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5.xml" ContentType="application/vnd.openxmlformats-officedocument.spreadsheetml.comment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xl/comments7.xml" ContentType="application/vnd.openxmlformats-officedocument.spreadsheetml.comments+xml"/>
  <Override PartName="/docProps/custom.xml" ContentType="application/vnd.openxmlformats-officedocument.custom-properties+xml"/>
  <Override PartName="/xl/comments6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4.xml" ContentType="application/vnd.openxmlformats-officedocument.spreadsheetml.comments+xml"/>
  <Override PartName="/xl/comments11.xml" ContentType="application/vnd.openxmlformats-officedocument.spreadsheetml.comments+xml"/>
  <Override PartName="/xl/comments8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s293063\Documents\"/>
    </mc:Choice>
  </mc:AlternateContent>
  <xr:revisionPtr revIDLastSave="0" documentId="8_{BDE719AD-3913-4E0F-9C24-835DB1A4380C}" xr6:coauthVersionLast="47" xr6:coauthVersionMax="47" xr10:uidLastSave="{00000000-0000-0000-0000-000000000000}"/>
  <bookViews>
    <workbookView xWindow="-28920" yWindow="1170" windowWidth="29040" windowHeight="15720" activeTab="12" xr2:uid="{00000000-000D-0000-FFFF-FFFF00000000}"/>
  </bookViews>
  <sheets>
    <sheet name="ADJ" sheetId="15" r:id="rId1"/>
    <sheet name="Summary" sheetId="1" r:id="rId2"/>
    <sheet name="06-24" sheetId="2" r:id="rId3"/>
    <sheet name="07-24" sheetId="3" r:id="rId4"/>
    <sheet name="08-24" sheetId="4" r:id="rId5"/>
    <sheet name="09-24" sheetId="5" r:id="rId6"/>
    <sheet name="10-24" sheetId="6" r:id="rId7"/>
    <sheet name="11-24" sheetId="7" r:id="rId8"/>
    <sheet name="12-24" sheetId="8" r:id="rId9"/>
    <sheet name="01-25" sheetId="9" r:id="rId10"/>
    <sheet name="02-25" sheetId="10" r:id="rId11"/>
    <sheet name="03-25" sheetId="11" r:id="rId12"/>
    <sheet name="04-25" sheetId="12" r:id="rId13"/>
    <sheet name="05-25" sheetId="16" r:id="rId14"/>
  </sheets>
  <definedNames>
    <definedName name="_xlnm._FilterDatabase" localSheetId="9" hidden="1">'01-25'!$B$5:$G$756</definedName>
    <definedName name="_xlnm._FilterDatabase" localSheetId="10" hidden="1">'02-25'!$B$5:$G$684</definedName>
    <definedName name="_xlnm._FilterDatabase" localSheetId="11" hidden="1">'03-25'!$B$5:$G$5</definedName>
    <definedName name="_xlnm._FilterDatabase" localSheetId="12" hidden="1">'04-25'!$B$5:$G$732</definedName>
    <definedName name="_xlnm._FilterDatabase" localSheetId="13" hidden="1">'05-25'!$B$5:$G$756</definedName>
    <definedName name="_xlnm._FilterDatabase" localSheetId="2" hidden="1">'06-24'!$B$5:$G$732</definedName>
    <definedName name="_xlnm._FilterDatabase" localSheetId="3" hidden="1">'07-24'!$B$5:$G$756</definedName>
    <definedName name="_xlnm._FilterDatabase" localSheetId="4" hidden="1">'08-24'!$B$5:$G$756</definedName>
    <definedName name="_xlnm._FilterDatabase" localSheetId="5" hidden="1">'09-24'!$B$5:$G$732</definedName>
    <definedName name="_xlnm._FilterDatabase" localSheetId="6" hidden="1">'10-24'!$A$5:$U$5</definedName>
    <definedName name="_xlnm._FilterDatabase" localSheetId="7" hidden="1">'11-24'!$A$5:$U$5</definedName>
    <definedName name="_xlnm._FilterDatabase" localSheetId="8" hidden="1">'12-24'!$B$5:$G$756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15" l="1"/>
  <c r="C14" i="1"/>
  <c r="B14" i="1"/>
  <c r="K754" i="16"/>
  <c r="E750" i="16"/>
  <c r="D750" i="16"/>
  <c r="C750" i="16"/>
  <c r="G750" i="16" s="1"/>
  <c r="G754" i="16" s="1"/>
  <c r="B750" i="16"/>
  <c r="F750" i="16" s="1"/>
  <c r="G749" i="16"/>
  <c r="F749" i="16"/>
  <c r="J749" i="16" s="1"/>
  <c r="G748" i="16"/>
  <c r="F748" i="16"/>
  <c r="J748" i="16" s="1"/>
  <c r="J747" i="16"/>
  <c r="G747" i="16"/>
  <c r="F747" i="16"/>
  <c r="I747" i="16" s="1"/>
  <c r="J746" i="16"/>
  <c r="I746" i="16"/>
  <c r="G746" i="16"/>
  <c r="F746" i="16"/>
  <c r="J745" i="16"/>
  <c r="I745" i="16"/>
  <c r="G745" i="16"/>
  <c r="F745" i="16"/>
  <c r="I744" i="16"/>
  <c r="G744" i="16"/>
  <c r="J744" i="16" s="1"/>
  <c r="F744" i="16"/>
  <c r="G743" i="16"/>
  <c r="F743" i="16"/>
  <c r="G742" i="16"/>
  <c r="F742" i="16"/>
  <c r="G741" i="16"/>
  <c r="F741" i="16"/>
  <c r="J741" i="16" s="1"/>
  <c r="G740" i="16"/>
  <c r="F740" i="16"/>
  <c r="J740" i="16" s="1"/>
  <c r="J739" i="16"/>
  <c r="G739" i="16"/>
  <c r="F739" i="16"/>
  <c r="I739" i="16" s="1"/>
  <c r="J738" i="16"/>
  <c r="I738" i="16"/>
  <c r="G738" i="16"/>
  <c r="F738" i="16"/>
  <c r="J737" i="16"/>
  <c r="I737" i="16"/>
  <c r="G737" i="16"/>
  <c r="F737" i="16"/>
  <c r="I736" i="16"/>
  <c r="G736" i="16"/>
  <c r="J736" i="16" s="1"/>
  <c r="F736" i="16"/>
  <c r="G735" i="16"/>
  <c r="F735" i="16"/>
  <c r="G734" i="16"/>
  <c r="F734" i="16"/>
  <c r="G733" i="16"/>
  <c r="F733" i="16"/>
  <c r="J733" i="16" s="1"/>
  <c r="G732" i="16"/>
  <c r="F732" i="16"/>
  <c r="J732" i="16" s="1"/>
  <c r="J731" i="16"/>
  <c r="G731" i="16"/>
  <c r="F731" i="16"/>
  <c r="I731" i="16" s="1"/>
  <c r="J730" i="16"/>
  <c r="I730" i="16"/>
  <c r="G730" i="16"/>
  <c r="F730" i="16"/>
  <c r="J729" i="16"/>
  <c r="I729" i="16"/>
  <c r="G729" i="16"/>
  <c r="F729" i="16"/>
  <c r="I728" i="16"/>
  <c r="G728" i="16"/>
  <c r="J728" i="16" s="1"/>
  <c r="F728" i="16"/>
  <c r="G727" i="16"/>
  <c r="F727" i="16"/>
  <c r="G726" i="16"/>
  <c r="F726" i="16"/>
  <c r="G725" i="16"/>
  <c r="F725" i="16"/>
  <c r="J725" i="16" s="1"/>
  <c r="G724" i="16"/>
  <c r="F724" i="16"/>
  <c r="J724" i="16" s="1"/>
  <c r="J723" i="16"/>
  <c r="G723" i="16"/>
  <c r="F723" i="16"/>
  <c r="I723" i="16" s="1"/>
  <c r="J722" i="16"/>
  <c r="I722" i="16"/>
  <c r="G722" i="16"/>
  <c r="F722" i="16"/>
  <c r="J721" i="16"/>
  <c r="I721" i="16"/>
  <c r="G721" i="16"/>
  <c r="F721" i="16"/>
  <c r="I720" i="16"/>
  <c r="G720" i="16"/>
  <c r="J720" i="16" s="1"/>
  <c r="F720" i="16"/>
  <c r="G719" i="16"/>
  <c r="F719" i="16"/>
  <c r="G718" i="16"/>
  <c r="F718" i="16"/>
  <c r="G717" i="16"/>
  <c r="F717" i="16"/>
  <c r="J717" i="16" s="1"/>
  <c r="G716" i="16"/>
  <c r="F716" i="16"/>
  <c r="J716" i="16" s="1"/>
  <c r="J715" i="16"/>
  <c r="G715" i="16"/>
  <c r="F715" i="16"/>
  <c r="I715" i="16" s="1"/>
  <c r="J714" i="16"/>
  <c r="I714" i="16"/>
  <c r="G714" i="16"/>
  <c r="F714" i="16"/>
  <c r="J713" i="16"/>
  <c r="I713" i="16"/>
  <c r="G713" i="16"/>
  <c r="F713" i="16"/>
  <c r="I712" i="16"/>
  <c r="G712" i="16"/>
  <c r="J712" i="16" s="1"/>
  <c r="F712" i="16"/>
  <c r="G711" i="16"/>
  <c r="F711" i="16"/>
  <c r="G710" i="16"/>
  <c r="F710" i="16"/>
  <c r="G709" i="16"/>
  <c r="F709" i="16"/>
  <c r="G708" i="16"/>
  <c r="F708" i="16"/>
  <c r="J708" i="16" s="1"/>
  <c r="J707" i="16"/>
  <c r="G707" i="16"/>
  <c r="F707" i="16"/>
  <c r="I707" i="16" s="1"/>
  <c r="J706" i="16"/>
  <c r="I706" i="16"/>
  <c r="G706" i="16"/>
  <c r="F706" i="16"/>
  <c r="J705" i="16"/>
  <c r="I705" i="16"/>
  <c r="G705" i="16"/>
  <c r="F705" i="16"/>
  <c r="I704" i="16"/>
  <c r="G704" i="16"/>
  <c r="J704" i="16" s="1"/>
  <c r="F704" i="16"/>
  <c r="J703" i="16"/>
  <c r="I703" i="16"/>
  <c r="G703" i="16"/>
  <c r="F703" i="16"/>
  <c r="G702" i="16"/>
  <c r="F702" i="16"/>
  <c r="J702" i="16" s="1"/>
  <c r="G701" i="16"/>
  <c r="F701" i="16"/>
  <c r="G700" i="16"/>
  <c r="F700" i="16"/>
  <c r="J699" i="16"/>
  <c r="G699" i="16"/>
  <c r="F699" i="16"/>
  <c r="I699" i="16" s="1"/>
  <c r="J698" i="16"/>
  <c r="I698" i="16"/>
  <c r="G698" i="16"/>
  <c r="F698" i="16"/>
  <c r="J697" i="16"/>
  <c r="I697" i="16"/>
  <c r="G697" i="16"/>
  <c r="F697" i="16"/>
  <c r="I696" i="16"/>
  <c r="G696" i="16"/>
  <c r="J696" i="16" s="1"/>
  <c r="F696" i="16"/>
  <c r="I695" i="16"/>
  <c r="G695" i="16"/>
  <c r="F695" i="16"/>
  <c r="J695" i="16" s="1"/>
  <c r="I694" i="16"/>
  <c r="G694" i="16"/>
  <c r="F694" i="16"/>
  <c r="J694" i="16" s="1"/>
  <c r="G693" i="16"/>
  <c r="F693" i="16"/>
  <c r="G692" i="16"/>
  <c r="F692" i="16"/>
  <c r="J691" i="16"/>
  <c r="I691" i="16"/>
  <c r="G691" i="16"/>
  <c r="F691" i="16"/>
  <c r="J690" i="16"/>
  <c r="I690" i="16"/>
  <c r="G690" i="16"/>
  <c r="F690" i="16"/>
  <c r="I689" i="16"/>
  <c r="G689" i="16"/>
  <c r="F689" i="16"/>
  <c r="J689" i="16" s="1"/>
  <c r="J688" i="16"/>
  <c r="G688" i="16"/>
  <c r="F688" i="16"/>
  <c r="I687" i="16"/>
  <c r="G687" i="16"/>
  <c r="F687" i="16"/>
  <c r="J687" i="16" s="1"/>
  <c r="G686" i="16"/>
  <c r="F686" i="16"/>
  <c r="G685" i="16"/>
  <c r="J685" i="16" s="1"/>
  <c r="F685" i="16"/>
  <c r="I685" i="16" s="1"/>
  <c r="G684" i="16"/>
  <c r="F684" i="16"/>
  <c r="J683" i="16"/>
  <c r="I683" i="16"/>
  <c r="G683" i="16"/>
  <c r="F683" i="16"/>
  <c r="J682" i="16"/>
  <c r="I682" i="16"/>
  <c r="G682" i="16"/>
  <c r="F682" i="16"/>
  <c r="I681" i="16"/>
  <c r="G681" i="16"/>
  <c r="F681" i="16"/>
  <c r="J681" i="16" s="1"/>
  <c r="J680" i="16"/>
  <c r="G680" i="16"/>
  <c r="F680" i="16"/>
  <c r="I680" i="16" s="1"/>
  <c r="I679" i="16"/>
  <c r="G679" i="16"/>
  <c r="F679" i="16"/>
  <c r="J679" i="16" s="1"/>
  <c r="G678" i="16"/>
  <c r="F678" i="16"/>
  <c r="G677" i="16"/>
  <c r="J677" i="16" s="1"/>
  <c r="F677" i="16"/>
  <c r="I677" i="16" s="1"/>
  <c r="G676" i="16"/>
  <c r="F676" i="16"/>
  <c r="J675" i="16"/>
  <c r="I675" i="16"/>
  <c r="G675" i="16"/>
  <c r="F675" i="16"/>
  <c r="J674" i="16"/>
  <c r="I674" i="16"/>
  <c r="G674" i="16"/>
  <c r="F674" i="16"/>
  <c r="I673" i="16"/>
  <c r="G673" i="16"/>
  <c r="F673" i="16"/>
  <c r="J673" i="16" s="1"/>
  <c r="G672" i="16"/>
  <c r="J672" i="16" s="1"/>
  <c r="F672" i="16"/>
  <c r="I672" i="16" s="1"/>
  <c r="G671" i="16"/>
  <c r="F671" i="16"/>
  <c r="J671" i="16" s="1"/>
  <c r="G670" i="16"/>
  <c r="F670" i="16"/>
  <c r="G669" i="16"/>
  <c r="J669" i="16" s="1"/>
  <c r="F669" i="16"/>
  <c r="I669" i="16" s="1"/>
  <c r="G668" i="16"/>
  <c r="F668" i="16"/>
  <c r="J667" i="16"/>
  <c r="I667" i="16"/>
  <c r="G667" i="16"/>
  <c r="F667" i="16"/>
  <c r="I666" i="16"/>
  <c r="G666" i="16"/>
  <c r="J666" i="16" s="1"/>
  <c r="F666" i="16"/>
  <c r="G665" i="16"/>
  <c r="F665" i="16"/>
  <c r="G664" i="16"/>
  <c r="J664" i="16" s="1"/>
  <c r="F664" i="16"/>
  <c r="I664" i="16" s="1"/>
  <c r="I663" i="16"/>
  <c r="G663" i="16"/>
  <c r="F663" i="16"/>
  <c r="G662" i="16"/>
  <c r="F662" i="16"/>
  <c r="J661" i="16"/>
  <c r="G661" i="16"/>
  <c r="F661" i="16"/>
  <c r="I661" i="16" s="1"/>
  <c r="G660" i="16"/>
  <c r="F660" i="16"/>
  <c r="J660" i="16" s="1"/>
  <c r="J659" i="16"/>
  <c r="I659" i="16"/>
  <c r="G659" i="16"/>
  <c r="F659" i="16"/>
  <c r="I658" i="16"/>
  <c r="G658" i="16"/>
  <c r="J658" i="16" s="1"/>
  <c r="F658" i="16"/>
  <c r="I657" i="16"/>
  <c r="G657" i="16"/>
  <c r="F657" i="16"/>
  <c r="J657" i="16" s="1"/>
  <c r="G656" i="16"/>
  <c r="J656" i="16" s="1"/>
  <c r="F656" i="16"/>
  <c r="I656" i="16" s="1"/>
  <c r="G655" i="16"/>
  <c r="F655" i="16"/>
  <c r="J655" i="16" s="1"/>
  <c r="G654" i="16"/>
  <c r="F654" i="16"/>
  <c r="J653" i="16"/>
  <c r="G653" i="16"/>
  <c r="F653" i="16"/>
  <c r="I653" i="16" s="1"/>
  <c r="G652" i="16"/>
  <c r="F652" i="16"/>
  <c r="J651" i="16"/>
  <c r="I651" i="16"/>
  <c r="G651" i="16"/>
  <c r="F651" i="16"/>
  <c r="I650" i="16"/>
  <c r="G650" i="16"/>
  <c r="J650" i="16" s="1"/>
  <c r="F650" i="16"/>
  <c r="G649" i="16"/>
  <c r="F649" i="16"/>
  <c r="G648" i="16"/>
  <c r="F648" i="16"/>
  <c r="J648" i="16" s="1"/>
  <c r="G647" i="16"/>
  <c r="F647" i="16"/>
  <c r="J647" i="16" s="1"/>
  <c r="J646" i="16"/>
  <c r="G646" i="16"/>
  <c r="F646" i="16"/>
  <c r="I646" i="16" s="1"/>
  <c r="J645" i="16"/>
  <c r="I645" i="16"/>
  <c r="G645" i="16"/>
  <c r="F645" i="16"/>
  <c r="J644" i="16"/>
  <c r="I644" i="16"/>
  <c r="G644" i="16"/>
  <c r="F644" i="16"/>
  <c r="I643" i="16"/>
  <c r="G643" i="16"/>
  <c r="J643" i="16" s="1"/>
  <c r="F643" i="16"/>
  <c r="G642" i="16"/>
  <c r="F642" i="16"/>
  <c r="J642" i="16" s="1"/>
  <c r="G641" i="16"/>
  <c r="F641" i="16"/>
  <c r="G640" i="16"/>
  <c r="F640" i="16"/>
  <c r="J640" i="16" s="1"/>
  <c r="G639" i="16"/>
  <c r="F639" i="16"/>
  <c r="J639" i="16" s="1"/>
  <c r="J638" i="16"/>
  <c r="G638" i="16"/>
  <c r="F638" i="16"/>
  <c r="I638" i="16" s="1"/>
  <c r="J637" i="16"/>
  <c r="I637" i="16"/>
  <c r="G637" i="16"/>
  <c r="F637" i="16"/>
  <c r="J636" i="16"/>
  <c r="I636" i="16"/>
  <c r="G636" i="16"/>
  <c r="F636" i="16"/>
  <c r="I635" i="16"/>
  <c r="G635" i="16"/>
  <c r="J635" i="16" s="1"/>
  <c r="F635" i="16"/>
  <c r="G634" i="16"/>
  <c r="F634" i="16"/>
  <c r="G633" i="16"/>
  <c r="F633" i="16"/>
  <c r="G632" i="16"/>
  <c r="F632" i="16"/>
  <c r="J632" i="16" s="1"/>
  <c r="G631" i="16"/>
  <c r="F631" i="16"/>
  <c r="J631" i="16" s="1"/>
  <c r="J630" i="16"/>
  <c r="G630" i="16"/>
  <c r="F630" i="16"/>
  <c r="I630" i="16" s="1"/>
  <c r="J629" i="16"/>
  <c r="I629" i="16"/>
  <c r="G629" i="16"/>
  <c r="F629" i="16"/>
  <c r="J628" i="16"/>
  <c r="I628" i="16"/>
  <c r="G628" i="16"/>
  <c r="F628" i="16"/>
  <c r="I627" i="16"/>
  <c r="G627" i="16"/>
  <c r="J627" i="16" s="1"/>
  <c r="F627" i="16"/>
  <c r="G626" i="16"/>
  <c r="F626" i="16"/>
  <c r="G625" i="16"/>
  <c r="F625" i="16"/>
  <c r="G624" i="16"/>
  <c r="F624" i="16"/>
  <c r="J624" i="16" s="1"/>
  <c r="G623" i="16"/>
  <c r="F623" i="16"/>
  <c r="J623" i="16" s="1"/>
  <c r="J622" i="16"/>
  <c r="G622" i="16"/>
  <c r="F622" i="16"/>
  <c r="I622" i="16" s="1"/>
  <c r="J621" i="16"/>
  <c r="I621" i="16"/>
  <c r="G621" i="16"/>
  <c r="F621" i="16"/>
  <c r="J620" i="16"/>
  <c r="I620" i="16"/>
  <c r="G620" i="16"/>
  <c r="F620" i="16"/>
  <c r="J619" i="16"/>
  <c r="I619" i="16"/>
  <c r="G619" i="16"/>
  <c r="F619" i="16"/>
  <c r="G618" i="16"/>
  <c r="F618" i="16"/>
  <c r="J618" i="16" s="1"/>
  <c r="G617" i="16"/>
  <c r="F617" i="16"/>
  <c r="J617" i="16" s="1"/>
  <c r="G616" i="16"/>
  <c r="F616" i="16"/>
  <c r="I615" i="16"/>
  <c r="G615" i="16"/>
  <c r="F615" i="16"/>
  <c r="J615" i="16" s="1"/>
  <c r="G614" i="16"/>
  <c r="F614" i="16"/>
  <c r="I614" i="16" s="1"/>
  <c r="J613" i="16"/>
  <c r="G613" i="16"/>
  <c r="F613" i="16"/>
  <c r="I613" i="16" s="1"/>
  <c r="J612" i="16"/>
  <c r="I612" i="16"/>
  <c r="G612" i="16"/>
  <c r="F612" i="16"/>
  <c r="J611" i="16"/>
  <c r="I611" i="16"/>
  <c r="G611" i="16"/>
  <c r="F611" i="16"/>
  <c r="I610" i="16"/>
  <c r="G610" i="16"/>
  <c r="F610" i="16"/>
  <c r="G609" i="16"/>
  <c r="F609" i="16"/>
  <c r="G608" i="16"/>
  <c r="F608" i="16"/>
  <c r="J608" i="16" s="1"/>
  <c r="G607" i="16"/>
  <c r="F607" i="16"/>
  <c r="J607" i="16" s="1"/>
  <c r="G606" i="16"/>
  <c r="F606" i="16"/>
  <c r="J606" i="16" s="1"/>
  <c r="J605" i="16"/>
  <c r="G605" i="16"/>
  <c r="F605" i="16"/>
  <c r="I605" i="16" s="1"/>
  <c r="J604" i="16"/>
  <c r="I604" i="16"/>
  <c r="G604" i="16"/>
  <c r="F604" i="16"/>
  <c r="J603" i="16"/>
  <c r="I603" i="16"/>
  <c r="G603" i="16"/>
  <c r="F603" i="16"/>
  <c r="I602" i="16"/>
  <c r="G602" i="16"/>
  <c r="F602" i="16"/>
  <c r="J602" i="16" s="1"/>
  <c r="G601" i="16"/>
  <c r="F601" i="16"/>
  <c r="G600" i="16"/>
  <c r="F600" i="16"/>
  <c r="J600" i="16" s="1"/>
  <c r="G599" i="16"/>
  <c r="F599" i="16"/>
  <c r="J599" i="16" s="1"/>
  <c r="G598" i="16"/>
  <c r="F598" i="16"/>
  <c r="J598" i="16" s="1"/>
  <c r="J597" i="16"/>
  <c r="G597" i="16"/>
  <c r="F597" i="16"/>
  <c r="I597" i="16" s="1"/>
  <c r="J596" i="16"/>
  <c r="I596" i="16"/>
  <c r="G596" i="16"/>
  <c r="F596" i="16"/>
  <c r="J595" i="16"/>
  <c r="I595" i="16"/>
  <c r="G595" i="16"/>
  <c r="F595" i="16"/>
  <c r="I594" i="16"/>
  <c r="G594" i="16"/>
  <c r="F594" i="16"/>
  <c r="J594" i="16" s="1"/>
  <c r="G593" i="16"/>
  <c r="F593" i="16"/>
  <c r="G592" i="16"/>
  <c r="F592" i="16"/>
  <c r="J592" i="16" s="1"/>
  <c r="G591" i="16"/>
  <c r="F591" i="16"/>
  <c r="J591" i="16" s="1"/>
  <c r="I590" i="16"/>
  <c r="G590" i="16"/>
  <c r="F590" i="16"/>
  <c r="J590" i="16" s="1"/>
  <c r="J589" i="16"/>
  <c r="G589" i="16"/>
  <c r="F589" i="16"/>
  <c r="I589" i="16" s="1"/>
  <c r="J588" i="16"/>
  <c r="I588" i="16"/>
  <c r="G588" i="16"/>
  <c r="F588" i="16"/>
  <c r="J587" i="16"/>
  <c r="I587" i="16"/>
  <c r="G587" i="16"/>
  <c r="F587" i="16"/>
  <c r="I586" i="16"/>
  <c r="G586" i="16"/>
  <c r="F586" i="16"/>
  <c r="J586" i="16" s="1"/>
  <c r="G585" i="16"/>
  <c r="F585" i="16"/>
  <c r="G584" i="16"/>
  <c r="F584" i="16"/>
  <c r="J584" i="16" s="1"/>
  <c r="G583" i="16"/>
  <c r="F583" i="16"/>
  <c r="J583" i="16" s="1"/>
  <c r="I582" i="16"/>
  <c r="G582" i="16"/>
  <c r="F582" i="16"/>
  <c r="J582" i="16" s="1"/>
  <c r="J581" i="16"/>
  <c r="G581" i="16"/>
  <c r="F581" i="16"/>
  <c r="I581" i="16" s="1"/>
  <c r="J580" i="16"/>
  <c r="I580" i="16"/>
  <c r="G580" i="16"/>
  <c r="F580" i="16"/>
  <c r="J579" i="16"/>
  <c r="I579" i="16"/>
  <c r="G579" i="16"/>
  <c r="F579" i="16"/>
  <c r="I578" i="16"/>
  <c r="G578" i="16"/>
  <c r="F578" i="16"/>
  <c r="G577" i="16"/>
  <c r="F577" i="16"/>
  <c r="G576" i="16"/>
  <c r="F576" i="16"/>
  <c r="G575" i="16"/>
  <c r="F575" i="16"/>
  <c r="I574" i="16"/>
  <c r="G574" i="16"/>
  <c r="F574" i="16"/>
  <c r="J574" i="16" s="1"/>
  <c r="G573" i="16"/>
  <c r="F573" i="16"/>
  <c r="J572" i="16"/>
  <c r="I572" i="16"/>
  <c r="G572" i="16"/>
  <c r="F572" i="16"/>
  <c r="J571" i="16"/>
  <c r="I571" i="16"/>
  <c r="G571" i="16"/>
  <c r="F571" i="16"/>
  <c r="I570" i="16"/>
  <c r="G570" i="16"/>
  <c r="F570" i="16"/>
  <c r="J570" i="16" s="1"/>
  <c r="J569" i="16"/>
  <c r="G569" i="16"/>
  <c r="F569" i="16"/>
  <c r="I569" i="16" s="1"/>
  <c r="J568" i="16"/>
  <c r="I568" i="16"/>
  <c r="G568" i="16"/>
  <c r="F568" i="16"/>
  <c r="I567" i="16"/>
  <c r="G567" i="16"/>
  <c r="J567" i="16" s="1"/>
  <c r="F567" i="16"/>
  <c r="G566" i="16"/>
  <c r="F566" i="16"/>
  <c r="G565" i="16"/>
  <c r="F565" i="16"/>
  <c r="J565" i="16" s="1"/>
  <c r="G564" i="16"/>
  <c r="F564" i="16"/>
  <c r="J564" i="16" s="1"/>
  <c r="G563" i="16"/>
  <c r="F563" i="16"/>
  <c r="J563" i="16" s="1"/>
  <c r="J562" i="16"/>
  <c r="G562" i="16"/>
  <c r="F562" i="16"/>
  <c r="I562" i="16" s="1"/>
  <c r="J561" i="16"/>
  <c r="I561" i="16"/>
  <c r="G561" i="16"/>
  <c r="F561" i="16"/>
  <c r="J560" i="16"/>
  <c r="I560" i="16"/>
  <c r="G560" i="16"/>
  <c r="F560" i="16"/>
  <c r="I559" i="16"/>
  <c r="G559" i="16"/>
  <c r="J559" i="16" s="1"/>
  <c r="F559" i="16"/>
  <c r="G558" i="16"/>
  <c r="F558" i="16"/>
  <c r="G557" i="16"/>
  <c r="F557" i="16"/>
  <c r="J557" i="16" s="1"/>
  <c r="G556" i="16"/>
  <c r="F556" i="16"/>
  <c r="J556" i="16" s="1"/>
  <c r="G555" i="16"/>
  <c r="F555" i="16"/>
  <c r="J555" i="16" s="1"/>
  <c r="J554" i="16"/>
  <c r="G554" i="16"/>
  <c r="F554" i="16"/>
  <c r="I554" i="16" s="1"/>
  <c r="J553" i="16"/>
  <c r="I553" i="16"/>
  <c r="G553" i="16"/>
  <c r="F553" i="16"/>
  <c r="J552" i="16"/>
  <c r="I552" i="16"/>
  <c r="G552" i="16"/>
  <c r="F552" i="16"/>
  <c r="I551" i="16"/>
  <c r="G551" i="16"/>
  <c r="J551" i="16" s="1"/>
  <c r="F551" i="16"/>
  <c r="G550" i="16"/>
  <c r="F550" i="16"/>
  <c r="G549" i="16"/>
  <c r="F549" i="16"/>
  <c r="J549" i="16" s="1"/>
  <c r="G548" i="16"/>
  <c r="F548" i="16"/>
  <c r="J548" i="16" s="1"/>
  <c r="G547" i="16"/>
  <c r="F547" i="16"/>
  <c r="J547" i="16" s="1"/>
  <c r="J546" i="16"/>
  <c r="G546" i="16"/>
  <c r="F546" i="16"/>
  <c r="I546" i="16" s="1"/>
  <c r="J545" i="16"/>
  <c r="I545" i="16"/>
  <c r="G545" i="16"/>
  <c r="F545" i="16"/>
  <c r="J544" i="16"/>
  <c r="I544" i="16"/>
  <c r="G544" i="16"/>
  <c r="F544" i="16"/>
  <c r="I543" i="16"/>
  <c r="G543" i="16"/>
  <c r="F543" i="16"/>
  <c r="J543" i="16" s="1"/>
  <c r="G542" i="16"/>
  <c r="F542" i="16"/>
  <c r="G541" i="16"/>
  <c r="F541" i="16"/>
  <c r="J541" i="16" s="1"/>
  <c r="G540" i="16"/>
  <c r="F540" i="16"/>
  <c r="J540" i="16" s="1"/>
  <c r="G539" i="16"/>
  <c r="F539" i="16"/>
  <c r="J539" i="16" s="1"/>
  <c r="J538" i="16"/>
  <c r="G538" i="16"/>
  <c r="F538" i="16"/>
  <c r="I538" i="16" s="1"/>
  <c r="J537" i="16"/>
  <c r="I537" i="16"/>
  <c r="G537" i="16"/>
  <c r="F537" i="16"/>
  <c r="J536" i="16"/>
  <c r="I536" i="16"/>
  <c r="G536" i="16"/>
  <c r="F536" i="16"/>
  <c r="I535" i="16"/>
  <c r="G535" i="16"/>
  <c r="F535" i="16"/>
  <c r="J535" i="16" s="1"/>
  <c r="G534" i="16"/>
  <c r="F534" i="16"/>
  <c r="G533" i="16"/>
  <c r="F533" i="16"/>
  <c r="J533" i="16" s="1"/>
  <c r="G532" i="16"/>
  <c r="F532" i="16"/>
  <c r="J532" i="16" s="1"/>
  <c r="G531" i="16"/>
  <c r="F531" i="16"/>
  <c r="J531" i="16" s="1"/>
  <c r="J530" i="16"/>
  <c r="G530" i="16"/>
  <c r="F530" i="16"/>
  <c r="I530" i="16" s="1"/>
  <c r="J529" i="16"/>
  <c r="I529" i="16"/>
  <c r="G529" i="16"/>
  <c r="F529" i="16"/>
  <c r="I528" i="16"/>
  <c r="G528" i="16"/>
  <c r="F528" i="16"/>
  <c r="J528" i="16" s="1"/>
  <c r="I527" i="16"/>
  <c r="G527" i="16"/>
  <c r="J527" i="16" s="1"/>
  <c r="F527" i="16"/>
  <c r="G526" i="16"/>
  <c r="F526" i="16"/>
  <c r="G525" i="16"/>
  <c r="F525" i="16"/>
  <c r="G524" i="16"/>
  <c r="F524" i="16"/>
  <c r="J524" i="16" s="1"/>
  <c r="G523" i="16"/>
  <c r="F523" i="16"/>
  <c r="J523" i="16" s="1"/>
  <c r="G522" i="16"/>
  <c r="F522" i="16"/>
  <c r="G521" i="16"/>
  <c r="F521" i="16"/>
  <c r="J521" i="16" s="1"/>
  <c r="G520" i="16"/>
  <c r="F520" i="16"/>
  <c r="J519" i="16"/>
  <c r="G519" i="16"/>
  <c r="F519" i="16"/>
  <c r="I519" i="16" s="1"/>
  <c r="J518" i="16"/>
  <c r="I518" i="16"/>
  <c r="G518" i="16"/>
  <c r="F518" i="16"/>
  <c r="J517" i="16"/>
  <c r="I517" i="16"/>
  <c r="G517" i="16"/>
  <c r="F517" i="16"/>
  <c r="I516" i="16"/>
  <c r="G516" i="16"/>
  <c r="J516" i="16" s="1"/>
  <c r="F516" i="16"/>
  <c r="I515" i="16"/>
  <c r="G515" i="16"/>
  <c r="F515" i="16"/>
  <c r="J515" i="16" s="1"/>
  <c r="I514" i="16"/>
  <c r="G514" i="16"/>
  <c r="F514" i="16"/>
  <c r="J514" i="16" s="1"/>
  <c r="G513" i="16"/>
  <c r="F513" i="16"/>
  <c r="J513" i="16" s="1"/>
  <c r="G512" i="16"/>
  <c r="F512" i="16"/>
  <c r="J511" i="16"/>
  <c r="G511" i="16"/>
  <c r="F511" i="16"/>
  <c r="I511" i="16" s="1"/>
  <c r="J510" i="16"/>
  <c r="I510" i="16"/>
  <c r="G510" i="16"/>
  <c r="F510" i="16"/>
  <c r="J509" i="16"/>
  <c r="I509" i="16"/>
  <c r="G509" i="16"/>
  <c r="F509" i="16"/>
  <c r="I508" i="16"/>
  <c r="G508" i="16"/>
  <c r="J508" i="16" s="1"/>
  <c r="F508" i="16"/>
  <c r="G507" i="16"/>
  <c r="F507" i="16"/>
  <c r="J507" i="16" s="1"/>
  <c r="I506" i="16"/>
  <c r="G506" i="16"/>
  <c r="F506" i="16"/>
  <c r="J506" i="16" s="1"/>
  <c r="G505" i="16"/>
  <c r="F505" i="16"/>
  <c r="J505" i="16" s="1"/>
  <c r="G504" i="16"/>
  <c r="F504" i="16"/>
  <c r="J503" i="16"/>
  <c r="G503" i="16"/>
  <c r="F503" i="16"/>
  <c r="I503" i="16" s="1"/>
  <c r="J502" i="16"/>
  <c r="I502" i="16"/>
  <c r="G502" i="16"/>
  <c r="F502" i="16"/>
  <c r="I501" i="16"/>
  <c r="G501" i="16"/>
  <c r="F501" i="16"/>
  <c r="J501" i="16" s="1"/>
  <c r="J500" i="16"/>
  <c r="G500" i="16"/>
  <c r="F500" i="16"/>
  <c r="I500" i="16" s="1"/>
  <c r="I499" i="16"/>
  <c r="G499" i="16"/>
  <c r="F499" i="16"/>
  <c r="J499" i="16" s="1"/>
  <c r="I498" i="16"/>
  <c r="G498" i="16"/>
  <c r="F498" i="16"/>
  <c r="J498" i="16" s="1"/>
  <c r="I497" i="16"/>
  <c r="G497" i="16"/>
  <c r="J497" i="16" s="1"/>
  <c r="F497" i="16"/>
  <c r="G496" i="16"/>
  <c r="F496" i="16"/>
  <c r="J495" i="16"/>
  <c r="G495" i="16"/>
  <c r="F495" i="16"/>
  <c r="I495" i="16" s="1"/>
  <c r="J494" i="16"/>
  <c r="I494" i="16"/>
  <c r="G494" i="16"/>
  <c r="F494" i="16"/>
  <c r="I493" i="16"/>
  <c r="G493" i="16"/>
  <c r="F493" i="16"/>
  <c r="J493" i="16" s="1"/>
  <c r="J492" i="16"/>
  <c r="G492" i="16"/>
  <c r="F492" i="16"/>
  <c r="I492" i="16" s="1"/>
  <c r="G491" i="16"/>
  <c r="F491" i="16"/>
  <c r="J491" i="16" s="1"/>
  <c r="I490" i="16"/>
  <c r="G490" i="16"/>
  <c r="F490" i="16"/>
  <c r="J490" i="16" s="1"/>
  <c r="I489" i="16"/>
  <c r="G489" i="16"/>
  <c r="J489" i="16" s="1"/>
  <c r="F489" i="16"/>
  <c r="G488" i="16"/>
  <c r="F488" i="16"/>
  <c r="J487" i="16"/>
  <c r="G487" i="16"/>
  <c r="F487" i="16"/>
  <c r="I487" i="16" s="1"/>
  <c r="J486" i="16"/>
  <c r="I486" i="16"/>
  <c r="G486" i="16"/>
  <c r="F486" i="16"/>
  <c r="I485" i="16"/>
  <c r="G485" i="16"/>
  <c r="F485" i="16"/>
  <c r="J485" i="16" s="1"/>
  <c r="G484" i="16"/>
  <c r="J484" i="16" s="1"/>
  <c r="F484" i="16"/>
  <c r="I484" i="16" s="1"/>
  <c r="G483" i="16"/>
  <c r="F483" i="16"/>
  <c r="I482" i="16"/>
  <c r="G482" i="16"/>
  <c r="F482" i="16"/>
  <c r="J482" i="16" s="1"/>
  <c r="G481" i="16"/>
  <c r="F481" i="16"/>
  <c r="G480" i="16"/>
  <c r="F480" i="16"/>
  <c r="J479" i="16"/>
  <c r="G479" i="16"/>
  <c r="F479" i="16"/>
  <c r="I479" i="16" s="1"/>
  <c r="I478" i="16"/>
  <c r="G478" i="16"/>
  <c r="F478" i="16"/>
  <c r="J478" i="16" s="1"/>
  <c r="G477" i="16"/>
  <c r="F477" i="16"/>
  <c r="J477" i="16" s="1"/>
  <c r="G476" i="16"/>
  <c r="J476" i="16" s="1"/>
  <c r="F476" i="16"/>
  <c r="I476" i="16" s="1"/>
  <c r="I475" i="16"/>
  <c r="G475" i="16"/>
  <c r="F475" i="16"/>
  <c r="J475" i="16" s="1"/>
  <c r="I474" i="16"/>
  <c r="G474" i="16"/>
  <c r="F474" i="16"/>
  <c r="J474" i="16" s="1"/>
  <c r="G473" i="16"/>
  <c r="F473" i="16"/>
  <c r="G472" i="16"/>
  <c r="F472" i="16"/>
  <c r="J471" i="16"/>
  <c r="G471" i="16"/>
  <c r="F471" i="16"/>
  <c r="I471" i="16" s="1"/>
  <c r="I470" i="16"/>
  <c r="G470" i="16"/>
  <c r="F470" i="16"/>
  <c r="J470" i="16" s="1"/>
  <c r="I469" i="16"/>
  <c r="G469" i="16"/>
  <c r="F469" i="16"/>
  <c r="J469" i="16" s="1"/>
  <c r="I468" i="16"/>
  <c r="G468" i="16"/>
  <c r="F468" i="16"/>
  <c r="J468" i="16" s="1"/>
  <c r="I467" i="16"/>
  <c r="G467" i="16"/>
  <c r="F467" i="16"/>
  <c r="J467" i="16" s="1"/>
  <c r="G466" i="16"/>
  <c r="F466" i="16"/>
  <c r="J466" i="16" s="1"/>
  <c r="G465" i="16"/>
  <c r="F465" i="16"/>
  <c r="J464" i="16"/>
  <c r="G464" i="16"/>
  <c r="F464" i="16"/>
  <c r="I464" i="16" s="1"/>
  <c r="J463" i="16"/>
  <c r="I463" i="16"/>
  <c r="G463" i="16"/>
  <c r="F463" i="16"/>
  <c r="J462" i="16"/>
  <c r="I462" i="16"/>
  <c r="G462" i="16"/>
  <c r="F462" i="16"/>
  <c r="J461" i="16"/>
  <c r="I461" i="16"/>
  <c r="G461" i="16"/>
  <c r="F461" i="16"/>
  <c r="I460" i="16"/>
  <c r="G460" i="16"/>
  <c r="F460" i="16"/>
  <c r="J460" i="16" s="1"/>
  <c r="I459" i="16"/>
  <c r="G459" i="16"/>
  <c r="F459" i="16"/>
  <c r="J459" i="16" s="1"/>
  <c r="G458" i="16"/>
  <c r="F458" i="16"/>
  <c r="J458" i="16" s="1"/>
  <c r="G457" i="16"/>
  <c r="F457" i="16"/>
  <c r="J456" i="16"/>
  <c r="G456" i="16"/>
  <c r="F456" i="16"/>
  <c r="I456" i="16" s="1"/>
  <c r="J455" i="16"/>
  <c r="I455" i="16"/>
  <c r="G455" i="16"/>
  <c r="F455" i="16"/>
  <c r="J454" i="16"/>
  <c r="I454" i="16"/>
  <c r="G454" i="16"/>
  <c r="F454" i="16"/>
  <c r="J453" i="16"/>
  <c r="I453" i="16"/>
  <c r="G453" i="16"/>
  <c r="F453" i="16"/>
  <c r="I452" i="16"/>
  <c r="G452" i="16"/>
  <c r="F452" i="16"/>
  <c r="J452" i="16" s="1"/>
  <c r="I451" i="16"/>
  <c r="G451" i="16"/>
  <c r="F451" i="16"/>
  <c r="J451" i="16" s="1"/>
  <c r="G450" i="16"/>
  <c r="F450" i="16"/>
  <c r="J450" i="16" s="1"/>
  <c r="G449" i="16"/>
  <c r="F449" i="16"/>
  <c r="J448" i="16"/>
  <c r="G448" i="16"/>
  <c r="F448" i="16"/>
  <c r="I448" i="16" s="1"/>
  <c r="J447" i="16"/>
  <c r="I447" i="16"/>
  <c r="G447" i="16"/>
  <c r="F447" i="16"/>
  <c r="J446" i="16"/>
  <c r="I446" i="16"/>
  <c r="G446" i="16"/>
  <c r="F446" i="16"/>
  <c r="J445" i="16"/>
  <c r="I445" i="16"/>
  <c r="G445" i="16"/>
  <c r="F445" i="16"/>
  <c r="I444" i="16"/>
  <c r="G444" i="16"/>
  <c r="F444" i="16"/>
  <c r="J444" i="16" s="1"/>
  <c r="I443" i="16"/>
  <c r="G443" i="16"/>
  <c r="F443" i="16"/>
  <c r="J443" i="16" s="1"/>
  <c r="G442" i="16"/>
  <c r="F442" i="16"/>
  <c r="G441" i="16"/>
  <c r="F441" i="16"/>
  <c r="J440" i="16"/>
  <c r="G440" i="16"/>
  <c r="F440" i="16"/>
  <c r="I440" i="16" s="1"/>
  <c r="J439" i="16"/>
  <c r="I439" i="16"/>
  <c r="G439" i="16"/>
  <c r="F439" i="16"/>
  <c r="J438" i="16"/>
  <c r="I438" i="16"/>
  <c r="G438" i="16"/>
  <c r="F438" i="16"/>
  <c r="J437" i="16"/>
  <c r="I437" i="16"/>
  <c r="G437" i="16"/>
  <c r="F437" i="16"/>
  <c r="I436" i="16"/>
  <c r="G436" i="16"/>
  <c r="F436" i="16"/>
  <c r="J436" i="16" s="1"/>
  <c r="I435" i="16"/>
  <c r="G435" i="16"/>
  <c r="F435" i="16"/>
  <c r="J435" i="16" s="1"/>
  <c r="G434" i="16"/>
  <c r="F434" i="16"/>
  <c r="J434" i="16" s="1"/>
  <c r="G433" i="16"/>
  <c r="F433" i="16"/>
  <c r="J432" i="16"/>
  <c r="G432" i="16"/>
  <c r="F432" i="16"/>
  <c r="I432" i="16" s="1"/>
  <c r="I431" i="16"/>
  <c r="G431" i="16"/>
  <c r="F431" i="16"/>
  <c r="J431" i="16" s="1"/>
  <c r="G430" i="16"/>
  <c r="F430" i="16"/>
  <c r="J430" i="16" s="1"/>
  <c r="J429" i="16"/>
  <c r="G429" i="16"/>
  <c r="F429" i="16"/>
  <c r="I429" i="16" s="1"/>
  <c r="J428" i="16"/>
  <c r="I428" i="16"/>
  <c r="G428" i="16"/>
  <c r="F428" i="16"/>
  <c r="I427" i="16"/>
  <c r="G427" i="16"/>
  <c r="F427" i="16"/>
  <c r="J427" i="16" s="1"/>
  <c r="G426" i="16"/>
  <c r="F426" i="16"/>
  <c r="J425" i="16"/>
  <c r="I425" i="16"/>
  <c r="G425" i="16"/>
  <c r="F425" i="16"/>
  <c r="J424" i="16"/>
  <c r="I424" i="16"/>
  <c r="G424" i="16"/>
  <c r="F424" i="16"/>
  <c r="I423" i="16"/>
  <c r="G423" i="16"/>
  <c r="F423" i="16"/>
  <c r="J423" i="16" s="1"/>
  <c r="I422" i="16"/>
  <c r="G422" i="16"/>
  <c r="F422" i="16"/>
  <c r="J422" i="16" s="1"/>
  <c r="G421" i="16"/>
  <c r="F421" i="16"/>
  <c r="J421" i="16" s="1"/>
  <c r="G420" i="16"/>
  <c r="F420" i="16"/>
  <c r="J419" i="16"/>
  <c r="G419" i="16"/>
  <c r="F419" i="16"/>
  <c r="I419" i="16" s="1"/>
  <c r="J418" i="16"/>
  <c r="I418" i="16"/>
  <c r="G418" i="16"/>
  <c r="F418" i="16"/>
  <c r="J417" i="16"/>
  <c r="I417" i="16"/>
  <c r="G417" i="16"/>
  <c r="F417" i="16"/>
  <c r="J416" i="16"/>
  <c r="I416" i="16"/>
  <c r="G416" i="16"/>
  <c r="F416" i="16"/>
  <c r="I415" i="16"/>
  <c r="G415" i="16"/>
  <c r="F415" i="16"/>
  <c r="J415" i="16" s="1"/>
  <c r="I414" i="16"/>
  <c r="G414" i="16"/>
  <c r="F414" i="16"/>
  <c r="J414" i="16" s="1"/>
  <c r="G413" i="16"/>
  <c r="F413" i="16"/>
  <c r="J413" i="16" s="1"/>
  <c r="G412" i="16"/>
  <c r="F412" i="16"/>
  <c r="J411" i="16"/>
  <c r="G411" i="16"/>
  <c r="F411" i="16"/>
  <c r="I411" i="16" s="1"/>
  <c r="J410" i="16"/>
  <c r="I410" i="16"/>
  <c r="G410" i="16"/>
  <c r="F410" i="16"/>
  <c r="I409" i="16"/>
  <c r="G409" i="16"/>
  <c r="J409" i="16" s="1"/>
  <c r="F409" i="16"/>
  <c r="G408" i="16"/>
  <c r="J408" i="16" s="1"/>
  <c r="F408" i="16"/>
  <c r="I408" i="16" s="1"/>
  <c r="I407" i="16"/>
  <c r="G407" i="16"/>
  <c r="F407" i="16"/>
  <c r="J407" i="16" s="1"/>
  <c r="I406" i="16"/>
  <c r="G406" i="16"/>
  <c r="F406" i="16"/>
  <c r="J406" i="16" s="1"/>
  <c r="G405" i="16"/>
  <c r="F405" i="16"/>
  <c r="J405" i="16" s="1"/>
  <c r="G404" i="16"/>
  <c r="F404" i="16"/>
  <c r="J403" i="16"/>
  <c r="G403" i="16"/>
  <c r="F403" i="16"/>
  <c r="I403" i="16" s="1"/>
  <c r="J402" i="16"/>
  <c r="I402" i="16"/>
  <c r="G402" i="16"/>
  <c r="F402" i="16"/>
  <c r="I401" i="16"/>
  <c r="G401" i="16"/>
  <c r="F401" i="16"/>
  <c r="J401" i="16" s="1"/>
  <c r="J400" i="16"/>
  <c r="G400" i="16"/>
  <c r="F400" i="16"/>
  <c r="I400" i="16" s="1"/>
  <c r="G399" i="16"/>
  <c r="F399" i="16"/>
  <c r="J399" i="16" s="1"/>
  <c r="I398" i="16"/>
  <c r="G398" i="16"/>
  <c r="F398" i="16"/>
  <c r="J398" i="16" s="1"/>
  <c r="G397" i="16"/>
  <c r="F397" i="16"/>
  <c r="J397" i="16" s="1"/>
  <c r="G396" i="16"/>
  <c r="F396" i="16"/>
  <c r="J395" i="16"/>
  <c r="G395" i="16"/>
  <c r="F395" i="16"/>
  <c r="I395" i="16" s="1"/>
  <c r="J394" i="16"/>
  <c r="I394" i="16"/>
  <c r="G394" i="16"/>
  <c r="F394" i="16"/>
  <c r="I393" i="16"/>
  <c r="G393" i="16"/>
  <c r="F393" i="16"/>
  <c r="J393" i="16" s="1"/>
  <c r="J392" i="16"/>
  <c r="G392" i="16"/>
  <c r="F392" i="16"/>
  <c r="I392" i="16" s="1"/>
  <c r="G391" i="16"/>
  <c r="F391" i="16"/>
  <c r="J391" i="16" s="1"/>
  <c r="I390" i="16"/>
  <c r="G390" i="16"/>
  <c r="F390" i="16"/>
  <c r="J390" i="16" s="1"/>
  <c r="I389" i="16"/>
  <c r="G389" i="16"/>
  <c r="J389" i="16" s="1"/>
  <c r="F389" i="16"/>
  <c r="G388" i="16"/>
  <c r="F388" i="16"/>
  <c r="J387" i="16"/>
  <c r="G387" i="16"/>
  <c r="F387" i="16"/>
  <c r="I387" i="16" s="1"/>
  <c r="I386" i="16"/>
  <c r="G386" i="16"/>
  <c r="F386" i="16"/>
  <c r="J386" i="16" s="1"/>
  <c r="G385" i="16"/>
  <c r="F385" i="16"/>
  <c r="J385" i="16" s="1"/>
  <c r="G384" i="16"/>
  <c r="J384" i="16" s="1"/>
  <c r="F384" i="16"/>
  <c r="I384" i="16" s="1"/>
  <c r="G383" i="16"/>
  <c r="F383" i="16"/>
  <c r="J383" i="16" s="1"/>
  <c r="G382" i="16"/>
  <c r="F382" i="16"/>
  <c r="J382" i="16" s="1"/>
  <c r="G381" i="16"/>
  <c r="F381" i="16"/>
  <c r="J381" i="16" s="1"/>
  <c r="G380" i="16"/>
  <c r="F380" i="16"/>
  <c r="J379" i="16"/>
  <c r="G379" i="16"/>
  <c r="F379" i="16"/>
  <c r="I379" i="16" s="1"/>
  <c r="I378" i="16"/>
  <c r="G378" i="16"/>
  <c r="F378" i="16"/>
  <c r="J378" i="16" s="1"/>
  <c r="G377" i="16"/>
  <c r="F377" i="16"/>
  <c r="J377" i="16" s="1"/>
  <c r="J376" i="16"/>
  <c r="G376" i="16"/>
  <c r="F376" i="16"/>
  <c r="I376" i="16" s="1"/>
  <c r="I375" i="16"/>
  <c r="G375" i="16"/>
  <c r="F375" i="16"/>
  <c r="J375" i="16" s="1"/>
  <c r="G374" i="16"/>
  <c r="F374" i="16"/>
  <c r="J374" i="16" s="1"/>
  <c r="I373" i="16"/>
  <c r="G373" i="16"/>
  <c r="F373" i="16"/>
  <c r="G372" i="16"/>
  <c r="F372" i="16"/>
  <c r="J371" i="16"/>
  <c r="G371" i="16"/>
  <c r="F371" i="16"/>
  <c r="I371" i="16" s="1"/>
  <c r="I370" i="16"/>
  <c r="G370" i="16"/>
  <c r="F370" i="16"/>
  <c r="J370" i="16" s="1"/>
  <c r="I369" i="16"/>
  <c r="G369" i="16"/>
  <c r="F369" i="16"/>
  <c r="J369" i="16" s="1"/>
  <c r="G368" i="16"/>
  <c r="J368" i="16" s="1"/>
  <c r="F368" i="16"/>
  <c r="I368" i="16" s="1"/>
  <c r="I367" i="16"/>
  <c r="G367" i="16"/>
  <c r="F367" i="16"/>
  <c r="J367" i="16" s="1"/>
  <c r="G366" i="16"/>
  <c r="F366" i="16"/>
  <c r="J366" i="16" s="1"/>
  <c r="G365" i="16"/>
  <c r="F365" i="16"/>
  <c r="J365" i="16" s="1"/>
  <c r="G364" i="16"/>
  <c r="F364" i="16"/>
  <c r="J363" i="16"/>
  <c r="G363" i="16"/>
  <c r="F363" i="16"/>
  <c r="I363" i="16" s="1"/>
  <c r="I362" i="16"/>
  <c r="G362" i="16"/>
  <c r="F362" i="16"/>
  <c r="J362" i="16" s="1"/>
  <c r="G361" i="16"/>
  <c r="F361" i="16"/>
  <c r="J361" i="16" s="1"/>
  <c r="J360" i="16"/>
  <c r="G360" i="16"/>
  <c r="F360" i="16"/>
  <c r="I360" i="16" s="1"/>
  <c r="G359" i="16"/>
  <c r="F359" i="16"/>
  <c r="J359" i="16" s="1"/>
  <c r="G358" i="16"/>
  <c r="F358" i="16"/>
  <c r="J358" i="16" s="1"/>
  <c r="G357" i="16"/>
  <c r="F357" i="16"/>
  <c r="J357" i="16" s="1"/>
  <c r="G356" i="16"/>
  <c r="F356" i="16"/>
  <c r="J355" i="16"/>
  <c r="G355" i="16"/>
  <c r="F355" i="16"/>
  <c r="I355" i="16" s="1"/>
  <c r="I354" i="16"/>
  <c r="G354" i="16"/>
  <c r="F354" i="16"/>
  <c r="J354" i="16" s="1"/>
  <c r="G353" i="16"/>
  <c r="F353" i="16"/>
  <c r="J353" i="16" s="1"/>
  <c r="G352" i="16"/>
  <c r="J352" i="16" s="1"/>
  <c r="F352" i="16"/>
  <c r="I352" i="16" s="1"/>
  <c r="G351" i="16"/>
  <c r="F351" i="16"/>
  <c r="J351" i="16" s="1"/>
  <c r="G350" i="16"/>
  <c r="F350" i="16"/>
  <c r="J350" i="16" s="1"/>
  <c r="G349" i="16"/>
  <c r="F349" i="16"/>
  <c r="J349" i="16" s="1"/>
  <c r="G348" i="16"/>
  <c r="F348" i="16"/>
  <c r="J347" i="16"/>
  <c r="G347" i="16"/>
  <c r="F347" i="16"/>
  <c r="I347" i="16" s="1"/>
  <c r="I346" i="16"/>
  <c r="G346" i="16"/>
  <c r="F346" i="16"/>
  <c r="J346" i="16" s="1"/>
  <c r="G345" i="16"/>
  <c r="F345" i="16"/>
  <c r="J345" i="16" s="1"/>
  <c r="J344" i="16"/>
  <c r="G344" i="16"/>
  <c r="F344" i="16"/>
  <c r="I344" i="16" s="1"/>
  <c r="I343" i="16"/>
  <c r="G343" i="16"/>
  <c r="F343" i="16"/>
  <c r="J343" i="16" s="1"/>
  <c r="G342" i="16"/>
  <c r="F342" i="16"/>
  <c r="J342" i="16" s="1"/>
  <c r="G341" i="16"/>
  <c r="F341" i="16"/>
  <c r="G340" i="16"/>
  <c r="F340" i="16"/>
  <c r="J339" i="16"/>
  <c r="G339" i="16"/>
  <c r="F339" i="16"/>
  <c r="I339" i="16" s="1"/>
  <c r="I338" i="16"/>
  <c r="G338" i="16"/>
  <c r="F338" i="16"/>
  <c r="J338" i="16" s="1"/>
  <c r="G337" i="16"/>
  <c r="F337" i="16"/>
  <c r="J337" i="16" s="1"/>
  <c r="G336" i="16"/>
  <c r="J336" i="16" s="1"/>
  <c r="F336" i="16"/>
  <c r="I336" i="16" s="1"/>
  <c r="G335" i="16"/>
  <c r="F335" i="16"/>
  <c r="I334" i="16"/>
  <c r="G334" i="16"/>
  <c r="F334" i="16"/>
  <c r="J334" i="16" s="1"/>
  <c r="G333" i="16"/>
  <c r="F333" i="16"/>
  <c r="J333" i="16" s="1"/>
  <c r="G332" i="16"/>
  <c r="F332" i="16"/>
  <c r="J331" i="16"/>
  <c r="G331" i="16"/>
  <c r="F331" i="16"/>
  <c r="I331" i="16" s="1"/>
  <c r="I330" i="16"/>
  <c r="G330" i="16"/>
  <c r="F330" i="16"/>
  <c r="J330" i="16" s="1"/>
  <c r="G329" i="16"/>
  <c r="F329" i="16"/>
  <c r="J329" i="16" s="1"/>
  <c r="J328" i="16"/>
  <c r="G328" i="16"/>
  <c r="F328" i="16"/>
  <c r="I328" i="16" s="1"/>
  <c r="I327" i="16"/>
  <c r="G327" i="16"/>
  <c r="J327" i="16" s="1"/>
  <c r="F327" i="16"/>
  <c r="I326" i="16"/>
  <c r="G326" i="16"/>
  <c r="F326" i="16"/>
  <c r="J326" i="16" s="1"/>
  <c r="G325" i="16"/>
  <c r="F325" i="16"/>
  <c r="G324" i="16"/>
  <c r="F324" i="16"/>
  <c r="J323" i="16"/>
  <c r="G323" i="16"/>
  <c r="F323" i="16"/>
  <c r="I323" i="16" s="1"/>
  <c r="J322" i="16"/>
  <c r="I322" i="16"/>
  <c r="G322" i="16"/>
  <c r="F322" i="16"/>
  <c r="J321" i="16"/>
  <c r="I321" i="16"/>
  <c r="G321" i="16"/>
  <c r="F321" i="16"/>
  <c r="J320" i="16"/>
  <c r="I320" i="16"/>
  <c r="G320" i="16"/>
  <c r="F320" i="16"/>
  <c r="G319" i="16"/>
  <c r="F319" i="16"/>
  <c r="J319" i="16" s="1"/>
  <c r="I318" i="16"/>
  <c r="G318" i="16"/>
  <c r="F318" i="16"/>
  <c r="J318" i="16" s="1"/>
  <c r="G317" i="16"/>
  <c r="F317" i="16"/>
  <c r="J317" i="16" s="1"/>
  <c r="G316" i="16"/>
  <c r="F316" i="16"/>
  <c r="J315" i="16"/>
  <c r="G315" i="16"/>
  <c r="F315" i="16"/>
  <c r="I315" i="16" s="1"/>
  <c r="J314" i="16"/>
  <c r="I314" i="16"/>
  <c r="G314" i="16"/>
  <c r="F314" i="16"/>
  <c r="J313" i="16"/>
  <c r="I313" i="16"/>
  <c r="G313" i="16"/>
  <c r="F313" i="16"/>
  <c r="J312" i="16"/>
  <c r="I312" i="16"/>
  <c r="G312" i="16"/>
  <c r="F312" i="16"/>
  <c r="G311" i="16"/>
  <c r="F311" i="16"/>
  <c r="J311" i="16" s="1"/>
  <c r="I310" i="16"/>
  <c r="G310" i="16"/>
  <c r="F310" i="16"/>
  <c r="J310" i="16" s="1"/>
  <c r="G309" i="16"/>
  <c r="F309" i="16"/>
  <c r="J309" i="16" s="1"/>
  <c r="G308" i="16"/>
  <c r="F308" i="16"/>
  <c r="J307" i="16"/>
  <c r="G307" i="16"/>
  <c r="F307" i="16"/>
  <c r="I307" i="16" s="1"/>
  <c r="J306" i="16"/>
  <c r="I306" i="16"/>
  <c r="G306" i="16"/>
  <c r="F306" i="16"/>
  <c r="J305" i="16"/>
  <c r="I305" i="16"/>
  <c r="G305" i="16"/>
  <c r="F305" i="16"/>
  <c r="J304" i="16"/>
  <c r="I304" i="16"/>
  <c r="G304" i="16"/>
  <c r="F304" i="16"/>
  <c r="G303" i="16"/>
  <c r="F303" i="16"/>
  <c r="J303" i="16" s="1"/>
  <c r="I302" i="16"/>
  <c r="G302" i="16"/>
  <c r="F302" i="16"/>
  <c r="J302" i="16" s="1"/>
  <c r="G301" i="16"/>
  <c r="F301" i="16"/>
  <c r="J301" i="16" s="1"/>
  <c r="G300" i="16"/>
  <c r="F300" i="16"/>
  <c r="J299" i="16"/>
  <c r="G299" i="16"/>
  <c r="F299" i="16"/>
  <c r="I299" i="16" s="1"/>
  <c r="J298" i="16"/>
  <c r="I298" i="16"/>
  <c r="G298" i="16"/>
  <c r="F298" i="16"/>
  <c r="I297" i="16"/>
  <c r="G297" i="16"/>
  <c r="F297" i="16"/>
  <c r="J297" i="16" s="1"/>
  <c r="G296" i="16"/>
  <c r="J296" i="16" s="1"/>
  <c r="F296" i="16"/>
  <c r="I296" i="16" s="1"/>
  <c r="G295" i="16"/>
  <c r="F295" i="16"/>
  <c r="I294" i="16"/>
  <c r="G294" i="16"/>
  <c r="F294" i="16"/>
  <c r="J294" i="16" s="1"/>
  <c r="G293" i="16"/>
  <c r="F293" i="16"/>
  <c r="G292" i="16"/>
  <c r="F292" i="16"/>
  <c r="J291" i="16"/>
  <c r="G291" i="16"/>
  <c r="F291" i="16"/>
  <c r="I291" i="16" s="1"/>
  <c r="J290" i="16"/>
  <c r="I290" i="16"/>
  <c r="G290" i="16"/>
  <c r="F290" i="16"/>
  <c r="I289" i="16"/>
  <c r="G289" i="16"/>
  <c r="F289" i="16"/>
  <c r="J289" i="16" s="1"/>
  <c r="G288" i="16"/>
  <c r="J288" i="16" s="1"/>
  <c r="F288" i="16"/>
  <c r="I288" i="16" s="1"/>
  <c r="G287" i="16"/>
  <c r="F287" i="16"/>
  <c r="J287" i="16" s="1"/>
  <c r="I286" i="16"/>
  <c r="G286" i="16"/>
  <c r="F286" i="16"/>
  <c r="J286" i="16" s="1"/>
  <c r="G285" i="16"/>
  <c r="F285" i="16"/>
  <c r="J285" i="16" s="1"/>
  <c r="G284" i="16"/>
  <c r="F284" i="16"/>
  <c r="J283" i="16"/>
  <c r="G283" i="16"/>
  <c r="F283" i="16"/>
  <c r="I283" i="16" s="1"/>
  <c r="I282" i="16"/>
  <c r="G282" i="16"/>
  <c r="F282" i="16"/>
  <c r="J282" i="16" s="1"/>
  <c r="G281" i="16"/>
  <c r="F281" i="16"/>
  <c r="J281" i="16" s="1"/>
  <c r="J280" i="16"/>
  <c r="G280" i="16"/>
  <c r="F280" i="16"/>
  <c r="I280" i="16" s="1"/>
  <c r="G279" i="16"/>
  <c r="F279" i="16"/>
  <c r="J279" i="16" s="1"/>
  <c r="I278" i="16"/>
  <c r="G278" i="16"/>
  <c r="F278" i="16"/>
  <c r="J278" i="16" s="1"/>
  <c r="G277" i="16"/>
  <c r="F277" i="16"/>
  <c r="G276" i="16"/>
  <c r="F276" i="16"/>
  <c r="J275" i="16"/>
  <c r="G275" i="16"/>
  <c r="F275" i="16"/>
  <c r="I275" i="16" s="1"/>
  <c r="I274" i="16"/>
  <c r="G274" i="16"/>
  <c r="F274" i="16"/>
  <c r="J274" i="16" s="1"/>
  <c r="G273" i="16"/>
  <c r="F273" i="16"/>
  <c r="J273" i="16" s="1"/>
  <c r="G272" i="16"/>
  <c r="J272" i="16" s="1"/>
  <c r="F272" i="16"/>
  <c r="I272" i="16" s="1"/>
  <c r="I271" i="16"/>
  <c r="G271" i="16"/>
  <c r="F271" i="16"/>
  <c r="J271" i="16" s="1"/>
  <c r="I270" i="16"/>
  <c r="G270" i="16"/>
  <c r="F270" i="16"/>
  <c r="J270" i="16" s="1"/>
  <c r="G269" i="16"/>
  <c r="F269" i="16"/>
  <c r="J269" i="16" s="1"/>
  <c r="G268" i="16"/>
  <c r="F268" i="16"/>
  <c r="J267" i="16"/>
  <c r="G267" i="16"/>
  <c r="F267" i="16"/>
  <c r="I267" i="16" s="1"/>
  <c r="I266" i="16"/>
  <c r="G266" i="16"/>
  <c r="F266" i="16"/>
  <c r="J266" i="16" s="1"/>
  <c r="I265" i="16"/>
  <c r="G265" i="16"/>
  <c r="F265" i="16"/>
  <c r="J265" i="16" s="1"/>
  <c r="J264" i="16"/>
  <c r="G264" i="16"/>
  <c r="F264" i="16"/>
  <c r="I264" i="16" s="1"/>
  <c r="G263" i="16"/>
  <c r="F263" i="16"/>
  <c r="J263" i="16" s="1"/>
  <c r="I262" i="16"/>
  <c r="G262" i="16"/>
  <c r="F262" i="16"/>
  <c r="J262" i="16" s="1"/>
  <c r="I261" i="16"/>
  <c r="G261" i="16"/>
  <c r="F261" i="16"/>
  <c r="J261" i="16" s="1"/>
  <c r="G260" i="16"/>
  <c r="F260" i="16"/>
  <c r="J259" i="16"/>
  <c r="G259" i="16"/>
  <c r="F259" i="16"/>
  <c r="I259" i="16" s="1"/>
  <c r="I258" i="16"/>
  <c r="G258" i="16"/>
  <c r="F258" i="16"/>
  <c r="J258" i="16" s="1"/>
  <c r="G257" i="16"/>
  <c r="F257" i="16"/>
  <c r="J257" i="16" s="1"/>
  <c r="G256" i="16"/>
  <c r="J256" i="16" s="1"/>
  <c r="F256" i="16"/>
  <c r="I256" i="16" s="1"/>
  <c r="G255" i="16"/>
  <c r="F255" i="16"/>
  <c r="J255" i="16" s="1"/>
  <c r="I254" i="16"/>
  <c r="G254" i="16"/>
  <c r="F254" i="16"/>
  <c r="J254" i="16" s="1"/>
  <c r="G253" i="16"/>
  <c r="F253" i="16"/>
  <c r="J253" i="16" s="1"/>
  <c r="G252" i="16"/>
  <c r="F252" i="16"/>
  <c r="J251" i="16"/>
  <c r="G251" i="16"/>
  <c r="F251" i="16"/>
  <c r="I251" i="16" s="1"/>
  <c r="I250" i="16"/>
  <c r="G250" i="16"/>
  <c r="F250" i="16"/>
  <c r="J250" i="16" s="1"/>
  <c r="G249" i="16"/>
  <c r="F249" i="16"/>
  <c r="J249" i="16" s="1"/>
  <c r="J248" i="16"/>
  <c r="G248" i="16"/>
  <c r="F248" i="16"/>
  <c r="I248" i="16" s="1"/>
  <c r="G247" i="16"/>
  <c r="F247" i="16"/>
  <c r="J247" i="16" s="1"/>
  <c r="I246" i="16"/>
  <c r="G246" i="16"/>
  <c r="F246" i="16"/>
  <c r="J246" i="16" s="1"/>
  <c r="I245" i="16"/>
  <c r="G245" i="16"/>
  <c r="F245" i="16"/>
  <c r="G244" i="16"/>
  <c r="F244" i="16"/>
  <c r="J243" i="16"/>
  <c r="G243" i="16"/>
  <c r="F243" i="16"/>
  <c r="I243" i="16" s="1"/>
  <c r="I242" i="16"/>
  <c r="G242" i="16"/>
  <c r="F242" i="16"/>
  <c r="J242" i="16" s="1"/>
  <c r="I241" i="16"/>
  <c r="G241" i="16"/>
  <c r="F241" i="16"/>
  <c r="J241" i="16" s="1"/>
  <c r="G240" i="16"/>
  <c r="J240" i="16" s="1"/>
  <c r="F240" i="16"/>
  <c r="I240" i="16" s="1"/>
  <c r="G239" i="16"/>
  <c r="F239" i="16"/>
  <c r="J239" i="16" s="1"/>
  <c r="I238" i="16"/>
  <c r="G238" i="16"/>
  <c r="F238" i="16"/>
  <c r="J238" i="16" s="1"/>
  <c r="I237" i="16"/>
  <c r="G237" i="16"/>
  <c r="F237" i="16"/>
  <c r="J237" i="16" s="1"/>
  <c r="G236" i="16"/>
  <c r="F236" i="16"/>
  <c r="I235" i="16"/>
  <c r="G235" i="16"/>
  <c r="F235" i="16"/>
  <c r="J235" i="16" s="1"/>
  <c r="G234" i="16"/>
  <c r="F234" i="16"/>
  <c r="J233" i="16"/>
  <c r="G233" i="16"/>
  <c r="F233" i="16"/>
  <c r="I233" i="16" s="1"/>
  <c r="I232" i="16"/>
  <c r="G232" i="16"/>
  <c r="F232" i="16"/>
  <c r="J232" i="16" s="1"/>
  <c r="G231" i="16"/>
  <c r="F231" i="16"/>
  <c r="J231" i="16" s="1"/>
  <c r="I230" i="16"/>
  <c r="G230" i="16"/>
  <c r="J230" i="16" s="1"/>
  <c r="F230" i="16"/>
  <c r="G229" i="16"/>
  <c r="F229" i="16"/>
  <c r="J229" i="16" s="1"/>
  <c r="I228" i="16"/>
  <c r="G228" i="16"/>
  <c r="J228" i="16" s="1"/>
  <c r="F228" i="16"/>
  <c r="G227" i="16"/>
  <c r="J227" i="16" s="1"/>
  <c r="F227" i="16"/>
  <c r="I227" i="16" s="1"/>
  <c r="G226" i="16"/>
  <c r="F226" i="16"/>
  <c r="J225" i="16"/>
  <c r="G225" i="16"/>
  <c r="F225" i="16"/>
  <c r="I225" i="16" s="1"/>
  <c r="I224" i="16"/>
  <c r="G224" i="16"/>
  <c r="F224" i="16"/>
  <c r="J224" i="16" s="1"/>
  <c r="G223" i="16"/>
  <c r="F223" i="16"/>
  <c r="J223" i="16" s="1"/>
  <c r="J222" i="16"/>
  <c r="G222" i="16"/>
  <c r="F222" i="16"/>
  <c r="I222" i="16" s="1"/>
  <c r="I221" i="16"/>
  <c r="G221" i="16"/>
  <c r="F221" i="16"/>
  <c r="J221" i="16" s="1"/>
  <c r="I220" i="16"/>
  <c r="G220" i="16"/>
  <c r="F220" i="16"/>
  <c r="J220" i="16" s="1"/>
  <c r="G219" i="16"/>
  <c r="J219" i="16" s="1"/>
  <c r="F219" i="16"/>
  <c r="I219" i="16" s="1"/>
  <c r="G218" i="16"/>
  <c r="F218" i="16"/>
  <c r="J217" i="16"/>
  <c r="G217" i="16"/>
  <c r="F217" i="16"/>
  <c r="I217" i="16" s="1"/>
  <c r="I216" i="16"/>
  <c r="G216" i="16"/>
  <c r="F216" i="16"/>
  <c r="J216" i="16" s="1"/>
  <c r="G215" i="16"/>
  <c r="F215" i="16"/>
  <c r="J215" i="16" s="1"/>
  <c r="G214" i="16"/>
  <c r="J214" i="16" s="1"/>
  <c r="F214" i="16"/>
  <c r="I214" i="16" s="1"/>
  <c r="I213" i="16"/>
  <c r="G213" i="16"/>
  <c r="F213" i="16"/>
  <c r="J213" i="16" s="1"/>
  <c r="I212" i="16"/>
  <c r="G212" i="16"/>
  <c r="F212" i="16"/>
  <c r="J212" i="16" s="1"/>
  <c r="G211" i="16"/>
  <c r="F211" i="16"/>
  <c r="J211" i="16" s="1"/>
  <c r="G210" i="16"/>
  <c r="F210" i="16"/>
  <c r="J209" i="16"/>
  <c r="G209" i="16"/>
  <c r="F209" i="16"/>
  <c r="I209" i="16" s="1"/>
  <c r="I208" i="16"/>
  <c r="G208" i="16"/>
  <c r="F208" i="16"/>
  <c r="J208" i="16" s="1"/>
  <c r="G207" i="16"/>
  <c r="F207" i="16"/>
  <c r="J207" i="16" s="1"/>
  <c r="G206" i="16"/>
  <c r="J206" i="16" s="1"/>
  <c r="F206" i="16"/>
  <c r="I206" i="16" s="1"/>
  <c r="G205" i="16"/>
  <c r="F205" i="16"/>
  <c r="J205" i="16" s="1"/>
  <c r="I204" i="16"/>
  <c r="G204" i="16"/>
  <c r="F204" i="16"/>
  <c r="J204" i="16" s="1"/>
  <c r="G203" i="16"/>
  <c r="F203" i="16"/>
  <c r="J203" i="16" s="1"/>
  <c r="G202" i="16"/>
  <c r="F202" i="16"/>
  <c r="J201" i="16"/>
  <c r="G201" i="16"/>
  <c r="F201" i="16"/>
  <c r="I201" i="16" s="1"/>
  <c r="I200" i="16"/>
  <c r="G200" i="16"/>
  <c r="F200" i="16"/>
  <c r="J200" i="16" s="1"/>
  <c r="I199" i="16"/>
  <c r="G199" i="16"/>
  <c r="F199" i="16"/>
  <c r="J199" i="16" s="1"/>
  <c r="I198" i="16"/>
  <c r="G198" i="16"/>
  <c r="J198" i="16" s="1"/>
  <c r="F198" i="16"/>
  <c r="G197" i="16"/>
  <c r="F197" i="16"/>
  <c r="I196" i="16"/>
  <c r="G196" i="16"/>
  <c r="J196" i="16" s="1"/>
  <c r="F196" i="16"/>
  <c r="G195" i="16"/>
  <c r="F195" i="16"/>
  <c r="G194" i="16"/>
  <c r="F194" i="16"/>
  <c r="J193" i="16"/>
  <c r="G193" i="16"/>
  <c r="F193" i="16"/>
  <c r="I193" i="16" s="1"/>
  <c r="I192" i="16"/>
  <c r="G192" i="16"/>
  <c r="F192" i="16"/>
  <c r="J192" i="16" s="1"/>
  <c r="J191" i="16"/>
  <c r="G191" i="16"/>
  <c r="F191" i="16"/>
  <c r="I190" i="16"/>
  <c r="G190" i="16"/>
  <c r="J190" i="16" s="1"/>
  <c r="F190" i="16"/>
  <c r="G189" i="16"/>
  <c r="F189" i="16"/>
  <c r="J189" i="16" s="1"/>
  <c r="I188" i="16"/>
  <c r="G188" i="16"/>
  <c r="F188" i="16"/>
  <c r="J188" i="16" s="1"/>
  <c r="G187" i="16"/>
  <c r="F187" i="16"/>
  <c r="J187" i="16" s="1"/>
  <c r="G186" i="16"/>
  <c r="F186" i="16"/>
  <c r="J185" i="16"/>
  <c r="G185" i="16"/>
  <c r="F185" i="16"/>
  <c r="I185" i="16" s="1"/>
  <c r="I184" i="16"/>
  <c r="G184" i="16"/>
  <c r="F184" i="16"/>
  <c r="J184" i="16" s="1"/>
  <c r="I183" i="16"/>
  <c r="G183" i="16"/>
  <c r="F183" i="16"/>
  <c r="J183" i="16" s="1"/>
  <c r="J182" i="16"/>
  <c r="G182" i="16"/>
  <c r="F182" i="16"/>
  <c r="I182" i="16" s="1"/>
  <c r="G181" i="16"/>
  <c r="F181" i="16"/>
  <c r="J181" i="16" s="1"/>
  <c r="I180" i="16"/>
  <c r="G180" i="16"/>
  <c r="F180" i="16"/>
  <c r="J180" i="16" s="1"/>
  <c r="G179" i="16"/>
  <c r="F179" i="16"/>
  <c r="G178" i="16"/>
  <c r="F178" i="16"/>
  <c r="J177" i="16"/>
  <c r="G177" i="16"/>
  <c r="F177" i="16"/>
  <c r="I177" i="16" s="1"/>
  <c r="J176" i="16"/>
  <c r="I176" i="16"/>
  <c r="G176" i="16"/>
  <c r="F176" i="16"/>
  <c r="G175" i="16"/>
  <c r="F175" i="16"/>
  <c r="J175" i="16" s="1"/>
  <c r="G174" i="16"/>
  <c r="J174" i="16" s="1"/>
  <c r="F174" i="16"/>
  <c r="I174" i="16" s="1"/>
  <c r="I173" i="16"/>
  <c r="G173" i="16"/>
  <c r="F173" i="16"/>
  <c r="J173" i="16" s="1"/>
  <c r="I172" i="16"/>
  <c r="G172" i="16"/>
  <c r="F172" i="16"/>
  <c r="J172" i="16" s="1"/>
  <c r="G171" i="16"/>
  <c r="F171" i="16"/>
  <c r="J171" i="16" s="1"/>
  <c r="G170" i="16"/>
  <c r="F170" i="16"/>
  <c r="J169" i="16"/>
  <c r="G169" i="16"/>
  <c r="F169" i="16"/>
  <c r="I169" i="16" s="1"/>
  <c r="I168" i="16"/>
  <c r="G168" i="16"/>
  <c r="F168" i="16"/>
  <c r="J168" i="16" s="1"/>
  <c r="G167" i="16"/>
  <c r="J167" i="16" s="1"/>
  <c r="F167" i="16"/>
  <c r="I167" i="16" s="1"/>
  <c r="J166" i="16"/>
  <c r="G166" i="16"/>
  <c r="F166" i="16"/>
  <c r="I166" i="16" s="1"/>
  <c r="I165" i="16"/>
  <c r="G165" i="16"/>
  <c r="F165" i="16"/>
  <c r="J165" i="16" s="1"/>
  <c r="I164" i="16"/>
  <c r="G164" i="16"/>
  <c r="J164" i="16" s="1"/>
  <c r="F164" i="16"/>
  <c r="G163" i="16"/>
  <c r="F163" i="16"/>
  <c r="G162" i="16"/>
  <c r="F162" i="16"/>
  <c r="J161" i="16"/>
  <c r="G161" i="16"/>
  <c r="F161" i="16"/>
  <c r="I161" i="16" s="1"/>
  <c r="I160" i="16"/>
  <c r="G160" i="16"/>
  <c r="F160" i="16"/>
  <c r="J160" i="16" s="1"/>
  <c r="G159" i="16"/>
  <c r="J159" i="16" s="1"/>
  <c r="F159" i="16"/>
  <c r="G158" i="16"/>
  <c r="J158" i="16" s="1"/>
  <c r="F158" i="16"/>
  <c r="I158" i="16" s="1"/>
  <c r="G157" i="16"/>
  <c r="F157" i="16"/>
  <c r="I156" i="16"/>
  <c r="G156" i="16"/>
  <c r="F156" i="16"/>
  <c r="J156" i="16" s="1"/>
  <c r="I155" i="16"/>
  <c r="G155" i="16"/>
  <c r="F155" i="16"/>
  <c r="G154" i="16"/>
  <c r="F154" i="16"/>
  <c r="J154" i="16" s="1"/>
  <c r="I153" i="16"/>
  <c r="G153" i="16"/>
  <c r="F153" i="16"/>
  <c r="J153" i="16" s="1"/>
  <c r="G152" i="16"/>
  <c r="F152" i="16"/>
  <c r="J152" i="16" s="1"/>
  <c r="G151" i="16"/>
  <c r="F151" i="16"/>
  <c r="J150" i="16"/>
  <c r="G150" i="16"/>
  <c r="F150" i="16"/>
  <c r="I150" i="16" s="1"/>
  <c r="I149" i="16"/>
  <c r="G149" i="16"/>
  <c r="J149" i="16" s="1"/>
  <c r="F149" i="16"/>
  <c r="G148" i="16"/>
  <c r="F148" i="16"/>
  <c r="J148" i="16" s="1"/>
  <c r="J147" i="16"/>
  <c r="I147" i="16"/>
  <c r="G147" i="16"/>
  <c r="F147" i="16"/>
  <c r="I146" i="16"/>
  <c r="G146" i="16"/>
  <c r="F146" i="16"/>
  <c r="J146" i="16" s="1"/>
  <c r="I145" i="16"/>
  <c r="G145" i="16"/>
  <c r="F145" i="16"/>
  <c r="J145" i="16" s="1"/>
  <c r="G144" i="16"/>
  <c r="F144" i="16"/>
  <c r="G143" i="16"/>
  <c r="F143" i="16"/>
  <c r="J142" i="16"/>
  <c r="G142" i="16"/>
  <c r="F142" i="16"/>
  <c r="I142" i="16" s="1"/>
  <c r="I141" i="16"/>
  <c r="G141" i="16"/>
  <c r="F141" i="16"/>
  <c r="J141" i="16" s="1"/>
  <c r="G140" i="16"/>
  <c r="F140" i="16"/>
  <c r="J140" i="16" s="1"/>
  <c r="G139" i="16"/>
  <c r="J139" i="16" s="1"/>
  <c r="F139" i="16"/>
  <c r="I139" i="16" s="1"/>
  <c r="I138" i="16"/>
  <c r="G138" i="16"/>
  <c r="F138" i="16"/>
  <c r="J138" i="16" s="1"/>
  <c r="I137" i="16"/>
  <c r="G137" i="16"/>
  <c r="F137" i="16"/>
  <c r="J137" i="16" s="1"/>
  <c r="G136" i="16"/>
  <c r="F136" i="16"/>
  <c r="J136" i="16" s="1"/>
  <c r="G135" i="16"/>
  <c r="F135" i="16"/>
  <c r="J134" i="16"/>
  <c r="G134" i="16"/>
  <c r="F134" i="16"/>
  <c r="I134" i="16" s="1"/>
  <c r="I133" i="16"/>
  <c r="G133" i="16"/>
  <c r="J133" i="16" s="1"/>
  <c r="F133" i="16"/>
  <c r="G132" i="16"/>
  <c r="F132" i="16"/>
  <c r="J132" i="16" s="1"/>
  <c r="J131" i="16"/>
  <c r="G131" i="16"/>
  <c r="F131" i="16"/>
  <c r="I131" i="16" s="1"/>
  <c r="I130" i="16"/>
  <c r="G130" i="16"/>
  <c r="F130" i="16"/>
  <c r="J130" i="16" s="1"/>
  <c r="I129" i="16"/>
  <c r="G129" i="16"/>
  <c r="F129" i="16"/>
  <c r="J129" i="16" s="1"/>
  <c r="G128" i="16"/>
  <c r="F128" i="16"/>
  <c r="G127" i="16"/>
  <c r="F127" i="16"/>
  <c r="J126" i="16"/>
  <c r="G126" i="16"/>
  <c r="F126" i="16"/>
  <c r="I126" i="16" s="1"/>
  <c r="I125" i="16"/>
  <c r="G125" i="16"/>
  <c r="F125" i="16"/>
  <c r="J125" i="16" s="1"/>
  <c r="G124" i="16"/>
  <c r="F124" i="16"/>
  <c r="J124" i="16" s="1"/>
  <c r="G123" i="16"/>
  <c r="J123" i="16" s="1"/>
  <c r="F123" i="16"/>
  <c r="I123" i="16" s="1"/>
  <c r="G122" i="16"/>
  <c r="F122" i="16"/>
  <c r="J122" i="16" s="1"/>
  <c r="I121" i="16"/>
  <c r="G121" i="16"/>
  <c r="F121" i="16"/>
  <c r="J121" i="16" s="1"/>
  <c r="G120" i="16"/>
  <c r="F120" i="16"/>
  <c r="G119" i="16"/>
  <c r="F119" i="16"/>
  <c r="J118" i="16"/>
  <c r="G118" i="16"/>
  <c r="F118" i="16"/>
  <c r="I118" i="16" s="1"/>
  <c r="I117" i="16"/>
  <c r="G117" i="16"/>
  <c r="J117" i="16" s="1"/>
  <c r="F117" i="16"/>
  <c r="G116" i="16"/>
  <c r="F116" i="16"/>
  <c r="J116" i="16" s="1"/>
  <c r="J115" i="16"/>
  <c r="G115" i="16"/>
  <c r="F115" i="16"/>
  <c r="I115" i="16" s="1"/>
  <c r="I114" i="16"/>
  <c r="G114" i="16"/>
  <c r="F114" i="16"/>
  <c r="J114" i="16" s="1"/>
  <c r="I113" i="16"/>
  <c r="G113" i="16"/>
  <c r="F113" i="16"/>
  <c r="J113" i="16" s="1"/>
  <c r="G112" i="16"/>
  <c r="F112" i="16"/>
  <c r="G111" i="16"/>
  <c r="F111" i="16"/>
  <c r="J110" i="16"/>
  <c r="G110" i="16"/>
  <c r="F110" i="16"/>
  <c r="I110" i="16" s="1"/>
  <c r="I109" i="16"/>
  <c r="G109" i="16"/>
  <c r="F109" i="16"/>
  <c r="J109" i="16" s="1"/>
  <c r="G108" i="16"/>
  <c r="F108" i="16"/>
  <c r="J108" i="16" s="1"/>
  <c r="I107" i="16"/>
  <c r="G107" i="16"/>
  <c r="J107" i="16" s="1"/>
  <c r="F107" i="16"/>
  <c r="G106" i="16"/>
  <c r="F106" i="16"/>
  <c r="J106" i="16" s="1"/>
  <c r="I105" i="16"/>
  <c r="G105" i="16"/>
  <c r="F105" i="16"/>
  <c r="J105" i="16" s="1"/>
  <c r="G104" i="16"/>
  <c r="F104" i="16"/>
  <c r="G103" i="16"/>
  <c r="F103" i="16"/>
  <c r="J102" i="16"/>
  <c r="G102" i="16"/>
  <c r="F102" i="16"/>
  <c r="I102" i="16" s="1"/>
  <c r="I101" i="16"/>
  <c r="G101" i="16"/>
  <c r="F101" i="16"/>
  <c r="J101" i="16" s="1"/>
  <c r="G100" i="16"/>
  <c r="J100" i="16" s="1"/>
  <c r="F100" i="16"/>
  <c r="I100" i="16" s="1"/>
  <c r="J99" i="16"/>
  <c r="I99" i="16"/>
  <c r="G99" i="16"/>
  <c r="F99" i="16"/>
  <c r="I98" i="16"/>
  <c r="G98" i="16"/>
  <c r="F98" i="16"/>
  <c r="J98" i="16" s="1"/>
  <c r="I97" i="16"/>
  <c r="G97" i="16"/>
  <c r="F97" i="16"/>
  <c r="J97" i="16" s="1"/>
  <c r="G96" i="16"/>
  <c r="F96" i="16"/>
  <c r="J96" i="16" s="1"/>
  <c r="G95" i="16"/>
  <c r="F95" i="16"/>
  <c r="J94" i="16"/>
  <c r="G94" i="16"/>
  <c r="F94" i="16"/>
  <c r="I94" i="16" s="1"/>
  <c r="I93" i="16"/>
  <c r="G93" i="16"/>
  <c r="J93" i="16" s="1"/>
  <c r="F93" i="16"/>
  <c r="G92" i="16"/>
  <c r="J92" i="16" s="1"/>
  <c r="F92" i="16"/>
  <c r="I92" i="16" s="1"/>
  <c r="J91" i="16"/>
  <c r="G91" i="16"/>
  <c r="F91" i="16"/>
  <c r="I91" i="16" s="1"/>
  <c r="I90" i="16"/>
  <c r="G90" i="16"/>
  <c r="F90" i="16"/>
  <c r="J90" i="16" s="1"/>
  <c r="I89" i="16"/>
  <c r="G89" i="16"/>
  <c r="F89" i="16"/>
  <c r="J89" i="16" s="1"/>
  <c r="G88" i="16"/>
  <c r="F88" i="16"/>
  <c r="G87" i="16"/>
  <c r="F87" i="16"/>
  <c r="J86" i="16"/>
  <c r="G86" i="16"/>
  <c r="F86" i="16"/>
  <c r="I86" i="16" s="1"/>
  <c r="I85" i="16"/>
  <c r="G85" i="16"/>
  <c r="J85" i="16" s="1"/>
  <c r="F85" i="16"/>
  <c r="J84" i="16"/>
  <c r="G84" i="16"/>
  <c r="F84" i="16"/>
  <c r="J83" i="16"/>
  <c r="I83" i="16"/>
  <c r="G83" i="16"/>
  <c r="F83" i="16"/>
  <c r="I82" i="16"/>
  <c r="G82" i="16"/>
  <c r="F82" i="16"/>
  <c r="J82" i="16" s="1"/>
  <c r="I81" i="16"/>
  <c r="G81" i="16"/>
  <c r="F81" i="16"/>
  <c r="J81" i="16" s="1"/>
  <c r="G80" i="16"/>
  <c r="F80" i="16"/>
  <c r="G79" i="16"/>
  <c r="F79" i="16"/>
  <c r="J78" i="16"/>
  <c r="G78" i="16"/>
  <c r="F78" i="16"/>
  <c r="I78" i="16" s="1"/>
  <c r="I77" i="16"/>
  <c r="G77" i="16"/>
  <c r="J77" i="16" s="1"/>
  <c r="F77" i="16"/>
  <c r="J76" i="16"/>
  <c r="I76" i="16"/>
  <c r="G76" i="16"/>
  <c r="F76" i="16"/>
  <c r="J75" i="16"/>
  <c r="I75" i="16"/>
  <c r="G75" i="16"/>
  <c r="F75" i="16"/>
  <c r="I74" i="16"/>
  <c r="G74" i="16"/>
  <c r="F74" i="16"/>
  <c r="J74" i="16" s="1"/>
  <c r="I73" i="16"/>
  <c r="G73" i="16"/>
  <c r="F73" i="16"/>
  <c r="J73" i="16" s="1"/>
  <c r="G72" i="16"/>
  <c r="F72" i="16"/>
  <c r="G71" i="16"/>
  <c r="F71" i="16"/>
  <c r="J70" i="16"/>
  <c r="I70" i="16"/>
  <c r="G70" i="16"/>
  <c r="F70" i="16"/>
  <c r="J69" i="16"/>
  <c r="I69" i="16"/>
  <c r="G69" i="16"/>
  <c r="F69" i="16"/>
  <c r="J68" i="16"/>
  <c r="I68" i="16"/>
  <c r="G68" i="16"/>
  <c r="F68" i="16"/>
  <c r="J67" i="16"/>
  <c r="I67" i="16"/>
  <c r="G67" i="16"/>
  <c r="F67" i="16"/>
  <c r="J66" i="16"/>
  <c r="I66" i="16"/>
  <c r="G66" i="16"/>
  <c r="F66" i="16"/>
  <c r="I65" i="16"/>
  <c r="G65" i="16"/>
  <c r="J65" i="16" s="1"/>
  <c r="F65" i="16"/>
  <c r="G64" i="16"/>
  <c r="F64" i="16"/>
  <c r="J64" i="16" s="1"/>
  <c r="G63" i="16"/>
  <c r="F63" i="16"/>
  <c r="J63" i="16" s="1"/>
  <c r="G62" i="16"/>
  <c r="F62" i="16"/>
  <c r="J62" i="16" s="1"/>
  <c r="G61" i="16"/>
  <c r="F61" i="16"/>
  <c r="J61" i="16" s="1"/>
  <c r="J60" i="16"/>
  <c r="I60" i="16"/>
  <c r="G60" i="16"/>
  <c r="F60" i="16"/>
  <c r="J59" i="16"/>
  <c r="I59" i="16"/>
  <c r="G59" i="16"/>
  <c r="F59" i="16"/>
  <c r="J58" i="16"/>
  <c r="I58" i="16"/>
  <c r="G58" i="16"/>
  <c r="F58" i="16"/>
  <c r="I57" i="16"/>
  <c r="G57" i="16"/>
  <c r="J57" i="16" s="1"/>
  <c r="F57" i="16"/>
  <c r="G56" i="16"/>
  <c r="F56" i="16"/>
  <c r="J56" i="16" s="1"/>
  <c r="G55" i="16"/>
  <c r="F55" i="16"/>
  <c r="J55" i="16" s="1"/>
  <c r="G54" i="16"/>
  <c r="F54" i="16"/>
  <c r="J54" i="16" s="1"/>
  <c r="G53" i="16"/>
  <c r="F53" i="16"/>
  <c r="J53" i="16" s="1"/>
  <c r="J52" i="16"/>
  <c r="I52" i="16"/>
  <c r="G52" i="16"/>
  <c r="F52" i="16"/>
  <c r="J51" i="16"/>
  <c r="I51" i="16"/>
  <c r="G51" i="16"/>
  <c r="F51" i="16"/>
  <c r="J50" i="16"/>
  <c r="I50" i="16"/>
  <c r="G50" i="16"/>
  <c r="F50" i="16"/>
  <c r="I49" i="16"/>
  <c r="G49" i="16"/>
  <c r="J49" i="16" s="1"/>
  <c r="F49" i="16"/>
  <c r="G48" i="16"/>
  <c r="F48" i="16"/>
  <c r="I48" i="16" s="1"/>
  <c r="G47" i="16"/>
  <c r="F47" i="16"/>
  <c r="J47" i="16" s="1"/>
  <c r="G46" i="16"/>
  <c r="F46" i="16"/>
  <c r="J46" i="16" s="1"/>
  <c r="G45" i="16"/>
  <c r="F45" i="16"/>
  <c r="J45" i="16" s="1"/>
  <c r="J44" i="16"/>
  <c r="G44" i="16"/>
  <c r="F44" i="16"/>
  <c r="I44" i="16" s="1"/>
  <c r="J43" i="16"/>
  <c r="I43" i="16"/>
  <c r="G43" i="16"/>
  <c r="F43" i="16"/>
  <c r="J42" i="16"/>
  <c r="I42" i="16"/>
  <c r="G42" i="16"/>
  <c r="F42" i="16"/>
  <c r="I41" i="16"/>
  <c r="G41" i="16"/>
  <c r="J41" i="16" s="1"/>
  <c r="F41" i="16"/>
  <c r="G40" i="16"/>
  <c r="F40" i="16"/>
  <c r="I40" i="16" s="1"/>
  <c r="G39" i="16"/>
  <c r="F39" i="16"/>
  <c r="J39" i="16" s="1"/>
  <c r="G38" i="16"/>
  <c r="F38" i="16"/>
  <c r="J38" i="16" s="1"/>
  <c r="G37" i="16"/>
  <c r="F37" i="16"/>
  <c r="J37" i="16" s="1"/>
  <c r="J36" i="16"/>
  <c r="G36" i="16"/>
  <c r="F36" i="16"/>
  <c r="I36" i="16" s="1"/>
  <c r="J35" i="16"/>
  <c r="I35" i="16"/>
  <c r="G35" i="16"/>
  <c r="F35" i="16"/>
  <c r="I34" i="16"/>
  <c r="G34" i="16"/>
  <c r="J34" i="16" s="1"/>
  <c r="F34" i="16"/>
  <c r="G33" i="16"/>
  <c r="J33" i="16" s="1"/>
  <c r="F33" i="16"/>
  <c r="I33" i="16" s="1"/>
  <c r="G32" i="16"/>
  <c r="F32" i="16"/>
  <c r="J32" i="16" s="1"/>
  <c r="G31" i="16"/>
  <c r="F31" i="16"/>
  <c r="J31" i="16" s="1"/>
  <c r="G30" i="16"/>
  <c r="F30" i="16"/>
  <c r="J30" i="16" s="1"/>
  <c r="G29" i="16"/>
  <c r="F29" i="16"/>
  <c r="J29" i="16" s="1"/>
  <c r="J28" i="16"/>
  <c r="G28" i="16"/>
  <c r="F28" i="16"/>
  <c r="I28" i="16" s="1"/>
  <c r="J27" i="16"/>
  <c r="I27" i="16"/>
  <c r="G27" i="16"/>
  <c r="F27" i="16"/>
  <c r="I26" i="16"/>
  <c r="G26" i="16"/>
  <c r="F26" i="16"/>
  <c r="J26" i="16" s="1"/>
  <c r="G25" i="16"/>
  <c r="J25" i="16" s="1"/>
  <c r="F25" i="16"/>
  <c r="I25" i="16" s="1"/>
  <c r="G24" i="16"/>
  <c r="F24" i="16"/>
  <c r="J24" i="16" s="1"/>
  <c r="G23" i="16"/>
  <c r="F23" i="16"/>
  <c r="J23" i="16" s="1"/>
  <c r="I22" i="16"/>
  <c r="G22" i="16"/>
  <c r="J22" i="16" s="1"/>
  <c r="F22" i="16"/>
  <c r="G21" i="16"/>
  <c r="F21" i="16"/>
  <c r="J21" i="16" s="1"/>
  <c r="J20" i="16"/>
  <c r="G20" i="16"/>
  <c r="F20" i="16"/>
  <c r="I20" i="16" s="1"/>
  <c r="J19" i="16"/>
  <c r="I19" i="16"/>
  <c r="G19" i="16"/>
  <c r="F19" i="16"/>
  <c r="I18" i="16"/>
  <c r="G18" i="16"/>
  <c r="F18" i="16"/>
  <c r="J18" i="16" s="1"/>
  <c r="G17" i="16"/>
  <c r="J17" i="16" s="1"/>
  <c r="F17" i="16"/>
  <c r="I17" i="16" s="1"/>
  <c r="G16" i="16"/>
  <c r="F16" i="16"/>
  <c r="J16" i="16" s="1"/>
  <c r="G15" i="16"/>
  <c r="F15" i="16"/>
  <c r="J15" i="16" s="1"/>
  <c r="I14" i="16"/>
  <c r="G14" i="16"/>
  <c r="J14" i="16" s="1"/>
  <c r="F14" i="16"/>
  <c r="G13" i="16"/>
  <c r="F13" i="16"/>
  <c r="J13" i="16" s="1"/>
  <c r="J12" i="16"/>
  <c r="G12" i="16"/>
  <c r="F12" i="16"/>
  <c r="I12" i="16" s="1"/>
  <c r="J11" i="16"/>
  <c r="I11" i="16"/>
  <c r="G11" i="16"/>
  <c r="F11" i="16"/>
  <c r="I10" i="16"/>
  <c r="G10" i="16"/>
  <c r="F10" i="16"/>
  <c r="J10" i="16" s="1"/>
  <c r="G9" i="16"/>
  <c r="J9" i="16" s="1"/>
  <c r="F9" i="16"/>
  <c r="I9" i="16" s="1"/>
  <c r="O8" i="16"/>
  <c r="O9" i="16" s="1"/>
  <c r="O10" i="16" s="1"/>
  <c r="O11" i="16" s="1"/>
  <c r="O12" i="16" s="1"/>
  <c r="O13" i="16" s="1"/>
  <c r="O14" i="16" s="1"/>
  <c r="O15" i="16" s="1"/>
  <c r="O16" i="16" s="1"/>
  <c r="O17" i="16" s="1"/>
  <c r="O18" i="16" s="1"/>
  <c r="O19" i="16" s="1"/>
  <c r="O20" i="16" s="1"/>
  <c r="O21" i="16" s="1"/>
  <c r="O22" i="16" s="1"/>
  <c r="O23" i="16" s="1"/>
  <c r="O24" i="16" s="1"/>
  <c r="O25" i="16" s="1"/>
  <c r="O26" i="16" s="1"/>
  <c r="O27" i="16" s="1"/>
  <c r="O28" i="16" s="1"/>
  <c r="O29" i="16" s="1"/>
  <c r="O30" i="16" s="1"/>
  <c r="O31" i="16" s="1"/>
  <c r="O32" i="16" s="1"/>
  <c r="O33" i="16" s="1"/>
  <c r="O34" i="16" s="1"/>
  <c r="O35" i="16" s="1"/>
  <c r="O36" i="16" s="1"/>
  <c r="O37" i="16" s="1"/>
  <c r="O38" i="16" s="1"/>
  <c r="O39" i="16" s="1"/>
  <c r="O40" i="16" s="1"/>
  <c r="O41" i="16" s="1"/>
  <c r="O42" i="16" s="1"/>
  <c r="O43" i="16" s="1"/>
  <c r="O44" i="16" s="1"/>
  <c r="O45" i="16" s="1"/>
  <c r="O46" i="16" s="1"/>
  <c r="O47" i="16" s="1"/>
  <c r="O48" i="16" s="1"/>
  <c r="O49" i="16" s="1"/>
  <c r="O50" i="16" s="1"/>
  <c r="O51" i="16" s="1"/>
  <c r="O52" i="16" s="1"/>
  <c r="O53" i="16" s="1"/>
  <c r="O54" i="16" s="1"/>
  <c r="O55" i="16" s="1"/>
  <c r="O56" i="16" s="1"/>
  <c r="O57" i="16" s="1"/>
  <c r="O58" i="16" s="1"/>
  <c r="O59" i="16" s="1"/>
  <c r="O60" i="16" s="1"/>
  <c r="O61" i="16" s="1"/>
  <c r="O62" i="16" s="1"/>
  <c r="O63" i="16" s="1"/>
  <c r="O64" i="16" s="1"/>
  <c r="O65" i="16" s="1"/>
  <c r="O66" i="16" s="1"/>
  <c r="O67" i="16" s="1"/>
  <c r="O68" i="16" s="1"/>
  <c r="O69" i="16" s="1"/>
  <c r="O70" i="16" s="1"/>
  <c r="O71" i="16" s="1"/>
  <c r="O72" i="16" s="1"/>
  <c r="O73" i="16" s="1"/>
  <c r="O74" i="16" s="1"/>
  <c r="O75" i="16" s="1"/>
  <c r="O76" i="16" s="1"/>
  <c r="O77" i="16" s="1"/>
  <c r="O78" i="16" s="1"/>
  <c r="O79" i="16" s="1"/>
  <c r="O80" i="16" s="1"/>
  <c r="O81" i="16" s="1"/>
  <c r="O82" i="16" s="1"/>
  <c r="O83" i="16" s="1"/>
  <c r="O84" i="16" s="1"/>
  <c r="O85" i="16" s="1"/>
  <c r="O86" i="16" s="1"/>
  <c r="O87" i="16" s="1"/>
  <c r="O88" i="16" s="1"/>
  <c r="O89" i="16" s="1"/>
  <c r="O90" i="16" s="1"/>
  <c r="O91" i="16" s="1"/>
  <c r="O92" i="16" s="1"/>
  <c r="O93" i="16" s="1"/>
  <c r="O94" i="16" s="1"/>
  <c r="O95" i="16" s="1"/>
  <c r="O96" i="16" s="1"/>
  <c r="O97" i="16" s="1"/>
  <c r="O98" i="16" s="1"/>
  <c r="O99" i="16" s="1"/>
  <c r="O100" i="16" s="1"/>
  <c r="O101" i="16" s="1"/>
  <c r="O102" i="16" s="1"/>
  <c r="O103" i="16" s="1"/>
  <c r="O104" i="16" s="1"/>
  <c r="O105" i="16" s="1"/>
  <c r="O106" i="16" s="1"/>
  <c r="O107" i="16" s="1"/>
  <c r="O108" i="16" s="1"/>
  <c r="O109" i="16" s="1"/>
  <c r="O110" i="16" s="1"/>
  <c r="O111" i="16" s="1"/>
  <c r="O112" i="16" s="1"/>
  <c r="O113" i="16" s="1"/>
  <c r="O114" i="16" s="1"/>
  <c r="O115" i="16" s="1"/>
  <c r="O116" i="16" s="1"/>
  <c r="O117" i="16" s="1"/>
  <c r="O118" i="16" s="1"/>
  <c r="O119" i="16" s="1"/>
  <c r="O120" i="16" s="1"/>
  <c r="O121" i="16" s="1"/>
  <c r="O122" i="16" s="1"/>
  <c r="O123" i="16" s="1"/>
  <c r="O124" i="16" s="1"/>
  <c r="O125" i="16" s="1"/>
  <c r="O126" i="16" s="1"/>
  <c r="O127" i="16" s="1"/>
  <c r="O128" i="16" s="1"/>
  <c r="O129" i="16" s="1"/>
  <c r="O130" i="16" s="1"/>
  <c r="O131" i="16" s="1"/>
  <c r="O132" i="16" s="1"/>
  <c r="O133" i="16" s="1"/>
  <c r="O134" i="16" s="1"/>
  <c r="O135" i="16" s="1"/>
  <c r="O136" i="16" s="1"/>
  <c r="O137" i="16" s="1"/>
  <c r="O138" i="16" s="1"/>
  <c r="O139" i="16" s="1"/>
  <c r="O140" i="16" s="1"/>
  <c r="O141" i="16" s="1"/>
  <c r="O142" i="16" s="1"/>
  <c r="O143" i="16" s="1"/>
  <c r="O144" i="16" s="1"/>
  <c r="O145" i="16" s="1"/>
  <c r="O146" i="16" s="1"/>
  <c r="O147" i="16" s="1"/>
  <c r="O148" i="16" s="1"/>
  <c r="O149" i="16" s="1"/>
  <c r="O150" i="16" s="1"/>
  <c r="O151" i="16" s="1"/>
  <c r="O152" i="16" s="1"/>
  <c r="O153" i="16" s="1"/>
  <c r="O154" i="16" s="1"/>
  <c r="O155" i="16" s="1"/>
  <c r="O156" i="16" s="1"/>
  <c r="O157" i="16" s="1"/>
  <c r="O158" i="16" s="1"/>
  <c r="O159" i="16" s="1"/>
  <c r="O160" i="16" s="1"/>
  <c r="O161" i="16" s="1"/>
  <c r="O162" i="16" s="1"/>
  <c r="O163" i="16" s="1"/>
  <c r="O164" i="16" s="1"/>
  <c r="O165" i="16" s="1"/>
  <c r="O166" i="16" s="1"/>
  <c r="O167" i="16" s="1"/>
  <c r="O168" i="16" s="1"/>
  <c r="O169" i="16" s="1"/>
  <c r="O170" i="16" s="1"/>
  <c r="O171" i="16" s="1"/>
  <c r="O172" i="16" s="1"/>
  <c r="O173" i="16" s="1"/>
  <c r="O174" i="16" s="1"/>
  <c r="O175" i="16" s="1"/>
  <c r="O176" i="16" s="1"/>
  <c r="O177" i="16" s="1"/>
  <c r="O178" i="16" s="1"/>
  <c r="O179" i="16" s="1"/>
  <c r="O180" i="16" s="1"/>
  <c r="O181" i="16" s="1"/>
  <c r="O182" i="16" s="1"/>
  <c r="O183" i="16" s="1"/>
  <c r="O184" i="16" s="1"/>
  <c r="O185" i="16" s="1"/>
  <c r="O186" i="16" s="1"/>
  <c r="O187" i="16" s="1"/>
  <c r="O188" i="16" s="1"/>
  <c r="O189" i="16" s="1"/>
  <c r="O190" i="16" s="1"/>
  <c r="O191" i="16" s="1"/>
  <c r="O192" i="16" s="1"/>
  <c r="O193" i="16" s="1"/>
  <c r="O194" i="16" s="1"/>
  <c r="O195" i="16" s="1"/>
  <c r="O196" i="16" s="1"/>
  <c r="O197" i="16" s="1"/>
  <c r="O198" i="16" s="1"/>
  <c r="O199" i="16" s="1"/>
  <c r="O200" i="16" s="1"/>
  <c r="O201" i="16" s="1"/>
  <c r="O202" i="16" s="1"/>
  <c r="O203" i="16" s="1"/>
  <c r="O204" i="16" s="1"/>
  <c r="O205" i="16" s="1"/>
  <c r="O206" i="16" s="1"/>
  <c r="O207" i="16" s="1"/>
  <c r="O208" i="16" s="1"/>
  <c r="O209" i="16" s="1"/>
  <c r="O210" i="16" s="1"/>
  <c r="O211" i="16" s="1"/>
  <c r="O212" i="16" s="1"/>
  <c r="O213" i="16" s="1"/>
  <c r="O214" i="16" s="1"/>
  <c r="O215" i="16" s="1"/>
  <c r="O216" i="16" s="1"/>
  <c r="O217" i="16" s="1"/>
  <c r="O218" i="16" s="1"/>
  <c r="O219" i="16" s="1"/>
  <c r="O220" i="16" s="1"/>
  <c r="O221" i="16" s="1"/>
  <c r="O222" i="16" s="1"/>
  <c r="O223" i="16" s="1"/>
  <c r="O224" i="16" s="1"/>
  <c r="O225" i="16" s="1"/>
  <c r="O226" i="16" s="1"/>
  <c r="O227" i="16" s="1"/>
  <c r="O228" i="16" s="1"/>
  <c r="O229" i="16" s="1"/>
  <c r="O230" i="16" s="1"/>
  <c r="O231" i="16" s="1"/>
  <c r="O232" i="16" s="1"/>
  <c r="O233" i="16" s="1"/>
  <c r="O234" i="16" s="1"/>
  <c r="O235" i="16" s="1"/>
  <c r="O236" i="16" s="1"/>
  <c r="O237" i="16" s="1"/>
  <c r="O238" i="16" s="1"/>
  <c r="O239" i="16" s="1"/>
  <c r="O240" i="16" s="1"/>
  <c r="O241" i="16" s="1"/>
  <c r="O242" i="16" s="1"/>
  <c r="O243" i="16" s="1"/>
  <c r="O244" i="16" s="1"/>
  <c r="O245" i="16" s="1"/>
  <c r="O246" i="16" s="1"/>
  <c r="O247" i="16" s="1"/>
  <c r="O248" i="16" s="1"/>
  <c r="O249" i="16" s="1"/>
  <c r="O250" i="16" s="1"/>
  <c r="O251" i="16" s="1"/>
  <c r="O252" i="16" s="1"/>
  <c r="O253" i="16" s="1"/>
  <c r="O254" i="16" s="1"/>
  <c r="O255" i="16" s="1"/>
  <c r="O256" i="16" s="1"/>
  <c r="O257" i="16" s="1"/>
  <c r="O258" i="16" s="1"/>
  <c r="O259" i="16" s="1"/>
  <c r="O260" i="16" s="1"/>
  <c r="O261" i="16" s="1"/>
  <c r="O262" i="16" s="1"/>
  <c r="O263" i="16" s="1"/>
  <c r="O264" i="16" s="1"/>
  <c r="O265" i="16" s="1"/>
  <c r="O266" i="16" s="1"/>
  <c r="O267" i="16" s="1"/>
  <c r="O268" i="16" s="1"/>
  <c r="O269" i="16" s="1"/>
  <c r="O270" i="16" s="1"/>
  <c r="O271" i="16" s="1"/>
  <c r="O272" i="16" s="1"/>
  <c r="O273" i="16" s="1"/>
  <c r="O274" i="16" s="1"/>
  <c r="O275" i="16" s="1"/>
  <c r="O276" i="16" s="1"/>
  <c r="O277" i="16" s="1"/>
  <c r="O278" i="16" s="1"/>
  <c r="O279" i="16" s="1"/>
  <c r="O280" i="16" s="1"/>
  <c r="O281" i="16" s="1"/>
  <c r="O282" i="16" s="1"/>
  <c r="O283" i="16" s="1"/>
  <c r="O284" i="16" s="1"/>
  <c r="O285" i="16" s="1"/>
  <c r="O286" i="16" s="1"/>
  <c r="O287" i="16" s="1"/>
  <c r="O288" i="16" s="1"/>
  <c r="O289" i="16" s="1"/>
  <c r="O290" i="16" s="1"/>
  <c r="O291" i="16" s="1"/>
  <c r="O292" i="16" s="1"/>
  <c r="O293" i="16" s="1"/>
  <c r="O294" i="16" s="1"/>
  <c r="O295" i="16" s="1"/>
  <c r="O296" i="16" s="1"/>
  <c r="O297" i="16" s="1"/>
  <c r="O298" i="16" s="1"/>
  <c r="O299" i="16" s="1"/>
  <c r="O300" i="16" s="1"/>
  <c r="O301" i="16" s="1"/>
  <c r="O302" i="16" s="1"/>
  <c r="O303" i="16" s="1"/>
  <c r="O304" i="16" s="1"/>
  <c r="O305" i="16" s="1"/>
  <c r="O306" i="16" s="1"/>
  <c r="O307" i="16" s="1"/>
  <c r="O308" i="16" s="1"/>
  <c r="O309" i="16" s="1"/>
  <c r="O310" i="16" s="1"/>
  <c r="O311" i="16" s="1"/>
  <c r="O312" i="16" s="1"/>
  <c r="O313" i="16" s="1"/>
  <c r="O314" i="16" s="1"/>
  <c r="O315" i="16" s="1"/>
  <c r="O316" i="16" s="1"/>
  <c r="O317" i="16" s="1"/>
  <c r="O318" i="16" s="1"/>
  <c r="O319" i="16" s="1"/>
  <c r="O320" i="16" s="1"/>
  <c r="O321" i="16" s="1"/>
  <c r="O322" i="16" s="1"/>
  <c r="O323" i="16" s="1"/>
  <c r="O324" i="16" s="1"/>
  <c r="O325" i="16" s="1"/>
  <c r="O326" i="16" s="1"/>
  <c r="O327" i="16" s="1"/>
  <c r="O328" i="16" s="1"/>
  <c r="O329" i="16" s="1"/>
  <c r="O330" i="16" s="1"/>
  <c r="O331" i="16" s="1"/>
  <c r="O332" i="16" s="1"/>
  <c r="O333" i="16" s="1"/>
  <c r="O334" i="16" s="1"/>
  <c r="O335" i="16" s="1"/>
  <c r="O336" i="16" s="1"/>
  <c r="O337" i="16" s="1"/>
  <c r="O338" i="16" s="1"/>
  <c r="O339" i="16" s="1"/>
  <c r="O340" i="16" s="1"/>
  <c r="O341" i="16" s="1"/>
  <c r="O342" i="16" s="1"/>
  <c r="O343" i="16" s="1"/>
  <c r="O344" i="16" s="1"/>
  <c r="O345" i="16" s="1"/>
  <c r="O346" i="16" s="1"/>
  <c r="O347" i="16" s="1"/>
  <c r="O348" i="16" s="1"/>
  <c r="O349" i="16" s="1"/>
  <c r="O350" i="16" s="1"/>
  <c r="O351" i="16" s="1"/>
  <c r="O352" i="16" s="1"/>
  <c r="O353" i="16" s="1"/>
  <c r="O354" i="16" s="1"/>
  <c r="O355" i="16" s="1"/>
  <c r="O356" i="16" s="1"/>
  <c r="O357" i="16" s="1"/>
  <c r="O358" i="16" s="1"/>
  <c r="O359" i="16" s="1"/>
  <c r="O360" i="16" s="1"/>
  <c r="O361" i="16" s="1"/>
  <c r="O362" i="16" s="1"/>
  <c r="O363" i="16" s="1"/>
  <c r="O364" i="16" s="1"/>
  <c r="O365" i="16" s="1"/>
  <c r="O366" i="16" s="1"/>
  <c r="O367" i="16" s="1"/>
  <c r="O368" i="16" s="1"/>
  <c r="O369" i="16" s="1"/>
  <c r="O370" i="16" s="1"/>
  <c r="O371" i="16" s="1"/>
  <c r="O372" i="16" s="1"/>
  <c r="O373" i="16" s="1"/>
  <c r="O374" i="16" s="1"/>
  <c r="O375" i="16" s="1"/>
  <c r="O376" i="16" s="1"/>
  <c r="O377" i="16" s="1"/>
  <c r="O378" i="16" s="1"/>
  <c r="O379" i="16" s="1"/>
  <c r="O380" i="16" s="1"/>
  <c r="O381" i="16" s="1"/>
  <c r="O382" i="16" s="1"/>
  <c r="O383" i="16" s="1"/>
  <c r="O384" i="16" s="1"/>
  <c r="O385" i="16" s="1"/>
  <c r="O386" i="16" s="1"/>
  <c r="O387" i="16" s="1"/>
  <c r="O388" i="16" s="1"/>
  <c r="O389" i="16" s="1"/>
  <c r="O390" i="16" s="1"/>
  <c r="O391" i="16" s="1"/>
  <c r="O392" i="16" s="1"/>
  <c r="O393" i="16" s="1"/>
  <c r="O394" i="16" s="1"/>
  <c r="O395" i="16" s="1"/>
  <c r="O396" i="16" s="1"/>
  <c r="O397" i="16" s="1"/>
  <c r="O398" i="16" s="1"/>
  <c r="O399" i="16" s="1"/>
  <c r="O400" i="16" s="1"/>
  <c r="O401" i="16" s="1"/>
  <c r="O402" i="16" s="1"/>
  <c r="O403" i="16" s="1"/>
  <c r="O404" i="16" s="1"/>
  <c r="O405" i="16" s="1"/>
  <c r="O406" i="16" s="1"/>
  <c r="O407" i="16" s="1"/>
  <c r="O408" i="16" s="1"/>
  <c r="O409" i="16" s="1"/>
  <c r="O410" i="16" s="1"/>
  <c r="O411" i="16" s="1"/>
  <c r="O412" i="16" s="1"/>
  <c r="O413" i="16" s="1"/>
  <c r="O414" i="16" s="1"/>
  <c r="O415" i="16" s="1"/>
  <c r="O416" i="16" s="1"/>
  <c r="O417" i="16" s="1"/>
  <c r="O418" i="16" s="1"/>
  <c r="O419" i="16" s="1"/>
  <c r="O420" i="16" s="1"/>
  <c r="O421" i="16" s="1"/>
  <c r="O422" i="16" s="1"/>
  <c r="O423" i="16" s="1"/>
  <c r="O424" i="16" s="1"/>
  <c r="O425" i="16" s="1"/>
  <c r="O426" i="16" s="1"/>
  <c r="O427" i="16" s="1"/>
  <c r="O428" i="16" s="1"/>
  <c r="O429" i="16" s="1"/>
  <c r="O430" i="16" s="1"/>
  <c r="O431" i="16" s="1"/>
  <c r="O432" i="16" s="1"/>
  <c r="O433" i="16" s="1"/>
  <c r="O434" i="16" s="1"/>
  <c r="O435" i="16" s="1"/>
  <c r="O436" i="16" s="1"/>
  <c r="O437" i="16" s="1"/>
  <c r="O438" i="16" s="1"/>
  <c r="O439" i="16" s="1"/>
  <c r="O440" i="16" s="1"/>
  <c r="O441" i="16" s="1"/>
  <c r="O442" i="16" s="1"/>
  <c r="O443" i="16" s="1"/>
  <c r="O444" i="16" s="1"/>
  <c r="O445" i="16" s="1"/>
  <c r="O446" i="16" s="1"/>
  <c r="O447" i="16" s="1"/>
  <c r="O448" i="16" s="1"/>
  <c r="O449" i="16" s="1"/>
  <c r="O450" i="16" s="1"/>
  <c r="O451" i="16" s="1"/>
  <c r="O452" i="16" s="1"/>
  <c r="O453" i="16" s="1"/>
  <c r="O454" i="16" s="1"/>
  <c r="O455" i="16" s="1"/>
  <c r="O456" i="16" s="1"/>
  <c r="O457" i="16" s="1"/>
  <c r="O458" i="16" s="1"/>
  <c r="O459" i="16" s="1"/>
  <c r="O460" i="16" s="1"/>
  <c r="O461" i="16" s="1"/>
  <c r="O462" i="16" s="1"/>
  <c r="O463" i="16" s="1"/>
  <c r="O464" i="16" s="1"/>
  <c r="O465" i="16" s="1"/>
  <c r="O466" i="16" s="1"/>
  <c r="O467" i="16" s="1"/>
  <c r="O468" i="16" s="1"/>
  <c r="O469" i="16" s="1"/>
  <c r="O470" i="16" s="1"/>
  <c r="O471" i="16" s="1"/>
  <c r="O472" i="16" s="1"/>
  <c r="O473" i="16" s="1"/>
  <c r="O474" i="16" s="1"/>
  <c r="O475" i="16" s="1"/>
  <c r="O476" i="16" s="1"/>
  <c r="O477" i="16" s="1"/>
  <c r="O478" i="16" s="1"/>
  <c r="O479" i="16" s="1"/>
  <c r="O480" i="16" s="1"/>
  <c r="O481" i="16" s="1"/>
  <c r="O482" i="16" s="1"/>
  <c r="O483" i="16" s="1"/>
  <c r="O484" i="16" s="1"/>
  <c r="O485" i="16" s="1"/>
  <c r="O486" i="16" s="1"/>
  <c r="O487" i="16" s="1"/>
  <c r="O488" i="16" s="1"/>
  <c r="O489" i="16" s="1"/>
  <c r="O490" i="16" s="1"/>
  <c r="O491" i="16" s="1"/>
  <c r="O492" i="16" s="1"/>
  <c r="O493" i="16" s="1"/>
  <c r="O494" i="16" s="1"/>
  <c r="O495" i="16" s="1"/>
  <c r="O496" i="16" s="1"/>
  <c r="O497" i="16" s="1"/>
  <c r="O498" i="16" s="1"/>
  <c r="O499" i="16" s="1"/>
  <c r="O500" i="16" s="1"/>
  <c r="O501" i="16" s="1"/>
  <c r="O502" i="16" s="1"/>
  <c r="O503" i="16" s="1"/>
  <c r="O504" i="16" s="1"/>
  <c r="O505" i="16" s="1"/>
  <c r="O506" i="16" s="1"/>
  <c r="O507" i="16" s="1"/>
  <c r="O508" i="16" s="1"/>
  <c r="O509" i="16" s="1"/>
  <c r="O510" i="16" s="1"/>
  <c r="O511" i="16" s="1"/>
  <c r="O512" i="16" s="1"/>
  <c r="O513" i="16" s="1"/>
  <c r="O514" i="16" s="1"/>
  <c r="O515" i="16" s="1"/>
  <c r="O516" i="16" s="1"/>
  <c r="O517" i="16" s="1"/>
  <c r="O518" i="16" s="1"/>
  <c r="O519" i="16" s="1"/>
  <c r="O520" i="16" s="1"/>
  <c r="O521" i="16" s="1"/>
  <c r="O522" i="16" s="1"/>
  <c r="O523" i="16" s="1"/>
  <c r="O524" i="16" s="1"/>
  <c r="O525" i="16" s="1"/>
  <c r="O526" i="16" s="1"/>
  <c r="O527" i="16" s="1"/>
  <c r="O528" i="16" s="1"/>
  <c r="O529" i="16" s="1"/>
  <c r="O530" i="16" s="1"/>
  <c r="O531" i="16" s="1"/>
  <c r="O532" i="16" s="1"/>
  <c r="O533" i="16" s="1"/>
  <c r="O534" i="16" s="1"/>
  <c r="O535" i="16" s="1"/>
  <c r="O536" i="16" s="1"/>
  <c r="O537" i="16" s="1"/>
  <c r="O538" i="16" s="1"/>
  <c r="O539" i="16" s="1"/>
  <c r="O540" i="16" s="1"/>
  <c r="O541" i="16" s="1"/>
  <c r="O542" i="16" s="1"/>
  <c r="O543" i="16" s="1"/>
  <c r="O544" i="16" s="1"/>
  <c r="O545" i="16" s="1"/>
  <c r="O546" i="16" s="1"/>
  <c r="O547" i="16" s="1"/>
  <c r="O548" i="16" s="1"/>
  <c r="O549" i="16" s="1"/>
  <c r="O550" i="16" s="1"/>
  <c r="O551" i="16" s="1"/>
  <c r="O552" i="16" s="1"/>
  <c r="O553" i="16" s="1"/>
  <c r="O554" i="16" s="1"/>
  <c r="O555" i="16" s="1"/>
  <c r="O556" i="16" s="1"/>
  <c r="O557" i="16" s="1"/>
  <c r="O558" i="16" s="1"/>
  <c r="O559" i="16" s="1"/>
  <c r="O560" i="16" s="1"/>
  <c r="O561" i="16" s="1"/>
  <c r="O562" i="16" s="1"/>
  <c r="O563" i="16" s="1"/>
  <c r="O564" i="16" s="1"/>
  <c r="O565" i="16" s="1"/>
  <c r="O566" i="16" s="1"/>
  <c r="O567" i="16" s="1"/>
  <c r="O568" i="16" s="1"/>
  <c r="O569" i="16" s="1"/>
  <c r="O570" i="16" s="1"/>
  <c r="O571" i="16" s="1"/>
  <c r="O572" i="16" s="1"/>
  <c r="O573" i="16" s="1"/>
  <c r="O574" i="16" s="1"/>
  <c r="O575" i="16" s="1"/>
  <c r="O576" i="16" s="1"/>
  <c r="O577" i="16" s="1"/>
  <c r="O578" i="16" s="1"/>
  <c r="O579" i="16" s="1"/>
  <c r="O580" i="16" s="1"/>
  <c r="O581" i="16" s="1"/>
  <c r="O582" i="16" s="1"/>
  <c r="O583" i="16" s="1"/>
  <c r="O584" i="16" s="1"/>
  <c r="O585" i="16" s="1"/>
  <c r="O586" i="16" s="1"/>
  <c r="O587" i="16" s="1"/>
  <c r="O588" i="16" s="1"/>
  <c r="O589" i="16" s="1"/>
  <c r="O590" i="16" s="1"/>
  <c r="O591" i="16" s="1"/>
  <c r="O592" i="16" s="1"/>
  <c r="O593" i="16" s="1"/>
  <c r="O594" i="16" s="1"/>
  <c r="O595" i="16" s="1"/>
  <c r="O596" i="16" s="1"/>
  <c r="O597" i="16" s="1"/>
  <c r="O598" i="16" s="1"/>
  <c r="O599" i="16" s="1"/>
  <c r="O600" i="16" s="1"/>
  <c r="O601" i="16" s="1"/>
  <c r="O602" i="16" s="1"/>
  <c r="O603" i="16" s="1"/>
  <c r="O604" i="16" s="1"/>
  <c r="O605" i="16" s="1"/>
  <c r="O606" i="16" s="1"/>
  <c r="O607" i="16" s="1"/>
  <c r="O608" i="16" s="1"/>
  <c r="O609" i="16" s="1"/>
  <c r="O610" i="16" s="1"/>
  <c r="O611" i="16" s="1"/>
  <c r="O612" i="16" s="1"/>
  <c r="O613" i="16" s="1"/>
  <c r="O614" i="16" s="1"/>
  <c r="O615" i="16" s="1"/>
  <c r="O616" i="16" s="1"/>
  <c r="O617" i="16" s="1"/>
  <c r="O618" i="16" s="1"/>
  <c r="O619" i="16" s="1"/>
  <c r="O620" i="16" s="1"/>
  <c r="O621" i="16" s="1"/>
  <c r="O622" i="16" s="1"/>
  <c r="O623" i="16" s="1"/>
  <c r="O624" i="16" s="1"/>
  <c r="O625" i="16" s="1"/>
  <c r="O626" i="16" s="1"/>
  <c r="O627" i="16" s="1"/>
  <c r="O628" i="16" s="1"/>
  <c r="O629" i="16" s="1"/>
  <c r="O630" i="16" s="1"/>
  <c r="O631" i="16" s="1"/>
  <c r="O632" i="16" s="1"/>
  <c r="O633" i="16" s="1"/>
  <c r="O634" i="16" s="1"/>
  <c r="O635" i="16" s="1"/>
  <c r="O636" i="16" s="1"/>
  <c r="O637" i="16" s="1"/>
  <c r="O638" i="16" s="1"/>
  <c r="O639" i="16" s="1"/>
  <c r="O640" i="16" s="1"/>
  <c r="O641" i="16" s="1"/>
  <c r="O642" i="16" s="1"/>
  <c r="O643" i="16" s="1"/>
  <c r="O644" i="16" s="1"/>
  <c r="O645" i="16" s="1"/>
  <c r="O646" i="16" s="1"/>
  <c r="O647" i="16" s="1"/>
  <c r="O648" i="16" s="1"/>
  <c r="O649" i="16" s="1"/>
  <c r="O650" i="16" s="1"/>
  <c r="O651" i="16" s="1"/>
  <c r="O652" i="16" s="1"/>
  <c r="O653" i="16" s="1"/>
  <c r="O654" i="16" s="1"/>
  <c r="O655" i="16" s="1"/>
  <c r="O656" i="16" s="1"/>
  <c r="O657" i="16" s="1"/>
  <c r="O658" i="16" s="1"/>
  <c r="O659" i="16" s="1"/>
  <c r="O660" i="16" s="1"/>
  <c r="O661" i="16" s="1"/>
  <c r="O662" i="16" s="1"/>
  <c r="O663" i="16" s="1"/>
  <c r="O664" i="16" s="1"/>
  <c r="O665" i="16" s="1"/>
  <c r="O666" i="16" s="1"/>
  <c r="O667" i="16" s="1"/>
  <c r="O668" i="16" s="1"/>
  <c r="O669" i="16" s="1"/>
  <c r="O670" i="16" s="1"/>
  <c r="O671" i="16" s="1"/>
  <c r="O672" i="16" s="1"/>
  <c r="O673" i="16" s="1"/>
  <c r="O674" i="16" s="1"/>
  <c r="O675" i="16" s="1"/>
  <c r="O676" i="16" s="1"/>
  <c r="O677" i="16" s="1"/>
  <c r="O678" i="16" s="1"/>
  <c r="O679" i="16" s="1"/>
  <c r="O680" i="16" s="1"/>
  <c r="O681" i="16" s="1"/>
  <c r="O682" i="16" s="1"/>
  <c r="O683" i="16" s="1"/>
  <c r="O684" i="16" s="1"/>
  <c r="O685" i="16" s="1"/>
  <c r="O686" i="16" s="1"/>
  <c r="O687" i="16" s="1"/>
  <c r="O688" i="16" s="1"/>
  <c r="O689" i="16" s="1"/>
  <c r="O690" i="16" s="1"/>
  <c r="O691" i="16" s="1"/>
  <c r="O692" i="16" s="1"/>
  <c r="O693" i="16" s="1"/>
  <c r="O694" i="16" s="1"/>
  <c r="O695" i="16" s="1"/>
  <c r="O696" i="16" s="1"/>
  <c r="O697" i="16" s="1"/>
  <c r="O698" i="16" s="1"/>
  <c r="O699" i="16" s="1"/>
  <c r="O700" i="16" s="1"/>
  <c r="O701" i="16" s="1"/>
  <c r="O702" i="16" s="1"/>
  <c r="O703" i="16" s="1"/>
  <c r="O704" i="16" s="1"/>
  <c r="O705" i="16" s="1"/>
  <c r="O706" i="16" s="1"/>
  <c r="O707" i="16" s="1"/>
  <c r="O708" i="16" s="1"/>
  <c r="O709" i="16" s="1"/>
  <c r="O710" i="16" s="1"/>
  <c r="O711" i="16" s="1"/>
  <c r="O712" i="16" s="1"/>
  <c r="O713" i="16" s="1"/>
  <c r="O714" i="16" s="1"/>
  <c r="O715" i="16" s="1"/>
  <c r="O716" i="16" s="1"/>
  <c r="O717" i="16" s="1"/>
  <c r="O718" i="16" s="1"/>
  <c r="O719" i="16" s="1"/>
  <c r="O720" i="16" s="1"/>
  <c r="O721" i="16" s="1"/>
  <c r="O722" i="16" s="1"/>
  <c r="O723" i="16" s="1"/>
  <c r="O724" i="16" s="1"/>
  <c r="O725" i="16" s="1"/>
  <c r="O726" i="16" s="1"/>
  <c r="O727" i="16" s="1"/>
  <c r="O728" i="16" s="1"/>
  <c r="O729" i="16" s="1"/>
  <c r="O730" i="16" s="1"/>
  <c r="O731" i="16" s="1"/>
  <c r="O732" i="16" s="1"/>
  <c r="O733" i="16" s="1"/>
  <c r="O734" i="16" s="1"/>
  <c r="O735" i="16" s="1"/>
  <c r="O736" i="16" s="1"/>
  <c r="O737" i="16" s="1"/>
  <c r="O738" i="16" s="1"/>
  <c r="O739" i="16" s="1"/>
  <c r="O740" i="16" s="1"/>
  <c r="O741" i="16" s="1"/>
  <c r="O742" i="16" s="1"/>
  <c r="O743" i="16" s="1"/>
  <c r="O744" i="16" s="1"/>
  <c r="O745" i="16" s="1"/>
  <c r="O746" i="16" s="1"/>
  <c r="O747" i="16" s="1"/>
  <c r="O748" i="16" s="1"/>
  <c r="O749" i="16" s="1"/>
  <c r="G8" i="16"/>
  <c r="F8" i="16"/>
  <c r="I8" i="16" s="1"/>
  <c r="Q7" i="16"/>
  <c r="Q8" i="16" s="1"/>
  <c r="Q9" i="16" s="1"/>
  <c r="Q10" i="16" s="1"/>
  <c r="Q11" i="16" s="1"/>
  <c r="Q12" i="16" s="1"/>
  <c r="Q13" i="16" s="1"/>
  <c r="Q14" i="16" s="1"/>
  <c r="Q15" i="16" s="1"/>
  <c r="Q16" i="16" s="1"/>
  <c r="Q17" i="16" s="1"/>
  <c r="Q18" i="16" s="1"/>
  <c r="Q19" i="16" s="1"/>
  <c r="Q20" i="16" s="1"/>
  <c r="Q21" i="16" s="1"/>
  <c r="Q22" i="16" s="1"/>
  <c r="Q23" i="16" s="1"/>
  <c r="Q24" i="16" s="1"/>
  <c r="Q25" i="16" s="1"/>
  <c r="Q26" i="16" s="1"/>
  <c r="Q27" i="16" s="1"/>
  <c r="Q28" i="16" s="1"/>
  <c r="Q29" i="16" s="1"/>
  <c r="Q30" i="16" s="1"/>
  <c r="Q31" i="16" s="1"/>
  <c r="Q32" i="16" s="1"/>
  <c r="Q33" i="16" s="1"/>
  <c r="Q34" i="16" s="1"/>
  <c r="Q35" i="16" s="1"/>
  <c r="Q36" i="16" s="1"/>
  <c r="Q37" i="16" s="1"/>
  <c r="Q38" i="16" s="1"/>
  <c r="Q39" i="16" s="1"/>
  <c r="Q40" i="16" s="1"/>
  <c r="Q41" i="16" s="1"/>
  <c r="Q42" i="16" s="1"/>
  <c r="Q43" i="16" s="1"/>
  <c r="Q44" i="16" s="1"/>
  <c r="Q45" i="16" s="1"/>
  <c r="Q46" i="16" s="1"/>
  <c r="Q47" i="16" s="1"/>
  <c r="Q48" i="16" s="1"/>
  <c r="Q49" i="16" s="1"/>
  <c r="Q50" i="16" s="1"/>
  <c r="Q51" i="16" s="1"/>
  <c r="Q52" i="16" s="1"/>
  <c r="Q53" i="16" s="1"/>
  <c r="Q54" i="16" s="1"/>
  <c r="Q55" i="16" s="1"/>
  <c r="Q56" i="16" s="1"/>
  <c r="Q57" i="16" s="1"/>
  <c r="Q58" i="16" s="1"/>
  <c r="Q59" i="16" s="1"/>
  <c r="Q60" i="16" s="1"/>
  <c r="Q61" i="16" s="1"/>
  <c r="Q62" i="16" s="1"/>
  <c r="Q63" i="16" s="1"/>
  <c r="Q64" i="16" s="1"/>
  <c r="Q65" i="16" s="1"/>
  <c r="Q66" i="16" s="1"/>
  <c r="Q67" i="16" s="1"/>
  <c r="Q68" i="16" s="1"/>
  <c r="Q69" i="16" s="1"/>
  <c r="Q70" i="16" s="1"/>
  <c r="Q71" i="16" s="1"/>
  <c r="Q72" i="16" s="1"/>
  <c r="Q73" i="16" s="1"/>
  <c r="Q74" i="16" s="1"/>
  <c r="Q75" i="16" s="1"/>
  <c r="Q76" i="16" s="1"/>
  <c r="Q77" i="16" s="1"/>
  <c r="Q78" i="16" s="1"/>
  <c r="Q79" i="16" s="1"/>
  <c r="Q80" i="16" s="1"/>
  <c r="Q81" i="16" s="1"/>
  <c r="Q82" i="16" s="1"/>
  <c r="Q83" i="16" s="1"/>
  <c r="Q84" i="16" s="1"/>
  <c r="Q85" i="16" s="1"/>
  <c r="Q86" i="16" s="1"/>
  <c r="Q87" i="16" s="1"/>
  <c r="Q88" i="16" s="1"/>
  <c r="Q89" i="16" s="1"/>
  <c r="Q90" i="16" s="1"/>
  <c r="Q91" i="16" s="1"/>
  <c r="Q92" i="16" s="1"/>
  <c r="Q93" i="16" s="1"/>
  <c r="Q94" i="16" s="1"/>
  <c r="Q95" i="16" s="1"/>
  <c r="Q96" i="16" s="1"/>
  <c r="Q97" i="16" s="1"/>
  <c r="Q98" i="16" s="1"/>
  <c r="Q99" i="16" s="1"/>
  <c r="Q100" i="16" s="1"/>
  <c r="Q101" i="16" s="1"/>
  <c r="Q102" i="16" s="1"/>
  <c r="Q103" i="16" s="1"/>
  <c r="Q104" i="16" s="1"/>
  <c r="Q105" i="16" s="1"/>
  <c r="Q106" i="16" s="1"/>
  <c r="Q107" i="16" s="1"/>
  <c r="Q108" i="16" s="1"/>
  <c r="Q109" i="16" s="1"/>
  <c r="Q110" i="16" s="1"/>
  <c r="Q111" i="16" s="1"/>
  <c r="Q112" i="16" s="1"/>
  <c r="Q113" i="16" s="1"/>
  <c r="Q114" i="16" s="1"/>
  <c r="Q115" i="16" s="1"/>
  <c r="Q116" i="16" s="1"/>
  <c r="Q117" i="16" s="1"/>
  <c r="Q118" i="16" s="1"/>
  <c r="Q119" i="16" s="1"/>
  <c r="Q120" i="16" s="1"/>
  <c r="Q121" i="16" s="1"/>
  <c r="Q122" i="16" s="1"/>
  <c r="Q123" i="16" s="1"/>
  <c r="Q124" i="16" s="1"/>
  <c r="Q125" i="16" s="1"/>
  <c r="Q126" i="16" s="1"/>
  <c r="Q127" i="16" s="1"/>
  <c r="Q128" i="16" s="1"/>
  <c r="Q129" i="16" s="1"/>
  <c r="Q130" i="16" s="1"/>
  <c r="Q131" i="16" s="1"/>
  <c r="Q132" i="16" s="1"/>
  <c r="Q133" i="16" s="1"/>
  <c r="Q134" i="16" s="1"/>
  <c r="Q135" i="16" s="1"/>
  <c r="Q136" i="16" s="1"/>
  <c r="Q137" i="16" s="1"/>
  <c r="Q138" i="16" s="1"/>
  <c r="Q139" i="16" s="1"/>
  <c r="Q140" i="16" s="1"/>
  <c r="Q141" i="16" s="1"/>
  <c r="Q142" i="16" s="1"/>
  <c r="Q143" i="16" s="1"/>
  <c r="Q144" i="16" s="1"/>
  <c r="Q145" i="16" s="1"/>
  <c r="Q146" i="16" s="1"/>
  <c r="Q147" i="16" s="1"/>
  <c r="Q148" i="16" s="1"/>
  <c r="Q149" i="16" s="1"/>
  <c r="Q150" i="16" s="1"/>
  <c r="Q151" i="16" s="1"/>
  <c r="Q152" i="16" s="1"/>
  <c r="Q153" i="16" s="1"/>
  <c r="Q154" i="16" s="1"/>
  <c r="Q155" i="16" s="1"/>
  <c r="Q156" i="16" s="1"/>
  <c r="Q157" i="16" s="1"/>
  <c r="Q158" i="16" s="1"/>
  <c r="Q159" i="16" s="1"/>
  <c r="Q160" i="16" s="1"/>
  <c r="Q161" i="16" s="1"/>
  <c r="Q162" i="16" s="1"/>
  <c r="Q163" i="16" s="1"/>
  <c r="Q164" i="16" s="1"/>
  <c r="Q165" i="16" s="1"/>
  <c r="Q166" i="16" s="1"/>
  <c r="Q167" i="16" s="1"/>
  <c r="Q168" i="16" s="1"/>
  <c r="Q169" i="16" s="1"/>
  <c r="Q170" i="16" s="1"/>
  <c r="Q171" i="16" s="1"/>
  <c r="Q172" i="16" s="1"/>
  <c r="Q173" i="16" s="1"/>
  <c r="Q174" i="16" s="1"/>
  <c r="Q175" i="16" s="1"/>
  <c r="Q176" i="16" s="1"/>
  <c r="Q177" i="16" s="1"/>
  <c r="Q178" i="16" s="1"/>
  <c r="Q179" i="16" s="1"/>
  <c r="Q180" i="16" s="1"/>
  <c r="Q181" i="16" s="1"/>
  <c r="Q182" i="16" s="1"/>
  <c r="Q183" i="16" s="1"/>
  <c r="Q184" i="16" s="1"/>
  <c r="Q185" i="16" s="1"/>
  <c r="Q186" i="16" s="1"/>
  <c r="Q187" i="16" s="1"/>
  <c r="Q188" i="16" s="1"/>
  <c r="Q189" i="16" s="1"/>
  <c r="Q190" i="16" s="1"/>
  <c r="Q191" i="16" s="1"/>
  <c r="Q192" i="16" s="1"/>
  <c r="Q193" i="16" s="1"/>
  <c r="Q194" i="16" s="1"/>
  <c r="Q195" i="16" s="1"/>
  <c r="Q196" i="16" s="1"/>
  <c r="Q197" i="16" s="1"/>
  <c r="Q198" i="16" s="1"/>
  <c r="Q199" i="16" s="1"/>
  <c r="Q200" i="16" s="1"/>
  <c r="Q201" i="16" s="1"/>
  <c r="Q202" i="16" s="1"/>
  <c r="Q203" i="16" s="1"/>
  <c r="Q204" i="16" s="1"/>
  <c r="Q205" i="16" s="1"/>
  <c r="Q206" i="16" s="1"/>
  <c r="Q207" i="16" s="1"/>
  <c r="Q208" i="16" s="1"/>
  <c r="Q209" i="16" s="1"/>
  <c r="Q210" i="16" s="1"/>
  <c r="Q211" i="16" s="1"/>
  <c r="Q212" i="16" s="1"/>
  <c r="Q213" i="16" s="1"/>
  <c r="Q214" i="16" s="1"/>
  <c r="Q215" i="16" s="1"/>
  <c r="Q216" i="16" s="1"/>
  <c r="Q217" i="16" s="1"/>
  <c r="Q218" i="16" s="1"/>
  <c r="Q219" i="16" s="1"/>
  <c r="Q220" i="16" s="1"/>
  <c r="Q221" i="16" s="1"/>
  <c r="Q222" i="16" s="1"/>
  <c r="Q223" i="16" s="1"/>
  <c r="Q224" i="16" s="1"/>
  <c r="Q225" i="16" s="1"/>
  <c r="Q226" i="16" s="1"/>
  <c r="Q227" i="16" s="1"/>
  <c r="Q228" i="16" s="1"/>
  <c r="Q229" i="16" s="1"/>
  <c r="Q230" i="16" s="1"/>
  <c r="Q231" i="16" s="1"/>
  <c r="Q232" i="16" s="1"/>
  <c r="Q233" i="16" s="1"/>
  <c r="Q234" i="16" s="1"/>
  <c r="Q235" i="16" s="1"/>
  <c r="Q236" i="16" s="1"/>
  <c r="Q237" i="16" s="1"/>
  <c r="Q238" i="16" s="1"/>
  <c r="Q239" i="16" s="1"/>
  <c r="Q240" i="16" s="1"/>
  <c r="Q241" i="16" s="1"/>
  <c r="Q242" i="16" s="1"/>
  <c r="Q243" i="16" s="1"/>
  <c r="Q244" i="16" s="1"/>
  <c r="Q245" i="16" s="1"/>
  <c r="Q246" i="16" s="1"/>
  <c r="Q247" i="16" s="1"/>
  <c r="Q248" i="16" s="1"/>
  <c r="Q249" i="16" s="1"/>
  <c r="Q250" i="16" s="1"/>
  <c r="Q251" i="16" s="1"/>
  <c r="Q252" i="16" s="1"/>
  <c r="Q253" i="16" s="1"/>
  <c r="Q254" i="16" s="1"/>
  <c r="Q255" i="16" s="1"/>
  <c r="Q256" i="16" s="1"/>
  <c r="Q257" i="16" s="1"/>
  <c r="Q258" i="16" s="1"/>
  <c r="Q259" i="16" s="1"/>
  <c r="Q260" i="16" s="1"/>
  <c r="Q261" i="16" s="1"/>
  <c r="Q262" i="16" s="1"/>
  <c r="Q263" i="16" s="1"/>
  <c r="Q264" i="16" s="1"/>
  <c r="Q265" i="16" s="1"/>
  <c r="Q266" i="16" s="1"/>
  <c r="Q267" i="16" s="1"/>
  <c r="Q268" i="16" s="1"/>
  <c r="Q269" i="16" s="1"/>
  <c r="Q270" i="16" s="1"/>
  <c r="Q271" i="16" s="1"/>
  <c r="Q272" i="16" s="1"/>
  <c r="Q273" i="16" s="1"/>
  <c r="Q274" i="16" s="1"/>
  <c r="Q275" i="16" s="1"/>
  <c r="Q276" i="16" s="1"/>
  <c r="Q277" i="16" s="1"/>
  <c r="Q278" i="16" s="1"/>
  <c r="Q279" i="16" s="1"/>
  <c r="Q280" i="16" s="1"/>
  <c r="Q281" i="16" s="1"/>
  <c r="Q282" i="16" s="1"/>
  <c r="Q283" i="16" s="1"/>
  <c r="Q284" i="16" s="1"/>
  <c r="Q285" i="16" s="1"/>
  <c r="Q286" i="16" s="1"/>
  <c r="Q287" i="16" s="1"/>
  <c r="Q288" i="16" s="1"/>
  <c r="Q289" i="16" s="1"/>
  <c r="Q290" i="16" s="1"/>
  <c r="Q291" i="16" s="1"/>
  <c r="Q292" i="16" s="1"/>
  <c r="Q293" i="16" s="1"/>
  <c r="Q294" i="16" s="1"/>
  <c r="Q295" i="16" s="1"/>
  <c r="Q296" i="16" s="1"/>
  <c r="Q297" i="16" s="1"/>
  <c r="Q298" i="16" s="1"/>
  <c r="Q299" i="16" s="1"/>
  <c r="Q300" i="16" s="1"/>
  <c r="Q301" i="16" s="1"/>
  <c r="Q302" i="16" s="1"/>
  <c r="Q303" i="16" s="1"/>
  <c r="Q304" i="16" s="1"/>
  <c r="Q305" i="16" s="1"/>
  <c r="Q306" i="16" s="1"/>
  <c r="Q307" i="16" s="1"/>
  <c r="Q308" i="16" s="1"/>
  <c r="Q309" i="16" s="1"/>
  <c r="Q310" i="16" s="1"/>
  <c r="Q311" i="16" s="1"/>
  <c r="Q312" i="16" s="1"/>
  <c r="Q313" i="16" s="1"/>
  <c r="Q314" i="16" s="1"/>
  <c r="Q315" i="16" s="1"/>
  <c r="Q316" i="16" s="1"/>
  <c r="Q317" i="16" s="1"/>
  <c r="Q318" i="16" s="1"/>
  <c r="Q319" i="16" s="1"/>
  <c r="Q320" i="16" s="1"/>
  <c r="Q321" i="16" s="1"/>
  <c r="Q322" i="16" s="1"/>
  <c r="Q323" i="16" s="1"/>
  <c r="Q324" i="16" s="1"/>
  <c r="Q325" i="16" s="1"/>
  <c r="Q326" i="16" s="1"/>
  <c r="Q327" i="16" s="1"/>
  <c r="Q328" i="16" s="1"/>
  <c r="Q329" i="16" s="1"/>
  <c r="Q330" i="16" s="1"/>
  <c r="Q331" i="16" s="1"/>
  <c r="Q332" i="16" s="1"/>
  <c r="Q333" i="16" s="1"/>
  <c r="Q334" i="16" s="1"/>
  <c r="Q335" i="16" s="1"/>
  <c r="Q336" i="16" s="1"/>
  <c r="Q337" i="16" s="1"/>
  <c r="Q338" i="16" s="1"/>
  <c r="Q339" i="16" s="1"/>
  <c r="Q340" i="16" s="1"/>
  <c r="Q341" i="16" s="1"/>
  <c r="Q342" i="16" s="1"/>
  <c r="Q343" i="16" s="1"/>
  <c r="Q344" i="16" s="1"/>
  <c r="Q345" i="16" s="1"/>
  <c r="Q346" i="16" s="1"/>
  <c r="Q347" i="16" s="1"/>
  <c r="Q348" i="16" s="1"/>
  <c r="Q349" i="16" s="1"/>
  <c r="Q350" i="16" s="1"/>
  <c r="Q351" i="16" s="1"/>
  <c r="Q352" i="16" s="1"/>
  <c r="Q353" i="16" s="1"/>
  <c r="Q354" i="16" s="1"/>
  <c r="Q355" i="16" s="1"/>
  <c r="Q356" i="16" s="1"/>
  <c r="Q357" i="16" s="1"/>
  <c r="Q358" i="16" s="1"/>
  <c r="Q359" i="16" s="1"/>
  <c r="Q360" i="16" s="1"/>
  <c r="Q361" i="16" s="1"/>
  <c r="Q362" i="16" s="1"/>
  <c r="Q363" i="16" s="1"/>
  <c r="Q364" i="16" s="1"/>
  <c r="Q365" i="16" s="1"/>
  <c r="Q366" i="16" s="1"/>
  <c r="Q367" i="16" s="1"/>
  <c r="Q368" i="16" s="1"/>
  <c r="Q369" i="16" s="1"/>
  <c r="Q370" i="16" s="1"/>
  <c r="Q371" i="16" s="1"/>
  <c r="Q372" i="16" s="1"/>
  <c r="Q373" i="16" s="1"/>
  <c r="Q374" i="16" s="1"/>
  <c r="Q375" i="16" s="1"/>
  <c r="Q376" i="16" s="1"/>
  <c r="Q377" i="16" s="1"/>
  <c r="Q378" i="16" s="1"/>
  <c r="Q379" i="16" s="1"/>
  <c r="Q380" i="16" s="1"/>
  <c r="Q381" i="16" s="1"/>
  <c r="Q382" i="16" s="1"/>
  <c r="Q383" i="16" s="1"/>
  <c r="Q384" i="16" s="1"/>
  <c r="Q385" i="16" s="1"/>
  <c r="Q386" i="16" s="1"/>
  <c r="Q387" i="16" s="1"/>
  <c r="Q388" i="16" s="1"/>
  <c r="Q389" i="16" s="1"/>
  <c r="Q390" i="16" s="1"/>
  <c r="Q391" i="16" s="1"/>
  <c r="Q392" i="16" s="1"/>
  <c r="Q393" i="16" s="1"/>
  <c r="Q394" i="16" s="1"/>
  <c r="Q395" i="16" s="1"/>
  <c r="Q396" i="16" s="1"/>
  <c r="Q397" i="16" s="1"/>
  <c r="Q398" i="16" s="1"/>
  <c r="Q399" i="16" s="1"/>
  <c r="Q400" i="16" s="1"/>
  <c r="Q401" i="16" s="1"/>
  <c r="Q402" i="16" s="1"/>
  <c r="Q403" i="16" s="1"/>
  <c r="Q404" i="16" s="1"/>
  <c r="Q405" i="16" s="1"/>
  <c r="Q406" i="16" s="1"/>
  <c r="Q407" i="16" s="1"/>
  <c r="Q408" i="16" s="1"/>
  <c r="Q409" i="16" s="1"/>
  <c r="Q410" i="16" s="1"/>
  <c r="Q411" i="16" s="1"/>
  <c r="Q412" i="16" s="1"/>
  <c r="Q413" i="16" s="1"/>
  <c r="Q414" i="16" s="1"/>
  <c r="Q415" i="16" s="1"/>
  <c r="Q416" i="16" s="1"/>
  <c r="Q417" i="16" s="1"/>
  <c r="Q418" i="16" s="1"/>
  <c r="Q419" i="16" s="1"/>
  <c r="Q420" i="16" s="1"/>
  <c r="Q421" i="16" s="1"/>
  <c r="Q422" i="16" s="1"/>
  <c r="Q423" i="16" s="1"/>
  <c r="Q424" i="16" s="1"/>
  <c r="Q425" i="16" s="1"/>
  <c r="Q426" i="16" s="1"/>
  <c r="Q427" i="16" s="1"/>
  <c r="Q428" i="16" s="1"/>
  <c r="Q429" i="16" s="1"/>
  <c r="Q430" i="16" s="1"/>
  <c r="Q431" i="16" s="1"/>
  <c r="Q432" i="16" s="1"/>
  <c r="Q433" i="16" s="1"/>
  <c r="Q434" i="16" s="1"/>
  <c r="Q435" i="16" s="1"/>
  <c r="Q436" i="16" s="1"/>
  <c r="Q437" i="16" s="1"/>
  <c r="Q438" i="16" s="1"/>
  <c r="Q439" i="16" s="1"/>
  <c r="Q440" i="16" s="1"/>
  <c r="Q441" i="16" s="1"/>
  <c r="Q442" i="16" s="1"/>
  <c r="Q443" i="16" s="1"/>
  <c r="Q444" i="16" s="1"/>
  <c r="Q445" i="16" s="1"/>
  <c r="Q446" i="16" s="1"/>
  <c r="Q447" i="16" s="1"/>
  <c r="Q448" i="16" s="1"/>
  <c r="Q449" i="16" s="1"/>
  <c r="Q450" i="16" s="1"/>
  <c r="Q451" i="16" s="1"/>
  <c r="Q452" i="16" s="1"/>
  <c r="Q453" i="16" s="1"/>
  <c r="Q454" i="16" s="1"/>
  <c r="Q455" i="16" s="1"/>
  <c r="Q456" i="16" s="1"/>
  <c r="Q457" i="16" s="1"/>
  <c r="Q458" i="16" s="1"/>
  <c r="Q459" i="16" s="1"/>
  <c r="Q460" i="16" s="1"/>
  <c r="Q461" i="16" s="1"/>
  <c r="Q462" i="16" s="1"/>
  <c r="Q463" i="16" s="1"/>
  <c r="Q464" i="16" s="1"/>
  <c r="Q465" i="16" s="1"/>
  <c r="Q466" i="16" s="1"/>
  <c r="Q467" i="16" s="1"/>
  <c r="Q468" i="16" s="1"/>
  <c r="Q469" i="16" s="1"/>
  <c r="Q470" i="16" s="1"/>
  <c r="Q471" i="16" s="1"/>
  <c r="Q472" i="16" s="1"/>
  <c r="Q473" i="16" s="1"/>
  <c r="Q474" i="16" s="1"/>
  <c r="Q475" i="16" s="1"/>
  <c r="Q476" i="16" s="1"/>
  <c r="Q477" i="16" s="1"/>
  <c r="Q478" i="16" s="1"/>
  <c r="Q479" i="16" s="1"/>
  <c r="Q480" i="16" s="1"/>
  <c r="Q481" i="16" s="1"/>
  <c r="Q482" i="16" s="1"/>
  <c r="Q483" i="16" s="1"/>
  <c r="Q484" i="16" s="1"/>
  <c r="Q485" i="16" s="1"/>
  <c r="Q486" i="16" s="1"/>
  <c r="Q487" i="16" s="1"/>
  <c r="Q488" i="16" s="1"/>
  <c r="Q489" i="16" s="1"/>
  <c r="Q490" i="16" s="1"/>
  <c r="Q491" i="16" s="1"/>
  <c r="Q492" i="16" s="1"/>
  <c r="Q493" i="16" s="1"/>
  <c r="Q494" i="16" s="1"/>
  <c r="Q495" i="16" s="1"/>
  <c r="Q496" i="16" s="1"/>
  <c r="Q497" i="16" s="1"/>
  <c r="Q498" i="16" s="1"/>
  <c r="Q499" i="16" s="1"/>
  <c r="Q500" i="16" s="1"/>
  <c r="Q501" i="16" s="1"/>
  <c r="Q502" i="16" s="1"/>
  <c r="Q503" i="16" s="1"/>
  <c r="Q504" i="16" s="1"/>
  <c r="Q505" i="16" s="1"/>
  <c r="Q506" i="16" s="1"/>
  <c r="Q507" i="16" s="1"/>
  <c r="Q508" i="16" s="1"/>
  <c r="Q509" i="16" s="1"/>
  <c r="Q510" i="16" s="1"/>
  <c r="Q511" i="16" s="1"/>
  <c r="Q512" i="16" s="1"/>
  <c r="Q513" i="16" s="1"/>
  <c r="Q514" i="16" s="1"/>
  <c r="Q515" i="16" s="1"/>
  <c r="Q516" i="16" s="1"/>
  <c r="Q517" i="16" s="1"/>
  <c r="Q518" i="16" s="1"/>
  <c r="Q519" i="16" s="1"/>
  <c r="Q520" i="16" s="1"/>
  <c r="Q521" i="16" s="1"/>
  <c r="Q522" i="16" s="1"/>
  <c r="Q523" i="16" s="1"/>
  <c r="Q524" i="16" s="1"/>
  <c r="Q525" i="16" s="1"/>
  <c r="Q526" i="16" s="1"/>
  <c r="Q527" i="16" s="1"/>
  <c r="Q528" i="16" s="1"/>
  <c r="Q529" i="16" s="1"/>
  <c r="Q530" i="16" s="1"/>
  <c r="Q531" i="16" s="1"/>
  <c r="Q532" i="16" s="1"/>
  <c r="Q533" i="16" s="1"/>
  <c r="Q534" i="16" s="1"/>
  <c r="Q535" i="16" s="1"/>
  <c r="Q536" i="16" s="1"/>
  <c r="Q537" i="16" s="1"/>
  <c r="Q538" i="16" s="1"/>
  <c r="Q539" i="16" s="1"/>
  <c r="Q540" i="16" s="1"/>
  <c r="Q541" i="16" s="1"/>
  <c r="Q542" i="16" s="1"/>
  <c r="Q543" i="16" s="1"/>
  <c r="Q544" i="16" s="1"/>
  <c r="Q545" i="16" s="1"/>
  <c r="Q546" i="16" s="1"/>
  <c r="Q547" i="16" s="1"/>
  <c r="Q548" i="16" s="1"/>
  <c r="Q549" i="16" s="1"/>
  <c r="Q550" i="16" s="1"/>
  <c r="Q551" i="16" s="1"/>
  <c r="Q552" i="16" s="1"/>
  <c r="Q553" i="16" s="1"/>
  <c r="Q554" i="16" s="1"/>
  <c r="Q555" i="16" s="1"/>
  <c r="Q556" i="16" s="1"/>
  <c r="Q557" i="16" s="1"/>
  <c r="Q558" i="16" s="1"/>
  <c r="Q559" i="16" s="1"/>
  <c r="Q560" i="16" s="1"/>
  <c r="Q561" i="16" s="1"/>
  <c r="Q562" i="16" s="1"/>
  <c r="Q563" i="16" s="1"/>
  <c r="Q564" i="16" s="1"/>
  <c r="Q565" i="16" s="1"/>
  <c r="Q566" i="16" s="1"/>
  <c r="Q567" i="16" s="1"/>
  <c r="Q568" i="16" s="1"/>
  <c r="Q569" i="16" s="1"/>
  <c r="Q570" i="16" s="1"/>
  <c r="Q571" i="16" s="1"/>
  <c r="Q572" i="16" s="1"/>
  <c r="Q573" i="16" s="1"/>
  <c r="Q574" i="16" s="1"/>
  <c r="Q575" i="16" s="1"/>
  <c r="Q576" i="16" s="1"/>
  <c r="Q577" i="16" s="1"/>
  <c r="Q578" i="16" s="1"/>
  <c r="Q579" i="16" s="1"/>
  <c r="Q580" i="16" s="1"/>
  <c r="Q581" i="16" s="1"/>
  <c r="Q582" i="16" s="1"/>
  <c r="Q583" i="16" s="1"/>
  <c r="Q584" i="16" s="1"/>
  <c r="Q585" i="16" s="1"/>
  <c r="Q586" i="16" s="1"/>
  <c r="Q587" i="16" s="1"/>
  <c r="Q588" i="16" s="1"/>
  <c r="Q589" i="16" s="1"/>
  <c r="Q590" i="16" s="1"/>
  <c r="Q591" i="16" s="1"/>
  <c r="Q592" i="16" s="1"/>
  <c r="Q593" i="16" s="1"/>
  <c r="Q594" i="16" s="1"/>
  <c r="Q595" i="16" s="1"/>
  <c r="Q596" i="16" s="1"/>
  <c r="Q597" i="16" s="1"/>
  <c r="Q598" i="16" s="1"/>
  <c r="Q599" i="16" s="1"/>
  <c r="Q600" i="16" s="1"/>
  <c r="Q601" i="16" s="1"/>
  <c r="Q602" i="16" s="1"/>
  <c r="Q603" i="16" s="1"/>
  <c r="Q604" i="16" s="1"/>
  <c r="Q605" i="16" s="1"/>
  <c r="Q606" i="16" s="1"/>
  <c r="Q607" i="16" s="1"/>
  <c r="Q608" i="16" s="1"/>
  <c r="Q609" i="16" s="1"/>
  <c r="Q610" i="16" s="1"/>
  <c r="Q611" i="16" s="1"/>
  <c r="Q612" i="16" s="1"/>
  <c r="Q613" i="16" s="1"/>
  <c r="Q614" i="16" s="1"/>
  <c r="Q615" i="16" s="1"/>
  <c r="Q616" i="16" s="1"/>
  <c r="Q617" i="16" s="1"/>
  <c r="Q618" i="16" s="1"/>
  <c r="Q619" i="16" s="1"/>
  <c r="Q620" i="16" s="1"/>
  <c r="Q621" i="16" s="1"/>
  <c r="Q622" i="16" s="1"/>
  <c r="Q623" i="16" s="1"/>
  <c r="Q624" i="16" s="1"/>
  <c r="Q625" i="16" s="1"/>
  <c r="Q626" i="16" s="1"/>
  <c r="Q627" i="16" s="1"/>
  <c r="Q628" i="16" s="1"/>
  <c r="Q629" i="16" s="1"/>
  <c r="Q630" i="16" s="1"/>
  <c r="Q631" i="16" s="1"/>
  <c r="Q632" i="16" s="1"/>
  <c r="Q633" i="16" s="1"/>
  <c r="Q634" i="16" s="1"/>
  <c r="Q635" i="16" s="1"/>
  <c r="Q636" i="16" s="1"/>
  <c r="Q637" i="16" s="1"/>
  <c r="Q638" i="16" s="1"/>
  <c r="Q639" i="16" s="1"/>
  <c r="Q640" i="16" s="1"/>
  <c r="Q641" i="16" s="1"/>
  <c r="Q642" i="16" s="1"/>
  <c r="Q643" i="16" s="1"/>
  <c r="Q644" i="16" s="1"/>
  <c r="Q645" i="16" s="1"/>
  <c r="Q646" i="16" s="1"/>
  <c r="Q647" i="16" s="1"/>
  <c r="Q648" i="16" s="1"/>
  <c r="Q649" i="16" s="1"/>
  <c r="Q650" i="16" s="1"/>
  <c r="Q651" i="16" s="1"/>
  <c r="Q652" i="16" s="1"/>
  <c r="Q653" i="16" s="1"/>
  <c r="Q654" i="16" s="1"/>
  <c r="Q655" i="16" s="1"/>
  <c r="Q656" i="16" s="1"/>
  <c r="Q657" i="16" s="1"/>
  <c r="Q658" i="16" s="1"/>
  <c r="Q659" i="16" s="1"/>
  <c r="Q660" i="16" s="1"/>
  <c r="Q661" i="16" s="1"/>
  <c r="Q662" i="16" s="1"/>
  <c r="Q663" i="16" s="1"/>
  <c r="Q664" i="16" s="1"/>
  <c r="Q665" i="16" s="1"/>
  <c r="Q666" i="16" s="1"/>
  <c r="Q667" i="16" s="1"/>
  <c r="Q668" i="16" s="1"/>
  <c r="Q669" i="16" s="1"/>
  <c r="Q670" i="16" s="1"/>
  <c r="Q671" i="16" s="1"/>
  <c r="Q672" i="16" s="1"/>
  <c r="Q673" i="16" s="1"/>
  <c r="Q674" i="16" s="1"/>
  <c r="Q675" i="16" s="1"/>
  <c r="Q676" i="16" s="1"/>
  <c r="Q677" i="16" s="1"/>
  <c r="Q678" i="16" s="1"/>
  <c r="Q679" i="16" s="1"/>
  <c r="Q680" i="16" s="1"/>
  <c r="Q681" i="16" s="1"/>
  <c r="Q682" i="16" s="1"/>
  <c r="Q683" i="16" s="1"/>
  <c r="Q684" i="16" s="1"/>
  <c r="Q685" i="16" s="1"/>
  <c r="Q686" i="16" s="1"/>
  <c r="Q687" i="16" s="1"/>
  <c r="Q688" i="16" s="1"/>
  <c r="Q689" i="16" s="1"/>
  <c r="Q690" i="16" s="1"/>
  <c r="Q691" i="16" s="1"/>
  <c r="Q692" i="16" s="1"/>
  <c r="Q693" i="16" s="1"/>
  <c r="Q694" i="16" s="1"/>
  <c r="Q695" i="16" s="1"/>
  <c r="Q696" i="16" s="1"/>
  <c r="Q697" i="16" s="1"/>
  <c r="Q698" i="16" s="1"/>
  <c r="Q699" i="16" s="1"/>
  <c r="Q700" i="16" s="1"/>
  <c r="Q701" i="16" s="1"/>
  <c r="Q702" i="16" s="1"/>
  <c r="Q703" i="16" s="1"/>
  <c r="Q704" i="16" s="1"/>
  <c r="Q705" i="16" s="1"/>
  <c r="Q706" i="16" s="1"/>
  <c r="Q707" i="16" s="1"/>
  <c r="Q708" i="16" s="1"/>
  <c r="Q709" i="16" s="1"/>
  <c r="Q710" i="16" s="1"/>
  <c r="Q711" i="16" s="1"/>
  <c r="Q712" i="16" s="1"/>
  <c r="Q713" i="16" s="1"/>
  <c r="Q714" i="16" s="1"/>
  <c r="Q715" i="16" s="1"/>
  <c r="Q716" i="16" s="1"/>
  <c r="Q717" i="16" s="1"/>
  <c r="Q718" i="16" s="1"/>
  <c r="Q719" i="16" s="1"/>
  <c r="Q720" i="16" s="1"/>
  <c r="Q721" i="16" s="1"/>
  <c r="Q722" i="16" s="1"/>
  <c r="Q723" i="16" s="1"/>
  <c r="Q724" i="16" s="1"/>
  <c r="Q725" i="16" s="1"/>
  <c r="Q726" i="16" s="1"/>
  <c r="Q727" i="16" s="1"/>
  <c r="Q728" i="16" s="1"/>
  <c r="Q729" i="16" s="1"/>
  <c r="Q730" i="16" s="1"/>
  <c r="Q731" i="16" s="1"/>
  <c r="Q732" i="16" s="1"/>
  <c r="Q733" i="16" s="1"/>
  <c r="Q734" i="16" s="1"/>
  <c r="Q735" i="16" s="1"/>
  <c r="Q736" i="16" s="1"/>
  <c r="Q737" i="16" s="1"/>
  <c r="Q738" i="16" s="1"/>
  <c r="Q739" i="16" s="1"/>
  <c r="Q740" i="16" s="1"/>
  <c r="Q741" i="16" s="1"/>
  <c r="Q742" i="16" s="1"/>
  <c r="Q743" i="16" s="1"/>
  <c r="Q744" i="16" s="1"/>
  <c r="Q745" i="16" s="1"/>
  <c r="Q746" i="16" s="1"/>
  <c r="Q747" i="16" s="1"/>
  <c r="Q748" i="16" s="1"/>
  <c r="Q749" i="16" s="1"/>
  <c r="O7" i="16"/>
  <c r="N7" i="16"/>
  <c r="N8" i="16" s="1"/>
  <c r="N9" i="16" s="1"/>
  <c r="N10" i="16" s="1"/>
  <c r="N11" i="16" s="1"/>
  <c r="N12" i="16" s="1"/>
  <c r="N13" i="16" s="1"/>
  <c r="N14" i="16" s="1"/>
  <c r="N15" i="16" s="1"/>
  <c r="N16" i="16" s="1"/>
  <c r="N17" i="16" s="1"/>
  <c r="N18" i="16" s="1"/>
  <c r="N19" i="16" s="1"/>
  <c r="N20" i="16" s="1"/>
  <c r="N21" i="16" s="1"/>
  <c r="N22" i="16" s="1"/>
  <c r="N23" i="16" s="1"/>
  <c r="N24" i="16" s="1"/>
  <c r="N25" i="16" s="1"/>
  <c r="N26" i="16" s="1"/>
  <c r="N27" i="16" s="1"/>
  <c r="N28" i="16" s="1"/>
  <c r="N29" i="16" s="1"/>
  <c r="N30" i="16" s="1"/>
  <c r="N31" i="16" s="1"/>
  <c r="N32" i="16" s="1"/>
  <c r="N33" i="16" s="1"/>
  <c r="N34" i="16" s="1"/>
  <c r="N35" i="16" s="1"/>
  <c r="N36" i="16" s="1"/>
  <c r="N37" i="16" s="1"/>
  <c r="N38" i="16" s="1"/>
  <c r="N39" i="16" s="1"/>
  <c r="N40" i="16" s="1"/>
  <c r="N41" i="16" s="1"/>
  <c r="N42" i="16" s="1"/>
  <c r="N43" i="16" s="1"/>
  <c r="N44" i="16" s="1"/>
  <c r="N45" i="16" s="1"/>
  <c r="N46" i="16" s="1"/>
  <c r="N47" i="16" s="1"/>
  <c r="N48" i="16" s="1"/>
  <c r="N49" i="16" s="1"/>
  <c r="N50" i="16" s="1"/>
  <c r="N51" i="16" s="1"/>
  <c r="N52" i="16" s="1"/>
  <c r="N53" i="16" s="1"/>
  <c r="N54" i="16" s="1"/>
  <c r="N55" i="16" s="1"/>
  <c r="N56" i="16" s="1"/>
  <c r="N57" i="16" s="1"/>
  <c r="N58" i="16" s="1"/>
  <c r="N59" i="16" s="1"/>
  <c r="N60" i="16" s="1"/>
  <c r="N61" i="16" s="1"/>
  <c r="N62" i="16" s="1"/>
  <c r="N63" i="16" s="1"/>
  <c r="N64" i="16" s="1"/>
  <c r="N65" i="16" s="1"/>
  <c r="N66" i="16" s="1"/>
  <c r="N67" i="16" s="1"/>
  <c r="N68" i="16" s="1"/>
  <c r="N69" i="16" s="1"/>
  <c r="N70" i="16" s="1"/>
  <c r="N71" i="16" s="1"/>
  <c r="N72" i="16" s="1"/>
  <c r="N73" i="16" s="1"/>
  <c r="N74" i="16" s="1"/>
  <c r="N75" i="16" s="1"/>
  <c r="N76" i="16" s="1"/>
  <c r="N77" i="16" s="1"/>
  <c r="N78" i="16" s="1"/>
  <c r="N79" i="16" s="1"/>
  <c r="N80" i="16" s="1"/>
  <c r="N81" i="16" s="1"/>
  <c r="N82" i="16" s="1"/>
  <c r="N83" i="16" s="1"/>
  <c r="N84" i="16" s="1"/>
  <c r="N85" i="16" s="1"/>
  <c r="N86" i="16" s="1"/>
  <c r="N87" i="16" s="1"/>
  <c r="N88" i="16" s="1"/>
  <c r="N89" i="16" s="1"/>
  <c r="N90" i="16" s="1"/>
  <c r="N91" i="16" s="1"/>
  <c r="N92" i="16" s="1"/>
  <c r="N93" i="16" s="1"/>
  <c r="N94" i="16" s="1"/>
  <c r="N95" i="16" s="1"/>
  <c r="N96" i="16" s="1"/>
  <c r="N97" i="16" s="1"/>
  <c r="N98" i="16" s="1"/>
  <c r="N99" i="16" s="1"/>
  <c r="N100" i="16" s="1"/>
  <c r="N101" i="16" s="1"/>
  <c r="N102" i="16" s="1"/>
  <c r="N103" i="16" s="1"/>
  <c r="N104" i="16" s="1"/>
  <c r="N105" i="16" s="1"/>
  <c r="N106" i="16" s="1"/>
  <c r="N107" i="16" s="1"/>
  <c r="N108" i="16" s="1"/>
  <c r="N109" i="16" s="1"/>
  <c r="N110" i="16" s="1"/>
  <c r="N111" i="16" s="1"/>
  <c r="N112" i="16" s="1"/>
  <c r="N113" i="16" s="1"/>
  <c r="N114" i="16" s="1"/>
  <c r="N115" i="16" s="1"/>
  <c r="N116" i="16" s="1"/>
  <c r="N117" i="16" s="1"/>
  <c r="N118" i="16" s="1"/>
  <c r="N119" i="16" s="1"/>
  <c r="N120" i="16" s="1"/>
  <c r="N121" i="16" s="1"/>
  <c r="N122" i="16" s="1"/>
  <c r="N123" i="16" s="1"/>
  <c r="N124" i="16" s="1"/>
  <c r="N125" i="16" s="1"/>
  <c r="N126" i="16" s="1"/>
  <c r="N127" i="16" s="1"/>
  <c r="N128" i="16" s="1"/>
  <c r="N129" i="16" s="1"/>
  <c r="N130" i="16" s="1"/>
  <c r="N131" i="16" s="1"/>
  <c r="N132" i="16" s="1"/>
  <c r="N133" i="16" s="1"/>
  <c r="N134" i="16" s="1"/>
  <c r="N135" i="16" s="1"/>
  <c r="N136" i="16" s="1"/>
  <c r="N137" i="16" s="1"/>
  <c r="N138" i="16" s="1"/>
  <c r="N139" i="16" s="1"/>
  <c r="N140" i="16" s="1"/>
  <c r="N141" i="16" s="1"/>
  <c r="N142" i="16" s="1"/>
  <c r="N143" i="16" s="1"/>
  <c r="N144" i="16" s="1"/>
  <c r="N145" i="16" s="1"/>
  <c r="N146" i="16" s="1"/>
  <c r="N147" i="16" s="1"/>
  <c r="N148" i="16" s="1"/>
  <c r="N149" i="16" s="1"/>
  <c r="N150" i="16" s="1"/>
  <c r="N151" i="16" s="1"/>
  <c r="N152" i="16" s="1"/>
  <c r="N153" i="16" s="1"/>
  <c r="N154" i="16" s="1"/>
  <c r="N155" i="16" s="1"/>
  <c r="N156" i="16" s="1"/>
  <c r="N157" i="16" s="1"/>
  <c r="N158" i="16" s="1"/>
  <c r="N159" i="16" s="1"/>
  <c r="N160" i="16" s="1"/>
  <c r="N161" i="16" s="1"/>
  <c r="N162" i="16" s="1"/>
  <c r="N163" i="16" s="1"/>
  <c r="N164" i="16" s="1"/>
  <c r="N165" i="16" s="1"/>
  <c r="N166" i="16" s="1"/>
  <c r="N167" i="16" s="1"/>
  <c r="N168" i="16" s="1"/>
  <c r="N169" i="16" s="1"/>
  <c r="N170" i="16" s="1"/>
  <c r="N171" i="16" s="1"/>
  <c r="N172" i="16" s="1"/>
  <c r="N173" i="16" s="1"/>
  <c r="N174" i="16" s="1"/>
  <c r="N175" i="16" s="1"/>
  <c r="N176" i="16" s="1"/>
  <c r="N177" i="16" s="1"/>
  <c r="N178" i="16" s="1"/>
  <c r="N179" i="16" s="1"/>
  <c r="N180" i="16" s="1"/>
  <c r="N181" i="16" s="1"/>
  <c r="N182" i="16" s="1"/>
  <c r="N183" i="16" s="1"/>
  <c r="N184" i="16" s="1"/>
  <c r="N185" i="16" s="1"/>
  <c r="N186" i="16" s="1"/>
  <c r="N187" i="16" s="1"/>
  <c r="N188" i="16" s="1"/>
  <c r="N189" i="16" s="1"/>
  <c r="N190" i="16" s="1"/>
  <c r="N191" i="16" s="1"/>
  <c r="N192" i="16" s="1"/>
  <c r="N193" i="16" s="1"/>
  <c r="N194" i="16" s="1"/>
  <c r="N195" i="16" s="1"/>
  <c r="N196" i="16" s="1"/>
  <c r="N197" i="16" s="1"/>
  <c r="N198" i="16" s="1"/>
  <c r="N199" i="16" s="1"/>
  <c r="N200" i="16" s="1"/>
  <c r="N201" i="16" s="1"/>
  <c r="N202" i="16" s="1"/>
  <c r="N203" i="16" s="1"/>
  <c r="N204" i="16" s="1"/>
  <c r="N205" i="16" s="1"/>
  <c r="N206" i="16" s="1"/>
  <c r="N207" i="16" s="1"/>
  <c r="N208" i="16" s="1"/>
  <c r="N209" i="16" s="1"/>
  <c r="N210" i="16" s="1"/>
  <c r="N211" i="16" s="1"/>
  <c r="N212" i="16" s="1"/>
  <c r="N213" i="16" s="1"/>
  <c r="N214" i="16" s="1"/>
  <c r="N215" i="16" s="1"/>
  <c r="N216" i="16" s="1"/>
  <c r="N217" i="16" s="1"/>
  <c r="N218" i="16" s="1"/>
  <c r="N219" i="16" s="1"/>
  <c r="N220" i="16" s="1"/>
  <c r="N221" i="16" s="1"/>
  <c r="N222" i="16" s="1"/>
  <c r="N223" i="16" s="1"/>
  <c r="N224" i="16" s="1"/>
  <c r="N225" i="16" s="1"/>
  <c r="N226" i="16" s="1"/>
  <c r="N227" i="16" s="1"/>
  <c r="N228" i="16" s="1"/>
  <c r="N229" i="16" s="1"/>
  <c r="N230" i="16" s="1"/>
  <c r="N231" i="16" s="1"/>
  <c r="N232" i="16" s="1"/>
  <c r="N233" i="16" s="1"/>
  <c r="N234" i="16" s="1"/>
  <c r="N235" i="16" s="1"/>
  <c r="N236" i="16" s="1"/>
  <c r="N237" i="16" s="1"/>
  <c r="N238" i="16" s="1"/>
  <c r="N239" i="16" s="1"/>
  <c r="N240" i="16" s="1"/>
  <c r="N241" i="16" s="1"/>
  <c r="N242" i="16" s="1"/>
  <c r="N243" i="16" s="1"/>
  <c r="N244" i="16" s="1"/>
  <c r="N245" i="16" s="1"/>
  <c r="N246" i="16" s="1"/>
  <c r="N247" i="16" s="1"/>
  <c r="N248" i="16" s="1"/>
  <c r="N249" i="16" s="1"/>
  <c r="N250" i="16" s="1"/>
  <c r="N251" i="16" s="1"/>
  <c r="N252" i="16" s="1"/>
  <c r="N253" i="16" s="1"/>
  <c r="N254" i="16" s="1"/>
  <c r="N255" i="16" s="1"/>
  <c r="N256" i="16" s="1"/>
  <c r="N257" i="16" s="1"/>
  <c r="N258" i="16" s="1"/>
  <c r="N259" i="16" s="1"/>
  <c r="N260" i="16" s="1"/>
  <c r="N261" i="16" s="1"/>
  <c r="N262" i="16" s="1"/>
  <c r="N263" i="16" s="1"/>
  <c r="N264" i="16" s="1"/>
  <c r="N265" i="16" s="1"/>
  <c r="N266" i="16" s="1"/>
  <c r="N267" i="16" s="1"/>
  <c r="N268" i="16" s="1"/>
  <c r="N269" i="16" s="1"/>
  <c r="N270" i="16" s="1"/>
  <c r="N271" i="16" s="1"/>
  <c r="N272" i="16" s="1"/>
  <c r="N273" i="16" s="1"/>
  <c r="N274" i="16" s="1"/>
  <c r="N275" i="16" s="1"/>
  <c r="N276" i="16" s="1"/>
  <c r="N277" i="16" s="1"/>
  <c r="N278" i="16" s="1"/>
  <c r="N279" i="16" s="1"/>
  <c r="N280" i="16" s="1"/>
  <c r="N281" i="16" s="1"/>
  <c r="N282" i="16" s="1"/>
  <c r="N283" i="16" s="1"/>
  <c r="N284" i="16" s="1"/>
  <c r="N285" i="16" s="1"/>
  <c r="N286" i="16" s="1"/>
  <c r="N287" i="16" s="1"/>
  <c r="N288" i="16" s="1"/>
  <c r="N289" i="16" s="1"/>
  <c r="N290" i="16" s="1"/>
  <c r="N291" i="16" s="1"/>
  <c r="N292" i="16" s="1"/>
  <c r="N293" i="16" s="1"/>
  <c r="N294" i="16" s="1"/>
  <c r="N295" i="16" s="1"/>
  <c r="N296" i="16" s="1"/>
  <c r="N297" i="16" s="1"/>
  <c r="N298" i="16" s="1"/>
  <c r="N299" i="16" s="1"/>
  <c r="N300" i="16" s="1"/>
  <c r="N301" i="16" s="1"/>
  <c r="N302" i="16" s="1"/>
  <c r="N303" i="16" s="1"/>
  <c r="N304" i="16" s="1"/>
  <c r="N305" i="16" s="1"/>
  <c r="N306" i="16" s="1"/>
  <c r="N307" i="16" s="1"/>
  <c r="N308" i="16" s="1"/>
  <c r="N309" i="16" s="1"/>
  <c r="N310" i="16" s="1"/>
  <c r="N311" i="16" s="1"/>
  <c r="N312" i="16" s="1"/>
  <c r="N313" i="16" s="1"/>
  <c r="N314" i="16" s="1"/>
  <c r="N315" i="16" s="1"/>
  <c r="N316" i="16" s="1"/>
  <c r="N317" i="16" s="1"/>
  <c r="N318" i="16" s="1"/>
  <c r="N319" i="16" s="1"/>
  <c r="N320" i="16" s="1"/>
  <c r="N321" i="16" s="1"/>
  <c r="N322" i="16" s="1"/>
  <c r="N323" i="16" s="1"/>
  <c r="N324" i="16" s="1"/>
  <c r="N325" i="16" s="1"/>
  <c r="N326" i="16" s="1"/>
  <c r="N327" i="16" s="1"/>
  <c r="N328" i="16" s="1"/>
  <c r="N329" i="16" s="1"/>
  <c r="N330" i="16" s="1"/>
  <c r="N331" i="16" s="1"/>
  <c r="N332" i="16" s="1"/>
  <c r="N333" i="16" s="1"/>
  <c r="N334" i="16" s="1"/>
  <c r="N335" i="16" s="1"/>
  <c r="N336" i="16" s="1"/>
  <c r="N337" i="16" s="1"/>
  <c r="N338" i="16" s="1"/>
  <c r="N339" i="16" s="1"/>
  <c r="N340" i="16" s="1"/>
  <c r="N341" i="16" s="1"/>
  <c r="N342" i="16" s="1"/>
  <c r="N343" i="16" s="1"/>
  <c r="N344" i="16" s="1"/>
  <c r="N345" i="16" s="1"/>
  <c r="N346" i="16" s="1"/>
  <c r="N347" i="16" s="1"/>
  <c r="N348" i="16" s="1"/>
  <c r="N349" i="16" s="1"/>
  <c r="N350" i="16" s="1"/>
  <c r="N351" i="16" s="1"/>
  <c r="N352" i="16" s="1"/>
  <c r="N353" i="16" s="1"/>
  <c r="N354" i="16" s="1"/>
  <c r="N355" i="16" s="1"/>
  <c r="N356" i="16" s="1"/>
  <c r="N357" i="16" s="1"/>
  <c r="N358" i="16" s="1"/>
  <c r="N359" i="16" s="1"/>
  <c r="N360" i="16" s="1"/>
  <c r="N361" i="16" s="1"/>
  <c r="N362" i="16" s="1"/>
  <c r="N363" i="16" s="1"/>
  <c r="N364" i="16" s="1"/>
  <c r="N365" i="16" s="1"/>
  <c r="N366" i="16" s="1"/>
  <c r="N367" i="16" s="1"/>
  <c r="N368" i="16" s="1"/>
  <c r="N369" i="16" s="1"/>
  <c r="N370" i="16" s="1"/>
  <c r="N371" i="16" s="1"/>
  <c r="N372" i="16" s="1"/>
  <c r="N373" i="16" s="1"/>
  <c r="N374" i="16" s="1"/>
  <c r="N375" i="16" s="1"/>
  <c r="N376" i="16" s="1"/>
  <c r="N377" i="16" s="1"/>
  <c r="N378" i="16" s="1"/>
  <c r="N379" i="16" s="1"/>
  <c r="N380" i="16" s="1"/>
  <c r="N381" i="16" s="1"/>
  <c r="N382" i="16" s="1"/>
  <c r="N383" i="16" s="1"/>
  <c r="N384" i="16" s="1"/>
  <c r="N385" i="16" s="1"/>
  <c r="N386" i="16" s="1"/>
  <c r="N387" i="16" s="1"/>
  <c r="N388" i="16" s="1"/>
  <c r="N389" i="16" s="1"/>
  <c r="N390" i="16" s="1"/>
  <c r="N391" i="16" s="1"/>
  <c r="N392" i="16" s="1"/>
  <c r="N393" i="16" s="1"/>
  <c r="N394" i="16" s="1"/>
  <c r="N395" i="16" s="1"/>
  <c r="N396" i="16" s="1"/>
  <c r="N397" i="16" s="1"/>
  <c r="N398" i="16" s="1"/>
  <c r="N399" i="16" s="1"/>
  <c r="N400" i="16" s="1"/>
  <c r="N401" i="16" s="1"/>
  <c r="N402" i="16" s="1"/>
  <c r="N403" i="16" s="1"/>
  <c r="N404" i="16" s="1"/>
  <c r="N405" i="16" s="1"/>
  <c r="N406" i="16" s="1"/>
  <c r="N407" i="16" s="1"/>
  <c r="N408" i="16" s="1"/>
  <c r="N409" i="16" s="1"/>
  <c r="N410" i="16" s="1"/>
  <c r="N411" i="16" s="1"/>
  <c r="N412" i="16" s="1"/>
  <c r="N413" i="16" s="1"/>
  <c r="N414" i="16" s="1"/>
  <c r="N415" i="16" s="1"/>
  <c r="N416" i="16" s="1"/>
  <c r="N417" i="16" s="1"/>
  <c r="N418" i="16" s="1"/>
  <c r="N419" i="16" s="1"/>
  <c r="N420" i="16" s="1"/>
  <c r="N421" i="16" s="1"/>
  <c r="N422" i="16" s="1"/>
  <c r="N423" i="16" s="1"/>
  <c r="N424" i="16" s="1"/>
  <c r="N425" i="16" s="1"/>
  <c r="N426" i="16" s="1"/>
  <c r="N427" i="16" s="1"/>
  <c r="N428" i="16" s="1"/>
  <c r="N429" i="16" s="1"/>
  <c r="N430" i="16" s="1"/>
  <c r="N431" i="16" s="1"/>
  <c r="N432" i="16" s="1"/>
  <c r="N433" i="16" s="1"/>
  <c r="N434" i="16" s="1"/>
  <c r="N435" i="16" s="1"/>
  <c r="N436" i="16" s="1"/>
  <c r="N437" i="16" s="1"/>
  <c r="N438" i="16" s="1"/>
  <c r="N439" i="16" s="1"/>
  <c r="N440" i="16" s="1"/>
  <c r="N441" i="16" s="1"/>
  <c r="N442" i="16" s="1"/>
  <c r="N443" i="16" s="1"/>
  <c r="N444" i="16" s="1"/>
  <c r="N445" i="16" s="1"/>
  <c r="N446" i="16" s="1"/>
  <c r="N447" i="16" s="1"/>
  <c r="N448" i="16" s="1"/>
  <c r="N449" i="16" s="1"/>
  <c r="N450" i="16" s="1"/>
  <c r="N451" i="16" s="1"/>
  <c r="N452" i="16" s="1"/>
  <c r="N453" i="16" s="1"/>
  <c r="N454" i="16" s="1"/>
  <c r="N455" i="16" s="1"/>
  <c r="N456" i="16" s="1"/>
  <c r="N457" i="16" s="1"/>
  <c r="N458" i="16" s="1"/>
  <c r="N459" i="16" s="1"/>
  <c r="N460" i="16" s="1"/>
  <c r="N461" i="16" s="1"/>
  <c r="N462" i="16" s="1"/>
  <c r="N463" i="16" s="1"/>
  <c r="N464" i="16" s="1"/>
  <c r="N465" i="16" s="1"/>
  <c r="N466" i="16" s="1"/>
  <c r="N467" i="16" s="1"/>
  <c r="N468" i="16" s="1"/>
  <c r="N469" i="16" s="1"/>
  <c r="N470" i="16" s="1"/>
  <c r="N471" i="16" s="1"/>
  <c r="N472" i="16" s="1"/>
  <c r="N473" i="16" s="1"/>
  <c r="N474" i="16" s="1"/>
  <c r="N475" i="16" s="1"/>
  <c r="N476" i="16" s="1"/>
  <c r="N477" i="16" s="1"/>
  <c r="N478" i="16" s="1"/>
  <c r="N479" i="16" s="1"/>
  <c r="N480" i="16" s="1"/>
  <c r="N481" i="16" s="1"/>
  <c r="N482" i="16" s="1"/>
  <c r="N483" i="16" s="1"/>
  <c r="N484" i="16" s="1"/>
  <c r="N485" i="16" s="1"/>
  <c r="N486" i="16" s="1"/>
  <c r="N487" i="16" s="1"/>
  <c r="N488" i="16" s="1"/>
  <c r="N489" i="16" s="1"/>
  <c r="N490" i="16" s="1"/>
  <c r="N491" i="16" s="1"/>
  <c r="N492" i="16" s="1"/>
  <c r="N493" i="16" s="1"/>
  <c r="N494" i="16" s="1"/>
  <c r="N495" i="16" s="1"/>
  <c r="N496" i="16" s="1"/>
  <c r="N497" i="16" s="1"/>
  <c r="N498" i="16" s="1"/>
  <c r="N499" i="16" s="1"/>
  <c r="N500" i="16" s="1"/>
  <c r="N501" i="16" s="1"/>
  <c r="N502" i="16" s="1"/>
  <c r="N503" i="16" s="1"/>
  <c r="N504" i="16" s="1"/>
  <c r="N505" i="16" s="1"/>
  <c r="N506" i="16" s="1"/>
  <c r="N507" i="16" s="1"/>
  <c r="N508" i="16" s="1"/>
  <c r="N509" i="16" s="1"/>
  <c r="N510" i="16" s="1"/>
  <c r="N511" i="16" s="1"/>
  <c r="N512" i="16" s="1"/>
  <c r="N513" i="16" s="1"/>
  <c r="N514" i="16" s="1"/>
  <c r="N515" i="16" s="1"/>
  <c r="N516" i="16" s="1"/>
  <c r="N517" i="16" s="1"/>
  <c r="N518" i="16" s="1"/>
  <c r="N519" i="16" s="1"/>
  <c r="N520" i="16" s="1"/>
  <c r="N521" i="16" s="1"/>
  <c r="N522" i="16" s="1"/>
  <c r="N523" i="16" s="1"/>
  <c r="N524" i="16" s="1"/>
  <c r="N525" i="16" s="1"/>
  <c r="N526" i="16" s="1"/>
  <c r="N527" i="16" s="1"/>
  <c r="N528" i="16" s="1"/>
  <c r="N529" i="16" s="1"/>
  <c r="N530" i="16" s="1"/>
  <c r="N531" i="16" s="1"/>
  <c r="N532" i="16" s="1"/>
  <c r="N533" i="16" s="1"/>
  <c r="N534" i="16" s="1"/>
  <c r="N535" i="16" s="1"/>
  <c r="N536" i="16" s="1"/>
  <c r="N537" i="16" s="1"/>
  <c r="N538" i="16" s="1"/>
  <c r="N539" i="16" s="1"/>
  <c r="N540" i="16" s="1"/>
  <c r="N541" i="16" s="1"/>
  <c r="N542" i="16" s="1"/>
  <c r="N543" i="16" s="1"/>
  <c r="N544" i="16" s="1"/>
  <c r="N545" i="16" s="1"/>
  <c r="N546" i="16" s="1"/>
  <c r="N547" i="16" s="1"/>
  <c r="N548" i="16" s="1"/>
  <c r="N549" i="16" s="1"/>
  <c r="N550" i="16" s="1"/>
  <c r="N551" i="16" s="1"/>
  <c r="N552" i="16" s="1"/>
  <c r="N553" i="16" s="1"/>
  <c r="N554" i="16" s="1"/>
  <c r="N555" i="16" s="1"/>
  <c r="N556" i="16" s="1"/>
  <c r="N557" i="16" s="1"/>
  <c r="N558" i="16" s="1"/>
  <c r="N559" i="16" s="1"/>
  <c r="N560" i="16" s="1"/>
  <c r="N561" i="16" s="1"/>
  <c r="N562" i="16" s="1"/>
  <c r="N563" i="16" s="1"/>
  <c r="N564" i="16" s="1"/>
  <c r="N565" i="16" s="1"/>
  <c r="N566" i="16" s="1"/>
  <c r="N567" i="16" s="1"/>
  <c r="N568" i="16" s="1"/>
  <c r="N569" i="16" s="1"/>
  <c r="N570" i="16" s="1"/>
  <c r="N571" i="16" s="1"/>
  <c r="N572" i="16" s="1"/>
  <c r="N573" i="16" s="1"/>
  <c r="N574" i="16" s="1"/>
  <c r="N575" i="16" s="1"/>
  <c r="N576" i="16" s="1"/>
  <c r="N577" i="16" s="1"/>
  <c r="N578" i="16" s="1"/>
  <c r="N579" i="16" s="1"/>
  <c r="N580" i="16" s="1"/>
  <c r="N581" i="16" s="1"/>
  <c r="N582" i="16" s="1"/>
  <c r="N583" i="16" s="1"/>
  <c r="N584" i="16" s="1"/>
  <c r="N585" i="16" s="1"/>
  <c r="N586" i="16" s="1"/>
  <c r="N587" i="16" s="1"/>
  <c r="N588" i="16" s="1"/>
  <c r="N589" i="16" s="1"/>
  <c r="N590" i="16" s="1"/>
  <c r="N591" i="16" s="1"/>
  <c r="N592" i="16" s="1"/>
  <c r="N593" i="16" s="1"/>
  <c r="N594" i="16" s="1"/>
  <c r="N595" i="16" s="1"/>
  <c r="N596" i="16" s="1"/>
  <c r="N597" i="16" s="1"/>
  <c r="N598" i="16" s="1"/>
  <c r="N599" i="16" s="1"/>
  <c r="N600" i="16" s="1"/>
  <c r="N601" i="16" s="1"/>
  <c r="N602" i="16" s="1"/>
  <c r="N603" i="16" s="1"/>
  <c r="N604" i="16" s="1"/>
  <c r="N605" i="16" s="1"/>
  <c r="N606" i="16" s="1"/>
  <c r="N607" i="16" s="1"/>
  <c r="N608" i="16" s="1"/>
  <c r="N609" i="16" s="1"/>
  <c r="N610" i="16" s="1"/>
  <c r="N611" i="16" s="1"/>
  <c r="N612" i="16" s="1"/>
  <c r="N613" i="16" s="1"/>
  <c r="N614" i="16" s="1"/>
  <c r="N615" i="16" s="1"/>
  <c r="N616" i="16" s="1"/>
  <c r="N617" i="16" s="1"/>
  <c r="N618" i="16" s="1"/>
  <c r="N619" i="16" s="1"/>
  <c r="N620" i="16" s="1"/>
  <c r="N621" i="16" s="1"/>
  <c r="N622" i="16" s="1"/>
  <c r="N623" i="16" s="1"/>
  <c r="N624" i="16" s="1"/>
  <c r="N625" i="16" s="1"/>
  <c r="N626" i="16" s="1"/>
  <c r="N627" i="16" s="1"/>
  <c r="N628" i="16" s="1"/>
  <c r="N629" i="16" s="1"/>
  <c r="N630" i="16" s="1"/>
  <c r="N631" i="16" s="1"/>
  <c r="N632" i="16" s="1"/>
  <c r="N633" i="16" s="1"/>
  <c r="N634" i="16" s="1"/>
  <c r="N635" i="16" s="1"/>
  <c r="N636" i="16" s="1"/>
  <c r="N637" i="16" s="1"/>
  <c r="N638" i="16" s="1"/>
  <c r="N639" i="16" s="1"/>
  <c r="N640" i="16" s="1"/>
  <c r="N641" i="16" s="1"/>
  <c r="N642" i="16" s="1"/>
  <c r="N643" i="16" s="1"/>
  <c r="N644" i="16" s="1"/>
  <c r="N645" i="16" s="1"/>
  <c r="N646" i="16" s="1"/>
  <c r="N647" i="16" s="1"/>
  <c r="N648" i="16" s="1"/>
  <c r="N649" i="16" s="1"/>
  <c r="N650" i="16" s="1"/>
  <c r="N651" i="16" s="1"/>
  <c r="N652" i="16" s="1"/>
  <c r="N653" i="16" s="1"/>
  <c r="N654" i="16" s="1"/>
  <c r="N655" i="16" s="1"/>
  <c r="N656" i="16" s="1"/>
  <c r="N657" i="16" s="1"/>
  <c r="N658" i="16" s="1"/>
  <c r="N659" i="16" s="1"/>
  <c r="N660" i="16" s="1"/>
  <c r="N661" i="16" s="1"/>
  <c r="N662" i="16" s="1"/>
  <c r="N663" i="16" s="1"/>
  <c r="N664" i="16" s="1"/>
  <c r="N665" i="16" s="1"/>
  <c r="N666" i="16" s="1"/>
  <c r="N667" i="16" s="1"/>
  <c r="N668" i="16" s="1"/>
  <c r="N669" i="16" s="1"/>
  <c r="N670" i="16" s="1"/>
  <c r="N671" i="16" s="1"/>
  <c r="N672" i="16" s="1"/>
  <c r="N673" i="16" s="1"/>
  <c r="N674" i="16" s="1"/>
  <c r="N675" i="16" s="1"/>
  <c r="N676" i="16" s="1"/>
  <c r="N677" i="16" s="1"/>
  <c r="N678" i="16" s="1"/>
  <c r="N679" i="16" s="1"/>
  <c r="N680" i="16" s="1"/>
  <c r="N681" i="16" s="1"/>
  <c r="N682" i="16" s="1"/>
  <c r="N683" i="16" s="1"/>
  <c r="N684" i="16" s="1"/>
  <c r="N685" i="16" s="1"/>
  <c r="N686" i="16" s="1"/>
  <c r="N687" i="16" s="1"/>
  <c r="N688" i="16" s="1"/>
  <c r="N689" i="16" s="1"/>
  <c r="N690" i="16" s="1"/>
  <c r="N691" i="16" s="1"/>
  <c r="N692" i="16" s="1"/>
  <c r="N693" i="16" s="1"/>
  <c r="N694" i="16" s="1"/>
  <c r="N695" i="16" s="1"/>
  <c r="N696" i="16" s="1"/>
  <c r="N697" i="16" s="1"/>
  <c r="N698" i="16" s="1"/>
  <c r="N699" i="16" s="1"/>
  <c r="N700" i="16" s="1"/>
  <c r="N701" i="16" s="1"/>
  <c r="N702" i="16" s="1"/>
  <c r="N703" i="16" s="1"/>
  <c r="N704" i="16" s="1"/>
  <c r="N705" i="16" s="1"/>
  <c r="N706" i="16" s="1"/>
  <c r="N707" i="16" s="1"/>
  <c r="N708" i="16" s="1"/>
  <c r="N709" i="16" s="1"/>
  <c r="N710" i="16" s="1"/>
  <c r="N711" i="16" s="1"/>
  <c r="N712" i="16" s="1"/>
  <c r="N713" i="16" s="1"/>
  <c r="N714" i="16" s="1"/>
  <c r="N715" i="16" s="1"/>
  <c r="N716" i="16" s="1"/>
  <c r="N717" i="16" s="1"/>
  <c r="N718" i="16" s="1"/>
  <c r="N719" i="16" s="1"/>
  <c r="N720" i="16" s="1"/>
  <c r="N721" i="16" s="1"/>
  <c r="N722" i="16" s="1"/>
  <c r="N723" i="16" s="1"/>
  <c r="N724" i="16" s="1"/>
  <c r="N725" i="16" s="1"/>
  <c r="N726" i="16" s="1"/>
  <c r="N727" i="16" s="1"/>
  <c r="N728" i="16" s="1"/>
  <c r="N729" i="16" s="1"/>
  <c r="N730" i="16" s="1"/>
  <c r="N731" i="16" s="1"/>
  <c r="N732" i="16" s="1"/>
  <c r="N733" i="16" s="1"/>
  <c r="N734" i="16" s="1"/>
  <c r="N735" i="16" s="1"/>
  <c r="N736" i="16" s="1"/>
  <c r="N737" i="16" s="1"/>
  <c r="N738" i="16" s="1"/>
  <c r="N739" i="16" s="1"/>
  <c r="N740" i="16" s="1"/>
  <c r="N741" i="16" s="1"/>
  <c r="N742" i="16" s="1"/>
  <c r="N743" i="16" s="1"/>
  <c r="N744" i="16" s="1"/>
  <c r="N745" i="16" s="1"/>
  <c r="N746" i="16" s="1"/>
  <c r="N747" i="16" s="1"/>
  <c r="N748" i="16" s="1"/>
  <c r="N749" i="16" s="1"/>
  <c r="G7" i="16"/>
  <c r="F7" i="16"/>
  <c r="J7" i="16" s="1"/>
  <c r="Q6" i="16"/>
  <c r="P6" i="16"/>
  <c r="P7" i="16" s="1"/>
  <c r="P8" i="16" s="1"/>
  <c r="P9" i="16" s="1"/>
  <c r="P10" i="16" s="1"/>
  <c r="P11" i="16" s="1"/>
  <c r="P12" i="16" s="1"/>
  <c r="P13" i="16" s="1"/>
  <c r="P14" i="16" s="1"/>
  <c r="P15" i="16" s="1"/>
  <c r="P16" i="16" s="1"/>
  <c r="P17" i="16" s="1"/>
  <c r="P18" i="16" s="1"/>
  <c r="P19" i="16" s="1"/>
  <c r="P20" i="16" s="1"/>
  <c r="P21" i="16" s="1"/>
  <c r="P22" i="16" s="1"/>
  <c r="P23" i="16" s="1"/>
  <c r="P24" i="16" s="1"/>
  <c r="P25" i="16" s="1"/>
  <c r="P26" i="16" s="1"/>
  <c r="P27" i="16" s="1"/>
  <c r="P28" i="16" s="1"/>
  <c r="P29" i="16" s="1"/>
  <c r="P30" i="16" s="1"/>
  <c r="P31" i="16" s="1"/>
  <c r="P32" i="16" s="1"/>
  <c r="P33" i="16" s="1"/>
  <c r="P34" i="16" s="1"/>
  <c r="P35" i="16" s="1"/>
  <c r="P36" i="16" s="1"/>
  <c r="P37" i="16" s="1"/>
  <c r="P38" i="16" s="1"/>
  <c r="P39" i="16" s="1"/>
  <c r="P40" i="16" s="1"/>
  <c r="P41" i="16" s="1"/>
  <c r="P42" i="16" s="1"/>
  <c r="P43" i="16" s="1"/>
  <c r="P44" i="16" s="1"/>
  <c r="P45" i="16" s="1"/>
  <c r="P46" i="16" s="1"/>
  <c r="P47" i="16" s="1"/>
  <c r="P48" i="16" s="1"/>
  <c r="P49" i="16" s="1"/>
  <c r="P50" i="16" s="1"/>
  <c r="P51" i="16" s="1"/>
  <c r="P52" i="16" s="1"/>
  <c r="P53" i="16" s="1"/>
  <c r="P54" i="16" s="1"/>
  <c r="P55" i="16" s="1"/>
  <c r="P56" i="16" s="1"/>
  <c r="P57" i="16" s="1"/>
  <c r="P58" i="16" s="1"/>
  <c r="P59" i="16" s="1"/>
  <c r="P60" i="16" s="1"/>
  <c r="P61" i="16" s="1"/>
  <c r="P62" i="16" s="1"/>
  <c r="P63" i="16" s="1"/>
  <c r="P64" i="16" s="1"/>
  <c r="P65" i="16" s="1"/>
  <c r="P66" i="16" s="1"/>
  <c r="P67" i="16" s="1"/>
  <c r="P68" i="16" s="1"/>
  <c r="P69" i="16" s="1"/>
  <c r="P70" i="16" s="1"/>
  <c r="P71" i="16" s="1"/>
  <c r="P72" i="16" s="1"/>
  <c r="P73" i="16" s="1"/>
  <c r="P74" i="16" s="1"/>
  <c r="P75" i="16" s="1"/>
  <c r="P76" i="16" s="1"/>
  <c r="P77" i="16" s="1"/>
  <c r="P78" i="16" s="1"/>
  <c r="P79" i="16" s="1"/>
  <c r="P80" i="16" s="1"/>
  <c r="P81" i="16" s="1"/>
  <c r="P82" i="16" s="1"/>
  <c r="P83" i="16" s="1"/>
  <c r="P84" i="16" s="1"/>
  <c r="P85" i="16" s="1"/>
  <c r="P86" i="16" s="1"/>
  <c r="P87" i="16" s="1"/>
  <c r="P88" i="16" s="1"/>
  <c r="P89" i="16" s="1"/>
  <c r="P90" i="16" s="1"/>
  <c r="P91" i="16" s="1"/>
  <c r="P92" i="16" s="1"/>
  <c r="P93" i="16" s="1"/>
  <c r="P94" i="16" s="1"/>
  <c r="P95" i="16" s="1"/>
  <c r="P96" i="16" s="1"/>
  <c r="P97" i="16" s="1"/>
  <c r="P98" i="16" s="1"/>
  <c r="P99" i="16" s="1"/>
  <c r="P100" i="16" s="1"/>
  <c r="P101" i="16" s="1"/>
  <c r="P102" i="16" s="1"/>
  <c r="P103" i="16" s="1"/>
  <c r="P104" i="16" s="1"/>
  <c r="P105" i="16" s="1"/>
  <c r="P106" i="16" s="1"/>
  <c r="P107" i="16" s="1"/>
  <c r="P108" i="16" s="1"/>
  <c r="P109" i="16" s="1"/>
  <c r="P110" i="16" s="1"/>
  <c r="P111" i="16" s="1"/>
  <c r="P112" i="16" s="1"/>
  <c r="P113" i="16" s="1"/>
  <c r="P114" i="16" s="1"/>
  <c r="P115" i="16" s="1"/>
  <c r="P116" i="16" s="1"/>
  <c r="P117" i="16" s="1"/>
  <c r="P118" i="16" s="1"/>
  <c r="P119" i="16" s="1"/>
  <c r="P120" i="16" s="1"/>
  <c r="P121" i="16" s="1"/>
  <c r="P122" i="16" s="1"/>
  <c r="P123" i="16" s="1"/>
  <c r="P124" i="16" s="1"/>
  <c r="P125" i="16" s="1"/>
  <c r="P126" i="16" s="1"/>
  <c r="P127" i="16" s="1"/>
  <c r="P128" i="16" s="1"/>
  <c r="P129" i="16" s="1"/>
  <c r="P130" i="16" s="1"/>
  <c r="P131" i="16" s="1"/>
  <c r="P132" i="16" s="1"/>
  <c r="P133" i="16" s="1"/>
  <c r="P134" i="16" s="1"/>
  <c r="P135" i="16" s="1"/>
  <c r="P136" i="16" s="1"/>
  <c r="P137" i="16" s="1"/>
  <c r="P138" i="16" s="1"/>
  <c r="P139" i="16" s="1"/>
  <c r="P140" i="16" s="1"/>
  <c r="P141" i="16" s="1"/>
  <c r="P142" i="16" s="1"/>
  <c r="P143" i="16" s="1"/>
  <c r="P144" i="16" s="1"/>
  <c r="P145" i="16" s="1"/>
  <c r="P146" i="16" s="1"/>
  <c r="P147" i="16" s="1"/>
  <c r="P148" i="16" s="1"/>
  <c r="P149" i="16" s="1"/>
  <c r="P150" i="16" s="1"/>
  <c r="P151" i="16" s="1"/>
  <c r="P152" i="16" s="1"/>
  <c r="P153" i="16" s="1"/>
  <c r="P154" i="16" s="1"/>
  <c r="P155" i="16" s="1"/>
  <c r="P156" i="16" s="1"/>
  <c r="P157" i="16" s="1"/>
  <c r="P158" i="16" s="1"/>
  <c r="P159" i="16" s="1"/>
  <c r="P160" i="16" s="1"/>
  <c r="P161" i="16" s="1"/>
  <c r="P162" i="16" s="1"/>
  <c r="P163" i="16" s="1"/>
  <c r="P164" i="16" s="1"/>
  <c r="P165" i="16" s="1"/>
  <c r="P166" i="16" s="1"/>
  <c r="P167" i="16" s="1"/>
  <c r="P168" i="16" s="1"/>
  <c r="P169" i="16" s="1"/>
  <c r="P170" i="16" s="1"/>
  <c r="P171" i="16" s="1"/>
  <c r="P172" i="16" s="1"/>
  <c r="P173" i="16" s="1"/>
  <c r="P174" i="16" s="1"/>
  <c r="P175" i="16" s="1"/>
  <c r="P176" i="16" s="1"/>
  <c r="P177" i="16" s="1"/>
  <c r="P178" i="16" s="1"/>
  <c r="P179" i="16" s="1"/>
  <c r="P180" i="16" s="1"/>
  <c r="P181" i="16" s="1"/>
  <c r="P182" i="16" s="1"/>
  <c r="P183" i="16" s="1"/>
  <c r="P184" i="16" s="1"/>
  <c r="P185" i="16" s="1"/>
  <c r="P186" i="16" s="1"/>
  <c r="P187" i="16" s="1"/>
  <c r="P188" i="16" s="1"/>
  <c r="P189" i="16" s="1"/>
  <c r="P190" i="16" s="1"/>
  <c r="P191" i="16" s="1"/>
  <c r="P192" i="16" s="1"/>
  <c r="P193" i="16" s="1"/>
  <c r="P194" i="16" s="1"/>
  <c r="P195" i="16" s="1"/>
  <c r="P196" i="16" s="1"/>
  <c r="P197" i="16" s="1"/>
  <c r="P198" i="16" s="1"/>
  <c r="P199" i="16" s="1"/>
  <c r="P200" i="16" s="1"/>
  <c r="P201" i="16" s="1"/>
  <c r="P202" i="16" s="1"/>
  <c r="P203" i="16" s="1"/>
  <c r="P204" i="16" s="1"/>
  <c r="P205" i="16" s="1"/>
  <c r="P206" i="16" s="1"/>
  <c r="P207" i="16" s="1"/>
  <c r="P208" i="16" s="1"/>
  <c r="P209" i="16" s="1"/>
  <c r="P210" i="16" s="1"/>
  <c r="P211" i="16" s="1"/>
  <c r="P212" i="16" s="1"/>
  <c r="P213" i="16" s="1"/>
  <c r="P214" i="16" s="1"/>
  <c r="P215" i="16" s="1"/>
  <c r="P216" i="16" s="1"/>
  <c r="P217" i="16" s="1"/>
  <c r="P218" i="16" s="1"/>
  <c r="P219" i="16" s="1"/>
  <c r="P220" i="16" s="1"/>
  <c r="P221" i="16" s="1"/>
  <c r="P222" i="16" s="1"/>
  <c r="P223" i="16" s="1"/>
  <c r="P224" i="16" s="1"/>
  <c r="P225" i="16" s="1"/>
  <c r="P226" i="16" s="1"/>
  <c r="P227" i="16" s="1"/>
  <c r="P228" i="16" s="1"/>
  <c r="P229" i="16" s="1"/>
  <c r="P230" i="16" s="1"/>
  <c r="P231" i="16" s="1"/>
  <c r="P232" i="16" s="1"/>
  <c r="P233" i="16" s="1"/>
  <c r="P234" i="16" s="1"/>
  <c r="P235" i="16" s="1"/>
  <c r="P236" i="16" s="1"/>
  <c r="P237" i="16" s="1"/>
  <c r="P238" i="16" s="1"/>
  <c r="P239" i="16" s="1"/>
  <c r="P240" i="16" s="1"/>
  <c r="P241" i="16" s="1"/>
  <c r="P242" i="16" s="1"/>
  <c r="P243" i="16" s="1"/>
  <c r="P244" i="16" s="1"/>
  <c r="P245" i="16" s="1"/>
  <c r="P246" i="16" s="1"/>
  <c r="P247" i="16" s="1"/>
  <c r="P248" i="16" s="1"/>
  <c r="P249" i="16" s="1"/>
  <c r="P250" i="16" s="1"/>
  <c r="P251" i="16" s="1"/>
  <c r="P252" i="16" s="1"/>
  <c r="P253" i="16" s="1"/>
  <c r="P254" i="16" s="1"/>
  <c r="P255" i="16" s="1"/>
  <c r="P256" i="16" s="1"/>
  <c r="P257" i="16" s="1"/>
  <c r="P258" i="16" s="1"/>
  <c r="P259" i="16" s="1"/>
  <c r="P260" i="16" s="1"/>
  <c r="P261" i="16" s="1"/>
  <c r="P262" i="16" s="1"/>
  <c r="P263" i="16" s="1"/>
  <c r="P264" i="16" s="1"/>
  <c r="P265" i="16" s="1"/>
  <c r="P266" i="16" s="1"/>
  <c r="P267" i="16" s="1"/>
  <c r="P268" i="16" s="1"/>
  <c r="P269" i="16" s="1"/>
  <c r="P270" i="16" s="1"/>
  <c r="P271" i="16" s="1"/>
  <c r="P272" i="16" s="1"/>
  <c r="P273" i="16" s="1"/>
  <c r="P274" i="16" s="1"/>
  <c r="P275" i="16" s="1"/>
  <c r="P276" i="16" s="1"/>
  <c r="P277" i="16" s="1"/>
  <c r="P278" i="16" s="1"/>
  <c r="P279" i="16" s="1"/>
  <c r="P280" i="16" s="1"/>
  <c r="P281" i="16" s="1"/>
  <c r="P282" i="16" s="1"/>
  <c r="P283" i="16" s="1"/>
  <c r="P284" i="16" s="1"/>
  <c r="P285" i="16" s="1"/>
  <c r="P286" i="16" s="1"/>
  <c r="P287" i="16" s="1"/>
  <c r="P288" i="16" s="1"/>
  <c r="P289" i="16" s="1"/>
  <c r="P290" i="16" s="1"/>
  <c r="P291" i="16" s="1"/>
  <c r="P292" i="16" s="1"/>
  <c r="P293" i="16" s="1"/>
  <c r="P294" i="16" s="1"/>
  <c r="P295" i="16" s="1"/>
  <c r="P296" i="16" s="1"/>
  <c r="P297" i="16" s="1"/>
  <c r="P298" i="16" s="1"/>
  <c r="P299" i="16" s="1"/>
  <c r="P300" i="16" s="1"/>
  <c r="P301" i="16" s="1"/>
  <c r="P302" i="16" s="1"/>
  <c r="P303" i="16" s="1"/>
  <c r="P304" i="16" s="1"/>
  <c r="P305" i="16" s="1"/>
  <c r="P306" i="16" s="1"/>
  <c r="P307" i="16" s="1"/>
  <c r="P308" i="16" s="1"/>
  <c r="P309" i="16" s="1"/>
  <c r="P310" i="16" s="1"/>
  <c r="P311" i="16" s="1"/>
  <c r="P312" i="16" s="1"/>
  <c r="P313" i="16" s="1"/>
  <c r="P314" i="16" s="1"/>
  <c r="P315" i="16" s="1"/>
  <c r="P316" i="16" s="1"/>
  <c r="P317" i="16" s="1"/>
  <c r="P318" i="16" s="1"/>
  <c r="P319" i="16" s="1"/>
  <c r="P320" i="16" s="1"/>
  <c r="P321" i="16" s="1"/>
  <c r="P322" i="16" s="1"/>
  <c r="P323" i="16" s="1"/>
  <c r="P324" i="16" s="1"/>
  <c r="P325" i="16" s="1"/>
  <c r="P326" i="16" s="1"/>
  <c r="P327" i="16" s="1"/>
  <c r="P328" i="16" s="1"/>
  <c r="P329" i="16" s="1"/>
  <c r="P330" i="16" s="1"/>
  <c r="P331" i="16" s="1"/>
  <c r="P332" i="16" s="1"/>
  <c r="P333" i="16" s="1"/>
  <c r="P334" i="16" s="1"/>
  <c r="P335" i="16" s="1"/>
  <c r="P336" i="16" s="1"/>
  <c r="P337" i="16" s="1"/>
  <c r="P338" i="16" s="1"/>
  <c r="P339" i="16" s="1"/>
  <c r="P340" i="16" s="1"/>
  <c r="P341" i="16" s="1"/>
  <c r="P342" i="16" s="1"/>
  <c r="P343" i="16" s="1"/>
  <c r="P344" i="16" s="1"/>
  <c r="P345" i="16" s="1"/>
  <c r="P346" i="16" s="1"/>
  <c r="P347" i="16" s="1"/>
  <c r="P348" i="16" s="1"/>
  <c r="P349" i="16" s="1"/>
  <c r="P350" i="16" s="1"/>
  <c r="P351" i="16" s="1"/>
  <c r="P352" i="16" s="1"/>
  <c r="P353" i="16" s="1"/>
  <c r="P354" i="16" s="1"/>
  <c r="P355" i="16" s="1"/>
  <c r="P356" i="16" s="1"/>
  <c r="P357" i="16" s="1"/>
  <c r="P358" i="16" s="1"/>
  <c r="P359" i="16" s="1"/>
  <c r="P360" i="16" s="1"/>
  <c r="P361" i="16" s="1"/>
  <c r="P362" i="16" s="1"/>
  <c r="P363" i="16" s="1"/>
  <c r="P364" i="16" s="1"/>
  <c r="P365" i="16" s="1"/>
  <c r="P366" i="16" s="1"/>
  <c r="P367" i="16" s="1"/>
  <c r="P368" i="16" s="1"/>
  <c r="P369" i="16" s="1"/>
  <c r="P370" i="16" s="1"/>
  <c r="P371" i="16" s="1"/>
  <c r="P372" i="16" s="1"/>
  <c r="P373" i="16" s="1"/>
  <c r="P374" i="16" s="1"/>
  <c r="P375" i="16" s="1"/>
  <c r="P376" i="16" s="1"/>
  <c r="P377" i="16" s="1"/>
  <c r="P378" i="16" s="1"/>
  <c r="P379" i="16" s="1"/>
  <c r="P380" i="16" s="1"/>
  <c r="P381" i="16" s="1"/>
  <c r="P382" i="16" s="1"/>
  <c r="P383" i="16" s="1"/>
  <c r="P384" i="16" s="1"/>
  <c r="P385" i="16" s="1"/>
  <c r="P386" i="16" s="1"/>
  <c r="P387" i="16" s="1"/>
  <c r="P388" i="16" s="1"/>
  <c r="P389" i="16" s="1"/>
  <c r="P390" i="16" s="1"/>
  <c r="P391" i="16" s="1"/>
  <c r="P392" i="16" s="1"/>
  <c r="P393" i="16" s="1"/>
  <c r="P394" i="16" s="1"/>
  <c r="P395" i="16" s="1"/>
  <c r="P396" i="16" s="1"/>
  <c r="P397" i="16" s="1"/>
  <c r="P398" i="16" s="1"/>
  <c r="P399" i="16" s="1"/>
  <c r="P400" i="16" s="1"/>
  <c r="P401" i="16" s="1"/>
  <c r="P402" i="16" s="1"/>
  <c r="P403" i="16" s="1"/>
  <c r="P404" i="16" s="1"/>
  <c r="P405" i="16" s="1"/>
  <c r="P406" i="16" s="1"/>
  <c r="P407" i="16" s="1"/>
  <c r="P408" i="16" s="1"/>
  <c r="P409" i="16" s="1"/>
  <c r="P410" i="16" s="1"/>
  <c r="P411" i="16" s="1"/>
  <c r="P412" i="16" s="1"/>
  <c r="P413" i="16" s="1"/>
  <c r="P414" i="16" s="1"/>
  <c r="P415" i="16" s="1"/>
  <c r="P416" i="16" s="1"/>
  <c r="P417" i="16" s="1"/>
  <c r="P418" i="16" s="1"/>
  <c r="P419" i="16" s="1"/>
  <c r="P420" i="16" s="1"/>
  <c r="P421" i="16" s="1"/>
  <c r="P422" i="16" s="1"/>
  <c r="P423" i="16" s="1"/>
  <c r="P424" i="16" s="1"/>
  <c r="P425" i="16" s="1"/>
  <c r="P426" i="16" s="1"/>
  <c r="P427" i="16" s="1"/>
  <c r="P428" i="16" s="1"/>
  <c r="P429" i="16" s="1"/>
  <c r="P430" i="16" s="1"/>
  <c r="P431" i="16" s="1"/>
  <c r="P432" i="16" s="1"/>
  <c r="P433" i="16" s="1"/>
  <c r="P434" i="16" s="1"/>
  <c r="P435" i="16" s="1"/>
  <c r="P436" i="16" s="1"/>
  <c r="P437" i="16" s="1"/>
  <c r="P438" i="16" s="1"/>
  <c r="P439" i="16" s="1"/>
  <c r="P440" i="16" s="1"/>
  <c r="P441" i="16" s="1"/>
  <c r="P442" i="16" s="1"/>
  <c r="P443" i="16" s="1"/>
  <c r="P444" i="16" s="1"/>
  <c r="P445" i="16" s="1"/>
  <c r="P446" i="16" s="1"/>
  <c r="P447" i="16" s="1"/>
  <c r="P448" i="16" s="1"/>
  <c r="P449" i="16" s="1"/>
  <c r="P450" i="16" s="1"/>
  <c r="P451" i="16" s="1"/>
  <c r="P452" i="16" s="1"/>
  <c r="P453" i="16" s="1"/>
  <c r="P454" i="16" s="1"/>
  <c r="P455" i="16" s="1"/>
  <c r="P456" i="16" s="1"/>
  <c r="P457" i="16" s="1"/>
  <c r="P458" i="16" s="1"/>
  <c r="P459" i="16" s="1"/>
  <c r="P460" i="16" s="1"/>
  <c r="P461" i="16" s="1"/>
  <c r="P462" i="16" s="1"/>
  <c r="P463" i="16" s="1"/>
  <c r="P464" i="16" s="1"/>
  <c r="P465" i="16" s="1"/>
  <c r="P466" i="16" s="1"/>
  <c r="P467" i="16" s="1"/>
  <c r="P468" i="16" s="1"/>
  <c r="P469" i="16" s="1"/>
  <c r="P470" i="16" s="1"/>
  <c r="P471" i="16" s="1"/>
  <c r="P472" i="16" s="1"/>
  <c r="P473" i="16" s="1"/>
  <c r="P474" i="16" s="1"/>
  <c r="P475" i="16" s="1"/>
  <c r="P476" i="16" s="1"/>
  <c r="P477" i="16" s="1"/>
  <c r="P478" i="16" s="1"/>
  <c r="P479" i="16" s="1"/>
  <c r="P480" i="16" s="1"/>
  <c r="P481" i="16" s="1"/>
  <c r="P482" i="16" s="1"/>
  <c r="P483" i="16" s="1"/>
  <c r="P484" i="16" s="1"/>
  <c r="P485" i="16" s="1"/>
  <c r="P486" i="16" s="1"/>
  <c r="P487" i="16" s="1"/>
  <c r="P488" i="16" s="1"/>
  <c r="P489" i="16" s="1"/>
  <c r="P490" i="16" s="1"/>
  <c r="P491" i="16" s="1"/>
  <c r="P492" i="16" s="1"/>
  <c r="P493" i="16" s="1"/>
  <c r="P494" i="16" s="1"/>
  <c r="P495" i="16" s="1"/>
  <c r="P496" i="16" s="1"/>
  <c r="P497" i="16" s="1"/>
  <c r="P498" i="16" s="1"/>
  <c r="P499" i="16" s="1"/>
  <c r="P500" i="16" s="1"/>
  <c r="P501" i="16" s="1"/>
  <c r="P502" i="16" s="1"/>
  <c r="P503" i="16" s="1"/>
  <c r="P504" i="16" s="1"/>
  <c r="P505" i="16" s="1"/>
  <c r="P506" i="16" s="1"/>
  <c r="P507" i="16" s="1"/>
  <c r="P508" i="16" s="1"/>
  <c r="P509" i="16" s="1"/>
  <c r="P510" i="16" s="1"/>
  <c r="P511" i="16" s="1"/>
  <c r="P512" i="16" s="1"/>
  <c r="P513" i="16" s="1"/>
  <c r="P514" i="16" s="1"/>
  <c r="P515" i="16" s="1"/>
  <c r="P516" i="16" s="1"/>
  <c r="P517" i="16" s="1"/>
  <c r="P518" i="16" s="1"/>
  <c r="P519" i="16" s="1"/>
  <c r="P520" i="16" s="1"/>
  <c r="P521" i="16" s="1"/>
  <c r="P522" i="16" s="1"/>
  <c r="P523" i="16" s="1"/>
  <c r="P524" i="16" s="1"/>
  <c r="P525" i="16" s="1"/>
  <c r="P526" i="16" s="1"/>
  <c r="P527" i="16" s="1"/>
  <c r="P528" i="16" s="1"/>
  <c r="P529" i="16" s="1"/>
  <c r="P530" i="16" s="1"/>
  <c r="P531" i="16" s="1"/>
  <c r="P532" i="16" s="1"/>
  <c r="P533" i="16" s="1"/>
  <c r="P534" i="16" s="1"/>
  <c r="P535" i="16" s="1"/>
  <c r="P536" i="16" s="1"/>
  <c r="P537" i="16" s="1"/>
  <c r="P538" i="16" s="1"/>
  <c r="P539" i="16" s="1"/>
  <c r="P540" i="16" s="1"/>
  <c r="P541" i="16" s="1"/>
  <c r="P542" i="16" s="1"/>
  <c r="P543" i="16" s="1"/>
  <c r="P544" i="16" s="1"/>
  <c r="P545" i="16" s="1"/>
  <c r="P546" i="16" s="1"/>
  <c r="P547" i="16" s="1"/>
  <c r="P548" i="16" s="1"/>
  <c r="P549" i="16" s="1"/>
  <c r="P550" i="16" s="1"/>
  <c r="P551" i="16" s="1"/>
  <c r="P552" i="16" s="1"/>
  <c r="P553" i="16" s="1"/>
  <c r="P554" i="16" s="1"/>
  <c r="P555" i="16" s="1"/>
  <c r="P556" i="16" s="1"/>
  <c r="P557" i="16" s="1"/>
  <c r="P558" i="16" s="1"/>
  <c r="P559" i="16" s="1"/>
  <c r="P560" i="16" s="1"/>
  <c r="P561" i="16" s="1"/>
  <c r="P562" i="16" s="1"/>
  <c r="P563" i="16" s="1"/>
  <c r="P564" i="16" s="1"/>
  <c r="P565" i="16" s="1"/>
  <c r="P566" i="16" s="1"/>
  <c r="P567" i="16" s="1"/>
  <c r="P568" i="16" s="1"/>
  <c r="P569" i="16" s="1"/>
  <c r="P570" i="16" s="1"/>
  <c r="P571" i="16" s="1"/>
  <c r="P572" i="16" s="1"/>
  <c r="P573" i="16" s="1"/>
  <c r="P574" i="16" s="1"/>
  <c r="P575" i="16" s="1"/>
  <c r="P576" i="16" s="1"/>
  <c r="P577" i="16" s="1"/>
  <c r="P578" i="16" s="1"/>
  <c r="P579" i="16" s="1"/>
  <c r="P580" i="16" s="1"/>
  <c r="P581" i="16" s="1"/>
  <c r="P582" i="16" s="1"/>
  <c r="P583" i="16" s="1"/>
  <c r="P584" i="16" s="1"/>
  <c r="P585" i="16" s="1"/>
  <c r="P586" i="16" s="1"/>
  <c r="P587" i="16" s="1"/>
  <c r="P588" i="16" s="1"/>
  <c r="P589" i="16" s="1"/>
  <c r="P590" i="16" s="1"/>
  <c r="P591" i="16" s="1"/>
  <c r="P592" i="16" s="1"/>
  <c r="P593" i="16" s="1"/>
  <c r="P594" i="16" s="1"/>
  <c r="P595" i="16" s="1"/>
  <c r="P596" i="16" s="1"/>
  <c r="P597" i="16" s="1"/>
  <c r="P598" i="16" s="1"/>
  <c r="P599" i="16" s="1"/>
  <c r="P600" i="16" s="1"/>
  <c r="P601" i="16" s="1"/>
  <c r="P602" i="16" s="1"/>
  <c r="P603" i="16" s="1"/>
  <c r="P604" i="16" s="1"/>
  <c r="P605" i="16" s="1"/>
  <c r="P606" i="16" s="1"/>
  <c r="P607" i="16" s="1"/>
  <c r="P608" i="16" s="1"/>
  <c r="P609" i="16" s="1"/>
  <c r="P610" i="16" s="1"/>
  <c r="P611" i="16" s="1"/>
  <c r="P612" i="16" s="1"/>
  <c r="P613" i="16" s="1"/>
  <c r="P614" i="16" s="1"/>
  <c r="P615" i="16" s="1"/>
  <c r="P616" i="16" s="1"/>
  <c r="P617" i="16" s="1"/>
  <c r="P618" i="16" s="1"/>
  <c r="P619" i="16" s="1"/>
  <c r="P620" i="16" s="1"/>
  <c r="P621" i="16" s="1"/>
  <c r="P622" i="16" s="1"/>
  <c r="P623" i="16" s="1"/>
  <c r="P624" i="16" s="1"/>
  <c r="P625" i="16" s="1"/>
  <c r="P626" i="16" s="1"/>
  <c r="P627" i="16" s="1"/>
  <c r="P628" i="16" s="1"/>
  <c r="P629" i="16" s="1"/>
  <c r="P630" i="16" s="1"/>
  <c r="P631" i="16" s="1"/>
  <c r="P632" i="16" s="1"/>
  <c r="P633" i="16" s="1"/>
  <c r="P634" i="16" s="1"/>
  <c r="P635" i="16" s="1"/>
  <c r="P636" i="16" s="1"/>
  <c r="P637" i="16" s="1"/>
  <c r="P638" i="16" s="1"/>
  <c r="P639" i="16" s="1"/>
  <c r="P640" i="16" s="1"/>
  <c r="P641" i="16" s="1"/>
  <c r="P642" i="16" s="1"/>
  <c r="P643" i="16" s="1"/>
  <c r="P644" i="16" s="1"/>
  <c r="P645" i="16" s="1"/>
  <c r="P646" i="16" s="1"/>
  <c r="P647" i="16" s="1"/>
  <c r="P648" i="16" s="1"/>
  <c r="P649" i="16" s="1"/>
  <c r="P650" i="16" s="1"/>
  <c r="P651" i="16" s="1"/>
  <c r="P652" i="16" s="1"/>
  <c r="P653" i="16" s="1"/>
  <c r="P654" i="16" s="1"/>
  <c r="P655" i="16" s="1"/>
  <c r="P656" i="16" s="1"/>
  <c r="P657" i="16" s="1"/>
  <c r="P658" i="16" s="1"/>
  <c r="P659" i="16" s="1"/>
  <c r="P660" i="16" s="1"/>
  <c r="P661" i="16" s="1"/>
  <c r="P662" i="16" s="1"/>
  <c r="P663" i="16" s="1"/>
  <c r="P664" i="16" s="1"/>
  <c r="P665" i="16" s="1"/>
  <c r="P666" i="16" s="1"/>
  <c r="P667" i="16" s="1"/>
  <c r="P668" i="16" s="1"/>
  <c r="P669" i="16" s="1"/>
  <c r="P670" i="16" s="1"/>
  <c r="P671" i="16" s="1"/>
  <c r="P672" i="16" s="1"/>
  <c r="P673" i="16" s="1"/>
  <c r="P674" i="16" s="1"/>
  <c r="P675" i="16" s="1"/>
  <c r="P676" i="16" s="1"/>
  <c r="P677" i="16" s="1"/>
  <c r="P678" i="16" s="1"/>
  <c r="P679" i="16" s="1"/>
  <c r="P680" i="16" s="1"/>
  <c r="P681" i="16" s="1"/>
  <c r="P682" i="16" s="1"/>
  <c r="P683" i="16" s="1"/>
  <c r="P684" i="16" s="1"/>
  <c r="P685" i="16" s="1"/>
  <c r="P686" i="16" s="1"/>
  <c r="P687" i="16" s="1"/>
  <c r="P688" i="16" s="1"/>
  <c r="P689" i="16" s="1"/>
  <c r="P690" i="16" s="1"/>
  <c r="P691" i="16" s="1"/>
  <c r="P692" i="16" s="1"/>
  <c r="P693" i="16" s="1"/>
  <c r="P694" i="16" s="1"/>
  <c r="P695" i="16" s="1"/>
  <c r="P696" i="16" s="1"/>
  <c r="P697" i="16" s="1"/>
  <c r="P698" i="16" s="1"/>
  <c r="P699" i="16" s="1"/>
  <c r="P700" i="16" s="1"/>
  <c r="P701" i="16" s="1"/>
  <c r="P702" i="16" s="1"/>
  <c r="P703" i="16" s="1"/>
  <c r="P704" i="16" s="1"/>
  <c r="P705" i="16" s="1"/>
  <c r="P706" i="16" s="1"/>
  <c r="P707" i="16" s="1"/>
  <c r="P708" i="16" s="1"/>
  <c r="P709" i="16" s="1"/>
  <c r="P710" i="16" s="1"/>
  <c r="P711" i="16" s="1"/>
  <c r="P712" i="16" s="1"/>
  <c r="P713" i="16" s="1"/>
  <c r="P714" i="16" s="1"/>
  <c r="P715" i="16" s="1"/>
  <c r="P716" i="16" s="1"/>
  <c r="P717" i="16" s="1"/>
  <c r="P718" i="16" s="1"/>
  <c r="P719" i="16" s="1"/>
  <c r="P720" i="16" s="1"/>
  <c r="P721" i="16" s="1"/>
  <c r="P722" i="16" s="1"/>
  <c r="P723" i="16" s="1"/>
  <c r="P724" i="16" s="1"/>
  <c r="P725" i="16" s="1"/>
  <c r="P726" i="16" s="1"/>
  <c r="P727" i="16" s="1"/>
  <c r="P728" i="16" s="1"/>
  <c r="P729" i="16" s="1"/>
  <c r="P730" i="16" s="1"/>
  <c r="P731" i="16" s="1"/>
  <c r="P732" i="16" s="1"/>
  <c r="P733" i="16" s="1"/>
  <c r="P734" i="16" s="1"/>
  <c r="P735" i="16" s="1"/>
  <c r="P736" i="16" s="1"/>
  <c r="P737" i="16" s="1"/>
  <c r="P738" i="16" s="1"/>
  <c r="P739" i="16" s="1"/>
  <c r="P740" i="16" s="1"/>
  <c r="P741" i="16" s="1"/>
  <c r="P742" i="16" s="1"/>
  <c r="P743" i="16" s="1"/>
  <c r="P744" i="16" s="1"/>
  <c r="P745" i="16" s="1"/>
  <c r="P746" i="16" s="1"/>
  <c r="P747" i="16" s="1"/>
  <c r="P748" i="16" s="1"/>
  <c r="P749" i="16" s="1"/>
  <c r="O6" i="16"/>
  <c r="N6" i="16"/>
  <c r="M6" i="16"/>
  <c r="G6" i="16"/>
  <c r="F6" i="16"/>
  <c r="I6" i="16" s="1"/>
  <c r="A2" i="16"/>
  <c r="G2" i="16"/>
  <c r="L749" i="16" l="1"/>
  <c r="L741" i="16"/>
  <c r="L733" i="16"/>
  <c r="L725" i="16"/>
  <c r="R725" i="16" s="1"/>
  <c r="S725" i="16" s="1"/>
  <c r="L717" i="16"/>
  <c r="R717" i="16" s="1"/>
  <c r="S717" i="16" s="1"/>
  <c r="L709" i="16"/>
  <c r="R709" i="16" s="1"/>
  <c r="L701" i="16"/>
  <c r="R701" i="16" s="1"/>
  <c r="L693" i="16"/>
  <c r="L742" i="16"/>
  <c r="L734" i="16"/>
  <c r="L726" i="16"/>
  <c r="L718" i="16"/>
  <c r="L710" i="16"/>
  <c r="R710" i="16" s="1"/>
  <c r="L702" i="16"/>
  <c r="R702" i="16" s="1"/>
  <c r="L694" i="16"/>
  <c r="R694" i="16" s="1"/>
  <c r="S694" i="16" s="1"/>
  <c r="T694" i="16" s="1"/>
  <c r="L754" i="16"/>
  <c r="L743" i="16"/>
  <c r="L735" i="16"/>
  <c r="L727" i="16"/>
  <c r="L719" i="16"/>
  <c r="L711" i="16"/>
  <c r="R711" i="16" s="1"/>
  <c r="L703" i="16"/>
  <c r="R703" i="16" s="1"/>
  <c r="L695" i="16"/>
  <c r="R695" i="16" s="1"/>
  <c r="L744" i="16"/>
  <c r="L736" i="16"/>
  <c r="L728" i="16"/>
  <c r="L720" i="16"/>
  <c r="L712" i="16"/>
  <c r="L745" i="16"/>
  <c r="R745" i="16" s="1"/>
  <c r="S745" i="16" s="1"/>
  <c r="T745" i="16" s="1"/>
  <c r="L737" i="16"/>
  <c r="R737" i="16" s="1"/>
  <c r="S737" i="16" s="1"/>
  <c r="T737" i="16" s="1"/>
  <c r="L729" i="16"/>
  <c r="R729" i="16" s="1"/>
  <c r="L721" i="16"/>
  <c r="L713" i="16"/>
  <c r="L746" i="16"/>
  <c r="L738" i="16"/>
  <c r="L730" i="16"/>
  <c r="L722" i="16"/>
  <c r="R722" i="16" s="1"/>
  <c r="S722" i="16" s="1"/>
  <c r="T722" i="16" s="1"/>
  <c r="L714" i="16"/>
  <c r="R714" i="16" s="1"/>
  <c r="S714" i="16" s="1"/>
  <c r="T714" i="16" s="1"/>
  <c r="L739" i="16"/>
  <c r="R739" i="16" s="1"/>
  <c r="S739" i="16" s="1"/>
  <c r="T739" i="16" s="1"/>
  <c r="L732" i="16"/>
  <c r="L708" i="16"/>
  <c r="L707" i="16"/>
  <c r="L685" i="16"/>
  <c r="L677" i="16"/>
  <c r="L669" i="16"/>
  <c r="R669" i="16" s="1"/>
  <c r="S669" i="16" s="1"/>
  <c r="T669" i="16" s="1"/>
  <c r="L661" i="16"/>
  <c r="R661" i="16" s="1"/>
  <c r="S661" i="16" s="1"/>
  <c r="T661" i="16" s="1"/>
  <c r="L747" i="16"/>
  <c r="R747" i="16" s="1"/>
  <c r="S747" i="16" s="1"/>
  <c r="T747" i="16" s="1"/>
  <c r="L740" i="16"/>
  <c r="L698" i="16"/>
  <c r="L696" i="16"/>
  <c r="L686" i="16"/>
  <c r="L678" i="16"/>
  <c r="L670" i="16"/>
  <c r="R670" i="16" s="1"/>
  <c r="L748" i="16"/>
  <c r="R748" i="16" s="1"/>
  <c r="S748" i="16" s="1"/>
  <c r="L706" i="16"/>
  <c r="R706" i="16" s="1"/>
  <c r="S706" i="16" s="1"/>
  <c r="T706" i="16" s="1"/>
  <c r="L704" i="16"/>
  <c r="L687" i="16"/>
  <c r="L679" i="16"/>
  <c r="L671" i="16"/>
  <c r="L663" i="16"/>
  <c r="L655" i="16"/>
  <c r="R655" i="16" s="1"/>
  <c r="S655" i="16" s="1"/>
  <c r="L692" i="16"/>
  <c r="R692" i="16" s="1"/>
  <c r="L688" i="16"/>
  <c r="R688" i="16" s="1"/>
  <c r="L680" i="16"/>
  <c r="L672" i="16"/>
  <c r="L664" i="16"/>
  <c r="L656" i="16"/>
  <c r="L715" i="16"/>
  <c r="L697" i="16"/>
  <c r="R697" i="16" s="1"/>
  <c r="L690" i="16"/>
  <c r="R690" i="16" s="1"/>
  <c r="L682" i="16"/>
  <c r="R682" i="16" s="1"/>
  <c r="S682" i="16" s="1"/>
  <c r="T682" i="16" s="1"/>
  <c r="L674" i="16"/>
  <c r="L666" i="16"/>
  <c r="L658" i="16"/>
  <c r="L731" i="16"/>
  <c r="L660" i="16"/>
  <c r="L648" i="16"/>
  <c r="R648" i="16" s="1"/>
  <c r="S648" i="16" s="1"/>
  <c r="L640" i="16"/>
  <c r="R640" i="16" s="1"/>
  <c r="S640" i="16" s="1"/>
  <c r="L632" i="16"/>
  <c r="R632" i="16" s="1"/>
  <c r="S632" i="16" s="1"/>
  <c r="L624" i="16"/>
  <c r="L616" i="16"/>
  <c r="L652" i="16"/>
  <c r="L649" i="16"/>
  <c r="L641" i="16"/>
  <c r="L633" i="16"/>
  <c r="R633" i="16" s="1"/>
  <c r="L625" i="16"/>
  <c r="R625" i="16" s="1"/>
  <c r="L617" i="16"/>
  <c r="R617" i="16" s="1"/>
  <c r="L691" i="16"/>
  <c r="L665" i="16"/>
  <c r="L659" i="16"/>
  <c r="L642" i="16"/>
  <c r="L634" i="16"/>
  <c r="L626" i="16"/>
  <c r="R626" i="16" s="1"/>
  <c r="L618" i="16"/>
  <c r="R618" i="16" s="1"/>
  <c r="S618" i="16" s="1"/>
  <c r="L723" i="16"/>
  <c r="R723" i="16" s="1"/>
  <c r="S723" i="16" s="1"/>
  <c r="T723" i="16" s="1"/>
  <c r="L699" i="16"/>
  <c r="L650" i="16"/>
  <c r="L643" i="16"/>
  <c r="L635" i="16"/>
  <c r="L627" i="16"/>
  <c r="L684" i="16"/>
  <c r="R684" i="16" s="1"/>
  <c r="L683" i="16"/>
  <c r="R683" i="16" s="1"/>
  <c r="S683" i="16" s="1"/>
  <c r="T683" i="16" s="1"/>
  <c r="L654" i="16"/>
  <c r="R654" i="16" s="1"/>
  <c r="L644" i="16"/>
  <c r="L636" i="16"/>
  <c r="L628" i="16"/>
  <c r="L705" i="16"/>
  <c r="L700" i="16"/>
  <c r="L689" i="16"/>
  <c r="R689" i="16" s="1"/>
  <c r="L676" i="16"/>
  <c r="R676" i="16" s="1"/>
  <c r="L675" i="16"/>
  <c r="R675" i="16" s="1"/>
  <c r="L645" i="16"/>
  <c r="L637" i="16"/>
  <c r="L629" i="16"/>
  <c r="L621" i="16"/>
  <c r="L716" i="16"/>
  <c r="L673" i="16"/>
  <c r="R673" i="16" s="1"/>
  <c r="S673" i="16" s="1"/>
  <c r="T673" i="16" s="1"/>
  <c r="L647" i="16"/>
  <c r="R647" i="16" s="1"/>
  <c r="S647" i="16" s="1"/>
  <c r="L639" i="16"/>
  <c r="R639" i="16" s="1"/>
  <c r="S639" i="16" s="1"/>
  <c r="L657" i="16"/>
  <c r="L638" i="16"/>
  <c r="L620" i="16"/>
  <c r="L607" i="16"/>
  <c r="L599" i="16"/>
  <c r="L591" i="16"/>
  <c r="R591" i="16" s="1"/>
  <c r="L583" i="16"/>
  <c r="R583" i="16" s="1"/>
  <c r="S583" i="16" s="1"/>
  <c r="L575" i="16"/>
  <c r="R575" i="16" s="1"/>
  <c r="L608" i="16"/>
  <c r="L600" i="16"/>
  <c r="L592" i="16"/>
  <c r="L584" i="16"/>
  <c r="L576" i="16"/>
  <c r="R576" i="16" s="1"/>
  <c r="L724" i="16"/>
  <c r="R724" i="16" s="1"/>
  <c r="S724" i="16" s="1"/>
  <c r="L646" i="16"/>
  <c r="R646" i="16" s="1"/>
  <c r="S646" i="16" s="1"/>
  <c r="T646" i="16" s="1"/>
  <c r="L614" i="16"/>
  <c r="R614" i="16" s="1"/>
  <c r="L609" i="16"/>
  <c r="L601" i="16"/>
  <c r="L593" i="16"/>
  <c r="L585" i="16"/>
  <c r="L577" i="16"/>
  <c r="R577" i="16" s="1"/>
  <c r="L681" i="16"/>
  <c r="R681" i="16" s="1"/>
  <c r="S681" i="16" s="1"/>
  <c r="T681" i="16" s="1"/>
  <c r="L667" i="16"/>
  <c r="R667" i="16" s="1"/>
  <c r="S667" i="16" s="1"/>
  <c r="T667" i="16" s="1"/>
  <c r="L630" i="16"/>
  <c r="R630" i="16" s="1"/>
  <c r="S630" i="16" s="1"/>
  <c r="T630" i="16" s="1"/>
  <c r="L610" i="16"/>
  <c r="L602" i="16"/>
  <c r="L594" i="16"/>
  <c r="L586" i="16"/>
  <c r="L578" i="16"/>
  <c r="R578" i="16" s="1"/>
  <c r="L653" i="16"/>
  <c r="R653" i="16" s="1"/>
  <c r="S653" i="16" s="1"/>
  <c r="T653" i="16" s="1"/>
  <c r="L631" i="16"/>
  <c r="R631" i="16" s="1"/>
  <c r="S631" i="16" s="1"/>
  <c r="L623" i="16"/>
  <c r="R623" i="16" s="1"/>
  <c r="L622" i="16"/>
  <c r="L619" i="16"/>
  <c r="L611" i="16"/>
  <c r="L603" i="16"/>
  <c r="L595" i="16"/>
  <c r="R595" i="16" s="1"/>
  <c r="S595" i="16" s="1"/>
  <c r="T595" i="16" s="1"/>
  <c r="L587" i="16"/>
  <c r="R587" i="16" s="1"/>
  <c r="S587" i="16" s="1"/>
  <c r="T587" i="16" s="1"/>
  <c r="L579" i="16"/>
  <c r="R579" i="16" s="1"/>
  <c r="S579" i="16" s="1"/>
  <c r="T579" i="16" s="1"/>
  <c r="L571" i="16"/>
  <c r="R571" i="16" s="1"/>
  <c r="S571" i="16" s="1"/>
  <c r="T571" i="16" s="1"/>
  <c r="L662" i="16"/>
  <c r="L612" i="16"/>
  <c r="L604" i="16"/>
  <c r="L596" i="16"/>
  <c r="L588" i="16"/>
  <c r="R588" i="16" s="1"/>
  <c r="S588" i="16" s="1"/>
  <c r="T588" i="16" s="1"/>
  <c r="L580" i="16"/>
  <c r="R580" i="16" s="1"/>
  <c r="S580" i="16" s="1"/>
  <c r="T580" i="16" s="1"/>
  <c r="L668" i="16"/>
  <c r="R668" i="16" s="1"/>
  <c r="L615" i="16"/>
  <c r="R615" i="16" s="1"/>
  <c r="L613" i="16"/>
  <c r="L605" i="16"/>
  <c r="L597" i="16"/>
  <c r="L589" i="16"/>
  <c r="L581" i="16"/>
  <c r="R581" i="16" s="1"/>
  <c r="S581" i="16" s="1"/>
  <c r="T581" i="16" s="1"/>
  <c r="L564" i="16"/>
  <c r="R564" i="16" s="1"/>
  <c r="S564" i="16" s="1"/>
  <c r="L556" i="16"/>
  <c r="R556" i="16" s="1"/>
  <c r="S556" i="16" s="1"/>
  <c r="L548" i="16"/>
  <c r="R548" i="16" s="1"/>
  <c r="S548" i="16" s="1"/>
  <c r="L540" i="16"/>
  <c r="L532" i="16"/>
  <c r="L524" i="16"/>
  <c r="L582" i="16"/>
  <c r="L574" i="16"/>
  <c r="R574" i="16" s="1"/>
  <c r="S574" i="16" s="1"/>
  <c r="T574" i="16" s="1"/>
  <c r="L565" i="16"/>
  <c r="R565" i="16" s="1"/>
  <c r="S565" i="16" s="1"/>
  <c r="L557" i="16"/>
  <c r="R557" i="16" s="1"/>
  <c r="S557" i="16" s="1"/>
  <c r="L549" i="16"/>
  <c r="R549" i="16" s="1"/>
  <c r="S549" i="16" s="1"/>
  <c r="L541" i="16"/>
  <c r="L533" i="16"/>
  <c r="L525" i="16"/>
  <c r="L606" i="16"/>
  <c r="L570" i="16"/>
  <c r="R570" i="16" s="1"/>
  <c r="L566" i="16"/>
  <c r="R566" i="16" s="1"/>
  <c r="L558" i="16"/>
  <c r="R558" i="16" s="1"/>
  <c r="L550" i="16"/>
  <c r="R550" i="16" s="1"/>
  <c r="L542" i="16"/>
  <c r="L534" i="16"/>
  <c r="L526" i="16"/>
  <c r="L651" i="16"/>
  <c r="L573" i="16"/>
  <c r="R573" i="16" s="1"/>
  <c r="L567" i="16"/>
  <c r="R567" i="16" s="1"/>
  <c r="S567" i="16" s="1"/>
  <c r="T567" i="16" s="1"/>
  <c r="L559" i="16"/>
  <c r="R559" i="16" s="1"/>
  <c r="S559" i="16" s="1"/>
  <c r="T559" i="16" s="1"/>
  <c r="L551" i="16"/>
  <c r="R551" i="16" s="1"/>
  <c r="S551" i="16" s="1"/>
  <c r="T551" i="16" s="1"/>
  <c r="L543" i="16"/>
  <c r="L535" i="16"/>
  <c r="L527" i="16"/>
  <c r="L590" i="16"/>
  <c r="L568" i="16"/>
  <c r="R568" i="16" s="1"/>
  <c r="S568" i="16" s="1"/>
  <c r="T568" i="16" s="1"/>
  <c r="L560" i="16"/>
  <c r="R560" i="16" s="1"/>
  <c r="S560" i="16" s="1"/>
  <c r="T560" i="16" s="1"/>
  <c r="L552" i="16"/>
  <c r="R552" i="16" s="1"/>
  <c r="S552" i="16" s="1"/>
  <c r="T552" i="16" s="1"/>
  <c r="L544" i="16"/>
  <c r="R544" i="16" s="1"/>
  <c r="S544" i="16" s="1"/>
  <c r="T544" i="16" s="1"/>
  <c r="L536" i="16"/>
  <c r="L528" i="16"/>
  <c r="L572" i="16"/>
  <c r="L561" i="16"/>
  <c r="L553" i="16"/>
  <c r="R553" i="16" s="1"/>
  <c r="L545" i="16"/>
  <c r="R545" i="16" s="1"/>
  <c r="S545" i="16" s="1"/>
  <c r="T545" i="16" s="1"/>
  <c r="L537" i="16"/>
  <c r="R537" i="16" s="1"/>
  <c r="S537" i="16" s="1"/>
  <c r="T537" i="16" s="1"/>
  <c r="L529" i="16"/>
  <c r="R529" i="16" s="1"/>
  <c r="L569" i="16"/>
  <c r="L562" i="16"/>
  <c r="L554" i="16"/>
  <c r="L546" i="16"/>
  <c r="L538" i="16"/>
  <c r="R538" i="16" s="1"/>
  <c r="L521" i="16"/>
  <c r="R521" i="16" s="1"/>
  <c r="S521" i="16" s="1"/>
  <c r="T521" i="16" s="1"/>
  <c r="L513" i="16"/>
  <c r="R513" i="16" s="1"/>
  <c r="S513" i="16" s="1"/>
  <c r="L505" i="16"/>
  <c r="R505" i="16" s="1"/>
  <c r="L497" i="16"/>
  <c r="L489" i="16"/>
  <c r="L481" i="16"/>
  <c r="L473" i="16"/>
  <c r="L531" i="16"/>
  <c r="R531" i="16" s="1"/>
  <c r="S531" i="16" s="1"/>
  <c r="L514" i="16"/>
  <c r="R514" i="16" s="1"/>
  <c r="S514" i="16" s="1"/>
  <c r="T514" i="16" s="1"/>
  <c r="L506" i="16"/>
  <c r="R506" i="16" s="1"/>
  <c r="L498" i="16"/>
  <c r="R498" i="16" s="1"/>
  <c r="S498" i="16" s="1"/>
  <c r="T498" i="16" s="1"/>
  <c r="L490" i="16"/>
  <c r="L482" i="16"/>
  <c r="L474" i="16"/>
  <c r="L555" i="16"/>
  <c r="L522" i="16"/>
  <c r="R522" i="16" s="1"/>
  <c r="L515" i="16"/>
  <c r="R515" i="16" s="1"/>
  <c r="S515" i="16" s="1"/>
  <c r="T515" i="16" s="1"/>
  <c r="L507" i="16"/>
  <c r="R507" i="16" s="1"/>
  <c r="S507" i="16" s="1"/>
  <c r="L499" i="16"/>
  <c r="R499" i="16" s="1"/>
  <c r="S499" i="16" s="1"/>
  <c r="T499" i="16" s="1"/>
  <c r="L491" i="16"/>
  <c r="L483" i="16"/>
  <c r="L475" i="16"/>
  <c r="L516" i="16"/>
  <c r="L508" i="16"/>
  <c r="R508" i="16" s="1"/>
  <c r="L500" i="16"/>
  <c r="R500" i="16" s="1"/>
  <c r="S500" i="16" s="1"/>
  <c r="T500" i="16" s="1"/>
  <c r="L492" i="16"/>
  <c r="R492" i="16" s="1"/>
  <c r="S492" i="16" s="1"/>
  <c r="T492" i="16" s="1"/>
  <c r="L484" i="16"/>
  <c r="R484" i="16" s="1"/>
  <c r="S484" i="16" s="1"/>
  <c r="T484" i="16" s="1"/>
  <c r="L476" i="16"/>
  <c r="L563" i="16"/>
  <c r="L518" i="16"/>
  <c r="L510" i="16"/>
  <c r="L502" i="16"/>
  <c r="R502" i="16" s="1"/>
  <c r="L494" i="16"/>
  <c r="R494" i="16" s="1"/>
  <c r="S494" i="16" s="1"/>
  <c r="T494" i="16" s="1"/>
  <c r="L486" i="16"/>
  <c r="R486" i="16" s="1"/>
  <c r="S486" i="16" s="1"/>
  <c r="T486" i="16" s="1"/>
  <c r="L478" i="16"/>
  <c r="R478" i="16" s="1"/>
  <c r="S478" i="16" s="1"/>
  <c r="T478" i="16" s="1"/>
  <c r="L470" i="16"/>
  <c r="L598" i="16"/>
  <c r="L523" i="16"/>
  <c r="L519" i="16"/>
  <c r="L511" i="16"/>
  <c r="R511" i="16" s="1"/>
  <c r="S511" i="16" s="1"/>
  <c r="T511" i="16" s="1"/>
  <c r="L503" i="16"/>
  <c r="R503" i="16" s="1"/>
  <c r="S503" i="16" s="1"/>
  <c r="T503" i="16" s="1"/>
  <c r="L495" i="16"/>
  <c r="R495" i="16" s="1"/>
  <c r="S495" i="16" s="1"/>
  <c r="T495" i="16" s="1"/>
  <c r="L487" i="16"/>
  <c r="R487" i="16" s="1"/>
  <c r="S487" i="16" s="1"/>
  <c r="T487" i="16" s="1"/>
  <c r="L479" i="16"/>
  <c r="L471" i="16"/>
  <c r="L466" i="16"/>
  <c r="L458" i="16"/>
  <c r="L450" i="16"/>
  <c r="R450" i="16" s="1"/>
  <c r="S450" i="16" s="1"/>
  <c r="T450" i="16" s="1"/>
  <c r="L442" i="16"/>
  <c r="R442" i="16" s="1"/>
  <c r="L434" i="16"/>
  <c r="R434" i="16" s="1"/>
  <c r="S434" i="16" s="1"/>
  <c r="L426" i="16"/>
  <c r="R426" i="16" s="1"/>
  <c r="L530" i="16"/>
  <c r="L477" i="16"/>
  <c r="L467" i="16"/>
  <c r="L459" i="16"/>
  <c r="L451" i="16"/>
  <c r="R451" i="16" s="1"/>
  <c r="L443" i="16"/>
  <c r="R443" i="16" s="1"/>
  <c r="S443" i="16" s="1"/>
  <c r="T443" i="16" s="1"/>
  <c r="L435" i="16"/>
  <c r="R435" i="16" s="1"/>
  <c r="S435" i="16" s="1"/>
  <c r="T435" i="16" s="1"/>
  <c r="L427" i="16"/>
  <c r="R427" i="16" s="1"/>
  <c r="S427" i="16" s="1"/>
  <c r="T427" i="16" s="1"/>
  <c r="L468" i="16"/>
  <c r="L460" i="16"/>
  <c r="L452" i="16"/>
  <c r="L444" i="16"/>
  <c r="L436" i="16"/>
  <c r="R436" i="16" s="1"/>
  <c r="S436" i="16" s="1"/>
  <c r="T436" i="16" s="1"/>
  <c r="L428" i="16"/>
  <c r="R428" i="16" s="1"/>
  <c r="S428" i="16" s="1"/>
  <c r="T428" i="16" s="1"/>
  <c r="L485" i="16"/>
  <c r="R485" i="16" s="1"/>
  <c r="S485" i="16" s="1"/>
  <c r="T485" i="16" s="1"/>
  <c r="L472" i="16"/>
  <c r="R472" i="16" s="1"/>
  <c r="L461" i="16"/>
  <c r="L453" i="16"/>
  <c r="L445" i="16"/>
  <c r="L437" i="16"/>
  <c r="L429" i="16"/>
  <c r="R429" i="16" s="1"/>
  <c r="S429" i="16" s="1"/>
  <c r="T429" i="16" s="1"/>
  <c r="L517" i="16"/>
  <c r="R517" i="16" s="1"/>
  <c r="S517" i="16" s="1"/>
  <c r="T517" i="16" s="1"/>
  <c r="L509" i="16"/>
  <c r="R509" i="16" s="1"/>
  <c r="S509" i="16" s="1"/>
  <c r="T509" i="16" s="1"/>
  <c r="L501" i="16"/>
  <c r="R501" i="16" s="1"/>
  <c r="S501" i="16" s="1"/>
  <c r="T501" i="16" s="1"/>
  <c r="L488" i="16"/>
  <c r="L469" i="16"/>
  <c r="L463" i="16"/>
  <c r="L455" i="16"/>
  <c r="L447" i="16"/>
  <c r="R447" i="16" s="1"/>
  <c r="S447" i="16" s="1"/>
  <c r="T447" i="16" s="1"/>
  <c r="L439" i="16"/>
  <c r="R439" i="16" s="1"/>
  <c r="S439" i="16" s="1"/>
  <c r="T439" i="16" s="1"/>
  <c r="L431" i="16"/>
  <c r="R431" i="16" s="1"/>
  <c r="S431" i="16" s="1"/>
  <c r="T431" i="16" s="1"/>
  <c r="L547" i="16"/>
  <c r="R547" i="16" s="1"/>
  <c r="L539" i="16"/>
  <c r="L496" i="16"/>
  <c r="L464" i="16"/>
  <c r="L456" i="16"/>
  <c r="L448" i="16"/>
  <c r="R448" i="16" s="1"/>
  <c r="S448" i="16" s="1"/>
  <c r="T448" i="16" s="1"/>
  <c r="L440" i="16"/>
  <c r="R440" i="16" s="1"/>
  <c r="S440" i="16" s="1"/>
  <c r="T440" i="16" s="1"/>
  <c r="L432" i="16"/>
  <c r="R432" i="16" s="1"/>
  <c r="S432" i="16" s="1"/>
  <c r="T432" i="16" s="1"/>
  <c r="L520" i="16"/>
  <c r="R520" i="16" s="1"/>
  <c r="L449" i="16"/>
  <c r="L421" i="16"/>
  <c r="L413" i="16"/>
  <c r="L405" i="16"/>
  <c r="L397" i="16"/>
  <c r="R397" i="16" s="1"/>
  <c r="S397" i="16" s="1"/>
  <c r="T397" i="16" s="1"/>
  <c r="L389" i="16"/>
  <c r="R389" i="16" s="1"/>
  <c r="S389" i="16" s="1"/>
  <c r="T389" i="16" s="1"/>
  <c r="L381" i="16"/>
  <c r="R381" i="16" s="1"/>
  <c r="S381" i="16" s="1"/>
  <c r="L373" i="16"/>
  <c r="R373" i="16" s="1"/>
  <c r="L365" i="16"/>
  <c r="L357" i="16"/>
  <c r="L349" i="16"/>
  <c r="L341" i="16"/>
  <c r="L333" i="16"/>
  <c r="R333" i="16" s="1"/>
  <c r="L493" i="16"/>
  <c r="R493" i="16" s="1"/>
  <c r="S493" i="16" s="1"/>
  <c r="T493" i="16" s="1"/>
  <c r="L441" i="16"/>
  <c r="R441" i="16" s="1"/>
  <c r="L422" i="16"/>
  <c r="R422" i="16" s="1"/>
  <c r="L414" i="16"/>
  <c r="L406" i="16"/>
  <c r="L398" i="16"/>
  <c r="L390" i="16"/>
  <c r="L382" i="16"/>
  <c r="R382" i="16" s="1"/>
  <c r="S382" i="16" s="1"/>
  <c r="L374" i="16"/>
  <c r="R374" i="16" s="1"/>
  <c r="S374" i="16" s="1"/>
  <c r="T374" i="16" s="1"/>
  <c r="L366" i="16"/>
  <c r="R366" i="16" s="1"/>
  <c r="S366" i="16" s="1"/>
  <c r="L358" i="16"/>
  <c r="R358" i="16" s="1"/>
  <c r="S358" i="16" s="1"/>
  <c r="L350" i="16"/>
  <c r="L342" i="16"/>
  <c r="L334" i="16"/>
  <c r="L433" i="16"/>
  <c r="L423" i="16"/>
  <c r="R423" i="16" s="1"/>
  <c r="S423" i="16" s="1"/>
  <c r="T423" i="16" s="1"/>
  <c r="L415" i="16"/>
  <c r="R415" i="16" s="1"/>
  <c r="S415" i="16" s="1"/>
  <c r="T415" i="16" s="1"/>
  <c r="L407" i="16"/>
  <c r="R407" i="16" s="1"/>
  <c r="S407" i="16" s="1"/>
  <c r="T407" i="16" s="1"/>
  <c r="L399" i="16"/>
  <c r="R399" i="16" s="1"/>
  <c r="S399" i="16" s="1"/>
  <c r="L391" i="16"/>
  <c r="L383" i="16"/>
  <c r="L375" i="16"/>
  <c r="L367" i="16"/>
  <c r="L359" i="16"/>
  <c r="R359" i="16" s="1"/>
  <c r="L351" i="16"/>
  <c r="R351" i="16" s="1"/>
  <c r="S351" i="16" s="1"/>
  <c r="L343" i="16"/>
  <c r="R343" i="16" s="1"/>
  <c r="S343" i="16" s="1"/>
  <c r="T343" i="16" s="1"/>
  <c r="L335" i="16"/>
  <c r="R335" i="16" s="1"/>
  <c r="L327" i="16"/>
  <c r="L512" i="16"/>
  <c r="L424" i="16"/>
  <c r="L416" i="16"/>
  <c r="L408" i="16"/>
  <c r="R408" i="16" s="1"/>
  <c r="S408" i="16" s="1"/>
  <c r="T408" i="16" s="1"/>
  <c r="L400" i="16"/>
  <c r="R400" i="16" s="1"/>
  <c r="S400" i="16" s="1"/>
  <c r="T400" i="16" s="1"/>
  <c r="L392" i="16"/>
  <c r="R392" i="16" s="1"/>
  <c r="S392" i="16" s="1"/>
  <c r="T392" i="16" s="1"/>
  <c r="L384" i="16"/>
  <c r="R384" i="16" s="1"/>
  <c r="S384" i="16" s="1"/>
  <c r="T384" i="16" s="1"/>
  <c r="L376" i="16"/>
  <c r="L368" i="16"/>
  <c r="L360" i="16"/>
  <c r="L352" i="16"/>
  <c r="L344" i="16"/>
  <c r="R344" i="16" s="1"/>
  <c r="L336" i="16"/>
  <c r="R336" i="16" s="1"/>
  <c r="S336" i="16" s="1"/>
  <c r="T336" i="16" s="1"/>
  <c r="L328" i="16"/>
  <c r="R328" i="16" s="1"/>
  <c r="S328" i="16" s="1"/>
  <c r="T328" i="16" s="1"/>
  <c r="L454" i="16"/>
  <c r="R454" i="16" s="1"/>
  <c r="S454" i="16" s="1"/>
  <c r="T454" i="16" s="1"/>
  <c r="L418" i="16"/>
  <c r="L410" i="16"/>
  <c r="L402" i="16"/>
  <c r="L394" i="16"/>
  <c r="L386" i="16"/>
  <c r="R386" i="16" s="1"/>
  <c r="S386" i="16" s="1"/>
  <c r="T386" i="16" s="1"/>
  <c r="L378" i="16"/>
  <c r="R378" i="16" s="1"/>
  <c r="S378" i="16" s="1"/>
  <c r="T378" i="16" s="1"/>
  <c r="L370" i="16"/>
  <c r="R370" i="16" s="1"/>
  <c r="S370" i="16" s="1"/>
  <c r="T370" i="16" s="1"/>
  <c r="L362" i="16"/>
  <c r="R362" i="16" s="1"/>
  <c r="S362" i="16" s="1"/>
  <c r="T362" i="16" s="1"/>
  <c r="L354" i="16"/>
  <c r="L346" i="16"/>
  <c r="L338" i="16"/>
  <c r="L330" i="16"/>
  <c r="L504" i="16"/>
  <c r="R504" i="16" s="1"/>
  <c r="L465" i="16"/>
  <c r="R465" i="16" s="1"/>
  <c r="L446" i="16"/>
  <c r="R446" i="16" s="1"/>
  <c r="S446" i="16" s="1"/>
  <c r="T446" i="16" s="1"/>
  <c r="L419" i="16"/>
  <c r="R419" i="16" s="1"/>
  <c r="L411" i="16"/>
  <c r="L403" i="16"/>
  <c r="L395" i="16"/>
  <c r="L387" i="16"/>
  <c r="L379" i="16"/>
  <c r="R379" i="16" s="1"/>
  <c r="S379" i="16" s="1"/>
  <c r="T379" i="16" s="1"/>
  <c r="L371" i="16"/>
  <c r="R371" i="16" s="1"/>
  <c r="S371" i="16" s="1"/>
  <c r="T371" i="16" s="1"/>
  <c r="L363" i="16"/>
  <c r="R363" i="16" s="1"/>
  <c r="S363" i="16" s="1"/>
  <c r="T363" i="16" s="1"/>
  <c r="L355" i="16"/>
  <c r="R355" i="16" s="1"/>
  <c r="S355" i="16" s="1"/>
  <c r="T355" i="16" s="1"/>
  <c r="L347" i="16"/>
  <c r="L339" i="16"/>
  <c r="L331" i="16"/>
  <c r="L462" i="16"/>
  <c r="L420" i="16"/>
  <c r="R420" i="16" s="1"/>
  <c r="L412" i="16"/>
  <c r="R412" i="16" s="1"/>
  <c r="L377" i="16"/>
  <c r="R377" i="16" s="1"/>
  <c r="S377" i="16" s="1"/>
  <c r="L345" i="16"/>
  <c r="R345" i="16" s="1"/>
  <c r="L325" i="16"/>
  <c r="L317" i="16"/>
  <c r="L309" i="16"/>
  <c r="L301" i="16"/>
  <c r="L293" i="16"/>
  <c r="R293" i="16" s="1"/>
  <c r="L285" i="16"/>
  <c r="R285" i="16" s="1"/>
  <c r="S285" i="16" s="1"/>
  <c r="T285" i="16" s="1"/>
  <c r="L277" i="16"/>
  <c r="R277" i="16" s="1"/>
  <c r="L269" i="16"/>
  <c r="R269" i="16" s="1"/>
  <c r="S269" i="16" s="1"/>
  <c r="L261" i="16"/>
  <c r="L253" i="16"/>
  <c r="L245" i="16"/>
  <c r="L237" i="16"/>
  <c r="L372" i="16"/>
  <c r="R372" i="16" s="1"/>
  <c r="L340" i="16"/>
  <c r="R340" i="16" s="1"/>
  <c r="L326" i="16"/>
  <c r="R326" i="16" s="1"/>
  <c r="S326" i="16" s="1"/>
  <c r="T326" i="16" s="1"/>
  <c r="L318" i="16"/>
  <c r="R318" i="16" s="1"/>
  <c r="S318" i="16" s="1"/>
  <c r="T318" i="16" s="1"/>
  <c r="L310" i="16"/>
  <c r="L302" i="16"/>
  <c r="L294" i="16"/>
  <c r="L286" i="16"/>
  <c r="L278" i="16"/>
  <c r="R278" i="16" s="1"/>
  <c r="L270" i="16"/>
  <c r="R270" i="16" s="1"/>
  <c r="L262" i="16"/>
  <c r="R262" i="16" s="1"/>
  <c r="S262" i="16" s="1"/>
  <c r="T262" i="16" s="1"/>
  <c r="L254" i="16"/>
  <c r="R254" i="16" s="1"/>
  <c r="L246" i="16"/>
  <c r="L238" i="16"/>
  <c r="L480" i="16"/>
  <c r="L457" i="16"/>
  <c r="L385" i="16"/>
  <c r="R385" i="16" s="1"/>
  <c r="S385" i="16" s="1"/>
  <c r="L353" i="16"/>
  <c r="R353" i="16" s="1"/>
  <c r="L319" i="16"/>
  <c r="R319" i="16" s="1"/>
  <c r="S319" i="16" s="1"/>
  <c r="L311" i="16"/>
  <c r="R311" i="16" s="1"/>
  <c r="S311" i="16" s="1"/>
  <c r="L303" i="16"/>
  <c r="L295" i="16"/>
  <c r="L287" i="16"/>
  <c r="L279" i="16"/>
  <c r="L271" i="16"/>
  <c r="R271" i="16" s="1"/>
  <c r="L263" i="16"/>
  <c r="R263" i="16" s="1"/>
  <c r="S263" i="16" s="1"/>
  <c r="T263" i="16" s="1"/>
  <c r="L255" i="16"/>
  <c r="R255" i="16" s="1"/>
  <c r="S255" i="16" s="1"/>
  <c r="L247" i="16"/>
  <c r="R247" i="16" s="1"/>
  <c r="L239" i="16"/>
  <c r="L380" i="16"/>
  <c r="L348" i="16"/>
  <c r="L320" i="16"/>
  <c r="L312" i="16"/>
  <c r="R312" i="16" s="1"/>
  <c r="L304" i="16"/>
  <c r="R304" i="16" s="1"/>
  <c r="S304" i="16" s="1"/>
  <c r="T304" i="16" s="1"/>
  <c r="L296" i="16"/>
  <c r="R296" i="16" s="1"/>
  <c r="S296" i="16" s="1"/>
  <c r="T296" i="16" s="1"/>
  <c r="L288" i="16"/>
  <c r="R288" i="16" s="1"/>
  <c r="S288" i="16" s="1"/>
  <c r="T288" i="16" s="1"/>
  <c r="L280" i="16"/>
  <c r="L272" i="16"/>
  <c r="L264" i="16"/>
  <c r="L256" i="16"/>
  <c r="L248" i="16"/>
  <c r="R248" i="16" s="1"/>
  <c r="L240" i="16"/>
  <c r="R240" i="16" s="1"/>
  <c r="S240" i="16" s="1"/>
  <c r="T240" i="16" s="1"/>
  <c r="L438" i="16"/>
  <c r="R438" i="16" s="1"/>
  <c r="S438" i="16" s="1"/>
  <c r="T438" i="16" s="1"/>
  <c r="L401" i="16"/>
  <c r="R401" i="16" s="1"/>
  <c r="L388" i="16"/>
  <c r="L356" i="16"/>
  <c r="L322" i="16"/>
  <c r="L314" i="16"/>
  <c r="L306" i="16"/>
  <c r="R306" i="16" s="1"/>
  <c r="L298" i="16"/>
  <c r="R298" i="16" s="1"/>
  <c r="S298" i="16" s="1"/>
  <c r="T298" i="16" s="1"/>
  <c r="L290" i="16"/>
  <c r="R290" i="16" s="1"/>
  <c r="L282" i="16"/>
  <c r="R282" i="16" s="1"/>
  <c r="L274" i="16"/>
  <c r="L266" i="16"/>
  <c r="L258" i="16"/>
  <c r="L250" i="16"/>
  <c r="L242" i="16"/>
  <c r="R242" i="16" s="1"/>
  <c r="S242" i="16" s="1"/>
  <c r="T242" i="16" s="1"/>
  <c r="L234" i="16"/>
  <c r="R234" i="16" s="1"/>
  <c r="L425" i="16"/>
  <c r="R425" i="16" s="1"/>
  <c r="S425" i="16" s="1"/>
  <c r="T425" i="16" s="1"/>
  <c r="L417" i="16"/>
  <c r="R417" i="16" s="1"/>
  <c r="S417" i="16" s="1"/>
  <c r="T417" i="16" s="1"/>
  <c r="L409" i="16"/>
  <c r="L396" i="16"/>
  <c r="L369" i="16"/>
  <c r="L337" i="16"/>
  <c r="L323" i="16"/>
  <c r="R323" i="16" s="1"/>
  <c r="S323" i="16" s="1"/>
  <c r="T323" i="16" s="1"/>
  <c r="L315" i="16"/>
  <c r="R315" i="16" s="1"/>
  <c r="S315" i="16" s="1"/>
  <c r="T315" i="16" s="1"/>
  <c r="L307" i="16"/>
  <c r="R307" i="16" s="1"/>
  <c r="S307" i="16" s="1"/>
  <c r="T307" i="16" s="1"/>
  <c r="L299" i="16"/>
  <c r="R299" i="16" s="1"/>
  <c r="S299" i="16" s="1"/>
  <c r="T299" i="16" s="1"/>
  <c r="L291" i="16"/>
  <c r="L283" i="16"/>
  <c r="L275" i="16"/>
  <c r="L267" i="16"/>
  <c r="L259" i="16"/>
  <c r="R259" i="16" s="1"/>
  <c r="L251" i="16"/>
  <c r="R251" i="16" s="1"/>
  <c r="S251" i="16" s="1"/>
  <c r="T251" i="16" s="1"/>
  <c r="L243" i="16"/>
  <c r="R243" i="16" s="1"/>
  <c r="S243" i="16" s="1"/>
  <c r="T243" i="16" s="1"/>
  <c r="L329" i="16"/>
  <c r="R329" i="16" s="1"/>
  <c r="S329" i="16" s="1"/>
  <c r="L281" i="16"/>
  <c r="L249" i="16"/>
  <c r="L236" i="16"/>
  <c r="L227" i="16"/>
  <c r="L219" i="16"/>
  <c r="R219" i="16" s="1"/>
  <c r="L211" i="16"/>
  <c r="R211" i="16" s="1"/>
  <c r="S211" i="16" s="1"/>
  <c r="T211" i="16" s="1"/>
  <c r="L203" i="16"/>
  <c r="R203" i="16" s="1"/>
  <c r="S203" i="16" s="1"/>
  <c r="L195" i="16"/>
  <c r="R195" i="16" s="1"/>
  <c r="L187" i="16"/>
  <c r="L179" i="16"/>
  <c r="L171" i="16"/>
  <c r="L163" i="16"/>
  <c r="L364" i="16"/>
  <c r="R364" i="16" s="1"/>
  <c r="L276" i="16"/>
  <c r="R276" i="16" s="1"/>
  <c r="L244" i="16"/>
  <c r="R244" i="16" s="1"/>
  <c r="L228" i="16"/>
  <c r="R228" i="16" s="1"/>
  <c r="S228" i="16" s="1"/>
  <c r="T228" i="16" s="1"/>
  <c r="L220" i="16"/>
  <c r="L212" i="16"/>
  <c r="L204" i="16"/>
  <c r="L196" i="16"/>
  <c r="L188" i="16"/>
  <c r="R188" i="16" s="1"/>
  <c r="L180" i="16"/>
  <c r="R180" i="16" s="1"/>
  <c r="S180" i="16" s="1"/>
  <c r="T180" i="16" s="1"/>
  <c r="L172" i="16"/>
  <c r="R172" i="16" s="1"/>
  <c r="S172" i="16" s="1"/>
  <c r="T172" i="16" s="1"/>
  <c r="L164" i="16"/>
  <c r="R164" i="16" s="1"/>
  <c r="S164" i="16" s="1"/>
  <c r="T164" i="16" s="1"/>
  <c r="L156" i="16"/>
  <c r="L430" i="16"/>
  <c r="L404" i="16"/>
  <c r="L361" i="16"/>
  <c r="L289" i="16"/>
  <c r="R289" i="16" s="1"/>
  <c r="S289" i="16" s="1"/>
  <c r="T289" i="16" s="1"/>
  <c r="L257" i="16"/>
  <c r="R257" i="16" s="1"/>
  <c r="S257" i="16" s="1"/>
  <c r="T257" i="16" s="1"/>
  <c r="L235" i="16"/>
  <c r="R235" i="16" s="1"/>
  <c r="S235" i="16" s="1"/>
  <c r="T235" i="16" s="1"/>
  <c r="L229" i="16"/>
  <c r="R229" i="16" s="1"/>
  <c r="S229" i="16" s="1"/>
  <c r="L221" i="16"/>
  <c r="L213" i="16"/>
  <c r="L205" i="16"/>
  <c r="L197" i="16"/>
  <c r="L189" i="16"/>
  <c r="R189" i="16" s="1"/>
  <c r="S189" i="16" s="1"/>
  <c r="L181" i="16"/>
  <c r="R181" i="16" s="1"/>
  <c r="S181" i="16" s="1"/>
  <c r="L173" i="16"/>
  <c r="R173" i="16" s="1"/>
  <c r="S173" i="16" s="1"/>
  <c r="T173" i="16" s="1"/>
  <c r="L165" i="16"/>
  <c r="R165" i="16" s="1"/>
  <c r="S165" i="16" s="1"/>
  <c r="T165" i="16" s="1"/>
  <c r="L157" i="16"/>
  <c r="L321" i="16"/>
  <c r="L313" i="16"/>
  <c r="L305" i="16"/>
  <c r="L297" i="16"/>
  <c r="R297" i="16" s="1"/>
  <c r="S297" i="16" s="1"/>
  <c r="T297" i="16" s="1"/>
  <c r="L284" i="16"/>
  <c r="R284" i="16" s="1"/>
  <c r="L252" i="16"/>
  <c r="R252" i="16" s="1"/>
  <c r="L230" i="16"/>
  <c r="R230" i="16" s="1"/>
  <c r="S230" i="16" s="1"/>
  <c r="T230" i="16" s="1"/>
  <c r="L222" i="16"/>
  <c r="L214" i="16"/>
  <c r="L206" i="16"/>
  <c r="L198" i="16"/>
  <c r="L190" i="16"/>
  <c r="R190" i="16" s="1"/>
  <c r="S190" i="16" s="1"/>
  <c r="T190" i="16" s="1"/>
  <c r="L182" i="16"/>
  <c r="R182" i="16" s="1"/>
  <c r="S182" i="16" s="1"/>
  <c r="T182" i="16" s="1"/>
  <c r="L174" i="16"/>
  <c r="R174" i="16" s="1"/>
  <c r="S174" i="16" s="1"/>
  <c r="T174" i="16" s="1"/>
  <c r="L166" i="16"/>
  <c r="R166" i="16" s="1"/>
  <c r="S166" i="16" s="1"/>
  <c r="T166" i="16" s="1"/>
  <c r="L158" i="16"/>
  <c r="L324" i="16"/>
  <c r="L316" i="16"/>
  <c r="L308" i="16"/>
  <c r="L300" i="16"/>
  <c r="R300" i="16" s="1"/>
  <c r="L260" i="16"/>
  <c r="R260" i="16" s="1"/>
  <c r="L232" i="16"/>
  <c r="R232" i="16" s="1"/>
  <c r="S232" i="16" s="1"/>
  <c r="T232" i="16" s="1"/>
  <c r="L224" i="16"/>
  <c r="R224" i="16" s="1"/>
  <c r="S224" i="16" s="1"/>
  <c r="T224" i="16" s="1"/>
  <c r="L216" i="16"/>
  <c r="L208" i="16"/>
  <c r="L200" i="16"/>
  <c r="L192" i="16"/>
  <c r="L184" i="16"/>
  <c r="R184" i="16" s="1"/>
  <c r="S184" i="16" s="1"/>
  <c r="T184" i="16" s="1"/>
  <c r="L176" i="16"/>
  <c r="R176" i="16" s="1"/>
  <c r="S176" i="16" s="1"/>
  <c r="T176" i="16" s="1"/>
  <c r="L168" i="16"/>
  <c r="R168" i="16" s="1"/>
  <c r="S168" i="16" s="1"/>
  <c r="T168" i="16" s="1"/>
  <c r="L160" i="16"/>
  <c r="R160" i="16" s="1"/>
  <c r="S160" i="16" s="1"/>
  <c r="T160" i="16" s="1"/>
  <c r="L273" i="16"/>
  <c r="L241" i="16"/>
  <c r="L233" i="16"/>
  <c r="L225" i="16"/>
  <c r="L217" i="16"/>
  <c r="R217" i="16" s="1"/>
  <c r="S217" i="16" s="1"/>
  <c r="T217" i="16" s="1"/>
  <c r="L209" i="16"/>
  <c r="R209" i="16" s="1"/>
  <c r="S209" i="16" s="1"/>
  <c r="T209" i="16" s="1"/>
  <c r="L201" i="16"/>
  <c r="R201" i="16" s="1"/>
  <c r="S201" i="16" s="1"/>
  <c r="T201" i="16" s="1"/>
  <c r="L193" i="16"/>
  <c r="R193" i="16" s="1"/>
  <c r="S193" i="16" s="1"/>
  <c r="T193" i="16" s="1"/>
  <c r="L185" i="16"/>
  <c r="L177" i="16"/>
  <c r="L169" i="16"/>
  <c r="L161" i="16"/>
  <c r="L223" i="16"/>
  <c r="R223" i="16" s="1"/>
  <c r="L183" i="16"/>
  <c r="R183" i="16" s="1"/>
  <c r="S183" i="16" s="1"/>
  <c r="T183" i="16" s="1"/>
  <c r="L170" i="16"/>
  <c r="R170" i="16" s="1"/>
  <c r="L152" i="16"/>
  <c r="R152" i="16" s="1"/>
  <c r="S152" i="16" s="1"/>
  <c r="L144" i="16"/>
  <c r="L136" i="16"/>
  <c r="L128" i="16"/>
  <c r="L120" i="16"/>
  <c r="L112" i="16"/>
  <c r="R112" i="16" s="1"/>
  <c r="L104" i="16"/>
  <c r="R104" i="16" s="1"/>
  <c r="L96" i="16"/>
  <c r="R96" i="16" s="1"/>
  <c r="S96" i="16" s="1"/>
  <c r="L88" i="16"/>
  <c r="R88" i="16" s="1"/>
  <c r="L80" i="16"/>
  <c r="L72" i="16"/>
  <c r="L393" i="16"/>
  <c r="L231" i="16"/>
  <c r="L218" i="16"/>
  <c r="R218" i="16" s="1"/>
  <c r="L191" i="16"/>
  <c r="R191" i="16" s="1"/>
  <c r="S191" i="16" s="1"/>
  <c r="L178" i="16"/>
  <c r="R178" i="16" s="1"/>
  <c r="L153" i="16"/>
  <c r="R153" i="16" s="1"/>
  <c r="S153" i="16" s="1"/>
  <c r="T153" i="16" s="1"/>
  <c r="L145" i="16"/>
  <c r="L137" i="16"/>
  <c r="L129" i="16"/>
  <c r="L121" i="16"/>
  <c r="L113" i="16"/>
  <c r="R113" i="16" s="1"/>
  <c r="S113" i="16" s="1"/>
  <c r="T113" i="16" s="1"/>
  <c r="L105" i="16"/>
  <c r="R105" i="16" s="1"/>
  <c r="S105" i="16" s="1"/>
  <c r="T105" i="16" s="1"/>
  <c r="L97" i="16"/>
  <c r="R97" i="16" s="1"/>
  <c r="S97" i="16" s="1"/>
  <c r="T97" i="16" s="1"/>
  <c r="L89" i="16"/>
  <c r="R89" i="16" s="1"/>
  <c r="S89" i="16" s="1"/>
  <c r="T89" i="16" s="1"/>
  <c r="L81" i="16"/>
  <c r="L73" i="16"/>
  <c r="L199" i="16"/>
  <c r="L154" i="16"/>
  <c r="L146" i="16"/>
  <c r="R146" i="16" s="1"/>
  <c r="S146" i="16" s="1"/>
  <c r="T146" i="16" s="1"/>
  <c r="L138" i="16"/>
  <c r="R138" i="16" s="1"/>
  <c r="S138" i="16" s="1"/>
  <c r="T138" i="16" s="1"/>
  <c r="L130" i="16"/>
  <c r="R130" i="16" s="1"/>
  <c r="S130" i="16" s="1"/>
  <c r="T130" i="16" s="1"/>
  <c r="L122" i="16"/>
  <c r="R122" i="16" s="1"/>
  <c r="S122" i="16" s="1"/>
  <c r="L114" i="16"/>
  <c r="L106" i="16"/>
  <c r="L98" i="16"/>
  <c r="L90" i="16"/>
  <c r="L82" i="16"/>
  <c r="R82" i="16" s="1"/>
  <c r="L74" i="16"/>
  <c r="R74" i="16" s="1"/>
  <c r="S74" i="16" s="1"/>
  <c r="T74" i="16" s="1"/>
  <c r="L332" i="16"/>
  <c r="R332" i="16" s="1"/>
  <c r="L268" i="16"/>
  <c r="R268" i="16" s="1"/>
  <c r="L226" i="16"/>
  <c r="L186" i="16"/>
  <c r="L159" i="16"/>
  <c r="L147" i="16"/>
  <c r="L139" i="16"/>
  <c r="R139" i="16" s="1"/>
  <c r="L131" i="16"/>
  <c r="R131" i="16" s="1"/>
  <c r="S131" i="16" s="1"/>
  <c r="T131" i="16" s="1"/>
  <c r="L123" i="16"/>
  <c r="R123" i="16" s="1"/>
  <c r="S123" i="16" s="1"/>
  <c r="T123" i="16" s="1"/>
  <c r="L115" i="16"/>
  <c r="R115" i="16" s="1"/>
  <c r="S115" i="16" s="1"/>
  <c r="T115" i="16" s="1"/>
  <c r="L107" i="16"/>
  <c r="L99" i="16"/>
  <c r="L91" i="16"/>
  <c r="L83" i="16"/>
  <c r="L75" i="16"/>
  <c r="R75" i="16" s="1"/>
  <c r="S75" i="16" s="1"/>
  <c r="T75" i="16" s="1"/>
  <c r="L292" i="16"/>
  <c r="R292" i="16" s="1"/>
  <c r="L202" i="16"/>
  <c r="R202" i="16" s="1"/>
  <c r="L167" i="16"/>
  <c r="R167" i="16" s="1"/>
  <c r="S167" i="16" s="1"/>
  <c r="T167" i="16" s="1"/>
  <c r="L149" i="16"/>
  <c r="L141" i="16"/>
  <c r="L133" i="16"/>
  <c r="L125" i="16"/>
  <c r="L117" i="16"/>
  <c r="R117" i="16" s="1"/>
  <c r="L109" i="16"/>
  <c r="R109" i="16" s="1"/>
  <c r="S109" i="16" s="1"/>
  <c r="T109" i="16" s="1"/>
  <c r="L101" i="16"/>
  <c r="R101" i="16" s="1"/>
  <c r="S101" i="16" s="1"/>
  <c r="T101" i="16" s="1"/>
  <c r="L93" i="16"/>
  <c r="R93" i="16" s="1"/>
  <c r="S93" i="16" s="1"/>
  <c r="T93" i="16" s="1"/>
  <c r="L85" i="16"/>
  <c r="L77" i="16"/>
  <c r="L215" i="16"/>
  <c r="L162" i="16"/>
  <c r="L150" i="16"/>
  <c r="R150" i="16" s="1"/>
  <c r="L142" i="16"/>
  <c r="R142" i="16" s="1"/>
  <c r="S142" i="16" s="1"/>
  <c r="T142" i="16" s="1"/>
  <c r="L134" i="16"/>
  <c r="R134" i="16" s="1"/>
  <c r="S134" i="16" s="1"/>
  <c r="T134" i="16" s="1"/>
  <c r="L126" i="16"/>
  <c r="R126" i="16" s="1"/>
  <c r="S126" i="16" s="1"/>
  <c r="T126" i="16" s="1"/>
  <c r="L118" i="16"/>
  <c r="L110" i="16"/>
  <c r="L102" i="16"/>
  <c r="L94" i="16"/>
  <c r="L86" i="16"/>
  <c r="R86" i="16" s="1"/>
  <c r="S86" i="16" s="1"/>
  <c r="T86" i="16" s="1"/>
  <c r="L78" i="16"/>
  <c r="R78" i="16" s="1"/>
  <c r="S78" i="16" s="1"/>
  <c r="T78" i="16" s="1"/>
  <c r="L70" i="16"/>
  <c r="R70" i="16" s="1"/>
  <c r="S70" i="16" s="1"/>
  <c r="T70" i="16" s="1"/>
  <c r="L265" i="16"/>
  <c r="R265" i="16" s="1"/>
  <c r="S265" i="16" s="1"/>
  <c r="T265" i="16" s="1"/>
  <c r="L210" i="16"/>
  <c r="L132" i="16"/>
  <c r="L92" i="16"/>
  <c r="L62" i="16"/>
  <c r="R62" i="16" s="1"/>
  <c r="L54" i="16"/>
  <c r="R54" i="16" s="1"/>
  <c r="L46" i="16"/>
  <c r="R46" i="16" s="1"/>
  <c r="S46" i="16" s="1"/>
  <c r="T46" i="16" s="1"/>
  <c r="L38" i="16"/>
  <c r="R38" i="16" s="1"/>
  <c r="S38" i="16" s="1"/>
  <c r="T38" i="16" s="1"/>
  <c r="L30" i="16"/>
  <c r="R30" i="16" s="1"/>
  <c r="S30" i="16" s="1"/>
  <c r="L22" i="16"/>
  <c r="L14" i="16"/>
  <c r="L6" i="16"/>
  <c r="L207" i="16"/>
  <c r="L127" i="16"/>
  <c r="R127" i="16" s="1"/>
  <c r="L100" i="16"/>
  <c r="R100" i="16" s="1"/>
  <c r="S100" i="16" s="1"/>
  <c r="T100" i="16" s="1"/>
  <c r="L87" i="16"/>
  <c r="R87" i="16" s="1"/>
  <c r="L79" i="16"/>
  <c r="R79" i="16" s="1"/>
  <c r="L63" i="16"/>
  <c r="L55" i="16"/>
  <c r="L47" i="16"/>
  <c r="L39" i="16"/>
  <c r="R39" i="16" s="1"/>
  <c r="L31" i="16"/>
  <c r="R31" i="16" s="1"/>
  <c r="S31" i="16" s="1"/>
  <c r="T31" i="16" s="1"/>
  <c r="L23" i="16"/>
  <c r="R23" i="16" s="1"/>
  <c r="S23" i="16" s="1"/>
  <c r="T23" i="16" s="1"/>
  <c r="L15" i="16"/>
  <c r="R15" i="16" s="1"/>
  <c r="S15" i="16" s="1"/>
  <c r="T15" i="16" s="1"/>
  <c r="L7" i="16"/>
  <c r="R7" i="16" s="1"/>
  <c r="S7" i="16" s="1"/>
  <c r="L103" i="16"/>
  <c r="L50" i="16"/>
  <c r="L34" i="16"/>
  <c r="L37" i="16"/>
  <c r="R37" i="16" s="1"/>
  <c r="S37" i="16" s="1"/>
  <c r="L21" i="16"/>
  <c r="R21" i="16" s="1"/>
  <c r="S21" i="16" s="1"/>
  <c r="L13" i="16"/>
  <c r="R13" i="16" s="1"/>
  <c r="S13" i="16" s="1"/>
  <c r="L140" i="16"/>
  <c r="R140" i="16" s="1"/>
  <c r="S140" i="16" s="1"/>
  <c r="T140" i="16" s="1"/>
  <c r="L108" i="16"/>
  <c r="R108" i="16" s="1"/>
  <c r="S108" i="16" s="1"/>
  <c r="L71" i="16"/>
  <c r="L64" i="16"/>
  <c r="L56" i="16"/>
  <c r="L48" i="16"/>
  <c r="R48" i="16" s="1"/>
  <c r="L40" i="16"/>
  <c r="R40" i="16" s="1"/>
  <c r="L32" i="16"/>
  <c r="R32" i="16" s="1"/>
  <c r="S32" i="16" s="1"/>
  <c r="T32" i="16" s="1"/>
  <c r="L24" i="16"/>
  <c r="R24" i="16" s="1"/>
  <c r="S24" i="16" s="1"/>
  <c r="L16" i="16"/>
  <c r="R16" i="16" s="1"/>
  <c r="S16" i="16" s="1"/>
  <c r="T16" i="16" s="1"/>
  <c r="L8" i="16"/>
  <c r="L116" i="16"/>
  <c r="L42" i="16"/>
  <c r="L18" i="16"/>
  <c r="R18" i="16" s="1"/>
  <c r="L10" i="16"/>
  <c r="R10" i="16" s="1"/>
  <c r="S10" i="16" s="1"/>
  <c r="T10" i="16" s="1"/>
  <c r="L155" i="16"/>
  <c r="R155" i="16" s="1"/>
  <c r="L148" i="16"/>
  <c r="R148" i="16" s="1"/>
  <c r="S148" i="16" s="1"/>
  <c r="T148" i="16" s="1"/>
  <c r="L135" i="16"/>
  <c r="R135" i="16" s="1"/>
  <c r="L95" i="16"/>
  <c r="L65" i="16"/>
  <c r="L57" i="16"/>
  <c r="L49" i="16"/>
  <c r="R49" i="16" s="1"/>
  <c r="L41" i="16"/>
  <c r="R41" i="16" s="1"/>
  <c r="S41" i="16" s="1"/>
  <c r="T41" i="16" s="1"/>
  <c r="L33" i="16"/>
  <c r="R33" i="16" s="1"/>
  <c r="S33" i="16" s="1"/>
  <c r="T33" i="16" s="1"/>
  <c r="L25" i="16"/>
  <c r="R25" i="16" s="1"/>
  <c r="S25" i="16" s="1"/>
  <c r="T25" i="16" s="1"/>
  <c r="L17" i="16"/>
  <c r="R17" i="16" s="1"/>
  <c r="S17" i="16" s="1"/>
  <c r="T17" i="16" s="1"/>
  <c r="L9" i="16"/>
  <c r="L66" i="16"/>
  <c r="L58" i="16"/>
  <c r="L26" i="16"/>
  <c r="R26" i="16" s="1"/>
  <c r="L143" i="16"/>
  <c r="R143" i="16" s="1"/>
  <c r="L111" i="16"/>
  <c r="R111" i="16" s="1"/>
  <c r="L67" i="16"/>
  <c r="R67" i="16" s="1"/>
  <c r="S67" i="16" s="1"/>
  <c r="T67" i="16" s="1"/>
  <c r="L59" i="16"/>
  <c r="R59" i="16" s="1"/>
  <c r="S59" i="16" s="1"/>
  <c r="T59" i="16" s="1"/>
  <c r="L51" i="16"/>
  <c r="L43" i="16"/>
  <c r="L35" i="16"/>
  <c r="L27" i="16"/>
  <c r="R27" i="16" s="1"/>
  <c r="L19" i="16"/>
  <c r="R19" i="16" s="1"/>
  <c r="L11" i="16"/>
  <c r="R11" i="16" s="1"/>
  <c r="S11" i="16" s="1"/>
  <c r="T11" i="16" s="1"/>
  <c r="L175" i="16"/>
  <c r="R175" i="16" s="1"/>
  <c r="S175" i="16" s="1"/>
  <c r="L69" i="16"/>
  <c r="R69" i="16" s="1"/>
  <c r="S69" i="16" s="1"/>
  <c r="T69" i="16" s="1"/>
  <c r="L61" i="16"/>
  <c r="L29" i="16"/>
  <c r="L151" i="16"/>
  <c r="L124" i="16"/>
  <c r="R124" i="16" s="1"/>
  <c r="L84" i="16"/>
  <c r="R84" i="16" s="1"/>
  <c r="L76" i="16"/>
  <c r="R76" i="16" s="1"/>
  <c r="S76" i="16" s="1"/>
  <c r="T76" i="16" s="1"/>
  <c r="L68" i="16"/>
  <c r="R68" i="16" s="1"/>
  <c r="S68" i="16" s="1"/>
  <c r="T68" i="16" s="1"/>
  <c r="L60" i="16"/>
  <c r="R60" i="16" s="1"/>
  <c r="S60" i="16" s="1"/>
  <c r="T60" i="16" s="1"/>
  <c r="L52" i="16"/>
  <c r="L44" i="16"/>
  <c r="L36" i="16"/>
  <c r="L28" i="16"/>
  <c r="R28" i="16" s="1"/>
  <c r="S28" i="16" s="1"/>
  <c r="T28" i="16" s="1"/>
  <c r="L20" i="16"/>
  <c r="R20" i="16" s="1"/>
  <c r="S20" i="16" s="1"/>
  <c r="T20" i="16" s="1"/>
  <c r="L12" i="16"/>
  <c r="R12" i="16" s="1"/>
  <c r="S12" i="16" s="1"/>
  <c r="T12" i="16" s="1"/>
  <c r="L194" i="16"/>
  <c r="R194" i="16" s="1"/>
  <c r="L119" i="16"/>
  <c r="R119" i="16" s="1"/>
  <c r="L53" i="16"/>
  <c r="L45" i="16"/>
  <c r="S39" i="16"/>
  <c r="T39" i="16" s="1"/>
  <c r="S139" i="16"/>
  <c r="T139" i="16" s="1"/>
  <c r="S49" i="16"/>
  <c r="T49" i="16" s="1"/>
  <c r="S54" i="16"/>
  <c r="T54" i="16" s="1"/>
  <c r="S18" i="16"/>
  <c r="T18" i="16" s="1"/>
  <c r="S19" i="16"/>
  <c r="T19" i="16" s="1"/>
  <c r="S62" i="16"/>
  <c r="S26" i="16"/>
  <c r="T26" i="16" s="1"/>
  <c r="S27" i="16"/>
  <c r="T27" i="16" s="1"/>
  <c r="S150" i="16"/>
  <c r="T150" i="16" s="1"/>
  <c r="J103" i="16"/>
  <c r="I103" i="16"/>
  <c r="S117" i="16"/>
  <c r="T117" i="16" s="1"/>
  <c r="J95" i="16"/>
  <c r="I95" i="16"/>
  <c r="J135" i="16"/>
  <c r="I135" i="16"/>
  <c r="S84" i="16"/>
  <c r="N750" i="16"/>
  <c r="O750" i="16"/>
  <c r="J71" i="16"/>
  <c r="I71" i="16"/>
  <c r="J72" i="16"/>
  <c r="J80" i="16"/>
  <c r="J88" i="16"/>
  <c r="J128" i="16"/>
  <c r="S219" i="16"/>
  <c r="T219" i="16" s="1"/>
  <c r="I16" i="16"/>
  <c r="I24" i="16"/>
  <c r="I32" i="16"/>
  <c r="I56" i="16"/>
  <c r="I64" i="16"/>
  <c r="J87" i="16"/>
  <c r="I87" i="16"/>
  <c r="Q750" i="16"/>
  <c r="I7" i="16"/>
  <c r="J8" i="16"/>
  <c r="I15" i="16"/>
  <c r="I23" i="16"/>
  <c r="I31" i="16"/>
  <c r="I39" i="16"/>
  <c r="J40" i="16"/>
  <c r="I47" i="16"/>
  <c r="J48" i="16"/>
  <c r="S48" i="16" s="1"/>
  <c r="T48" i="16" s="1"/>
  <c r="I55" i="16"/>
  <c r="I63" i="16"/>
  <c r="J120" i="16"/>
  <c r="I154" i="16"/>
  <c r="J197" i="16"/>
  <c r="I197" i="16"/>
  <c r="J218" i="16"/>
  <c r="S218" i="16" s="1"/>
  <c r="I218" i="16"/>
  <c r="J234" i="16"/>
  <c r="I234" i="16"/>
  <c r="J79" i="16"/>
  <c r="I79" i="16"/>
  <c r="I122" i="16"/>
  <c r="J127" i="16"/>
  <c r="S127" i="16" s="1"/>
  <c r="I127" i="16"/>
  <c r="I30" i="16"/>
  <c r="I38" i="16"/>
  <c r="I46" i="16"/>
  <c r="I54" i="16"/>
  <c r="I62" i="16"/>
  <c r="I84" i="16"/>
  <c r="J119" i="16"/>
  <c r="I119" i="16"/>
  <c r="J157" i="16"/>
  <c r="I157" i="16"/>
  <c r="J194" i="16"/>
  <c r="I194" i="16"/>
  <c r="J6" i="16"/>
  <c r="I13" i="16"/>
  <c r="I21" i="16"/>
  <c r="I29" i="16"/>
  <c r="I37" i="16"/>
  <c r="I45" i="16"/>
  <c r="I53" i="16"/>
  <c r="I61" i="16"/>
  <c r="S82" i="16"/>
  <c r="T82" i="16" s="1"/>
  <c r="I106" i="16"/>
  <c r="J112" i="16"/>
  <c r="S112" i="16" s="1"/>
  <c r="S124" i="16"/>
  <c r="J144" i="16"/>
  <c r="J151" i="16"/>
  <c r="I151" i="16"/>
  <c r="J178" i="16"/>
  <c r="I178" i="16"/>
  <c r="M750" i="16"/>
  <c r="P750" i="16"/>
  <c r="M7" i="16"/>
  <c r="M8" i="16" s="1"/>
  <c r="M9" i="16" s="1"/>
  <c r="M10" i="16" s="1"/>
  <c r="M11" i="16" s="1"/>
  <c r="M12" i="16" s="1"/>
  <c r="M13" i="16" s="1"/>
  <c r="M14" i="16" s="1"/>
  <c r="M15" i="16" s="1"/>
  <c r="M16" i="16" s="1"/>
  <c r="M17" i="16" s="1"/>
  <c r="M18" i="16" s="1"/>
  <c r="M19" i="16" s="1"/>
  <c r="M20" i="16" s="1"/>
  <c r="M21" i="16" s="1"/>
  <c r="M22" i="16" s="1"/>
  <c r="M23" i="16" s="1"/>
  <c r="M24" i="16" s="1"/>
  <c r="M25" i="16" s="1"/>
  <c r="M26" i="16" s="1"/>
  <c r="M27" i="16" s="1"/>
  <c r="M28" i="16" s="1"/>
  <c r="M29" i="16" s="1"/>
  <c r="M30" i="16" s="1"/>
  <c r="M31" i="16" s="1"/>
  <c r="M32" i="16" s="1"/>
  <c r="M33" i="16" s="1"/>
  <c r="M34" i="16" s="1"/>
  <c r="M35" i="16" s="1"/>
  <c r="M36" i="16" s="1"/>
  <c r="M37" i="16" s="1"/>
  <c r="M38" i="16" s="1"/>
  <c r="M39" i="16" s="1"/>
  <c r="M40" i="16" s="1"/>
  <c r="M41" i="16" s="1"/>
  <c r="M42" i="16" s="1"/>
  <c r="M43" i="16" s="1"/>
  <c r="M44" i="16" s="1"/>
  <c r="M45" i="16" s="1"/>
  <c r="M46" i="16" s="1"/>
  <c r="M47" i="16" s="1"/>
  <c r="M48" i="16" s="1"/>
  <c r="M49" i="16" s="1"/>
  <c r="M50" i="16" s="1"/>
  <c r="M51" i="16" s="1"/>
  <c r="M52" i="16" s="1"/>
  <c r="M53" i="16" s="1"/>
  <c r="M54" i="16" s="1"/>
  <c r="M55" i="16" s="1"/>
  <c r="M56" i="16" s="1"/>
  <c r="M57" i="16" s="1"/>
  <c r="M58" i="16" s="1"/>
  <c r="M59" i="16" s="1"/>
  <c r="M60" i="16" s="1"/>
  <c r="M61" i="16" s="1"/>
  <c r="M62" i="16" s="1"/>
  <c r="M63" i="16" s="1"/>
  <c r="M64" i="16" s="1"/>
  <c r="M65" i="16" s="1"/>
  <c r="M66" i="16" s="1"/>
  <c r="M67" i="16" s="1"/>
  <c r="M68" i="16" s="1"/>
  <c r="M69" i="16" s="1"/>
  <c r="M70" i="16" s="1"/>
  <c r="M71" i="16" s="1"/>
  <c r="M72" i="16" s="1"/>
  <c r="M73" i="16" s="1"/>
  <c r="M74" i="16" s="1"/>
  <c r="M75" i="16" s="1"/>
  <c r="M76" i="16" s="1"/>
  <c r="M77" i="16" s="1"/>
  <c r="M78" i="16" s="1"/>
  <c r="M79" i="16" s="1"/>
  <c r="M80" i="16" s="1"/>
  <c r="M81" i="16" s="1"/>
  <c r="M82" i="16" s="1"/>
  <c r="M83" i="16" s="1"/>
  <c r="M84" i="16" s="1"/>
  <c r="M85" i="16" s="1"/>
  <c r="M86" i="16" s="1"/>
  <c r="M87" i="16" s="1"/>
  <c r="M88" i="16" s="1"/>
  <c r="M89" i="16" s="1"/>
  <c r="M90" i="16" s="1"/>
  <c r="M91" i="16" s="1"/>
  <c r="M92" i="16" s="1"/>
  <c r="M93" i="16" s="1"/>
  <c r="M94" i="16" s="1"/>
  <c r="M95" i="16" s="1"/>
  <c r="M96" i="16" s="1"/>
  <c r="M97" i="16" s="1"/>
  <c r="M98" i="16" s="1"/>
  <c r="M99" i="16" s="1"/>
  <c r="M100" i="16" s="1"/>
  <c r="M101" i="16" s="1"/>
  <c r="M102" i="16" s="1"/>
  <c r="M103" i="16" s="1"/>
  <c r="M104" i="16" s="1"/>
  <c r="M105" i="16" s="1"/>
  <c r="M106" i="16" s="1"/>
  <c r="M107" i="16" s="1"/>
  <c r="M108" i="16" s="1"/>
  <c r="M109" i="16" s="1"/>
  <c r="M110" i="16" s="1"/>
  <c r="M111" i="16" s="1"/>
  <c r="M112" i="16" s="1"/>
  <c r="M113" i="16" s="1"/>
  <c r="M114" i="16" s="1"/>
  <c r="M115" i="16" s="1"/>
  <c r="M116" i="16" s="1"/>
  <c r="M117" i="16" s="1"/>
  <c r="M118" i="16" s="1"/>
  <c r="M119" i="16" s="1"/>
  <c r="M120" i="16" s="1"/>
  <c r="M121" i="16" s="1"/>
  <c r="M122" i="16" s="1"/>
  <c r="M123" i="16" s="1"/>
  <c r="M124" i="16" s="1"/>
  <c r="M125" i="16" s="1"/>
  <c r="M126" i="16" s="1"/>
  <c r="M127" i="16" s="1"/>
  <c r="M128" i="16" s="1"/>
  <c r="M129" i="16" s="1"/>
  <c r="M130" i="16" s="1"/>
  <c r="M131" i="16" s="1"/>
  <c r="M132" i="16" s="1"/>
  <c r="M133" i="16" s="1"/>
  <c r="M134" i="16" s="1"/>
  <c r="M135" i="16" s="1"/>
  <c r="M136" i="16" s="1"/>
  <c r="M137" i="16" s="1"/>
  <c r="M138" i="16" s="1"/>
  <c r="M139" i="16" s="1"/>
  <c r="M140" i="16" s="1"/>
  <c r="M141" i="16" s="1"/>
  <c r="M142" i="16" s="1"/>
  <c r="M143" i="16" s="1"/>
  <c r="M144" i="16" s="1"/>
  <c r="M145" i="16" s="1"/>
  <c r="M146" i="16" s="1"/>
  <c r="M147" i="16" s="1"/>
  <c r="M148" i="16" s="1"/>
  <c r="M149" i="16" s="1"/>
  <c r="M150" i="16" s="1"/>
  <c r="M151" i="16" s="1"/>
  <c r="M152" i="16" s="1"/>
  <c r="M153" i="16" s="1"/>
  <c r="M154" i="16" s="1"/>
  <c r="M155" i="16" s="1"/>
  <c r="M156" i="16" s="1"/>
  <c r="M157" i="16" s="1"/>
  <c r="M158" i="16" s="1"/>
  <c r="M159" i="16" s="1"/>
  <c r="M160" i="16" s="1"/>
  <c r="M161" i="16" s="1"/>
  <c r="M162" i="16" s="1"/>
  <c r="M163" i="16" s="1"/>
  <c r="M164" i="16" s="1"/>
  <c r="M165" i="16" s="1"/>
  <c r="M166" i="16" s="1"/>
  <c r="M167" i="16" s="1"/>
  <c r="M168" i="16" s="1"/>
  <c r="M169" i="16" s="1"/>
  <c r="M170" i="16" s="1"/>
  <c r="M171" i="16" s="1"/>
  <c r="M172" i="16" s="1"/>
  <c r="M173" i="16" s="1"/>
  <c r="M174" i="16" s="1"/>
  <c r="M175" i="16" s="1"/>
  <c r="M176" i="16" s="1"/>
  <c r="M177" i="16" s="1"/>
  <c r="M178" i="16" s="1"/>
  <c r="M179" i="16" s="1"/>
  <c r="M180" i="16" s="1"/>
  <c r="M181" i="16" s="1"/>
  <c r="M182" i="16" s="1"/>
  <c r="M183" i="16" s="1"/>
  <c r="M184" i="16" s="1"/>
  <c r="M185" i="16" s="1"/>
  <c r="M186" i="16" s="1"/>
  <c r="M187" i="16" s="1"/>
  <c r="M188" i="16" s="1"/>
  <c r="M189" i="16" s="1"/>
  <c r="M190" i="16" s="1"/>
  <c r="M191" i="16" s="1"/>
  <c r="M192" i="16" s="1"/>
  <c r="M193" i="16" s="1"/>
  <c r="M194" i="16" s="1"/>
  <c r="M195" i="16" s="1"/>
  <c r="M196" i="16" s="1"/>
  <c r="M197" i="16" s="1"/>
  <c r="M198" i="16" s="1"/>
  <c r="M199" i="16" s="1"/>
  <c r="M200" i="16" s="1"/>
  <c r="M201" i="16" s="1"/>
  <c r="M202" i="16" s="1"/>
  <c r="M203" i="16" s="1"/>
  <c r="M204" i="16" s="1"/>
  <c r="M205" i="16" s="1"/>
  <c r="M206" i="16" s="1"/>
  <c r="M207" i="16" s="1"/>
  <c r="M208" i="16" s="1"/>
  <c r="M209" i="16" s="1"/>
  <c r="M210" i="16" s="1"/>
  <c r="M211" i="16" s="1"/>
  <c r="M212" i="16" s="1"/>
  <c r="M213" i="16" s="1"/>
  <c r="M214" i="16" s="1"/>
  <c r="M215" i="16" s="1"/>
  <c r="M216" i="16" s="1"/>
  <c r="M217" i="16" s="1"/>
  <c r="M218" i="16" s="1"/>
  <c r="M219" i="16" s="1"/>
  <c r="M220" i="16" s="1"/>
  <c r="M221" i="16" s="1"/>
  <c r="M222" i="16" s="1"/>
  <c r="M223" i="16" s="1"/>
  <c r="M224" i="16" s="1"/>
  <c r="M225" i="16" s="1"/>
  <c r="M226" i="16" s="1"/>
  <c r="M227" i="16" s="1"/>
  <c r="M228" i="16" s="1"/>
  <c r="M229" i="16" s="1"/>
  <c r="M230" i="16" s="1"/>
  <c r="M231" i="16" s="1"/>
  <c r="M232" i="16" s="1"/>
  <c r="M233" i="16" s="1"/>
  <c r="M234" i="16" s="1"/>
  <c r="M235" i="16" s="1"/>
  <c r="M236" i="16" s="1"/>
  <c r="M237" i="16" s="1"/>
  <c r="M238" i="16" s="1"/>
  <c r="M239" i="16" s="1"/>
  <c r="M240" i="16" s="1"/>
  <c r="M241" i="16" s="1"/>
  <c r="M242" i="16" s="1"/>
  <c r="M243" i="16" s="1"/>
  <c r="M244" i="16" s="1"/>
  <c r="M245" i="16" s="1"/>
  <c r="M246" i="16" s="1"/>
  <c r="M247" i="16" s="1"/>
  <c r="M248" i="16" s="1"/>
  <c r="M249" i="16" s="1"/>
  <c r="M250" i="16" s="1"/>
  <c r="M251" i="16" s="1"/>
  <c r="M252" i="16" s="1"/>
  <c r="M253" i="16" s="1"/>
  <c r="M254" i="16" s="1"/>
  <c r="M255" i="16" s="1"/>
  <c r="M256" i="16" s="1"/>
  <c r="M257" i="16" s="1"/>
  <c r="M258" i="16" s="1"/>
  <c r="M259" i="16" s="1"/>
  <c r="M260" i="16" s="1"/>
  <c r="M261" i="16" s="1"/>
  <c r="M262" i="16" s="1"/>
  <c r="M263" i="16" s="1"/>
  <c r="M264" i="16" s="1"/>
  <c r="M265" i="16" s="1"/>
  <c r="M266" i="16" s="1"/>
  <c r="M267" i="16" s="1"/>
  <c r="M268" i="16" s="1"/>
  <c r="M269" i="16" s="1"/>
  <c r="M270" i="16" s="1"/>
  <c r="M271" i="16" s="1"/>
  <c r="M272" i="16" s="1"/>
  <c r="M273" i="16" s="1"/>
  <c r="M274" i="16" s="1"/>
  <c r="M275" i="16" s="1"/>
  <c r="M276" i="16" s="1"/>
  <c r="M277" i="16" s="1"/>
  <c r="M278" i="16" s="1"/>
  <c r="M279" i="16" s="1"/>
  <c r="M280" i="16" s="1"/>
  <c r="M281" i="16" s="1"/>
  <c r="M282" i="16" s="1"/>
  <c r="M283" i="16" s="1"/>
  <c r="M284" i="16" s="1"/>
  <c r="M285" i="16" s="1"/>
  <c r="M286" i="16" s="1"/>
  <c r="M287" i="16" s="1"/>
  <c r="M288" i="16" s="1"/>
  <c r="M289" i="16" s="1"/>
  <c r="M290" i="16" s="1"/>
  <c r="M291" i="16" s="1"/>
  <c r="M292" i="16" s="1"/>
  <c r="M293" i="16" s="1"/>
  <c r="M294" i="16" s="1"/>
  <c r="M295" i="16" s="1"/>
  <c r="M296" i="16" s="1"/>
  <c r="M297" i="16" s="1"/>
  <c r="M298" i="16" s="1"/>
  <c r="M299" i="16" s="1"/>
  <c r="M300" i="16" s="1"/>
  <c r="M301" i="16" s="1"/>
  <c r="M302" i="16" s="1"/>
  <c r="M303" i="16" s="1"/>
  <c r="M304" i="16" s="1"/>
  <c r="M305" i="16" s="1"/>
  <c r="M306" i="16" s="1"/>
  <c r="M307" i="16" s="1"/>
  <c r="M308" i="16" s="1"/>
  <c r="M309" i="16" s="1"/>
  <c r="M310" i="16" s="1"/>
  <c r="M311" i="16" s="1"/>
  <c r="M312" i="16" s="1"/>
  <c r="M313" i="16" s="1"/>
  <c r="M314" i="16" s="1"/>
  <c r="M315" i="16" s="1"/>
  <c r="M316" i="16" s="1"/>
  <c r="M317" i="16" s="1"/>
  <c r="M318" i="16" s="1"/>
  <c r="M319" i="16" s="1"/>
  <c r="M320" i="16" s="1"/>
  <c r="M321" i="16" s="1"/>
  <c r="M322" i="16" s="1"/>
  <c r="M323" i="16" s="1"/>
  <c r="M324" i="16" s="1"/>
  <c r="M325" i="16" s="1"/>
  <c r="M326" i="16" s="1"/>
  <c r="M327" i="16" s="1"/>
  <c r="M328" i="16" s="1"/>
  <c r="M329" i="16" s="1"/>
  <c r="M330" i="16" s="1"/>
  <c r="M331" i="16" s="1"/>
  <c r="M332" i="16" s="1"/>
  <c r="M333" i="16" s="1"/>
  <c r="M334" i="16" s="1"/>
  <c r="M335" i="16" s="1"/>
  <c r="M336" i="16" s="1"/>
  <c r="M337" i="16" s="1"/>
  <c r="M338" i="16" s="1"/>
  <c r="M339" i="16" s="1"/>
  <c r="M340" i="16" s="1"/>
  <c r="M341" i="16" s="1"/>
  <c r="M342" i="16" s="1"/>
  <c r="M343" i="16" s="1"/>
  <c r="M344" i="16" s="1"/>
  <c r="M345" i="16" s="1"/>
  <c r="M346" i="16" s="1"/>
  <c r="M347" i="16" s="1"/>
  <c r="M348" i="16" s="1"/>
  <c r="M349" i="16" s="1"/>
  <c r="M350" i="16" s="1"/>
  <c r="M351" i="16" s="1"/>
  <c r="M352" i="16" s="1"/>
  <c r="M353" i="16" s="1"/>
  <c r="M354" i="16" s="1"/>
  <c r="M355" i="16" s="1"/>
  <c r="M356" i="16" s="1"/>
  <c r="M357" i="16" s="1"/>
  <c r="M358" i="16" s="1"/>
  <c r="M359" i="16" s="1"/>
  <c r="M360" i="16" s="1"/>
  <c r="M361" i="16" s="1"/>
  <c r="M362" i="16" s="1"/>
  <c r="M363" i="16" s="1"/>
  <c r="M364" i="16" s="1"/>
  <c r="M365" i="16" s="1"/>
  <c r="M366" i="16" s="1"/>
  <c r="M367" i="16" s="1"/>
  <c r="M368" i="16" s="1"/>
  <c r="M369" i="16" s="1"/>
  <c r="M370" i="16" s="1"/>
  <c r="M371" i="16" s="1"/>
  <c r="M372" i="16" s="1"/>
  <c r="M373" i="16" s="1"/>
  <c r="M374" i="16" s="1"/>
  <c r="M375" i="16" s="1"/>
  <c r="M376" i="16" s="1"/>
  <c r="M377" i="16" s="1"/>
  <c r="M378" i="16" s="1"/>
  <c r="M379" i="16" s="1"/>
  <c r="M380" i="16" s="1"/>
  <c r="M381" i="16" s="1"/>
  <c r="M382" i="16" s="1"/>
  <c r="M383" i="16" s="1"/>
  <c r="M384" i="16" s="1"/>
  <c r="M385" i="16" s="1"/>
  <c r="M386" i="16" s="1"/>
  <c r="M387" i="16" s="1"/>
  <c r="M388" i="16" s="1"/>
  <c r="M389" i="16" s="1"/>
  <c r="M390" i="16" s="1"/>
  <c r="M391" i="16" s="1"/>
  <c r="M392" i="16" s="1"/>
  <c r="M393" i="16" s="1"/>
  <c r="M394" i="16" s="1"/>
  <c r="M395" i="16" s="1"/>
  <c r="M396" i="16" s="1"/>
  <c r="M397" i="16" s="1"/>
  <c r="M398" i="16" s="1"/>
  <c r="M399" i="16" s="1"/>
  <c r="M400" i="16" s="1"/>
  <c r="M401" i="16" s="1"/>
  <c r="M402" i="16" s="1"/>
  <c r="M403" i="16" s="1"/>
  <c r="M404" i="16" s="1"/>
  <c r="M405" i="16" s="1"/>
  <c r="M406" i="16" s="1"/>
  <c r="M407" i="16" s="1"/>
  <c r="M408" i="16" s="1"/>
  <c r="M409" i="16" s="1"/>
  <c r="M410" i="16" s="1"/>
  <c r="M411" i="16" s="1"/>
  <c r="M412" i="16" s="1"/>
  <c r="M413" i="16" s="1"/>
  <c r="M414" i="16" s="1"/>
  <c r="M415" i="16" s="1"/>
  <c r="M416" i="16" s="1"/>
  <c r="M417" i="16" s="1"/>
  <c r="M418" i="16" s="1"/>
  <c r="M419" i="16" s="1"/>
  <c r="M420" i="16" s="1"/>
  <c r="M421" i="16" s="1"/>
  <c r="M422" i="16" s="1"/>
  <c r="M423" i="16" s="1"/>
  <c r="M424" i="16" s="1"/>
  <c r="M425" i="16" s="1"/>
  <c r="M426" i="16" s="1"/>
  <c r="M427" i="16" s="1"/>
  <c r="M428" i="16" s="1"/>
  <c r="M429" i="16" s="1"/>
  <c r="M430" i="16" s="1"/>
  <c r="M431" i="16" s="1"/>
  <c r="M432" i="16" s="1"/>
  <c r="M433" i="16" s="1"/>
  <c r="M434" i="16" s="1"/>
  <c r="M435" i="16" s="1"/>
  <c r="M436" i="16" s="1"/>
  <c r="M437" i="16" s="1"/>
  <c r="M438" i="16" s="1"/>
  <c r="M439" i="16" s="1"/>
  <c r="M440" i="16" s="1"/>
  <c r="M441" i="16" s="1"/>
  <c r="M442" i="16" s="1"/>
  <c r="M443" i="16" s="1"/>
  <c r="M444" i="16" s="1"/>
  <c r="M445" i="16" s="1"/>
  <c r="M446" i="16" s="1"/>
  <c r="M447" i="16" s="1"/>
  <c r="M448" i="16" s="1"/>
  <c r="M449" i="16" s="1"/>
  <c r="M450" i="16" s="1"/>
  <c r="M451" i="16" s="1"/>
  <c r="M452" i="16" s="1"/>
  <c r="M453" i="16" s="1"/>
  <c r="M454" i="16" s="1"/>
  <c r="M455" i="16" s="1"/>
  <c r="M456" i="16" s="1"/>
  <c r="M457" i="16" s="1"/>
  <c r="M458" i="16" s="1"/>
  <c r="M459" i="16" s="1"/>
  <c r="M460" i="16" s="1"/>
  <c r="M461" i="16" s="1"/>
  <c r="M462" i="16" s="1"/>
  <c r="M463" i="16" s="1"/>
  <c r="M464" i="16" s="1"/>
  <c r="M465" i="16" s="1"/>
  <c r="M466" i="16" s="1"/>
  <c r="M467" i="16" s="1"/>
  <c r="M468" i="16" s="1"/>
  <c r="M469" i="16" s="1"/>
  <c r="M470" i="16" s="1"/>
  <c r="M471" i="16" s="1"/>
  <c r="M472" i="16" s="1"/>
  <c r="M473" i="16" s="1"/>
  <c r="M474" i="16" s="1"/>
  <c r="M475" i="16" s="1"/>
  <c r="M476" i="16" s="1"/>
  <c r="M477" i="16" s="1"/>
  <c r="M478" i="16" s="1"/>
  <c r="M479" i="16" s="1"/>
  <c r="M480" i="16" s="1"/>
  <c r="M481" i="16" s="1"/>
  <c r="M482" i="16" s="1"/>
  <c r="M483" i="16" s="1"/>
  <c r="M484" i="16" s="1"/>
  <c r="M485" i="16" s="1"/>
  <c r="M486" i="16" s="1"/>
  <c r="M487" i="16" s="1"/>
  <c r="M488" i="16" s="1"/>
  <c r="M489" i="16" s="1"/>
  <c r="M490" i="16" s="1"/>
  <c r="M491" i="16" s="1"/>
  <c r="M492" i="16" s="1"/>
  <c r="M493" i="16" s="1"/>
  <c r="M494" i="16" s="1"/>
  <c r="M495" i="16" s="1"/>
  <c r="M496" i="16" s="1"/>
  <c r="M497" i="16" s="1"/>
  <c r="M498" i="16" s="1"/>
  <c r="M499" i="16" s="1"/>
  <c r="M500" i="16" s="1"/>
  <c r="M501" i="16" s="1"/>
  <c r="M502" i="16" s="1"/>
  <c r="M503" i="16" s="1"/>
  <c r="M504" i="16" s="1"/>
  <c r="M505" i="16" s="1"/>
  <c r="M506" i="16" s="1"/>
  <c r="M507" i="16" s="1"/>
  <c r="M508" i="16" s="1"/>
  <c r="M509" i="16" s="1"/>
  <c r="M510" i="16" s="1"/>
  <c r="M511" i="16" s="1"/>
  <c r="M512" i="16" s="1"/>
  <c r="M513" i="16" s="1"/>
  <c r="M514" i="16" s="1"/>
  <c r="M515" i="16" s="1"/>
  <c r="M516" i="16" s="1"/>
  <c r="M517" i="16" s="1"/>
  <c r="M518" i="16" s="1"/>
  <c r="M519" i="16" s="1"/>
  <c r="M520" i="16" s="1"/>
  <c r="M521" i="16" s="1"/>
  <c r="M522" i="16" s="1"/>
  <c r="M523" i="16" s="1"/>
  <c r="M524" i="16" s="1"/>
  <c r="M525" i="16" s="1"/>
  <c r="M526" i="16" s="1"/>
  <c r="M527" i="16" s="1"/>
  <c r="M528" i="16" s="1"/>
  <c r="M529" i="16" s="1"/>
  <c r="M530" i="16" s="1"/>
  <c r="M531" i="16" s="1"/>
  <c r="M532" i="16" s="1"/>
  <c r="M533" i="16" s="1"/>
  <c r="M534" i="16" s="1"/>
  <c r="M535" i="16" s="1"/>
  <c r="M536" i="16" s="1"/>
  <c r="M537" i="16" s="1"/>
  <c r="M538" i="16" s="1"/>
  <c r="M539" i="16" s="1"/>
  <c r="M540" i="16" s="1"/>
  <c r="M541" i="16" s="1"/>
  <c r="M542" i="16" s="1"/>
  <c r="M543" i="16" s="1"/>
  <c r="M544" i="16" s="1"/>
  <c r="M545" i="16" s="1"/>
  <c r="M546" i="16" s="1"/>
  <c r="M547" i="16" s="1"/>
  <c r="M548" i="16" s="1"/>
  <c r="M549" i="16" s="1"/>
  <c r="M550" i="16" s="1"/>
  <c r="M551" i="16" s="1"/>
  <c r="M552" i="16" s="1"/>
  <c r="M553" i="16" s="1"/>
  <c r="M554" i="16" s="1"/>
  <c r="M555" i="16" s="1"/>
  <c r="M556" i="16" s="1"/>
  <c r="M557" i="16" s="1"/>
  <c r="M558" i="16" s="1"/>
  <c r="M559" i="16" s="1"/>
  <c r="M560" i="16" s="1"/>
  <c r="M561" i="16" s="1"/>
  <c r="M562" i="16" s="1"/>
  <c r="M563" i="16" s="1"/>
  <c r="M564" i="16" s="1"/>
  <c r="M565" i="16" s="1"/>
  <c r="M566" i="16" s="1"/>
  <c r="M567" i="16" s="1"/>
  <c r="M568" i="16" s="1"/>
  <c r="M569" i="16" s="1"/>
  <c r="M570" i="16" s="1"/>
  <c r="M571" i="16" s="1"/>
  <c r="M572" i="16" s="1"/>
  <c r="M573" i="16" s="1"/>
  <c r="M574" i="16" s="1"/>
  <c r="M575" i="16" s="1"/>
  <c r="M576" i="16" s="1"/>
  <c r="M577" i="16" s="1"/>
  <c r="M578" i="16" s="1"/>
  <c r="M579" i="16" s="1"/>
  <c r="M580" i="16" s="1"/>
  <c r="M581" i="16" s="1"/>
  <c r="M582" i="16" s="1"/>
  <c r="M583" i="16" s="1"/>
  <c r="M584" i="16" s="1"/>
  <c r="M585" i="16" s="1"/>
  <c r="M586" i="16" s="1"/>
  <c r="M587" i="16" s="1"/>
  <c r="M588" i="16" s="1"/>
  <c r="M589" i="16" s="1"/>
  <c r="M590" i="16" s="1"/>
  <c r="M591" i="16" s="1"/>
  <c r="M592" i="16" s="1"/>
  <c r="M593" i="16" s="1"/>
  <c r="M594" i="16" s="1"/>
  <c r="M595" i="16" s="1"/>
  <c r="M596" i="16" s="1"/>
  <c r="M597" i="16" s="1"/>
  <c r="M598" i="16" s="1"/>
  <c r="M599" i="16" s="1"/>
  <c r="M600" i="16" s="1"/>
  <c r="M601" i="16" s="1"/>
  <c r="M602" i="16" s="1"/>
  <c r="M603" i="16" s="1"/>
  <c r="M604" i="16" s="1"/>
  <c r="M605" i="16" s="1"/>
  <c r="M606" i="16" s="1"/>
  <c r="M607" i="16" s="1"/>
  <c r="M608" i="16" s="1"/>
  <c r="M609" i="16" s="1"/>
  <c r="M610" i="16" s="1"/>
  <c r="M611" i="16" s="1"/>
  <c r="M612" i="16" s="1"/>
  <c r="M613" i="16" s="1"/>
  <c r="M614" i="16" s="1"/>
  <c r="M615" i="16" s="1"/>
  <c r="M616" i="16" s="1"/>
  <c r="M617" i="16" s="1"/>
  <c r="M618" i="16" s="1"/>
  <c r="M619" i="16" s="1"/>
  <c r="M620" i="16" s="1"/>
  <c r="M621" i="16" s="1"/>
  <c r="M622" i="16" s="1"/>
  <c r="M623" i="16" s="1"/>
  <c r="M624" i="16" s="1"/>
  <c r="M625" i="16" s="1"/>
  <c r="M626" i="16" s="1"/>
  <c r="M627" i="16" s="1"/>
  <c r="M628" i="16" s="1"/>
  <c r="M629" i="16" s="1"/>
  <c r="M630" i="16" s="1"/>
  <c r="M631" i="16" s="1"/>
  <c r="M632" i="16" s="1"/>
  <c r="M633" i="16" s="1"/>
  <c r="M634" i="16" s="1"/>
  <c r="M635" i="16" s="1"/>
  <c r="M636" i="16" s="1"/>
  <c r="M637" i="16" s="1"/>
  <c r="M638" i="16" s="1"/>
  <c r="M639" i="16" s="1"/>
  <c r="M640" i="16" s="1"/>
  <c r="M641" i="16" s="1"/>
  <c r="M642" i="16" s="1"/>
  <c r="M643" i="16" s="1"/>
  <c r="M644" i="16" s="1"/>
  <c r="M645" i="16" s="1"/>
  <c r="M646" i="16" s="1"/>
  <c r="M647" i="16" s="1"/>
  <c r="M648" i="16" s="1"/>
  <c r="M649" i="16" s="1"/>
  <c r="M650" i="16" s="1"/>
  <c r="M651" i="16" s="1"/>
  <c r="M652" i="16" s="1"/>
  <c r="M653" i="16" s="1"/>
  <c r="M654" i="16" s="1"/>
  <c r="M655" i="16" s="1"/>
  <c r="M656" i="16" s="1"/>
  <c r="M657" i="16" s="1"/>
  <c r="M658" i="16" s="1"/>
  <c r="M659" i="16" s="1"/>
  <c r="M660" i="16" s="1"/>
  <c r="M661" i="16" s="1"/>
  <c r="M662" i="16" s="1"/>
  <c r="M663" i="16" s="1"/>
  <c r="M664" i="16" s="1"/>
  <c r="M665" i="16" s="1"/>
  <c r="M666" i="16" s="1"/>
  <c r="M667" i="16" s="1"/>
  <c r="M668" i="16" s="1"/>
  <c r="M669" i="16" s="1"/>
  <c r="M670" i="16" s="1"/>
  <c r="M671" i="16" s="1"/>
  <c r="M672" i="16" s="1"/>
  <c r="M673" i="16" s="1"/>
  <c r="M674" i="16" s="1"/>
  <c r="M675" i="16" s="1"/>
  <c r="M676" i="16" s="1"/>
  <c r="M677" i="16" s="1"/>
  <c r="M678" i="16" s="1"/>
  <c r="M679" i="16" s="1"/>
  <c r="M680" i="16" s="1"/>
  <c r="M681" i="16" s="1"/>
  <c r="M682" i="16" s="1"/>
  <c r="M683" i="16" s="1"/>
  <c r="M684" i="16" s="1"/>
  <c r="M685" i="16" s="1"/>
  <c r="M686" i="16" s="1"/>
  <c r="M687" i="16" s="1"/>
  <c r="M688" i="16" s="1"/>
  <c r="M689" i="16" s="1"/>
  <c r="M690" i="16" s="1"/>
  <c r="M691" i="16" s="1"/>
  <c r="M692" i="16" s="1"/>
  <c r="M693" i="16" s="1"/>
  <c r="M694" i="16" s="1"/>
  <c r="M695" i="16" s="1"/>
  <c r="M696" i="16" s="1"/>
  <c r="M697" i="16" s="1"/>
  <c r="M698" i="16" s="1"/>
  <c r="M699" i="16" s="1"/>
  <c r="M700" i="16" s="1"/>
  <c r="M701" i="16" s="1"/>
  <c r="M702" i="16" s="1"/>
  <c r="M703" i="16" s="1"/>
  <c r="M704" i="16" s="1"/>
  <c r="M705" i="16" s="1"/>
  <c r="M706" i="16" s="1"/>
  <c r="M707" i="16" s="1"/>
  <c r="M708" i="16" s="1"/>
  <c r="M709" i="16" s="1"/>
  <c r="M710" i="16" s="1"/>
  <c r="M711" i="16" s="1"/>
  <c r="M712" i="16" s="1"/>
  <c r="M713" i="16" s="1"/>
  <c r="M714" i="16" s="1"/>
  <c r="M715" i="16" s="1"/>
  <c r="M716" i="16" s="1"/>
  <c r="M717" i="16" s="1"/>
  <c r="M718" i="16" s="1"/>
  <c r="M719" i="16" s="1"/>
  <c r="M720" i="16" s="1"/>
  <c r="M721" i="16" s="1"/>
  <c r="M722" i="16" s="1"/>
  <c r="M723" i="16" s="1"/>
  <c r="M724" i="16" s="1"/>
  <c r="M725" i="16" s="1"/>
  <c r="M726" i="16" s="1"/>
  <c r="M727" i="16" s="1"/>
  <c r="M728" i="16" s="1"/>
  <c r="M729" i="16" s="1"/>
  <c r="M730" i="16" s="1"/>
  <c r="M731" i="16" s="1"/>
  <c r="M732" i="16" s="1"/>
  <c r="M733" i="16" s="1"/>
  <c r="M734" i="16" s="1"/>
  <c r="M735" i="16" s="1"/>
  <c r="M736" i="16" s="1"/>
  <c r="M737" i="16" s="1"/>
  <c r="M738" i="16" s="1"/>
  <c r="M739" i="16" s="1"/>
  <c r="M740" i="16" s="1"/>
  <c r="M741" i="16" s="1"/>
  <c r="M742" i="16" s="1"/>
  <c r="M743" i="16" s="1"/>
  <c r="M744" i="16" s="1"/>
  <c r="M745" i="16" s="1"/>
  <c r="M746" i="16" s="1"/>
  <c r="M747" i="16" s="1"/>
  <c r="M748" i="16" s="1"/>
  <c r="M749" i="16" s="1"/>
  <c r="J104" i="16"/>
  <c r="J111" i="16"/>
  <c r="I111" i="16"/>
  <c r="J143" i="16"/>
  <c r="S143" i="16" s="1"/>
  <c r="I143" i="16"/>
  <c r="J441" i="16"/>
  <c r="I441" i="16"/>
  <c r="I108" i="16"/>
  <c r="I116" i="16"/>
  <c r="I124" i="16"/>
  <c r="I132" i="16"/>
  <c r="I140" i="16"/>
  <c r="I148" i="16"/>
  <c r="I159" i="16"/>
  <c r="I181" i="16"/>
  <c r="J186" i="16"/>
  <c r="I186" i="16"/>
  <c r="J226" i="16"/>
  <c r="I226" i="16"/>
  <c r="J276" i="16"/>
  <c r="I276" i="16"/>
  <c r="J179" i="16"/>
  <c r="I191" i="16"/>
  <c r="S248" i="16"/>
  <c r="T248" i="16" s="1"/>
  <c r="S278" i="16"/>
  <c r="T278" i="16" s="1"/>
  <c r="S312" i="16"/>
  <c r="T312" i="16" s="1"/>
  <c r="J170" i="16"/>
  <c r="I170" i="16"/>
  <c r="S223" i="16"/>
  <c r="T223" i="16" s="1"/>
  <c r="J244" i="16"/>
  <c r="I244" i="16"/>
  <c r="I72" i="16"/>
  <c r="I80" i="16"/>
  <c r="I88" i="16"/>
  <c r="I96" i="16"/>
  <c r="I104" i="16"/>
  <c r="I112" i="16"/>
  <c r="I120" i="16"/>
  <c r="I128" i="16"/>
  <c r="I136" i="16"/>
  <c r="I144" i="16"/>
  <c r="I152" i="16"/>
  <c r="J163" i="16"/>
  <c r="I205" i="16"/>
  <c r="J210" i="16"/>
  <c r="I210" i="16"/>
  <c r="I239" i="16"/>
  <c r="J162" i="16"/>
  <c r="I162" i="16"/>
  <c r="S188" i="16"/>
  <c r="T188" i="16" s="1"/>
  <c r="S282" i="16"/>
  <c r="T282" i="16" s="1"/>
  <c r="J295" i="16"/>
  <c r="I295" i="16"/>
  <c r="J335" i="16"/>
  <c r="I335" i="16"/>
  <c r="J155" i="16"/>
  <c r="I189" i="16"/>
  <c r="J195" i="16"/>
  <c r="S195" i="16" s="1"/>
  <c r="T195" i="16" s="1"/>
  <c r="J202" i="16"/>
  <c r="I202" i="16"/>
  <c r="I229" i="16"/>
  <c r="S259" i="16"/>
  <c r="T259" i="16" s="1"/>
  <c r="S271" i="16"/>
  <c r="T271" i="16" s="1"/>
  <c r="J292" i="16"/>
  <c r="I292" i="16"/>
  <c r="J372" i="16"/>
  <c r="I372" i="16"/>
  <c r="I175" i="16"/>
  <c r="I207" i="16"/>
  <c r="I215" i="16"/>
  <c r="I223" i="16"/>
  <c r="I231" i="16"/>
  <c r="I247" i="16"/>
  <c r="J252" i="16"/>
  <c r="I252" i="16"/>
  <c r="I279" i="16"/>
  <c r="J284" i="16"/>
  <c r="I284" i="16"/>
  <c r="J245" i="16"/>
  <c r="S270" i="16"/>
  <c r="T270" i="16" s="1"/>
  <c r="J277" i="16"/>
  <c r="J236" i="16"/>
  <c r="I236" i="16"/>
  <c r="S306" i="16"/>
  <c r="T306" i="16" s="1"/>
  <c r="S344" i="16"/>
  <c r="T344" i="16" s="1"/>
  <c r="S419" i="16"/>
  <c r="T419" i="16" s="1"/>
  <c r="I163" i="16"/>
  <c r="I171" i="16"/>
  <c r="I179" i="16"/>
  <c r="I187" i="16"/>
  <c r="I195" i="16"/>
  <c r="I203" i="16"/>
  <c r="I211" i="16"/>
  <c r="I263" i="16"/>
  <c r="J268" i="16"/>
  <c r="I268" i="16"/>
  <c r="S290" i="16"/>
  <c r="T290" i="16" s="1"/>
  <c r="I303" i="16"/>
  <c r="I311" i="16"/>
  <c r="I319" i="16"/>
  <c r="J340" i="16"/>
  <c r="I340" i="16"/>
  <c r="S247" i="16"/>
  <c r="T247" i="16" s="1"/>
  <c r="S254" i="16"/>
  <c r="T254" i="16" s="1"/>
  <c r="J325" i="16"/>
  <c r="I255" i="16"/>
  <c r="J260" i="16"/>
  <c r="I260" i="16"/>
  <c r="I287" i="16"/>
  <c r="J293" i="16"/>
  <c r="J300" i="16"/>
  <c r="I300" i="16"/>
  <c r="J308" i="16"/>
  <c r="I308" i="16"/>
  <c r="J316" i="16"/>
  <c r="I316" i="16"/>
  <c r="J324" i="16"/>
  <c r="I324" i="16"/>
  <c r="I249" i="16"/>
  <c r="I257" i="16"/>
  <c r="I273" i="16"/>
  <c r="I281" i="16"/>
  <c r="J348" i="16"/>
  <c r="I348" i="16"/>
  <c r="J380" i="16"/>
  <c r="I380" i="16"/>
  <c r="S422" i="16"/>
  <c r="T422" i="16" s="1"/>
  <c r="J341" i="16"/>
  <c r="S353" i="16"/>
  <c r="T353" i="16" s="1"/>
  <c r="S359" i="16"/>
  <c r="J373" i="16"/>
  <c r="S333" i="16"/>
  <c r="S345" i="16"/>
  <c r="T345" i="16" s="1"/>
  <c r="I399" i="16"/>
  <c r="J412" i="16"/>
  <c r="I412" i="16"/>
  <c r="J420" i="16"/>
  <c r="I420" i="16"/>
  <c r="I253" i="16"/>
  <c r="I269" i="16"/>
  <c r="I277" i="16"/>
  <c r="I285" i="16"/>
  <c r="I293" i="16"/>
  <c r="I301" i="16"/>
  <c r="I309" i="16"/>
  <c r="I317" i="16"/>
  <c r="I325" i="16"/>
  <c r="J332" i="16"/>
  <c r="S332" i="16" s="1"/>
  <c r="T332" i="16" s="1"/>
  <c r="I332" i="16"/>
  <c r="I359" i="16"/>
  <c r="J364" i="16"/>
  <c r="I364" i="16"/>
  <c r="I391" i="16"/>
  <c r="J404" i="16"/>
  <c r="I404" i="16"/>
  <c r="J396" i="16"/>
  <c r="I396" i="16"/>
  <c r="I351" i="16"/>
  <c r="J356" i="16"/>
  <c r="I356" i="16"/>
  <c r="I383" i="16"/>
  <c r="J388" i="16"/>
  <c r="I388" i="16"/>
  <c r="S401" i="16"/>
  <c r="T401" i="16" s="1"/>
  <c r="I329" i="16"/>
  <c r="I337" i="16"/>
  <c r="I345" i="16"/>
  <c r="I353" i="16"/>
  <c r="I361" i="16"/>
  <c r="I377" i="16"/>
  <c r="I385" i="16"/>
  <c r="S451" i="16"/>
  <c r="T451" i="16" s="1"/>
  <c r="S529" i="16"/>
  <c r="T529" i="16" s="1"/>
  <c r="J542" i="16"/>
  <c r="I542" i="16"/>
  <c r="J433" i="16"/>
  <c r="I433" i="16"/>
  <c r="J442" i="16"/>
  <c r="S442" i="16" s="1"/>
  <c r="T442" i="16" s="1"/>
  <c r="S508" i="16"/>
  <c r="T508" i="16" s="1"/>
  <c r="I342" i="16"/>
  <c r="I350" i="16"/>
  <c r="I358" i="16"/>
  <c r="I366" i="16"/>
  <c r="I374" i="16"/>
  <c r="I382" i="16"/>
  <c r="J449" i="16"/>
  <c r="I449" i="16"/>
  <c r="J483" i="16"/>
  <c r="I483" i="16"/>
  <c r="I333" i="16"/>
  <c r="I341" i="16"/>
  <c r="I349" i="16"/>
  <c r="I357" i="16"/>
  <c r="I365" i="16"/>
  <c r="I381" i="16"/>
  <c r="I397" i="16"/>
  <c r="I405" i="16"/>
  <c r="I413" i="16"/>
  <c r="I421" i="16"/>
  <c r="J426" i="16"/>
  <c r="I426" i="16"/>
  <c r="J457" i="16"/>
  <c r="I457" i="16"/>
  <c r="J480" i="16"/>
  <c r="I480" i="16"/>
  <c r="J465" i="16"/>
  <c r="I465" i="16"/>
  <c r="I507" i="16"/>
  <c r="I430" i="16"/>
  <c r="J472" i="16"/>
  <c r="I472" i="16"/>
  <c r="J473" i="16"/>
  <c r="S502" i="16"/>
  <c r="T502" i="16" s="1"/>
  <c r="S506" i="16"/>
  <c r="T506" i="16" s="1"/>
  <c r="J525" i="16"/>
  <c r="I525" i="16"/>
  <c r="S505" i="16"/>
  <c r="T505" i="16" s="1"/>
  <c r="J534" i="16"/>
  <c r="I534" i="16"/>
  <c r="S538" i="16"/>
  <c r="T538" i="16" s="1"/>
  <c r="I434" i="16"/>
  <c r="I442" i="16"/>
  <c r="I450" i="16"/>
  <c r="I458" i="16"/>
  <c r="I466" i="16"/>
  <c r="I491" i="16"/>
  <c r="J504" i="16"/>
  <c r="S504" i="16" s="1"/>
  <c r="I504" i="16"/>
  <c r="J512" i="16"/>
  <c r="I512" i="16"/>
  <c r="J520" i="16"/>
  <c r="I520" i="16"/>
  <c r="J496" i="16"/>
  <c r="I496" i="16"/>
  <c r="J481" i="16"/>
  <c r="J488" i="16"/>
  <c r="I488" i="16"/>
  <c r="I477" i="16"/>
  <c r="I522" i="16"/>
  <c r="J526" i="16"/>
  <c r="I526" i="16"/>
  <c r="S553" i="16"/>
  <c r="T553" i="16" s="1"/>
  <c r="J558" i="16"/>
  <c r="I558" i="16"/>
  <c r="J522" i="16"/>
  <c r="S522" i="16" s="1"/>
  <c r="J616" i="16"/>
  <c r="I616" i="16"/>
  <c r="I473" i="16"/>
  <c r="I481" i="16"/>
  <c r="I505" i="16"/>
  <c r="I513" i="16"/>
  <c r="I521" i="16"/>
  <c r="S547" i="16"/>
  <c r="T547" i="16" s="1"/>
  <c r="J550" i="16"/>
  <c r="I550" i="16"/>
  <c r="I573" i="16"/>
  <c r="J573" i="16"/>
  <c r="S573" i="16" s="1"/>
  <c r="T573" i="16" s="1"/>
  <c r="J593" i="16"/>
  <c r="I593" i="16"/>
  <c r="J566" i="16"/>
  <c r="I566" i="16"/>
  <c r="S570" i="16"/>
  <c r="T570" i="16" s="1"/>
  <c r="J577" i="16"/>
  <c r="S577" i="16" s="1"/>
  <c r="I577" i="16"/>
  <c r="S690" i="16"/>
  <c r="T690" i="16" s="1"/>
  <c r="J576" i="16"/>
  <c r="I576" i="16"/>
  <c r="J609" i="16"/>
  <c r="I609" i="16"/>
  <c r="J575" i="16"/>
  <c r="I575" i="16"/>
  <c r="J585" i="16"/>
  <c r="I585" i="16"/>
  <c r="I533" i="16"/>
  <c r="I541" i="16"/>
  <c r="I549" i="16"/>
  <c r="I557" i="16"/>
  <c r="I565" i="16"/>
  <c r="I524" i="16"/>
  <c r="I532" i="16"/>
  <c r="I540" i="16"/>
  <c r="I548" i="16"/>
  <c r="I556" i="16"/>
  <c r="I564" i="16"/>
  <c r="J601" i="16"/>
  <c r="I601" i="16"/>
  <c r="S623" i="16"/>
  <c r="T623" i="16" s="1"/>
  <c r="I523" i="16"/>
  <c r="I531" i="16"/>
  <c r="I539" i="16"/>
  <c r="I547" i="16"/>
  <c r="I555" i="16"/>
  <c r="I563" i="16"/>
  <c r="S591" i="16"/>
  <c r="T591" i="16" s="1"/>
  <c r="J578" i="16"/>
  <c r="J610" i="16"/>
  <c r="S617" i="16"/>
  <c r="J649" i="16"/>
  <c r="I649" i="16"/>
  <c r="J652" i="16"/>
  <c r="I652" i="16"/>
  <c r="S729" i="16"/>
  <c r="T729" i="16" s="1"/>
  <c r="J634" i="16"/>
  <c r="I634" i="16"/>
  <c r="I584" i="16"/>
  <c r="I592" i="16"/>
  <c r="I600" i="16"/>
  <c r="I608" i="16"/>
  <c r="J614" i="16"/>
  <c r="I617" i="16"/>
  <c r="J626" i="16"/>
  <c r="I626" i="16"/>
  <c r="J641" i="16"/>
  <c r="I641" i="16"/>
  <c r="I583" i="16"/>
  <c r="I591" i="16"/>
  <c r="I599" i="16"/>
  <c r="I607" i="16"/>
  <c r="S615" i="16"/>
  <c r="T615" i="16" s="1"/>
  <c r="J633" i="16"/>
  <c r="I633" i="16"/>
  <c r="J665" i="16"/>
  <c r="I665" i="16"/>
  <c r="S675" i="16"/>
  <c r="T675" i="16" s="1"/>
  <c r="S688" i="16"/>
  <c r="T688" i="16" s="1"/>
  <c r="I598" i="16"/>
  <c r="I606" i="16"/>
  <c r="I618" i="16"/>
  <c r="J625" i="16"/>
  <c r="I625" i="16"/>
  <c r="J654" i="16"/>
  <c r="I654" i="16"/>
  <c r="J684" i="16"/>
  <c r="I684" i="16"/>
  <c r="J692" i="16"/>
  <c r="I692" i="16"/>
  <c r="J742" i="16"/>
  <c r="I742" i="16"/>
  <c r="I642" i="16"/>
  <c r="S695" i="16"/>
  <c r="T695" i="16" s="1"/>
  <c r="S697" i="16"/>
  <c r="T697" i="16" s="1"/>
  <c r="J719" i="16"/>
  <c r="I719" i="16"/>
  <c r="J734" i="16"/>
  <c r="I734" i="16"/>
  <c r="I624" i="16"/>
  <c r="I632" i="16"/>
  <c r="I640" i="16"/>
  <c r="I648" i="16"/>
  <c r="I655" i="16"/>
  <c r="J670" i="16"/>
  <c r="I670" i="16"/>
  <c r="S703" i="16"/>
  <c r="T703" i="16" s="1"/>
  <c r="J727" i="16"/>
  <c r="I727" i="16"/>
  <c r="I623" i="16"/>
  <c r="I631" i="16"/>
  <c r="I639" i="16"/>
  <c r="I647" i="16"/>
  <c r="I660" i="16"/>
  <c r="J662" i="16"/>
  <c r="I662" i="16"/>
  <c r="J668" i="16"/>
  <c r="I668" i="16"/>
  <c r="J678" i="16"/>
  <c r="I678" i="16"/>
  <c r="I688" i="16"/>
  <c r="S689" i="16"/>
  <c r="T689" i="16" s="1"/>
  <c r="J693" i="16"/>
  <c r="I693" i="16"/>
  <c r="J663" i="16"/>
  <c r="I671" i="16"/>
  <c r="J676" i="16"/>
  <c r="I676" i="16"/>
  <c r="J686" i="16"/>
  <c r="I686" i="16"/>
  <c r="J700" i="16"/>
  <c r="I700" i="16"/>
  <c r="J701" i="16"/>
  <c r="I701" i="16"/>
  <c r="J711" i="16"/>
  <c r="S711" i="16" s="1"/>
  <c r="I711" i="16"/>
  <c r="J726" i="16"/>
  <c r="I726" i="16"/>
  <c r="S702" i="16"/>
  <c r="J710" i="16"/>
  <c r="S710" i="16" s="1"/>
  <c r="T710" i="16" s="1"/>
  <c r="I710" i="16"/>
  <c r="J718" i="16"/>
  <c r="I718" i="16"/>
  <c r="J709" i="16"/>
  <c r="I709" i="16"/>
  <c r="I702" i="16"/>
  <c r="J743" i="16"/>
  <c r="I743" i="16"/>
  <c r="J735" i="16"/>
  <c r="I735" i="16"/>
  <c r="L756" i="16"/>
  <c r="M756" i="16" s="1"/>
  <c r="T751" i="16" s="1"/>
  <c r="I717" i="16"/>
  <c r="I725" i="16"/>
  <c r="I733" i="16"/>
  <c r="I741" i="16"/>
  <c r="I749" i="16"/>
  <c r="I708" i="16"/>
  <c r="I716" i="16"/>
  <c r="I724" i="16"/>
  <c r="I732" i="16"/>
  <c r="I740" i="16"/>
  <c r="I748" i="16"/>
  <c r="T108" i="16" l="1"/>
  <c r="T7" i="16"/>
  <c r="T30" i="16"/>
  <c r="T122" i="16"/>
  <c r="T152" i="16"/>
  <c r="T229" i="16"/>
  <c r="T329" i="16"/>
  <c r="T311" i="16"/>
  <c r="T358" i="16"/>
  <c r="T549" i="16"/>
  <c r="T639" i="16"/>
  <c r="T632" i="16"/>
  <c r="T127" i="16"/>
  <c r="T175" i="16"/>
  <c r="T24" i="16"/>
  <c r="T203" i="16"/>
  <c r="T255" i="16"/>
  <c r="T319" i="16"/>
  <c r="T377" i="16"/>
  <c r="T366" i="16"/>
  <c r="T381" i="16"/>
  <c r="T434" i="16"/>
  <c r="T507" i="16"/>
  <c r="T513" i="16"/>
  <c r="T556" i="16"/>
  <c r="T631" i="16"/>
  <c r="T583" i="16"/>
  <c r="T647" i="16"/>
  <c r="T618" i="16"/>
  <c r="T640" i="16"/>
  <c r="T748" i="16"/>
  <c r="T522" i="16"/>
  <c r="T21" i="16"/>
  <c r="T382" i="16"/>
  <c r="T531" i="16"/>
  <c r="T725" i="16"/>
  <c r="T84" i="16"/>
  <c r="T717" i="16"/>
  <c r="S276" i="16"/>
  <c r="T276" i="16" s="1"/>
  <c r="T385" i="16"/>
  <c r="T37" i="16"/>
  <c r="I750" i="16"/>
  <c r="T702" i="16"/>
  <c r="T617" i="16"/>
  <c r="S465" i="16"/>
  <c r="T465" i="16" s="1"/>
  <c r="T359" i="16"/>
  <c r="S260" i="16"/>
  <c r="S234" i="16"/>
  <c r="T234" i="16" s="1"/>
  <c r="T62" i="16"/>
  <c r="J750" i="16"/>
  <c r="S170" i="16"/>
  <c r="T170" i="16" s="1"/>
  <c r="T13" i="16"/>
  <c r="T351" i="16"/>
  <c r="T564" i="16"/>
  <c r="T724" i="16"/>
  <c r="T648" i="16"/>
  <c r="T655" i="16"/>
  <c r="S709" i="16"/>
  <c r="T709" i="16" s="1"/>
  <c r="T333" i="16"/>
  <c r="T260" i="16"/>
  <c r="S277" i="16"/>
  <c r="T277" i="16" s="1"/>
  <c r="T189" i="16"/>
  <c r="S179" i="16"/>
  <c r="T179" i="16" s="1"/>
  <c r="T96" i="16"/>
  <c r="T124" i="16"/>
  <c r="S676" i="16"/>
  <c r="T676" i="16" s="1"/>
  <c r="S128" i="16"/>
  <c r="T128" i="16" s="1"/>
  <c r="S692" i="16"/>
  <c r="T692" i="16" s="1"/>
  <c r="T565" i="16"/>
  <c r="T504" i="16"/>
  <c r="S426" i="16"/>
  <c r="T426" i="16" s="1"/>
  <c r="S244" i="16"/>
  <c r="T244" i="16" s="1"/>
  <c r="T143" i="16"/>
  <c r="S178" i="16"/>
  <c r="T178" i="16" s="1"/>
  <c r="T557" i="16"/>
  <c r="T711" i="16"/>
  <c r="T577" i="16"/>
  <c r="T181" i="16"/>
  <c r="S87" i="16"/>
  <c r="T87" i="16" s="1"/>
  <c r="S668" i="16"/>
  <c r="T668" i="16" s="1"/>
  <c r="T191" i="16"/>
  <c r="S480" i="16"/>
  <c r="T480" i="16" s="1"/>
  <c r="T269" i="16"/>
  <c r="T399" i="16"/>
  <c r="T548" i="16"/>
  <c r="S119" i="16"/>
  <c r="T119" i="16" s="1"/>
  <c r="S701" i="16"/>
  <c r="T701" i="16" s="1"/>
  <c r="S626" i="16"/>
  <c r="T626" i="16" s="1"/>
  <c r="S252" i="16"/>
  <c r="T252" i="16" s="1"/>
  <c r="S111" i="16"/>
  <c r="T111" i="16" s="1"/>
  <c r="R599" i="16"/>
  <c r="S599" i="16" s="1"/>
  <c r="T599" i="16" s="1"/>
  <c r="R700" i="16"/>
  <c r="S700" i="16" s="1"/>
  <c r="T700" i="16" s="1"/>
  <c r="R634" i="16"/>
  <c r="R660" i="16"/>
  <c r="S660" i="16" s="1"/>
  <c r="T660" i="16" s="1"/>
  <c r="R663" i="16"/>
  <c r="R677" i="16"/>
  <c r="S677" i="16" s="1"/>
  <c r="T677" i="16" s="1"/>
  <c r="R730" i="16"/>
  <c r="S730" i="16" s="1"/>
  <c r="T730" i="16" s="1"/>
  <c r="R712" i="16"/>
  <c r="S712" i="16" s="1"/>
  <c r="T712" i="16" s="1"/>
  <c r="R719" i="16"/>
  <c r="S719" i="16" s="1"/>
  <c r="T719" i="16" s="1"/>
  <c r="S684" i="16"/>
  <c r="T684" i="16" s="1"/>
  <c r="S433" i="16"/>
  <c r="T433" i="16" s="1"/>
  <c r="S372" i="16"/>
  <c r="T372" i="16" s="1"/>
  <c r="S441" i="16"/>
  <c r="T441" i="16" s="1"/>
  <c r="S79" i="16"/>
  <c r="T79" i="16" s="1"/>
  <c r="R207" i="16"/>
  <c r="S207" i="16" s="1"/>
  <c r="T207" i="16" s="1"/>
  <c r="R94" i="16"/>
  <c r="S94" i="16" s="1"/>
  <c r="T94" i="16" s="1"/>
  <c r="R162" i="16"/>
  <c r="S162" i="16" s="1"/>
  <c r="T162" i="16" s="1"/>
  <c r="R125" i="16"/>
  <c r="S125" i="16" s="1"/>
  <c r="T125" i="16" s="1"/>
  <c r="R83" i="16"/>
  <c r="S83" i="16" s="1"/>
  <c r="T83" i="16" s="1"/>
  <c r="R147" i="16"/>
  <c r="S147" i="16" s="1"/>
  <c r="T147" i="16" s="1"/>
  <c r="R90" i="16"/>
  <c r="S90" i="16" s="1"/>
  <c r="T90" i="16" s="1"/>
  <c r="R154" i="16"/>
  <c r="S154" i="16" s="1"/>
  <c r="T154" i="16" s="1"/>
  <c r="R121" i="16"/>
  <c r="S121" i="16" s="1"/>
  <c r="T121" i="16" s="1"/>
  <c r="R231" i="16"/>
  <c r="S231" i="16" s="1"/>
  <c r="T231" i="16" s="1"/>
  <c r="R120" i="16"/>
  <c r="S120" i="16" s="1"/>
  <c r="T120" i="16" s="1"/>
  <c r="R161" i="16"/>
  <c r="S161" i="16" s="1"/>
  <c r="T161" i="16" s="1"/>
  <c r="R225" i="16"/>
  <c r="S225" i="16" s="1"/>
  <c r="T225" i="16" s="1"/>
  <c r="R192" i="16"/>
  <c r="S192" i="16" s="1"/>
  <c r="T192" i="16" s="1"/>
  <c r="R308" i="16"/>
  <c r="S308" i="16" s="1"/>
  <c r="T308" i="16" s="1"/>
  <c r="R198" i="16"/>
  <c r="S198" i="16" s="1"/>
  <c r="T198" i="16" s="1"/>
  <c r="R305" i="16"/>
  <c r="S305" i="16" s="1"/>
  <c r="T305" i="16" s="1"/>
  <c r="R197" i="16"/>
  <c r="R361" i="16"/>
  <c r="S361" i="16" s="1"/>
  <c r="T361" i="16" s="1"/>
  <c r="R196" i="16"/>
  <c r="S196" i="16" s="1"/>
  <c r="T196" i="16" s="1"/>
  <c r="R163" i="16"/>
  <c r="S163" i="16" s="1"/>
  <c r="T163" i="16" s="1"/>
  <c r="R227" i="16"/>
  <c r="S227" i="16" s="1"/>
  <c r="T227" i="16" s="1"/>
  <c r="R267" i="16"/>
  <c r="S267" i="16" s="1"/>
  <c r="T267" i="16" s="1"/>
  <c r="R337" i="16"/>
  <c r="S337" i="16" s="1"/>
  <c r="T337" i="16" s="1"/>
  <c r="R250" i="16"/>
  <c r="S250" i="16" s="1"/>
  <c r="T250" i="16" s="1"/>
  <c r="R314" i="16"/>
  <c r="S314" i="16" s="1"/>
  <c r="T314" i="16" s="1"/>
  <c r="R256" i="16"/>
  <c r="S256" i="16" s="1"/>
  <c r="T256" i="16" s="1"/>
  <c r="R320" i="16"/>
  <c r="S320" i="16" s="1"/>
  <c r="T320" i="16" s="1"/>
  <c r="R279" i="16"/>
  <c r="S279" i="16" s="1"/>
  <c r="T279" i="16" s="1"/>
  <c r="R457" i="16"/>
  <c r="S457" i="16" s="1"/>
  <c r="T457" i="16" s="1"/>
  <c r="R286" i="16"/>
  <c r="S286" i="16" s="1"/>
  <c r="T286" i="16" s="1"/>
  <c r="R237" i="16"/>
  <c r="S237" i="16" s="1"/>
  <c r="T237" i="16" s="1"/>
  <c r="R301" i="16"/>
  <c r="S301" i="16" s="1"/>
  <c r="T301" i="16" s="1"/>
  <c r="R462" i="16"/>
  <c r="S462" i="16" s="1"/>
  <c r="T462" i="16" s="1"/>
  <c r="R387" i="16"/>
  <c r="S387" i="16" s="1"/>
  <c r="T387" i="16" s="1"/>
  <c r="R330" i="16"/>
  <c r="S330" i="16" s="1"/>
  <c r="T330" i="16" s="1"/>
  <c r="R394" i="16"/>
  <c r="S394" i="16" s="1"/>
  <c r="T394" i="16" s="1"/>
  <c r="R352" i="16"/>
  <c r="S352" i="16" s="1"/>
  <c r="T352" i="16" s="1"/>
  <c r="R416" i="16"/>
  <c r="S416" i="16" s="1"/>
  <c r="T416" i="16" s="1"/>
  <c r="R367" i="16"/>
  <c r="S367" i="16" s="1"/>
  <c r="T367" i="16" s="1"/>
  <c r="R433" i="16"/>
  <c r="R390" i="16"/>
  <c r="S390" i="16" s="1"/>
  <c r="T390" i="16" s="1"/>
  <c r="R341" i="16"/>
  <c r="S341" i="16" s="1"/>
  <c r="T341" i="16" s="1"/>
  <c r="R405" i="16"/>
  <c r="S405" i="16" s="1"/>
  <c r="T405" i="16" s="1"/>
  <c r="R456" i="16"/>
  <c r="S456" i="16" s="1"/>
  <c r="T456" i="16" s="1"/>
  <c r="R455" i="16"/>
  <c r="S455" i="16" s="1"/>
  <c r="T455" i="16" s="1"/>
  <c r="R437" i="16"/>
  <c r="S437" i="16" s="1"/>
  <c r="T437" i="16" s="1"/>
  <c r="R444" i="16"/>
  <c r="S444" i="16" s="1"/>
  <c r="T444" i="16" s="1"/>
  <c r="R459" i="16"/>
  <c r="S459" i="16" s="1"/>
  <c r="T459" i="16" s="1"/>
  <c r="R458" i="16"/>
  <c r="S458" i="16" s="1"/>
  <c r="T458" i="16" s="1"/>
  <c r="R519" i="16"/>
  <c r="S519" i="16" s="1"/>
  <c r="T519" i="16" s="1"/>
  <c r="R510" i="16"/>
  <c r="S510" i="16" s="1"/>
  <c r="T510" i="16" s="1"/>
  <c r="R516" i="16"/>
  <c r="S516" i="16" s="1"/>
  <c r="T516" i="16" s="1"/>
  <c r="R555" i="16"/>
  <c r="S555" i="16" s="1"/>
  <c r="T555" i="16" s="1"/>
  <c r="R473" i="16"/>
  <c r="S473" i="16" s="1"/>
  <c r="T473" i="16" s="1"/>
  <c r="R546" i="16"/>
  <c r="S546" i="16" s="1"/>
  <c r="T546" i="16" s="1"/>
  <c r="R561" i="16"/>
  <c r="S561" i="16" s="1"/>
  <c r="T561" i="16" s="1"/>
  <c r="R590" i="16"/>
  <c r="S590" i="16" s="1"/>
  <c r="T590" i="16" s="1"/>
  <c r="R651" i="16"/>
  <c r="S651" i="16" s="1"/>
  <c r="T651" i="16" s="1"/>
  <c r="R606" i="16"/>
  <c r="S606" i="16" s="1"/>
  <c r="T606" i="16" s="1"/>
  <c r="R582" i="16"/>
  <c r="S582" i="16" s="1"/>
  <c r="T582" i="16" s="1"/>
  <c r="R589" i="16"/>
  <c r="S589" i="16" s="1"/>
  <c r="T589" i="16" s="1"/>
  <c r="R596" i="16"/>
  <c r="S596" i="16" s="1"/>
  <c r="T596" i="16" s="1"/>
  <c r="R603" i="16"/>
  <c r="S603" i="16" s="1"/>
  <c r="T603" i="16" s="1"/>
  <c r="R586" i="16"/>
  <c r="S586" i="16" s="1"/>
  <c r="T586" i="16" s="1"/>
  <c r="R585" i="16"/>
  <c r="R584" i="16"/>
  <c r="S584" i="16" s="1"/>
  <c r="T584" i="16" s="1"/>
  <c r="R607" i="16"/>
  <c r="S607" i="16" s="1"/>
  <c r="T607" i="16" s="1"/>
  <c r="R621" i="16"/>
  <c r="S621" i="16" s="1"/>
  <c r="T621" i="16" s="1"/>
  <c r="R705" i="16"/>
  <c r="S705" i="16" s="1"/>
  <c r="T705" i="16" s="1"/>
  <c r="R635" i="16"/>
  <c r="S635" i="16" s="1"/>
  <c r="T635" i="16" s="1"/>
  <c r="R642" i="16"/>
  <c r="S642" i="16" s="1"/>
  <c r="T642" i="16" s="1"/>
  <c r="R649" i="16"/>
  <c r="S649" i="16" s="1"/>
  <c r="T649" i="16" s="1"/>
  <c r="R731" i="16"/>
  <c r="S731" i="16" s="1"/>
  <c r="T731" i="16" s="1"/>
  <c r="R656" i="16"/>
  <c r="S656" i="16" s="1"/>
  <c r="T656" i="16" s="1"/>
  <c r="R671" i="16"/>
  <c r="S671" i="16" s="1"/>
  <c r="T671" i="16" s="1"/>
  <c r="R686" i="16"/>
  <c r="S686" i="16" s="1"/>
  <c r="T686" i="16" s="1"/>
  <c r="R685" i="16"/>
  <c r="S685" i="16" s="1"/>
  <c r="T685" i="16" s="1"/>
  <c r="R738" i="16"/>
  <c r="S738" i="16" s="1"/>
  <c r="T738" i="16" s="1"/>
  <c r="R720" i="16"/>
  <c r="S720" i="16" s="1"/>
  <c r="T720" i="16" s="1"/>
  <c r="R727" i="16"/>
  <c r="S727" i="16" s="1"/>
  <c r="T727" i="16" s="1"/>
  <c r="R726" i="16"/>
  <c r="S726" i="16" s="1"/>
  <c r="T726" i="16" s="1"/>
  <c r="R733" i="16"/>
  <c r="S733" i="16" s="1"/>
  <c r="T733" i="16" s="1"/>
  <c r="S625" i="16"/>
  <c r="T625" i="16" s="1"/>
  <c r="S155" i="16"/>
  <c r="T155" i="16" s="1"/>
  <c r="T112" i="16"/>
  <c r="S135" i="16"/>
  <c r="T135" i="16" s="1"/>
  <c r="R716" i="16"/>
  <c r="S716" i="16" s="1"/>
  <c r="T716" i="16" s="1"/>
  <c r="R627" i="16"/>
  <c r="S627" i="16" s="1"/>
  <c r="T627" i="16" s="1"/>
  <c r="R641" i="16"/>
  <c r="S641" i="16" s="1"/>
  <c r="T641" i="16" s="1"/>
  <c r="R715" i="16"/>
  <c r="S715" i="16" s="1"/>
  <c r="T715" i="16" s="1"/>
  <c r="R678" i="16"/>
  <c r="R718" i="16"/>
  <c r="S665" i="16"/>
  <c r="T665" i="16" s="1"/>
  <c r="S601" i="16"/>
  <c r="T601" i="16" s="1"/>
  <c r="S558" i="16"/>
  <c r="T558" i="16" s="1"/>
  <c r="S364" i="16"/>
  <c r="T364" i="16" s="1"/>
  <c r="S300" i="16"/>
  <c r="T300" i="16" s="1"/>
  <c r="S104" i="16"/>
  <c r="T104" i="16" s="1"/>
  <c r="S194" i="16"/>
  <c r="T194" i="16" s="1"/>
  <c r="S197" i="16"/>
  <c r="T197" i="16" s="1"/>
  <c r="S40" i="16"/>
  <c r="T40" i="16" s="1"/>
  <c r="S663" i="16"/>
  <c r="T663" i="16" s="1"/>
  <c r="S614" i="16"/>
  <c r="T614" i="16" s="1"/>
  <c r="S578" i="16"/>
  <c r="T578" i="16" s="1"/>
  <c r="S575" i="16"/>
  <c r="T575" i="16" s="1"/>
  <c r="S520" i="16"/>
  <c r="T520" i="16" s="1"/>
  <c r="S534" i="16"/>
  <c r="T534" i="16" s="1"/>
  <c r="S472" i="16"/>
  <c r="T472" i="16" s="1"/>
  <c r="S420" i="16"/>
  <c r="T420" i="16" s="1"/>
  <c r="S293" i="16"/>
  <c r="T293" i="16" s="1"/>
  <c r="S340" i="16"/>
  <c r="T340" i="16" s="1"/>
  <c r="S268" i="16"/>
  <c r="T268" i="16" s="1"/>
  <c r="S236" i="16"/>
  <c r="T236" i="16" s="1"/>
  <c r="S335" i="16"/>
  <c r="T335" i="16" s="1"/>
  <c r="S88" i="16"/>
  <c r="T88" i="16" s="1"/>
  <c r="R36" i="16"/>
  <c r="S36" i="16" s="1"/>
  <c r="T36" i="16" s="1"/>
  <c r="R151" i="16"/>
  <c r="S151" i="16" s="1"/>
  <c r="T151" i="16" s="1"/>
  <c r="R35" i="16"/>
  <c r="S35" i="16" s="1"/>
  <c r="T35" i="16" s="1"/>
  <c r="R58" i="16"/>
  <c r="S58" i="16" s="1"/>
  <c r="T58" i="16" s="1"/>
  <c r="R57" i="16"/>
  <c r="S57" i="16" s="1"/>
  <c r="T57" i="16" s="1"/>
  <c r="R42" i="16"/>
  <c r="S42" i="16" s="1"/>
  <c r="T42" i="16" s="1"/>
  <c r="R56" i="16"/>
  <c r="S56" i="16" s="1"/>
  <c r="T56" i="16" s="1"/>
  <c r="R34" i="16"/>
  <c r="S34" i="16" s="1"/>
  <c r="T34" i="16" s="1"/>
  <c r="R47" i="16"/>
  <c r="S47" i="16" s="1"/>
  <c r="T47" i="16" s="1"/>
  <c r="L750" i="16"/>
  <c r="R750" i="16" s="1"/>
  <c r="R6" i="16"/>
  <c r="S6" i="16" s="1"/>
  <c r="R92" i="16"/>
  <c r="S92" i="16" s="1"/>
  <c r="T92" i="16" s="1"/>
  <c r="R102" i="16"/>
  <c r="S102" i="16" s="1"/>
  <c r="T102" i="16" s="1"/>
  <c r="R215" i="16"/>
  <c r="S215" i="16" s="1"/>
  <c r="T215" i="16" s="1"/>
  <c r="R133" i="16"/>
  <c r="S133" i="16" s="1"/>
  <c r="T133" i="16" s="1"/>
  <c r="R91" i="16"/>
  <c r="S91" i="16" s="1"/>
  <c r="T91" i="16" s="1"/>
  <c r="R159" i="16"/>
  <c r="S159" i="16" s="1"/>
  <c r="T159" i="16" s="1"/>
  <c r="R98" i="16"/>
  <c r="S98" i="16" s="1"/>
  <c r="T98" i="16" s="1"/>
  <c r="R199" i="16"/>
  <c r="S199" i="16" s="1"/>
  <c r="T199" i="16" s="1"/>
  <c r="R129" i="16"/>
  <c r="S129" i="16" s="1"/>
  <c r="T129" i="16" s="1"/>
  <c r="R393" i="16"/>
  <c r="S393" i="16" s="1"/>
  <c r="T393" i="16" s="1"/>
  <c r="R128" i="16"/>
  <c r="R169" i="16"/>
  <c r="S169" i="16" s="1"/>
  <c r="T169" i="16" s="1"/>
  <c r="R233" i="16"/>
  <c r="S233" i="16" s="1"/>
  <c r="T233" i="16" s="1"/>
  <c r="R200" i="16"/>
  <c r="S200" i="16" s="1"/>
  <c r="T200" i="16" s="1"/>
  <c r="R316" i="16"/>
  <c r="S316" i="16" s="1"/>
  <c r="T316" i="16" s="1"/>
  <c r="R206" i="16"/>
  <c r="S206" i="16" s="1"/>
  <c r="T206" i="16" s="1"/>
  <c r="R313" i="16"/>
  <c r="S313" i="16" s="1"/>
  <c r="T313" i="16" s="1"/>
  <c r="R205" i="16"/>
  <c r="S205" i="16" s="1"/>
  <c r="T205" i="16" s="1"/>
  <c r="R404" i="16"/>
  <c r="R204" i="16"/>
  <c r="S204" i="16" s="1"/>
  <c r="T204" i="16" s="1"/>
  <c r="R171" i="16"/>
  <c r="S171" i="16" s="1"/>
  <c r="T171" i="16" s="1"/>
  <c r="R236" i="16"/>
  <c r="R275" i="16"/>
  <c r="S275" i="16" s="1"/>
  <c r="T275" i="16" s="1"/>
  <c r="R369" i="16"/>
  <c r="S369" i="16" s="1"/>
  <c r="T369" i="16" s="1"/>
  <c r="R258" i="16"/>
  <c r="S258" i="16" s="1"/>
  <c r="T258" i="16" s="1"/>
  <c r="R322" i="16"/>
  <c r="S322" i="16" s="1"/>
  <c r="T322" i="16" s="1"/>
  <c r="R264" i="16"/>
  <c r="S264" i="16" s="1"/>
  <c r="T264" i="16" s="1"/>
  <c r="R348" i="16"/>
  <c r="S348" i="16" s="1"/>
  <c r="T348" i="16" s="1"/>
  <c r="R287" i="16"/>
  <c r="S287" i="16" s="1"/>
  <c r="T287" i="16" s="1"/>
  <c r="R480" i="16"/>
  <c r="R294" i="16"/>
  <c r="S294" i="16" s="1"/>
  <c r="T294" i="16" s="1"/>
  <c r="R245" i="16"/>
  <c r="S245" i="16" s="1"/>
  <c r="T245" i="16" s="1"/>
  <c r="R309" i="16"/>
  <c r="S309" i="16" s="1"/>
  <c r="T309" i="16" s="1"/>
  <c r="R331" i="16"/>
  <c r="S331" i="16" s="1"/>
  <c r="T331" i="16" s="1"/>
  <c r="R395" i="16"/>
  <c r="S395" i="16" s="1"/>
  <c r="T395" i="16" s="1"/>
  <c r="R338" i="16"/>
  <c r="S338" i="16" s="1"/>
  <c r="T338" i="16" s="1"/>
  <c r="R402" i="16"/>
  <c r="S402" i="16" s="1"/>
  <c r="T402" i="16" s="1"/>
  <c r="R360" i="16"/>
  <c r="S360" i="16" s="1"/>
  <c r="T360" i="16" s="1"/>
  <c r="R424" i="16"/>
  <c r="S424" i="16" s="1"/>
  <c r="T424" i="16" s="1"/>
  <c r="R375" i="16"/>
  <c r="S375" i="16" s="1"/>
  <c r="T375" i="16" s="1"/>
  <c r="R334" i="16"/>
  <c r="S334" i="16" s="1"/>
  <c r="T334" i="16" s="1"/>
  <c r="R398" i="16"/>
  <c r="S398" i="16" s="1"/>
  <c r="T398" i="16" s="1"/>
  <c r="R349" i="16"/>
  <c r="S349" i="16" s="1"/>
  <c r="T349" i="16" s="1"/>
  <c r="R413" i="16"/>
  <c r="S413" i="16" s="1"/>
  <c r="T413" i="16" s="1"/>
  <c r="R464" i="16"/>
  <c r="S464" i="16" s="1"/>
  <c r="T464" i="16" s="1"/>
  <c r="R463" i="16"/>
  <c r="S463" i="16" s="1"/>
  <c r="T463" i="16" s="1"/>
  <c r="R445" i="16"/>
  <c r="S445" i="16" s="1"/>
  <c r="T445" i="16" s="1"/>
  <c r="R452" i="16"/>
  <c r="S452" i="16" s="1"/>
  <c r="T452" i="16" s="1"/>
  <c r="R467" i="16"/>
  <c r="S467" i="16" s="1"/>
  <c r="T467" i="16" s="1"/>
  <c r="R466" i="16"/>
  <c r="S466" i="16" s="1"/>
  <c r="T466" i="16" s="1"/>
  <c r="R523" i="16"/>
  <c r="S523" i="16" s="1"/>
  <c r="T523" i="16" s="1"/>
  <c r="R518" i="16"/>
  <c r="S518" i="16" s="1"/>
  <c r="T518" i="16" s="1"/>
  <c r="R475" i="16"/>
  <c r="S475" i="16" s="1"/>
  <c r="T475" i="16" s="1"/>
  <c r="R474" i="16"/>
  <c r="S474" i="16" s="1"/>
  <c r="T474" i="16" s="1"/>
  <c r="R481" i="16"/>
  <c r="S481" i="16" s="1"/>
  <c r="T481" i="16" s="1"/>
  <c r="R554" i="16"/>
  <c r="S554" i="16" s="1"/>
  <c r="T554" i="16" s="1"/>
  <c r="R572" i="16"/>
  <c r="S572" i="16" s="1"/>
  <c r="T572" i="16" s="1"/>
  <c r="R527" i="16"/>
  <c r="S527" i="16" s="1"/>
  <c r="T527" i="16" s="1"/>
  <c r="R526" i="16"/>
  <c r="S526" i="16" s="1"/>
  <c r="T526" i="16" s="1"/>
  <c r="R525" i="16"/>
  <c r="S525" i="16" s="1"/>
  <c r="T525" i="16" s="1"/>
  <c r="R524" i="16"/>
  <c r="S524" i="16" s="1"/>
  <c r="T524" i="16" s="1"/>
  <c r="R597" i="16"/>
  <c r="S597" i="16" s="1"/>
  <c r="T597" i="16" s="1"/>
  <c r="R604" i="16"/>
  <c r="S604" i="16" s="1"/>
  <c r="T604" i="16" s="1"/>
  <c r="R611" i="16"/>
  <c r="S611" i="16" s="1"/>
  <c r="T611" i="16" s="1"/>
  <c r="R594" i="16"/>
  <c r="S594" i="16" s="1"/>
  <c r="T594" i="16" s="1"/>
  <c r="R593" i="16"/>
  <c r="S593" i="16" s="1"/>
  <c r="T593" i="16" s="1"/>
  <c r="R592" i="16"/>
  <c r="S592" i="16" s="1"/>
  <c r="T592" i="16" s="1"/>
  <c r="R620" i="16"/>
  <c r="S620" i="16" s="1"/>
  <c r="T620" i="16" s="1"/>
  <c r="R629" i="16"/>
  <c r="S629" i="16" s="1"/>
  <c r="T629" i="16" s="1"/>
  <c r="R628" i="16"/>
  <c r="S628" i="16" s="1"/>
  <c r="T628" i="16" s="1"/>
  <c r="R643" i="16"/>
  <c r="S643" i="16" s="1"/>
  <c r="T643" i="16" s="1"/>
  <c r="R659" i="16"/>
  <c r="S659" i="16" s="1"/>
  <c r="T659" i="16" s="1"/>
  <c r="R652" i="16"/>
  <c r="S652" i="16" s="1"/>
  <c r="T652" i="16" s="1"/>
  <c r="R658" i="16"/>
  <c r="S658" i="16" s="1"/>
  <c r="T658" i="16" s="1"/>
  <c r="R664" i="16"/>
  <c r="S664" i="16" s="1"/>
  <c r="T664" i="16" s="1"/>
  <c r="R679" i="16"/>
  <c r="S679" i="16" s="1"/>
  <c r="T679" i="16" s="1"/>
  <c r="R696" i="16"/>
  <c r="S696" i="16" s="1"/>
  <c r="T696" i="16" s="1"/>
  <c r="R707" i="16"/>
  <c r="S707" i="16" s="1"/>
  <c r="T707" i="16" s="1"/>
  <c r="R746" i="16"/>
  <c r="S746" i="16" s="1"/>
  <c r="T746" i="16" s="1"/>
  <c r="R728" i="16"/>
  <c r="S728" i="16" s="1"/>
  <c r="T728" i="16" s="1"/>
  <c r="R735" i="16"/>
  <c r="S735" i="16" s="1"/>
  <c r="T735" i="16" s="1"/>
  <c r="R734" i="16"/>
  <c r="S734" i="16" s="1"/>
  <c r="T734" i="16" s="1"/>
  <c r="R741" i="16"/>
  <c r="S741" i="16" s="1"/>
  <c r="T741" i="16" s="1"/>
  <c r="S95" i="16"/>
  <c r="T95" i="16" s="1"/>
  <c r="R45" i="16"/>
  <c r="S45" i="16" s="1"/>
  <c r="T45" i="16" s="1"/>
  <c r="R44" i="16"/>
  <c r="S44" i="16" s="1"/>
  <c r="T44" i="16" s="1"/>
  <c r="R29" i="16"/>
  <c r="S29" i="16" s="1"/>
  <c r="T29" i="16" s="1"/>
  <c r="R43" i="16"/>
  <c r="S43" i="16" s="1"/>
  <c r="T43" i="16" s="1"/>
  <c r="R66" i="16"/>
  <c r="S66" i="16" s="1"/>
  <c r="T66" i="16" s="1"/>
  <c r="R65" i="16"/>
  <c r="S65" i="16" s="1"/>
  <c r="T65" i="16" s="1"/>
  <c r="R116" i="16"/>
  <c r="S116" i="16" s="1"/>
  <c r="T116" i="16" s="1"/>
  <c r="R64" i="16"/>
  <c r="S64" i="16" s="1"/>
  <c r="T64" i="16" s="1"/>
  <c r="R50" i="16"/>
  <c r="S50" i="16" s="1"/>
  <c r="T50" i="16" s="1"/>
  <c r="R55" i="16"/>
  <c r="S55" i="16" s="1"/>
  <c r="T55" i="16" s="1"/>
  <c r="R14" i="16"/>
  <c r="S14" i="16" s="1"/>
  <c r="T14" i="16" s="1"/>
  <c r="R132" i="16"/>
  <c r="S132" i="16" s="1"/>
  <c r="T132" i="16" s="1"/>
  <c r="R110" i="16"/>
  <c r="S110" i="16" s="1"/>
  <c r="T110" i="16" s="1"/>
  <c r="R77" i="16"/>
  <c r="S77" i="16" s="1"/>
  <c r="T77" i="16" s="1"/>
  <c r="R141" i="16"/>
  <c r="S141" i="16" s="1"/>
  <c r="T141" i="16" s="1"/>
  <c r="R99" i="16"/>
  <c r="S99" i="16" s="1"/>
  <c r="T99" i="16" s="1"/>
  <c r="R186" i="16"/>
  <c r="S186" i="16" s="1"/>
  <c r="T186" i="16" s="1"/>
  <c r="R106" i="16"/>
  <c r="S106" i="16" s="1"/>
  <c r="T106" i="16" s="1"/>
  <c r="R73" i="16"/>
  <c r="S73" i="16" s="1"/>
  <c r="T73" i="16" s="1"/>
  <c r="R137" i="16"/>
  <c r="S137" i="16" s="1"/>
  <c r="T137" i="16" s="1"/>
  <c r="R72" i="16"/>
  <c r="R136" i="16"/>
  <c r="S136" i="16" s="1"/>
  <c r="T136" i="16" s="1"/>
  <c r="R177" i="16"/>
  <c r="S177" i="16" s="1"/>
  <c r="T177" i="16" s="1"/>
  <c r="R241" i="16"/>
  <c r="S241" i="16" s="1"/>
  <c r="T241" i="16" s="1"/>
  <c r="R208" i="16"/>
  <c r="S208" i="16" s="1"/>
  <c r="T208" i="16" s="1"/>
  <c r="R324" i="16"/>
  <c r="S324" i="16" s="1"/>
  <c r="T324" i="16" s="1"/>
  <c r="R214" i="16"/>
  <c r="S214" i="16" s="1"/>
  <c r="T214" i="16" s="1"/>
  <c r="R321" i="16"/>
  <c r="S321" i="16" s="1"/>
  <c r="T321" i="16" s="1"/>
  <c r="R213" i="16"/>
  <c r="S213" i="16" s="1"/>
  <c r="T213" i="16" s="1"/>
  <c r="R430" i="16"/>
  <c r="S430" i="16" s="1"/>
  <c r="T430" i="16" s="1"/>
  <c r="R212" i="16"/>
  <c r="S212" i="16" s="1"/>
  <c r="T212" i="16" s="1"/>
  <c r="R179" i="16"/>
  <c r="R249" i="16"/>
  <c r="S249" i="16" s="1"/>
  <c r="T249" i="16" s="1"/>
  <c r="R283" i="16"/>
  <c r="S283" i="16" s="1"/>
  <c r="T283" i="16" s="1"/>
  <c r="R396" i="16"/>
  <c r="S396" i="16" s="1"/>
  <c r="T396" i="16" s="1"/>
  <c r="R266" i="16"/>
  <c r="S266" i="16" s="1"/>
  <c r="T266" i="16" s="1"/>
  <c r="R356" i="16"/>
  <c r="S356" i="16" s="1"/>
  <c r="T356" i="16" s="1"/>
  <c r="R272" i="16"/>
  <c r="S272" i="16" s="1"/>
  <c r="T272" i="16" s="1"/>
  <c r="R380" i="16"/>
  <c r="S380" i="16" s="1"/>
  <c r="T380" i="16" s="1"/>
  <c r="R295" i="16"/>
  <c r="S295" i="16" s="1"/>
  <c r="T295" i="16" s="1"/>
  <c r="R238" i="16"/>
  <c r="S238" i="16" s="1"/>
  <c r="T238" i="16" s="1"/>
  <c r="R302" i="16"/>
  <c r="S302" i="16" s="1"/>
  <c r="T302" i="16" s="1"/>
  <c r="R253" i="16"/>
  <c r="S253" i="16" s="1"/>
  <c r="T253" i="16" s="1"/>
  <c r="R317" i="16"/>
  <c r="S317" i="16" s="1"/>
  <c r="T317" i="16" s="1"/>
  <c r="R339" i="16"/>
  <c r="S339" i="16" s="1"/>
  <c r="T339" i="16" s="1"/>
  <c r="R403" i="16"/>
  <c r="S403" i="16" s="1"/>
  <c r="T403" i="16" s="1"/>
  <c r="R346" i="16"/>
  <c r="S346" i="16" s="1"/>
  <c r="T346" i="16" s="1"/>
  <c r="R410" i="16"/>
  <c r="S410" i="16" s="1"/>
  <c r="T410" i="16" s="1"/>
  <c r="R368" i="16"/>
  <c r="S368" i="16" s="1"/>
  <c r="T368" i="16" s="1"/>
  <c r="R512" i="16"/>
  <c r="S512" i="16" s="1"/>
  <c r="T512" i="16" s="1"/>
  <c r="R383" i="16"/>
  <c r="S383" i="16" s="1"/>
  <c r="T383" i="16" s="1"/>
  <c r="R342" i="16"/>
  <c r="S342" i="16" s="1"/>
  <c r="T342" i="16" s="1"/>
  <c r="R406" i="16"/>
  <c r="S406" i="16" s="1"/>
  <c r="T406" i="16" s="1"/>
  <c r="R357" i="16"/>
  <c r="S357" i="16" s="1"/>
  <c r="T357" i="16" s="1"/>
  <c r="R421" i="16"/>
  <c r="S421" i="16" s="1"/>
  <c r="T421" i="16" s="1"/>
  <c r="R496" i="16"/>
  <c r="S496" i="16" s="1"/>
  <c r="T496" i="16" s="1"/>
  <c r="R469" i="16"/>
  <c r="S469" i="16" s="1"/>
  <c r="T469" i="16" s="1"/>
  <c r="R453" i="16"/>
  <c r="S453" i="16" s="1"/>
  <c r="T453" i="16" s="1"/>
  <c r="R460" i="16"/>
  <c r="S460" i="16" s="1"/>
  <c r="T460" i="16" s="1"/>
  <c r="R477" i="16"/>
  <c r="S477" i="16" s="1"/>
  <c r="T477" i="16" s="1"/>
  <c r="R471" i="16"/>
  <c r="S471" i="16" s="1"/>
  <c r="T471" i="16" s="1"/>
  <c r="R598" i="16"/>
  <c r="S598" i="16" s="1"/>
  <c r="T598" i="16" s="1"/>
  <c r="R563" i="16"/>
  <c r="S563" i="16" s="1"/>
  <c r="T563" i="16" s="1"/>
  <c r="R483" i="16"/>
  <c r="S483" i="16" s="1"/>
  <c r="T483" i="16" s="1"/>
  <c r="R482" i="16"/>
  <c r="S482" i="16" s="1"/>
  <c r="T482" i="16" s="1"/>
  <c r="R489" i="16"/>
  <c r="S489" i="16" s="1"/>
  <c r="T489" i="16" s="1"/>
  <c r="R562" i="16"/>
  <c r="S562" i="16" s="1"/>
  <c r="T562" i="16" s="1"/>
  <c r="R528" i="16"/>
  <c r="S528" i="16" s="1"/>
  <c r="T528" i="16" s="1"/>
  <c r="R535" i="16"/>
  <c r="S535" i="16" s="1"/>
  <c r="T535" i="16" s="1"/>
  <c r="R534" i="16"/>
  <c r="R533" i="16"/>
  <c r="S533" i="16" s="1"/>
  <c r="T533" i="16" s="1"/>
  <c r="R532" i="16"/>
  <c r="S532" i="16" s="1"/>
  <c r="T532" i="16" s="1"/>
  <c r="R605" i="16"/>
  <c r="S605" i="16" s="1"/>
  <c r="T605" i="16" s="1"/>
  <c r="R612" i="16"/>
  <c r="S612" i="16" s="1"/>
  <c r="T612" i="16" s="1"/>
  <c r="R619" i="16"/>
  <c r="S619" i="16" s="1"/>
  <c r="T619" i="16" s="1"/>
  <c r="R602" i="16"/>
  <c r="S602" i="16" s="1"/>
  <c r="T602" i="16" s="1"/>
  <c r="R601" i="16"/>
  <c r="R600" i="16"/>
  <c r="S600" i="16" s="1"/>
  <c r="T600" i="16" s="1"/>
  <c r="R638" i="16"/>
  <c r="S638" i="16" s="1"/>
  <c r="T638" i="16" s="1"/>
  <c r="R637" i="16"/>
  <c r="S637" i="16" s="1"/>
  <c r="T637" i="16" s="1"/>
  <c r="R636" i="16"/>
  <c r="S636" i="16" s="1"/>
  <c r="T636" i="16" s="1"/>
  <c r="R650" i="16"/>
  <c r="S650" i="16" s="1"/>
  <c r="T650" i="16" s="1"/>
  <c r="R665" i="16"/>
  <c r="R616" i="16"/>
  <c r="S616" i="16" s="1"/>
  <c r="T616" i="16" s="1"/>
  <c r="R666" i="16"/>
  <c r="S666" i="16" s="1"/>
  <c r="T666" i="16" s="1"/>
  <c r="R672" i="16"/>
  <c r="S672" i="16" s="1"/>
  <c r="T672" i="16" s="1"/>
  <c r="R687" i="16"/>
  <c r="S687" i="16" s="1"/>
  <c r="T687" i="16" s="1"/>
  <c r="R698" i="16"/>
  <c r="S698" i="16" s="1"/>
  <c r="T698" i="16" s="1"/>
  <c r="R708" i="16"/>
  <c r="S708" i="16" s="1"/>
  <c r="T708" i="16" s="1"/>
  <c r="R713" i="16"/>
  <c r="S713" i="16" s="1"/>
  <c r="T713" i="16" s="1"/>
  <c r="R736" i="16"/>
  <c r="S736" i="16" s="1"/>
  <c r="T736" i="16" s="1"/>
  <c r="R743" i="16"/>
  <c r="R742" i="16"/>
  <c r="S742" i="16" s="1"/>
  <c r="T742" i="16" s="1"/>
  <c r="R749" i="16"/>
  <c r="S749" i="16" s="1"/>
  <c r="T749" i="16" s="1"/>
  <c r="T218" i="16"/>
  <c r="S585" i="16"/>
  <c r="T585" i="16" s="1"/>
  <c r="S678" i="16"/>
  <c r="T678" i="16" s="1"/>
  <c r="S670" i="16"/>
  <c r="T670" i="16" s="1"/>
  <c r="S576" i="16"/>
  <c r="T576" i="16" s="1"/>
  <c r="S743" i="16"/>
  <c r="T743" i="16" s="1"/>
  <c r="S718" i="16"/>
  <c r="T718" i="16" s="1"/>
  <c r="S654" i="16"/>
  <c r="T654" i="16" s="1"/>
  <c r="S633" i="16"/>
  <c r="T633" i="16" s="1"/>
  <c r="S634" i="16"/>
  <c r="T634" i="16" s="1"/>
  <c r="S566" i="16"/>
  <c r="T566" i="16" s="1"/>
  <c r="S550" i="16"/>
  <c r="T550" i="16" s="1"/>
  <c r="S404" i="16"/>
  <c r="T404" i="16" s="1"/>
  <c r="S412" i="16"/>
  <c r="T412" i="16" s="1"/>
  <c r="S373" i="16"/>
  <c r="T373" i="16" s="1"/>
  <c r="S284" i="16"/>
  <c r="T284" i="16" s="1"/>
  <c r="S292" i="16"/>
  <c r="T292" i="16" s="1"/>
  <c r="S202" i="16"/>
  <c r="T202" i="16" s="1"/>
  <c r="S72" i="16"/>
  <c r="T72" i="16" s="1"/>
  <c r="R53" i="16"/>
  <c r="S53" i="16" s="1"/>
  <c r="T53" i="16" s="1"/>
  <c r="R52" i="16"/>
  <c r="S52" i="16" s="1"/>
  <c r="T52" i="16" s="1"/>
  <c r="R61" i="16"/>
  <c r="S61" i="16" s="1"/>
  <c r="T61" i="16" s="1"/>
  <c r="R51" i="16"/>
  <c r="S51" i="16" s="1"/>
  <c r="T51" i="16" s="1"/>
  <c r="R9" i="16"/>
  <c r="S9" i="16" s="1"/>
  <c r="T9" i="16" s="1"/>
  <c r="R95" i="16"/>
  <c r="R8" i="16"/>
  <c r="S8" i="16" s="1"/>
  <c r="T8" i="16" s="1"/>
  <c r="R71" i="16"/>
  <c r="S71" i="16" s="1"/>
  <c r="T71" i="16" s="1"/>
  <c r="R103" i="16"/>
  <c r="S103" i="16" s="1"/>
  <c r="T103" i="16" s="1"/>
  <c r="R63" i="16"/>
  <c r="S63" i="16" s="1"/>
  <c r="T63" i="16" s="1"/>
  <c r="R22" i="16"/>
  <c r="S22" i="16" s="1"/>
  <c r="T22" i="16" s="1"/>
  <c r="R210" i="16"/>
  <c r="S210" i="16" s="1"/>
  <c r="T210" i="16" s="1"/>
  <c r="R118" i="16"/>
  <c r="S118" i="16" s="1"/>
  <c r="T118" i="16" s="1"/>
  <c r="R85" i="16"/>
  <c r="S85" i="16" s="1"/>
  <c r="T85" i="16" s="1"/>
  <c r="R149" i="16"/>
  <c r="S149" i="16" s="1"/>
  <c r="T149" i="16" s="1"/>
  <c r="R107" i="16"/>
  <c r="S107" i="16" s="1"/>
  <c r="T107" i="16" s="1"/>
  <c r="R226" i="16"/>
  <c r="S226" i="16" s="1"/>
  <c r="T226" i="16" s="1"/>
  <c r="R114" i="16"/>
  <c r="S114" i="16" s="1"/>
  <c r="T114" i="16" s="1"/>
  <c r="R81" i="16"/>
  <c r="S81" i="16" s="1"/>
  <c r="T81" i="16" s="1"/>
  <c r="R145" i="16"/>
  <c r="S145" i="16" s="1"/>
  <c r="T145" i="16" s="1"/>
  <c r="R80" i="16"/>
  <c r="S80" i="16" s="1"/>
  <c r="T80" i="16" s="1"/>
  <c r="R144" i="16"/>
  <c r="S144" i="16" s="1"/>
  <c r="T144" i="16" s="1"/>
  <c r="R185" i="16"/>
  <c r="S185" i="16" s="1"/>
  <c r="T185" i="16" s="1"/>
  <c r="R273" i="16"/>
  <c r="S273" i="16" s="1"/>
  <c r="T273" i="16" s="1"/>
  <c r="R216" i="16"/>
  <c r="S216" i="16" s="1"/>
  <c r="T216" i="16" s="1"/>
  <c r="R158" i="16"/>
  <c r="S158" i="16" s="1"/>
  <c r="T158" i="16" s="1"/>
  <c r="R222" i="16"/>
  <c r="S222" i="16" s="1"/>
  <c r="T222" i="16" s="1"/>
  <c r="R157" i="16"/>
  <c r="S157" i="16" s="1"/>
  <c r="T157" i="16" s="1"/>
  <c r="R221" i="16"/>
  <c r="S221" i="16" s="1"/>
  <c r="T221" i="16" s="1"/>
  <c r="R156" i="16"/>
  <c r="S156" i="16" s="1"/>
  <c r="T156" i="16" s="1"/>
  <c r="R220" i="16"/>
  <c r="S220" i="16" s="1"/>
  <c r="T220" i="16" s="1"/>
  <c r="R187" i="16"/>
  <c r="S187" i="16" s="1"/>
  <c r="T187" i="16" s="1"/>
  <c r="R281" i="16"/>
  <c r="S281" i="16" s="1"/>
  <c r="T281" i="16" s="1"/>
  <c r="R291" i="16"/>
  <c r="S291" i="16" s="1"/>
  <c r="T291" i="16" s="1"/>
  <c r="R409" i="16"/>
  <c r="S409" i="16" s="1"/>
  <c r="T409" i="16" s="1"/>
  <c r="R274" i="16"/>
  <c r="S274" i="16" s="1"/>
  <c r="T274" i="16" s="1"/>
  <c r="R388" i="16"/>
  <c r="S388" i="16" s="1"/>
  <c r="T388" i="16" s="1"/>
  <c r="R280" i="16"/>
  <c r="S280" i="16" s="1"/>
  <c r="T280" i="16" s="1"/>
  <c r="R239" i="16"/>
  <c r="S239" i="16" s="1"/>
  <c r="T239" i="16" s="1"/>
  <c r="R303" i="16"/>
  <c r="S303" i="16" s="1"/>
  <c r="T303" i="16" s="1"/>
  <c r="R246" i="16"/>
  <c r="S246" i="16" s="1"/>
  <c r="T246" i="16" s="1"/>
  <c r="R310" i="16"/>
  <c r="S310" i="16" s="1"/>
  <c r="T310" i="16" s="1"/>
  <c r="R261" i="16"/>
  <c r="S261" i="16" s="1"/>
  <c r="T261" i="16" s="1"/>
  <c r="R325" i="16"/>
  <c r="S325" i="16" s="1"/>
  <c r="T325" i="16" s="1"/>
  <c r="R347" i="16"/>
  <c r="S347" i="16" s="1"/>
  <c r="T347" i="16" s="1"/>
  <c r="R411" i="16"/>
  <c r="S411" i="16" s="1"/>
  <c r="T411" i="16" s="1"/>
  <c r="R354" i="16"/>
  <c r="S354" i="16" s="1"/>
  <c r="T354" i="16" s="1"/>
  <c r="R418" i="16"/>
  <c r="S418" i="16" s="1"/>
  <c r="T418" i="16" s="1"/>
  <c r="R376" i="16"/>
  <c r="S376" i="16" s="1"/>
  <c r="T376" i="16" s="1"/>
  <c r="R327" i="16"/>
  <c r="S327" i="16" s="1"/>
  <c r="T327" i="16" s="1"/>
  <c r="R391" i="16"/>
  <c r="S391" i="16" s="1"/>
  <c r="T391" i="16" s="1"/>
  <c r="R350" i="16"/>
  <c r="S350" i="16" s="1"/>
  <c r="T350" i="16" s="1"/>
  <c r="R414" i="16"/>
  <c r="S414" i="16" s="1"/>
  <c r="T414" i="16" s="1"/>
  <c r="R365" i="16"/>
  <c r="S365" i="16" s="1"/>
  <c r="T365" i="16" s="1"/>
  <c r="R449" i="16"/>
  <c r="S449" i="16" s="1"/>
  <c r="T449" i="16" s="1"/>
  <c r="R539" i="16"/>
  <c r="S539" i="16" s="1"/>
  <c r="T539" i="16" s="1"/>
  <c r="R488" i="16"/>
  <c r="S488" i="16" s="1"/>
  <c r="T488" i="16" s="1"/>
  <c r="R461" i="16"/>
  <c r="S461" i="16" s="1"/>
  <c r="T461" i="16" s="1"/>
  <c r="R468" i="16"/>
  <c r="S468" i="16" s="1"/>
  <c r="T468" i="16" s="1"/>
  <c r="R530" i="16"/>
  <c r="S530" i="16" s="1"/>
  <c r="T530" i="16" s="1"/>
  <c r="R479" i="16"/>
  <c r="S479" i="16" s="1"/>
  <c r="T479" i="16" s="1"/>
  <c r="R470" i="16"/>
  <c r="S470" i="16" s="1"/>
  <c r="T470" i="16" s="1"/>
  <c r="R476" i="16"/>
  <c r="S476" i="16" s="1"/>
  <c r="T476" i="16" s="1"/>
  <c r="R491" i="16"/>
  <c r="S491" i="16" s="1"/>
  <c r="T491" i="16" s="1"/>
  <c r="R490" i="16"/>
  <c r="S490" i="16" s="1"/>
  <c r="T490" i="16" s="1"/>
  <c r="R497" i="16"/>
  <c r="S497" i="16" s="1"/>
  <c r="T497" i="16" s="1"/>
  <c r="R569" i="16"/>
  <c r="S569" i="16" s="1"/>
  <c r="T569" i="16" s="1"/>
  <c r="R536" i="16"/>
  <c r="S536" i="16" s="1"/>
  <c r="T536" i="16" s="1"/>
  <c r="R543" i="16"/>
  <c r="S543" i="16" s="1"/>
  <c r="T543" i="16" s="1"/>
  <c r="R542" i="16"/>
  <c r="S542" i="16" s="1"/>
  <c r="T542" i="16" s="1"/>
  <c r="R541" i="16"/>
  <c r="S541" i="16" s="1"/>
  <c r="T541" i="16" s="1"/>
  <c r="R540" i="16"/>
  <c r="S540" i="16" s="1"/>
  <c r="T540" i="16" s="1"/>
  <c r="R613" i="16"/>
  <c r="S613" i="16" s="1"/>
  <c r="T613" i="16" s="1"/>
  <c r="R662" i="16"/>
  <c r="S662" i="16" s="1"/>
  <c r="T662" i="16" s="1"/>
  <c r="R622" i="16"/>
  <c r="S622" i="16" s="1"/>
  <c r="T622" i="16" s="1"/>
  <c r="R610" i="16"/>
  <c r="S610" i="16" s="1"/>
  <c r="T610" i="16" s="1"/>
  <c r="R609" i="16"/>
  <c r="S609" i="16" s="1"/>
  <c r="T609" i="16" s="1"/>
  <c r="R608" i="16"/>
  <c r="S608" i="16" s="1"/>
  <c r="T608" i="16" s="1"/>
  <c r="R657" i="16"/>
  <c r="S657" i="16" s="1"/>
  <c r="T657" i="16" s="1"/>
  <c r="R645" i="16"/>
  <c r="S645" i="16" s="1"/>
  <c r="T645" i="16" s="1"/>
  <c r="R644" i="16"/>
  <c r="S644" i="16" s="1"/>
  <c r="T644" i="16" s="1"/>
  <c r="R699" i="16"/>
  <c r="S699" i="16" s="1"/>
  <c r="T699" i="16" s="1"/>
  <c r="R691" i="16"/>
  <c r="S691" i="16" s="1"/>
  <c r="T691" i="16" s="1"/>
  <c r="R624" i="16"/>
  <c r="S624" i="16" s="1"/>
  <c r="T624" i="16" s="1"/>
  <c r="R674" i="16"/>
  <c r="S674" i="16" s="1"/>
  <c r="T674" i="16" s="1"/>
  <c r="R680" i="16"/>
  <c r="S680" i="16" s="1"/>
  <c r="T680" i="16" s="1"/>
  <c r="R704" i="16"/>
  <c r="S704" i="16" s="1"/>
  <c r="T704" i="16" s="1"/>
  <c r="R740" i="16"/>
  <c r="S740" i="16" s="1"/>
  <c r="T740" i="16" s="1"/>
  <c r="R732" i="16"/>
  <c r="S732" i="16" s="1"/>
  <c r="T732" i="16" s="1"/>
  <c r="R721" i="16"/>
  <c r="S721" i="16" s="1"/>
  <c r="T721" i="16" s="1"/>
  <c r="R744" i="16"/>
  <c r="S744" i="16" s="1"/>
  <c r="T744" i="16" s="1"/>
  <c r="R693" i="16"/>
  <c r="S693" i="16" s="1"/>
  <c r="T693" i="16" s="1"/>
  <c r="S750" i="16" l="1"/>
  <c r="T6" i="16"/>
  <c r="T750" i="16" s="1"/>
  <c r="C18" i="1" l="1"/>
  <c r="C17" i="1"/>
  <c r="L710" i="2" l="1"/>
  <c r="L730" i="2" l="1"/>
  <c r="F14" i="1" l="1"/>
  <c r="B15" i="1" l="1"/>
  <c r="B17" i="1" s="1"/>
  <c r="B13" i="1"/>
  <c r="F13" i="1" s="1"/>
  <c r="C13" i="1"/>
  <c r="G13" i="1" s="1"/>
  <c r="K730" i="12"/>
  <c r="E726" i="12"/>
  <c r="D726" i="12"/>
  <c r="C726" i="12"/>
  <c r="B726" i="12"/>
  <c r="J725" i="12"/>
  <c r="I725" i="12"/>
  <c r="G725" i="12"/>
  <c r="F725" i="12"/>
  <c r="J724" i="12"/>
  <c r="I724" i="12"/>
  <c r="G724" i="12"/>
  <c r="F724" i="12"/>
  <c r="I723" i="12"/>
  <c r="G723" i="12"/>
  <c r="F723" i="12"/>
  <c r="G722" i="12"/>
  <c r="F722" i="12"/>
  <c r="G721" i="12"/>
  <c r="F721" i="12"/>
  <c r="G720" i="12"/>
  <c r="F720" i="12"/>
  <c r="J719" i="12"/>
  <c r="I719" i="12"/>
  <c r="G719" i="12"/>
  <c r="F719" i="12"/>
  <c r="J718" i="12"/>
  <c r="I718" i="12"/>
  <c r="G718" i="12"/>
  <c r="F718" i="12"/>
  <c r="J717" i="12"/>
  <c r="I717" i="12"/>
  <c r="G717" i="12"/>
  <c r="F717" i="12"/>
  <c r="J716" i="12"/>
  <c r="I716" i="12"/>
  <c r="G716" i="12"/>
  <c r="F716" i="12"/>
  <c r="I715" i="12"/>
  <c r="G715" i="12"/>
  <c r="F715" i="12"/>
  <c r="G714" i="12"/>
  <c r="F714" i="12"/>
  <c r="G713" i="12"/>
  <c r="F713" i="12"/>
  <c r="J713" i="12" s="1"/>
  <c r="G712" i="12"/>
  <c r="F712" i="12"/>
  <c r="J711" i="12"/>
  <c r="I711" i="12"/>
  <c r="G711" i="12"/>
  <c r="F711" i="12"/>
  <c r="J710" i="12"/>
  <c r="I710" i="12"/>
  <c r="G710" i="12"/>
  <c r="F710" i="12"/>
  <c r="J709" i="12"/>
  <c r="I709" i="12"/>
  <c r="G709" i="12"/>
  <c r="F709" i="12"/>
  <c r="J708" i="12"/>
  <c r="I708" i="12"/>
  <c r="G708" i="12"/>
  <c r="F708" i="12"/>
  <c r="I707" i="12"/>
  <c r="G707" i="12"/>
  <c r="F707" i="12"/>
  <c r="J707" i="12" s="1"/>
  <c r="G706" i="12"/>
  <c r="F706" i="12"/>
  <c r="G705" i="12"/>
  <c r="F705" i="12"/>
  <c r="J705" i="12" s="1"/>
  <c r="G704" i="12"/>
  <c r="F704" i="12"/>
  <c r="J703" i="12"/>
  <c r="G703" i="12"/>
  <c r="F703" i="12"/>
  <c r="I703" i="12" s="1"/>
  <c r="J702" i="12"/>
  <c r="I702" i="12"/>
  <c r="G702" i="12"/>
  <c r="F702" i="12"/>
  <c r="J701" i="12"/>
  <c r="I701" i="12"/>
  <c r="G701" i="12"/>
  <c r="F701" i="12"/>
  <c r="J700" i="12"/>
  <c r="I700" i="12"/>
  <c r="G700" i="12"/>
  <c r="F700" i="12"/>
  <c r="I699" i="12"/>
  <c r="G699" i="12"/>
  <c r="F699" i="12"/>
  <c r="G698" i="12"/>
  <c r="F698" i="12"/>
  <c r="G697" i="12"/>
  <c r="F697" i="12"/>
  <c r="G696" i="12"/>
  <c r="F696" i="12"/>
  <c r="J695" i="12"/>
  <c r="G695" i="12"/>
  <c r="F695" i="12"/>
  <c r="I695" i="12" s="1"/>
  <c r="J694" i="12"/>
  <c r="I694" i="12"/>
  <c r="G694" i="12"/>
  <c r="F694" i="12"/>
  <c r="I693" i="12"/>
  <c r="G693" i="12"/>
  <c r="F693" i="12"/>
  <c r="J693" i="12" s="1"/>
  <c r="J692" i="12"/>
  <c r="G692" i="12"/>
  <c r="F692" i="12"/>
  <c r="I691" i="12"/>
  <c r="G691" i="12"/>
  <c r="F691" i="12"/>
  <c r="G690" i="12"/>
  <c r="F690" i="12"/>
  <c r="G689" i="12"/>
  <c r="F689" i="12"/>
  <c r="G688" i="12"/>
  <c r="F688" i="12"/>
  <c r="J687" i="12"/>
  <c r="G687" i="12"/>
  <c r="F687" i="12"/>
  <c r="I687" i="12" s="1"/>
  <c r="J686" i="12"/>
  <c r="I686" i="12"/>
  <c r="G686" i="12"/>
  <c r="F686" i="12"/>
  <c r="I685" i="12"/>
  <c r="G685" i="12"/>
  <c r="F685" i="12"/>
  <c r="J685" i="12" s="1"/>
  <c r="J684" i="12"/>
  <c r="G684" i="12"/>
  <c r="F684" i="12"/>
  <c r="I683" i="12"/>
  <c r="G683" i="12"/>
  <c r="F683" i="12"/>
  <c r="G682" i="12"/>
  <c r="F682" i="12"/>
  <c r="G681" i="12"/>
  <c r="F681" i="12"/>
  <c r="G680" i="12"/>
  <c r="F680" i="12"/>
  <c r="J679" i="12"/>
  <c r="G679" i="12"/>
  <c r="F679" i="12"/>
  <c r="I679" i="12" s="1"/>
  <c r="J678" i="12"/>
  <c r="I678" i="12"/>
  <c r="G678" i="12"/>
  <c r="F678" i="12"/>
  <c r="I677" i="12"/>
  <c r="G677" i="12"/>
  <c r="F677" i="12"/>
  <c r="J677" i="12" s="1"/>
  <c r="J676" i="12"/>
  <c r="G676" i="12"/>
  <c r="F676" i="12"/>
  <c r="I675" i="12"/>
  <c r="G675" i="12"/>
  <c r="F675" i="12"/>
  <c r="G674" i="12"/>
  <c r="F674" i="12"/>
  <c r="I673" i="12"/>
  <c r="G673" i="12"/>
  <c r="F673" i="12"/>
  <c r="G672" i="12"/>
  <c r="F672" i="12"/>
  <c r="J671" i="12"/>
  <c r="G671" i="12"/>
  <c r="F671" i="12"/>
  <c r="I671" i="12" s="1"/>
  <c r="J670" i="12"/>
  <c r="I670" i="12"/>
  <c r="G670" i="12"/>
  <c r="F670" i="12"/>
  <c r="I669" i="12"/>
  <c r="G669" i="12"/>
  <c r="F669" i="12"/>
  <c r="J669" i="12" s="1"/>
  <c r="J668" i="12"/>
  <c r="G668" i="12"/>
  <c r="F668" i="12"/>
  <c r="I668" i="12" s="1"/>
  <c r="G667" i="12"/>
  <c r="F667" i="12"/>
  <c r="I666" i="12"/>
  <c r="G666" i="12"/>
  <c r="F666" i="12"/>
  <c r="I665" i="12"/>
  <c r="G665" i="12"/>
  <c r="F665" i="12"/>
  <c r="J665" i="12" s="1"/>
  <c r="J664" i="12"/>
  <c r="G664" i="12"/>
  <c r="F664" i="12"/>
  <c r="I663" i="12"/>
  <c r="G663" i="12"/>
  <c r="F663" i="12"/>
  <c r="J663" i="12" s="1"/>
  <c r="G662" i="12"/>
  <c r="F662" i="12"/>
  <c r="I661" i="12"/>
  <c r="G661" i="12"/>
  <c r="J661" i="12" s="1"/>
  <c r="F661" i="12"/>
  <c r="G660" i="12"/>
  <c r="F660" i="12"/>
  <c r="I659" i="12"/>
  <c r="G659" i="12"/>
  <c r="J659" i="12" s="1"/>
  <c r="F659" i="12"/>
  <c r="G658" i="12"/>
  <c r="F658" i="12"/>
  <c r="I657" i="12"/>
  <c r="G657" i="12"/>
  <c r="F657" i="12"/>
  <c r="J657" i="12" s="1"/>
  <c r="J656" i="12"/>
  <c r="G656" i="12"/>
  <c r="F656" i="12"/>
  <c r="I656" i="12" s="1"/>
  <c r="I655" i="12"/>
  <c r="G655" i="12"/>
  <c r="F655" i="12"/>
  <c r="G654" i="12"/>
  <c r="F654" i="12"/>
  <c r="I653" i="12"/>
  <c r="G653" i="12"/>
  <c r="J653" i="12" s="1"/>
  <c r="F653" i="12"/>
  <c r="G652" i="12"/>
  <c r="F652" i="12"/>
  <c r="I651" i="12"/>
  <c r="G651" i="12"/>
  <c r="J651" i="12" s="1"/>
  <c r="F651" i="12"/>
  <c r="G650" i="12"/>
  <c r="F650" i="12"/>
  <c r="I649" i="12"/>
  <c r="G649" i="12"/>
  <c r="F649" i="12"/>
  <c r="J649" i="12" s="1"/>
  <c r="J648" i="12"/>
  <c r="G648" i="12"/>
  <c r="F648" i="12"/>
  <c r="I647" i="12"/>
  <c r="G647" i="12"/>
  <c r="F647" i="12"/>
  <c r="J646" i="12"/>
  <c r="G646" i="12"/>
  <c r="F646" i="12"/>
  <c r="I645" i="12"/>
  <c r="G645" i="12"/>
  <c r="J645" i="12" s="1"/>
  <c r="F645" i="12"/>
  <c r="G644" i="12"/>
  <c r="F644" i="12"/>
  <c r="I643" i="12"/>
  <c r="G643" i="12"/>
  <c r="F643" i="12"/>
  <c r="J642" i="12"/>
  <c r="G642" i="12"/>
  <c r="F642" i="12"/>
  <c r="I642" i="12" s="1"/>
  <c r="I641" i="12"/>
  <c r="G641" i="12"/>
  <c r="F641" i="12"/>
  <c r="J641" i="12" s="1"/>
  <c r="J640" i="12"/>
  <c r="G640" i="12"/>
  <c r="F640" i="12"/>
  <c r="I639" i="12"/>
  <c r="G639" i="12"/>
  <c r="F639" i="12"/>
  <c r="J639" i="12" s="1"/>
  <c r="J638" i="12"/>
  <c r="G638" i="12"/>
  <c r="F638" i="12"/>
  <c r="I638" i="12" s="1"/>
  <c r="I637" i="12"/>
  <c r="G637" i="12"/>
  <c r="F637" i="12"/>
  <c r="J637" i="12" s="1"/>
  <c r="G636" i="12"/>
  <c r="F636" i="12"/>
  <c r="I635" i="12"/>
  <c r="G635" i="12"/>
  <c r="F635" i="12"/>
  <c r="J635" i="12" s="1"/>
  <c r="G634" i="12"/>
  <c r="F634" i="12"/>
  <c r="I634" i="12" s="1"/>
  <c r="I633" i="12"/>
  <c r="G633" i="12"/>
  <c r="F633" i="12"/>
  <c r="J633" i="12" s="1"/>
  <c r="J632" i="12"/>
  <c r="G632" i="12"/>
  <c r="F632" i="12"/>
  <c r="I631" i="12"/>
  <c r="G631" i="12"/>
  <c r="F631" i="12"/>
  <c r="J631" i="12" s="1"/>
  <c r="G630" i="12"/>
  <c r="F630" i="12"/>
  <c r="I629" i="12"/>
  <c r="G629" i="12"/>
  <c r="F629" i="12"/>
  <c r="J629" i="12" s="1"/>
  <c r="G628" i="12"/>
  <c r="F628" i="12"/>
  <c r="G627" i="12"/>
  <c r="F627" i="12"/>
  <c r="G626" i="12"/>
  <c r="F626" i="12"/>
  <c r="J625" i="12"/>
  <c r="G625" i="12"/>
  <c r="F625" i="12"/>
  <c r="I625" i="12" s="1"/>
  <c r="I624" i="12"/>
  <c r="G624" i="12"/>
  <c r="F624" i="12"/>
  <c r="J624" i="12" s="1"/>
  <c r="J623" i="12"/>
  <c r="I623" i="12"/>
  <c r="G623" i="12"/>
  <c r="F623" i="12"/>
  <c r="J622" i="12"/>
  <c r="I622" i="12"/>
  <c r="G622" i="12"/>
  <c r="F622" i="12"/>
  <c r="I621" i="12"/>
  <c r="G621" i="12"/>
  <c r="F621" i="12"/>
  <c r="G620" i="12"/>
  <c r="J620" i="12" s="1"/>
  <c r="F620" i="12"/>
  <c r="I620" i="12" s="1"/>
  <c r="I619" i="12"/>
  <c r="G619" i="12"/>
  <c r="F619" i="12"/>
  <c r="G618" i="12"/>
  <c r="F618" i="12"/>
  <c r="J617" i="12"/>
  <c r="G617" i="12"/>
  <c r="F617" i="12"/>
  <c r="I617" i="12" s="1"/>
  <c r="G616" i="12"/>
  <c r="F616" i="12"/>
  <c r="J615" i="12"/>
  <c r="I615" i="12"/>
  <c r="G615" i="12"/>
  <c r="F615" i="12"/>
  <c r="I614" i="12"/>
  <c r="G614" i="12"/>
  <c r="J614" i="12" s="1"/>
  <c r="F614" i="12"/>
  <c r="G613" i="12"/>
  <c r="F613" i="12"/>
  <c r="G612" i="12"/>
  <c r="F612" i="12"/>
  <c r="J612" i="12" s="1"/>
  <c r="G611" i="12"/>
  <c r="F611" i="12"/>
  <c r="G610" i="12"/>
  <c r="F610" i="12"/>
  <c r="G609" i="12"/>
  <c r="J609" i="12" s="1"/>
  <c r="F609" i="12"/>
  <c r="I609" i="12" s="1"/>
  <c r="I608" i="12"/>
  <c r="G608" i="12"/>
  <c r="F608" i="12"/>
  <c r="J608" i="12" s="1"/>
  <c r="J607" i="12"/>
  <c r="I607" i="12"/>
  <c r="G607" i="12"/>
  <c r="F607" i="12"/>
  <c r="J606" i="12"/>
  <c r="I606" i="12"/>
  <c r="G606" i="12"/>
  <c r="F606" i="12"/>
  <c r="I605" i="12"/>
  <c r="G605" i="12"/>
  <c r="F605" i="12"/>
  <c r="J604" i="12"/>
  <c r="G604" i="12"/>
  <c r="F604" i="12"/>
  <c r="I603" i="12"/>
  <c r="G603" i="12"/>
  <c r="F603" i="12"/>
  <c r="G602" i="12"/>
  <c r="F602" i="12"/>
  <c r="G601" i="12"/>
  <c r="J601" i="12" s="1"/>
  <c r="F601" i="12"/>
  <c r="I601" i="12" s="1"/>
  <c r="J600" i="12"/>
  <c r="G600" i="12"/>
  <c r="F600" i="12"/>
  <c r="I600" i="12" s="1"/>
  <c r="J599" i="12"/>
  <c r="I599" i="12"/>
  <c r="G599" i="12"/>
  <c r="F599" i="12"/>
  <c r="I598" i="12"/>
  <c r="G598" i="12"/>
  <c r="J598" i="12" s="1"/>
  <c r="F598" i="12"/>
  <c r="G597" i="12"/>
  <c r="F597" i="12"/>
  <c r="G596" i="12"/>
  <c r="F596" i="12"/>
  <c r="G595" i="12"/>
  <c r="F595" i="12"/>
  <c r="J595" i="12" s="1"/>
  <c r="G594" i="12"/>
  <c r="F594" i="12"/>
  <c r="J593" i="12"/>
  <c r="G593" i="12"/>
  <c r="F593" i="12"/>
  <c r="I593" i="12" s="1"/>
  <c r="J592" i="12"/>
  <c r="I592" i="12"/>
  <c r="G592" i="12"/>
  <c r="F592" i="12"/>
  <c r="J591" i="12"/>
  <c r="I591" i="12"/>
  <c r="G591" i="12"/>
  <c r="F591" i="12"/>
  <c r="J590" i="12"/>
  <c r="I590" i="12"/>
  <c r="G590" i="12"/>
  <c r="F590" i="12"/>
  <c r="G589" i="12"/>
  <c r="F589" i="12"/>
  <c r="J588" i="12"/>
  <c r="G588" i="12"/>
  <c r="F588" i="12"/>
  <c r="J587" i="12"/>
  <c r="G587" i="12"/>
  <c r="F587" i="12"/>
  <c r="I587" i="12" s="1"/>
  <c r="G586" i="12"/>
  <c r="F586" i="12"/>
  <c r="J586" i="12" s="1"/>
  <c r="G585" i="12"/>
  <c r="F585" i="12"/>
  <c r="I584" i="12"/>
  <c r="G584" i="12"/>
  <c r="F584" i="12"/>
  <c r="J584" i="12" s="1"/>
  <c r="J583" i="12"/>
  <c r="G583" i="12"/>
  <c r="F583" i="12"/>
  <c r="I583" i="12" s="1"/>
  <c r="J582" i="12"/>
  <c r="I582" i="12"/>
  <c r="G582" i="12"/>
  <c r="F582" i="12"/>
  <c r="J581" i="12"/>
  <c r="I581" i="12"/>
  <c r="G581" i="12"/>
  <c r="F581" i="12"/>
  <c r="I580" i="12"/>
  <c r="G580" i="12"/>
  <c r="F580" i="12"/>
  <c r="J580" i="12" s="1"/>
  <c r="G579" i="12"/>
  <c r="F579" i="12"/>
  <c r="J579" i="12" s="1"/>
  <c r="I578" i="12"/>
  <c r="G578" i="12"/>
  <c r="F578" i="12"/>
  <c r="J578" i="12" s="1"/>
  <c r="G577" i="12"/>
  <c r="F577" i="12"/>
  <c r="I576" i="12"/>
  <c r="G576" i="12"/>
  <c r="F576" i="12"/>
  <c r="J576" i="12" s="1"/>
  <c r="J575" i="12"/>
  <c r="G575" i="12"/>
  <c r="F575" i="12"/>
  <c r="I574" i="12"/>
  <c r="G574" i="12"/>
  <c r="J574" i="12" s="1"/>
  <c r="F574" i="12"/>
  <c r="J573" i="12"/>
  <c r="I573" i="12"/>
  <c r="G573" i="12"/>
  <c r="F573" i="12"/>
  <c r="I572" i="12"/>
  <c r="G572" i="12"/>
  <c r="F572" i="12"/>
  <c r="G571" i="12"/>
  <c r="F571" i="12"/>
  <c r="I571" i="12" s="1"/>
  <c r="I570" i="12"/>
  <c r="G570" i="12"/>
  <c r="F570" i="12"/>
  <c r="J569" i="12"/>
  <c r="G569" i="12"/>
  <c r="F569" i="12"/>
  <c r="I569" i="12" s="1"/>
  <c r="I568" i="12"/>
  <c r="G568" i="12"/>
  <c r="F568" i="12"/>
  <c r="J568" i="12" s="1"/>
  <c r="J567" i="12"/>
  <c r="G567" i="12"/>
  <c r="F567" i="12"/>
  <c r="I567" i="12" s="1"/>
  <c r="I566" i="12"/>
  <c r="G566" i="12"/>
  <c r="F566" i="12"/>
  <c r="J566" i="12" s="1"/>
  <c r="J565" i="12"/>
  <c r="G565" i="12"/>
  <c r="F565" i="12"/>
  <c r="I565" i="12" s="1"/>
  <c r="I564" i="12"/>
  <c r="G564" i="12"/>
  <c r="F564" i="12"/>
  <c r="J564" i="12" s="1"/>
  <c r="G563" i="12"/>
  <c r="F563" i="12"/>
  <c r="J562" i="12"/>
  <c r="I562" i="12"/>
  <c r="G562" i="12"/>
  <c r="F562" i="12"/>
  <c r="G561" i="12"/>
  <c r="F561" i="12"/>
  <c r="I560" i="12"/>
  <c r="G560" i="12"/>
  <c r="F560" i="12"/>
  <c r="G559" i="12"/>
  <c r="F559" i="12"/>
  <c r="J558" i="12"/>
  <c r="I558" i="12"/>
  <c r="G558" i="12"/>
  <c r="F558" i="12"/>
  <c r="G557" i="12"/>
  <c r="F557" i="12"/>
  <c r="J557" i="12" s="1"/>
  <c r="I556" i="12"/>
  <c r="G556" i="12"/>
  <c r="F556" i="12"/>
  <c r="J556" i="12" s="1"/>
  <c r="I555" i="12"/>
  <c r="G555" i="12"/>
  <c r="F555" i="12"/>
  <c r="J555" i="12" s="1"/>
  <c r="G554" i="12"/>
  <c r="F554" i="12"/>
  <c r="J554" i="12" s="1"/>
  <c r="G553" i="12"/>
  <c r="F553" i="12"/>
  <c r="G552" i="12"/>
  <c r="F552" i="12"/>
  <c r="J551" i="12"/>
  <c r="G551" i="12"/>
  <c r="F551" i="12"/>
  <c r="I551" i="12" s="1"/>
  <c r="J550" i="12"/>
  <c r="I550" i="12"/>
  <c r="G550" i="12"/>
  <c r="F550" i="12"/>
  <c r="J549" i="12"/>
  <c r="I549" i="12"/>
  <c r="G549" i="12"/>
  <c r="F549" i="12"/>
  <c r="J548" i="12"/>
  <c r="I548" i="12"/>
  <c r="G548" i="12"/>
  <c r="F548" i="12"/>
  <c r="I547" i="12"/>
  <c r="G547" i="12"/>
  <c r="F547" i="12"/>
  <c r="G546" i="12"/>
  <c r="F546" i="12"/>
  <c r="G545" i="12"/>
  <c r="F545" i="12"/>
  <c r="J545" i="12" s="1"/>
  <c r="G544" i="12"/>
  <c r="F544" i="12"/>
  <c r="J543" i="12"/>
  <c r="G543" i="12"/>
  <c r="F543" i="12"/>
  <c r="I543" i="12" s="1"/>
  <c r="J542" i="12"/>
  <c r="I542" i="12"/>
  <c r="G542" i="12"/>
  <c r="F542" i="12"/>
  <c r="J541" i="12"/>
  <c r="I541" i="12"/>
  <c r="G541" i="12"/>
  <c r="F541" i="12"/>
  <c r="I540" i="12"/>
  <c r="G540" i="12"/>
  <c r="J540" i="12" s="1"/>
  <c r="F540" i="12"/>
  <c r="I539" i="12"/>
  <c r="G539" i="12"/>
  <c r="F539" i="12"/>
  <c r="G538" i="12"/>
  <c r="F538" i="12"/>
  <c r="G537" i="12"/>
  <c r="F537" i="12"/>
  <c r="G536" i="12"/>
  <c r="F536" i="12"/>
  <c r="J535" i="12"/>
  <c r="G535" i="12"/>
  <c r="F535" i="12"/>
  <c r="I535" i="12" s="1"/>
  <c r="J534" i="12"/>
  <c r="I534" i="12"/>
  <c r="G534" i="12"/>
  <c r="F534" i="12"/>
  <c r="J533" i="12"/>
  <c r="I533" i="12"/>
  <c r="G533" i="12"/>
  <c r="F533" i="12"/>
  <c r="J532" i="12"/>
  <c r="I532" i="12"/>
  <c r="G532" i="12"/>
  <c r="F532" i="12"/>
  <c r="G531" i="12"/>
  <c r="F531" i="12"/>
  <c r="G530" i="12"/>
  <c r="F530" i="12"/>
  <c r="J529" i="12"/>
  <c r="G529" i="12"/>
  <c r="F529" i="12"/>
  <c r="I529" i="12" s="1"/>
  <c r="I528" i="12"/>
  <c r="G528" i="12"/>
  <c r="F528" i="12"/>
  <c r="J528" i="12" s="1"/>
  <c r="J527" i="12"/>
  <c r="G527" i="12"/>
  <c r="F527" i="12"/>
  <c r="J526" i="12"/>
  <c r="I526" i="12"/>
  <c r="G526" i="12"/>
  <c r="F526" i="12"/>
  <c r="I525" i="12"/>
  <c r="G525" i="12"/>
  <c r="F525" i="12"/>
  <c r="J525" i="12" s="1"/>
  <c r="J524" i="12"/>
  <c r="I524" i="12"/>
  <c r="G524" i="12"/>
  <c r="F524" i="12"/>
  <c r="I523" i="12"/>
  <c r="G523" i="12"/>
  <c r="F523" i="12"/>
  <c r="J522" i="12"/>
  <c r="G522" i="12"/>
  <c r="F522" i="12"/>
  <c r="I521" i="12"/>
  <c r="G521" i="12"/>
  <c r="F521" i="12"/>
  <c r="J521" i="12" s="1"/>
  <c r="I520" i="12"/>
  <c r="G520" i="12"/>
  <c r="F520" i="12"/>
  <c r="J520" i="12" s="1"/>
  <c r="J519" i="12"/>
  <c r="G519" i="12"/>
  <c r="F519" i="12"/>
  <c r="G518" i="12"/>
  <c r="F518" i="12"/>
  <c r="J517" i="12"/>
  <c r="I517" i="12"/>
  <c r="G517" i="12"/>
  <c r="F517" i="12"/>
  <c r="I516" i="12"/>
  <c r="G516" i="12"/>
  <c r="J516" i="12" s="1"/>
  <c r="F516" i="12"/>
  <c r="I515" i="12"/>
  <c r="G515" i="12"/>
  <c r="F515" i="12"/>
  <c r="G514" i="12"/>
  <c r="F514" i="12"/>
  <c r="J513" i="12"/>
  <c r="I513" i="12"/>
  <c r="G513" i="12"/>
  <c r="F513" i="12"/>
  <c r="G512" i="12"/>
  <c r="F512" i="12"/>
  <c r="J511" i="12"/>
  <c r="G511" i="12"/>
  <c r="F511" i="12"/>
  <c r="G510" i="12"/>
  <c r="F510" i="12"/>
  <c r="J510" i="12" s="1"/>
  <c r="J509" i="12"/>
  <c r="I509" i="12"/>
  <c r="G509" i="12"/>
  <c r="F509" i="12"/>
  <c r="I508" i="12"/>
  <c r="G508" i="12"/>
  <c r="J508" i="12" s="1"/>
  <c r="F508" i="12"/>
  <c r="I507" i="12"/>
  <c r="G507" i="12"/>
  <c r="F507" i="12"/>
  <c r="J506" i="12"/>
  <c r="G506" i="12"/>
  <c r="F506" i="12"/>
  <c r="J505" i="12"/>
  <c r="I505" i="12"/>
  <c r="G505" i="12"/>
  <c r="F505" i="12"/>
  <c r="I504" i="12"/>
  <c r="G504" i="12"/>
  <c r="F504" i="12"/>
  <c r="J504" i="12" s="1"/>
  <c r="J503" i="12"/>
  <c r="G503" i="12"/>
  <c r="F503" i="12"/>
  <c r="J502" i="12"/>
  <c r="I502" i="12"/>
  <c r="G502" i="12"/>
  <c r="F502" i="12"/>
  <c r="I501" i="12"/>
  <c r="G501" i="12"/>
  <c r="F501" i="12"/>
  <c r="J501" i="12" s="1"/>
  <c r="G500" i="12"/>
  <c r="F500" i="12"/>
  <c r="J500" i="12" s="1"/>
  <c r="G499" i="12"/>
  <c r="F499" i="12"/>
  <c r="G498" i="12"/>
  <c r="F498" i="12"/>
  <c r="J497" i="12"/>
  <c r="I497" i="12"/>
  <c r="G497" i="12"/>
  <c r="F497" i="12"/>
  <c r="J496" i="12"/>
  <c r="I496" i="12"/>
  <c r="G496" i="12"/>
  <c r="F496" i="12"/>
  <c r="J495" i="12"/>
  <c r="I495" i="12"/>
  <c r="G495" i="12"/>
  <c r="F495" i="12"/>
  <c r="J494" i="12"/>
  <c r="I494" i="12"/>
  <c r="G494" i="12"/>
  <c r="F494" i="12"/>
  <c r="I493" i="12"/>
  <c r="G493" i="12"/>
  <c r="F493" i="12"/>
  <c r="J493" i="12" s="1"/>
  <c r="G492" i="12"/>
  <c r="F492" i="12"/>
  <c r="G491" i="12"/>
  <c r="F491" i="12"/>
  <c r="G490" i="12"/>
  <c r="F490" i="12"/>
  <c r="J489" i="12"/>
  <c r="I489" i="12"/>
  <c r="G489" i="12"/>
  <c r="F489" i="12"/>
  <c r="J488" i="12"/>
  <c r="I488" i="12"/>
  <c r="G488" i="12"/>
  <c r="F488" i="12"/>
  <c r="J487" i="12"/>
  <c r="I487" i="12"/>
  <c r="G487" i="12"/>
  <c r="F487" i="12"/>
  <c r="J486" i="12"/>
  <c r="I486" i="12"/>
  <c r="G486" i="12"/>
  <c r="F486" i="12"/>
  <c r="I485" i="12"/>
  <c r="G485" i="12"/>
  <c r="F485" i="12"/>
  <c r="J485" i="12" s="1"/>
  <c r="G484" i="12"/>
  <c r="F484" i="12"/>
  <c r="J484" i="12" s="1"/>
  <c r="G483" i="12"/>
  <c r="F483" i="12"/>
  <c r="G482" i="12"/>
  <c r="F482" i="12"/>
  <c r="J481" i="12"/>
  <c r="I481" i="12"/>
  <c r="G481" i="12"/>
  <c r="F481" i="12"/>
  <c r="J480" i="12"/>
  <c r="I480" i="12"/>
  <c r="G480" i="12"/>
  <c r="F480" i="12"/>
  <c r="J479" i="12"/>
  <c r="I479" i="12"/>
  <c r="G479" i="12"/>
  <c r="F479" i="12"/>
  <c r="J478" i="12"/>
  <c r="I478" i="12"/>
  <c r="G478" i="12"/>
  <c r="F478" i="12"/>
  <c r="I477" i="12"/>
  <c r="G477" i="12"/>
  <c r="F477" i="12"/>
  <c r="J477" i="12" s="1"/>
  <c r="G476" i="12"/>
  <c r="F476" i="12"/>
  <c r="J476" i="12" s="1"/>
  <c r="G475" i="12"/>
  <c r="F475" i="12"/>
  <c r="G474" i="12"/>
  <c r="F474" i="12"/>
  <c r="J473" i="12"/>
  <c r="I473" i="12"/>
  <c r="G473" i="12"/>
  <c r="F473" i="12"/>
  <c r="J472" i="12"/>
  <c r="I472" i="12"/>
  <c r="G472" i="12"/>
  <c r="F472" i="12"/>
  <c r="J471" i="12"/>
  <c r="I471" i="12"/>
  <c r="G471" i="12"/>
  <c r="F471" i="12"/>
  <c r="J470" i="12"/>
  <c r="I470" i="12"/>
  <c r="G470" i="12"/>
  <c r="F470" i="12"/>
  <c r="I469" i="12"/>
  <c r="G469" i="12"/>
  <c r="F469" i="12"/>
  <c r="J469" i="12" s="1"/>
  <c r="G468" i="12"/>
  <c r="F468" i="12"/>
  <c r="J468" i="12" s="1"/>
  <c r="G467" i="12"/>
  <c r="F467" i="12"/>
  <c r="G466" i="12"/>
  <c r="F466" i="12"/>
  <c r="J465" i="12"/>
  <c r="I465" i="12"/>
  <c r="G465" i="12"/>
  <c r="F465" i="12"/>
  <c r="J464" i="12"/>
  <c r="I464" i="12"/>
  <c r="G464" i="12"/>
  <c r="F464" i="12"/>
  <c r="J463" i="12"/>
  <c r="I463" i="12"/>
  <c r="G463" i="12"/>
  <c r="F463" i="12"/>
  <c r="G462" i="12"/>
  <c r="F462" i="12"/>
  <c r="I461" i="12"/>
  <c r="G461" i="12"/>
  <c r="F461" i="12"/>
  <c r="G460" i="12"/>
  <c r="F460" i="12"/>
  <c r="G459" i="12"/>
  <c r="F459" i="12"/>
  <c r="J458" i="12"/>
  <c r="G458" i="12"/>
  <c r="F458" i="12"/>
  <c r="I458" i="12" s="1"/>
  <c r="J457" i="12"/>
  <c r="I457" i="12"/>
  <c r="G457" i="12"/>
  <c r="F457" i="12"/>
  <c r="J456" i="12"/>
  <c r="I456" i="12"/>
  <c r="G456" i="12"/>
  <c r="F456" i="12"/>
  <c r="J455" i="12"/>
  <c r="I455" i="12"/>
  <c r="G455" i="12"/>
  <c r="F455" i="12"/>
  <c r="I454" i="12"/>
  <c r="G454" i="12"/>
  <c r="F454" i="12"/>
  <c r="J454" i="12" s="1"/>
  <c r="I453" i="12"/>
  <c r="G453" i="12"/>
  <c r="F453" i="12"/>
  <c r="J453" i="12" s="1"/>
  <c r="G452" i="12"/>
  <c r="F452" i="12"/>
  <c r="G451" i="12"/>
  <c r="F451" i="12"/>
  <c r="G450" i="12"/>
  <c r="F450" i="12"/>
  <c r="I449" i="12"/>
  <c r="G449" i="12"/>
  <c r="F449" i="12"/>
  <c r="J449" i="12" s="1"/>
  <c r="J448" i="12"/>
  <c r="G448" i="12"/>
  <c r="F448" i="12"/>
  <c r="J447" i="12"/>
  <c r="I447" i="12"/>
  <c r="G447" i="12"/>
  <c r="F447" i="12"/>
  <c r="I446" i="12"/>
  <c r="G446" i="12"/>
  <c r="F446" i="12"/>
  <c r="J446" i="12" s="1"/>
  <c r="I445" i="12"/>
  <c r="G445" i="12"/>
  <c r="F445" i="12"/>
  <c r="J445" i="12" s="1"/>
  <c r="G444" i="12"/>
  <c r="F444" i="12"/>
  <c r="G443" i="12"/>
  <c r="F443" i="12"/>
  <c r="G442" i="12"/>
  <c r="F442" i="12"/>
  <c r="I442" i="12" s="1"/>
  <c r="I441" i="12"/>
  <c r="G441" i="12"/>
  <c r="F441" i="12"/>
  <c r="J441" i="12" s="1"/>
  <c r="J440" i="12"/>
  <c r="G440" i="12"/>
  <c r="F440" i="12"/>
  <c r="I440" i="12" s="1"/>
  <c r="J439" i="12"/>
  <c r="I439" i="12"/>
  <c r="G439" i="12"/>
  <c r="F439" i="12"/>
  <c r="I438" i="12"/>
  <c r="G438" i="12"/>
  <c r="F438" i="12"/>
  <c r="J438" i="12" s="1"/>
  <c r="I437" i="12"/>
  <c r="G437" i="12"/>
  <c r="F437" i="12"/>
  <c r="J437" i="12" s="1"/>
  <c r="G436" i="12"/>
  <c r="F436" i="12"/>
  <c r="G435" i="12"/>
  <c r="F435" i="12"/>
  <c r="G434" i="12"/>
  <c r="F434" i="12"/>
  <c r="J433" i="12"/>
  <c r="G433" i="12"/>
  <c r="F433" i="12"/>
  <c r="I433" i="12" s="1"/>
  <c r="J432" i="12"/>
  <c r="I432" i="12"/>
  <c r="G432" i="12"/>
  <c r="F432" i="12"/>
  <c r="I431" i="12"/>
  <c r="G431" i="12"/>
  <c r="F431" i="12"/>
  <c r="J431" i="12" s="1"/>
  <c r="I430" i="12"/>
  <c r="G430" i="12"/>
  <c r="F430" i="12"/>
  <c r="G429" i="12"/>
  <c r="F429" i="12"/>
  <c r="G428" i="12"/>
  <c r="F428" i="12"/>
  <c r="J427" i="12"/>
  <c r="I427" i="12"/>
  <c r="G427" i="12"/>
  <c r="F427" i="12"/>
  <c r="I426" i="12"/>
  <c r="G426" i="12"/>
  <c r="F426" i="12"/>
  <c r="J426" i="12" s="1"/>
  <c r="J425" i="12"/>
  <c r="G425" i="12"/>
  <c r="F425" i="12"/>
  <c r="I425" i="12" s="1"/>
  <c r="J424" i="12"/>
  <c r="I424" i="12"/>
  <c r="G424" i="12"/>
  <c r="F424" i="12"/>
  <c r="I423" i="12"/>
  <c r="G423" i="12"/>
  <c r="F423" i="12"/>
  <c r="J423" i="12" s="1"/>
  <c r="I422" i="12"/>
  <c r="G422" i="12"/>
  <c r="F422" i="12"/>
  <c r="G421" i="12"/>
  <c r="F421" i="12"/>
  <c r="G420" i="12"/>
  <c r="F420" i="12"/>
  <c r="J419" i="12"/>
  <c r="I419" i="12"/>
  <c r="G419" i="12"/>
  <c r="F419" i="12"/>
  <c r="I418" i="12"/>
  <c r="G418" i="12"/>
  <c r="F418" i="12"/>
  <c r="J418" i="12" s="1"/>
  <c r="J417" i="12"/>
  <c r="G417" i="12"/>
  <c r="F417" i="12"/>
  <c r="I417" i="12" s="1"/>
  <c r="J416" i="12"/>
  <c r="I416" i="12"/>
  <c r="G416" i="12"/>
  <c r="F416" i="12"/>
  <c r="I415" i="12"/>
  <c r="G415" i="12"/>
  <c r="F415" i="12"/>
  <c r="J415" i="12" s="1"/>
  <c r="I414" i="12"/>
  <c r="G414" i="12"/>
  <c r="F414" i="12"/>
  <c r="G413" i="12"/>
  <c r="F413" i="12"/>
  <c r="G412" i="12"/>
  <c r="F412" i="12"/>
  <c r="J411" i="12"/>
  <c r="I411" i="12"/>
  <c r="G411" i="12"/>
  <c r="F411" i="12"/>
  <c r="I410" i="12"/>
  <c r="G410" i="12"/>
  <c r="F410" i="12"/>
  <c r="J410" i="12" s="1"/>
  <c r="J409" i="12"/>
  <c r="G409" i="12"/>
  <c r="F409" i="12"/>
  <c r="I409" i="12" s="1"/>
  <c r="J408" i="12"/>
  <c r="I408" i="12"/>
  <c r="G408" i="12"/>
  <c r="F408" i="12"/>
  <c r="I407" i="12"/>
  <c r="G407" i="12"/>
  <c r="F407" i="12"/>
  <c r="J407" i="12" s="1"/>
  <c r="I406" i="12"/>
  <c r="G406" i="12"/>
  <c r="F406" i="12"/>
  <c r="G405" i="12"/>
  <c r="F405" i="12"/>
  <c r="G404" i="12"/>
  <c r="F404" i="12"/>
  <c r="J403" i="12"/>
  <c r="I403" i="12"/>
  <c r="G403" i="12"/>
  <c r="F403" i="12"/>
  <c r="I402" i="12"/>
  <c r="G402" i="12"/>
  <c r="F402" i="12"/>
  <c r="J402" i="12" s="1"/>
  <c r="J401" i="12"/>
  <c r="G401" i="12"/>
  <c r="F401" i="12"/>
  <c r="I401" i="12" s="1"/>
  <c r="J400" i="12"/>
  <c r="I400" i="12"/>
  <c r="G400" i="12"/>
  <c r="F400" i="12"/>
  <c r="I399" i="12"/>
  <c r="G399" i="12"/>
  <c r="F399" i="12"/>
  <c r="J399" i="12" s="1"/>
  <c r="I398" i="12"/>
  <c r="G398" i="12"/>
  <c r="F398" i="12"/>
  <c r="J398" i="12" s="1"/>
  <c r="G397" i="12"/>
  <c r="F397" i="12"/>
  <c r="G396" i="12"/>
  <c r="F396" i="12"/>
  <c r="J395" i="12"/>
  <c r="I395" i="12"/>
  <c r="G395" i="12"/>
  <c r="F395" i="12"/>
  <c r="I394" i="12"/>
  <c r="G394" i="12"/>
  <c r="F394" i="12"/>
  <c r="J394" i="12" s="1"/>
  <c r="J393" i="12"/>
  <c r="G393" i="12"/>
  <c r="F393" i="12"/>
  <c r="I393" i="12" s="1"/>
  <c r="J392" i="12"/>
  <c r="I392" i="12"/>
  <c r="G392" i="12"/>
  <c r="F392" i="12"/>
  <c r="I391" i="12"/>
  <c r="G391" i="12"/>
  <c r="F391" i="12"/>
  <c r="J391" i="12" s="1"/>
  <c r="I390" i="12"/>
  <c r="G390" i="12"/>
  <c r="F390" i="12"/>
  <c r="J390" i="12" s="1"/>
  <c r="G389" i="12"/>
  <c r="F389" i="12"/>
  <c r="G388" i="12"/>
  <c r="F388" i="12"/>
  <c r="J387" i="12"/>
  <c r="I387" i="12"/>
  <c r="G387" i="12"/>
  <c r="F387" i="12"/>
  <c r="I386" i="12"/>
  <c r="G386" i="12"/>
  <c r="J386" i="12" s="1"/>
  <c r="F386" i="12"/>
  <c r="G385" i="12"/>
  <c r="J385" i="12" s="1"/>
  <c r="F385" i="12"/>
  <c r="I385" i="12" s="1"/>
  <c r="I384" i="12"/>
  <c r="G384" i="12"/>
  <c r="J384" i="12" s="1"/>
  <c r="F384" i="12"/>
  <c r="I383" i="12"/>
  <c r="G383" i="12"/>
  <c r="F383" i="12"/>
  <c r="J383" i="12" s="1"/>
  <c r="I382" i="12"/>
  <c r="G382" i="12"/>
  <c r="F382" i="12"/>
  <c r="J382" i="12" s="1"/>
  <c r="G381" i="12"/>
  <c r="F381" i="12"/>
  <c r="G380" i="12"/>
  <c r="F380" i="12"/>
  <c r="I380" i="12" s="1"/>
  <c r="J379" i="12"/>
  <c r="I379" i="12"/>
  <c r="G379" i="12"/>
  <c r="F379" i="12"/>
  <c r="I378" i="12"/>
  <c r="G378" i="12"/>
  <c r="F378" i="12"/>
  <c r="J378" i="12" s="1"/>
  <c r="J377" i="12"/>
  <c r="G377" i="12"/>
  <c r="F377" i="12"/>
  <c r="I377" i="12" s="1"/>
  <c r="G376" i="12"/>
  <c r="F376" i="12"/>
  <c r="I376" i="12" s="1"/>
  <c r="I375" i="12"/>
  <c r="G375" i="12"/>
  <c r="F375" i="12"/>
  <c r="J375" i="12" s="1"/>
  <c r="I374" i="12"/>
  <c r="G374" i="12"/>
  <c r="F374" i="12"/>
  <c r="G373" i="12"/>
  <c r="F373" i="12"/>
  <c r="J372" i="12"/>
  <c r="G372" i="12"/>
  <c r="F372" i="12"/>
  <c r="I372" i="12" s="1"/>
  <c r="J371" i="12"/>
  <c r="I371" i="12"/>
  <c r="G371" i="12"/>
  <c r="F371" i="12"/>
  <c r="I370" i="12"/>
  <c r="G370" i="12"/>
  <c r="F370" i="12"/>
  <c r="J370" i="12" s="1"/>
  <c r="G369" i="12"/>
  <c r="J369" i="12" s="1"/>
  <c r="F369" i="12"/>
  <c r="I369" i="12" s="1"/>
  <c r="I368" i="12"/>
  <c r="G368" i="12"/>
  <c r="J368" i="12" s="1"/>
  <c r="F368" i="12"/>
  <c r="I367" i="12"/>
  <c r="G367" i="12"/>
  <c r="F367" i="12"/>
  <c r="J367" i="12" s="1"/>
  <c r="I366" i="12"/>
  <c r="G366" i="12"/>
  <c r="F366" i="12"/>
  <c r="J366" i="12" s="1"/>
  <c r="G365" i="12"/>
  <c r="F365" i="12"/>
  <c r="G364" i="12"/>
  <c r="F364" i="12"/>
  <c r="I364" i="12" s="1"/>
  <c r="J363" i="12"/>
  <c r="I363" i="12"/>
  <c r="G363" i="12"/>
  <c r="F363" i="12"/>
  <c r="I362" i="12"/>
  <c r="G362" i="12"/>
  <c r="F362" i="12"/>
  <c r="J362" i="12" s="1"/>
  <c r="J361" i="12"/>
  <c r="G361" i="12"/>
  <c r="F361" i="12"/>
  <c r="I361" i="12" s="1"/>
  <c r="G360" i="12"/>
  <c r="F360" i="12"/>
  <c r="J359" i="12"/>
  <c r="I359" i="12"/>
  <c r="G359" i="12"/>
  <c r="F359" i="12"/>
  <c r="I358" i="12"/>
  <c r="G358" i="12"/>
  <c r="F358" i="12"/>
  <c r="G357" i="12"/>
  <c r="F357" i="12"/>
  <c r="G356" i="12"/>
  <c r="J356" i="12" s="1"/>
  <c r="F356" i="12"/>
  <c r="I356" i="12" s="1"/>
  <c r="J355" i="12"/>
  <c r="G355" i="12"/>
  <c r="F355" i="12"/>
  <c r="I355" i="12" s="1"/>
  <c r="I354" i="12"/>
  <c r="G354" i="12"/>
  <c r="F354" i="12"/>
  <c r="J354" i="12" s="1"/>
  <c r="J353" i="12"/>
  <c r="G353" i="12"/>
  <c r="F353" i="12"/>
  <c r="I352" i="12"/>
  <c r="G352" i="12"/>
  <c r="F352" i="12"/>
  <c r="J352" i="12" s="1"/>
  <c r="J351" i="12"/>
  <c r="I351" i="12"/>
  <c r="G351" i="12"/>
  <c r="F351" i="12"/>
  <c r="I350" i="12"/>
  <c r="G350" i="12"/>
  <c r="F350" i="12"/>
  <c r="J349" i="12"/>
  <c r="G349" i="12"/>
  <c r="F349" i="12"/>
  <c r="G348" i="12"/>
  <c r="F348" i="12"/>
  <c r="J347" i="12"/>
  <c r="I347" i="12"/>
  <c r="G347" i="12"/>
  <c r="F347" i="12"/>
  <c r="I346" i="12"/>
  <c r="G346" i="12"/>
  <c r="F346" i="12"/>
  <c r="J346" i="12" s="1"/>
  <c r="J345" i="12"/>
  <c r="G345" i="12"/>
  <c r="F345" i="12"/>
  <c r="I345" i="12" s="1"/>
  <c r="J344" i="12"/>
  <c r="I344" i="12"/>
  <c r="G344" i="12"/>
  <c r="F344" i="12"/>
  <c r="I343" i="12"/>
  <c r="G343" i="12"/>
  <c r="J343" i="12" s="1"/>
  <c r="F343" i="12"/>
  <c r="G342" i="12"/>
  <c r="F342" i="12"/>
  <c r="G341" i="12"/>
  <c r="F341" i="12"/>
  <c r="I340" i="12"/>
  <c r="G340" i="12"/>
  <c r="F340" i="12"/>
  <c r="J340" i="12" s="1"/>
  <c r="G339" i="12"/>
  <c r="F339" i="12"/>
  <c r="I339" i="12" s="1"/>
  <c r="J338" i="12"/>
  <c r="G338" i="12"/>
  <c r="F338" i="12"/>
  <c r="I338" i="12" s="1"/>
  <c r="J337" i="12"/>
  <c r="I337" i="12"/>
  <c r="G337" i="12"/>
  <c r="F337" i="12"/>
  <c r="J336" i="12"/>
  <c r="I336" i="12"/>
  <c r="G336" i="12"/>
  <c r="F336" i="12"/>
  <c r="I335" i="12"/>
  <c r="G335" i="12"/>
  <c r="J335" i="12" s="1"/>
  <c r="F335" i="12"/>
  <c r="G334" i="12"/>
  <c r="F334" i="12"/>
  <c r="G333" i="12"/>
  <c r="F333" i="12"/>
  <c r="I332" i="12"/>
  <c r="G332" i="12"/>
  <c r="F332" i="12"/>
  <c r="J332" i="12" s="1"/>
  <c r="G331" i="12"/>
  <c r="F331" i="12"/>
  <c r="J330" i="12"/>
  <c r="G330" i="12"/>
  <c r="F330" i="12"/>
  <c r="I330" i="12" s="1"/>
  <c r="J329" i="12"/>
  <c r="I329" i="12"/>
  <c r="G329" i="12"/>
  <c r="F329" i="12"/>
  <c r="J328" i="12"/>
  <c r="I328" i="12"/>
  <c r="G328" i="12"/>
  <c r="F328" i="12"/>
  <c r="J327" i="12"/>
  <c r="I327" i="12"/>
  <c r="G327" i="12"/>
  <c r="F327" i="12"/>
  <c r="I326" i="12"/>
  <c r="G326" i="12"/>
  <c r="F326" i="12"/>
  <c r="G325" i="12"/>
  <c r="F325" i="12"/>
  <c r="I324" i="12"/>
  <c r="G324" i="12"/>
  <c r="F324" i="12"/>
  <c r="J324" i="12" s="1"/>
  <c r="G323" i="12"/>
  <c r="F323" i="12"/>
  <c r="J322" i="12"/>
  <c r="G322" i="12"/>
  <c r="F322" i="12"/>
  <c r="I322" i="12" s="1"/>
  <c r="G321" i="12"/>
  <c r="F321" i="12"/>
  <c r="J321" i="12" s="1"/>
  <c r="J320" i="12"/>
  <c r="I320" i="12"/>
  <c r="G320" i="12"/>
  <c r="F320" i="12"/>
  <c r="I319" i="12"/>
  <c r="G319" i="12"/>
  <c r="J319" i="12" s="1"/>
  <c r="F319" i="12"/>
  <c r="I318" i="12"/>
  <c r="G318" i="12"/>
  <c r="F318" i="12"/>
  <c r="G317" i="12"/>
  <c r="F317" i="12"/>
  <c r="I317" i="12" s="1"/>
  <c r="G316" i="12"/>
  <c r="F316" i="12"/>
  <c r="J316" i="12" s="1"/>
  <c r="G315" i="12"/>
  <c r="F315" i="12"/>
  <c r="J314" i="12"/>
  <c r="G314" i="12"/>
  <c r="F314" i="12"/>
  <c r="I314" i="12" s="1"/>
  <c r="J313" i="12"/>
  <c r="I313" i="12"/>
  <c r="G313" i="12"/>
  <c r="F313" i="12"/>
  <c r="J312" i="12"/>
  <c r="I312" i="12"/>
  <c r="G312" i="12"/>
  <c r="F312" i="12"/>
  <c r="I311" i="12"/>
  <c r="G311" i="12"/>
  <c r="J311" i="12" s="1"/>
  <c r="F311" i="12"/>
  <c r="G310" i="12"/>
  <c r="F310" i="12"/>
  <c r="J309" i="12"/>
  <c r="G309" i="12"/>
  <c r="F309" i="12"/>
  <c r="I308" i="12"/>
  <c r="G308" i="12"/>
  <c r="J308" i="12" s="1"/>
  <c r="F308" i="12"/>
  <c r="I307" i="12"/>
  <c r="G307" i="12"/>
  <c r="F307" i="12"/>
  <c r="J307" i="12" s="1"/>
  <c r="G306" i="12"/>
  <c r="J306" i="12" s="1"/>
  <c r="F306" i="12"/>
  <c r="J305" i="12"/>
  <c r="I305" i="12"/>
  <c r="G305" i="12"/>
  <c r="F305" i="12"/>
  <c r="G304" i="12"/>
  <c r="F304" i="12"/>
  <c r="J303" i="12"/>
  <c r="I303" i="12"/>
  <c r="G303" i="12"/>
  <c r="F303" i="12"/>
  <c r="I302" i="12"/>
  <c r="G302" i="12"/>
  <c r="F302" i="12"/>
  <c r="G301" i="12"/>
  <c r="F301" i="12"/>
  <c r="I301" i="12" s="1"/>
  <c r="G300" i="12"/>
  <c r="F300" i="12"/>
  <c r="G299" i="12"/>
  <c r="F299" i="12"/>
  <c r="J299" i="12" s="1"/>
  <c r="G298" i="12"/>
  <c r="J298" i="12" s="1"/>
  <c r="F298" i="12"/>
  <c r="I298" i="12" s="1"/>
  <c r="G297" i="12"/>
  <c r="F297" i="12"/>
  <c r="I296" i="12"/>
  <c r="G296" i="12"/>
  <c r="F296" i="12"/>
  <c r="J296" i="12" s="1"/>
  <c r="I295" i="12"/>
  <c r="G295" i="12"/>
  <c r="J295" i="12" s="1"/>
  <c r="F295" i="12"/>
  <c r="I294" i="12"/>
  <c r="G294" i="12"/>
  <c r="F294" i="12"/>
  <c r="J294" i="12" s="1"/>
  <c r="J293" i="12"/>
  <c r="G293" i="12"/>
  <c r="F293" i="12"/>
  <c r="I292" i="12"/>
  <c r="G292" i="12"/>
  <c r="F292" i="12"/>
  <c r="J292" i="12" s="1"/>
  <c r="I291" i="12"/>
  <c r="G291" i="12"/>
  <c r="F291" i="12"/>
  <c r="J291" i="12" s="1"/>
  <c r="J290" i="12"/>
  <c r="G290" i="12"/>
  <c r="F290" i="12"/>
  <c r="G289" i="12"/>
  <c r="F289" i="12"/>
  <c r="J288" i="12"/>
  <c r="G288" i="12"/>
  <c r="F288" i="12"/>
  <c r="I288" i="12" s="1"/>
  <c r="I287" i="12"/>
  <c r="G287" i="12"/>
  <c r="J287" i="12" s="1"/>
  <c r="F287" i="12"/>
  <c r="G286" i="12"/>
  <c r="F286" i="12"/>
  <c r="J286" i="12" s="1"/>
  <c r="J285" i="12"/>
  <c r="G285" i="12"/>
  <c r="F285" i="12"/>
  <c r="I285" i="12" s="1"/>
  <c r="J284" i="12"/>
  <c r="G284" i="12"/>
  <c r="F284" i="12"/>
  <c r="I284" i="12" s="1"/>
  <c r="G283" i="12"/>
  <c r="F283" i="12"/>
  <c r="J282" i="12"/>
  <c r="I282" i="12"/>
  <c r="G282" i="12"/>
  <c r="F282" i="12"/>
  <c r="G281" i="12"/>
  <c r="J281" i="12" s="1"/>
  <c r="F281" i="12"/>
  <c r="I281" i="12" s="1"/>
  <c r="J280" i="12"/>
  <c r="I280" i="12"/>
  <c r="G280" i="12"/>
  <c r="F280" i="12"/>
  <c r="I279" i="12"/>
  <c r="G279" i="12"/>
  <c r="J279" i="12" s="1"/>
  <c r="F279" i="12"/>
  <c r="I278" i="12"/>
  <c r="G278" i="12"/>
  <c r="F278" i="12"/>
  <c r="J277" i="12"/>
  <c r="G277" i="12"/>
  <c r="F277" i="12"/>
  <c r="I276" i="12"/>
  <c r="G276" i="12"/>
  <c r="J276" i="12" s="1"/>
  <c r="F276" i="12"/>
  <c r="I275" i="12"/>
  <c r="G275" i="12"/>
  <c r="F275" i="12"/>
  <c r="J275" i="12" s="1"/>
  <c r="I274" i="12"/>
  <c r="G274" i="12"/>
  <c r="J274" i="12" s="1"/>
  <c r="F274" i="12"/>
  <c r="J273" i="12"/>
  <c r="I273" i="12"/>
  <c r="G273" i="12"/>
  <c r="F273" i="12"/>
  <c r="I272" i="12"/>
  <c r="G272" i="12"/>
  <c r="F272" i="12"/>
  <c r="J272" i="12" s="1"/>
  <c r="J271" i="12"/>
  <c r="I271" i="12"/>
  <c r="G271" i="12"/>
  <c r="F271" i="12"/>
  <c r="I270" i="12"/>
  <c r="G270" i="12"/>
  <c r="F270" i="12"/>
  <c r="G269" i="12"/>
  <c r="F269" i="12"/>
  <c r="I269" i="12" s="1"/>
  <c r="G268" i="12"/>
  <c r="F268" i="12"/>
  <c r="G267" i="12"/>
  <c r="F267" i="12"/>
  <c r="J267" i="12" s="1"/>
  <c r="J266" i="12"/>
  <c r="I266" i="12"/>
  <c r="G266" i="12"/>
  <c r="F266" i="12"/>
  <c r="G265" i="12"/>
  <c r="F265" i="12"/>
  <c r="I264" i="12"/>
  <c r="G264" i="12"/>
  <c r="F264" i="12"/>
  <c r="J264" i="12" s="1"/>
  <c r="G263" i="12"/>
  <c r="J263" i="12" s="1"/>
  <c r="F263" i="12"/>
  <c r="G262" i="12"/>
  <c r="F262" i="12"/>
  <c r="G261" i="12"/>
  <c r="F261" i="12"/>
  <c r="I260" i="12"/>
  <c r="G260" i="12"/>
  <c r="J260" i="12" s="1"/>
  <c r="F260" i="12"/>
  <c r="G259" i="12"/>
  <c r="F259" i="12"/>
  <c r="J258" i="12"/>
  <c r="G258" i="12"/>
  <c r="F258" i="12"/>
  <c r="I258" i="12" s="1"/>
  <c r="J257" i="12"/>
  <c r="I257" i="12"/>
  <c r="G257" i="12"/>
  <c r="F257" i="12"/>
  <c r="I256" i="12"/>
  <c r="G256" i="12"/>
  <c r="F256" i="12"/>
  <c r="J256" i="12" s="1"/>
  <c r="G255" i="12"/>
  <c r="J255" i="12" s="1"/>
  <c r="F255" i="12"/>
  <c r="I254" i="12"/>
  <c r="G254" i="12"/>
  <c r="F254" i="12"/>
  <c r="G253" i="12"/>
  <c r="F253" i="12"/>
  <c r="I252" i="12"/>
  <c r="G252" i="12"/>
  <c r="J252" i="12" s="1"/>
  <c r="F252" i="12"/>
  <c r="G251" i="12"/>
  <c r="F251" i="12"/>
  <c r="J250" i="12"/>
  <c r="G250" i="12"/>
  <c r="F250" i="12"/>
  <c r="I250" i="12" s="1"/>
  <c r="J249" i="12"/>
  <c r="I249" i="12"/>
  <c r="G249" i="12"/>
  <c r="F249" i="12"/>
  <c r="I248" i="12"/>
  <c r="G248" i="12"/>
  <c r="F248" i="12"/>
  <c r="J248" i="12" s="1"/>
  <c r="J247" i="12"/>
  <c r="G247" i="12"/>
  <c r="F247" i="12"/>
  <c r="I247" i="12" s="1"/>
  <c r="G246" i="12"/>
  <c r="F246" i="12"/>
  <c r="G245" i="12"/>
  <c r="F245" i="12"/>
  <c r="I244" i="12"/>
  <c r="G244" i="12"/>
  <c r="J244" i="12" s="1"/>
  <c r="F244" i="12"/>
  <c r="G243" i="12"/>
  <c r="F243" i="12"/>
  <c r="J242" i="12"/>
  <c r="G242" i="12"/>
  <c r="F242" i="12"/>
  <c r="I242" i="12" s="1"/>
  <c r="J241" i="12"/>
  <c r="I241" i="12"/>
  <c r="G241" i="12"/>
  <c r="F241" i="12"/>
  <c r="I240" i="12"/>
  <c r="G240" i="12"/>
  <c r="F240" i="12"/>
  <c r="J240" i="12" s="1"/>
  <c r="G239" i="12"/>
  <c r="J239" i="12" s="1"/>
  <c r="F239" i="12"/>
  <c r="I239" i="12" s="1"/>
  <c r="G238" i="12"/>
  <c r="F238" i="12"/>
  <c r="G237" i="12"/>
  <c r="F237" i="12"/>
  <c r="I236" i="12"/>
  <c r="G236" i="12"/>
  <c r="F236" i="12"/>
  <c r="G235" i="12"/>
  <c r="F235" i="12"/>
  <c r="J234" i="12"/>
  <c r="G234" i="12"/>
  <c r="F234" i="12"/>
  <c r="I234" i="12" s="1"/>
  <c r="J233" i="12"/>
  <c r="I233" i="12"/>
  <c r="G233" i="12"/>
  <c r="F233" i="12"/>
  <c r="I232" i="12"/>
  <c r="G232" i="12"/>
  <c r="F232" i="12"/>
  <c r="J232" i="12" s="1"/>
  <c r="G231" i="12"/>
  <c r="J231" i="12" s="1"/>
  <c r="F231" i="12"/>
  <c r="I231" i="12" s="1"/>
  <c r="G230" i="12"/>
  <c r="F230" i="12"/>
  <c r="G229" i="12"/>
  <c r="F229" i="12"/>
  <c r="I228" i="12"/>
  <c r="G228" i="12"/>
  <c r="J228" i="12" s="1"/>
  <c r="F228" i="12"/>
  <c r="G227" i="12"/>
  <c r="F227" i="12"/>
  <c r="J226" i="12"/>
  <c r="G226" i="12"/>
  <c r="F226" i="12"/>
  <c r="I226" i="12" s="1"/>
  <c r="J225" i="12"/>
  <c r="I225" i="12"/>
  <c r="G225" i="12"/>
  <c r="F225" i="12"/>
  <c r="I224" i="12"/>
  <c r="G224" i="12"/>
  <c r="F224" i="12"/>
  <c r="J224" i="12" s="1"/>
  <c r="J223" i="12"/>
  <c r="G223" i="12"/>
  <c r="F223" i="12"/>
  <c r="I222" i="12"/>
  <c r="G222" i="12"/>
  <c r="F222" i="12"/>
  <c r="G221" i="12"/>
  <c r="F221" i="12"/>
  <c r="G220" i="12"/>
  <c r="F220" i="12"/>
  <c r="G219" i="12"/>
  <c r="F219" i="12"/>
  <c r="J218" i="12"/>
  <c r="G218" i="12"/>
  <c r="F218" i="12"/>
  <c r="I218" i="12" s="1"/>
  <c r="J217" i="12"/>
  <c r="I217" i="12"/>
  <c r="G217" i="12"/>
  <c r="F217" i="12"/>
  <c r="I216" i="12"/>
  <c r="G216" i="12"/>
  <c r="F216" i="12"/>
  <c r="J216" i="12" s="1"/>
  <c r="J215" i="12"/>
  <c r="G215" i="12"/>
  <c r="F215" i="12"/>
  <c r="I215" i="12" s="1"/>
  <c r="I214" i="12"/>
  <c r="G214" i="12"/>
  <c r="J214" i="12" s="1"/>
  <c r="F214" i="12"/>
  <c r="G213" i="12"/>
  <c r="F213" i="12"/>
  <c r="I212" i="12"/>
  <c r="G212" i="12"/>
  <c r="F212" i="12"/>
  <c r="G211" i="12"/>
  <c r="J211" i="12" s="1"/>
  <c r="F211" i="12"/>
  <c r="J210" i="12"/>
  <c r="I210" i="12"/>
  <c r="G210" i="12"/>
  <c r="F210" i="12"/>
  <c r="J209" i="12"/>
  <c r="I209" i="12"/>
  <c r="G209" i="12"/>
  <c r="F209" i="12"/>
  <c r="I208" i="12"/>
  <c r="G208" i="12"/>
  <c r="F208" i="12"/>
  <c r="G207" i="12"/>
  <c r="F207" i="12"/>
  <c r="G206" i="12"/>
  <c r="F206" i="12"/>
  <c r="G205" i="12"/>
  <c r="F205" i="12"/>
  <c r="I204" i="12"/>
  <c r="G204" i="12"/>
  <c r="J204" i="12" s="1"/>
  <c r="F204" i="12"/>
  <c r="J203" i="12"/>
  <c r="G203" i="12"/>
  <c r="F203" i="12"/>
  <c r="I203" i="12" s="1"/>
  <c r="J202" i="12"/>
  <c r="I202" i="12"/>
  <c r="G202" i="12"/>
  <c r="F202" i="12"/>
  <c r="J201" i="12"/>
  <c r="I201" i="12"/>
  <c r="G201" i="12"/>
  <c r="F201" i="12"/>
  <c r="I200" i="12"/>
  <c r="G200" i="12"/>
  <c r="F200" i="12"/>
  <c r="J200" i="12" s="1"/>
  <c r="G199" i="12"/>
  <c r="F199" i="12"/>
  <c r="G198" i="12"/>
  <c r="F198" i="12"/>
  <c r="G197" i="12"/>
  <c r="F197" i="12"/>
  <c r="I196" i="12"/>
  <c r="G196" i="12"/>
  <c r="F196" i="12"/>
  <c r="J196" i="12" s="1"/>
  <c r="J195" i="12"/>
  <c r="G195" i="12"/>
  <c r="F195" i="12"/>
  <c r="I195" i="12" s="1"/>
  <c r="J194" i="12"/>
  <c r="I194" i="12"/>
  <c r="G194" i="12"/>
  <c r="F194" i="12"/>
  <c r="J193" i="12"/>
  <c r="I193" i="12"/>
  <c r="G193" i="12"/>
  <c r="F193" i="12"/>
  <c r="I192" i="12"/>
  <c r="G192" i="12"/>
  <c r="F192" i="12"/>
  <c r="G191" i="12"/>
  <c r="F191" i="12"/>
  <c r="J190" i="12"/>
  <c r="G190" i="12"/>
  <c r="F190" i="12"/>
  <c r="I190" i="12" s="1"/>
  <c r="I189" i="12"/>
  <c r="G189" i="12"/>
  <c r="F189" i="12"/>
  <c r="J189" i="12" s="1"/>
  <c r="I188" i="12"/>
  <c r="G188" i="12"/>
  <c r="F188" i="12"/>
  <c r="J188" i="12" s="1"/>
  <c r="G187" i="12"/>
  <c r="J187" i="12" s="1"/>
  <c r="F187" i="12"/>
  <c r="I187" i="12" s="1"/>
  <c r="I186" i="12"/>
  <c r="G186" i="12"/>
  <c r="F186" i="12"/>
  <c r="J186" i="12" s="1"/>
  <c r="J185" i="12"/>
  <c r="I185" i="12"/>
  <c r="G185" i="12"/>
  <c r="F185" i="12"/>
  <c r="I184" i="12"/>
  <c r="G184" i="12"/>
  <c r="F184" i="12"/>
  <c r="J184" i="12" s="1"/>
  <c r="G183" i="12"/>
  <c r="F183" i="12"/>
  <c r="G182" i="12"/>
  <c r="F182" i="12"/>
  <c r="G181" i="12"/>
  <c r="F181" i="12"/>
  <c r="I180" i="12"/>
  <c r="G180" i="12"/>
  <c r="F180" i="12"/>
  <c r="J180" i="12" s="1"/>
  <c r="L179" i="12"/>
  <c r="J179" i="12"/>
  <c r="G179" i="12"/>
  <c r="F179" i="12"/>
  <c r="I179" i="12" s="1"/>
  <c r="L178" i="12"/>
  <c r="J178" i="12"/>
  <c r="I178" i="12"/>
  <c r="G178" i="12"/>
  <c r="F178" i="12"/>
  <c r="J177" i="12"/>
  <c r="I177" i="12"/>
  <c r="G177" i="12"/>
  <c r="F177" i="12"/>
  <c r="I176" i="12"/>
  <c r="G176" i="12"/>
  <c r="F176" i="12"/>
  <c r="J176" i="12" s="1"/>
  <c r="G175" i="12"/>
  <c r="F175" i="12"/>
  <c r="J174" i="12"/>
  <c r="G174" i="12"/>
  <c r="F174" i="12"/>
  <c r="I174" i="12" s="1"/>
  <c r="I173" i="12"/>
  <c r="G173" i="12"/>
  <c r="F173" i="12"/>
  <c r="J173" i="12" s="1"/>
  <c r="I172" i="12"/>
  <c r="G172" i="12"/>
  <c r="F172" i="12"/>
  <c r="J172" i="12" s="1"/>
  <c r="G171" i="12"/>
  <c r="J171" i="12" s="1"/>
  <c r="F171" i="12"/>
  <c r="I171" i="12" s="1"/>
  <c r="I170" i="12"/>
  <c r="G170" i="12"/>
  <c r="F170" i="12"/>
  <c r="J170" i="12" s="1"/>
  <c r="J169" i="12"/>
  <c r="I169" i="12"/>
  <c r="G169" i="12"/>
  <c r="F169" i="12"/>
  <c r="I168" i="12"/>
  <c r="G168" i="12"/>
  <c r="F168" i="12"/>
  <c r="J168" i="12" s="1"/>
  <c r="G167" i="12"/>
  <c r="F167" i="12"/>
  <c r="G166" i="12"/>
  <c r="F166" i="12"/>
  <c r="G165" i="12"/>
  <c r="F165" i="12"/>
  <c r="I164" i="12"/>
  <c r="G164" i="12"/>
  <c r="F164" i="12"/>
  <c r="J164" i="12" s="1"/>
  <c r="J163" i="12"/>
  <c r="G163" i="12"/>
  <c r="F163" i="12"/>
  <c r="I163" i="12" s="1"/>
  <c r="G162" i="12"/>
  <c r="F162" i="12"/>
  <c r="J161" i="12"/>
  <c r="I161" i="12"/>
  <c r="G161" i="12"/>
  <c r="F161" i="12"/>
  <c r="I160" i="12"/>
  <c r="G160" i="12"/>
  <c r="F160" i="12"/>
  <c r="J160" i="12" s="1"/>
  <c r="L159" i="12"/>
  <c r="J159" i="12"/>
  <c r="G159" i="12"/>
  <c r="F159" i="12"/>
  <c r="G158" i="12"/>
  <c r="F158" i="12"/>
  <c r="J157" i="12"/>
  <c r="I157" i="12"/>
  <c r="G157" i="12"/>
  <c r="F157" i="12"/>
  <c r="I156" i="12"/>
  <c r="G156" i="12"/>
  <c r="F156" i="12"/>
  <c r="J155" i="12"/>
  <c r="G155" i="12"/>
  <c r="F155" i="12"/>
  <c r="G154" i="12"/>
  <c r="F154" i="12"/>
  <c r="J153" i="12"/>
  <c r="I153" i="12"/>
  <c r="G153" i="12"/>
  <c r="F153" i="12"/>
  <c r="I152" i="12"/>
  <c r="G152" i="12"/>
  <c r="F152" i="12"/>
  <c r="J152" i="12" s="1"/>
  <c r="J151" i="12"/>
  <c r="G151" i="12"/>
  <c r="F151" i="12"/>
  <c r="I150" i="12"/>
  <c r="G150" i="12"/>
  <c r="F150" i="12"/>
  <c r="J150" i="12" s="1"/>
  <c r="J149" i="12"/>
  <c r="I149" i="12"/>
  <c r="G149" i="12"/>
  <c r="F149" i="12"/>
  <c r="I148" i="12"/>
  <c r="G148" i="12"/>
  <c r="F148" i="12"/>
  <c r="J147" i="12"/>
  <c r="G147" i="12"/>
  <c r="F147" i="12"/>
  <c r="I147" i="12" s="1"/>
  <c r="J146" i="12"/>
  <c r="I146" i="12"/>
  <c r="G146" i="12"/>
  <c r="F146" i="12"/>
  <c r="G145" i="12"/>
  <c r="F145" i="12"/>
  <c r="L144" i="12"/>
  <c r="I144" i="12"/>
  <c r="G144" i="12"/>
  <c r="F144" i="12"/>
  <c r="J144" i="12" s="1"/>
  <c r="G143" i="12"/>
  <c r="F143" i="12"/>
  <c r="J142" i="12"/>
  <c r="I142" i="12"/>
  <c r="G142" i="12"/>
  <c r="F142" i="12"/>
  <c r="G141" i="12"/>
  <c r="F141" i="12"/>
  <c r="I140" i="12"/>
  <c r="G140" i="12"/>
  <c r="F140" i="12"/>
  <c r="G139" i="12"/>
  <c r="F139" i="12"/>
  <c r="J138" i="12"/>
  <c r="I138" i="12"/>
  <c r="G138" i="12"/>
  <c r="F138" i="12"/>
  <c r="G137" i="12"/>
  <c r="F137" i="12"/>
  <c r="I136" i="12"/>
  <c r="G136" i="12"/>
  <c r="F136" i="12"/>
  <c r="J136" i="12" s="1"/>
  <c r="G135" i="12"/>
  <c r="F135" i="12"/>
  <c r="L134" i="12"/>
  <c r="J134" i="12"/>
  <c r="I134" i="12"/>
  <c r="G134" i="12"/>
  <c r="F134" i="12"/>
  <c r="I133" i="12"/>
  <c r="G133" i="12"/>
  <c r="F133" i="12"/>
  <c r="J133" i="12" s="1"/>
  <c r="I132" i="12"/>
  <c r="G132" i="12"/>
  <c r="J132" i="12" s="1"/>
  <c r="F132" i="12"/>
  <c r="J131" i="12"/>
  <c r="G131" i="12"/>
  <c r="F131" i="12"/>
  <c r="G130" i="12"/>
  <c r="F130" i="12"/>
  <c r="J129" i="12"/>
  <c r="I129" i="12"/>
  <c r="G129" i="12"/>
  <c r="F129" i="12"/>
  <c r="G128" i="12"/>
  <c r="F128" i="12"/>
  <c r="G127" i="12"/>
  <c r="F127" i="12"/>
  <c r="G126" i="12"/>
  <c r="F126" i="12"/>
  <c r="J125" i="12"/>
  <c r="I125" i="12"/>
  <c r="G125" i="12"/>
  <c r="F125" i="12"/>
  <c r="J124" i="12"/>
  <c r="I124" i="12"/>
  <c r="G124" i="12"/>
  <c r="F124" i="12"/>
  <c r="L123" i="12"/>
  <c r="J123" i="12"/>
  <c r="I123" i="12"/>
  <c r="G123" i="12"/>
  <c r="F123" i="12"/>
  <c r="J122" i="12"/>
  <c r="I122" i="12"/>
  <c r="G122" i="12"/>
  <c r="F122" i="12"/>
  <c r="G121" i="12"/>
  <c r="F121" i="12"/>
  <c r="J121" i="12" s="1"/>
  <c r="G120" i="12"/>
  <c r="F120" i="12"/>
  <c r="L119" i="12"/>
  <c r="G119" i="12"/>
  <c r="F119" i="12"/>
  <c r="G118" i="12"/>
  <c r="F118" i="12"/>
  <c r="I118" i="12" s="1"/>
  <c r="J117" i="12"/>
  <c r="I117" i="12"/>
  <c r="G117" i="12"/>
  <c r="F117" i="12"/>
  <c r="L116" i="12"/>
  <c r="J116" i="12"/>
  <c r="I116" i="12"/>
  <c r="G116" i="12"/>
  <c r="F116" i="12"/>
  <c r="I115" i="12"/>
  <c r="G115" i="12"/>
  <c r="J115" i="12" s="1"/>
  <c r="F115" i="12"/>
  <c r="J114" i="12"/>
  <c r="I114" i="12"/>
  <c r="G114" i="12"/>
  <c r="F114" i="12"/>
  <c r="G113" i="12"/>
  <c r="F113" i="12"/>
  <c r="J113" i="12" s="1"/>
  <c r="G112" i="12"/>
  <c r="F112" i="12"/>
  <c r="G111" i="12"/>
  <c r="F111" i="12"/>
  <c r="L110" i="12"/>
  <c r="J110" i="12"/>
  <c r="G110" i="12"/>
  <c r="F110" i="12"/>
  <c r="I110" i="12" s="1"/>
  <c r="J109" i="12"/>
  <c r="I109" i="12"/>
  <c r="G109" i="12"/>
  <c r="F109" i="12"/>
  <c r="L108" i="12"/>
  <c r="J108" i="12"/>
  <c r="I108" i="12"/>
  <c r="G108" i="12"/>
  <c r="F108" i="12"/>
  <c r="I107" i="12"/>
  <c r="G107" i="12"/>
  <c r="J107" i="12" s="1"/>
  <c r="F107" i="12"/>
  <c r="J106" i="12"/>
  <c r="I106" i="12"/>
  <c r="G106" i="12"/>
  <c r="F106" i="12"/>
  <c r="G105" i="12"/>
  <c r="F105" i="12"/>
  <c r="J105" i="12" s="1"/>
  <c r="G104" i="12"/>
  <c r="F104" i="12"/>
  <c r="G103" i="12"/>
  <c r="F103" i="12"/>
  <c r="L102" i="12"/>
  <c r="J102" i="12"/>
  <c r="G102" i="12"/>
  <c r="F102" i="12"/>
  <c r="I102" i="12" s="1"/>
  <c r="J101" i="12"/>
  <c r="I101" i="12"/>
  <c r="G101" i="12"/>
  <c r="F101" i="12"/>
  <c r="J100" i="12"/>
  <c r="I100" i="12"/>
  <c r="G100" i="12"/>
  <c r="F100" i="12"/>
  <c r="I99" i="12"/>
  <c r="G99" i="12"/>
  <c r="J99" i="12" s="1"/>
  <c r="F99" i="12"/>
  <c r="J98" i="12"/>
  <c r="I98" i="12"/>
  <c r="G98" i="12"/>
  <c r="F98" i="12"/>
  <c r="I97" i="12"/>
  <c r="G97" i="12"/>
  <c r="F97" i="12"/>
  <c r="G96" i="12"/>
  <c r="F96" i="12"/>
  <c r="G95" i="12"/>
  <c r="F95" i="12"/>
  <c r="J94" i="12"/>
  <c r="G94" i="12"/>
  <c r="F94" i="12"/>
  <c r="I94" i="12" s="1"/>
  <c r="J93" i="12"/>
  <c r="I93" i="12"/>
  <c r="G93" i="12"/>
  <c r="F93" i="12"/>
  <c r="J92" i="12"/>
  <c r="I92" i="12"/>
  <c r="G92" i="12"/>
  <c r="F92" i="12"/>
  <c r="I91" i="12"/>
  <c r="G91" i="12"/>
  <c r="J91" i="12" s="1"/>
  <c r="F91" i="12"/>
  <c r="I90" i="12"/>
  <c r="G90" i="12"/>
  <c r="J90" i="12" s="1"/>
  <c r="F90" i="12"/>
  <c r="I89" i="12"/>
  <c r="G89" i="12"/>
  <c r="F89" i="12"/>
  <c r="J89" i="12" s="1"/>
  <c r="G88" i="12"/>
  <c r="F88" i="12"/>
  <c r="G87" i="12"/>
  <c r="F87" i="12"/>
  <c r="J86" i="12"/>
  <c r="G86" i="12"/>
  <c r="F86" i="12"/>
  <c r="I86" i="12" s="1"/>
  <c r="L85" i="12"/>
  <c r="J85" i="12"/>
  <c r="I85" i="12"/>
  <c r="G85" i="12"/>
  <c r="F85" i="12"/>
  <c r="J84" i="12"/>
  <c r="I84" i="12"/>
  <c r="G84" i="12"/>
  <c r="F84" i="12"/>
  <c r="L83" i="12"/>
  <c r="J83" i="12"/>
  <c r="I83" i="12"/>
  <c r="G83" i="12"/>
  <c r="F83" i="12"/>
  <c r="G82" i="12"/>
  <c r="F82" i="12"/>
  <c r="J82" i="12" s="1"/>
  <c r="I81" i="12"/>
  <c r="G81" i="12"/>
  <c r="F81" i="12"/>
  <c r="G80" i="12"/>
  <c r="F80" i="12"/>
  <c r="G79" i="12"/>
  <c r="F79" i="12"/>
  <c r="G78" i="12"/>
  <c r="F78" i="12"/>
  <c r="I78" i="12" s="1"/>
  <c r="L77" i="12"/>
  <c r="J77" i="12"/>
  <c r="I77" i="12"/>
  <c r="G77" i="12"/>
  <c r="F77" i="12"/>
  <c r="J76" i="12"/>
  <c r="I76" i="12"/>
  <c r="G76" i="12"/>
  <c r="F76" i="12"/>
  <c r="L75" i="12"/>
  <c r="J75" i="12"/>
  <c r="I75" i="12"/>
  <c r="G75" i="12"/>
  <c r="F75" i="12"/>
  <c r="G74" i="12"/>
  <c r="F74" i="12"/>
  <c r="J74" i="12" s="1"/>
  <c r="I73" i="12"/>
  <c r="G73" i="12"/>
  <c r="F73" i="12"/>
  <c r="G72" i="12"/>
  <c r="F72" i="12"/>
  <c r="G71" i="12"/>
  <c r="F71" i="12"/>
  <c r="G70" i="12"/>
  <c r="F70" i="12"/>
  <c r="I70" i="12" s="1"/>
  <c r="J69" i="12"/>
  <c r="I69" i="12"/>
  <c r="G69" i="12"/>
  <c r="F69" i="12"/>
  <c r="J68" i="12"/>
  <c r="I68" i="12"/>
  <c r="G68" i="12"/>
  <c r="F68" i="12"/>
  <c r="G67" i="12"/>
  <c r="F67" i="12"/>
  <c r="J67" i="12" s="1"/>
  <c r="G66" i="12"/>
  <c r="F66" i="12"/>
  <c r="J66" i="12" s="1"/>
  <c r="L65" i="12"/>
  <c r="G65" i="12"/>
  <c r="F65" i="12"/>
  <c r="J65" i="12" s="1"/>
  <c r="L64" i="12"/>
  <c r="J64" i="12"/>
  <c r="I64" i="12"/>
  <c r="G64" i="12"/>
  <c r="F64" i="12"/>
  <c r="J63" i="12"/>
  <c r="I63" i="12"/>
  <c r="G63" i="12"/>
  <c r="F63" i="12"/>
  <c r="J62" i="12"/>
  <c r="I62" i="12"/>
  <c r="G62" i="12"/>
  <c r="F62" i="12"/>
  <c r="I61" i="12"/>
  <c r="G61" i="12"/>
  <c r="J61" i="12" s="1"/>
  <c r="F61" i="12"/>
  <c r="G60" i="12"/>
  <c r="F60" i="12"/>
  <c r="J60" i="12" s="1"/>
  <c r="G59" i="12"/>
  <c r="F59" i="12"/>
  <c r="J59" i="12" s="1"/>
  <c r="G58" i="12"/>
  <c r="F58" i="12"/>
  <c r="J58" i="12" s="1"/>
  <c r="L57" i="12"/>
  <c r="G57" i="12"/>
  <c r="F57" i="12"/>
  <c r="J57" i="12" s="1"/>
  <c r="L56" i="12"/>
  <c r="J56" i="12"/>
  <c r="I56" i="12"/>
  <c r="G56" i="12"/>
  <c r="F56" i="12"/>
  <c r="J55" i="12"/>
  <c r="I55" i="12"/>
  <c r="G55" i="12"/>
  <c r="F55" i="12"/>
  <c r="J54" i="12"/>
  <c r="I54" i="12"/>
  <c r="G54" i="12"/>
  <c r="F54" i="12"/>
  <c r="I53" i="12"/>
  <c r="G53" i="12"/>
  <c r="J53" i="12" s="1"/>
  <c r="F53" i="12"/>
  <c r="G52" i="12"/>
  <c r="F52" i="12"/>
  <c r="J52" i="12" s="1"/>
  <c r="G51" i="12"/>
  <c r="F51" i="12"/>
  <c r="J51" i="12" s="1"/>
  <c r="G50" i="12"/>
  <c r="F50" i="12"/>
  <c r="J50" i="12" s="1"/>
  <c r="L49" i="12"/>
  <c r="G49" i="12"/>
  <c r="F49" i="12"/>
  <c r="J49" i="12" s="1"/>
  <c r="L48" i="12"/>
  <c r="J48" i="12"/>
  <c r="I48" i="12"/>
  <c r="G48" i="12"/>
  <c r="F48" i="12"/>
  <c r="J47" i="12"/>
  <c r="I47" i="12"/>
  <c r="G47" i="12"/>
  <c r="F47" i="12"/>
  <c r="J46" i="12"/>
  <c r="I46" i="12"/>
  <c r="G46" i="12"/>
  <c r="F46" i="12"/>
  <c r="I45" i="12"/>
  <c r="G45" i="12"/>
  <c r="J45" i="12" s="1"/>
  <c r="F45" i="12"/>
  <c r="G44" i="12"/>
  <c r="F44" i="12"/>
  <c r="J44" i="12" s="1"/>
  <c r="G43" i="12"/>
  <c r="F43" i="12"/>
  <c r="J43" i="12" s="1"/>
  <c r="G42" i="12"/>
  <c r="F42" i="12"/>
  <c r="J42" i="12" s="1"/>
  <c r="L41" i="12"/>
  <c r="G41" i="12"/>
  <c r="F41" i="12"/>
  <c r="J41" i="12" s="1"/>
  <c r="L40" i="12"/>
  <c r="J40" i="12"/>
  <c r="I40" i="12"/>
  <c r="G40" i="12"/>
  <c r="F40" i="12"/>
  <c r="J39" i="12"/>
  <c r="I39" i="12"/>
  <c r="G39" i="12"/>
  <c r="F39" i="12"/>
  <c r="J38" i="12"/>
  <c r="I38" i="12"/>
  <c r="G38" i="12"/>
  <c r="F38" i="12"/>
  <c r="I37" i="12"/>
  <c r="G37" i="12"/>
  <c r="J37" i="12" s="1"/>
  <c r="F37" i="12"/>
  <c r="G36" i="12"/>
  <c r="F36" i="12"/>
  <c r="J36" i="12" s="1"/>
  <c r="G35" i="12"/>
  <c r="F35" i="12"/>
  <c r="J35" i="12" s="1"/>
  <c r="G34" i="12"/>
  <c r="F34" i="12"/>
  <c r="J34" i="12" s="1"/>
  <c r="L33" i="12"/>
  <c r="G33" i="12"/>
  <c r="F33" i="12"/>
  <c r="J33" i="12" s="1"/>
  <c r="L32" i="12"/>
  <c r="J32" i="12"/>
  <c r="I32" i="12"/>
  <c r="G32" i="12"/>
  <c r="F32" i="12"/>
  <c r="J31" i="12"/>
  <c r="I31" i="12"/>
  <c r="G31" i="12"/>
  <c r="F31" i="12"/>
  <c r="J30" i="12"/>
  <c r="I30" i="12"/>
  <c r="G30" i="12"/>
  <c r="F30" i="12"/>
  <c r="I29" i="12"/>
  <c r="G29" i="12"/>
  <c r="J29" i="12" s="1"/>
  <c r="F29" i="12"/>
  <c r="G28" i="12"/>
  <c r="F28" i="12"/>
  <c r="J28" i="12" s="1"/>
  <c r="G27" i="12"/>
  <c r="F27" i="12"/>
  <c r="J27" i="12" s="1"/>
  <c r="G26" i="12"/>
  <c r="F26" i="12"/>
  <c r="J26" i="12" s="1"/>
  <c r="L25" i="12"/>
  <c r="G25" i="12"/>
  <c r="F25" i="12"/>
  <c r="J25" i="12" s="1"/>
  <c r="L24" i="12"/>
  <c r="J24" i="12"/>
  <c r="I24" i="12"/>
  <c r="G24" i="12"/>
  <c r="F24" i="12"/>
  <c r="J23" i="12"/>
  <c r="I23" i="12"/>
  <c r="G23" i="12"/>
  <c r="F23" i="12"/>
  <c r="J22" i="12"/>
  <c r="I22" i="12"/>
  <c r="G22" i="12"/>
  <c r="F22" i="12"/>
  <c r="I21" i="12"/>
  <c r="G21" i="12"/>
  <c r="J21" i="12" s="1"/>
  <c r="F21" i="12"/>
  <c r="G20" i="12"/>
  <c r="F20" i="12"/>
  <c r="J20" i="12" s="1"/>
  <c r="G19" i="12"/>
  <c r="F19" i="12"/>
  <c r="J19" i="12" s="1"/>
  <c r="G18" i="12"/>
  <c r="F18" i="12"/>
  <c r="J18" i="12" s="1"/>
  <c r="L17" i="12"/>
  <c r="G17" i="12"/>
  <c r="F17" i="12"/>
  <c r="J17" i="12" s="1"/>
  <c r="L16" i="12"/>
  <c r="J16" i="12"/>
  <c r="I16" i="12"/>
  <c r="G16" i="12"/>
  <c r="F16" i="12"/>
  <c r="J15" i="12"/>
  <c r="I15" i="12"/>
  <c r="G15" i="12"/>
  <c r="F15" i="12"/>
  <c r="J14" i="12"/>
  <c r="I14" i="12"/>
  <c r="G14" i="12"/>
  <c r="F14" i="12"/>
  <c r="I13" i="12"/>
  <c r="G13" i="12"/>
  <c r="J13" i="12" s="1"/>
  <c r="F13" i="12"/>
  <c r="G12" i="12"/>
  <c r="F12" i="12"/>
  <c r="J12" i="12" s="1"/>
  <c r="G11" i="12"/>
  <c r="F11" i="12"/>
  <c r="J11" i="12" s="1"/>
  <c r="G10" i="12"/>
  <c r="F10" i="12"/>
  <c r="J10" i="12" s="1"/>
  <c r="L9" i="12"/>
  <c r="G9" i="12"/>
  <c r="F9" i="12"/>
  <c r="J9" i="12" s="1"/>
  <c r="L8" i="12"/>
  <c r="J8" i="12"/>
  <c r="I8" i="12"/>
  <c r="G8" i="12"/>
  <c r="F8" i="12"/>
  <c r="O7" i="12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M7" i="12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s="1"/>
  <c r="M680" i="12" s="1"/>
  <c r="M681" i="12" s="1"/>
  <c r="M682" i="12" s="1"/>
  <c r="M683" i="12" s="1"/>
  <c r="M684" i="12" s="1"/>
  <c r="M685" i="12" s="1"/>
  <c r="M686" i="12" s="1"/>
  <c r="M687" i="12" s="1"/>
  <c r="M688" i="12" s="1"/>
  <c r="M689" i="12" s="1"/>
  <c r="M690" i="12" s="1"/>
  <c r="M691" i="12" s="1"/>
  <c r="M692" i="12" s="1"/>
  <c r="M693" i="12" s="1"/>
  <c r="M694" i="12" s="1"/>
  <c r="M695" i="12" s="1"/>
  <c r="M696" i="12" s="1"/>
  <c r="M697" i="12" s="1"/>
  <c r="M698" i="12" s="1"/>
  <c r="M699" i="12" s="1"/>
  <c r="M700" i="12" s="1"/>
  <c r="M701" i="12" s="1"/>
  <c r="M702" i="12" s="1"/>
  <c r="M703" i="12" s="1"/>
  <c r="M704" i="12" s="1"/>
  <c r="M705" i="12" s="1"/>
  <c r="M706" i="12" s="1"/>
  <c r="M707" i="12" s="1"/>
  <c r="M708" i="12" s="1"/>
  <c r="M709" i="12" s="1"/>
  <c r="M710" i="12" s="1"/>
  <c r="M711" i="12" s="1"/>
  <c r="M712" i="12" s="1"/>
  <c r="M713" i="12" s="1"/>
  <c r="M714" i="12" s="1"/>
  <c r="M715" i="12" s="1"/>
  <c r="M716" i="12" s="1"/>
  <c r="M717" i="12" s="1"/>
  <c r="M718" i="12" s="1"/>
  <c r="M719" i="12" s="1"/>
  <c r="M720" i="12" s="1"/>
  <c r="M721" i="12" s="1"/>
  <c r="M722" i="12" s="1"/>
  <c r="M723" i="12" s="1"/>
  <c r="M724" i="12" s="1"/>
  <c r="M725" i="12" s="1"/>
  <c r="J7" i="12"/>
  <c r="I7" i="12"/>
  <c r="G7" i="12"/>
  <c r="F7" i="12"/>
  <c r="Q6" i="12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O6" i="12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M6" i="12"/>
  <c r="L6" i="12"/>
  <c r="I6" i="12"/>
  <c r="G6" i="12"/>
  <c r="J6" i="12" s="1"/>
  <c r="F6" i="12"/>
  <c r="G2" i="12"/>
  <c r="G3" i="12" s="1"/>
  <c r="A2" i="12"/>
  <c r="J103" i="12" l="1"/>
  <c r="I103" i="12"/>
  <c r="J120" i="12"/>
  <c r="I120" i="12"/>
  <c r="J127" i="12"/>
  <c r="I127" i="12"/>
  <c r="J289" i="12"/>
  <c r="I289" i="12"/>
  <c r="J95" i="12"/>
  <c r="I95" i="12"/>
  <c r="J112" i="12"/>
  <c r="I112" i="12"/>
  <c r="J126" i="12"/>
  <c r="I126" i="12"/>
  <c r="J154" i="12"/>
  <c r="I154" i="12"/>
  <c r="J162" i="12"/>
  <c r="I162" i="12"/>
  <c r="J206" i="12"/>
  <c r="I206" i="12"/>
  <c r="L718" i="12"/>
  <c r="L710" i="12"/>
  <c r="L702" i="12"/>
  <c r="L694" i="12"/>
  <c r="L686" i="12"/>
  <c r="L678" i="12"/>
  <c r="L670" i="12"/>
  <c r="L730" i="12"/>
  <c r="L720" i="12"/>
  <c r="L712" i="12"/>
  <c r="L704" i="12"/>
  <c r="L696" i="12"/>
  <c r="L688" i="12"/>
  <c r="L680" i="12"/>
  <c r="L721" i="12"/>
  <c r="L713" i="12"/>
  <c r="L705" i="12"/>
  <c r="L697" i="12"/>
  <c r="L689" i="12"/>
  <c r="L681" i="12"/>
  <c r="L673" i="12"/>
  <c r="L722" i="12"/>
  <c r="L714" i="12"/>
  <c r="L706" i="12"/>
  <c r="L698" i="12"/>
  <c r="L690" i="12"/>
  <c r="L682" i="12"/>
  <c r="L674" i="12"/>
  <c r="L666" i="12"/>
  <c r="L723" i="12"/>
  <c r="L715" i="12"/>
  <c r="L707" i="12"/>
  <c r="L699" i="12"/>
  <c r="L691" i="12"/>
  <c r="L683" i="12"/>
  <c r="L675" i="12"/>
  <c r="L667" i="12"/>
  <c r="L724" i="12"/>
  <c r="L716" i="12"/>
  <c r="L708" i="12"/>
  <c r="L700" i="12"/>
  <c r="L692" i="12"/>
  <c r="L684" i="12"/>
  <c r="L676" i="12"/>
  <c r="L668" i="12"/>
  <c r="L725" i="12"/>
  <c r="L672" i="12"/>
  <c r="L671" i="12"/>
  <c r="L665" i="12"/>
  <c r="L719" i="12"/>
  <c r="L717" i="12"/>
  <c r="L658" i="12"/>
  <c r="L650" i="12"/>
  <c r="L642" i="12"/>
  <c r="L634" i="12"/>
  <c r="L711" i="12"/>
  <c r="L709" i="12"/>
  <c r="L660" i="12"/>
  <c r="L652" i="12"/>
  <c r="L644" i="12"/>
  <c r="L636" i="12"/>
  <c r="L628" i="12"/>
  <c r="L703" i="12"/>
  <c r="L701" i="12"/>
  <c r="L661" i="12"/>
  <c r="L653" i="12"/>
  <c r="L645" i="12"/>
  <c r="L637" i="12"/>
  <c r="L629" i="12"/>
  <c r="L695" i="12"/>
  <c r="L693" i="12"/>
  <c r="L687" i="12"/>
  <c r="L685" i="12"/>
  <c r="L679" i="12"/>
  <c r="L677" i="12"/>
  <c r="L662" i="12"/>
  <c r="L654" i="12"/>
  <c r="L646" i="12"/>
  <c r="L638" i="12"/>
  <c r="L630" i="12"/>
  <c r="L664" i="12"/>
  <c r="L656" i="12"/>
  <c r="L648" i="12"/>
  <c r="L640" i="12"/>
  <c r="L632" i="12"/>
  <c r="L669" i="12"/>
  <c r="L663" i="12"/>
  <c r="L659" i="12"/>
  <c r="L631" i="12"/>
  <c r="L627" i="12"/>
  <c r="L619" i="12"/>
  <c r="L611" i="12"/>
  <c r="L603" i="12"/>
  <c r="L595" i="12"/>
  <c r="L587" i="12"/>
  <c r="L657" i="12"/>
  <c r="L620" i="12"/>
  <c r="L612" i="12"/>
  <c r="L604" i="12"/>
  <c r="L596" i="12"/>
  <c r="L655" i="12"/>
  <c r="L651" i="12"/>
  <c r="L649" i="12"/>
  <c r="L622" i="12"/>
  <c r="L614" i="12"/>
  <c r="L606" i="12"/>
  <c r="L598" i="12"/>
  <c r="L590" i="12"/>
  <c r="L643" i="12"/>
  <c r="L616" i="12"/>
  <c r="L594" i="12"/>
  <c r="L577" i="12"/>
  <c r="L569" i="12"/>
  <c r="L561" i="12"/>
  <c r="L610" i="12"/>
  <c r="L605" i="12"/>
  <c r="L599" i="12"/>
  <c r="L593" i="12"/>
  <c r="L579" i="12"/>
  <c r="L571" i="12"/>
  <c r="L626" i="12"/>
  <c r="L621" i="12"/>
  <c r="L615" i="12"/>
  <c r="L609" i="12"/>
  <c r="L581" i="12"/>
  <c r="L573" i="12"/>
  <c r="L565" i="12"/>
  <c r="L557" i="12"/>
  <c r="L624" i="12"/>
  <c r="L623" i="12"/>
  <c r="L602" i="12"/>
  <c r="L601" i="12"/>
  <c r="L600" i="12"/>
  <c r="L583" i="12"/>
  <c r="L567" i="12"/>
  <c r="L639" i="12"/>
  <c r="L617" i="12"/>
  <c r="L586" i="12"/>
  <c r="L572" i="12"/>
  <c r="L563" i="12"/>
  <c r="L618" i="12"/>
  <c r="L592" i="12"/>
  <c r="L580" i="12"/>
  <c r="L574" i="12"/>
  <c r="L559" i="12"/>
  <c r="L553" i="12"/>
  <c r="L545" i="12"/>
  <c r="L537" i="12"/>
  <c r="L529" i="12"/>
  <c r="L521" i="12"/>
  <c r="L513" i="12"/>
  <c r="L505" i="12"/>
  <c r="L641" i="12"/>
  <c r="L633" i="12"/>
  <c r="L597" i="12"/>
  <c r="L585" i="12"/>
  <c r="L582" i="12"/>
  <c r="L554" i="12"/>
  <c r="L546" i="12"/>
  <c r="L538" i="12"/>
  <c r="L635" i="12"/>
  <c r="L591" i="12"/>
  <c r="L576" i="12"/>
  <c r="L568" i="12"/>
  <c r="L566" i="12"/>
  <c r="L555" i="12"/>
  <c r="L547" i="12"/>
  <c r="L539" i="12"/>
  <c r="L531" i="12"/>
  <c r="L647" i="12"/>
  <c r="L613" i="12"/>
  <c r="L608" i="12"/>
  <c r="L584" i="12"/>
  <c r="L564" i="12"/>
  <c r="L562" i="12"/>
  <c r="L548" i="12"/>
  <c r="L540" i="12"/>
  <c r="L532" i="12"/>
  <c r="L524" i="12"/>
  <c r="L516" i="12"/>
  <c r="L508" i="12"/>
  <c r="L625" i="12"/>
  <c r="L589" i="12"/>
  <c r="L588" i="12"/>
  <c r="L578" i="12"/>
  <c r="L575" i="12"/>
  <c r="L556" i="12"/>
  <c r="L550" i="12"/>
  <c r="L535" i="12"/>
  <c r="L509" i="12"/>
  <c r="L497" i="12"/>
  <c r="L489" i="12"/>
  <c r="L481" i="12"/>
  <c r="L473" i="12"/>
  <c r="L541" i="12"/>
  <c r="L528" i="12"/>
  <c r="L522" i="12"/>
  <c r="L520" i="12"/>
  <c r="L518" i="12"/>
  <c r="L507" i="12"/>
  <c r="L503" i="12"/>
  <c r="L498" i="12"/>
  <c r="L490" i="12"/>
  <c r="L482" i="12"/>
  <c r="L474" i="12"/>
  <c r="L466" i="12"/>
  <c r="L458" i="12"/>
  <c r="L450" i="12"/>
  <c r="L442" i="12"/>
  <c r="L434" i="12"/>
  <c r="L570" i="12"/>
  <c r="L560" i="12"/>
  <c r="L552" i="12"/>
  <c r="L551" i="12"/>
  <c r="L534" i="12"/>
  <c r="L499" i="12"/>
  <c r="L491" i="12"/>
  <c r="L483" i="12"/>
  <c r="L475" i="12"/>
  <c r="L467" i="12"/>
  <c r="L607" i="12"/>
  <c r="L514" i="12"/>
  <c r="L512" i="12"/>
  <c r="L510" i="12"/>
  <c r="L500" i="12"/>
  <c r="L492" i="12"/>
  <c r="L484" i="12"/>
  <c r="L476" i="12"/>
  <c r="L468" i="12"/>
  <c r="L460" i="12"/>
  <c r="L452" i="12"/>
  <c r="L444" i="12"/>
  <c r="L436" i="12"/>
  <c r="L558" i="12"/>
  <c r="L549" i="12"/>
  <c r="L544" i="12"/>
  <c r="L543" i="12"/>
  <c r="L527" i="12"/>
  <c r="L525" i="12"/>
  <c r="L501" i="12"/>
  <c r="L493" i="12"/>
  <c r="L485" i="12"/>
  <c r="L477" i="12"/>
  <c r="L469" i="12"/>
  <c r="L461" i="12"/>
  <c r="L453" i="12"/>
  <c r="L445" i="12"/>
  <c r="L437" i="12"/>
  <c r="L533" i="12"/>
  <c r="L530" i="12"/>
  <c r="L523" i="12"/>
  <c r="L519" i="12"/>
  <c r="L506" i="12"/>
  <c r="L504" i="12"/>
  <c r="L502" i="12"/>
  <c r="L494" i="12"/>
  <c r="L486" i="12"/>
  <c r="L478" i="12"/>
  <c r="L470" i="12"/>
  <c r="L462" i="12"/>
  <c r="L454" i="12"/>
  <c r="L446" i="12"/>
  <c r="L438" i="12"/>
  <c r="L515" i="12"/>
  <c r="L496" i="12"/>
  <c r="L495" i="12"/>
  <c r="L447" i="12"/>
  <c r="L441" i="12"/>
  <c r="L428" i="12"/>
  <c r="L420" i="12"/>
  <c r="L412" i="12"/>
  <c r="L404" i="12"/>
  <c r="L396" i="12"/>
  <c r="L388" i="12"/>
  <c r="L517" i="12"/>
  <c r="L429" i="12"/>
  <c r="L421" i="12"/>
  <c r="L413" i="12"/>
  <c r="L405" i="12"/>
  <c r="L397" i="12"/>
  <c r="L389" i="12"/>
  <c r="L511" i="12"/>
  <c r="L488" i="12"/>
  <c r="L487" i="12"/>
  <c r="L465" i="12"/>
  <c r="L456" i="12"/>
  <c r="L451" i="12"/>
  <c r="L440" i="12"/>
  <c r="L435" i="12"/>
  <c r="L430" i="12"/>
  <c r="L422" i="12"/>
  <c r="L414" i="12"/>
  <c r="L406" i="12"/>
  <c r="L398" i="12"/>
  <c r="L390" i="12"/>
  <c r="L382" i="12"/>
  <c r="L374" i="12"/>
  <c r="L366" i="12"/>
  <c r="L358" i="12"/>
  <c r="L431" i="12"/>
  <c r="L423" i="12"/>
  <c r="L415" i="12"/>
  <c r="L407" i="12"/>
  <c r="L399" i="12"/>
  <c r="L391" i="12"/>
  <c r="L383" i="12"/>
  <c r="L375" i="12"/>
  <c r="L367" i="12"/>
  <c r="L359" i="12"/>
  <c r="L351" i="12"/>
  <c r="L542" i="12"/>
  <c r="L480" i="12"/>
  <c r="L479" i="12"/>
  <c r="L455" i="12"/>
  <c r="L449" i="12"/>
  <c r="L439" i="12"/>
  <c r="L432" i="12"/>
  <c r="L424" i="12"/>
  <c r="L416" i="12"/>
  <c r="L408" i="12"/>
  <c r="L400" i="12"/>
  <c r="L392" i="12"/>
  <c r="L384" i="12"/>
  <c r="L376" i="12"/>
  <c r="L368" i="12"/>
  <c r="L463" i="12"/>
  <c r="L457" i="12"/>
  <c r="L427" i="12"/>
  <c r="L419" i="12"/>
  <c r="L411" i="12"/>
  <c r="L403" i="12"/>
  <c r="L395" i="12"/>
  <c r="L387" i="12"/>
  <c r="L379" i="12"/>
  <c r="L371" i="12"/>
  <c r="L363" i="12"/>
  <c r="L355" i="12"/>
  <c r="L347" i="12"/>
  <c r="L536" i="12"/>
  <c r="L360" i="12"/>
  <c r="L350" i="12"/>
  <c r="L348" i="12"/>
  <c r="L341" i="12"/>
  <c r="L333" i="12"/>
  <c r="L325" i="12"/>
  <c r="L317" i="12"/>
  <c r="L309" i="12"/>
  <c r="L385" i="12"/>
  <c r="L369" i="12"/>
  <c r="L357" i="12"/>
  <c r="L354" i="12"/>
  <c r="L346" i="12"/>
  <c r="L342" i="12"/>
  <c r="L334" i="12"/>
  <c r="L471" i="12"/>
  <c r="L373" i="12"/>
  <c r="L343" i="12"/>
  <c r="L335" i="12"/>
  <c r="L327" i="12"/>
  <c r="L319" i="12"/>
  <c r="L311" i="12"/>
  <c r="L303" i="12"/>
  <c r="L295" i="12"/>
  <c r="L287" i="12"/>
  <c r="L279" i="12"/>
  <c r="L271" i="12"/>
  <c r="L526" i="12"/>
  <c r="L472" i="12"/>
  <c r="L464" i="12"/>
  <c r="L378" i="12"/>
  <c r="L372" i="12"/>
  <c r="L362" i="12"/>
  <c r="L356" i="12"/>
  <c r="L344" i="12"/>
  <c r="L336" i="12"/>
  <c r="L443" i="12"/>
  <c r="L353" i="12"/>
  <c r="L349" i="12"/>
  <c r="L337" i="12"/>
  <c r="L329" i="12"/>
  <c r="L321" i="12"/>
  <c r="L448" i="12"/>
  <c r="L386" i="12"/>
  <c r="L380" i="12"/>
  <c r="L370" i="12"/>
  <c r="L364" i="12"/>
  <c r="L352" i="12"/>
  <c r="L340" i="12"/>
  <c r="L332" i="12"/>
  <c r="L324" i="12"/>
  <c r="L316" i="12"/>
  <c r="L308" i="12"/>
  <c r="L300" i="12"/>
  <c r="L292" i="12"/>
  <c r="L284" i="12"/>
  <c r="L276" i="12"/>
  <c r="L268" i="12"/>
  <c r="L410" i="12"/>
  <c r="L401" i="12"/>
  <c r="L339" i="12"/>
  <c r="L313" i="12"/>
  <c r="L280" i="12"/>
  <c r="L260" i="12"/>
  <c r="L252" i="12"/>
  <c r="L244" i="12"/>
  <c r="L236" i="12"/>
  <c r="L228" i="12"/>
  <c r="L220" i="12"/>
  <c r="L459" i="12"/>
  <c r="L326" i="12"/>
  <c r="L306" i="12"/>
  <c r="L293" i="12"/>
  <c r="L291" i="12"/>
  <c r="L289" i="12"/>
  <c r="L278" i="12"/>
  <c r="L274" i="12"/>
  <c r="L261" i="12"/>
  <c r="L253" i="12"/>
  <c r="L245" i="12"/>
  <c r="L237" i="12"/>
  <c r="L229" i="12"/>
  <c r="L221" i="12"/>
  <c r="L213" i="12"/>
  <c r="L426" i="12"/>
  <c r="L417" i="12"/>
  <c r="L320" i="12"/>
  <c r="L304" i="12"/>
  <c r="L272" i="12"/>
  <c r="L262" i="12"/>
  <c r="L254" i="12"/>
  <c r="L246" i="12"/>
  <c r="L238" i="12"/>
  <c r="L230" i="12"/>
  <c r="L222" i="12"/>
  <c r="L214" i="12"/>
  <c r="L402" i="12"/>
  <c r="L393" i="12"/>
  <c r="L377" i="12"/>
  <c r="L331" i="12"/>
  <c r="L330" i="12"/>
  <c r="L315" i="12"/>
  <c r="L310" i="12"/>
  <c r="L302" i="12"/>
  <c r="L298" i="12"/>
  <c r="L285" i="12"/>
  <c r="L283" i="12"/>
  <c r="L281" i="12"/>
  <c r="L270" i="12"/>
  <c r="L266" i="12"/>
  <c r="L263" i="12"/>
  <c r="L255" i="12"/>
  <c r="L247" i="12"/>
  <c r="L239" i="12"/>
  <c r="L231" i="12"/>
  <c r="L223" i="12"/>
  <c r="L433" i="12"/>
  <c r="L381" i="12"/>
  <c r="L312" i="12"/>
  <c r="L418" i="12"/>
  <c r="L409" i="12"/>
  <c r="L328" i="12"/>
  <c r="L323" i="12"/>
  <c r="L314" i="12"/>
  <c r="L307" i="12"/>
  <c r="L305" i="12"/>
  <c r="L294" i="12"/>
  <c r="L290" i="12"/>
  <c r="L277" i="12"/>
  <c r="L275" i="12"/>
  <c r="L273" i="12"/>
  <c r="L257" i="12"/>
  <c r="L249" i="12"/>
  <c r="L241" i="12"/>
  <c r="L233" i="12"/>
  <c r="L225" i="12"/>
  <c r="L217" i="12"/>
  <c r="L365" i="12"/>
  <c r="L322" i="12"/>
  <c r="L318" i="12"/>
  <c r="L297" i="12"/>
  <c r="L288" i="12"/>
  <c r="L265" i="12"/>
  <c r="L256" i="12"/>
  <c r="L243" i="12"/>
  <c r="L242" i="12"/>
  <c r="L211" i="12"/>
  <c r="L205" i="12"/>
  <c r="L197" i="12"/>
  <c r="L189" i="12"/>
  <c r="L181" i="12"/>
  <c r="L173" i="12"/>
  <c r="L165" i="12"/>
  <c r="L157" i="12"/>
  <c r="L149" i="12"/>
  <c r="L141" i="12"/>
  <c r="L133" i="12"/>
  <c r="L338" i="12"/>
  <c r="L248" i="12"/>
  <c r="L235" i="12"/>
  <c r="L234" i="12"/>
  <c r="L206" i="12"/>
  <c r="L198" i="12"/>
  <c r="L190" i="12"/>
  <c r="L182" i="12"/>
  <c r="L174" i="12"/>
  <c r="L166" i="12"/>
  <c r="L299" i="12"/>
  <c r="L267" i="12"/>
  <c r="L240" i="12"/>
  <c r="L227" i="12"/>
  <c r="L226" i="12"/>
  <c r="L207" i="12"/>
  <c r="L199" i="12"/>
  <c r="L191" i="12"/>
  <c r="L394" i="12"/>
  <c r="L361" i="12"/>
  <c r="L345" i="12"/>
  <c r="L282" i="12"/>
  <c r="L232" i="12"/>
  <c r="L219" i="12"/>
  <c r="L218" i="12"/>
  <c r="L208" i="12"/>
  <c r="L200" i="12"/>
  <c r="L192" i="12"/>
  <c r="L184" i="12"/>
  <c r="L176" i="12"/>
  <c r="L168" i="12"/>
  <c r="L425" i="12"/>
  <c r="L301" i="12"/>
  <c r="L269" i="12"/>
  <c r="L224" i="12"/>
  <c r="L209" i="12"/>
  <c r="L201" i="12"/>
  <c r="L193" i="12"/>
  <c r="L185" i="12"/>
  <c r="L177" i="12"/>
  <c r="L169" i="12"/>
  <c r="L161" i="12"/>
  <c r="L153" i="12"/>
  <c r="L145" i="12"/>
  <c r="L137" i="12"/>
  <c r="L129" i="12"/>
  <c r="L286" i="12"/>
  <c r="L258" i="12"/>
  <c r="L250" i="12"/>
  <c r="L215" i="12"/>
  <c r="L188" i="12"/>
  <c r="L172" i="12"/>
  <c r="L162" i="12"/>
  <c r="L147" i="12"/>
  <c r="L132" i="12"/>
  <c r="L130" i="12"/>
  <c r="L126" i="12"/>
  <c r="L264" i="12"/>
  <c r="L251" i="12"/>
  <c r="L216" i="12"/>
  <c r="L187" i="12"/>
  <c r="L183" i="12"/>
  <c r="L171" i="12"/>
  <c r="L167" i="12"/>
  <c r="L160" i="12"/>
  <c r="L158" i="12"/>
  <c r="L143" i="12"/>
  <c r="L127" i="12"/>
  <c r="L259" i="12"/>
  <c r="L210" i="12"/>
  <c r="L204" i="12"/>
  <c r="L203" i="12"/>
  <c r="L156" i="12"/>
  <c r="L154" i="12"/>
  <c r="L139" i="12"/>
  <c r="L120" i="12"/>
  <c r="L112" i="12"/>
  <c r="L104" i="12"/>
  <c r="L96" i="12"/>
  <c r="L88" i="12"/>
  <c r="L80" i="12"/>
  <c r="L72" i="12"/>
  <c r="L202" i="12"/>
  <c r="L196" i="12"/>
  <c r="L195" i="12"/>
  <c r="L186" i="12"/>
  <c r="L170" i="12"/>
  <c r="L152" i="12"/>
  <c r="L150" i="12"/>
  <c r="L135" i="12"/>
  <c r="L128" i="12"/>
  <c r="L121" i="12"/>
  <c r="L113" i="12"/>
  <c r="L105" i="12"/>
  <c r="L97" i="12"/>
  <c r="L89" i="12"/>
  <c r="L81" i="12"/>
  <c r="L73" i="12"/>
  <c r="L212" i="12"/>
  <c r="L194" i="12"/>
  <c r="L180" i="12"/>
  <c r="L164" i="12"/>
  <c r="L148" i="12"/>
  <c r="L146" i="12"/>
  <c r="L131" i="12"/>
  <c r="L122" i="12"/>
  <c r="L114" i="12"/>
  <c r="L106" i="12"/>
  <c r="L98" i="12"/>
  <c r="L90" i="12"/>
  <c r="L82" i="12"/>
  <c r="L74" i="12"/>
  <c r="L7" i="12"/>
  <c r="L15" i="12"/>
  <c r="L23" i="12"/>
  <c r="L31" i="12"/>
  <c r="L39" i="12"/>
  <c r="L47" i="12"/>
  <c r="L55" i="12"/>
  <c r="L63" i="12"/>
  <c r="L69" i="12"/>
  <c r="J87" i="12"/>
  <c r="I87" i="12"/>
  <c r="L94" i="12"/>
  <c r="L100" i="12"/>
  <c r="J104" i="12"/>
  <c r="I104" i="12"/>
  <c r="L111" i="12"/>
  <c r="L124" i="12"/>
  <c r="J137" i="12"/>
  <c r="I137" i="12"/>
  <c r="J165" i="12"/>
  <c r="I165" i="12"/>
  <c r="J227" i="12"/>
  <c r="I227" i="12"/>
  <c r="I139" i="12"/>
  <c r="J139" i="12"/>
  <c r="I12" i="12"/>
  <c r="L14" i="12"/>
  <c r="I20" i="12"/>
  <c r="L22" i="12"/>
  <c r="I28" i="12"/>
  <c r="L30" i="12"/>
  <c r="I36" i="12"/>
  <c r="L38" i="12"/>
  <c r="I44" i="12"/>
  <c r="L46" i="12"/>
  <c r="I52" i="12"/>
  <c r="L54" i="12"/>
  <c r="I60" i="12"/>
  <c r="L62" i="12"/>
  <c r="J78" i="12"/>
  <c r="J79" i="12"/>
  <c r="I79" i="12"/>
  <c r="I82" i="12"/>
  <c r="L86" i="12"/>
  <c r="L92" i="12"/>
  <c r="J96" i="12"/>
  <c r="I96" i="12"/>
  <c r="L103" i="12"/>
  <c r="L142" i="12"/>
  <c r="J197" i="12"/>
  <c r="I197" i="12"/>
  <c r="J238" i="12"/>
  <c r="I238" i="12"/>
  <c r="R6" i="12"/>
  <c r="S6" i="12" s="1"/>
  <c r="M726" i="12"/>
  <c r="I11" i="12"/>
  <c r="L13" i="12"/>
  <c r="I19" i="12"/>
  <c r="L21" i="12"/>
  <c r="I27" i="12"/>
  <c r="L29" i="12"/>
  <c r="I35" i="12"/>
  <c r="L37" i="12"/>
  <c r="I43" i="12"/>
  <c r="L45" i="12"/>
  <c r="I51" i="12"/>
  <c r="L53" i="12"/>
  <c r="I59" i="12"/>
  <c r="L61" i="12"/>
  <c r="I67" i="12"/>
  <c r="J70" i="12"/>
  <c r="J71" i="12"/>
  <c r="I71" i="12"/>
  <c r="I74" i="12"/>
  <c r="L78" i="12"/>
  <c r="L84" i="12"/>
  <c r="J88" i="12"/>
  <c r="I88" i="12"/>
  <c r="L95" i="12"/>
  <c r="J97" i="12"/>
  <c r="L115" i="12"/>
  <c r="L117" i="12"/>
  <c r="I121" i="12"/>
  <c r="L125" i="12"/>
  <c r="I135" i="12"/>
  <c r="J135" i="12"/>
  <c r="L140" i="12"/>
  <c r="J145" i="12"/>
  <c r="I145" i="12"/>
  <c r="L155" i="12"/>
  <c r="L163" i="12"/>
  <c r="I182" i="12"/>
  <c r="J182" i="12"/>
  <c r="J246" i="12"/>
  <c r="I246" i="12"/>
  <c r="J268" i="12"/>
  <c r="I268" i="12"/>
  <c r="L296" i="12"/>
  <c r="N726" i="12"/>
  <c r="I10" i="12"/>
  <c r="L12" i="12"/>
  <c r="I18" i="12"/>
  <c r="L20" i="12"/>
  <c r="I26" i="12"/>
  <c r="L28" i="12"/>
  <c r="I34" i="12"/>
  <c r="L36" i="12"/>
  <c r="I42" i="12"/>
  <c r="L44" i="12"/>
  <c r="I50" i="12"/>
  <c r="L52" i="12"/>
  <c r="I58" i="12"/>
  <c r="L60" i="12"/>
  <c r="I66" i="12"/>
  <c r="L68" i="12"/>
  <c r="L70" i="12"/>
  <c r="L76" i="12"/>
  <c r="J80" i="12"/>
  <c r="I80" i="12"/>
  <c r="L87" i="12"/>
  <c r="L107" i="12"/>
  <c r="L109" i="12"/>
  <c r="I113" i="12"/>
  <c r="J158" i="12"/>
  <c r="I158" i="12"/>
  <c r="J205" i="12"/>
  <c r="I205" i="12"/>
  <c r="J207" i="12"/>
  <c r="I207" i="12"/>
  <c r="F726" i="12"/>
  <c r="O726" i="12"/>
  <c r="I9" i="12"/>
  <c r="L11" i="12"/>
  <c r="I17" i="12"/>
  <c r="L19" i="12"/>
  <c r="I25" i="12"/>
  <c r="L27" i="12"/>
  <c r="I33" i="12"/>
  <c r="L35" i="12"/>
  <c r="I41" i="12"/>
  <c r="L43" i="12"/>
  <c r="I49" i="12"/>
  <c r="L51" i="12"/>
  <c r="I57" i="12"/>
  <c r="L59" i="12"/>
  <c r="I65" i="12"/>
  <c r="L67" i="12"/>
  <c r="J72" i="12"/>
  <c r="I72" i="12"/>
  <c r="L79" i="12"/>
  <c r="J81" i="12"/>
  <c r="L99" i="12"/>
  <c r="L101" i="12"/>
  <c r="I105" i="12"/>
  <c r="J118" i="12"/>
  <c r="J119" i="12"/>
  <c r="I119" i="12"/>
  <c r="J130" i="12"/>
  <c r="I130" i="12"/>
  <c r="L136" i="12"/>
  <c r="L138" i="12"/>
  <c r="I143" i="12"/>
  <c r="J143" i="12"/>
  <c r="G726" i="12"/>
  <c r="G730" i="12" s="1"/>
  <c r="L732" i="12" s="1"/>
  <c r="M732" i="12" s="1"/>
  <c r="T727" i="12" s="1"/>
  <c r="P726" i="12"/>
  <c r="Q7" i="12"/>
  <c r="L10" i="12"/>
  <c r="L18" i="12"/>
  <c r="L26" i="12"/>
  <c r="L34" i="12"/>
  <c r="L42" i="12"/>
  <c r="L50" i="12"/>
  <c r="L58" i="12"/>
  <c r="L66" i="12"/>
  <c r="L71" i="12"/>
  <c r="J73" i="12"/>
  <c r="L91" i="12"/>
  <c r="L93" i="12"/>
  <c r="J111" i="12"/>
  <c r="I111" i="12"/>
  <c r="L118" i="12"/>
  <c r="J128" i="12"/>
  <c r="I128" i="12"/>
  <c r="J141" i="12"/>
  <c r="I141" i="12"/>
  <c r="L151" i="12"/>
  <c r="J156" i="12"/>
  <c r="I166" i="12"/>
  <c r="J166" i="12"/>
  <c r="L175" i="12"/>
  <c r="J181" i="12"/>
  <c r="I181" i="12"/>
  <c r="J198" i="12"/>
  <c r="I198" i="12"/>
  <c r="J167" i="12"/>
  <c r="I167" i="12"/>
  <c r="J183" i="12"/>
  <c r="I183" i="12"/>
  <c r="J219" i="12"/>
  <c r="I219" i="12"/>
  <c r="J221" i="12"/>
  <c r="I221" i="12"/>
  <c r="J229" i="12"/>
  <c r="I229" i="12"/>
  <c r="J300" i="12"/>
  <c r="I300" i="12"/>
  <c r="I315" i="12"/>
  <c r="J315" i="12"/>
  <c r="I151" i="12"/>
  <c r="J237" i="12"/>
  <c r="I237" i="12"/>
  <c r="J342" i="12"/>
  <c r="I342" i="12"/>
  <c r="J140" i="12"/>
  <c r="I155" i="12"/>
  <c r="J192" i="12"/>
  <c r="J213" i="12"/>
  <c r="I213" i="12"/>
  <c r="J283" i="12"/>
  <c r="I283" i="12"/>
  <c r="I159" i="12"/>
  <c r="J191" i="12"/>
  <c r="I191" i="12"/>
  <c r="J310" i="12"/>
  <c r="I310" i="12"/>
  <c r="I325" i="12"/>
  <c r="J325" i="12"/>
  <c r="I131" i="12"/>
  <c r="J148" i="12"/>
  <c r="J175" i="12"/>
  <c r="I175" i="12"/>
  <c r="J199" i="12"/>
  <c r="I199" i="12"/>
  <c r="J208" i="12"/>
  <c r="J220" i="12"/>
  <c r="J230" i="12"/>
  <c r="I230" i="12"/>
  <c r="I211" i="12"/>
  <c r="J235" i="12"/>
  <c r="I235" i="12"/>
  <c r="J236" i="12"/>
  <c r="J245" i="12"/>
  <c r="I245" i="12"/>
  <c r="J254" i="12"/>
  <c r="I255" i="12"/>
  <c r="J334" i="12"/>
  <c r="I334" i="12"/>
  <c r="J373" i="12"/>
  <c r="I373" i="12"/>
  <c r="J243" i="12"/>
  <c r="I243" i="12"/>
  <c r="J253" i="12"/>
  <c r="I253" i="12"/>
  <c r="J262" i="12"/>
  <c r="I263" i="12"/>
  <c r="J265" i="12"/>
  <c r="I265" i="12"/>
  <c r="J297" i="12"/>
  <c r="I297" i="12"/>
  <c r="J304" i="12"/>
  <c r="I304" i="12"/>
  <c r="J499" i="12"/>
  <c r="I499" i="12"/>
  <c r="J251" i="12"/>
  <c r="I251" i="12"/>
  <c r="J261" i="12"/>
  <c r="I261" i="12"/>
  <c r="J467" i="12"/>
  <c r="I467" i="12"/>
  <c r="J259" i="12"/>
  <c r="I259" i="12"/>
  <c r="I331" i="12"/>
  <c r="J331" i="12"/>
  <c r="J212" i="12"/>
  <c r="J222" i="12"/>
  <c r="I223" i="12"/>
  <c r="I262" i="12"/>
  <c r="J270" i="12"/>
  <c r="J302" i="12"/>
  <c r="J333" i="12"/>
  <c r="I333" i="12"/>
  <c r="J430" i="12"/>
  <c r="J278" i="12"/>
  <c r="I293" i="12"/>
  <c r="I306" i="12"/>
  <c r="J326" i="12"/>
  <c r="J341" i="12"/>
  <c r="I341" i="12"/>
  <c r="J414" i="12"/>
  <c r="I220" i="12"/>
  <c r="J318" i="12"/>
  <c r="J422" i="12"/>
  <c r="I277" i="12"/>
  <c r="I290" i="12"/>
  <c r="I309" i="12"/>
  <c r="I316" i="12"/>
  <c r="I321" i="12"/>
  <c r="J348" i="12"/>
  <c r="I348" i="12"/>
  <c r="I267" i="12"/>
  <c r="J269" i="12"/>
  <c r="I286" i="12"/>
  <c r="I299" i="12"/>
  <c r="J301" i="12"/>
  <c r="J317" i="12"/>
  <c r="I323" i="12"/>
  <c r="J323" i="12"/>
  <c r="J360" i="12"/>
  <c r="I360" i="12"/>
  <c r="J406" i="12"/>
  <c r="J339" i="12"/>
  <c r="J376" i="12"/>
  <c r="J435" i="12"/>
  <c r="I435" i="12"/>
  <c r="I450" i="12"/>
  <c r="J450" i="12"/>
  <c r="J490" i="12"/>
  <c r="I490" i="12"/>
  <c r="J350" i="12"/>
  <c r="J357" i="12"/>
  <c r="I357" i="12"/>
  <c r="J374" i="12"/>
  <c r="J389" i="12"/>
  <c r="I389" i="12"/>
  <c r="J397" i="12"/>
  <c r="I397" i="12"/>
  <c r="J405" i="12"/>
  <c r="I405" i="12"/>
  <c r="J413" i="12"/>
  <c r="I413" i="12"/>
  <c r="J421" i="12"/>
  <c r="I421" i="12"/>
  <c r="J429" i="12"/>
  <c r="I429" i="12"/>
  <c r="J462" i="12"/>
  <c r="I462" i="12"/>
  <c r="J544" i="12"/>
  <c r="I544" i="12"/>
  <c r="I434" i="12"/>
  <c r="J434" i="12"/>
  <c r="J451" i="12"/>
  <c r="I451" i="12"/>
  <c r="J358" i="12"/>
  <c r="J388" i="12"/>
  <c r="I388" i="12"/>
  <c r="J396" i="12"/>
  <c r="I396" i="12"/>
  <c r="J404" i="12"/>
  <c r="I404" i="12"/>
  <c r="J412" i="12"/>
  <c r="I412" i="12"/>
  <c r="J420" i="12"/>
  <c r="I420" i="12"/>
  <c r="J428" i="12"/>
  <c r="I428" i="12"/>
  <c r="J365" i="12"/>
  <c r="I365" i="12"/>
  <c r="J381" i="12"/>
  <c r="I381" i="12"/>
  <c r="I349" i="12"/>
  <c r="I353" i="12"/>
  <c r="J364" i="12"/>
  <c r="J380" i="12"/>
  <c r="J442" i="12"/>
  <c r="J460" i="12"/>
  <c r="I460" i="12"/>
  <c r="J461" i="12"/>
  <c r="J512" i="12"/>
  <c r="I512" i="12"/>
  <c r="J518" i="12"/>
  <c r="I518" i="12"/>
  <c r="J436" i="12"/>
  <c r="I436" i="12"/>
  <c r="J452" i="12"/>
  <c r="I452" i="12"/>
  <c r="J466" i="12"/>
  <c r="I466" i="12"/>
  <c r="J475" i="12"/>
  <c r="I475" i="12"/>
  <c r="J498" i="12"/>
  <c r="I498" i="12"/>
  <c r="J531" i="12"/>
  <c r="I531" i="12"/>
  <c r="I448" i="12"/>
  <c r="J474" i="12"/>
  <c r="I474" i="12"/>
  <c r="J483" i="12"/>
  <c r="I483" i="12"/>
  <c r="J492" i="12"/>
  <c r="I514" i="12"/>
  <c r="J514" i="12"/>
  <c r="J597" i="12"/>
  <c r="I597" i="12"/>
  <c r="J443" i="12"/>
  <c r="I443" i="12"/>
  <c r="J444" i="12"/>
  <c r="I444" i="12"/>
  <c r="J459" i="12"/>
  <c r="I459" i="12"/>
  <c r="J482" i="12"/>
  <c r="I482" i="12"/>
  <c r="J491" i="12"/>
  <c r="I491" i="12"/>
  <c r="I468" i="12"/>
  <c r="I476" i="12"/>
  <c r="I484" i="12"/>
  <c r="I492" i="12"/>
  <c r="I500" i="12"/>
  <c r="I503" i="12"/>
  <c r="J507" i="12"/>
  <c r="I510" i="12"/>
  <c r="I522" i="12"/>
  <c r="J552" i="12"/>
  <c r="I552" i="12"/>
  <c r="J553" i="12"/>
  <c r="I616" i="12"/>
  <c r="J616" i="12"/>
  <c r="I654" i="12"/>
  <c r="J654" i="12"/>
  <c r="I585" i="12"/>
  <c r="J585" i="12"/>
  <c r="I511" i="12"/>
  <c r="J515" i="12"/>
  <c r="J536" i="12"/>
  <c r="I536" i="12"/>
  <c r="I559" i="12"/>
  <c r="J559" i="12"/>
  <c r="I506" i="12"/>
  <c r="I519" i="12"/>
  <c r="J523" i="12"/>
  <c r="J537" i="12"/>
  <c r="I537" i="12"/>
  <c r="J538" i="12"/>
  <c r="I538" i="12"/>
  <c r="J539" i="12"/>
  <c r="J547" i="12"/>
  <c r="I527" i="12"/>
  <c r="J530" i="12"/>
  <c r="I530" i="12"/>
  <c r="J546" i="12"/>
  <c r="I546" i="12"/>
  <c r="J561" i="12"/>
  <c r="I561" i="12"/>
  <c r="J652" i="12"/>
  <c r="I652" i="12"/>
  <c r="I554" i="12"/>
  <c r="I563" i="12"/>
  <c r="J572" i="12"/>
  <c r="I577" i="12"/>
  <c r="J594" i="12"/>
  <c r="I594" i="12"/>
  <c r="I596" i="12"/>
  <c r="J596" i="12"/>
  <c r="J618" i="12"/>
  <c r="I618" i="12"/>
  <c r="I662" i="12"/>
  <c r="J662" i="12"/>
  <c r="I545" i="12"/>
  <c r="I553" i="12"/>
  <c r="I557" i="12"/>
  <c r="J571" i="12"/>
  <c r="J605" i="12"/>
  <c r="J634" i="12"/>
  <c r="I575" i="12"/>
  <c r="I588" i="12"/>
  <c r="J627" i="12"/>
  <c r="I627" i="12"/>
  <c r="I648" i="12"/>
  <c r="J667" i="12"/>
  <c r="I667" i="12"/>
  <c r="J560" i="12"/>
  <c r="J563" i="12"/>
  <c r="J570" i="12"/>
  <c r="J577" i="12"/>
  <c r="I586" i="12"/>
  <c r="J589" i="12"/>
  <c r="I589" i="12"/>
  <c r="I595" i="12"/>
  <c r="J626" i="12"/>
  <c r="I626" i="12"/>
  <c r="J644" i="12"/>
  <c r="I644" i="12"/>
  <c r="I650" i="12"/>
  <c r="J650" i="12"/>
  <c r="I579" i="12"/>
  <c r="J610" i="12"/>
  <c r="I610" i="12"/>
  <c r="J611" i="12"/>
  <c r="I611" i="12"/>
  <c r="I612" i="12"/>
  <c r="J613" i="12"/>
  <c r="I613" i="12"/>
  <c r="J602" i="12"/>
  <c r="I602" i="12"/>
  <c r="J619" i="12"/>
  <c r="J603" i="12"/>
  <c r="J655" i="12"/>
  <c r="I658" i="12"/>
  <c r="J658" i="12"/>
  <c r="I604" i="12"/>
  <c r="J621" i="12"/>
  <c r="I630" i="12"/>
  <c r="J630" i="12"/>
  <c r="J628" i="12"/>
  <c r="I628" i="12"/>
  <c r="I632" i="12"/>
  <c r="J660" i="12"/>
  <c r="I660" i="12"/>
  <c r="I664" i="12"/>
  <c r="J636" i="12"/>
  <c r="I636" i="12"/>
  <c r="I640" i="12"/>
  <c r="J712" i="12"/>
  <c r="I712" i="12"/>
  <c r="J643" i="12"/>
  <c r="I646" i="12"/>
  <c r="J647" i="12"/>
  <c r="J666" i="12"/>
  <c r="J675" i="12"/>
  <c r="J683" i="12"/>
  <c r="J691" i="12"/>
  <c r="J699" i="12"/>
  <c r="J721" i="12"/>
  <c r="J674" i="12"/>
  <c r="I674" i="12"/>
  <c r="J682" i="12"/>
  <c r="I682" i="12"/>
  <c r="J690" i="12"/>
  <c r="I690" i="12"/>
  <c r="J698" i="12"/>
  <c r="I698" i="12"/>
  <c r="J720" i="12"/>
  <c r="I720" i="12"/>
  <c r="J706" i="12"/>
  <c r="I706" i="12"/>
  <c r="J715" i="12"/>
  <c r="J672" i="12"/>
  <c r="I672" i="12"/>
  <c r="J673" i="12"/>
  <c r="J681" i="12"/>
  <c r="J689" i="12"/>
  <c r="J697" i="12"/>
  <c r="J723" i="12"/>
  <c r="J714" i="12"/>
  <c r="I714" i="12"/>
  <c r="J680" i="12"/>
  <c r="I680" i="12"/>
  <c r="J688" i="12"/>
  <c r="I688" i="12"/>
  <c r="J696" i="12"/>
  <c r="I696" i="12"/>
  <c r="J722" i="12"/>
  <c r="I722" i="12"/>
  <c r="I676" i="12"/>
  <c r="I684" i="12"/>
  <c r="I692" i="12"/>
  <c r="J704" i="12"/>
  <c r="I704" i="12"/>
  <c r="I681" i="12"/>
  <c r="I689" i="12"/>
  <c r="I697" i="12"/>
  <c r="I705" i="12"/>
  <c r="I713" i="12"/>
  <c r="I721" i="12"/>
  <c r="J726" i="12" l="1"/>
  <c r="I726" i="12"/>
  <c r="T6" i="12"/>
  <c r="R7" i="12"/>
  <c r="S7" i="12" s="1"/>
  <c r="T7" i="12" s="1"/>
  <c r="L726" i="12"/>
  <c r="Q8" i="12"/>
  <c r="Q9" i="12" l="1"/>
  <c r="R8" i="12"/>
  <c r="S8" i="12" s="1"/>
  <c r="T8" i="12" s="1"/>
  <c r="Q10" i="12" l="1"/>
  <c r="R9" i="12"/>
  <c r="S9" i="12" s="1"/>
  <c r="T9" i="12" s="1"/>
  <c r="Q11" i="12" l="1"/>
  <c r="R10" i="12"/>
  <c r="S10" i="12" s="1"/>
  <c r="T10" i="12" s="1"/>
  <c r="Q12" i="12" l="1"/>
  <c r="R11" i="12"/>
  <c r="S11" i="12" s="1"/>
  <c r="T11" i="12" s="1"/>
  <c r="Q13" i="12" l="1"/>
  <c r="R12" i="12"/>
  <c r="S12" i="12" s="1"/>
  <c r="T12" i="12" s="1"/>
  <c r="Q14" i="12" l="1"/>
  <c r="R13" i="12"/>
  <c r="S13" i="12" s="1"/>
  <c r="T13" i="12" s="1"/>
  <c r="Q15" i="12" l="1"/>
  <c r="R14" i="12"/>
  <c r="S14" i="12" s="1"/>
  <c r="T14" i="12" s="1"/>
  <c r="Q16" i="12" l="1"/>
  <c r="R15" i="12"/>
  <c r="S15" i="12" s="1"/>
  <c r="T15" i="12" s="1"/>
  <c r="Q17" i="12" l="1"/>
  <c r="R16" i="12"/>
  <c r="S16" i="12" s="1"/>
  <c r="T16" i="12" s="1"/>
  <c r="Q18" i="12" l="1"/>
  <c r="R17" i="12"/>
  <c r="S17" i="12" s="1"/>
  <c r="T17" i="12" s="1"/>
  <c r="Q19" i="12" l="1"/>
  <c r="R18" i="12"/>
  <c r="S18" i="12" s="1"/>
  <c r="T18" i="12" s="1"/>
  <c r="Q20" i="12" l="1"/>
  <c r="R19" i="12"/>
  <c r="S19" i="12" s="1"/>
  <c r="T19" i="12" s="1"/>
  <c r="Q21" i="12" l="1"/>
  <c r="R20" i="12"/>
  <c r="S20" i="12" s="1"/>
  <c r="T20" i="12" s="1"/>
  <c r="Q22" i="12" l="1"/>
  <c r="R21" i="12"/>
  <c r="S21" i="12" s="1"/>
  <c r="T21" i="12" s="1"/>
  <c r="Q23" i="12" l="1"/>
  <c r="R22" i="12"/>
  <c r="S22" i="12" s="1"/>
  <c r="T22" i="12" s="1"/>
  <c r="Q24" i="12" l="1"/>
  <c r="R23" i="12"/>
  <c r="S23" i="12" s="1"/>
  <c r="T23" i="12" s="1"/>
  <c r="Q25" i="12" l="1"/>
  <c r="R24" i="12"/>
  <c r="S24" i="12" s="1"/>
  <c r="T24" i="12" s="1"/>
  <c r="Q26" i="12" l="1"/>
  <c r="R25" i="12"/>
  <c r="S25" i="12" s="1"/>
  <c r="T25" i="12" s="1"/>
  <c r="Q27" i="12" l="1"/>
  <c r="R26" i="12"/>
  <c r="S26" i="12" s="1"/>
  <c r="T26" i="12" s="1"/>
  <c r="Q28" i="12" l="1"/>
  <c r="R27" i="12"/>
  <c r="S27" i="12" s="1"/>
  <c r="T27" i="12" s="1"/>
  <c r="Q29" i="12" l="1"/>
  <c r="R28" i="12"/>
  <c r="S28" i="12" s="1"/>
  <c r="T28" i="12" s="1"/>
  <c r="Q30" i="12" l="1"/>
  <c r="R29" i="12"/>
  <c r="S29" i="12" s="1"/>
  <c r="T29" i="12" s="1"/>
  <c r="Q31" i="12" l="1"/>
  <c r="R30" i="12"/>
  <c r="S30" i="12" s="1"/>
  <c r="T30" i="12" s="1"/>
  <c r="Q32" i="12" l="1"/>
  <c r="R31" i="12"/>
  <c r="S31" i="12" s="1"/>
  <c r="T31" i="12" s="1"/>
  <c r="Q33" i="12" l="1"/>
  <c r="R32" i="12"/>
  <c r="S32" i="12" s="1"/>
  <c r="T32" i="12" s="1"/>
  <c r="Q34" i="12" l="1"/>
  <c r="R33" i="12"/>
  <c r="S33" i="12" s="1"/>
  <c r="T33" i="12" s="1"/>
  <c r="Q35" i="12" l="1"/>
  <c r="R34" i="12"/>
  <c r="S34" i="12" s="1"/>
  <c r="T34" i="12" s="1"/>
  <c r="Q36" i="12" l="1"/>
  <c r="R35" i="12"/>
  <c r="S35" i="12" s="1"/>
  <c r="T35" i="12" s="1"/>
  <c r="Q37" i="12" l="1"/>
  <c r="R36" i="12"/>
  <c r="S36" i="12" s="1"/>
  <c r="T36" i="12" s="1"/>
  <c r="Q38" i="12" l="1"/>
  <c r="R37" i="12"/>
  <c r="S37" i="12" s="1"/>
  <c r="T37" i="12" s="1"/>
  <c r="Q39" i="12" l="1"/>
  <c r="R38" i="12"/>
  <c r="S38" i="12" s="1"/>
  <c r="T38" i="12" s="1"/>
  <c r="Q40" i="12" l="1"/>
  <c r="R39" i="12"/>
  <c r="S39" i="12" s="1"/>
  <c r="T39" i="12" s="1"/>
  <c r="Q41" i="12" l="1"/>
  <c r="R40" i="12"/>
  <c r="S40" i="12" s="1"/>
  <c r="T40" i="12" s="1"/>
  <c r="Q42" i="12" l="1"/>
  <c r="R41" i="12"/>
  <c r="S41" i="12" s="1"/>
  <c r="T41" i="12" s="1"/>
  <c r="Q43" i="12" l="1"/>
  <c r="R42" i="12"/>
  <c r="S42" i="12" s="1"/>
  <c r="T42" i="12" s="1"/>
  <c r="Q44" i="12" l="1"/>
  <c r="R43" i="12"/>
  <c r="S43" i="12" s="1"/>
  <c r="T43" i="12" s="1"/>
  <c r="Q45" i="12" l="1"/>
  <c r="R44" i="12"/>
  <c r="S44" i="12" s="1"/>
  <c r="T44" i="12" s="1"/>
  <c r="Q46" i="12" l="1"/>
  <c r="R45" i="12"/>
  <c r="S45" i="12" s="1"/>
  <c r="T45" i="12" s="1"/>
  <c r="Q47" i="12" l="1"/>
  <c r="R46" i="12"/>
  <c r="S46" i="12" s="1"/>
  <c r="T46" i="12" s="1"/>
  <c r="Q48" i="12" l="1"/>
  <c r="R47" i="12"/>
  <c r="S47" i="12" s="1"/>
  <c r="T47" i="12" s="1"/>
  <c r="Q49" i="12" l="1"/>
  <c r="R48" i="12"/>
  <c r="S48" i="12" s="1"/>
  <c r="T48" i="12" s="1"/>
  <c r="Q50" i="12" l="1"/>
  <c r="R49" i="12"/>
  <c r="S49" i="12" s="1"/>
  <c r="T49" i="12" s="1"/>
  <c r="Q51" i="12" l="1"/>
  <c r="R50" i="12"/>
  <c r="S50" i="12" s="1"/>
  <c r="T50" i="12" s="1"/>
  <c r="Q52" i="12" l="1"/>
  <c r="R51" i="12"/>
  <c r="S51" i="12" s="1"/>
  <c r="T51" i="12" s="1"/>
  <c r="Q53" i="12" l="1"/>
  <c r="R52" i="12"/>
  <c r="S52" i="12" s="1"/>
  <c r="T52" i="12" s="1"/>
  <c r="Q54" i="12" l="1"/>
  <c r="R53" i="12"/>
  <c r="S53" i="12" s="1"/>
  <c r="T53" i="12" s="1"/>
  <c r="Q55" i="12" l="1"/>
  <c r="R54" i="12"/>
  <c r="S54" i="12" s="1"/>
  <c r="T54" i="12" s="1"/>
  <c r="Q56" i="12" l="1"/>
  <c r="R55" i="12"/>
  <c r="S55" i="12" s="1"/>
  <c r="T55" i="12" s="1"/>
  <c r="Q57" i="12" l="1"/>
  <c r="R56" i="12"/>
  <c r="S56" i="12" s="1"/>
  <c r="T56" i="12" s="1"/>
  <c r="Q58" i="12" l="1"/>
  <c r="R57" i="12"/>
  <c r="S57" i="12" s="1"/>
  <c r="T57" i="12" s="1"/>
  <c r="Q59" i="12" l="1"/>
  <c r="R58" i="12"/>
  <c r="S58" i="12" s="1"/>
  <c r="T58" i="12" s="1"/>
  <c r="Q60" i="12" l="1"/>
  <c r="R59" i="12"/>
  <c r="S59" i="12" s="1"/>
  <c r="T59" i="12" s="1"/>
  <c r="Q61" i="12" l="1"/>
  <c r="R60" i="12"/>
  <c r="S60" i="12" s="1"/>
  <c r="T60" i="12" s="1"/>
  <c r="Q62" i="12" l="1"/>
  <c r="R61" i="12"/>
  <c r="S61" i="12" s="1"/>
  <c r="T61" i="12" s="1"/>
  <c r="Q63" i="12" l="1"/>
  <c r="R62" i="12"/>
  <c r="S62" i="12" s="1"/>
  <c r="T62" i="12" s="1"/>
  <c r="Q64" i="12" l="1"/>
  <c r="R63" i="12"/>
  <c r="S63" i="12" s="1"/>
  <c r="T63" i="12" s="1"/>
  <c r="Q65" i="12" l="1"/>
  <c r="R64" i="12"/>
  <c r="S64" i="12" s="1"/>
  <c r="T64" i="12" s="1"/>
  <c r="Q66" i="12" l="1"/>
  <c r="R65" i="12"/>
  <c r="S65" i="12" s="1"/>
  <c r="T65" i="12" s="1"/>
  <c r="Q67" i="12" l="1"/>
  <c r="R66" i="12"/>
  <c r="S66" i="12" s="1"/>
  <c r="T66" i="12" s="1"/>
  <c r="Q68" i="12" l="1"/>
  <c r="R67" i="12"/>
  <c r="S67" i="12" s="1"/>
  <c r="T67" i="12" s="1"/>
  <c r="Q69" i="12" l="1"/>
  <c r="R68" i="12"/>
  <c r="S68" i="12" s="1"/>
  <c r="T68" i="12" s="1"/>
  <c r="Q70" i="12" l="1"/>
  <c r="R69" i="12"/>
  <c r="S69" i="12" s="1"/>
  <c r="T69" i="12" s="1"/>
  <c r="Q71" i="12" l="1"/>
  <c r="R70" i="12"/>
  <c r="S70" i="12" s="1"/>
  <c r="T70" i="12" s="1"/>
  <c r="Q72" i="12" l="1"/>
  <c r="R71" i="12"/>
  <c r="S71" i="12" s="1"/>
  <c r="T71" i="12" s="1"/>
  <c r="Q73" i="12" l="1"/>
  <c r="R72" i="12"/>
  <c r="S72" i="12" s="1"/>
  <c r="T72" i="12" s="1"/>
  <c r="Q74" i="12" l="1"/>
  <c r="R73" i="12"/>
  <c r="S73" i="12" s="1"/>
  <c r="T73" i="12" s="1"/>
  <c r="Q75" i="12" l="1"/>
  <c r="R74" i="12"/>
  <c r="S74" i="12" s="1"/>
  <c r="T74" i="12" s="1"/>
  <c r="Q76" i="12" l="1"/>
  <c r="R75" i="12"/>
  <c r="S75" i="12" s="1"/>
  <c r="T75" i="12" s="1"/>
  <c r="Q77" i="12" l="1"/>
  <c r="R76" i="12"/>
  <c r="S76" i="12" s="1"/>
  <c r="T76" i="12" s="1"/>
  <c r="Q78" i="12" l="1"/>
  <c r="R77" i="12"/>
  <c r="S77" i="12" s="1"/>
  <c r="T77" i="12" s="1"/>
  <c r="Q79" i="12" l="1"/>
  <c r="R78" i="12"/>
  <c r="S78" i="12" s="1"/>
  <c r="T78" i="12" s="1"/>
  <c r="Q80" i="12" l="1"/>
  <c r="R79" i="12"/>
  <c r="S79" i="12" s="1"/>
  <c r="T79" i="12" s="1"/>
  <c r="Q81" i="12" l="1"/>
  <c r="R80" i="12"/>
  <c r="S80" i="12" s="1"/>
  <c r="T80" i="12" s="1"/>
  <c r="Q82" i="12" l="1"/>
  <c r="R81" i="12"/>
  <c r="S81" i="12" s="1"/>
  <c r="T81" i="12" s="1"/>
  <c r="Q83" i="12" l="1"/>
  <c r="R82" i="12"/>
  <c r="S82" i="12" s="1"/>
  <c r="T82" i="12" s="1"/>
  <c r="Q84" i="12" l="1"/>
  <c r="R83" i="12"/>
  <c r="S83" i="12" s="1"/>
  <c r="T83" i="12" s="1"/>
  <c r="Q85" i="12" l="1"/>
  <c r="R84" i="12"/>
  <c r="S84" i="12" s="1"/>
  <c r="T84" i="12" s="1"/>
  <c r="Q86" i="12" l="1"/>
  <c r="R85" i="12"/>
  <c r="S85" i="12" s="1"/>
  <c r="T85" i="12" s="1"/>
  <c r="Q87" i="12" l="1"/>
  <c r="R86" i="12"/>
  <c r="S86" i="12" s="1"/>
  <c r="T86" i="12" s="1"/>
  <c r="Q88" i="12" l="1"/>
  <c r="R87" i="12"/>
  <c r="S87" i="12" s="1"/>
  <c r="T87" i="12" s="1"/>
  <c r="Q89" i="12" l="1"/>
  <c r="R88" i="12"/>
  <c r="S88" i="12" s="1"/>
  <c r="T88" i="12" s="1"/>
  <c r="Q90" i="12" l="1"/>
  <c r="R89" i="12"/>
  <c r="S89" i="12" s="1"/>
  <c r="T89" i="12" s="1"/>
  <c r="Q91" i="12" l="1"/>
  <c r="R90" i="12"/>
  <c r="S90" i="12" s="1"/>
  <c r="T90" i="12" s="1"/>
  <c r="Q92" i="12" l="1"/>
  <c r="R91" i="12"/>
  <c r="S91" i="12" s="1"/>
  <c r="T91" i="12" s="1"/>
  <c r="Q93" i="12" l="1"/>
  <c r="R92" i="12"/>
  <c r="S92" i="12" s="1"/>
  <c r="T92" i="12" s="1"/>
  <c r="Q94" i="12" l="1"/>
  <c r="R93" i="12"/>
  <c r="S93" i="12" s="1"/>
  <c r="T93" i="12" s="1"/>
  <c r="Q95" i="12" l="1"/>
  <c r="R94" i="12"/>
  <c r="S94" i="12" s="1"/>
  <c r="T94" i="12" s="1"/>
  <c r="Q96" i="12" l="1"/>
  <c r="R95" i="12"/>
  <c r="S95" i="12" s="1"/>
  <c r="T95" i="12" s="1"/>
  <c r="Q97" i="12" l="1"/>
  <c r="R96" i="12"/>
  <c r="S96" i="12" s="1"/>
  <c r="T96" i="12" s="1"/>
  <c r="Q98" i="12" l="1"/>
  <c r="R97" i="12"/>
  <c r="S97" i="12" s="1"/>
  <c r="T97" i="12" s="1"/>
  <c r="Q99" i="12" l="1"/>
  <c r="R98" i="12"/>
  <c r="S98" i="12" s="1"/>
  <c r="T98" i="12" s="1"/>
  <c r="Q100" i="12" l="1"/>
  <c r="R99" i="12"/>
  <c r="S99" i="12" s="1"/>
  <c r="T99" i="12" s="1"/>
  <c r="Q101" i="12" l="1"/>
  <c r="R100" i="12"/>
  <c r="S100" i="12" s="1"/>
  <c r="T100" i="12" s="1"/>
  <c r="Q102" i="12" l="1"/>
  <c r="R101" i="12"/>
  <c r="S101" i="12" s="1"/>
  <c r="T101" i="12" s="1"/>
  <c r="Q103" i="12" l="1"/>
  <c r="R102" i="12"/>
  <c r="S102" i="12" s="1"/>
  <c r="T102" i="12" s="1"/>
  <c r="Q104" i="12" l="1"/>
  <c r="R103" i="12"/>
  <c r="S103" i="12" s="1"/>
  <c r="T103" i="12" s="1"/>
  <c r="Q105" i="12" l="1"/>
  <c r="R104" i="12"/>
  <c r="S104" i="12" s="1"/>
  <c r="T104" i="12" s="1"/>
  <c r="Q106" i="12" l="1"/>
  <c r="R105" i="12"/>
  <c r="S105" i="12" s="1"/>
  <c r="T105" i="12" s="1"/>
  <c r="Q107" i="12" l="1"/>
  <c r="R106" i="12"/>
  <c r="S106" i="12" s="1"/>
  <c r="T106" i="12" s="1"/>
  <c r="Q108" i="12" l="1"/>
  <c r="R107" i="12"/>
  <c r="S107" i="12" s="1"/>
  <c r="T107" i="12" s="1"/>
  <c r="Q109" i="12" l="1"/>
  <c r="R108" i="12"/>
  <c r="S108" i="12" s="1"/>
  <c r="T108" i="12" s="1"/>
  <c r="Q110" i="12" l="1"/>
  <c r="R109" i="12"/>
  <c r="S109" i="12" s="1"/>
  <c r="T109" i="12" s="1"/>
  <c r="Q111" i="12" l="1"/>
  <c r="R110" i="12"/>
  <c r="S110" i="12" s="1"/>
  <c r="T110" i="12" s="1"/>
  <c r="Q112" i="12" l="1"/>
  <c r="R111" i="12"/>
  <c r="S111" i="12" s="1"/>
  <c r="T111" i="12" s="1"/>
  <c r="Q113" i="12" l="1"/>
  <c r="R112" i="12"/>
  <c r="S112" i="12" s="1"/>
  <c r="T112" i="12" s="1"/>
  <c r="Q114" i="12" l="1"/>
  <c r="R113" i="12"/>
  <c r="S113" i="12" s="1"/>
  <c r="T113" i="12" s="1"/>
  <c r="Q115" i="12" l="1"/>
  <c r="R114" i="12"/>
  <c r="S114" i="12" s="1"/>
  <c r="T114" i="12" s="1"/>
  <c r="Q116" i="12" l="1"/>
  <c r="R115" i="12"/>
  <c r="S115" i="12" s="1"/>
  <c r="T115" i="12" s="1"/>
  <c r="Q117" i="12" l="1"/>
  <c r="R116" i="12"/>
  <c r="S116" i="12" s="1"/>
  <c r="T116" i="12" s="1"/>
  <c r="Q118" i="12" l="1"/>
  <c r="R117" i="12"/>
  <c r="S117" i="12" s="1"/>
  <c r="T117" i="12" s="1"/>
  <c r="Q119" i="12" l="1"/>
  <c r="R118" i="12"/>
  <c r="S118" i="12" s="1"/>
  <c r="T118" i="12" s="1"/>
  <c r="Q120" i="12" l="1"/>
  <c r="R119" i="12"/>
  <c r="S119" i="12" s="1"/>
  <c r="T119" i="12" s="1"/>
  <c r="Q121" i="12" l="1"/>
  <c r="R120" i="12"/>
  <c r="S120" i="12" s="1"/>
  <c r="T120" i="12" s="1"/>
  <c r="Q122" i="12" l="1"/>
  <c r="R121" i="12"/>
  <c r="S121" i="12" s="1"/>
  <c r="T121" i="12" s="1"/>
  <c r="Q123" i="12" l="1"/>
  <c r="R122" i="12"/>
  <c r="S122" i="12" s="1"/>
  <c r="T122" i="12" s="1"/>
  <c r="Q124" i="12" l="1"/>
  <c r="R123" i="12"/>
  <c r="S123" i="12" s="1"/>
  <c r="T123" i="12" s="1"/>
  <c r="Q125" i="12" l="1"/>
  <c r="R124" i="12"/>
  <c r="S124" i="12" s="1"/>
  <c r="T124" i="12" s="1"/>
  <c r="Q126" i="12" l="1"/>
  <c r="R125" i="12"/>
  <c r="S125" i="12" s="1"/>
  <c r="T125" i="12" s="1"/>
  <c r="Q127" i="12" l="1"/>
  <c r="R126" i="12"/>
  <c r="S126" i="12" s="1"/>
  <c r="T126" i="12" s="1"/>
  <c r="Q128" i="12" l="1"/>
  <c r="R127" i="12"/>
  <c r="S127" i="12" s="1"/>
  <c r="T127" i="12" s="1"/>
  <c r="Q129" i="12" l="1"/>
  <c r="R128" i="12"/>
  <c r="S128" i="12" s="1"/>
  <c r="T128" i="12" s="1"/>
  <c r="Q130" i="12" l="1"/>
  <c r="R129" i="12"/>
  <c r="S129" i="12" s="1"/>
  <c r="T129" i="12" s="1"/>
  <c r="Q131" i="12" l="1"/>
  <c r="R130" i="12"/>
  <c r="S130" i="12" s="1"/>
  <c r="T130" i="12" s="1"/>
  <c r="Q132" i="12" l="1"/>
  <c r="R131" i="12"/>
  <c r="S131" i="12" s="1"/>
  <c r="T131" i="12" s="1"/>
  <c r="Q133" i="12" l="1"/>
  <c r="R132" i="12"/>
  <c r="S132" i="12" s="1"/>
  <c r="T132" i="12" s="1"/>
  <c r="Q134" i="12" l="1"/>
  <c r="R133" i="12"/>
  <c r="S133" i="12" s="1"/>
  <c r="T133" i="12" s="1"/>
  <c r="Q135" i="12" l="1"/>
  <c r="R134" i="12"/>
  <c r="S134" i="12" s="1"/>
  <c r="T134" i="12" s="1"/>
  <c r="Q136" i="12" l="1"/>
  <c r="R135" i="12"/>
  <c r="S135" i="12" s="1"/>
  <c r="T135" i="12" s="1"/>
  <c r="Q137" i="12" l="1"/>
  <c r="R136" i="12"/>
  <c r="S136" i="12" s="1"/>
  <c r="T136" i="12" s="1"/>
  <c r="Q138" i="12" l="1"/>
  <c r="R137" i="12"/>
  <c r="S137" i="12" s="1"/>
  <c r="T137" i="12" s="1"/>
  <c r="Q139" i="12" l="1"/>
  <c r="R138" i="12"/>
  <c r="S138" i="12" s="1"/>
  <c r="T138" i="12" s="1"/>
  <c r="Q140" i="12" l="1"/>
  <c r="R139" i="12"/>
  <c r="S139" i="12" s="1"/>
  <c r="T139" i="12" s="1"/>
  <c r="Q141" i="12" l="1"/>
  <c r="R140" i="12"/>
  <c r="S140" i="12" s="1"/>
  <c r="T140" i="12" s="1"/>
  <c r="Q142" i="12" l="1"/>
  <c r="R141" i="12"/>
  <c r="S141" i="12" s="1"/>
  <c r="T141" i="12" s="1"/>
  <c r="Q143" i="12" l="1"/>
  <c r="R142" i="12"/>
  <c r="S142" i="12" s="1"/>
  <c r="T142" i="12" s="1"/>
  <c r="Q144" i="12" l="1"/>
  <c r="R143" i="12"/>
  <c r="S143" i="12" s="1"/>
  <c r="T143" i="12" s="1"/>
  <c r="Q145" i="12" l="1"/>
  <c r="R144" i="12"/>
  <c r="S144" i="12" s="1"/>
  <c r="T144" i="12" s="1"/>
  <c r="Q146" i="12" l="1"/>
  <c r="R145" i="12"/>
  <c r="S145" i="12" s="1"/>
  <c r="T145" i="12" s="1"/>
  <c r="Q147" i="12" l="1"/>
  <c r="R146" i="12"/>
  <c r="S146" i="12" s="1"/>
  <c r="T146" i="12" s="1"/>
  <c r="Q148" i="12" l="1"/>
  <c r="R147" i="12"/>
  <c r="S147" i="12" s="1"/>
  <c r="T147" i="12" s="1"/>
  <c r="Q149" i="12" l="1"/>
  <c r="R148" i="12"/>
  <c r="S148" i="12" s="1"/>
  <c r="T148" i="12" s="1"/>
  <c r="Q150" i="12" l="1"/>
  <c r="R149" i="12"/>
  <c r="S149" i="12" s="1"/>
  <c r="T149" i="12" s="1"/>
  <c r="Q151" i="12" l="1"/>
  <c r="R150" i="12"/>
  <c r="S150" i="12" s="1"/>
  <c r="T150" i="12" s="1"/>
  <c r="Q152" i="12" l="1"/>
  <c r="R151" i="12"/>
  <c r="S151" i="12" s="1"/>
  <c r="T151" i="12" s="1"/>
  <c r="Q153" i="12" l="1"/>
  <c r="R152" i="12"/>
  <c r="S152" i="12" s="1"/>
  <c r="T152" i="12" s="1"/>
  <c r="Q154" i="12" l="1"/>
  <c r="R153" i="12"/>
  <c r="S153" i="12" s="1"/>
  <c r="T153" i="12" s="1"/>
  <c r="Q155" i="12" l="1"/>
  <c r="R154" i="12"/>
  <c r="S154" i="12" s="1"/>
  <c r="T154" i="12" s="1"/>
  <c r="Q156" i="12" l="1"/>
  <c r="R155" i="12"/>
  <c r="S155" i="12" s="1"/>
  <c r="T155" i="12" s="1"/>
  <c r="Q157" i="12" l="1"/>
  <c r="R156" i="12"/>
  <c r="S156" i="12" s="1"/>
  <c r="T156" i="12" s="1"/>
  <c r="Q158" i="12" l="1"/>
  <c r="R157" i="12"/>
  <c r="S157" i="12" s="1"/>
  <c r="T157" i="12" s="1"/>
  <c r="Q159" i="12" l="1"/>
  <c r="R158" i="12"/>
  <c r="S158" i="12" s="1"/>
  <c r="T158" i="12" s="1"/>
  <c r="Q160" i="12" l="1"/>
  <c r="R159" i="12"/>
  <c r="S159" i="12" s="1"/>
  <c r="T159" i="12" s="1"/>
  <c r="Q161" i="12" l="1"/>
  <c r="R160" i="12"/>
  <c r="S160" i="12" s="1"/>
  <c r="T160" i="12" s="1"/>
  <c r="Q162" i="12" l="1"/>
  <c r="R161" i="12"/>
  <c r="S161" i="12" s="1"/>
  <c r="T161" i="12" s="1"/>
  <c r="Q163" i="12" l="1"/>
  <c r="R162" i="12"/>
  <c r="S162" i="12" s="1"/>
  <c r="T162" i="12" s="1"/>
  <c r="Q164" i="12" l="1"/>
  <c r="R163" i="12"/>
  <c r="S163" i="12" s="1"/>
  <c r="T163" i="12" s="1"/>
  <c r="Q165" i="12" l="1"/>
  <c r="R164" i="12"/>
  <c r="S164" i="12" s="1"/>
  <c r="T164" i="12" s="1"/>
  <c r="Q166" i="12" l="1"/>
  <c r="R165" i="12"/>
  <c r="S165" i="12" s="1"/>
  <c r="T165" i="12" s="1"/>
  <c r="Q167" i="12" l="1"/>
  <c r="R166" i="12"/>
  <c r="S166" i="12" s="1"/>
  <c r="T166" i="12" s="1"/>
  <c r="Q168" i="12" l="1"/>
  <c r="R167" i="12"/>
  <c r="S167" i="12" s="1"/>
  <c r="T167" i="12" s="1"/>
  <c r="Q169" i="12" l="1"/>
  <c r="R168" i="12"/>
  <c r="S168" i="12" s="1"/>
  <c r="T168" i="12" s="1"/>
  <c r="Q170" i="12" l="1"/>
  <c r="R169" i="12"/>
  <c r="S169" i="12" s="1"/>
  <c r="T169" i="12" s="1"/>
  <c r="Q171" i="12" l="1"/>
  <c r="R170" i="12"/>
  <c r="S170" i="12" s="1"/>
  <c r="T170" i="12" s="1"/>
  <c r="Q172" i="12" l="1"/>
  <c r="R171" i="12"/>
  <c r="S171" i="12" s="1"/>
  <c r="T171" i="12" s="1"/>
  <c r="Q173" i="12" l="1"/>
  <c r="R172" i="12"/>
  <c r="S172" i="12" s="1"/>
  <c r="T172" i="12" s="1"/>
  <c r="Q174" i="12" l="1"/>
  <c r="R173" i="12"/>
  <c r="S173" i="12" s="1"/>
  <c r="T173" i="12" s="1"/>
  <c r="Q175" i="12" l="1"/>
  <c r="R174" i="12"/>
  <c r="S174" i="12" s="1"/>
  <c r="T174" i="12" s="1"/>
  <c r="Q176" i="12" l="1"/>
  <c r="R175" i="12"/>
  <c r="S175" i="12" s="1"/>
  <c r="T175" i="12" s="1"/>
  <c r="Q177" i="12" l="1"/>
  <c r="R176" i="12"/>
  <c r="S176" i="12" s="1"/>
  <c r="T176" i="12" s="1"/>
  <c r="Q178" i="12" l="1"/>
  <c r="R177" i="12"/>
  <c r="S177" i="12" s="1"/>
  <c r="T177" i="12" s="1"/>
  <c r="Q179" i="12" l="1"/>
  <c r="R178" i="12"/>
  <c r="S178" i="12" s="1"/>
  <c r="T178" i="12" s="1"/>
  <c r="Q180" i="12" l="1"/>
  <c r="R179" i="12"/>
  <c r="S179" i="12" s="1"/>
  <c r="T179" i="12" s="1"/>
  <c r="Q181" i="12" l="1"/>
  <c r="R180" i="12"/>
  <c r="S180" i="12" s="1"/>
  <c r="T180" i="12" s="1"/>
  <c r="Q182" i="12" l="1"/>
  <c r="R181" i="12"/>
  <c r="S181" i="12" s="1"/>
  <c r="T181" i="12" s="1"/>
  <c r="Q183" i="12" l="1"/>
  <c r="R182" i="12"/>
  <c r="S182" i="12" s="1"/>
  <c r="T182" i="12" s="1"/>
  <c r="Q184" i="12" l="1"/>
  <c r="R183" i="12"/>
  <c r="S183" i="12" s="1"/>
  <c r="T183" i="12" s="1"/>
  <c r="Q185" i="12" l="1"/>
  <c r="R184" i="12"/>
  <c r="S184" i="12" s="1"/>
  <c r="T184" i="12" s="1"/>
  <c r="Q186" i="12" l="1"/>
  <c r="R185" i="12"/>
  <c r="S185" i="12" s="1"/>
  <c r="T185" i="12" s="1"/>
  <c r="Q187" i="12" l="1"/>
  <c r="R186" i="12"/>
  <c r="S186" i="12" s="1"/>
  <c r="T186" i="12" s="1"/>
  <c r="Q188" i="12" l="1"/>
  <c r="R187" i="12"/>
  <c r="S187" i="12" s="1"/>
  <c r="T187" i="12" s="1"/>
  <c r="Q189" i="12" l="1"/>
  <c r="R188" i="12"/>
  <c r="S188" i="12" s="1"/>
  <c r="T188" i="12" s="1"/>
  <c r="Q190" i="12" l="1"/>
  <c r="R189" i="12"/>
  <c r="S189" i="12" s="1"/>
  <c r="T189" i="12" s="1"/>
  <c r="Q191" i="12" l="1"/>
  <c r="R190" i="12"/>
  <c r="S190" i="12" s="1"/>
  <c r="T190" i="12" s="1"/>
  <c r="Q192" i="12" l="1"/>
  <c r="R191" i="12"/>
  <c r="S191" i="12" s="1"/>
  <c r="T191" i="12" s="1"/>
  <c r="Q193" i="12" l="1"/>
  <c r="R192" i="12"/>
  <c r="S192" i="12" s="1"/>
  <c r="T192" i="12" s="1"/>
  <c r="Q194" i="12" l="1"/>
  <c r="R193" i="12"/>
  <c r="S193" i="12" s="1"/>
  <c r="T193" i="12" s="1"/>
  <c r="Q195" i="12" l="1"/>
  <c r="R194" i="12"/>
  <c r="S194" i="12" s="1"/>
  <c r="T194" i="12" s="1"/>
  <c r="Q196" i="12" l="1"/>
  <c r="R195" i="12"/>
  <c r="S195" i="12" s="1"/>
  <c r="T195" i="12" s="1"/>
  <c r="Q197" i="12" l="1"/>
  <c r="R196" i="12"/>
  <c r="S196" i="12" s="1"/>
  <c r="T196" i="12" s="1"/>
  <c r="Q198" i="12" l="1"/>
  <c r="R197" i="12"/>
  <c r="S197" i="12" s="1"/>
  <c r="T197" i="12" s="1"/>
  <c r="Q199" i="12" l="1"/>
  <c r="R198" i="12"/>
  <c r="S198" i="12" s="1"/>
  <c r="T198" i="12" s="1"/>
  <c r="Q200" i="12" l="1"/>
  <c r="R199" i="12"/>
  <c r="S199" i="12" s="1"/>
  <c r="T199" i="12" s="1"/>
  <c r="Q201" i="12" l="1"/>
  <c r="R200" i="12"/>
  <c r="S200" i="12" s="1"/>
  <c r="T200" i="12" s="1"/>
  <c r="Q202" i="12" l="1"/>
  <c r="R201" i="12"/>
  <c r="S201" i="12" s="1"/>
  <c r="T201" i="12" s="1"/>
  <c r="Q203" i="12" l="1"/>
  <c r="R202" i="12"/>
  <c r="S202" i="12" s="1"/>
  <c r="T202" i="12" s="1"/>
  <c r="Q204" i="12" l="1"/>
  <c r="R203" i="12"/>
  <c r="S203" i="12" s="1"/>
  <c r="T203" i="12" s="1"/>
  <c r="Q205" i="12" l="1"/>
  <c r="R204" i="12"/>
  <c r="S204" i="12" s="1"/>
  <c r="T204" i="12" s="1"/>
  <c r="Q206" i="12" l="1"/>
  <c r="R205" i="12"/>
  <c r="S205" i="12" s="1"/>
  <c r="T205" i="12" s="1"/>
  <c r="Q207" i="12" l="1"/>
  <c r="R206" i="12"/>
  <c r="S206" i="12" s="1"/>
  <c r="T206" i="12" s="1"/>
  <c r="Q208" i="12" l="1"/>
  <c r="R207" i="12"/>
  <c r="S207" i="12" s="1"/>
  <c r="T207" i="12" s="1"/>
  <c r="Q209" i="12" l="1"/>
  <c r="R208" i="12"/>
  <c r="S208" i="12" s="1"/>
  <c r="T208" i="12" s="1"/>
  <c r="Q210" i="12" l="1"/>
  <c r="R209" i="12"/>
  <c r="S209" i="12" s="1"/>
  <c r="T209" i="12" s="1"/>
  <c r="Q211" i="12" l="1"/>
  <c r="R210" i="12"/>
  <c r="S210" i="12" s="1"/>
  <c r="T210" i="12" s="1"/>
  <c r="Q212" i="12" l="1"/>
  <c r="R211" i="12"/>
  <c r="S211" i="12" s="1"/>
  <c r="T211" i="12" s="1"/>
  <c r="Q213" i="12" l="1"/>
  <c r="R212" i="12"/>
  <c r="S212" i="12" s="1"/>
  <c r="T212" i="12" s="1"/>
  <c r="Q214" i="12" l="1"/>
  <c r="R213" i="12"/>
  <c r="S213" i="12" s="1"/>
  <c r="T213" i="12" s="1"/>
  <c r="Q215" i="12" l="1"/>
  <c r="R214" i="12"/>
  <c r="S214" i="12" s="1"/>
  <c r="T214" i="12" s="1"/>
  <c r="Q216" i="12" l="1"/>
  <c r="R215" i="12"/>
  <c r="S215" i="12" s="1"/>
  <c r="T215" i="12" s="1"/>
  <c r="Q217" i="12" l="1"/>
  <c r="R216" i="12"/>
  <c r="S216" i="12" s="1"/>
  <c r="T216" i="12" s="1"/>
  <c r="Q218" i="12" l="1"/>
  <c r="R217" i="12"/>
  <c r="S217" i="12" s="1"/>
  <c r="T217" i="12" s="1"/>
  <c r="Q219" i="12" l="1"/>
  <c r="R218" i="12"/>
  <c r="S218" i="12" s="1"/>
  <c r="T218" i="12" s="1"/>
  <c r="Q220" i="12" l="1"/>
  <c r="R219" i="12"/>
  <c r="S219" i="12" s="1"/>
  <c r="T219" i="12" s="1"/>
  <c r="Q221" i="12" l="1"/>
  <c r="R220" i="12"/>
  <c r="S220" i="12" s="1"/>
  <c r="T220" i="12" s="1"/>
  <c r="Q222" i="12" l="1"/>
  <c r="R221" i="12"/>
  <c r="S221" i="12" s="1"/>
  <c r="T221" i="12" s="1"/>
  <c r="Q223" i="12" l="1"/>
  <c r="R222" i="12"/>
  <c r="S222" i="12" s="1"/>
  <c r="T222" i="12" s="1"/>
  <c r="Q224" i="12" l="1"/>
  <c r="R223" i="12"/>
  <c r="S223" i="12" s="1"/>
  <c r="T223" i="12" s="1"/>
  <c r="Q225" i="12" l="1"/>
  <c r="R224" i="12"/>
  <c r="S224" i="12" s="1"/>
  <c r="T224" i="12" s="1"/>
  <c r="Q226" i="12" l="1"/>
  <c r="R225" i="12"/>
  <c r="S225" i="12" s="1"/>
  <c r="T225" i="12" s="1"/>
  <c r="Q227" i="12" l="1"/>
  <c r="R226" i="12"/>
  <c r="S226" i="12" s="1"/>
  <c r="T226" i="12" s="1"/>
  <c r="Q228" i="12" l="1"/>
  <c r="R227" i="12"/>
  <c r="S227" i="12" s="1"/>
  <c r="T227" i="12" s="1"/>
  <c r="Q229" i="12" l="1"/>
  <c r="R228" i="12"/>
  <c r="S228" i="12" s="1"/>
  <c r="T228" i="12" s="1"/>
  <c r="Q230" i="12" l="1"/>
  <c r="R229" i="12"/>
  <c r="S229" i="12" s="1"/>
  <c r="T229" i="12" s="1"/>
  <c r="Q231" i="12" l="1"/>
  <c r="R230" i="12"/>
  <c r="S230" i="12" s="1"/>
  <c r="T230" i="12" s="1"/>
  <c r="Q232" i="12" l="1"/>
  <c r="R231" i="12"/>
  <c r="S231" i="12" s="1"/>
  <c r="T231" i="12" s="1"/>
  <c r="Q233" i="12" l="1"/>
  <c r="R232" i="12"/>
  <c r="S232" i="12" s="1"/>
  <c r="T232" i="12" s="1"/>
  <c r="Q234" i="12" l="1"/>
  <c r="R233" i="12"/>
  <c r="S233" i="12" s="1"/>
  <c r="T233" i="12" s="1"/>
  <c r="Q235" i="12" l="1"/>
  <c r="R234" i="12"/>
  <c r="S234" i="12" s="1"/>
  <c r="T234" i="12" s="1"/>
  <c r="Q236" i="12" l="1"/>
  <c r="R235" i="12"/>
  <c r="S235" i="12" s="1"/>
  <c r="T235" i="12" s="1"/>
  <c r="Q237" i="12" l="1"/>
  <c r="R236" i="12"/>
  <c r="S236" i="12" s="1"/>
  <c r="T236" i="12" s="1"/>
  <c r="Q238" i="12" l="1"/>
  <c r="R237" i="12"/>
  <c r="S237" i="12" s="1"/>
  <c r="T237" i="12" s="1"/>
  <c r="Q239" i="12" l="1"/>
  <c r="R238" i="12"/>
  <c r="S238" i="12" s="1"/>
  <c r="T238" i="12" s="1"/>
  <c r="Q240" i="12" l="1"/>
  <c r="R239" i="12"/>
  <c r="S239" i="12" s="1"/>
  <c r="T239" i="12" s="1"/>
  <c r="Q241" i="12" l="1"/>
  <c r="R240" i="12"/>
  <c r="S240" i="12" s="1"/>
  <c r="T240" i="12" s="1"/>
  <c r="Q242" i="12" l="1"/>
  <c r="R241" i="12"/>
  <c r="S241" i="12" s="1"/>
  <c r="T241" i="12" s="1"/>
  <c r="Q243" i="12" l="1"/>
  <c r="R242" i="12"/>
  <c r="S242" i="12" s="1"/>
  <c r="T242" i="12" s="1"/>
  <c r="Q244" i="12" l="1"/>
  <c r="R243" i="12"/>
  <c r="S243" i="12" s="1"/>
  <c r="T243" i="12" s="1"/>
  <c r="Q245" i="12" l="1"/>
  <c r="R244" i="12"/>
  <c r="S244" i="12" s="1"/>
  <c r="T244" i="12" s="1"/>
  <c r="Q246" i="12" l="1"/>
  <c r="R245" i="12"/>
  <c r="S245" i="12" s="1"/>
  <c r="T245" i="12" s="1"/>
  <c r="Q247" i="12" l="1"/>
  <c r="R246" i="12"/>
  <c r="S246" i="12" s="1"/>
  <c r="T246" i="12" s="1"/>
  <c r="Q248" i="12" l="1"/>
  <c r="R247" i="12"/>
  <c r="S247" i="12" s="1"/>
  <c r="T247" i="12" s="1"/>
  <c r="Q249" i="12" l="1"/>
  <c r="R248" i="12"/>
  <c r="S248" i="12" s="1"/>
  <c r="T248" i="12" s="1"/>
  <c r="Q250" i="12" l="1"/>
  <c r="R249" i="12"/>
  <c r="S249" i="12" s="1"/>
  <c r="T249" i="12" s="1"/>
  <c r="Q251" i="12" l="1"/>
  <c r="R250" i="12"/>
  <c r="S250" i="12" s="1"/>
  <c r="T250" i="12" s="1"/>
  <c r="Q252" i="12" l="1"/>
  <c r="R251" i="12"/>
  <c r="S251" i="12" s="1"/>
  <c r="T251" i="12" s="1"/>
  <c r="Q253" i="12" l="1"/>
  <c r="R252" i="12"/>
  <c r="S252" i="12" s="1"/>
  <c r="T252" i="12" s="1"/>
  <c r="Q254" i="12" l="1"/>
  <c r="R253" i="12"/>
  <c r="S253" i="12" s="1"/>
  <c r="T253" i="12" s="1"/>
  <c r="Q255" i="12" l="1"/>
  <c r="R254" i="12"/>
  <c r="S254" i="12" s="1"/>
  <c r="T254" i="12" s="1"/>
  <c r="Q256" i="12" l="1"/>
  <c r="R255" i="12"/>
  <c r="S255" i="12" s="1"/>
  <c r="T255" i="12" s="1"/>
  <c r="Q257" i="12" l="1"/>
  <c r="R256" i="12"/>
  <c r="S256" i="12" s="1"/>
  <c r="T256" i="12" s="1"/>
  <c r="Q258" i="12" l="1"/>
  <c r="R257" i="12"/>
  <c r="S257" i="12" s="1"/>
  <c r="T257" i="12" s="1"/>
  <c r="Q259" i="12" l="1"/>
  <c r="R258" i="12"/>
  <c r="S258" i="12" s="1"/>
  <c r="T258" i="12" s="1"/>
  <c r="Q260" i="12" l="1"/>
  <c r="R259" i="12"/>
  <c r="S259" i="12" s="1"/>
  <c r="T259" i="12" s="1"/>
  <c r="Q261" i="12" l="1"/>
  <c r="R260" i="12"/>
  <c r="S260" i="12" s="1"/>
  <c r="T260" i="12" s="1"/>
  <c r="Q262" i="12" l="1"/>
  <c r="R261" i="12"/>
  <c r="S261" i="12" s="1"/>
  <c r="T261" i="12" s="1"/>
  <c r="Q263" i="12" l="1"/>
  <c r="R262" i="12"/>
  <c r="S262" i="12" s="1"/>
  <c r="T262" i="12" s="1"/>
  <c r="Q264" i="12" l="1"/>
  <c r="R263" i="12"/>
  <c r="S263" i="12" s="1"/>
  <c r="T263" i="12" s="1"/>
  <c r="Q265" i="12" l="1"/>
  <c r="R264" i="12"/>
  <c r="S264" i="12" s="1"/>
  <c r="T264" i="12" s="1"/>
  <c r="Q266" i="12" l="1"/>
  <c r="R265" i="12"/>
  <c r="S265" i="12" s="1"/>
  <c r="T265" i="12" s="1"/>
  <c r="Q267" i="12" l="1"/>
  <c r="R266" i="12"/>
  <c r="S266" i="12" s="1"/>
  <c r="T266" i="12" s="1"/>
  <c r="Q268" i="12" l="1"/>
  <c r="R267" i="12"/>
  <c r="S267" i="12" s="1"/>
  <c r="T267" i="12" s="1"/>
  <c r="Q269" i="12" l="1"/>
  <c r="R268" i="12"/>
  <c r="S268" i="12" s="1"/>
  <c r="T268" i="12" s="1"/>
  <c r="Q270" i="12" l="1"/>
  <c r="R269" i="12"/>
  <c r="S269" i="12" s="1"/>
  <c r="T269" i="12" s="1"/>
  <c r="Q271" i="12" l="1"/>
  <c r="R270" i="12"/>
  <c r="S270" i="12" s="1"/>
  <c r="T270" i="12" s="1"/>
  <c r="Q272" i="12" l="1"/>
  <c r="R271" i="12"/>
  <c r="S271" i="12" s="1"/>
  <c r="T271" i="12" s="1"/>
  <c r="Q273" i="12" l="1"/>
  <c r="R272" i="12"/>
  <c r="S272" i="12" s="1"/>
  <c r="T272" i="12" s="1"/>
  <c r="Q274" i="12" l="1"/>
  <c r="R273" i="12"/>
  <c r="S273" i="12" s="1"/>
  <c r="T273" i="12" s="1"/>
  <c r="Q275" i="12" l="1"/>
  <c r="R274" i="12"/>
  <c r="S274" i="12" s="1"/>
  <c r="T274" i="12" s="1"/>
  <c r="Q276" i="12" l="1"/>
  <c r="R275" i="12"/>
  <c r="S275" i="12" s="1"/>
  <c r="T275" i="12" s="1"/>
  <c r="Q277" i="12" l="1"/>
  <c r="R276" i="12"/>
  <c r="S276" i="12" s="1"/>
  <c r="T276" i="12" s="1"/>
  <c r="Q278" i="12" l="1"/>
  <c r="R277" i="12"/>
  <c r="S277" i="12" s="1"/>
  <c r="T277" i="12" s="1"/>
  <c r="Q279" i="12" l="1"/>
  <c r="R278" i="12"/>
  <c r="S278" i="12" s="1"/>
  <c r="T278" i="12" s="1"/>
  <c r="Q280" i="12" l="1"/>
  <c r="R279" i="12"/>
  <c r="S279" i="12" s="1"/>
  <c r="T279" i="12" s="1"/>
  <c r="Q281" i="12" l="1"/>
  <c r="R280" i="12"/>
  <c r="S280" i="12" s="1"/>
  <c r="T280" i="12" s="1"/>
  <c r="Q282" i="12" l="1"/>
  <c r="R281" i="12"/>
  <c r="S281" i="12" s="1"/>
  <c r="T281" i="12" s="1"/>
  <c r="Q283" i="12" l="1"/>
  <c r="R282" i="12"/>
  <c r="S282" i="12" s="1"/>
  <c r="T282" i="12" s="1"/>
  <c r="Q284" i="12" l="1"/>
  <c r="R283" i="12"/>
  <c r="S283" i="12" s="1"/>
  <c r="T283" i="12" s="1"/>
  <c r="Q285" i="12" l="1"/>
  <c r="R284" i="12"/>
  <c r="S284" i="12" s="1"/>
  <c r="T284" i="12" s="1"/>
  <c r="Q286" i="12" l="1"/>
  <c r="R285" i="12"/>
  <c r="S285" i="12" s="1"/>
  <c r="T285" i="12" s="1"/>
  <c r="Q287" i="12" l="1"/>
  <c r="R286" i="12"/>
  <c r="S286" i="12" s="1"/>
  <c r="T286" i="12" s="1"/>
  <c r="Q288" i="12" l="1"/>
  <c r="R287" i="12"/>
  <c r="S287" i="12" s="1"/>
  <c r="T287" i="12" s="1"/>
  <c r="Q289" i="12" l="1"/>
  <c r="R288" i="12"/>
  <c r="S288" i="12" s="1"/>
  <c r="T288" i="12" s="1"/>
  <c r="Q290" i="12" l="1"/>
  <c r="R289" i="12"/>
  <c r="S289" i="12" s="1"/>
  <c r="T289" i="12" s="1"/>
  <c r="Q291" i="12" l="1"/>
  <c r="R290" i="12"/>
  <c r="S290" i="12" s="1"/>
  <c r="T290" i="12" s="1"/>
  <c r="Q292" i="12" l="1"/>
  <c r="R291" i="12"/>
  <c r="S291" i="12" s="1"/>
  <c r="T291" i="12" s="1"/>
  <c r="Q293" i="12" l="1"/>
  <c r="R292" i="12"/>
  <c r="S292" i="12" s="1"/>
  <c r="T292" i="12" s="1"/>
  <c r="Q294" i="12" l="1"/>
  <c r="R293" i="12"/>
  <c r="S293" i="12" s="1"/>
  <c r="T293" i="12" s="1"/>
  <c r="Q295" i="12" l="1"/>
  <c r="R294" i="12"/>
  <c r="S294" i="12" s="1"/>
  <c r="T294" i="12" s="1"/>
  <c r="Q296" i="12" l="1"/>
  <c r="R295" i="12"/>
  <c r="S295" i="12" s="1"/>
  <c r="T295" i="12" s="1"/>
  <c r="Q297" i="12" l="1"/>
  <c r="R296" i="12"/>
  <c r="S296" i="12" s="1"/>
  <c r="T296" i="12" s="1"/>
  <c r="Q298" i="12" l="1"/>
  <c r="R297" i="12"/>
  <c r="S297" i="12" s="1"/>
  <c r="T297" i="12" s="1"/>
  <c r="Q299" i="12" l="1"/>
  <c r="R298" i="12"/>
  <c r="S298" i="12" s="1"/>
  <c r="T298" i="12" s="1"/>
  <c r="Q300" i="12" l="1"/>
  <c r="R299" i="12"/>
  <c r="S299" i="12" s="1"/>
  <c r="T299" i="12" s="1"/>
  <c r="Q301" i="12" l="1"/>
  <c r="R300" i="12"/>
  <c r="S300" i="12" s="1"/>
  <c r="T300" i="12" s="1"/>
  <c r="Q302" i="12" l="1"/>
  <c r="R301" i="12"/>
  <c r="S301" i="12" s="1"/>
  <c r="T301" i="12" s="1"/>
  <c r="Q303" i="12" l="1"/>
  <c r="R302" i="12"/>
  <c r="S302" i="12" s="1"/>
  <c r="T302" i="12" s="1"/>
  <c r="Q304" i="12" l="1"/>
  <c r="R303" i="12"/>
  <c r="S303" i="12" s="1"/>
  <c r="T303" i="12" s="1"/>
  <c r="Q305" i="12" l="1"/>
  <c r="R304" i="12"/>
  <c r="S304" i="12" s="1"/>
  <c r="T304" i="12" s="1"/>
  <c r="Q306" i="12" l="1"/>
  <c r="R305" i="12"/>
  <c r="S305" i="12" s="1"/>
  <c r="T305" i="12" s="1"/>
  <c r="Q307" i="12" l="1"/>
  <c r="R306" i="12"/>
  <c r="S306" i="12" s="1"/>
  <c r="T306" i="12" s="1"/>
  <c r="Q308" i="12" l="1"/>
  <c r="R307" i="12"/>
  <c r="S307" i="12" s="1"/>
  <c r="T307" i="12" s="1"/>
  <c r="Q309" i="12" l="1"/>
  <c r="R308" i="12"/>
  <c r="S308" i="12" s="1"/>
  <c r="T308" i="12" s="1"/>
  <c r="Q310" i="12" l="1"/>
  <c r="R309" i="12"/>
  <c r="S309" i="12" s="1"/>
  <c r="T309" i="12" s="1"/>
  <c r="Q311" i="12" l="1"/>
  <c r="R310" i="12"/>
  <c r="S310" i="12" s="1"/>
  <c r="T310" i="12" s="1"/>
  <c r="Q312" i="12" l="1"/>
  <c r="R311" i="12"/>
  <c r="S311" i="12" s="1"/>
  <c r="T311" i="12" s="1"/>
  <c r="Q313" i="12" l="1"/>
  <c r="R312" i="12"/>
  <c r="S312" i="12" s="1"/>
  <c r="T312" i="12" s="1"/>
  <c r="Q314" i="12" l="1"/>
  <c r="R313" i="12"/>
  <c r="S313" i="12" s="1"/>
  <c r="T313" i="12" s="1"/>
  <c r="Q315" i="12" l="1"/>
  <c r="R314" i="12"/>
  <c r="S314" i="12" s="1"/>
  <c r="T314" i="12" s="1"/>
  <c r="Q316" i="12" l="1"/>
  <c r="R315" i="12"/>
  <c r="S315" i="12" s="1"/>
  <c r="T315" i="12" s="1"/>
  <c r="Q317" i="12" l="1"/>
  <c r="R316" i="12"/>
  <c r="S316" i="12" s="1"/>
  <c r="T316" i="12" s="1"/>
  <c r="Q318" i="12" l="1"/>
  <c r="R317" i="12"/>
  <c r="S317" i="12" s="1"/>
  <c r="T317" i="12" s="1"/>
  <c r="Q319" i="12" l="1"/>
  <c r="R318" i="12"/>
  <c r="S318" i="12" s="1"/>
  <c r="T318" i="12" s="1"/>
  <c r="Q320" i="12" l="1"/>
  <c r="R319" i="12"/>
  <c r="S319" i="12" s="1"/>
  <c r="T319" i="12" s="1"/>
  <c r="Q321" i="12" l="1"/>
  <c r="R320" i="12"/>
  <c r="S320" i="12" s="1"/>
  <c r="T320" i="12" s="1"/>
  <c r="Q322" i="12" l="1"/>
  <c r="R321" i="12"/>
  <c r="S321" i="12" s="1"/>
  <c r="T321" i="12" s="1"/>
  <c r="Q323" i="12" l="1"/>
  <c r="R322" i="12"/>
  <c r="S322" i="12" s="1"/>
  <c r="T322" i="12" s="1"/>
  <c r="Q324" i="12" l="1"/>
  <c r="R323" i="12"/>
  <c r="S323" i="12" s="1"/>
  <c r="T323" i="12" s="1"/>
  <c r="Q325" i="12" l="1"/>
  <c r="R324" i="12"/>
  <c r="S324" i="12" s="1"/>
  <c r="T324" i="12" s="1"/>
  <c r="Q326" i="12" l="1"/>
  <c r="R325" i="12"/>
  <c r="S325" i="12" s="1"/>
  <c r="T325" i="12" s="1"/>
  <c r="Q327" i="12" l="1"/>
  <c r="R326" i="12"/>
  <c r="S326" i="12" s="1"/>
  <c r="T326" i="12" s="1"/>
  <c r="Q328" i="12" l="1"/>
  <c r="R327" i="12"/>
  <c r="S327" i="12" s="1"/>
  <c r="T327" i="12" s="1"/>
  <c r="Q329" i="12" l="1"/>
  <c r="R328" i="12"/>
  <c r="S328" i="12" s="1"/>
  <c r="T328" i="12" s="1"/>
  <c r="Q330" i="12" l="1"/>
  <c r="R329" i="12"/>
  <c r="S329" i="12" s="1"/>
  <c r="T329" i="12" s="1"/>
  <c r="Q331" i="12" l="1"/>
  <c r="R330" i="12"/>
  <c r="S330" i="12" s="1"/>
  <c r="T330" i="12" s="1"/>
  <c r="Q332" i="12" l="1"/>
  <c r="R331" i="12"/>
  <c r="S331" i="12" s="1"/>
  <c r="T331" i="12" s="1"/>
  <c r="Q333" i="12" l="1"/>
  <c r="R332" i="12"/>
  <c r="S332" i="12" s="1"/>
  <c r="T332" i="12" s="1"/>
  <c r="Q334" i="12" l="1"/>
  <c r="R333" i="12"/>
  <c r="S333" i="12" s="1"/>
  <c r="T333" i="12" s="1"/>
  <c r="Q335" i="12" l="1"/>
  <c r="R334" i="12"/>
  <c r="S334" i="12" s="1"/>
  <c r="T334" i="12" s="1"/>
  <c r="Q336" i="12" l="1"/>
  <c r="R335" i="12"/>
  <c r="S335" i="12" s="1"/>
  <c r="T335" i="12" s="1"/>
  <c r="Q337" i="12" l="1"/>
  <c r="R336" i="12"/>
  <c r="S336" i="12" s="1"/>
  <c r="T336" i="12" s="1"/>
  <c r="Q338" i="12" l="1"/>
  <c r="R337" i="12"/>
  <c r="S337" i="12" s="1"/>
  <c r="T337" i="12" s="1"/>
  <c r="Q339" i="12" l="1"/>
  <c r="R338" i="12"/>
  <c r="S338" i="12" s="1"/>
  <c r="T338" i="12" s="1"/>
  <c r="Q340" i="12" l="1"/>
  <c r="R339" i="12"/>
  <c r="S339" i="12" s="1"/>
  <c r="T339" i="12" s="1"/>
  <c r="Q341" i="12" l="1"/>
  <c r="R340" i="12"/>
  <c r="S340" i="12" s="1"/>
  <c r="T340" i="12" s="1"/>
  <c r="Q342" i="12" l="1"/>
  <c r="R341" i="12"/>
  <c r="S341" i="12" s="1"/>
  <c r="T341" i="12" s="1"/>
  <c r="Q343" i="12" l="1"/>
  <c r="R342" i="12"/>
  <c r="S342" i="12" s="1"/>
  <c r="T342" i="12" s="1"/>
  <c r="Q344" i="12" l="1"/>
  <c r="R343" i="12"/>
  <c r="S343" i="12" s="1"/>
  <c r="T343" i="12" s="1"/>
  <c r="Q345" i="12" l="1"/>
  <c r="R344" i="12"/>
  <c r="S344" i="12" s="1"/>
  <c r="T344" i="12" s="1"/>
  <c r="Q346" i="12" l="1"/>
  <c r="R345" i="12"/>
  <c r="S345" i="12" s="1"/>
  <c r="T345" i="12" s="1"/>
  <c r="Q347" i="12" l="1"/>
  <c r="R346" i="12"/>
  <c r="S346" i="12" s="1"/>
  <c r="T346" i="12" s="1"/>
  <c r="Q348" i="12" l="1"/>
  <c r="R347" i="12"/>
  <c r="S347" i="12" s="1"/>
  <c r="T347" i="12" s="1"/>
  <c r="Q349" i="12" l="1"/>
  <c r="R348" i="12"/>
  <c r="S348" i="12" s="1"/>
  <c r="T348" i="12" s="1"/>
  <c r="Q350" i="12" l="1"/>
  <c r="R349" i="12"/>
  <c r="S349" i="12" s="1"/>
  <c r="T349" i="12" s="1"/>
  <c r="Q351" i="12" l="1"/>
  <c r="R350" i="12"/>
  <c r="S350" i="12" s="1"/>
  <c r="T350" i="12" s="1"/>
  <c r="Q352" i="12" l="1"/>
  <c r="R351" i="12"/>
  <c r="S351" i="12" s="1"/>
  <c r="T351" i="12" s="1"/>
  <c r="Q353" i="12" l="1"/>
  <c r="R352" i="12"/>
  <c r="S352" i="12" s="1"/>
  <c r="T352" i="12" s="1"/>
  <c r="Q354" i="12" l="1"/>
  <c r="R353" i="12"/>
  <c r="S353" i="12" s="1"/>
  <c r="T353" i="12" s="1"/>
  <c r="Q355" i="12" l="1"/>
  <c r="R354" i="12"/>
  <c r="S354" i="12" s="1"/>
  <c r="T354" i="12" s="1"/>
  <c r="Q356" i="12" l="1"/>
  <c r="R355" i="12"/>
  <c r="S355" i="12" s="1"/>
  <c r="T355" i="12" s="1"/>
  <c r="Q357" i="12" l="1"/>
  <c r="R356" i="12"/>
  <c r="S356" i="12" s="1"/>
  <c r="T356" i="12" s="1"/>
  <c r="Q358" i="12" l="1"/>
  <c r="R357" i="12"/>
  <c r="S357" i="12" s="1"/>
  <c r="T357" i="12" s="1"/>
  <c r="Q359" i="12" l="1"/>
  <c r="R358" i="12"/>
  <c r="S358" i="12" s="1"/>
  <c r="T358" i="12" s="1"/>
  <c r="Q360" i="12" l="1"/>
  <c r="R359" i="12"/>
  <c r="S359" i="12" s="1"/>
  <c r="T359" i="12" s="1"/>
  <c r="Q361" i="12" l="1"/>
  <c r="R360" i="12"/>
  <c r="S360" i="12" s="1"/>
  <c r="T360" i="12" s="1"/>
  <c r="Q362" i="12" l="1"/>
  <c r="R361" i="12"/>
  <c r="S361" i="12" s="1"/>
  <c r="T361" i="12" s="1"/>
  <c r="Q363" i="12" l="1"/>
  <c r="R362" i="12"/>
  <c r="S362" i="12" s="1"/>
  <c r="T362" i="12" s="1"/>
  <c r="Q364" i="12" l="1"/>
  <c r="R363" i="12"/>
  <c r="S363" i="12" s="1"/>
  <c r="T363" i="12" s="1"/>
  <c r="Q365" i="12" l="1"/>
  <c r="R364" i="12"/>
  <c r="S364" i="12" s="1"/>
  <c r="T364" i="12" s="1"/>
  <c r="Q366" i="12" l="1"/>
  <c r="R365" i="12"/>
  <c r="S365" i="12" s="1"/>
  <c r="T365" i="12" s="1"/>
  <c r="Q367" i="12" l="1"/>
  <c r="R366" i="12"/>
  <c r="S366" i="12" s="1"/>
  <c r="T366" i="12" s="1"/>
  <c r="Q368" i="12" l="1"/>
  <c r="R367" i="12"/>
  <c r="S367" i="12" s="1"/>
  <c r="T367" i="12" s="1"/>
  <c r="Q369" i="12" l="1"/>
  <c r="R368" i="12"/>
  <c r="S368" i="12" s="1"/>
  <c r="T368" i="12" s="1"/>
  <c r="Q370" i="12" l="1"/>
  <c r="R369" i="12"/>
  <c r="S369" i="12" s="1"/>
  <c r="T369" i="12" s="1"/>
  <c r="Q371" i="12" l="1"/>
  <c r="R370" i="12"/>
  <c r="S370" i="12" s="1"/>
  <c r="T370" i="12" s="1"/>
  <c r="Q372" i="12" l="1"/>
  <c r="R371" i="12"/>
  <c r="S371" i="12" s="1"/>
  <c r="T371" i="12" s="1"/>
  <c r="Q373" i="12" l="1"/>
  <c r="R372" i="12"/>
  <c r="S372" i="12" s="1"/>
  <c r="T372" i="12" s="1"/>
  <c r="Q374" i="12" l="1"/>
  <c r="R373" i="12"/>
  <c r="S373" i="12" s="1"/>
  <c r="T373" i="12" s="1"/>
  <c r="Q375" i="12" l="1"/>
  <c r="R374" i="12"/>
  <c r="S374" i="12" s="1"/>
  <c r="T374" i="12" s="1"/>
  <c r="Q376" i="12" l="1"/>
  <c r="R375" i="12"/>
  <c r="S375" i="12" s="1"/>
  <c r="T375" i="12" s="1"/>
  <c r="Q377" i="12" l="1"/>
  <c r="R376" i="12"/>
  <c r="S376" i="12" s="1"/>
  <c r="T376" i="12" s="1"/>
  <c r="Q378" i="12" l="1"/>
  <c r="R377" i="12"/>
  <c r="S377" i="12" s="1"/>
  <c r="T377" i="12" s="1"/>
  <c r="Q379" i="12" l="1"/>
  <c r="R378" i="12"/>
  <c r="S378" i="12" s="1"/>
  <c r="T378" i="12" s="1"/>
  <c r="Q380" i="12" l="1"/>
  <c r="R379" i="12"/>
  <c r="S379" i="12" s="1"/>
  <c r="T379" i="12" s="1"/>
  <c r="Q381" i="12" l="1"/>
  <c r="R380" i="12"/>
  <c r="S380" i="12" s="1"/>
  <c r="T380" i="12" s="1"/>
  <c r="Q382" i="12" l="1"/>
  <c r="R381" i="12"/>
  <c r="S381" i="12" s="1"/>
  <c r="T381" i="12" s="1"/>
  <c r="Q383" i="12" l="1"/>
  <c r="R382" i="12"/>
  <c r="S382" i="12" s="1"/>
  <c r="T382" i="12" s="1"/>
  <c r="Q384" i="12" l="1"/>
  <c r="R383" i="12"/>
  <c r="S383" i="12" s="1"/>
  <c r="T383" i="12" s="1"/>
  <c r="Q385" i="12" l="1"/>
  <c r="R384" i="12"/>
  <c r="S384" i="12" s="1"/>
  <c r="T384" i="12" s="1"/>
  <c r="Q386" i="12" l="1"/>
  <c r="R385" i="12"/>
  <c r="S385" i="12" s="1"/>
  <c r="T385" i="12" s="1"/>
  <c r="Q387" i="12" l="1"/>
  <c r="R386" i="12"/>
  <c r="S386" i="12" s="1"/>
  <c r="T386" i="12" s="1"/>
  <c r="Q388" i="12" l="1"/>
  <c r="R387" i="12"/>
  <c r="S387" i="12" s="1"/>
  <c r="T387" i="12" s="1"/>
  <c r="Q389" i="12" l="1"/>
  <c r="R388" i="12"/>
  <c r="S388" i="12" s="1"/>
  <c r="T388" i="12" s="1"/>
  <c r="Q390" i="12" l="1"/>
  <c r="R389" i="12"/>
  <c r="S389" i="12" s="1"/>
  <c r="T389" i="12" s="1"/>
  <c r="Q391" i="12" l="1"/>
  <c r="R390" i="12"/>
  <c r="S390" i="12" s="1"/>
  <c r="T390" i="12" s="1"/>
  <c r="Q392" i="12" l="1"/>
  <c r="R391" i="12"/>
  <c r="S391" i="12" s="1"/>
  <c r="T391" i="12" s="1"/>
  <c r="Q393" i="12" l="1"/>
  <c r="R392" i="12"/>
  <c r="S392" i="12" s="1"/>
  <c r="T392" i="12" s="1"/>
  <c r="Q394" i="12" l="1"/>
  <c r="R393" i="12"/>
  <c r="S393" i="12" s="1"/>
  <c r="T393" i="12" s="1"/>
  <c r="Q395" i="12" l="1"/>
  <c r="R394" i="12"/>
  <c r="S394" i="12" s="1"/>
  <c r="T394" i="12" s="1"/>
  <c r="Q396" i="12" l="1"/>
  <c r="R395" i="12"/>
  <c r="S395" i="12" s="1"/>
  <c r="T395" i="12" s="1"/>
  <c r="Q397" i="12" l="1"/>
  <c r="R396" i="12"/>
  <c r="S396" i="12" s="1"/>
  <c r="T396" i="12" s="1"/>
  <c r="Q398" i="12" l="1"/>
  <c r="R397" i="12"/>
  <c r="S397" i="12" s="1"/>
  <c r="T397" i="12" s="1"/>
  <c r="Q399" i="12" l="1"/>
  <c r="R398" i="12"/>
  <c r="S398" i="12" s="1"/>
  <c r="T398" i="12" s="1"/>
  <c r="Q400" i="12" l="1"/>
  <c r="R399" i="12"/>
  <c r="S399" i="12" s="1"/>
  <c r="T399" i="12" s="1"/>
  <c r="Q401" i="12" l="1"/>
  <c r="R400" i="12"/>
  <c r="S400" i="12" s="1"/>
  <c r="T400" i="12" s="1"/>
  <c r="Q402" i="12" l="1"/>
  <c r="R401" i="12"/>
  <c r="S401" i="12" s="1"/>
  <c r="T401" i="12" s="1"/>
  <c r="Q403" i="12" l="1"/>
  <c r="R402" i="12"/>
  <c r="S402" i="12" s="1"/>
  <c r="T402" i="12" s="1"/>
  <c r="Q404" i="12" l="1"/>
  <c r="R403" i="12"/>
  <c r="S403" i="12" s="1"/>
  <c r="T403" i="12" s="1"/>
  <c r="Q405" i="12" l="1"/>
  <c r="R404" i="12"/>
  <c r="S404" i="12" s="1"/>
  <c r="T404" i="12" s="1"/>
  <c r="Q406" i="12" l="1"/>
  <c r="R405" i="12"/>
  <c r="S405" i="12" s="1"/>
  <c r="T405" i="12" s="1"/>
  <c r="Q407" i="12" l="1"/>
  <c r="R406" i="12"/>
  <c r="S406" i="12" s="1"/>
  <c r="T406" i="12" s="1"/>
  <c r="Q408" i="12" l="1"/>
  <c r="R407" i="12"/>
  <c r="S407" i="12" s="1"/>
  <c r="T407" i="12" s="1"/>
  <c r="Q409" i="12" l="1"/>
  <c r="R408" i="12"/>
  <c r="S408" i="12" s="1"/>
  <c r="T408" i="12" s="1"/>
  <c r="Q410" i="12" l="1"/>
  <c r="R409" i="12"/>
  <c r="S409" i="12" s="1"/>
  <c r="T409" i="12" s="1"/>
  <c r="Q411" i="12" l="1"/>
  <c r="R410" i="12"/>
  <c r="S410" i="12" s="1"/>
  <c r="T410" i="12" s="1"/>
  <c r="Q412" i="12" l="1"/>
  <c r="R411" i="12"/>
  <c r="S411" i="12" s="1"/>
  <c r="T411" i="12" s="1"/>
  <c r="Q413" i="12" l="1"/>
  <c r="R412" i="12"/>
  <c r="S412" i="12" s="1"/>
  <c r="T412" i="12" s="1"/>
  <c r="Q414" i="12" l="1"/>
  <c r="R413" i="12"/>
  <c r="S413" i="12" s="1"/>
  <c r="T413" i="12" s="1"/>
  <c r="Q415" i="12" l="1"/>
  <c r="R414" i="12"/>
  <c r="S414" i="12" s="1"/>
  <c r="T414" i="12" s="1"/>
  <c r="Q416" i="12" l="1"/>
  <c r="R415" i="12"/>
  <c r="S415" i="12" s="1"/>
  <c r="T415" i="12" s="1"/>
  <c r="Q417" i="12" l="1"/>
  <c r="R416" i="12"/>
  <c r="S416" i="12" s="1"/>
  <c r="T416" i="12" s="1"/>
  <c r="Q418" i="12" l="1"/>
  <c r="R417" i="12"/>
  <c r="S417" i="12" s="1"/>
  <c r="T417" i="12" s="1"/>
  <c r="Q419" i="12" l="1"/>
  <c r="R418" i="12"/>
  <c r="S418" i="12" s="1"/>
  <c r="T418" i="12" s="1"/>
  <c r="Q420" i="12" l="1"/>
  <c r="R419" i="12"/>
  <c r="S419" i="12" s="1"/>
  <c r="T419" i="12" s="1"/>
  <c r="Q421" i="12" l="1"/>
  <c r="R420" i="12"/>
  <c r="S420" i="12" s="1"/>
  <c r="T420" i="12" s="1"/>
  <c r="Q422" i="12" l="1"/>
  <c r="R421" i="12"/>
  <c r="S421" i="12" s="1"/>
  <c r="T421" i="12" s="1"/>
  <c r="Q423" i="12" l="1"/>
  <c r="R422" i="12"/>
  <c r="S422" i="12" s="1"/>
  <c r="T422" i="12" s="1"/>
  <c r="Q424" i="12" l="1"/>
  <c r="R423" i="12"/>
  <c r="S423" i="12" s="1"/>
  <c r="T423" i="12" s="1"/>
  <c r="Q425" i="12" l="1"/>
  <c r="R424" i="12"/>
  <c r="S424" i="12" s="1"/>
  <c r="T424" i="12" s="1"/>
  <c r="Q426" i="12" l="1"/>
  <c r="R425" i="12"/>
  <c r="S425" i="12" s="1"/>
  <c r="T425" i="12" s="1"/>
  <c r="Q427" i="12" l="1"/>
  <c r="R426" i="12"/>
  <c r="S426" i="12" s="1"/>
  <c r="T426" i="12" s="1"/>
  <c r="Q428" i="12" l="1"/>
  <c r="R427" i="12"/>
  <c r="S427" i="12" s="1"/>
  <c r="T427" i="12" s="1"/>
  <c r="Q429" i="12" l="1"/>
  <c r="R428" i="12"/>
  <c r="S428" i="12" s="1"/>
  <c r="T428" i="12" s="1"/>
  <c r="Q430" i="12" l="1"/>
  <c r="R429" i="12"/>
  <c r="S429" i="12" s="1"/>
  <c r="T429" i="12" s="1"/>
  <c r="Q431" i="12" l="1"/>
  <c r="R430" i="12"/>
  <c r="S430" i="12" s="1"/>
  <c r="T430" i="12" s="1"/>
  <c r="Q432" i="12" l="1"/>
  <c r="R431" i="12"/>
  <c r="S431" i="12" s="1"/>
  <c r="T431" i="12" s="1"/>
  <c r="Q433" i="12" l="1"/>
  <c r="R432" i="12"/>
  <c r="S432" i="12" s="1"/>
  <c r="T432" i="12" s="1"/>
  <c r="Q434" i="12" l="1"/>
  <c r="R433" i="12"/>
  <c r="S433" i="12" s="1"/>
  <c r="T433" i="12" s="1"/>
  <c r="Q435" i="12" l="1"/>
  <c r="R434" i="12"/>
  <c r="S434" i="12" s="1"/>
  <c r="T434" i="12" s="1"/>
  <c r="Q436" i="12" l="1"/>
  <c r="R435" i="12"/>
  <c r="S435" i="12" s="1"/>
  <c r="T435" i="12" s="1"/>
  <c r="Q437" i="12" l="1"/>
  <c r="R436" i="12"/>
  <c r="S436" i="12" s="1"/>
  <c r="T436" i="12" s="1"/>
  <c r="Q438" i="12" l="1"/>
  <c r="R437" i="12"/>
  <c r="S437" i="12" s="1"/>
  <c r="T437" i="12" s="1"/>
  <c r="Q439" i="12" l="1"/>
  <c r="R438" i="12"/>
  <c r="S438" i="12" s="1"/>
  <c r="T438" i="12" s="1"/>
  <c r="Q440" i="12" l="1"/>
  <c r="R439" i="12"/>
  <c r="S439" i="12" s="1"/>
  <c r="T439" i="12" s="1"/>
  <c r="Q441" i="12" l="1"/>
  <c r="R440" i="12"/>
  <c r="S440" i="12" s="1"/>
  <c r="T440" i="12" s="1"/>
  <c r="Q442" i="12" l="1"/>
  <c r="R441" i="12"/>
  <c r="S441" i="12" s="1"/>
  <c r="T441" i="12" s="1"/>
  <c r="Q443" i="12" l="1"/>
  <c r="R442" i="12"/>
  <c r="S442" i="12" s="1"/>
  <c r="T442" i="12" s="1"/>
  <c r="Q444" i="12" l="1"/>
  <c r="R443" i="12"/>
  <c r="S443" i="12" s="1"/>
  <c r="T443" i="12" s="1"/>
  <c r="Q445" i="12" l="1"/>
  <c r="R444" i="12"/>
  <c r="S444" i="12" s="1"/>
  <c r="T444" i="12" s="1"/>
  <c r="Q446" i="12" l="1"/>
  <c r="R445" i="12"/>
  <c r="S445" i="12" s="1"/>
  <c r="T445" i="12" s="1"/>
  <c r="Q447" i="12" l="1"/>
  <c r="R446" i="12"/>
  <c r="S446" i="12" s="1"/>
  <c r="T446" i="12" s="1"/>
  <c r="Q448" i="12" l="1"/>
  <c r="R447" i="12"/>
  <c r="S447" i="12" s="1"/>
  <c r="T447" i="12" s="1"/>
  <c r="Q449" i="12" l="1"/>
  <c r="R448" i="12"/>
  <c r="S448" i="12" s="1"/>
  <c r="T448" i="12" s="1"/>
  <c r="Q450" i="12" l="1"/>
  <c r="R449" i="12"/>
  <c r="S449" i="12" s="1"/>
  <c r="T449" i="12" s="1"/>
  <c r="Q451" i="12" l="1"/>
  <c r="R450" i="12"/>
  <c r="S450" i="12" s="1"/>
  <c r="T450" i="12" s="1"/>
  <c r="Q452" i="12" l="1"/>
  <c r="R451" i="12"/>
  <c r="S451" i="12" s="1"/>
  <c r="T451" i="12" s="1"/>
  <c r="Q453" i="12" l="1"/>
  <c r="R452" i="12"/>
  <c r="S452" i="12" s="1"/>
  <c r="T452" i="12" s="1"/>
  <c r="Q454" i="12" l="1"/>
  <c r="R453" i="12"/>
  <c r="S453" i="12" s="1"/>
  <c r="T453" i="12" s="1"/>
  <c r="Q455" i="12" l="1"/>
  <c r="R454" i="12"/>
  <c r="S454" i="12" s="1"/>
  <c r="T454" i="12" s="1"/>
  <c r="Q456" i="12" l="1"/>
  <c r="R455" i="12"/>
  <c r="S455" i="12" s="1"/>
  <c r="T455" i="12" s="1"/>
  <c r="Q457" i="12" l="1"/>
  <c r="R456" i="12"/>
  <c r="S456" i="12" s="1"/>
  <c r="T456" i="12" s="1"/>
  <c r="Q458" i="12" l="1"/>
  <c r="R457" i="12"/>
  <c r="S457" i="12" s="1"/>
  <c r="T457" i="12" s="1"/>
  <c r="Q459" i="12" l="1"/>
  <c r="R458" i="12"/>
  <c r="S458" i="12" s="1"/>
  <c r="T458" i="12" s="1"/>
  <c r="Q460" i="12" l="1"/>
  <c r="R459" i="12"/>
  <c r="S459" i="12" s="1"/>
  <c r="T459" i="12" s="1"/>
  <c r="Q461" i="12" l="1"/>
  <c r="R460" i="12"/>
  <c r="S460" i="12" s="1"/>
  <c r="T460" i="12" s="1"/>
  <c r="Q462" i="12" l="1"/>
  <c r="R461" i="12"/>
  <c r="S461" i="12" s="1"/>
  <c r="T461" i="12" s="1"/>
  <c r="Q463" i="12" l="1"/>
  <c r="R462" i="12"/>
  <c r="S462" i="12" s="1"/>
  <c r="T462" i="12" s="1"/>
  <c r="Q464" i="12" l="1"/>
  <c r="R463" i="12"/>
  <c r="S463" i="12" s="1"/>
  <c r="T463" i="12" s="1"/>
  <c r="Q465" i="12" l="1"/>
  <c r="R464" i="12"/>
  <c r="S464" i="12" s="1"/>
  <c r="T464" i="12" s="1"/>
  <c r="Q466" i="12" l="1"/>
  <c r="R465" i="12"/>
  <c r="S465" i="12" s="1"/>
  <c r="T465" i="12" s="1"/>
  <c r="Q467" i="12" l="1"/>
  <c r="R466" i="12"/>
  <c r="S466" i="12" s="1"/>
  <c r="T466" i="12" s="1"/>
  <c r="Q468" i="12" l="1"/>
  <c r="R467" i="12"/>
  <c r="S467" i="12" s="1"/>
  <c r="T467" i="12" s="1"/>
  <c r="Q469" i="12" l="1"/>
  <c r="R468" i="12"/>
  <c r="S468" i="12" s="1"/>
  <c r="T468" i="12" s="1"/>
  <c r="Q470" i="12" l="1"/>
  <c r="R469" i="12"/>
  <c r="S469" i="12" s="1"/>
  <c r="T469" i="12" s="1"/>
  <c r="Q471" i="12" l="1"/>
  <c r="R470" i="12"/>
  <c r="S470" i="12" s="1"/>
  <c r="T470" i="12" s="1"/>
  <c r="Q472" i="12" l="1"/>
  <c r="R471" i="12"/>
  <c r="S471" i="12" s="1"/>
  <c r="T471" i="12" s="1"/>
  <c r="Q473" i="12" l="1"/>
  <c r="R472" i="12"/>
  <c r="S472" i="12" s="1"/>
  <c r="T472" i="12" s="1"/>
  <c r="Q474" i="12" l="1"/>
  <c r="R473" i="12"/>
  <c r="S473" i="12" s="1"/>
  <c r="T473" i="12" s="1"/>
  <c r="Q475" i="12" l="1"/>
  <c r="R474" i="12"/>
  <c r="S474" i="12" s="1"/>
  <c r="T474" i="12" s="1"/>
  <c r="Q476" i="12" l="1"/>
  <c r="R475" i="12"/>
  <c r="S475" i="12" s="1"/>
  <c r="T475" i="12" s="1"/>
  <c r="Q477" i="12" l="1"/>
  <c r="R476" i="12"/>
  <c r="S476" i="12" s="1"/>
  <c r="T476" i="12" s="1"/>
  <c r="Q478" i="12" l="1"/>
  <c r="R477" i="12"/>
  <c r="S477" i="12" s="1"/>
  <c r="T477" i="12" s="1"/>
  <c r="Q479" i="12" l="1"/>
  <c r="R478" i="12"/>
  <c r="S478" i="12" s="1"/>
  <c r="T478" i="12" s="1"/>
  <c r="Q480" i="12" l="1"/>
  <c r="R479" i="12"/>
  <c r="S479" i="12" s="1"/>
  <c r="T479" i="12" s="1"/>
  <c r="Q481" i="12" l="1"/>
  <c r="R480" i="12"/>
  <c r="S480" i="12" s="1"/>
  <c r="T480" i="12" s="1"/>
  <c r="Q482" i="12" l="1"/>
  <c r="R481" i="12"/>
  <c r="S481" i="12" s="1"/>
  <c r="T481" i="12" s="1"/>
  <c r="Q483" i="12" l="1"/>
  <c r="R482" i="12"/>
  <c r="S482" i="12" s="1"/>
  <c r="T482" i="12" s="1"/>
  <c r="Q484" i="12" l="1"/>
  <c r="R483" i="12"/>
  <c r="S483" i="12" s="1"/>
  <c r="T483" i="12" s="1"/>
  <c r="Q485" i="12" l="1"/>
  <c r="R484" i="12"/>
  <c r="S484" i="12" s="1"/>
  <c r="T484" i="12" s="1"/>
  <c r="Q486" i="12" l="1"/>
  <c r="R485" i="12"/>
  <c r="S485" i="12" s="1"/>
  <c r="T485" i="12" s="1"/>
  <c r="Q487" i="12" l="1"/>
  <c r="R486" i="12"/>
  <c r="S486" i="12" s="1"/>
  <c r="T486" i="12" s="1"/>
  <c r="Q488" i="12" l="1"/>
  <c r="R487" i="12"/>
  <c r="S487" i="12" s="1"/>
  <c r="T487" i="12" s="1"/>
  <c r="Q489" i="12" l="1"/>
  <c r="R488" i="12"/>
  <c r="S488" i="12" s="1"/>
  <c r="T488" i="12" s="1"/>
  <c r="Q490" i="12" l="1"/>
  <c r="R489" i="12"/>
  <c r="S489" i="12" s="1"/>
  <c r="T489" i="12" s="1"/>
  <c r="Q491" i="12" l="1"/>
  <c r="R490" i="12"/>
  <c r="S490" i="12" s="1"/>
  <c r="T490" i="12" s="1"/>
  <c r="Q492" i="12" l="1"/>
  <c r="R491" i="12"/>
  <c r="S491" i="12" s="1"/>
  <c r="T491" i="12" s="1"/>
  <c r="Q493" i="12" l="1"/>
  <c r="R492" i="12"/>
  <c r="S492" i="12" s="1"/>
  <c r="T492" i="12" s="1"/>
  <c r="Q494" i="12" l="1"/>
  <c r="R493" i="12"/>
  <c r="S493" i="12" s="1"/>
  <c r="T493" i="12" s="1"/>
  <c r="Q495" i="12" l="1"/>
  <c r="R494" i="12"/>
  <c r="S494" i="12" s="1"/>
  <c r="T494" i="12" s="1"/>
  <c r="Q496" i="12" l="1"/>
  <c r="R495" i="12"/>
  <c r="S495" i="12" s="1"/>
  <c r="T495" i="12" s="1"/>
  <c r="Q497" i="12" l="1"/>
  <c r="R496" i="12"/>
  <c r="S496" i="12" s="1"/>
  <c r="T496" i="12" s="1"/>
  <c r="Q498" i="12" l="1"/>
  <c r="R497" i="12"/>
  <c r="S497" i="12" s="1"/>
  <c r="T497" i="12" s="1"/>
  <c r="Q499" i="12" l="1"/>
  <c r="R498" i="12"/>
  <c r="S498" i="12" s="1"/>
  <c r="T498" i="12" s="1"/>
  <c r="Q500" i="12" l="1"/>
  <c r="R499" i="12"/>
  <c r="S499" i="12" s="1"/>
  <c r="T499" i="12" s="1"/>
  <c r="Q501" i="12" l="1"/>
  <c r="R500" i="12"/>
  <c r="S500" i="12" s="1"/>
  <c r="T500" i="12" s="1"/>
  <c r="Q502" i="12" l="1"/>
  <c r="R501" i="12"/>
  <c r="S501" i="12" s="1"/>
  <c r="T501" i="12" s="1"/>
  <c r="Q503" i="12" l="1"/>
  <c r="R502" i="12"/>
  <c r="S502" i="12" s="1"/>
  <c r="T502" i="12" s="1"/>
  <c r="Q504" i="12" l="1"/>
  <c r="R503" i="12"/>
  <c r="S503" i="12" s="1"/>
  <c r="T503" i="12" s="1"/>
  <c r="Q505" i="12" l="1"/>
  <c r="R504" i="12"/>
  <c r="S504" i="12" s="1"/>
  <c r="T504" i="12" s="1"/>
  <c r="Q506" i="12" l="1"/>
  <c r="R505" i="12"/>
  <c r="S505" i="12" s="1"/>
  <c r="T505" i="12" s="1"/>
  <c r="Q507" i="12" l="1"/>
  <c r="R506" i="12"/>
  <c r="S506" i="12" s="1"/>
  <c r="T506" i="12" s="1"/>
  <c r="Q508" i="12" l="1"/>
  <c r="R507" i="12"/>
  <c r="S507" i="12" s="1"/>
  <c r="T507" i="12" s="1"/>
  <c r="Q509" i="12" l="1"/>
  <c r="R508" i="12"/>
  <c r="S508" i="12" s="1"/>
  <c r="T508" i="12" s="1"/>
  <c r="Q510" i="12" l="1"/>
  <c r="R509" i="12"/>
  <c r="S509" i="12" s="1"/>
  <c r="T509" i="12" s="1"/>
  <c r="Q511" i="12" l="1"/>
  <c r="R510" i="12"/>
  <c r="S510" i="12" s="1"/>
  <c r="T510" i="12" s="1"/>
  <c r="Q512" i="12" l="1"/>
  <c r="R511" i="12"/>
  <c r="S511" i="12" s="1"/>
  <c r="T511" i="12" s="1"/>
  <c r="Q513" i="12" l="1"/>
  <c r="R512" i="12"/>
  <c r="S512" i="12" s="1"/>
  <c r="T512" i="12" s="1"/>
  <c r="Q514" i="12" l="1"/>
  <c r="R513" i="12"/>
  <c r="S513" i="12" s="1"/>
  <c r="T513" i="12" s="1"/>
  <c r="Q515" i="12" l="1"/>
  <c r="R514" i="12"/>
  <c r="S514" i="12" s="1"/>
  <c r="T514" i="12" s="1"/>
  <c r="Q516" i="12" l="1"/>
  <c r="R515" i="12"/>
  <c r="S515" i="12" s="1"/>
  <c r="T515" i="12" s="1"/>
  <c r="Q517" i="12" l="1"/>
  <c r="R516" i="12"/>
  <c r="S516" i="12" s="1"/>
  <c r="T516" i="12" s="1"/>
  <c r="Q518" i="12" l="1"/>
  <c r="R517" i="12"/>
  <c r="S517" i="12" s="1"/>
  <c r="T517" i="12" s="1"/>
  <c r="Q519" i="12" l="1"/>
  <c r="R518" i="12"/>
  <c r="S518" i="12" s="1"/>
  <c r="T518" i="12" s="1"/>
  <c r="Q520" i="12" l="1"/>
  <c r="R519" i="12"/>
  <c r="S519" i="12" s="1"/>
  <c r="T519" i="12" s="1"/>
  <c r="Q521" i="12" l="1"/>
  <c r="R520" i="12"/>
  <c r="S520" i="12" s="1"/>
  <c r="T520" i="12" s="1"/>
  <c r="Q522" i="12" l="1"/>
  <c r="R521" i="12"/>
  <c r="S521" i="12" s="1"/>
  <c r="T521" i="12" s="1"/>
  <c r="Q523" i="12" l="1"/>
  <c r="R522" i="12"/>
  <c r="S522" i="12" s="1"/>
  <c r="T522" i="12" s="1"/>
  <c r="Q524" i="12" l="1"/>
  <c r="R523" i="12"/>
  <c r="S523" i="12" s="1"/>
  <c r="T523" i="12" s="1"/>
  <c r="Q525" i="12" l="1"/>
  <c r="R524" i="12"/>
  <c r="S524" i="12" s="1"/>
  <c r="T524" i="12" s="1"/>
  <c r="Q526" i="12" l="1"/>
  <c r="R525" i="12"/>
  <c r="S525" i="12" s="1"/>
  <c r="T525" i="12" s="1"/>
  <c r="Q527" i="12" l="1"/>
  <c r="R526" i="12"/>
  <c r="S526" i="12" s="1"/>
  <c r="T526" i="12" s="1"/>
  <c r="Q528" i="12" l="1"/>
  <c r="R527" i="12"/>
  <c r="S527" i="12" s="1"/>
  <c r="T527" i="12" s="1"/>
  <c r="Q529" i="12" l="1"/>
  <c r="R528" i="12"/>
  <c r="S528" i="12" s="1"/>
  <c r="T528" i="12" s="1"/>
  <c r="Q530" i="12" l="1"/>
  <c r="R529" i="12"/>
  <c r="S529" i="12" s="1"/>
  <c r="T529" i="12" s="1"/>
  <c r="Q531" i="12" l="1"/>
  <c r="R530" i="12"/>
  <c r="S530" i="12" s="1"/>
  <c r="T530" i="12" s="1"/>
  <c r="Q532" i="12" l="1"/>
  <c r="R531" i="12"/>
  <c r="S531" i="12" s="1"/>
  <c r="T531" i="12" s="1"/>
  <c r="Q533" i="12" l="1"/>
  <c r="R532" i="12"/>
  <c r="S532" i="12" s="1"/>
  <c r="T532" i="12" s="1"/>
  <c r="Q534" i="12" l="1"/>
  <c r="R533" i="12"/>
  <c r="S533" i="12" s="1"/>
  <c r="T533" i="12" s="1"/>
  <c r="Q535" i="12" l="1"/>
  <c r="R534" i="12"/>
  <c r="S534" i="12" s="1"/>
  <c r="T534" i="12" s="1"/>
  <c r="Q536" i="12" l="1"/>
  <c r="R535" i="12"/>
  <c r="S535" i="12" s="1"/>
  <c r="T535" i="12" s="1"/>
  <c r="Q537" i="12" l="1"/>
  <c r="R536" i="12"/>
  <c r="S536" i="12" s="1"/>
  <c r="T536" i="12" s="1"/>
  <c r="Q538" i="12" l="1"/>
  <c r="R537" i="12"/>
  <c r="S537" i="12" s="1"/>
  <c r="T537" i="12" s="1"/>
  <c r="Q539" i="12" l="1"/>
  <c r="R538" i="12"/>
  <c r="S538" i="12" s="1"/>
  <c r="T538" i="12" s="1"/>
  <c r="Q540" i="12" l="1"/>
  <c r="R539" i="12"/>
  <c r="S539" i="12" s="1"/>
  <c r="T539" i="12" s="1"/>
  <c r="Q541" i="12" l="1"/>
  <c r="R540" i="12"/>
  <c r="S540" i="12" s="1"/>
  <c r="T540" i="12" s="1"/>
  <c r="Q542" i="12" l="1"/>
  <c r="R541" i="12"/>
  <c r="S541" i="12" s="1"/>
  <c r="T541" i="12" s="1"/>
  <c r="Q543" i="12" l="1"/>
  <c r="R542" i="12"/>
  <c r="S542" i="12" s="1"/>
  <c r="T542" i="12" s="1"/>
  <c r="Q544" i="12" l="1"/>
  <c r="R543" i="12"/>
  <c r="S543" i="12" s="1"/>
  <c r="T543" i="12" s="1"/>
  <c r="Q545" i="12" l="1"/>
  <c r="R544" i="12"/>
  <c r="S544" i="12" s="1"/>
  <c r="T544" i="12" s="1"/>
  <c r="Q546" i="12" l="1"/>
  <c r="R545" i="12"/>
  <c r="S545" i="12" s="1"/>
  <c r="T545" i="12" s="1"/>
  <c r="Q547" i="12" l="1"/>
  <c r="R546" i="12"/>
  <c r="S546" i="12" s="1"/>
  <c r="T546" i="12" s="1"/>
  <c r="Q548" i="12" l="1"/>
  <c r="R547" i="12"/>
  <c r="S547" i="12" s="1"/>
  <c r="T547" i="12" s="1"/>
  <c r="Q549" i="12" l="1"/>
  <c r="R548" i="12"/>
  <c r="S548" i="12" s="1"/>
  <c r="T548" i="12" s="1"/>
  <c r="Q550" i="12" l="1"/>
  <c r="R549" i="12"/>
  <c r="S549" i="12" s="1"/>
  <c r="T549" i="12" s="1"/>
  <c r="Q551" i="12" l="1"/>
  <c r="R550" i="12"/>
  <c r="S550" i="12" s="1"/>
  <c r="T550" i="12" s="1"/>
  <c r="Q552" i="12" l="1"/>
  <c r="R551" i="12"/>
  <c r="S551" i="12" s="1"/>
  <c r="T551" i="12" s="1"/>
  <c r="Q553" i="12" l="1"/>
  <c r="R552" i="12"/>
  <c r="S552" i="12" s="1"/>
  <c r="T552" i="12" s="1"/>
  <c r="Q554" i="12" l="1"/>
  <c r="R553" i="12"/>
  <c r="S553" i="12" s="1"/>
  <c r="T553" i="12" s="1"/>
  <c r="Q555" i="12" l="1"/>
  <c r="R554" i="12"/>
  <c r="S554" i="12" s="1"/>
  <c r="T554" i="12" s="1"/>
  <c r="Q556" i="12" l="1"/>
  <c r="R555" i="12"/>
  <c r="S555" i="12" s="1"/>
  <c r="T555" i="12" s="1"/>
  <c r="Q557" i="12" l="1"/>
  <c r="R556" i="12"/>
  <c r="S556" i="12" s="1"/>
  <c r="T556" i="12" s="1"/>
  <c r="Q558" i="12" l="1"/>
  <c r="R557" i="12"/>
  <c r="S557" i="12" s="1"/>
  <c r="T557" i="12" s="1"/>
  <c r="Q559" i="12" l="1"/>
  <c r="R558" i="12"/>
  <c r="S558" i="12" s="1"/>
  <c r="T558" i="12" s="1"/>
  <c r="Q560" i="12" l="1"/>
  <c r="R559" i="12"/>
  <c r="S559" i="12" s="1"/>
  <c r="T559" i="12" s="1"/>
  <c r="Q561" i="12" l="1"/>
  <c r="R560" i="12"/>
  <c r="S560" i="12" s="1"/>
  <c r="T560" i="12" s="1"/>
  <c r="Q562" i="12" l="1"/>
  <c r="R561" i="12"/>
  <c r="S561" i="12" s="1"/>
  <c r="T561" i="12" s="1"/>
  <c r="Q563" i="12" l="1"/>
  <c r="R562" i="12"/>
  <c r="S562" i="12" s="1"/>
  <c r="T562" i="12" s="1"/>
  <c r="Q564" i="12" l="1"/>
  <c r="R563" i="12"/>
  <c r="S563" i="12" s="1"/>
  <c r="T563" i="12" s="1"/>
  <c r="Q565" i="12" l="1"/>
  <c r="R564" i="12"/>
  <c r="S564" i="12" s="1"/>
  <c r="T564" i="12" s="1"/>
  <c r="Q566" i="12" l="1"/>
  <c r="R565" i="12"/>
  <c r="S565" i="12" s="1"/>
  <c r="T565" i="12" s="1"/>
  <c r="Q567" i="12" l="1"/>
  <c r="R566" i="12"/>
  <c r="S566" i="12" s="1"/>
  <c r="T566" i="12" s="1"/>
  <c r="Q568" i="12" l="1"/>
  <c r="R567" i="12"/>
  <c r="S567" i="12" s="1"/>
  <c r="T567" i="12" s="1"/>
  <c r="Q569" i="12" l="1"/>
  <c r="R568" i="12"/>
  <c r="S568" i="12" s="1"/>
  <c r="T568" i="12" s="1"/>
  <c r="Q570" i="12" l="1"/>
  <c r="R569" i="12"/>
  <c r="S569" i="12" s="1"/>
  <c r="T569" i="12" s="1"/>
  <c r="Q571" i="12" l="1"/>
  <c r="R570" i="12"/>
  <c r="S570" i="12" s="1"/>
  <c r="T570" i="12" s="1"/>
  <c r="Q572" i="12" l="1"/>
  <c r="R571" i="12"/>
  <c r="S571" i="12" s="1"/>
  <c r="T571" i="12" s="1"/>
  <c r="Q573" i="12" l="1"/>
  <c r="R572" i="12"/>
  <c r="S572" i="12" s="1"/>
  <c r="T572" i="12" s="1"/>
  <c r="Q574" i="12" l="1"/>
  <c r="R573" i="12"/>
  <c r="S573" i="12" s="1"/>
  <c r="T573" i="12" s="1"/>
  <c r="Q575" i="12" l="1"/>
  <c r="R574" i="12"/>
  <c r="S574" i="12" s="1"/>
  <c r="T574" i="12" s="1"/>
  <c r="Q576" i="12" l="1"/>
  <c r="R575" i="12"/>
  <c r="S575" i="12" s="1"/>
  <c r="T575" i="12" s="1"/>
  <c r="Q577" i="12" l="1"/>
  <c r="R576" i="12"/>
  <c r="S576" i="12" s="1"/>
  <c r="T576" i="12" s="1"/>
  <c r="Q578" i="12" l="1"/>
  <c r="R577" i="12"/>
  <c r="S577" i="12" s="1"/>
  <c r="T577" i="12" s="1"/>
  <c r="Q579" i="12" l="1"/>
  <c r="R578" i="12"/>
  <c r="S578" i="12" s="1"/>
  <c r="T578" i="12" s="1"/>
  <c r="Q580" i="12" l="1"/>
  <c r="R579" i="12"/>
  <c r="S579" i="12" s="1"/>
  <c r="T579" i="12" s="1"/>
  <c r="Q581" i="12" l="1"/>
  <c r="R580" i="12"/>
  <c r="S580" i="12" s="1"/>
  <c r="T580" i="12" s="1"/>
  <c r="Q582" i="12" l="1"/>
  <c r="R581" i="12"/>
  <c r="S581" i="12" s="1"/>
  <c r="T581" i="12" s="1"/>
  <c r="Q583" i="12" l="1"/>
  <c r="R582" i="12"/>
  <c r="S582" i="12" s="1"/>
  <c r="T582" i="12" s="1"/>
  <c r="Q584" i="12" l="1"/>
  <c r="R583" i="12"/>
  <c r="S583" i="12" s="1"/>
  <c r="T583" i="12" s="1"/>
  <c r="Q585" i="12" l="1"/>
  <c r="R584" i="12"/>
  <c r="S584" i="12" s="1"/>
  <c r="T584" i="12" s="1"/>
  <c r="Q586" i="12" l="1"/>
  <c r="R585" i="12"/>
  <c r="S585" i="12" s="1"/>
  <c r="T585" i="12" s="1"/>
  <c r="Q587" i="12" l="1"/>
  <c r="R586" i="12"/>
  <c r="S586" i="12" s="1"/>
  <c r="T586" i="12" s="1"/>
  <c r="Q588" i="12" l="1"/>
  <c r="R587" i="12"/>
  <c r="S587" i="12" s="1"/>
  <c r="T587" i="12" s="1"/>
  <c r="Q589" i="12" l="1"/>
  <c r="R588" i="12"/>
  <c r="S588" i="12" s="1"/>
  <c r="T588" i="12" s="1"/>
  <c r="Q590" i="12" l="1"/>
  <c r="R589" i="12"/>
  <c r="S589" i="12" s="1"/>
  <c r="T589" i="12" s="1"/>
  <c r="Q591" i="12" l="1"/>
  <c r="R590" i="12"/>
  <c r="S590" i="12" s="1"/>
  <c r="T590" i="12" s="1"/>
  <c r="Q592" i="12" l="1"/>
  <c r="R591" i="12"/>
  <c r="S591" i="12" s="1"/>
  <c r="T591" i="12" s="1"/>
  <c r="Q593" i="12" l="1"/>
  <c r="R592" i="12"/>
  <c r="S592" i="12" s="1"/>
  <c r="T592" i="12" s="1"/>
  <c r="Q594" i="12" l="1"/>
  <c r="R593" i="12"/>
  <c r="S593" i="12" s="1"/>
  <c r="T593" i="12" s="1"/>
  <c r="Q595" i="12" l="1"/>
  <c r="R594" i="12"/>
  <c r="S594" i="12" s="1"/>
  <c r="T594" i="12" s="1"/>
  <c r="Q596" i="12" l="1"/>
  <c r="R595" i="12"/>
  <c r="S595" i="12" s="1"/>
  <c r="T595" i="12" s="1"/>
  <c r="Q597" i="12" l="1"/>
  <c r="R596" i="12"/>
  <c r="S596" i="12" s="1"/>
  <c r="T596" i="12" s="1"/>
  <c r="Q598" i="12" l="1"/>
  <c r="R597" i="12"/>
  <c r="S597" i="12" s="1"/>
  <c r="T597" i="12" s="1"/>
  <c r="Q599" i="12" l="1"/>
  <c r="R598" i="12"/>
  <c r="S598" i="12" s="1"/>
  <c r="T598" i="12" s="1"/>
  <c r="Q600" i="12" l="1"/>
  <c r="R599" i="12"/>
  <c r="S599" i="12" s="1"/>
  <c r="T599" i="12" s="1"/>
  <c r="Q601" i="12" l="1"/>
  <c r="R600" i="12"/>
  <c r="S600" i="12" s="1"/>
  <c r="T600" i="12" s="1"/>
  <c r="Q602" i="12" l="1"/>
  <c r="R601" i="12"/>
  <c r="S601" i="12" s="1"/>
  <c r="T601" i="12" s="1"/>
  <c r="Q603" i="12" l="1"/>
  <c r="R602" i="12"/>
  <c r="S602" i="12" s="1"/>
  <c r="T602" i="12" s="1"/>
  <c r="Q604" i="12" l="1"/>
  <c r="R603" i="12"/>
  <c r="S603" i="12" s="1"/>
  <c r="T603" i="12" s="1"/>
  <c r="Q605" i="12" l="1"/>
  <c r="R604" i="12"/>
  <c r="S604" i="12" s="1"/>
  <c r="T604" i="12" s="1"/>
  <c r="Q606" i="12" l="1"/>
  <c r="R605" i="12"/>
  <c r="S605" i="12" s="1"/>
  <c r="T605" i="12" s="1"/>
  <c r="Q607" i="12" l="1"/>
  <c r="R606" i="12"/>
  <c r="S606" i="12" s="1"/>
  <c r="T606" i="12" s="1"/>
  <c r="Q608" i="12" l="1"/>
  <c r="R607" i="12"/>
  <c r="S607" i="12" s="1"/>
  <c r="T607" i="12" s="1"/>
  <c r="Q609" i="12" l="1"/>
  <c r="R608" i="12"/>
  <c r="S608" i="12" s="1"/>
  <c r="T608" i="12" s="1"/>
  <c r="Q610" i="12" l="1"/>
  <c r="R609" i="12"/>
  <c r="S609" i="12" s="1"/>
  <c r="T609" i="12" s="1"/>
  <c r="Q611" i="12" l="1"/>
  <c r="R610" i="12"/>
  <c r="S610" i="12" s="1"/>
  <c r="T610" i="12" s="1"/>
  <c r="Q612" i="12" l="1"/>
  <c r="R611" i="12"/>
  <c r="S611" i="12" s="1"/>
  <c r="T611" i="12" s="1"/>
  <c r="Q613" i="12" l="1"/>
  <c r="R612" i="12"/>
  <c r="S612" i="12" s="1"/>
  <c r="T612" i="12" s="1"/>
  <c r="Q614" i="12" l="1"/>
  <c r="R613" i="12"/>
  <c r="S613" i="12" s="1"/>
  <c r="T613" i="12" s="1"/>
  <c r="Q615" i="12" l="1"/>
  <c r="R614" i="12"/>
  <c r="S614" i="12" s="1"/>
  <c r="T614" i="12" s="1"/>
  <c r="Q616" i="12" l="1"/>
  <c r="R615" i="12"/>
  <c r="S615" i="12" s="1"/>
  <c r="T615" i="12" s="1"/>
  <c r="Q617" i="12" l="1"/>
  <c r="R616" i="12"/>
  <c r="S616" i="12" s="1"/>
  <c r="T616" i="12" s="1"/>
  <c r="Q618" i="12" l="1"/>
  <c r="R617" i="12"/>
  <c r="S617" i="12" s="1"/>
  <c r="T617" i="12" s="1"/>
  <c r="Q619" i="12" l="1"/>
  <c r="R618" i="12"/>
  <c r="S618" i="12" s="1"/>
  <c r="T618" i="12" s="1"/>
  <c r="Q620" i="12" l="1"/>
  <c r="R619" i="12"/>
  <c r="S619" i="12" s="1"/>
  <c r="T619" i="12" s="1"/>
  <c r="Q621" i="12" l="1"/>
  <c r="R620" i="12"/>
  <c r="S620" i="12" s="1"/>
  <c r="T620" i="12" s="1"/>
  <c r="Q622" i="12" l="1"/>
  <c r="R621" i="12"/>
  <c r="S621" i="12" s="1"/>
  <c r="T621" i="12" s="1"/>
  <c r="Q623" i="12" l="1"/>
  <c r="R622" i="12"/>
  <c r="S622" i="12" s="1"/>
  <c r="T622" i="12" s="1"/>
  <c r="Q624" i="12" l="1"/>
  <c r="R623" i="12"/>
  <c r="S623" i="12" s="1"/>
  <c r="T623" i="12" s="1"/>
  <c r="Q625" i="12" l="1"/>
  <c r="R624" i="12"/>
  <c r="S624" i="12" s="1"/>
  <c r="T624" i="12" s="1"/>
  <c r="Q626" i="12" l="1"/>
  <c r="R625" i="12"/>
  <c r="S625" i="12" s="1"/>
  <c r="T625" i="12" s="1"/>
  <c r="Q627" i="12" l="1"/>
  <c r="R626" i="12"/>
  <c r="S626" i="12" s="1"/>
  <c r="T626" i="12" s="1"/>
  <c r="Q628" i="12" l="1"/>
  <c r="R627" i="12"/>
  <c r="S627" i="12" s="1"/>
  <c r="T627" i="12" s="1"/>
  <c r="Q629" i="12" l="1"/>
  <c r="R628" i="12"/>
  <c r="S628" i="12" s="1"/>
  <c r="T628" i="12" s="1"/>
  <c r="Q630" i="12" l="1"/>
  <c r="R629" i="12"/>
  <c r="S629" i="12" s="1"/>
  <c r="T629" i="12" s="1"/>
  <c r="Q631" i="12" l="1"/>
  <c r="R630" i="12"/>
  <c r="S630" i="12" s="1"/>
  <c r="T630" i="12" s="1"/>
  <c r="Q632" i="12" l="1"/>
  <c r="R631" i="12"/>
  <c r="S631" i="12" s="1"/>
  <c r="T631" i="12" s="1"/>
  <c r="Q633" i="12" l="1"/>
  <c r="R632" i="12"/>
  <c r="S632" i="12" s="1"/>
  <c r="T632" i="12" s="1"/>
  <c r="Q634" i="12" l="1"/>
  <c r="R633" i="12"/>
  <c r="S633" i="12" s="1"/>
  <c r="T633" i="12" s="1"/>
  <c r="Q635" i="12" l="1"/>
  <c r="R634" i="12"/>
  <c r="S634" i="12" s="1"/>
  <c r="T634" i="12" s="1"/>
  <c r="Q636" i="12" l="1"/>
  <c r="R635" i="12"/>
  <c r="S635" i="12" s="1"/>
  <c r="T635" i="12" s="1"/>
  <c r="Q637" i="12" l="1"/>
  <c r="R636" i="12"/>
  <c r="S636" i="12" s="1"/>
  <c r="T636" i="12" s="1"/>
  <c r="Q638" i="12" l="1"/>
  <c r="R637" i="12"/>
  <c r="S637" i="12" s="1"/>
  <c r="T637" i="12" s="1"/>
  <c r="Q639" i="12" l="1"/>
  <c r="R638" i="12"/>
  <c r="S638" i="12" s="1"/>
  <c r="T638" i="12" s="1"/>
  <c r="Q640" i="12" l="1"/>
  <c r="R639" i="12"/>
  <c r="S639" i="12" s="1"/>
  <c r="T639" i="12" s="1"/>
  <c r="Q641" i="12" l="1"/>
  <c r="R640" i="12"/>
  <c r="S640" i="12" s="1"/>
  <c r="T640" i="12" s="1"/>
  <c r="Q642" i="12" l="1"/>
  <c r="R641" i="12"/>
  <c r="S641" i="12" s="1"/>
  <c r="T641" i="12" s="1"/>
  <c r="Q643" i="12" l="1"/>
  <c r="R642" i="12"/>
  <c r="S642" i="12" s="1"/>
  <c r="T642" i="12" s="1"/>
  <c r="Q644" i="12" l="1"/>
  <c r="R643" i="12"/>
  <c r="S643" i="12" s="1"/>
  <c r="T643" i="12" s="1"/>
  <c r="Q645" i="12" l="1"/>
  <c r="R644" i="12"/>
  <c r="S644" i="12" s="1"/>
  <c r="T644" i="12" s="1"/>
  <c r="Q646" i="12" l="1"/>
  <c r="R645" i="12"/>
  <c r="S645" i="12" s="1"/>
  <c r="T645" i="12" s="1"/>
  <c r="Q647" i="12" l="1"/>
  <c r="R646" i="12"/>
  <c r="S646" i="12" s="1"/>
  <c r="T646" i="12" s="1"/>
  <c r="Q648" i="12" l="1"/>
  <c r="R647" i="12"/>
  <c r="S647" i="12" s="1"/>
  <c r="T647" i="12" s="1"/>
  <c r="Q649" i="12" l="1"/>
  <c r="R648" i="12"/>
  <c r="S648" i="12" s="1"/>
  <c r="T648" i="12" s="1"/>
  <c r="Q650" i="12" l="1"/>
  <c r="R649" i="12"/>
  <c r="S649" i="12" s="1"/>
  <c r="T649" i="12" s="1"/>
  <c r="Q651" i="12" l="1"/>
  <c r="R650" i="12"/>
  <c r="S650" i="12" s="1"/>
  <c r="T650" i="12" s="1"/>
  <c r="Q652" i="12" l="1"/>
  <c r="R651" i="12"/>
  <c r="S651" i="12" s="1"/>
  <c r="T651" i="12" s="1"/>
  <c r="Q653" i="12" l="1"/>
  <c r="R652" i="12"/>
  <c r="S652" i="12" s="1"/>
  <c r="T652" i="12" s="1"/>
  <c r="Q654" i="12" l="1"/>
  <c r="R653" i="12"/>
  <c r="S653" i="12" s="1"/>
  <c r="T653" i="12" s="1"/>
  <c r="Q655" i="12" l="1"/>
  <c r="R654" i="12"/>
  <c r="S654" i="12" s="1"/>
  <c r="T654" i="12" s="1"/>
  <c r="Q656" i="12" l="1"/>
  <c r="R655" i="12"/>
  <c r="S655" i="12" s="1"/>
  <c r="T655" i="12" s="1"/>
  <c r="Q657" i="12" l="1"/>
  <c r="R656" i="12"/>
  <c r="S656" i="12" s="1"/>
  <c r="T656" i="12" s="1"/>
  <c r="Q658" i="12" l="1"/>
  <c r="R657" i="12"/>
  <c r="S657" i="12" s="1"/>
  <c r="T657" i="12" s="1"/>
  <c r="Q659" i="12" l="1"/>
  <c r="R658" i="12"/>
  <c r="S658" i="12" s="1"/>
  <c r="T658" i="12" s="1"/>
  <c r="Q660" i="12" l="1"/>
  <c r="R659" i="12"/>
  <c r="S659" i="12" s="1"/>
  <c r="T659" i="12" s="1"/>
  <c r="Q661" i="12" l="1"/>
  <c r="R660" i="12"/>
  <c r="S660" i="12" s="1"/>
  <c r="T660" i="12" s="1"/>
  <c r="Q662" i="12" l="1"/>
  <c r="R661" i="12"/>
  <c r="S661" i="12" s="1"/>
  <c r="T661" i="12" s="1"/>
  <c r="Q663" i="12" l="1"/>
  <c r="R662" i="12"/>
  <c r="S662" i="12" s="1"/>
  <c r="T662" i="12" s="1"/>
  <c r="Q664" i="12" l="1"/>
  <c r="R663" i="12"/>
  <c r="S663" i="12" s="1"/>
  <c r="T663" i="12" s="1"/>
  <c r="Q665" i="12" l="1"/>
  <c r="R664" i="12"/>
  <c r="S664" i="12" s="1"/>
  <c r="T664" i="12" s="1"/>
  <c r="Q666" i="12" l="1"/>
  <c r="R665" i="12"/>
  <c r="S665" i="12" s="1"/>
  <c r="T665" i="12" s="1"/>
  <c r="Q667" i="12" l="1"/>
  <c r="R666" i="12"/>
  <c r="S666" i="12" s="1"/>
  <c r="T666" i="12" s="1"/>
  <c r="Q668" i="12" l="1"/>
  <c r="R667" i="12"/>
  <c r="S667" i="12" s="1"/>
  <c r="T667" i="12" s="1"/>
  <c r="Q669" i="12" l="1"/>
  <c r="R668" i="12"/>
  <c r="S668" i="12" s="1"/>
  <c r="T668" i="12" s="1"/>
  <c r="Q670" i="12" l="1"/>
  <c r="R669" i="12"/>
  <c r="S669" i="12" s="1"/>
  <c r="T669" i="12" s="1"/>
  <c r="Q671" i="12" l="1"/>
  <c r="R670" i="12"/>
  <c r="S670" i="12" s="1"/>
  <c r="T670" i="12" s="1"/>
  <c r="Q672" i="12" l="1"/>
  <c r="R671" i="12"/>
  <c r="S671" i="12" s="1"/>
  <c r="T671" i="12" s="1"/>
  <c r="Q673" i="12" l="1"/>
  <c r="R672" i="12"/>
  <c r="S672" i="12" s="1"/>
  <c r="T672" i="12" s="1"/>
  <c r="Q674" i="12" l="1"/>
  <c r="R673" i="12"/>
  <c r="S673" i="12" s="1"/>
  <c r="T673" i="12" s="1"/>
  <c r="Q675" i="12" l="1"/>
  <c r="R674" i="12"/>
  <c r="S674" i="12" s="1"/>
  <c r="T674" i="12" s="1"/>
  <c r="Q676" i="12" l="1"/>
  <c r="R675" i="12"/>
  <c r="S675" i="12" s="1"/>
  <c r="T675" i="12" s="1"/>
  <c r="Q677" i="12" l="1"/>
  <c r="R676" i="12"/>
  <c r="S676" i="12" s="1"/>
  <c r="T676" i="12" s="1"/>
  <c r="Q678" i="12" l="1"/>
  <c r="R677" i="12"/>
  <c r="S677" i="12" s="1"/>
  <c r="T677" i="12" s="1"/>
  <c r="Q679" i="12" l="1"/>
  <c r="R678" i="12"/>
  <c r="S678" i="12" s="1"/>
  <c r="T678" i="12" s="1"/>
  <c r="Q680" i="12" l="1"/>
  <c r="R679" i="12"/>
  <c r="S679" i="12" s="1"/>
  <c r="T679" i="12" s="1"/>
  <c r="Q681" i="12" l="1"/>
  <c r="R680" i="12"/>
  <c r="S680" i="12" s="1"/>
  <c r="T680" i="12" s="1"/>
  <c r="Q682" i="12" l="1"/>
  <c r="R681" i="12"/>
  <c r="S681" i="12" s="1"/>
  <c r="T681" i="12" s="1"/>
  <c r="Q683" i="12" l="1"/>
  <c r="R682" i="12"/>
  <c r="S682" i="12" s="1"/>
  <c r="T682" i="12" s="1"/>
  <c r="Q684" i="12" l="1"/>
  <c r="R683" i="12"/>
  <c r="S683" i="12" s="1"/>
  <c r="T683" i="12" s="1"/>
  <c r="Q685" i="12" l="1"/>
  <c r="R684" i="12"/>
  <c r="S684" i="12" s="1"/>
  <c r="T684" i="12" s="1"/>
  <c r="Q686" i="12" l="1"/>
  <c r="R685" i="12"/>
  <c r="S685" i="12" s="1"/>
  <c r="T685" i="12" s="1"/>
  <c r="Q687" i="12" l="1"/>
  <c r="R686" i="12"/>
  <c r="S686" i="12" s="1"/>
  <c r="T686" i="12" s="1"/>
  <c r="Q688" i="12" l="1"/>
  <c r="R687" i="12"/>
  <c r="S687" i="12" s="1"/>
  <c r="T687" i="12" s="1"/>
  <c r="Q689" i="12" l="1"/>
  <c r="R688" i="12"/>
  <c r="S688" i="12" s="1"/>
  <c r="T688" i="12" s="1"/>
  <c r="Q690" i="12" l="1"/>
  <c r="R689" i="12"/>
  <c r="S689" i="12" s="1"/>
  <c r="T689" i="12" s="1"/>
  <c r="Q691" i="12" l="1"/>
  <c r="R690" i="12"/>
  <c r="S690" i="12" s="1"/>
  <c r="T690" i="12" s="1"/>
  <c r="Q692" i="12" l="1"/>
  <c r="R691" i="12"/>
  <c r="S691" i="12" s="1"/>
  <c r="T691" i="12" s="1"/>
  <c r="Q693" i="12" l="1"/>
  <c r="R692" i="12"/>
  <c r="S692" i="12" s="1"/>
  <c r="T692" i="12" s="1"/>
  <c r="Q694" i="12" l="1"/>
  <c r="R693" i="12"/>
  <c r="S693" i="12" s="1"/>
  <c r="T693" i="12" s="1"/>
  <c r="Q695" i="12" l="1"/>
  <c r="R694" i="12"/>
  <c r="S694" i="12" s="1"/>
  <c r="T694" i="12" s="1"/>
  <c r="Q696" i="12" l="1"/>
  <c r="R695" i="12"/>
  <c r="S695" i="12" s="1"/>
  <c r="T695" i="12" s="1"/>
  <c r="Q697" i="12" l="1"/>
  <c r="R696" i="12"/>
  <c r="S696" i="12" s="1"/>
  <c r="T696" i="12" s="1"/>
  <c r="Q698" i="12" l="1"/>
  <c r="R697" i="12"/>
  <c r="S697" i="12" s="1"/>
  <c r="T697" i="12" s="1"/>
  <c r="Q699" i="12" l="1"/>
  <c r="R698" i="12"/>
  <c r="S698" i="12" s="1"/>
  <c r="T698" i="12" s="1"/>
  <c r="Q700" i="12" l="1"/>
  <c r="R699" i="12"/>
  <c r="S699" i="12" s="1"/>
  <c r="T699" i="12" s="1"/>
  <c r="Q701" i="12" l="1"/>
  <c r="R700" i="12"/>
  <c r="S700" i="12" s="1"/>
  <c r="T700" i="12" s="1"/>
  <c r="Q702" i="12" l="1"/>
  <c r="R701" i="12"/>
  <c r="S701" i="12" s="1"/>
  <c r="T701" i="12" s="1"/>
  <c r="Q703" i="12" l="1"/>
  <c r="R702" i="12"/>
  <c r="S702" i="12" s="1"/>
  <c r="T702" i="12" s="1"/>
  <c r="Q704" i="12" l="1"/>
  <c r="R703" i="12"/>
  <c r="S703" i="12" s="1"/>
  <c r="T703" i="12" s="1"/>
  <c r="Q705" i="12" l="1"/>
  <c r="R704" i="12"/>
  <c r="S704" i="12" s="1"/>
  <c r="T704" i="12" s="1"/>
  <c r="Q706" i="12" l="1"/>
  <c r="R705" i="12"/>
  <c r="S705" i="12" s="1"/>
  <c r="T705" i="12" s="1"/>
  <c r="Q707" i="12" l="1"/>
  <c r="R706" i="12"/>
  <c r="S706" i="12" s="1"/>
  <c r="T706" i="12" s="1"/>
  <c r="Q708" i="12" l="1"/>
  <c r="R707" i="12"/>
  <c r="S707" i="12" s="1"/>
  <c r="T707" i="12" s="1"/>
  <c r="Q709" i="12" l="1"/>
  <c r="R708" i="12"/>
  <c r="S708" i="12" s="1"/>
  <c r="T708" i="12" s="1"/>
  <c r="Q710" i="12" l="1"/>
  <c r="R709" i="12"/>
  <c r="S709" i="12" s="1"/>
  <c r="T709" i="12" s="1"/>
  <c r="Q711" i="12" l="1"/>
  <c r="R710" i="12"/>
  <c r="S710" i="12" s="1"/>
  <c r="T710" i="12" s="1"/>
  <c r="Q712" i="12" l="1"/>
  <c r="R711" i="12"/>
  <c r="S711" i="12" s="1"/>
  <c r="T711" i="12" s="1"/>
  <c r="Q713" i="12" l="1"/>
  <c r="R712" i="12"/>
  <c r="S712" i="12" s="1"/>
  <c r="T712" i="12" s="1"/>
  <c r="Q714" i="12" l="1"/>
  <c r="R713" i="12"/>
  <c r="S713" i="12" s="1"/>
  <c r="T713" i="12" s="1"/>
  <c r="Q715" i="12" l="1"/>
  <c r="R714" i="12"/>
  <c r="S714" i="12" s="1"/>
  <c r="T714" i="12" s="1"/>
  <c r="Q716" i="12" l="1"/>
  <c r="R715" i="12"/>
  <c r="S715" i="12" s="1"/>
  <c r="T715" i="12" s="1"/>
  <c r="Q717" i="12" l="1"/>
  <c r="R716" i="12"/>
  <c r="S716" i="12" s="1"/>
  <c r="T716" i="12" s="1"/>
  <c r="Q718" i="12" l="1"/>
  <c r="R717" i="12"/>
  <c r="S717" i="12" s="1"/>
  <c r="T717" i="12" s="1"/>
  <c r="Q719" i="12" l="1"/>
  <c r="R718" i="12"/>
  <c r="S718" i="12" s="1"/>
  <c r="T718" i="12" s="1"/>
  <c r="Q720" i="12" l="1"/>
  <c r="R719" i="12"/>
  <c r="S719" i="12" s="1"/>
  <c r="T719" i="12" s="1"/>
  <c r="Q721" i="12" l="1"/>
  <c r="R720" i="12"/>
  <c r="S720" i="12" s="1"/>
  <c r="T720" i="12" s="1"/>
  <c r="Q722" i="12" l="1"/>
  <c r="R721" i="12"/>
  <c r="S721" i="12" s="1"/>
  <c r="T721" i="12" s="1"/>
  <c r="Q723" i="12" l="1"/>
  <c r="R722" i="12"/>
  <c r="S722" i="12" s="1"/>
  <c r="T722" i="12" s="1"/>
  <c r="Q724" i="12" l="1"/>
  <c r="R723" i="12"/>
  <c r="S723" i="12" s="1"/>
  <c r="T723" i="12" s="1"/>
  <c r="Q725" i="12" l="1"/>
  <c r="R724" i="12"/>
  <c r="S724" i="12" s="1"/>
  <c r="T724" i="12" s="1"/>
  <c r="R725" i="12" l="1"/>
  <c r="S725" i="12" s="1"/>
  <c r="Q726" i="12"/>
  <c r="R726" i="12" s="1"/>
  <c r="T725" i="12" l="1"/>
  <c r="T726" i="12" s="1"/>
  <c r="S726" i="12"/>
  <c r="C12" i="1" l="1"/>
  <c r="G12" i="1" s="1"/>
  <c r="C11" i="1"/>
  <c r="G11" i="1" s="1"/>
  <c r="C10" i="1"/>
  <c r="G10" i="1" s="1"/>
  <c r="C9" i="1"/>
  <c r="C8" i="1"/>
  <c r="C7" i="1"/>
  <c r="C6" i="1"/>
  <c r="C5" i="1"/>
  <c r="C4" i="1"/>
  <c r="B12" i="1"/>
  <c r="F12" i="1" s="1"/>
  <c r="K753" i="11"/>
  <c r="E749" i="11"/>
  <c r="D749" i="11"/>
  <c r="C749" i="11"/>
  <c r="B749" i="11"/>
  <c r="G748" i="11"/>
  <c r="F748" i="11"/>
  <c r="J748" i="11" s="1"/>
  <c r="J747" i="11"/>
  <c r="G747" i="11"/>
  <c r="F747" i="11"/>
  <c r="I747" i="11" s="1"/>
  <c r="I746" i="11"/>
  <c r="G746" i="11"/>
  <c r="J746" i="11" s="1"/>
  <c r="F746" i="11"/>
  <c r="J745" i="11"/>
  <c r="G745" i="11"/>
  <c r="F745" i="11"/>
  <c r="I745" i="11" s="1"/>
  <c r="I744" i="11"/>
  <c r="G744" i="11"/>
  <c r="J744" i="11" s="1"/>
  <c r="F744" i="11"/>
  <c r="G743" i="11"/>
  <c r="F743" i="11"/>
  <c r="I742" i="11"/>
  <c r="G742" i="11"/>
  <c r="F742" i="11"/>
  <c r="J742" i="11" s="1"/>
  <c r="G741" i="11"/>
  <c r="F741" i="11"/>
  <c r="G740" i="11"/>
  <c r="F740" i="11"/>
  <c r="J740" i="11" s="1"/>
  <c r="J739" i="11"/>
  <c r="G739" i="11"/>
  <c r="F739" i="11"/>
  <c r="I739" i="11" s="1"/>
  <c r="I738" i="11"/>
  <c r="G738" i="11"/>
  <c r="J738" i="11" s="1"/>
  <c r="F738" i="11"/>
  <c r="J737" i="11"/>
  <c r="G737" i="11"/>
  <c r="F737" i="11"/>
  <c r="I736" i="11"/>
  <c r="G736" i="11"/>
  <c r="J736" i="11" s="1"/>
  <c r="F736" i="11"/>
  <c r="G735" i="11"/>
  <c r="F735" i="11"/>
  <c r="I734" i="11"/>
  <c r="G734" i="11"/>
  <c r="F734" i="11"/>
  <c r="J734" i="11" s="1"/>
  <c r="G733" i="11"/>
  <c r="F733" i="11"/>
  <c r="G732" i="11"/>
  <c r="F732" i="11"/>
  <c r="J732" i="11" s="1"/>
  <c r="J731" i="11"/>
  <c r="G731" i="11"/>
  <c r="F731" i="11"/>
  <c r="I731" i="11" s="1"/>
  <c r="I730" i="11"/>
  <c r="G730" i="11"/>
  <c r="J730" i="11" s="1"/>
  <c r="F730" i="11"/>
  <c r="J729" i="11"/>
  <c r="G729" i="11"/>
  <c r="F729" i="11"/>
  <c r="I729" i="11" s="1"/>
  <c r="I728" i="11"/>
  <c r="G728" i="11"/>
  <c r="J728" i="11" s="1"/>
  <c r="F728" i="11"/>
  <c r="G727" i="11"/>
  <c r="F727" i="11"/>
  <c r="I726" i="11"/>
  <c r="G726" i="11"/>
  <c r="F726" i="11"/>
  <c r="G725" i="11"/>
  <c r="F725" i="11"/>
  <c r="G724" i="11"/>
  <c r="F724" i="11"/>
  <c r="J724" i="11" s="1"/>
  <c r="J723" i="11"/>
  <c r="G723" i="11"/>
  <c r="F723" i="11"/>
  <c r="I723" i="11" s="1"/>
  <c r="I722" i="11"/>
  <c r="G722" i="11"/>
  <c r="J722" i="11" s="1"/>
  <c r="F722" i="11"/>
  <c r="J721" i="11"/>
  <c r="G721" i="11"/>
  <c r="F721" i="11"/>
  <c r="I720" i="11"/>
  <c r="G720" i="11"/>
  <c r="J720" i="11" s="1"/>
  <c r="F720" i="11"/>
  <c r="G719" i="11"/>
  <c r="F719" i="11"/>
  <c r="I718" i="11"/>
  <c r="G718" i="11"/>
  <c r="F718" i="11"/>
  <c r="G717" i="11"/>
  <c r="F717" i="11"/>
  <c r="G716" i="11"/>
  <c r="F716" i="11"/>
  <c r="J716" i="11" s="1"/>
  <c r="J715" i="11"/>
  <c r="G715" i="11"/>
  <c r="F715" i="11"/>
  <c r="I715" i="11" s="1"/>
  <c r="I714" i="11"/>
  <c r="G714" i="11"/>
  <c r="J714" i="11" s="1"/>
  <c r="F714" i="11"/>
  <c r="J713" i="11"/>
  <c r="G713" i="11"/>
  <c r="F713" i="11"/>
  <c r="I713" i="11" s="1"/>
  <c r="I712" i="11"/>
  <c r="G712" i="11"/>
  <c r="J712" i="11" s="1"/>
  <c r="F712" i="11"/>
  <c r="I711" i="11"/>
  <c r="G711" i="11"/>
  <c r="F711" i="11"/>
  <c r="J711" i="11" s="1"/>
  <c r="I710" i="11"/>
  <c r="G710" i="11"/>
  <c r="F710" i="11"/>
  <c r="G709" i="11"/>
  <c r="F709" i="11"/>
  <c r="G708" i="11"/>
  <c r="F708" i="11"/>
  <c r="G707" i="11"/>
  <c r="F707" i="11"/>
  <c r="I707" i="11" s="1"/>
  <c r="I706" i="11"/>
  <c r="G706" i="11"/>
  <c r="J706" i="11" s="1"/>
  <c r="F706" i="11"/>
  <c r="G705" i="11"/>
  <c r="F705" i="11"/>
  <c r="I704" i="11"/>
  <c r="G704" i="11"/>
  <c r="J704" i="11" s="1"/>
  <c r="F704" i="11"/>
  <c r="J703" i="11"/>
  <c r="G703" i="11"/>
  <c r="F703" i="11"/>
  <c r="I703" i="11" s="1"/>
  <c r="I702" i="11"/>
  <c r="G702" i="11"/>
  <c r="F702" i="11"/>
  <c r="G701" i="11"/>
  <c r="F701" i="11"/>
  <c r="J700" i="11"/>
  <c r="I700" i="11"/>
  <c r="G700" i="11"/>
  <c r="F700" i="11"/>
  <c r="G699" i="11"/>
  <c r="F699" i="11"/>
  <c r="I698" i="11"/>
  <c r="G698" i="11"/>
  <c r="F698" i="11"/>
  <c r="G697" i="11"/>
  <c r="F697" i="11"/>
  <c r="J696" i="11"/>
  <c r="I696" i="11"/>
  <c r="G696" i="11"/>
  <c r="F696" i="11"/>
  <c r="I695" i="11"/>
  <c r="G695" i="11"/>
  <c r="F695" i="11"/>
  <c r="J695" i="11" s="1"/>
  <c r="I694" i="11"/>
  <c r="G694" i="11"/>
  <c r="F694" i="11"/>
  <c r="J694" i="11" s="1"/>
  <c r="J693" i="11"/>
  <c r="G693" i="11"/>
  <c r="F693" i="11"/>
  <c r="I693" i="11" s="1"/>
  <c r="G692" i="11"/>
  <c r="F692" i="11"/>
  <c r="J691" i="11"/>
  <c r="G691" i="11"/>
  <c r="F691" i="11"/>
  <c r="I690" i="11"/>
  <c r="G690" i="11"/>
  <c r="F690" i="11"/>
  <c r="J690" i="11" s="1"/>
  <c r="I689" i="11"/>
  <c r="G689" i="11"/>
  <c r="F689" i="11"/>
  <c r="J689" i="11" s="1"/>
  <c r="J688" i="11"/>
  <c r="G688" i="11"/>
  <c r="F688" i="11"/>
  <c r="I688" i="11" s="1"/>
  <c r="I687" i="11"/>
  <c r="G687" i="11"/>
  <c r="F687" i="11"/>
  <c r="J687" i="11" s="1"/>
  <c r="G686" i="11"/>
  <c r="F686" i="11"/>
  <c r="G685" i="11"/>
  <c r="J685" i="11" s="1"/>
  <c r="F685" i="11"/>
  <c r="I685" i="11" s="1"/>
  <c r="G684" i="11"/>
  <c r="F684" i="11"/>
  <c r="J683" i="11"/>
  <c r="I683" i="11"/>
  <c r="G683" i="11"/>
  <c r="F683" i="11"/>
  <c r="J682" i="11"/>
  <c r="I682" i="11"/>
  <c r="G682" i="11"/>
  <c r="F682" i="11"/>
  <c r="I681" i="11"/>
  <c r="G681" i="11"/>
  <c r="F681" i="11"/>
  <c r="J681" i="11" s="1"/>
  <c r="J680" i="11"/>
  <c r="G680" i="11"/>
  <c r="F680" i="11"/>
  <c r="I680" i="11" s="1"/>
  <c r="I679" i="11"/>
  <c r="G679" i="11"/>
  <c r="F679" i="11"/>
  <c r="J679" i="11" s="1"/>
  <c r="G678" i="11"/>
  <c r="F678" i="11"/>
  <c r="G677" i="11"/>
  <c r="J677" i="11" s="1"/>
  <c r="F677" i="11"/>
  <c r="I677" i="11" s="1"/>
  <c r="G676" i="11"/>
  <c r="F676" i="11"/>
  <c r="J675" i="11"/>
  <c r="I675" i="11"/>
  <c r="G675" i="11"/>
  <c r="F675" i="11"/>
  <c r="J674" i="11"/>
  <c r="I674" i="11"/>
  <c r="G674" i="11"/>
  <c r="F674" i="11"/>
  <c r="I673" i="11"/>
  <c r="G673" i="11"/>
  <c r="F673" i="11"/>
  <c r="J673" i="11" s="1"/>
  <c r="J672" i="11"/>
  <c r="G672" i="11"/>
  <c r="F672" i="11"/>
  <c r="I672" i="11" s="1"/>
  <c r="I671" i="11"/>
  <c r="G671" i="11"/>
  <c r="F671" i="11"/>
  <c r="J671" i="11" s="1"/>
  <c r="G670" i="11"/>
  <c r="F670" i="11"/>
  <c r="G669" i="11"/>
  <c r="F669" i="11"/>
  <c r="J669" i="11" s="1"/>
  <c r="G668" i="11"/>
  <c r="F668" i="11"/>
  <c r="J667" i="11"/>
  <c r="I667" i="11"/>
  <c r="G667" i="11"/>
  <c r="F667" i="11"/>
  <c r="J666" i="11"/>
  <c r="I666" i="11"/>
  <c r="G666" i="11"/>
  <c r="F666" i="11"/>
  <c r="I665" i="11"/>
  <c r="G665" i="11"/>
  <c r="F665" i="11"/>
  <c r="J665" i="11" s="1"/>
  <c r="J664" i="11"/>
  <c r="G664" i="11"/>
  <c r="F664" i="11"/>
  <c r="I664" i="11" s="1"/>
  <c r="I663" i="11"/>
  <c r="G663" i="11"/>
  <c r="F663" i="11"/>
  <c r="J663" i="11" s="1"/>
  <c r="G662" i="11"/>
  <c r="F662" i="11"/>
  <c r="G661" i="11"/>
  <c r="F661" i="11"/>
  <c r="J661" i="11" s="1"/>
  <c r="G660" i="11"/>
  <c r="F660" i="11"/>
  <c r="G659" i="11"/>
  <c r="F659" i="11"/>
  <c r="J659" i="11" s="1"/>
  <c r="J658" i="11"/>
  <c r="G658" i="11"/>
  <c r="F658" i="11"/>
  <c r="I658" i="11" s="1"/>
  <c r="I657" i="11"/>
  <c r="G657" i="11"/>
  <c r="F657" i="11"/>
  <c r="J657" i="11" s="1"/>
  <c r="J656" i="11"/>
  <c r="G656" i="11"/>
  <c r="F656" i="11"/>
  <c r="I655" i="11"/>
  <c r="G655" i="11"/>
  <c r="F655" i="11"/>
  <c r="G654" i="11"/>
  <c r="F654" i="11"/>
  <c r="G653" i="11"/>
  <c r="F653" i="11"/>
  <c r="G652" i="11"/>
  <c r="F652" i="11"/>
  <c r="G651" i="11"/>
  <c r="F651" i="11"/>
  <c r="J651" i="11" s="1"/>
  <c r="G650" i="11"/>
  <c r="J650" i="11" s="1"/>
  <c r="F650" i="11"/>
  <c r="I650" i="11" s="1"/>
  <c r="G649" i="11"/>
  <c r="F649" i="11"/>
  <c r="J648" i="11"/>
  <c r="I648" i="11"/>
  <c r="G648" i="11"/>
  <c r="F648" i="11"/>
  <c r="I647" i="11"/>
  <c r="G647" i="11"/>
  <c r="J647" i="11" s="1"/>
  <c r="F647" i="11"/>
  <c r="G646" i="11"/>
  <c r="F646" i="11"/>
  <c r="J646" i="11" s="1"/>
  <c r="G645" i="11"/>
  <c r="F645" i="11"/>
  <c r="G644" i="11"/>
  <c r="F644" i="11"/>
  <c r="G643" i="11"/>
  <c r="F643" i="11"/>
  <c r="J643" i="11" s="1"/>
  <c r="G642" i="11"/>
  <c r="J642" i="11" s="1"/>
  <c r="F642" i="11"/>
  <c r="I642" i="11" s="1"/>
  <c r="G641" i="11"/>
  <c r="F641" i="11"/>
  <c r="J640" i="11"/>
  <c r="I640" i="11"/>
  <c r="G640" i="11"/>
  <c r="F640" i="11"/>
  <c r="I639" i="11"/>
  <c r="G639" i="11"/>
  <c r="F639" i="11"/>
  <c r="G638" i="11"/>
  <c r="F638" i="11"/>
  <c r="J637" i="11"/>
  <c r="G637" i="11"/>
  <c r="F637" i="11"/>
  <c r="I637" i="11" s="1"/>
  <c r="G636" i="11"/>
  <c r="F636" i="11"/>
  <c r="G635" i="11"/>
  <c r="F635" i="11"/>
  <c r="J635" i="11" s="1"/>
  <c r="G634" i="11"/>
  <c r="J634" i="11" s="1"/>
  <c r="F634" i="11"/>
  <c r="I634" i="11" s="1"/>
  <c r="J633" i="11"/>
  <c r="I633" i="11"/>
  <c r="G633" i="11"/>
  <c r="F633" i="11"/>
  <c r="J632" i="11"/>
  <c r="I632" i="11"/>
  <c r="G632" i="11"/>
  <c r="F632" i="11"/>
  <c r="I631" i="11"/>
  <c r="G631" i="11"/>
  <c r="F631" i="11"/>
  <c r="G630" i="11"/>
  <c r="F630" i="11"/>
  <c r="J629" i="11"/>
  <c r="G629" i="11"/>
  <c r="F629" i="11"/>
  <c r="I629" i="11" s="1"/>
  <c r="I628" i="11"/>
  <c r="G628" i="11"/>
  <c r="F628" i="11"/>
  <c r="J628" i="11" s="1"/>
  <c r="G627" i="11"/>
  <c r="F627" i="11"/>
  <c r="J627" i="11" s="1"/>
  <c r="J626" i="11"/>
  <c r="G626" i="11"/>
  <c r="F626" i="11"/>
  <c r="I626" i="11" s="1"/>
  <c r="G625" i="11"/>
  <c r="F625" i="11"/>
  <c r="J624" i="11"/>
  <c r="I624" i="11"/>
  <c r="G624" i="11"/>
  <c r="F624" i="11"/>
  <c r="I623" i="11"/>
  <c r="G623" i="11"/>
  <c r="F623" i="11"/>
  <c r="G622" i="11"/>
  <c r="F622" i="11"/>
  <c r="J621" i="11"/>
  <c r="G621" i="11"/>
  <c r="F621" i="11"/>
  <c r="I621" i="11" s="1"/>
  <c r="G620" i="11"/>
  <c r="F620" i="11"/>
  <c r="G619" i="11"/>
  <c r="F619" i="11"/>
  <c r="J619" i="11" s="1"/>
  <c r="J618" i="11"/>
  <c r="G618" i="11"/>
  <c r="F618" i="11"/>
  <c r="I618" i="11" s="1"/>
  <c r="J617" i="11"/>
  <c r="I617" i="11"/>
  <c r="G617" i="11"/>
  <c r="F617" i="11"/>
  <c r="J616" i="11"/>
  <c r="I616" i="11"/>
  <c r="G616" i="11"/>
  <c r="F616" i="11"/>
  <c r="I615" i="11"/>
  <c r="G615" i="11"/>
  <c r="F615" i="11"/>
  <c r="J615" i="11" s="1"/>
  <c r="G614" i="11"/>
  <c r="F614" i="11"/>
  <c r="G613" i="11"/>
  <c r="J613" i="11" s="1"/>
  <c r="F613" i="11"/>
  <c r="I613" i="11" s="1"/>
  <c r="I612" i="11"/>
  <c r="G612" i="11"/>
  <c r="F612" i="11"/>
  <c r="J612" i="11" s="1"/>
  <c r="I611" i="11"/>
  <c r="G611" i="11"/>
  <c r="F611" i="11"/>
  <c r="J611" i="11" s="1"/>
  <c r="J610" i="11"/>
  <c r="G610" i="11"/>
  <c r="F610" i="11"/>
  <c r="I610" i="11" s="1"/>
  <c r="G609" i="11"/>
  <c r="F609" i="11"/>
  <c r="G608" i="11"/>
  <c r="F608" i="11"/>
  <c r="G607" i="11"/>
  <c r="F607" i="11"/>
  <c r="J606" i="11"/>
  <c r="I606" i="11"/>
  <c r="G606" i="11"/>
  <c r="F606" i="11"/>
  <c r="J605" i="11"/>
  <c r="I605" i="11"/>
  <c r="G605" i="11"/>
  <c r="F605" i="11"/>
  <c r="J604" i="11"/>
  <c r="I604" i="11"/>
  <c r="G604" i="11"/>
  <c r="F604" i="11"/>
  <c r="J603" i="11"/>
  <c r="I603" i="11"/>
  <c r="G603" i="11"/>
  <c r="F603" i="11"/>
  <c r="I602" i="11"/>
  <c r="G602" i="11"/>
  <c r="F602" i="11"/>
  <c r="G601" i="11"/>
  <c r="F601" i="11"/>
  <c r="G600" i="11"/>
  <c r="F600" i="11"/>
  <c r="G599" i="11"/>
  <c r="F599" i="11"/>
  <c r="J598" i="11"/>
  <c r="I598" i="11"/>
  <c r="G598" i="11"/>
  <c r="F598" i="11"/>
  <c r="J597" i="11"/>
  <c r="I597" i="11"/>
  <c r="G597" i="11"/>
  <c r="F597" i="11"/>
  <c r="J596" i="11"/>
  <c r="I596" i="11"/>
  <c r="G596" i="11"/>
  <c r="F596" i="11"/>
  <c r="J595" i="11"/>
  <c r="I595" i="11"/>
  <c r="G595" i="11"/>
  <c r="F595" i="11"/>
  <c r="I594" i="11"/>
  <c r="G594" i="11"/>
  <c r="F594" i="11"/>
  <c r="G593" i="11"/>
  <c r="F593" i="11"/>
  <c r="G592" i="11"/>
  <c r="F592" i="11"/>
  <c r="G591" i="11"/>
  <c r="F591" i="11"/>
  <c r="J590" i="11"/>
  <c r="G590" i="11"/>
  <c r="F590" i="11"/>
  <c r="I590" i="11" s="1"/>
  <c r="J589" i="11"/>
  <c r="I589" i="11"/>
  <c r="G589" i="11"/>
  <c r="F589" i="11"/>
  <c r="J588" i="11"/>
  <c r="I588" i="11"/>
  <c r="G588" i="11"/>
  <c r="F588" i="11"/>
  <c r="J587" i="11"/>
  <c r="I587" i="11"/>
  <c r="G587" i="11"/>
  <c r="F587" i="11"/>
  <c r="I586" i="11"/>
  <c r="G586" i="11"/>
  <c r="F586" i="11"/>
  <c r="J586" i="11" s="1"/>
  <c r="G585" i="11"/>
  <c r="F585" i="11"/>
  <c r="G584" i="11"/>
  <c r="F584" i="11"/>
  <c r="G583" i="11"/>
  <c r="F583" i="11"/>
  <c r="J582" i="11"/>
  <c r="I582" i="11"/>
  <c r="G582" i="11"/>
  <c r="F582" i="11"/>
  <c r="J581" i="11"/>
  <c r="I581" i="11"/>
  <c r="G581" i="11"/>
  <c r="F581" i="11"/>
  <c r="J580" i="11"/>
  <c r="I580" i="11"/>
  <c r="G580" i="11"/>
  <c r="F580" i="11"/>
  <c r="J579" i="11"/>
  <c r="I579" i="11"/>
  <c r="G579" i="11"/>
  <c r="F579" i="11"/>
  <c r="I578" i="11"/>
  <c r="G578" i="11"/>
  <c r="F578" i="11"/>
  <c r="J578" i="11" s="1"/>
  <c r="G577" i="11"/>
  <c r="F577" i="11"/>
  <c r="G576" i="11"/>
  <c r="F576" i="11"/>
  <c r="G575" i="11"/>
  <c r="F575" i="11"/>
  <c r="J574" i="11"/>
  <c r="G574" i="11"/>
  <c r="F574" i="11"/>
  <c r="I574" i="11" s="1"/>
  <c r="J573" i="11"/>
  <c r="I573" i="11"/>
  <c r="G573" i="11"/>
  <c r="F573" i="11"/>
  <c r="J572" i="11"/>
  <c r="I572" i="11"/>
  <c r="G572" i="11"/>
  <c r="F572" i="11"/>
  <c r="J571" i="11"/>
  <c r="I571" i="11"/>
  <c r="G571" i="11"/>
  <c r="F571" i="11"/>
  <c r="I570" i="11"/>
  <c r="G570" i="11"/>
  <c r="F570" i="11"/>
  <c r="J570" i="11" s="1"/>
  <c r="G569" i="11"/>
  <c r="F569" i="11"/>
  <c r="G568" i="11"/>
  <c r="F568" i="11"/>
  <c r="G567" i="11"/>
  <c r="F567" i="11"/>
  <c r="J566" i="11"/>
  <c r="G566" i="11"/>
  <c r="F566" i="11"/>
  <c r="I566" i="11" s="1"/>
  <c r="J565" i="11"/>
  <c r="I565" i="11"/>
  <c r="G565" i="11"/>
  <c r="F565" i="11"/>
  <c r="J564" i="11"/>
  <c r="I564" i="11"/>
  <c r="G564" i="11"/>
  <c r="F564" i="11"/>
  <c r="I563" i="11"/>
  <c r="G563" i="11"/>
  <c r="J563" i="11" s="1"/>
  <c r="F563" i="11"/>
  <c r="I562" i="11"/>
  <c r="G562" i="11"/>
  <c r="F562" i="11"/>
  <c r="G561" i="11"/>
  <c r="F561" i="11"/>
  <c r="G560" i="11"/>
  <c r="F560" i="11"/>
  <c r="G559" i="11"/>
  <c r="F559" i="11"/>
  <c r="J558" i="11"/>
  <c r="G558" i="11"/>
  <c r="F558" i="11"/>
  <c r="I558" i="11" s="1"/>
  <c r="J557" i="11"/>
  <c r="I557" i="11"/>
  <c r="G557" i="11"/>
  <c r="F557" i="11"/>
  <c r="J556" i="11"/>
  <c r="I556" i="11"/>
  <c r="G556" i="11"/>
  <c r="F556" i="11"/>
  <c r="I555" i="11"/>
  <c r="G555" i="11"/>
  <c r="J555" i="11" s="1"/>
  <c r="F555" i="11"/>
  <c r="G554" i="11"/>
  <c r="F554" i="11"/>
  <c r="G553" i="11"/>
  <c r="F553" i="11"/>
  <c r="G552" i="11"/>
  <c r="F552" i="11"/>
  <c r="G551" i="11"/>
  <c r="F551" i="11"/>
  <c r="J550" i="11"/>
  <c r="G550" i="11"/>
  <c r="F550" i="11"/>
  <c r="I550" i="11" s="1"/>
  <c r="J549" i="11"/>
  <c r="I549" i="11"/>
  <c r="G549" i="11"/>
  <c r="F549" i="11"/>
  <c r="J548" i="11"/>
  <c r="I548" i="11"/>
  <c r="G548" i="11"/>
  <c r="F548" i="11"/>
  <c r="I547" i="11"/>
  <c r="G547" i="11"/>
  <c r="J547" i="11" s="1"/>
  <c r="F547" i="11"/>
  <c r="I546" i="11"/>
  <c r="G546" i="11"/>
  <c r="F546" i="11"/>
  <c r="G545" i="11"/>
  <c r="F545" i="11"/>
  <c r="J544" i="11"/>
  <c r="G544" i="11"/>
  <c r="F544" i="11"/>
  <c r="J543" i="11"/>
  <c r="I543" i="11"/>
  <c r="G543" i="11"/>
  <c r="F543" i="11"/>
  <c r="I542" i="11"/>
  <c r="G542" i="11"/>
  <c r="F542" i="11"/>
  <c r="J542" i="11" s="1"/>
  <c r="G541" i="11"/>
  <c r="J541" i="11" s="1"/>
  <c r="F541" i="11"/>
  <c r="G540" i="11"/>
  <c r="F540" i="11"/>
  <c r="G539" i="11"/>
  <c r="F539" i="11"/>
  <c r="I538" i="11"/>
  <c r="G538" i="11"/>
  <c r="J538" i="11" s="1"/>
  <c r="F538" i="11"/>
  <c r="I537" i="11"/>
  <c r="G537" i="11"/>
  <c r="F537" i="11"/>
  <c r="J537" i="11" s="1"/>
  <c r="J536" i="11"/>
  <c r="G536" i="11"/>
  <c r="F536" i="11"/>
  <c r="I536" i="11" s="1"/>
  <c r="J535" i="11"/>
  <c r="I535" i="11"/>
  <c r="G535" i="11"/>
  <c r="F535" i="11"/>
  <c r="G534" i="11"/>
  <c r="F534" i="11"/>
  <c r="J534" i="11" s="1"/>
  <c r="J533" i="11"/>
  <c r="G533" i="11"/>
  <c r="F533" i="11"/>
  <c r="I533" i="11" s="1"/>
  <c r="I532" i="11"/>
  <c r="G532" i="11"/>
  <c r="F532" i="11"/>
  <c r="G531" i="11"/>
  <c r="F531" i="11"/>
  <c r="J530" i="11"/>
  <c r="I530" i="11"/>
  <c r="G530" i="11"/>
  <c r="F530" i="11"/>
  <c r="G529" i="11"/>
  <c r="F529" i="11"/>
  <c r="J528" i="11"/>
  <c r="G528" i="11"/>
  <c r="F528" i="11"/>
  <c r="I527" i="11"/>
  <c r="G527" i="11"/>
  <c r="J527" i="11" s="1"/>
  <c r="F527" i="11"/>
  <c r="I526" i="11"/>
  <c r="G526" i="11"/>
  <c r="F526" i="11"/>
  <c r="J526" i="11" s="1"/>
  <c r="G525" i="11"/>
  <c r="J525" i="11" s="1"/>
  <c r="F525" i="11"/>
  <c r="G524" i="11"/>
  <c r="F524" i="11"/>
  <c r="G523" i="11"/>
  <c r="F523" i="11"/>
  <c r="G522" i="11"/>
  <c r="J522" i="11" s="1"/>
  <c r="F522" i="11"/>
  <c r="I522" i="11" s="1"/>
  <c r="I521" i="11"/>
  <c r="G521" i="11"/>
  <c r="F521" i="11"/>
  <c r="J521" i="11" s="1"/>
  <c r="J520" i="11"/>
  <c r="G520" i="11"/>
  <c r="F520" i="11"/>
  <c r="I520" i="11" s="1"/>
  <c r="J519" i="11"/>
  <c r="I519" i="11"/>
  <c r="G519" i="11"/>
  <c r="F519" i="11"/>
  <c r="G518" i="11"/>
  <c r="F518" i="11"/>
  <c r="G517" i="11"/>
  <c r="J517" i="11" s="1"/>
  <c r="F517" i="11"/>
  <c r="I517" i="11" s="1"/>
  <c r="I516" i="11"/>
  <c r="G516" i="11"/>
  <c r="F516" i="11"/>
  <c r="G515" i="11"/>
  <c r="F515" i="11"/>
  <c r="J514" i="11"/>
  <c r="G514" i="11"/>
  <c r="F514" i="11"/>
  <c r="I514" i="11" s="1"/>
  <c r="G513" i="11"/>
  <c r="F513" i="11"/>
  <c r="J512" i="11"/>
  <c r="G512" i="11"/>
  <c r="F512" i="11"/>
  <c r="I511" i="11"/>
  <c r="G511" i="11"/>
  <c r="J511" i="11" s="1"/>
  <c r="F511" i="11"/>
  <c r="I510" i="11"/>
  <c r="G510" i="11"/>
  <c r="F510" i="11"/>
  <c r="J510" i="11" s="1"/>
  <c r="G509" i="11"/>
  <c r="J509" i="11" s="1"/>
  <c r="F509" i="11"/>
  <c r="G508" i="11"/>
  <c r="F508" i="11"/>
  <c r="G507" i="11"/>
  <c r="F507" i="11"/>
  <c r="G506" i="11"/>
  <c r="J506" i="11" s="1"/>
  <c r="F506" i="11"/>
  <c r="I506" i="11" s="1"/>
  <c r="I505" i="11"/>
  <c r="G505" i="11"/>
  <c r="F505" i="11"/>
  <c r="J505" i="11" s="1"/>
  <c r="J504" i="11"/>
  <c r="G504" i="11"/>
  <c r="F504" i="11"/>
  <c r="I504" i="11" s="1"/>
  <c r="J503" i="11"/>
  <c r="I503" i="11"/>
  <c r="G503" i="11"/>
  <c r="F503" i="11"/>
  <c r="G502" i="11"/>
  <c r="F502" i="11"/>
  <c r="G501" i="11"/>
  <c r="J501" i="11" s="1"/>
  <c r="F501" i="11"/>
  <c r="I501" i="11" s="1"/>
  <c r="I500" i="11"/>
  <c r="G500" i="11"/>
  <c r="F500" i="11"/>
  <c r="G499" i="11"/>
  <c r="F499" i="11"/>
  <c r="J498" i="11"/>
  <c r="G498" i="11"/>
  <c r="F498" i="11"/>
  <c r="I498" i="11" s="1"/>
  <c r="G497" i="11"/>
  <c r="F497" i="11"/>
  <c r="J496" i="11"/>
  <c r="G496" i="11"/>
  <c r="F496" i="11"/>
  <c r="I495" i="11"/>
  <c r="G495" i="11"/>
  <c r="J495" i="11" s="1"/>
  <c r="F495" i="11"/>
  <c r="I494" i="11"/>
  <c r="G494" i="11"/>
  <c r="F494" i="11"/>
  <c r="J494" i="11" s="1"/>
  <c r="G493" i="11"/>
  <c r="J493" i="11" s="1"/>
  <c r="F493" i="11"/>
  <c r="G492" i="11"/>
  <c r="F492" i="11"/>
  <c r="G491" i="11"/>
  <c r="F491" i="11"/>
  <c r="G490" i="11"/>
  <c r="J490" i="11" s="1"/>
  <c r="F490" i="11"/>
  <c r="I490" i="11" s="1"/>
  <c r="I489" i="11"/>
  <c r="G489" i="11"/>
  <c r="F489" i="11"/>
  <c r="J489" i="11" s="1"/>
  <c r="J488" i="11"/>
  <c r="G488" i="11"/>
  <c r="F488" i="11"/>
  <c r="I488" i="11" s="1"/>
  <c r="J487" i="11"/>
  <c r="I487" i="11"/>
  <c r="G487" i="11"/>
  <c r="F487" i="11"/>
  <c r="G486" i="11"/>
  <c r="F486" i="11"/>
  <c r="J485" i="11"/>
  <c r="G485" i="11"/>
  <c r="F485" i="11"/>
  <c r="I485" i="11" s="1"/>
  <c r="I484" i="11"/>
  <c r="G484" i="11"/>
  <c r="F484" i="11"/>
  <c r="G483" i="11"/>
  <c r="F483" i="11"/>
  <c r="J482" i="11"/>
  <c r="I482" i="11"/>
  <c r="G482" i="11"/>
  <c r="F482" i="11"/>
  <c r="G481" i="11"/>
  <c r="F481" i="11"/>
  <c r="J480" i="11"/>
  <c r="G480" i="11"/>
  <c r="F480" i="11"/>
  <c r="I480" i="11" s="1"/>
  <c r="J479" i="11"/>
  <c r="I479" i="11"/>
  <c r="G479" i="11"/>
  <c r="F479" i="11"/>
  <c r="I478" i="11"/>
  <c r="G478" i="11"/>
  <c r="F478" i="11"/>
  <c r="J478" i="11" s="1"/>
  <c r="G477" i="11"/>
  <c r="J477" i="11" s="1"/>
  <c r="F477" i="11"/>
  <c r="G476" i="11"/>
  <c r="F476" i="11"/>
  <c r="G475" i="11"/>
  <c r="F475" i="11"/>
  <c r="G474" i="11"/>
  <c r="J474" i="11" s="1"/>
  <c r="F474" i="11"/>
  <c r="I474" i="11" s="1"/>
  <c r="I473" i="11"/>
  <c r="G473" i="11"/>
  <c r="F473" i="11"/>
  <c r="J473" i="11" s="1"/>
  <c r="J472" i="11"/>
  <c r="G472" i="11"/>
  <c r="F472" i="11"/>
  <c r="I472" i="11" s="1"/>
  <c r="J471" i="11"/>
  <c r="I471" i="11"/>
  <c r="G471" i="11"/>
  <c r="F471" i="11"/>
  <c r="G470" i="11"/>
  <c r="F470" i="11"/>
  <c r="G469" i="11"/>
  <c r="J469" i="11" s="1"/>
  <c r="F469" i="11"/>
  <c r="I468" i="11"/>
  <c r="G468" i="11"/>
  <c r="F468" i="11"/>
  <c r="G467" i="11"/>
  <c r="F467" i="11"/>
  <c r="J466" i="11"/>
  <c r="G466" i="11"/>
  <c r="F466" i="11"/>
  <c r="I466" i="11" s="1"/>
  <c r="G465" i="11"/>
  <c r="F465" i="11"/>
  <c r="J464" i="11"/>
  <c r="G464" i="11"/>
  <c r="F464" i="11"/>
  <c r="I464" i="11" s="1"/>
  <c r="I463" i="11"/>
  <c r="G463" i="11"/>
  <c r="J463" i="11" s="1"/>
  <c r="F463" i="11"/>
  <c r="G462" i="11"/>
  <c r="F462" i="11"/>
  <c r="J462" i="11" s="1"/>
  <c r="G461" i="11"/>
  <c r="J461" i="11" s="1"/>
  <c r="F461" i="11"/>
  <c r="G460" i="11"/>
  <c r="F460" i="11"/>
  <c r="J459" i="11"/>
  <c r="I459" i="11"/>
  <c r="G459" i="11"/>
  <c r="F459" i="11"/>
  <c r="J458" i="11"/>
  <c r="G458" i="11"/>
  <c r="F458" i="11"/>
  <c r="I458" i="11" s="1"/>
  <c r="J457" i="11"/>
  <c r="I457" i="11"/>
  <c r="G457" i="11"/>
  <c r="F457" i="11"/>
  <c r="I456" i="11"/>
  <c r="G456" i="11"/>
  <c r="J456" i="11" s="1"/>
  <c r="F456" i="11"/>
  <c r="G455" i="11"/>
  <c r="F455" i="11"/>
  <c r="I455" i="11" s="1"/>
  <c r="J454" i="11"/>
  <c r="G454" i="11"/>
  <c r="F454" i="11"/>
  <c r="G453" i="11"/>
  <c r="F453" i="11"/>
  <c r="J453" i="11" s="1"/>
  <c r="G452" i="11"/>
  <c r="F452" i="11"/>
  <c r="G451" i="11"/>
  <c r="J451" i="11" s="1"/>
  <c r="F451" i="11"/>
  <c r="I451" i="11" s="1"/>
  <c r="I450" i="11"/>
  <c r="G450" i="11"/>
  <c r="F450" i="11"/>
  <c r="J450" i="11" s="1"/>
  <c r="J449" i="11"/>
  <c r="I449" i="11"/>
  <c r="G449" i="11"/>
  <c r="F449" i="11"/>
  <c r="J448" i="11"/>
  <c r="I448" i="11"/>
  <c r="G448" i="11"/>
  <c r="F448" i="11"/>
  <c r="G447" i="11"/>
  <c r="F447" i="11"/>
  <c r="G446" i="11"/>
  <c r="J446" i="11" s="1"/>
  <c r="F446" i="11"/>
  <c r="I445" i="11"/>
  <c r="G445" i="11"/>
  <c r="F445" i="11"/>
  <c r="G444" i="11"/>
  <c r="F444" i="11"/>
  <c r="G443" i="11"/>
  <c r="J443" i="11" s="1"/>
  <c r="F443" i="11"/>
  <c r="I443" i="11" s="1"/>
  <c r="J442" i="11"/>
  <c r="G442" i="11"/>
  <c r="F442" i="11"/>
  <c r="I442" i="11" s="1"/>
  <c r="J441" i="11"/>
  <c r="I441" i="11"/>
  <c r="G441" i="11"/>
  <c r="F441" i="11"/>
  <c r="J440" i="11"/>
  <c r="I440" i="11"/>
  <c r="G440" i="11"/>
  <c r="F440" i="11"/>
  <c r="G439" i="11"/>
  <c r="F439" i="11"/>
  <c r="J439" i="11" s="1"/>
  <c r="G438" i="11"/>
  <c r="F438" i="11"/>
  <c r="I438" i="11" s="1"/>
  <c r="I437" i="11"/>
  <c r="G437" i="11"/>
  <c r="F437" i="11"/>
  <c r="J437" i="11" s="1"/>
  <c r="G436" i="11"/>
  <c r="F436" i="11"/>
  <c r="J435" i="11"/>
  <c r="G435" i="11"/>
  <c r="F435" i="11"/>
  <c r="I435" i="11" s="1"/>
  <c r="J434" i="11"/>
  <c r="I434" i="11"/>
  <c r="G434" i="11"/>
  <c r="F434" i="11"/>
  <c r="J433" i="11"/>
  <c r="I433" i="11"/>
  <c r="G433" i="11"/>
  <c r="F433" i="11"/>
  <c r="I432" i="11"/>
  <c r="G432" i="11"/>
  <c r="F432" i="11"/>
  <c r="J432" i="11" s="1"/>
  <c r="I431" i="11"/>
  <c r="G431" i="11"/>
  <c r="J431" i="11" s="1"/>
  <c r="F431" i="11"/>
  <c r="G430" i="11"/>
  <c r="F430" i="11"/>
  <c r="G429" i="11"/>
  <c r="F429" i="11"/>
  <c r="J428" i="11"/>
  <c r="G428" i="11"/>
  <c r="F428" i="11"/>
  <c r="I428" i="11" s="1"/>
  <c r="I427" i="11"/>
  <c r="G427" i="11"/>
  <c r="F427" i="11"/>
  <c r="J427" i="11" s="1"/>
  <c r="J426" i="11"/>
  <c r="G426" i="11"/>
  <c r="F426" i="11"/>
  <c r="I426" i="11" s="1"/>
  <c r="J425" i="11"/>
  <c r="I425" i="11"/>
  <c r="G425" i="11"/>
  <c r="F425" i="11"/>
  <c r="I424" i="11"/>
  <c r="G424" i="11"/>
  <c r="F424" i="11"/>
  <c r="J424" i="11" s="1"/>
  <c r="G423" i="11"/>
  <c r="F423" i="11"/>
  <c r="J423" i="11" s="1"/>
  <c r="G422" i="11"/>
  <c r="F422" i="11"/>
  <c r="J422" i="11" s="1"/>
  <c r="G421" i="11"/>
  <c r="F421" i="11"/>
  <c r="J420" i="11"/>
  <c r="G420" i="11"/>
  <c r="F420" i="11"/>
  <c r="I420" i="11" s="1"/>
  <c r="I419" i="11"/>
  <c r="G419" i="11"/>
  <c r="F419" i="11"/>
  <c r="J419" i="11" s="1"/>
  <c r="J418" i="11"/>
  <c r="G418" i="11"/>
  <c r="F418" i="11"/>
  <c r="I418" i="11" s="1"/>
  <c r="J417" i="11"/>
  <c r="I417" i="11"/>
  <c r="G417" i="11"/>
  <c r="F417" i="11"/>
  <c r="I416" i="11"/>
  <c r="G416" i="11"/>
  <c r="F416" i="11"/>
  <c r="J416" i="11" s="1"/>
  <c r="G415" i="11"/>
  <c r="F415" i="11"/>
  <c r="J415" i="11" s="1"/>
  <c r="G414" i="11"/>
  <c r="F414" i="11"/>
  <c r="G413" i="11"/>
  <c r="F413" i="11"/>
  <c r="J412" i="11"/>
  <c r="G412" i="11"/>
  <c r="F412" i="11"/>
  <c r="I412" i="11" s="1"/>
  <c r="I411" i="11"/>
  <c r="G411" i="11"/>
  <c r="F411" i="11"/>
  <c r="J411" i="11" s="1"/>
  <c r="G410" i="11"/>
  <c r="F410" i="11"/>
  <c r="J410" i="11" s="1"/>
  <c r="J409" i="11"/>
  <c r="G409" i="11"/>
  <c r="F409" i="11"/>
  <c r="I409" i="11" s="1"/>
  <c r="I408" i="11"/>
  <c r="G408" i="11"/>
  <c r="F408" i="11"/>
  <c r="J408" i="11" s="1"/>
  <c r="G407" i="11"/>
  <c r="F407" i="11"/>
  <c r="J407" i="11" s="1"/>
  <c r="I406" i="11"/>
  <c r="G406" i="11"/>
  <c r="F406" i="11"/>
  <c r="G405" i="11"/>
  <c r="F405" i="11"/>
  <c r="G404" i="11"/>
  <c r="F404" i="11"/>
  <c r="J404" i="11" s="1"/>
  <c r="G403" i="11"/>
  <c r="F403" i="11"/>
  <c r="J403" i="11" s="1"/>
  <c r="G402" i="11"/>
  <c r="F402" i="11"/>
  <c r="J402" i="11" s="1"/>
  <c r="J401" i="11"/>
  <c r="G401" i="11"/>
  <c r="F401" i="11"/>
  <c r="I401" i="11" s="1"/>
  <c r="I400" i="11"/>
  <c r="G400" i="11"/>
  <c r="F400" i="11"/>
  <c r="J400" i="11" s="1"/>
  <c r="G399" i="11"/>
  <c r="F399" i="11"/>
  <c r="J399" i="11" s="1"/>
  <c r="G398" i="11"/>
  <c r="F398" i="11"/>
  <c r="G397" i="11"/>
  <c r="F397" i="11"/>
  <c r="G396" i="11"/>
  <c r="F396" i="11"/>
  <c r="J396" i="11" s="1"/>
  <c r="G395" i="11"/>
  <c r="F395" i="11"/>
  <c r="J395" i="11" s="1"/>
  <c r="G394" i="11"/>
  <c r="F394" i="11"/>
  <c r="J394" i="11" s="1"/>
  <c r="J393" i="11"/>
  <c r="G393" i="11"/>
  <c r="F393" i="11"/>
  <c r="I393" i="11" s="1"/>
  <c r="I392" i="11"/>
  <c r="G392" i="11"/>
  <c r="F392" i="11"/>
  <c r="J392" i="11" s="1"/>
  <c r="G391" i="11"/>
  <c r="F391" i="11"/>
  <c r="J391" i="11" s="1"/>
  <c r="G390" i="11"/>
  <c r="F390" i="11"/>
  <c r="J390" i="11" s="1"/>
  <c r="G389" i="11"/>
  <c r="F389" i="11"/>
  <c r="G388" i="11"/>
  <c r="F388" i="11"/>
  <c r="J388" i="11" s="1"/>
  <c r="G387" i="11"/>
  <c r="F387" i="11"/>
  <c r="J387" i="11" s="1"/>
  <c r="G386" i="11"/>
  <c r="F386" i="11"/>
  <c r="J386" i="11" s="1"/>
  <c r="J385" i="11"/>
  <c r="G385" i="11"/>
  <c r="F385" i="11"/>
  <c r="I385" i="11" s="1"/>
  <c r="I384" i="11"/>
  <c r="G384" i="11"/>
  <c r="F384" i="11"/>
  <c r="J384" i="11" s="1"/>
  <c r="G383" i="11"/>
  <c r="F383" i="11"/>
  <c r="J383" i="11" s="1"/>
  <c r="G382" i="11"/>
  <c r="F382" i="11"/>
  <c r="J382" i="11" s="1"/>
  <c r="G381" i="11"/>
  <c r="F381" i="11"/>
  <c r="G380" i="11"/>
  <c r="F380" i="11"/>
  <c r="J380" i="11" s="1"/>
  <c r="G379" i="11"/>
  <c r="F379" i="11"/>
  <c r="J379" i="11" s="1"/>
  <c r="G378" i="11"/>
  <c r="F378" i="11"/>
  <c r="J378" i="11" s="1"/>
  <c r="J377" i="11"/>
  <c r="G377" i="11"/>
  <c r="F377" i="11"/>
  <c r="I377" i="11" s="1"/>
  <c r="I376" i="11"/>
  <c r="G376" i="11"/>
  <c r="F376" i="11"/>
  <c r="J376" i="11" s="1"/>
  <c r="G375" i="11"/>
  <c r="F375" i="11"/>
  <c r="J375" i="11" s="1"/>
  <c r="G374" i="11"/>
  <c r="F374" i="11"/>
  <c r="J374" i="11" s="1"/>
  <c r="G373" i="11"/>
  <c r="F373" i="11"/>
  <c r="I372" i="11"/>
  <c r="G372" i="11"/>
  <c r="F372" i="11"/>
  <c r="J372" i="11" s="1"/>
  <c r="G371" i="11"/>
  <c r="F371" i="11"/>
  <c r="J371" i="11" s="1"/>
  <c r="G370" i="11"/>
  <c r="F370" i="11"/>
  <c r="J370" i="11" s="1"/>
  <c r="J369" i="11"/>
  <c r="G369" i="11"/>
  <c r="F369" i="11"/>
  <c r="I369" i="11" s="1"/>
  <c r="I368" i="11"/>
  <c r="G368" i="11"/>
  <c r="F368" i="11"/>
  <c r="J368" i="11" s="1"/>
  <c r="G367" i="11"/>
  <c r="F367" i="11"/>
  <c r="J367" i="11" s="1"/>
  <c r="G366" i="11"/>
  <c r="F366" i="11"/>
  <c r="G365" i="11"/>
  <c r="F365" i="11"/>
  <c r="G364" i="11"/>
  <c r="F364" i="11"/>
  <c r="J364" i="11" s="1"/>
  <c r="G363" i="11"/>
  <c r="F363" i="11"/>
  <c r="J363" i="11" s="1"/>
  <c r="G362" i="11"/>
  <c r="F362" i="11"/>
  <c r="J362" i="11" s="1"/>
  <c r="J361" i="11"/>
  <c r="G361" i="11"/>
  <c r="F361" i="11"/>
  <c r="I361" i="11" s="1"/>
  <c r="I360" i="11"/>
  <c r="G360" i="11"/>
  <c r="F360" i="11"/>
  <c r="J360" i="11" s="1"/>
  <c r="G359" i="11"/>
  <c r="F359" i="11"/>
  <c r="J359" i="11" s="1"/>
  <c r="G358" i="11"/>
  <c r="F358" i="11"/>
  <c r="J358" i="11" s="1"/>
  <c r="G357" i="11"/>
  <c r="F357" i="11"/>
  <c r="G356" i="11"/>
  <c r="F356" i="11"/>
  <c r="J356" i="11" s="1"/>
  <c r="G355" i="11"/>
  <c r="F355" i="11"/>
  <c r="J355" i="11" s="1"/>
  <c r="G354" i="11"/>
  <c r="F354" i="11"/>
  <c r="J354" i="11" s="1"/>
  <c r="J353" i="11"/>
  <c r="I353" i="11"/>
  <c r="G353" i="11"/>
  <c r="F353" i="11"/>
  <c r="I352" i="11"/>
  <c r="G352" i="11"/>
  <c r="F352" i="11"/>
  <c r="J352" i="11" s="1"/>
  <c r="G351" i="11"/>
  <c r="F351" i="11"/>
  <c r="G350" i="11"/>
  <c r="F350" i="11"/>
  <c r="G349" i="11"/>
  <c r="F349" i="11"/>
  <c r="G348" i="11"/>
  <c r="F348" i="11"/>
  <c r="J348" i="11" s="1"/>
  <c r="G347" i="11"/>
  <c r="F347" i="11"/>
  <c r="J347" i="11" s="1"/>
  <c r="J346" i="11"/>
  <c r="G346" i="11"/>
  <c r="F346" i="11"/>
  <c r="I346" i="11" s="1"/>
  <c r="J345" i="11"/>
  <c r="I345" i="11"/>
  <c r="G345" i="11"/>
  <c r="F345" i="11"/>
  <c r="I344" i="11"/>
  <c r="G344" i="11"/>
  <c r="F344" i="11"/>
  <c r="J343" i="11"/>
  <c r="I343" i="11"/>
  <c r="G343" i="11"/>
  <c r="F343" i="11"/>
  <c r="J342" i="11"/>
  <c r="I342" i="11"/>
  <c r="G342" i="11"/>
  <c r="F342" i="11"/>
  <c r="I341" i="11"/>
  <c r="G341" i="11"/>
  <c r="F341" i="11"/>
  <c r="G340" i="11"/>
  <c r="F340" i="11"/>
  <c r="G339" i="11"/>
  <c r="F339" i="11"/>
  <c r="J339" i="11" s="1"/>
  <c r="G338" i="11"/>
  <c r="F338" i="11"/>
  <c r="J337" i="11"/>
  <c r="G337" i="11"/>
  <c r="F337" i="11"/>
  <c r="I337" i="11" s="1"/>
  <c r="J336" i="11"/>
  <c r="I336" i="11"/>
  <c r="G336" i="11"/>
  <c r="F336" i="11"/>
  <c r="J335" i="11"/>
  <c r="I335" i="11"/>
  <c r="G335" i="11"/>
  <c r="F335" i="11"/>
  <c r="J334" i="11"/>
  <c r="I334" i="11"/>
  <c r="G334" i="11"/>
  <c r="F334" i="11"/>
  <c r="I333" i="11"/>
  <c r="G333" i="11"/>
  <c r="F333" i="11"/>
  <c r="G332" i="11"/>
  <c r="F332" i="11"/>
  <c r="G331" i="11"/>
  <c r="F331" i="11"/>
  <c r="J331" i="11" s="1"/>
  <c r="G330" i="11"/>
  <c r="F330" i="11"/>
  <c r="J329" i="11"/>
  <c r="G329" i="11"/>
  <c r="F329" i="11"/>
  <c r="I329" i="11" s="1"/>
  <c r="J328" i="11"/>
  <c r="I328" i="11"/>
  <c r="G328" i="11"/>
  <c r="F328" i="11"/>
  <c r="J327" i="11"/>
  <c r="I327" i="11"/>
  <c r="G327" i="11"/>
  <c r="F327" i="11"/>
  <c r="J326" i="11"/>
  <c r="I326" i="11"/>
  <c r="G326" i="11"/>
  <c r="F326" i="11"/>
  <c r="I325" i="11"/>
  <c r="G325" i="11"/>
  <c r="F325" i="11"/>
  <c r="J325" i="11" s="1"/>
  <c r="G324" i="11"/>
  <c r="F324" i="11"/>
  <c r="G323" i="11"/>
  <c r="F323" i="11"/>
  <c r="G322" i="11"/>
  <c r="F322" i="11"/>
  <c r="J321" i="11"/>
  <c r="G321" i="11"/>
  <c r="F321" i="11"/>
  <c r="I321" i="11" s="1"/>
  <c r="J320" i="11"/>
  <c r="I320" i="11"/>
  <c r="G320" i="11"/>
  <c r="F320" i="11"/>
  <c r="J319" i="11"/>
  <c r="I319" i="11"/>
  <c r="G319" i="11"/>
  <c r="F319" i="11"/>
  <c r="J318" i="11"/>
  <c r="I318" i="11"/>
  <c r="G318" i="11"/>
  <c r="F318" i="11"/>
  <c r="I317" i="11"/>
  <c r="G317" i="11"/>
  <c r="F317" i="11"/>
  <c r="G316" i="11"/>
  <c r="F316" i="11"/>
  <c r="G315" i="11"/>
  <c r="F315" i="11"/>
  <c r="J315" i="11" s="1"/>
  <c r="G314" i="11"/>
  <c r="F314" i="11"/>
  <c r="J313" i="11"/>
  <c r="G313" i="11"/>
  <c r="F313" i="11"/>
  <c r="I313" i="11" s="1"/>
  <c r="J312" i="11"/>
  <c r="I312" i="11"/>
  <c r="G312" i="11"/>
  <c r="F312" i="11"/>
  <c r="J311" i="11"/>
  <c r="I311" i="11"/>
  <c r="G311" i="11"/>
  <c r="F311" i="11"/>
  <c r="J310" i="11"/>
  <c r="I310" i="11"/>
  <c r="G310" i="11"/>
  <c r="F310" i="11"/>
  <c r="G309" i="11"/>
  <c r="F309" i="11"/>
  <c r="G308" i="11"/>
  <c r="F308" i="11"/>
  <c r="G307" i="11"/>
  <c r="F307" i="11"/>
  <c r="J307" i="11" s="1"/>
  <c r="G306" i="11"/>
  <c r="F306" i="11"/>
  <c r="J305" i="11"/>
  <c r="G305" i="11"/>
  <c r="F305" i="11"/>
  <c r="I305" i="11" s="1"/>
  <c r="J304" i="11"/>
  <c r="I304" i="11"/>
  <c r="G304" i="11"/>
  <c r="F304" i="11"/>
  <c r="J303" i="11"/>
  <c r="I303" i="11"/>
  <c r="G303" i="11"/>
  <c r="F303" i="11"/>
  <c r="I302" i="11"/>
  <c r="G302" i="11"/>
  <c r="J302" i="11" s="1"/>
  <c r="F302" i="11"/>
  <c r="I301" i="11"/>
  <c r="G301" i="11"/>
  <c r="F301" i="11"/>
  <c r="G300" i="11"/>
  <c r="F300" i="11"/>
  <c r="G299" i="11"/>
  <c r="F299" i="11"/>
  <c r="J299" i="11" s="1"/>
  <c r="G298" i="11"/>
  <c r="F298" i="11"/>
  <c r="J297" i="11"/>
  <c r="G297" i="11"/>
  <c r="F297" i="11"/>
  <c r="I297" i="11" s="1"/>
  <c r="J296" i="11"/>
  <c r="I296" i="11"/>
  <c r="G296" i="11"/>
  <c r="F296" i="11"/>
  <c r="I295" i="11"/>
  <c r="G295" i="11"/>
  <c r="F295" i="11"/>
  <c r="J295" i="11" s="1"/>
  <c r="J294" i="11"/>
  <c r="I294" i="11"/>
  <c r="G294" i="11"/>
  <c r="F294" i="11"/>
  <c r="I293" i="11"/>
  <c r="G293" i="11"/>
  <c r="F293" i="11"/>
  <c r="J293" i="11" s="1"/>
  <c r="G292" i="11"/>
  <c r="F292" i="11"/>
  <c r="G291" i="11"/>
  <c r="J291" i="11" s="1"/>
  <c r="F291" i="11"/>
  <c r="I291" i="11" s="1"/>
  <c r="G290" i="11"/>
  <c r="F290" i="11"/>
  <c r="J289" i="11"/>
  <c r="G289" i="11"/>
  <c r="F289" i="11"/>
  <c r="I289" i="11" s="1"/>
  <c r="J288" i="11"/>
  <c r="I288" i="11"/>
  <c r="G288" i="11"/>
  <c r="F288" i="11"/>
  <c r="I287" i="11"/>
  <c r="G287" i="11"/>
  <c r="F287" i="11"/>
  <c r="J287" i="11" s="1"/>
  <c r="J286" i="11"/>
  <c r="G286" i="11"/>
  <c r="F286" i="11"/>
  <c r="I285" i="11"/>
  <c r="G285" i="11"/>
  <c r="F285" i="11"/>
  <c r="G284" i="11"/>
  <c r="F284" i="11"/>
  <c r="G283" i="11"/>
  <c r="F283" i="11"/>
  <c r="G282" i="11"/>
  <c r="F282" i="11"/>
  <c r="J281" i="11"/>
  <c r="G281" i="11"/>
  <c r="F281" i="11"/>
  <c r="I281" i="11" s="1"/>
  <c r="J280" i="11"/>
  <c r="I280" i="11"/>
  <c r="G280" i="11"/>
  <c r="F280" i="11"/>
  <c r="I279" i="11"/>
  <c r="G279" i="11"/>
  <c r="F279" i="11"/>
  <c r="J279" i="11" s="1"/>
  <c r="J278" i="11"/>
  <c r="G278" i="11"/>
  <c r="F278" i="11"/>
  <c r="I278" i="11" s="1"/>
  <c r="G277" i="11"/>
  <c r="F277" i="11"/>
  <c r="J277" i="11" s="1"/>
  <c r="G276" i="11"/>
  <c r="F276" i="11"/>
  <c r="G275" i="11"/>
  <c r="F275" i="11"/>
  <c r="J275" i="11" s="1"/>
  <c r="G274" i="11"/>
  <c r="F274" i="11"/>
  <c r="J273" i="11"/>
  <c r="G273" i="11"/>
  <c r="F273" i="11"/>
  <c r="I273" i="11" s="1"/>
  <c r="J272" i="11"/>
  <c r="I272" i="11"/>
  <c r="G272" i="11"/>
  <c r="F272" i="11"/>
  <c r="I271" i="11"/>
  <c r="G271" i="11"/>
  <c r="F271" i="11"/>
  <c r="J271" i="11" s="1"/>
  <c r="G270" i="11"/>
  <c r="J270" i="11" s="1"/>
  <c r="F270" i="11"/>
  <c r="I270" i="11" s="1"/>
  <c r="G269" i="11"/>
  <c r="F269" i="11"/>
  <c r="J269" i="11" s="1"/>
  <c r="G268" i="11"/>
  <c r="F268" i="11"/>
  <c r="G267" i="11"/>
  <c r="F267" i="11"/>
  <c r="G266" i="11"/>
  <c r="F266" i="11"/>
  <c r="J265" i="11"/>
  <c r="G265" i="11"/>
  <c r="F265" i="11"/>
  <c r="I265" i="11" s="1"/>
  <c r="J264" i="11"/>
  <c r="I264" i="11"/>
  <c r="G264" i="11"/>
  <c r="F264" i="11"/>
  <c r="I263" i="11"/>
  <c r="G263" i="11"/>
  <c r="F263" i="11"/>
  <c r="J263" i="11" s="1"/>
  <c r="G262" i="11"/>
  <c r="J262" i="11" s="1"/>
  <c r="F262" i="11"/>
  <c r="G261" i="11"/>
  <c r="F261" i="11"/>
  <c r="G260" i="11"/>
  <c r="F260" i="11"/>
  <c r="G259" i="11"/>
  <c r="F259" i="11"/>
  <c r="J259" i="11" s="1"/>
  <c r="G258" i="11"/>
  <c r="F258" i="11"/>
  <c r="J257" i="11"/>
  <c r="G257" i="11"/>
  <c r="F257" i="11"/>
  <c r="I257" i="11" s="1"/>
  <c r="J256" i="11"/>
  <c r="I256" i="11"/>
  <c r="G256" i="11"/>
  <c r="F256" i="11"/>
  <c r="I255" i="11"/>
  <c r="G255" i="11"/>
  <c r="F255" i="11"/>
  <c r="J255" i="11" s="1"/>
  <c r="J254" i="11"/>
  <c r="G254" i="11"/>
  <c r="F254" i="11"/>
  <c r="I254" i="11" s="1"/>
  <c r="G253" i="11"/>
  <c r="F253" i="11"/>
  <c r="G252" i="11"/>
  <c r="F252" i="11"/>
  <c r="G251" i="11"/>
  <c r="F251" i="11"/>
  <c r="J251" i="11" s="1"/>
  <c r="G250" i="11"/>
  <c r="F250" i="11"/>
  <c r="J249" i="11"/>
  <c r="G249" i="11"/>
  <c r="F249" i="11"/>
  <c r="I249" i="11" s="1"/>
  <c r="J248" i="11"/>
  <c r="I248" i="11"/>
  <c r="G248" i="11"/>
  <c r="F248" i="11"/>
  <c r="I247" i="11"/>
  <c r="G247" i="11"/>
  <c r="F247" i="11"/>
  <c r="J247" i="11" s="1"/>
  <c r="G246" i="11"/>
  <c r="J246" i="11" s="1"/>
  <c r="F246" i="11"/>
  <c r="I246" i="11" s="1"/>
  <c r="G245" i="11"/>
  <c r="F245" i="11"/>
  <c r="G244" i="11"/>
  <c r="F244" i="11"/>
  <c r="G243" i="11"/>
  <c r="F243" i="11"/>
  <c r="G242" i="11"/>
  <c r="F242" i="11"/>
  <c r="G241" i="11"/>
  <c r="F241" i="11"/>
  <c r="J241" i="11" s="1"/>
  <c r="G240" i="11"/>
  <c r="F240" i="11"/>
  <c r="J240" i="11" s="1"/>
  <c r="J239" i="11"/>
  <c r="G239" i="11"/>
  <c r="F239" i="11"/>
  <c r="I239" i="11" s="1"/>
  <c r="J238" i="11"/>
  <c r="I238" i="11"/>
  <c r="G238" i="11"/>
  <c r="F238" i="11"/>
  <c r="I237" i="11"/>
  <c r="G237" i="11"/>
  <c r="F237" i="11"/>
  <c r="J237" i="11" s="1"/>
  <c r="I236" i="11"/>
  <c r="G236" i="11"/>
  <c r="J236" i="11" s="1"/>
  <c r="F236" i="11"/>
  <c r="G235" i="11"/>
  <c r="F235" i="11"/>
  <c r="G234" i="11"/>
  <c r="F234" i="11"/>
  <c r="G233" i="11"/>
  <c r="F233" i="11"/>
  <c r="J233" i="11" s="1"/>
  <c r="G232" i="11"/>
  <c r="F232" i="11"/>
  <c r="J232" i="11" s="1"/>
  <c r="J231" i="11"/>
  <c r="G231" i="11"/>
  <c r="F231" i="11"/>
  <c r="I231" i="11" s="1"/>
  <c r="J230" i="11"/>
  <c r="I230" i="11"/>
  <c r="G230" i="11"/>
  <c r="F230" i="11"/>
  <c r="I229" i="11"/>
  <c r="G229" i="11"/>
  <c r="F229" i="11"/>
  <c r="J229" i="11" s="1"/>
  <c r="I228" i="11"/>
  <c r="G228" i="11"/>
  <c r="J228" i="11" s="1"/>
  <c r="F228" i="11"/>
  <c r="G227" i="11"/>
  <c r="F227" i="11"/>
  <c r="G226" i="11"/>
  <c r="F226" i="11"/>
  <c r="G225" i="11"/>
  <c r="F225" i="11"/>
  <c r="J225" i="11" s="1"/>
  <c r="G224" i="11"/>
  <c r="F224" i="11"/>
  <c r="J224" i="11" s="1"/>
  <c r="J223" i="11"/>
  <c r="G223" i="11"/>
  <c r="F223" i="11"/>
  <c r="I223" i="11" s="1"/>
  <c r="J222" i="11"/>
  <c r="I222" i="11"/>
  <c r="G222" i="11"/>
  <c r="F222" i="11"/>
  <c r="I221" i="11"/>
  <c r="G221" i="11"/>
  <c r="F221" i="11"/>
  <c r="J221" i="11" s="1"/>
  <c r="G220" i="11"/>
  <c r="J220" i="11" s="1"/>
  <c r="F220" i="11"/>
  <c r="I220" i="11" s="1"/>
  <c r="G219" i="11"/>
  <c r="F219" i="11"/>
  <c r="G218" i="11"/>
  <c r="F218" i="11"/>
  <c r="G217" i="11"/>
  <c r="F217" i="11"/>
  <c r="J217" i="11" s="1"/>
  <c r="G216" i="11"/>
  <c r="F216" i="11"/>
  <c r="J216" i="11" s="1"/>
  <c r="J215" i="11"/>
  <c r="G215" i="11"/>
  <c r="F215" i="11"/>
  <c r="I215" i="11" s="1"/>
  <c r="J214" i="11"/>
  <c r="I214" i="11"/>
  <c r="G214" i="11"/>
  <c r="F214" i="11"/>
  <c r="I213" i="11"/>
  <c r="G213" i="11"/>
  <c r="F213" i="11"/>
  <c r="J213" i="11" s="1"/>
  <c r="G212" i="11"/>
  <c r="J212" i="11" s="1"/>
  <c r="F212" i="11"/>
  <c r="G211" i="11"/>
  <c r="F211" i="11"/>
  <c r="G210" i="11"/>
  <c r="F210" i="11"/>
  <c r="G209" i="11"/>
  <c r="F209" i="11"/>
  <c r="J209" i="11" s="1"/>
  <c r="G208" i="11"/>
  <c r="F208" i="11"/>
  <c r="J208" i="11" s="1"/>
  <c r="J207" i="11"/>
  <c r="G207" i="11"/>
  <c r="F207" i="11"/>
  <c r="I207" i="11" s="1"/>
  <c r="J206" i="11"/>
  <c r="I206" i="11"/>
  <c r="G206" i="11"/>
  <c r="F206" i="11"/>
  <c r="I205" i="11"/>
  <c r="G205" i="11"/>
  <c r="F205" i="11"/>
  <c r="J205" i="11" s="1"/>
  <c r="I204" i="11"/>
  <c r="G204" i="11"/>
  <c r="J204" i="11" s="1"/>
  <c r="F204" i="11"/>
  <c r="G203" i="11"/>
  <c r="F203" i="11"/>
  <c r="G202" i="11"/>
  <c r="F202" i="11"/>
  <c r="G201" i="11"/>
  <c r="F201" i="11"/>
  <c r="J201" i="11" s="1"/>
  <c r="G200" i="11"/>
  <c r="F200" i="11"/>
  <c r="J200" i="11" s="1"/>
  <c r="J199" i="11"/>
  <c r="G199" i="11"/>
  <c r="F199" i="11"/>
  <c r="I199" i="11" s="1"/>
  <c r="J198" i="11"/>
  <c r="I198" i="11"/>
  <c r="G198" i="11"/>
  <c r="F198" i="11"/>
  <c r="I197" i="11"/>
  <c r="G197" i="11"/>
  <c r="F197" i="11"/>
  <c r="J197" i="11" s="1"/>
  <c r="I196" i="11"/>
  <c r="G196" i="11"/>
  <c r="J196" i="11" s="1"/>
  <c r="F196" i="11"/>
  <c r="G195" i="11"/>
  <c r="F195" i="11"/>
  <c r="G194" i="11"/>
  <c r="F194" i="11"/>
  <c r="G193" i="11"/>
  <c r="F193" i="11"/>
  <c r="J193" i="11" s="1"/>
  <c r="G192" i="11"/>
  <c r="F192" i="11"/>
  <c r="J192" i="11" s="1"/>
  <c r="J191" i="11"/>
  <c r="G191" i="11"/>
  <c r="F191" i="11"/>
  <c r="I191" i="11" s="1"/>
  <c r="J190" i="11"/>
  <c r="I190" i="11"/>
  <c r="G190" i="11"/>
  <c r="F190" i="11"/>
  <c r="I189" i="11"/>
  <c r="G189" i="11"/>
  <c r="F189" i="11"/>
  <c r="J189" i="11" s="1"/>
  <c r="G188" i="11"/>
  <c r="F188" i="11"/>
  <c r="J188" i="11" s="1"/>
  <c r="G187" i="11"/>
  <c r="F187" i="11"/>
  <c r="G186" i="11"/>
  <c r="F186" i="11"/>
  <c r="G185" i="11"/>
  <c r="F185" i="11"/>
  <c r="J185" i="11" s="1"/>
  <c r="G184" i="11"/>
  <c r="F184" i="11"/>
  <c r="J184" i="11" s="1"/>
  <c r="J183" i="11"/>
  <c r="G183" i="11"/>
  <c r="F183" i="11"/>
  <c r="I183" i="11" s="1"/>
  <c r="J182" i="11"/>
  <c r="I182" i="11"/>
  <c r="G182" i="11"/>
  <c r="F182" i="11"/>
  <c r="I181" i="11"/>
  <c r="G181" i="11"/>
  <c r="F181" i="11"/>
  <c r="J181" i="11" s="1"/>
  <c r="G180" i="11"/>
  <c r="F180" i="11"/>
  <c r="G179" i="11"/>
  <c r="F179" i="11"/>
  <c r="G178" i="11"/>
  <c r="F178" i="11"/>
  <c r="G177" i="11"/>
  <c r="F177" i="11"/>
  <c r="J177" i="11" s="1"/>
  <c r="G176" i="11"/>
  <c r="F176" i="11"/>
  <c r="J176" i="11" s="1"/>
  <c r="J175" i="11"/>
  <c r="G175" i="11"/>
  <c r="F175" i="11"/>
  <c r="I175" i="11" s="1"/>
  <c r="J174" i="11"/>
  <c r="I174" i="11"/>
  <c r="G174" i="11"/>
  <c r="F174" i="11"/>
  <c r="I173" i="11"/>
  <c r="G173" i="11"/>
  <c r="F173" i="11"/>
  <c r="J173" i="11" s="1"/>
  <c r="G172" i="11"/>
  <c r="F172" i="11"/>
  <c r="J172" i="11" s="1"/>
  <c r="G171" i="11"/>
  <c r="F171" i="11"/>
  <c r="G170" i="11"/>
  <c r="F170" i="11"/>
  <c r="G169" i="11"/>
  <c r="F169" i="11"/>
  <c r="J169" i="11" s="1"/>
  <c r="G168" i="11"/>
  <c r="F168" i="11"/>
  <c r="J168" i="11" s="1"/>
  <c r="J167" i="11"/>
  <c r="G167" i="11"/>
  <c r="F167" i="11"/>
  <c r="I167" i="11" s="1"/>
  <c r="J166" i="11"/>
  <c r="I166" i="11"/>
  <c r="G166" i="11"/>
  <c r="F166" i="11"/>
  <c r="I165" i="11"/>
  <c r="G165" i="11"/>
  <c r="F165" i="11"/>
  <c r="J165" i="11" s="1"/>
  <c r="G164" i="11"/>
  <c r="F164" i="11"/>
  <c r="G163" i="11"/>
  <c r="F163" i="11"/>
  <c r="G162" i="11"/>
  <c r="F162" i="11"/>
  <c r="G161" i="11"/>
  <c r="F161" i="11"/>
  <c r="J161" i="11" s="1"/>
  <c r="G160" i="11"/>
  <c r="F160" i="11"/>
  <c r="J160" i="11" s="1"/>
  <c r="J159" i="11"/>
  <c r="G159" i="11"/>
  <c r="F159" i="11"/>
  <c r="I159" i="11" s="1"/>
  <c r="J158" i="11"/>
  <c r="I158" i="11"/>
  <c r="G158" i="11"/>
  <c r="F158" i="11"/>
  <c r="I157" i="11"/>
  <c r="G157" i="11"/>
  <c r="F157" i="11"/>
  <c r="J157" i="11" s="1"/>
  <c r="J156" i="11"/>
  <c r="I156" i="11"/>
  <c r="G156" i="11"/>
  <c r="F156" i="11"/>
  <c r="I155" i="11"/>
  <c r="G155" i="11"/>
  <c r="F155" i="11"/>
  <c r="J155" i="11" s="1"/>
  <c r="G154" i="11"/>
  <c r="F154" i="11"/>
  <c r="J154" i="11" s="1"/>
  <c r="G153" i="11"/>
  <c r="F153" i="11"/>
  <c r="G152" i="11"/>
  <c r="F152" i="11"/>
  <c r="J151" i="11"/>
  <c r="I151" i="11"/>
  <c r="G151" i="11"/>
  <c r="F151" i="11"/>
  <c r="I150" i="11"/>
  <c r="G150" i="11"/>
  <c r="J150" i="11" s="1"/>
  <c r="F150" i="11"/>
  <c r="J149" i="11"/>
  <c r="G149" i="11"/>
  <c r="F149" i="11"/>
  <c r="I149" i="11" s="1"/>
  <c r="J148" i="11"/>
  <c r="I148" i="11"/>
  <c r="G148" i="11"/>
  <c r="F148" i="11"/>
  <c r="I147" i="11"/>
  <c r="G147" i="11"/>
  <c r="F147" i="11"/>
  <c r="J147" i="11" s="1"/>
  <c r="G146" i="11"/>
  <c r="F146" i="11"/>
  <c r="J146" i="11" s="1"/>
  <c r="G145" i="11"/>
  <c r="F145" i="11"/>
  <c r="I145" i="11" s="1"/>
  <c r="I144" i="11"/>
  <c r="G144" i="11"/>
  <c r="F144" i="11"/>
  <c r="J144" i="11" s="1"/>
  <c r="J143" i="11"/>
  <c r="I143" i="11"/>
  <c r="G143" i="11"/>
  <c r="F143" i="11"/>
  <c r="I142" i="11"/>
  <c r="G142" i="11"/>
  <c r="F142" i="11"/>
  <c r="G141" i="11"/>
  <c r="F141" i="11"/>
  <c r="J140" i="11"/>
  <c r="I140" i="11"/>
  <c r="G140" i="11"/>
  <c r="F140" i="11"/>
  <c r="I139" i="11"/>
  <c r="G139" i="11"/>
  <c r="F139" i="11"/>
  <c r="J139" i="11" s="1"/>
  <c r="G138" i="11"/>
  <c r="F138" i="11"/>
  <c r="J137" i="11"/>
  <c r="G137" i="11"/>
  <c r="F137" i="11"/>
  <c r="I137" i="11" s="1"/>
  <c r="G136" i="11"/>
  <c r="F136" i="11"/>
  <c r="I135" i="11"/>
  <c r="G135" i="11"/>
  <c r="F135" i="11"/>
  <c r="J135" i="11" s="1"/>
  <c r="I134" i="11"/>
  <c r="G134" i="11"/>
  <c r="F134" i="11"/>
  <c r="J133" i="11"/>
  <c r="G133" i="11"/>
  <c r="F133" i="11"/>
  <c r="I133" i="11" s="1"/>
  <c r="I132" i="11"/>
  <c r="G132" i="11"/>
  <c r="F132" i="11"/>
  <c r="J132" i="11" s="1"/>
  <c r="I131" i="11"/>
  <c r="G131" i="11"/>
  <c r="F131" i="11"/>
  <c r="J131" i="11" s="1"/>
  <c r="G130" i="11"/>
  <c r="F130" i="11"/>
  <c r="I130" i="11" s="1"/>
  <c r="G129" i="11"/>
  <c r="F129" i="11"/>
  <c r="J128" i="11"/>
  <c r="G128" i="11"/>
  <c r="F128" i="11"/>
  <c r="I128" i="11" s="1"/>
  <c r="I127" i="11"/>
  <c r="G127" i="11"/>
  <c r="F127" i="11"/>
  <c r="J127" i="11" s="1"/>
  <c r="J126" i="11"/>
  <c r="G126" i="11"/>
  <c r="F126" i="11"/>
  <c r="I126" i="11" s="1"/>
  <c r="J125" i="11"/>
  <c r="I125" i="11"/>
  <c r="G125" i="11"/>
  <c r="F125" i="11"/>
  <c r="I124" i="11"/>
  <c r="G124" i="11"/>
  <c r="F124" i="11"/>
  <c r="J124" i="11" s="1"/>
  <c r="I123" i="11"/>
  <c r="G123" i="11"/>
  <c r="F123" i="11"/>
  <c r="J123" i="11" s="1"/>
  <c r="G122" i="11"/>
  <c r="F122" i="11"/>
  <c r="J122" i="11" s="1"/>
  <c r="G121" i="11"/>
  <c r="F121" i="11"/>
  <c r="J120" i="11"/>
  <c r="G120" i="11"/>
  <c r="F120" i="11"/>
  <c r="I120" i="11" s="1"/>
  <c r="I119" i="11"/>
  <c r="G119" i="11"/>
  <c r="F119" i="11"/>
  <c r="J119" i="11" s="1"/>
  <c r="J118" i="11"/>
  <c r="G118" i="11"/>
  <c r="F118" i="11"/>
  <c r="I118" i="11" s="1"/>
  <c r="J117" i="11"/>
  <c r="I117" i="11"/>
  <c r="G117" i="11"/>
  <c r="F117" i="11"/>
  <c r="I116" i="11"/>
  <c r="G116" i="11"/>
  <c r="F116" i="11"/>
  <c r="J116" i="11" s="1"/>
  <c r="G115" i="11"/>
  <c r="F115" i="11"/>
  <c r="J115" i="11" s="1"/>
  <c r="G114" i="11"/>
  <c r="F114" i="11"/>
  <c r="G113" i="11"/>
  <c r="F113" i="11"/>
  <c r="J112" i="11"/>
  <c r="G112" i="11"/>
  <c r="F112" i="11"/>
  <c r="I112" i="11" s="1"/>
  <c r="I111" i="11"/>
  <c r="G111" i="11"/>
  <c r="F111" i="11"/>
  <c r="J111" i="11" s="1"/>
  <c r="J110" i="11"/>
  <c r="G110" i="11"/>
  <c r="F110" i="11"/>
  <c r="I110" i="11" s="1"/>
  <c r="J109" i="11"/>
  <c r="I109" i="11"/>
  <c r="G109" i="11"/>
  <c r="F109" i="11"/>
  <c r="I108" i="11"/>
  <c r="G108" i="11"/>
  <c r="F108" i="11"/>
  <c r="J108" i="11" s="1"/>
  <c r="G107" i="11"/>
  <c r="F107" i="11"/>
  <c r="J107" i="11" s="1"/>
  <c r="G106" i="11"/>
  <c r="F106" i="11"/>
  <c r="G105" i="11"/>
  <c r="F105" i="11"/>
  <c r="J104" i="11"/>
  <c r="G104" i="11"/>
  <c r="F104" i="11"/>
  <c r="I104" i="11" s="1"/>
  <c r="I103" i="11"/>
  <c r="G103" i="11"/>
  <c r="F103" i="11"/>
  <c r="J103" i="11" s="1"/>
  <c r="J102" i="11"/>
  <c r="G102" i="11"/>
  <c r="F102" i="11"/>
  <c r="I102" i="11" s="1"/>
  <c r="J101" i="11"/>
  <c r="I101" i="11"/>
  <c r="G101" i="11"/>
  <c r="F101" i="11"/>
  <c r="I100" i="11"/>
  <c r="G100" i="11"/>
  <c r="F100" i="11"/>
  <c r="J100" i="11" s="1"/>
  <c r="G99" i="11"/>
  <c r="F99" i="11"/>
  <c r="J99" i="11" s="1"/>
  <c r="G98" i="11"/>
  <c r="F98" i="11"/>
  <c r="J98" i="11" s="1"/>
  <c r="G97" i="11"/>
  <c r="F97" i="11"/>
  <c r="J96" i="11"/>
  <c r="G96" i="11"/>
  <c r="F96" i="11"/>
  <c r="I96" i="11" s="1"/>
  <c r="I95" i="11"/>
  <c r="G95" i="11"/>
  <c r="F95" i="11"/>
  <c r="J95" i="11" s="1"/>
  <c r="J94" i="11"/>
  <c r="G94" i="11"/>
  <c r="F94" i="11"/>
  <c r="I94" i="11" s="1"/>
  <c r="J93" i="11"/>
  <c r="I93" i="11"/>
  <c r="G93" i="11"/>
  <c r="F93" i="11"/>
  <c r="I92" i="11"/>
  <c r="G92" i="11"/>
  <c r="F92" i="11"/>
  <c r="J92" i="11" s="1"/>
  <c r="G91" i="11"/>
  <c r="F91" i="11"/>
  <c r="J91" i="11" s="1"/>
  <c r="G90" i="11"/>
  <c r="F90" i="11"/>
  <c r="G89" i="11"/>
  <c r="F89" i="11"/>
  <c r="J88" i="11"/>
  <c r="G88" i="11"/>
  <c r="F88" i="11"/>
  <c r="I88" i="11" s="1"/>
  <c r="I87" i="11"/>
  <c r="G87" i="11"/>
  <c r="F87" i="11"/>
  <c r="J87" i="11" s="1"/>
  <c r="J86" i="11"/>
  <c r="G86" i="11"/>
  <c r="F86" i="11"/>
  <c r="I86" i="11" s="1"/>
  <c r="J85" i="11"/>
  <c r="I85" i="11"/>
  <c r="G85" i="11"/>
  <c r="F85" i="11"/>
  <c r="I84" i="11"/>
  <c r="G84" i="11"/>
  <c r="F84" i="11"/>
  <c r="J84" i="11" s="1"/>
  <c r="G83" i="11"/>
  <c r="F83" i="11"/>
  <c r="J83" i="11" s="1"/>
  <c r="G82" i="11"/>
  <c r="F82" i="11"/>
  <c r="J82" i="11" s="1"/>
  <c r="G81" i="11"/>
  <c r="F81" i="11"/>
  <c r="J80" i="11"/>
  <c r="G80" i="11"/>
  <c r="F80" i="11"/>
  <c r="I80" i="11" s="1"/>
  <c r="I79" i="11"/>
  <c r="G79" i="11"/>
  <c r="F79" i="11"/>
  <c r="J79" i="11" s="1"/>
  <c r="J78" i="11"/>
  <c r="G78" i="11"/>
  <c r="F78" i="11"/>
  <c r="I78" i="11" s="1"/>
  <c r="J77" i="11"/>
  <c r="I77" i="11"/>
  <c r="G77" i="11"/>
  <c r="F77" i="11"/>
  <c r="I76" i="11"/>
  <c r="G76" i="11"/>
  <c r="F76" i="11"/>
  <c r="J76" i="11" s="1"/>
  <c r="G75" i="11"/>
  <c r="F75" i="11"/>
  <c r="J75" i="11" s="1"/>
  <c r="G74" i="11"/>
  <c r="F74" i="11"/>
  <c r="G73" i="11"/>
  <c r="F73" i="11"/>
  <c r="J72" i="11"/>
  <c r="G72" i="11"/>
  <c r="F72" i="11"/>
  <c r="I72" i="11" s="1"/>
  <c r="I71" i="11"/>
  <c r="G71" i="11"/>
  <c r="F71" i="11"/>
  <c r="J71" i="11" s="1"/>
  <c r="J70" i="11"/>
  <c r="G70" i="11"/>
  <c r="F70" i="11"/>
  <c r="I70" i="11" s="1"/>
  <c r="J69" i="11"/>
  <c r="I69" i="11"/>
  <c r="G69" i="11"/>
  <c r="F69" i="11"/>
  <c r="I68" i="11"/>
  <c r="G68" i="11"/>
  <c r="F68" i="11"/>
  <c r="J68" i="11" s="1"/>
  <c r="G67" i="11"/>
  <c r="F67" i="11"/>
  <c r="J67" i="11" s="1"/>
  <c r="G66" i="11"/>
  <c r="F66" i="11"/>
  <c r="G65" i="11"/>
  <c r="F65" i="11"/>
  <c r="J64" i="11"/>
  <c r="G64" i="11"/>
  <c r="F64" i="11"/>
  <c r="I64" i="11" s="1"/>
  <c r="I63" i="11"/>
  <c r="G63" i="11"/>
  <c r="F63" i="11"/>
  <c r="J63" i="11" s="1"/>
  <c r="J62" i="11"/>
  <c r="G62" i="11"/>
  <c r="F62" i="11"/>
  <c r="I62" i="11" s="1"/>
  <c r="J61" i="11"/>
  <c r="I61" i="11"/>
  <c r="G61" i="11"/>
  <c r="F61" i="11"/>
  <c r="I60" i="11"/>
  <c r="G60" i="11"/>
  <c r="F60" i="11"/>
  <c r="J60" i="11" s="1"/>
  <c r="G59" i="11"/>
  <c r="F59" i="11"/>
  <c r="J59" i="11" s="1"/>
  <c r="G58" i="11"/>
  <c r="F58" i="11"/>
  <c r="J58" i="11" s="1"/>
  <c r="G57" i="11"/>
  <c r="F57" i="11"/>
  <c r="J56" i="11"/>
  <c r="G56" i="11"/>
  <c r="F56" i="11"/>
  <c r="I56" i="11" s="1"/>
  <c r="I55" i="11"/>
  <c r="G55" i="11"/>
  <c r="F55" i="11"/>
  <c r="J55" i="11" s="1"/>
  <c r="J54" i="11"/>
  <c r="G54" i="11"/>
  <c r="F54" i="11"/>
  <c r="I54" i="11" s="1"/>
  <c r="J53" i="11"/>
  <c r="I53" i="11"/>
  <c r="G53" i="11"/>
  <c r="F53" i="11"/>
  <c r="I52" i="11"/>
  <c r="G52" i="11"/>
  <c r="F52" i="11"/>
  <c r="J52" i="11" s="1"/>
  <c r="G51" i="11"/>
  <c r="F51" i="11"/>
  <c r="J51" i="11" s="1"/>
  <c r="G50" i="11"/>
  <c r="F50" i="11"/>
  <c r="G49" i="11"/>
  <c r="F49" i="11"/>
  <c r="J48" i="11"/>
  <c r="G48" i="11"/>
  <c r="F48" i="11"/>
  <c r="I48" i="11" s="1"/>
  <c r="I47" i="11"/>
  <c r="G47" i="11"/>
  <c r="F47" i="11"/>
  <c r="J47" i="11" s="1"/>
  <c r="J46" i="11"/>
  <c r="G46" i="11"/>
  <c r="F46" i="11"/>
  <c r="I46" i="11" s="1"/>
  <c r="J45" i="11"/>
  <c r="I45" i="11"/>
  <c r="G45" i="11"/>
  <c r="F45" i="11"/>
  <c r="I44" i="11"/>
  <c r="G44" i="11"/>
  <c r="F44" i="11"/>
  <c r="J44" i="11" s="1"/>
  <c r="G43" i="11"/>
  <c r="F43" i="11"/>
  <c r="J43" i="11" s="1"/>
  <c r="G42" i="11"/>
  <c r="F42" i="11"/>
  <c r="G41" i="11"/>
  <c r="F41" i="11"/>
  <c r="J40" i="11"/>
  <c r="G40" i="11"/>
  <c r="F40" i="11"/>
  <c r="I40" i="11" s="1"/>
  <c r="I39" i="11"/>
  <c r="G39" i="11"/>
  <c r="F39" i="11"/>
  <c r="J39" i="11" s="1"/>
  <c r="J38" i="11"/>
  <c r="G38" i="11"/>
  <c r="F38" i="11"/>
  <c r="I38" i="11" s="1"/>
  <c r="J37" i="11"/>
  <c r="I37" i="11"/>
  <c r="G37" i="11"/>
  <c r="F37" i="11"/>
  <c r="I36" i="11"/>
  <c r="G36" i="11"/>
  <c r="F36" i="11"/>
  <c r="J36" i="11" s="1"/>
  <c r="G35" i="11"/>
  <c r="F35" i="11"/>
  <c r="J35" i="11" s="1"/>
  <c r="G34" i="11"/>
  <c r="F34" i="11"/>
  <c r="J34" i="11" s="1"/>
  <c r="G33" i="11"/>
  <c r="F33" i="11"/>
  <c r="J32" i="11"/>
  <c r="G32" i="11"/>
  <c r="F32" i="11"/>
  <c r="I32" i="11" s="1"/>
  <c r="I31" i="11"/>
  <c r="G31" i="11"/>
  <c r="F31" i="11"/>
  <c r="J31" i="11" s="1"/>
  <c r="J30" i="11"/>
  <c r="G30" i="11"/>
  <c r="F30" i="11"/>
  <c r="I30" i="11" s="1"/>
  <c r="J29" i="11"/>
  <c r="I29" i="11"/>
  <c r="G29" i="11"/>
  <c r="F29" i="11"/>
  <c r="I28" i="11"/>
  <c r="G28" i="11"/>
  <c r="F28" i="11"/>
  <c r="J28" i="11" s="1"/>
  <c r="G27" i="11"/>
  <c r="F27" i="11"/>
  <c r="J27" i="11" s="1"/>
  <c r="G26" i="11"/>
  <c r="F26" i="11"/>
  <c r="G25" i="11"/>
  <c r="F25" i="11"/>
  <c r="J24" i="11"/>
  <c r="G24" i="11"/>
  <c r="F24" i="11"/>
  <c r="I24" i="11" s="1"/>
  <c r="I23" i="11"/>
  <c r="G23" i="11"/>
  <c r="F23" i="11"/>
  <c r="J23" i="11" s="1"/>
  <c r="J22" i="11"/>
  <c r="G22" i="11"/>
  <c r="F22" i="11"/>
  <c r="I22" i="11" s="1"/>
  <c r="J21" i="11"/>
  <c r="I21" i="11"/>
  <c r="G21" i="11"/>
  <c r="F21" i="11"/>
  <c r="I20" i="11"/>
  <c r="G20" i="11"/>
  <c r="F20" i="11"/>
  <c r="J20" i="11" s="1"/>
  <c r="G19" i="11"/>
  <c r="F19" i="11"/>
  <c r="J19" i="11" s="1"/>
  <c r="G18" i="11"/>
  <c r="F18" i="11"/>
  <c r="J18" i="11" s="1"/>
  <c r="G17" i="11"/>
  <c r="F17" i="11"/>
  <c r="J16" i="11"/>
  <c r="G16" i="11"/>
  <c r="F16" i="11"/>
  <c r="I16" i="11" s="1"/>
  <c r="I15" i="11"/>
  <c r="G15" i="11"/>
  <c r="F15" i="11"/>
  <c r="J15" i="11" s="1"/>
  <c r="J14" i="11"/>
  <c r="G14" i="11"/>
  <c r="F14" i="11"/>
  <c r="I14" i="11" s="1"/>
  <c r="J13" i="11"/>
  <c r="I13" i="11"/>
  <c r="G13" i="11"/>
  <c r="F13" i="11"/>
  <c r="I12" i="11"/>
  <c r="G12" i="11"/>
  <c r="F12" i="11"/>
  <c r="J12" i="11" s="1"/>
  <c r="G11" i="11"/>
  <c r="F11" i="11"/>
  <c r="J11" i="11" s="1"/>
  <c r="G10" i="11"/>
  <c r="F10" i="11"/>
  <c r="G9" i="11"/>
  <c r="F9" i="11"/>
  <c r="G8" i="11"/>
  <c r="F8" i="11"/>
  <c r="J8" i="11" s="1"/>
  <c r="O7" i="11"/>
  <c r="O8" i="11" s="1"/>
  <c r="O9" i="11" s="1"/>
  <c r="O10" i="11" s="1"/>
  <c r="O11" i="11" s="1"/>
  <c r="O12" i="11" s="1"/>
  <c r="O13" i="11" s="1"/>
  <c r="O14" i="11" s="1"/>
  <c r="O15" i="11" s="1"/>
  <c r="O16" i="11" s="1"/>
  <c r="O17" i="11" s="1"/>
  <c r="O18" i="11" s="1"/>
  <c r="O19" i="11" s="1"/>
  <c r="O20" i="11" s="1"/>
  <c r="O21" i="11" s="1"/>
  <c r="O22" i="11" s="1"/>
  <c r="O23" i="11" s="1"/>
  <c r="O24" i="11" s="1"/>
  <c r="O25" i="11" s="1"/>
  <c r="O26" i="11" s="1"/>
  <c r="O27" i="11" s="1"/>
  <c r="O28" i="11" s="1"/>
  <c r="O29" i="11" s="1"/>
  <c r="O30" i="11" s="1"/>
  <c r="O31" i="11" s="1"/>
  <c r="O32" i="11" s="1"/>
  <c r="O33" i="11" s="1"/>
  <c r="O34" i="11" s="1"/>
  <c r="O35" i="11" s="1"/>
  <c r="O36" i="11" s="1"/>
  <c r="O37" i="11" s="1"/>
  <c r="O38" i="11" s="1"/>
  <c r="O39" i="11" s="1"/>
  <c r="O40" i="11" s="1"/>
  <c r="O41" i="11" s="1"/>
  <c r="O42" i="11" s="1"/>
  <c r="O43" i="11" s="1"/>
  <c r="O44" i="11" s="1"/>
  <c r="O45" i="11" s="1"/>
  <c r="O46" i="11" s="1"/>
  <c r="O47" i="11" s="1"/>
  <c r="O48" i="11" s="1"/>
  <c r="O49" i="11" s="1"/>
  <c r="O50" i="11" s="1"/>
  <c r="O51" i="11" s="1"/>
  <c r="O52" i="11" s="1"/>
  <c r="O53" i="11" s="1"/>
  <c r="O54" i="11" s="1"/>
  <c r="O55" i="11" s="1"/>
  <c r="O56" i="11" s="1"/>
  <c r="O57" i="11" s="1"/>
  <c r="O58" i="11" s="1"/>
  <c r="O59" i="11" s="1"/>
  <c r="O60" i="11" s="1"/>
  <c r="O61" i="11" s="1"/>
  <c r="O62" i="11" s="1"/>
  <c r="O63" i="11" s="1"/>
  <c r="O64" i="11" s="1"/>
  <c r="O65" i="11" s="1"/>
  <c r="O66" i="11" s="1"/>
  <c r="O67" i="11" s="1"/>
  <c r="O68" i="11" s="1"/>
  <c r="O69" i="11" s="1"/>
  <c r="O70" i="11" s="1"/>
  <c r="O71" i="11" s="1"/>
  <c r="O72" i="11" s="1"/>
  <c r="O73" i="11" s="1"/>
  <c r="O74" i="11" s="1"/>
  <c r="O75" i="11" s="1"/>
  <c r="O76" i="11" s="1"/>
  <c r="O77" i="11" s="1"/>
  <c r="O78" i="11" s="1"/>
  <c r="O79" i="11" s="1"/>
  <c r="O80" i="11" s="1"/>
  <c r="O81" i="11" s="1"/>
  <c r="O82" i="11" s="1"/>
  <c r="O83" i="11" s="1"/>
  <c r="O84" i="11" s="1"/>
  <c r="O85" i="11" s="1"/>
  <c r="O86" i="11" s="1"/>
  <c r="O87" i="11" s="1"/>
  <c r="O88" i="11" s="1"/>
  <c r="O89" i="11" s="1"/>
  <c r="O90" i="11" s="1"/>
  <c r="O91" i="11" s="1"/>
  <c r="O92" i="11" s="1"/>
  <c r="O93" i="11" s="1"/>
  <c r="O94" i="11" s="1"/>
  <c r="O95" i="11" s="1"/>
  <c r="O96" i="11" s="1"/>
  <c r="O97" i="11" s="1"/>
  <c r="O98" i="11" s="1"/>
  <c r="O99" i="11" s="1"/>
  <c r="O100" i="11" s="1"/>
  <c r="O101" i="11" s="1"/>
  <c r="O102" i="11" s="1"/>
  <c r="O103" i="11" s="1"/>
  <c r="O104" i="11" s="1"/>
  <c r="O105" i="11" s="1"/>
  <c r="O106" i="11" s="1"/>
  <c r="O107" i="11" s="1"/>
  <c r="O108" i="11" s="1"/>
  <c r="O109" i="11" s="1"/>
  <c r="O110" i="11" s="1"/>
  <c r="O111" i="11" s="1"/>
  <c r="O112" i="11" s="1"/>
  <c r="O113" i="11" s="1"/>
  <c r="O114" i="11" s="1"/>
  <c r="O115" i="11" s="1"/>
  <c r="O116" i="11" s="1"/>
  <c r="O117" i="11" s="1"/>
  <c r="O118" i="11" s="1"/>
  <c r="O119" i="11" s="1"/>
  <c r="O120" i="11" s="1"/>
  <c r="O121" i="11" s="1"/>
  <c r="O122" i="11" s="1"/>
  <c r="O123" i="11" s="1"/>
  <c r="O124" i="11" s="1"/>
  <c r="O125" i="11" s="1"/>
  <c r="O126" i="11" s="1"/>
  <c r="O127" i="11" s="1"/>
  <c r="O128" i="11" s="1"/>
  <c r="O129" i="11" s="1"/>
  <c r="O130" i="11" s="1"/>
  <c r="O131" i="11" s="1"/>
  <c r="O132" i="11" s="1"/>
  <c r="O133" i="11" s="1"/>
  <c r="O134" i="11" s="1"/>
  <c r="O135" i="11" s="1"/>
  <c r="O136" i="11" s="1"/>
  <c r="O137" i="11" s="1"/>
  <c r="O138" i="11" s="1"/>
  <c r="O139" i="11" s="1"/>
  <c r="O140" i="11" s="1"/>
  <c r="O141" i="11" s="1"/>
  <c r="O142" i="11" s="1"/>
  <c r="O143" i="11" s="1"/>
  <c r="O144" i="11" s="1"/>
  <c r="O145" i="11" s="1"/>
  <c r="O146" i="11" s="1"/>
  <c r="O147" i="11" s="1"/>
  <c r="O148" i="11" s="1"/>
  <c r="O149" i="11" s="1"/>
  <c r="O150" i="11" s="1"/>
  <c r="O151" i="11" s="1"/>
  <c r="O152" i="11" s="1"/>
  <c r="O153" i="11" s="1"/>
  <c r="O154" i="11" s="1"/>
  <c r="O155" i="11" s="1"/>
  <c r="O156" i="11" s="1"/>
  <c r="O157" i="11" s="1"/>
  <c r="O158" i="11" s="1"/>
  <c r="O159" i="11" s="1"/>
  <c r="O160" i="11" s="1"/>
  <c r="O161" i="11" s="1"/>
  <c r="O162" i="11" s="1"/>
  <c r="O163" i="11" s="1"/>
  <c r="O164" i="11" s="1"/>
  <c r="O165" i="11" s="1"/>
  <c r="O166" i="11" s="1"/>
  <c r="O167" i="11" s="1"/>
  <c r="O168" i="11" s="1"/>
  <c r="O169" i="11" s="1"/>
  <c r="O170" i="11" s="1"/>
  <c r="O171" i="11" s="1"/>
  <c r="O172" i="11" s="1"/>
  <c r="O173" i="11" s="1"/>
  <c r="O174" i="11" s="1"/>
  <c r="O175" i="11" s="1"/>
  <c r="O176" i="11" s="1"/>
  <c r="O177" i="11" s="1"/>
  <c r="O178" i="11" s="1"/>
  <c r="O179" i="11" s="1"/>
  <c r="O180" i="11" s="1"/>
  <c r="O181" i="11" s="1"/>
  <c r="O182" i="11" s="1"/>
  <c r="O183" i="11" s="1"/>
  <c r="O184" i="11" s="1"/>
  <c r="O185" i="11" s="1"/>
  <c r="O186" i="11" s="1"/>
  <c r="O187" i="11" s="1"/>
  <c r="O188" i="11" s="1"/>
  <c r="O189" i="11" s="1"/>
  <c r="O190" i="11" s="1"/>
  <c r="O191" i="11" s="1"/>
  <c r="O192" i="11" s="1"/>
  <c r="O193" i="11" s="1"/>
  <c r="O194" i="11" s="1"/>
  <c r="O195" i="11" s="1"/>
  <c r="O196" i="11" s="1"/>
  <c r="O197" i="11" s="1"/>
  <c r="O198" i="11" s="1"/>
  <c r="O199" i="11" s="1"/>
  <c r="O200" i="11" s="1"/>
  <c r="O201" i="11" s="1"/>
  <c r="O202" i="11" s="1"/>
  <c r="O203" i="11" s="1"/>
  <c r="O204" i="11" s="1"/>
  <c r="O205" i="11" s="1"/>
  <c r="O206" i="11" s="1"/>
  <c r="O207" i="11" s="1"/>
  <c r="O208" i="11" s="1"/>
  <c r="O209" i="11" s="1"/>
  <c r="O210" i="11" s="1"/>
  <c r="O211" i="11" s="1"/>
  <c r="O212" i="11" s="1"/>
  <c r="O213" i="11" s="1"/>
  <c r="O214" i="11" s="1"/>
  <c r="O215" i="11" s="1"/>
  <c r="O216" i="11" s="1"/>
  <c r="O217" i="11" s="1"/>
  <c r="O218" i="11" s="1"/>
  <c r="O219" i="11" s="1"/>
  <c r="O220" i="11" s="1"/>
  <c r="O221" i="11" s="1"/>
  <c r="O222" i="11" s="1"/>
  <c r="O223" i="11" s="1"/>
  <c r="O224" i="11" s="1"/>
  <c r="O225" i="11" s="1"/>
  <c r="O226" i="11" s="1"/>
  <c r="O227" i="11" s="1"/>
  <c r="O228" i="11" s="1"/>
  <c r="O229" i="11" s="1"/>
  <c r="O230" i="11" s="1"/>
  <c r="O231" i="11" s="1"/>
  <c r="O232" i="11" s="1"/>
  <c r="O233" i="11" s="1"/>
  <c r="O234" i="11" s="1"/>
  <c r="O235" i="11" s="1"/>
  <c r="O236" i="11" s="1"/>
  <c r="O237" i="11" s="1"/>
  <c r="O238" i="11" s="1"/>
  <c r="O239" i="11" s="1"/>
  <c r="O240" i="11" s="1"/>
  <c r="O241" i="11" s="1"/>
  <c r="O242" i="11" s="1"/>
  <c r="O243" i="11" s="1"/>
  <c r="O244" i="11" s="1"/>
  <c r="O245" i="11" s="1"/>
  <c r="O246" i="11" s="1"/>
  <c r="O247" i="11" s="1"/>
  <c r="O248" i="11" s="1"/>
  <c r="O249" i="11" s="1"/>
  <c r="O250" i="11" s="1"/>
  <c r="O251" i="11" s="1"/>
  <c r="O252" i="11" s="1"/>
  <c r="O253" i="11" s="1"/>
  <c r="O254" i="11" s="1"/>
  <c r="O255" i="11" s="1"/>
  <c r="O256" i="11" s="1"/>
  <c r="O257" i="11" s="1"/>
  <c r="O258" i="11" s="1"/>
  <c r="O259" i="11" s="1"/>
  <c r="O260" i="11" s="1"/>
  <c r="O261" i="11" s="1"/>
  <c r="O262" i="11" s="1"/>
  <c r="O263" i="11" s="1"/>
  <c r="O264" i="11" s="1"/>
  <c r="O265" i="11" s="1"/>
  <c r="O266" i="11" s="1"/>
  <c r="O267" i="11" s="1"/>
  <c r="O268" i="11" s="1"/>
  <c r="O269" i="11" s="1"/>
  <c r="O270" i="11" s="1"/>
  <c r="O271" i="11" s="1"/>
  <c r="O272" i="11" s="1"/>
  <c r="O273" i="11" s="1"/>
  <c r="O274" i="11" s="1"/>
  <c r="O275" i="11" s="1"/>
  <c r="O276" i="11" s="1"/>
  <c r="O277" i="11" s="1"/>
  <c r="O278" i="11" s="1"/>
  <c r="O279" i="11" s="1"/>
  <c r="O280" i="11" s="1"/>
  <c r="O281" i="11" s="1"/>
  <c r="O282" i="11" s="1"/>
  <c r="O283" i="11" s="1"/>
  <c r="O284" i="11" s="1"/>
  <c r="O285" i="11" s="1"/>
  <c r="O286" i="11" s="1"/>
  <c r="O287" i="11" s="1"/>
  <c r="O288" i="11" s="1"/>
  <c r="O289" i="11" s="1"/>
  <c r="O290" i="11" s="1"/>
  <c r="O291" i="11" s="1"/>
  <c r="O292" i="11" s="1"/>
  <c r="O293" i="11" s="1"/>
  <c r="O294" i="11" s="1"/>
  <c r="O295" i="11" s="1"/>
  <c r="O296" i="11" s="1"/>
  <c r="O297" i="11" s="1"/>
  <c r="O298" i="11" s="1"/>
  <c r="O299" i="11" s="1"/>
  <c r="O300" i="11" s="1"/>
  <c r="O301" i="11" s="1"/>
  <c r="O302" i="11" s="1"/>
  <c r="O303" i="11" s="1"/>
  <c r="O304" i="11" s="1"/>
  <c r="O305" i="11" s="1"/>
  <c r="O306" i="11" s="1"/>
  <c r="O307" i="11" s="1"/>
  <c r="O308" i="11" s="1"/>
  <c r="O309" i="11" s="1"/>
  <c r="O310" i="11" s="1"/>
  <c r="O311" i="11" s="1"/>
  <c r="O312" i="11" s="1"/>
  <c r="O313" i="11" s="1"/>
  <c r="O314" i="11" s="1"/>
  <c r="O315" i="11" s="1"/>
  <c r="O316" i="11" s="1"/>
  <c r="O317" i="11" s="1"/>
  <c r="O318" i="11" s="1"/>
  <c r="O319" i="11" s="1"/>
  <c r="O320" i="11" s="1"/>
  <c r="O321" i="11" s="1"/>
  <c r="O322" i="11" s="1"/>
  <c r="O323" i="11" s="1"/>
  <c r="O324" i="11" s="1"/>
  <c r="O325" i="11" s="1"/>
  <c r="O326" i="11" s="1"/>
  <c r="O327" i="11" s="1"/>
  <c r="O328" i="11" s="1"/>
  <c r="O329" i="11" s="1"/>
  <c r="O330" i="11" s="1"/>
  <c r="O331" i="11" s="1"/>
  <c r="O332" i="11" s="1"/>
  <c r="O333" i="11" s="1"/>
  <c r="O334" i="11" s="1"/>
  <c r="O335" i="11" s="1"/>
  <c r="O336" i="11" s="1"/>
  <c r="O337" i="11" s="1"/>
  <c r="O338" i="11" s="1"/>
  <c r="O339" i="11" s="1"/>
  <c r="O340" i="11" s="1"/>
  <c r="O341" i="11" s="1"/>
  <c r="O342" i="11" s="1"/>
  <c r="O343" i="11" s="1"/>
  <c r="O344" i="11" s="1"/>
  <c r="O345" i="11" s="1"/>
  <c r="O346" i="11" s="1"/>
  <c r="O347" i="11" s="1"/>
  <c r="O348" i="11" s="1"/>
  <c r="O349" i="11" s="1"/>
  <c r="O350" i="11" s="1"/>
  <c r="O351" i="11" s="1"/>
  <c r="O352" i="11" s="1"/>
  <c r="O353" i="11" s="1"/>
  <c r="O354" i="11" s="1"/>
  <c r="O355" i="11" s="1"/>
  <c r="O356" i="11" s="1"/>
  <c r="O357" i="11" s="1"/>
  <c r="O358" i="11" s="1"/>
  <c r="O359" i="11" s="1"/>
  <c r="O360" i="11" s="1"/>
  <c r="O361" i="11" s="1"/>
  <c r="O362" i="11" s="1"/>
  <c r="O363" i="11" s="1"/>
  <c r="O364" i="11" s="1"/>
  <c r="O365" i="11" s="1"/>
  <c r="O366" i="11" s="1"/>
  <c r="O367" i="11" s="1"/>
  <c r="O368" i="11" s="1"/>
  <c r="O369" i="11" s="1"/>
  <c r="O370" i="11" s="1"/>
  <c r="O371" i="11" s="1"/>
  <c r="O372" i="11" s="1"/>
  <c r="O373" i="11" s="1"/>
  <c r="O374" i="11" s="1"/>
  <c r="O375" i="11" s="1"/>
  <c r="O376" i="11" s="1"/>
  <c r="O377" i="11" s="1"/>
  <c r="O378" i="11" s="1"/>
  <c r="O379" i="11" s="1"/>
  <c r="O380" i="11" s="1"/>
  <c r="O381" i="11" s="1"/>
  <c r="O382" i="11" s="1"/>
  <c r="O383" i="11" s="1"/>
  <c r="O384" i="11" s="1"/>
  <c r="O385" i="11" s="1"/>
  <c r="O386" i="11" s="1"/>
  <c r="O387" i="11" s="1"/>
  <c r="O388" i="11" s="1"/>
  <c r="O389" i="11" s="1"/>
  <c r="O390" i="11" s="1"/>
  <c r="O391" i="11" s="1"/>
  <c r="O392" i="11" s="1"/>
  <c r="O393" i="11" s="1"/>
  <c r="O394" i="11" s="1"/>
  <c r="O395" i="11" s="1"/>
  <c r="O396" i="11" s="1"/>
  <c r="O397" i="11" s="1"/>
  <c r="O398" i="11" s="1"/>
  <c r="O399" i="11" s="1"/>
  <c r="O400" i="11" s="1"/>
  <c r="O401" i="11" s="1"/>
  <c r="O402" i="11" s="1"/>
  <c r="O403" i="11" s="1"/>
  <c r="O404" i="11" s="1"/>
  <c r="O405" i="11" s="1"/>
  <c r="O406" i="11" s="1"/>
  <c r="O407" i="11" s="1"/>
  <c r="O408" i="11" s="1"/>
  <c r="O409" i="11" s="1"/>
  <c r="O410" i="11" s="1"/>
  <c r="O411" i="11" s="1"/>
  <c r="O412" i="11" s="1"/>
  <c r="O413" i="11" s="1"/>
  <c r="O414" i="11" s="1"/>
  <c r="O415" i="11" s="1"/>
  <c r="O416" i="11" s="1"/>
  <c r="O417" i="11" s="1"/>
  <c r="O418" i="11" s="1"/>
  <c r="O419" i="11" s="1"/>
  <c r="O420" i="11" s="1"/>
  <c r="O421" i="11" s="1"/>
  <c r="O422" i="11" s="1"/>
  <c r="O423" i="11" s="1"/>
  <c r="O424" i="11" s="1"/>
  <c r="O425" i="11" s="1"/>
  <c r="O426" i="11" s="1"/>
  <c r="O427" i="11" s="1"/>
  <c r="O428" i="11" s="1"/>
  <c r="O429" i="11" s="1"/>
  <c r="O430" i="11" s="1"/>
  <c r="O431" i="11" s="1"/>
  <c r="O432" i="11" s="1"/>
  <c r="O433" i="11" s="1"/>
  <c r="O434" i="11" s="1"/>
  <c r="O435" i="11" s="1"/>
  <c r="O436" i="11" s="1"/>
  <c r="O437" i="11" s="1"/>
  <c r="O438" i="11" s="1"/>
  <c r="O439" i="11" s="1"/>
  <c r="O440" i="11" s="1"/>
  <c r="O441" i="11" s="1"/>
  <c r="O442" i="11" s="1"/>
  <c r="O443" i="11" s="1"/>
  <c r="O444" i="11" s="1"/>
  <c r="O445" i="11" s="1"/>
  <c r="O446" i="11" s="1"/>
  <c r="O447" i="11" s="1"/>
  <c r="O448" i="11" s="1"/>
  <c r="O449" i="11" s="1"/>
  <c r="O450" i="11" s="1"/>
  <c r="O451" i="11" s="1"/>
  <c r="O452" i="11" s="1"/>
  <c r="O453" i="11" s="1"/>
  <c r="O454" i="11" s="1"/>
  <c r="O455" i="11" s="1"/>
  <c r="O456" i="11" s="1"/>
  <c r="O457" i="11" s="1"/>
  <c r="O458" i="11" s="1"/>
  <c r="O459" i="11" s="1"/>
  <c r="O460" i="11" s="1"/>
  <c r="O461" i="11" s="1"/>
  <c r="O462" i="11" s="1"/>
  <c r="O463" i="11" s="1"/>
  <c r="O464" i="11" s="1"/>
  <c r="O465" i="11" s="1"/>
  <c r="O466" i="11" s="1"/>
  <c r="O467" i="11" s="1"/>
  <c r="O468" i="11" s="1"/>
  <c r="O469" i="11" s="1"/>
  <c r="O470" i="11" s="1"/>
  <c r="O471" i="11" s="1"/>
  <c r="O472" i="11" s="1"/>
  <c r="O473" i="11" s="1"/>
  <c r="O474" i="11" s="1"/>
  <c r="O475" i="11" s="1"/>
  <c r="O476" i="11" s="1"/>
  <c r="O477" i="11" s="1"/>
  <c r="O478" i="11" s="1"/>
  <c r="O479" i="11" s="1"/>
  <c r="O480" i="11" s="1"/>
  <c r="O481" i="11" s="1"/>
  <c r="O482" i="11" s="1"/>
  <c r="O483" i="11" s="1"/>
  <c r="O484" i="11" s="1"/>
  <c r="O485" i="11" s="1"/>
  <c r="O486" i="11" s="1"/>
  <c r="O487" i="11" s="1"/>
  <c r="O488" i="11" s="1"/>
  <c r="O489" i="11" s="1"/>
  <c r="O490" i="11" s="1"/>
  <c r="O491" i="11" s="1"/>
  <c r="O492" i="11" s="1"/>
  <c r="O493" i="11" s="1"/>
  <c r="O494" i="11" s="1"/>
  <c r="O495" i="11" s="1"/>
  <c r="O496" i="11" s="1"/>
  <c r="O497" i="11" s="1"/>
  <c r="O498" i="11" s="1"/>
  <c r="O499" i="11" s="1"/>
  <c r="O500" i="11" s="1"/>
  <c r="O501" i="11" s="1"/>
  <c r="O502" i="11" s="1"/>
  <c r="O503" i="11" s="1"/>
  <c r="O504" i="11" s="1"/>
  <c r="O505" i="11" s="1"/>
  <c r="O506" i="11" s="1"/>
  <c r="O507" i="11" s="1"/>
  <c r="O508" i="11" s="1"/>
  <c r="O509" i="11" s="1"/>
  <c r="O510" i="11" s="1"/>
  <c r="O511" i="11" s="1"/>
  <c r="O512" i="11" s="1"/>
  <c r="O513" i="11" s="1"/>
  <c r="O514" i="11" s="1"/>
  <c r="O515" i="11" s="1"/>
  <c r="O516" i="11" s="1"/>
  <c r="O517" i="11" s="1"/>
  <c r="O518" i="11" s="1"/>
  <c r="O519" i="11" s="1"/>
  <c r="O520" i="11" s="1"/>
  <c r="O521" i="11" s="1"/>
  <c r="O522" i="11" s="1"/>
  <c r="O523" i="11" s="1"/>
  <c r="O524" i="11" s="1"/>
  <c r="O525" i="11" s="1"/>
  <c r="O526" i="11" s="1"/>
  <c r="O527" i="11" s="1"/>
  <c r="O528" i="11" s="1"/>
  <c r="O529" i="11" s="1"/>
  <c r="O530" i="11" s="1"/>
  <c r="O531" i="11" s="1"/>
  <c r="O532" i="11" s="1"/>
  <c r="O533" i="11" s="1"/>
  <c r="O534" i="11" s="1"/>
  <c r="O535" i="11" s="1"/>
  <c r="O536" i="11" s="1"/>
  <c r="O537" i="11" s="1"/>
  <c r="O538" i="11" s="1"/>
  <c r="O539" i="11" s="1"/>
  <c r="O540" i="11" s="1"/>
  <c r="O541" i="11" s="1"/>
  <c r="O542" i="11" s="1"/>
  <c r="O543" i="11" s="1"/>
  <c r="O544" i="11" s="1"/>
  <c r="O545" i="11" s="1"/>
  <c r="O546" i="11" s="1"/>
  <c r="O547" i="11" s="1"/>
  <c r="O548" i="11" s="1"/>
  <c r="O549" i="11" s="1"/>
  <c r="O550" i="11" s="1"/>
  <c r="O551" i="11" s="1"/>
  <c r="O552" i="11" s="1"/>
  <c r="O553" i="11" s="1"/>
  <c r="O554" i="11" s="1"/>
  <c r="O555" i="11" s="1"/>
  <c r="O556" i="11" s="1"/>
  <c r="O557" i="11" s="1"/>
  <c r="O558" i="11" s="1"/>
  <c r="O559" i="11" s="1"/>
  <c r="O560" i="11" s="1"/>
  <c r="O561" i="11" s="1"/>
  <c r="O562" i="11" s="1"/>
  <c r="O563" i="11" s="1"/>
  <c r="O564" i="11" s="1"/>
  <c r="O565" i="11" s="1"/>
  <c r="O566" i="11" s="1"/>
  <c r="O567" i="11" s="1"/>
  <c r="O568" i="11" s="1"/>
  <c r="O569" i="11" s="1"/>
  <c r="O570" i="11" s="1"/>
  <c r="O571" i="11" s="1"/>
  <c r="O572" i="11" s="1"/>
  <c r="O573" i="11" s="1"/>
  <c r="O574" i="11" s="1"/>
  <c r="O575" i="11" s="1"/>
  <c r="O576" i="11" s="1"/>
  <c r="O577" i="11" s="1"/>
  <c r="O578" i="11" s="1"/>
  <c r="O579" i="11" s="1"/>
  <c r="O580" i="11" s="1"/>
  <c r="O581" i="11" s="1"/>
  <c r="O582" i="11" s="1"/>
  <c r="O583" i="11" s="1"/>
  <c r="O584" i="11" s="1"/>
  <c r="O585" i="11" s="1"/>
  <c r="O586" i="11" s="1"/>
  <c r="O587" i="11" s="1"/>
  <c r="O588" i="11" s="1"/>
  <c r="O589" i="11" s="1"/>
  <c r="O590" i="11" s="1"/>
  <c r="O591" i="11" s="1"/>
  <c r="O592" i="11" s="1"/>
  <c r="O593" i="11" s="1"/>
  <c r="O594" i="11" s="1"/>
  <c r="O595" i="11" s="1"/>
  <c r="O596" i="11" s="1"/>
  <c r="O597" i="11" s="1"/>
  <c r="O598" i="11" s="1"/>
  <c r="O599" i="11" s="1"/>
  <c r="O600" i="11" s="1"/>
  <c r="O601" i="11" s="1"/>
  <c r="O602" i="11" s="1"/>
  <c r="O603" i="11" s="1"/>
  <c r="O604" i="11" s="1"/>
  <c r="O605" i="11" s="1"/>
  <c r="O606" i="11" s="1"/>
  <c r="O607" i="11" s="1"/>
  <c r="O608" i="11" s="1"/>
  <c r="O609" i="11" s="1"/>
  <c r="O610" i="11" s="1"/>
  <c r="O611" i="11" s="1"/>
  <c r="O612" i="11" s="1"/>
  <c r="O613" i="11" s="1"/>
  <c r="O614" i="11" s="1"/>
  <c r="O615" i="11" s="1"/>
  <c r="O616" i="11" s="1"/>
  <c r="O617" i="11" s="1"/>
  <c r="O618" i="11" s="1"/>
  <c r="O619" i="11" s="1"/>
  <c r="O620" i="11" s="1"/>
  <c r="O621" i="11" s="1"/>
  <c r="O622" i="11" s="1"/>
  <c r="O623" i="11" s="1"/>
  <c r="O624" i="11" s="1"/>
  <c r="O625" i="11" s="1"/>
  <c r="O626" i="11" s="1"/>
  <c r="O627" i="11" s="1"/>
  <c r="O628" i="11" s="1"/>
  <c r="O629" i="11" s="1"/>
  <c r="O630" i="11" s="1"/>
  <c r="O631" i="11" s="1"/>
  <c r="O632" i="11" s="1"/>
  <c r="O633" i="11" s="1"/>
  <c r="O634" i="11" s="1"/>
  <c r="O635" i="11" s="1"/>
  <c r="O636" i="11" s="1"/>
  <c r="O637" i="11" s="1"/>
  <c r="O638" i="11" s="1"/>
  <c r="O639" i="11" s="1"/>
  <c r="O640" i="11" s="1"/>
  <c r="O641" i="11" s="1"/>
  <c r="O642" i="11" s="1"/>
  <c r="O643" i="11" s="1"/>
  <c r="O644" i="11" s="1"/>
  <c r="O645" i="11" s="1"/>
  <c r="O646" i="11" s="1"/>
  <c r="O647" i="11" s="1"/>
  <c r="O648" i="11" s="1"/>
  <c r="O649" i="11" s="1"/>
  <c r="O650" i="11" s="1"/>
  <c r="O651" i="11" s="1"/>
  <c r="O652" i="11" s="1"/>
  <c r="O653" i="11" s="1"/>
  <c r="O654" i="11" s="1"/>
  <c r="O655" i="11" s="1"/>
  <c r="O656" i="11" s="1"/>
  <c r="O657" i="11" s="1"/>
  <c r="O658" i="11" s="1"/>
  <c r="O659" i="11" s="1"/>
  <c r="O660" i="11" s="1"/>
  <c r="O661" i="11" s="1"/>
  <c r="O662" i="11" s="1"/>
  <c r="O663" i="11" s="1"/>
  <c r="O664" i="11" s="1"/>
  <c r="O665" i="11" s="1"/>
  <c r="O666" i="11" s="1"/>
  <c r="O667" i="11" s="1"/>
  <c r="O668" i="11" s="1"/>
  <c r="O669" i="11" s="1"/>
  <c r="O670" i="11" s="1"/>
  <c r="O671" i="11" s="1"/>
  <c r="O672" i="11" s="1"/>
  <c r="O673" i="11" s="1"/>
  <c r="O674" i="11" s="1"/>
  <c r="O675" i="11" s="1"/>
  <c r="O676" i="11" s="1"/>
  <c r="O677" i="11" s="1"/>
  <c r="O678" i="11" s="1"/>
  <c r="O679" i="11" s="1"/>
  <c r="O680" i="11" s="1"/>
  <c r="O681" i="11" s="1"/>
  <c r="O682" i="11" s="1"/>
  <c r="O683" i="11" s="1"/>
  <c r="O684" i="11" s="1"/>
  <c r="O685" i="11" s="1"/>
  <c r="O686" i="11" s="1"/>
  <c r="O687" i="11" s="1"/>
  <c r="O688" i="11" s="1"/>
  <c r="O689" i="11" s="1"/>
  <c r="O690" i="11" s="1"/>
  <c r="O691" i="11" s="1"/>
  <c r="O692" i="11" s="1"/>
  <c r="O693" i="11" s="1"/>
  <c r="O694" i="11" s="1"/>
  <c r="O695" i="11" s="1"/>
  <c r="O696" i="11" s="1"/>
  <c r="O697" i="11" s="1"/>
  <c r="O698" i="11" s="1"/>
  <c r="O699" i="11" s="1"/>
  <c r="O700" i="11" s="1"/>
  <c r="O701" i="11" s="1"/>
  <c r="O702" i="11" s="1"/>
  <c r="O703" i="11" s="1"/>
  <c r="O704" i="11" s="1"/>
  <c r="O705" i="11" s="1"/>
  <c r="O706" i="11" s="1"/>
  <c r="O707" i="11" s="1"/>
  <c r="O708" i="11" s="1"/>
  <c r="O709" i="11" s="1"/>
  <c r="O710" i="11" s="1"/>
  <c r="O711" i="11" s="1"/>
  <c r="O712" i="11" s="1"/>
  <c r="O713" i="11" s="1"/>
  <c r="O714" i="11" s="1"/>
  <c r="O715" i="11" s="1"/>
  <c r="O716" i="11" s="1"/>
  <c r="O717" i="11" s="1"/>
  <c r="O718" i="11" s="1"/>
  <c r="O719" i="11" s="1"/>
  <c r="O720" i="11" s="1"/>
  <c r="O721" i="11" s="1"/>
  <c r="O722" i="11" s="1"/>
  <c r="O723" i="11" s="1"/>
  <c r="O724" i="11" s="1"/>
  <c r="O725" i="11" s="1"/>
  <c r="O726" i="11" s="1"/>
  <c r="O727" i="11" s="1"/>
  <c r="O728" i="11" s="1"/>
  <c r="O729" i="11" s="1"/>
  <c r="O730" i="11" s="1"/>
  <c r="O731" i="11" s="1"/>
  <c r="O732" i="11" s="1"/>
  <c r="O733" i="11" s="1"/>
  <c r="O734" i="11" s="1"/>
  <c r="O735" i="11" s="1"/>
  <c r="O736" i="11" s="1"/>
  <c r="O737" i="11" s="1"/>
  <c r="O738" i="11" s="1"/>
  <c r="O739" i="11" s="1"/>
  <c r="O740" i="11" s="1"/>
  <c r="O741" i="11" s="1"/>
  <c r="O742" i="11" s="1"/>
  <c r="O743" i="11" s="1"/>
  <c r="O744" i="11" s="1"/>
  <c r="O745" i="11" s="1"/>
  <c r="O746" i="11" s="1"/>
  <c r="O747" i="11" s="1"/>
  <c r="O748" i="11" s="1"/>
  <c r="G7" i="11"/>
  <c r="F7" i="11"/>
  <c r="J7" i="11" s="1"/>
  <c r="Q6" i="11"/>
  <c r="P6" i="11"/>
  <c r="P7" i="11" s="1"/>
  <c r="P8" i="11" s="1"/>
  <c r="P9" i="11" s="1"/>
  <c r="P10" i="11" s="1"/>
  <c r="P11" i="11" s="1"/>
  <c r="P12" i="11" s="1"/>
  <c r="P13" i="11" s="1"/>
  <c r="P14" i="11" s="1"/>
  <c r="P15" i="11" s="1"/>
  <c r="P16" i="11" s="1"/>
  <c r="P17" i="11" s="1"/>
  <c r="P18" i="11" s="1"/>
  <c r="P19" i="11" s="1"/>
  <c r="P20" i="11" s="1"/>
  <c r="P21" i="11" s="1"/>
  <c r="P22" i="11" s="1"/>
  <c r="P23" i="11" s="1"/>
  <c r="P24" i="11" s="1"/>
  <c r="P25" i="11" s="1"/>
  <c r="P26" i="11" s="1"/>
  <c r="P27" i="11" s="1"/>
  <c r="P28" i="11" s="1"/>
  <c r="P29" i="11" s="1"/>
  <c r="P30" i="11" s="1"/>
  <c r="P31" i="11" s="1"/>
  <c r="P32" i="11" s="1"/>
  <c r="P33" i="11" s="1"/>
  <c r="P34" i="11" s="1"/>
  <c r="P35" i="11" s="1"/>
  <c r="P36" i="11" s="1"/>
  <c r="P37" i="11" s="1"/>
  <c r="P38" i="11" s="1"/>
  <c r="P39" i="11" s="1"/>
  <c r="P40" i="11" s="1"/>
  <c r="P41" i="11" s="1"/>
  <c r="P42" i="11" s="1"/>
  <c r="P43" i="11" s="1"/>
  <c r="P44" i="11" s="1"/>
  <c r="P45" i="11" s="1"/>
  <c r="P46" i="11" s="1"/>
  <c r="P47" i="11" s="1"/>
  <c r="P48" i="11" s="1"/>
  <c r="P49" i="11" s="1"/>
  <c r="P50" i="11" s="1"/>
  <c r="P51" i="11" s="1"/>
  <c r="P52" i="11" s="1"/>
  <c r="P53" i="11" s="1"/>
  <c r="P54" i="11" s="1"/>
  <c r="P55" i="11" s="1"/>
  <c r="P56" i="11" s="1"/>
  <c r="P57" i="11" s="1"/>
  <c r="P58" i="11" s="1"/>
  <c r="P59" i="11" s="1"/>
  <c r="P60" i="11" s="1"/>
  <c r="P61" i="11" s="1"/>
  <c r="P62" i="11" s="1"/>
  <c r="P63" i="11" s="1"/>
  <c r="P64" i="11" s="1"/>
  <c r="P65" i="11" s="1"/>
  <c r="P66" i="11" s="1"/>
  <c r="P67" i="11" s="1"/>
  <c r="P68" i="11" s="1"/>
  <c r="P69" i="11" s="1"/>
  <c r="P70" i="11" s="1"/>
  <c r="P71" i="11" s="1"/>
  <c r="P72" i="11" s="1"/>
  <c r="P73" i="11" s="1"/>
  <c r="P74" i="11" s="1"/>
  <c r="P75" i="11" s="1"/>
  <c r="P76" i="11" s="1"/>
  <c r="P77" i="11" s="1"/>
  <c r="P78" i="11" s="1"/>
  <c r="P79" i="11" s="1"/>
  <c r="P80" i="11" s="1"/>
  <c r="P81" i="11" s="1"/>
  <c r="P82" i="11" s="1"/>
  <c r="P83" i="11" s="1"/>
  <c r="P84" i="11" s="1"/>
  <c r="P85" i="11" s="1"/>
  <c r="P86" i="11" s="1"/>
  <c r="P87" i="11" s="1"/>
  <c r="P88" i="11" s="1"/>
  <c r="P89" i="11" s="1"/>
  <c r="P90" i="11" s="1"/>
  <c r="P91" i="11" s="1"/>
  <c r="P92" i="11" s="1"/>
  <c r="P93" i="11" s="1"/>
  <c r="P94" i="11" s="1"/>
  <c r="P95" i="11" s="1"/>
  <c r="P96" i="11" s="1"/>
  <c r="P97" i="11" s="1"/>
  <c r="P98" i="11" s="1"/>
  <c r="P99" i="11" s="1"/>
  <c r="P100" i="11" s="1"/>
  <c r="P101" i="11" s="1"/>
  <c r="P102" i="11" s="1"/>
  <c r="P103" i="11" s="1"/>
  <c r="P104" i="11" s="1"/>
  <c r="P105" i="11" s="1"/>
  <c r="P106" i="11" s="1"/>
  <c r="P107" i="11" s="1"/>
  <c r="P108" i="11" s="1"/>
  <c r="P109" i="11" s="1"/>
  <c r="P110" i="11" s="1"/>
  <c r="P111" i="11" s="1"/>
  <c r="P112" i="11" s="1"/>
  <c r="P113" i="11" s="1"/>
  <c r="P114" i="11" s="1"/>
  <c r="P115" i="11" s="1"/>
  <c r="P116" i="11" s="1"/>
  <c r="P117" i="11" s="1"/>
  <c r="P118" i="11" s="1"/>
  <c r="P119" i="11" s="1"/>
  <c r="P120" i="11" s="1"/>
  <c r="P121" i="11" s="1"/>
  <c r="P122" i="11" s="1"/>
  <c r="P123" i="11" s="1"/>
  <c r="P124" i="11" s="1"/>
  <c r="P125" i="11" s="1"/>
  <c r="P126" i="11" s="1"/>
  <c r="P127" i="11" s="1"/>
  <c r="P128" i="11" s="1"/>
  <c r="P129" i="11" s="1"/>
  <c r="P130" i="11" s="1"/>
  <c r="P131" i="11" s="1"/>
  <c r="P132" i="11" s="1"/>
  <c r="P133" i="11" s="1"/>
  <c r="P134" i="11" s="1"/>
  <c r="P135" i="11" s="1"/>
  <c r="P136" i="11" s="1"/>
  <c r="P137" i="11" s="1"/>
  <c r="P138" i="11" s="1"/>
  <c r="P139" i="11" s="1"/>
  <c r="P140" i="11" s="1"/>
  <c r="P141" i="11" s="1"/>
  <c r="P142" i="11" s="1"/>
  <c r="P143" i="11" s="1"/>
  <c r="P144" i="11" s="1"/>
  <c r="P145" i="11" s="1"/>
  <c r="P146" i="11" s="1"/>
  <c r="P147" i="11" s="1"/>
  <c r="P148" i="11" s="1"/>
  <c r="P149" i="11" s="1"/>
  <c r="P150" i="11" s="1"/>
  <c r="P151" i="11" s="1"/>
  <c r="P152" i="11" s="1"/>
  <c r="P153" i="11" s="1"/>
  <c r="P154" i="11" s="1"/>
  <c r="P155" i="11" s="1"/>
  <c r="P156" i="11" s="1"/>
  <c r="P157" i="11" s="1"/>
  <c r="P158" i="11" s="1"/>
  <c r="P159" i="11" s="1"/>
  <c r="P160" i="11" s="1"/>
  <c r="P161" i="11" s="1"/>
  <c r="P162" i="11" s="1"/>
  <c r="P163" i="11" s="1"/>
  <c r="P164" i="11" s="1"/>
  <c r="P165" i="11" s="1"/>
  <c r="P166" i="11" s="1"/>
  <c r="P167" i="11" s="1"/>
  <c r="P168" i="11" s="1"/>
  <c r="P169" i="11" s="1"/>
  <c r="P170" i="11" s="1"/>
  <c r="P171" i="11" s="1"/>
  <c r="P172" i="11" s="1"/>
  <c r="P173" i="11" s="1"/>
  <c r="P174" i="11" s="1"/>
  <c r="P175" i="11" s="1"/>
  <c r="P176" i="11" s="1"/>
  <c r="P177" i="11" s="1"/>
  <c r="P178" i="11" s="1"/>
  <c r="P179" i="11" s="1"/>
  <c r="P180" i="11" s="1"/>
  <c r="P181" i="11" s="1"/>
  <c r="P182" i="11" s="1"/>
  <c r="P183" i="11" s="1"/>
  <c r="P184" i="11" s="1"/>
  <c r="P185" i="11" s="1"/>
  <c r="P186" i="11" s="1"/>
  <c r="P187" i="11" s="1"/>
  <c r="P188" i="11" s="1"/>
  <c r="P189" i="11" s="1"/>
  <c r="P190" i="11" s="1"/>
  <c r="P191" i="11" s="1"/>
  <c r="P192" i="11" s="1"/>
  <c r="P193" i="11" s="1"/>
  <c r="P194" i="11" s="1"/>
  <c r="P195" i="11" s="1"/>
  <c r="P196" i="11" s="1"/>
  <c r="P197" i="11" s="1"/>
  <c r="P198" i="11" s="1"/>
  <c r="P199" i="11" s="1"/>
  <c r="P200" i="11" s="1"/>
  <c r="P201" i="11" s="1"/>
  <c r="P202" i="11" s="1"/>
  <c r="P203" i="11" s="1"/>
  <c r="P204" i="11" s="1"/>
  <c r="P205" i="11" s="1"/>
  <c r="P206" i="11" s="1"/>
  <c r="P207" i="11" s="1"/>
  <c r="P208" i="11" s="1"/>
  <c r="P209" i="11" s="1"/>
  <c r="P210" i="11" s="1"/>
  <c r="P211" i="11" s="1"/>
  <c r="P212" i="11" s="1"/>
  <c r="P213" i="11" s="1"/>
  <c r="P214" i="11" s="1"/>
  <c r="P215" i="11" s="1"/>
  <c r="P216" i="11" s="1"/>
  <c r="P217" i="11" s="1"/>
  <c r="P218" i="11" s="1"/>
  <c r="P219" i="11" s="1"/>
  <c r="P220" i="11" s="1"/>
  <c r="P221" i="11" s="1"/>
  <c r="P222" i="11" s="1"/>
  <c r="P223" i="11" s="1"/>
  <c r="P224" i="11" s="1"/>
  <c r="P225" i="11" s="1"/>
  <c r="P226" i="11" s="1"/>
  <c r="P227" i="11" s="1"/>
  <c r="P228" i="11" s="1"/>
  <c r="P229" i="11" s="1"/>
  <c r="P230" i="11" s="1"/>
  <c r="P231" i="11" s="1"/>
  <c r="P232" i="11" s="1"/>
  <c r="P233" i="11" s="1"/>
  <c r="P234" i="11" s="1"/>
  <c r="P235" i="11" s="1"/>
  <c r="P236" i="11" s="1"/>
  <c r="P237" i="11" s="1"/>
  <c r="P238" i="11" s="1"/>
  <c r="P239" i="11" s="1"/>
  <c r="P240" i="11" s="1"/>
  <c r="P241" i="11" s="1"/>
  <c r="P242" i="11" s="1"/>
  <c r="P243" i="11" s="1"/>
  <c r="P244" i="11" s="1"/>
  <c r="P245" i="11" s="1"/>
  <c r="P246" i="11" s="1"/>
  <c r="P247" i="11" s="1"/>
  <c r="P248" i="11" s="1"/>
  <c r="P249" i="11" s="1"/>
  <c r="P250" i="11" s="1"/>
  <c r="P251" i="11" s="1"/>
  <c r="P252" i="11" s="1"/>
  <c r="P253" i="11" s="1"/>
  <c r="P254" i="11" s="1"/>
  <c r="P255" i="11" s="1"/>
  <c r="P256" i="11" s="1"/>
  <c r="P257" i="11" s="1"/>
  <c r="P258" i="11" s="1"/>
  <c r="P259" i="11" s="1"/>
  <c r="P260" i="11" s="1"/>
  <c r="P261" i="11" s="1"/>
  <c r="P262" i="11" s="1"/>
  <c r="P263" i="11" s="1"/>
  <c r="P264" i="11" s="1"/>
  <c r="P265" i="11" s="1"/>
  <c r="P266" i="11" s="1"/>
  <c r="P267" i="11" s="1"/>
  <c r="P268" i="11" s="1"/>
  <c r="P269" i="11" s="1"/>
  <c r="P270" i="11" s="1"/>
  <c r="P271" i="11" s="1"/>
  <c r="P272" i="11" s="1"/>
  <c r="P273" i="11" s="1"/>
  <c r="P274" i="11" s="1"/>
  <c r="P275" i="11" s="1"/>
  <c r="P276" i="11" s="1"/>
  <c r="P277" i="11" s="1"/>
  <c r="P278" i="11" s="1"/>
  <c r="P279" i="11" s="1"/>
  <c r="P280" i="11" s="1"/>
  <c r="P281" i="11" s="1"/>
  <c r="P282" i="11" s="1"/>
  <c r="P283" i="11" s="1"/>
  <c r="P284" i="11" s="1"/>
  <c r="P285" i="11" s="1"/>
  <c r="P286" i="11" s="1"/>
  <c r="P287" i="11" s="1"/>
  <c r="P288" i="11" s="1"/>
  <c r="P289" i="11" s="1"/>
  <c r="P290" i="11" s="1"/>
  <c r="P291" i="11" s="1"/>
  <c r="P292" i="11" s="1"/>
  <c r="P293" i="11" s="1"/>
  <c r="P294" i="11" s="1"/>
  <c r="P295" i="11" s="1"/>
  <c r="P296" i="11" s="1"/>
  <c r="P297" i="11" s="1"/>
  <c r="P298" i="11" s="1"/>
  <c r="P299" i="11" s="1"/>
  <c r="P300" i="11" s="1"/>
  <c r="P301" i="11" s="1"/>
  <c r="P302" i="11" s="1"/>
  <c r="P303" i="11" s="1"/>
  <c r="P304" i="11" s="1"/>
  <c r="P305" i="11" s="1"/>
  <c r="P306" i="11" s="1"/>
  <c r="P307" i="11" s="1"/>
  <c r="P308" i="11" s="1"/>
  <c r="P309" i="11" s="1"/>
  <c r="P310" i="11" s="1"/>
  <c r="P311" i="11" s="1"/>
  <c r="P312" i="11" s="1"/>
  <c r="P313" i="11" s="1"/>
  <c r="P314" i="11" s="1"/>
  <c r="P315" i="11" s="1"/>
  <c r="P316" i="11" s="1"/>
  <c r="P317" i="11" s="1"/>
  <c r="P318" i="11" s="1"/>
  <c r="P319" i="11" s="1"/>
  <c r="P320" i="11" s="1"/>
  <c r="P321" i="11" s="1"/>
  <c r="P322" i="11" s="1"/>
  <c r="P323" i="11" s="1"/>
  <c r="P324" i="11" s="1"/>
  <c r="P325" i="11" s="1"/>
  <c r="P326" i="11" s="1"/>
  <c r="P327" i="11" s="1"/>
  <c r="P328" i="11" s="1"/>
  <c r="P329" i="11" s="1"/>
  <c r="P330" i="11" s="1"/>
  <c r="P331" i="11" s="1"/>
  <c r="P332" i="11" s="1"/>
  <c r="P333" i="11" s="1"/>
  <c r="P334" i="11" s="1"/>
  <c r="P335" i="11" s="1"/>
  <c r="P336" i="11" s="1"/>
  <c r="P337" i="11" s="1"/>
  <c r="P338" i="11" s="1"/>
  <c r="P339" i="11" s="1"/>
  <c r="P340" i="11" s="1"/>
  <c r="P341" i="11" s="1"/>
  <c r="P342" i="11" s="1"/>
  <c r="P343" i="11" s="1"/>
  <c r="P344" i="11" s="1"/>
  <c r="P345" i="11" s="1"/>
  <c r="P346" i="11" s="1"/>
  <c r="P347" i="11" s="1"/>
  <c r="P348" i="11" s="1"/>
  <c r="P349" i="11" s="1"/>
  <c r="P350" i="11" s="1"/>
  <c r="P351" i="11" s="1"/>
  <c r="P352" i="11" s="1"/>
  <c r="P353" i="11" s="1"/>
  <c r="P354" i="11" s="1"/>
  <c r="P355" i="11" s="1"/>
  <c r="P356" i="11" s="1"/>
  <c r="P357" i="11" s="1"/>
  <c r="P358" i="11" s="1"/>
  <c r="P359" i="11" s="1"/>
  <c r="P360" i="11" s="1"/>
  <c r="P361" i="11" s="1"/>
  <c r="P362" i="11" s="1"/>
  <c r="P363" i="11" s="1"/>
  <c r="P364" i="11" s="1"/>
  <c r="P365" i="11" s="1"/>
  <c r="P366" i="11" s="1"/>
  <c r="P367" i="11" s="1"/>
  <c r="P368" i="11" s="1"/>
  <c r="P369" i="11" s="1"/>
  <c r="P370" i="11" s="1"/>
  <c r="P371" i="11" s="1"/>
  <c r="P372" i="11" s="1"/>
  <c r="P373" i="11" s="1"/>
  <c r="P374" i="11" s="1"/>
  <c r="P375" i="11" s="1"/>
  <c r="P376" i="11" s="1"/>
  <c r="P377" i="11" s="1"/>
  <c r="P378" i="11" s="1"/>
  <c r="P379" i="11" s="1"/>
  <c r="P380" i="11" s="1"/>
  <c r="P381" i="11" s="1"/>
  <c r="P382" i="11" s="1"/>
  <c r="P383" i="11" s="1"/>
  <c r="P384" i="11" s="1"/>
  <c r="P385" i="11" s="1"/>
  <c r="P386" i="11" s="1"/>
  <c r="P387" i="11" s="1"/>
  <c r="P388" i="11" s="1"/>
  <c r="P389" i="11" s="1"/>
  <c r="P390" i="11" s="1"/>
  <c r="P391" i="11" s="1"/>
  <c r="P392" i="11" s="1"/>
  <c r="P393" i="11" s="1"/>
  <c r="P394" i="11" s="1"/>
  <c r="P395" i="11" s="1"/>
  <c r="P396" i="11" s="1"/>
  <c r="P397" i="11" s="1"/>
  <c r="P398" i="11" s="1"/>
  <c r="P399" i="11" s="1"/>
  <c r="P400" i="11" s="1"/>
  <c r="P401" i="11" s="1"/>
  <c r="P402" i="11" s="1"/>
  <c r="P403" i="11" s="1"/>
  <c r="P404" i="11" s="1"/>
  <c r="P405" i="11" s="1"/>
  <c r="P406" i="11" s="1"/>
  <c r="P407" i="11" s="1"/>
  <c r="P408" i="11" s="1"/>
  <c r="P409" i="11" s="1"/>
  <c r="P410" i="11" s="1"/>
  <c r="P411" i="11" s="1"/>
  <c r="P412" i="11" s="1"/>
  <c r="P413" i="11" s="1"/>
  <c r="P414" i="11" s="1"/>
  <c r="P415" i="11" s="1"/>
  <c r="P416" i="11" s="1"/>
  <c r="P417" i="11" s="1"/>
  <c r="P418" i="11" s="1"/>
  <c r="P419" i="11" s="1"/>
  <c r="P420" i="11" s="1"/>
  <c r="P421" i="11" s="1"/>
  <c r="P422" i="11" s="1"/>
  <c r="P423" i="11" s="1"/>
  <c r="P424" i="11" s="1"/>
  <c r="P425" i="11" s="1"/>
  <c r="P426" i="11" s="1"/>
  <c r="P427" i="11" s="1"/>
  <c r="P428" i="11" s="1"/>
  <c r="P429" i="11" s="1"/>
  <c r="P430" i="11" s="1"/>
  <c r="P431" i="11" s="1"/>
  <c r="P432" i="11" s="1"/>
  <c r="P433" i="11" s="1"/>
  <c r="P434" i="11" s="1"/>
  <c r="P435" i="11" s="1"/>
  <c r="P436" i="11" s="1"/>
  <c r="P437" i="11" s="1"/>
  <c r="P438" i="11" s="1"/>
  <c r="P439" i="11" s="1"/>
  <c r="P440" i="11" s="1"/>
  <c r="P441" i="11" s="1"/>
  <c r="P442" i="11" s="1"/>
  <c r="P443" i="11" s="1"/>
  <c r="P444" i="11" s="1"/>
  <c r="P445" i="11" s="1"/>
  <c r="P446" i="11" s="1"/>
  <c r="P447" i="11" s="1"/>
  <c r="P448" i="11" s="1"/>
  <c r="P449" i="11" s="1"/>
  <c r="P450" i="11" s="1"/>
  <c r="P451" i="11" s="1"/>
  <c r="P452" i="11" s="1"/>
  <c r="P453" i="11" s="1"/>
  <c r="P454" i="11" s="1"/>
  <c r="P455" i="11" s="1"/>
  <c r="P456" i="11" s="1"/>
  <c r="P457" i="11" s="1"/>
  <c r="P458" i="11" s="1"/>
  <c r="P459" i="11" s="1"/>
  <c r="P460" i="11" s="1"/>
  <c r="P461" i="11" s="1"/>
  <c r="P462" i="11" s="1"/>
  <c r="P463" i="11" s="1"/>
  <c r="P464" i="11" s="1"/>
  <c r="P465" i="11" s="1"/>
  <c r="P466" i="11" s="1"/>
  <c r="P467" i="11" s="1"/>
  <c r="P468" i="11" s="1"/>
  <c r="P469" i="11" s="1"/>
  <c r="P470" i="11" s="1"/>
  <c r="P471" i="11" s="1"/>
  <c r="P472" i="11" s="1"/>
  <c r="P473" i="11" s="1"/>
  <c r="P474" i="11" s="1"/>
  <c r="P475" i="11" s="1"/>
  <c r="P476" i="11" s="1"/>
  <c r="P477" i="11" s="1"/>
  <c r="P478" i="11" s="1"/>
  <c r="P479" i="11" s="1"/>
  <c r="P480" i="11" s="1"/>
  <c r="P481" i="11" s="1"/>
  <c r="P482" i="11" s="1"/>
  <c r="P483" i="11" s="1"/>
  <c r="P484" i="11" s="1"/>
  <c r="P485" i="11" s="1"/>
  <c r="P486" i="11" s="1"/>
  <c r="P487" i="11" s="1"/>
  <c r="P488" i="11" s="1"/>
  <c r="P489" i="11" s="1"/>
  <c r="P490" i="11" s="1"/>
  <c r="P491" i="11" s="1"/>
  <c r="P492" i="11" s="1"/>
  <c r="P493" i="11" s="1"/>
  <c r="P494" i="11" s="1"/>
  <c r="P495" i="11" s="1"/>
  <c r="P496" i="11" s="1"/>
  <c r="P497" i="11" s="1"/>
  <c r="P498" i="11" s="1"/>
  <c r="P499" i="11" s="1"/>
  <c r="P500" i="11" s="1"/>
  <c r="P501" i="11" s="1"/>
  <c r="P502" i="11" s="1"/>
  <c r="P503" i="11" s="1"/>
  <c r="P504" i="11" s="1"/>
  <c r="P505" i="11" s="1"/>
  <c r="P506" i="11" s="1"/>
  <c r="P507" i="11" s="1"/>
  <c r="P508" i="11" s="1"/>
  <c r="P509" i="11" s="1"/>
  <c r="P510" i="11" s="1"/>
  <c r="P511" i="11" s="1"/>
  <c r="P512" i="11" s="1"/>
  <c r="P513" i="11" s="1"/>
  <c r="P514" i="11" s="1"/>
  <c r="P515" i="11" s="1"/>
  <c r="P516" i="11" s="1"/>
  <c r="P517" i="11" s="1"/>
  <c r="P518" i="11" s="1"/>
  <c r="P519" i="11" s="1"/>
  <c r="P520" i="11" s="1"/>
  <c r="P521" i="11" s="1"/>
  <c r="P522" i="11" s="1"/>
  <c r="P523" i="11" s="1"/>
  <c r="P524" i="11" s="1"/>
  <c r="P525" i="11" s="1"/>
  <c r="P526" i="11" s="1"/>
  <c r="P527" i="11" s="1"/>
  <c r="P528" i="11" s="1"/>
  <c r="P529" i="11" s="1"/>
  <c r="P530" i="11" s="1"/>
  <c r="P531" i="11" s="1"/>
  <c r="P532" i="11" s="1"/>
  <c r="P533" i="11" s="1"/>
  <c r="P534" i="11" s="1"/>
  <c r="P535" i="11" s="1"/>
  <c r="P536" i="11" s="1"/>
  <c r="P537" i="11" s="1"/>
  <c r="P538" i="11" s="1"/>
  <c r="P539" i="11" s="1"/>
  <c r="P540" i="11" s="1"/>
  <c r="P541" i="11" s="1"/>
  <c r="P542" i="11" s="1"/>
  <c r="P543" i="11" s="1"/>
  <c r="P544" i="11" s="1"/>
  <c r="P545" i="11" s="1"/>
  <c r="P546" i="11" s="1"/>
  <c r="P547" i="11" s="1"/>
  <c r="P548" i="11" s="1"/>
  <c r="P549" i="11" s="1"/>
  <c r="P550" i="11" s="1"/>
  <c r="P551" i="11" s="1"/>
  <c r="P552" i="11" s="1"/>
  <c r="P553" i="11" s="1"/>
  <c r="P554" i="11" s="1"/>
  <c r="P555" i="11" s="1"/>
  <c r="P556" i="11" s="1"/>
  <c r="P557" i="11" s="1"/>
  <c r="P558" i="11" s="1"/>
  <c r="P559" i="11" s="1"/>
  <c r="P560" i="11" s="1"/>
  <c r="P561" i="11" s="1"/>
  <c r="P562" i="11" s="1"/>
  <c r="P563" i="11" s="1"/>
  <c r="P564" i="11" s="1"/>
  <c r="P565" i="11" s="1"/>
  <c r="P566" i="11" s="1"/>
  <c r="P567" i="11" s="1"/>
  <c r="P568" i="11" s="1"/>
  <c r="P569" i="11" s="1"/>
  <c r="P570" i="11" s="1"/>
  <c r="P571" i="11" s="1"/>
  <c r="P572" i="11" s="1"/>
  <c r="P573" i="11" s="1"/>
  <c r="P574" i="11" s="1"/>
  <c r="P575" i="11" s="1"/>
  <c r="P576" i="11" s="1"/>
  <c r="P577" i="11" s="1"/>
  <c r="P578" i="11" s="1"/>
  <c r="P579" i="11" s="1"/>
  <c r="P580" i="11" s="1"/>
  <c r="P581" i="11" s="1"/>
  <c r="P582" i="11" s="1"/>
  <c r="P583" i="11" s="1"/>
  <c r="P584" i="11" s="1"/>
  <c r="P585" i="11" s="1"/>
  <c r="P586" i="11" s="1"/>
  <c r="P587" i="11" s="1"/>
  <c r="P588" i="11" s="1"/>
  <c r="P589" i="11" s="1"/>
  <c r="P590" i="11" s="1"/>
  <c r="P591" i="11" s="1"/>
  <c r="P592" i="11" s="1"/>
  <c r="P593" i="11" s="1"/>
  <c r="P594" i="11" s="1"/>
  <c r="P595" i="11" s="1"/>
  <c r="P596" i="11" s="1"/>
  <c r="P597" i="11" s="1"/>
  <c r="P598" i="11" s="1"/>
  <c r="P599" i="11" s="1"/>
  <c r="P600" i="11" s="1"/>
  <c r="P601" i="11" s="1"/>
  <c r="P602" i="11" s="1"/>
  <c r="P603" i="11" s="1"/>
  <c r="P604" i="11" s="1"/>
  <c r="P605" i="11" s="1"/>
  <c r="P606" i="11" s="1"/>
  <c r="P607" i="11" s="1"/>
  <c r="P608" i="11" s="1"/>
  <c r="P609" i="11" s="1"/>
  <c r="P610" i="11" s="1"/>
  <c r="P611" i="11" s="1"/>
  <c r="P612" i="11" s="1"/>
  <c r="P613" i="11" s="1"/>
  <c r="P614" i="11" s="1"/>
  <c r="P615" i="11" s="1"/>
  <c r="P616" i="11" s="1"/>
  <c r="P617" i="11" s="1"/>
  <c r="P618" i="11" s="1"/>
  <c r="P619" i="11" s="1"/>
  <c r="P620" i="11" s="1"/>
  <c r="P621" i="11" s="1"/>
  <c r="P622" i="11" s="1"/>
  <c r="P623" i="11" s="1"/>
  <c r="P624" i="11" s="1"/>
  <c r="P625" i="11" s="1"/>
  <c r="P626" i="11" s="1"/>
  <c r="P627" i="11" s="1"/>
  <c r="P628" i="11" s="1"/>
  <c r="P629" i="11" s="1"/>
  <c r="P630" i="11" s="1"/>
  <c r="P631" i="11" s="1"/>
  <c r="P632" i="11" s="1"/>
  <c r="P633" i="11" s="1"/>
  <c r="P634" i="11" s="1"/>
  <c r="P635" i="11" s="1"/>
  <c r="P636" i="11" s="1"/>
  <c r="P637" i="11" s="1"/>
  <c r="P638" i="11" s="1"/>
  <c r="P639" i="11" s="1"/>
  <c r="P640" i="11" s="1"/>
  <c r="P641" i="11" s="1"/>
  <c r="P642" i="11" s="1"/>
  <c r="P643" i="11" s="1"/>
  <c r="P644" i="11" s="1"/>
  <c r="P645" i="11" s="1"/>
  <c r="P646" i="11" s="1"/>
  <c r="P647" i="11" s="1"/>
  <c r="P648" i="11" s="1"/>
  <c r="P649" i="11" s="1"/>
  <c r="P650" i="11" s="1"/>
  <c r="P651" i="11" s="1"/>
  <c r="P652" i="11" s="1"/>
  <c r="P653" i="11" s="1"/>
  <c r="P654" i="11" s="1"/>
  <c r="P655" i="11" s="1"/>
  <c r="P656" i="11" s="1"/>
  <c r="P657" i="11" s="1"/>
  <c r="P658" i="11" s="1"/>
  <c r="P659" i="11" s="1"/>
  <c r="P660" i="11" s="1"/>
  <c r="P661" i="11" s="1"/>
  <c r="P662" i="11" s="1"/>
  <c r="P663" i="11" s="1"/>
  <c r="P664" i="11" s="1"/>
  <c r="P665" i="11" s="1"/>
  <c r="P666" i="11" s="1"/>
  <c r="P667" i="11" s="1"/>
  <c r="P668" i="11" s="1"/>
  <c r="P669" i="11" s="1"/>
  <c r="P670" i="11" s="1"/>
  <c r="P671" i="11" s="1"/>
  <c r="P672" i="11" s="1"/>
  <c r="P673" i="11" s="1"/>
  <c r="P674" i="11" s="1"/>
  <c r="P675" i="11" s="1"/>
  <c r="P676" i="11" s="1"/>
  <c r="P677" i="11" s="1"/>
  <c r="P678" i="11" s="1"/>
  <c r="P679" i="11" s="1"/>
  <c r="P680" i="11" s="1"/>
  <c r="P681" i="11" s="1"/>
  <c r="P682" i="11" s="1"/>
  <c r="P683" i="11" s="1"/>
  <c r="P684" i="11" s="1"/>
  <c r="P685" i="11" s="1"/>
  <c r="P686" i="11" s="1"/>
  <c r="P687" i="11" s="1"/>
  <c r="P688" i="11" s="1"/>
  <c r="P689" i="11" s="1"/>
  <c r="P690" i="11" s="1"/>
  <c r="P691" i="11" s="1"/>
  <c r="P692" i="11" s="1"/>
  <c r="P693" i="11" s="1"/>
  <c r="P694" i="11" s="1"/>
  <c r="P695" i="11" s="1"/>
  <c r="P696" i="11" s="1"/>
  <c r="P697" i="11" s="1"/>
  <c r="P698" i="11" s="1"/>
  <c r="P699" i="11" s="1"/>
  <c r="P700" i="11" s="1"/>
  <c r="P701" i="11" s="1"/>
  <c r="P702" i="11" s="1"/>
  <c r="P703" i="11" s="1"/>
  <c r="P704" i="11" s="1"/>
  <c r="P705" i="11" s="1"/>
  <c r="P706" i="11" s="1"/>
  <c r="P707" i="11" s="1"/>
  <c r="P708" i="11" s="1"/>
  <c r="P709" i="11" s="1"/>
  <c r="P710" i="11" s="1"/>
  <c r="P711" i="11" s="1"/>
  <c r="P712" i="11" s="1"/>
  <c r="P713" i="11" s="1"/>
  <c r="P714" i="11" s="1"/>
  <c r="P715" i="11" s="1"/>
  <c r="P716" i="11" s="1"/>
  <c r="P717" i="11" s="1"/>
  <c r="P718" i="11" s="1"/>
  <c r="P719" i="11" s="1"/>
  <c r="P720" i="11" s="1"/>
  <c r="P721" i="11" s="1"/>
  <c r="P722" i="11" s="1"/>
  <c r="P723" i="11" s="1"/>
  <c r="P724" i="11" s="1"/>
  <c r="P725" i="11" s="1"/>
  <c r="P726" i="11" s="1"/>
  <c r="P727" i="11" s="1"/>
  <c r="P728" i="11" s="1"/>
  <c r="P729" i="11" s="1"/>
  <c r="P730" i="11" s="1"/>
  <c r="P731" i="11" s="1"/>
  <c r="P732" i="11" s="1"/>
  <c r="P733" i="11" s="1"/>
  <c r="P734" i="11" s="1"/>
  <c r="P735" i="11" s="1"/>
  <c r="P736" i="11" s="1"/>
  <c r="P737" i="11" s="1"/>
  <c r="P738" i="11" s="1"/>
  <c r="P739" i="11" s="1"/>
  <c r="P740" i="11" s="1"/>
  <c r="P741" i="11" s="1"/>
  <c r="P742" i="11" s="1"/>
  <c r="P743" i="11" s="1"/>
  <c r="P744" i="11" s="1"/>
  <c r="P745" i="11" s="1"/>
  <c r="P746" i="11" s="1"/>
  <c r="P747" i="11" s="1"/>
  <c r="P748" i="11" s="1"/>
  <c r="O6" i="11"/>
  <c r="N6" i="11"/>
  <c r="M6" i="11"/>
  <c r="M7" i="11" s="1"/>
  <c r="M8" i="11" s="1"/>
  <c r="M9" i="11" s="1"/>
  <c r="M10" i="11" s="1"/>
  <c r="M11" i="11" s="1"/>
  <c r="M12" i="11" s="1"/>
  <c r="M13" i="11" s="1"/>
  <c r="M14" i="11" s="1"/>
  <c r="M15" i="11" s="1"/>
  <c r="M16" i="11" s="1"/>
  <c r="M17" i="11" s="1"/>
  <c r="M18" i="11" s="1"/>
  <c r="M19" i="11" s="1"/>
  <c r="M20" i="11" s="1"/>
  <c r="M21" i="11" s="1"/>
  <c r="M22" i="11" s="1"/>
  <c r="M23" i="11" s="1"/>
  <c r="M24" i="11" s="1"/>
  <c r="M25" i="11" s="1"/>
  <c r="M26" i="11" s="1"/>
  <c r="M27" i="11" s="1"/>
  <c r="M28" i="11" s="1"/>
  <c r="M29" i="11" s="1"/>
  <c r="M30" i="11" s="1"/>
  <c r="M31" i="11" s="1"/>
  <c r="M32" i="11" s="1"/>
  <c r="M33" i="11" s="1"/>
  <c r="M34" i="11" s="1"/>
  <c r="M35" i="11" s="1"/>
  <c r="M36" i="11" s="1"/>
  <c r="M37" i="11" s="1"/>
  <c r="M38" i="11" s="1"/>
  <c r="M39" i="11" s="1"/>
  <c r="M40" i="11" s="1"/>
  <c r="M41" i="11" s="1"/>
  <c r="M42" i="11" s="1"/>
  <c r="M43" i="11" s="1"/>
  <c r="M44" i="11" s="1"/>
  <c r="M45" i="11" s="1"/>
  <c r="M46" i="11" s="1"/>
  <c r="M47" i="11" s="1"/>
  <c r="M48" i="11" s="1"/>
  <c r="M49" i="11" s="1"/>
  <c r="M50" i="11" s="1"/>
  <c r="M51" i="11" s="1"/>
  <c r="M52" i="11" s="1"/>
  <c r="M53" i="11" s="1"/>
  <c r="M54" i="11" s="1"/>
  <c r="M55" i="11" s="1"/>
  <c r="M56" i="11" s="1"/>
  <c r="M57" i="11" s="1"/>
  <c r="M58" i="11" s="1"/>
  <c r="M59" i="11" s="1"/>
  <c r="M60" i="11" s="1"/>
  <c r="M61" i="11" s="1"/>
  <c r="M62" i="11" s="1"/>
  <c r="M63" i="11" s="1"/>
  <c r="M64" i="11" s="1"/>
  <c r="M65" i="11" s="1"/>
  <c r="M66" i="11" s="1"/>
  <c r="M67" i="11" s="1"/>
  <c r="M68" i="11" s="1"/>
  <c r="M69" i="11" s="1"/>
  <c r="M70" i="11" s="1"/>
  <c r="M71" i="11" s="1"/>
  <c r="M72" i="11" s="1"/>
  <c r="M73" i="11" s="1"/>
  <c r="M74" i="11" s="1"/>
  <c r="M75" i="11" s="1"/>
  <c r="M76" i="11" s="1"/>
  <c r="M77" i="11" s="1"/>
  <c r="M78" i="11" s="1"/>
  <c r="M79" i="11" s="1"/>
  <c r="M80" i="11" s="1"/>
  <c r="M81" i="11" s="1"/>
  <c r="M82" i="11" s="1"/>
  <c r="M83" i="11" s="1"/>
  <c r="M84" i="11" s="1"/>
  <c r="M85" i="11" s="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M104" i="11" s="1"/>
  <c r="M105" i="11" s="1"/>
  <c r="M106" i="11" s="1"/>
  <c r="M107" i="11" s="1"/>
  <c r="M108" i="11" s="1"/>
  <c r="M109" i="11" s="1"/>
  <c r="M110" i="11" s="1"/>
  <c r="M111" i="11" s="1"/>
  <c r="M112" i="11" s="1"/>
  <c r="M113" i="11" s="1"/>
  <c r="M114" i="11" s="1"/>
  <c r="M115" i="11" s="1"/>
  <c r="M116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132" i="11" s="1"/>
  <c r="M133" i="11" s="1"/>
  <c r="M134" i="11" s="1"/>
  <c r="M135" i="11" s="1"/>
  <c r="M136" i="11" s="1"/>
  <c r="M137" i="11" s="1"/>
  <c r="M138" i="11" s="1"/>
  <c r="M139" i="11" s="1"/>
  <c r="M140" i="11" s="1"/>
  <c r="M141" i="11" s="1"/>
  <c r="M142" i="11" s="1"/>
  <c r="M143" i="11" s="1"/>
  <c r="M144" i="11" s="1"/>
  <c r="M145" i="11" s="1"/>
  <c r="M146" i="11" s="1"/>
  <c r="M147" i="11" s="1"/>
  <c r="M148" i="11" s="1"/>
  <c r="M149" i="11" s="1"/>
  <c r="M150" i="11" s="1"/>
  <c r="M151" i="11" s="1"/>
  <c r="M152" i="11" s="1"/>
  <c r="M153" i="11" s="1"/>
  <c r="M154" i="11" s="1"/>
  <c r="M155" i="11" s="1"/>
  <c r="M156" i="11" s="1"/>
  <c r="M157" i="11" s="1"/>
  <c r="M158" i="11" s="1"/>
  <c r="M159" i="11" s="1"/>
  <c r="M160" i="11" s="1"/>
  <c r="M161" i="11" s="1"/>
  <c r="M162" i="11" s="1"/>
  <c r="M163" i="11" s="1"/>
  <c r="M164" i="11" s="1"/>
  <c r="M165" i="11" s="1"/>
  <c r="M166" i="11" s="1"/>
  <c r="M167" i="11" s="1"/>
  <c r="M168" i="11" s="1"/>
  <c r="M169" i="11" s="1"/>
  <c r="M170" i="11" s="1"/>
  <c r="M171" i="11" s="1"/>
  <c r="M172" i="11" s="1"/>
  <c r="M173" i="11" s="1"/>
  <c r="M174" i="11" s="1"/>
  <c r="M175" i="11" s="1"/>
  <c r="M176" i="11" s="1"/>
  <c r="M177" i="11" s="1"/>
  <c r="M178" i="11" s="1"/>
  <c r="M179" i="11" s="1"/>
  <c r="M180" i="11" s="1"/>
  <c r="M181" i="11" s="1"/>
  <c r="M182" i="11" s="1"/>
  <c r="M183" i="11" s="1"/>
  <c r="M184" i="11" s="1"/>
  <c r="M185" i="11" s="1"/>
  <c r="M186" i="11" s="1"/>
  <c r="M187" i="11" s="1"/>
  <c r="M188" i="11" s="1"/>
  <c r="M189" i="11" s="1"/>
  <c r="M190" i="11" s="1"/>
  <c r="M191" i="11" s="1"/>
  <c r="M192" i="11" s="1"/>
  <c r="M193" i="11" s="1"/>
  <c r="M194" i="11" s="1"/>
  <c r="M195" i="11" s="1"/>
  <c r="M196" i="11" s="1"/>
  <c r="M197" i="11" s="1"/>
  <c r="M198" i="11" s="1"/>
  <c r="M199" i="11" s="1"/>
  <c r="M200" i="11" s="1"/>
  <c r="M201" i="11" s="1"/>
  <c r="M202" i="11" s="1"/>
  <c r="M203" i="11" s="1"/>
  <c r="M204" i="11" s="1"/>
  <c r="M205" i="11" s="1"/>
  <c r="M206" i="11" s="1"/>
  <c r="M207" i="11" s="1"/>
  <c r="M208" i="11" s="1"/>
  <c r="M209" i="11" s="1"/>
  <c r="M210" i="11" s="1"/>
  <c r="M211" i="11" s="1"/>
  <c r="M212" i="11" s="1"/>
  <c r="M213" i="11" s="1"/>
  <c r="M214" i="11" s="1"/>
  <c r="M215" i="11" s="1"/>
  <c r="M216" i="11" s="1"/>
  <c r="M217" i="11" s="1"/>
  <c r="M218" i="11" s="1"/>
  <c r="M219" i="11" s="1"/>
  <c r="M220" i="11" s="1"/>
  <c r="M221" i="11" s="1"/>
  <c r="M222" i="11" s="1"/>
  <c r="M223" i="11" s="1"/>
  <c r="M224" i="11" s="1"/>
  <c r="M225" i="11" s="1"/>
  <c r="M226" i="11" s="1"/>
  <c r="M227" i="11" s="1"/>
  <c r="M228" i="11" s="1"/>
  <c r="M229" i="11" s="1"/>
  <c r="M230" i="11" s="1"/>
  <c r="M231" i="11" s="1"/>
  <c r="M232" i="11" s="1"/>
  <c r="M233" i="11" s="1"/>
  <c r="M234" i="11" s="1"/>
  <c r="M235" i="11" s="1"/>
  <c r="M236" i="11" s="1"/>
  <c r="M237" i="11" s="1"/>
  <c r="M238" i="11" s="1"/>
  <c r="M239" i="11" s="1"/>
  <c r="M240" i="11" s="1"/>
  <c r="M241" i="11" s="1"/>
  <c r="M242" i="11" s="1"/>
  <c r="M243" i="11" s="1"/>
  <c r="M244" i="11" s="1"/>
  <c r="M245" i="11" s="1"/>
  <c r="M246" i="11" s="1"/>
  <c r="M247" i="11" s="1"/>
  <c r="M248" i="11" s="1"/>
  <c r="M249" i="11" s="1"/>
  <c r="M250" i="11" s="1"/>
  <c r="M251" i="11" s="1"/>
  <c r="M252" i="11" s="1"/>
  <c r="M253" i="11" s="1"/>
  <c r="M254" i="11" s="1"/>
  <c r="M255" i="11" s="1"/>
  <c r="M256" i="11" s="1"/>
  <c r="M257" i="11" s="1"/>
  <c r="M258" i="11" s="1"/>
  <c r="M259" i="11" s="1"/>
  <c r="M260" i="11" s="1"/>
  <c r="M261" i="11" s="1"/>
  <c r="M262" i="11" s="1"/>
  <c r="M263" i="11" s="1"/>
  <c r="M264" i="11" s="1"/>
  <c r="M265" i="11" s="1"/>
  <c r="M266" i="11" s="1"/>
  <c r="M267" i="11" s="1"/>
  <c r="M268" i="11" s="1"/>
  <c r="M269" i="11" s="1"/>
  <c r="M270" i="11" s="1"/>
  <c r="M271" i="11" s="1"/>
  <c r="M272" i="11" s="1"/>
  <c r="M273" i="11" s="1"/>
  <c r="M274" i="11" s="1"/>
  <c r="M275" i="11" s="1"/>
  <c r="M276" i="11" s="1"/>
  <c r="M277" i="11" s="1"/>
  <c r="M278" i="11" s="1"/>
  <c r="M279" i="11" s="1"/>
  <c r="M280" i="11" s="1"/>
  <c r="M281" i="11" s="1"/>
  <c r="M282" i="11" s="1"/>
  <c r="M283" i="11" s="1"/>
  <c r="M284" i="11" s="1"/>
  <c r="M285" i="11" s="1"/>
  <c r="M286" i="11" s="1"/>
  <c r="M287" i="11" s="1"/>
  <c r="M288" i="11" s="1"/>
  <c r="M289" i="11" s="1"/>
  <c r="M290" i="11" s="1"/>
  <c r="M291" i="11" s="1"/>
  <c r="M292" i="11" s="1"/>
  <c r="M293" i="11" s="1"/>
  <c r="M294" i="11" s="1"/>
  <c r="M295" i="11" s="1"/>
  <c r="M296" i="11" s="1"/>
  <c r="M297" i="11" s="1"/>
  <c r="M298" i="11" s="1"/>
  <c r="M299" i="11" s="1"/>
  <c r="M300" i="11" s="1"/>
  <c r="M301" i="11" s="1"/>
  <c r="M302" i="11" s="1"/>
  <c r="M303" i="11" s="1"/>
  <c r="M304" i="11" s="1"/>
  <c r="M305" i="11" s="1"/>
  <c r="M306" i="11" s="1"/>
  <c r="M307" i="11" s="1"/>
  <c r="M308" i="11" s="1"/>
  <c r="M309" i="11" s="1"/>
  <c r="M310" i="11" s="1"/>
  <c r="M311" i="11" s="1"/>
  <c r="M312" i="11" s="1"/>
  <c r="M313" i="11" s="1"/>
  <c r="M314" i="11" s="1"/>
  <c r="M315" i="11" s="1"/>
  <c r="M316" i="11" s="1"/>
  <c r="M317" i="11" s="1"/>
  <c r="M318" i="11" s="1"/>
  <c r="M319" i="11" s="1"/>
  <c r="M320" i="11" s="1"/>
  <c r="M321" i="11" s="1"/>
  <c r="M322" i="11" s="1"/>
  <c r="M323" i="11" s="1"/>
  <c r="M324" i="11" s="1"/>
  <c r="M325" i="11" s="1"/>
  <c r="M326" i="11" s="1"/>
  <c r="M327" i="11" s="1"/>
  <c r="M328" i="11" s="1"/>
  <c r="M329" i="11" s="1"/>
  <c r="M330" i="11" s="1"/>
  <c r="M331" i="11" s="1"/>
  <c r="M332" i="11" s="1"/>
  <c r="M333" i="11" s="1"/>
  <c r="M334" i="11" s="1"/>
  <c r="M335" i="11" s="1"/>
  <c r="M336" i="11" s="1"/>
  <c r="M337" i="11" s="1"/>
  <c r="M338" i="11" s="1"/>
  <c r="M339" i="11" s="1"/>
  <c r="M340" i="11" s="1"/>
  <c r="M341" i="11" s="1"/>
  <c r="M342" i="11" s="1"/>
  <c r="M343" i="11" s="1"/>
  <c r="M344" i="11" s="1"/>
  <c r="M345" i="11" s="1"/>
  <c r="M346" i="11" s="1"/>
  <c r="M347" i="11" s="1"/>
  <c r="M348" i="11" s="1"/>
  <c r="M349" i="11" s="1"/>
  <c r="M350" i="11" s="1"/>
  <c r="M351" i="11" s="1"/>
  <c r="M352" i="11" s="1"/>
  <c r="M353" i="11" s="1"/>
  <c r="M354" i="11" s="1"/>
  <c r="M355" i="11" s="1"/>
  <c r="M356" i="11" s="1"/>
  <c r="M357" i="11" s="1"/>
  <c r="M358" i="11" s="1"/>
  <c r="M359" i="11" s="1"/>
  <c r="M360" i="11" s="1"/>
  <c r="M361" i="11" s="1"/>
  <c r="M362" i="11" s="1"/>
  <c r="M363" i="11" s="1"/>
  <c r="M364" i="11" s="1"/>
  <c r="M365" i="11" s="1"/>
  <c r="M366" i="11" s="1"/>
  <c r="M367" i="11" s="1"/>
  <c r="M368" i="11" s="1"/>
  <c r="M369" i="11" s="1"/>
  <c r="M370" i="11" s="1"/>
  <c r="M371" i="11" s="1"/>
  <c r="M372" i="11" s="1"/>
  <c r="M373" i="11" s="1"/>
  <c r="M374" i="11" s="1"/>
  <c r="M375" i="11" s="1"/>
  <c r="M376" i="11" s="1"/>
  <c r="M377" i="11" s="1"/>
  <c r="M378" i="11" s="1"/>
  <c r="M379" i="11" s="1"/>
  <c r="M380" i="11" s="1"/>
  <c r="M381" i="11" s="1"/>
  <c r="M382" i="11" s="1"/>
  <c r="M383" i="11" s="1"/>
  <c r="M384" i="11" s="1"/>
  <c r="M385" i="11" s="1"/>
  <c r="M386" i="11" s="1"/>
  <c r="M387" i="11" s="1"/>
  <c r="M388" i="11" s="1"/>
  <c r="M389" i="11" s="1"/>
  <c r="M390" i="11" s="1"/>
  <c r="M391" i="11" s="1"/>
  <c r="M392" i="11" s="1"/>
  <c r="M393" i="11" s="1"/>
  <c r="M394" i="11" s="1"/>
  <c r="M395" i="11" s="1"/>
  <c r="M396" i="11" s="1"/>
  <c r="M397" i="11" s="1"/>
  <c r="M398" i="11" s="1"/>
  <c r="M399" i="11" s="1"/>
  <c r="M400" i="11" s="1"/>
  <c r="M401" i="11" s="1"/>
  <c r="M402" i="11" s="1"/>
  <c r="M403" i="11" s="1"/>
  <c r="M404" i="11" s="1"/>
  <c r="M405" i="11" s="1"/>
  <c r="M406" i="11" s="1"/>
  <c r="M407" i="11" s="1"/>
  <c r="M408" i="11" s="1"/>
  <c r="M409" i="11" s="1"/>
  <c r="M410" i="11" s="1"/>
  <c r="M411" i="11" s="1"/>
  <c r="M412" i="11" s="1"/>
  <c r="M413" i="11" s="1"/>
  <c r="M414" i="11" s="1"/>
  <c r="M415" i="11" s="1"/>
  <c r="M416" i="11" s="1"/>
  <c r="M417" i="11" s="1"/>
  <c r="M418" i="11" s="1"/>
  <c r="M419" i="11" s="1"/>
  <c r="M420" i="11" s="1"/>
  <c r="M421" i="11" s="1"/>
  <c r="M422" i="11" s="1"/>
  <c r="M423" i="11" s="1"/>
  <c r="M424" i="11" s="1"/>
  <c r="M425" i="11" s="1"/>
  <c r="M426" i="11" s="1"/>
  <c r="M427" i="11" s="1"/>
  <c r="M428" i="11" s="1"/>
  <c r="M429" i="11" s="1"/>
  <c r="M430" i="11" s="1"/>
  <c r="M431" i="11" s="1"/>
  <c r="M432" i="11" s="1"/>
  <c r="M433" i="11" s="1"/>
  <c r="M434" i="11" s="1"/>
  <c r="M435" i="11" s="1"/>
  <c r="M436" i="11" s="1"/>
  <c r="M437" i="11" s="1"/>
  <c r="M438" i="11" s="1"/>
  <c r="M439" i="11" s="1"/>
  <c r="M440" i="11" s="1"/>
  <c r="M441" i="11" s="1"/>
  <c r="M442" i="11" s="1"/>
  <c r="M443" i="11" s="1"/>
  <c r="M444" i="11" s="1"/>
  <c r="M445" i="11" s="1"/>
  <c r="M446" i="11" s="1"/>
  <c r="M447" i="11" s="1"/>
  <c r="M448" i="11" s="1"/>
  <c r="M449" i="11" s="1"/>
  <c r="M450" i="11" s="1"/>
  <c r="M451" i="11" s="1"/>
  <c r="M452" i="11" s="1"/>
  <c r="M453" i="11" s="1"/>
  <c r="M454" i="11" s="1"/>
  <c r="M455" i="11" s="1"/>
  <c r="M456" i="11" s="1"/>
  <c r="M457" i="11" s="1"/>
  <c r="M458" i="11" s="1"/>
  <c r="M459" i="11" s="1"/>
  <c r="M460" i="11" s="1"/>
  <c r="M461" i="11" s="1"/>
  <c r="M462" i="11" s="1"/>
  <c r="M463" i="11" s="1"/>
  <c r="M464" i="11" s="1"/>
  <c r="M465" i="11" s="1"/>
  <c r="M466" i="11" s="1"/>
  <c r="M467" i="11" s="1"/>
  <c r="M468" i="11" s="1"/>
  <c r="M469" i="11" s="1"/>
  <c r="M470" i="11" s="1"/>
  <c r="M471" i="11" s="1"/>
  <c r="M472" i="11" s="1"/>
  <c r="M473" i="11" s="1"/>
  <c r="M474" i="11" s="1"/>
  <c r="M475" i="11" s="1"/>
  <c r="M476" i="11" s="1"/>
  <c r="M477" i="11" s="1"/>
  <c r="M478" i="11" s="1"/>
  <c r="M479" i="11" s="1"/>
  <c r="M480" i="11" s="1"/>
  <c r="M481" i="11" s="1"/>
  <c r="M482" i="11" s="1"/>
  <c r="M483" i="11" s="1"/>
  <c r="M484" i="11" s="1"/>
  <c r="M485" i="11" s="1"/>
  <c r="M486" i="11" s="1"/>
  <c r="M487" i="11" s="1"/>
  <c r="M488" i="11" s="1"/>
  <c r="M489" i="11" s="1"/>
  <c r="M490" i="11" s="1"/>
  <c r="M491" i="11" s="1"/>
  <c r="M492" i="11" s="1"/>
  <c r="M493" i="11" s="1"/>
  <c r="M494" i="11" s="1"/>
  <c r="M495" i="11" s="1"/>
  <c r="M496" i="11" s="1"/>
  <c r="M497" i="11" s="1"/>
  <c r="M498" i="11" s="1"/>
  <c r="M499" i="11" s="1"/>
  <c r="M500" i="11" s="1"/>
  <c r="M501" i="11" s="1"/>
  <c r="M502" i="11" s="1"/>
  <c r="M503" i="11" s="1"/>
  <c r="M504" i="11" s="1"/>
  <c r="M505" i="11" s="1"/>
  <c r="M506" i="11" s="1"/>
  <c r="M507" i="11" s="1"/>
  <c r="M508" i="11" s="1"/>
  <c r="M509" i="11" s="1"/>
  <c r="M510" i="11" s="1"/>
  <c r="M511" i="11" s="1"/>
  <c r="M512" i="11" s="1"/>
  <c r="M513" i="11" s="1"/>
  <c r="M514" i="11" s="1"/>
  <c r="M515" i="11" s="1"/>
  <c r="M516" i="11" s="1"/>
  <c r="M517" i="11" s="1"/>
  <c r="M518" i="11" s="1"/>
  <c r="M519" i="11" s="1"/>
  <c r="M520" i="11" s="1"/>
  <c r="M521" i="11" s="1"/>
  <c r="M522" i="11" s="1"/>
  <c r="M523" i="11" s="1"/>
  <c r="M524" i="11" s="1"/>
  <c r="M525" i="11" s="1"/>
  <c r="M526" i="11" s="1"/>
  <c r="M527" i="11" s="1"/>
  <c r="M528" i="11" s="1"/>
  <c r="M529" i="11" s="1"/>
  <c r="M530" i="11" s="1"/>
  <c r="M531" i="11" s="1"/>
  <c r="M532" i="11" s="1"/>
  <c r="M533" i="11" s="1"/>
  <c r="M534" i="11" s="1"/>
  <c r="M535" i="11" s="1"/>
  <c r="M536" i="11" s="1"/>
  <c r="M537" i="11" s="1"/>
  <c r="M538" i="11" s="1"/>
  <c r="M539" i="11" s="1"/>
  <c r="M540" i="11" s="1"/>
  <c r="M541" i="11" s="1"/>
  <c r="M542" i="11" s="1"/>
  <c r="M543" i="11" s="1"/>
  <c r="M544" i="11" s="1"/>
  <c r="M545" i="11" s="1"/>
  <c r="M546" i="11" s="1"/>
  <c r="M547" i="11" s="1"/>
  <c r="M548" i="11" s="1"/>
  <c r="M549" i="11" s="1"/>
  <c r="M550" i="11" s="1"/>
  <c r="M551" i="11" s="1"/>
  <c r="M552" i="11" s="1"/>
  <c r="M553" i="11" s="1"/>
  <c r="M554" i="11" s="1"/>
  <c r="M555" i="11" s="1"/>
  <c r="M556" i="11" s="1"/>
  <c r="M557" i="11" s="1"/>
  <c r="M558" i="11" s="1"/>
  <c r="M559" i="11" s="1"/>
  <c r="M560" i="11" s="1"/>
  <c r="M561" i="11" s="1"/>
  <c r="M562" i="11" s="1"/>
  <c r="M563" i="11" s="1"/>
  <c r="M564" i="11" s="1"/>
  <c r="M565" i="11" s="1"/>
  <c r="M566" i="11" s="1"/>
  <c r="M567" i="11" s="1"/>
  <c r="M568" i="11" s="1"/>
  <c r="M569" i="11" s="1"/>
  <c r="M570" i="11" s="1"/>
  <c r="M571" i="11" s="1"/>
  <c r="M572" i="11" s="1"/>
  <c r="M573" i="11" s="1"/>
  <c r="M574" i="11" s="1"/>
  <c r="M575" i="11" s="1"/>
  <c r="M576" i="11" s="1"/>
  <c r="M577" i="11" s="1"/>
  <c r="M578" i="11" s="1"/>
  <c r="M579" i="11" s="1"/>
  <c r="M580" i="11" s="1"/>
  <c r="M581" i="11" s="1"/>
  <c r="M582" i="11" s="1"/>
  <c r="M583" i="11" s="1"/>
  <c r="M584" i="11" s="1"/>
  <c r="M585" i="11" s="1"/>
  <c r="M586" i="11" s="1"/>
  <c r="M587" i="11" s="1"/>
  <c r="M588" i="11" s="1"/>
  <c r="M589" i="11" s="1"/>
  <c r="M590" i="11" s="1"/>
  <c r="M591" i="11" s="1"/>
  <c r="M592" i="11" s="1"/>
  <c r="M593" i="11" s="1"/>
  <c r="M594" i="11" s="1"/>
  <c r="M595" i="11" s="1"/>
  <c r="M596" i="11" s="1"/>
  <c r="M597" i="11" s="1"/>
  <c r="M598" i="11" s="1"/>
  <c r="M599" i="11" s="1"/>
  <c r="M600" i="11" s="1"/>
  <c r="M601" i="11" s="1"/>
  <c r="M602" i="11" s="1"/>
  <c r="M603" i="11" s="1"/>
  <c r="M604" i="11" s="1"/>
  <c r="M605" i="11" s="1"/>
  <c r="M606" i="11" s="1"/>
  <c r="M607" i="11" s="1"/>
  <c r="M608" i="11" s="1"/>
  <c r="M609" i="11" s="1"/>
  <c r="M610" i="11" s="1"/>
  <c r="M611" i="11" s="1"/>
  <c r="M612" i="11" s="1"/>
  <c r="M613" i="11" s="1"/>
  <c r="M614" i="11" s="1"/>
  <c r="M615" i="11" s="1"/>
  <c r="M616" i="11" s="1"/>
  <c r="M617" i="11" s="1"/>
  <c r="M618" i="11" s="1"/>
  <c r="M619" i="11" s="1"/>
  <c r="M620" i="11" s="1"/>
  <c r="M621" i="11" s="1"/>
  <c r="M622" i="11" s="1"/>
  <c r="M623" i="11" s="1"/>
  <c r="M624" i="11" s="1"/>
  <c r="M625" i="11" s="1"/>
  <c r="M626" i="11" s="1"/>
  <c r="M627" i="11" s="1"/>
  <c r="M628" i="11" s="1"/>
  <c r="M629" i="11" s="1"/>
  <c r="M630" i="11" s="1"/>
  <c r="M631" i="11" s="1"/>
  <c r="M632" i="11" s="1"/>
  <c r="M633" i="11" s="1"/>
  <c r="M634" i="11" s="1"/>
  <c r="M635" i="11" s="1"/>
  <c r="M636" i="11" s="1"/>
  <c r="M637" i="11" s="1"/>
  <c r="M638" i="11" s="1"/>
  <c r="M639" i="11" s="1"/>
  <c r="M640" i="11" s="1"/>
  <c r="M641" i="11" s="1"/>
  <c r="M642" i="11" s="1"/>
  <c r="M643" i="11" s="1"/>
  <c r="M644" i="11" s="1"/>
  <c r="M645" i="11" s="1"/>
  <c r="M646" i="11" s="1"/>
  <c r="M647" i="11" s="1"/>
  <c r="M648" i="11" s="1"/>
  <c r="M649" i="11" s="1"/>
  <c r="M650" i="11" s="1"/>
  <c r="M651" i="11" s="1"/>
  <c r="M652" i="11" s="1"/>
  <c r="M653" i="11" s="1"/>
  <c r="M654" i="11" s="1"/>
  <c r="M655" i="11" s="1"/>
  <c r="M656" i="11" s="1"/>
  <c r="M657" i="11" s="1"/>
  <c r="M658" i="11" s="1"/>
  <c r="M659" i="11" s="1"/>
  <c r="M660" i="11" s="1"/>
  <c r="M661" i="11" s="1"/>
  <c r="M662" i="11" s="1"/>
  <c r="M663" i="11" s="1"/>
  <c r="M664" i="11" s="1"/>
  <c r="M665" i="11" s="1"/>
  <c r="M666" i="11" s="1"/>
  <c r="M667" i="11" s="1"/>
  <c r="M668" i="11" s="1"/>
  <c r="M669" i="11" s="1"/>
  <c r="M670" i="11" s="1"/>
  <c r="M671" i="11" s="1"/>
  <c r="M672" i="11" s="1"/>
  <c r="M673" i="11" s="1"/>
  <c r="M674" i="11" s="1"/>
  <c r="M675" i="11" s="1"/>
  <c r="M676" i="11" s="1"/>
  <c r="M677" i="11" s="1"/>
  <c r="M678" i="11" s="1"/>
  <c r="M679" i="11" s="1"/>
  <c r="M680" i="11" s="1"/>
  <c r="M681" i="11" s="1"/>
  <c r="M682" i="11" s="1"/>
  <c r="M683" i="11" s="1"/>
  <c r="M684" i="11" s="1"/>
  <c r="M685" i="11" s="1"/>
  <c r="M686" i="11" s="1"/>
  <c r="M687" i="11" s="1"/>
  <c r="M688" i="11" s="1"/>
  <c r="M689" i="11" s="1"/>
  <c r="M690" i="11" s="1"/>
  <c r="M691" i="11" s="1"/>
  <c r="M692" i="11" s="1"/>
  <c r="M693" i="11" s="1"/>
  <c r="M694" i="11" s="1"/>
  <c r="M695" i="11" s="1"/>
  <c r="M696" i="11" s="1"/>
  <c r="M697" i="11" s="1"/>
  <c r="M698" i="11" s="1"/>
  <c r="M699" i="11" s="1"/>
  <c r="M700" i="11" s="1"/>
  <c r="M701" i="11" s="1"/>
  <c r="M702" i="11" s="1"/>
  <c r="M703" i="11" s="1"/>
  <c r="M704" i="11" s="1"/>
  <c r="M705" i="11" s="1"/>
  <c r="M706" i="11" s="1"/>
  <c r="M707" i="11" s="1"/>
  <c r="M708" i="11" s="1"/>
  <c r="M709" i="11" s="1"/>
  <c r="M710" i="11" s="1"/>
  <c r="M711" i="11" s="1"/>
  <c r="M712" i="11" s="1"/>
  <c r="M713" i="11" s="1"/>
  <c r="M714" i="11" s="1"/>
  <c r="M715" i="11" s="1"/>
  <c r="M716" i="11" s="1"/>
  <c r="M717" i="11" s="1"/>
  <c r="M718" i="11" s="1"/>
  <c r="M719" i="11" s="1"/>
  <c r="M720" i="11" s="1"/>
  <c r="M721" i="11" s="1"/>
  <c r="M722" i="11" s="1"/>
  <c r="M723" i="11" s="1"/>
  <c r="M724" i="11" s="1"/>
  <c r="M725" i="11" s="1"/>
  <c r="M726" i="11" s="1"/>
  <c r="M727" i="11" s="1"/>
  <c r="M728" i="11" s="1"/>
  <c r="M729" i="11" s="1"/>
  <c r="M730" i="11" s="1"/>
  <c r="M731" i="11" s="1"/>
  <c r="M732" i="11" s="1"/>
  <c r="M733" i="11" s="1"/>
  <c r="M734" i="11" s="1"/>
  <c r="M735" i="11" s="1"/>
  <c r="M736" i="11" s="1"/>
  <c r="M737" i="11" s="1"/>
  <c r="M738" i="11" s="1"/>
  <c r="M739" i="11" s="1"/>
  <c r="M740" i="11" s="1"/>
  <c r="M741" i="11" s="1"/>
  <c r="M742" i="11" s="1"/>
  <c r="M743" i="11" s="1"/>
  <c r="M744" i="11" s="1"/>
  <c r="M745" i="11" s="1"/>
  <c r="M746" i="11" s="1"/>
  <c r="M747" i="11" s="1"/>
  <c r="M748" i="11" s="1"/>
  <c r="J6" i="11"/>
  <c r="G6" i="11"/>
  <c r="F6" i="11"/>
  <c r="A2" i="11"/>
  <c r="G3" i="11"/>
  <c r="G2" i="11"/>
  <c r="B11" i="1"/>
  <c r="F11" i="1" s="1"/>
  <c r="B10" i="1"/>
  <c r="F10" i="1" s="1"/>
  <c r="F15" i="1" s="1"/>
  <c r="B18" i="1" s="1"/>
  <c r="B9" i="1"/>
  <c r="B8" i="1"/>
  <c r="B7" i="1"/>
  <c r="B6" i="1"/>
  <c r="B5" i="1"/>
  <c r="B4" i="1"/>
  <c r="K682" i="10"/>
  <c r="E678" i="10"/>
  <c r="D678" i="10"/>
  <c r="C678" i="10"/>
  <c r="B678" i="10"/>
  <c r="G677" i="10"/>
  <c r="F677" i="10"/>
  <c r="J677" i="10" s="1"/>
  <c r="J676" i="10"/>
  <c r="G676" i="10"/>
  <c r="F676" i="10"/>
  <c r="I676" i="10" s="1"/>
  <c r="J675" i="10"/>
  <c r="I675" i="10"/>
  <c r="G675" i="10"/>
  <c r="F675" i="10"/>
  <c r="J674" i="10"/>
  <c r="I674" i="10"/>
  <c r="G674" i="10"/>
  <c r="F674" i="10"/>
  <c r="I673" i="10"/>
  <c r="G673" i="10"/>
  <c r="J673" i="10" s="1"/>
  <c r="F673" i="10"/>
  <c r="G672" i="10"/>
  <c r="F672" i="10"/>
  <c r="I671" i="10"/>
  <c r="G671" i="10"/>
  <c r="F671" i="10"/>
  <c r="J671" i="10" s="1"/>
  <c r="G670" i="10"/>
  <c r="F670" i="10"/>
  <c r="G669" i="10"/>
  <c r="F669" i="10"/>
  <c r="J669" i="10" s="1"/>
  <c r="J668" i="10"/>
  <c r="G668" i="10"/>
  <c r="F668" i="10"/>
  <c r="I668" i="10" s="1"/>
  <c r="J667" i="10"/>
  <c r="I667" i="10"/>
  <c r="G667" i="10"/>
  <c r="F667" i="10"/>
  <c r="J666" i="10"/>
  <c r="I666" i="10"/>
  <c r="G666" i="10"/>
  <c r="F666" i="10"/>
  <c r="I665" i="10"/>
  <c r="G665" i="10"/>
  <c r="J665" i="10" s="1"/>
  <c r="F665" i="10"/>
  <c r="G664" i="10"/>
  <c r="F664" i="10"/>
  <c r="I663" i="10"/>
  <c r="G663" i="10"/>
  <c r="F663" i="10"/>
  <c r="J663" i="10" s="1"/>
  <c r="G662" i="10"/>
  <c r="F662" i="10"/>
  <c r="G661" i="10"/>
  <c r="F661" i="10"/>
  <c r="J661" i="10" s="1"/>
  <c r="J660" i="10"/>
  <c r="G660" i="10"/>
  <c r="F660" i="10"/>
  <c r="I660" i="10" s="1"/>
  <c r="J659" i="10"/>
  <c r="I659" i="10"/>
  <c r="G659" i="10"/>
  <c r="F659" i="10"/>
  <c r="J658" i="10"/>
  <c r="I658" i="10"/>
  <c r="G658" i="10"/>
  <c r="F658" i="10"/>
  <c r="I657" i="10"/>
  <c r="G657" i="10"/>
  <c r="J657" i="10" s="1"/>
  <c r="F657" i="10"/>
  <c r="G656" i="10"/>
  <c r="F656" i="10"/>
  <c r="I655" i="10"/>
  <c r="G655" i="10"/>
  <c r="F655" i="10"/>
  <c r="J655" i="10" s="1"/>
  <c r="G654" i="10"/>
  <c r="F654" i="10"/>
  <c r="G653" i="10"/>
  <c r="F653" i="10"/>
  <c r="J653" i="10" s="1"/>
  <c r="J652" i="10"/>
  <c r="G652" i="10"/>
  <c r="F652" i="10"/>
  <c r="I652" i="10" s="1"/>
  <c r="J651" i="10"/>
  <c r="I651" i="10"/>
  <c r="G651" i="10"/>
  <c r="F651" i="10"/>
  <c r="J650" i="10"/>
  <c r="I650" i="10"/>
  <c r="G650" i="10"/>
  <c r="F650" i="10"/>
  <c r="I649" i="10"/>
  <c r="G649" i="10"/>
  <c r="J649" i="10" s="1"/>
  <c r="F649" i="10"/>
  <c r="G648" i="10"/>
  <c r="F648" i="10"/>
  <c r="I647" i="10"/>
  <c r="G647" i="10"/>
  <c r="F647" i="10"/>
  <c r="J647" i="10" s="1"/>
  <c r="G646" i="10"/>
  <c r="F646" i="10"/>
  <c r="G645" i="10"/>
  <c r="F645" i="10"/>
  <c r="G644" i="10"/>
  <c r="F644" i="10"/>
  <c r="J643" i="10"/>
  <c r="I643" i="10"/>
  <c r="G643" i="10"/>
  <c r="F643" i="10"/>
  <c r="J642" i="10"/>
  <c r="I642" i="10"/>
  <c r="G642" i="10"/>
  <c r="F642" i="10"/>
  <c r="J641" i="10"/>
  <c r="I641" i="10"/>
  <c r="G641" i="10"/>
  <c r="F641" i="10"/>
  <c r="I640" i="10"/>
  <c r="G640" i="10"/>
  <c r="F640" i="10"/>
  <c r="J640" i="10" s="1"/>
  <c r="I639" i="10"/>
  <c r="G639" i="10"/>
  <c r="F639" i="10"/>
  <c r="G638" i="10"/>
  <c r="F638" i="10"/>
  <c r="G637" i="10"/>
  <c r="F637" i="10"/>
  <c r="J636" i="10"/>
  <c r="G636" i="10"/>
  <c r="F636" i="10"/>
  <c r="I636" i="10" s="1"/>
  <c r="J635" i="10"/>
  <c r="I635" i="10"/>
  <c r="G635" i="10"/>
  <c r="F635" i="10"/>
  <c r="J634" i="10"/>
  <c r="I634" i="10"/>
  <c r="G634" i="10"/>
  <c r="F634" i="10"/>
  <c r="I633" i="10"/>
  <c r="G633" i="10"/>
  <c r="J633" i="10" s="1"/>
  <c r="F633" i="10"/>
  <c r="J632" i="10"/>
  <c r="G632" i="10"/>
  <c r="F632" i="10"/>
  <c r="G631" i="10"/>
  <c r="F631" i="10"/>
  <c r="G630" i="10"/>
  <c r="F630" i="10"/>
  <c r="G629" i="10"/>
  <c r="F629" i="10"/>
  <c r="G628" i="10"/>
  <c r="F628" i="10"/>
  <c r="I628" i="10" s="1"/>
  <c r="J627" i="10"/>
  <c r="I627" i="10"/>
  <c r="G627" i="10"/>
  <c r="F627" i="10"/>
  <c r="J626" i="10"/>
  <c r="I626" i="10"/>
  <c r="G626" i="10"/>
  <c r="F626" i="10"/>
  <c r="J625" i="10"/>
  <c r="I625" i="10"/>
  <c r="G625" i="10"/>
  <c r="F625" i="10"/>
  <c r="I624" i="10"/>
  <c r="G624" i="10"/>
  <c r="J624" i="10" s="1"/>
  <c r="F624" i="10"/>
  <c r="I623" i="10"/>
  <c r="G623" i="10"/>
  <c r="F623" i="10"/>
  <c r="J623" i="10" s="1"/>
  <c r="G622" i="10"/>
  <c r="F622" i="10"/>
  <c r="G621" i="10"/>
  <c r="F621" i="10"/>
  <c r="J620" i="10"/>
  <c r="G620" i="10"/>
  <c r="F620" i="10"/>
  <c r="I620" i="10" s="1"/>
  <c r="J619" i="10"/>
  <c r="I619" i="10"/>
  <c r="G619" i="10"/>
  <c r="F619" i="10"/>
  <c r="J618" i="10"/>
  <c r="G618" i="10"/>
  <c r="F618" i="10"/>
  <c r="I618" i="10" s="1"/>
  <c r="I617" i="10"/>
  <c r="G617" i="10"/>
  <c r="F617" i="10"/>
  <c r="J617" i="10" s="1"/>
  <c r="J616" i="10"/>
  <c r="G616" i="10"/>
  <c r="F616" i="10"/>
  <c r="I615" i="10"/>
  <c r="G615" i="10"/>
  <c r="F615" i="10"/>
  <c r="G614" i="10"/>
  <c r="F614" i="10"/>
  <c r="I613" i="10"/>
  <c r="G613" i="10"/>
  <c r="J613" i="10" s="1"/>
  <c r="F613" i="10"/>
  <c r="G612" i="10"/>
  <c r="F612" i="10"/>
  <c r="I611" i="10"/>
  <c r="G611" i="10"/>
  <c r="F611" i="10"/>
  <c r="J611" i="10" s="1"/>
  <c r="J610" i="10"/>
  <c r="G610" i="10"/>
  <c r="F610" i="10"/>
  <c r="I610" i="10" s="1"/>
  <c r="I609" i="10"/>
  <c r="G609" i="10"/>
  <c r="F609" i="10"/>
  <c r="J609" i="10" s="1"/>
  <c r="J608" i="10"/>
  <c r="G608" i="10"/>
  <c r="F608" i="10"/>
  <c r="I607" i="10"/>
  <c r="G607" i="10"/>
  <c r="F607" i="10"/>
  <c r="J607" i="10" s="1"/>
  <c r="G606" i="10"/>
  <c r="F606" i="10"/>
  <c r="I605" i="10"/>
  <c r="G605" i="10"/>
  <c r="J605" i="10" s="1"/>
  <c r="F605" i="10"/>
  <c r="G604" i="10"/>
  <c r="F604" i="10"/>
  <c r="I603" i="10"/>
  <c r="G603" i="10"/>
  <c r="F603" i="10"/>
  <c r="J603" i="10" s="1"/>
  <c r="J602" i="10"/>
  <c r="G602" i="10"/>
  <c r="F602" i="10"/>
  <c r="I602" i="10" s="1"/>
  <c r="I601" i="10"/>
  <c r="G601" i="10"/>
  <c r="F601" i="10"/>
  <c r="J601" i="10" s="1"/>
  <c r="J600" i="10"/>
  <c r="G600" i="10"/>
  <c r="F600" i="10"/>
  <c r="I600" i="10" s="1"/>
  <c r="I599" i="10"/>
  <c r="G599" i="10"/>
  <c r="F599" i="10"/>
  <c r="G598" i="10"/>
  <c r="F598" i="10"/>
  <c r="I597" i="10"/>
  <c r="G597" i="10"/>
  <c r="J597" i="10" s="1"/>
  <c r="F597" i="10"/>
  <c r="G596" i="10"/>
  <c r="F596" i="10"/>
  <c r="I595" i="10"/>
  <c r="G595" i="10"/>
  <c r="F595" i="10"/>
  <c r="J595" i="10" s="1"/>
  <c r="J594" i="10"/>
  <c r="G594" i="10"/>
  <c r="F594" i="10"/>
  <c r="I594" i="10" s="1"/>
  <c r="I593" i="10"/>
  <c r="G593" i="10"/>
  <c r="F593" i="10"/>
  <c r="J593" i="10" s="1"/>
  <c r="J592" i="10"/>
  <c r="G592" i="10"/>
  <c r="F592" i="10"/>
  <c r="I591" i="10"/>
  <c r="G591" i="10"/>
  <c r="J591" i="10" s="1"/>
  <c r="F591" i="10"/>
  <c r="G590" i="10"/>
  <c r="F590" i="10"/>
  <c r="I589" i="10"/>
  <c r="G589" i="10"/>
  <c r="J589" i="10" s="1"/>
  <c r="F589" i="10"/>
  <c r="J588" i="10"/>
  <c r="I588" i="10"/>
  <c r="G588" i="10"/>
  <c r="F588" i="10"/>
  <c r="I587" i="10"/>
  <c r="G587" i="10"/>
  <c r="F587" i="10"/>
  <c r="J587" i="10" s="1"/>
  <c r="J586" i="10"/>
  <c r="G586" i="10"/>
  <c r="F586" i="10"/>
  <c r="G585" i="10"/>
  <c r="F585" i="10"/>
  <c r="J585" i="10" s="1"/>
  <c r="G584" i="10"/>
  <c r="F584" i="10"/>
  <c r="I583" i="10"/>
  <c r="G583" i="10"/>
  <c r="F583" i="10"/>
  <c r="J583" i="10" s="1"/>
  <c r="G582" i="10"/>
  <c r="F582" i="10"/>
  <c r="J581" i="10"/>
  <c r="I581" i="10"/>
  <c r="G581" i="10"/>
  <c r="F581" i="10"/>
  <c r="G580" i="10"/>
  <c r="F580" i="10"/>
  <c r="I579" i="10"/>
  <c r="G579" i="10"/>
  <c r="F579" i="10"/>
  <c r="J579" i="10" s="1"/>
  <c r="J578" i="10"/>
  <c r="I578" i="10"/>
  <c r="G578" i="10"/>
  <c r="F578" i="10"/>
  <c r="G577" i="10"/>
  <c r="F577" i="10"/>
  <c r="J577" i="10" s="1"/>
  <c r="I576" i="10"/>
  <c r="G576" i="10"/>
  <c r="J576" i="10" s="1"/>
  <c r="F576" i="10"/>
  <c r="G575" i="10"/>
  <c r="F575" i="10"/>
  <c r="G574" i="10"/>
  <c r="F574" i="10"/>
  <c r="J573" i="10"/>
  <c r="G573" i="10"/>
  <c r="F573" i="10"/>
  <c r="I573" i="10" s="1"/>
  <c r="I572" i="10"/>
  <c r="G572" i="10"/>
  <c r="F572" i="10"/>
  <c r="J572" i="10" s="1"/>
  <c r="J571" i="10"/>
  <c r="I571" i="10"/>
  <c r="G571" i="10"/>
  <c r="F571" i="10"/>
  <c r="I570" i="10"/>
  <c r="G570" i="10"/>
  <c r="J570" i="10" s="1"/>
  <c r="F570" i="10"/>
  <c r="G569" i="10"/>
  <c r="F569" i="10"/>
  <c r="J569" i="10" s="1"/>
  <c r="I568" i="10"/>
  <c r="G568" i="10"/>
  <c r="J568" i="10" s="1"/>
  <c r="F568" i="10"/>
  <c r="G567" i="10"/>
  <c r="F567" i="10"/>
  <c r="G566" i="10"/>
  <c r="F566" i="10"/>
  <c r="J565" i="10"/>
  <c r="G565" i="10"/>
  <c r="F565" i="10"/>
  <c r="I565" i="10" s="1"/>
  <c r="I564" i="10"/>
  <c r="G564" i="10"/>
  <c r="F564" i="10"/>
  <c r="J564" i="10" s="1"/>
  <c r="J563" i="10"/>
  <c r="I563" i="10"/>
  <c r="G563" i="10"/>
  <c r="F563" i="10"/>
  <c r="I562" i="10"/>
  <c r="G562" i="10"/>
  <c r="J562" i="10" s="1"/>
  <c r="F562" i="10"/>
  <c r="G561" i="10"/>
  <c r="F561" i="10"/>
  <c r="I560" i="10"/>
  <c r="G560" i="10"/>
  <c r="J560" i="10" s="1"/>
  <c r="F560" i="10"/>
  <c r="G559" i="10"/>
  <c r="F559" i="10"/>
  <c r="G558" i="10"/>
  <c r="F558" i="10"/>
  <c r="J557" i="10"/>
  <c r="G557" i="10"/>
  <c r="F557" i="10"/>
  <c r="I557" i="10" s="1"/>
  <c r="I556" i="10"/>
  <c r="G556" i="10"/>
  <c r="F556" i="10"/>
  <c r="J556" i="10" s="1"/>
  <c r="J555" i="10"/>
  <c r="I555" i="10"/>
  <c r="G555" i="10"/>
  <c r="F555" i="10"/>
  <c r="I554" i="10"/>
  <c r="G554" i="10"/>
  <c r="J554" i="10" s="1"/>
  <c r="F554" i="10"/>
  <c r="I553" i="10"/>
  <c r="G553" i="10"/>
  <c r="F553" i="10"/>
  <c r="J553" i="10" s="1"/>
  <c r="I552" i="10"/>
  <c r="G552" i="10"/>
  <c r="J552" i="10" s="1"/>
  <c r="F552" i="10"/>
  <c r="G551" i="10"/>
  <c r="F551" i="10"/>
  <c r="G550" i="10"/>
  <c r="F550" i="10"/>
  <c r="J549" i="10"/>
  <c r="G549" i="10"/>
  <c r="F549" i="10"/>
  <c r="I549" i="10" s="1"/>
  <c r="I548" i="10"/>
  <c r="G548" i="10"/>
  <c r="F548" i="10"/>
  <c r="J548" i="10" s="1"/>
  <c r="J547" i="10"/>
  <c r="G547" i="10"/>
  <c r="F547" i="10"/>
  <c r="J546" i="10"/>
  <c r="I546" i="10"/>
  <c r="G546" i="10"/>
  <c r="F546" i="10"/>
  <c r="G545" i="10"/>
  <c r="F545" i="10"/>
  <c r="I544" i="10"/>
  <c r="G544" i="10"/>
  <c r="J544" i="10" s="1"/>
  <c r="F544" i="10"/>
  <c r="G543" i="10"/>
  <c r="F543" i="10"/>
  <c r="G542" i="10"/>
  <c r="F542" i="10"/>
  <c r="G541" i="10"/>
  <c r="F541" i="10"/>
  <c r="I541" i="10" s="1"/>
  <c r="I540" i="10"/>
  <c r="G540" i="10"/>
  <c r="F540" i="10"/>
  <c r="J540" i="10" s="1"/>
  <c r="J539" i="10"/>
  <c r="G539" i="10"/>
  <c r="F539" i="10"/>
  <c r="I539" i="10" s="1"/>
  <c r="J538" i="10"/>
  <c r="I538" i="10"/>
  <c r="G538" i="10"/>
  <c r="F538" i="10"/>
  <c r="J537" i="10"/>
  <c r="G537" i="10"/>
  <c r="F537" i="10"/>
  <c r="I537" i="10" s="1"/>
  <c r="I536" i="10"/>
  <c r="G536" i="10"/>
  <c r="J536" i="10" s="1"/>
  <c r="F536" i="10"/>
  <c r="J535" i="10"/>
  <c r="G535" i="10"/>
  <c r="F535" i="10"/>
  <c r="I535" i="10" s="1"/>
  <c r="I534" i="10"/>
  <c r="G534" i="10"/>
  <c r="F534" i="10"/>
  <c r="J534" i="10" s="1"/>
  <c r="J533" i="10"/>
  <c r="G533" i="10"/>
  <c r="F533" i="10"/>
  <c r="I532" i="10"/>
  <c r="G532" i="10"/>
  <c r="J532" i="10" s="1"/>
  <c r="F532" i="10"/>
  <c r="I531" i="10"/>
  <c r="G531" i="10"/>
  <c r="F531" i="10"/>
  <c r="J531" i="10" s="1"/>
  <c r="G530" i="10"/>
  <c r="J530" i="10" s="1"/>
  <c r="F530" i="10"/>
  <c r="G529" i="10"/>
  <c r="F529" i="10"/>
  <c r="G528" i="10"/>
  <c r="F528" i="10"/>
  <c r="J527" i="10"/>
  <c r="G527" i="10"/>
  <c r="F527" i="10"/>
  <c r="I527" i="10" s="1"/>
  <c r="I526" i="10"/>
  <c r="G526" i="10"/>
  <c r="F526" i="10"/>
  <c r="J526" i="10" s="1"/>
  <c r="J525" i="10"/>
  <c r="G525" i="10"/>
  <c r="F525" i="10"/>
  <c r="I525" i="10" s="1"/>
  <c r="J524" i="10"/>
  <c r="I524" i="10"/>
  <c r="G524" i="10"/>
  <c r="F524" i="10"/>
  <c r="G523" i="10"/>
  <c r="F523" i="10"/>
  <c r="J523" i="10" s="1"/>
  <c r="G522" i="10"/>
  <c r="J522" i="10" s="1"/>
  <c r="F522" i="10"/>
  <c r="G521" i="10"/>
  <c r="F521" i="10"/>
  <c r="G520" i="10"/>
  <c r="F520" i="10"/>
  <c r="J519" i="10"/>
  <c r="G519" i="10"/>
  <c r="F519" i="10"/>
  <c r="I519" i="10" s="1"/>
  <c r="I518" i="10"/>
  <c r="G518" i="10"/>
  <c r="F518" i="10"/>
  <c r="J518" i="10" s="1"/>
  <c r="J517" i="10"/>
  <c r="G517" i="10"/>
  <c r="F517" i="10"/>
  <c r="I516" i="10"/>
  <c r="G516" i="10"/>
  <c r="J516" i="10" s="1"/>
  <c r="F516" i="10"/>
  <c r="G515" i="10"/>
  <c r="F515" i="10"/>
  <c r="J515" i="10" s="1"/>
  <c r="G514" i="10"/>
  <c r="J514" i="10" s="1"/>
  <c r="F514" i="10"/>
  <c r="G513" i="10"/>
  <c r="F513" i="10"/>
  <c r="G512" i="10"/>
  <c r="F512" i="10"/>
  <c r="J511" i="10"/>
  <c r="G511" i="10"/>
  <c r="F511" i="10"/>
  <c r="I511" i="10" s="1"/>
  <c r="I510" i="10"/>
  <c r="G510" i="10"/>
  <c r="F510" i="10"/>
  <c r="J510" i="10" s="1"/>
  <c r="J509" i="10"/>
  <c r="G509" i="10"/>
  <c r="F509" i="10"/>
  <c r="I509" i="10" s="1"/>
  <c r="I508" i="10"/>
  <c r="G508" i="10"/>
  <c r="J508" i="10" s="1"/>
  <c r="F508" i="10"/>
  <c r="I507" i="10"/>
  <c r="G507" i="10"/>
  <c r="F507" i="10"/>
  <c r="J507" i="10" s="1"/>
  <c r="G506" i="10"/>
  <c r="J506" i="10" s="1"/>
  <c r="F506" i="10"/>
  <c r="I505" i="10"/>
  <c r="G505" i="10"/>
  <c r="J505" i="10" s="1"/>
  <c r="F505" i="10"/>
  <c r="G504" i="10"/>
  <c r="F504" i="10"/>
  <c r="G503" i="10"/>
  <c r="F503" i="10"/>
  <c r="J503" i="10" s="1"/>
  <c r="J502" i="10"/>
  <c r="G502" i="10"/>
  <c r="F502" i="10"/>
  <c r="I502" i="10" s="1"/>
  <c r="I501" i="10"/>
  <c r="G501" i="10"/>
  <c r="F501" i="10"/>
  <c r="J501" i="10" s="1"/>
  <c r="J500" i="10"/>
  <c r="G500" i="10"/>
  <c r="F500" i="10"/>
  <c r="I499" i="10"/>
  <c r="G499" i="10"/>
  <c r="J499" i="10" s="1"/>
  <c r="F499" i="10"/>
  <c r="G498" i="10"/>
  <c r="F498" i="10"/>
  <c r="I497" i="10"/>
  <c r="G497" i="10"/>
  <c r="J497" i="10" s="1"/>
  <c r="F497" i="10"/>
  <c r="G496" i="10"/>
  <c r="F496" i="10"/>
  <c r="G495" i="10"/>
  <c r="F495" i="10"/>
  <c r="J495" i="10" s="1"/>
  <c r="J494" i="10"/>
  <c r="G494" i="10"/>
  <c r="F494" i="10"/>
  <c r="I494" i="10" s="1"/>
  <c r="I493" i="10"/>
  <c r="G493" i="10"/>
  <c r="F493" i="10"/>
  <c r="J493" i="10" s="1"/>
  <c r="J492" i="10"/>
  <c r="G492" i="10"/>
  <c r="F492" i="10"/>
  <c r="I491" i="10"/>
  <c r="G491" i="10"/>
  <c r="J491" i="10" s="1"/>
  <c r="F491" i="10"/>
  <c r="G490" i="10"/>
  <c r="F490" i="10"/>
  <c r="I489" i="10"/>
  <c r="G489" i="10"/>
  <c r="J489" i="10" s="1"/>
  <c r="F489" i="10"/>
  <c r="G488" i="10"/>
  <c r="F488" i="10"/>
  <c r="G487" i="10"/>
  <c r="F487" i="10"/>
  <c r="J487" i="10" s="1"/>
  <c r="J486" i="10"/>
  <c r="G486" i="10"/>
  <c r="F486" i="10"/>
  <c r="I486" i="10" s="1"/>
  <c r="I485" i="10"/>
  <c r="G485" i="10"/>
  <c r="F485" i="10"/>
  <c r="J485" i="10" s="1"/>
  <c r="J484" i="10"/>
  <c r="G484" i="10"/>
  <c r="F484" i="10"/>
  <c r="I483" i="10"/>
  <c r="G483" i="10"/>
  <c r="J483" i="10" s="1"/>
  <c r="F483" i="10"/>
  <c r="G482" i="10"/>
  <c r="F482" i="10"/>
  <c r="G481" i="10"/>
  <c r="J481" i="10" s="1"/>
  <c r="F481" i="10"/>
  <c r="I481" i="10" s="1"/>
  <c r="G480" i="10"/>
  <c r="F480" i="10"/>
  <c r="G479" i="10"/>
  <c r="F479" i="10"/>
  <c r="J479" i="10" s="1"/>
  <c r="J478" i="10"/>
  <c r="G478" i="10"/>
  <c r="F478" i="10"/>
  <c r="I478" i="10" s="1"/>
  <c r="I477" i="10"/>
  <c r="G477" i="10"/>
  <c r="F477" i="10"/>
  <c r="J477" i="10" s="1"/>
  <c r="J476" i="10"/>
  <c r="G476" i="10"/>
  <c r="F476" i="10"/>
  <c r="I476" i="10" s="1"/>
  <c r="I475" i="10"/>
  <c r="G475" i="10"/>
  <c r="J475" i="10" s="1"/>
  <c r="F475" i="10"/>
  <c r="G474" i="10"/>
  <c r="F474" i="10"/>
  <c r="G473" i="10"/>
  <c r="J473" i="10" s="1"/>
  <c r="F473" i="10"/>
  <c r="G472" i="10"/>
  <c r="F472" i="10"/>
  <c r="G471" i="10"/>
  <c r="F471" i="10"/>
  <c r="J470" i="10"/>
  <c r="G470" i="10"/>
  <c r="F470" i="10"/>
  <c r="I470" i="10" s="1"/>
  <c r="I469" i="10"/>
  <c r="G469" i="10"/>
  <c r="F469" i="10"/>
  <c r="J469" i="10" s="1"/>
  <c r="J468" i="10"/>
  <c r="G468" i="10"/>
  <c r="F468" i="10"/>
  <c r="I468" i="10" s="1"/>
  <c r="J467" i="10"/>
  <c r="I467" i="10"/>
  <c r="G467" i="10"/>
  <c r="F467" i="10"/>
  <c r="G466" i="10"/>
  <c r="F466" i="10"/>
  <c r="J466" i="10" s="1"/>
  <c r="G465" i="10"/>
  <c r="J465" i="10" s="1"/>
  <c r="F465" i="10"/>
  <c r="G464" i="10"/>
  <c r="F464" i="10"/>
  <c r="G463" i="10"/>
  <c r="F463" i="10"/>
  <c r="J463" i="10" s="1"/>
  <c r="J462" i="10"/>
  <c r="G462" i="10"/>
  <c r="F462" i="10"/>
  <c r="I462" i="10" s="1"/>
  <c r="I461" i="10"/>
  <c r="G461" i="10"/>
  <c r="F461" i="10"/>
  <c r="J461" i="10" s="1"/>
  <c r="J460" i="10"/>
  <c r="G460" i="10"/>
  <c r="F460" i="10"/>
  <c r="I460" i="10" s="1"/>
  <c r="I459" i="10"/>
  <c r="G459" i="10"/>
  <c r="J459" i="10" s="1"/>
  <c r="F459" i="10"/>
  <c r="G458" i="10"/>
  <c r="F458" i="10"/>
  <c r="I457" i="10"/>
  <c r="G457" i="10"/>
  <c r="J457" i="10" s="1"/>
  <c r="F457" i="10"/>
  <c r="G456" i="10"/>
  <c r="F456" i="10"/>
  <c r="G455" i="10"/>
  <c r="F455" i="10"/>
  <c r="J455" i="10" s="1"/>
  <c r="J454" i="10"/>
  <c r="G454" i="10"/>
  <c r="F454" i="10"/>
  <c r="I454" i="10" s="1"/>
  <c r="I453" i="10"/>
  <c r="G453" i="10"/>
  <c r="F453" i="10"/>
  <c r="J453" i="10" s="1"/>
  <c r="J452" i="10"/>
  <c r="G452" i="10"/>
  <c r="F452" i="10"/>
  <c r="I451" i="10"/>
  <c r="G451" i="10"/>
  <c r="J451" i="10" s="1"/>
  <c r="F451" i="10"/>
  <c r="G450" i="10"/>
  <c r="F450" i="10"/>
  <c r="I449" i="10"/>
  <c r="G449" i="10"/>
  <c r="J449" i="10" s="1"/>
  <c r="F449" i="10"/>
  <c r="G448" i="10"/>
  <c r="F448" i="10"/>
  <c r="G447" i="10"/>
  <c r="F447" i="10"/>
  <c r="J447" i="10" s="1"/>
  <c r="J446" i="10"/>
  <c r="G446" i="10"/>
  <c r="F446" i="10"/>
  <c r="I446" i="10" s="1"/>
  <c r="I445" i="10"/>
  <c r="G445" i="10"/>
  <c r="F445" i="10"/>
  <c r="J445" i="10" s="1"/>
  <c r="J444" i="10"/>
  <c r="G444" i="10"/>
  <c r="F444" i="10"/>
  <c r="I443" i="10"/>
  <c r="G443" i="10"/>
  <c r="J443" i="10" s="1"/>
  <c r="F443" i="10"/>
  <c r="G442" i="10"/>
  <c r="F442" i="10"/>
  <c r="I441" i="10"/>
  <c r="G441" i="10"/>
  <c r="J441" i="10" s="1"/>
  <c r="F441" i="10"/>
  <c r="G440" i="10"/>
  <c r="F440" i="10"/>
  <c r="G439" i="10"/>
  <c r="F439" i="10"/>
  <c r="J439" i="10" s="1"/>
  <c r="J438" i="10"/>
  <c r="G438" i="10"/>
  <c r="F438" i="10"/>
  <c r="I438" i="10" s="1"/>
  <c r="I437" i="10"/>
  <c r="G437" i="10"/>
  <c r="F437" i="10"/>
  <c r="J437" i="10" s="1"/>
  <c r="J436" i="10"/>
  <c r="G436" i="10"/>
  <c r="F436" i="10"/>
  <c r="I435" i="10"/>
  <c r="G435" i="10"/>
  <c r="J435" i="10" s="1"/>
  <c r="F435" i="10"/>
  <c r="G434" i="10"/>
  <c r="F434" i="10"/>
  <c r="G433" i="10"/>
  <c r="J433" i="10" s="1"/>
  <c r="F433" i="10"/>
  <c r="I433" i="10" s="1"/>
  <c r="G432" i="10"/>
  <c r="F432" i="10"/>
  <c r="G431" i="10"/>
  <c r="F431" i="10"/>
  <c r="J431" i="10" s="1"/>
  <c r="J430" i="10"/>
  <c r="G430" i="10"/>
  <c r="F430" i="10"/>
  <c r="I430" i="10" s="1"/>
  <c r="I429" i="10"/>
  <c r="G429" i="10"/>
  <c r="F429" i="10"/>
  <c r="J429" i="10" s="1"/>
  <c r="J428" i="10"/>
  <c r="G428" i="10"/>
  <c r="F428" i="10"/>
  <c r="I428" i="10" s="1"/>
  <c r="I427" i="10"/>
  <c r="G427" i="10"/>
  <c r="J427" i="10" s="1"/>
  <c r="F427" i="10"/>
  <c r="G426" i="10"/>
  <c r="F426" i="10"/>
  <c r="I425" i="10"/>
  <c r="G425" i="10"/>
  <c r="J425" i="10" s="1"/>
  <c r="F425" i="10"/>
  <c r="G424" i="10"/>
  <c r="F424" i="10"/>
  <c r="G423" i="10"/>
  <c r="F423" i="10"/>
  <c r="J423" i="10" s="1"/>
  <c r="J422" i="10"/>
  <c r="G422" i="10"/>
  <c r="F422" i="10"/>
  <c r="I422" i="10" s="1"/>
  <c r="I421" i="10"/>
  <c r="G421" i="10"/>
  <c r="F421" i="10"/>
  <c r="J421" i="10" s="1"/>
  <c r="J420" i="10"/>
  <c r="G420" i="10"/>
  <c r="F420" i="10"/>
  <c r="I419" i="10"/>
  <c r="G419" i="10"/>
  <c r="J419" i="10" s="1"/>
  <c r="F419" i="10"/>
  <c r="G418" i="10"/>
  <c r="F418" i="10"/>
  <c r="G417" i="10"/>
  <c r="J417" i="10" s="1"/>
  <c r="F417" i="10"/>
  <c r="I417" i="10" s="1"/>
  <c r="G416" i="10"/>
  <c r="F416" i="10"/>
  <c r="G415" i="10"/>
  <c r="F415" i="10"/>
  <c r="J415" i="10" s="1"/>
  <c r="J414" i="10"/>
  <c r="G414" i="10"/>
  <c r="F414" i="10"/>
  <c r="I414" i="10" s="1"/>
  <c r="I413" i="10"/>
  <c r="G413" i="10"/>
  <c r="F413" i="10"/>
  <c r="J413" i="10" s="1"/>
  <c r="J412" i="10"/>
  <c r="G412" i="10"/>
  <c r="F412" i="10"/>
  <c r="I411" i="10"/>
  <c r="G411" i="10"/>
  <c r="J411" i="10" s="1"/>
  <c r="F411" i="10"/>
  <c r="G410" i="10"/>
  <c r="F410" i="10"/>
  <c r="G409" i="10"/>
  <c r="J409" i="10" s="1"/>
  <c r="F409" i="10"/>
  <c r="I409" i="10" s="1"/>
  <c r="G408" i="10"/>
  <c r="F408" i="10"/>
  <c r="G407" i="10"/>
  <c r="F407" i="10"/>
  <c r="J407" i="10" s="1"/>
  <c r="J406" i="10"/>
  <c r="I406" i="10"/>
  <c r="G406" i="10"/>
  <c r="F406" i="10"/>
  <c r="I405" i="10"/>
  <c r="G405" i="10"/>
  <c r="F405" i="10"/>
  <c r="J405" i="10" s="1"/>
  <c r="J404" i="10"/>
  <c r="G404" i="10"/>
  <c r="F404" i="10"/>
  <c r="I403" i="10"/>
  <c r="G403" i="10"/>
  <c r="J403" i="10" s="1"/>
  <c r="F403" i="10"/>
  <c r="G402" i="10"/>
  <c r="F402" i="10"/>
  <c r="G401" i="10"/>
  <c r="J401" i="10" s="1"/>
  <c r="F401" i="10"/>
  <c r="I401" i="10" s="1"/>
  <c r="G400" i="10"/>
  <c r="F400" i="10"/>
  <c r="G399" i="10"/>
  <c r="F399" i="10"/>
  <c r="J399" i="10" s="1"/>
  <c r="J398" i="10"/>
  <c r="I398" i="10"/>
  <c r="G398" i="10"/>
  <c r="F398" i="10"/>
  <c r="I397" i="10"/>
  <c r="G397" i="10"/>
  <c r="F397" i="10"/>
  <c r="J397" i="10" s="1"/>
  <c r="J396" i="10"/>
  <c r="G396" i="10"/>
  <c r="F396" i="10"/>
  <c r="I395" i="10"/>
  <c r="G395" i="10"/>
  <c r="J395" i="10" s="1"/>
  <c r="F395" i="10"/>
  <c r="G394" i="10"/>
  <c r="F394" i="10"/>
  <c r="G393" i="10"/>
  <c r="J393" i="10" s="1"/>
  <c r="F393" i="10"/>
  <c r="I393" i="10" s="1"/>
  <c r="G392" i="10"/>
  <c r="F392" i="10"/>
  <c r="G391" i="10"/>
  <c r="F391" i="10"/>
  <c r="J391" i="10" s="1"/>
  <c r="J390" i="10"/>
  <c r="I390" i="10"/>
  <c r="G390" i="10"/>
  <c r="F390" i="10"/>
  <c r="I389" i="10"/>
  <c r="G389" i="10"/>
  <c r="F389" i="10"/>
  <c r="J389" i="10" s="1"/>
  <c r="J388" i="10"/>
  <c r="G388" i="10"/>
  <c r="F388" i="10"/>
  <c r="I387" i="10"/>
  <c r="G387" i="10"/>
  <c r="J387" i="10" s="1"/>
  <c r="F387" i="10"/>
  <c r="G386" i="10"/>
  <c r="F386" i="10"/>
  <c r="G385" i="10"/>
  <c r="J385" i="10" s="1"/>
  <c r="F385" i="10"/>
  <c r="I385" i="10" s="1"/>
  <c r="G384" i="10"/>
  <c r="F384" i="10"/>
  <c r="G383" i="10"/>
  <c r="F383" i="10"/>
  <c r="J383" i="10" s="1"/>
  <c r="J382" i="10"/>
  <c r="G382" i="10"/>
  <c r="F382" i="10"/>
  <c r="I382" i="10" s="1"/>
  <c r="I381" i="10"/>
  <c r="G381" i="10"/>
  <c r="F381" i="10"/>
  <c r="J381" i="10" s="1"/>
  <c r="J380" i="10"/>
  <c r="G380" i="10"/>
  <c r="F380" i="10"/>
  <c r="I380" i="10" s="1"/>
  <c r="I379" i="10"/>
  <c r="G379" i="10"/>
  <c r="F379" i="10"/>
  <c r="G378" i="10"/>
  <c r="F378" i="10"/>
  <c r="G377" i="10"/>
  <c r="J377" i="10" s="1"/>
  <c r="F377" i="10"/>
  <c r="I377" i="10" s="1"/>
  <c r="G376" i="10"/>
  <c r="F376" i="10"/>
  <c r="G375" i="10"/>
  <c r="F375" i="10"/>
  <c r="J375" i="10" s="1"/>
  <c r="J374" i="10"/>
  <c r="G374" i="10"/>
  <c r="F374" i="10"/>
  <c r="I374" i="10" s="1"/>
  <c r="I373" i="10"/>
  <c r="G373" i="10"/>
  <c r="F373" i="10"/>
  <c r="J373" i="10" s="1"/>
  <c r="J372" i="10"/>
  <c r="G372" i="10"/>
  <c r="F372" i="10"/>
  <c r="I372" i="10" s="1"/>
  <c r="I371" i="10"/>
  <c r="G371" i="10"/>
  <c r="F371" i="10"/>
  <c r="J371" i="10" s="1"/>
  <c r="G370" i="10"/>
  <c r="F370" i="10"/>
  <c r="G369" i="10"/>
  <c r="J369" i="10" s="1"/>
  <c r="F369" i="10"/>
  <c r="I369" i="10" s="1"/>
  <c r="G368" i="10"/>
  <c r="F368" i="10"/>
  <c r="G367" i="10"/>
  <c r="F367" i="10"/>
  <c r="J367" i="10" s="1"/>
  <c r="J366" i="10"/>
  <c r="G366" i="10"/>
  <c r="F366" i="10"/>
  <c r="I366" i="10" s="1"/>
  <c r="I365" i="10"/>
  <c r="G365" i="10"/>
  <c r="F365" i="10"/>
  <c r="J365" i="10" s="1"/>
  <c r="J364" i="10"/>
  <c r="G364" i="10"/>
  <c r="F364" i="10"/>
  <c r="I363" i="10"/>
  <c r="G363" i="10"/>
  <c r="F363" i="10"/>
  <c r="I362" i="10"/>
  <c r="G362" i="10"/>
  <c r="J362" i="10" s="1"/>
  <c r="F362" i="10"/>
  <c r="G361" i="10"/>
  <c r="F361" i="10"/>
  <c r="I360" i="10"/>
  <c r="G360" i="10"/>
  <c r="F360" i="10"/>
  <c r="J360" i="10" s="1"/>
  <c r="J359" i="10"/>
  <c r="G359" i="10"/>
  <c r="F359" i="10"/>
  <c r="I359" i="10" s="1"/>
  <c r="I358" i="10"/>
  <c r="G358" i="10"/>
  <c r="F358" i="10"/>
  <c r="J358" i="10" s="1"/>
  <c r="J357" i="10"/>
  <c r="G357" i="10"/>
  <c r="F357" i="10"/>
  <c r="I357" i="10" s="1"/>
  <c r="I356" i="10"/>
  <c r="G356" i="10"/>
  <c r="J356" i="10" s="1"/>
  <c r="F356" i="10"/>
  <c r="G355" i="10"/>
  <c r="F355" i="10"/>
  <c r="G354" i="10"/>
  <c r="J354" i="10" s="1"/>
  <c r="F354" i="10"/>
  <c r="I354" i="10" s="1"/>
  <c r="G353" i="10"/>
  <c r="F353" i="10"/>
  <c r="I352" i="10"/>
  <c r="G352" i="10"/>
  <c r="F352" i="10"/>
  <c r="J352" i="10" s="1"/>
  <c r="J351" i="10"/>
  <c r="G351" i="10"/>
  <c r="F351" i="10"/>
  <c r="I351" i="10" s="1"/>
  <c r="I350" i="10"/>
  <c r="G350" i="10"/>
  <c r="F350" i="10"/>
  <c r="J350" i="10" s="1"/>
  <c r="J349" i="10"/>
  <c r="G349" i="10"/>
  <c r="F349" i="10"/>
  <c r="I349" i="10" s="1"/>
  <c r="I348" i="10"/>
  <c r="G348" i="10"/>
  <c r="J348" i="10" s="1"/>
  <c r="F348" i="10"/>
  <c r="G347" i="10"/>
  <c r="F347" i="10"/>
  <c r="G346" i="10"/>
  <c r="J346" i="10" s="1"/>
  <c r="F346" i="10"/>
  <c r="I346" i="10" s="1"/>
  <c r="G345" i="10"/>
  <c r="F345" i="10"/>
  <c r="G344" i="10"/>
  <c r="F344" i="10"/>
  <c r="J344" i="10" s="1"/>
  <c r="J343" i="10"/>
  <c r="G343" i="10"/>
  <c r="F343" i="10"/>
  <c r="I343" i="10" s="1"/>
  <c r="I342" i="10"/>
  <c r="G342" i="10"/>
  <c r="J342" i="10" s="1"/>
  <c r="F342" i="10"/>
  <c r="J341" i="10"/>
  <c r="G341" i="10"/>
  <c r="F341" i="10"/>
  <c r="I340" i="10"/>
  <c r="G340" i="10"/>
  <c r="J340" i="10" s="1"/>
  <c r="F340" i="10"/>
  <c r="G339" i="10"/>
  <c r="F339" i="10"/>
  <c r="G338" i="10"/>
  <c r="F338" i="10"/>
  <c r="G337" i="10"/>
  <c r="F337" i="10"/>
  <c r="G336" i="10"/>
  <c r="F336" i="10"/>
  <c r="J336" i="10" s="1"/>
  <c r="J335" i="10"/>
  <c r="G335" i="10"/>
  <c r="F335" i="10"/>
  <c r="I335" i="10" s="1"/>
  <c r="I334" i="10"/>
  <c r="G334" i="10"/>
  <c r="F334" i="10"/>
  <c r="J334" i="10" s="1"/>
  <c r="J333" i="10"/>
  <c r="G333" i="10"/>
  <c r="F333" i="10"/>
  <c r="I332" i="10"/>
  <c r="G332" i="10"/>
  <c r="F332" i="10"/>
  <c r="G331" i="10"/>
  <c r="F331" i="10"/>
  <c r="G330" i="10"/>
  <c r="F330" i="10"/>
  <c r="G329" i="10"/>
  <c r="F329" i="10"/>
  <c r="G328" i="10"/>
  <c r="F328" i="10"/>
  <c r="J328" i="10" s="1"/>
  <c r="J327" i="10"/>
  <c r="G327" i="10"/>
  <c r="F327" i="10"/>
  <c r="I327" i="10" s="1"/>
  <c r="I326" i="10"/>
  <c r="G326" i="10"/>
  <c r="F326" i="10"/>
  <c r="J326" i="10" s="1"/>
  <c r="J325" i="10"/>
  <c r="G325" i="10"/>
  <c r="F325" i="10"/>
  <c r="I325" i="10" s="1"/>
  <c r="I324" i="10"/>
  <c r="G324" i="10"/>
  <c r="J324" i="10" s="1"/>
  <c r="F324" i="10"/>
  <c r="G323" i="10"/>
  <c r="F323" i="10"/>
  <c r="G322" i="10"/>
  <c r="F322" i="10"/>
  <c r="G321" i="10"/>
  <c r="F321" i="10"/>
  <c r="G320" i="10"/>
  <c r="F320" i="10"/>
  <c r="J320" i="10" s="1"/>
  <c r="J319" i="10"/>
  <c r="G319" i="10"/>
  <c r="F319" i="10"/>
  <c r="I319" i="10" s="1"/>
  <c r="I318" i="10"/>
  <c r="G318" i="10"/>
  <c r="F318" i="10"/>
  <c r="J318" i="10" s="1"/>
  <c r="J317" i="10"/>
  <c r="G317" i="10"/>
  <c r="F317" i="10"/>
  <c r="I317" i="10" s="1"/>
  <c r="I316" i="10"/>
  <c r="G316" i="10"/>
  <c r="J316" i="10" s="1"/>
  <c r="F316" i="10"/>
  <c r="G315" i="10"/>
  <c r="F315" i="10"/>
  <c r="G314" i="10"/>
  <c r="J314" i="10" s="1"/>
  <c r="F314" i="10"/>
  <c r="I314" i="10" s="1"/>
  <c r="G313" i="10"/>
  <c r="F313" i="10"/>
  <c r="G312" i="10"/>
  <c r="F312" i="10"/>
  <c r="J312" i="10" s="1"/>
  <c r="J311" i="10"/>
  <c r="G311" i="10"/>
  <c r="F311" i="10"/>
  <c r="I311" i="10" s="1"/>
  <c r="I310" i="10"/>
  <c r="G310" i="10"/>
  <c r="F310" i="10"/>
  <c r="J310" i="10" s="1"/>
  <c r="J309" i="10"/>
  <c r="G309" i="10"/>
  <c r="F309" i="10"/>
  <c r="I308" i="10"/>
  <c r="G308" i="10"/>
  <c r="J308" i="10" s="1"/>
  <c r="F308" i="10"/>
  <c r="G307" i="10"/>
  <c r="F307" i="10"/>
  <c r="G306" i="10"/>
  <c r="F306" i="10"/>
  <c r="G305" i="10"/>
  <c r="F305" i="10"/>
  <c r="G304" i="10"/>
  <c r="F304" i="10"/>
  <c r="J304" i="10" s="1"/>
  <c r="J303" i="10"/>
  <c r="G303" i="10"/>
  <c r="F303" i="10"/>
  <c r="I303" i="10" s="1"/>
  <c r="I302" i="10"/>
  <c r="G302" i="10"/>
  <c r="F302" i="10"/>
  <c r="J302" i="10" s="1"/>
  <c r="J301" i="10"/>
  <c r="G301" i="10"/>
  <c r="F301" i="10"/>
  <c r="I300" i="10"/>
  <c r="G300" i="10"/>
  <c r="J300" i="10" s="1"/>
  <c r="F300" i="10"/>
  <c r="G299" i="10"/>
  <c r="F299" i="10"/>
  <c r="G298" i="10"/>
  <c r="F298" i="10"/>
  <c r="G297" i="10"/>
  <c r="F297" i="10"/>
  <c r="G296" i="10"/>
  <c r="F296" i="10"/>
  <c r="J296" i="10" s="1"/>
  <c r="J295" i="10"/>
  <c r="G295" i="10"/>
  <c r="F295" i="10"/>
  <c r="I295" i="10" s="1"/>
  <c r="I294" i="10"/>
  <c r="G294" i="10"/>
  <c r="F294" i="10"/>
  <c r="J294" i="10" s="1"/>
  <c r="J293" i="10"/>
  <c r="I293" i="10"/>
  <c r="G293" i="10"/>
  <c r="F293" i="10"/>
  <c r="I292" i="10"/>
  <c r="G292" i="10"/>
  <c r="J292" i="10" s="1"/>
  <c r="F292" i="10"/>
  <c r="G291" i="10"/>
  <c r="F291" i="10"/>
  <c r="G290" i="10"/>
  <c r="F290" i="10"/>
  <c r="G289" i="10"/>
  <c r="F289" i="10"/>
  <c r="G288" i="10"/>
  <c r="F288" i="10"/>
  <c r="J288" i="10" s="1"/>
  <c r="J287" i="10"/>
  <c r="G287" i="10"/>
  <c r="F287" i="10"/>
  <c r="I287" i="10" s="1"/>
  <c r="I286" i="10"/>
  <c r="G286" i="10"/>
  <c r="F286" i="10"/>
  <c r="J286" i="10" s="1"/>
  <c r="J285" i="10"/>
  <c r="G285" i="10"/>
  <c r="F285" i="10"/>
  <c r="I285" i="10" s="1"/>
  <c r="I284" i="10"/>
  <c r="G284" i="10"/>
  <c r="J284" i="10" s="1"/>
  <c r="F284" i="10"/>
  <c r="G283" i="10"/>
  <c r="F283" i="10"/>
  <c r="G282" i="10"/>
  <c r="F282" i="10"/>
  <c r="G281" i="10"/>
  <c r="F281" i="10"/>
  <c r="G280" i="10"/>
  <c r="F280" i="10"/>
  <c r="J280" i="10" s="1"/>
  <c r="J279" i="10"/>
  <c r="G279" i="10"/>
  <c r="F279" i="10"/>
  <c r="I279" i="10" s="1"/>
  <c r="I278" i="10"/>
  <c r="G278" i="10"/>
  <c r="F278" i="10"/>
  <c r="J278" i="10" s="1"/>
  <c r="J277" i="10"/>
  <c r="G277" i="10"/>
  <c r="F277" i="10"/>
  <c r="I277" i="10" s="1"/>
  <c r="G276" i="10"/>
  <c r="F276" i="10"/>
  <c r="J275" i="10"/>
  <c r="I275" i="10"/>
  <c r="G275" i="10"/>
  <c r="F275" i="10"/>
  <c r="J274" i="10"/>
  <c r="I274" i="10"/>
  <c r="G274" i="10"/>
  <c r="F274" i="10"/>
  <c r="I273" i="10"/>
  <c r="G273" i="10"/>
  <c r="J273" i="10" s="1"/>
  <c r="F273" i="10"/>
  <c r="G272" i="10"/>
  <c r="J272" i="10" s="1"/>
  <c r="F272" i="10"/>
  <c r="G271" i="10"/>
  <c r="F271" i="10"/>
  <c r="J271" i="10" s="1"/>
  <c r="G270" i="10"/>
  <c r="F270" i="10"/>
  <c r="I269" i="10"/>
  <c r="G269" i="10"/>
  <c r="F269" i="10"/>
  <c r="G268" i="10"/>
  <c r="F268" i="10"/>
  <c r="J267" i="10"/>
  <c r="G267" i="10"/>
  <c r="F267" i="10"/>
  <c r="I267" i="10" s="1"/>
  <c r="J266" i="10"/>
  <c r="I266" i="10"/>
  <c r="G266" i="10"/>
  <c r="F266" i="10"/>
  <c r="I265" i="10"/>
  <c r="G265" i="10"/>
  <c r="F265" i="10"/>
  <c r="J265" i="10" s="1"/>
  <c r="J264" i="10"/>
  <c r="G264" i="10"/>
  <c r="F264" i="10"/>
  <c r="I263" i="10"/>
  <c r="G263" i="10"/>
  <c r="F263" i="10"/>
  <c r="J263" i="10" s="1"/>
  <c r="G262" i="10"/>
  <c r="F262" i="10"/>
  <c r="I261" i="10"/>
  <c r="G261" i="10"/>
  <c r="F261" i="10"/>
  <c r="G260" i="10"/>
  <c r="F260" i="10"/>
  <c r="J259" i="10"/>
  <c r="G259" i="10"/>
  <c r="F259" i="10"/>
  <c r="I259" i="10" s="1"/>
  <c r="J258" i="10"/>
  <c r="I258" i="10"/>
  <c r="G258" i="10"/>
  <c r="F258" i="10"/>
  <c r="I257" i="10"/>
  <c r="G257" i="10"/>
  <c r="F257" i="10"/>
  <c r="J257" i="10" s="1"/>
  <c r="J256" i="10"/>
  <c r="G256" i="10"/>
  <c r="F256" i="10"/>
  <c r="I256" i="10" s="1"/>
  <c r="G255" i="10"/>
  <c r="F255" i="10"/>
  <c r="G254" i="10"/>
  <c r="F254" i="10"/>
  <c r="I253" i="10"/>
  <c r="G253" i="10"/>
  <c r="F253" i="10"/>
  <c r="G252" i="10"/>
  <c r="F252" i="10"/>
  <c r="J251" i="10"/>
  <c r="G251" i="10"/>
  <c r="F251" i="10"/>
  <c r="I251" i="10" s="1"/>
  <c r="J250" i="10"/>
  <c r="I250" i="10"/>
  <c r="G250" i="10"/>
  <c r="F250" i="10"/>
  <c r="I249" i="10"/>
  <c r="G249" i="10"/>
  <c r="F249" i="10"/>
  <c r="J249" i="10" s="1"/>
  <c r="G248" i="10"/>
  <c r="J248" i="10" s="1"/>
  <c r="F248" i="10"/>
  <c r="G247" i="10"/>
  <c r="F247" i="10"/>
  <c r="J247" i="10" s="1"/>
  <c r="G246" i="10"/>
  <c r="F246" i="10"/>
  <c r="I245" i="10"/>
  <c r="G245" i="10"/>
  <c r="F245" i="10"/>
  <c r="G244" i="10"/>
  <c r="F244" i="10"/>
  <c r="J243" i="10"/>
  <c r="G243" i="10"/>
  <c r="F243" i="10"/>
  <c r="I243" i="10" s="1"/>
  <c r="J242" i="10"/>
  <c r="I242" i="10"/>
  <c r="G242" i="10"/>
  <c r="F242" i="10"/>
  <c r="I241" i="10"/>
  <c r="G241" i="10"/>
  <c r="F241" i="10"/>
  <c r="J241" i="10" s="1"/>
  <c r="G240" i="10"/>
  <c r="J240" i="10" s="1"/>
  <c r="F240" i="10"/>
  <c r="G239" i="10"/>
  <c r="F239" i="10"/>
  <c r="J239" i="10" s="1"/>
  <c r="G238" i="10"/>
  <c r="F238" i="10"/>
  <c r="I237" i="10"/>
  <c r="G237" i="10"/>
  <c r="J237" i="10" s="1"/>
  <c r="F237" i="10"/>
  <c r="G236" i="10"/>
  <c r="F236" i="10"/>
  <c r="J235" i="10"/>
  <c r="G235" i="10"/>
  <c r="F235" i="10"/>
  <c r="I235" i="10" s="1"/>
  <c r="J234" i="10"/>
  <c r="I234" i="10"/>
  <c r="G234" i="10"/>
  <c r="F234" i="10"/>
  <c r="I233" i="10"/>
  <c r="G233" i="10"/>
  <c r="F233" i="10"/>
  <c r="J233" i="10" s="1"/>
  <c r="G232" i="10"/>
  <c r="J232" i="10" s="1"/>
  <c r="F232" i="10"/>
  <c r="I232" i="10" s="1"/>
  <c r="I231" i="10"/>
  <c r="G231" i="10"/>
  <c r="F231" i="10"/>
  <c r="G230" i="10"/>
  <c r="F230" i="10"/>
  <c r="I230" i="10" s="1"/>
  <c r="I229" i="10"/>
  <c r="G229" i="10"/>
  <c r="J229" i="10" s="1"/>
  <c r="F229" i="10"/>
  <c r="G228" i="10"/>
  <c r="F228" i="10"/>
  <c r="I227" i="10"/>
  <c r="G227" i="10"/>
  <c r="J227" i="10" s="1"/>
  <c r="F227" i="10"/>
  <c r="I226" i="10"/>
  <c r="G226" i="10"/>
  <c r="F226" i="10"/>
  <c r="J226" i="10" s="1"/>
  <c r="I225" i="10"/>
  <c r="G225" i="10"/>
  <c r="F225" i="10"/>
  <c r="J225" i="10" s="1"/>
  <c r="J224" i="10"/>
  <c r="G224" i="10"/>
  <c r="F224" i="10"/>
  <c r="G223" i="10"/>
  <c r="F223" i="10"/>
  <c r="G222" i="10"/>
  <c r="F222" i="10"/>
  <c r="I222" i="10" s="1"/>
  <c r="I221" i="10"/>
  <c r="G221" i="10"/>
  <c r="F221" i="10"/>
  <c r="J221" i="10" s="1"/>
  <c r="G220" i="10"/>
  <c r="F220" i="10"/>
  <c r="G219" i="10"/>
  <c r="J219" i="10" s="1"/>
  <c r="F219" i="10"/>
  <c r="I219" i="10" s="1"/>
  <c r="J218" i="10"/>
  <c r="I218" i="10"/>
  <c r="G218" i="10"/>
  <c r="F218" i="10"/>
  <c r="I217" i="10"/>
  <c r="G217" i="10"/>
  <c r="F217" i="10"/>
  <c r="J217" i="10" s="1"/>
  <c r="G216" i="10"/>
  <c r="J216" i="10" s="1"/>
  <c r="F216" i="10"/>
  <c r="G215" i="10"/>
  <c r="F215" i="10"/>
  <c r="J215" i="10" s="1"/>
  <c r="J214" i="10"/>
  <c r="G214" i="10"/>
  <c r="F214" i="10"/>
  <c r="I213" i="10"/>
  <c r="G213" i="10"/>
  <c r="F213" i="10"/>
  <c r="J213" i="10" s="1"/>
  <c r="G212" i="10"/>
  <c r="F212" i="10"/>
  <c r="G211" i="10"/>
  <c r="J211" i="10" s="1"/>
  <c r="F211" i="10"/>
  <c r="I211" i="10" s="1"/>
  <c r="I210" i="10"/>
  <c r="G210" i="10"/>
  <c r="F210" i="10"/>
  <c r="J210" i="10" s="1"/>
  <c r="I209" i="10"/>
  <c r="G209" i="10"/>
  <c r="F209" i="10"/>
  <c r="J209" i="10" s="1"/>
  <c r="J208" i="10"/>
  <c r="G208" i="10"/>
  <c r="F208" i="10"/>
  <c r="G207" i="10"/>
  <c r="F207" i="10"/>
  <c r="G206" i="10"/>
  <c r="F206" i="10"/>
  <c r="I206" i="10" s="1"/>
  <c r="I205" i="10"/>
  <c r="G205" i="10"/>
  <c r="F205" i="10"/>
  <c r="J205" i="10" s="1"/>
  <c r="G204" i="10"/>
  <c r="F204" i="10"/>
  <c r="J203" i="10"/>
  <c r="I203" i="10"/>
  <c r="G203" i="10"/>
  <c r="F203" i="10"/>
  <c r="G202" i="10"/>
  <c r="F202" i="10"/>
  <c r="J202" i="10" s="1"/>
  <c r="I201" i="10"/>
  <c r="G201" i="10"/>
  <c r="F201" i="10"/>
  <c r="J200" i="10"/>
  <c r="I200" i="10"/>
  <c r="G200" i="10"/>
  <c r="F200" i="10"/>
  <c r="I199" i="10"/>
  <c r="G199" i="10"/>
  <c r="J199" i="10" s="1"/>
  <c r="F199" i="10"/>
  <c r="J198" i="10"/>
  <c r="G198" i="10"/>
  <c r="F198" i="10"/>
  <c r="I198" i="10" s="1"/>
  <c r="I197" i="10"/>
  <c r="G197" i="10"/>
  <c r="F197" i="10"/>
  <c r="J197" i="10" s="1"/>
  <c r="G196" i="10"/>
  <c r="F196" i="10"/>
  <c r="J196" i="10" s="1"/>
  <c r="G195" i="10"/>
  <c r="F195" i="10"/>
  <c r="G194" i="10"/>
  <c r="F194" i="10"/>
  <c r="J193" i="10"/>
  <c r="I193" i="10"/>
  <c r="G193" i="10"/>
  <c r="F193" i="10"/>
  <c r="J192" i="10"/>
  <c r="I192" i="10"/>
  <c r="G192" i="10"/>
  <c r="F192" i="10"/>
  <c r="I191" i="10"/>
  <c r="G191" i="10"/>
  <c r="J191" i="10" s="1"/>
  <c r="F191" i="10"/>
  <c r="J190" i="10"/>
  <c r="G190" i="10"/>
  <c r="F190" i="10"/>
  <c r="I190" i="10" s="1"/>
  <c r="I189" i="10"/>
  <c r="G189" i="10"/>
  <c r="F189" i="10"/>
  <c r="J189" i="10" s="1"/>
  <c r="G188" i="10"/>
  <c r="F188" i="10"/>
  <c r="J188" i="10" s="1"/>
  <c r="G187" i="10"/>
  <c r="F187" i="10"/>
  <c r="J187" i="10" s="1"/>
  <c r="G186" i="10"/>
  <c r="F186" i="10"/>
  <c r="J185" i="10"/>
  <c r="I185" i="10"/>
  <c r="G185" i="10"/>
  <c r="F185" i="10"/>
  <c r="J184" i="10"/>
  <c r="I184" i="10"/>
  <c r="G184" i="10"/>
  <c r="F184" i="10"/>
  <c r="I183" i="10"/>
  <c r="G183" i="10"/>
  <c r="J183" i="10" s="1"/>
  <c r="F183" i="10"/>
  <c r="J182" i="10"/>
  <c r="G182" i="10"/>
  <c r="F182" i="10"/>
  <c r="I182" i="10" s="1"/>
  <c r="I181" i="10"/>
  <c r="G181" i="10"/>
  <c r="F181" i="10"/>
  <c r="J181" i="10" s="1"/>
  <c r="G180" i="10"/>
  <c r="F180" i="10"/>
  <c r="J180" i="10" s="1"/>
  <c r="G179" i="10"/>
  <c r="F179" i="10"/>
  <c r="G178" i="10"/>
  <c r="F178" i="10"/>
  <c r="J177" i="10"/>
  <c r="I177" i="10"/>
  <c r="G177" i="10"/>
  <c r="F177" i="10"/>
  <c r="J176" i="10"/>
  <c r="I176" i="10"/>
  <c r="G176" i="10"/>
  <c r="F176" i="10"/>
  <c r="I175" i="10"/>
  <c r="G175" i="10"/>
  <c r="J175" i="10" s="1"/>
  <c r="F175" i="10"/>
  <c r="J174" i="10"/>
  <c r="G174" i="10"/>
  <c r="F174" i="10"/>
  <c r="I174" i="10" s="1"/>
  <c r="I173" i="10"/>
  <c r="G173" i="10"/>
  <c r="F173" i="10"/>
  <c r="J173" i="10" s="1"/>
  <c r="G172" i="10"/>
  <c r="F172" i="10"/>
  <c r="J172" i="10" s="1"/>
  <c r="G171" i="10"/>
  <c r="F171" i="10"/>
  <c r="G170" i="10"/>
  <c r="F170" i="10"/>
  <c r="J169" i="10"/>
  <c r="I169" i="10"/>
  <c r="G169" i="10"/>
  <c r="F169" i="10"/>
  <c r="J168" i="10"/>
  <c r="I168" i="10"/>
  <c r="G168" i="10"/>
  <c r="F168" i="10"/>
  <c r="I167" i="10"/>
  <c r="G167" i="10"/>
  <c r="J167" i="10" s="1"/>
  <c r="F167" i="10"/>
  <c r="J166" i="10"/>
  <c r="G166" i="10"/>
  <c r="F166" i="10"/>
  <c r="I166" i="10" s="1"/>
  <c r="I165" i="10"/>
  <c r="G165" i="10"/>
  <c r="F165" i="10"/>
  <c r="J165" i="10" s="1"/>
  <c r="G164" i="10"/>
  <c r="F164" i="10"/>
  <c r="J164" i="10" s="1"/>
  <c r="G163" i="10"/>
  <c r="F163" i="10"/>
  <c r="G162" i="10"/>
  <c r="F162" i="10"/>
  <c r="J161" i="10"/>
  <c r="I161" i="10"/>
  <c r="G161" i="10"/>
  <c r="F161" i="10"/>
  <c r="J160" i="10"/>
  <c r="I160" i="10"/>
  <c r="G160" i="10"/>
  <c r="F160" i="10"/>
  <c r="I159" i="10"/>
  <c r="G159" i="10"/>
  <c r="J159" i="10" s="1"/>
  <c r="F159" i="10"/>
  <c r="J158" i="10"/>
  <c r="G158" i="10"/>
  <c r="F158" i="10"/>
  <c r="I158" i="10" s="1"/>
  <c r="I157" i="10"/>
  <c r="G157" i="10"/>
  <c r="F157" i="10"/>
  <c r="J157" i="10" s="1"/>
  <c r="G156" i="10"/>
  <c r="F156" i="10"/>
  <c r="G155" i="10"/>
  <c r="F155" i="10"/>
  <c r="J154" i="10"/>
  <c r="G154" i="10"/>
  <c r="F154" i="10"/>
  <c r="I154" i="10" s="1"/>
  <c r="J153" i="10"/>
  <c r="I153" i="10"/>
  <c r="G153" i="10"/>
  <c r="F153" i="10"/>
  <c r="J152" i="10"/>
  <c r="I152" i="10"/>
  <c r="G152" i="10"/>
  <c r="F152" i="10"/>
  <c r="I151" i="10"/>
  <c r="G151" i="10"/>
  <c r="J151" i="10" s="1"/>
  <c r="F151" i="10"/>
  <c r="G150" i="10"/>
  <c r="F150" i="10"/>
  <c r="I149" i="10"/>
  <c r="G149" i="10"/>
  <c r="F149" i="10"/>
  <c r="G148" i="10"/>
  <c r="F148" i="10"/>
  <c r="G147" i="10"/>
  <c r="F147" i="10"/>
  <c r="J147" i="10" s="1"/>
  <c r="J146" i="10"/>
  <c r="G146" i="10"/>
  <c r="F146" i="10"/>
  <c r="I146" i="10" s="1"/>
  <c r="J145" i="10"/>
  <c r="I145" i="10"/>
  <c r="G145" i="10"/>
  <c r="F145" i="10"/>
  <c r="J144" i="10"/>
  <c r="I144" i="10"/>
  <c r="G144" i="10"/>
  <c r="F144" i="10"/>
  <c r="I143" i="10"/>
  <c r="G143" i="10"/>
  <c r="J143" i="10" s="1"/>
  <c r="F143" i="10"/>
  <c r="G142" i="10"/>
  <c r="J142" i="10" s="1"/>
  <c r="F142" i="10"/>
  <c r="G141" i="10"/>
  <c r="F141" i="10"/>
  <c r="J141" i="10" s="1"/>
  <c r="G140" i="10"/>
  <c r="F140" i="10"/>
  <c r="G139" i="10"/>
  <c r="F139" i="10"/>
  <c r="G138" i="10"/>
  <c r="F138" i="10"/>
  <c r="J137" i="10"/>
  <c r="I137" i="10"/>
  <c r="G137" i="10"/>
  <c r="F137" i="10"/>
  <c r="J136" i="10"/>
  <c r="I136" i="10"/>
  <c r="G136" i="10"/>
  <c r="F136" i="10"/>
  <c r="J135" i="10"/>
  <c r="I135" i="10"/>
  <c r="G135" i="10"/>
  <c r="F135" i="10"/>
  <c r="J134" i="10"/>
  <c r="I134" i="10"/>
  <c r="G134" i="10"/>
  <c r="F134" i="10"/>
  <c r="I133" i="10"/>
  <c r="G133" i="10"/>
  <c r="F133" i="10"/>
  <c r="G132" i="10"/>
  <c r="F132" i="10"/>
  <c r="G131" i="10"/>
  <c r="F131" i="10"/>
  <c r="J130" i="10"/>
  <c r="G130" i="10"/>
  <c r="F130" i="10"/>
  <c r="I130" i="10" s="1"/>
  <c r="J129" i="10"/>
  <c r="I129" i="10"/>
  <c r="G129" i="10"/>
  <c r="F129" i="10"/>
  <c r="J128" i="10"/>
  <c r="I128" i="10"/>
  <c r="G128" i="10"/>
  <c r="F128" i="10"/>
  <c r="I127" i="10"/>
  <c r="G127" i="10"/>
  <c r="J127" i="10" s="1"/>
  <c r="F127" i="10"/>
  <c r="J126" i="10"/>
  <c r="I126" i="10"/>
  <c r="G126" i="10"/>
  <c r="F126" i="10"/>
  <c r="G125" i="10"/>
  <c r="F125" i="10"/>
  <c r="G124" i="10"/>
  <c r="F124" i="10"/>
  <c r="G123" i="10"/>
  <c r="F123" i="10"/>
  <c r="G122" i="10"/>
  <c r="F122" i="10"/>
  <c r="I121" i="10"/>
  <c r="G121" i="10"/>
  <c r="J121" i="10" s="1"/>
  <c r="F121" i="10"/>
  <c r="G120" i="10"/>
  <c r="F120" i="10"/>
  <c r="J120" i="10" s="1"/>
  <c r="J119" i="10"/>
  <c r="I119" i="10"/>
  <c r="G119" i="10"/>
  <c r="F119" i="10"/>
  <c r="I118" i="10"/>
  <c r="G118" i="10"/>
  <c r="F118" i="10"/>
  <c r="J118" i="10" s="1"/>
  <c r="I117" i="10"/>
  <c r="G117" i="10"/>
  <c r="F117" i="10"/>
  <c r="G116" i="10"/>
  <c r="F116" i="10"/>
  <c r="J116" i="10" s="1"/>
  <c r="I115" i="10"/>
  <c r="G115" i="10"/>
  <c r="F115" i="10"/>
  <c r="J115" i="10" s="1"/>
  <c r="G114" i="10"/>
  <c r="F114" i="10"/>
  <c r="J114" i="10" s="1"/>
  <c r="J113" i="10"/>
  <c r="I113" i="10"/>
  <c r="G113" i="10"/>
  <c r="F113" i="10"/>
  <c r="J112" i="10"/>
  <c r="G112" i="10"/>
  <c r="F112" i="10"/>
  <c r="I112" i="10" s="1"/>
  <c r="I111" i="10"/>
  <c r="G111" i="10"/>
  <c r="J111" i="10" s="1"/>
  <c r="F111" i="10"/>
  <c r="I110" i="10"/>
  <c r="G110" i="10"/>
  <c r="F110" i="10"/>
  <c r="J110" i="10" s="1"/>
  <c r="I109" i="10"/>
  <c r="G109" i="10"/>
  <c r="F109" i="10"/>
  <c r="G108" i="10"/>
  <c r="F108" i="10"/>
  <c r="G107" i="10"/>
  <c r="F107" i="10"/>
  <c r="G106" i="10"/>
  <c r="F106" i="10"/>
  <c r="I105" i="10"/>
  <c r="G105" i="10"/>
  <c r="J105" i="10" s="1"/>
  <c r="F105" i="10"/>
  <c r="J104" i="10"/>
  <c r="I104" i="10"/>
  <c r="G104" i="10"/>
  <c r="F104" i="10"/>
  <c r="J103" i="10"/>
  <c r="I103" i="10"/>
  <c r="G103" i="10"/>
  <c r="F103" i="10"/>
  <c r="I102" i="10"/>
  <c r="G102" i="10"/>
  <c r="F102" i="10"/>
  <c r="J102" i="10" s="1"/>
  <c r="J101" i="10"/>
  <c r="G101" i="10"/>
  <c r="F101" i="10"/>
  <c r="I101" i="10" s="1"/>
  <c r="I100" i="10"/>
  <c r="G100" i="10"/>
  <c r="F100" i="10"/>
  <c r="J100" i="10" s="1"/>
  <c r="G99" i="10"/>
  <c r="F99" i="10"/>
  <c r="J99" i="10" s="1"/>
  <c r="I98" i="10"/>
  <c r="G98" i="10"/>
  <c r="J98" i="10" s="1"/>
  <c r="F98" i="10"/>
  <c r="G97" i="10"/>
  <c r="F97" i="10"/>
  <c r="J96" i="10"/>
  <c r="I96" i="10"/>
  <c r="G96" i="10"/>
  <c r="F96" i="10"/>
  <c r="J95" i="10"/>
  <c r="I95" i="10"/>
  <c r="G95" i="10"/>
  <c r="F95" i="10"/>
  <c r="I94" i="10"/>
  <c r="G94" i="10"/>
  <c r="F94" i="10"/>
  <c r="J94" i="10" s="1"/>
  <c r="J93" i="10"/>
  <c r="G93" i="10"/>
  <c r="F93" i="10"/>
  <c r="I93" i="10" s="1"/>
  <c r="I92" i="10"/>
  <c r="G92" i="10"/>
  <c r="F92" i="10"/>
  <c r="J92" i="10" s="1"/>
  <c r="G91" i="10"/>
  <c r="F91" i="10"/>
  <c r="J91" i="10" s="1"/>
  <c r="I90" i="10"/>
  <c r="G90" i="10"/>
  <c r="F90" i="10"/>
  <c r="G89" i="10"/>
  <c r="F89" i="10"/>
  <c r="J88" i="10"/>
  <c r="G88" i="10"/>
  <c r="F88" i="10"/>
  <c r="I88" i="10" s="1"/>
  <c r="J87" i="10"/>
  <c r="I87" i="10"/>
  <c r="G87" i="10"/>
  <c r="F87" i="10"/>
  <c r="I86" i="10"/>
  <c r="G86" i="10"/>
  <c r="F86" i="10"/>
  <c r="J86" i="10" s="1"/>
  <c r="J85" i="10"/>
  <c r="G85" i="10"/>
  <c r="F85" i="10"/>
  <c r="I85" i="10" s="1"/>
  <c r="I84" i="10"/>
  <c r="G84" i="10"/>
  <c r="F84" i="10"/>
  <c r="J84" i="10" s="1"/>
  <c r="G83" i="10"/>
  <c r="F83" i="10"/>
  <c r="J83" i="10" s="1"/>
  <c r="I82" i="10"/>
  <c r="G82" i="10"/>
  <c r="F82" i="10"/>
  <c r="G81" i="10"/>
  <c r="F81" i="10"/>
  <c r="J80" i="10"/>
  <c r="G80" i="10"/>
  <c r="F80" i="10"/>
  <c r="I80" i="10" s="1"/>
  <c r="J79" i="10"/>
  <c r="I79" i="10"/>
  <c r="G79" i="10"/>
  <c r="F79" i="10"/>
  <c r="I78" i="10"/>
  <c r="G78" i="10"/>
  <c r="F78" i="10"/>
  <c r="J78" i="10" s="1"/>
  <c r="J77" i="10"/>
  <c r="G77" i="10"/>
  <c r="F77" i="10"/>
  <c r="I77" i="10" s="1"/>
  <c r="I76" i="10"/>
  <c r="G76" i="10"/>
  <c r="F76" i="10"/>
  <c r="J76" i="10" s="1"/>
  <c r="G75" i="10"/>
  <c r="F75" i="10"/>
  <c r="J75" i="10" s="1"/>
  <c r="I74" i="10"/>
  <c r="G74" i="10"/>
  <c r="F74" i="10"/>
  <c r="G73" i="10"/>
  <c r="F73" i="10"/>
  <c r="J72" i="10"/>
  <c r="G72" i="10"/>
  <c r="F72" i="10"/>
  <c r="I72" i="10" s="1"/>
  <c r="J71" i="10"/>
  <c r="I71" i="10"/>
  <c r="G71" i="10"/>
  <c r="F71" i="10"/>
  <c r="I70" i="10"/>
  <c r="G70" i="10"/>
  <c r="F70" i="10"/>
  <c r="J70" i="10" s="1"/>
  <c r="J69" i="10"/>
  <c r="G69" i="10"/>
  <c r="F69" i="10"/>
  <c r="I69" i="10" s="1"/>
  <c r="I68" i="10"/>
  <c r="G68" i="10"/>
  <c r="F68" i="10"/>
  <c r="J68" i="10" s="1"/>
  <c r="G67" i="10"/>
  <c r="F67" i="10"/>
  <c r="J67" i="10" s="1"/>
  <c r="I66" i="10"/>
  <c r="G66" i="10"/>
  <c r="J66" i="10" s="1"/>
  <c r="F66" i="10"/>
  <c r="G65" i="10"/>
  <c r="F65" i="10"/>
  <c r="J64" i="10"/>
  <c r="G64" i="10"/>
  <c r="F64" i="10"/>
  <c r="I64" i="10" s="1"/>
  <c r="J63" i="10"/>
  <c r="I63" i="10"/>
  <c r="G63" i="10"/>
  <c r="F63" i="10"/>
  <c r="I62" i="10"/>
  <c r="G62" i="10"/>
  <c r="F62" i="10"/>
  <c r="J62" i="10" s="1"/>
  <c r="J61" i="10"/>
  <c r="G61" i="10"/>
  <c r="F61" i="10"/>
  <c r="I61" i="10" s="1"/>
  <c r="I60" i="10"/>
  <c r="G60" i="10"/>
  <c r="F60" i="10"/>
  <c r="J60" i="10" s="1"/>
  <c r="G59" i="10"/>
  <c r="F59" i="10"/>
  <c r="J59" i="10" s="1"/>
  <c r="I58" i="10"/>
  <c r="G58" i="10"/>
  <c r="F58" i="10"/>
  <c r="J58" i="10" s="1"/>
  <c r="G57" i="10"/>
  <c r="F57" i="10"/>
  <c r="J56" i="10"/>
  <c r="G56" i="10"/>
  <c r="F56" i="10"/>
  <c r="I56" i="10" s="1"/>
  <c r="J55" i="10"/>
  <c r="I55" i="10"/>
  <c r="G55" i="10"/>
  <c r="F55" i="10"/>
  <c r="I54" i="10"/>
  <c r="G54" i="10"/>
  <c r="F54" i="10"/>
  <c r="J54" i="10" s="1"/>
  <c r="J53" i="10"/>
  <c r="G53" i="10"/>
  <c r="F53" i="10"/>
  <c r="I53" i="10" s="1"/>
  <c r="I52" i="10"/>
  <c r="G52" i="10"/>
  <c r="F52" i="10"/>
  <c r="J52" i="10" s="1"/>
  <c r="G51" i="10"/>
  <c r="F51" i="10"/>
  <c r="J51" i="10" s="1"/>
  <c r="I50" i="10"/>
  <c r="G50" i="10"/>
  <c r="F50" i="10"/>
  <c r="G49" i="10"/>
  <c r="F49" i="10"/>
  <c r="J48" i="10"/>
  <c r="G48" i="10"/>
  <c r="F48" i="10"/>
  <c r="I48" i="10" s="1"/>
  <c r="J47" i="10"/>
  <c r="I47" i="10"/>
  <c r="G47" i="10"/>
  <c r="F47" i="10"/>
  <c r="I46" i="10"/>
  <c r="G46" i="10"/>
  <c r="F46" i="10"/>
  <c r="J46" i="10" s="1"/>
  <c r="J45" i="10"/>
  <c r="G45" i="10"/>
  <c r="F45" i="10"/>
  <c r="I45" i="10" s="1"/>
  <c r="I44" i="10"/>
  <c r="G44" i="10"/>
  <c r="F44" i="10"/>
  <c r="J44" i="10" s="1"/>
  <c r="G43" i="10"/>
  <c r="F43" i="10"/>
  <c r="I42" i="10"/>
  <c r="G42" i="10"/>
  <c r="J42" i="10" s="1"/>
  <c r="F42" i="10"/>
  <c r="G41" i="10"/>
  <c r="F41" i="10"/>
  <c r="J40" i="10"/>
  <c r="G40" i="10"/>
  <c r="F40" i="10"/>
  <c r="I40" i="10" s="1"/>
  <c r="J39" i="10"/>
  <c r="I39" i="10"/>
  <c r="G39" i="10"/>
  <c r="F39" i="10"/>
  <c r="I38" i="10"/>
  <c r="G38" i="10"/>
  <c r="F38" i="10"/>
  <c r="J38" i="10" s="1"/>
  <c r="J37" i="10"/>
  <c r="G37" i="10"/>
  <c r="F37" i="10"/>
  <c r="I37" i="10" s="1"/>
  <c r="G36" i="10"/>
  <c r="F36" i="10"/>
  <c r="J36" i="10" s="1"/>
  <c r="G35" i="10"/>
  <c r="F35" i="10"/>
  <c r="I34" i="10"/>
  <c r="G34" i="10"/>
  <c r="F34" i="10"/>
  <c r="G33" i="10"/>
  <c r="F33" i="10"/>
  <c r="J32" i="10"/>
  <c r="G32" i="10"/>
  <c r="F32" i="10"/>
  <c r="I32" i="10" s="1"/>
  <c r="J31" i="10"/>
  <c r="I31" i="10"/>
  <c r="G31" i="10"/>
  <c r="F31" i="10"/>
  <c r="I30" i="10"/>
  <c r="G30" i="10"/>
  <c r="F30" i="10"/>
  <c r="J30" i="10" s="1"/>
  <c r="J29" i="10"/>
  <c r="G29" i="10"/>
  <c r="F29" i="10"/>
  <c r="I29" i="10" s="1"/>
  <c r="G28" i="10"/>
  <c r="F28" i="10"/>
  <c r="J28" i="10" s="1"/>
  <c r="G27" i="10"/>
  <c r="F27" i="10"/>
  <c r="J27" i="10" s="1"/>
  <c r="G26" i="10"/>
  <c r="F26" i="10"/>
  <c r="J26" i="10" s="1"/>
  <c r="J25" i="10"/>
  <c r="I25" i="10"/>
  <c r="G25" i="10"/>
  <c r="F25" i="10"/>
  <c r="J24" i="10"/>
  <c r="I24" i="10"/>
  <c r="G24" i="10"/>
  <c r="F24" i="10"/>
  <c r="J23" i="10"/>
  <c r="I23" i="10"/>
  <c r="G23" i="10"/>
  <c r="F23" i="10"/>
  <c r="J22" i="10"/>
  <c r="I22" i="10"/>
  <c r="G22" i="10"/>
  <c r="F22" i="10"/>
  <c r="I21" i="10"/>
  <c r="G21" i="10"/>
  <c r="F21" i="10"/>
  <c r="J21" i="10" s="1"/>
  <c r="G20" i="10"/>
  <c r="F20" i="10"/>
  <c r="J20" i="10" s="1"/>
  <c r="G19" i="10"/>
  <c r="F19" i="10"/>
  <c r="J19" i="10" s="1"/>
  <c r="G18" i="10"/>
  <c r="F18" i="10"/>
  <c r="J18" i="10" s="1"/>
  <c r="J17" i="10"/>
  <c r="I17" i="10"/>
  <c r="G17" i="10"/>
  <c r="F17" i="10"/>
  <c r="J16" i="10"/>
  <c r="I16" i="10"/>
  <c r="G16" i="10"/>
  <c r="F16" i="10"/>
  <c r="J15" i="10"/>
  <c r="I15" i="10"/>
  <c r="G15" i="10"/>
  <c r="F15" i="10"/>
  <c r="J14" i="10"/>
  <c r="I14" i="10"/>
  <c r="G14" i="10"/>
  <c r="F14" i="10"/>
  <c r="I13" i="10"/>
  <c r="G13" i="10"/>
  <c r="F13" i="10"/>
  <c r="J13" i="10" s="1"/>
  <c r="G12" i="10"/>
  <c r="F12" i="10"/>
  <c r="J12" i="10" s="1"/>
  <c r="G11" i="10"/>
  <c r="F11" i="10"/>
  <c r="J11" i="10" s="1"/>
  <c r="G10" i="10"/>
  <c r="F10" i="10"/>
  <c r="J10" i="10" s="1"/>
  <c r="J9" i="10"/>
  <c r="I9" i="10"/>
  <c r="G9" i="10"/>
  <c r="F9" i="10"/>
  <c r="J8" i="10"/>
  <c r="I8" i="10"/>
  <c r="G8" i="10"/>
  <c r="F8" i="10"/>
  <c r="Q7" i="10"/>
  <c r="Q8" i="10" s="1"/>
  <c r="Q9" i="10" s="1"/>
  <c r="Q10" i="10" s="1"/>
  <c r="Q11" i="10" s="1"/>
  <c r="Q12" i="10" s="1"/>
  <c r="Q13" i="10" s="1"/>
  <c r="Q14" i="10" s="1"/>
  <c r="Q15" i="10" s="1"/>
  <c r="Q16" i="10" s="1"/>
  <c r="Q17" i="10" s="1"/>
  <c r="Q18" i="10" s="1"/>
  <c r="Q19" i="10" s="1"/>
  <c r="Q20" i="10" s="1"/>
  <c r="Q21" i="10" s="1"/>
  <c r="Q22" i="10" s="1"/>
  <c r="Q23" i="10" s="1"/>
  <c r="Q24" i="10" s="1"/>
  <c r="Q25" i="10" s="1"/>
  <c r="Q26" i="10" s="1"/>
  <c r="Q27" i="10" s="1"/>
  <c r="Q28" i="10" s="1"/>
  <c r="Q29" i="10" s="1"/>
  <c r="Q30" i="10" s="1"/>
  <c r="Q31" i="10" s="1"/>
  <c r="Q32" i="10" s="1"/>
  <c r="Q33" i="10" s="1"/>
  <c r="Q34" i="10" s="1"/>
  <c r="Q35" i="10" s="1"/>
  <c r="Q36" i="10" s="1"/>
  <c r="Q37" i="10" s="1"/>
  <c r="Q38" i="10" s="1"/>
  <c r="Q39" i="10" s="1"/>
  <c r="Q40" i="10" s="1"/>
  <c r="Q41" i="10" s="1"/>
  <c r="Q42" i="10" s="1"/>
  <c r="Q43" i="10" s="1"/>
  <c r="Q44" i="10" s="1"/>
  <c r="Q45" i="10" s="1"/>
  <c r="Q46" i="10" s="1"/>
  <c r="Q47" i="10" s="1"/>
  <c r="Q48" i="10" s="1"/>
  <c r="Q49" i="10" s="1"/>
  <c r="Q50" i="10" s="1"/>
  <c r="Q51" i="10" s="1"/>
  <c r="Q52" i="10" s="1"/>
  <c r="Q53" i="10" s="1"/>
  <c r="Q54" i="10" s="1"/>
  <c r="Q55" i="10" s="1"/>
  <c r="Q56" i="10" s="1"/>
  <c r="Q57" i="10" s="1"/>
  <c r="Q58" i="10" s="1"/>
  <c r="Q59" i="10" s="1"/>
  <c r="Q60" i="10" s="1"/>
  <c r="Q61" i="10" s="1"/>
  <c r="Q62" i="10" s="1"/>
  <c r="Q63" i="10" s="1"/>
  <c r="Q64" i="10" s="1"/>
  <c r="Q65" i="10" s="1"/>
  <c r="Q66" i="10" s="1"/>
  <c r="Q67" i="10" s="1"/>
  <c r="Q68" i="10" s="1"/>
  <c r="Q69" i="10" s="1"/>
  <c r="Q70" i="10" s="1"/>
  <c r="Q71" i="10" s="1"/>
  <c r="Q72" i="10" s="1"/>
  <c r="Q73" i="10" s="1"/>
  <c r="Q74" i="10" s="1"/>
  <c r="Q75" i="10" s="1"/>
  <c r="Q76" i="10" s="1"/>
  <c r="Q77" i="10" s="1"/>
  <c r="Q78" i="10" s="1"/>
  <c r="Q79" i="10" s="1"/>
  <c r="Q80" i="10" s="1"/>
  <c r="Q81" i="10" s="1"/>
  <c r="Q82" i="10" s="1"/>
  <c r="Q83" i="10" s="1"/>
  <c r="Q84" i="10" s="1"/>
  <c r="Q85" i="10" s="1"/>
  <c r="Q86" i="10" s="1"/>
  <c r="Q87" i="10" s="1"/>
  <c r="Q88" i="10" s="1"/>
  <c r="Q89" i="10" s="1"/>
  <c r="Q90" i="10" s="1"/>
  <c r="Q91" i="10" s="1"/>
  <c r="Q92" i="10" s="1"/>
  <c r="Q93" i="10" s="1"/>
  <c r="Q94" i="10" s="1"/>
  <c r="Q95" i="10" s="1"/>
  <c r="Q96" i="10" s="1"/>
  <c r="Q97" i="10" s="1"/>
  <c r="Q98" i="10" s="1"/>
  <c r="Q99" i="10" s="1"/>
  <c r="Q100" i="10" s="1"/>
  <c r="Q101" i="10" s="1"/>
  <c r="Q102" i="10" s="1"/>
  <c r="Q103" i="10" s="1"/>
  <c r="Q104" i="10" s="1"/>
  <c r="Q105" i="10" s="1"/>
  <c r="Q106" i="10" s="1"/>
  <c r="Q107" i="10" s="1"/>
  <c r="Q108" i="10" s="1"/>
  <c r="Q109" i="10" s="1"/>
  <c r="Q110" i="10" s="1"/>
  <c r="Q111" i="10" s="1"/>
  <c r="Q112" i="10" s="1"/>
  <c r="Q113" i="10" s="1"/>
  <c r="Q114" i="10" s="1"/>
  <c r="Q115" i="10" s="1"/>
  <c r="Q116" i="10" s="1"/>
  <c r="Q117" i="10" s="1"/>
  <c r="Q118" i="10" s="1"/>
  <c r="Q119" i="10" s="1"/>
  <c r="Q120" i="10" s="1"/>
  <c r="Q121" i="10" s="1"/>
  <c r="Q122" i="10" s="1"/>
  <c r="Q123" i="10" s="1"/>
  <c r="Q124" i="10" s="1"/>
  <c r="Q125" i="10" s="1"/>
  <c r="Q126" i="10" s="1"/>
  <c r="Q127" i="10" s="1"/>
  <c r="Q128" i="10" s="1"/>
  <c r="Q129" i="10" s="1"/>
  <c r="Q130" i="10" s="1"/>
  <c r="Q131" i="10" s="1"/>
  <c r="Q132" i="10" s="1"/>
  <c r="Q133" i="10" s="1"/>
  <c r="Q134" i="10" s="1"/>
  <c r="Q135" i="10" s="1"/>
  <c r="Q136" i="10" s="1"/>
  <c r="Q137" i="10" s="1"/>
  <c r="Q138" i="10" s="1"/>
  <c r="Q139" i="10" s="1"/>
  <c r="Q140" i="10" s="1"/>
  <c r="Q141" i="10" s="1"/>
  <c r="Q142" i="10" s="1"/>
  <c r="Q143" i="10" s="1"/>
  <c r="Q144" i="10" s="1"/>
  <c r="Q145" i="10" s="1"/>
  <c r="Q146" i="10" s="1"/>
  <c r="Q147" i="10" s="1"/>
  <c r="Q148" i="10" s="1"/>
  <c r="Q149" i="10" s="1"/>
  <c r="Q150" i="10" s="1"/>
  <c r="Q151" i="10" s="1"/>
  <c r="Q152" i="10" s="1"/>
  <c r="Q153" i="10" s="1"/>
  <c r="Q154" i="10" s="1"/>
  <c r="Q155" i="10" s="1"/>
  <c r="Q156" i="10" s="1"/>
  <c r="Q157" i="10" s="1"/>
  <c r="Q158" i="10" s="1"/>
  <c r="Q159" i="10" s="1"/>
  <c r="Q160" i="10" s="1"/>
  <c r="Q161" i="10" s="1"/>
  <c r="Q162" i="10" s="1"/>
  <c r="Q163" i="10" s="1"/>
  <c r="Q164" i="10" s="1"/>
  <c r="Q165" i="10" s="1"/>
  <c r="Q166" i="10" s="1"/>
  <c r="Q167" i="10" s="1"/>
  <c r="Q168" i="10" s="1"/>
  <c r="Q169" i="10" s="1"/>
  <c r="Q170" i="10" s="1"/>
  <c r="Q171" i="10" s="1"/>
  <c r="Q172" i="10" s="1"/>
  <c r="Q173" i="10" s="1"/>
  <c r="Q174" i="10" s="1"/>
  <c r="Q175" i="10" s="1"/>
  <c r="Q176" i="10" s="1"/>
  <c r="Q177" i="10" s="1"/>
  <c r="Q178" i="10" s="1"/>
  <c r="Q179" i="10" s="1"/>
  <c r="Q180" i="10" s="1"/>
  <c r="Q181" i="10" s="1"/>
  <c r="Q182" i="10" s="1"/>
  <c r="Q183" i="10" s="1"/>
  <c r="Q184" i="10" s="1"/>
  <c r="Q185" i="10" s="1"/>
  <c r="Q186" i="10" s="1"/>
  <c r="Q187" i="10" s="1"/>
  <c r="Q188" i="10" s="1"/>
  <c r="Q189" i="10" s="1"/>
  <c r="Q190" i="10" s="1"/>
  <c r="Q191" i="10" s="1"/>
  <c r="Q192" i="10" s="1"/>
  <c r="Q193" i="10" s="1"/>
  <c r="Q194" i="10" s="1"/>
  <c r="Q195" i="10" s="1"/>
  <c r="Q196" i="10" s="1"/>
  <c r="Q197" i="10" s="1"/>
  <c r="Q198" i="10" s="1"/>
  <c r="Q199" i="10" s="1"/>
  <c r="Q200" i="10" s="1"/>
  <c r="Q201" i="10" s="1"/>
  <c r="Q202" i="10" s="1"/>
  <c r="Q203" i="10" s="1"/>
  <c r="Q204" i="10" s="1"/>
  <c r="Q205" i="10" s="1"/>
  <c r="Q206" i="10" s="1"/>
  <c r="Q207" i="10" s="1"/>
  <c r="Q208" i="10" s="1"/>
  <c r="Q209" i="10" s="1"/>
  <c r="Q210" i="10" s="1"/>
  <c r="Q211" i="10" s="1"/>
  <c r="Q212" i="10" s="1"/>
  <c r="Q213" i="10" s="1"/>
  <c r="Q214" i="10" s="1"/>
  <c r="Q215" i="10" s="1"/>
  <c r="Q216" i="10" s="1"/>
  <c r="Q217" i="10" s="1"/>
  <c r="Q218" i="10" s="1"/>
  <c r="Q219" i="10" s="1"/>
  <c r="Q220" i="10" s="1"/>
  <c r="Q221" i="10" s="1"/>
  <c r="Q222" i="10" s="1"/>
  <c r="Q223" i="10" s="1"/>
  <c r="Q224" i="10" s="1"/>
  <c r="Q225" i="10" s="1"/>
  <c r="Q226" i="10" s="1"/>
  <c r="Q227" i="10" s="1"/>
  <c r="Q228" i="10" s="1"/>
  <c r="Q229" i="10" s="1"/>
  <c r="Q230" i="10" s="1"/>
  <c r="Q231" i="10" s="1"/>
  <c r="Q232" i="10" s="1"/>
  <c r="Q233" i="10" s="1"/>
  <c r="Q234" i="10" s="1"/>
  <c r="Q235" i="10" s="1"/>
  <c r="Q236" i="10" s="1"/>
  <c r="Q237" i="10" s="1"/>
  <c r="Q238" i="10" s="1"/>
  <c r="Q239" i="10" s="1"/>
  <c r="Q240" i="10" s="1"/>
  <c r="Q241" i="10" s="1"/>
  <c r="Q242" i="10" s="1"/>
  <c r="Q243" i="10" s="1"/>
  <c r="Q244" i="10" s="1"/>
  <c r="Q245" i="10" s="1"/>
  <c r="Q246" i="10" s="1"/>
  <c r="Q247" i="10" s="1"/>
  <c r="Q248" i="10" s="1"/>
  <c r="Q249" i="10" s="1"/>
  <c r="Q250" i="10" s="1"/>
  <c r="Q251" i="10" s="1"/>
  <c r="Q252" i="10" s="1"/>
  <c r="Q253" i="10" s="1"/>
  <c r="Q254" i="10" s="1"/>
  <c r="Q255" i="10" s="1"/>
  <c r="Q256" i="10" s="1"/>
  <c r="Q257" i="10" s="1"/>
  <c r="Q258" i="10" s="1"/>
  <c r="Q259" i="10" s="1"/>
  <c r="Q260" i="10" s="1"/>
  <c r="Q261" i="10" s="1"/>
  <c r="Q262" i="10" s="1"/>
  <c r="Q263" i="10" s="1"/>
  <c r="Q264" i="10" s="1"/>
  <c r="Q265" i="10" s="1"/>
  <c r="Q266" i="10" s="1"/>
  <c r="Q267" i="10" s="1"/>
  <c r="Q268" i="10" s="1"/>
  <c r="Q269" i="10" s="1"/>
  <c r="Q270" i="10" s="1"/>
  <c r="Q271" i="10" s="1"/>
  <c r="Q272" i="10" s="1"/>
  <c r="Q273" i="10" s="1"/>
  <c r="Q274" i="10" s="1"/>
  <c r="Q275" i="10" s="1"/>
  <c r="Q276" i="10" s="1"/>
  <c r="Q277" i="10" s="1"/>
  <c r="Q278" i="10" s="1"/>
  <c r="Q279" i="10" s="1"/>
  <c r="Q280" i="10" s="1"/>
  <c r="Q281" i="10" s="1"/>
  <c r="Q282" i="10" s="1"/>
  <c r="Q283" i="10" s="1"/>
  <c r="Q284" i="10" s="1"/>
  <c r="Q285" i="10" s="1"/>
  <c r="Q286" i="10" s="1"/>
  <c r="Q287" i="10" s="1"/>
  <c r="Q288" i="10" s="1"/>
  <c r="Q289" i="10" s="1"/>
  <c r="Q290" i="10" s="1"/>
  <c r="Q291" i="10" s="1"/>
  <c r="Q292" i="10" s="1"/>
  <c r="Q293" i="10" s="1"/>
  <c r="Q294" i="10" s="1"/>
  <c r="Q295" i="10" s="1"/>
  <c r="Q296" i="10" s="1"/>
  <c r="Q297" i="10" s="1"/>
  <c r="Q298" i="10" s="1"/>
  <c r="Q299" i="10" s="1"/>
  <c r="Q300" i="10" s="1"/>
  <c r="Q301" i="10" s="1"/>
  <c r="Q302" i="10" s="1"/>
  <c r="Q303" i="10" s="1"/>
  <c r="Q304" i="10" s="1"/>
  <c r="Q305" i="10" s="1"/>
  <c r="Q306" i="10" s="1"/>
  <c r="Q307" i="10" s="1"/>
  <c r="Q308" i="10" s="1"/>
  <c r="Q309" i="10" s="1"/>
  <c r="Q310" i="10" s="1"/>
  <c r="Q311" i="10" s="1"/>
  <c r="Q312" i="10" s="1"/>
  <c r="Q313" i="10" s="1"/>
  <c r="Q314" i="10" s="1"/>
  <c r="Q315" i="10" s="1"/>
  <c r="Q316" i="10" s="1"/>
  <c r="Q317" i="10" s="1"/>
  <c r="Q318" i="10" s="1"/>
  <c r="Q319" i="10" s="1"/>
  <c r="Q320" i="10" s="1"/>
  <c r="Q321" i="10" s="1"/>
  <c r="Q322" i="10" s="1"/>
  <c r="Q323" i="10" s="1"/>
  <c r="Q324" i="10" s="1"/>
  <c r="Q325" i="10" s="1"/>
  <c r="Q326" i="10" s="1"/>
  <c r="Q327" i="10" s="1"/>
  <c r="Q328" i="10" s="1"/>
  <c r="Q329" i="10" s="1"/>
  <c r="Q330" i="10" s="1"/>
  <c r="Q331" i="10" s="1"/>
  <c r="Q332" i="10" s="1"/>
  <c r="Q333" i="10" s="1"/>
  <c r="Q334" i="10" s="1"/>
  <c r="Q335" i="10" s="1"/>
  <c r="Q336" i="10" s="1"/>
  <c r="Q337" i="10" s="1"/>
  <c r="Q338" i="10" s="1"/>
  <c r="Q339" i="10" s="1"/>
  <c r="Q340" i="10" s="1"/>
  <c r="Q341" i="10" s="1"/>
  <c r="Q342" i="10" s="1"/>
  <c r="Q343" i="10" s="1"/>
  <c r="Q344" i="10" s="1"/>
  <c r="Q345" i="10" s="1"/>
  <c r="Q346" i="10" s="1"/>
  <c r="Q347" i="10" s="1"/>
  <c r="Q348" i="10" s="1"/>
  <c r="Q349" i="10" s="1"/>
  <c r="Q350" i="10" s="1"/>
  <c r="Q351" i="10" s="1"/>
  <c r="Q352" i="10" s="1"/>
  <c r="Q353" i="10" s="1"/>
  <c r="Q354" i="10" s="1"/>
  <c r="Q355" i="10" s="1"/>
  <c r="Q356" i="10" s="1"/>
  <c r="Q357" i="10" s="1"/>
  <c r="Q358" i="10" s="1"/>
  <c r="Q359" i="10" s="1"/>
  <c r="Q360" i="10" s="1"/>
  <c r="Q361" i="10" s="1"/>
  <c r="Q362" i="10" s="1"/>
  <c r="Q363" i="10" s="1"/>
  <c r="Q364" i="10" s="1"/>
  <c r="Q365" i="10" s="1"/>
  <c r="Q366" i="10" s="1"/>
  <c r="Q367" i="10" s="1"/>
  <c r="Q368" i="10" s="1"/>
  <c r="Q369" i="10" s="1"/>
  <c r="Q370" i="10" s="1"/>
  <c r="Q371" i="10" s="1"/>
  <c r="Q372" i="10" s="1"/>
  <c r="Q373" i="10" s="1"/>
  <c r="Q374" i="10" s="1"/>
  <c r="Q375" i="10" s="1"/>
  <c r="Q376" i="10" s="1"/>
  <c r="Q377" i="10" s="1"/>
  <c r="Q378" i="10" s="1"/>
  <c r="Q379" i="10" s="1"/>
  <c r="Q380" i="10" s="1"/>
  <c r="Q381" i="10" s="1"/>
  <c r="Q382" i="10" s="1"/>
  <c r="Q383" i="10" s="1"/>
  <c r="Q384" i="10" s="1"/>
  <c r="Q385" i="10" s="1"/>
  <c r="Q386" i="10" s="1"/>
  <c r="Q387" i="10" s="1"/>
  <c r="Q388" i="10" s="1"/>
  <c r="Q389" i="10" s="1"/>
  <c r="Q390" i="10" s="1"/>
  <c r="Q391" i="10" s="1"/>
  <c r="Q392" i="10" s="1"/>
  <c r="Q393" i="10" s="1"/>
  <c r="Q394" i="10" s="1"/>
  <c r="Q395" i="10" s="1"/>
  <c r="Q396" i="10" s="1"/>
  <c r="Q397" i="10" s="1"/>
  <c r="Q398" i="10" s="1"/>
  <c r="Q399" i="10" s="1"/>
  <c r="Q400" i="10" s="1"/>
  <c r="Q401" i="10" s="1"/>
  <c r="Q402" i="10" s="1"/>
  <c r="Q403" i="10" s="1"/>
  <c r="Q404" i="10" s="1"/>
  <c r="Q405" i="10" s="1"/>
  <c r="Q406" i="10" s="1"/>
  <c r="Q407" i="10" s="1"/>
  <c r="Q408" i="10" s="1"/>
  <c r="Q409" i="10" s="1"/>
  <c r="Q410" i="10" s="1"/>
  <c r="Q411" i="10" s="1"/>
  <c r="Q412" i="10" s="1"/>
  <c r="Q413" i="10" s="1"/>
  <c r="Q414" i="10" s="1"/>
  <c r="Q415" i="10" s="1"/>
  <c r="Q416" i="10" s="1"/>
  <c r="Q417" i="10" s="1"/>
  <c r="Q418" i="10" s="1"/>
  <c r="Q419" i="10" s="1"/>
  <c r="Q420" i="10" s="1"/>
  <c r="Q421" i="10" s="1"/>
  <c r="Q422" i="10" s="1"/>
  <c r="Q423" i="10" s="1"/>
  <c r="Q424" i="10" s="1"/>
  <c r="Q425" i="10" s="1"/>
  <c r="Q426" i="10" s="1"/>
  <c r="Q427" i="10" s="1"/>
  <c r="Q428" i="10" s="1"/>
  <c r="Q429" i="10" s="1"/>
  <c r="Q430" i="10" s="1"/>
  <c r="Q431" i="10" s="1"/>
  <c r="Q432" i="10" s="1"/>
  <c r="Q433" i="10" s="1"/>
  <c r="Q434" i="10" s="1"/>
  <c r="Q435" i="10" s="1"/>
  <c r="Q436" i="10" s="1"/>
  <c r="Q437" i="10" s="1"/>
  <c r="Q438" i="10" s="1"/>
  <c r="Q439" i="10" s="1"/>
  <c r="Q440" i="10" s="1"/>
  <c r="Q441" i="10" s="1"/>
  <c r="Q442" i="10" s="1"/>
  <c r="Q443" i="10" s="1"/>
  <c r="Q444" i="10" s="1"/>
  <c r="Q445" i="10" s="1"/>
  <c r="Q446" i="10" s="1"/>
  <c r="Q447" i="10" s="1"/>
  <c r="Q448" i="10" s="1"/>
  <c r="Q449" i="10" s="1"/>
  <c r="Q450" i="10" s="1"/>
  <c r="Q451" i="10" s="1"/>
  <c r="Q452" i="10" s="1"/>
  <c r="Q453" i="10" s="1"/>
  <c r="Q454" i="10" s="1"/>
  <c r="Q455" i="10" s="1"/>
  <c r="Q456" i="10" s="1"/>
  <c r="Q457" i="10" s="1"/>
  <c r="Q458" i="10" s="1"/>
  <c r="Q459" i="10" s="1"/>
  <c r="Q460" i="10" s="1"/>
  <c r="Q461" i="10" s="1"/>
  <c r="Q462" i="10" s="1"/>
  <c r="Q463" i="10" s="1"/>
  <c r="Q464" i="10" s="1"/>
  <c r="Q465" i="10" s="1"/>
  <c r="Q466" i="10" s="1"/>
  <c r="Q467" i="10" s="1"/>
  <c r="Q468" i="10" s="1"/>
  <c r="Q469" i="10" s="1"/>
  <c r="Q470" i="10" s="1"/>
  <c r="Q471" i="10" s="1"/>
  <c r="Q472" i="10" s="1"/>
  <c r="Q473" i="10" s="1"/>
  <c r="Q474" i="10" s="1"/>
  <c r="Q475" i="10" s="1"/>
  <c r="Q476" i="10" s="1"/>
  <c r="Q477" i="10" s="1"/>
  <c r="Q478" i="10" s="1"/>
  <c r="Q479" i="10" s="1"/>
  <c r="Q480" i="10" s="1"/>
  <c r="Q481" i="10" s="1"/>
  <c r="Q482" i="10" s="1"/>
  <c r="Q483" i="10" s="1"/>
  <c r="Q484" i="10" s="1"/>
  <c r="Q485" i="10" s="1"/>
  <c r="Q486" i="10" s="1"/>
  <c r="Q487" i="10" s="1"/>
  <c r="Q488" i="10" s="1"/>
  <c r="Q489" i="10" s="1"/>
  <c r="Q490" i="10" s="1"/>
  <c r="Q491" i="10" s="1"/>
  <c r="Q492" i="10" s="1"/>
  <c r="Q493" i="10" s="1"/>
  <c r="Q494" i="10" s="1"/>
  <c r="Q495" i="10" s="1"/>
  <c r="Q496" i="10" s="1"/>
  <c r="Q497" i="10" s="1"/>
  <c r="Q498" i="10" s="1"/>
  <c r="Q499" i="10" s="1"/>
  <c r="Q500" i="10" s="1"/>
  <c r="Q501" i="10" s="1"/>
  <c r="Q502" i="10" s="1"/>
  <c r="Q503" i="10" s="1"/>
  <c r="Q504" i="10" s="1"/>
  <c r="Q505" i="10" s="1"/>
  <c r="Q506" i="10" s="1"/>
  <c r="Q507" i="10" s="1"/>
  <c r="Q508" i="10" s="1"/>
  <c r="Q509" i="10" s="1"/>
  <c r="Q510" i="10" s="1"/>
  <c r="Q511" i="10" s="1"/>
  <c r="Q512" i="10" s="1"/>
  <c r="Q513" i="10" s="1"/>
  <c r="Q514" i="10" s="1"/>
  <c r="Q515" i="10" s="1"/>
  <c r="Q516" i="10" s="1"/>
  <c r="Q517" i="10" s="1"/>
  <c r="Q518" i="10" s="1"/>
  <c r="Q519" i="10" s="1"/>
  <c r="Q520" i="10" s="1"/>
  <c r="Q521" i="10" s="1"/>
  <c r="Q522" i="10" s="1"/>
  <c r="Q523" i="10" s="1"/>
  <c r="Q524" i="10" s="1"/>
  <c r="Q525" i="10" s="1"/>
  <c r="Q526" i="10" s="1"/>
  <c r="Q527" i="10" s="1"/>
  <c r="Q528" i="10" s="1"/>
  <c r="Q529" i="10" s="1"/>
  <c r="Q530" i="10" s="1"/>
  <c r="Q531" i="10" s="1"/>
  <c r="Q532" i="10" s="1"/>
  <c r="Q533" i="10" s="1"/>
  <c r="Q534" i="10" s="1"/>
  <c r="Q535" i="10" s="1"/>
  <c r="Q536" i="10" s="1"/>
  <c r="Q537" i="10" s="1"/>
  <c r="Q538" i="10" s="1"/>
  <c r="Q539" i="10" s="1"/>
  <c r="Q540" i="10" s="1"/>
  <c r="Q541" i="10" s="1"/>
  <c r="Q542" i="10" s="1"/>
  <c r="Q543" i="10" s="1"/>
  <c r="Q544" i="10" s="1"/>
  <c r="Q545" i="10" s="1"/>
  <c r="Q546" i="10" s="1"/>
  <c r="Q547" i="10" s="1"/>
  <c r="Q548" i="10" s="1"/>
  <c r="Q549" i="10" s="1"/>
  <c r="Q550" i="10" s="1"/>
  <c r="Q551" i="10" s="1"/>
  <c r="Q552" i="10" s="1"/>
  <c r="Q553" i="10" s="1"/>
  <c r="Q554" i="10" s="1"/>
  <c r="Q555" i="10" s="1"/>
  <c r="Q556" i="10" s="1"/>
  <c r="Q557" i="10" s="1"/>
  <c r="Q558" i="10" s="1"/>
  <c r="Q559" i="10" s="1"/>
  <c r="Q560" i="10" s="1"/>
  <c r="Q561" i="10" s="1"/>
  <c r="Q562" i="10" s="1"/>
  <c r="Q563" i="10" s="1"/>
  <c r="Q564" i="10" s="1"/>
  <c r="Q565" i="10" s="1"/>
  <c r="Q566" i="10" s="1"/>
  <c r="Q567" i="10" s="1"/>
  <c r="Q568" i="10" s="1"/>
  <c r="Q569" i="10" s="1"/>
  <c r="Q570" i="10" s="1"/>
  <c r="Q571" i="10" s="1"/>
  <c r="Q572" i="10" s="1"/>
  <c r="Q573" i="10" s="1"/>
  <c r="Q574" i="10" s="1"/>
  <c r="Q575" i="10" s="1"/>
  <c r="Q576" i="10" s="1"/>
  <c r="Q577" i="10" s="1"/>
  <c r="Q578" i="10" s="1"/>
  <c r="Q579" i="10" s="1"/>
  <c r="Q580" i="10" s="1"/>
  <c r="Q581" i="10" s="1"/>
  <c r="Q582" i="10" s="1"/>
  <c r="Q583" i="10" s="1"/>
  <c r="Q584" i="10" s="1"/>
  <c r="Q585" i="10" s="1"/>
  <c r="Q586" i="10" s="1"/>
  <c r="Q587" i="10" s="1"/>
  <c r="Q588" i="10" s="1"/>
  <c r="Q589" i="10" s="1"/>
  <c r="Q590" i="10" s="1"/>
  <c r="Q591" i="10" s="1"/>
  <c r="Q592" i="10" s="1"/>
  <c r="Q593" i="10" s="1"/>
  <c r="Q594" i="10" s="1"/>
  <c r="Q595" i="10" s="1"/>
  <c r="Q596" i="10" s="1"/>
  <c r="Q597" i="10" s="1"/>
  <c r="Q598" i="10" s="1"/>
  <c r="Q599" i="10" s="1"/>
  <c r="Q600" i="10" s="1"/>
  <c r="Q601" i="10" s="1"/>
  <c r="Q602" i="10" s="1"/>
  <c r="Q603" i="10" s="1"/>
  <c r="Q604" i="10" s="1"/>
  <c r="Q605" i="10" s="1"/>
  <c r="Q606" i="10" s="1"/>
  <c r="Q607" i="10" s="1"/>
  <c r="Q608" i="10" s="1"/>
  <c r="Q609" i="10" s="1"/>
  <c r="Q610" i="10" s="1"/>
  <c r="Q611" i="10" s="1"/>
  <c r="Q612" i="10" s="1"/>
  <c r="Q613" i="10" s="1"/>
  <c r="Q614" i="10" s="1"/>
  <c r="Q615" i="10" s="1"/>
  <c r="Q616" i="10" s="1"/>
  <c r="Q617" i="10" s="1"/>
  <c r="Q618" i="10" s="1"/>
  <c r="Q619" i="10" s="1"/>
  <c r="Q620" i="10" s="1"/>
  <c r="Q621" i="10" s="1"/>
  <c r="Q622" i="10" s="1"/>
  <c r="Q623" i="10" s="1"/>
  <c r="Q624" i="10" s="1"/>
  <c r="Q625" i="10" s="1"/>
  <c r="Q626" i="10" s="1"/>
  <c r="Q627" i="10" s="1"/>
  <c r="Q628" i="10" s="1"/>
  <c r="Q629" i="10" s="1"/>
  <c r="Q630" i="10" s="1"/>
  <c r="Q631" i="10" s="1"/>
  <c r="Q632" i="10" s="1"/>
  <c r="Q633" i="10" s="1"/>
  <c r="Q634" i="10" s="1"/>
  <c r="Q635" i="10" s="1"/>
  <c r="Q636" i="10" s="1"/>
  <c r="Q637" i="10" s="1"/>
  <c r="Q638" i="10" s="1"/>
  <c r="Q639" i="10" s="1"/>
  <c r="Q640" i="10" s="1"/>
  <c r="Q641" i="10" s="1"/>
  <c r="Q642" i="10" s="1"/>
  <c r="Q643" i="10" s="1"/>
  <c r="Q644" i="10" s="1"/>
  <c r="Q645" i="10" s="1"/>
  <c r="Q646" i="10" s="1"/>
  <c r="Q647" i="10" s="1"/>
  <c r="Q648" i="10" s="1"/>
  <c r="Q649" i="10" s="1"/>
  <c r="Q650" i="10" s="1"/>
  <c r="Q651" i="10" s="1"/>
  <c r="Q652" i="10" s="1"/>
  <c r="Q653" i="10" s="1"/>
  <c r="Q654" i="10" s="1"/>
  <c r="Q655" i="10" s="1"/>
  <c r="Q656" i="10" s="1"/>
  <c r="Q657" i="10" s="1"/>
  <c r="Q658" i="10" s="1"/>
  <c r="Q659" i="10" s="1"/>
  <c r="Q660" i="10" s="1"/>
  <c r="Q661" i="10" s="1"/>
  <c r="Q662" i="10" s="1"/>
  <c r="Q663" i="10" s="1"/>
  <c r="Q664" i="10" s="1"/>
  <c r="Q665" i="10" s="1"/>
  <c r="Q666" i="10" s="1"/>
  <c r="Q667" i="10" s="1"/>
  <c r="Q668" i="10" s="1"/>
  <c r="Q669" i="10" s="1"/>
  <c r="Q670" i="10" s="1"/>
  <c r="Q671" i="10" s="1"/>
  <c r="Q672" i="10" s="1"/>
  <c r="Q673" i="10" s="1"/>
  <c r="Q674" i="10" s="1"/>
  <c r="Q675" i="10" s="1"/>
  <c r="Q676" i="10" s="1"/>
  <c r="Q677" i="10" s="1"/>
  <c r="N7" i="10"/>
  <c r="N8" i="10" s="1"/>
  <c r="N9" i="10" s="1"/>
  <c r="N10" i="10" s="1"/>
  <c r="N11" i="10" s="1"/>
  <c r="N12" i="10" s="1"/>
  <c r="N13" i="10" s="1"/>
  <c r="N14" i="10" s="1"/>
  <c r="N15" i="10" s="1"/>
  <c r="N16" i="10" s="1"/>
  <c r="N17" i="10" s="1"/>
  <c r="N18" i="10" s="1"/>
  <c r="N19" i="10" s="1"/>
  <c r="N20" i="10" s="1"/>
  <c r="N21" i="10" s="1"/>
  <c r="N22" i="10" s="1"/>
  <c r="N23" i="10" s="1"/>
  <c r="N24" i="10" s="1"/>
  <c r="N25" i="10" s="1"/>
  <c r="N26" i="10" s="1"/>
  <c r="N27" i="10" s="1"/>
  <c r="N28" i="10" s="1"/>
  <c r="N29" i="10" s="1"/>
  <c r="N30" i="10" s="1"/>
  <c r="N31" i="10" s="1"/>
  <c r="N32" i="10" s="1"/>
  <c r="N33" i="10" s="1"/>
  <c r="N34" i="10" s="1"/>
  <c r="N35" i="10" s="1"/>
  <c r="N36" i="10" s="1"/>
  <c r="N37" i="10" s="1"/>
  <c r="N38" i="10" s="1"/>
  <c r="N39" i="10" s="1"/>
  <c r="N40" i="10" s="1"/>
  <c r="N41" i="10" s="1"/>
  <c r="N42" i="10" s="1"/>
  <c r="N43" i="10" s="1"/>
  <c r="N44" i="10" s="1"/>
  <c r="N45" i="10" s="1"/>
  <c r="N46" i="10" s="1"/>
  <c r="N47" i="10" s="1"/>
  <c r="N48" i="10" s="1"/>
  <c r="N49" i="10" s="1"/>
  <c r="N50" i="10" s="1"/>
  <c r="N51" i="10" s="1"/>
  <c r="N52" i="10" s="1"/>
  <c r="N53" i="10" s="1"/>
  <c r="N54" i="10" s="1"/>
  <c r="N55" i="10" s="1"/>
  <c r="N56" i="10" s="1"/>
  <c r="N57" i="10" s="1"/>
  <c r="N58" i="10" s="1"/>
  <c r="N59" i="10" s="1"/>
  <c r="N60" i="10" s="1"/>
  <c r="N61" i="10" s="1"/>
  <c r="N62" i="10" s="1"/>
  <c r="N63" i="10" s="1"/>
  <c r="N64" i="10" s="1"/>
  <c r="N65" i="10" s="1"/>
  <c r="N66" i="10" s="1"/>
  <c r="N67" i="10" s="1"/>
  <c r="N68" i="10" s="1"/>
  <c r="N69" i="10" s="1"/>
  <c r="N70" i="10" s="1"/>
  <c r="N71" i="10" s="1"/>
  <c r="N72" i="10" s="1"/>
  <c r="N73" i="10" s="1"/>
  <c r="N74" i="10" s="1"/>
  <c r="N75" i="10" s="1"/>
  <c r="N76" i="10" s="1"/>
  <c r="N77" i="10" s="1"/>
  <c r="N78" i="10" s="1"/>
  <c r="N79" i="10" s="1"/>
  <c r="N80" i="10" s="1"/>
  <c r="N81" i="10" s="1"/>
  <c r="N82" i="10" s="1"/>
  <c r="N83" i="10" s="1"/>
  <c r="N84" i="10" s="1"/>
  <c r="N85" i="10" s="1"/>
  <c r="N86" i="10" s="1"/>
  <c r="N87" i="10" s="1"/>
  <c r="N88" i="10" s="1"/>
  <c r="N89" i="10" s="1"/>
  <c r="N90" i="10" s="1"/>
  <c r="N91" i="10" s="1"/>
  <c r="N92" i="10" s="1"/>
  <c r="N93" i="10" s="1"/>
  <c r="N94" i="10" s="1"/>
  <c r="N95" i="10" s="1"/>
  <c r="N96" i="10" s="1"/>
  <c r="N97" i="10" s="1"/>
  <c r="N98" i="10" s="1"/>
  <c r="N99" i="10" s="1"/>
  <c r="N100" i="10" s="1"/>
  <c r="N101" i="10" s="1"/>
  <c r="N102" i="10" s="1"/>
  <c r="N103" i="10" s="1"/>
  <c r="N104" i="10" s="1"/>
  <c r="N105" i="10" s="1"/>
  <c r="N106" i="10" s="1"/>
  <c r="N107" i="10" s="1"/>
  <c r="N108" i="10" s="1"/>
  <c r="N109" i="10" s="1"/>
  <c r="N110" i="10" s="1"/>
  <c r="N111" i="10" s="1"/>
  <c r="N112" i="10" s="1"/>
  <c r="N113" i="10" s="1"/>
  <c r="N114" i="10" s="1"/>
  <c r="N115" i="10" s="1"/>
  <c r="N116" i="10" s="1"/>
  <c r="N117" i="10" s="1"/>
  <c r="N118" i="10" s="1"/>
  <c r="N119" i="10" s="1"/>
  <c r="N120" i="10" s="1"/>
  <c r="N121" i="10" s="1"/>
  <c r="N122" i="10" s="1"/>
  <c r="N123" i="10" s="1"/>
  <c r="N124" i="10" s="1"/>
  <c r="N125" i="10" s="1"/>
  <c r="N126" i="10" s="1"/>
  <c r="N127" i="10" s="1"/>
  <c r="N128" i="10" s="1"/>
  <c r="N129" i="10" s="1"/>
  <c r="N130" i="10" s="1"/>
  <c r="N131" i="10" s="1"/>
  <c r="N132" i="10" s="1"/>
  <c r="N133" i="10" s="1"/>
  <c r="N134" i="10" s="1"/>
  <c r="N135" i="10" s="1"/>
  <c r="N136" i="10" s="1"/>
  <c r="N137" i="10" s="1"/>
  <c r="N138" i="10" s="1"/>
  <c r="N139" i="10" s="1"/>
  <c r="N140" i="10" s="1"/>
  <c r="N141" i="10" s="1"/>
  <c r="N142" i="10" s="1"/>
  <c r="N143" i="10" s="1"/>
  <c r="N144" i="10" s="1"/>
  <c r="N145" i="10" s="1"/>
  <c r="N146" i="10" s="1"/>
  <c r="N147" i="10" s="1"/>
  <c r="N148" i="10" s="1"/>
  <c r="N149" i="10" s="1"/>
  <c r="N150" i="10" s="1"/>
  <c r="N151" i="10" s="1"/>
  <c r="N152" i="10" s="1"/>
  <c r="N153" i="10" s="1"/>
  <c r="N154" i="10" s="1"/>
  <c r="N155" i="10" s="1"/>
  <c r="N156" i="10" s="1"/>
  <c r="N157" i="10" s="1"/>
  <c r="N158" i="10" s="1"/>
  <c r="N159" i="10" s="1"/>
  <c r="N160" i="10" s="1"/>
  <c r="N161" i="10" s="1"/>
  <c r="N162" i="10" s="1"/>
  <c r="N163" i="10" s="1"/>
  <c r="N164" i="10" s="1"/>
  <c r="N165" i="10" s="1"/>
  <c r="N166" i="10" s="1"/>
  <c r="N167" i="10" s="1"/>
  <c r="N168" i="10" s="1"/>
  <c r="N169" i="10" s="1"/>
  <c r="N170" i="10" s="1"/>
  <c r="N171" i="10" s="1"/>
  <c r="N172" i="10" s="1"/>
  <c r="N173" i="10" s="1"/>
  <c r="N174" i="10" s="1"/>
  <c r="N175" i="10" s="1"/>
  <c r="N176" i="10" s="1"/>
  <c r="N177" i="10" s="1"/>
  <c r="N178" i="10" s="1"/>
  <c r="N179" i="10" s="1"/>
  <c r="N180" i="10" s="1"/>
  <c r="N181" i="10" s="1"/>
  <c r="N182" i="10" s="1"/>
  <c r="N183" i="10" s="1"/>
  <c r="N184" i="10" s="1"/>
  <c r="N185" i="10" s="1"/>
  <c r="N186" i="10" s="1"/>
  <c r="N187" i="10" s="1"/>
  <c r="N188" i="10" s="1"/>
  <c r="N189" i="10" s="1"/>
  <c r="N190" i="10" s="1"/>
  <c r="N191" i="10" s="1"/>
  <c r="N192" i="10" s="1"/>
  <c r="N193" i="10" s="1"/>
  <c r="N194" i="10" s="1"/>
  <c r="N195" i="10" s="1"/>
  <c r="N196" i="10" s="1"/>
  <c r="N197" i="10" s="1"/>
  <c r="N198" i="10" s="1"/>
  <c r="N199" i="10" s="1"/>
  <c r="N200" i="10" s="1"/>
  <c r="N201" i="10" s="1"/>
  <c r="N202" i="10" s="1"/>
  <c r="N203" i="10" s="1"/>
  <c r="N204" i="10" s="1"/>
  <c r="N205" i="10" s="1"/>
  <c r="N206" i="10" s="1"/>
  <c r="N207" i="10" s="1"/>
  <c r="N208" i="10" s="1"/>
  <c r="N209" i="10" s="1"/>
  <c r="N210" i="10" s="1"/>
  <c r="N211" i="10" s="1"/>
  <c r="N212" i="10" s="1"/>
  <c r="N213" i="10" s="1"/>
  <c r="N214" i="10" s="1"/>
  <c r="N215" i="10" s="1"/>
  <c r="N216" i="10" s="1"/>
  <c r="N217" i="10" s="1"/>
  <c r="N218" i="10" s="1"/>
  <c r="N219" i="10" s="1"/>
  <c r="N220" i="10" s="1"/>
  <c r="N221" i="10" s="1"/>
  <c r="N222" i="10" s="1"/>
  <c r="N223" i="10" s="1"/>
  <c r="N224" i="10" s="1"/>
  <c r="N225" i="10" s="1"/>
  <c r="N226" i="10" s="1"/>
  <c r="N227" i="10" s="1"/>
  <c r="N228" i="10" s="1"/>
  <c r="N229" i="10" s="1"/>
  <c r="N230" i="10" s="1"/>
  <c r="N231" i="10" s="1"/>
  <c r="N232" i="10" s="1"/>
  <c r="N233" i="10" s="1"/>
  <c r="N234" i="10" s="1"/>
  <c r="N235" i="10" s="1"/>
  <c r="N236" i="10" s="1"/>
  <c r="N237" i="10" s="1"/>
  <c r="N238" i="10" s="1"/>
  <c r="N239" i="10" s="1"/>
  <c r="N240" i="10" s="1"/>
  <c r="N241" i="10" s="1"/>
  <c r="N242" i="10" s="1"/>
  <c r="N243" i="10" s="1"/>
  <c r="N244" i="10" s="1"/>
  <c r="N245" i="10" s="1"/>
  <c r="N246" i="10" s="1"/>
  <c r="N247" i="10" s="1"/>
  <c r="N248" i="10" s="1"/>
  <c r="N249" i="10" s="1"/>
  <c r="N250" i="10" s="1"/>
  <c r="N251" i="10" s="1"/>
  <c r="N252" i="10" s="1"/>
  <c r="N253" i="10" s="1"/>
  <c r="N254" i="10" s="1"/>
  <c r="N255" i="10" s="1"/>
  <c r="N256" i="10" s="1"/>
  <c r="N257" i="10" s="1"/>
  <c r="N258" i="10" s="1"/>
  <c r="N259" i="10" s="1"/>
  <c r="N260" i="10" s="1"/>
  <c r="N261" i="10" s="1"/>
  <c r="N262" i="10" s="1"/>
  <c r="N263" i="10" s="1"/>
  <c r="N264" i="10" s="1"/>
  <c r="N265" i="10" s="1"/>
  <c r="N266" i="10" s="1"/>
  <c r="N267" i="10" s="1"/>
  <c r="N268" i="10" s="1"/>
  <c r="N269" i="10" s="1"/>
  <c r="N270" i="10" s="1"/>
  <c r="N271" i="10" s="1"/>
  <c r="N272" i="10" s="1"/>
  <c r="N273" i="10" s="1"/>
  <c r="N274" i="10" s="1"/>
  <c r="N275" i="10" s="1"/>
  <c r="N276" i="10" s="1"/>
  <c r="N277" i="10" s="1"/>
  <c r="N278" i="10" s="1"/>
  <c r="N279" i="10" s="1"/>
  <c r="N280" i="10" s="1"/>
  <c r="N281" i="10" s="1"/>
  <c r="N282" i="10" s="1"/>
  <c r="N283" i="10" s="1"/>
  <c r="N284" i="10" s="1"/>
  <c r="N285" i="10" s="1"/>
  <c r="N286" i="10" s="1"/>
  <c r="N287" i="10" s="1"/>
  <c r="N288" i="10" s="1"/>
  <c r="N289" i="10" s="1"/>
  <c r="N290" i="10" s="1"/>
  <c r="N291" i="10" s="1"/>
  <c r="N292" i="10" s="1"/>
  <c r="N293" i="10" s="1"/>
  <c r="N294" i="10" s="1"/>
  <c r="N295" i="10" s="1"/>
  <c r="N296" i="10" s="1"/>
  <c r="N297" i="10" s="1"/>
  <c r="N298" i="10" s="1"/>
  <c r="N299" i="10" s="1"/>
  <c r="N300" i="10" s="1"/>
  <c r="N301" i="10" s="1"/>
  <c r="N302" i="10" s="1"/>
  <c r="N303" i="10" s="1"/>
  <c r="N304" i="10" s="1"/>
  <c r="N305" i="10" s="1"/>
  <c r="N306" i="10" s="1"/>
  <c r="N307" i="10" s="1"/>
  <c r="N308" i="10" s="1"/>
  <c r="N309" i="10" s="1"/>
  <c r="N310" i="10" s="1"/>
  <c r="N311" i="10" s="1"/>
  <c r="N312" i="10" s="1"/>
  <c r="N313" i="10" s="1"/>
  <c r="N314" i="10" s="1"/>
  <c r="N315" i="10" s="1"/>
  <c r="N316" i="10" s="1"/>
  <c r="N317" i="10" s="1"/>
  <c r="N318" i="10" s="1"/>
  <c r="N319" i="10" s="1"/>
  <c r="N320" i="10" s="1"/>
  <c r="N321" i="10" s="1"/>
  <c r="N322" i="10" s="1"/>
  <c r="N323" i="10" s="1"/>
  <c r="N324" i="10" s="1"/>
  <c r="N325" i="10" s="1"/>
  <c r="N326" i="10" s="1"/>
  <c r="N327" i="10" s="1"/>
  <c r="N328" i="10" s="1"/>
  <c r="N329" i="10" s="1"/>
  <c r="N330" i="10" s="1"/>
  <c r="N331" i="10" s="1"/>
  <c r="N332" i="10" s="1"/>
  <c r="N333" i="10" s="1"/>
  <c r="N334" i="10" s="1"/>
  <c r="N335" i="10" s="1"/>
  <c r="N336" i="10" s="1"/>
  <c r="N337" i="10" s="1"/>
  <c r="N338" i="10" s="1"/>
  <c r="N339" i="10" s="1"/>
  <c r="N340" i="10" s="1"/>
  <c r="N341" i="10" s="1"/>
  <c r="N342" i="10" s="1"/>
  <c r="N343" i="10" s="1"/>
  <c r="N344" i="10" s="1"/>
  <c r="N345" i="10" s="1"/>
  <c r="N346" i="10" s="1"/>
  <c r="N347" i="10" s="1"/>
  <c r="N348" i="10" s="1"/>
  <c r="N349" i="10" s="1"/>
  <c r="N350" i="10" s="1"/>
  <c r="N351" i="10" s="1"/>
  <c r="N352" i="10" s="1"/>
  <c r="N353" i="10" s="1"/>
  <c r="N354" i="10" s="1"/>
  <c r="N355" i="10" s="1"/>
  <c r="N356" i="10" s="1"/>
  <c r="N357" i="10" s="1"/>
  <c r="N358" i="10" s="1"/>
  <c r="N359" i="10" s="1"/>
  <c r="N360" i="10" s="1"/>
  <c r="N361" i="10" s="1"/>
  <c r="N362" i="10" s="1"/>
  <c r="N363" i="10" s="1"/>
  <c r="N364" i="10" s="1"/>
  <c r="N365" i="10" s="1"/>
  <c r="N366" i="10" s="1"/>
  <c r="N367" i="10" s="1"/>
  <c r="N368" i="10" s="1"/>
  <c r="N369" i="10" s="1"/>
  <c r="N370" i="10" s="1"/>
  <c r="N371" i="10" s="1"/>
  <c r="N372" i="10" s="1"/>
  <c r="N373" i="10" s="1"/>
  <c r="N374" i="10" s="1"/>
  <c r="N375" i="10" s="1"/>
  <c r="N376" i="10" s="1"/>
  <c r="N377" i="10" s="1"/>
  <c r="N378" i="10" s="1"/>
  <c r="N379" i="10" s="1"/>
  <c r="N380" i="10" s="1"/>
  <c r="N381" i="10" s="1"/>
  <c r="N382" i="10" s="1"/>
  <c r="N383" i="10" s="1"/>
  <c r="N384" i="10" s="1"/>
  <c r="N385" i="10" s="1"/>
  <c r="N386" i="10" s="1"/>
  <c r="N387" i="10" s="1"/>
  <c r="N388" i="10" s="1"/>
  <c r="N389" i="10" s="1"/>
  <c r="N390" i="10" s="1"/>
  <c r="N391" i="10" s="1"/>
  <c r="N392" i="10" s="1"/>
  <c r="N393" i="10" s="1"/>
  <c r="N394" i="10" s="1"/>
  <c r="N395" i="10" s="1"/>
  <c r="N396" i="10" s="1"/>
  <c r="N397" i="10" s="1"/>
  <c r="N398" i="10" s="1"/>
  <c r="N399" i="10" s="1"/>
  <c r="N400" i="10" s="1"/>
  <c r="N401" i="10" s="1"/>
  <c r="N402" i="10" s="1"/>
  <c r="N403" i="10" s="1"/>
  <c r="N404" i="10" s="1"/>
  <c r="N405" i="10" s="1"/>
  <c r="N406" i="10" s="1"/>
  <c r="N407" i="10" s="1"/>
  <c r="N408" i="10" s="1"/>
  <c r="N409" i="10" s="1"/>
  <c r="N410" i="10" s="1"/>
  <c r="N411" i="10" s="1"/>
  <c r="N412" i="10" s="1"/>
  <c r="N413" i="10" s="1"/>
  <c r="N414" i="10" s="1"/>
  <c r="N415" i="10" s="1"/>
  <c r="N416" i="10" s="1"/>
  <c r="N417" i="10" s="1"/>
  <c r="N418" i="10" s="1"/>
  <c r="N419" i="10" s="1"/>
  <c r="N420" i="10" s="1"/>
  <c r="N421" i="10" s="1"/>
  <c r="N422" i="10" s="1"/>
  <c r="N423" i="10" s="1"/>
  <c r="N424" i="10" s="1"/>
  <c r="N425" i="10" s="1"/>
  <c r="N426" i="10" s="1"/>
  <c r="N427" i="10" s="1"/>
  <c r="N428" i="10" s="1"/>
  <c r="N429" i="10" s="1"/>
  <c r="N430" i="10" s="1"/>
  <c r="N431" i="10" s="1"/>
  <c r="N432" i="10" s="1"/>
  <c r="N433" i="10" s="1"/>
  <c r="N434" i="10" s="1"/>
  <c r="N435" i="10" s="1"/>
  <c r="N436" i="10" s="1"/>
  <c r="N437" i="10" s="1"/>
  <c r="N438" i="10" s="1"/>
  <c r="N439" i="10" s="1"/>
  <c r="N440" i="10" s="1"/>
  <c r="N441" i="10" s="1"/>
  <c r="N442" i="10" s="1"/>
  <c r="N443" i="10" s="1"/>
  <c r="N444" i="10" s="1"/>
  <c r="N445" i="10" s="1"/>
  <c r="N446" i="10" s="1"/>
  <c r="N447" i="10" s="1"/>
  <c r="N448" i="10" s="1"/>
  <c r="N449" i="10" s="1"/>
  <c r="N450" i="10" s="1"/>
  <c r="N451" i="10" s="1"/>
  <c r="N452" i="10" s="1"/>
  <c r="N453" i="10" s="1"/>
  <c r="N454" i="10" s="1"/>
  <c r="N455" i="10" s="1"/>
  <c r="N456" i="10" s="1"/>
  <c r="N457" i="10" s="1"/>
  <c r="N458" i="10" s="1"/>
  <c r="N459" i="10" s="1"/>
  <c r="N460" i="10" s="1"/>
  <c r="N461" i="10" s="1"/>
  <c r="N462" i="10" s="1"/>
  <c r="N463" i="10" s="1"/>
  <c r="N464" i="10" s="1"/>
  <c r="N465" i="10" s="1"/>
  <c r="N466" i="10" s="1"/>
  <c r="N467" i="10" s="1"/>
  <c r="N468" i="10" s="1"/>
  <c r="N469" i="10" s="1"/>
  <c r="N470" i="10" s="1"/>
  <c r="N471" i="10" s="1"/>
  <c r="N472" i="10" s="1"/>
  <c r="N473" i="10" s="1"/>
  <c r="N474" i="10" s="1"/>
  <c r="N475" i="10" s="1"/>
  <c r="N476" i="10" s="1"/>
  <c r="N477" i="10" s="1"/>
  <c r="N478" i="10" s="1"/>
  <c r="N479" i="10" s="1"/>
  <c r="N480" i="10" s="1"/>
  <c r="N481" i="10" s="1"/>
  <c r="N482" i="10" s="1"/>
  <c r="N483" i="10" s="1"/>
  <c r="N484" i="10" s="1"/>
  <c r="N485" i="10" s="1"/>
  <c r="N486" i="10" s="1"/>
  <c r="N487" i="10" s="1"/>
  <c r="N488" i="10" s="1"/>
  <c r="N489" i="10" s="1"/>
  <c r="N490" i="10" s="1"/>
  <c r="N491" i="10" s="1"/>
  <c r="N492" i="10" s="1"/>
  <c r="N493" i="10" s="1"/>
  <c r="N494" i="10" s="1"/>
  <c r="N495" i="10" s="1"/>
  <c r="N496" i="10" s="1"/>
  <c r="N497" i="10" s="1"/>
  <c r="N498" i="10" s="1"/>
  <c r="N499" i="10" s="1"/>
  <c r="N500" i="10" s="1"/>
  <c r="N501" i="10" s="1"/>
  <c r="N502" i="10" s="1"/>
  <c r="N503" i="10" s="1"/>
  <c r="N504" i="10" s="1"/>
  <c r="N505" i="10" s="1"/>
  <c r="N506" i="10" s="1"/>
  <c r="N507" i="10" s="1"/>
  <c r="N508" i="10" s="1"/>
  <c r="N509" i="10" s="1"/>
  <c r="N510" i="10" s="1"/>
  <c r="N511" i="10" s="1"/>
  <c r="N512" i="10" s="1"/>
  <c r="N513" i="10" s="1"/>
  <c r="N514" i="10" s="1"/>
  <c r="N515" i="10" s="1"/>
  <c r="N516" i="10" s="1"/>
  <c r="N517" i="10" s="1"/>
  <c r="N518" i="10" s="1"/>
  <c r="N519" i="10" s="1"/>
  <c r="N520" i="10" s="1"/>
  <c r="N521" i="10" s="1"/>
  <c r="N522" i="10" s="1"/>
  <c r="N523" i="10" s="1"/>
  <c r="N524" i="10" s="1"/>
  <c r="N525" i="10" s="1"/>
  <c r="N526" i="10" s="1"/>
  <c r="N527" i="10" s="1"/>
  <c r="N528" i="10" s="1"/>
  <c r="N529" i="10" s="1"/>
  <c r="N530" i="10" s="1"/>
  <c r="N531" i="10" s="1"/>
  <c r="N532" i="10" s="1"/>
  <c r="N533" i="10" s="1"/>
  <c r="N534" i="10" s="1"/>
  <c r="N535" i="10" s="1"/>
  <c r="N536" i="10" s="1"/>
  <c r="N537" i="10" s="1"/>
  <c r="N538" i="10" s="1"/>
  <c r="N539" i="10" s="1"/>
  <c r="N540" i="10" s="1"/>
  <c r="N541" i="10" s="1"/>
  <c r="N542" i="10" s="1"/>
  <c r="N543" i="10" s="1"/>
  <c r="N544" i="10" s="1"/>
  <c r="N545" i="10" s="1"/>
  <c r="N546" i="10" s="1"/>
  <c r="N547" i="10" s="1"/>
  <c r="N548" i="10" s="1"/>
  <c r="N549" i="10" s="1"/>
  <c r="N550" i="10" s="1"/>
  <c r="N551" i="10" s="1"/>
  <c r="N552" i="10" s="1"/>
  <c r="N553" i="10" s="1"/>
  <c r="N554" i="10" s="1"/>
  <c r="N555" i="10" s="1"/>
  <c r="N556" i="10" s="1"/>
  <c r="N557" i="10" s="1"/>
  <c r="N558" i="10" s="1"/>
  <c r="N559" i="10" s="1"/>
  <c r="N560" i="10" s="1"/>
  <c r="N561" i="10" s="1"/>
  <c r="N562" i="10" s="1"/>
  <c r="N563" i="10" s="1"/>
  <c r="N564" i="10" s="1"/>
  <c r="N565" i="10" s="1"/>
  <c r="N566" i="10" s="1"/>
  <c r="N567" i="10" s="1"/>
  <c r="N568" i="10" s="1"/>
  <c r="N569" i="10" s="1"/>
  <c r="N570" i="10" s="1"/>
  <c r="N571" i="10" s="1"/>
  <c r="N572" i="10" s="1"/>
  <c r="N573" i="10" s="1"/>
  <c r="N574" i="10" s="1"/>
  <c r="N575" i="10" s="1"/>
  <c r="N576" i="10" s="1"/>
  <c r="N577" i="10" s="1"/>
  <c r="N578" i="10" s="1"/>
  <c r="N579" i="10" s="1"/>
  <c r="N580" i="10" s="1"/>
  <c r="N581" i="10" s="1"/>
  <c r="N582" i="10" s="1"/>
  <c r="N583" i="10" s="1"/>
  <c r="N584" i="10" s="1"/>
  <c r="N585" i="10" s="1"/>
  <c r="N586" i="10" s="1"/>
  <c r="N587" i="10" s="1"/>
  <c r="N588" i="10" s="1"/>
  <c r="N589" i="10" s="1"/>
  <c r="N590" i="10" s="1"/>
  <c r="N591" i="10" s="1"/>
  <c r="N592" i="10" s="1"/>
  <c r="N593" i="10" s="1"/>
  <c r="N594" i="10" s="1"/>
  <c r="N595" i="10" s="1"/>
  <c r="N596" i="10" s="1"/>
  <c r="N597" i="10" s="1"/>
  <c r="N598" i="10" s="1"/>
  <c r="N599" i="10" s="1"/>
  <c r="N600" i="10" s="1"/>
  <c r="N601" i="10" s="1"/>
  <c r="N602" i="10" s="1"/>
  <c r="N603" i="10" s="1"/>
  <c r="N604" i="10" s="1"/>
  <c r="N605" i="10" s="1"/>
  <c r="N606" i="10" s="1"/>
  <c r="N607" i="10" s="1"/>
  <c r="N608" i="10" s="1"/>
  <c r="N609" i="10" s="1"/>
  <c r="N610" i="10" s="1"/>
  <c r="N611" i="10" s="1"/>
  <c r="N612" i="10" s="1"/>
  <c r="N613" i="10" s="1"/>
  <c r="N614" i="10" s="1"/>
  <c r="N615" i="10" s="1"/>
  <c r="N616" i="10" s="1"/>
  <c r="N617" i="10" s="1"/>
  <c r="N618" i="10" s="1"/>
  <c r="N619" i="10" s="1"/>
  <c r="N620" i="10" s="1"/>
  <c r="N621" i="10" s="1"/>
  <c r="N622" i="10" s="1"/>
  <c r="N623" i="10" s="1"/>
  <c r="N624" i="10" s="1"/>
  <c r="N625" i="10" s="1"/>
  <c r="N626" i="10" s="1"/>
  <c r="N627" i="10" s="1"/>
  <c r="N628" i="10" s="1"/>
  <c r="N629" i="10" s="1"/>
  <c r="N630" i="10" s="1"/>
  <c r="N631" i="10" s="1"/>
  <c r="N632" i="10" s="1"/>
  <c r="N633" i="10" s="1"/>
  <c r="N634" i="10" s="1"/>
  <c r="N635" i="10" s="1"/>
  <c r="N636" i="10" s="1"/>
  <c r="N637" i="10" s="1"/>
  <c r="N638" i="10" s="1"/>
  <c r="N639" i="10" s="1"/>
  <c r="N640" i="10" s="1"/>
  <c r="N641" i="10" s="1"/>
  <c r="N642" i="10" s="1"/>
  <c r="N643" i="10" s="1"/>
  <c r="N644" i="10" s="1"/>
  <c r="N645" i="10" s="1"/>
  <c r="N646" i="10" s="1"/>
  <c r="N647" i="10" s="1"/>
  <c r="N648" i="10" s="1"/>
  <c r="N649" i="10" s="1"/>
  <c r="N650" i="10" s="1"/>
  <c r="N651" i="10" s="1"/>
  <c r="N652" i="10" s="1"/>
  <c r="N653" i="10" s="1"/>
  <c r="N654" i="10" s="1"/>
  <c r="N655" i="10" s="1"/>
  <c r="N656" i="10" s="1"/>
  <c r="N657" i="10" s="1"/>
  <c r="N658" i="10" s="1"/>
  <c r="N659" i="10" s="1"/>
  <c r="N660" i="10" s="1"/>
  <c r="N661" i="10" s="1"/>
  <c r="N662" i="10" s="1"/>
  <c r="N663" i="10" s="1"/>
  <c r="N664" i="10" s="1"/>
  <c r="N665" i="10" s="1"/>
  <c r="N666" i="10" s="1"/>
  <c r="N667" i="10" s="1"/>
  <c r="N668" i="10" s="1"/>
  <c r="N669" i="10" s="1"/>
  <c r="N670" i="10" s="1"/>
  <c r="N671" i="10" s="1"/>
  <c r="N672" i="10" s="1"/>
  <c r="N673" i="10" s="1"/>
  <c r="N674" i="10" s="1"/>
  <c r="N675" i="10" s="1"/>
  <c r="N676" i="10" s="1"/>
  <c r="N677" i="10" s="1"/>
  <c r="J7" i="10"/>
  <c r="I7" i="10"/>
  <c r="G7" i="10"/>
  <c r="F7" i="10"/>
  <c r="Q6" i="10"/>
  <c r="P6" i="10"/>
  <c r="P7" i="10" s="1"/>
  <c r="P8" i="10" s="1"/>
  <c r="P9" i="10" s="1"/>
  <c r="P10" i="10" s="1"/>
  <c r="P11" i="10" s="1"/>
  <c r="P12" i="10" s="1"/>
  <c r="P13" i="10" s="1"/>
  <c r="P14" i="10" s="1"/>
  <c r="P15" i="10" s="1"/>
  <c r="P16" i="10" s="1"/>
  <c r="P17" i="10" s="1"/>
  <c r="P18" i="10" s="1"/>
  <c r="P19" i="10" s="1"/>
  <c r="P20" i="10" s="1"/>
  <c r="P21" i="10" s="1"/>
  <c r="P22" i="10" s="1"/>
  <c r="P23" i="10" s="1"/>
  <c r="P24" i="10" s="1"/>
  <c r="P25" i="10" s="1"/>
  <c r="P26" i="10" s="1"/>
  <c r="P27" i="10" s="1"/>
  <c r="P28" i="10" s="1"/>
  <c r="P29" i="10" s="1"/>
  <c r="P30" i="10" s="1"/>
  <c r="P31" i="10" s="1"/>
  <c r="P32" i="10" s="1"/>
  <c r="P33" i="10" s="1"/>
  <c r="P34" i="10" s="1"/>
  <c r="P35" i="10" s="1"/>
  <c r="P36" i="10" s="1"/>
  <c r="P37" i="10" s="1"/>
  <c r="P38" i="10" s="1"/>
  <c r="P39" i="10" s="1"/>
  <c r="P40" i="10" s="1"/>
  <c r="P41" i="10" s="1"/>
  <c r="P42" i="10" s="1"/>
  <c r="P43" i="10" s="1"/>
  <c r="P44" i="10" s="1"/>
  <c r="P45" i="10" s="1"/>
  <c r="P46" i="10" s="1"/>
  <c r="P47" i="10" s="1"/>
  <c r="P48" i="10" s="1"/>
  <c r="P49" i="10" s="1"/>
  <c r="P50" i="10" s="1"/>
  <c r="P51" i="10" s="1"/>
  <c r="P52" i="10" s="1"/>
  <c r="P53" i="10" s="1"/>
  <c r="P54" i="10" s="1"/>
  <c r="P55" i="10" s="1"/>
  <c r="P56" i="10" s="1"/>
  <c r="P57" i="10" s="1"/>
  <c r="P58" i="10" s="1"/>
  <c r="P59" i="10" s="1"/>
  <c r="P60" i="10" s="1"/>
  <c r="P61" i="10" s="1"/>
  <c r="P62" i="10" s="1"/>
  <c r="P63" i="10" s="1"/>
  <c r="P64" i="10" s="1"/>
  <c r="P65" i="10" s="1"/>
  <c r="P66" i="10" s="1"/>
  <c r="P67" i="10" s="1"/>
  <c r="P68" i="10" s="1"/>
  <c r="P69" i="10" s="1"/>
  <c r="P70" i="10" s="1"/>
  <c r="P71" i="10" s="1"/>
  <c r="P72" i="10" s="1"/>
  <c r="P73" i="10" s="1"/>
  <c r="P74" i="10" s="1"/>
  <c r="P75" i="10" s="1"/>
  <c r="P76" i="10" s="1"/>
  <c r="P77" i="10" s="1"/>
  <c r="P78" i="10" s="1"/>
  <c r="P79" i="10" s="1"/>
  <c r="P80" i="10" s="1"/>
  <c r="P81" i="10" s="1"/>
  <c r="P82" i="10" s="1"/>
  <c r="P83" i="10" s="1"/>
  <c r="P84" i="10" s="1"/>
  <c r="P85" i="10" s="1"/>
  <c r="P86" i="10" s="1"/>
  <c r="P87" i="10" s="1"/>
  <c r="P88" i="10" s="1"/>
  <c r="P89" i="10" s="1"/>
  <c r="P90" i="10" s="1"/>
  <c r="P91" i="10" s="1"/>
  <c r="P92" i="10" s="1"/>
  <c r="P93" i="10" s="1"/>
  <c r="P94" i="10" s="1"/>
  <c r="P95" i="10" s="1"/>
  <c r="P96" i="10" s="1"/>
  <c r="P97" i="10" s="1"/>
  <c r="P98" i="10" s="1"/>
  <c r="P99" i="10" s="1"/>
  <c r="P100" i="10" s="1"/>
  <c r="P101" i="10" s="1"/>
  <c r="P102" i="10" s="1"/>
  <c r="P103" i="10" s="1"/>
  <c r="P104" i="10" s="1"/>
  <c r="P105" i="10" s="1"/>
  <c r="P106" i="10" s="1"/>
  <c r="P107" i="10" s="1"/>
  <c r="P108" i="10" s="1"/>
  <c r="P109" i="10" s="1"/>
  <c r="P110" i="10" s="1"/>
  <c r="P111" i="10" s="1"/>
  <c r="P112" i="10" s="1"/>
  <c r="P113" i="10" s="1"/>
  <c r="P114" i="10" s="1"/>
  <c r="P115" i="10" s="1"/>
  <c r="P116" i="10" s="1"/>
  <c r="P117" i="10" s="1"/>
  <c r="P118" i="10" s="1"/>
  <c r="P119" i="10" s="1"/>
  <c r="P120" i="10" s="1"/>
  <c r="P121" i="10" s="1"/>
  <c r="P122" i="10" s="1"/>
  <c r="P123" i="10" s="1"/>
  <c r="P124" i="10" s="1"/>
  <c r="P125" i="10" s="1"/>
  <c r="P126" i="10" s="1"/>
  <c r="P127" i="10" s="1"/>
  <c r="P128" i="10" s="1"/>
  <c r="P129" i="10" s="1"/>
  <c r="P130" i="10" s="1"/>
  <c r="P131" i="10" s="1"/>
  <c r="P132" i="10" s="1"/>
  <c r="P133" i="10" s="1"/>
  <c r="P134" i="10" s="1"/>
  <c r="P135" i="10" s="1"/>
  <c r="P136" i="10" s="1"/>
  <c r="P137" i="10" s="1"/>
  <c r="P138" i="10" s="1"/>
  <c r="P139" i="10" s="1"/>
  <c r="P140" i="10" s="1"/>
  <c r="P141" i="10" s="1"/>
  <c r="P142" i="10" s="1"/>
  <c r="P143" i="10" s="1"/>
  <c r="P144" i="10" s="1"/>
  <c r="P145" i="10" s="1"/>
  <c r="P146" i="10" s="1"/>
  <c r="P147" i="10" s="1"/>
  <c r="P148" i="10" s="1"/>
  <c r="P149" i="10" s="1"/>
  <c r="P150" i="10" s="1"/>
  <c r="P151" i="10" s="1"/>
  <c r="P152" i="10" s="1"/>
  <c r="P153" i="10" s="1"/>
  <c r="P154" i="10" s="1"/>
  <c r="P155" i="10" s="1"/>
  <c r="P156" i="10" s="1"/>
  <c r="P157" i="10" s="1"/>
  <c r="P158" i="10" s="1"/>
  <c r="P159" i="10" s="1"/>
  <c r="P160" i="10" s="1"/>
  <c r="P161" i="10" s="1"/>
  <c r="P162" i="10" s="1"/>
  <c r="P163" i="10" s="1"/>
  <c r="P164" i="10" s="1"/>
  <c r="P165" i="10" s="1"/>
  <c r="P166" i="10" s="1"/>
  <c r="P167" i="10" s="1"/>
  <c r="P168" i="10" s="1"/>
  <c r="P169" i="10" s="1"/>
  <c r="P170" i="10" s="1"/>
  <c r="P171" i="10" s="1"/>
  <c r="P172" i="10" s="1"/>
  <c r="P173" i="10" s="1"/>
  <c r="P174" i="10" s="1"/>
  <c r="P175" i="10" s="1"/>
  <c r="P176" i="10" s="1"/>
  <c r="P177" i="10" s="1"/>
  <c r="P178" i="10" s="1"/>
  <c r="P179" i="10" s="1"/>
  <c r="P180" i="10" s="1"/>
  <c r="P181" i="10" s="1"/>
  <c r="P182" i="10" s="1"/>
  <c r="P183" i="10" s="1"/>
  <c r="P184" i="10" s="1"/>
  <c r="P185" i="10" s="1"/>
  <c r="P186" i="10" s="1"/>
  <c r="P187" i="10" s="1"/>
  <c r="P188" i="10" s="1"/>
  <c r="P189" i="10" s="1"/>
  <c r="P190" i="10" s="1"/>
  <c r="P191" i="10" s="1"/>
  <c r="P192" i="10" s="1"/>
  <c r="P193" i="10" s="1"/>
  <c r="P194" i="10" s="1"/>
  <c r="P195" i="10" s="1"/>
  <c r="P196" i="10" s="1"/>
  <c r="P197" i="10" s="1"/>
  <c r="P198" i="10" s="1"/>
  <c r="P199" i="10" s="1"/>
  <c r="P200" i="10" s="1"/>
  <c r="P201" i="10" s="1"/>
  <c r="P202" i="10" s="1"/>
  <c r="P203" i="10" s="1"/>
  <c r="P204" i="10" s="1"/>
  <c r="P205" i="10" s="1"/>
  <c r="P206" i="10" s="1"/>
  <c r="P207" i="10" s="1"/>
  <c r="P208" i="10" s="1"/>
  <c r="P209" i="10" s="1"/>
  <c r="P210" i="10" s="1"/>
  <c r="P211" i="10" s="1"/>
  <c r="P212" i="10" s="1"/>
  <c r="P213" i="10" s="1"/>
  <c r="P214" i="10" s="1"/>
  <c r="P215" i="10" s="1"/>
  <c r="P216" i="10" s="1"/>
  <c r="P217" i="10" s="1"/>
  <c r="P218" i="10" s="1"/>
  <c r="P219" i="10" s="1"/>
  <c r="P220" i="10" s="1"/>
  <c r="P221" i="10" s="1"/>
  <c r="P222" i="10" s="1"/>
  <c r="P223" i="10" s="1"/>
  <c r="P224" i="10" s="1"/>
  <c r="P225" i="10" s="1"/>
  <c r="P226" i="10" s="1"/>
  <c r="P227" i="10" s="1"/>
  <c r="P228" i="10" s="1"/>
  <c r="P229" i="10" s="1"/>
  <c r="P230" i="10" s="1"/>
  <c r="P231" i="10" s="1"/>
  <c r="P232" i="10" s="1"/>
  <c r="P233" i="10" s="1"/>
  <c r="P234" i="10" s="1"/>
  <c r="P235" i="10" s="1"/>
  <c r="P236" i="10" s="1"/>
  <c r="P237" i="10" s="1"/>
  <c r="P238" i="10" s="1"/>
  <c r="P239" i="10" s="1"/>
  <c r="P240" i="10" s="1"/>
  <c r="P241" i="10" s="1"/>
  <c r="P242" i="10" s="1"/>
  <c r="P243" i="10" s="1"/>
  <c r="P244" i="10" s="1"/>
  <c r="P245" i="10" s="1"/>
  <c r="P246" i="10" s="1"/>
  <c r="P247" i="10" s="1"/>
  <c r="P248" i="10" s="1"/>
  <c r="P249" i="10" s="1"/>
  <c r="P250" i="10" s="1"/>
  <c r="P251" i="10" s="1"/>
  <c r="P252" i="10" s="1"/>
  <c r="P253" i="10" s="1"/>
  <c r="P254" i="10" s="1"/>
  <c r="P255" i="10" s="1"/>
  <c r="P256" i="10" s="1"/>
  <c r="P257" i="10" s="1"/>
  <c r="P258" i="10" s="1"/>
  <c r="P259" i="10" s="1"/>
  <c r="P260" i="10" s="1"/>
  <c r="P261" i="10" s="1"/>
  <c r="P262" i="10" s="1"/>
  <c r="P263" i="10" s="1"/>
  <c r="P264" i="10" s="1"/>
  <c r="P265" i="10" s="1"/>
  <c r="P266" i="10" s="1"/>
  <c r="P267" i="10" s="1"/>
  <c r="P268" i="10" s="1"/>
  <c r="P269" i="10" s="1"/>
  <c r="P270" i="10" s="1"/>
  <c r="P271" i="10" s="1"/>
  <c r="P272" i="10" s="1"/>
  <c r="P273" i="10" s="1"/>
  <c r="P274" i="10" s="1"/>
  <c r="P275" i="10" s="1"/>
  <c r="P276" i="10" s="1"/>
  <c r="P277" i="10" s="1"/>
  <c r="P278" i="10" s="1"/>
  <c r="P279" i="10" s="1"/>
  <c r="P280" i="10" s="1"/>
  <c r="P281" i="10" s="1"/>
  <c r="P282" i="10" s="1"/>
  <c r="P283" i="10" s="1"/>
  <c r="P284" i="10" s="1"/>
  <c r="P285" i="10" s="1"/>
  <c r="P286" i="10" s="1"/>
  <c r="P287" i="10" s="1"/>
  <c r="P288" i="10" s="1"/>
  <c r="P289" i="10" s="1"/>
  <c r="P290" i="10" s="1"/>
  <c r="P291" i="10" s="1"/>
  <c r="P292" i="10" s="1"/>
  <c r="P293" i="10" s="1"/>
  <c r="P294" i="10" s="1"/>
  <c r="P295" i="10" s="1"/>
  <c r="P296" i="10" s="1"/>
  <c r="P297" i="10" s="1"/>
  <c r="P298" i="10" s="1"/>
  <c r="P299" i="10" s="1"/>
  <c r="P300" i="10" s="1"/>
  <c r="P301" i="10" s="1"/>
  <c r="P302" i="10" s="1"/>
  <c r="P303" i="10" s="1"/>
  <c r="P304" i="10" s="1"/>
  <c r="P305" i="10" s="1"/>
  <c r="P306" i="10" s="1"/>
  <c r="P307" i="10" s="1"/>
  <c r="P308" i="10" s="1"/>
  <c r="P309" i="10" s="1"/>
  <c r="P310" i="10" s="1"/>
  <c r="P311" i="10" s="1"/>
  <c r="P312" i="10" s="1"/>
  <c r="P313" i="10" s="1"/>
  <c r="P314" i="10" s="1"/>
  <c r="P315" i="10" s="1"/>
  <c r="P316" i="10" s="1"/>
  <c r="P317" i="10" s="1"/>
  <c r="P318" i="10" s="1"/>
  <c r="P319" i="10" s="1"/>
  <c r="P320" i="10" s="1"/>
  <c r="P321" i="10" s="1"/>
  <c r="P322" i="10" s="1"/>
  <c r="P323" i="10" s="1"/>
  <c r="P324" i="10" s="1"/>
  <c r="P325" i="10" s="1"/>
  <c r="P326" i="10" s="1"/>
  <c r="P327" i="10" s="1"/>
  <c r="P328" i="10" s="1"/>
  <c r="P329" i="10" s="1"/>
  <c r="P330" i="10" s="1"/>
  <c r="P331" i="10" s="1"/>
  <c r="P332" i="10" s="1"/>
  <c r="P333" i="10" s="1"/>
  <c r="P334" i="10" s="1"/>
  <c r="P335" i="10" s="1"/>
  <c r="P336" i="10" s="1"/>
  <c r="P337" i="10" s="1"/>
  <c r="P338" i="10" s="1"/>
  <c r="P339" i="10" s="1"/>
  <c r="P340" i="10" s="1"/>
  <c r="P341" i="10" s="1"/>
  <c r="P342" i="10" s="1"/>
  <c r="P343" i="10" s="1"/>
  <c r="P344" i="10" s="1"/>
  <c r="P345" i="10" s="1"/>
  <c r="P346" i="10" s="1"/>
  <c r="P347" i="10" s="1"/>
  <c r="P348" i="10" s="1"/>
  <c r="P349" i="10" s="1"/>
  <c r="P350" i="10" s="1"/>
  <c r="P351" i="10" s="1"/>
  <c r="P352" i="10" s="1"/>
  <c r="P353" i="10" s="1"/>
  <c r="P354" i="10" s="1"/>
  <c r="P355" i="10" s="1"/>
  <c r="P356" i="10" s="1"/>
  <c r="P357" i="10" s="1"/>
  <c r="P358" i="10" s="1"/>
  <c r="P359" i="10" s="1"/>
  <c r="P360" i="10" s="1"/>
  <c r="P361" i="10" s="1"/>
  <c r="P362" i="10" s="1"/>
  <c r="P363" i="10" s="1"/>
  <c r="P364" i="10" s="1"/>
  <c r="P365" i="10" s="1"/>
  <c r="P366" i="10" s="1"/>
  <c r="P367" i="10" s="1"/>
  <c r="P368" i="10" s="1"/>
  <c r="P369" i="10" s="1"/>
  <c r="P370" i="10" s="1"/>
  <c r="P371" i="10" s="1"/>
  <c r="P372" i="10" s="1"/>
  <c r="P373" i="10" s="1"/>
  <c r="P374" i="10" s="1"/>
  <c r="P375" i="10" s="1"/>
  <c r="P376" i="10" s="1"/>
  <c r="P377" i="10" s="1"/>
  <c r="P378" i="10" s="1"/>
  <c r="P379" i="10" s="1"/>
  <c r="P380" i="10" s="1"/>
  <c r="P381" i="10" s="1"/>
  <c r="P382" i="10" s="1"/>
  <c r="P383" i="10" s="1"/>
  <c r="P384" i="10" s="1"/>
  <c r="P385" i="10" s="1"/>
  <c r="P386" i="10" s="1"/>
  <c r="P387" i="10" s="1"/>
  <c r="P388" i="10" s="1"/>
  <c r="P389" i="10" s="1"/>
  <c r="P390" i="10" s="1"/>
  <c r="P391" i="10" s="1"/>
  <c r="P392" i="10" s="1"/>
  <c r="P393" i="10" s="1"/>
  <c r="P394" i="10" s="1"/>
  <c r="P395" i="10" s="1"/>
  <c r="P396" i="10" s="1"/>
  <c r="P397" i="10" s="1"/>
  <c r="P398" i="10" s="1"/>
  <c r="P399" i="10" s="1"/>
  <c r="P400" i="10" s="1"/>
  <c r="P401" i="10" s="1"/>
  <c r="P402" i="10" s="1"/>
  <c r="P403" i="10" s="1"/>
  <c r="P404" i="10" s="1"/>
  <c r="P405" i="10" s="1"/>
  <c r="P406" i="10" s="1"/>
  <c r="P407" i="10" s="1"/>
  <c r="P408" i="10" s="1"/>
  <c r="P409" i="10" s="1"/>
  <c r="P410" i="10" s="1"/>
  <c r="P411" i="10" s="1"/>
  <c r="P412" i="10" s="1"/>
  <c r="P413" i="10" s="1"/>
  <c r="P414" i="10" s="1"/>
  <c r="P415" i="10" s="1"/>
  <c r="P416" i="10" s="1"/>
  <c r="P417" i="10" s="1"/>
  <c r="P418" i="10" s="1"/>
  <c r="P419" i="10" s="1"/>
  <c r="P420" i="10" s="1"/>
  <c r="P421" i="10" s="1"/>
  <c r="P422" i="10" s="1"/>
  <c r="P423" i="10" s="1"/>
  <c r="P424" i="10" s="1"/>
  <c r="P425" i="10" s="1"/>
  <c r="P426" i="10" s="1"/>
  <c r="P427" i="10" s="1"/>
  <c r="P428" i="10" s="1"/>
  <c r="P429" i="10" s="1"/>
  <c r="P430" i="10" s="1"/>
  <c r="P431" i="10" s="1"/>
  <c r="P432" i="10" s="1"/>
  <c r="P433" i="10" s="1"/>
  <c r="P434" i="10" s="1"/>
  <c r="P435" i="10" s="1"/>
  <c r="P436" i="10" s="1"/>
  <c r="P437" i="10" s="1"/>
  <c r="P438" i="10" s="1"/>
  <c r="P439" i="10" s="1"/>
  <c r="P440" i="10" s="1"/>
  <c r="P441" i="10" s="1"/>
  <c r="P442" i="10" s="1"/>
  <c r="P443" i="10" s="1"/>
  <c r="P444" i="10" s="1"/>
  <c r="P445" i="10" s="1"/>
  <c r="P446" i="10" s="1"/>
  <c r="P447" i="10" s="1"/>
  <c r="P448" i="10" s="1"/>
  <c r="P449" i="10" s="1"/>
  <c r="P450" i="10" s="1"/>
  <c r="P451" i="10" s="1"/>
  <c r="P452" i="10" s="1"/>
  <c r="P453" i="10" s="1"/>
  <c r="P454" i="10" s="1"/>
  <c r="P455" i="10" s="1"/>
  <c r="P456" i="10" s="1"/>
  <c r="P457" i="10" s="1"/>
  <c r="P458" i="10" s="1"/>
  <c r="P459" i="10" s="1"/>
  <c r="P460" i="10" s="1"/>
  <c r="P461" i="10" s="1"/>
  <c r="P462" i="10" s="1"/>
  <c r="P463" i="10" s="1"/>
  <c r="P464" i="10" s="1"/>
  <c r="P465" i="10" s="1"/>
  <c r="P466" i="10" s="1"/>
  <c r="P467" i="10" s="1"/>
  <c r="P468" i="10" s="1"/>
  <c r="P469" i="10" s="1"/>
  <c r="P470" i="10" s="1"/>
  <c r="P471" i="10" s="1"/>
  <c r="P472" i="10" s="1"/>
  <c r="P473" i="10" s="1"/>
  <c r="P474" i="10" s="1"/>
  <c r="P475" i="10" s="1"/>
  <c r="P476" i="10" s="1"/>
  <c r="P477" i="10" s="1"/>
  <c r="P478" i="10" s="1"/>
  <c r="P479" i="10" s="1"/>
  <c r="P480" i="10" s="1"/>
  <c r="P481" i="10" s="1"/>
  <c r="P482" i="10" s="1"/>
  <c r="P483" i="10" s="1"/>
  <c r="P484" i="10" s="1"/>
  <c r="P485" i="10" s="1"/>
  <c r="P486" i="10" s="1"/>
  <c r="P487" i="10" s="1"/>
  <c r="P488" i="10" s="1"/>
  <c r="P489" i="10" s="1"/>
  <c r="P490" i="10" s="1"/>
  <c r="P491" i="10" s="1"/>
  <c r="P492" i="10" s="1"/>
  <c r="P493" i="10" s="1"/>
  <c r="P494" i="10" s="1"/>
  <c r="P495" i="10" s="1"/>
  <c r="P496" i="10" s="1"/>
  <c r="P497" i="10" s="1"/>
  <c r="P498" i="10" s="1"/>
  <c r="P499" i="10" s="1"/>
  <c r="P500" i="10" s="1"/>
  <c r="P501" i="10" s="1"/>
  <c r="P502" i="10" s="1"/>
  <c r="P503" i="10" s="1"/>
  <c r="P504" i="10" s="1"/>
  <c r="P505" i="10" s="1"/>
  <c r="P506" i="10" s="1"/>
  <c r="P507" i="10" s="1"/>
  <c r="P508" i="10" s="1"/>
  <c r="P509" i="10" s="1"/>
  <c r="P510" i="10" s="1"/>
  <c r="P511" i="10" s="1"/>
  <c r="P512" i="10" s="1"/>
  <c r="P513" i="10" s="1"/>
  <c r="P514" i="10" s="1"/>
  <c r="P515" i="10" s="1"/>
  <c r="P516" i="10" s="1"/>
  <c r="P517" i="10" s="1"/>
  <c r="P518" i="10" s="1"/>
  <c r="P519" i="10" s="1"/>
  <c r="P520" i="10" s="1"/>
  <c r="P521" i="10" s="1"/>
  <c r="P522" i="10" s="1"/>
  <c r="P523" i="10" s="1"/>
  <c r="P524" i="10" s="1"/>
  <c r="P525" i="10" s="1"/>
  <c r="P526" i="10" s="1"/>
  <c r="P527" i="10" s="1"/>
  <c r="P528" i="10" s="1"/>
  <c r="P529" i="10" s="1"/>
  <c r="P530" i="10" s="1"/>
  <c r="P531" i="10" s="1"/>
  <c r="P532" i="10" s="1"/>
  <c r="P533" i="10" s="1"/>
  <c r="P534" i="10" s="1"/>
  <c r="P535" i="10" s="1"/>
  <c r="P536" i="10" s="1"/>
  <c r="P537" i="10" s="1"/>
  <c r="P538" i="10" s="1"/>
  <c r="P539" i="10" s="1"/>
  <c r="P540" i="10" s="1"/>
  <c r="P541" i="10" s="1"/>
  <c r="P542" i="10" s="1"/>
  <c r="P543" i="10" s="1"/>
  <c r="P544" i="10" s="1"/>
  <c r="P545" i="10" s="1"/>
  <c r="P546" i="10" s="1"/>
  <c r="P547" i="10" s="1"/>
  <c r="P548" i="10" s="1"/>
  <c r="P549" i="10" s="1"/>
  <c r="P550" i="10" s="1"/>
  <c r="P551" i="10" s="1"/>
  <c r="P552" i="10" s="1"/>
  <c r="P553" i="10" s="1"/>
  <c r="P554" i="10" s="1"/>
  <c r="P555" i="10" s="1"/>
  <c r="P556" i="10" s="1"/>
  <c r="P557" i="10" s="1"/>
  <c r="P558" i="10" s="1"/>
  <c r="P559" i="10" s="1"/>
  <c r="P560" i="10" s="1"/>
  <c r="P561" i="10" s="1"/>
  <c r="P562" i="10" s="1"/>
  <c r="P563" i="10" s="1"/>
  <c r="P564" i="10" s="1"/>
  <c r="P565" i="10" s="1"/>
  <c r="P566" i="10" s="1"/>
  <c r="P567" i="10" s="1"/>
  <c r="P568" i="10" s="1"/>
  <c r="P569" i="10" s="1"/>
  <c r="P570" i="10" s="1"/>
  <c r="P571" i="10" s="1"/>
  <c r="P572" i="10" s="1"/>
  <c r="P573" i="10" s="1"/>
  <c r="P574" i="10" s="1"/>
  <c r="P575" i="10" s="1"/>
  <c r="P576" i="10" s="1"/>
  <c r="P577" i="10" s="1"/>
  <c r="P578" i="10" s="1"/>
  <c r="P579" i="10" s="1"/>
  <c r="P580" i="10" s="1"/>
  <c r="P581" i="10" s="1"/>
  <c r="P582" i="10" s="1"/>
  <c r="P583" i="10" s="1"/>
  <c r="P584" i="10" s="1"/>
  <c r="P585" i="10" s="1"/>
  <c r="P586" i="10" s="1"/>
  <c r="P587" i="10" s="1"/>
  <c r="P588" i="10" s="1"/>
  <c r="P589" i="10" s="1"/>
  <c r="P590" i="10" s="1"/>
  <c r="P591" i="10" s="1"/>
  <c r="P592" i="10" s="1"/>
  <c r="P593" i="10" s="1"/>
  <c r="P594" i="10" s="1"/>
  <c r="P595" i="10" s="1"/>
  <c r="P596" i="10" s="1"/>
  <c r="P597" i="10" s="1"/>
  <c r="P598" i="10" s="1"/>
  <c r="P599" i="10" s="1"/>
  <c r="P600" i="10" s="1"/>
  <c r="P601" i="10" s="1"/>
  <c r="P602" i="10" s="1"/>
  <c r="P603" i="10" s="1"/>
  <c r="P604" i="10" s="1"/>
  <c r="P605" i="10" s="1"/>
  <c r="P606" i="10" s="1"/>
  <c r="P607" i="10" s="1"/>
  <c r="P608" i="10" s="1"/>
  <c r="P609" i="10" s="1"/>
  <c r="P610" i="10" s="1"/>
  <c r="P611" i="10" s="1"/>
  <c r="P612" i="10" s="1"/>
  <c r="P613" i="10" s="1"/>
  <c r="P614" i="10" s="1"/>
  <c r="P615" i="10" s="1"/>
  <c r="P616" i="10" s="1"/>
  <c r="P617" i="10" s="1"/>
  <c r="P618" i="10" s="1"/>
  <c r="P619" i="10" s="1"/>
  <c r="P620" i="10" s="1"/>
  <c r="P621" i="10" s="1"/>
  <c r="P622" i="10" s="1"/>
  <c r="P623" i="10" s="1"/>
  <c r="P624" i="10" s="1"/>
  <c r="P625" i="10" s="1"/>
  <c r="P626" i="10" s="1"/>
  <c r="P627" i="10" s="1"/>
  <c r="P628" i="10" s="1"/>
  <c r="P629" i="10" s="1"/>
  <c r="P630" i="10" s="1"/>
  <c r="P631" i="10" s="1"/>
  <c r="P632" i="10" s="1"/>
  <c r="P633" i="10" s="1"/>
  <c r="P634" i="10" s="1"/>
  <c r="P635" i="10" s="1"/>
  <c r="P636" i="10" s="1"/>
  <c r="P637" i="10" s="1"/>
  <c r="P638" i="10" s="1"/>
  <c r="P639" i="10" s="1"/>
  <c r="P640" i="10" s="1"/>
  <c r="P641" i="10" s="1"/>
  <c r="P642" i="10" s="1"/>
  <c r="P643" i="10" s="1"/>
  <c r="P644" i="10" s="1"/>
  <c r="P645" i="10" s="1"/>
  <c r="P646" i="10" s="1"/>
  <c r="P647" i="10" s="1"/>
  <c r="P648" i="10" s="1"/>
  <c r="P649" i="10" s="1"/>
  <c r="P650" i="10" s="1"/>
  <c r="P651" i="10" s="1"/>
  <c r="P652" i="10" s="1"/>
  <c r="P653" i="10" s="1"/>
  <c r="P654" i="10" s="1"/>
  <c r="P655" i="10" s="1"/>
  <c r="P656" i="10" s="1"/>
  <c r="P657" i="10" s="1"/>
  <c r="P658" i="10" s="1"/>
  <c r="P659" i="10" s="1"/>
  <c r="P660" i="10" s="1"/>
  <c r="P661" i="10" s="1"/>
  <c r="P662" i="10" s="1"/>
  <c r="P663" i="10" s="1"/>
  <c r="P664" i="10" s="1"/>
  <c r="P665" i="10" s="1"/>
  <c r="P666" i="10" s="1"/>
  <c r="P667" i="10" s="1"/>
  <c r="P668" i="10" s="1"/>
  <c r="P669" i="10" s="1"/>
  <c r="P670" i="10" s="1"/>
  <c r="P671" i="10" s="1"/>
  <c r="P672" i="10" s="1"/>
  <c r="P673" i="10" s="1"/>
  <c r="P674" i="10" s="1"/>
  <c r="P675" i="10" s="1"/>
  <c r="P676" i="10" s="1"/>
  <c r="P677" i="10" s="1"/>
  <c r="O6" i="10"/>
  <c r="O7" i="10" s="1"/>
  <c r="O8" i="10" s="1"/>
  <c r="O9" i="10" s="1"/>
  <c r="O10" i="10" s="1"/>
  <c r="O11" i="10" s="1"/>
  <c r="O12" i="10" s="1"/>
  <c r="O13" i="10" s="1"/>
  <c r="O14" i="10" s="1"/>
  <c r="O15" i="10" s="1"/>
  <c r="O16" i="10" s="1"/>
  <c r="O17" i="10" s="1"/>
  <c r="O18" i="10" s="1"/>
  <c r="O19" i="10" s="1"/>
  <c r="O20" i="10" s="1"/>
  <c r="O21" i="10" s="1"/>
  <c r="O22" i="10" s="1"/>
  <c r="O23" i="10" s="1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O108" i="10" s="1"/>
  <c r="O109" i="10" s="1"/>
  <c r="O110" i="10" s="1"/>
  <c r="O111" i="10" s="1"/>
  <c r="O112" i="10" s="1"/>
  <c r="O113" i="10" s="1"/>
  <c r="O114" i="10" s="1"/>
  <c r="O115" i="10" s="1"/>
  <c r="O116" i="10" s="1"/>
  <c r="O117" i="10" s="1"/>
  <c r="O118" i="10" s="1"/>
  <c r="O119" i="10" s="1"/>
  <c r="O120" i="10" s="1"/>
  <c r="O121" i="10" s="1"/>
  <c r="O122" i="10" s="1"/>
  <c r="O123" i="10" s="1"/>
  <c r="O124" i="10" s="1"/>
  <c r="O125" i="10" s="1"/>
  <c r="O126" i="10" s="1"/>
  <c r="O127" i="10" s="1"/>
  <c r="O128" i="10" s="1"/>
  <c r="O129" i="10" s="1"/>
  <c r="O130" i="10" s="1"/>
  <c r="O131" i="10" s="1"/>
  <c r="O132" i="10" s="1"/>
  <c r="O133" i="10" s="1"/>
  <c r="O134" i="10" s="1"/>
  <c r="O135" i="10" s="1"/>
  <c r="O136" i="10" s="1"/>
  <c r="O137" i="10" s="1"/>
  <c r="O138" i="10" s="1"/>
  <c r="O139" i="10" s="1"/>
  <c r="O140" i="10" s="1"/>
  <c r="O141" i="10" s="1"/>
  <c r="O142" i="10" s="1"/>
  <c r="O143" i="10" s="1"/>
  <c r="O144" i="10" s="1"/>
  <c r="O145" i="10" s="1"/>
  <c r="O146" i="10" s="1"/>
  <c r="O147" i="10" s="1"/>
  <c r="O148" i="10" s="1"/>
  <c r="O149" i="10" s="1"/>
  <c r="O150" i="10" s="1"/>
  <c r="O151" i="10" s="1"/>
  <c r="O152" i="10" s="1"/>
  <c r="O153" i="10" s="1"/>
  <c r="O154" i="10" s="1"/>
  <c r="O155" i="10" s="1"/>
  <c r="O156" i="10" s="1"/>
  <c r="O157" i="10" s="1"/>
  <c r="O158" i="10" s="1"/>
  <c r="O159" i="10" s="1"/>
  <c r="O160" i="10" s="1"/>
  <c r="O161" i="10" s="1"/>
  <c r="O162" i="10" s="1"/>
  <c r="O163" i="10" s="1"/>
  <c r="O164" i="10" s="1"/>
  <c r="O165" i="10" s="1"/>
  <c r="O166" i="10" s="1"/>
  <c r="O167" i="10" s="1"/>
  <c r="O168" i="10" s="1"/>
  <c r="O169" i="10" s="1"/>
  <c r="O170" i="10" s="1"/>
  <c r="O171" i="10" s="1"/>
  <c r="O172" i="10" s="1"/>
  <c r="O173" i="10" s="1"/>
  <c r="O174" i="10" s="1"/>
  <c r="O175" i="10" s="1"/>
  <c r="O176" i="10" s="1"/>
  <c r="O177" i="10" s="1"/>
  <c r="O178" i="10" s="1"/>
  <c r="O179" i="10" s="1"/>
  <c r="O180" i="10" s="1"/>
  <c r="O181" i="10" s="1"/>
  <c r="O182" i="10" s="1"/>
  <c r="O183" i="10" s="1"/>
  <c r="O184" i="10" s="1"/>
  <c r="O185" i="10" s="1"/>
  <c r="O186" i="10" s="1"/>
  <c r="O187" i="10" s="1"/>
  <c r="O188" i="10" s="1"/>
  <c r="O189" i="10" s="1"/>
  <c r="O190" i="10" s="1"/>
  <c r="O191" i="10" s="1"/>
  <c r="O192" i="10" s="1"/>
  <c r="O193" i="10" s="1"/>
  <c r="O194" i="10" s="1"/>
  <c r="O195" i="10" s="1"/>
  <c r="O196" i="10" s="1"/>
  <c r="O197" i="10" s="1"/>
  <c r="O198" i="10" s="1"/>
  <c r="O199" i="10" s="1"/>
  <c r="O200" i="10" s="1"/>
  <c r="O201" i="10" s="1"/>
  <c r="O202" i="10" s="1"/>
  <c r="O203" i="10" s="1"/>
  <c r="O204" i="10" s="1"/>
  <c r="O205" i="10" s="1"/>
  <c r="O206" i="10" s="1"/>
  <c r="O207" i="10" s="1"/>
  <c r="O208" i="10" s="1"/>
  <c r="O209" i="10" s="1"/>
  <c r="O210" i="10" s="1"/>
  <c r="O211" i="10" s="1"/>
  <c r="O212" i="10" s="1"/>
  <c r="O213" i="10" s="1"/>
  <c r="O214" i="10" s="1"/>
  <c r="O215" i="10" s="1"/>
  <c r="O216" i="10" s="1"/>
  <c r="O217" i="10" s="1"/>
  <c r="O218" i="10" s="1"/>
  <c r="O219" i="10" s="1"/>
  <c r="O220" i="10" s="1"/>
  <c r="O221" i="10" s="1"/>
  <c r="O222" i="10" s="1"/>
  <c r="O223" i="10" s="1"/>
  <c r="O224" i="10" s="1"/>
  <c r="O225" i="10" s="1"/>
  <c r="O226" i="10" s="1"/>
  <c r="O227" i="10" s="1"/>
  <c r="O228" i="10" s="1"/>
  <c r="O229" i="10" s="1"/>
  <c r="O230" i="10" s="1"/>
  <c r="O231" i="10" s="1"/>
  <c r="O232" i="10" s="1"/>
  <c r="O233" i="10" s="1"/>
  <c r="O234" i="10" s="1"/>
  <c r="O235" i="10" s="1"/>
  <c r="O236" i="10" s="1"/>
  <c r="O237" i="10" s="1"/>
  <c r="O238" i="10" s="1"/>
  <c r="O239" i="10" s="1"/>
  <c r="O240" i="10" s="1"/>
  <c r="O241" i="10" s="1"/>
  <c r="O242" i="10" s="1"/>
  <c r="O243" i="10" s="1"/>
  <c r="O244" i="10" s="1"/>
  <c r="O245" i="10" s="1"/>
  <c r="O246" i="10" s="1"/>
  <c r="O247" i="10" s="1"/>
  <c r="O248" i="10" s="1"/>
  <c r="O249" i="10" s="1"/>
  <c r="O250" i="10" s="1"/>
  <c r="O251" i="10" s="1"/>
  <c r="O252" i="10" s="1"/>
  <c r="O253" i="10" s="1"/>
  <c r="O254" i="10" s="1"/>
  <c r="O255" i="10" s="1"/>
  <c r="O256" i="10" s="1"/>
  <c r="O257" i="10" s="1"/>
  <c r="O258" i="10" s="1"/>
  <c r="O259" i="10" s="1"/>
  <c r="O260" i="10" s="1"/>
  <c r="O261" i="10" s="1"/>
  <c r="O262" i="10" s="1"/>
  <c r="O263" i="10" s="1"/>
  <c r="O264" i="10" s="1"/>
  <c r="O265" i="10" s="1"/>
  <c r="O266" i="10" s="1"/>
  <c r="O267" i="10" s="1"/>
  <c r="O268" i="10" s="1"/>
  <c r="O269" i="10" s="1"/>
  <c r="O270" i="10" s="1"/>
  <c r="O271" i="10" s="1"/>
  <c r="O272" i="10" s="1"/>
  <c r="O273" i="10" s="1"/>
  <c r="O274" i="10" s="1"/>
  <c r="O275" i="10" s="1"/>
  <c r="O276" i="10" s="1"/>
  <c r="O277" i="10" s="1"/>
  <c r="O278" i="10" s="1"/>
  <c r="O279" i="10" s="1"/>
  <c r="O280" i="10" s="1"/>
  <c r="O281" i="10" s="1"/>
  <c r="O282" i="10" s="1"/>
  <c r="O283" i="10" s="1"/>
  <c r="O284" i="10" s="1"/>
  <c r="O285" i="10" s="1"/>
  <c r="O286" i="10" s="1"/>
  <c r="O287" i="10" s="1"/>
  <c r="O288" i="10" s="1"/>
  <c r="O289" i="10" s="1"/>
  <c r="O290" i="10" s="1"/>
  <c r="O291" i="10" s="1"/>
  <c r="O292" i="10" s="1"/>
  <c r="O293" i="10" s="1"/>
  <c r="O294" i="10" s="1"/>
  <c r="O295" i="10" s="1"/>
  <c r="O296" i="10" s="1"/>
  <c r="O297" i="10" s="1"/>
  <c r="O298" i="10" s="1"/>
  <c r="O299" i="10" s="1"/>
  <c r="O300" i="10" s="1"/>
  <c r="O301" i="10" s="1"/>
  <c r="O302" i="10" s="1"/>
  <c r="O303" i="10" s="1"/>
  <c r="O304" i="10" s="1"/>
  <c r="O305" i="10" s="1"/>
  <c r="O306" i="10" s="1"/>
  <c r="O307" i="10" s="1"/>
  <c r="O308" i="10" s="1"/>
  <c r="O309" i="10" s="1"/>
  <c r="O310" i="10" s="1"/>
  <c r="O311" i="10" s="1"/>
  <c r="O312" i="10" s="1"/>
  <c r="O313" i="10" s="1"/>
  <c r="O314" i="10" s="1"/>
  <c r="O315" i="10" s="1"/>
  <c r="O316" i="10" s="1"/>
  <c r="O317" i="10" s="1"/>
  <c r="O318" i="10" s="1"/>
  <c r="O319" i="10" s="1"/>
  <c r="O320" i="10" s="1"/>
  <c r="O321" i="10" s="1"/>
  <c r="O322" i="10" s="1"/>
  <c r="O323" i="10" s="1"/>
  <c r="O324" i="10" s="1"/>
  <c r="O325" i="10" s="1"/>
  <c r="O326" i="10" s="1"/>
  <c r="O327" i="10" s="1"/>
  <c r="O328" i="10" s="1"/>
  <c r="O329" i="10" s="1"/>
  <c r="O330" i="10" s="1"/>
  <c r="O331" i="10" s="1"/>
  <c r="O332" i="10" s="1"/>
  <c r="O333" i="10" s="1"/>
  <c r="O334" i="10" s="1"/>
  <c r="O335" i="10" s="1"/>
  <c r="O336" i="10" s="1"/>
  <c r="O337" i="10" s="1"/>
  <c r="O338" i="10" s="1"/>
  <c r="O339" i="10" s="1"/>
  <c r="O340" i="10" s="1"/>
  <c r="O341" i="10" s="1"/>
  <c r="O342" i="10" s="1"/>
  <c r="O343" i="10" s="1"/>
  <c r="O344" i="10" s="1"/>
  <c r="O345" i="10" s="1"/>
  <c r="O346" i="10" s="1"/>
  <c r="O347" i="10" s="1"/>
  <c r="O348" i="10" s="1"/>
  <c r="O349" i="10" s="1"/>
  <c r="O350" i="10" s="1"/>
  <c r="O351" i="10" s="1"/>
  <c r="O352" i="10" s="1"/>
  <c r="O353" i="10" s="1"/>
  <c r="O354" i="10" s="1"/>
  <c r="O355" i="10" s="1"/>
  <c r="O356" i="10" s="1"/>
  <c r="O357" i="10" s="1"/>
  <c r="O358" i="10" s="1"/>
  <c r="O359" i="10" s="1"/>
  <c r="O360" i="10" s="1"/>
  <c r="O361" i="10" s="1"/>
  <c r="O362" i="10" s="1"/>
  <c r="O363" i="10" s="1"/>
  <c r="O364" i="10" s="1"/>
  <c r="O365" i="10" s="1"/>
  <c r="O366" i="10" s="1"/>
  <c r="O367" i="10" s="1"/>
  <c r="O368" i="10" s="1"/>
  <c r="O369" i="10" s="1"/>
  <c r="O370" i="10" s="1"/>
  <c r="O371" i="10" s="1"/>
  <c r="O372" i="10" s="1"/>
  <c r="O373" i="10" s="1"/>
  <c r="O374" i="10" s="1"/>
  <c r="O375" i="10" s="1"/>
  <c r="O376" i="10" s="1"/>
  <c r="O377" i="10" s="1"/>
  <c r="O378" i="10" s="1"/>
  <c r="O379" i="10" s="1"/>
  <c r="O380" i="10" s="1"/>
  <c r="O381" i="10" s="1"/>
  <c r="O382" i="10" s="1"/>
  <c r="O383" i="10" s="1"/>
  <c r="O384" i="10" s="1"/>
  <c r="O385" i="10" s="1"/>
  <c r="O386" i="10" s="1"/>
  <c r="O387" i="10" s="1"/>
  <c r="O388" i="10" s="1"/>
  <c r="O389" i="10" s="1"/>
  <c r="O390" i="10" s="1"/>
  <c r="O391" i="10" s="1"/>
  <c r="O392" i="10" s="1"/>
  <c r="O393" i="10" s="1"/>
  <c r="O394" i="10" s="1"/>
  <c r="O395" i="10" s="1"/>
  <c r="O396" i="10" s="1"/>
  <c r="O397" i="10" s="1"/>
  <c r="O398" i="10" s="1"/>
  <c r="O399" i="10" s="1"/>
  <c r="O400" i="10" s="1"/>
  <c r="O401" i="10" s="1"/>
  <c r="O402" i="10" s="1"/>
  <c r="O403" i="10" s="1"/>
  <c r="O404" i="10" s="1"/>
  <c r="O405" i="10" s="1"/>
  <c r="O406" i="10" s="1"/>
  <c r="O407" i="10" s="1"/>
  <c r="O408" i="10" s="1"/>
  <c r="O409" i="10" s="1"/>
  <c r="O410" i="10" s="1"/>
  <c r="O411" i="10" s="1"/>
  <c r="O412" i="10" s="1"/>
  <c r="O413" i="10" s="1"/>
  <c r="O414" i="10" s="1"/>
  <c r="O415" i="10" s="1"/>
  <c r="O416" i="10" s="1"/>
  <c r="O417" i="10" s="1"/>
  <c r="O418" i="10" s="1"/>
  <c r="O419" i="10" s="1"/>
  <c r="O420" i="10" s="1"/>
  <c r="O421" i="10" s="1"/>
  <c r="O422" i="10" s="1"/>
  <c r="O423" i="10" s="1"/>
  <c r="O424" i="10" s="1"/>
  <c r="O425" i="10" s="1"/>
  <c r="O426" i="10" s="1"/>
  <c r="O427" i="10" s="1"/>
  <c r="O428" i="10" s="1"/>
  <c r="O429" i="10" s="1"/>
  <c r="O430" i="10" s="1"/>
  <c r="O431" i="10" s="1"/>
  <c r="O432" i="10" s="1"/>
  <c r="O433" i="10" s="1"/>
  <c r="O434" i="10" s="1"/>
  <c r="O435" i="10" s="1"/>
  <c r="O436" i="10" s="1"/>
  <c r="O437" i="10" s="1"/>
  <c r="O438" i="10" s="1"/>
  <c r="O439" i="10" s="1"/>
  <c r="O440" i="10" s="1"/>
  <c r="O441" i="10" s="1"/>
  <c r="O442" i="10" s="1"/>
  <c r="O443" i="10" s="1"/>
  <c r="O444" i="10" s="1"/>
  <c r="O445" i="10" s="1"/>
  <c r="O446" i="10" s="1"/>
  <c r="O447" i="10" s="1"/>
  <c r="O448" i="10" s="1"/>
  <c r="O449" i="10" s="1"/>
  <c r="O450" i="10" s="1"/>
  <c r="O451" i="10" s="1"/>
  <c r="O452" i="10" s="1"/>
  <c r="O453" i="10" s="1"/>
  <c r="O454" i="10" s="1"/>
  <c r="O455" i="10" s="1"/>
  <c r="O456" i="10" s="1"/>
  <c r="O457" i="10" s="1"/>
  <c r="O458" i="10" s="1"/>
  <c r="O459" i="10" s="1"/>
  <c r="O460" i="10" s="1"/>
  <c r="O461" i="10" s="1"/>
  <c r="O462" i="10" s="1"/>
  <c r="O463" i="10" s="1"/>
  <c r="O464" i="10" s="1"/>
  <c r="O465" i="10" s="1"/>
  <c r="O466" i="10" s="1"/>
  <c r="O467" i="10" s="1"/>
  <c r="O468" i="10" s="1"/>
  <c r="O469" i="10" s="1"/>
  <c r="O470" i="10" s="1"/>
  <c r="O471" i="10" s="1"/>
  <c r="O472" i="10" s="1"/>
  <c r="O473" i="10" s="1"/>
  <c r="O474" i="10" s="1"/>
  <c r="O475" i="10" s="1"/>
  <c r="O476" i="10" s="1"/>
  <c r="O477" i="10" s="1"/>
  <c r="O478" i="10" s="1"/>
  <c r="O479" i="10" s="1"/>
  <c r="O480" i="10" s="1"/>
  <c r="O481" i="10" s="1"/>
  <c r="O482" i="10" s="1"/>
  <c r="O483" i="10" s="1"/>
  <c r="O484" i="10" s="1"/>
  <c r="O485" i="10" s="1"/>
  <c r="O486" i="10" s="1"/>
  <c r="O487" i="10" s="1"/>
  <c r="O488" i="10" s="1"/>
  <c r="O489" i="10" s="1"/>
  <c r="O490" i="10" s="1"/>
  <c r="O491" i="10" s="1"/>
  <c r="O492" i="10" s="1"/>
  <c r="O493" i="10" s="1"/>
  <c r="O494" i="10" s="1"/>
  <c r="O495" i="10" s="1"/>
  <c r="O496" i="10" s="1"/>
  <c r="O497" i="10" s="1"/>
  <c r="O498" i="10" s="1"/>
  <c r="O499" i="10" s="1"/>
  <c r="O500" i="10" s="1"/>
  <c r="O501" i="10" s="1"/>
  <c r="O502" i="10" s="1"/>
  <c r="O503" i="10" s="1"/>
  <c r="O504" i="10" s="1"/>
  <c r="O505" i="10" s="1"/>
  <c r="O506" i="10" s="1"/>
  <c r="O507" i="10" s="1"/>
  <c r="O508" i="10" s="1"/>
  <c r="O509" i="10" s="1"/>
  <c r="O510" i="10" s="1"/>
  <c r="O511" i="10" s="1"/>
  <c r="O512" i="10" s="1"/>
  <c r="O513" i="10" s="1"/>
  <c r="O514" i="10" s="1"/>
  <c r="O515" i="10" s="1"/>
  <c r="O516" i="10" s="1"/>
  <c r="O517" i="10" s="1"/>
  <c r="O518" i="10" s="1"/>
  <c r="O519" i="10" s="1"/>
  <c r="O520" i="10" s="1"/>
  <c r="O521" i="10" s="1"/>
  <c r="O522" i="10" s="1"/>
  <c r="O523" i="10" s="1"/>
  <c r="O524" i="10" s="1"/>
  <c r="O525" i="10" s="1"/>
  <c r="O526" i="10" s="1"/>
  <c r="O527" i="10" s="1"/>
  <c r="O528" i="10" s="1"/>
  <c r="O529" i="10" s="1"/>
  <c r="O530" i="10" s="1"/>
  <c r="O531" i="10" s="1"/>
  <c r="O532" i="10" s="1"/>
  <c r="O533" i="10" s="1"/>
  <c r="O534" i="10" s="1"/>
  <c r="O535" i="10" s="1"/>
  <c r="O536" i="10" s="1"/>
  <c r="O537" i="10" s="1"/>
  <c r="O538" i="10" s="1"/>
  <c r="O539" i="10" s="1"/>
  <c r="O540" i="10" s="1"/>
  <c r="O541" i="10" s="1"/>
  <c r="O542" i="10" s="1"/>
  <c r="O543" i="10" s="1"/>
  <c r="O544" i="10" s="1"/>
  <c r="O545" i="10" s="1"/>
  <c r="O546" i="10" s="1"/>
  <c r="O547" i="10" s="1"/>
  <c r="O548" i="10" s="1"/>
  <c r="O549" i="10" s="1"/>
  <c r="O550" i="10" s="1"/>
  <c r="O551" i="10" s="1"/>
  <c r="O552" i="10" s="1"/>
  <c r="O553" i="10" s="1"/>
  <c r="O554" i="10" s="1"/>
  <c r="O555" i="10" s="1"/>
  <c r="O556" i="10" s="1"/>
  <c r="O557" i="10" s="1"/>
  <c r="O558" i="10" s="1"/>
  <c r="O559" i="10" s="1"/>
  <c r="O560" i="10" s="1"/>
  <c r="O561" i="10" s="1"/>
  <c r="O562" i="10" s="1"/>
  <c r="O563" i="10" s="1"/>
  <c r="O564" i="10" s="1"/>
  <c r="O565" i="10" s="1"/>
  <c r="O566" i="10" s="1"/>
  <c r="O567" i="10" s="1"/>
  <c r="O568" i="10" s="1"/>
  <c r="O569" i="10" s="1"/>
  <c r="O570" i="10" s="1"/>
  <c r="O571" i="10" s="1"/>
  <c r="O572" i="10" s="1"/>
  <c r="O573" i="10" s="1"/>
  <c r="O574" i="10" s="1"/>
  <c r="O575" i="10" s="1"/>
  <c r="O576" i="10" s="1"/>
  <c r="O577" i="10" s="1"/>
  <c r="O578" i="10" s="1"/>
  <c r="O579" i="10" s="1"/>
  <c r="O580" i="10" s="1"/>
  <c r="O581" i="10" s="1"/>
  <c r="O582" i="10" s="1"/>
  <c r="O583" i="10" s="1"/>
  <c r="O584" i="10" s="1"/>
  <c r="O585" i="10" s="1"/>
  <c r="O586" i="10" s="1"/>
  <c r="O587" i="10" s="1"/>
  <c r="O588" i="10" s="1"/>
  <c r="O589" i="10" s="1"/>
  <c r="O590" i="10" s="1"/>
  <c r="O591" i="10" s="1"/>
  <c r="O592" i="10" s="1"/>
  <c r="O593" i="10" s="1"/>
  <c r="O594" i="10" s="1"/>
  <c r="O595" i="10" s="1"/>
  <c r="O596" i="10" s="1"/>
  <c r="O597" i="10" s="1"/>
  <c r="O598" i="10" s="1"/>
  <c r="O599" i="10" s="1"/>
  <c r="O600" i="10" s="1"/>
  <c r="O601" i="10" s="1"/>
  <c r="O602" i="10" s="1"/>
  <c r="O603" i="10" s="1"/>
  <c r="O604" i="10" s="1"/>
  <c r="O605" i="10" s="1"/>
  <c r="O606" i="10" s="1"/>
  <c r="O607" i="10" s="1"/>
  <c r="O608" i="10" s="1"/>
  <c r="O609" i="10" s="1"/>
  <c r="O610" i="10" s="1"/>
  <c r="O611" i="10" s="1"/>
  <c r="O612" i="10" s="1"/>
  <c r="O613" i="10" s="1"/>
  <c r="O614" i="10" s="1"/>
  <c r="O615" i="10" s="1"/>
  <c r="O616" i="10" s="1"/>
  <c r="O617" i="10" s="1"/>
  <c r="O618" i="10" s="1"/>
  <c r="O619" i="10" s="1"/>
  <c r="O620" i="10" s="1"/>
  <c r="O621" i="10" s="1"/>
  <c r="O622" i="10" s="1"/>
  <c r="O623" i="10" s="1"/>
  <c r="O624" i="10" s="1"/>
  <c r="O625" i="10" s="1"/>
  <c r="O626" i="10" s="1"/>
  <c r="O627" i="10" s="1"/>
  <c r="O628" i="10" s="1"/>
  <c r="O629" i="10" s="1"/>
  <c r="O630" i="10" s="1"/>
  <c r="O631" i="10" s="1"/>
  <c r="O632" i="10" s="1"/>
  <c r="O633" i="10" s="1"/>
  <c r="O634" i="10" s="1"/>
  <c r="O635" i="10" s="1"/>
  <c r="O636" i="10" s="1"/>
  <c r="O637" i="10" s="1"/>
  <c r="O638" i="10" s="1"/>
  <c r="O639" i="10" s="1"/>
  <c r="O640" i="10" s="1"/>
  <c r="O641" i="10" s="1"/>
  <c r="O642" i="10" s="1"/>
  <c r="O643" i="10" s="1"/>
  <c r="O644" i="10" s="1"/>
  <c r="O645" i="10" s="1"/>
  <c r="O646" i="10" s="1"/>
  <c r="O647" i="10" s="1"/>
  <c r="O648" i="10" s="1"/>
  <c r="O649" i="10" s="1"/>
  <c r="O650" i="10" s="1"/>
  <c r="O651" i="10" s="1"/>
  <c r="O652" i="10" s="1"/>
  <c r="O653" i="10" s="1"/>
  <c r="O654" i="10" s="1"/>
  <c r="O655" i="10" s="1"/>
  <c r="O656" i="10" s="1"/>
  <c r="O657" i="10" s="1"/>
  <c r="O658" i="10" s="1"/>
  <c r="O659" i="10" s="1"/>
  <c r="O660" i="10" s="1"/>
  <c r="O661" i="10" s="1"/>
  <c r="O662" i="10" s="1"/>
  <c r="O663" i="10" s="1"/>
  <c r="O664" i="10" s="1"/>
  <c r="O665" i="10" s="1"/>
  <c r="O666" i="10" s="1"/>
  <c r="O667" i="10" s="1"/>
  <c r="O668" i="10" s="1"/>
  <c r="O669" i="10" s="1"/>
  <c r="O670" i="10" s="1"/>
  <c r="O671" i="10" s="1"/>
  <c r="O672" i="10" s="1"/>
  <c r="O673" i="10" s="1"/>
  <c r="O674" i="10" s="1"/>
  <c r="O675" i="10" s="1"/>
  <c r="O676" i="10" s="1"/>
  <c r="O677" i="10" s="1"/>
  <c r="N6" i="10"/>
  <c r="M6" i="10"/>
  <c r="M7" i="10" s="1"/>
  <c r="M8" i="10" s="1"/>
  <c r="M9" i="10" s="1"/>
  <c r="M10" i="10" s="1"/>
  <c r="M11" i="10" s="1"/>
  <c r="M12" i="10" s="1"/>
  <c r="M13" i="10" s="1"/>
  <c r="M14" i="10" s="1"/>
  <c r="M15" i="10" s="1"/>
  <c r="M16" i="10" s="1"/>
  <c r="M17" i="10" s="1"/>
  <c r="M18" i="10" s="1"/>
  <c r="M19" i="10" s="1"/>
  <c r="M20" i="10" s="1"/>
  <c r="M21" i="10" s="1"/>
  <c r="M22" i="10" s="1"/>
  <c r="M23" i="10" s="1"/>
  <c r="M24" i="10" s="1"/>
  <c r="M25" i="10" s="1"/>
  <c r="M26" i="10" s="1"/>
  <c r="M27" i="10" s="1"/>
  <c r="M28" i="10" s="1"/>
  <c r="M29" i="10" s="1"/>
  <c r="M30" i="10" s="1"/>
  <c r="M31" i="10" s="1"/>
  <c r="M32" i="10" s="1"/>
  <c r="M33" i="10" s="1"/>
  <c r="M34" i="10" s="1"/>
  <c r="M35" i="10" s="1"/>
  <c r="M36" i="10" s="1"/>
  <c r="M37" i="10" s="1"/>
  <c r="M38" i="10" s="1"/>
  <c r="M39" i="10" s="1"/>
  <c r="M40" i="10" s="1"/>
  <c r="M41" i="10" s="1"/>
  <c r="M42" i="10" s="1"/>
  <c r="M43" i="10" s="1"/>
  <c r="M44" i="10" s="1"/>
  <c r="M45" i="10" s="1"/>
  <c r="M46" i="10" s="1"/>
  <c r="M47" i="10" s="1"/>
  <c r="M48" i="10" s="1"/>
  <c r="M49" i="10" s="1"/>
  <c r="M50" i="10" s="1"/>
  <c r="M51" i="10" s="1"/>
  <c r="M52" i="10" s="1"/>
  <c r="M53" i="10" s="1"/>
  <c r="M54" i="10" s="1"/>
  <c r="M55" i="10" s="1"/>
  <c r="M56" i="10" s="1"/>
  <c r="M57" i="10" s="1"/>
  <c r="M58" i="10" s="1"/>
  <c r="M59" i="10" s="1"/>
  <c r="M60" i="10" s="1"/>
  <c r="M61" i="10" s="1"/>
  <c r="M62" i="10" s="1"/>
  <c r="M63" i="10" s="1"/>
  <c r="M64" i="10" s="1"/>
  <c r="M65" i="10" s="1"/>
  <c r="M66" i="10" s="1"/>
  <c r="M67" i="10" s="1"/>
  <c r="M68" i="10" s="1"/>
  <c r="M69" i="10" s="1"/>
  <c r="M70" i="10" s="1"/>
  <c r="M71" i="10" s="1"/>
  <c r="M72" i="10" s="1"/>
  <c r="M73" i="10" s="1"/>
  <c r="M74" i="10" s="1"/>
  <c r="M75" i="10" s="1"/>
  <c r="M76" i="10" s="1"/>
  <c r="M77" i="10" s="1"/>
  <c r="M78" i="10" s="1"/>
  <c r="M79" i="10" s="1"/>
  <c r="M80" i="10" s="1"/>
  <c r="M81" i="10" s="1"/>
  <c r="M82" i="10" s="1"/>
  <c r="M83" i="10" s="1"/>
  <c r="M84" i="10" s="1"/>
  <c r="M85" i="10" s="1"/>
  <c r="M86" i="10" s="1"/>
  <c r="M87" i="10" s="1"/>
  <c r="M88" i="10" s="1"/>
  <c r="M89" i="10" s="1"/>
  <c r="M90" i="10" s="1"/>
  <c r="M91" i="10" s="1"/>
  <c r="M92" i="10" s="1"/>
  <c r="M93" i="10" s="1"/>
  <c r="M94" i="10" s="1"/>
  <c r="M95" i="10" s="1"/>
  <c r="M96" i="10" s="1"/>
  <c r="M97" i="10" s="1"/>
  <c r="M98" i="10" s="1"/>
  <c r="M99" i="10" s="1"/>
  <c r="M100" i="10" s="1"/>
  <c r="M101" i="10" s="1"/>
  <c r="M102" i="10" s="1"/>
  <c r="M103" i="10" s="1"/>
  <c r="M104" i="10" s="1"/>
  <c r="M105" i="10" s="1"/>
  <c r="M106" i="10" s="1"/>
  <c r="M107" i="10" s="1"/>
  <c r="M108" i="10" s="1"/>
  <c r="M109" i="10" s="1"/>
  <c r="M110" i="10" s="1"/>
  <c r="M111" i="10" s="1"/>
  <c r="M112" i="10" s="1"/>
  <c r="M113" i="10" s="1"/>
  <c r="M114" i="10" s="1"/>
  <c r="M115" i="10" s="1"/>
  <c r="M116" i="10" s="1"/>
  <c r="M117" i="10" s="1"/>
  <c r="M118" i="10" s="1"/>
  <c r="M119" i="10" s="1"/>
  <c r="M120" i="10" s="1"/>
  <c r="M121" i="10" s="1"/>
  <c r="M122" i="10" s="1"/>
  <c r="M123" i="10" s="1"/>
  <c r="M124" i="10" s="1"/>
  <c r="M125" i="10" s="1"/>
  <c r="M126" i="10" s="1"/>
  <c r="M127" i="10" s="1"/>
  <c r="M128" i="10" s="1"/>
  <c r="M129" i="10" s="1"/>
  <c r="M130" i="10" s="1"/>
  <c r="M131" i="10" s="1"/>
  <c r="M132" i="10" s="1"/>
  <c r="M133" i="10" s="1"/>
  <c r="M134" i="10" s="1"/>
  <c r="M135" i="10" s="1"/>
  <c r="M136" i="10" s="1"/>
  <c r="M137" i="10" s="1"/>
  <c r="M138" i="10" s="1"/>
  <c r="M139" i="10" s="1"/>
  <c r="M140" i="10" s="1"/>
  <c r="M141" i="10" s="1"/>
  <c r="M142" i="10" s="1"/>
  <c r="M143" i="10" s="1"/>
  <c r="M144" i="10" s="1"/>
  <c r="M145" i="10" s="1"/>
  <c r="M146" i="10" s="1"/>
  <c r="M147" i="10" s="1"/>
  <c r="M148" i="10" s="1"/>
  <c r="M149" i="10" s="1"/>
  <c r="M150" i="10" s="1"/>
  <c r="M151" i="10" s="1"/>
  <c r="M152" i="10" s="1"/>
  <c r="M153" i="10" s="1"/>
  <c r="M154" i="10" s="1"/>
  <c r="M155" i="10" s="1"/>
  <c r="M156" i="10" s="1"/>
  <c r="M157" i="10" s="1"/>
  <c r="M158" i="10" s="1"/>
  <c r="M159" i="10" s="1"/>
  <c r="M160" i="10" s="1"/>
  <c r="M161" i="10" s="1"/>
  <c r="M162" i="10" s="1"/>
  <c r="M163" i="10" s="1"/>
  <c r="M164" i="10" s="1"/>
  <c r="M165" i="10" s="1"/>
  <c r="M166" i="10" s="1"/>
  <c r="M167" i="10" s="1"/>
  <c r="M168" i="10" s="1"/>
  <c r="M169" i="10" s="1"/>
  <c r="M170" i="10" s="1"/>
  <c r="M171" i="10" s="1"/>
  <c r="M172" i="10" s="1"/>
  <c r="M173" i="10" s="1"/>
  <c r="M174" i="10" s="1"/>
  <c r="M175" i="10" s="1"/>
  <c r="M176" i="10" s="1"/>
  <c r="M177" i="10" s="1"/>
  <c r="M178" i="10" s="1"/>
  <c r="M179" i="10" s="1"/>
  <c r="M180" i="10" s="1"/>
  <c r="M181" i="10" s="1"/>
  <c r="M182" i="10" s="1"/>
  <c r="M183" i="10" s="1"/>
  <c r="M184" i="10" s="1"/>
  <c r="M185" i="10" s="1"/>
  <c r="M186" i="10" s="1"/>
  <c r="M187" i="10" s="1"/>
  <c r="M188" i="10" s="1"/>
  <c r="M189" i="10" s="1"/>
  <c r="M190" i="10" s="1"/>
  <c r="M191" i="10" s="1"/>
  <c r="M192" i="10" s="1"/>
  <c r="M193" i="10" s="1"/>
  <c r="M194" i="10" s="1"/>
  <c r="M195" i="10" s="1"/>
  <c r="M196" i="10" s="1"/>
  <c r="M197" i="10" s="1"/>
  <c r="M198" i="10" s="1"/>
  <c r="M199" i="10" s="1"/>
  <c r="M200" i="10" s="1"/>
  <c r="M201" i="10" s="1"/>
  <c r="M202" i="10" s="1"/>
  <c r="M203" i="10" s="1"/>
  <c r="M204" i="10" s="1"/>
  <c r="M205" i="10" s="1"/>
  <c r="M206" i="10" s="1"/>
  <c r="M207" i="10" s="1"/>
  <c r="M208" i="10" s="1"/>
  <c r="M209" i="10" s="1"/>
  <c r="M210" i="10" s="1"/>
  <c r="M211" i="10" s="1"/>
  <c r="M212" i="10" s="1"/>
  <c r="M213" i="10" s="1"/>
  <c r="M214" i="10" s="1"/>
  <c r="M215" i="10" s="1"/>
  <c r="M216" i="10" s="1"/>
  <c r="M217" i="10" s="1"/>
  <c r="M218" i="10" s="1"/>
  <c r="M219" i="10" s="1"/>
  <c r="M220" i="10" s="1"/>
  <c r="M221" i="10" s="1"/>
  <c r="M222" i="10" s="1"/>
  <c r="M223" i="10" s="1"/>
  <c r="M224" i="10" s="1"/>
  <c r="M225" i="10" s="1"/>
  <c r="M226" i="10" s="1"/>
  <c r="M227" i="10" s="1"/>
  <c r="M228" i="10" s="1"/>
  <c r="M229" i="10" s="1"/>
  <c r="M230" i="10" s="1"/>
  <c r="M231" i="10" s="1"/>
  <c r="M232" i="10" s="1"/>
  <c r="M233" i="10" s="1"/>
  <c r="M234" i="10" s="1"/>
  <c r="M235" i="10" s="1"/>
  <c r="M236" i="10" s="1"/>
  <c r="M237" i="10" s="1"/>
  <c r="M238" i="10" s="1"/>
  <c r="M239" i="10" s="1"/>
  <c r="M240" i="10" s="1"/>
  <c r="M241" i="10" s="1"/>
  <c r="M242" i="10" s="1"/>
  <c r="M243" i="10" s="1"/>
  <c r="M244" i="10" s="1"/>
  <c r="M245" i="10" s="1"/>
  <c r="M246" i="10" s="1"/>
  <c r="M247" i="10" s="1"/>
  <c r="M248" i="10" s="1"/>
  <c r="M249" i="10" s="1"/>
  <c r="M250" i="10" s="1"/>
  <c r="M251" i="10" s="1"/>
  <c r="M252" i="10" s="1"/>
  <c r="M253" i="10" s="1"/>
  <c r="M254" i="10" s="1"/>
  <c r="M255" i="10" s="1"/>
  <c r="M256" i="10" s="1"/>
  <c r="M257" i="10" s="1"/>
  <c r="M258" i="10" s="1"/>
  <c r="M259" i="10" s="1"/>
  <c r="M260" i="10" s="1"/>
  <c r="M261" i="10" s="1"/>
  <c r="M262" i="10" s="1"/>
  <c r="M263" i="10" s="1"/>
  <c r="M264" i="10" s="1"/>
  <c r="M265" i="10" s="1"/>
  <c r="M266" i="10" s="1"/>
  <c r="M267" i="10" s="1"/>
  <c r="M268" i="10" s="1"/>
  <c r="M269" i="10" s="1"/>
  <c r="M270" i="10" s="1"/>
  <c r="M271" i="10" s="1"/>
  <c r="M272" i="10" s="1"/>
  <c r="M273" i="10" s="1"/>
  <c r="M274" i="10" s="1"/>
  <c r="M275" i="10" s="1"/>
  <c r="M276" i="10" s="1"/>
  <c r="M277" i="10" s="1"/>
  <c r="M278" i="10" s="1"/>
  <c r="M279" i="10" s="1"/>
  <c r="M280" i="10" s="1"/>
  <c r="M281" i="10" s="1"/>
  <c r="M282" i="10" s="1"/>
  <c r="M283" i="10" s="1"/>
  <c r="M284" i="10" s="1"/>
  <c r="M285" i="10" s="1"/>
  <c r="M286" i="10" s="1"/>
  <c r="M287" i="10" s="1"/>
  <c r="M288" i="10" s="1"/>
  <c r="M289" i="10" s="1"/>
  <c r="M290" i="10" s="1"/>
  <c r="M291" i="10" s="1"/>
  <c r="M292" i="10" s="1"/>
  <c r="M293" i="10" s="1"/>
  <c r="M294" i="10" s="1"/>
  <c r="M295" i="10" s="1"/>
  <c r="M296" i="10" s="1"/>
  <c r="M297" i="10" s="1"/>
  <c r="M298" i="10" s="1"/>
  <c r="M299" i="10" s="1"/>
  <c r="M300" i="10" s="1"/>
  <c r="M301" i="10" s="1"/>
  <c r="M302" i="10" s="1"/>
  <c r="M303" i="10" s="1"/>
  <c r="M304" i="10" s="1"/>
  <c r="M305" i="10" s="1"/>
  <c r="M306" i="10" s="1"/>
  <c r="M307" i="10" s="1"/>
  <c r="M308" i="10" s="1"/>
  <c r="M309" i="10" s="1"/>
  <c r="M310" i="10" s="1"/>
  <c r="M311" i="10" s="1"/>
  <c r="M312" i="10" s="1"/>
  <c r="M313" i="10" s="1"/>
  <c r="M314" i="10" s="1"/>
  <c r="M315" i="10" s="1"/>
  <c r="M316" i="10" s="1"/>
  <c r="M317" i="10" s="1"/>
  <c r="M318" i="10" s="1"/>
  <c r="M319" i="10" s="1"/>
  <c r="M320" i="10" s="1"/>
  <c r="M321" i="10" s="1"/>
  <c r="M322" i="10" s="1"/>
  <c r="M323" i="10" s="1"/>
  <c r="M324" i="10" s="1"/>
  <c r="M325" i="10" s="1"/>
  <c r="M326" i="10" s="1"/>
  <c r="M327" i="10" s="1"/>
  <c r="M328" i="10" s="1"/>
  <c r="M329" i="10" s="1"/>
  <c r="M330" i="10" s="1"/>
  <c r="M331" i="10" s="1"/>
  <c r="M332" i="10" s="1"/>
  <c r="M333" i="10" s="1"/>
  <c r="M334" i="10" s="1"/>
  <c r="M335" i="10" s="1"/>
  <c r="M336" i="10" s="1"/>
  <c r="M337" i="10" s="1"/>
  <c r="M338" i="10" s="1"/>
  <c r="M339" i="10" s="1"/>
  <c r="M340" i="10" s="1"/>
  <c r="M341" i="10" s="1"/>
  <c r="M342" i="10" s="1"/>
  <c r="M343" i="10" s="1"/>
  <c r="M344" i="10" s="1"/>
  <c r="M345" i="10" s="1"/>
  <c r="M346" i="10" s="1"/>
  <c r="M347" i="10" s="1"/>
  <c r="M348" i="10" s="1"/>
  <c r="M349" i="10" s="1"/>
  <c r="M350" i="10" s="1"/>
  <c r="M351" i="10" s="1"/>
  <c r="M352" i="10" s="1"/>
  <c r="M353" i="10" s="1"/>
  <c r="M354" i="10" s="1"/>
  <c r="M355" i="10" s="1"/>
  <c r="M356" i="10" s="1"/>
  <c r="M357" i="10" s="1"/>
  <c r="M358" i="10" s="1"/>
  <c r="M359" i="10" s="1"/>
  <c r="M360" i="10" s="1"/>
  <c r="M361" i="10" s="1"/>
  <c r="M362" i="10" s="1"/>
  <c r="M363" i="10" s="1"/>
  <c r="M364" i="10" s="1"/>
  <c r="M365" i="10" s="1"/>
  <c r="M366" i="10" s="1"/>
  <c r="M367" i="10" s="1"/>
  <c r="M368" i="10" s="1"/>
  <c r="M369" i="10" s="1"/>
  <c r="M370" i="10" s="1"/>
  <c r="M371" i="10" s="1"/>
  <c r="M372" i="10" s="1"/>
  <c r="M373" i="10" s="1"/>
  <c r="M374" i="10" s="1"/>
  <c r="M375" i="10" s="1"/>
  <c r="M376" i="10" s="1"/>
  <c r="M377" i="10" s="1"/>
  <c r="M378" i="10" s="1"/>
  <c r="M379" i="10" s="1"/>
  <c r="M380" i="10" s="1"/>
  <c r="M381" i="10" s="1"/>
  <c r="M382" i="10" s="1"/>
  <c r="M383" i="10" s="1"/>
  <c r="M384" i="10" s="1"/>
  <c r="M385" i="10" s="1"/>
  <c r="M386" i="10" s="1"/>
  <c r="M387" i="10" s="1"/>
  <c r="M388" i="10" s="1"/>
  <c r="M389" i="10" s="1"/>
  <c r="M390" i="10" s="1"/>
  <c r="M391" i="10" s="1"/>
  <c r="M392" i="10" s="1"/>
  <c r="M393" i="10" s="1"/>
  <c r="M394" i="10" s="1"/>
  <c r="M395" i="10" s="1"/>
  <c r="M396" i="10" s="1"/>
  <c r="M397" i="10" s="1"/>
  <c r="M398" i="10" s="1"/>
  <c r="M399" i="10" s="1"/>
  <c r="M400" i="10" s="1"/>
  <c r="M401" i="10" s="1"/>
  <c r="M402" i="10" s="1"/>
  <c r="M403" i="10" s="1"/>
  <c r="M404" i="10" s="1"/>
  <c r="M405" i="10" s="1"/>
  <c r="M406" i="10" s="1"/>
  <c r="M407" i="10" s="1"/>
  <c r="M408" i="10" s="1"/>
  <c r="M409" i="10" s="1"/>
  <c r="M410" i="10" s="1"/>
  <c r="M411" i="10" s="1"/>
  <c r="M412" i="10" s="1"/>
  <c r="M413" i="10" s="1"/>
  <c r="M414" i="10" s="1"/>
  <c r="M415" i="10" s="1"/>
  <c r="M416" i="10" s="1"/>
  <c r="M417" i="10" s="1"/>
  <c r="M418" i="10" s="1"/>
  <c r="M419" i="10" s="1"/>
  <c r="M420" i="10" s="1"/>
  <c r="M421" i="10" s="1"/>
  <c r="M422" i="10" s="1"/>
  <c r="M423" i="10" s="1"/>
  <c r="M424" i="10" s="1"/>
  <c r="M425" i="10" s="1"/>
  <c r="M426" i="10" s="1"/>
  <c r="M427" i="10" s="1"/>
  <c r="M428" i="10" s="1"/>
  <c r="M429" i="10" s="1"/>
  <c r="M430" i="10" s="1"/>
  <c r="M431" i="10" s="1"/>
  <c r="M432" i="10" s="1"/>
  <c r="M433" i="10" s="1"/>
  <c r="M434" i="10" s="1"/>
  <c r="M435" i="10" s="1"/>
  <c r="M436" i="10" s="1"/>
  <c r="M437" i="10" s="1"/>
  <c r="M438" i="10" s="1"/>
  <c r="M439" i="10" s="1"/>
  <c r="M440" i="10" s="1"/>
  <c r="M441" i="10" s="1"/>
  <c r="M442" i="10" s="1"/>
  <c r="M443" i="10" s="1"/>
  <c r="M444" i="10" s="1"/>
  <c r="M445" i="10" s="1"/>
  <c r="M446" i="10" s="1"/>
  <c r="M447" i="10" s="1"/>
  <c r="M448" i="10" s="1"/>
  <c r="M449" i="10" s="1"/>
  <c r="M450" i="10" s="1"/>
  <c r="M451" i="10" s="1"/>
  <c r="M452" i="10" s="1"/>
  <c r="M453" i="10" s="1"/>
  <c r="M454" i="10" s="1"/>
  <c r="M455" i="10" s="1"/>
  <c r="M456" i="10" s="1"/>
  <c r="M457" i="10" s="1"/>
  <c r="M458" i="10" s="1"/>
  <c r="M459" i="10" s="1"/>
  <c r="M460" i="10" s="1"/>
  <c r="M461" i="10" s="1"/>
  <c r="M462" i="10" s="1"/>
  <c r="M463" i="10" s="1"/>
  <c r="M464" i="10" s="1"/>
  <c r="M465" i="10" s="1"/>
  <c r="M466" i="10" s="1"/>
  <c r="M467" i="10" s="1"/>
  <c r="M468" i="10" s="1"/>
  <c r="M469" i="10" s="1"/>
  <c r="M470" i="10" s="1"/>
  <c r="M471" i="10" s="1"/>
  <c r="M472" i="10" s="1"/>
  <c r="M473" i="10" s="1"/>
  <c r="M474" i="10" s="1"/>
  <c r="M475" i="10" s="1"/>
  <c r="M476" i="10" s="1"/>
  <c r="M477" i="10" s="1"/>
  <c r="M478" i="10" s="1"/>
  <c r="M479" i="10" s="1"/>
  <c r="M480" i="10" s="1"/>
  <c r="M481" i="10" s="1"/>
  <c r="M482" i="10" s="1"/>
  <c r="M483" i="10" s="1"/>
  <c r="M484" i="10" s="1"/>
  <c r="M485" i="10" s="1"/>
  <c r="M486" i="10" s="1"/>
  <c r="M487" i="10" s="1"/>
  <c r="M488" i="10" s="1"/>
  <c r="M489" i="10" s="1"/>
  <c r="M490" i="10" s="1"/>
  <c r="M491" i="10" s="1"/>
  <c r="M492" i="10" s="1"/>
  <c r="M493" i="10" s="1"/>
  <c r="M494" i="10" s="1"/>
  <c r="M495" i="10" s="1"/>
  <c r="M496" i="10" s="1"/>
  <c r="M497" i="10" s="1"/>
  <c r="M498" i="10" s="1"/>
  <c r="M499" i="10" s="1"/>
  <c r="M500" i="10" s="1"/>
  <c r="M501" i="10" s="1"/>
  <c r="M502" i="10" s="1"/>
  <c r="M503" i="10" s="1"/>
  <c r="M504" i="10" s="1"/>
  <c r="M505" i="10" s="1"/>
  <c r="M506" i="10" s="1"/>
  <c r="M507" i="10" s="1"/>
  <c r="M508" i="10" s="1"/>
  <c r="M509" i="10" s="1"/>
  <c r="M510" i="10" s="1"/>
  <c r="M511" i="10" s="1"/>
  <c r="M512" i="10" s="1"/>
  <c r="M513" i="10" s="1"/>
  <c r="M514" i="10" s="1"/>
  <c r="M515" i="10" s="1"/>
  <c r="M516" i="10" s="1"/>
  <c r="M517" i="10" s="1"/>
  <c r="M518" i="10" s="1"/>
  <c r="M519" i="10" s="1"/>
  <c r="M520" i="10" s="1"/>
  <c r="M521" i="10" s="1"/>
  <c r="M522" i="10" s="1"/>
  <c r="M523" i="10" s="1"/>
  <c r="M524" i="10" s="1"/>
  <c r="M525" i="10" s="1"/>
  <c r="M526" i="10" s="1"/>
  <c r="M527" i="10" s="1"/>
  <c r="M528" i="10" s="1"/>
  <c r="M529" i="10" s="1"/>
  <c r="M530" i="10" s="1"/>
  <c r="M531" i="10" s="1"/>
  <c r="M532" i="10" s="1"/>
  <c r="M533" i="10" s="1"/>
  <c r="M534" i="10" s="1"/>
  <c r="M535" i="10" s="1"/>
  <c r="M536" i="10" s="1"/>
  <c r="M537" i="10" s="1"/>
  <c r="M538" i="10" s="1"/>
  <c r="M539" i="10" s="1"/>
  <c r="M540" i="10" s="1"/>
  <c r="M541" i="10" s="1"/>
  <c r="M542" i="10" s="1"/>
  <c r="M543" i="10" s="1"/>
  <c r="M544" i="10" s="1"/>
  <c r="M545" i="10" s="1"/>
  <c r="M546" i="10" s="1"/>
  <c r="M547" i="10" s="1"/>
  <c r="M548" i="10" s="1"/>
  <c r="M549" i="10" s="1"/>
  <c r="M550" i="10" s="1"/>
  <c r="M551" i="10" s="1"/>
  <c r="M552" i="10" s="1"/>
  <c r="M553" i="10" s="1"/>
  <c r="M554" i="10" s="1"/>
  <c r="M555" i="10" s="1"/>
  <c r="M556" i="10" s="1"/>
  <c r="M557" i="10" s="1"/>
  <c r="M558" i="10" s="1"/>
  <c r="M559" i="10" s="1"/>
  <c r="M560" i="10" s="1"/>
  <c r="M561" i="10" s="1"/>
  <c r="M562" i="10" s="1"/>
  <c r="M563" i="10" s="1"/>
  <c r="M564" i="10" s="1"/>
  <c r="M565" i="10" s="1"/>
  <c r="M566" i="10" s="1"/>
  <c r="M567" i="10" s="1"/>
  <c r="M568" i="10" s="1"/>
  <c r="M569" i="10" s="1"/>
  <c r="M570" i="10" s="1"/>
  <c r="M571" i="10" s="1"/>
  <c r="M572" i="10" s="1"/>
  <c r="M573" i="10" s="1"/>
  <c r="M574" i="10" s="1"/>
  <c r="M575" i="10" s="1"/>
  <c r="M576" i="10" s="1"/>
  <c r="M577" i="10" s="1"/>
  <c r="M578" i="10" s="1"/>
  <c r="M579" i="10" s="1"/>
  <c r="M580" i="10" s="1"/>
  <c r="M581" i="10" s="1"/>
  <c r="M582" i="10" s="1"/>
  <c r="M583" i="10" s="1"/>
  <c r="M584" i="10" s="1"/>
  <c r="M585" i="10" s="1"/>
  <c r="M586" i="10" s="1"/>
  <c r="M587" i="10" s="1"/>
  <c r="M588" i="10" s="1"/>
  <c r="M589" i="10" s="1"/>
  <c r="M590" i="10" s="1"/>
  <c r="M591" i="10" s="1"/>
  <c r="M592" i="10" s="1"/>
  <c r="M593" i="10" s="1"/>
  <c r="M594" i="10" s="1"/>
  <c r="M595" i="10" s="1"/>
  <c r="M596" i="10" s="1"/>
  <c r="M597" i="10" s="1"/>
  <c r="M598" i="10" s="1"/>
  <c r="M599" i="10" s="1"/>
  <c r="M600" i="10" s="1"/>
  <c r="M601" i="10" s="1"/>
  <c r="M602" i="10" s="1"/>
  <c r="M603" i="10" s="1"/>
  <c r="M604" i="10" s="1"/>
  <c r="M605" i="10" s="1"/>
  <c r="M606" i="10" s="1"/>
  <c r="M607" i="10" s="1"/>
  <c r="M608" i="10" s="1"/>
  <c r="M609" i="10" s="1"/>
  <c r="M610" i="10" s="1"/>
  <c r="M611" i="10" s="1"/>
  <c r="M612" i="10" s="1"/>
  <c r="M613" i="10" s="1"/>
  <c r="M614" i="10" s="1"/>
  <c r="M615" i="10" s="1"/>
  <c r="M616" i="10" s="1"/>
  <c r="M617" i="10" s="1"/>
  <c r="M618" i="10" s="1"/>
  <c r="M619" i="10" s="1"/>
  <c r="M620" i="10" s="1"/>
  <c r="M621" i="10" s="1"/>
  <c r="M622" i="10" s="1"/>
  <c r="M623" i="10" s="1"/>
  <c r="M624" i="10" s="1"/>
  <c r="M625" i="10" s="1"/>
  <c r="M626" i="10" s="1"/>
  <c r="M627" i="10" s="1"/>
  <c r="M628" i="10" s="1"/>
  <c r="M629" i="10" s="1"/>
  <c r="M630" i="10" s="1"/>
  <c r="M631" i="10" s="1"/>
  <c r="M632" i="10" s="1"/>
  <c r="M633" i="10" s="1"/>
  <c r="M634" i="10" s="1"/>
  <c r="M635" i="10" s="1"/>
  <c r="M636" i="10" s="1"/>
  <c r="M637" i="10" s="1"/>
  <c r="M638" i="10" s="1"/>
  <c r="M639" i="10" s="1"/>
  <c r="M640" i="10" s="1"/>
  <c r="M641" i="10" s="1"/>
  <c r="M642" i="10" s="1"/>
  <c r="M643" i="10" s="1"/>
  <c r="M644" i="10" s="1"/>
  <c r="M645" i="10" s="1"/>
  <c r="M646" i="10" s="1"/>
  <c r="M647" i="10" s="1"/>
  <c r="M648" i="10" s="1"/>
  <c r="M649" i="10" s="1"/>
  <c r="M650" i="10" s="1"/>
  <c r="M651" i="10" s="1"/>
  <c r="M652" i="10" s="1"/>
  <c r="M653" i="10" s="1"/>
  <c r="M654" i="10" s="1"/>
  <c r="M655" i="10" s="1"/>
  <c r="M656" i="10" s="1"/>
  <c r="M657" i="10" s="1"/>
  <c r="M658" i="10" s="1"/>
  <c r="M659" i="10" s="1"/>
  <c r="M660" i="10" s="1"/>
  <c r="M661" i="10" s="1"/>
  <c r="M662" i="10" s="1"/>
  <c r="M663" i="10" s="1"/>
  <c r="M664" i="10" s="1"/>
  <c r="M665" i="10" s="1"/>
  <c r="M666" i="10" s="1"/>
  <c r="M667" i="10" s="1"/>
  <c r="M668" i="10" s="1"/>
  <c r="M669" i="10" s="1"/>
  <c r="M670" i="10" s="1"/>
  <c r="M671" i="10" s="1"/>
  <c r="M672" i="10" s="1"/>
  <c r="M673" i="10" s="1"/>
  <c r="M674" i="10" s="1"/>
  <c r="M675" i="10" s="1"/>
  <c r="M676" i="10" s="1"/>
  <c r="M677" i="10" s="1"/>
  <c r="J6" i="10"/>
  <c r="I6" i="10"/>
  <c r="G6" i="10"/>
  <c r="F6" i="10"/>
  <c r="G3" i="10"/>
  <c r="G2" i="10"/>
  <c r="A2" i="10"/>
  <c r="K754" i="9"/>
  <c r="E750" i="9"/>
  <c r="D750" i="9"/>
  <c r="C750" i="9"/>
  <c r="B750" i="9"/>
  <c r="G749" i="9"/>
  <c r="F749" i="9"/>
  <c r="J749" i="9" s="1"/>
  <c r="J748" i="9"/>
  <c r="G748" i="9"/>
  <c r="F748" i="9"/>
  <c r="I748" i="9" s="1"/>
  <c r="J747" i="9"/>
  <c r="I747" i="9"/>
  <c r="G747" i="9"/>
  <c r="F747" i="9"/>
  <c r="J746" i="9"/>
  <c r="I746" i="9"/>
  <c r="G746" i="9"/>
  <c r="F746" i="9"/>
  <c r="I745" i="9"/>
  <c r="G745" i="9"/>
  <c r="J745" i="9" s="1"/>
  <c r="F745" i="9"/>
  <c r="G744" i="9"/>
  <c r="F744" i="9"/>
  <c r="I743" i="9"/>
  <c r="G743" i="9"/>
  <c r="F743" i="9"/>
  <c r="J743" i="9" s="1"/>
  <c r="G742" i="9"/>
  <c r="F742" i="9"/>
  <c r="G741" i="9"/>
  <c r="F741" i="9"/>
  <c r="J740" i="9"/>
  <c r="G740" i="9"/>
  <c r="F740" i="9"/>
  <c r="I740" i="9" s="1"/>
  <c r="J739" i="9"/>
  <c r="I739" i="9"/>
  <c r="G739" i="9"/>
  <c r="F739" i="9"/>
  <c r="J738" i="9"/>
  <c r="I738" i="9"/>
  <c r="G738" i="9"/>
  <c r="F738" i="9"/>
  <c r="J737" i="9"/>
  <c r="I737" i="9"/>
  <c r="G737" i="9"/>
  <c r="F737" i="9"/>
  <c r="G736" i="9"/>
  <c r="F736" i="9"/>
  <c r="I735" i="9"/>
  <c r="G735" i="9"/>
  <c r="F735" i="9"/>
  <c r="G734" i="9"/>
  <c r="F734" i="9"/>
  <c r="G733" i="9"/>
  <c r="F733" i="9"/>
  <c r="J732" i="9"/>
  <c r="G732" i="9"/>
  <c r="F732" i="9"/>
  <c r="I732" i="9" s="1"/>
  <c r="J731" i="9"/>
  <c r="I731" i="9"/>
  <c r="G731" i="9"/>
  <c r="F731" i="9"/>
  <c r="J730" i="9"/>
  <c r="I730" i="9"/>
  <c r="G730" i="9"/>
  <c r="F730" i="9"/>
  <c r="I729" i="9"/>
  <c r="G729" i="9"/>
  <c r="J729" i="9" s="1"/>
  <c r="F729" i="9"/>
  <c r="I728" i="9"/>
  <c r="G728" i="9"/>
  <c r="F728" i="9"/>
  <c r="J728" i="9" s="1"/>
  <c r="I727" i="9"/>
  <c r="G727" i="9"/>
  <c r="F727" i="9"/>
  <c r="J727" i="9" s="1"/>
  <c r="G726" i="9"/>
  <c r="F726" i="9"/>
  <c r="G725" i="9"/>
  <c r="F725" i="9"/>
  <c r="J724" i="9"/>
  <c r="G724" i="9"/>
  <c r="F724" i="9"/>
  <c r="I724" i="9" s="1"/>
  <c r="J723" i="9"/>
  <c r="I723" i="9"/>
  <c r="G723" i="9"/>
  <c r="F723" i="9"/>
  <c r="J722" i="9"/>
  <c r="I722" i="9"/>
  <c r="G722" i="9"/>
  <c r="F722" i="9"/>
  <c r="J721" i="9"/>
  <c r="I721" i="9"/>
  <c r="G721" i="9"/>
  <c r="F721" i="9"/>
  <c r="I720" i="9"/>
  <c r="G720" i="9"/>
  <c r="F720" i="9"/>
  <c r="J720" i="9" s="1"/>
  <c r="I719" i="9"/>
  <c r="G719" i="9"/>
  <c r="F719" i="9"/>
  <c r="J719" i="9" s="1"/>
  <c r="G718" i="9"/>
  <c r="F718" i="9"/>
  <c r="G717" i="9"/>
  <c r="F717" i="9"/>
  <c r="J716" i="9"/>
  <c r="G716" i="9"/>
  <c r="F716" i="9"/>
  <c r="I716" i="9" s="1"/>
  <c r="J715" i="9"/>
  <c r="I715" i="9"/>
  <c r="G715" i="9"/>
  <c r="F715" i="9"/>
  <c r="J714" i="9"/>
  <c r="I714" i="9"/>
  <c r="G714" i="9"/>
  <c r="F714" i="9"/>
  <c r="I713" i="9"/>
  <c r="G713" i="9"/>
  <c r="J713" i="9" s="1"/>
  <c r="F713" i="9"/>
  <c r="I712" i="9"/>
  <c r="G712" i="9"/>
  <c r="F712" i="9"/>
  <c r="J712" i="9" s="1"/>
  <c r="I711" i="9"/>
  <c r="G711" i="9"/>
  <c r="F711" i="9"/>
  <c r="G710" i="9"/>
  <c r="F710" i="9"/>
  <c r="G709" i="9"/>
  <c r="F709" i="9"/>
  <c r="J708" i="9"/>
  <c r="G708" i="9"/>
  <c r="F708" i="9"/>
  <c r="I708" i="9" s="1"/>
  <c r="J707" i="9"/>
  <c r="I707" i="9"/>
  <c r="G707" i="9"/>
  <c r="F707" i="9"/>
  <c r="J706" i="9"/>
  <c r="I706" i="9"/>
  <c r="G706" i="9"/>
  <c r="F706" i="9"/>
  <c r="I705" i="9"/>
  <c r="G705" i="9"/>
  <c r="J705" i="9" s="1"/>
  <c r="F705" i="9"/>
  <c r="I704" i="9"/>
  <c r="G704" i="9"/>
  <c r="F704" i="9"/>
  <c r="J704" i="9" s="1"/>
  <c r="I703" i="9"/>
  <c r="G703" i="9"/>
  <c r="F703" i="9"/>
  <c r="J703" i="9" s="1"/>
  <c r="G702" i="9"/>
  <c r="F702" i="9"/>
  <c r="G701" i="9"/>
  <c r="F701" i="9"/>
  <c r="G700" i="9"/>
  <c r="F700" i="9"/>
  <c r="I700" i="9" s="1"/>
  <c r="J699" i="9"/>
  <c r="I699" i="9"/>
  <c r="G699" i="9"/>
  <c r="F699" i="9"/>
  <c r="J698" i="9"/>
  <c r="I698" i="9"/>
  <c r="G698" i="9"/>
  <c r="F698" i="9"/>
  <c r="I697" i="9"/>
  <c r="G697" i="9"/>
  <c r="J697" i="9" s="1"/>
  <c r="F697" i="9"/>
  <c r="I696" i="9"/>
  <c r="G696" i="9"/>
  <c r="J696" i="9" s="1"/>
  <c r="F696" i="9"/>
  <c r="I695" i="9"/>
  <c r="G695" i="9"/>
  <c r="F695" i="9"/>
  <c r="G694" i="9"/>
  <c r="F694" i="9"/>
  <c r="G693" i="9"/>
  <c r="F693" i="9"/>
  <c r="J692" i="9"/>
  <c r="G692" i="9"/>
  <c r="F692" i="9"/>
  <c r="I692" i="9" s="1"/>
  <c r="J691" i="9"/>
  <c r="I691" i="9"/>
  <c r="G691" i="9"/>
  <c r="F691" i="9"/>
  <c r="J690" i="9"/>
  <c r="I690" i="9"/>
  <c r="G690" i="9"/>
  <c r="F690" i="9"/>
  <c r="J689" i="9"/>
  <c r="G689" i="9"/>
  <c r="F689" i="9"/>
  <c r="I689" i="9" s="1"/>
  <c r="I688" i="9"/>
  <c r="G688" i="9"/>
  <c r="J688" i="9" s="1"/>
  <c r="F688" i="9"/>
  <c r="G687" i="9"/>
  <c r="F687" i="9"/>
  <c r="G686" i="9"/>
  <c r="F686" i="9"/>
  <c r="G685" i="9"/>
  <c r="F685" i="9"/>
  <c r="I685" i="9" s="1"/>
  <c r="I684" i="9"/>
  <c r="G684" i="9"/>
  <c r="F684" i="9"/>
  <c r="J684" i="9" s="1"/>
  <c r="J683" i="9"/>
  <c r="G683" i="9"/>
  <c r="F683" i="9"/>
  <c r="I683" i="9" s="1"/>
  <c r="I682" i="9"/>
  <c r="G682" i="9"/>
  <c r="J682" i="9" s="1"/>
  <c r="F682" i="9"/>
  <c r="G681" i="9"/>
  <c r="F681" i="9"/>
  <c r="I680" i="9"/>
  <c r="G680" i="9"/>
  <c r="F680" i="9"/>
  <c r="G679" i="9"/>
  <c r="F679" i="9"/>
  <c r="G678" i="9"/>
  <c r="F678" i="9"/>
  <c r="J677" i="9"/>
  <c r="G677" i="9"/>
  <c r="F677" i="9"/>
  <c r="I677" i="9" s="1"/>
  <c r="I676" i="9"/>
  <c r="G676" i="9"/>
  <c r="F676" i="9"/>
  <c r="J676" i="9" s="1"/>
  <c r="J675" i="9"/>
  <c r="G675" i="9"/>
  <c r="F675" i="9"/>
  <c r="J674" i="9"/>
  <c r="I674" i="9"/>
  <c r="G674" i="9"/>
  <c r="F674" i="9"/>
  <c r="J673" i="9"/>
  <c r="G673" i="9"/>
  <c r="F673" i="9"/>
  <c r="I673" i="9" s="1"/>
  <c r="I672" i="9"/>
  <c r="G672" i="9"/>
  <c r="F672" i="9"/>
  <c r="J672" i="9" s="1"/>
  <c r="G671" i="9"/>
  <c r="F671" i="9"/>
  <c r="G670" i="9"/>
  <c r="F670" i="9"/>
  <c r="G669" i="9"/>
  <c r="F669" i="9"/>
  <c r="I669" i="9" s="1"/>
  <c r="I668" i="9"/>
  <c r="G668" i="9"/>
  <c r="F668" i="9"/>
  <c r="J668" i="9" s="1"/>
  <c r="J667" i="9"/>
  <c r="G667" i="9"/>
  <c r="F667" i="9"/>
  <c r="I667" i="9" s="1"/>
  <c r="J666" i="9"/>
  <c r="I666" i="9"/>
  <c r="G666" i="9"/>
  <c r="F666" i="9"/>
  <c r="G665" i="9"/>
  <c r="F665" i="9"/>
  <c r="I664" i="9"/>
  <c r="G664" i="9"/>
  <c r="F664" i="9"/>
  <c r="G663" i="9"/>
  <c r="F663" i="9"/>
  <c r="I662" i="9"/>
  <c r="G662" i="9"/>
  <c r="F662" i="9"/>
  <c r="J662" i="9" s="1"/>
  <c r="J661" i="9"/>
  <c r="I661" i="9"/>
  <c r="G661" i="9"/>
  <c r="F661" i="9"/>
  <c r="I660" i="9"/>
  <c r="G660" i="9"/>
  <c r="F660" i="9"/>
  <c r="J660" i="9" s="1"/>
  <c r="J659" i="9"/>
  <c r="G659" i="9"/>
  <c r="F659" i="9"/>
  <c r="G658" i="9"/>
  <c r="F658" i="9"/>
  <c r="I657" i="9"/>
  <c r="G657" i="9"/>
  <c r="F657" i="9"/>
  <c r="J657" i="9" s="1"/>
  <c r="I656" i="9"/>
  <c r="G656" i="9"/>
  <c r="J656" i="9" s="1"/>
  <c r="F656" i="9"/>
  <c r="G655" i="9"/>
  <c r="F655" i="9"/>
  <c r="G654" i="9"/>
  <c r="J654" i="9" s="1"/>
  <c r="F654" i="9"/>
  <c r="I654" i="9" s="1"/>
  <c r="G653" i="9"/>
  <c r="F653" i="9"/>
  <c r="I652" i="9"/>
  <c r="G652" i="9"/>
  <c r="F652" i="9"/>
  <c r="J652" i="9" s="1"/>
  <c r="J651" i="9"/>
  <c r="G651" i="9"/>
  <c r="F651" i="9"/>
  <c r="I651" i="9" s="1"/>
  <c r="I650" i="9"/>
  <c r="G650" i="9"/>
  <c r="F650" i="9"/>
  <c r="J650" i="9" s="1"/>
  <c r="J649" i="9"/>
  <c r="G649" i="9"/>
  <c r="F649" i="9"/>
  <c r="I649" i="9" s="1"/>
  <c r="I648" i="9"/>
  <c r="G648" i="9"/>
  <c r="J648" i="9" s="1"/>
  <c r="F648" i="9"/>
  <c r="G647" i="9"/>
  <c r="F647" i="9"/>
  <c r="I646" i="9"/>
  <c r="G646" i="9"/>
  <c r="J646" i="9" s="1"/>
  <c r="F646" i="9"/>
  <c r="G645" i="9"/>
  <c r="F645" i="9"/>
  <c r="I644" i="9"/>
  <c r="G644" i="9"/>
  <c r="F644" i="9"/>
  <c r="J644" i="9" s="1"/>
  <c r="J643" i="9"/>
  <c r="G643" i="9"/>
  <c r="F643" i="9"/>
  <c r="I643" i="9" s="1"/>
  <c r="I642" i="9"/>
  <c r="G642" i="9"/>
  <c r="F642" i="9"/>
  <c r="J642" i="9" s="1"/>
  <c r="J641" i="9"/>
  <c r="G641" i="9"/>
  <c r="F641" i="9"/>
  <c r="I640" i="9"/>
  <c r="G640" i="9"/>
  <c r="J640" i="9" s="1"/>
  <c r="F640" i="9"/>
  <c r="G639" i="9"/>
  <c r="F639" i="9"/>
  <c r="G638" i="9"/>
  <c r="J638" i="9" s="1"/>
  <c r="F638" i="9"/>
  <c r="I638" i="9" s="1"/>
  <c r="J637" i="9"/>
  <c r="G637" i="9"/>
  <c r="F637" i="9"/>
  <c r="I637" i="9" s="1"/>
  <c r="I636" i="9"/>
  <c r="G636" i="9"/>
  <c r="F636" i="9"/>
  <c r="J636" i="9" s="1"/>
  <c r="I635" i="9"/>
  <c r="G635" i="9"/>
  <c r="J635" i="9" s="1"/>
  <c r="F635" i="9"/>
  <c r="I634" i="9"/>
  <c r="G634" i="9"/>
  <c r="F634" i="9"/>
  <c r="G633" i="9"/>
  <c r="F633" i="9"/>
  <c r="I633" i="9" s="1"/>
  <c r="I632" i="9"/>
  <c r="G632" i="9"/>
  <c r="J632" i="9" s="1"/>
  <c r="F632" i="9"/>
  <c r="I631" i="9"/>
  <c r="G631" i="9"/>
  <c r="F631" i="9"/>
  <c r="J631" i="9" s="1"/>
  <c r="I630" i="9"/>
  <c r="G630" i="9"/>
  <c r="J630" i="9" s="1"/>
  <c r="F630" i="9"/>
  <c r="J629" i="9"/>
  <c r="I629" i="9"/>
  <c r="G629" i="9"/>
  <c r="F629" i="9"/>
  <c r="G628" i="9"/>
  <c r="J628" i="9" s="1"/>
  <c r="F628" i="9"/>
  <c r="I628" i="9" s="1"/>
  <c r="G627" i="9"/>
  <c r="F627" i="9"/>
  <c r="G626" i="9"/>
  <c r="F626" i="9"/>
  <c r="J626" i="9" s="1"/>
  <c r="J625" i="9"/>
  <c r="G625" i="9"/>
  <c r="F625" i="9"/>
  <c r="I625" i="9" s="1"/>
  <c r="I624" i="9"/>
  <c r="G624" i="9"/>
  <c r="F624" i="9"/>
  <c r="J624" i="9" s="1"/>
  <c r="J623" i="9"/>
  <c r="I623" i="9"/>
  <c r="G623" i="9"/>
  <c r="F623" i="9"/>
  <c r="I622" i="9"/>
  <c r="G622" i="9"/>
  <c r="J622" i="9" s="1"/>
  <c r="F622" i="9"/>
  <c r="G621" i="9"/>
  <c r="F621" i="9"/>
  <c r="I620" i="9"/>
  <c r="G620" i="9"/>
  <c r="J620" i="9" s="1"/>
  <c r="F620" i="9"/>
  <c r="G619" i="9"/>
  <c r="F619" i="9"/>
  <c r="G618" i="9"/>
  <c r="F618" i="9"/>
  <c r="J618" i="9" s="1"/>
  <c r="J617" i="9"/>
  <c r="G617" i="9"/>
  <c r="F617" i="9"/>
  <c r="I617" i="9" s="1"/>
  <c r="I616" i="9"/>
  <c r="G616" i="9"/>
  <c r="F616" i="9"/>
  <c r="J616" i="9" s="1"/>
  <c r="J615" i="9"/>
  <c r="G615" i="9"/>
  <c r="F615" i="9"/>
  <c r="I614" i="9"/>
  <c r="G614" i="9"/>
  <c r="J614" i="9" s="1"/>
  <c r="F614" i="9"/>
  <c r="G613" i="9"/>
  <c r="F613" i="9"/>
  <c r="G612" i="9"/>
  <c r="J612" i="9" s="1"/>
  <c r="F612" i="9"/>
  <c r="I612" i="9" s="1"/>
  <c r="G611" i="9"/>
  <c r="F611" i="9"/>
  <c r="G610" i="9"/>
  <c r="F610" i="9"/>
  <c r="J610" i="9" s="1"/>
  <c r="J609" i="9"/>
  <c r="G609" i="9"/>
  <c r="F609" i="9"/>
  <c r="I609" i="9" s="1"/>
  <c r="I608" i="9"/>
  <c r="G608" i="9"/>
  <c r="F608" i="9"/>
  <c r="J608" i="9" s="1"/>
  <c r="J607" i="9"/>
  <c r="G607" i="9"/>
  <c r="F607" i="9"/>
  <c r="I607" i="9" s="1"/>
  <c r="I606" i="9"/>
  <c r="G606" i="9"/>
  <c r="J606" i="9" s="1"/>
  <c r="F606" i="9"/>
  <c r="G605" i="9"/>
  <c r="F605" i="9"/>
  <c r="I604" i="9"/>
  <c r="G604" i="9"/>
  <c r="J604" i="9" s="1"/>
  <c r="F604" i="9"/>
  <c r="G603" i="9"/>
  <c r="F603" i="9"/>
  <c r="G602" i="9"/>
  <c r="F602" i="9"/>
  <c r="J602" i="9" s="1"/>
  <c r="J601" i="9"/>
  <c r="G601" i="9"/>
  <c r="F601" i="9"/>
  <c r="I601" i="9" s="1"/>
  <c r="I600" i="9"/>
  <c r="G600" i="9"/>
  <c r="F600" i="9"/>
  <c r="J600" i="9" s="1"/>
  <c r="J599" i="9"/>
  <c r="G599" i="9"/>
  <c r="F599" i="9"/>
  <c r="I599" i="9" s="1"/>
  <c r="I598" i="9"/>
  <c r="G598" i="9"/>
  <c r="J598" i="9" s="1"/>
  <c r="F598" i="9"/>
  <c r="G597" i="9"/>
  <c r="F597" i="9"/>
  <c r="G596" i="9"/>
  <c r="J596" i="9" s="1"/>
  <c r="F596" i="9"/>
  <c r="I596" i="9" s="1"/>
  <c r="G595" i="9"/>
  <c r="F595" i="9"/>
  <c r="G594" i="9"/>
  <c r="F594" i="9"/>
  <c r="J594" i="9" s="1"/>
  <c r="J593" i="9"/>
  <c r="I593" i="9"/>
  <c r="G593" i="9"/>
  <c r="F593" i="9"/>
  <c r="I592" i="9"/>
  <c r="G592" i="9"/>
  <c r="F592" i="9"/>
  <c r="J592" i="9" s="1"/>
  <c r="J591" i="9"/>
  <c r="G591" i="9"/>
  <c r="F591" i="9"/>
  <c r="I591" i="9" s="1"/>
  <c r="I590" i="9"/>
  <c r="G590" i="9"/>
  <c r="J590" i="9" s="1"/>
  <c r="F590" i="9"/>
  <c r="G589" i="9"/>
  <c r="F589" i="9"/>
  <c r="J589" i="9" s="1"/>
  <c r="I588" i="9"/>
  <c r="G588" i="9"/>
  <c r="J588" i="9" s="1"/>
  <c r="F588" i="9"/>
  <c r="G587" i="9"/>
  <c r="F587" i="9"/>
  <c r="G586" i="9"/>
  <c r="F586" i="9"/>
  <c r="J585" i="9"/>
  <c r="I585" i="9"/>
  <c r="G585" i="9"/>
  <c r="F585" i="9"/>
  <c r="G584" i="9"/>
  <c r="F584" i="9"/>
  <c r="J584" i="9" s="1"/>
  <c r="J583" i="9"/>
  <c r="G583" i="9"/>
  <c r="F583" i="9"/>
  <c r="I583" i="9" s="1"/>
  <c r="J582" i="9"/>
  <c r="I582" i="9"/>
  <c r="G582" i="9"/>
  <c r="F582" i="9"/>
  <c r="G581" i="9"/>
  <c r="F581" i="9"/>
  <c r="J581" i="9" s="1"/>
  <c r="J580" i="9"/>
  <c r="I580" i="9"/>
  <c r="G580" i="9"/>
  <c r="F580" i="9"/>
  <c r="J579" i="9"/>
  <c r="I579" i="9"/>
  <c r="G579" i="9"/>
  <c r="F579" i="9"/>
  <c r="J578" i="9"/>
  <c r="I578" i="9"/>
  <c r="G578" i="9"/>
  <c r="F578" i="9"/>
  <c r="I577" i="9"/>
  <c r="G577" i="9"/>
  <c r="J577" i="9" s="1"/>
  <c r="F577" i="9"/>
  <c r="G576" i="9"/>
  <c r="F576" i="9"/>
  <c r="G575" i="9"/>
  <c r="F575" i="9"/>
  <c r="G574" i="9"/>
  <c r="F574" i="9"/>
  <c r="J574" i="9" s="1"/>
  <c r="G573" i="9"/>
  <c r="F573" i="9"/>
  <c r="J573" i="9" s="1"/>
  <c r="J572" i="9"/>
  <c r="G572" i="9"/>
  <c r="F572" i="9"/>
  <c r="I572" i="9" s="1"/>
  <c r="J571" i="9"/>
  <c r="I571" i="9"/>
  <c r="G571" i="9"/>
  <c r="F571" i="9"/>
  <c r="J570" i="9"/>
  <c r="I570" i="9"/>
  <c r="G570" i="9"/>
  <c r="F570" i="9"/>
  <c r="I569" i="9"/>
  <c r="G569" i="9"/>
  <c r="J569" i="9" s="1"/>
  <c r="F569" i="9"/>
  <c r="G568" i="9"/>
  <c r="F568" i="9"/>
  <c r="G567" i="9"/>
  <c r="F567" i="9"/>
  <c r="G566" i="9"/>
  <c r="F566" i="9"/>
  <c r="J566" i="9" s="1"/>
  <c r="G565" i="9"/>
  <c r="F565" i="9"/>
  <c r="J565" i="9" s="1"/>
  <c r="J564" i="9"/>
  <c r="G564" i="9"/>
  <c r="F564" i="9"/>
  <c r="I564" i="9" s="1"/>
  <c r="J563" i="9"/>
  <c r="I563" i="9"/>
  <c r="G563" i="9"/>
  <c r="F563" i="9"/>
  <c r="J562" i="9"/>
  <c r="I562" i="9"/>
  <c r="G562" i="9"/>
  <c r="F562" i="9"/>
  <c r="I561" i="9"/>
  <c r="G561" i="9"/>
  <c r="J561" i="9" s="1"/>
  <c r="F561" i="9"/>
  <c r="G560" i="9"/>
  <c r="F560" i="9"/>
  <c r="G559" i="9"/>
  <c r="F559" i="9"/>
  <c r="G558" i="9"/>
  <c r="F558" i="9"/>
  <c r="J558" i="9" s="1"/>
  <c r="G557" i="9"/>
  <c r="F557" i="9"/>
  <c r="J557" i="9" s="1"/>
  <c r="J556" i="9"/>
  <c r="G556" i="9"/>
  <c r="F556" i="9"/>
  <c r="I556" i="9" s="1"/>
  <c r="J555" i="9"/>
  <c r="I555" i="9"/>
  <c r="G555" i="9"/>
  <c r="F555" i="9"/>
  <c r="J554" i="9"/>
  <c r="I554" i="9"/>
  <c r="G554" i="9"/>
  <c r="F554" i="9"/>
  <c r="I553" i="9"/>
  <c r="G553" i="9"/>
  <c r="J553" i="9" s="1"/>
  <c r="F553" i="9"/>
  <c r="G552" i="9"/>
  <c r="F552" i="9"/>
  <c r="G551" i="9"/>
  <c r="F551" i="9"/>
  <c r="G550" i="9"/>
  <c r="F550" i="9"/>
  <c r="J550" i="9" s="1"/>
  <c r="G549" i="9"/>
  <c r="F549" i="9"/>
  <c r="J549" i="9" s="1"/>
  <c r="J548" i="9"/>
  <c r="G548" i="9"/>
  <c r="F548" i="9"/>
  <c r="I548" i="9" s="1"/>
  <c r="J547" i="9"/>
  <c r="I547" i="9"/>
  <c r="G547" i="9"/>
  <c r="F547" i="9"/>
  <c r="J546" i="9"/>
  <c r="I546" i="9"/>
  <c r="G546" i="9"/>
  <c r="F546" i="9"/>
  <c r="I545" i="9"/>
  <c r="G545" i="9"/>
  <c r="J545" i="9" s="1"/>
  <c r="F545" i="9"/>
  <c r="G544" i="9"/>
  <c r="F544" i="9"/>
  <c r="G543" i="9"/>
  <c r="F543" i="9"/>
  <c r="G542" i="9"/>
  <c r="F542" i="9"/>
  <c r="J542" i="9" s="1"/>
  <c r="G541" i="9"/>
  <c r="F541" i="9"/>
  <c r="J541" i="9" s="1"/>
  <c r="J540" i="9"/>
  <c r="G540" i="9"/>
  <c r="F540" i="9"/>
  <c r="I540" i="9" s="1"/>
  <c r="J539" i="9"/>
  <c r="I539" i="9"/>
  <c r="G539" i="9"/>
  <c r="F539" i="9"/>
  <c r="J538" i="9"/>
  <c r="I538" i="9"/>
  <c r="G538" i="9"/>
  <c r="F538" i="9"/>
  <c r="J537" i="9"/>
  <c r="I537" i="9"/>
  <c r="G537" i="9"/>
  <c r="F537" i="9"/>
  <c r="G536" i="9"/>
  <c r="F536" i="9"/>
  <c r="J536" i="9" s="1"/>
  <c r="G535" i="9"/>
  <c r="J535" i="9" s="1"/>
  <c r="F535" i="9"/>
  <c r="G534" i="9"/>
  <c r="F534" i="9"/>
  <c r="J534" i="9" s="1"/>
  <c r="I533" i="9"/>
  <c r="G533" i="9"/>
  <c r="F533" i="9"/>
  <c r="J533" i="9" s="1"/>
  <c r="J532" i="9"/>
  <c r="I532" i="9"/>
  <c r="G532" i="9"/>
  <c r="F532" i="9"/>
  <c r="I531" i="9"/>
  <c r="G531" i="9"/>
  <c r="F531" i="9"/>
  <c r="G530" i="9"/>
  <c r="F530" i="9"/>
  <c r="G529" i="9"/>
  <c r="J529" i="9" s="1"/>
  <c r="F529" i="9"/>
  <c r="I529" i="9" s="1"/>
  <c r="G528" i="9"/>
  <c r="F528" i="9"/>
  <c r="G527" i="9"/>
  <c r="F527" i="9"/>
  <c r="J527" i="9" s="1"/>
  <c r="J526" i="9"/>
  <c r="G526" i="9"/>
  <c r="F526" i="9"/>
  <c r="I526" i="9" s="1"/>
  <c r="I525" i="9"/>
  <c r="G525" i="9"/>
  <c r="F525" i="9"/>
  <c r="J525" i="9" s="1"/>
  <c r="J524" i="9"/>
  <c r="I524" i="9"/>
  <c r="G524" i="9"/>
  <c r="F524" i="9"/>
  <c r="I523" i="9"/>
  <c r="G523" i="9"/>
  <c r="F523" i="9"/>
  <c r="J523" i="9" s="1"/>
  <c r="G522" i="9"/>
  <c r="F522" i="9"/>
  <c r="G521" i="9"/>
  <c r="J521" i="9" s="1"/>
  <c r="F521" i="9"/>
  <c r="I521" i="9" s="1"/>
  <c r="G520" i="9"/>
  <c r="F520" i="9"/>
  <c r="G519" i="9"/>
  <c r="F519" i="9"/>
  <c r="J519" i="9" s="1"/>
  <c r="J518" i="9"/>
  <c r="G518" i="9"/>
  <c r="F518" i="9"/>
  <c r="I518" i="9" s="1"/>
  <c r="I517" i="9"/>
  <c r="G517" i="9"/>
  <c r="F517" i="9"/>
  <c r="J517" i="9" s="1"/>
  <c r="J516" i="9"/>
  <c r="G516" i="9"/>
  <c r="F516" i="9"/>
  <c r="I515" i="9"/>
  <c r="G515" i="9"/>
  <c r="F515" i="9"/>
  <c r="J515" i="9" s="1"/>
  <c r="G514" i="9"/>
  <c r="F514" i="9"/>
  <c r="G513" i="9"/>
  <c r="J513" i="9" s="1"/>
  <c r="F513" i="9"/>
  <c r="I513" i="9" s="1"/>
  <c r="G512" i="9"/>
  <c r="F512" i="9"/>
  <c r="I511" i="9"/>
  <c r="G511" i="9"/>
  <c r="F511" i="9"/>
  <c r="J511" i="9" s="1"/>
  <c r="J510" i="9"/>
  <c r="G510" i="9"/>
  <c r="F510" i="9"/>
  <c r="I510" i="9" s="1"/>
  <c r="I509" i="9"/>
  <c r="G509" i="9"/>
  <c r="F509" i="9"/>
  <c r="J509" i="9" s="1"/>
  <c r="J508" i="9"/>
  <c r="G508" i="9"/>
  <c r="F508" i="9"/>
  <c r="I507" i="9"/>
  <c r="G507" i="9"/>
  <c r="F507" i="9"/>
  <c r="G506" i="9"/>
  <c r="F506" i="9"/>
  <c r="G505" i="9"/>
  <c r="J505" i="9" s="1"/>
  <c r="F505" i="9"/>
  <c r="I505" i="9" s="1"/>
  <c r="G504" i="9"/>
  <c r="F504" i="9"/>
  <c r="G503" i="9"/>
  <c r="F503" i="9"/>
  <c r="J503" i="9" s="1"/>
  <c r="J502" i="9"/>
  <c r="G502" i="9"/>
  <c r="F502" i="9"/>
  <c r="I502" i="9" s="1"/>
  <c r="I501" i="9"/>
  <c r="G501" i="9"/>
  <c r="F501" i="9"/>
  <c r="J501" i="9" s="1"/>
  <c r="J500" i="9"/>
  <c r="G500" i="9"/>
  <c r="F500" i="9"/>
  <c r="I500" i="9" s="1"/>
  <c r="I499" i="9"/>
  <c r="G499" i="9"/>
  <c r="F499" i="9"/>
  <c r="G498" i="9"/>
  <c r="F498" i="9"/>
  <c r="G497" i="9"/>
  <c r="J497" i="9" s="1"/>
  <c r="F497" i="9"/>
  <c r="I497" i="9" s="1"/>
  <c r="G496" i="9"/>
  <c r="F496" i="9"/>
  <c r="G495" i="9"/>
  <c r="F495" i="9"/>
  <c r="J495" i="9" s="1"/>
  <c r="J494" i="9"/>
  <c r="G494" i="9"/>
  <c r="F494" i="9"/>
  <c r="I494" i="9" s="1"/>
  <c r="I493" i="9"/>
  <c r="G493" i="9"/>
  <c r="F493" i="9"/>
  <c r="J493" i="9" s="1"/>
  <c r="J492" i="9"/>
  <c r="G492" i="9"/>
  <c r="F492" i="9"/>
  <c r="I491" i="9"/>
  <c r="G491" i="9"/>
  <c r="F491" i="9"/>
  <c r="J491" i="9" s="1"/>
  <c r="G490" i="9"/>
  <c r="F490" i="9"/>
  <c r="I489" i="9"/>
  <c r="G489" i="9"/>
  <c r="J489" i="9" s="1"/>
  <c r="F489" i="9"/>
  <c r="G488" i="9"/>
  <c r="F488" i="9"/>
  <c r="G487" i="9"/>
  <c r="F487" i="9"/>
  <c r="J487" i="9" s="1"/>
  <c r="J486" i="9"/>
  <c r="I486" i="9"/>
  <c r="G486" i="9"/>
  <c r="F486" i="9"/>
  <c r="I485" i="9"/>
  <c r="G485" i="9"/>
  <c r="F485" i="9"/>
  <c r="J485" i="9" s="1"/>
  <c r="J484" i="9"/>
  <c r="G484" i="9"/>
  <c r="F484" i="9"/>
  <c r="I483" i="9"/>
  <c r="G483" i="9"/>
  <c r="J483" i="9" s="1"/>
  <c r="F483" i="9"/>
  <c r="G482" i="9"/>
  <c r="F482" i="9"/>
  <c r="G481" i="9"/>
  <c r="J481" i="9" s="1"/>
  <c r="F481" i="9"/>
  <c r="I481" i="9" s="1"/>
  <c r="G480" i="9"/>
  <c r="F480" i="9"/>
  <c r="G479" i="9"/>
  <c r="F479" i="9"/>
  <c r="J479" i="9" s="1"/>
  <c r="J478" i="9"/>
  <c r="I478" i="9"/>
  <c r="G478" i="9"/>
  <c r="F478" i="9"/>
  <c r="I477" i="9"/>
  <c r="G477" i="9"/>
  <c r="F477" i="9"/>
  <c r="J477" i="9" s="1"/>
  <c r="J476" i="9"/>
  <c r="G476" i="9"/>
  <c r="F476" i="9"/>
  <c r="I475" i="9"/>
  <c r="G475" i="9"/>
  <c r="J475" i="9" s="1"/>
  <c r="F475" i="9"/>
  <c r="G474" i="9"/>
  <c r="F474" i="9"/>
  <c r="G473" i="9"/>
  <c r="J473" i="9" s="1"/>
  <c r="F473" i="9"/>
  <c r="I473" i="9" s="1"/>
  <c r="G472" i="9"/>
  <c r="F472" i="9"/>
  <c r="G471" i="9"/>
  <c r="F471" i="9"/>
  <c r="J471" i="9" s="1"/>
  <c r="J470" i="9"/>
  <c r="I470" i="9"/>
  <c r="G470" i="9"/>
  <c r="F470" i="9"/>
  <c r="I469" i="9"/>
  <c r="G469" i="9"/>
  <c r="F469" i="9"/>
  <c r="J469" i="9" s="1"/>
  <c r="J468" i="9"/>
  <c r="G468" i="9"/>
  <c r="F468" i="9"/>
  <c r="I468" i="9" s="1"/>
  <c r="I467" i="9"/>
  <c r="G467" i="9"/>
  <c r="J467" i="9" s="1"/>
  <c r="F467" i="9"/>
  <c r="G466" i="9"/>
  <c r="F466" i="9"/>
  <c r="G465" i="9"/>
  <c r="J465" i="9" s="1"/>
  <c r="F465" i="9"/>
  <c r="I465" i="9" s="1"/>
  <c r="G464" i="9"/>
  <c r="F464" i="9"/>
  <c r="G463" i="9"/>
  <c r="F463" i="9"/>
  <c r="J463" i="9" s="1"/>
  <c r="J462" i="9"/>
  <c r="I462" i="9"/>
  <c r="G462" i="9"/>
  <c r="F462" i="9"/>
  <c r="I461" i="9"/>
  <c r="G461" i="9"/>
  <c r="F461" i="9"/>
  <c r="J461" i="9" s="1"/>
  <c r="J460" i="9"/>
  <c r="G460" i="9"/>
  <c r="F460" i="9"/>
  <c r="I460" i="9" s="1"/>
  <c r="I459" i="9"/>
  <c r="G459" i="9"/>
  <c r="J459" i="9" s="1"/>
  <c r="F459" i="9"/>
  <c r="G458" i="9"/>
  <c r="F458" i="9"/>
  <c r="I457" i="9"/>
  <c r="G457" i="9"/>
  <c r="J457" i="9" s="1"/>
  <c r="F457" i="9"/>
  <c r="G456" i="9"/>
  <c r="F456" i="9"/>
  <c r="G455" i="9"/>
  <c r="F455" i="9"/>
  <c r="J455" i="9" s="1"/>
  <c r="J454" i="9"/>
  <c r="I454" i="9"/>
  <c r="G454" i="9"/>
  <c r="F454" i="9"/>
  <c r="I453" i="9"/>
  <c r="G453" i="9"/>
  <c r="F453" i="9"/>
  <c r="J453" i="9" s="1"/>
  <c r="J452" i="9"/>
  <c r="G452" i="9"/>
  <c r="F452" i="9"/>
  <c r="I452" i="9" s="1"/>
  <c r="I451" i="9"/>
  <c r="G451" i="9"/>
  <c r="F451" i="9"/>
  <c r="G450" i="9"/>
  <c r="F450" i="9"/>
  <c r="G449" i="9"/>
  <c r="J449" i="9" s="1"/>
  <c r="F449" i="9"/>
  <c r="I449" i="9" s="1"/>
  <c r="G448" i="9"/>
  <c r="F448" i="9"/>
  <c r="G447" i="9"/>
  <c r="F447" i="9"/>
  <c r="J447" i="9" s="1"/>
  <c r="J446" i="9"/>
  <c r="I446" i="9"/>
  <c r="G446" i="9"/>
  <c r="F446" i="9"/>
  <c r="I445" i="9"/>
  <c r="G445" i="9"/>
  <c r="F445" i="9"/>
  <c r="J445" i="9" s="1"/>
  <c r="J444" i="9"/>
  <c r="G444" i="9"/>
  <c r="F444" i="9"/>
  <c r="I444" i="9" s="1"/>
  <c r="I443" i="9"/>
  <c r="G443" i="9"/>
  <c r="F443" i="9"/>
  <c r="J443" i="9" s="1"/>
  <c r="G442" i="9"/>
  <c r="F442" i="9"/>
  <c r="G441" i="9"/>
  <c r="J441" i="9" s="1"/>
  <c r="F441" i="9"/>
  <c r="I441" i="9" s="1"/>
  <c r="G440" i="9"/>
  <c r="F440" i="9"/>
  <c r="G439" i="9"/>
  <c r="F439" i="9"/>
  <c r="J439" i="9" s="1"/>
  <c r="J438" i="9"/>
  <c r="I438" i="9"/>
  <c r="G438" i="9"/>
  <c r="F438" i="9"/>
  <c r="I437" i="9"/>
  <c r="G437" i="9"/>
  <c r="F437" i="9"/>
  <c r="J437" i="9" s="1"/>
  <c r="J436" i="9"/>
  <c r="G436" i="9"/>
  <c r="F436" i="9"/>
  <c r="I435" i="9"/>
  <c r="G435" i="9"/>
  <c r="F435" i="9"/>
  <c r="J435" i="9" s="1"/>
  <c r="G434" i="9"/>
  <c r="F434" i="9"/>
  <c r="G433" i="9"/>
  <c r="J433" i="9" s="1"/>
  <c r="F433" i="9"/>
  <c r="I433" i="9" s="1"/>
  <c r="G432" i="9"/>
  <c r="F432" i="9"/>
  <c r="G431" i="9"/>
  <c r="F431" i="9"/>
  <c r="J431" i="9" s="1"/>
  <c r="I430" i="9"/>
  <c r="G430" i="9"/>
  <c r="J430" i="9" s="1"/>
  <c r="F430" i="9"/>
  <c r="G429" i="9"/>
  <c r="F429" i="9"/>
  <c r="G428" i="9"/>
  <c r="J428" i="9" s="1"/>
  <c r="F428" i="9"/>
  <c r="I428" i="9" s="1"/>
  <c r="G427" i="9"/>
  <c r="F427" i="9"/>
  <c r="G426" i="9"/>
  <c r="F426" i="9"/>
  <c r="J426" i="9" s="1"/>
  <c r="J425" i="9"/>
  <c r="I425" i="9"/>
  <c r="G425" i="9"/>
  <c r="F425" i="9"/>
  <c r="I424" i="9"/>
  <c r="G424" i="9"/>
  <c r="F424" i="9"/>
  <c r="J424" i="9" s="1"/>
  <c r="J423" i="9"/>
  <c r="G423" i="9"/>
  <c r="F423" i="9"/>
  <c r="I423" i="9" s="1"/>
  <c r="I422" i="9"/>
  <c r="G422" i="9"/>
  <c r="J422" i="9" s="1"/>
  <c r="F422" i="9"/>
  <c r="G421" i="9"/>
  <c r="F421" i="9"/>
  <c r="G420" i="9"/>
  <c r="J420" i="9" s="1"/>
  <c r="F420" i="9"/>
  <c r="I420" i="9" s="1"/>
  <c r="G419" i="9"/>
  <c r="F419" i="9"/>
  <c r="G418" i="9"/>
  <c r="F418" i="9"/>
  <c r="J418" i="9" s="1"/>
  <c r="J417" i="9"/>
  <c r="I417" i="9"/>
  <c r="G417" i="9"/>
  <c r="F417" i="9"/>
  <c r="I416" i="9"/>
  <c r="G416" i="9"/>
  <c r="F416" i="9"/>
  <c r="J416" i="9" s="1"/>
  <c r="J415" i="9"/>
  <c r="G415" i="9"/>
  <c r="F415" i="9"/>
  <c r="I414" i="9"/>
  <c r="G414" i="9"/>
  <c r="J414" i="9" s="1"/>
  <c r="F414" i="9"/>
  <c r="G413" i="9"/>
  <c r="F413" i="9"/>
  <c r="G412" i="9"/>
  <c r="J412" i="9" s="1"/>
  <c r="F412" i="9"/>
  <c r="I412" i="9" s="1"/>
  <c r="G411" i="9"/>
  <c r="F411" i="9"/>
  <c r="G410" i="9"/>
  <c r="F410" i="9"/>
  <c r="J410" i="9" s="1"/>
  <c r="J409" i="9"/>
  <c r="I409" i="9"/>
  <c r="G409" i="9"/>
  <c r="F409" i="9"/>
  <c r="I408" i="9"/>
  <c r="G408" i="9"/>
  <c r="F408" i="9"/>
  <c r="J408" i="9" s="1"/>
  <c r="J407" i="9"/>
  <c r="G407" i="9"/>
  <c r="F407" i="9"/>
  <c r="I407" i="9" s="1"/>
  <c r="I406" i="9"/>
  <c r="G406" i="9"/>
  <c r="J406" i="9" s="1"/>
  <c r="F406" i="9"/>
  <c r="G405" i="9"/>
  <c r="F405" i="9"/>
  <c r="G404" i="9"/>
  <c r="J404" i="9" s="1"/>
  <c r="F404" i="9"/>
  <c r="I404" i="9" s="1"/>
  <c r="G403" i="9"/>
  <c r="F403" i="9"/>
  <c r="G402" i="9"/>
  <c r="F402" i="9"/>
  <c r="J402" i="9" s="1"/>
  <c r="J401" i="9"/>
  <c r="I401" i="9"/>
  <c r="G401" i="9"/>
  <c r="F401" i="9"/>
  <c r="I400" i="9"/>
  <c r="G400" i="9"/>
  <c r="F400" i="9"/>
  <c r="J400" i="9" s="1"/>
  <c r="J399" i="9"/>
  <c r="G399" i="9"/>
  <c r="F399" i="9"/>
  <c r="I399" i="9" s="1"/>
  <c r="I398" i="9"/>
  <c r="G398" i="9"/>
  <c r="J398" i="9" s="1"/>
  <c r="F398" i="9"/>
  <c r="G397" i="9"/>
  <c r="F397" i="9"/>
  <c r="G396" i="9"/>
  <c r="J396" i="9" s="1"/>
  <c r="F396" i="9"/>
  <c r="I396" i="9" s="1"/>
  <c r="G395" i="9"/>
  <c r="F395" i="9"/>
  <c r="G394" i="9"/>
  <c r="F394" i="9"/>
  <c r="J394" i="9" s="1"/>
  <c r="J393" i="9"/>
  <c r="I393" i="9"/>
  <c r="G393" i="9"/>
  <c r="F393" i="9"/>
  <c r="I392" i="9"/>
  <c r="G392" i="9"/>
  <c r="F392" i="9"/>
  <c r="J392" i="9" s="1"/>
  <c r="J391" i="9"/>
  <c r="G391" i="9"/>
  <c r="F391" i="9"/>
  <c r="I391" i="9" s="1"/>
  <c r="I390" i="9"/>
  <c r="G390" i="9"/>
  <c r="J390" i="9" s="1"/>
  <c r="F390" i="9"/>
  <c r="G389" i="9"/>
  <c r="F389" i="9"/>
  <c r="I388" i="9"/>
  <c r="G388" i="9"/>
  <c r="J388" i="9" s="1"/>
  <c r="F388" i="9"/>
  <c r="G387" i="9"/>
  <c r="F387" i="9"/>
  <c r="G386" i="9"/>
  <c r="F386" i="9"/>
  <c r="J386" i="9" s="1"/>
  <c r="J385" i="9"/>
  <c r="I385" i="9"/>
  <c r="G385" i="9"/>
  <c r="F385" i="9"/>
  <c r="I384" i="9"/>
  <c r="G384" i="9"/>
  <c r="F384" i="9"/>
  <c r="J384" i="9" s="1"/>
  <c r="J383" i="9"/>
  <c r="G383" i="9"/>
  <c r="F383" i="9"/>
  <c r="I382" i="9"/>
  <c r="G382" i="9"/>
  <c r="J382" i="9" s="1"/>
  <c r="F382" i="9"/>
  <c r="G381" i="9"/>
  <c r="F381" i="9"/>
  <c r="G380" i="9"/>
  <c r="J380" i="9" s="1"/>
  <c r="F380" i="9"/>
  <c r="I380" i="9" s="1"/>
  <c r="G379" i="9"/>
  <c r="F379" i="9"/>
  <c r="G378" i="9"/>
  <c r="F378" i="9"/>
  <c r="J378" i="9" s="1"/>
  <c r="J377" i="9"/>
  <c r="I377" i="9"/>
  <c r="G377" i="9"/>
  <c r="F377" i="9"/>
  <c r="I376" i="9"/>
  <c r="G376" i="9"/>
  <c r="F376" i="9"/>
  <c r="J376" i="9" s="1"/>
  <c r="J375" i="9"/>
  <c r="G375" i="9"/>
  <c r="F375" i="9"/>
  <c r="I375" i="9" s="1"/>
  <c r="I374" i="9"/>
  <c r="G374" i="9"/>
  <c r="J374" i="9" s="1"/>
  <c r="F374" i="9"/>
  <c r="G373" i="9"/>
  <c r="F373" i="9"/>
  <c r="I372" i="9"/>
  <c r="G372" i="9"/>
  <c r="J372" i="9" s="1"/>
  <c r="F372" i="9"/>
  <c r="G371" i="9"/>
  <c r="F371" i="9"/>
  <c r="G370" i="9"/>
  <c r="F370" i="9"/>
  <c r="J370" i="9" s="1"/>
  <c r="J369" i="9"/>
  <c r="I369" i="9"/>
  <c r="G369" i="9"/>
  <c r="F369" i="9"/>
  <c r="I368" i="9"/>
  <c r="G368" i="9"/>
  <c r="F368" i="9"/>
  <c r="J368" i="9" s="1"/>
  <c r="J367" i="9"/>
  <c r="G367" i="9"/>
  <c r="F367" i="9"/>
  <c r="I367" i="9" s="1"/>
  <c r="I366" i="9"/>
  <c r="G366" i="9"/>
  <c r="J366" i="9" s="1"/>
  <c r="F366" i="9"/>
  <c r="G365" i="9"/>
  <c r="F365" i="9"/>
  <c r="G364" i="9"/>
  <c r="J364" i="9" s="1"/>
  <c r="F364" i="9"/>
  <c r="I364" i="9" s="1"/>
  <c r="G363" i="9"/>
  <c r="F363" i="9"/>
  <c r="G362" i="9"/>
  <c r="F362" i="9"/>
  <c r="J362" i="9" s="1"/>
  <c r="J361" i="9"/>
  <c r="I361" i="9"/>
  <c r="G361" i="9"/>
  <c r="F361" i="9"/>
  <c r="I360" i="9"/>
  <c r="G360" i="9"/>
  <c r="F360" i="9"/>
  <c r="J360" i="9" s="1"/>
  <c r="J359" i="9"/>
  <c r="G359" i="9"/>
  <c r="F359" i="9"/>
  <c r="I359" i="9" s="1"/>
  <c r="I358" i="9"/>
  <c r="G358" i="9"/>
  <c r="J358" i="9" s="1"/>
  <c r="F358" i="9"/>
  <c r="G357" i="9"/>
  <c r="F357" i="9"/>
  <c r="I356" i="9"/>
  <c r="G356" i="9"/>
  <c r="J356" i="9" s="1"/>
  <c r="F356" i="9"/>
  <c r="G355" i="9"/>
  <c r="F355" i="9"/>
  <c r="G354" i="9"/>
  <c r="F354" i="9"/>
  <c r="J354" i="9" s="1"/>
  <c r="J353" i="9"/>
  <c r="I353" i="9"/>
  <c r="G353" i="9"/>
  <c r="F353" i="9"/>
  <c r="G352" i="9"/>
  <c r="F352" i="9"/>
  <c r="J351" i="9"/>
  <c r="G351" i="9"/>
  <c r="F351" i="9"/>
  <c r="I350" i="9"/>
  <c r="G350" i="9"/>
  <c r="J350" i="9" s="1"/>
  <c r="F350" i="9"/>
  <c r="G349" i="9"/>
  <c r="F349" i="9"/>
  <c r="G348" i="9"/>
  <c r="J348" i="9" s="1"/>
  <c r="F348" i="9"/>
  <c r="I348" i="9" s="1"/>
  <c r="I347" i="9"/>
  <c r="G347" i="9"/>
  <c r="F347" i="9"/>
  <c r="J347" i="9" s="1"/>
  <c r="G346" i="9"/>
  <c r="F346" i="9"/>
  <c r="J345" i="9"/>
  <c r="I345" i="9"/>
  <c r="G345" i="9"/>
  <c r="F345" i="9"/>
  <c r="G344" i="9"/>
  <c r="F344" i="9"/>
  <c r="J343" i="9"/>
  <c r="G343" i="9"/>
  <c r="F343" i="9"/>
  <c r="I343" i="9" s="1"/>
  <c r="J342" i="9"/>
  <c r="G342" i="9"/>
  <c r="F342" i="9"/>
  <c r="I341" i="9"/>
  <c r="G341" i="9"/>
  <c r="F341" i="9"/>
  <c r="G340" i="9"/>
  <c r="F340" i="9"/>
  <c r="I339" i="9"/>
  <c r="G339" i="9"/>
  <c r="J339" i="9" s="1"/>
  <c r="F339" i="9"/>
  <c r="G338" i="9"/>
  <c r="F338" i="9"/>
  <c r="I337" i="9"/>
  <c r="G337" i="9"/>
  <c r="F337" i="9"/>
  <c r="J337" i="9" s="1"/>
  <c r="J336" i="9"/>
  <c r="G336" i="9"/>
  <c r="F336" i="9"/>
  <c r="I336" i="9" s="1"/>
  <c r="I335" i="9"/>
  <c r="G335" i="9"/>
  <c r="F335" i="9"/>
  <c r="J335" i="9" s="1"/>
  <c r="J334" i="9"/>
  <c r="G334" i="9"/>
  <c r="F334" i="9"/>
  <c r="I333" i="9"/>
  <c r="G333" i="9"/>
  <c r="F333" i="9"/>
  <c r="J333" i="9" s="1"/>
  <c r="G332" i="9"/>
  <c r="F332" i="9"/>
  <c r="I331" i="9"/>
  <c r="G331" i="9"/>
  <c r="J331" i="9" s="1"/>
  <c r="F331" i="9"/>
  <c r="G330" i="9"/>
  <c r="F330" i="9"/>
  <c r="I329" i="9"/>
  <c r="G329" i="9"/>
  <c r="F329" i="9"/>
  <c r="J329" i="9" s="1"/>
  <c r="J328" i="9"/>
  <c r="G328" i="9"/>
  <c r="F328" i="9"/>
  <c r="I328" i="9" s="1"/>
  <c r="I327" i="9"/>
  <c r="G327" i="9"/>
  <c r="F327" i="9"/>
  <c r="J327" i="9" s="1"/>
  <c r="J326" i="9"/>
  <c r="I326" i="9"/>
  <c r="G326" i="9"/>
  <c r="F326" i="9"/>
  <c r="I325" i="9"/>
  <c r="G325" i="9"/>
  <c r="J325" i="9" s="1"/>
  <c r="F325" i="9"/>
  <c r="G324" i="9"/>
  <c r="F324" i="9"/>
  <c r="I323" i="9"/>
  <c r="G323" i="9"/>
  <c r="J323" i="9" s="1"/>
  <c r="F323" i="9"/>
  <c r="G322" i="9"/>
  <c r="F322" i="9"/>
  <c r="G321" i="9"/>
  <c r="F321" i="9"/>
  <c r="J321" i="9" s="1"/>
  <c r="J320" i="9"/>
  <c r="G320" i="9"/>
  <c r="F320" i="9"/>
  <c r="I320" i="9" s="1"/>
  <c r="I319" i="9"/>
  <c r="G319" i="9"/>
  <c r="F319" i="9"/>
  <c r="J319" i="9" s="1"/>
  <c r="J318" i="9"/>
  <c r="G318" i="9"/>
  <c r="F318" i="9"/>
  <c r="I317" i="9"/>
  <c r="G317" i="9"/>
  <c r="J317" i="9" s="1"/>
  <c r="F317" i="9"/>
  <c r="G316" i="9"/>
  <c r="F316" i="9"/>
  <c r="I315" i="9"/>
  <c r="G315" i="9"/>
  <c r="J315" i="9" s="1"/>
  <c r="F315" i="9"/>
  <c r="G314" i="9"/>
  <c r="F314" i="9"/>
  <c r="G313" i="9"/>
  <c r="F313" i="9"/>
  <c r="J313" i="9" s="1"/>
  <c r="J312" i="9"/>
  <c r="G312" i="9"/>
  <c r="F312" i="9"/>
  <c r="I312" i="9" s="1"/>
  <c r="I311" i="9"/>
  <c r="G311" i="9"/>
  <c r="F311" i="9"/>
  <c r="J311" i="9" s="1"/>
  <c r="J310" i="9"/>
  <c r="G310" i="9"/>
  <c r="F310" i="9"/>
  <c r="I310" i="9" s="1"/>
  <c r="I309" i="9"/>
  <c r="G309" i="9"/>
  <c r="F309" i="9"/>
  <c r="G308" i="9"/>
  <c r="F308" i="9"/>
  <c r="G307" i="9"/>
  <c r="J307" i="9" s="1"/>
  <c r="F307" i="9"/>
  <c r="I307" i="9" s="1"/>
  <c r="G306" i="9"/>
  <c r="F306" i="9"/>
  <c r="I305" i="9"/>
  <c r="G305" i="9"/>
  <c r="F305" i="9"/>
  <c r="J305" i="9" s="1"/>
  <c r="J304" i="9"/>
  <c r="G304" i="9"/>
  <c r="F304" i="9"/>
  <c r="I304" i="9" s="1"/>
  <c r="I303" i="9"/>
  <c r="G303" i="9"/>
  <c r="F303" i="9"/>
  <c r="J303" i="9" s="1"/>
  <c r="J302" i="9"/>
  <c r="G302" i="9"/>
  <c r="F302" i="9"/>
  <c r="I302" i="9" s="1"/>
  <c r="I301" i="9"/>
  <c r="G301" i="9"/>
  <c r="F301" i="9"/>
  <c r="J301" i="9" s="1"/>
  <c r="G300" i="9"/>
  <c r="F300" i="9"/>
  <c r="G299" i="9"/>
  <c r="J299" i="9" s="1"/>
  <c r="F299" i="9"/>
  <c r="I299" i="9" s="1"/>
  <c r="G298" i="9"/>
  <c r="F298" i="9"/>
  <c r="G297" i="9"/>
  <c r="F297" i="9"/>
  <c r="J297" i="9" s="1"/>
  <c r="J296" i="9"/>
  <c r="G296" i="9"/>
  <c r="F296" i="9"/>
  <c r="I296" i="9" s="1"/>
  <c r="I295" i="9"/>
  <c r="G295" i="9"/>
  <c r="F295" i="9"/>
  <c r="J295" i="9" s="1"/>
  <c r="J294" i="9"/>
  <c r="G294" i="9"/>
  <c r="F294" i="9"/>
  <c r="I293" i="9"/>
  <c r="G293" i="9"/>
  <c r="F293" i="9"/>
  <c r="J293" i="9" s="1"/>
  <c r="G292" i="9"/>
  <c r="F292" i="9"/>
  <c r="I291" i="9"/>
  <c r="G291" i="9"/>
  <c r="J291" i="9" s="1"/>
  <c r="F291" i="9"/>
  <c r="G290" i="9"/>
  <c r="F290" i="9"/>
  <c r="G289" i="9"/>
  <c r="F289" i="9"/>
  <c r="J289" i="9" s="1"/>
  <c r="J288" i="9"/>
  <c r="G288" i="9"/>
  <c r="F288" i="9"/>
  <c r="I288" i="9" s="1"/>
  <c r="I287" i="9"/>
  <c r="G287" i="9"/>
  <c r="F287" i="9"/>
  <c r="J287" i="9" s="1"/>
  <c r="J286" i="9"/>
  <c r="G286" i="9"/>
  <c r="F286" i="9"/>
  <c r="I286" i="9" s="1"/>
  <c r="I285" i="9"/>
  <c r="G285" i="9"/>
  <c r="F285" i="9"/>
  <c r="J285" i="9" s="1"/>
  <c r="G284" i="9"/>
  <c r="F284" i="9"/>
  <c r="G283" i="9"/>
  <c r="J283" i="9" s="1"/>
  <c r="F283" i="9"/>
  <c r="I283" i="9" s="1"/>
  <c r="G282" i="9"/>
  <c r="F282" i="9"/>
  <c r="I281" i="9"/>
  <c r="G281" i="9"/>
  <c r="F281" i="9"/>
  <c r="J281" i="9" s="1"/>
  <c r="J280" i="9"/>
  <c r="G280" i="9"/>
  <c r="F280" i="9"/>
  <c r="I280" i="9" s="1"/>
  <c r="I279" i="9"/>
  <c r="G279" i="9"/>
  <c r="F279" i="9"/>
  <c r="J279" i="9" s="1"/>
  <c r="J278" i="9"/>
  <c r="G278" i="9"/>
  <c r="F278" i="9"/>
  <c r="I278" i="9" s="1"/>
  <c r="I277" i="9"/>
  <c r="G277" i="9"/>
  <c r="F277" i="9"/>
  <c r="J277" i="9" s="1"/>
  <c r="G276" i="9"/>
  <c r="F276" i="9"/>
  <c r="G275" i="9"/>
  <c r="J275" i="9" s="1"/>
  <c r="F275" i="9"/>
  <c r="I275" i="9" s="1"/>
  <c r="G274" i="9"/>
  <c r="F274" i="9"/>
  <c r="G273" i="9"/>
  <c r="F273" i="9"/>
  <c r="J272" i="9"/>
  <c r="G272" i="9"/>
  <c r="F272" i="9"/>
  <c r="I272" i="9" s="1"/>
  <c r="I271" i="9"/>
  <c r="G271" i="9"/>
  <c r="F271" i="9"/>
  <c r="J271" i="9" s="1"/>
  <c r="J270" i="9"/>
  <c r="G270" i="9"/>
  <c r="F270" i="9"/>
  <c r="J269" i="9"/>
  <c r="I269" i="9"/>
  <c r="G269" i="9"/>
  <c r="F269" i="9"/>
  <c r="I268" i="9"/>
  <c r="G268" i="9"/>
  <c r="F268" i="9"/>
  <c r="J268" i="9" s="1"/>
  <c r="G267" i="9"/>
  <c r="J267" i="9" s="1"/>
  <c r="F267" i="9"/>
  <c r="G266" i="9"/>
  <c r="F266" i="9"/>
  <c r="G265" i="9"/>
  <c r="F265" i="9"/>
  <c r="J264" i="9"/>
  <c r="G264" i="9"/>
  <c r="F264" i="9"/>
  <c r="I264" i="9" s="1"/>
  <c r="I263" i="9"/>
  <c r="G263" i="9"/>
  <c r="F263" i="9"/>
  <c r="J263" i="9" s="1"/>
  <c r="J262" i="9"/>
  <c r="G262" i="9"/>
  <c r="F262" i="9"/>
  <c r="I262" i="9" s="1"/>
  <c r="J261" i="9"/>
  <c r="I261" i="9"/>
  <c r="G261" i="9"/>
  <c r="F261" i="9"/>
  <c r="G260" i="9"/>
  <c r="F260" i="9"/>
  <c r="I259" i="9"/>
  <c r="G259" i="9"/>
  <c r="F259" i="9"/>
  <c r="J259" i="9" s="1"/>
  <c r="G258" i="9"/>
  <c r="F258" i="9"/>
  <c r="J258" i="9" s="1"/>
  <c r="I257" i="9"/>
  <c r="G257" i="9"/>
  <c r="F257" i="9"/>
  <c r="G256" i="9"/>
  <c r="F256" i="9"/>
  <c r="J255" i="9"/>
  <c r="G255" i="9"/>
  <c r="F255" i="9"/>
  <c r="I255" i="9" s="1"/>
  <c r="J254" i="9"/>
  <c r="I254" i="9"/>
  <c r="G254" i="9"/>
  <c r="F254" i="9"/>
  <c r="I253" i="9"/>
  <c r="G253" i="9"/>
  <c r="F253" i="9"/>
  <c r="J253" i="9" s="1"/>
  <c r="J252" i="9"/>
  <c r="I252" i="9"/>
  <c r="G252" i="9"/>
  <c r="F252" i="9"/>
  <c r="I251" i="9"/>
  <c r="G251" i="9"/>
  <c r="F251" i="9"/>
  <c r="J251" i="9" s="1"/>
  <c r="G250" i="9"/>
  <c r="F250" i="9"/>
  <c r="J250" i="9" s="1"/>
  <c r="I249" i="9"/>
  <c r="G249" i="9"/>
  <c r="J249" i="9" s="1"/>
  <c r="F249" i="9"/>
  <c r="G248" i="9"/>
  <c r="F248" i="9"/>
  <c r="J247" i="9"/>
  <c r="G247" i="9"/>
  <c r="F247" i="9"/>
  <c r="I247" i="9" s="1"/>
  <c r="J246" i="9"/>
  <c r="I246" i="9"/>
  <c r="G246" i="9"/>
  <c r="F246" i="9"/>
  <c r="I245" i="9"/>
  <c r="G245" i="9"/>
  <c r="F245" i="9"/>
  <c r="J245" i="9" s="1"/>
  <c r="J244" i="9"/>
  <c r="I244" i="9"/>
  <c r="G244" i="9"/>
  <c r="F244" i="9"/>
  <c r="I243" i="9"/>
  <c r="G243" i="9"/>
  <c r="F243" i="9"/>
  <c r="J243" i="9" s="1"/>
  <c r="G242" i="9"/>
  <c r="F242" i="9"/>
  <c r="J242" i="9" s="1"/>
  <c r="I241" i="9"/>
  <c r="G241" i="9"/>
  <c r="F241" i="9"/>
  <c r="G240" i="9"/>
  <c r="F240" i="9"/>
  <c r="J239" i="9"/>
  <c r="G239" i="9"/>
  <c r="F239" i="9"/>
  <c r="I239" i="9" s="1"/>
  <c r="J238" i="9"/>
  <c r="I238" i="9"/>
  <c r="G238" i="9"/>
  <c r="F238" i="9"/>
  <c r="I237" i="9"/>
  <c r="G237" i="9"/>
  <c r="F237" i="9"/>
  <c r="J237" i="9" s="1"/>
  <c r="J236" i="9"/>
  <c r="I236" i="9"/>
  <c r="G236" i="9"/>
  <c r="F236" i="9"/>
  <c r="I235" i="9"/>
  <c r="G235" i="9"/>
  <c r="F235" i="9"/>
  <c r="J235" i="9" s="1"/>
  <c r="G234" i="9"/>
  <c r="F234" i="9"/>
  <c r="J234" i="9" s="1"/>
  <c r="I233" i="9"/>
  <c r="G233" i="9"/>
  <c r="F233" i="9"/>
  <c r="G232" i="9"/>
  <c r="F232" i="9"/>
  <c r="J231" i="9"/>
  <c r="G231" i="9"/>
  <c r="F231" i="9"/>
  <c r="I231" i="9" s="1"/>
  <c r="J230" i="9"/>
  <c r="I230" i="9"/>
  <c r="G230" i="9"/>
  <c r="F230" i="9"/>
  <c r="I229" i="9"/>
  <c r="G229" i="9"/>
  <c r="F229" i="9"/>
  <c r="J229" i="9" s="1"/>
  <c r="I228" i="9"/>
  <c r="G228" i="9"/>
  <c r="J228" i="9" s="1"/>
  <c r="F228" i="9"/>
  <c r="I227" i="9"/>
  <c r="G227" i="9"/>
  <c r="F227" i="9"/>
  <c r="J227" i="9" s="1"/>
  <c r="G226" i="9"/>
  <c r="F226" i="9"/>
  <c r="I225" i="9"/>
  <c r="G225" i="9"/>
  <c r="F225" i="9"/>
  <c r="J225" i="9" s="1"/>
  <c r="G224" i="9"/>
  <c r="F224" i="9"/>
  <c r="J223" i="9"/>
  <c r="I223" i="9"/>
  <c r="G223" i="9"/>
  <c r="F223" i="9"/>
  <c r="J222" i="9"/>
  <c r="I222" i="9"/>
  <c r="G222" i="9"/>
  <c r="F222" i="9"/>
  <c r="I221" i="9"/>
  <c r="G221" i="9"/>
  <c r="F221" i="9"/>
  <c r="J221" i="9" s="1"/>
  <c r="J220" i="9"/>
  <c r="I220" i="9"/>
  <c r="G220" i="9"/>
  <c r="F220" i="9"/>
  <c r="G219" i="9"/>
  <c r="F219" i="9"/>
  <c r="G218" i="9"/>
  <c r="F218" i="9"/>
  <c r="I217" i="9"/>
  <c r="G217" i="9"/>
  <c r="J217" i="9" s="1"/>
  <c r="F217" i="9"/>
  <c r="G216" i="9"/>
  <c r="F216" i="9"/>
  <c r="J215" i="9"/>
  <c r="G215" i="9"/>
  <c r="F215" i="9"/>
  <c r="I215" i="9" s="1"/>
  <c r="J214" i="9"/>
  <c r="I214" i="9"/>
  <c r="G214" i="9"/>
  <c r="F214" i="9"/>
  <c r="I213" i="9"/>
  <c r="G213" i="9"/>
  <c r="F213" i="9"/>
  <c r="J213" i="9" s="1"/>
  <c r="I212" i="9"/>
  <c r="G212" i="9"/>
  <c r="J212" i="9" s="1"/>
  <c r="F212" i="9"/>
  <c r="I211" i="9"/>
  <c r="G211" i="9"/>
  <c r="F211" i="9"/>
  <c r="G210" i="9"/>
  <c r="F210" i="9"/>
  <c r="I209" i="9"/>
  <c r="G209" i="9"/>
  <c r="F209" i="9"/>
  <c r="G208" i="9"/>
  <c r="F208" i="9"/>
  <c r="J207" i="9"/>
  <c r="I207" i="9"/>
  <c r="G207" i="9"/>
  <c r="F207" i="9"/>
  <c r="J206" i="9"/>
  <c r="I206" i="9"/>
  <c r="G206" i="9"/>
  <c r="F206" i="9"/>
  <c r="I205" i="9"/>
  <c r="G205" i="9"/>
  <c r="F205" i="9"/>
  <c r="J205" i="9" s="1"/>
  <c r="J204" i="9"/>
  <c r="I204" i="9"/>
  <c r="G204" i="9"/>
  <c r="F204" i="9"/>
  <c r="I203" i="9"/>
  <c r="G203" i="9"/>
  <c r="F203" i="9"/>
  <c r="G202" i="9"/>
  <c r="F202" i="9"/>
  <c r="I201" i="9"/>
  <c r="G201" i="9"/>
  <c r="J201" i="9" s="1"/>
  <c r="F201" i="9"/>
  <c r="G200" i="9"/>
  <c r="F200" i="9"/>
  <c r="J199" i="9"/>
  <c r="G199" i="9"/>
  <c r="F199" i="9"/>
  <c r="I199" i="9" s="1"/>
  <c r="J198" i="9"/>
  <c r="I198" i="9"/>
  <c r="G198" i="9"/>
  <c r="F198" i="9"/>
  <c r="I197" i="9"/>
  <c r="G197" i="9"/>
  <c r="F197" i="9"/>
  <c r="J197" i="9" s="1"/>
  <c r="J196" i="9"/>
  <c r="I196" i="9"/>
  <c r="G196" i="9"/>
  <c r="F196" i="9"/>
  <c r="I195" i="9"/>
  <c r="G195" i="9"/>
  <c r="F195" i="9"/>
  <c r="J195" i="9" s="1"/>
  <c r="G194" i="9"/>
  <c r="F194" i="9"/>
  <c r="I193" i="9"/>
  <c r="G193" i="9"/>
  <c r="J193" i="9" s="1"/>
  <c r="F193" i="9"/>
  <c r="G192" i="9"/>
  <c r="F192" i="9"/>
  <c r="J191" i="9"/>
  <c r="G191" i="9"/>
  <c r="F191" i="9"/>
  <c r="I191" i="9" s="1"/>
  <c r="J190" i="9"/>
  <c r="I190" i="9"/>
  <c r="G190" i="9"/>
  <c r="F190" i="9"/>
  <c r="I189" i="9"/>
  <c r="G189" i="9"/>
  <c r="F189" i="9"/>
  <c r="J189" i="9" s="1"/>
  <c r="I188" i="9"/>
  <c r="G188" i="9"/>
  <c r="J188" i="9" s="1"/>
  <c r="F188" i="9"/>
  <c r="I187" i="9"/>
  <c r="G187" i="9"/>
  <c r="F187" i="9"/>
  <c r="J187" i="9" s="1"/>
  <c r="J186" i="9"/>
  <c r="G186" i="9"/>
  <c r="F186" i="9"/>
  <c r="I185" i="9"/>
  <c r="G185" i="9"/>
  <c r="J185" i="9" s="1"/>
  <c r="F185" i="9"/>
  <c r="G184" i="9"/>
  <c r="F184" i="9"/>
  <c r="G183" i="9"/>
  <c r="J183" i="9" s="1"/>
  <c r="F183" i="9"/>
  <c r="I183" i="9" s="1"/>
  <c r="J182" i="9"/>
  <c r="I182" i="9"/>
  <c r="G182" i="9"/>
  <c r="F182" i="9"/>
  <c r="I181" i="9"/>
  <c r="G181" i="9"/>
  <c r="F181" i="9"/>
  <c r="J181" i="9" s="1"/>
  <c r="I180" i="9"/>
  <c r="G180" i="9"/>
  <c r="J180" i="9" s="1"/>
  <c r="F180" i="9"/>
  <c r="G179" i="9"/>
  <c r="F179" i="9"/>
  <c r="G178" i="9"/>
  <c r="F178" i="9"/>
  <c r="I177" i="9"/>
  <c r="G177" i="9"/>
  <c r="J177" i="9" s="1"/>
  <c r="F177" i="9"/>
  <c r="G176" i="9"/>
  <c r="F176" i="9"/>
  <c r="G175" i="9"/>
  <c r="J175" i="9" s="1"/>
  <c r="F175" i="9"/>
  <c r="G174" i="9"/>
  <c r="F174" i="9"/>
  <c r="J173" i="9"/>
  <c r="G173" i="9"/>
  <c r="F173" i="9"/>
  <c r="I173" i="9" s="1"/>
  <c r="I172" i="9"/>
  <c r="G172" i="9"/>
  <c r="J172" i="9" s="1"/>
  <c r="F172" i="9"/>
  <c r="G171" i="9"/>
  <c r="F171" i="9"/>
  <c r="J171" i="9" s="1"/>
  <c r="G170" i="9"/>
  <c r="F170" i="9"/>
  <c r="I170" i="9" s="1"/>
  <c r="J169" i="9"/>
  <c r="G169" i="9"/>
  <c r="F169" i="9"/>
  <c r="I169" i="9" s="1"/>
  <c r="G168" i="9"/>
  <c r="F168" i="9"/>
  <c r="J168" i="9" s="1"/>
  <c r="J167" i="9"/>
  <c r="G167" i="9"/>
  <c r="F167" i="9"/>
  <c r="I166" i="9"/>
  <c r="G166" i="9"/>
  <c r="J166" i="9" s="1"/>
  <c r="F166" i="9"/>
  <c r="J165" i="9"/>
  <c r="G165" i="9"/>
  <c r="F165" i="9"/>
  <c r="I165" i="9" s="1"/>
  <c r="J164" i="9"/>
  <c r="I164" i="9"/>
  <c r="G164" i="9"/>
  <c r="F164" i="9"/>
  <c r="G163" i="9"/>
  <c r="F163" i="9"/>
  <c r="J162" i="9"/>
  <c r="G162" i="9"/>
  <c r="F162" i="9"/>
  <c r="I161" i="9"/>
  <c r="G161" i="9"/>
  <c r="J161" i="9" s="1"/>
  <c r="F161" i="9"/>
  <c r="G160" i="9"/>
  <c r="F160" i="9"/>
  <c r="G159" i="9"/>
  <c r="F159" i="9"/>
  <c r="J158" i="9"/>
  <c r="G158" i="9"/>
  <c r="F158" i="9"/>
  <c r="I158" i="9" s="1"/>
  <c r="I157" i="9"/>
  <c r="G157" i="9"/>
  <c r="F157" i="9"/>
  <c r="J157" i="9" s="1"/>
  <c r="J156" i="9"/>
  <c r="G156" i="9"/>
  <c r="F156" i="9"/>
  <c r="I156" i="9" s="1"/>
  <c r="J155" i="9"/>
  <c r="I155" i="9"/>
  <c r="G155" i="9"/>
  <c r="F155" i="9"/>
  <c r="I154" i="9"/>
  <c r="G154" i="9"/>
  <c r="F154" i="9"/>
  <c r="J154" i="9" s="1"/>
  <c r="I153" i="9"/>
  <c r="G153" i="9"/>
  <c r="J153" i="9" s="1"/>
  <c r="F153" i="9"/>
  <c r="G152" i="9"/>
  <c r="F152" i="9"/>
  <c r="G151" i="9"/>
  <c r="F151" i="9"/>
  <c r="J150" i="9"/>
  <c r="G150" i="9"/>
  <c r="F150" i="9"/>
  <c r="I150" i="9" s="1"/>
  <c r="I149" i="9"/>
  <c r="G149" i="9"/>
  <c r="F149" i="9"/>
  <c r="J149" i="9" s="1"/>
  <c r="J148" i="9"/>
  <c r="G148" i="9"/>
  <c r="F148" i="9"/>
  <c r="I148" i="9" s="1"/>
  <c r="J147" i="9"/>
  <c r="I147" i="9"/>
  <c r="G147" i="9"/>
  <c r="F147" i="9"/>
  <c r="I146" i="9"/>
  <c r="G146" i="9"/>
  <c r="F146" i="9"/>
  <c r="J146" i="9" s="1"/>
  <c r="I145" i="9"/>
  <c r="G145" i="9"/>
  <c r="J145" i="9" s="1"/>
  <c r="F145" i="9"/>
  <c r="G144" i="9"/>
  <c r="F144" i="9"/>
  <c r="J144" i="9" s="1"/>
  <c r="G143" i="9"/>
  <c r="F143" i="9"/>
  <c r="J142" i="9"/>
  <c r="G142" i="9"/>
  <c r="F142" i="9"/>
  <c r="I142" i="9" s="1"/>
  <c r="I141" i="9"/>
  <c r="G141" i="9"/>
  <c r="F141" i="9"/>
  <c r="J141" i="9" s="1"/>
  <c r="J140" i="9"/>
  <c r="G140" i="9"/>
  <c r="F140" i="9"/>
  <c r="I140" i="9" s="1"/>
  <c r="J139" i="9"/>
  <c r="I139" i="9"/>
  <c r="G139" i="9"/>
  <c r="F139" i="9"/>
  <c r="I138" i="9"/>
  <c r="G138" i="9"/>
  <c r="F138" i="9"/>
  <c r="J138" i="9" s="1"/>
  <c r="I137" i="9"/>
  <c r="G137" i="9"/>
  <c r="J137" i="9" s="1"/>
  <c r="F137" i="9"/>
  <c r="G136" i="9"/>
  <c r="F136" i="9"/>
  <c r="J136" i="9" s="1"/>
  <c r="G135" i="9"/>
  <c r="F135" i="9"/>
  <c r="J134" i="9"/>
  <c r="G134" i="9"/>
  <c r="F134" i="9"/>
  <c r="I134" i="9" s="1"/>
  <c r="I133" i="9"/>
  <c r="G133" i="9"/>
  <c r="F133" i="9"/>
  <c r="J133" i="9" s="1"/>
  <c r="J132" i="9"/>
  <c r="G132" i="9"/>
  <c r="F132" i="9"/>
  <c r="I132" i="9" s="1"/>
  <c r="J131" i="9"/>
  <c r="I131" i="9"/>
  <c r="G131" i="9"/>
  <c r="F131" i="9"/>
  <c r="I130" i="9"/>
  <c r="G130" i="9"/>
  <c r="F130" i="9"/>
  <c r="J130" i="9" s="1"/>
  <c r="I129" i="9"/>
  <c r="G129" i="9"/>
  <c r="J129" i="9" s="1"/>
  <c r="F129" i="9"/>
  <c r="G128" i="9"/>
  <c r="F128" i="9"/>
  <c r="G127" i="9"/>
  <c r="F127" i="9"/>
  <c r="J126" i="9"/>
  <c r="G126" i="9"/>
  <c r="F126" i="9"/>
  <c r="I126" i="9" s="1"/>
  <c r="I125" i="9"/>
  <c r="G125" i="9"/>
  <c r="F125" i="9"/>
  <c r="J125" i="9" s="1"/>
  <c r="J124" i="9"/>
  <c r="G124" i="9"/>
  <c r="F124" i="9"/>
  <c r="I124" i="9" s="1"/>
  <c r="J123" i="9"/>
  <c r="I123" i="9"/>
  <c r="G123" i="9"/>
  <c r="F123" i="9"/>
  <c r="I122" i="9"/>
  <c r="G122" i="9"/>
  <c r="F122" i="9"/>
  <c r="J122" i="9" s="1"/>
  <c r="G121" i="9"/>
  <c r="J121" i="9" s="1"/>
  <c r="F121" i="9"/>
  <c r="I121" i="9" s="1"/>
  <c r="G120" i="9"/>
  <c r="F120" i="9"/>
  <c r="J120" i="9" s="1"/>
  <c r="G119" i="9"/>
  <c r="F119" i="9"/>
  <c r="J118" i="9"/>
  <c r="G118" i="9"/>
  <c r="F118" i="9"/>
  <c r="I118" i="9" s="1"/>
  <c r="I117" i="9"/>
  <c r="G117" i="9"/>
  <c r="F117" i="9"/>
  <c r="J117" i="9" s="1"/>
  <c r="J116" i="9"/>
  <c r="G116" i="9"/>
  <c r="F116" i="9"/>
  <c r="I116" i="9" s="1"/>
  <c r="J115" i="9"/>
  <c r="I115" i="9"/>
  <c r="G115" i="9"/>
  <c r="F115" i="9"/>
  <c r="G114" i="9"/>
  <c r="F114" i="9"/>
  <c r="J114" i="9" s="1"/>
  <c r="I113" i="9"/>
  <c r="G113" i="9"/>
  <c r="J113" i="9" s="1"/>
  <c r="F113" i="9"/>
  <c r="G112" i="9"/>
  <c r="F112" i="9"/>
  <c r="G111" i="9"/>
  <c r="F111" i="9"/>
  <c r="J110" i="9"/>
  <c r="G110" i="9"/>
  <c r="F110" i="9"/>
  <c r="I110" i="9" s="1"/>
  <c r="I109" i="9"/>
  <c r="G109" i="9"/>
  <c r="F109" i="9"/>
  <c r="J109" i="9" s="1"/>
  <c r="J108" i="9"/>
  <c r="G108" i="9"/>
  <c r="F108" i="9"/>
  <c r="I108" i="9" s="1"/>
  <c r="I107" i="9"/>
  <c r="G107" i="9"/>
  <c r="J107" i="9" s="1"/>
  <c r="F107" i="9"/>
  <c r="I106" i="9"/>
  <c r="G106" i="9"/>
  <c r="F106" i="9"/>
  <c r="J106" i="9" s="1"/>
  <c r="G105" i="9"/>
  <c r="J105" i="9" s="1"/>
  <c r="F105" i="9"/>
  <c r="I105" i="9" s="1"/>
  <c r="G104" i="9"/>
  <c r="F104" i="9"/>
  <c r="G103" i="9"/>
  <c r="F103" i="9"/>
  <c r="J102" i="9"/>
  <c r="I102" i="9"/>
  <c r="G102" i="9"/>
  <c r="F102" i="9"/>
  <c r="I101" i="9"/>
  <c r="G101" i="9"/>
  <c r="F101" i="9"/>
  <c r="J101" i="9" s="1"/>
  <c r="J100" i="9"/>
  <c r="G100" i="9"/>
  <c r="F100" i="9"/>
  <c r="I99" i="9"/>
  <c r="G99" i="9"/>
  <c r="J99" i="9" s="1"/>
  <c r="F99" i="9"/>
  <c r="I98" i="9"/>
  <c r="G98" i="9"/>
  <c r="F98" i="9"/>
  <c r="J98" i="9" s="1"/>
  <c r="G97" i="9"/>
  <c r="J97" i="9" s="1"/>
  <c r="F97" i="9"/>
  <c r="G96" i="9"/>
  <c r="F96" i="9"/>
  <c r="G95" i="9"/>
  <c r="F95" i="9"/>
  <c r="J94" i="9"/>
  <c r="I94" i="9"/>
  <c r="G94" i="9"/>
  <c r="F94" i="9"/>
  <c r="I93" i="9"/>
  <c r="G93" i="9"/>
  <c r="F93" i="9"/>
  <c r="J93" i="9" s="1"/>
  <c r="J92" i="9"/>
  <c r="G92" i="9"/>
  <c r="F92" i="9"/>
  <c r="I92" i="9" s="1"/>
  <c r="I91" i="9"/>
  <c r="G91" i="9"/>
  <c r="J91" i="9" s="1"/>
  <c r="F91" i="9"/>
  <c r="I90" i="9"/>
  <c r="G90" i="9"/>
  <c r="F90" i="9"/>
  <c r="J90" i="9" s="1"/>
  <c r="G89" i="9"/>
  <c r="J89" i="9" s="1"/>
  <c r="F89" i="9"/>
  <c r="I89" i="9" s="1"/>
  <c r="I88" i="9"/>
  <c r="G88" i="9"/>
  <c r="F88" i="9"/>
  <c r="G87" i="9"/>
  <c r="F87" i="9"/>
  <c r="J86" i="9"/>
  <c r="G86" i="9"/>
  <c r="F86" i="9"/>
  <c r="I86" i="9" s="1"/>
  <c r="I85" i="9"/>
  <c r="G85" i="9"/>
  <c r="F85" i="9"/>
  <c r="J85" i="9" s="1"/>
  <c r="J84" i="9"/>
  <c r="G84" i="9"/>
  <c r="F84" i="9"/>
  <c r="I84" i="9" s="1"/>
  <c r="I83" i="9"/>
  <c r="G83" i="9"/>
  <c r="J83" i="9" s="1"/>
  <c r="F83" i="9"/>
  <c r="I82" i="9"/>
  <c r="G82" i="9"/>
  <c r="F82" i="9"/>
  <c r="J82" i="9" s="1"/>
  <c r="J81" i="9"/>
  <c r="I81" i="9"/>
  <c r="G81" i="9"/>
  <c r="F81" i="9"/>
  <c r="J80" i="9"/>
  <c r="I80" i="9"/>
  <c r="G80" i="9"/>
  <c r="F80" i="9"/>
  <c r="I79" i="9"/>
  <c r="G79" i="9"/>
  <c r="F79" i="9"/>
  <c r="J79" i="9" s="1"/>
  <c r="J78" i="9"/>
  <c r="G78" i="9"/>
  <c r="F78" i="9"/>
  <c r="I78" i="9" s="1"/>
  <c r="I77" i="9"/>
  <c r="G77" i="9"/>
  <c r="F77" i="9"/>
  <c r="J77" i="9" s="1"/>
  <c r="G76" i="9"/>
  <c r="F76" i="9"/>
  <c r="J76" i="9" s="1"/>
  <c r="I75" i="9"/>
  <c r="G75" i="9"/>
  <c r="F75" i="9"/>
  <c r="J75" i="9" s="1"/>
  <c r="G74" i="9"/>
  <c r="F74" i="9"/>
  <c r="J74" i="9" s="1"/>
  <c r="J73" i="9"/>
  <c r="I73" i="9"/>
  <c r="G73" i="9"/>
  <c r="F73" i="9"/>
  <c r="J72" i="9"/>
  <c r="I72" i="9"/>
  <c r="G72" i="9"/>
  <c r="F72" i="9"/>
  <c r="I71" i="9"/>
  <c r="G71" i="9"/>
  <c r="F71" i="9"/>
  <c r="J71" i="9" s="1"/>
  <c r="J70" i="9"/>
  <c r="G70" i="9"/>
  <c r="F70" i="9"/>
  <c r="I70" i="9" s="1"/>
  <c r="I69" i="9"/>
  <c r="G69" i="9"/>
  <c r="F69" i="9"/>
  <c r="J69" i="9" s="1"/>
  <c r="G68" i="9"/>
  <c r="F68" i="9"/>
  <c r="J68" i="9" s="1"/>
  <c r="I67" i="9"/>
  <c r="G67" i="9"/>
  <c r="F67" i="9"/>
  <c r="J67" i="9" s="1"/>
  <c r="G66" i="9"/>
  <c r="F66" i="9"/>
  <c r="J66" i="9" s="1"/>
  <c r="J65" i="9"/>
  <c r="G65" i="9"/>
  <c r="F65" i="9"/>
  <c r="I65" i="9" s="1"/>
  <c r="J64" i="9"/>
  <c r="I64" i="9"/>
  <c r="G64" i="9"/>
  <c r="F64" i="9"/>
  <c r="I63" i="9"/>
  <c r="G63" i="9"/>
  <c r="F63" i="9"/>
  <c r="J63" i="9" s="1"/>
  <c r="J62" i="9"/>
  <c r="G62" i="9"/>
  <c r="F62" i="9"/>
  <c r="I62" i="9" s="1"/>
  <c r="I61" i="9"/>
  <c r="G61" i="9"/>
  <c r="F61" i="9"/>
  <c r="J61" i="9" s="1"/>
  <c r="G60" i="9"/>
  <c r="F60" i="9"/>
  <c r="J60" i="9" s="1"/>
  <c r="I59" i="9"/>
  <c r="G59" i="9"/>
  <c r="F59" i="9"/>
  <c r="J59" i="9" s="1"/>
  <c r="G58" i="9"/>
  <c r="F58" i="9"/>
  <c r="J58" i="9" s="1"/>
  <c r="J57" i="9"/>
  <c r="G57" i="9"/>
  <c r="F57" i="9"/>
  <c r="I57" i="9" s="1"/>
  <c r="J56" i="9"/>
  <c r="I56" i="9"/>
  <c r="G56" i="9"/>
  <c r="F56" i="9"/>
  <c r="I55" i="9"/>
  <c r="G55" i="9"/>
  <c r="F55" i="9"/>
  <c r="J55" i="9" s="1"/>
  <c r="J54" i="9"/>
  <c r="G54" i="9"/>
  <c r="F54" i="9"/>
  <c r="I54" i="9" s="1"/>
  <c r="I53" i="9"/>
  <c r="G53" i="9"/>
  <c r="F53" i="9"/>
  <c r="J53" i="9" s="1"/>
  <c r="G52" i="9"/>
  <c r="F52" i="9"/>
  <c r="J52" i="9" s="1"/>
  <c r="I51" i="9"/>
  <c r="G51" i="9"/>
  <c r="F51" i="9"/>
  <c r="J51" i="9" s="1"/>
  <c r="G50" i="9"/>
  <c r="F50" i="9"/>
  <c r="J50" i="9" s="1"/>
  <c r="J49" i="9"/>
  <c r="G49" i="9"/>
  <c r="F49" i="9"/>
  <c r="I49" i="9" s="1"/>
  <c r="J48" i="9"/>
  <c r="I48" i="9"/>
  <c r="G48" i="9"/>
  <c r="F48" i="9"/>
  <c r="I47" i="9"/>
  <c r="G47" i="9"/>
  <c r="F47" i="9"/>
  <c r="J47" i="9" s="1"/>
  <c r="J46" i="9"/>
  <c r="G46" i="9"/>
  <c r="F46" i="9"/>
  <c r="I46" i="9" s="1"/>
  <c r="I45" i="9"/>
  <c r="G45" i="9"/>
  <c r="F45" i="9"/>
  <c r="J45" i="9" s="1"/>
  <c r="G44" i="9"/>
  <c r="F44" i="9"/>
  <c r="J44" i="9" s="1"/>
  <c r="I43" i="9"/>
  <c r="G43" i="9"/>
  <c r="F43" i="9"/>
  <c r="J43" i="9" s="1"/>
  <c r="G42" i="9"/>
  <c r="F42" i="9"/>
  <c r="J42" i="9" s="1"/>
  <c r="J41" i="9"/>
  <c r="I41" i="9"/>
  <c r="G41" i="9"/>
  <c r="F41" i="9"/>
  <c r="J40" i="9"/>
  <c r="I40" i="9"/>
  <c r="G40" i="9"/>
  <c r="F40" i="9"/>
  <c r="I39" i="9"/>
  <c r="G39" i="9"/>
  <c r="F39" i="9"/>
  <c r="J39" i="9" s="1"/>
  <c r="J38" i="9"/>
  <c r="G38" i="9"/>
  <c r="F38" i="9"/>
  <c r="I38" i="9" s="1"/>
  <c r="I37" i="9"/>
  <c r="G37" i="9"/>
  <c r="F37" i="9"/>
  <c r="J37" i="9" s="1"/>
  <c r="G36" i="9"/>
  <c r="F36" i="9"/>
  <c r="J36" i="9" s="1"/>
  <c r="I35" i="9"/>
  <c r="G35" i="9"/>
  <c r="F35" i="9"/>
  <c r="J35" i="9" s="1"/>
  <c r="G34" i="9"/>
  <c r="F34" i="9"/>
  <c r="J34" i="9" s="1"/>
  <c r="J33" i="9"/>
  <c r="G33" i="9"/>
  <c r="F33" i="9"/>
  <c r="I33" i="9" s="1"/>
  <c r="J32" i="9"/>
  <c r="I32" i="9"/>
  <c r="G32" i="9"/>
  <c r="F32" i="9"/>
  <c r="I31" i="9"/>
  <c r="G31" i="9"/>
  <c r="F31" i="9"/>
  <c r="J31" i="9" s="1"/>
  <c r="J30" i="9"/>
  <c r="G30" i="9"/>
  <c r="F30" i="9"/>
  <c r="I30" i="9" s="1"/>
  <c r="I29" i="9"/>
  <c r="G29" i="9"/>
  <c r="F29" i="9"/>
  <c r="J29" i="9" s="1"/>
  <c r="G28" i="9"/>
  <c r="F28" i="9"/>
  <c r="J28" i="9" s="1"/>
  <c r="I27" i="9"/>
  <c r="G27" i="9"/>
  <c r="J27" i="9" s="1"/>
  <c r="F27" i="9"/>
  <c r="G26" i="9"/>
  <c r="F26" i="9"/>
  <c r="J26" i="9" s="1"/>
  <c r="J25" i="9"/>
  <c r="G25" i="9"/>
  <c r="F25" i="9"/>
  <c r="I25" i="9" s="1"/>
  <c r="I24" i="9"/>
  <c r="G24" i="9"/>
  <c r="J24" i="9" s="1"/>
  <c r="F24" i="9"/>
  <c r="G23" i="9"/>
  <c r="F23" i="9"/>
  <c r="J23" i="9" s="1"/>
  <c r="J22" i="9"/>
  <c r="G22" i="9"/>
  <c r="F22" i="9"/>
  <c r="I22" i="9" s="1"/>
  <c r="I21" i="9"/>
  <c r="G21" i="9"/>
  <c r="F21" i="9"/>
  <c r="J21" i="9" s="1"/>
  <c r="G20" i="9"/>
  <c r="F20" i="9"/>
  <c r="J20" i="9" s="1"/>
  <c r="I19" i="9"/>
  <c r="G19" i="9"/>
  <c r="J19" i="9" s="1"/>
  <c r="F19" i="9"/>
  <c r="G18" i="9"/>
  <c r="F18" i="9"/>
  <c r="J18" i="9" s="1"/>
  <c r="J17" i="9"/>
  <c r="G17" i="9"/>
  <c r="F17" i="9"/>
  <c r="I17" i="9" s="1"/>
  <c r="I16" i="9"/>
  <c r="G16" i="9"/>
  <c r="J16" i="9" s="1"/>
  <c r="F16" i="9"/>
  <c r="G15" i="9"/>
  <c r="F15" i="9"/>
  <c r="J15" i="9" s="1"/>
  <c r="J14" i="9"/>
  <c r="G14" i="9"/>
  <c r="F14" i="9"/>
  <c r="I14" i="9" s="1"/>
  <c r="I13" i="9"/>
  <c r="G13" i="9"/>
  <c r="F13" i="9"/>
  <c r="J13" i="9" s="1"/>
  <c r="G12" i="9"/>
  <c r="F12" i="9"/>
  <c r="J12" i="9" s="1"/>
  <c r="I11" i="9"/>
  <c r="G11" i="9"/>
  <c r="J11" i="9" s="1"/>
  <c r="F11" i="9"/>
  <c r="G10" i="9"/>
  <c r="F10" i="9"/>
  <c r="J10" i="9" s="1"/>
  <c r="J9" i="9"/>
  <c r="G9" i="9"/>
  <c r="F9" i="9"/>
  <c r="I9" i="9" s="1"/>
  <c r="I8" i="9"/>
  <c r="G8" i="9"/>
  <c r="J8" i="9" s="1"/>
  <c r="F8" i="9"/>
  <c r="Q7" i="9"/>
  <c r="Q8" i="9" s="1"/>
  <c r="Q9" i="9" s="1"/>
  <c r="Q10" i="9" s="1"/>
  <c r="Q11" i="9" s="1"/>
  <c r="Q12" i="9" s="1"/>
  <c r="Q13" i="9" s="1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2" i="9" s="1"/>
  <c r="Q33" i="9" s="1"/>
  <c r="Q34" i="9" s="1"/>
  <c r="Q35" i="9" s="1"/>
  <c r="Q36" i="9" s="1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5" i="9" s="1"/>
  <c r="Q56" i="9" s="1"/>
  <c r="Q57" i="9" s="1"/>
  <c r="Q58" i="9" s="1"/>
  <c r="Q59" i="9" s="1"/>
  <c r="Q60" i="9" s="1"/>
  <c r="Q61" i="9" s="1"/>
  <c r="Q62" i="9" s="1"/>
  <c r="Q63" i="9" s="1"/>
  <c r="Q64" i="9" s="1"/>
  <c r="Q65" i="9" s="1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Q81" i="9" s="1"/>
  <c r="Q82" i="9" s="1"/>
  <c r="Q83" i="9" s="1"/>
  <c r="Q84" i="9" s="1"/>
  <c r="Q85" i="9" s="1"/>
  <c r="Q86" i="9" s="1"/>
  <c r="Q87" i="9" s="1"/>
  <c r="Q88" i="9" s="1"/>
  <c r="Q89" i="9" s="1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Q107" i="9" s="1"/>
  <c r="Q108" i="9" s="1"/>
  <c r="Q109" i="9" s="1"/>
  <c r="Q110" i="9" s="1"/>
  <c r="Q111" i="9" s="1"/>
  <c r="Q112" i="9" s="1"/>
  <c r="Q113" i="9" s="1"/>
  <c r="Q114" i="9" s="1"/>
  <c r="Q115" i="9" s="1"/>
  <c r="Q116" i="9" s="1"/>
  <c r="Q117" i="9" s="1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Q133" i="9" s="1"/>
  <c r="Q134" i="9" s="1"/>
  <c r="Q135" i="9" s="1"/>
  <c r="Q136" i="9" s="1"/>
  <c r="Q137" i="9" s="1"/>
  <c r="Q138" i="9" s="1"/>
  <c r="Q139" i="9" s="1"/>
  <c r="Q140" i="9" s="1"/>
  <c r="Q141" i="9" s="1"/>
  <c r="Q142" i="9" s="1"/>
  <c r="Q143" i="9" s="1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Q159" i="9" s="1"/>
  <c r="Q160" i="9" s="1"/>
  <c r="Q161" i="9" s="1"/>
  <c r="Q162" i="9" s="1"/>
  <c r="Q163" i="9" s="1"/>
  <c r="Q164" i="9" s="1"/>
  <c r="Q165" i="9" s="1"/>
  <c r="Q166" i="9" s="1"/>
  <c r="Q167" i="9" s="1"/>
  <c r="Q168" i="9" s="1"/>
  <c r="Q169" i="9" s="1"/>
  <c r="Q170" i="9" s="1"/>
  <c r="Q171" i="9" s="1"/>
  <c r="Q172" i="9" s="1"/>
  <c r="Q173" i="9" s="1"/>
  <c r="Q174" i="9" s="1"/>
  <c r="Q175" i="9" s="1"/>
  <c r="Q176" i="9" s="1"/>
  <c r="Q177" i="9" s="1"/>
  <c r="Q178" i="9" s="1"/>
  <c r="Q179" i="9" s="1"/>
  <c r="Q180" i="9" s="1"/>
  <c r="Q181" i="9" s="1"/>
  <c r="Q182" i="9" s="1"/>
  <c r="Q183" i="9" s="1"/>
  <c r="Q184" i="9" s="1"/>
  <c r="Q185" i="9" s="1"/>
  <c r="Q186" i="9" s="1"/>
  <c r="Q187" i="9" s="1"/>
  <c r="Q188" i="9" s="1"/>
  <c r="Q189" i="9" s="1"/>
  <c r="Q190" i="9" s="1"/>
  <c r="Q191" i="9" s="1"/>
  <c r="Q192" i="9" s="1"/>
  <c r="Q193" i="9" s="1"/>
  <c r="Q194" i="9" s="1"/>
  <c r="Q195" i="9" s="1"/>
  <c r="Q196" i="9" s="1"/>
  <c r="Q197" i="9" s="1"/>
  <c r="Q198" i="9" s="1"/>
  <c r="Q199" i="9" s="1"/>
  <c r="Q200" i="9" s="1"/>
  <c r="Q201" i="9" s="1"/>
  <c r="Q202" i="9" s="1"/>
  <c r="Q203" i="9" s="1"/>
  <c r="Q204" i="9" s="1"/>
  <c r="Q205" i="9" s="1"/>
  <c r="Q206" i="9" s="1"/>
  <c r="Q207" i="9" s="1"/>
  <c r="Q208" i="9" s="1"/>
  <c r="Q209" i="9" s="1"/>
  <c r="Q210" i="9" s="1"/>
  <c r="Q211" i="9" s="1"/>
  <c r="Q212" i="9" s="1"/>
  <c r="Q213" i="9" s="1"/>
  <c r="Q214" i="9" s="1"/>
  <c r="Q215" i="9" s="1"/>
  <c r="Q216" i="9" s="1"/>
  <c r="Q217" i="9" s="1"/>
  <c r="Q218" i="9" s="1"/>
  <c r="Q219" i="9" s="1"/>
  <c r="Q220" i="9" s="1"/>
  <c r="Q221" i="9" s="1"/>
  <c r="Q222" i="9" s="1"/>
  <c r="Q223" i="9" s="1"/>
  <c r="Q224" i="9" s="1"/>
  <c r="Q225" i="9" s="1"/>
  <c r="Q226" i="9" s="1"/>
  <c r="Q227" i="9" s="1"/>
  <c r="Q228" i="9" s="1"/>
  <c r="Q229" i="9" s="1"/>
  <c r="Q230" i="9" s="1"/>
  <c r="Q231" i="9" s="1"/>
  <c r="Q232" i="9" s="1"/>
  <c r="Q233" i="9" s="1"/>
  <c r="Q234" i="9" s="1"/>
  <c r="Q235" i="9" s="1"/>
  <c r="Q236" i="9" s="1"/>
  <c r="Q237" i="9" s="1"/>
  <c r="Q238" i="9" s="1"/>
  <c r="Q239" i="9" s="1"/>
  <c r="Q240" i="9" s="1"/>
  <c r="Q241" i="9" s="1"/>
  <c r="Q242" i="9" s="1"/>
  <c r="Q243" i="9" s="1"/>
  <c r="Q244" i="9" s="1"/>
  <c r="Q245" i="9" s="1"/>
  <c r="Q246" i="9" s="1"/>
  <c r="Q247" i="9" s="1"/>
  <c r="Q248" i="9" s="1"/>
  <c r="Q249" i="9" s="1"/>
  <c r="Q250" i="9" s="1"/>
  <c r="Q251" i="9" s="1"/>
  <c r="Q252" i="9" s="1"/>
  <c r="Q253" i="9" s="1"/>
  <c r="Q254" i="9" s="1"/>
  <c r="Q255" i="9" s="1"/>
  <c r="Q256" i="9" s="1"/>
  <c r="Q257" i="9" s="1"/>
  <c r="Q258" i="9" s="1"/>
  <c r="Q259" i="9" s="1"/>
  <c r="Q260" i="9" s="1"/>
  <c r="Q261" i="9" s="1"/>
  <c r="Q262" i="9" s="1"/>
  <c r="Q263" i="9" s="1"/>
  <c r="Q264" i="9" s="1"/>
  <c r="Q265" i="9" s="1"/>
  <c r="Q266" i="9" s="1"/>
  <c r="Q267" i="9" s="1"/>
  <c r="Q268" i="9" s="1"/>
  <c r="Q269" i="9" s="1"/>
  <c r="Q270" i="9" s="1"/>
  <c r="Q271" i="9" s="1"/>
  <c r="Q272" i="9" s="1"/>
  <c r="Q273" i="9" s="1"/>
  <c r="Q274" i="9" s="1"/>
  <c r="Q275" i="9" s="1"/>
  <c r="Q276" i="9" s="1"/>
  <c r="Q277" i="9" s="1"/>
  <c r="Q278" i="9" s="1"/>
  <c r="Q279" i="9" s="1"/>
  <c r="Q280" i="9" s="1"/>
  <c r="Q281" i="9" s="1"/>
  <c r="Q282" i="9" s="1"/>
  <c r="Q283" i="9" s="1"/>
  <c r="Q284" i="9" s="1"/>
  <c r="Q285" i="9" s="1"/>
  <c r="Q286" i="9" s="1"/>
  <c r="Q287" i="9" s="1"/>
  <c r="Q288" i="9" s="1"/>
  <c r="Q289" i="9" s="1"/>
  <c r="Q290" i="9" s="1"/>
  <c r="Q291" i="9" s="1"/>
  <c r="Q292" i="9" s="1"/>
  <c r="Q293" i="9" s="1"/>
  <c r="Q294" i="9" s="1"/>
  <c r="Q295" i="9" s="1"/>
  <c r="Q296" i="9" s="1"/>
  <c r="Q297" i="9" s="1"/>
  <c r="Q298" i="9" s="1"/>
  <c r="Q299" i="9" s="1"/>
  <c r="Q300" i="9" s="1"/>
  <c r="Q301" i="9" s="1"/>
  <c r="Q302" i="9" s="1"/>
  <c r="Q303" i="9" s="1"/>
  <c r="Q304" i="9" s="1"/>
  <c r="Q305" i="9" s="1"/>
  <c r="Q306" i="9" s="1"/>
  <c r="Q307" i="9" s="1"/>
  <c r="Q308" i="9" s="1"/>
  <c r="Q309" i="9" s="1"/>
  <c r="Q310" i="9" s="1"/>
  <c r="Q311" i="9" s="1"/>
  <c r="Q312" i="9" s="1"/>
  <c r="Q313" i="9" s="1"/>
  <c r="Q314" i="9" s="1"/>
  <c r="Q315" i="9" s="1"/>
  <c r="Q316" i="9" s="1"/>
  <c r="Q317" i="9" s="1"/>
  <c r="Q318" i="9" s="1"/>
  <c r="Q319" i="9" s="1"/>
  <c r="Q320" i="9" s="1"/>
  <c r="Q321" i="9" s="1"/>
  <c r="Q322" i="9" s="1"/>
  <c r="Q323" i="9" s="1"/>
  <c r="Q324" i="9" s="1"/>
  <c r="Q325" i="9" s="1"/>
  <c r="Q326" i="9" s="1"/>
  <c r="Q327" i="9" s="1"/>
  <c r="Q328" i="9" s="1"/>
  <c r="Q329" i="9" s="1"/>
  <c r="Q330" i="9" s="1"/>
  <c r="Q331" i="9" s="1"/>
  <c r="Q332" i="9" s="1"/>
  <c r="Q333" i="9" s="1"/>
  <c r="Q334" i="9" s="1"/>
  <c r="Q335" i="9" s="1"/>
  <c r="Q336" i="9" s="1"/>
  <c r="Q337" i="9" s="1"/>
  <c r="Q338" i="9" s="1"/>
  <c r="Q339" i="9" s="1"/>
  <c r="Q340" i="9" s="1"/>
  <c r="Q341" i="9" s="1"/>
  <c r="Q342" i="9" s="1"/>
  <c r="Q343" i="9" s="1"/>
  <c r="Q344" i="9" s="1"/>
  <c r="Q345" i="9" s="1"/>
  <c r="Q346" i="9" s="1"/>
  <c r="Q347" i="9" s="1"/>
  <c r="Q348" i="9" s="1"/>
  <c r="Q349" i="9" s="1"/>
  <c r="Q350" i="9" s="1"/>
  <c r="Q351" i="9" s="1"/>
  <c r="Q352" i="9" s="1"/>
  <c r="Q353" i="9" s="1"/>
  <c r="Q354" i="9" s="1"/>
  <c r="Q355" i="9" s="1"/>
  <c r="Q356" i="9" s="1"/>
  <c r="Q357" i="9" s="1"/>
  <c r="Q358" i="9" s="1"/>
  <c r="Q359" i="9" s="1"/>
  <c r="Q360" i="9" s="1"/>
  <c r="Q361" i="9" s="1"/>
  <c r="Q362" i="9" s="1"/>
  <c r="Q363" i="9" s="1"/>
  <c r="Q364" i="9" s="1"/>
  <c r="Q365" i="9" s="1"/>
  <c r="Q366" i="9" s="1"/>
  <c r="Q367" i="9" s="1"/>
  <c r="Q368" i="9" s="1"/>
  <c r="Q369" i="9" s="1"/>
  <c r="Q370" i="9" s="1"/>
  <c r="Q371" i="9" s="1"/>
  <c r="Q372" i="9" s="1"/>
  <c r="Q373" i="9" s="1"/>
  <c r="Q374" i="9" s="1"/>
  <c r="Q375" i="9" s="1"/>
  <c r="Q376" i="9" s="1"/>
  <c r="Q377" i="9" s="1"/>
  <c r="Q378" i="9" s="1"/>
  <c r="Q379" i="9" s="1"/>
  <c r="Q380" i="9" s="1"/>
  <c r="Q381" i="9" s="1"/>
  <c r="Q382" i="9" s="1"/>
  <c r="Q383" i="9" s="1"/>
  <c r="Q384" i="9" s="1"/>
  <c r="Q385" i="9" s="1"/>
  <c r="Q386" i="9" s="1"/>
  <c r="Q387" i="9" s="1"/>
  <c r="Q388" i="9" s="1"/>
  <c r="Q389" i="9" s="1"/>
  <c r="Q390" i="9" s="1"/>
  <c r="Q391" i="9" s="1"/>
  <c r="Q392" i="9" s="1"/>
  <c r="Q393" i="9" s="1"/>
  <c r="Q394" i="9" s="1"/>
  <c r="Q395" i="9" s="1"/>
  <c r="Q396" i="9" s="1"/>
  <c r="Q397" i="9" s="1"/>
  <c r="Q398" i="9" s="1"/>
  <c r="Q399" i="9" s="1"/>
  <c r="Q400" i="9" s="1"/>
  <c r="Q401" i="9" s="1"/>
  <c r="Q402" i="9" s="1"/>
  <c r="Q403" i="9" s="1"/>
  <c r="Q404" i="9" s="1"/>
  <c r="Q405" i="9" s="1"/>
  <c r="Q406" i="9" s="1"/>
  <c r="Q407" i="9" s="1"/>
  <c r="Q408" i="9" s="1"/>
  <c r="Q409" i="9" s="1"/>
  <c r="Q410" i="9" s="1"/>
  <c r="Q411" i="9" s="1"/>
  <c r="Q412" i="9" s="1"/>
  <c r="Q413" i="9" s="1"/>
  <c r="Q414" i="9" s="1"/>
  <c r="Q415" i="9" s="1"/>
  <c r="Q416" i="9" s="1"/>
  <c r="Q417" i="9" s="1"/>
  <c r="Q418" i="9" s="1"/>
  <c r="Q419" i="9" s="1"/>
  <c r="Q420" i="9" s="1"/>
  <c r="Q421" i="9" s="1"/>
  <c r="Q422" i="9" s="1"/>
  <c r="Q423" i="9" s="1"/>
  <c r="Q424" i="9" s="1"/>
  <c r="Q425" i="9" s="1"/>
  <c r="Q426" i="9" s="1"/>
  <c r="Q427" i="9" s="1"/>
  <c r="Q428" i="9" s="1"/>
  <c r="Q429" i="9" s="1"/>
  <c r="Q430" i="9" s="1"/>
  <c r="Q431" i="9" s="1"/>
  <c r="Q432" i="9" s="1"/>
  <c r="Q433" i="9" s="1"/>
  <c r="Q434" i="9" s="1"/>
  <c r="Q435" i="9" s="1"/>
  <c r="Q436" i="9" s="1"/>
  <c r="Q437" i="9" s="1"/>
  <c r="Q438" i="9" s="1"/>
  <c r="Q439" i="9" s="1"/>
  <c r="Q440" i="9" s="1"/>
  <c r="Q441" i="9" s="1"/>
  <c r="Q442" i="9" s="1"/>
  <c r="Q443" i="9" s="1"/>
  <c r="Q444" i="9" s="1"/>
  <c r="Q445" i="9" s="1"/>
  <c r="Q446" i="9" s="1"/>
  <c r="Q447" i="9" s="1"/>
  <c r="Q448" i="9" s="1"/>
  <c r="Q449" i="9" s="1"/>
  <c r="Q450" i="9" s="1"/>
  <c r="Q451" i="9" s="1"/>
  <c r="Q452" i="9" s="1"/>
  <c r="Q453" i="9" s="1"/>
  <c r="Q454" i="9" s="1"/>
  <c r="Q455" i="9" s="1"/>
  <c r="Q456" i="9" s="1"/>
  <c r="Q457" i="9" s="1"/>
  <c r="Q458" i="9" s="1"/>
  <c r="Q459" i="9" s="1"/>
  <c r="Q460" i="9" s="1"/>
  <c r="Q461" i="9" s="1"/>
  <c r="Q462" i="9" s="1"/>
  <c r="Q463" i="9" s="1"/>
  <c r="Q464" i="9" s="1"/>
  <c r="Q465" i="9" s="1"/>
  <c r="Q466" i="9" s="1"/>
  <c r="Q467" i="9" s="1"/>
  <c r="Q468" i="9" s="1"/>
  <c r="Q469" i="9" s="1"/>
  <c r="Q470" i="9" s="1"/>
  <c r="Q471" i="9" s="1"/>
  <c r="Q472" i="9" s="1"/>
  <c r="Q473" i="9" s="1"/>
  <c r="Q474" i="9" s="1"/>
  <c r="Q475" i="9" s="1"/>
  <c r="Q476" i="9" s="1"/>
  <c r="Q477" i="9" s="1"/>
  <c r="Q478" i="9" s="1"/>
  <c r="Q479" i="9" s="1"/>
  <c r="Q480" i="9" s="1"/>
  <c r="Q481" i="9" s="1"/>
  <c r="Q482" i="9" s="1"/>
  <c r="Q483" i="9" s="1"/>
  <c r="Q484" i="9" s="1"/>
  <c r="Q485" i="9" s="1"/>
  <c r="Q486" i="9" s="1"/>
  <c r="Q487" i="9" s="1"/>
  <c r="Q488" i="9" s="1"/>
  <c r="Q489" i="9" s="1"/>
  <c r="Q490" i="9" s="1"/>
  <c r="Q491" i="9" s="1"/>
  <c r="Q492" i="9" s="1"/>
  <c r="Q493" i="9" s="1"/>
  <c r="Q494" i="9" s="1"/>
  <c r="Q495" i="9" s="1"/>
  <c r="Q496" i="9" s="1"/>
  <c r="Q497" i="9" s="1"/>
  <c r="Q498" i="9" s="1"/>
  <c r="Q499" i="9" s="1"/>
  <c r="Q500" i="9" s="1"/>
  <c r="Q501" i="9" s="1"/>
  <c r="Q502" i="9" s="1"/>
  <c r="Q503" i="9" s="1"/>
  <c r="Q504" i="9" s="1"/>
  <c r="Q505" i="9" s="1"/>
  <c r="Q506" i="9" s="1"/>
  <c r="Q507" i="9" s="1"/>
  <c r="Q508" i="9" s="1"/>
  <c r="Q509" i="9" s="1"/>
  <c r="Q510" i="9" s="1"/>
  <c r="Q511" i="9" s="1"/>
  <c r="Q512" i="9" s="1"/>
  <c r="Q513" i="9" s="1"/>
  <c r="Q514" i="9" s="1"/>
  <c r="Q515" i="9" s="1"/>
  <c r="Q516" i="9" s="1"/>
  <c r="Q517" i="9" s="1"/>
  <c r="Q518" i="9" s="1"/>
  <c r="Q519" i="9" s="1"/>
  <c r="Q520" i="9" s="1"/>
  <c r="Q521" i="9" s="1"/>
  <c r="Q522" i="9" s="1"/>
  <c r="Q523" i="9" s="1"/>
  <c r="Q524" i="9" s="1"/>
  <c r="Q525" i="9" s="1"/>
  <c r="Q526" i="9" s="1"/>
  <c r="Q527" i="9" s="1"/>
  <c r="Q528" i="9" s="1"/>
  <c r="Q529" i="9" s="1"/>
  <c r="Q530" i="9" s="1"/>
  <c r="Q531" i="9" s="1"/>
  <c r="Q532" i="9" s="1"/>
  <c r="Q533" i="9" s="1"/>
  <c r="Q534" i="9" s="1"/>
  <c r="Q535" i="9" s="1"/>
  <c r="Q536" i="9" s="1"/>
  <c r="Q537" i="9" s="1"/>
  <c r="Q538" i="9" s="1"/>
  <c r="Q539" i="9" s="1"/>
  <c r="Q540" i="9" s="1"/>
  <c r="Q541" i="9" s="1"/>
  <c r="Q542" i="9" s="1"/>
  <c r="Q543" i="9" s="1"/>
  <c r="Q544" i="9" s="1"/>
  <c r="Q545" i="9" s="1"/>
  <c r="Q546" i="9" s="1"/>
  <c r="Q547" i="9" s="1"/>
  <c r="Q548" i="9" s="1"/>
  <c r="Q549" i="9" s="1"/>
  <c r="Q550" i="9" s="1"/>
  <c r="Q551" i="9" s="1"/>
  <c r="Q552" i="9" s="1"/>
  <c r="Q553" i="9" s="1"/>
  <c r="Q554" i="9" s="1"/>
  <c r="Q555" i="9" s="1"/>
  <c r="Q556" i="9" s="1"/>
  <c r="Q557" i="9" s="1"/>
  <c r="Q558" i="9" s="1"/>
  <c r="Q559" i="9" s="1"/>
  <c r="Q560" i="9" s="1"/>
  <c r="Q561" i="9" s="1"/>
  <c r="Q562" i="9" s="1"/>
  <c r="Q563" i="9" s="1"/>
  <c r="Q564" i="9" s="1"/>
  <c r="Q565" i="9" s="1"/>
  <c r="Q566" i="9" s="1"/>
  <c r="Q567" i="9" s="1"/>
  <c r="Q568" i="9" s="1"/>
  <c r="Q569" i="9" s="1"/>
  <c r="Q570" i="9" s="1"/>
  <c r="Q571" i="9" s="1"/>
  <c r="Q572" i="9" s="1"/>
  <c r="Q573" i="9" s="1"/>
  <c r="Q574" i="9" s="1"/>
  <c r="Q575" i="9" s="1"/>
  <c r="Q576" i="9" s="1"/>
  <c r="Q577" i="9" s="1"/>
  <c r="Q578" i="9" s="1"/>
  <c r="Q579" i="9" s="1"/>
  <c r="Q580" i="9" s="1"/>
  <c r="Q581" i="9" s="1"/>
  <c r="Q582" i="9" s="1"/>
  <c r="Q583" i="9" s="1"/>
  <c r="Q584" i="9" s="1"/>
  <c r="Q585" i="9" s="1"/>
  <c r="Q586" i="9" s="1"/>
  <c r="Q587" i="9" s="1"/>
  <c r="Q588" i="9" s="1"/>
  <c r="Q589" i="9" s="1"/>
  <c r="Q590" i="9" s="1"/>
  <c r="Q591" i="9" s="1"/>
  <c r="Q592" i="9" s="1"/>
  <c r="Q593" i="9" s="1"/>
  <c r="Q594" i="9" s="1"/>
  <c r="Q595" i="9" s="1"/>
  <c r="Q596" i="9" s="1"/>
  <c r="Q597" i="9" s="1"/>
  <c r="Q598" i="9" s="1"/>
  <c r="Q599" i="9" s="1"/>
  <c r="Q600" i="9" s="1"/>
  <c r="Q601" i="9" s="1"/>
  <c r="Q602" i="9" s="1"/>
  <c r="Q603" i="9" s="1"/>
  <c r="Q604" i="9" s="1"/>
  <c r="Q605" i="9" s="1"/>
  <c r="Q606" i="9" s="1"/>
  <c r="Q607" i="9" s="1"/>
  <c r="Q608" i="9" s="1"/>
  <c r="Q609" i="9" s="1"/>
  <c r="Q610" i="9" s="1"/>
  <c r="Q611" i="9" s="1"/>
  <c r="Q612" i="9" s="1"/>
  <c r="Q613" i="9" s="1"/>
  <c r="Q614" i="9" s="1"/>
  <c r="Q615" i="9" s="1"/>
  <c r="Q616" i="9" s="1"/>
  <c r="Q617" i="9" s="1"/>
  <c r="Q618" i="9" s="1"/>
  <c r="Q619" i="9" s="1"/>
  <c r="Q620" i="9" s="1"/>
  <c r="Q621" i="9" s="1"/>
  <c r="Q622" i="9" s="1"/>
  <c r="Q623" i="9" s="1"/>
  <c r="Q624" i="9" s="1"/>
  <c r="Q625" i="9" s="1"/>
  <c r="Q626" i="9" s="1"/>
  <c r="Q627" i="9" s="1"/>
  <c r="Q628" i="9" s="1"/>
  <c r="Q629" i="9" s="1"/>
  <c r="Q630" i="9" s="1"/>
  <c r="Q631" i="9" s="1"/>
  <c r="Q632" i="9" s="1"/>
  <c r="Q633" i="9" s="1"/>
  <c r="Q634" i="9" s="1"/>
  <c r="Q635" i="9" s="1"/>
  <c r="Q636" i="9" s="1"/>
  <c r="Q637" i="9" s="1"/>
  <c r="Q638" i="9" s="1"/>
  <c r="Q639" i="9" s="1"/>
  <c r="Q640" i="9" s="1"/>
  <c r="Q641" i="9" s="1"/>
  <c r="Q642" i="9" s="1"/>
  <c r="Q643" i="9" s="1"/>
  <c r="Q644" i="9" s="1"/>
  <c r="Q645" i="9" s="1"/>
  <c r="Q646" i="9" s="1"/>
  <c r="Q647" i="9" s="1"/>
  <c r="Q648" i="9" s="1"/>
  <c r="Q649" i="9" s="1"/>
  <c r="Q650" i="9" s="1"/>
  <c r="Q651" i="9" s="1"/>
  <c r="Q652" i="9" s="1"/>
  <c r="Q653" i="9" s="1"/>
  <c r="Q654" i="9" s="1"/>
  <c r="Q655" i="9" s="1"/>
  <c r="Q656" i="9" s="1"/>
  <c r="Q657" i="9" s="1"/>
  <c r="Q658" i="9" s="1"/>
  <c r="Q659" i="9" s="1"/>
  <c r="Q660" i="9" s="1"/>
  <c r="Q661" i="9" s="1"/>
  <c r="Q662" i="9" s="1"/>
  <c r="Q663" i="9" s="1"/>
  <c r="Q664" i="9" s="1"/>
  <c r="Q665" i="9" s="1"/>
  <c r="Q666" i="9" s="1"/>
  <c r="Q667" i="9" s="1"/>
  <c r="Q668" i="9" s="1"/>
  <c r="Q669" i="9" s="1"/>
  <c r="Q670" i="9" s="1"/>
  <c r="Q671" i="9" s="1"/>
  <c r="Q672" i="9" s="1"/>
  <c r="Q673" i="9" s="1"/>
  <c r="Q674" i="9" s="1"/>
  <c r="Q675" i="9" s="1"/>
  <c r="Q676" i="9" s="1"/>
  <c r="Q677" i="9" s="1"/>
  <c r="Q678" i="9" s="1"/>
  <c r="Q679" i="9" s="1"/>
  <c r="Q680" i="9" s="1"/>
  <c r="Q681" i="9" s="1"/>
  <c r="Q682" i="9" s="1"/>
  <c r="Q683" i="9" s="1"/>
  <c r="Q684" i="9" s="1"/>
  <c r="Q685" i="9" s="1"/>
  <c r="Q686" i="9" s="1"/>
  <c r="Q687" i="9" s="1"/>
  <c r="Q688" i="9" s="1"/>
  <c r="Q689" i="9" s="1"/>
  <c r="Q690" i="9" s="1"/>
  <c r="Q691" i="9" s="1"/>
  <c r="Q692" i="9" s="1"/>
  <c r="Q693" i="9" s="1"/>
  <c r="Q694" i="9" s="1"/>
  <c r="Q695" i="9" s="1"/>
  <c r="Q696" i="9" s="1"/>
  <c r="Q697" i="9" s="1"/>
  <c r="Q698" i="9" s="1"/>
  <c r="Q699" i="9" s="1"/>
  <c r="Q700" i="9" s="1"/>
  <c r="Q701" i="9" s="1"/>
  <c r="Q702" i="9" s="1"/>
  <c r="Q703" i="9" s="1"/>
  <c r="Q704" i="9" s="1"/>
  <c r="Q705" i="9" s="1"/>
  <c r="Q706" i="9" s="1"/>
  <c r="Q707" i="9" s="1"/>
  <c r="Q708" i="9" s="1"/>
  <c r="Q709" i="9" s="1"/>
  <c r="Q710" i="9" s="1"/>
  <c r="Q711" i="9" s="1"/>
  <c r="Q712" i="9" s="1"/>
  <c r="Q713" i="9" s="1"/>
  <c r="Q714" i="9" s="1"/>
  <c r="Q715" i="9" s="1"/>
  <c r="Q716" i="9" s="1"/>
  <c r="Q717" i="9" s="1"/>
  <c r="Q718" i="9" s="1"/>
  <c r="Q719" i="9" s="1"/>
  <c r="Q720" i="9" s="1"/>
  <c r="Q721" i="9" s="1"/>
  <c r="Q722" i="9" s="1"/>
  <c r="Q723" i="9" s="1"/>
  <c r="Q724" i="9" s="1"/>
  <c r="Q725" i="9" s="1"/>
  <c r="Q726" i="9" s="1"/>
  <c r="Q727" i="9" s="1"/>
  <c r="Q728" i="9" s="1"/>
  <c r="Q729" i="9" s="1"/>
  <c r="Q730" i="9" s="1"/>
  <c r="Q731" i="9" s="1"/>
  <c r="Q732" i="9" s="1"/>
  <c r="Q733" i="9" s="1"/>
  <c r="Q734" i="9" s="1"/>
  <c r="Q735" i="9" s="1"/>
  <c r="Q736" i="9" s="1"/>
  <c r="Q737" i="9" s="1"/>
  <c r="Q738" i="9" s="1"/>
  <c r="Q739" i="9" s="1"/>
  <c r="Q740" i="9" s="1"/>
  <c r="Q741" i="9" s="1"/>
  <c r="Q742" i="9" s="1"/>
  <c r="Q743" i="9" s="1"/>
  <c r="Q744" i="9" s="1"/>
  <c r="Q745" i="9" s="1"/>
  <c r="Q746" i="9" s="1"/>
  <c r="Q747" i="9" s="1"/>
  <c r="Q748" i="9" s="1"/>
  <c r="Q749" i="9" s="1"/>
  <c r="O7" i="9"/>
  <c r="O8" i="9" s="1"/>
  <c r="O9" i="9" s="1"/>
  <c r="O10" i="9" s="1"/>
  <c r="O11" i="9" s="1"/>
  <c r="O12" i="9" s="1"/>
  <c r="O13" i="9" s="1"/>
  <c r="O14" i="9" s="1"/>
  <c r="O15" i="9" s="1"/>
  <c r="O16" i="9" s="1"/>
  <c r="O17" i="9" s="1"/>
  <c r="O18" i="9" s="1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O32" i="9" s="1"/>
  <c r="O33" i="9" s="1"/>
  <c r="O34" i="9" s="1"/>
  <c r="O35" i="9" s="1"/>
  <c r="O36" i="9" s="1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O51" i="9" s="1"/>
  <c r="O52" i="9" s="1"/>
  <c r="O53" i="9" s="1"/>
  <c r="O54" i="9" s="1"/>
  <c r="O55" i="9" s="1"/>
  <c r="O56" i="9" s="1"/>
  <c r="O57" i="9" s="1"/>
  <c r="O58" i="9" s="1"/>
  <c r="O59" i="9" s="1"/>
  <c r="O60" i="9" s="1"/>
  <c r="O61" i="9" s="1"/>
  <c r="O62" i="9" s="1"/>
  <c r="O63" i="9" s="1"/>
  <c r="O64" i="9" s="1"/>
  <c r="O65" i="9" s="1"/>
  <c r="O66" i="9" s="1"/>
  <c r="O67" i="9" s="1"/>
  <c r="O68" i="9" s="1"/>
  <c r="O69" i="9" s="1"/>
  <c r="O70" i="9" s="1"/>
  <c r="O71" i="9" s="1"/>
  <c r="O72" i="9" s="1"/>
  <c r="O73" i="9" s="1"/>
  <c r="O74" i="9" s="1"/>
  <c r="O75" i="9" s="1"/>
  <c r="O76" i="9" s="1"/>
  <c r="O77" i="9" s="1"/>
  <c r="O78" i="9" s="1"/>
  <c r="O79" i="9" s="1"/>
  <c r="O80" i="9" s="1"/>
  <c r="O81" i="9" s="1"/>
  <c r="O82" i="9" s="1"/>
  <c r="O83" i="9" s="1"/>
  <c r="O84" i="9" s="1"/>
  <c r="O85" i="9" s="1"/>
  <c r="O86" i="9" s="1"/>
  <c r="O87" i="9" s="1"/>
  <c r="O88" i="9" s="1"/>
  <c r="O89" i="9" s="1"/>
  <c r="O90" i="9" s="1"/>
  <c r="O91" i="9" s="1"/>
  <c r="O92" i="9" s="1"/>
  <c r="O93" i="9" s="1"/>
  <c r="O94" i="9" s="1"/>
  <c r="O95" i="9" s="1"/>
  <c r="O96" i="9" s="1"/>
  <c r="O97" i="9" s="1"/>
  <c r="O98" i="9" s="1"/>
  <c r="O99" i="9" s="1"/>
  <c r="O100" i="9" s="1"/>
  <c r="O101" i="9" s="1"/>
  <c r="O102" i="9" s="1"/>
  <c r="O103" i="9" s="1"/>
  <c r="O104" i="9" s="1"/>
  <c r="O105" i="9" s="1"/>
  <c r="O106" i="9" s="1"/>
  <c r="O107" i="9" s="1"/>
  <c r="O108" i="9" s="1"/>
  <c r="O109" i="9" s="1"/>
  <c r="O110" i="9" s="1"/>
  <c r="O111" i="9" s="1"/>
  <c r="O112" i="9" s="1"/>
  <c r="O113" i="9" s="1"/>
  <c r="O114" i="9" s="1"/>
  <c r="O115" i="9" s="1"/>
  <c r="O116" i="9" s="1"/>
  <c r="O117" i="9" s="1"/>
  <c r="O118" i="9" s="1"/>
  <c r="O119" i="9" s="1"/>
  <c r="O120" i="9" s="1"/>
  <c r="O121" i="9" s="1"/>
  <c r="O122" i="9" s="1"/>
  <c r="O123" i="9" s="1"/>
  <c r="O124" i="9" s="1"/>
  <c r="O125" i="9" s="1"/>
  <c r="O126" i="9" s="1"/>
  <c r="O127" i="9" s="1"/>
  <c r="O128" i="9" s="1"/>
  <c r="O129" i="9" s="1"/>
  <c r="O130" i="9" s="1"/>
  <c r="O131" i="9" s="1"/>
  <c r="O132" i="9" s="1"/>
  <c r="O133" i="9" s="1"/>
  <c r="O134" i="9" s="1"/>
  <c r="O135" i="9" s="1"/>
  <c r="O136" i="9" s="1"/>
  <c r="O137" i="9" s="1"/>
  <c r="O138" i="9" s="1"/>
  <c r="O139" i="9" s="1"/>
  <c r="O140" i="9" s="1"/>
  <c r="O141" i="9" s="1"/>
  <c r="O142" i="9" s="1"/>
  <c r="O143" i="9" s="1"/>
  <c r="O144" i="9" s="1"/>
  <c r="O145" i="9" s="1"/>
  <c r="O146" i="9" s="1"/>
  <c r="O147" i="9" s="1"/>
  <c r="O148" i="9" s="1"/>
  <c r="O149" i="9" s="1"/>
  <c r="O150" i="9" s="1"/>
  <c r="O151" i="9" s="1"/>
  <c r="O152" i="9" s="1"/>
  <c r="O153" i="9" s="1"/>
  <c r="O154" i="9" s="1"/>
  <c r="O155" i="9" s="1"/>
  <c r="O156" i="9" s="1"/>
  <c r="O157" i="9" s="1"/>
  <c r="O158" i="9" s="1"/>
  <c r="O159" i="9" s="1"/>
  <c r="O160" i="9" s="1"/>
  <c r="O161" i="9" s="1"/>
  <c r="O162" i="9" s="1"/>
  <c r="O163" i="9" s="1"/>
  <c r="O164" i="9" s="1"/>
  <c r="O165" i="9" s="1"/>
  <c r="O166" i="9" s="1"/>
  <c r="O167" i="9" s="1"/>
  <c r="O168" i="9" s="1"/>
  <c r="O169" i="9" s="1"/>
  <c r="O170" i="9" s="1"/>
  <c r="O171" i="9" s="1"/>
  <c r="O172" i="9" s="1"/>
  <c r="O173" i="9" s="1"/>
  <c r="O174" i="9" s="1"/>
  <c r="O175" i="9" s="1"/>
  <c r="O176" i="9" s="1"/>
  <c r="O177" i="9" s="1"/>
  <c r="O178" i="9" s="1"/>
  <c r="O179" i="9" s="1"/>
  <c r="O180" i="9" s="1"/>
  <c r="O181" i="9" s="1"/>
  <c r="O182" i="9" s="1"/>
  <c r="O183" i="9" s="1"/>
  <c r="O184" i="9" s="1"/>
  <c r="O185" i="9" s="1"/>
  <c r="O186" i="9" s="1"/>
  <c r="O187" i="9" s="1"/>
  <c r="O188" i="9" s="1"/>
  <c r="O189" i="9" s="1"/>
  <c r="O190" i="9" s="1"/>
  <c r="O191" i="9" s="1"/>
  <c r="O192" i="9" s="1"/>
  <c r="O193" i="9" s="1"/>
  <c r="O194" i="9" s="1"/>
  <c r="O195" i="9" s="1"/>
  <c r="O196" i="9" s="1"/>
  <c r="O197" i="9" s="1"/>
  <c r="O198" i="9" s="1"/>
  <c r="O199" i="9" s="1"/>
  <c r="O200" i="9" s="1"/>
  <c r="O201" i="9" s="1"/>
  <c r="O202" i="9" s="1"/>
  <c r="O203" i="9" s="1"/>
  <c r="O204" i="9" s="1"/>
  <c r="O205" i="9" s="1"/>
  <c r="O206" i="9" s="1"/>
  <c r="O207" i="9" s="1"/>
  <c r="O208" i="9" s="1"/>
  <c r="O209" i="9" s="1"/>
  <c r="O210" i="9" s="1"/>
  <c r="O211" i="9" s="1"/>
  <c r="O212" i="9" s="1"/>
  <c r="O213" i="9" s="1"/>
  <c r="O214" i="9" s="1"/>
  <c r="O215" i="9" s="1"/>
  <c r="O216" i="9" s="1"/>
  <c r="O217" i="9" s="1"/>
  <c r="O218" i="9" s="1"/>
  <c r="O219" i="9" s="1"/>
  <c r="O220" i="9" s="1"/>
  <c r="O221" i="9" s="1"/>
  <c r="O222" i="9" s="1"/>
  <c r="O223" i="9" s="1"/>
  <c r="O224" i="9" s="1"/>
  <c r="O225" i="9" s="1"/>
  <c r="O226" i="9" s="1"/>
  <c r="O227" i="9" s="1"/>
  <c r="O228" i="9" s="1"/>
  <c r="O229" i="9" s="1"/>
  <c r="O230" i="9" s="1"/>
  <c r="O231" i="9" s="1"/>
  <c r="O232" i="9" s="1"/>
  <c r="O233" i="9" s="1"/>
  <c r="O234" i="9" s="1"/>
  <c r="O235" i="9" s="1"/>
  <c r="O236" i="9" s="1"/>
  <c r="O237" i="9" s="1"/>
  <c r="O238" i="9" s="1"/>
  <c r="O239" i="9" s="1"/>
  <c r="O240" i="9" s="1"/>
  <c r="O241" i="9" s="1"/>
  <c r="O242" i="9" s="1"/>
  <c r="O243" i="9" s="1"/>
  <c r="O244" i="9" s="1"/>
  <c r="O245" i="9" s="1"/>
  <c r="O246" i="9" s="1"/>
  <c r="O247" i="9" s="1"/>
  <c r="O248" i="9" s="1"/>
  <c r="O249" i="9" s="1"/>
  <c r="O250" i="9" s="1"/>
  <c r="O251" i="9" s="1"/>
  <c r="O252" i="9" s="1"/>
  <c r="O253" i="9" s="1"/>
  <c r="O254" i="9" s="1"/>
  <c r="O255" i="9" s="1"/>
  <c r="O256" i="9" s="1"/>
  <c r="O257" i="9" s="1"/>
  <c r="O258" i="9" s="1"/>
  <c r="O259" i="9" s="1"/>
  <c r="O260" i="9" s="1"/>
  <c r="O261" i="9" s="1"/>
  <c r="O262" i="9" s="1"/>
  <c r="O263" i="9" s="1"/>
  <c r="O264" i="9" s="1"/>
  <c r="O265" i="9" s="1"/>
  <c r="O266" i="9" s="1"/>
  <c r="O267" i="9" s="1"/>
  <c r="O268" i="9" s="1"/>
  <c r="O269" i="9" s="1"/>
  <c r="O270" i="9" s="1"/>
  <c r="O271" i="9" s="1"/>
  <c r="O272" i="9" s="1"/>
  <c r="O273" i="9" s="1"/>
  <c r="O274" i="9" s="1"/>
  <c r="O275" i="9" s="1"/>
  <c r="O276" i="9" s="1"/>
  <c r="O277" i="9" s="1"/>
  <c r="O278" i="9" s="1"/>
  <c r="O279" i="9" s="1"/>
  <c r="O280" i="9" s="1"/>
  <c r="O281" i="9" s="1"/>
  <c r="O282" i="9" s="1"/>
  <c r="O283" i="9" s="1"/>
  <c r="O284" i="9" s="1"/>
  <c r="O285" i="9" s="1"/>
  <c r="O286" i="9" s="1"/>
  <c r="O287" i="9" s="1"/>
  <c r="O288" i="9" s="1"/>
  <c r="O289" i="9" s="1"/>
  <c r="O290" i="9" s="1"/>
  <c r="O291" i="9" s="1"/>
  <c r="O292" i="9" s="1"/>
  <c r="O293" i="9" s="1"/>
  <c r="O294" i="9" s="1"/>
  <c r="O295" i="9" s="1"/>
  <c r="O296" i="9" s="1"/>
  <c r="O297" i="9" s="1"/>
  <c r="O298" i="9" s="1"/>
  <c r="O299" i="9" s="1"/>
  <c r="O300" i="9" s="1"/>
  <c r="O301" i="9" s="1"/>
  <c r="O302" i="9" s="1"/>
  <c r="O303" i="9" s="1"/>
  <c r="O304" i="9" s="1"/>
  <c r="O305" i="9" s="1"/>
  <c r="O306" i="9" s="1"/>
  <c r="O307" i="9" s="1"/>
  <c r="O308" i="9" s="1"/>
  <c r="O309" i="9" s="1"/>
  <c r="O310" i="9" s="1"/>
  <c r="O311" i="9" s="1"/>
  <c r="O312" i="9" s="1"/>
  <c r="O313" i="9" s="1"/>
  <c r="O314" i="9" s="1"/>
  <c r="O315" i="9" s="1"/>
  <c r="O316" i="9" s="1"/>
  <c r="O317" i="9" s="1"/>
  <c r="O318" i="9" s="1"/>
  <c r="O319" i="9" s="1"/>
  <c r="O320" i="9" s="1"/>
  <c r="O321" i="9" s="1"/>
  <c r="O322" i="9" s="1"/>
  <c r="O323" i="9" s="1"/>
  <c r="O324" i="9" s="1"/>
  <c r="O325" i="9" s="1"/>
  <c r="O326" i="9" s="1"/>
  <c r="O327" i="9" s="1"/>
  <c r="O328" i="9" s="1"/>
  <c r="O329" i="9" s="1"/>
  <c r="O330" i="9" s="1"/>
  <c r="O331" i="9" s="1"/>
  <c r="O332" i="9" s="1"/>
  <c r="O333" i="9" s="1"/>
  <c r="O334" i="9" s="1"/>
  <c r="O335" i="9" s="1"/>
  <c r="O336" i="9" s="1"/>
  <c r="O337" i="9" s="1"/>
  <c r="O338" i="9" s="1"/>
  <c r="O339" i="9" s="1"/>
  <c r="O340" i="9" s="1"/>
  <c r="O341" i="9" s="1"/>
  <c r="O342" i="9" s="1"/>
  <c r="O343" i="9" s="1"/>
  <c r="O344" i="9" s="1"/>
  <c r="O345" i="9" s="1"/>
  <c r="O346" i="9" s="1"/>
  <c r="O347" i="9" s="1"/>
  <c r="O348" i="9" s="1"/>
  <c r="O349" i="9" s="1"/>
  <c r="O350" i="9" s="1"/>
  <c r="O351" i="9" s="1"/>
  <c r="O352" i="9" s="1"/>
  <c r="O353" i="9" s="1"/>
  <c r="O354" i="9" s="1"/>
  <c r="O355" i="9" s="1"/>
  <c r="O356" i="9" s="1"/>
  <c r="O357" i="9" s="1"/>
  <c r="O358" i="9" s="1"/>
  <c r="O359" i="9" s="1"/>
  <c r="O360" i="9" s="1"/>
  <c r="O361" i="9" s="1"/>
  <c r="O362" i="9" s="1"/>
  <c r="O363" i="9" s="1"/>
  <c r="O364" i="9" s="1"/>
  <c r="O365" i="9" s="1"/>
  <c r="O366" i="9" s="1"/>
  <c r="O367" i="9" s="1"/>
  <c r="O368" i="9" s="1"/>
  <c r="O369" i="9" s="1"/>
  <c r="O370" i="9" s="1"/>
  <c r="O371" i="9" s="1"/>
  <c r="O372" i="9" s="1"/>
  <c r="O373" i="9" s="1"/>
  <c r="O374" i="9" s="1"/>
  <c r="O375" i="9" s="1"/>
  <c r="O376" i="9" s="1"/>
  <c r="O377" i="9" s="1"/>
  <c r="O378" i="9" s="1"/>
  <c r="O379" i="9" s="1"/>
  <c r="O380" i="9" s="1"/>
  <c r="O381" i="9" s="1"/>
  <c r="O382" i="9" s="1"/>
  <c r="O383" i="9" s="1"/>
  <c r="O384" i="9" s="1"/>
  <c r="O385" i="9" s="1"/>
  <c r="O386" i="9" s="1"/>
  <c r="O387" i="9" s="1"/>
  <c r="O388" i="9" s="1"/>
  <c r="O389" i="9" s="1"/>
  <c r="O390" i="9" s="1"/>
  <c r="O391" i="9" s="1"/>
  <c r="O392" i="9" s="1"/>
  <c r="O393" i="9" s="1"/>
  <c r="O394" i="9" s="1"/>
  <c r="O395" i="9" s="1"/>
  <c r="O396" i="9" s="1"/>
  <c r="O397" i="9" s="1"/>
  <c r="O398" i="9" s="1"/>
  <c r="O399" i="9" s="1"/>
  <c r="O400" i="9" s="1"/>
  <c r="O401" i="9" s="1"/>
  <c r="O402" i="9" s="1"/>
  <c r="O403" i="9" s="1"/>
  <c r="O404" i="9" s="1"/>
  <c r="O405" i="9" s="1"/>
  <c r="O406" i="9" s="1"/>
  <c r="O407" i="9" s="1"/>
  <c r="O408" i="9" s="1"/>
  <c r="O409" i="9" s="1"/>
  <c r="O410" i="9" s="1"/>
  <c r="O411" i="9" s="1"/>
  <c r="O412" i="9" s="1"/>
  <c r="O413" i="9" s="1"/>
  <c r="O414" i="9" s="1"/>
  <c r="O415" i="9" s="1"/>
  <c r="O416" i="9" s="1"/>
  <c r="O417" i="9" s="1"/>
  <c r="O418" i="9" s="1"/>
  <c r="O419" i="9" s="1"/>
  <c r="O420" i="9" s="1"/>
  <c r="O421" i="9" s="1"/>
  <c r="O422" i="9" s="1"/>
  <c r="O423" i="9" s="1"/>
  <c r="O424" i="9" s="1"/>
  <c r="O425" i="9" s="1"/>
  <c r="O426" i="9" s="1"/>
  <c r="O427" i="9" s="1"/>
  <c r="O428" i="9" s="1"/>
  <c r="O429" i="9" s="1"/>
  <c r="O430" i="9" s="1"/>
  <c r="O431" i="9" s="1"/>
  <c r="O432" i="9" s="1"/>
  <c r="O433" i="9" s="1"/>
  <c r="O434" i="9" s="1"/>
  <c r="O435" i="9" s="1"/>
  <c r="O436" i="9" s="1"/>
  <c r="O437" i="9" s="1"/>
  <c r="O438" i="9" s="1"/>
  <c r="O439" i="9" s="1"/>
  <c r="O440" i="9" s="1"/>
  <c r="O441" i="9" s="1"/>
  <c r="O442" i="9" s="1"/>
  <c r="O443" i="9" s="1"/>
  <c r="O444" i="9" s="1"/>
  <c r="O445" i="9" s="1"/>
  <c r="O446" i="9" s="1"/>
  <c r="O447" i="9" s="1"/>
  <c r="O448" i="9" s="1"/>
  <c r="O449" i="9" s="1"/>
  <c r="O450" i="9" s="1"/>
  <c r="O451" i="9" s="1"/>
  <c r="O452" i="9" s="1"/>
  <c r="O453" i="9" s="1"/>
  <c r="O454" i="9" s="1"/>
  <c r="O455" i="9" s="1"/>
  <c r="O456" i="9" s="1"/>
  <c r="O457" i="9" s="1"/>
  <c r="O458" i="9" s="1"/>
  <c r="O459" i="9" s="1"/>
  <c r="O460" i="9" s="1"/>
  <c r="O461" i="9" s="1"/>
  <c r="O462" i="9" s="1"/>
  <c r="O463" i="9" s="1"/>
  <c r="O464" i="9" s="1"/>
  <c r="O465" i="9" s="1"/>
  <c r="O466" i="9" s="1"/>
  <c r="O467" i="9" s="1"/>
  <c r="O468" i="9" s="1"/>
  <c r="O469" i="9" s="1"/>
  <c r="O470" i="9" s="1"/>
  <c r="O471" i="9" s="1"/>
  <c r="O472" i="9" s="1"/>
  <c r="O473" i="9" s="1"/>
  <c r="O474" i="9" s="1"/>
  <c r="O475" i="9" s="1"/>
  <c r="O476" i="9" s="1"/>
  <c r="O477" i="9" s="1"/>
  <c r="O478" i="9" s="1"/>
  <c r="O479" i="9" s="1"/>
  <c r="O480" i="9" s="1"/>
  <c r="O481" i="9" s="1"/>
  <c r="O482" i="9" s="1"/>
  <c r="O483" i="9" s="1"/>
  <c r="O484" i="9" s="1"/>
  <c r="O485" i="9" s="1"/>
  <c r="O486" i="9" s="1"/>
  <c r="O487" i="9" s="1"/>
  <c r="O488" i="9" s="1"/>
  <c r="O489" i="9" s="1"/>
  <c r="O490" i="9" s="1"/>
  <c r="O491" i="9" s="1"/>
  <c r="O492" i="9" s="1"/>
  <c r="O493" i="9" s="1"/>
  <c r="O494" i="9" s="1"/>
  <c r="O495" i="9" s="1"/>
  <c r="O496" i="9" s="1"/>
  <c r="O497" i="9" s="1"/>
  <c r="O498" i="9" s="1"/>
  <c r="O499" i="9" s="1"/>
  <c r="O500" i="9" s="1"/>
  <c r="O501" i="9" s="1"/>
  <c r="O502" i="9" s="1"/>
  <c r="O503" i="9" s="1"/>
  <c r="O504" i="9" s="1"/>
  <c r="O505" i="9" s="1"/>
  <c r="O506" i="9" s="1"/>
  <c r="O507" i="9" s="1"/>
  <c r="O508" i="9" s="1"/>
  <c r="O509" i="9" s="1"/>
  <c r="O510" i="9" s="1"/>
  <c r="O511" i="9" s="1"/>
  <c r="O512" i="9" s="1"/>
  <c r="O513" i="9" s="1"/>
  <c r="O514" i="9" s="1"/>
  <c r="O515" i="9" s="1"/>
  <c r="O516" i="9" s="1"/>
  <c r="O517" i="9" s="1"/>
  <c r="O518" i="9" s="1"/>
  <c r="O519" i="9" s="1"/>
  <c r="O520" i="9" s="1"/>
  <c r="O521" i="9" s="1"/>
  <c r="O522" i="9" s="1"/>
  <c r="O523" i="9" s="1"/>
  <c r="O524" i="9" s="1"/>
  <c r="O525" i="9" s="1"/>
  <c r="O526" i="9" s="1"/>
  <c r="O527" i="9" s="1"/>
  <c r="O528" i="9" s="1"/>
  <c r="O529" i="9" s="1"/>
  <c r="O530" i="9" s="1"/>
  <c r="O531" i="9" s="1"/>
  <c r="O532" i="9" s="1"/>
  <c r="O533" i="9" s="1"/>
  <c r="O534" i="9" s="1"/>
  <c r="O535" i="9" s="1"/>
  <c r="O536" i="9" s="1"/>
  <c r="O537" i="9" s="1"/>
  <c r="O538" i="9" s="1"/>
  <c r="O539" i="9" s="1"/>
  <c r="O540" i="9" s="1"/>
  <c r="O541" i="9" s="1"/>
  <c r="O542" i="9" s="1"/>
  <c r="O543" i="9" s="1"/>
  <c r="O544" i="9" s="1"/>
  <c r="O545" i="9" s="1"/>
  <c r="O546" i="9" s="1"/>
  <c r="O547" i="9" s="1"/>
  <c r="O548" i="9" s="1"/>
  <c r="O549" i="9" s="1"/>
  <c r="O550" i="9" s="1"/>
  <c r="O551" i="9" s="1"/>
  <c r="O552" i="9" s="1"/>
  <c r="O553" i="9" s="1"/>
  <c r="O554" i="9" s="1"/>
  <c r="O555" i="9" s="1"/>
  <c r="O556" i="9" s="1"/>
  <c r="O557" i="9" s="1"/>
  <c r="O558" i="9" s="1"/>
  <c r="O559" i="9" s="1"/>
  <c r="O560" i="9" s="1"/>
  <c r="O561" i="9" s="1"/>
  <c r="O562" i="9" s="1"/>
  <c r="O563" i="9" s="1"/>
  <c r="O564" i="9" s="1"/>
  <c r="O565" i="9" s="1"/>
  <c r="O566" i="9" s="1"/>
  <c r="O567" i="9" s="1"/>
  <c r="O568" i="9" s="1"/>
  <c r="O569" i="9" s="1"/>
  <c r="O570" i="9" s="1"/>
  <c r="O571" i="9" s="1"/>
  <c r="O572" i="9" s="1"/>
  <c r="O573" i="9" s="1"/>
  <c r="O574" i="9" s="1"/>
  <c r="O575" i="9" s="1"/>
  <c r="O576" i="9" s="1"/>
  <c r="O577" i="9" s="1"/>
  <c r="O578" i="9" s="1"/>
  <c r="O579" i="9" s="1"/>
  <c r="O580" i="9" s="1"/>
  <c r="O581" i="9" s="1"/>
  <c r="O582" i="9" s="1"/>
  <c r="O583" i="9" s="1"/>
  <c r="O584" i="9" s="1"/>
  <c r="O585" i="9" s="1"/>
  <c r="O586" i="9" s="1"/>
  <c r="O587" i="9" s="1"/>
  <c r="O588" i="9" s="1"/>
  <c r="O589" i="9" s="1"/>
  <c r="O590" i="9" s="1"/>
  <c r="O591" i="9" s="1"/>
  <c r="O592" i="9" s="1"/>
  <c r="O593" i="9" s="1"/>
  <c r="O594" i="9" s="1"/>
  <c r="O595" i="9" s="1"/>
  <c r="O596" i="9" s="1"/>
  <c r="O597" i="9" s="1"/>
  <c r="O598" i="9" s="1"/>
  <c r="O599" i="9" s="1"/>
  <c r="O600" i="9" s="1"/>
  <c r="O601" i="9" s="1"/>
  <c r="O602" i="9" s="1"/>
  <c r="O603" i="9" s="1"/>
  <c r="O604" i="9" s="1"/>
  <c r="O605" i="9" s="1"/>
  <c r="O606" i="9" s="1"/>
  <c r="O607" i="9" s="1"/>
  <c r="O608" i="9" s="1"/>
  <c r="O609" i="9" s="1"/>
  <c r="O610" i="9" s="1"/>
  <c r="O611" i="9" s="1"/>
  <c r="O612" i="9" s="1"/>
  <c r="O613" i="9" s="1"/>
  <c r="O614" i="9" s="1"/>
  <c r="O615" i="9" s="1"/>
  <c r="O616" i="9" s="1"/>
  <c r="O617" i="9" s="1"/>
  <c r="O618" i="9" s="1"/>
  <c r="O619" i="9" s="1"/>
  <c r="O620" i="9" s="1"/>
  <c r="O621" i="9" s="1"/>
  <c r="O622" i="9" s="1"/>
  <c r="O623" i="9" s="1"/>
  <c r="O624" i="9" s="1"/>
  <c r="O625" i="9" s="1"/>
  <c r="O626" i="9" s="1"/>
  <c r="O627" i="9" s="1"/>
  <c r="O628" i="9" s="1"/>
  <c r="O629" i="9" s="1"/>
  <c r="O630" i="9" s="1"/>
  <c r="O631" i="9" s="1"/>
  <c r="O632" i="9" s="1"/>
  <c r="O633" i="9" s="1"/>
  <c r="O634" i="9" s="1"/>
  <c r="O635" i="9" s="1"/>
  <c r="O636" i="9" s="1"/>
  <c r="O637" i="9" s="1"/>
  <c r="O638" i="9" s="1"/>
  <c r="O639" i="9" s="1"/>
  <c r="O640" i="9" s="1"/>
  <c r="O641" i="9" s="1"/>
  <c r="O642" i="9" s="1"/>
  <c r="O643" i="9" s="1"/>
  <c r="O644" i="9" s="1"/>
  <c r="O645" i="9" s="1"/>
  <c r="O646" i="9" s="1"/>
  <c r="O647" i="9" s="1"/>
  <c r="O648" i="9" s="1"/>
  <c r="O649" i="9" s="1"/>
  <c r="O650" i="9" s="1"/>
  <c r="O651" i="9" s="1"/>
  <c r="O652" i="9" s="1"/>
  <c r="O653" i="9" s="1"/>
  <c r="O654" i="9" s="1"/>
  <c r="O655" i="9" s="1"/>
  <c r="O656" i="9" s="1"/>
  <c r="O657" i="9" s="1"/>
  <c r="O658" i="9" s="1"/>
  <c r="O659" i="9" s="1"/>
  <c r="O660" i="9" s="1"/>
  <c r="O661" i="9" s="1"/>
  <c r="O662" i="9" s="1"/>
  <c r="O663" i="9" s="1"/>
  <c r="O664" i="9" s="1"/>
  <c r="O665" i="9" s="1"/>
  <c r="O666" i="9" s="1"/>
  <c r="O667" i="9" s="1"/>
  <c r="O668" i="9" s="1"/>
  <c r="O669" i="9" s="1"/>
  <c r="O670" i="9" s="1"/>
  <c r="O671" i="9" s="1"/>
  <c r="O672" i="9" s="1"/>
  <c r="O673" i="9" s="1"/>
  <c r="O674" i="9" s="1"/>
  <c r="O675" i="9" s="1"/>
  <c r="O676" i="9" s="1"/>
  <c r="O677" i="9" s="1"/>
  <c r="O678" i="9" s="1"/>
  <c r="O679" i="9" s="1"/>
  <c r="O680" i="9" s="1"/>
  <c r="O681" i="9" s="1"/>
  <c r="O682" i="9" s="1"/>
  <c r="O683" i="9" s="1"/>
  <c r="O684" i="9" s="1"/>
  <c r="O685" i="9" s="1"/>
  <c r="O686" i="9" s="1"/>
  <c r="O687" i="9" s="1"/>
  <c r="O688" i="9" s="1"/>
  <c r="O689" i="9" s="1"/>
  <c r="O690" i="9" s="1"/>
  <c r="O691" i="9" s="1"/>
  <c r="O692" i="9" s="1"/>
  <c r="O693" i="9" s="1"/>
  <c r="O694" i="9" s="1"/>
  <c r="O695" i="9" s="1"/>
  <c r="O696" i="9" s="1"/>
  <c r="O697" i="9" s="1"/>
  <c r="O698" i="9" s="1"/>
  <c r="O699" i="9" s="1"/>
  <c r="O700" i="9" s="1"/>
  <c r="O701" i="9" s="1"/>
  <c r="O702" i="9" s="1"/>
  <c r="O703" i="9" s="1"/>
  <c r="O704" i="9" s="1"/>
  <c r="O705" i="9" s="1"/>
  <c r="O706" i="9" s="1"/>
  <c r="O707" i="9" s="1"/>
  <c r="O708" i="9" s="1"/>
  <c r="O709" i="9" s="1"/>
  <c r="O710" i="9" s="1"/>
  <c r="O711" i="9" s="1"/>
  <c r="O712" i="9" s="1"/>
  <c r="O713" i="9" s="1"/>
  <c r="O714" i="9" s="1"/>
  <c r="O715" i="9" s="1"/>
  <c r="O716" i="9" s="1"/>
  <c r="O717" i="9" s="1"/>
  <c r="O718" i="9" s="1"/>
  <c r="O719" i="9" s="1"/>
  <c r="O720" i="9" s="1"/>
  <c r="O721" i="9" s="1"/>
  <c r="O722" i="9" s="1"/>
  <c r="O723" i="9" s="1"/>
  <c r="O724" i="9" s="1"/>
  <c r="O725" i="9" s="1"/>
  <c r="O726" i="9" s="1"/>
  <c r="O727" i="9" s="1"/>
  <c r="O728" i="9" s="1"/>
  <c r="O729" i="9" s="1"/>
  <c r="O730" i="9" s="1"/>
  <c r="O731" i="9" s="1"/>
  <c r="O732" i="9" s="1"/>
  <c r="O733" i="9" s="1"/>
  <c r="O734" i="9" s="1"/>
  <c r="O735" i="9" s="1"/>
  <c r="O736" i="9" s="1"/>
  <c r="O737" i="9" s="1"/>
  <c r="O738" i="9" s="1"/>
  <c r="O739" i="9" s="1"/>
  <c r="O740" i="9" s="1"/>
  <c r="O741" i="9" s="1"/>
  <c r="O742" i="9" s="1"/>
  <c r="O743" i="9" s="1"/>
  <c r="O744" i="9" s="1"/>
  <c r="O745" i="9" s="1"/>
  <c r="O746" i="9" s="1"/>
  <c r="O747" i="9" s="1"/>
  <c r="O748" i="9" s="1"/>
  <c r="O749" i="9" s="1"/>
  <c r="G7" i="9"/>
  <c r="F7" i="9"/>
  <c r="J7" i="9" s="1"/>
  <c r="Q6" i="9"/>
  <c r="P6" i="9"/>
  <c r="P7" i="9" s="1"/>
  <c r="P8" i="9" s="1"/>
  <c r="P9" i="9" s="1"/>
  <c r="P10" i="9" s="1"/>
  <c r="P11" i="9" s="1"/>
  <c r="P12" i="9" s="1"/>
  <c r="P13" i="9" s="1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P32" i="9" s="1"/>
  <c r="P33" i="9" s="1"/>
  <c r="P34" i="9" s="1"/>
  <c r="P35" i="9" s="1"/>
  <c r="P36" i="9" s="1"/>
  <c r="P37" i="9" s="1"/>
  <c r="P38" i="9" s="1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P55" i="9" s="1"/>
  <c r="P56" i="9" s="1"/>
  <c r="P57" i="9" s="1"/>
  <c r="P58" i="9" s="1"/>
  <c r="P59" i="9" s="1"/>
  <c r="P60" i="9" s="1"/>
  <c r="P61" i="9" s="1"/>
  <c r="P62" i="9" s="1"/>
  <c r="P63" i="9" s="1"/>
  <c r="P64" i="9" s="1"/>
  <c r="P65" i="9" s="1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P107" i="9" s="1"/>
  <c r="P108" i="9" s="1"/>
  <c r="P109" i="9" s="1"/>
  <c r="P110" i="9" s="1"/>
  <c r="P111" i="9" s="1"/>
  <c r="P112" i="9" s="1"/>
  <c r="P113" i="9" s="1"/>
  <c r="P114" i="9" s="1"/>
  <c r="P115" i="9" s="1"/>
  <c r="P116" i="9" s="1"/>
  <c r="P117" i="9" s="1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P133" i="9" s="1"/>
  <c r="P134" i="9" s="1"/>
  <c r="P135" i="9" s="1"/>
  <c r="P136" i="9" s="1"/>
  <c r="P137" i="9" s="1"/>
  <c r="P138" i="9" s="1"/>
  <c r="P139" i="9" s="1"/>
  <c r="P140" i="9" s="1"/>
  <c r="P141" i="9" s="1"/>
  <c r="P142" i="9" s="1"/>
  <c r="P143" i="9" s="1"/>
  <c r="P144" i="9" s="1"/>
  <c r="P145" i="9" s="1"/>
  <c r="P146" i="9" s="1"/>
  <c r="P147" i="9" s="1"/>
  <c r="P148" i="9" s="1"/>
  <c r="P149" i="9" s="1"/>
  <c r="P150" i="9" s="1"/>
  <c r="P151" i="9" s="1"/>
  <c r="P152" i="9" s="1"/>
  <c r="P153" i="9" s="1"/>
  <c r="P154" i="9" s="1"/>
  <c r="P155" i="9" s="1"/>
  <c r="P156" i="9" s="1"/>
  <c r="P157" i="9" s="1"/>
  <c r="P158" i="9" s="1"/>
  <c r="P159" i="9" s="1"/>
  <c r="P160" i="9" s="1"/>
  <c r="P161" i="9" s="1"/>
  <c r="P162" i="9" s="1"/>
  <c r="P163" i="9" s="1"/>
  <c r="P164" i="9" s="1"/>
  <c r="P165" i="9" s="1"/>
  <c r="P166" i="9" s="1"/>
  <c r="P167" i="9" s="1"/>
  <c r="P168" i="9" s="1"/>
  <c r="P169" i="9" s="1"/>
  <c r="P170" i="9" s="1"/>
  <c r="P171" i="9" s="1"/>
  <c r="P172" i="9" s="1"/>
  <c r="P173" i="9" s="1"/>
  <c r="P174" i="9" s="1"/>
  <c r="P175" i="9" s="1"/>
  <c r="P176" i="9" s="1"/>
  <c r="P177" i="9" s="1"/>
  <c r="P178" i="9" s="1"/>
  <c r="P179" i="9" s="1"/>
  <c r="P180" i="9" s="1"/>
  <c r="P181" i="9" s="1"/>
  <c r="P182" i="9" s="1"/>
  <c r="P183" i="9" s="1"/>
  <c r="P184" i="9" s="1"/>
  <c r="P185" i="9" s="1"/>
  <c r="P186" i="9" s="1"/>
  <c r="P187" i="9" s="1"/>
  <c r="P188" i="9" s="1"/>
  <c r="P189" i="9" s="1"/>
  <c r="P190" i="9" s="1"/>
  <c r="P191" i="9" s="1"/>
  <c r="P192" i="9" s="1"/>
  <c r="P193" i="9" s="1"/>
  <c r="P194" i="9" s="1"/>
  <c r="P195" i="9" s="1"/>
  <c r="P196" i="9" s="1"/>
  <c r="P197" i="9" s="1"/>
  <c r="P198" i="9" s="1"/>
  <c r="P199" i="9" s="1"/>
  <c r="P200" i="9" s="1"/>
  <c r="P201" i="9" s="1"/>
  <c r="P202" i="9" s="1"/>
  <c r="P203" i="9" s="1"/>
  <c r="P204" i="9" s="1"/>
  <c r="P205" i="9" s="1"/>
  <c r="P206" i="9" s="1"/>
  <c r="P207" i="9" s="1"/>
  <c r="P208" i="9" s="1"/>
  <c r="P209" i="9" s="1"/>
  <c r="P210" i="9" s="1"/>
  <c r="P211" i="9" s="1"/>
  <c r="P212" i="9" s="1"/>
  <c r="P213" i="9" s="1"/>
  <c r="P214" i="9" s="1"/>
  <c r="P215" i="9" s="1"/>
  <c r="P216" i="9" s="1"/>
  <c r="P217" i="9" s="1"/>
  <c r="P218" i="9" s="1"/>
  <c r="P219" i="9" s="1"/>
  <c r="P220" i="9" s="1"/>
  <c r="P221" i="9" s="1"/>
  <c r="P222" i="9" s="1"/>
  <c r="P223" i="9" s="1"/>
  <c r="P224" i="9" s="1"/>
  <c r="P225" i="9" s="1"/>
  <c r="P226" i="9" s="1"/>
  <c r="P227" i="9" s="1"/>
  <c r="P228" i="9" s="1"/>
  <c r="P229" i="9" s="1"/>
  <c r="P230" i="9" s="1"/>
  <c r="P231" i="9" s="1"/>
  <c r="P232" i="9" s="1"/>
  <c r="P233" i="9" s="1"/>
  <c r="P234" i="9" s="1"/>
  <c r="P235" i="9" s="1"/>
  <c r="P236" i="9" s="1"/>
  <c r="P237" i="9" s="1"/>
  <c r="P238" i="9" s="1"/>
  <c r="P239" i="9" s="1"/>
  <c r="P240" i="9" s="1"/>
  <c r="P241" i="9" s="1"/>
  <c r="P242" i="9" s="1"/>
  <c r="P243" i="9" s="1"/>
  <c r="P244" i="9" s="1"/>
  <c r="P245" i="9" s="1"/>
  <c r="P246" i="9" s="1"/>
  <c r="P247" i="9" s="1"/>
  <c r="P248" i="9" s="1"/>
  <c r="P249" i="9" s="1"/>
  <c r="P250" i="9" s="1"/>
  <c r="P251" i="9" s="1"/>
  <c r="P252" i="9" s="1"/>
  <c r="P253" i="9" s="1"/>
  <c r="P254" i="9" s="1"/>
  <c r="P255" i="9" s="1"/>
  <c r="P256" i="9" s="1"/>
  <c r="P257" i="9" s="1"/>
  <c r="P258" i="9" s="1"/>
  <c r="P259" i="9" s="1"/>
  <c r="P260" i="9" s="1"/>
  <c r="P261" i="9" s="1"/>
  <c r="P262" i="9" s="1"/>
  <c r="P263" i="9" s="1"/>
  <c r="P264" i="9" s="1"/>
  <c r="P265" i="9" s="1"/>
  <c r="P266" i="9" s="1"/>
  <c r="P267" i="9" s="1"/>
  <c r="P268" i="9" s="1"/>
  <c r="P269" i="9" s="1"/>
  <c r="P270" i="9" s="1"/>
  <c r="P271" i="9" s="1"/>
  <c r="P272" i="9" s="1"/>
  <c r="P273" i="9" s="1"/>
  <c r="P274" i="9" s="1"/>
  <c r="P275" i="9" s="1"/>
  <c r="P276" i="9" s="1"/>
  <c r="P277" i="9" s="1"/>
  <c r="P278" i="9" s="1"/>
  <c r="P279" i="9" s="1"/>
  <c r="P280" i="9" s="1"/>
  <c r="P281" i="9" s="1"/>
  <c r="P282" i="9" s="1"/>
  <c r="P283" i="9" s="1"/>
  <c r="P284" i="9" s="1"/>
  <c r="P285" i="9" s="1"/>
  <c r="P286" i="9" s="1"/>
  <c r="P287" i="9" s="1"/>
  <c r="P288" i="9" s="1"/>
  <c r="P289" i="9" s="1"/>
  <c r="P290" i="9" s="1"/>
  <c r="P291" i="9" s="1"/>
  <c r="P292" i="9" s="1"/>
  <c r="P293" i="9" s="1"/>
  <c r="P294" i="9" s="1"/>
  <c r="P295" i="9" s="1"/>
  <c r="P296" i="9" s="1"/>
  <c r="P297" i="9" s="1"/>
  <c r="P298" i="9" s="1"/>
  <c r="P299" i="9" s="1"/>
  <c r="P300" i="9" s="1"/>
  <c r="P301" i="9" s="1"/>
  <c r="P302" i="9" s="1"/>
  <c r="P303" i="9" s="1"/>
  <c r="P304" i="9" s="1"/>
  <c r="P305" i="9" s="1"/>
  <c r="P306" i="9" s="1"/>
  <c r="P307" i="9" s="1"/>
  <c r="P308" i="9" s="1"/>
  <c r="P309" i="9" s="1"/>
  <c r="P310" i="9" s="1"/>
  <c r="P311" i="9" s="1"/>
  <c r="P312" i="9" s="1"/>
  <c r="P313" i="9" s="1"/>
  <c r="P314" i="9" s="1"/>
  <c r="P315" i="9" s="1"/>
  <c r="P316" i="9" s="1"/>
  <c r="P317" i="9" s="1"/>
  <c r="P318" i="9" s="1"/>
  <c r="P319" i="9" s="1"/>
  <c r="P320" i="9" s="1"/>
  <c r="P321" i="9" s="1"/>
  <c r="P322" i="9" s="1"/>
  <c r="P323" i="9" s="1"/>
  <c r="P324" i="9" s="1"/>
  <c r="P325" i="9" s="1"/>
  <c r="P326" i="9" s="1"/>
  <c r="P327" i="9" s="1"/>
  <c r="P328" i="9" s="1"/>
  <c r="P329" i="9" s="1"/>
  <c r="P330" i="9" s="1"/>
  <c r="P331" i="9" s="1"/>
  <c r="P332" i="9" s="1"/>
  <c r="P333" i="9" s="1"/>
  <c r="P334" i="9" s="1"/>
  <c r="P335" i="9" s="1"/>
  <c r="P336" i="9" s="1"/>
  <c r="P337" i="9" s="1"/>
  <c r="P338" i="9" s="1"/>
  <c r="P339" i="9" s="1"/>
  <c r="P340" i="9" s="1"/>
  <c r="P341" i="9" s="1"/>
  <c r="P342" i="9" s="1"/>
  <c r="P343" i="9" s="1"/>
  <c r="P344" i="9" s="1"/>
  <c r="P345" i="9" s="1"/>
  <c r="P346" i="9" s="1"/>
  <c r="P347" i="9" s="1"/>
  <c r="P348" i="9" s="1"/>
  <c r="P349" i="9" s="1"/>
  <c r="P350" i="9" s="1"/>
  <c r="P351" i="9" s="1"/>
  <c r="P352" i="9" s="1"/>
  <c r="P353" i="9" s="1"/>
  <c r="P354" i="9" s="1"/>
  <c r="P355" i="9" s="1"/>
  <c r="P356" i="9" s="1"/>
  <c r="P357" i="9" s="1"/>
  <c r="P358" i="9" s="1"/>
  <c r="P359" i="9" s="1"/>
  <c r="P360" i="9" s="1"/>
  <c r="P361" i="9" s="1"/>
  <c r="P362" i="9" s="1"/>
  <c r="P363" i="9" s="1"/>
  <c r="P364" i="9" s="1"/>
  <c r="P365" i="9" s="1"/>
  <c r="P366" i="9" s="1"/>
  <c r="P367" i="9" s="1"/>
  <c r="P368" i="9" s="1"/>
  <c r="P369" i="9" s="1"/>
  <c r="P370" i="9" s="1"/>
  <c r="P371" i="9" s="1"/>
  <c r="P372" i="9" s="1"/>
  <c r="P373" i="9" s="1"/>
  <c r="P374" i="9" s="1"/>
  <c r="P375" i="9" s="1"/>
  <c r="P376" i="9" s="1"/>
  <c r="P377" i="9" s="1"/>
  <c r="P378" i="9" s="1"/>
  <c r="P379" i="9" s="1"/>
  <c r="P380" i="9" s="1"/>
  <c r="P381" i="9" s="1"/>
  <c r="P382" i="9" s="1"/>
  <c r="P383" i="9" s="1"/>
  <c r="P384" i="9" s="1"/>
  <c r="P385" i="9" s="1"/>
  <c r="P386" i="9" s="1"/>
  <c r="P387" i="9" s="1"/>
  <c r="P388" i="9" s="1"/>
  <c r="P389" i="9" s="1"/>
  <c r="P390" i="9" s="1"/>
  <c r="P391" i="9" s="1"/>
  <c r="P392" i="9" s="1"/>
  <c r="P393" i="9" s="1"/>
  <c r="P394" i="9" s="1"/>
  <c r="P395" i="9" s="1"/>
  <c r="P396" i="9" s="1"/>
  <c r="P397" i="9" s="1"/>
  <c r="P398" i="9" s="1"/>
  <c r="P399" i="9" s="1"/>
  <c r="P400" i="9" s="1"/>
  <c r="P401" i="9" s="1"/>
  <c r="P402" i="9" s="1"/>
  <c r="P403" i="9" s="1"/>
  <c r="P404" i="9" s="1"/>
  <c r="P405" i="9" s="1"/>
  <c r="P406" i="9" s="1"/>
  <c r="P407" i="9" s="1"/>
  <c r="P408" i="9" s="1"/>
  <c r="P409" i="9" s="1"/>
  <c r="P410" i="9" s="1"/>
  <c r="P411" i="9" s="1"/>
  <c r="P412" i="9" s="1"/>
  <c r="P413" i="9" s="1"/>
  <c r="P414" i="9" s="1"/>
  <c r="P415" i="9" s="1"/>
  <c r="P416" i="9" s="1"/>
  <c r="P417" i="9" s="1"/>
  <c r="P418" i="9" s="1"/>
  <c r="P419" i="9" s="1"/>
  <c r="P420" i="9" s="1"/>
  <c r="P421" i="9" s="1"/>
  <c r="P422" i="9" s="1"/>
  <c r="P423" i="9" s="1"/>
  <c r="P424" i="9" s="1"/>
  <c r="P425" i="9" s="1"/>
  <c r="P426" i="9" s="1"/>
  <c r="P427" i="9" s="1"/>
  <c r="P428" i="9" s="1"/>
  <c r="P429" i="9" s="1"/>
  <c r="P430" i="9" s="1"/>
  <c r="P431" i="9" s="1"/>
  <c r="P432" i="9" s="1"/>
  <c r="P433" i="9" s="1"/>
  <c r="P434" i="9" s="1"/>
  <c r="P435" i="9" s="1"/>
  <c r="P436" i="9" s="1"/>
  <c r="P437" i="9" s="1"/>
  <c r="P438" i="9" s="1"/>
  <c r="P439" i="9" s="1"/>
  <c r="P440" i="9" s="1"/>
  <c r="P441" i="9" s="1"/>
  <c r="P442" i="9" s="1"/>
  <c r="P443" i="9" s="1"/>
  <c r="P444" i="9" s="1"/>
  <c r="P445" i="9" s="1"/>
  <c r="P446" i="9" s="1"/>
  <c r="P447" i="9" s="1"/>
  <c r="P448" i="9" s="1"/>
  <c r="P449" i="9" s="1"/>
  <c r="P450" i="9" s="1"/>
  <c r="P451" i="9" s="1"/>
  <c r="P452" i="9" s="1"/>
  <c r="P453" i="9" s="1"/>
  <c r="P454" i="9" s="1"/>
  <c r="P455" i="9" s="1"/>
  <c r="P456" i="9" s="1"/>
  <c r="P457" i="9" s="1"/>
  <c r="P458" i="9" s="1"/>
  <c r="P459" i="9" s="1"/>
  <c r="P460" i="9" s="1"/>
  <c r="P461" i="9" s="1"/>
  <c r="P462" i="9" s="1"/>
  <c r="P463" i="9" s="1"/>
  <c r="P464" i="9" s="1"/>
  <c r="P465" i="9" s="1"/>
  <c r="P466" i="9" s="1"/>
  <c r="P467" i="9" s="1"/>
  <c r="P468" i="9" s="1"/>
  <c r="P469" i="9" s="1"/>
  <c r="P470" i="9" s="1"/>
  <c r="P471" i="9" s="1"/>
  <c r="P472" i="9" s="1"/>
  <c r="P473" i="9" s="1"/>
  <c r="P474" i="9" s="1"/>
  <c r="P475" i="9" s="1"/>
  <c r="P476" i="9" s="1"/>
  <c r="P477" i="9" s="1"/>
  <c r="P478" i="9" s="1"/>
  <c r="P479" i="9" s="1"/>
  <c r="P480" i="9" s="1"/>
  <c r="P481" i="9" s="1"/>
  <c r="P482" i="9" s="1"/>
  <c r="P483" i="9" s="1"/>
  <c r="P484" i="9" s="1"/>
  <c r="P485" i="9" s="1"/>
  <c r="P486" i="9" s="1"/>
  <c r="P487" i="9" s="1"/>
  <c r="P488" i="9" s="1"/>
  <c r="P489" i="9" s="1"/>
  <c r="P490" i="9" s="1"/>
  <c r="P491" i="9" s="1"/>
  <c r="P492" i="9" s="1"/>
  <c r="P493" i="9" s="1"/>
  <c r="P494" i="9" s="1"/>
  <c r="P495" i="9" s="1"/>
  <c r="P496" i="9" s="1"/>
  <c r="P497" i="9" s="1"/>
  <c r="P498" i="9" s="1"/>
  <c r="P499" i="9" s="1"/>
  <c r="P500" i="9" s="1"/>
  <c r="P501" i="9" s="1"/>
  <c r="P502" i="9" s="1"/>
  <c r="P503" i="9" s="1"/>
  <c r="P504" i="9" s="1"/>
  <c r="P505" i="9" s="1"/>
  <c r="P506" i="9" s="1"/>
  <c r="P507" i="9" s="1"/>
  <c r="P508" i="9" s="1"/>
  <c r="P509" i="9" s="1"/>
  <c r="P510" i="9" s="1"/>
  <c r="P511" i="9" s="1"/>
  <c r="P512" i="9" s="1"/>
  <c r="P513" i="9" s="1"/>
  <c r="P514" i="9" s="1"/>
  <c r="P515" i="9" s="1"/>
  <c r="P516" i="9" s="1"/>
  <c r="P517" i="9" s="1"/>
  <c r="P518" i="9" s="1"/>
  <c r="P519" i="9" s="1"/>
  <c r="P520" i="9" s="1"/>
  <c r="P521" i="9" s="1"/>
  <c r="P522" i="9" s="1"/>
  <c r="P523" i="9" s="1"/>
  <c r="P524" i="9" s="1"/>
  <c r="P525" i="9" s="1"/>
  <c r="P526" i="9" s="1"/>
  <c r="P527" i="9" s="1"/>
  <c r="P528" i="9" s="1"/>
  <c r="P529" i="9" s="1"/>
  <c r="P530" i="9" s="1"/>
  <c r="P531" i="9" s="1"/>
  <c r="P532" i="9" s="1"/>
  <c r="P533" i="9" s="1"/>
  <c r="P534" i="9" s="1"/>
  <c r="P535" i="9" s="1"/>
  <c r="P536" i="9" s="1"/>
  <c r="P537" i="9" s="1"/>
  <c r="P538" i="9" s="1"/>
  <c r="P539" i="9" s="1"/>
  <c r="P540" i="9" s="1"/>
  <c r="P541" i="9" s="1"/>
  <c r="P542" i="9" s="1"/>
  <c r="P543" i="9" s="1"/>
  <c r="P544" i="9" s="1"/>
  <c r="P545" i="9" s="1"/>
  <c r="P546" i="9" s="1"/>
  <c r="P547" i="9" s="1"/>
  <c r="P548" i="9" s="1"/>
  <c r="P549" i="9" s="1"/>
  <c r="P550" i="9" s="1"/>
  <c r="P551" i="9" s="1"/>
  <c r="P552" i="9" s="1"/>
  <c r="P553" i="9" s="1"/>
  <c r="P554" i="9" s="1"/>
  <c r="P555" i="9" s="1"/>
  <c r="P556" i="9" s="1"/>
  <c r="P557" i="9" s="1"/>
  <c r="P558" i="9" s="1"/>
  <c r="P559" i="9" s="1"/>
  <c r="P560" i="9" s="1"/>
  <c r="P561" i="9" s="1"/>
  <c r="P562" i="9" s="1"/>
  <c r="P563" i="9" s="1"/>
  <c r="P564" i="9" s="1"/>
  <c r="P565" i="9" s="1"/>
  <c r="P566" i="9" s="1"/>
  <c r="P567" i="9" s="1"/>
  <c r="P568" i="9" s="1"/>
  <c r="P569" i="9" s="1"/>
  <c r="P570" i="9" s="1"/>
  <c r="P571" i="9" s="1"/>
  <c r="P572" i="9" s="1"/>
  <c r="P573" i="9" s="1"/>
  <c r="P574" i="9" s="1"/>
  <c r="P575" i="9" s="1"/>
  <c r="P576" i="9" s="1"/>
  <c r="P577" i="9" s="1"/>
  <c r="P578" i="9" s="1"/>
  <c r="P579" i="9" s="1"/>
  <c r="P580" i="9" s="1"/>
  <c r="P581" i="9" s="1"/>
  <c r="P582" i="9" s="1"/>
  <c r="P583" i="9" s="1"/>
  <c r="P584" i="9" s="1"/>
  <c r="P585" i="9" s="1"/>
  <c r="P586" i="9" s="1"/>
  <c r="P587" i="9" s="1"/>
  <c r="P588" i="9" s="1"/>
  <c r="P589" i="9" s="1"/>
  <c r="P590" i="9" s="1"/>
  <c r="P591" i="9" s="1"/>
  <c r="P592" i="9" s="1"/>
  <c r="P593" i="9" s="1"/>
  <c r="P594" i="9" s="1"/>
  <c r="P595" i="9" s="1"/>
  <c r="P596" i="9" s="1"/>
  <c r="P597" i="9" s="1"/>
  <c r="P598" i="9" s="1"/>
  <c r="P599" i="9" s="1"/>
  <c r="P600" i="9" s="1"/>
  <c r="P601" i="9" s="1"/>
  <c r="P602" i="9" s="1"/>
  <c r="P603" i="9" s="1"/>
  <c r="P604" i="9" s="1"/>
  <c r="P605" i="9" s="1"/>
  <c r="P606" i="9" s="1"/>
  <c r="P607" i="9" s="1"/>
  <c r="P608" i="9" s="1"/>
  <c r="P609" i="9" s="1"/>
  <c r="P610" i="9" s="1"/>
  <c r="P611" i="9" s="1"/>
  <c r="P612" i="9" s="1"/>
  <c r="P613" i="9" s="1"/>
  <c r="P614" i="9" s="1"/>
  <c r="P615" i="9" s="1"/>
  <c r="P616" i="9" s="1"/>
  <c r="P617" i="9" s="1"/>
  <c r="P618" i="9" s="1"/>
  <c r="P619" i="9" s="1"/>
  <c r="P620" i="9" s="1"/>
  <c r="P621" i="9" s="1"/>
  <c r="P622" i="9" s="1"/>
  <c r="P623" i="9" s="1"/>
  <c r="P624" i="9" s="1"/>
  <c r="P625" i="9" s="1"/>
  <c r="P626" i="9" s="1"/>
  <c r="P627" i="9" s="1"/>
  <c r="P628" i="9" s="1"/>
  <c r="P629" i="9" s="1"/>
  <c r="P630" i="9" s="1"/>
  <c r="P631" i="9" s="1"/>
  <c r="P632" i="9" s="1"/>
  <c r="P633" i="9" s="1"/>
  <c r="P634" i="9" s="1"/>
  <c r="P635" i="9" s="1"/>
  <c r="P636" i="9" s="1"/>
  <c r="P637" i="9" s="1"/>
  <c r="P638" i="9" s="1"/>
  <c r="P639" i="9" s="1"/>
  <c r="P640" i="9" s="1"/>
  <c r="P641" i="9" s="1"/>
  <c r="P642" i="9" s="1"/>
  <c r="P643" i="9" s="1"/>
  <c r="P644" i="9" s="1"/>
  <c r="P645" i="9" s="1"/>
  <c r="P646" i="9" s="1"/>
  <c r="P647" i="9" s="1"/>
  <c r="P648" i="9" s="1"/>
  <c r="P649" i="9" s="1"/>
  <c r="P650" i="9" s="1"/>
  <c r="P651" i="9" s="1"/>
  <c r="P652" i="9" s="1"/>
  <c r="P653" i="9" s="1"/>
  <c r="P654" i="9" s="1"/>
  <c r="P655" i="9" s="1"/>
  <c r="P656" i="9" s="1"/>
  <c r="P657" i="9" s="1"/>
  <c r="P658" i="9" s="1"/>
  <c r="P659" i="9" s="1"/>
  <c r="P660" i="9" s="1"/>
  <c r="P661" i="9" s="1"/>
  <c r="P662" i="9" s="1"/>
  <c r="P663" i="9" s="1"/>
  <c r="P664" i="9" s="1"/>
  <c r="P665" i="9" s="1"/>
  <c r="P666" i="9" s="1"/>
  <c r="P667" i="9" s="1"/>
  <c r="P668" i="9" s="1"/>
  <c r="P669" i="9" s="1"/>
  <c r="P670" i="9" s="1"/>
  <c r="P671" i="9" s="1"/>
  <c r="P672" i="9" s="1"/>
  <c r="P673" i="9" s="1"/>
  <c r="P674" i="9" s="1"/>
  <c r="P675" i="9" s="1"/>
  <c r="P676" i="9" s="1"/>
  <c r="P677" i="9" s="1"/>
  <c r="P678" i="9" s="1"/>
  <c r="P679" i="9" s="1"/>
  <c r="P680" i="9" s="1"/>
  <c r="P681" i="9" s="1"/>
  <c r="P682" i="9" s="1"/>
  <c r="P683" i="9" s="1"/>
  <c r="P684" i="9" s="1"/>
  <c r="P685" i="9" s="1"/>
  <c r="P686" i="9" s="1"/>
  <c r="P687" i="9" s="1"/>
  <c r="P688" i="9" s="1"/>
  <c r="P689" i="9" s="1"/>
  <c r="P690" i="9" s="1"/>
  <c r="P691" i="9" s="1"/>
  <c r="P692" i="9" s="1"/>
  <c r="P693" i="9" s="1"/>
  <c r="P694" i="9" s="1"/>
  <c r="P695" i="9" s="1"/>
  <c r="P696" i="9" s="1"/>
  <c r="P697" i="9" s="1"/>
  <c r="P698" i="9" s="1"/>
  <c r="P699" i="9" s="1"/>
  <c r="P700" i="9" s="1"/>
  <c r="P701" i="9" s="1"/>
  <c r="P702" i="9" s="1"/>
  <c r="P703" i="9" s="1"/>
  <c r="P704" i="9" s="1"/>
  <c r="P705" i="9" s="1"/>
  <c r="P706" i="9" s="1"/>
  <c r="P707" i="9" s="1"/>
  <c r="P708" i="9" s="1"/>
  <c r="P709" i="9" s="1"/>
  <c r="P710" i="9" s="1"/>
  <c r="P711" i="9" s="1"/>
  <c r="P712" i="9" s="1"/>
  <c r="P713" i="9" s="1"/>
  <c r="P714" i="9" s="1"/>
  <c r="P715" i="9" s="1"/>
  <c r="P716" i="9" s="1"/>
  <c r="P717" i="9" s="1"/>
  <c r="P718" i="9" s="1"/>
  <c r="P719" i="9" s="1"/>
  <c r="P720" i="9" s="1"/>
  <c r="P721" i="9" s="1"/>
  <c r="P722" i="9" s="1"/>
  <c r="P723" i="9" s="1"/>
  <c r="P724" i="9" s="1"/>
  <c r="P725" i="9" s="1"/>
  <c r="P726" i="9" s="1"/>
  <c r="P727" i="9" s="1"/>
  <c r="P728" i="9" s="1"/>
  <c r="P729" i="9" s="1"/>
  <c r="P730" i="9" s="1"/>
  <c r="P731" i="9" s="1"/>
  <c r="P732" i="9" s="1"/>
  <c r="P733" i="9" s="1"/>
  <c r="P734" i="9" s="1"/>
  <c r="P735" i="9" s="1"/>
  <c r="P736" i="9" s="1"/>
  <c r="P737" i="9" s="1"/>
  <c r="P738" i="9" s="1"/>
  <c r="P739" i="9" s="1"/>
  <c r="P740" i="9" s="1"/>
  <c r="P741" i="9" s="1"/>
  <c r="P742" i="9" s="1"/>
  <c r="P743" i="9" s="1"/>
  <c r="P744" i="9" s="1"/>
  <c r="P745" i="9" s="1"/>
  <c r="P746" i="9" s="1"/>
  <c r="P747" i="9" s="1"/>
  <c r="P748" i="9" s="1"/>
  <c r="P749" i="9" s="1"/>
  <c r="O6" i="9"/>
  <c r="N6" i="9"/>
  <c r="N7" i="9" s="1"/>
  <c r="N8" i="9" s="1"/>
  <c r="N9" i="9" s="1"/>
  <c r="N10" i="9" s="1"/>
  <c r="N11" i="9" s="1"/>
  <c r="N12" i="9" s="1"/>
  <c r="N13" i="9" s="1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N31" i="9" s="1"/>
  <c r="N32" i="9" s="1"/>
  <c r="N33" i="9" s="1"/>
  <c r="N34" i="9" s="1"/>
  <c r="N35" i="9" s="1"/>
  <c r="N36" i="9" s="1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N51" i="9" s="1"/>
  <c r="N52" i="9" s="1"/>
  <c r="N53" i="9" s="1"/>
  <c r="N54" i="9" s="1"/>
  <c r="N55" i="9" s="1"/>
  <c r="N56" i="9" s="1"/>
  <c r="N57" i="9" s="1"/>
  <c r="N58" i="9" s="1"/>
  <c r="N59" i="9" s="1"/>
  <c r="N60" i="9" s="1"/>
  <c r="N61" i="9" s="1"/>
  <c r="N62" i="9" s="1"/>
  <c r="N63" i="9" s="1"/>
  <c r="N64" i="9" s="1"/>
  <c r="N65" i="9" s="1"/>
  <c r="N66" i="9" s="1"/>
  <c r="N67" i="9" s="1"/>
  <c r="N68" i="9" s="1"/>
  <c r="N69" i="9" s="1"/>
  <c r="N70" i="9" s="1"/>
  <c r="N71" i="9" s="1"/>
  <c r="N72" i="9" s="1"/>
  <c r="N73" i="9" s="1"/>
  <c r="N74" i="9" s="1"/>
  <c r="N75" i="9" s="1"/>
  <c r="N76" i="9" s="1"/>
  <c r="N77" i="9" s="1"/>
  <c r="N78" i="9" s="1"/>
  <c r="N79" i="9" s="1"/>
  <c r="N80" i="9" s="1"/>
  <c r="N81" i="9" s="1"/>
  <c r="N82" i="9" s="1"/>
  <c r="N83" i="9" s="1"/>
  <c r="N84" i="9" s="1"/>
  <c r="N85" i="9" s="1"/>
  <c r="N86" i="9" s="1"/>
  <c r="N87" i="9" s="1"/>
  <c r="N88" i="9" s="1"/>
  <c r="N89" i="9" s="1"/>
  <c r="N90" i="9" s="1"/>
  <c r="N91" i="9" s="1"/>
  <c r="N92" i="9" s="1"/>
  <c r="N93" i="9" s="1"/>
  <c r="N94" i="9" s="1"/>
  <c r="N95" i="9" s="1"/>
  <c r="N96" i="9" s="1"/>
  <c r="N97" i="9" s="1"/>
  <c r="N98" i="9" s="1"/>
  <c r="N99" i="9" s="1"/>
  <c r="N100" i="9" s="1"/>
  <c r="N101" i="9" s="1"/>
  <c r="N102" i="9" s="1"/>
  <c r="N103" i="9" s="1"/>
  <c r="N104" i="9" s="1"/>
  <c r="N105" i="9" s="1"/>
  <c r="N106" i="9" s="1"/>
  <c r="N107" i="9" s="1"/>
  <c r="N108" i="9" s="1"/>
  <c r="N109" i="9" s="1"/>
  <c r="N110" i="9" s="1"/>
  <c r="N111" i="9" s="1"/>
  <c r="N112" i="9" s="1"/>
  <c r="N113" i="9" s="1"/>
  <c r="N114" i="9" s="1"/>
  <c r="N115" i="9" s="1"/>
  <c r="N116" i="9" s="1"/>
  <c r="N117" i="9" s="1"/>
  <c r="N118" i="9" s="1"/>
  <c r="N119" i="9" s="1"/>
  <c r="N120" i="9" s="1"/>
  <c r="N121" i="9" s="1"/>
  <c r="N122" i="9" s="1"/>
  <c r="N123" i="9" s="1"/>
  <c r="N124" i="9" s="1"/>
  <c r="N125" i="9" s="1"/>
  <c r="N126" i="9" s="1"/>
  <c r="N127" i="9" s="1"/>
  <c r="N128" i="9" s="1"/>
  <c r="N129" i="9" s="1"/>
  <c r="N130" i="9" s="1"/>
  <c r="N131" i="9" s="1"/>
  <c r="N132" i="9" s="1"/>
  <c r="N133" i="9" s="1"/>
  <c r="N134" i="9" s="1"/>
  <c r="N135" i="9" s="1"/>
  <c r="N136" i="9" s="1"/>
  <c r="N137" i="9" s="1"/>
  <c r="N138" i="9" s="1"/>
  <c r="N139" i="9" s="1"/>
  <c r="N140" i="9" s="1"/>
  <c r="N141" i="9" s="1"/>
  <c r="N142" i="9" s="1"/>
  <c r="N143" i="9" s="1"/>
  <c r="N144" i="9" s="1"/>
  <c r="N145" i="9" s="1"/>
  <c r="N146" i="9" s="1"/>
  <c r="N147" i="9" s="1"/>
  <c r="N148" i="9" s="1"/>
  <c r="N149" i="9" s="1"/>
  <c r="N150" i="9" s="1"/>
  <c r="N151" i="9" s="1"/>
  <c r="N152" i="9" s="1"/>
  <c r="N153" i="9" s="1"/>
  <c r="N154" i="9" s="1"/>
  <c r="N155" i="9" s="1"/>
  <c r="N156" i="9" s="1"/>
  <c r="N157" i="9" s="1"/>
  <c r="N158" i="9" s="1"/>
  <c r="N159" i="9" s="1"/>
  <c r="N160" i="9" s="1"/>
  <c r="N161" i="9" s="1"/>
  <c r="N162" i="9" s="1"/>
  <c r="N163" i="9" s="1"/>
  <c r="N164" i="9" s="1"/>
  <c r="N165" i="9" s="1"/>
  <c r="N166" i="9" s="1"/>
  <c r="N167" i="9" s="1"/>
  <c r="N168" i="9" s="1"/>
  <c r="N169" i="9" s="1"/>
  <c r="N170" i="9" s="1"/>
  <c r="N171" i="9" s="1"/>
  <c r="N172" i="9" s="1"/>
  <c r="N173" i="9" s="1"/>
  <c r="N174" i="9" s="1"/>
  <c r="N175" i="9" s="1"/>
  <c r="N176" i="9" s="1"/>
  <c r="N177" i="9" s="1"/>
  <c r="N178" i="9" s="1"/>
  <c r="N179" i="9" s="1"/>
  <c r="N180" i="9" s="1"/>
  <c r="N181" i="9" s="1"/>
  <c r="N182" i="9" s="1"/>
  <c r="N183" i="9" s="1"/>
  <c r="N184" i="9" s="1"/>
  <c r="N185" i="9" s="1"/>
  <c r="N186" i="9" s="1"/>
  <c r="N187" i="9" s="1"/>
  <c r="N188" i="9" s="1"/>
  <c r="N189" i="9" s="1"/>
  <c r="N190" i="9" s="1"/>
  <c r="N191" i="9" s="1"/>
  <c r="N192" i="9" s="1"/>
  <c r="N193" i="9" s="1"/>
  <c r="N194" i="9" s="1"/>
  <c r="N195" i="9" s="1"/>
  <c r="N196" i="9" s="1"/>
  <c r="N197" i="9" s="1"/>
  <c r="N198" i="9" s="1"/>
  <c r="N199" i="9" s="1"/>
  <c r="N200" i="9" s="1"/>
  <c r="N201" i="9" s="1"/>
  <c r="N202" i="9" s="1"/>
  <c r="N203" i="9" s="1"/>
  <c r="N204" i="9" s="1"/>
  <c r="N205" i="9" s="1"/>
  <c r="N206" i="9" s="1"/>
  <c r="N207" i="9" s="1"/>
  <c r="N208" i="9" s="1"/>
  <c r="N209" i="9" s="1"/>
  <c r="N210" i="9" s="1"/>
  <c r="N211" i="9" s="1"/>
  <c r="N212" i="9" s="1"/>
  <c r="N213" i="9" s="1"/>
  <c r="N214" i="9" s="1"/>
  <c r="N215" i="9" s="1"/>
  <c r="N216" i="9" s="1"/>
  <c r="N217" i="9" s="1"/>
  <c r="N218" i="9" s="1"/>
  <c r="N219" i="9" s="1"/>
  <c r="N220" i="9" s="1"/>
  <c r="N221" i="9" s="1"/>
  <c r="N222" i="9" s="1"/>
  <c r="N223" i="9" s="1"/>
  <c r="N224" i="9" s="1"/>
  <c r="N225" i="9" s="1"/>
  <c r="N226" i="9" s="1"/>
  <c r="N227" i="9" s="1"/>
  <c r="N228" i="9" s="1"/>
  <c r="N229" i="9" s="1"/>
  <c r="N230" i="9" s="1"/>
  <c r="N231" i="9" s="1"/>
  <c r="N232" i="9" s="1"/>
  <c r="N233" i="9" s="1"/>
  <c r="N234" i="9" s="1"/>
  <c r="N235" i="9" s="1"/>
  <c r="N236" i="9" s="1"/>
  <c r="N237" i="9" s="1"/>
  <c r="N238" i="9" s="1"/>
  <c r="N239" i="9" s="1"/>
  <c r="N240" i="9" s="1"/>
  <c r="N241" i="9" s="1"/>
  <c r="N242" i="9" s="1"/>
  <c r="N243" i="9" s="1"/>
  <c r="N244" i="9" s="1"/>
  <c r="N245" i="9" s="1"/>
  <c r="N246" i="9" s="1"/>
  <c r="N247" i="9" s="1"/>
  <c r="N248" i="9" s="1"/>
  <c r="N249" i="9" s="1"/>
  <c r="N250" i="9" s="1"/>
  <c r="N251" i="9" s="1"/>
  <c r="N252" i="9" s="1"/>
  <c r="N253" i="9" s="1"/>
  <c r="N254" i="9" s="1"/>
  <c r="N255" i="9" s="1"/>
  <c r="N256" i="9" s="1"/>
  <c r="N257" i="9" s="1"/>
  <c r="N258" i="9" s="1"/>
  <c r="N259" i="9" s="1"/>
  <c r="N260" i="9" s="1"/>
  <c r="N261" i="9" s="1"/>
  <c r="N262" i="9" s="1"/>
  <c r="N263" i="9" s="1"/>
  <c r="N264" i="9" s="1"/>
  <c r="N265" i="9" s="1"/>
  <c r="N266" i="9" s="1"/>
  <c r="N267" i="9" s="1"/>
  <c r="N268" i="9" s="1"/>
  <c r="N269" i="9" s="1"/>
  <c r="N270" i="9" s="1"/>
  <c r="N271" i="9" s="1"/>
  <c r="N272" i="9" s="1"/>
  <c r="N273" i="9" s="1"/>
  <c r="N274" i="9" s="1"/>
  <c r="N275" i="9" s="1"/>
  <c r="N276" i="9" s="1"/>
  <c r="N277" i="9" s="1"/>
  <c r="N278" i="9" s="1"/>
  <c r="N279" i="9" s="1"/>
  <c r="N280" i="9" s="1"/>
  <c r="N281" i="9" s="1"/>
  <c r="N282" i="9" s="1"/>
  <c r="N283" i="9" s="1"/>
  <c r="N284" i="9" s="1"/>
  <c r="N285" i="9" s="1"/>
  <c r="N286" i="9" s="1"/>
  <c r="N287" i="9" s="1"/>
  <c r="N288" i="9" s="1"/>
  <c r="N289" i="9" s="1"/>
  <c r="N290" i="9" s="1"/>
  <c r="N291" i="9" s="1"/>
  <c r="N292" i="9" s="1"/>
  <c r="N293" i="9" s="1"/>
  <c r="N294" i="9" s="1"/>
  <c r="N295" i="9" s="1"/>
  <c r="N296" i="9" s="1"/>
  <c r="N297" i="9" s="1"/>
  <c r="N298" i="9" s="1"/>
  <c r="N299" i="9" s="1"/>
  <c r="N300" i="9" s="1"/>
  <c r="N301" i="9" s="1"/>
  <c r="N302" i="9" s="1"/>
  <c r="N303" i="9" s="1"/>
  <c r="N304" i="9" s="1"/>
  <c r="N305" i="9" s="1"/>
  <c r="N306" i="9" s="1"/>
  <c r="N307" i="9" s="1"/>
  <c r="N308" i="9" s="1"/>
  <c r="N309" i="9" s="1"/>
  <c r="N310" i="9" s="1"/>
  <c r="N311" i="9" s="1"/>
  <c r="N312" i="9" s="1"/>
  <c r="N313" i="9" s="1"/>
  <c r="N314" i="9" s="1"/>
  <c r="N315" i="9" s="1"/>
  <c r="N316" i="9" s="1"/>
  <c r="N317" i="9" s="1"/>
  <c r="N318" i="9" s="1"/>
  <c r="N319" i="9" s="1"/>
  <c r="N320" i="9" s="1"/>
  <c r="N321" i="9" s="1"/>
  <c r="N322" i="9" s="1"/>
  <c r="N323" i="9" s="1"/>
  <c r="N324" i="9" s="1"/>
  <c r="N325" i="9" s="1"/>
  <c r="N326" i="9" s="1"/>
  <c r="N327" i="9" s="1"/>
  <c r="N328" i="9" s="1"/>
  <c r="N329" i="9" s="1"/>
  <c r="N330" i="9" s="1"/>
  <c r="N331" i="9" s="1"/>
  <c r="N332" i="9" s="1"/>
  <c r="N333" i="9" s="1"/>
  <c r="N334" i="9" s="1"/>
  <c r="N335" i="9" s="1"/>
  <c r="N336" i="9" s="1"/>
  <c r="N337" i="9" s="1"/>
  <c r="N338" i="9" s="1"/>
  <c r="N339" i="9" s="1"/>
  <c r="N340" i="9" s="1"/>
  <c r="N341" i="9" s="1"/>
  <c r="N342" i="9" s="1"/>
  <c r="N343" i="9" s="1"/>
  <c r="N344" i="9" s="1"/>
  <c r="N345" i="9" s="1"/>
  <c r="N346" i="9" s="1"/>
  <c r="N347" i="9" s="1"/>
  <c r="N348" i="9" s="1"/>
  <c r="N349" i="9" s="1"/>
  <c r="N350" i="9" s="1"/>
  <c r="N351" i="9" s="1"/>
  <c r="N352" i="9" s="1"/>
  <c r="N353" i="9" s="1"/>
  <c r="N354" i="9" s="1"/>
  <c r="N355" i="9" s="1"/>
  <c r="N356" i="9" s="1"/>
  <c r="N357" i="9" s="1"/>
  <c r="N358" i="9" s="1"/>
  <c r="N359" i="9" s="1"/>
  <c r="N360" i="9" s="1"/>
  <c r="N361" i="9" s="1"/>
  <c r="N362" i="9" s="1"/>
  <c r="N363" i="9" s="1"/>
  <c r="N364" i="9" s="1"/>
  <c r="N365" i="9" s="1"/>
  <c r="N366" i="9" s="1"/>
  <c r="N367" i="9" s="1"/>
  <c r="N368" i="9" s="1"/>
  <c r="N369" i="9" s="1"/>
  <c r="N370" i="9" s="1"/>
  <c r="N371" i="9" s="1"/>
  <c r="N372" i="9" s="1"/>
  <c r="N373" i="9" s="1"/>
  <c r="N374" i="9" s="1"/>
  <c r="N375" i="9" s="1"/>
  <c r="N376" i="9" s="1"/>
  <c r="N377" i="9" s="1"/>
  <c r="N378" i="9" s="1"/>
  <c r="N379" i="9" s="1"/>
  <c r="N380" i="9" s="1"/>
  <c r="N381" i="9" s="1"/>
  <c r="N382" i="9" s="1"/>
  <c r="N383" i="9" s="1"/>
  <c r="N384" i="9" s="1"/>
  <c r="N385" i="9" s="1"/>
  <c r="N386" i="9" s="1"/>
  <c r="N387" i="9" s="1"/>
  <c r="N388" i="9" s="1"/>
  <c r="N389" i="9" s="1"/>
  <c r="N390" i="9" s="1"/>
  <c r="N391" i="9" s="1"/>
  <c r="N392" i="9" s="1"/>
  <c r="N393" i="9" s="1"/>
  <c r="N394" i="9" s="1"/>
  <c r="N395" i="9" s="1"/>
  <c r="N396" i="9" s="1"/>
  <c r="N397" i="9" s="1"/>
  <c r="N398" i="9" s="1"/>
  <c r="N399" i="9" s="1"/>
  <c r="N400" i="9" s="1"/>
  <c r="N401" i="9" s="1"/>
  <c r="N402" i="9" s="1"/>
  <c r="N403" i="9" s="1"/>
  <c r="N404" i="9" s="1"/>
  <c r="N405" i="9" s="1"/>
  <c r="N406" i="9" s="1"/>
  <c r="N407" i="9" s="1"/>
  <c r="N408" i="9" s="1"/>
  <c r="N409" i="9" s="1"/>
  <c r="N410" i="9" s="1"/>
  <c r="N411" i="9" s="1"/>
  <c r="N412" i="9" s="1"/>
  <c r="N413" i="9" s="1"/>
  <c r="N414" i="9" s="1"/>
  <c r="N415" i="9" s="1"/>
  <c r="N416" i="9" s="1"/>
  <c r="N417" i="9" s="1"/>
  <c r="N418" i="9" s="1"/>
  <c r="N419" i="9" s="1"/>
  <c r="N420" i="9" s="1"/>
  <c r="N421" i="9" s="1"/>
  <c r="N422" i="9" s="1"/>
  <c r="N423" i="9" s="1"/>
  <c r="N424" i="9" s="1"/>
  <c r="N425" i="9" s="1"/>
  <c r="N426" i="9" s="1"/>
  <c r="N427" i="9" s="1"/>
  <c r="N428" i="9" s="1"/>
  <c r="N429" i="9" s="1"/>
  <c r="N430" i="9" s="1"/>
  <c r="N431" i="9" s="1"/>
  <c r="N432" i="9" s="1"/>
  <c r="N433" i="9" s="1"/>
  <c r="N434" i="9" s="1"/>
  <c r="N435" i="9" s="1"/>
  <c r="N436" i="9" s="1"/>
  <c r="N437" i="9" s="1"/>
  <c r="N438" i="9" s="1"/>
  <c r="N439" i="9" s="1"/>
  <c r="N440" i="9" s="1"/>
  <c r="N441" i="9" s="1"/>
  <c r="N442" i="9" s="1"/>
  <c r="N443" i="9" s="1"/>
  <c r="N444" i="9" s="1"/>
  <c r="N445" i="9" s="1"/>
  <c r="N446" i="9" s="1"/>
  <c r="N447" i="9" s="1"/>
  <c r="N448" i="9" s="1"/>
  <c r="N449" i="9" s="1"/>
  <c r="N450" i="9" s="1"/>
  <c r="N451" i="9" s="1"/>
  <c r="N452" i="9" s="1"/>
  <c r="N453" i="9" s="1"/>
  <c r="N454" i="9" s="1"/>
  <c r="N455" i="9" s="1"/>
  <c r="N456" i="9" s="1"/>
  <c r="N457" i="9" s="1"/>
  <c r="N458" i="9" s="1"/>
  <c r="N459" i="9" s="1"/>
  <c r="N460" i="9" s="1"/>
  <c r="N461" i="9" s="1"/>
  <c r="N462" i="9" s="1"/>
  <c r="N463" i="9" s="1"/>
  <c r="N464" i="9" s="1"/>
  <c r="N465" i="9" s="1"/>
  <c r="N466" i="9" s="1"/>
  <c r="N467" i="9" s="1"/>
  <c r="N468" i="9" s="1"/>
  <c r="N469" i="9" s="1"/>
  <c r="N470" i="9" s="1"/>
  <c r="N471" i="9" s="1"/>
  <c r="N472" i="9" s="1"/>
  <c r="N473" i="9" s="1"/>
  <c r="N474" i="9" s="1"/>
  <c r="N475" i="9" s="1"/>
  <c r="N476" i="9" s="1"/>
  <c r="N477" i="9" s="1"/>
  <c r="N478" i="9" s="1"/>
  <c r="N479" i="9" s="1"/>
  <c r="N480" i="9" s="1"/>
  <c r="N481" i="9" s="1"/>
  <c r="N482" i="9" s="1"/>
  <c r="N483" i="9" s="1"/>
  <c r="N484" i="9" s="1"/>
  <c r="N485" i="9" s="1"/>
  <c r="N486" i="9" s="1"/>
  <c r="N487" i="9" s="1"/>
  <c r="N488" i="9" s="1"/>
  <c r="N489" i="9" s="1"/>
  <c r="N490" i="9" s="1"/>
  <c r="N491" i="9" s="1"/>
  <c r="N492" i="9" s="1"/>
  <c r="N493" i="9" s="1"/>
  <c r="N494" i="9" s="1"/>
  <c r="N495" i="9" s="1"/>
  <c r="N496" i="9" s="1"/>
  <c r="N497" i="9" s="1"/>
  <c r="N498" i="9" s="1"/>
  <c r="N499" i="9" s="1"/>
  <c r="N500" i="9" s="1"/>
  <c r="N501" i="9" s="1"/>
  <c r="N502" i="9" s="1"/>
  <c r="N503" i="9" s="1"/>
  <c r="N504" i="9" s="1"/>
  <c r="N505" i="9" s="1"/>
  <c r="N506" i="9" s="1"/>
  <c r="N507" i="9" s="1"/>
  <c r="N508" i="9" s="1"/>
  <c r="N509" i="9" s="1"/>
  <c r="N510" i="9" s="1"/>
  <c r="N511" i="9" s="1"/>
  <c r="N512" i="9" s="1"/>
  <c r="N513" i="9" s="1"/>
  <c r="N514" i="9" s="1"/>
  <c r="N515" i="9" s="1"/>
  <c r="N516" i="9" s="1"/>
  <c r="N517" i="9" s="1"/>
  <c r="N518" i="9" s="1"/>
  <c r="N519" i="9" s="1"/>
  <c r="N520" i="9" s="1"/>
  <c r="N521" i="9" s="1"/>
  <c r="N522" i="9" s="1"/>
  <c r="N523" i="9" s="1"/>
  <c r="N524" i="9" s="1"/>
  <c r="N525" i="9" s="1"/>
  <c r="N526" i="9" s="1"/>
  <c r="N527" i="9" s="1"/>
  <c r="N528" i="9" s="1"/>
  <c r="N529" i="9" s="1"/>
  <c r="N530" i="9" s="1"/>
  <c r="N531" i="9" s="1"/>
  <c r="N532" i="9" s="1"/>
  <c r="N533" i="9" s="1"/>
  <c r="N534" i="9" s="1"/>
  <c r="N535" i="9" s="1"/>
  <c r="N536" i="9" s="1"/>
  <c r="N537" i="9" s="1"/>
  <c r="N538" i="9" s="1"/>
  <c r="N539" i="9" s="1"/>
  <c r="N540" i="9" s="1"/>
  <c r="N541" i="9" s="1"/>
  <c r="N542" i="9" s="1"/>
  <c r="N543" i="9" s="1"/>
  <c r="N544" i="9" s="1"/>
  <c r="N545" i="9" s="1"/>
  <c r="N546" i="9" s="1"/>
  <c r="N547" i="9" s="1"/>
  <c r="N548" i="9" s="1"/>
  <c r="N549" i="9" s="1"/>
  <c r="N550" i="9" s="1"/>
  <c r="N551" i="9" s="1"/>
  <c r="N552" i="9" s="1"/>
  <c r="N553" i="9" s="1"/>
  <c r="N554" i="9" s="1"/>
  <c r="N555" i="9" s="1"/>
  <c r="N556" i="9" s="1"/>
  <c r="N557" i="9" s="1"/>
  <c r="N558" i="9" s="1"/>
  <c r="N559" i="9" s="1"/>
  <c r="N560" i="9" s="1"/>
  <c r="N561" i="9" s="1"/>
  <c r="N562" i="9" s="1"/>
  <c r="N563" i="9" s="1"/>
  <c r="N564" i="9" s="1"/>
  <c r="N565" i="9" s="1"/>
  <c r="N566" i="9" s="1"/>
  <c r="N567" i="9" s="1"/>
  <c r="N568" i="9" s="1"/>
  <c r="N569" i="9" s="1"/>
  <c r="N570" i="9" s="1"/>
  <c r="N571" i="9" s="1"/>
  <c r="N572" i="9" s="1"/>
  <c r="N573" i="9" s="1"/>
  <c r="N574" i="9" s="1"/>
  <c r="N575" i="9" s="1"/>
  <c r="N576" i="9" s="1"/>
  <c r="N577" i="9" s="1"/>
  <c r="N578" i="9" s="1"/>
  <c r="N579" i="9" s="1"/>
  <c r="N580" i="9" s="1"/>
  <c r="N581" i="9" s="1"/>
  <c r="N582" i="9" s="1"/>
  <c r="N583" i="9" s="1"/>
  <c r="N584" i="9" s="1"/>
  <c r="N585" i="9" s="1"/>
  <c r="N586" i="9" s="1"/>
  <c r="N587" i="9" s="1"/>
  <c r="N588" i="9" s="1"/>
  <c r="N589" i="9" s="1"/>
  <c r="N590" i="9" s="1"/>
  <c r="N591" i="9" s="1"/>
  <c r="N592" i="9" s="1"/>
  <c r="N593" i="9" s="1"/>
  <c r="N594" i="9" s="1"/>
  <c r="N595" i="9" s="1"/>
  <c r="N596" i="9" s="1"/>
  <c r="N597" i="9" s="1"/>
  <c r="N598" i="9" s="1"/>
  <c r="N599" i="9" s="1"/>
  <c r="N600" i="9" s="1"/>
  <c r="N601" i="9" s="1"/>
  <c r="N602" i="9" s="1"/>
  <c r="N603" i="9" s="1"/>
  <c r="N604" i="9" s="1"/>
  <c r="N605" i="9" s="1"/>
  <c r="N606" i="9" s="1"/>
  <c r="N607" i="9" s="1"/>
  <c r="N608" i="9" s="1"/>
  <c r="N609" i="9" s="1"/>
  <c r="N610" i="9" s="1"/>
  <c r="N611" i="9" s="1"/>
  <c r="N612" i="9" s="1"/>
  <c r="N613" i="9" s="1"/>
  <c r="N614" i="9" s="1"/>
  <c r="N615" i="9" s="1"/>
  <c r="N616" i="9" s="1"/>
  <c r="N617" i="9" s="1"/>
  <c r="N618" i="9" s="1"/>
  <c r="N619" i="9" s="1"/>
  <c r="N620" i="9" s="1"/>
  <c r="N621" i="9" s="1"/>
  <c r="N622" i="9" s="1"/>
  <c r="N623" i="9" s="1"/>
  <c r="N624" i="9" s="1"/>
  <c r="N625" i="9" s="1"/>
  <c r="N626" i="9" s="1"/>
  <c r="N627" i="9" s="1"/>
  <c r="N628" i="9" s="1"/>
  <c r="N629" i="9" s="1"/>
  <c r="N630" i="9" s="1"/>
  <c r="N631" i="9" s="1"/>
  <c r="N632" i="9" s="1"/>
  <c r="N633" i="9" s="1"/>
  <c r="N634" i="9" s="1"/>
  <c r="N635" i="9" s="1"/>
  <c r="N636" i="9" s="1"/>
  <c r="N637" i="9" s="1"/>
  <c r="N638" i="9" s="1"/>
  <c r="N639" i="9" s="1"/>
  <c r="N640" i="9" s="1"/>
  <c r="N641" i="9" s="1"/>
  <c r="N642" i="9" s="1"/>
  <c r="N643" i="9" s="1"/>
  <c r="N644" i="9" s="1"/>
  <c r="N645" i="9" s="1"/>
  <c r="N646" i="9" s="1"/>
  <c r="N647" i="9" s="1"/>
  <c r="N648" i="9" s="1"/>
  <c r="N649" i="9" s="1"/>
  <c r="N650" i="9" s="1"/>
  <c r="N651" i="9" s="1"/>
  <c r="N652" i="9" s="1"/>
  <c r="N653" i="9" s="1"/>
  <c r="N654" i="9" s="1"/>
  <c r="N655" i="9" s="1"/>
  <c r="N656" i="9" s="1"/>
  <c r="N657" i="9" s="1"/>
  <c r="N658" i="9" s="1"/>
  <c r="N659" i="9" s="1"/>
  <c r="N660" i="9" s="1"/>
  <c r="N661" i="9" s="1"/>
  <c r="N662" i="9" s="1"/>
  <c r="N663" i="9" s="1"/>
  <c r="N664" i="9" s="1"/>
  <c r="N665" i="9" s="1"/>
  <c r="N666" i="9" s="1"/>
  <c r="N667" i="9" s="1"/>
  <c r="N668" i="9" s="1"/>
  <c r="N669" i="9" s="1"/>
  <c r="N670" i="9" s="1"/>
  <c r="N671" i="9" s="1"/>
  <c r="N672" i="9" s="1"/>
  <c r="N673" i="9" s="1"/>
  <c r="N674" i="9" s="1"/>
  <c r="N675" i="9" s="1"/>
  <c r="N676" i="9" s="1"/>
  <c r="N677" i="9" s="1"/>
  <c r="N678" i="9" s="1"/>
  <c r="N679" i="9" s="1"/>
  <c r="N680" i="9" s="1"/>
  <c r="N681" i="9" s="1"/>
  <c r="N682" i="9" s="1"/>
  <c r="N683" i="9" s="1"/>
  <c r="N684" i="9" s="1"/>
  <c r="N685" i="9" s="1"/>
  <c r="N686" i="9" s="1"/>
  <c r="N687" i="9" s="1"/>
  <c r="N688" i="9" s="1"/>
  <c r="N689" i="9" s="1"/>
  <c r="N690" i="9" s="1"/>
  <c r="N691" i="9" s="1"/>
  <c r="N692" i="9" s="1"/>
  <c r="N693" i="9" s="1"/>
  <c r="N694" i="9" s="1"/>
  <c r="N695" i="9" s="1"/>
  <c r="N696" i="9" s="1"/>
  <c r="N697" i="9" s="1"/>
  <c r="N698" i="9" s="1"/>
  <c r="N699" i="9" s="1"/>
  <c r="N700" i="9" s="1"/>
  <c r="N701" i="9" s="1"/>
  <c r="N702" i="9" s="1"/>
  <c r="N703" i="9" s="1"/>
  <c r="N704" i="9" s="1"/>
  <c r="N705" i="9" s="1"/>
  <c r="N706" i="9" s="1"/>
  <c r="N707" i="9" s="1"/>
  <c r="N708" i="9" s="1"/>
  <c r="N709" i="9" s="1"/>
  <c r="N710" i="9" s="1"/>
  <c r="N711" i="9" s="1"/>
  <c r="N712" i="9" s="1"/>
  <c r="N713" i="9" s="1"/>
  <c r="N714" i="9" s="1"/>
  <c r="N715" i="9" s="1"/>
  <c r="N716" i="9" s="1"/>
  <c r="N717" i="9" s="1"/>
  <c r="N718" i="9" s="1"/>
  <c r="N719" i="9" s="1"/>
  <c r="N720" i="9" s="1"/>
  <c r="N721" i="9" s="1"/>
  <c r="N722" i="9" s="1"/>
  <c r="N723" i="9" s="1"/>
  <c r="N724" i="9" s="1"/>
  <c r="N725" i="9" s="1"/>
  <c r="N726" i="9" s="1"/>
  <c r="N727" i="9" s="1"/>
  <c r="N728" i="9" s="1"/>
  <c r="N729" i="9" s="1"/>
  <c r="N730" i="9" s="1"/>
  <c r="N731" i="9" s="1"/>
  <c r="N732" i="9" s="1"/>
  <c r="N733" i="9" s="1"/>
  <c r="N734" i="9" s="1"/>
  <c r="N735" i="9" s="1"/>
  <c r="N736" i="9" s="1"/>
  <c r="N737" i="9" s="1"/>
  <c r="N738" i="9" s="1"/>
  <c r="N739" i="9" s="1"/>
  <c r="N740" i="9" s="1"/>
  <c r="N741" i="9" s="1"/>
  <c r="N742" i="9" s="1"/>
  <c r="N743" i="9" s="1"/>
  <c r="N744" i="9" s="1"/>
  <c r="N745" i="9" s="1"/>
  <c r="N746" i="9" s="1"/>
  <c r="N747" i="9" s="1"/>
  <c r="N748" i="9" s="1"/>
  <c r="N749" i="9" s="1"/>
  <c r="M6" i="9"/>
  <c r="M7" i="9" s="1"/>
  <c r="M8" i="9" s="1"/>
  <c r="M9" i="9" s="1"/>
  <c r="M10" i="9" s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M33" i="9" s="1"/>
  <c r="M34" i="9" s="1"/>
  <c r="M35" i="9" s="1"/>
  <c r="M36" i="9" s="1"/>
  <c r="M37" i="9" s="1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5" i="9" s="1"/>
  <c r="M56" i="9" s="1"/>
  <c r="M57" i="9" s="1"/>
  <c r="M58" i="9" s="1"/>
  <c r="M59" i="9" s="1"/>
  <c r="M60" i="9" s="1"/>
  <c r="M61" i="9" s="1"/>
  <c r="M62" i="9" s="1"/>
  <c r="M63" i="9" s="1"/>
  <c r="M64" i="9" s="1"/>
  <c r="M65" i="9" s="1"/>
  <c r="M66" i="9" s="1"/>
  <c r="M67" i="9" s="1"/>
  <c r="M68" i="9" s="1"/>
  <c r="M69" i="9" s="1"/>
  <c r="M70" i="9" s="1"/>
  <c r="M71" i="9" s="1"/>
  <c r="M72" i="9" s="1"/>
  <c r="M73" i="9" s="1"/>
  <c r="M74" i="9" s="1"/>
  <c r="M75" i="9" s="1"/>
  <c r="M76" i="9" s="1"/>
  <c r="M77" i="9" s="1"/>
  <c r="M78" i="9" s="1"/>
  <c r="M79" i="9" s="1"/>
  <c r="M80" i="9" s="1"/>
  <c r="M81" i="9" s="1"/>
  <c r="M82" i="9" s="1"/>
  <c r="M83" i="9" s="1"/>
  <c r="M84" i="9" s="1"/>
  <c r="M85" i="9" s="1"/>
  <c r="M86" i="9" s="1"/>
  <c r="M87" i="9" s="1"/>
  <c r="M88" i="9" s="1"/>
  <c r="M89" i="9" s="1"/>
  <c r="M90" i="9" s="1"/>
  <c r="M91" i="9" s="1"/>
  <c r="M92" i="9" s="1"/>
  <c r="M93" i="9" s="1"/>
  <c r="M94" i="9" s="1"/>
  <c r="M95" i="9" s="1"/>
  <c r="M96" i="9" s="1"/>
  <c r="M97" i="9" s="1"/>
  <c r="M98" i="9" s="1"/>
  <c r="M99" i="9" s="1"/>
  <c r="M100" i="9" s="1"/>
  <c r="M101" i="9" s="1"/>
  <c r="M102" i="9" s="1"/>
  <c r="M103" i="9" s="1"/>
  <c r="M104" i="9" s="1"/>
  <c r="M105" i="9" s="1"/>
  <c r="M106" i="9" s="1"/>
  <c r="M107" i="9" s="1"/>
  <c r="M108" i="9" s="1"/>
  <c r="M109" i="9" s="1"/>
  <c r="M110" i="9" s="1"/>
  <c r="M111" i="9" s="1"/>
  <c r="M112" i="9" s="1"/>
  <c r="M113" i="9" s="1"/>
  <c r="M114" i="9" s="1"/>
  <c r="M115" i="9" s="1"/>
  <c r="M116" i="9" s="1"/>
  <c r="M117" i="9" s="1"/>
  <c r="M118" i="9" s="1"/>
  <c r="M119" i="9" s="1"/>
  <c r="M120" i="9" s="1"/>
  <c r="M121" i="9" s="1"/>
  <c r="M122" i="9" s="1"/>
  <c r="M123" i="9" s="1"/>
  <c r="M124" i="9" s="1"/>
  <c r="M125" i="9" s="1"/>
  <c r="M126" i="9" s="1"/>
  <c r="M127" i="9" s="1"/>
  <c r="M128" i="9" s="1"/>
  <c r="M129" i="9" s="1"/>
  <c r="M130" i="9" s="1"/>
  <c r="M131" i="9" s="1"/>
  <c r="M132" i="9" s="1"/>
  <c r="M133" i="9" s="1"/>
  <c r="M134" i="9" s="1"/>
  <c r="M135" i="9" s="1"/>
  <c r="M136" i="9" s="1"/>
  <c r="M137" i="9" s="1"/>
  <c r="M138" i="9" s="1"/>
  <c r="M139" i="9" s="1"/>
  <c r="M140" i="9" s="1"/>
  <c r="M141" i="9" s="1"/>
  <c r="M142" i="9" s="1"/>
  <c r="M143" i="9" s="1"/>
  <c r="M144" i="9" s="1"/>
  <c r="M145" i="9" s="1"/>
  <c r="M146" i="9" s="1"/>
  <c r="M147" i="9" s="1"/>
  <c r="M148" i="9" s="1"/>
  <c r="M149" i="9" s="1"/>
  <c r="M150" i="9" s="1"/>
  <c r="M151" i="9" s="1"/>
  <c r="M152" i="9" s="1"/>
  <c r="M153" i="9" s="1"/>
  <c r="M154" i="9" s="1"/>
  <c r="M155" i="9" s="1"/>
  <c r="M156" i="9" s="1"/>
  <c r="M157" i="9" s="1"/>
  <c r="M158" i="9" s="1"/>
  <c r="M159" i="9" s="1"/>
  <c r="M160" i="9" s="1"/>
  <c r="M161" i="9" s="1"/>
  <c r="M162" i="9" s="1"/>
  <c r="M163" i="9" s="1"/>
  <c r="M164" i="9" s="1"/>
  <c r="M165" i="9" s="1"/>
  <c r="M166" i="9" s="1"/>
  <c r="M167" i="9" s="1"/>
  <c r="M168" i="9" s="1"/>
  <c r="M169" i="9" s="1"/>
  <c r="M170" i="9" s="1"/>
  <c r="M171" i="9" s="1"/>
  <c r="M172" i="9" s="1"/>
  <c r="M173" i="9" s="1"/>
  <c r="M174" i="9" s="1"/>
  <c r="M175" i="9" s="1"/>
  <c r="M176" i="9" s="1"/>
  <c r="M177" i="9" s="1"/>
  <c r="M178" i="9" s="1"/>
  <c r="M179" i="9" s="1"/>
  <c r="M180" i="9" s="1"/>
  <c r="M181" i="9" s="1"/>
  <c r="M182" i="9" s="1"/>
  <c r="M183" i="9" s="1"/>
  <c r="M184" i="9" s="1"/>
  <c r="M185" i="9" s="1"/>
  <c r="M186" i="9" s="1"/>
  <c r="M187" i="9" s="1"/>
  <c r="M188" i="9" s="1"/>
  <c r="M189" i="9" s="1"/>
  <c r="M190" i="9" s="1"/>
  <c r="M191" i="9" s="1"/>
  <c r="M192" i="9" s="1"/>
  <c r="M193" i="9" s="1"/>
  <c r="M194" i="9" s="1"/>
  <c r="M195" i="9" s="1"/>
  <c r="M196" i="9" s="1"/>
  <c r="M197" i="9" s="1"/>
  <c r="M198" i="9" s="1"/>
  <c r="M199" i="9" s="1"/>
  <c r="M200" i="9" s="1"/>
  <c r="M201" i="9" s="1"/>
  <c r="M202" i="9" s="1"/>
  <c r="M203" i="9" s="1"/>
  <c r="M204" i="9" s="1"/>
  <c r="M205" i="9" s="1"/>
  <c r="M206" i="9" s="1"/>
  <c r="M207" i="9" s="1"/>
  <c r="M208" i="9" s="1"/>
  <c r="M209" i="9" s="1"/>
  <c r="M210" i="9" s="1"/>
  <c r="M211" i="9" s="1"/>
  <c r="M212" i="9" s="1"/>
  <c r="M213" i="9" s="1"/>
  <c r="M214" i="9" s="1"/>
  <c r="M215" i="9" s="1"/>
  <c r="M216" i="9" s="1"/>
  <c r="M217" i="9" s="1"/>
  <c r="M218" i="9" s="1"/>
  <c r="M219" i="9" s="1"/>
  <c r="M220" i="9" s="1"/>
  <c r="M221" i="9" s="1"/>
  <c r="M222" i="9" s="1"/>
  <c r="M223" i="9" s="1"/>
  <c r="M224" i="9" s="1"/>
  <c r="M225" i="9" s="1"/>
  <c r="M226" i="9" s="1"/>
  <c r="M227" i="9" s="1"/>
  <c r="M228" i="9" s="1"/>
  <c r="M229" i="9" s="1"/>
  <c r="M230" i="9" s="1"/>
  <c r="M231" i="9" s="1"/>
  <c r="M232" i="9" s="1"/>
  <c r="M233" i="9" s="1"/>
  <c r="M234" i="9" s="1"/>
  <c r="M235" i="9" s="1"/>
  <c r="M236" i="9" s="1"/>
  <c r="M237" i="9" s="1"/>
  <c r="M238" i="9" s="1"/>
  <c r="M239" i="9" s="1"/>
  <c r="M240" i="9" s="1"/>
  <c r="M241" i="9" s="1"/>
  <c r="M242" i="9" s="1"/>
  <c r="M243" i="9" s="1"/>
  <c r="M244" i="9" s="1"/>
  <c r="M245" i="9" s="1"/>
  <c r="M246" i="9" s="1"/>
  <c r="M247" i="9" s="1"/>
  <c r="M248" i="9" s="1"/>
  <c r="M249" i="9" s="1"/>
  <c r="M250" i="9" s="1"/>
  <c r="M251" i="9" s="1"/>
  <c r="M252" i="9" s="1"/>
  <c r="M253" i="9" s="1"/>
  <c r="M254" i="9" s="1"/>
  <c r="M255" i="9" s="1"/>
  <c r="M256" i="9" s="1"/>
  <c r="M257" i="9" s="1"/>
  <c r="M258" i="9" s="1"/>
  <c r="M259" i="9" s="1"/>
  <c r="M260" i="9" s="1"/>
  <c r="M261" i="9" s="1"/>
  <c r="M262" i="9" s="1"/>
  <c r="M263" i="9" s="1"/>
  <c r="M264" i="9" s="1"/>
  <c r="M265" i="9" s="1"/>
  <c r="M266" i="9" s="1"/>
  <c r="M267" i="9" s="1"/>
  <c r="M268" i="9" s="1"/>
  <c r="M269" i="9" s="1"/>
  <c r="M270" i="9" s="1"/>
  <c r="M271" i="9" s="1"/>
  <c r="M272" i="9" s="1"/>
  <c r="M273" i="9" s="1"/>
  <c r="M274" i="9" s="1"/>
  <c r="M275" i="9" s="1"/>
  <c r="M276" i="9" s="1"/>
  <c r="M277" i="9" s="1"/>
  <c r="M278" i="9" s="1"/>
  <c r="M279" i="9" s="1"/>
  <c r="M280" i="9" s="1"/>
  <c r="M281" i="9" s="1"/>
  <c r="M282" i="9" s="1"/>
  <c r="M283" i="9" s="1"/>
  <c r="M284" i="9" s="1"/>
  <c r="M285" i="9" s="1"/>
  <c r="M286" i="9" s="1"/>
  <c r="M287" i="9" s="1"/>
  <c r="M288" i="9" s="1"/>
  <c r="M289" i="9" s="1"/>
  <c r="M290" i="9" s="1"/>
  <c r="M291" i="9" s="1"/>
  <c r="M292" i="9" s="1"/>
  <c r="M293" i="9" s="1"/>
  <c r="M294" i="9" s="1"/>
  <c r="M295" i="9" s="1"/>
  <c r="M296" i="9" s="1"/>
  <c r="M297" i="9" s="1"/>
  <c r="M298" i="9" s="1"/>
  <c r="M299" i="9" s="1"/>
  <c r="M300" i="9" s="1"/>
  <c r="M301" i="9" s="1"/>
  <c r="M302" i="9" s="1"/>
  <c r="M303" i="9" s="1"/>
  <c r="M304" i="9" s="1"/>
  <c r="M305" i="9" s="1"/>
  <c r="M306" i="9" s="1"/>
  <c r="M307" i="9" s="1"/>
  <c r="M308" i="9" s="1"/>
  <c r="M309" i="9" s="1"/>
  <c r="M310" i="9" s="1"/>
  <c r="M311" i="9" s="1"/>
  <c r="M312" i="9" s="1"/>
  <c r="M313" i="9" s="1"/>
  <c r="M314" i="9" s="1"/>
  <c r="M315" i="9" s="1"/>
  <c r="M316" i="9" s="1"/>
  <c r="M317" i="9" s="1"/>
  <c r="M318" i="9" s="1"/>
  <c r="M319" i="9" s="1"/>
  <c r="M320" i="9" s="1"/>
  <c r="M321" i="9" s="1"/>
  <c r="M322" i="9" s="1"/>
  <c r="M323" i="9" s="1"/>
  <c r="M324" i="9" s="1"/>
  <c r="M325" i="9" s="1"/>
  <c r="M326" i="9" s="1"/>
  <c r="M327" i="9" s="1"/>
  <c r="M328" i="9" s="1"/>
  <c r="M329" i="9" s="1"/>
  <c r="M330" i="9" s="1"/>
  <c r="M331" i="9" s="1"/>
  <c r="M332" i="9" s="1"/>
  <c r="M333" i="9" s="1"/>
  <c r="M334" i="9" s="1"/>
  <c r="M335" i="9" s="1"/>
  <c r="M336" i="9" s="1"/>
  <c r="M337" i="9" s="1"/>
  <c r="M338" i="9" s="1"/>
  <c r="M339" i="9" s="1"/>
  <c r="M340" i="9" s="1"/>
  <c r="M341" i="9" s="1"/>
  <c r="M342" i="9" s="1"/>
  <c r="M343" i="9" s="1"/>
  <c r="M344" i="9" s="1"/>
  <c r="M345" i="9" s="1"/>
  <c r="M346" i="9" s="1"/>
  <c r="M347" i="9" s="1"/>
  <c r="M348" i="9" s="1"/>
  <c r="M349" i="9" s="1"/>
  <c r="M350" i="9" s="1"/>
  <c r="M351" i="9" s="1"/>
  <c r="M352" i="9" s="1"/>
  <c r="M353" i="9" s="1"/>
  <c r="M354" i="9" s="1"/>
  <c r="M355" i="9" s="1"/>
  <c r="M356" i="9" s="1"/>
  <c r="M357" i="9" s="1"/>
  <c r="M358" i="9" s="1"/>
  <c r="M359" i="9" s="1"/>
  <c r="M360" i="9" s="1"/>
  <c r="M361" i="9" s="1"/>
  <c r="M362" i="9" s="1"/>
  <c r="M363" i="9" s="1"/>
  <c r="M364" i="9" s="1"/>
  <c r="M365" i="9" s="1"/>
  <c r="M366" i="9" s="1"/>
  <c r="M367" i="9" s="1"/>
  <c r="M368" i="9" s="1"/>
  <c r="M369" i="9" s="1"/>
  <c r="M370" i="9" s="1"/>
  <c r="M371" i="9" s="1"/>
  <c r="M372" i="9" s="1"/>
  <c r="M373" i="9" s="1"/>
  <c r="M374" i="9" s="1"/>
  <c r="M375" i="9" s="1"/>
  <c r="M376" i="9" s="1"/>
  <c r="M377" i="9" s="1"/>
  <c r="M378" i="9" s="1"/>
  <c r="M379" i="9" s="1"/>
  <c r="M380" i="9" s="1"/>
  <c r="M381" i="9" s="1"/>
  <c r="M382" i="9" s="1"/>
  <c r="M383" i="9" s="1"/>
  <c r="M384" i="9" s="1"/>
  <c r="M385" i="9" s="1"/>
  <c r="M386" i="9" s="1"/>
  <c r="M387" i="9" s="1"/>
  <c r="M388" i="9" s="1"/>
  <c r="M389" i="9" s="1"/>
  <c r="M390" i="9" s="1"/>
  <c r="M391" i="9" s="1"/>
  <c r="M392" i="9" s="1"/>
  <c r="M393" i="9" s="1"/>
  <c r="M394" i="9" s="1"/>
  <c r="M395" i="9" s="1"/>
  <c r="M396" i="9" s="1"/>
  <c r="M397" i="9" s="1"/>
  <c r="M398" i="9" s="1"/>
  <c r="M399" i="9" s="1"/>
  <c r="M400" i="9" s="1"/>
  <c r="M401" i="9" s="1"/>
  <c r="M402" i="9" s="1"/>
  <c r="M403" i="9" s="1"/>
  <c r="M404" i="9" s="1"/>
  <c r="M405" i="9" s="1"/>
  <c r="M406" i="9" s="1"/>
  <c r="M407" i="9" s="1"/>
  <c r="M408" i="9" s="1"/>
  <c r="M409" i="9" s="1"/>
  <c r="M410" i="9" s="1"/>
  <c r="M411" i="9" s="1"/>
  <c r="M412" i="9" s="1"/>
  <c r="M413" i="9" s="1"/>
  <c r="M414" i="9" s="1"/>
  <c r="M415" i="9" s="1"/>
  <c r="M416" i="9" s="1"/>
  <c r="M417" i="9" s="1"/>
  <c r="M418" i="9" s="1"/>
  <c r="M419" i="9" s="1"/>
  <c r="M420" i="9" s="1"/>
  <c r="M421" i="9" s="1"/>
  <c r="M422" i="9" s="1"/>
  <c r="M423" i="9" s="1"/>
  <c r="M424" i="9" s="1"/>
  <c r="M425" i="9" s="1"/>
  <c r="M426" i="9" s="1"/>
  <c r="M427" i="9" s="1"/>
  <c r="M428" i="9" s="1"/>
  <c r="M429" i="9" s="1"/>
  <c r="M430" i="9" s="1"/>
  <c r="M431" i="9" s="1"/>
  <c r="M432" i="9" s="1"/>
  <c r="M433" i="9" s="1"/>
  <c r="M434" i="9" s="1"/>
  <c r="M435" i="9" s="1"/>
  <c r="M436" i="9" s="1"/>
  <c r="M437" i="9" s="1"/>
  <c r="M438" i="9" s="1"/>
  <c r="M439" i="9" s="1"/>
  <c r="M440" i="9" s="1"/>
  <c r="M441" i="9" s="1"/>
  <c r="M442" i="9" s="1"/>
  <c r="M443" i="9" s="1"/>
  <c r="M444" i="9" s="1"/>
  <c r="M445" i="9" s="1"/>
  <c r="M446" i="9" s="1"/>
  <c r="M447" i="9" s="1"/>
  <c r="M448" i="9" s="1"/>
  <c r="M449" i="9" s="1"/>
  <c r="M450" i="9" s="1"/>
  <c r="M451" i="9" s="1"/>
  <c r="M452" i="9" s="1"/>
  <c r="M453" i="9" s="1"/>
  <c r="M454" i="9" s="1"/>
  <c r="M455" i="9" s="1"/>
  <c r="M456" i="9" s="1"/>
  <c r="M457" i="9" s="1"/>
  <c r="M458" i="9" s="1"/>
  <c r="M459" i="9" s="1"/>
  <c r="M460" i="9" s="1"/>
  <c r="M461" i="9" s="1"/>
  <c r="M462" i="9" s="1"/>
  <c r="M463" i="9" s="1"/>
  <c r="M464" i="9" s="1"/>
  <c r="M465" i="9" s="1"/>
  <c r="M466" i="9" s="1"/>
  <c r="M467" i="9" s="1"/>
  <c r="M468" i="9" s="1"/>
  <c r="M469" i="9" s="1"/>
  <c r="M470" i="9" s="1"/>
  <c r="M471" i="9" s="1"/>
  <c r="M472" i="9" s="1"/>
  <c r="M473" i="9" s="1"/>
  <c r="M474" i="9" s="1"/>
  <c r="M475" i="9" s="1"/>
  <c r="M476" i="9" s="1"/>
  <c r="M477" i="9" s="1"/>
  <c r="M478" i="9" s="1"/>
  <c r="M479" i="9" s="1"/>
  <c r="M480" i="9" s="1"/>
  <c r="M481" i="9" s="1"/>
  <c r="M482" i="9" s="1"/>
  <c r="M483" i="9" s="1"/>
  <c r="M484" i="9" s="1"/>
  <c r="M485" i="9" s="1"/>
  <c r="M486" i="9" s="1"/>
  <c r="M487" i="9" s="1"/>
  <c r="M488" i="9" s="1"/>
  <c r="M489" i="9" s="1"/>
  <c r="M490" i="9" s="1"/>
  <c r="M491" i="9" s="1"/>
  <c r="M492" i="9" s="1"/>
  <c r="M493" i="9" s="1"/>
  <c r="M494" i="9" s="1"/>
  <c r="M495" i="9" s="1"/>
  <c r="M496" i="9" s="1"/>
  <c r="M497" i="9" s="1"/>
  <c r="M498" i="9" s="1"/>
  <c r="M499" i="9" s="1"/>
  <c r="M500" i="9" s="1"/>
  <c r="M501" i="9" s="1"/>
  <c r="M502" i="9" s="1"/>
  <c r="M503" i="9" s="1"/>
  <c r="M504" i="9" s="1"/>
  <c r="M505" i="9" s="1"/>
  <c r="M506" i="9" s="1"/>
  <c r="M507" i="9" s="1"/>
  <c r="M508" i="9" s="1"/>
  <c r="M509" i="9" s="1"/>
  <c r="M510" i="9" s="1"/>
  <c r="M511" i="9" s="1"/>
  <c r="M512" i="9" s="1"/>
  <c r="M513" i="9" s="1"/>
  <c r="M514" i="9" s="1"/>
  <c r="M515" i="9" s="1"/>
  <c r="M516" i="9" s="1"/>
  <c r="M517" i="9" s="1"/>
  <c r="M518" i="9" s="1"/>
  <c r="M519" i="9" s="1"/>
  <c r="M520" i="9" s="1"/>
  <c r="M521" i="9" s="1"/>
  <c r="M522" i="9" s="1"/>
  <c r="M523" i="9" s="1"/>
  <c r="M524" i="9" s="1"/>
  <c r="M525" i="9" s="1"/>
  <c r="M526" i="9" s="1"/>
  <c r="M527" i="9" s="1"/>
  <c r="M528" i="9" s="1"/>
  <c r="M529" i="9" s="1"/>
  <c r="M530" i="9" s="1"/>
  <c r="M531" i="9" s="1"/>
  <c r="M532" i="9" s="1"/>
  <c r="M533" i="9" s="1"/>
  <c r="M534" i="9" s="1"/>
  <c r="M535" i="9" s="1"/>
  <c r="M536" i="9" s="1"/>
  <c r="M537" i="9" s="1"/>
  <c r="M538" i="9" s="1"/>
  <c r="M539" i="9" s="1"/>
  <c r="M540" i="9" s="1"/>
  <c r="M541" i="9" s="1"/>
  <c r="M542" i="9" s="1"/>
  <c r="M543" i="9" s="1"/>
  <c r="M544" i="9" s="1"/>
  <c r="M545" i="9" s="1"/>
  <c r="M546" i="9" s="1"/>
  <c r="M547" i="9" s="1"/>
  <c r="M548" i="9" s="1"/>
  <c r="M549" i="9" s="1"/>
  <c r="M550" i="9" s="1"/>
  <c r="M551" i="9" s="1"/>
  <c r="M552" i="9" s="1"/>
  <c r="M553" i="9" s="1"/>
  <c r="M554" i="9" s="1"/>
  <c r="M555" i="9" s="1"/>
  <c r="M556" i="9" s="1"/>
  <c r="M557" i="9" s="1"/>
  <c r="M558" i="9" s="1"/>
  <c r="M559" i="9" s="1"/>
  <c r="M560" i="9" s="1"/>
  <c r="M561" i="9" s="1"/>
  <c r="M562" i="9" s="1"/>
  <c r="M563" i="9" s="1"/>
  <c r="M564" i="9" s="1"/>
  <c r="M565" i="9" s="1"/>
  <c r="M566" i="9" s="1"/>
  <c r="M567" i="9" s="1"/>
  <c r="M568" i="9" s="1"/>
  <c r="M569" i="9" s="1"/>
  <c r="M570" i="9" s="1"/>
  <c r="M571" i="9" s="1"/>
  <c r="M572" i="9" s="1"/>
  <c r="M573" i="9" s="1"/>
  <c r="M574" i="9" s="1"/>
  <c r="M575" i="9" s="1"/>
  <c r="M576" i="9" s="1"/>
  <c r="M577" i="9" s="1"/>
  <c r="M578" i="9" s="1"/>
  <c r="M579" i="9" s="1"/>
  <c r="M580" i="9" s="1"/>
  <c r="M581" i="9" s="1"/>
  <c r="M582" i="9" s="1"/>
  <c r="M583" i="9" s="1"/>
  <c r="M584" i="9" s="1"/>
  <c r="M585" i="9" s="1"/>
  <c r="M586" i="9" s="1"/>
  <c r="M587" i="9" s="1"/>
  <c r="M588" i="9" s="1"/>
  <c r="M589" i="9" s="1"/>
  <c r="M590" i="9" s="1"/>
  <c r="M591" i="9" s="1"/>
  <c r="M592" i="9" s="1"/>
  <c r="M593" i="9" s="1"/>
  <c r="M594" i="9" s="1"/>
  <c r="M595" i="9" s="1"/>
  <c r="M596" i="9" s="1"/>
  <c r="M597" i="9" s="1"/>
  <c r="M598" i="9" s="1"/>
  <c r="M599" i="9" s="1"/>
  <c r="M600" i="9" s="1"/>
  <c r="M601" i="9" s="1"/>
  <c r="M602" i="9" s="1"/>
  <c r="M603" i="9" s="1"/>
  <c r="M604" i="9" s="1"/>
  <c r="M605" i="9" s="1"/>
  <c r="M606" i="9" s="1"/>
  <c r="M607" i="9" s="1"/>
  <c r="M608" i="9" s="1"/>
  <c r="M609" i="9" s="1"/>
  <c r="M610" i="9" s="1"/>
  <c r="M611" i="9" s="1"/>
  <c r="M612" i="9" s="1"/>
  <c r="M613" i="9" s="1"/>
  <c r="M614" i="9" s="1"/>
  <c r="M615" i="9" s="1"/>
  <c r="M616" i="9" s="1"/>
  <c r="M617" i="9" s="1"/>
  <c r="M618" i="9" s="1"/>
  <c r="M619" i="9" s="1"/>
  <c r="M620" i="9" s="1"/>
  <c r="M621" i="9" s="1"/>
  <c r="M622" i="9" s="1"/>
  <c r="M623" i="9" s="1"/>
  <c r="M624" i="9" s="1"/>
  <c r="M625" i="9" s="1"/>
  <c r="M626" i="9" s="1"/>
  <c r="M627" i="9" s="1"/>
  <c r="M628" i="9" s="1"/>
  <c r="M629" i="9" s="1"/>
  <c r="M630" i="9" s="1"/>
  <c r="M631" i="9" s="1"/>
  <c r="M632" i="9" s="1"/>
  <c r="M633" i="9" s="1"/>
  <c r="M634" i="9" s="1"/>
  <c r="M635" i="9" s="1"/>
  <c r="M636" i="9" s="1"/>
  <c r="M637" i="9" s="1"/>
  <c r="M638" i="9" s="1"/>
  <c r="M639" i="9" s="1"/>
  <c r="M640" i="9" s="1"/>
  <c r="M641" i="9" s="1"/>
  <c r="M642" i="9" s="1"/>
  <c r="M643" i="9" s="1"/>
  <c r="M644" i="9" s="1"/>
  <c r="M645" i="9" s="1"/>
  <c r="M646" i="9" s="1"/>
  <c r="M647" i="9" s="1"/>
  <c r="M648" i="9" s="1"/>
  <c r="M649" i="9" s="1"/>
  <c r="M650" i="9" s="1"/>
  <c r="M651" i="9" s="1"/>
  <c r="M652" i="9" s="1"/>
  <c r="M653" i="9" s="1"/>
  <c r="M654" i="9" s="1"/>
  <c r="M655" i="9" s="1"/>
  <c r="M656" i="9" s="1"/>
  <c r="M657" i="9" s="1"/>
  <c r="M658" i="9" s="1"/>
  <c r="M659" i="9" s="1"/>
  <c r="M660" i="9" s="1"/>
  <c r="M661" i="9" s="1"/>
  <c r="M662" i="9" s="1"/>
  <c r="M663" i="9" s="1"/>
  <c r="M664" i="9" s="1"/>
  <c r="M665" i="9" s="1"/>
  <c r="M666" i="9" s="1"/>
  <c r="M667" i="9" s="1"/>
  <c r="M668" i="9" s="1"/>
  <c r="M669" i="9" s="1"/>
  <c r="M670" i="9" s="1"/>
  <c r="M671" i="9" s="1"/>
  <c r="M672" i="9" s="1"/>
  <c r="M673" i="9" s="1"/>
  <c r="M674" i="9" s="1"/>
  <c r="M675" i="9" s="1"/>
  <c r="M676" i="9" s="1"/>
  <c r="M677" i="9" s="1"/>
  <c r="M678" i="9" s="1"/>
  <c r="M679" i="9" s="1"/>
  <c r="M680" i="9" s="1"/>
  <c r="M681" i="9" s="1"/>
  <c r="M682" i="9" s="1"/>
  <c r="M683" i="9" s="1"/>
  <c r="M684" i="9" s="1"/>
  <c r="M685" i="9" s="1"/>
  <c r="M686" i="9" s="1"/>
  <c r="M687" i="9" s="1"/>
  <c r="M688" i="9" s="1"/>
  <c r="M689" i="9" s="1"/>
  <c r="M690" i="9" s="1"/>
  <c r="M691" i="9" s="1"/>
  <c r="M692" i="9" s="1"/>
  <c r="M693" i="9" s="1"/>
  <c r="M694" i="9" s="1"/>
  <c r="M695" i="9" s="1"/>
  <c r="M696" i="9" s="1"/>
  <c r="M697" i="9" s="1"/>
  <c r="M698" i="9" s="1"/>
  <c r="M699" i="9" s="1"/>
  <c r="M700" i="9" s="1"/>
  <c r="M701" i="9" s="1"/>
  <c r="M702" i="9" s="1"/>
  <c r="M703" i="9" s="1"/>
  <c r="M704" i="9" s="1"/>
  <c r="M705" i="9" s="1"/>
  <c r="M706" i="9" s="1"/>
  <c r="M707" i="9" s="1"/>
  <c r="M708" i="9" s="1"/>
  <c r="M709" i="9" s="1"/>
  <c r="M710" i="9" s="1"/>
  <c r="M711" i="9" s="1"/>
  <c r="M712" i="9" s="1"/>
  <c r="M713" i="9" s="1"/>
  <c r="M714" i="9" s="1"/>
  <c r="M715" i="9" s="1"/>
  <c r="M716" i="9" s="1"/>
  <c r="M717" i="9" s="1"/>
  <c r="M718" i="9" s="1"/>
  <c r="M719" i="9" s="1"/>
  <c r="M720" i="9" s="1"/>
  <c r="M721" i="9" s="1"/>
  <c r="M722" i="9" s="1"/>
  <c r="M723" i="9" s="1"/>
  <c r="M724" i="9" s="1"/>
  <c r="M725" i="9" s="1"/>
  <c r="M726" i="9" s="1"/>
  <c r="M727" i="9" s="1"/>
  <c r="M728" i="9" s="1"/>
  <c r="M729" i="9" s="1"/>
  <c r="M730" i="9" s="1"/>
  <c r="M731" i="9" s="1"/>
  <c r="M732" i="9" s="1"/>
  <c r="M733" i="9" s="1"/>
  <c r="M734" i="9" s="1"/>
  <c r="M735" i="9" s="1"/>
  <c r="M736" i="9" s="1"/>
  <c r="M737" i="9" s="1"/>
  <c r="M738" i="9" s="1"/>
  <c r="M739" i="9" s="1"/>
  <c r="M740" i="9" s="1"/>
  <c r="M741" i="9" s="1"/>
  <c r="M742" i="9" s="1"/>
  <c r="M743" i="9" s="1"/>
  <c r="M744" i="9" s="1"/>
  <c r="M745" i="9" s="1"/>
  <c r="M746" i="9" s="1"/>
  <c r="M747" i="9" s="1"/>
  <c r="M748" i="9" s="1"/>
  <c r="M749" i="9" s="1"/>
  <c r="J6" i="9"/>
  <c r="G6" i="9"/>
  <c r="F6" i="9"/>
  <c r="G3" i="9"/>
  <c r="G2" i="9"/>
  <c r="A2" i="9"/>
  <c r="K754" i="8"/>
  <c r="E750" i="8"/>
  <c r="D750" i="8"/>
  <c r="C750" i="8"/>
  <c r="B750" i="8"/>
  <c r="G749" i="8"/>
  <c r="F749" i="8"/>
  <c r="G748" i="8"/>
  <c r="F748" i="8"/>
  <c r="I748" i="8" s="1"/>
  <c r="J747" i="8"/>
  <c r="G747" i="8"/>
  <c r="F747" i="8"/>
  <c r="I747" i="8" s="1"/>
  <c r="J746" i="8"/>
  <c r="I746" i="8"/>
  <c r="G746" i="8"/>
  <c r="F746" i="8"/>
  <c r="J745" i="8"/>
  <c r="I745" i="8"/>
  <c r="G745" i="8"/>
  <c r="F745" i="8"/>
  <c r="I744" i="8"/>
  <c r="G744" i="8"/>
  <c r="J744" i="8" s="1"/>
  <c r="F744" i="8"/>
  <c r="G743" i="8"/>
  <c r="F743" i="8"/>
  <c r="J743" i="8" s="1"/>
  <c r="G742" i="8"/>
  <c r="F742" i="8"/>
  <c r="G741" i="8"/>
  <c r="F741" i="8"/>
  <c r="G740" i="8"/>
  <c r="F740" i="8"/>
  <c r="I740" i="8" s="1"/>
  <c r="J739" i="8"/>
  <c r="G739" i="8"/>
  <c r="F739" i="8"/>
  <c r="I739" i="8" s="1"/>
  <c r="J738" i="8"/>
  <c r="I738" i="8"/>
  <c r="G738" i="8"/>
  <c r="F738" i="8"/>
  <c r="J737" i="8"/>
  <c r="I737" i="8"/>
  <c r="G737" i="8"/>
  <c r="F737" i="8"/>
  <c r="I736" i="8"/>
  <c r="G736" i="8"/>
  <c r="J736" i="8" s="1"/>
  <c r="F736" i="8"/>
  <c r="G735" i="8"/>
  <c r="F735" i="8"/>
  <c r="J735" i="8" s="1"/>
  <c r="G734" i="8"/>
  <c r="F734" i="8"/>
  <c r="G733" i="8"/>
  <c r="F733" i="8"/>
  <c r="G732" i="8"/>
  <c r="F732" i="8"/>
  <c r="I732" i="8" s="1"/>
  <c r="J731" i="8"/>
  <c r="G731" i="8"/>
  <c r="F731" i="8"/>
  <c r="I731" i="8" s="1"/>
  <c r="J730" i="8"/>
  <c r="I730" i="8"/>
  <c r="G730" i="8"/>
  <c r="F730" i="8"/>
  <c r="J729" i="8"/>
  <c r="I729" i="8"/>
  <c r="G729" i="8"/>
  <c r="F729" i="8"/>
  <c r="I728" i="8"/>
  <c r="G728" i="8"/>
  <c r="J728" i="8" s="1"/>
  <c r="F728" i="8"/>
  <c r="G727" i="8"/>
  <c r="F727" i="8"/>
  <c r="G726" i="8"/>
  <c r="F726" i="8"/>
  <c r="G725" i="8"/>
  <c r="F725" i="8"/>
  <c r="G724" i="8"/>
  <c r="F724" i="8"/>
  <c r="J723" i="8"/>
  <c r="G723" i="8"/>
  <c r="F723" i="8"/>
  <c r="I723" i="8" s="1"/>
  <c r="J722" i="8"/>
  <c r="I722" i="8"/>
  <c r="G722" i="8"/>
  <c r="F722" i="8"/>
  <c r="J721" i="8"/>
  <c r="I721" i="8"/>
  <c r="G721" i="8"/>
  <c r="F721" i="8"/>
  <c r="I720" i="8"/>
  <c r="G720" i="8"/>
  <c r="J720" i="8" s="1"/>
  <c r="F720" i="8"/>
  <c r="I719" i="8"/>
  <c r="G719" i="8"/>
  <c r="F719" i="8"/>
  <c r="G718" i="8"/>
  <c r="F718" i="8"/>
  <c r="G717" i="8"/>
  <c r="F717" i="8"/>
  <c r="G716" i="8"/>
  <c r="F716" i="8"/>
  <c r="J715" i="8"/>
  <c r="G715" i="8"/>
  <c r="F715" i="8"/>
  <c r="I715" i="8" s="1"/>
  <c r="J714" i="8"/>
  <c r="I714" i="8"/>
  <c r="G714" i="8"/>
  <c r="F714" i="8"/>
  <c r="J713" i="8"/>
  <c r="I713" i="8"/>
  <c r="G713" i="8"/>
  <c r="F713" i="8"/>
  <c r="J712" i="8"/>
  <c r="I712" i="8"/>
  <c r="G712" i="8"/>
  <c r="F712" i="8"/>
  <c r="G711" i="8"/>
  <c r="F711" i="8"/>
  <c r="J711" i="8" s="1"/>
  <c r="G710" i="8"/>
  <c r="F710" i="8"/>
  <c r="G709" i="8"/>
  <c r="F709" i="8"/>
  <c r="G708" i="8"/>
  <c r="F708" i="8"/>
  <c r="J707" i="8"/>
  <c r="G707" i="8"/>
  <c r="F707" i="8"/>
  <c r="I707" i="8" s="1"/>
  <c r="J706" i="8"/>
  <c r="I706" i="8"/>
  <c r="G706" i="8"/>
  <c r="F706" i="8"/>
  <c r="J705" i="8"/>
  <c r="I705" i="8"/>
  <c r="G705" i="8"/>
  <c r="F705" i="8"/>
  <c r="I704" i="8"/>
  <c r="G704" i="8"/>
  <c r="J704" i="8" s="1"/>
  <c r="F704" i="8"/>
  <c r="I703" i="8"/>
  <c r="G703" i="8"/>
  <c r="F703" i="8"/>
  <c r="G702" i="8"/>
  <c r="F702" i="8"/>
  <c r="G701" i="8"/>
  <c r="F701" i="8"/>
  <c r="G700" i="8"/>
  <c r="F700" i="8"/>
  <c r="J699" i="8"/>
  <c r="G699" i="8"/>
  <c r="F699" i="8"/>
  <c r="I699" i="8" s="1"/>
  <c r="J698" i="8"/>
  <c r="I698" i="8"/>
  <c r="G698" i="8"/>
  <c r="F698" i="8"/>
  <c r="J697" i="8"/>
  <c r="I697" i="8"/>
  <c r="G697" i="8"/>
  <c r="F697" i="8"/>
  <c r="J696" i="8"/>
  <c r="I696" i="8"/>
  <c r="G696" i="8"/>
  <c r="F696" i="8"/>
  <c r="G695" i="8"/>
  <c r="F695" i="8"/>
  <c r="J695" i="8" s="1"/>
  <c r="G694" i="8"/>
  <c r="F694" i="8"/>
  <c r="G693" i="8"/>
  <c r="F693" i="8"/>
  <c r="G692" i="8"/>
  <c r="F692" i="8"/>
  <c r="J691" i="8"/>
  <c r="G691" i="8"/>
  <c r="F691" i="8"/>
  <c r="I690" i="8"/>
  <c r="G690" i="8"/>
  <c r="J690" i="8" s="1"/>
  <c r="F690" i="8"/>
  <c r="G689" i="8"/>
  <c r="F689" i="8"/>
  <c r="G688" i="8"/>
  <c r="F688" i="8"/>
  <c r="G687" i="8"/>
  <c r="F687" i="8"/>
  <c r="J687" i="8" s="1"/>
  <c r="G686" i="8"/>
  <c r="F686" i="8"/>
  <c r="J686" i="8" s="1"/>
  <c r="J685" i="8"/>
  <c r="G685" i="8"/>
  <c r="F685" i="8"/>
  <c r="I685" i="8" s="1"/>
  <c r="J684" i="8"/>
  <c r="I684" i="8"/>
  <c r="G684" i="8"/>
  <c r="F684" i="8"/>
  <c r="J683" i="8"/>
  <c r="I683" i="8"/>
  <c r="G683" i="8"/>
  <c r="F683" i="8"/>
  <c r="I682" i="8"/>
  <c r="G682" i="8"/>
  <c r="J682" i="8" s="1"/>
  <c r="F682" i="8"/>
  <c r="G681" i="8"/>
  <c r="F681" i="8"/>
  <c r="G680" i="8"/>
  <c r="F680" i="8"/>
  <c r="G679" i="8"/>
  <c r="F679" i="8"/>
  <c r="J679" i="8" s="1"/>
  <c r="G678" i="8"/>
  <c r="F678" i="8"/>
  <c r="J678" i="8" s="1"/>
  <c r="J677" i="8"/>
  <c r="G677" i="8"/>
  <c r="F677" i="8"/>
  <c r="I677" i="8" s="1"/>
  <c r="J676" i="8"/>
  <c r="I676" i="8"/>
  <c r="G676" i="8"/>
  <c r="F676" i="8"/>
  <c r="J675" i="8"/>
  <c r="I675" i="8"/>
  <c r="G675" i="8"/>
  <c r="F675" i="8"/>
  <c r="I674" i="8"/>
  <c r="G674" i="8"/>
  <c r="J674" i="8" s="1"/>
  <c r="F674" i="8"/>
  <c r="G673" i="8"/>
  <c r="F673" i="8"/>
  <c r="G672" i="8"/>
  <c r="F672" i="8"/>
  <c r="G671" i="8"/>
  <c r="F671" i="8"/>
  <c r="J671" i="8" s="1"/>
  <c r="G670" i="8"/>
  <c r="F670" i="8"/>
  <c r="J670" i="8" s="1"/>
  <c r="J669" i="8"/>
  <c r="G669" i="8"/>
  <c r="F669" i="8"/>
  <c r="I669" i="8" s="1"/>
  <c r="J668" i="8"/>
  <c r="I668" i="8"/>
  <c r="G668" i="8"/>
  <c r="F668" i="8"/>
  <c r="J667" i="8"/>
  <c r="I667" i="8"/>
  <c r="G667" i="8"/>
  <c r="F667" i="8"/>
  <c r="I666" i="8"/>
  <c r="G666" i="8"/>
  <c r="J666" i="8" s="1"/>
  <c r="F666" i="8"/>
  <c r="G665" i="8"/>
  <c r="F665" i="8"/>
  <c r="G664" i="8"/>
  <c r="F664" i="8"/>
  <c r="G663" i="8"/>
  <c r="F663" i="8"/>
  <c r="I662" i="8"/>
  <c r="G662" i="8"/>
  <c r="F662" i="8"/>
  <c r="J662" i="8" s="1"/>
  <c r="J661" i="8"/>
  <c r="G661" i="8"/>
  <c r="F661" i="8"/>
  <c r="I660" i="8"/>
  <c r="G660" i="8"/>
  <c r="J660" i="8" s="1"/>
  <c r="F660" i="8"/>
  <c r="I659" i="8"/>
  <c r="G659" i="8"/>
  <c r="F659" i="8"/>
  <c r="J659" i="8" s="1"/>
  <c r="J658" i="8"/>
  <c r="I658" i="8"/>
  <c r="G658" i="8"/>
  <c r="F658" i="8"/>
  <c r="G657" i="8"/>
  <c r="F657" i="8"/>
  <c r="I656" i="8"/>
  <c r="G656" i="8"/>
  <c r="F656" i="8"/>
  <c r="J656" i="8" s="1"/>
  <c r="J655" i="8"/>
  <c r="G655" i="8"/>
  <c r="F655" i="8"/>
  <c r="I654" i="8"/>
  <c r="G654" i="8"/>
  <c r="F654" i="8"/>
  <c r="J654" i="8" s="1"/>
  <c r="J653" i="8"/>
  <c r="G653" i="8"/>
  <c r="F653" i="8"/>
  <c r="J652" i="8"/>
  <c r="I652" i="8"/>
  <c r="G652" i="8"/>
  <c r="F652" i="8"/>
  <c r="G651" i="8"/>
  <c r="F651" i="8"/>
  <c r="G650" i="8"/>
  <c r="F650" i="8"/>
  <c r="I649" i="8"/>
  <c r="G649" i="8"/>
  <c r="F649" i="8"/>
  <c r="J649" i="8" s="1"/>
  <c r="G648" i="8"/>
  <c r="F648" i="8"/>
  <c r="J648" i="8" s="1"/>
  <c r="J647" i="8"/>
  <c r="G647" i="8"/>
  <c r="F647" i="8"/>
  <c r="I647" i="8" s="1"/>
  <c r="J646" i="8"/>
  <c r="I646" i="8"/>
  <c r="G646" i="8"/>
  <c r="F646" i="8"/>
  <c r="J645" i="8"/>
  <c r="I645" i="8"/>
  <c r="G645" i="8"/>
  <c r="F645" i="8"/>
  <c r="I644" i="8"/>
  <c r="G644" i="8"/>
  <c r="J644" i="8" s="1"/>
  <c r="F644" i="8"/>
  <c r="G643" i="8"/>
  <c r="F643" i="8"/>
  <c r="G642" i="8"/>
  <c r="F642" i="8"/>
  <c r="I641" i="8"/>
  <c r="G641" i="8"/>
  <c r="F641" i="8"/>
  <c r="J641" i="8" s="1"/>
  <c r="G640" i="8"/>
  <c r="F640" i="8"/>
  <c r="J640" i="8" s="1"/>
  <c r="J639" i="8"/>
  <c r="G639" i="8"/>
  <c r="F639" i="8"/>
  <c r="I639" i="8" s="1"/>
  <c r="J638" i="8"/>
  <c r="I638" i="8"/>
  <c r="G638" i="8"/>
  <c r="F638" i="8"/>
  <c r="J637" i="8"/>
  <c r="I637" i="8"/>
  <c r="G637" i="8"/>
  <c r="F637" i="8"/>
  <c r="I636" i="8"/>
  <c r="G636" i="8"/>
  <c r="J636" i="8" s="1"/>
  <c r="F636" i="8"/>
  <c r="G635" i="8"/>
  <c r="F635" i="8"/>
  <c r="G634" i="8"/>
  <c r="F634" i="8"/>
  <c r="I633" i="8"/>
  <c r="G633" i="8"/>
  <c r="F633" i="8"/>
  <c r="J633" i="8" s="1"/>
  <c r="G632" i="8"/>
  <c r="F632" i="8"/>
  <c r="J632" i="8" s="1"/>
  <c r="J631" i="8"/>
  <c r="G631" i="8"/>
  <c r="F631" i="8"/>
  <c r="I631" i="8" s="1"/>
  <c r="J630" i="8"/>
  <c r="I630" i="8"/>
  <c r="G630" i="8"/>
  <c r="F630" i="8"/>
  <c r="J629" i="8"/>
  <c r="I629" i="8"/>
  <c r="G629" i="8"/>
  <c r="F629" i="8"/>
  <c r="I628" i="8"/>
  <c r="G628" i="8"/>
  <c r="J628" i="8" s="1"/>
  <c r="F628" i="8"/>
  <c r="G627" i="8"/>
  <c r="F627" i="8"/>
  <c r="G626" i="8"/>
  <c r="F626" i="8"/>
  <c r="I625" i="8"/>
  <c r="G625" i="8"/>
  <c r="F625" i="8"/>
  <c r="J625" i="8" s="1"/>
  <c r="G624" i="8"/>
  <c r="F624" i="8"/>
  <c r="G623" i="8"/>
  <c r="J623" i="8" s="1"/>
  <c r="F623" i="8"/>
  <c r="I623" i="8" s="1"/>
  <c r="J622" i="8"/>
  <c r="I622" i="8"/>
  <c r="G622" i="8"/>
  <c r="F622" i="8"/>
  <c r="I621" i="8"/>
  <c r="G621" i="8"/>
  <c r="F621" i="8"/>
  <c r="J621" i="8" s="1"/>
  <c r="I620" i="8"/>
  <c r="G620" i="8"/>
  <c r="J620" i="8" s="1"/>
  <c r="F620" i="8"/>
  <c r="G619" i="8"/>
  <c r="J619" i="8" s="1"/>
  <c r="F619" i="8"/>
  <c r="I619" i="8" s="1"/>
  <c r="I618" i="8"/>
  <c r="G618" i="8"/>
  <c r="F618" i="8"/>
  <c r="J618" i="8" s="1"/>
  <c r="G617" i="8"/>
  <c r="F617" i="8"/>
  <c r="G616" i="8"/>
  <c r="F616" i="8"/>
  <c r="J616" i="8" s="1"/>
  <c r="I615" i="8"/>
  <c r="G615" i="8"/>
  <c r="F615" i="8"/>
  <c r="J615" i="8" s="1"/>
  <c r="J614" i="8"/>
  <c r="G614" i="8"/>
  <c r="F614" i="8"/>
  <c r="I614" i="8" s="1"/>
  <c r="I613" i="8"/>
  <c r="G613" i="8"/>
  <c r="J613" i="8" s="1"/>
  <c r="F613" i="8"/>
  <c r="G612" i="8"/>
  <c r="F612" i="8"/>
  <c r="I611" i="8"/>
  <c r="G611" i="8"/>
  <c r="F611" i="8"/>
  <c r="J611" i="8" s="1"/>
  <c r="G610" i="8"/>
  <c r="F610" i="8"/>
  <c r="G609" i="8"/>
  <c r="F609" i="8"/>
  <c r="J609" i="8" s="1"/>
  <c r="J608" i="8"/>
  <c r="G608" i="8"/>
  <c r="F608" i="8"/>
  <c r="I608" i="8" s="1"/>
  <c r="I607" i="8"/>
  <c r="G607" i="8"/>
  <c r="F607" i="8"/>
  <c r="J607" i="8" s="1"/>
  <c r="J606" i="8"/>
  <c r="G606" i="8"/>
  <c r="F606" i="8"/>
  <c r="I605" i="8"/>
  <c r="G605" i="8"/>
  <c r="J605" i="8" s="1"/>
  <c r="F605" i="8"/>
  <c r="G604" i="8"/>
  <c r="F604" i="8"/>
  <c r="I603" i="8"/>
  <c r="G603" i="8"/>
  <c r="F603" i="8"/>
  <c r="G602" i="8"/>
  <c r="F602" i="8"/>
  <c r="G601" i="8"/>
  <c r="F601" i="8"/>
  <c r="J601" i="8" s="1"/>
  <c r="J600" i="8"/>
  <c r="G600" i="8"/>
  <c r="F600" i="8"/>
  <c r="I600" i="8" s="1"/>
  <c r="I599" i="8"/>
  <c r="G599" i="8"/>
  <c r="F599" i="8"/>
  <c r="J599" i="8" s="1"/>
  <c r="J598" i="8"/>
  <c r="G598" i="8"/>
  <c r="F598" i="8"/>
  <c r="I598" i="8" s="1"/>
  <c r="I597" i="8"/>
  <c r="G597" i="8"/>
  <c r="J597" i="8" s="1"/>
  <c r="F597" i="8"/>
  <c r="G596" i="8"/>
  <c r="F596" i="8"/>
  <c r="I595" i="8"/>
  <c r="G595" i="8"/>
  <c r="F595" i="8"/>
  <c r="G594" i="8"/>
  <c r="F594" i="8"/>
  <c r="G593" i="8"/>
  <c r="F593" i="8"/>
  <c r="J593" i="8" s="1"/>
  <c r="J592" i="8"/>
  <c r="G592" i="8"/>
  <c r="F592" i="8"/>
  <c r="I592" i="8" s="1"/>
  <c r="I591" i="8"/>
  <c r="G591" i="8"/>
  <c r="F591" i="8"/>
  <c r="J591" i="8" s="1"/>
  <c r="J590" i="8"/>
  <c r="G590" i="8"/>
  <c r="F590" i="8"/>
  <c r="I589" i="8"/>
  <c r="G589" i="8"/>
  <c r="J589" i="8" s="1"/>
  <c r="F589" i="8"/>
  <c r="G588" i="8"/>
  <c r="F588" i="8"/>
  <c r="I587" i="8"/>
  <c r="G587" i="8"/>
  <c r="F587" i="8"/>
  <c r="G586" i="8"/>
  <c r="F586" i="8"/>
  <c r="G585" i="8"/>
  <c r="F585" i="8"/>
  <c r="J585" i="8" s="1"/>
  <c r="J584" i="8"/>
  <c r="G584" i="8"/>
  <c r="F584" i="8"/>
  <c r="I584" i="8" s="1"/>
  <c r="I583" i="8"/>
  <c r="G583" i="8"/>
  <c r="F583" i="8"/>
  <c r="J583" i="8" s="1"/>
  <c r="J582" i="8"/>
  <c r="G582" i="8"/>
  <c r="F582" i="8"/>
  <c r="I582" i="8" s="1"/>
  <c r="I581" i="8"/>
  <c r="G581" i="8"/>
  <c r="J581" i="8" s="1"/>
  <c r="F581" i="8"/>
  <c r="I580" i="8"/>
  <c r="G580" i="8"/>
  <c r="F580" i="8"/>
  <c r="J580" i="8" s="1"/>
  <c r="I579" i="8"/>
  <c r="G579" i="8"/>
  <c r="F579" i="8"/>
  <c r="G578" i="8"/>
  <c r="F578" i="8"/>
  <c r="G577" i="8"/>
  <c r="F577" i="8"/>
  <c r="J576" i="8"/>
  <c r="G576" i="8"/>
  <c r="F576" i="8"/>
  <c r="I576" i="8" s="1"/>
  <c r="I575" i="8"/>
  <c r="G575" i="8"/>
  <c r="F575" i="8"/>
  <c r="J575" i="8" s="1"/>
  <c r="J574" i="8"/>
  <c r="G574" i="8"/>
  <c r="F574" i="8"/>
  <c r="J573" i="8"/>
  <c r="G573" i="8"/>
  <c r="F573" i="8"/>
  <c r="I573" i="8" s="1"/>
  <c r="I572" i="8"/>
  <c r="G572" i="8"/>
  <c r="F572" i="8"/>
  <c r="J572" i="8" s="1"/>
  <c r="I571" i="8"/>
  <c r="G571" i="8"/>
  <c r="J571" i="8" s="1"/>
  <c r="F571" i="8"/>
  <c r="G570" i="8"/>
  <c r="F570" i="8"/>
  <c r="G569" i="8"/>
  <c r="F569" i="8"/>
  <c r="J568" i="8"/>
  <c r="G568" i="8"/>
  <c r="F568" i="8"/>
  <c r="I568" i="8" s="1"/>
  <c r="I567" i="8"/>
  <c r="G567" i="8"/>
  <c r="F567" i="8"/>
  <c r="J567" i="8" s="1"/>
  <c r="J566" i="8"/>
  <c r="G566" i="8"/>
  <c r="F566" i="8"/>
  <c r="I566" i="8" s="1"/>
  <c r="J565" i="8"/>
  <c r="I565" i="8"/>
  <c r="G565" i="8"/>
  <c r="F565" i="8"/>
  <c r="I564" i="8"/>
  <c r="G564" i="8"/>
  <c r="F564" i="8"/>
  <c r="J564" i="8" s="1"/>
  <c r="I563" i="8"/>
  <c r="G563" i="8"/>
  <c r="J563" i="8" s="1"/>
  <c r="F563" i="8"/>
  <c r="G562" i="8"/>
  <c r="F562" i="8"/>
  <c r="G561" i="8"/>
  <c r="F561" i="8"/>
  <c r="J560" i="8"/>
  <c r="G560" i="8"/>
  <c r="F560" i="8"/>
  <c r="I560" i="8" s="1"/>
  <c r="I559" i="8"/>
  <c r="G559" i="8"/>
  <c r="F559" i="8"/>
  <c r="J559" i="8" s="1"/>
  <c r="J558" i="8"/>
  <c r="G558" i="8"/>
  <c r="F558" i="8"/>
  <c r="I558" i="8" s="1"/>
  <c r="J557" i="8"/>
  <c r="I557" i="8"/>
  <c r="G557" i="8"/>
  <c r="F557" i="8"/>
  <c r="I556" i="8"/>
  <c r="G556" i="8"/>
  <c r="F556" i="8"/>
  <c r="J556" i="8" s="1"/>
  <c r="I555" i="8"/>
  <c r="G555" i="8"/>
  <c r="J555" i="8" s="1"/>
  <c r="F555" i="8"/>
  <c r="G554" i="8"/>
  <c r="F554" i="8"/>
  <c r="G553" i="8"/>
  <c r="F553" i="8"/>
  <c r="J552" i="8"/>
  <c r="G552" i="8"/>
  <c r="F552" i="8"/>
  <c r="I552" i="8" s="1"/>
  <c r="I551" i="8"/>
  <c r="G551" i="8"/>
  <c r="F551" i="8"/>
  <c r="J551" i="8" s="1"/>
  <c r="J550" i="8"/>
  <c r="G550" i="8"/>
  <c r="F550" i="8"/>
  <c r="I550" i="8" s="1"/>
  <c r="J549" i="8"/>
  <c r="I549" i="8"/>
  <c r="G549" i="8"/>
  <c r="F549" i="8"/>
  <c r="I548" i="8"/>
  <c r="G548" i="8"/>
  <c r="F548" i="8"/>
  <c r="J548" i="8" s="1"/>
  <c r="I547" i="8"/>
  <c r="G547" i="8"/>
  <c r="J547" i="8" s="1"/>
  <c r="F547" i="8"/>
  <c r="G546" i="8"/>
  <c r="F546" i="8"/>
  <c r="G545" i="8"/>
  <c r="F545" i="8"/>
  <c r="J544" i="8"/>
  <c r="G544" i="8"/>
  <c r="F544" i="8"/>
  <c r="I544" i="8" s="1"/>
  <c r="I543" i="8"/>
  <c r="G543" i="8"/>
  <c r="F543" i="8"/>
  <c r="J543" i="8" s="1"/>
  <c r="J542" i="8"/>
  <c r="G542" i="8"/>
  <c r="F542" i="8"/>
  <c r="I542" i="8" s="1"/>
  <c r="J541" i="8"/>
  <c r="I541" i="8"/>
  <c r="G541" i="8"/>
  <c r="F541" i="8"/>
  <c r="I540" i="8"/>
  <c r="G540" i="8"/>
  <c r="F540" i="8"/>
  <c r="J540" i="8" s="1"/>
  <c r="I539" i="8"/>
  <c r="G539" i="8"/>
  <c r="J539" i="8" s="1"/>
  <c r="F539" i="8"/>
  <c r="G538" i="8"/>
  <c r="F538" i="8"/>
  <c r="G537" i="8"/>
  <c r="F537" i="8"/>
  <c r="J536" i="8"/>
  <c r="G536" i="8"/>
  <c r="F536" i="8"/>
  <c r="I536" i="8" s="1"/>
  <c r="I535" i="8"/>
  <c r="G535" i="8"/>
  <c r="F535" i="8"/>
  <c r="J534" i="8"/>
  <c r="G534" i="8"/>
  <c r="F534" i="8"/>
  <c r="I534" i="8" s="1"/>
  <c r="I533" i="8"/>
  <c r="G533" i="8"/>
  <c r="J533" i="8" s="1"/>
  <c r="F533" i="8"/>
  <c r="G532" i="8"/>
  <c r="F532" i="8"/>
  <c r="I531" i="8"/>
  <c r="G531" i="8"/>
  <c r="J531" i="8" s="1"/>
  <c r="F531" i="8"/>
  <c r="G530" i="8"/>
  <c r="F530" i="8"/>
  <c r="J530" i="8" s="1"/>
  <c r="I529" i="8"/>
  <c r="G529" i="8"/>
  <c r="F529" i="8"/>
  <c r="G528" i="8"/>
  <c r="F528" i="8"/>
  <c r="I528" i="8" s="1"/>
  <c r="G527" i="8"/>
  <c r="F527" i="8"/>
  <c r="G526" i="8"/>
  <c r="F526" i="8"/>
  <c r="I526" i="8" s="1"/>
  <c r="J525" i="8"/>
  <c r="G525" i="8"/>
  <c r="F525" i="8"/>
  <c r="I525" i="8" s="1"/>
  <c r="I524" i="8"/>
  <c r="G524" i="8"/>
  <c r="J524" i="8" s="1"/>
  <c r="F524" i="8"/>
  <c r="G523" i="8"/>
  <c r="F523" i="8"/>
  <c r="I522" i="8"/>
  <c r="G522" i="8"/>
  <c r="J522" i="8" s="1"/>
  <c r="F522" i="8"/>
  <c r="G521" i="8"/>
  <c r="F521" i="8"/>
  <c r="G520" i="8"/>
  <c r="F520" i="8"/>
  <c r="J520" i="8" s="1"/>
  <c r="J519" i="8"/>
  <c r="G519" i="8"/>
  <c r="F519" i="8"/>
  <c r="I519" i="8" s="1"/>
  <c r="I518" i="8"/>
  <c r="G518" i="8"/>
  <c r="F518" i="8"/>
  <c r="J518" i="8" s="1"/>
  <c r="J517" i="8"/>
  <c r="G517" i="8"/>
  <c r="F517" i="8"/>
  <c r="I517" i="8" s="1"/>
  <c r="I516" i="8"/>
  <c r="G516" i="8"/>
  <c r="J516" i="8" s="1"/>
  <c r="F516" i="8"/>
  <c r="G515" i="8"/>
  <c r="F515" i="8"/>
  <c r="I514" i="8"/>
  <c r="G514" i="8"/>
  <c r="J514" i="8" s="1"/>
  <c r="F514" i="8"/>
  <c r="G513" i="8"/>
  <c r="F513" i="8"/>
  <c r="G512" i="8"/>
  <c r="F512" i="8"/>
  <c r="J512" i="8" s="1"/>
  <c r="J511" i="8"/>
  <c r="G511" i="8"/>
  <c r="F511" i="8"/>
  <c r="I511" i="8" s="1"/>
  <c r="I510" i="8"/>
  <c r="G510" i="8"/>
  <c r="F510" i="8"/>
  <c r="J510" i="8" s="1"/>
  <c r="J509" i="8"/>
  <c r="G509" i="8"/>
  <c r="F509" i="8"/>
  <c r="I509" i="8" s="1"/>
  <c r="I508" i="8"/>
  <c r="G508" i="8"/>
  <c r="J508" i="8" s="1"/>
  <c r="F508" i="8"/>
  <c r="G507" i="8"/>
  <c r="F507" i="8"/>
  <c r="I506" i="8"/>
  <c r="G506" i="8"/>
  <c r="J506" i="8" s="1"/>
  <c r="F506" i="8"/>
  <c r="G505" i="8"/>
  <c r="F505" i="8"/>
  <c r="G504" i="8"/>
  <c r="F504" i="8"/>
  <c r="J504" i="8" s="1"/>
  <c r="J503" i="8"/>
  <c r="G503" i="8"/>
  <c r="F503" i="8"/>
  <c r="I503" i="8" s="1"/>
  <c r="I502" i="8"/>
  <c r="G502" i="8"/>
  <c r="F502" i="8"/>
  <c r="J502" i="8" s="1"/>
  <c r="J501" i="8"/>
  <c r="G501" i="8"/>
  <c r="F501" i="8"/>
  <c r="I500" i="8"/>
  <c r="G500" i="8"/>
  <c r="J500" i="8" s="1"/>
  <c r="F500" i="8"/>
  <c r="G499" i="8"/>
  <c r="F499" i="8"/>
  <c r="I498" i="8"/>
  <c r="G498" i="8"/>
  <c r="F498" i="8"/>
  <c r="G497" i="8"/>
  <c r="F497" i="8"/>
  <c r="G496" i="8"/>
  <c r="F496" i="8"/>
  <c r="J496" i="8" s="1"/>
  <c r="J495" i="8"/>
  <c r="G495" i="8"/>
  <c r="F495" i="8"/>
  <c r="I495" i="8" s="1"/>
  <c r="I494" i="8"/>
  <c r="G494" i="8"/>
  <c r="F494" i="8"/>
  <c r="J494" i="8" s="1"/>
  <c r="J493" i="8"/>
  <c r="G493" i="8"/>
  <c r="F493" i="8"/>
  <c r="I492" i="8"/>
  <c r="G492" i="8"/>
  <c r="J492" i="8" s="1"/>
  <c r="F492" i="8"/>
  <c r="G491" i="8"/>
  <c r="F491" i="8"/>
  <c r="I490" i="8"/>
  <c r="G490" i="8"/>
  <c r="F490" i="8"/>
  <c r="J490" i="8" s="1"/>
  <c r="G489" i="8"/>
  <c r="F489" i="8"/>
  <c r="G488" i="8"/>
  <c r="F488" i="8"/>
  <c r="J487" i="8"/>
  <c r="G487" i="8"/>
  <c r="F487" i="8"/>
  <c r="I487" i="8" s="1"/>
  <c r="G486" i="8"/>
  <c r="F486" i="8"/>
  <c r="G485" i="8"/>
  <c r="F485" i="8"/>
  <c r="J485" i="8" s="1"/>
  <c r="J484" i="8"/>
  <c r="G484" i="8"/>
  <c r="F484" i="8"/>
  <c r="I484" i="8" s="1"/>
  <c r="I483" i="8"/>
  <c r="G483" i="8"/>
  <c r="J483" i="8" s="1"/>
  <c r="F483" i="8"/>
  <c r="J482" i="8"/>
  <c r="G482" i="8"/>
  <c r="F482" i="8"/>
  <c r="I481" i="8"/>
  <c r="G481" i="8"/>
  <c r="J481" i="8" s="1"/>
  <c r="F481" i="8"/>
  <c r="G480" i="8"/>
  <c r="F480" i="8"/>
  <c r="I479" i="8"/>
  <c r="G479" i="8"/>
  <c r="F479" i="8"/>
  <c r="J479" i="8" s="1"/>
  <c r="G478" i="8"/>
  <c r="F478" i="8"/>
  <c r="G477" i="8"/>
  <c r="F477" i="8"/>
  <c r="J477" i="8" s="1"/>
  <c r="J476" i="8"/>
  <c r="G476" i="8"/>
  <c r="F476" i="8"/>
  <c r="I476" i="8" s="1"/>
  <c r="I475" i="8"/>
  <c r="G475" i="8"/>
  <c r="F475" i="8"/>
  <c r="J475" i="8" s="1"/>
  <c r="J474" i="8"/>
  <c r="G474" i="8"/>
  <c r="F474" i="8"/>
  <c r="I474" i="8" s="1"/>
  <c r="I473" i="8"/>
  <c r="G473" i="8"/>
  <c r="J473" i="8" s="1"/>
  <c r="F473" i="8"/>
  <c r="G472" i="8"/>
  <c r="F472" i="8"/>
  <c r="I471" i="8"/>
  <c r="G471" i="8"/>
  <c r="F471" i="8"/>
  <c r="J471" i="8" s="1"/>
  <c r="G470" i="8"/>
  <c r="F470" i="8"/>
  <c r="G469" i="8"/>
  <c r="F469" i="8"/>
  <c r="J469" i="8" s="1"/>
  <c r="J468" i="8"/>
  <c r="G468" i="8"/>
  <c r="F468" i="8"/>
  <c r="I468" i="8" s="1"/>
  <c r="I467" i="8"/>
  <c r="G467" i="8"/>
  <c r="F467" i="8"/>
  <c r="J467" i="8" s="1"/>
  <c r="J466" i="8"/>
  <c r="G466" i="8"/>
  <c r="F466" i="8"/>
  <c r="I466" i="8" s="1"/>
  <c r="I465" i="8"/>
  <c r="G465" i="8"/>
  <c r="J465" i="8" s="1"/>
  <c r="F465" i="8"/>
  <c r="G464" i="8"/>
  <c r="F464" i="8"/>
  <c r="I463" i="8"/>
  <c r="G463" i="8"/>
  <c r="F463" i="8"/>
  <c r="J463" i="8" s="1"/>
  <c r="G462" i="8"/>
  <c r="F462" i="8"/>
  <c r="G461" i="8"/>
  <c r="F461" i="8"/>
  <c r="J461" i="8" s="1"/>
  <c r="J460" i="8"/>
  <c r="G460" i="8"/>
  <c r="F460" i="8"/>
  <c r="I460" i="8" s="1"/>
  <c r="I459" i="8"/>
  <c r="G459" i="8"/>
  <c r="F459" i="8"/>
  <c r="J459" i="8" s="1"/>
  <c r="J458" i="8"/>
  <c r="G458" i="8"/>
  <c r="F458" i="8"/>
  <c r="I457" i="8"/>
  <c r="G457" i="8"/>
  <c r="J457" i="8" s="1"/>
  <c r="F457" i="8"/>
  <c r="G456" i="8"/>
  <c r="F456" i="8"/>
  <c r="I455" i="8"/>
  <c r="G455" i="8"/>
  <c r="F455" i="8"/>
  <c r="J455" i="8" s="1"/>
  <c r="G454" i="8"/>
  <c r="F454" i="8"/>
  <c r="G453" i="8"/>
  <c r="F453" i="8"/>
  <c r="J453" i="8" s="1"/>
  <c r="J452" i="8"/>
  <c r="G452" i="8"/>
  <c r="F452" i="8"/>
  <c r="I452" i="8" s="1"/>
  <c r="I451" i="8"/>
  <c r="G451" i="8"/>
  <c r="F451" i="8"/>
  <c r="J451" i="8" s="1"/>
  <c r="J450" i="8"/>
  <c r="G450" i="8"/>
  <c r="F450" i="8"/>
  <c r="I449" i="8"/>
  <c r="G449" i="8"/>
  <c r="F449" i="8"/>
  <c r="J449" i="8" s="1"/>
  <c r="G448" i="8"/>
  <c r="F448" i="8"/>
  <c r="I447" i="8"/>
  <c r="G447" i="8"/>
  <c r="J447" i="8" s="1"/>
  <c r="F447" i="8"/>
  <c r="G446" i="8"/>
  <c r="F446" i="8"/>
  <c r="I445" i="8"/>
  <c r="G445" i="8"/>
  <c r="F445" i="8"/>
  <c r="J445" i="8" s="1"/>
  <c r="J444" i="8"/>
  <c r="G444" i="8"/>
  <c r="F444" i="8"/>
  <c r="G443" i="8"/>
  <c r="F443" i="8"/>
  <c r="G442" i="8"/>
  <c r="F442" i="8"/>
  <c r="J442" i="8" s="1"/>
  <c r="J441" i="8"/>
  <c r="G441" i="8"/>
  <c r="F441" i="8"/>
  <c r="I441" i="8" s="1"/>
  <c r="I440" i="8"/>
  <c r="G440" i="8"/>
  <c r="F440" i="8"/>
  <c r="J440" i="8" s="1"/>
  <c r="J439" i="8"/>
  <c r="G439" i="8"/>
  <c r="F439" i="8"/>
  <c r="I439" i="8" s="1"/>
  <c r="I438" i="8"/>
  <c r="G438" i="8"/>
  <c r="J438" i="8" s="1"/>
  <c r="F438" i="8"/>
  <c r="G437" i="8"/>
  <c r="F437" i="8"/>
  <c r="I436" i="8"/>
  <c r="G436" i="8"/>
  <c r="F436" i="8"/>
  <c r="J436" i="8" s="1"/>
  <c r="G435" i="8"/>
  <c r="F435" i="8"/>
  <c r="G434" i="8"/>
  <c r="F434" i="8"/>
  <c r="J434" i="8" s="1"/>
  <c r="J433" i="8"/>
  <c r="G433" i="8"/>
  <c r="F433" i="8"/>
  <c r="I433" i="8" s="1"/>
  <c r="I432" i="8"/>
  <c r="G432" i="8"/>
  <c r="F432" i="8"/>
  <c r="J432" i="8" s="1"/>
  <c r="J431" i="8"/>
  <c r="G431" i="8"/>
  <c r="F431" i="8"/>
  <c r="I431" i="8" s="1"/>
  <c r="I430" i="8"/>
  <c r="G430" i="8"/>
  <c r="J430" i="8" s="1"/>
  <c r="F430" i="8"/>
  <c r="G429" i="8"/>
  <c r="F429" i="8"/>
  <c r="I428" i="8"/>
  <c r="G428" i="8"/>
  <c r="F428" i="8"/>
  <c r="G427" i="8"/>
  <c r="F427" i="8"/>
  <c r="I426" i="8"/>
  <c r="G426" i="8"/>
  <c r="F426" i="8"/>
  <c r="J426" i="8" s="1"/>
  <c r="J425" i="8"/>
  <c r="G425" i="8"/>
  <c r="F425" i="8"/>
  <c r="I425" i="8" s="1"/>
  <c r="I424" i="8"/>
  <c r="G424" i="8"/>
  <c r="F424" i="8"/>
  <c r="J424" i="8" s="1"/>
  <c r="J423" i="8"/>
  <c r="G423" i="8"/>
  <c r="F423" i="8"/>
  <c r="I422" i="8"/>
  <c r="G422" i="8"/>
  <c r="J422" i="8" s="1"/>
  <c r="F422" i="8"/>
  <c r="G421" i="8"/>
  <c r="F421" i="8"/>
  <c r="I420" i="8"/>
  <c r="G420" i="8"/>
  <c r="F420" i="8"/>
  <c r="G419" i="8"/>
  <c r="F419" i="8"/>
  <c r="I418" i="8"/>
  <c r="G418" i="8"/>
  <c r="F418" i="8"/>
  <c r="J418" i="8" s="1"/>
  <c r="J417" i="8"/>
  <c r="G417" i="8"/>
  <c r="F417" i="8"/>
  <c r="I417" i="8" s="1"/>
  <c r="I416" i="8"/>
  <c r="G416" i="8"/>
  <c r="F416" i="8"/>
  <c r="J416" i="8" s="1"/>
  <c r="J415" i="8"/>
  <c r="G415" i="8"/>
  <c r="F415" i="8"/>
  <c r="I414" i="8"/>
  <c r="G414" i="8"/>
  <c r="J414" i="8" s="1"/>
  <c r="F414" i="8"/>
  <c r="G413" i="8"/>
  <c r="F413" i="8"/>
  <c r="I412" i="8"/>
  <c r="G412" i="8"/>
  <c r="F412" i="8"/>
  <c r="G411" i="8"/>
  <c r="F411" i="8"/>
  <c r="I410" i="8"/>
  <c r="G410" i="8"/>
  <c r="F410" i="8"/>
  <c r="J410" i="8" s="1"/>
  <c r="J409" i="8"/>
  <c r="G409" i="8"/>
  <c r="F409" i="8"/>
  <c r="I409" i="8" s="1"/>
  <c r="I408" i="8"/>
  <c r="G408" i="8"/>
  <c r="F408" i="8"/>
  <c r="J408" i="8" s="1"/>
  <c r="J407" i="8"/>
  <c r="G407" i="8"/>
  <c r="F407" i="8"/>
  <c r="I406" i="8"/>
  <c r="G406" i="8"/>
  <c r="J406" i="8" s="1"/>
  <c r="F406" i="8"/>
  <c r="G405" i="8"/>
  <c r="F405" i="8"/>
  <c r="I404" i="8"/>
  <c r="G404" i="8"/>
  <c r="J404" i="8" s="1"/>
  <c r="F404" i="8"/>
  <c r="G403" i="8"/>
  <c r="F403" i="8"/>
  <c r="I402" i="8"/>
  <c r="G402" i="8"/>
  <c r="F402" i="8"/>
  <c r="J402" i="8" s="1"/>
  <c r="J401" i="8"/>
  <c r="G401" i="8"/>
  <c r="F401" i="8"/>
  <c r="I401" i="8" s="1"/>
  <c r="I400" i="8"/>
  <c r="G400" i="8"/>
  <c r="F400" i="8"/>
  <c r="J400" i="8" s="1"/>
  <c r="J399" i="8"/>
  <c r="G399" i="8"/>
  <c r="F399" i="8"/>
  <c r="I398" i="8"/>
  <c r="G398" i="8"/>
  <c r="F398" i="8"/>
  <c r="G397" i="8"/>
  <c r="F397" i="8"/>
  <c r="I396" i="8"/>
  <c r="G396" i="8"/>
  <c r="F396" i="8"/>
  <c r="G395" i="8"/>
  <c r="F395" i="8"/>
  <c r="I394" i="8"/>
  <c r="G394" i="8"/>
  <c r="F394" i="8"/>
  <c r="J394" i="8" s="1"/>
  <c r="J393" i="8"/>
  <c r="G393" i="8"/>
  <c r="F393" i="8"/>
  <c r="I393" i="8" s="1"/>
  <c r="I392" i="8"/>
  <c r="G392" i="8"/>
  <c r="F392" i="8"/>
  <c r="J392" i="8" s="1"/>
  <c r="J391" i="8"/>
  <c r="G391" i="8"/>
  <c r="F391" i="8"/>
  <c r="I390" i="8"/>
  <c r="G390" i="8"/>
  <c r="F390" i="8"/>
  <c r="G389" i="8"/>
  <c r="F389" i="8"/>
  <c r="I388" i="8"/>
  <c r="G388" i="8"/>
  <c r="J388" i="8" s="1"/>
  <c r="F388" i="8"/>
  <c r="G387" i="8"/>
  <c r="F387" i="8"/>
  <c r="I386" i="8"/>
  <c r="G386" i="8"/>
  <c r="F386" i="8"/>
  <c r="J386" i="8" s="1"/>
  <c r="J385" i="8"/>
  <c r="G385" i="8"/>
  <c r="F385" i="8"/>
  <c r="I385" i="8" s="1"/>
  <c r="I384" i="8"/>
  <c r="G384" i="8"/>
  <c r="F384" i="8"/>
  <c r="J384" i="8" s="1"/>
  <c r="J383" i="8"/>
  <c r="G383" i="8"/>
  <c r="F383" i="8"/>
  <c r="I382" i="8"/>
  <c r="G382" i="8"/>
  <c r="J382" i="8" s="1"/>
  <c r="F382" i="8"/>
  <c r="G381" i="8"/>
  <c r="F381" i="8"/>
  <c r="I380" i="8"/>
  <c r="G380" i="8"/>
  <c r="J380" i="8" s="1"/>
  <c r="F380" i="8"/>
  <c r="G379" i="8"/>
  <c r="F379" i="8"/>
  <c r="I378" i="8"/>
  <c r="G378" i="8"/>
  <c r="F378" i="8"/>
  <c r="J378" i="8" s="1"/>
  <c r="J377" i="8"/>
  <c r="G377" i="8"/>
  <c r="F377" i="8"/>
  <c r="I377" i="8" s="1"/>
  <c r="I376" i="8"/>
  <c r="G376" i="8"/>
  <c r="F376" i="8"/>
  <c r="J376" i="8" s="1"/>
  <c r="J375" i="8"/>
  <c r="G375" i="8"/>
  <c r="F375" i="8"/>
  <c r="I374" i="8"/>
  <c r="G374" i="8"/>
  <c r="F374" i="8"/>
  <c r="G373" i="8"/>
  <c r="F373" i="8"/>
  <c r="I372" i="8"/>
  <c r="G372" i="8"/>
  <c r="J372" i="8" s="1"/>
  <c r="F372" i="8"/>
  <c r="G371" i="8"/>
  <c r="F371" i="8"/>
  <c r="I370" i="8"/>
  <c r="G370" i="8"/>
  <c r="F370" i="8"/>
  <c r="J370" i="8" s="1"/>
  <c r="J369" i="8"/>
  <c r="G369" i="8"/>
  <c r="F369" i="8"/>
  <c r="I369" i="8" s="1"/>
  <c r="I368" i="8"/>
  <c r="G368" i="8"/>
  <c r="F368" i="8"/>
  <c r="J368" i="8" s="1"/>
  <c r="J367" i="8"/>
  <c r="G367" i="8"/>
  <c r="F367" i="8"/>
  <c r="I366" i="8"/>
  <c r="G366" i="8"/>
  <c r="F366" i="8"/>
  <c r="G365" i="8"/>
  <c r="F365" i="8"/>
  <c r="I364" i="8"/>
  <c r="G364" i="8"/>
  <c r="F364" i="8"/>
  <c r="G363" i="8"/>
  <c r="F363" i="8"/>
  <c r="I362" i="8"/>
  <c r="G362" i="8"/>
  <c r="F362" i="8"/>
  <c r="J362" i="8" s="1"/>
  <c r="J361" i="8"/>
  <c r="G361" i="8"/>
  <c r="F361" i="8"/>
  <c r="I361" i="8" s="1"/>
  <c r="I360" i="8"/>
  <c r="G360" i="8"/>
  <c r="F360" i="8"/>
  <c r="J360" i="8" s="1"/>
  <c r="J359" i="8"/>
  <c r="G359" i="8"/>
  <c r="F359" i="8"/>
  <c r="I358" i="8"/>
  <c r="G358" i="8"/>
  <c r="F358" i="8"/>
  <c r="G357" i="8"/>
  <c r="F357" i="8"/>
  <c r="I356" i="8"/>
  <c r="G356" i="8"/>
  <c r="J356" i="8" s="1"/>
  <c r="F356" i="8"/>
  <c r="G355" i="8"/>
  <c r="F355" i="8"/>
  <c r="I354" i="8"/>
  <c r="G354" i="8"/>
  <c r="F354" i="8"/>
  <c r="J354" i="8" s="1"/>
  <c r="J353" i="8"/>
  <c r="G353" i="8"/>
  <c r="F353" i="8"/>
  <c r="I353" i="8" s="1"/>
  <c r="I352" i="8"/>
  <c r="G352" i="8"/>
  <c r="F352" i="8"/>
  <c r="J352" i="8" s="1"/>
  <c r="J351" i="8"/>
  <c r="G351" i="8"/>
  <c r="F351" i="8"/>
  <c r="I350" i="8"/>
  <c r="G350" i="8"/>
  <c r="J350" i="8" s="1"/>
  <c r="F350" i="8"/>
  <c r="G349" i="8"/>
  <c r="F349" i="8"/>
  <c r="I348" i="8"/>
  <c r="G348" i="8"/>
  <c r="J348" i="8" s="1"/>
  <c r="F348" i="8"/>
  <c r="G347" i="8"/>
  <c r="F347" i="8"/>
  <c r="I346" i="8"/>
  <c r="G346" i="8"/>
  <c r="F346" i="8"/>
  <c r="J346" i="8" s="1"/>
  <c r="J345" i="8"/>
  <c r="G345" i="8"/>
  <c r="F345" i="8"/>
  <c r="I345" i="8" s="1"/>
  <c r="I344" i="8"/>
  <c r="G344" i="8"/>
  <c r="F344" i="8"/>
  <c r="J344" i="8" s="1"/>
  <c r="J343" i="8"/>
  <c r="G343" i="8"/>
  <c r="F343" i="8"/>
  <c r="I343" i="8" s="1"/>
  <c r="I342" i="8"/>
  <c r="G342" i="8"/>
  <c r="J342" i="8" s="1"/>
  <c r="F342" i="8"/>
  <c r="G341" i="8"/>
  <c r="F341" i="8"/>
  <c r="I340" i="8"/>
  <c r="G340" i="8"/>
  <c r="F340" i="8"/>
  <c r="G339" i="8"/>
  <c r="F339" i="8"/>
  <c r="G338" i="8"/>
  <c r="F338" i="8"/>
  <c r="J338" i="8" s="1"/>
  <c r="G337" i="8"/>
  <c r="F337" i="8"/>
  <c r="I337" i="8" s="1"/>
  <c r="I336" i="8"/>
  <c r="G336" i="8"/>
  <c r="J336" i="8" s="1"/>
  <c r="F336" i="8"/>
  <c r="J335" i="8"/>
  <c r="G335" i="8"/>
  <c r="F335" i="8"/>
  <c r="I335" i="8" s="1"/>
  <c r="I334" i="8"/>
  <c r="G334" i="8"/>
  <c r="F334" i="8"/>
  <c r="J334" i="8" s="1"/>
  <c r="J333" i="8"/>
  <c r="G333" i="8"/>
  <c r="F333" i="8"/>
  <c r="I332" i="8"/>
  <c r="G332" i="8"/>
  <c r="F332" i="8"/>
  <c r="J332" i="8" s="1"/>
  <c r="G331" i="8"/>
  <c r="F331" i="8"/>
  <c r="G330" i="8"/>
  <c r="J330" i="8" s="1"/>
  <c r="F330" i="8"/>
  <c r="I330" i="8" s="1"/>
  <c r="G329" i="8"/>
  <c r="F329" i="8"/>
  <c r="I328" i="8"/>
  <c r="G328" i="8"/>
  <c r="F328" i="8"/>
  <c r="J328" i="8" s="1"/>
  <c r="J327" i="8"/>
  <c r="G327" i="8"/>
  <c r="F327" i="8"/>
  <c r="I327" i="8" s="1"/>
  <c r="I326" i="8"/>
  <c r="G326" i="8"/>
  <c r="F326" i="8"/>
  <c r="J326" i="8" s="1"/>
  <c r="J325" i="8"/>
  <c r="G325" i="8"/>
  <c r="F325" i="8"/>
  <c r="I325" i="8" s="1"/>
  <c r="I324" i="8"/>
  <c r="G324" i="8"/>
  <c r="F324" i="8"/>
  <c r="G323" i="8"/>
  <c r="F323" i="8"/>
  <c r="G322" i="8"/>
  <c r="J322" i="8" s="1"/>
  <c r="F322" i="8"/>
  <c r="I322" i="8" s="1"/>
  <c r="G321" i="8"/>
  <c r="F321" i="8"/>
  <c r="I320" i="8"/>
  <c r="G320" i="8"/>
  <c r="F320" i="8"/>
  <c r="J320" i="8" s="1"/>
  <c r="J319" i="8"/>
  <c r="G319" i="8"/>
  <c r="F319" i="8"/>
  <c r="I319" i="8" s="1"/>
  <c r="I318" i="8"/>
  <c r="G318" i="8"/>
  <c r="F318" i="8"/>
  <c r="J318" i="8" s="1"/>
  <c r="J317" i="8"/>
  <c r="G317" i="8"/>
  <c r="F317" i="8"/>
  <c r="I316" i="8"/>
  <c r="G316" i="8"/>
  <c r="F316" i="8"/>
  <c r="G315" i="8"/>
  <c r="F315" i="8"/>
  <c r="G314" i="8"/>
  <c r="J314" i="8" s="1"/>
  <c r="F314" i="8"/>
  <c r="I314" i="8" s="1"/>
  <c r="G313" i="8"/>
  <c r="F313" i="8"/>
  <c r="I312" i="8"/>
  <c r="G312" i="8"/>
  <c r="F312" i="8"/>
  <c r="J312" i="8" s="1"/>
  <c r="J311" i="8"/>
  <c r="G311" i="8"/>
  <c r="F311" i="8"/>
  <c r="I311" i="8" s="1"/>
  <c r="I310" i="8"/>
  <c r="G310" i="8"/>
  <c r="F310" i="8"/>
  <c r="J310" i="8" s="1"/>
  <c r="J309" i="8"/>
  <c r="G309" i="8"/>
  <c r="F309" i="8"/>
  <c r="I308" i="8"/>
  <c r="G308" i="8"/>
  <c r="F308" i="8"/>
  <c r="G307" i="8"/>
  <c r="F307" i="8"/>
  <c r="G306" i="8"/>
  <c r="J306" i="8" s="1"/>
  <c r="F306" i="8"/>
  <c r="I306" i="8" s="1"/>
  <c r="G305" i="8"/>
  <c r="F305" i="8"/>
  <c r="I304" i="8"/>
  <c r="G304" i="8"/>
  <c r="F304" i="8"/>
  <c r="J304" i="8" s="1"/>
  <c r="J303" i="8"/>
  <c r="G303" i="8"/>
  <c r="F303" i="8"/>
  <c r="I303" i="8" s="1"/>
  <c r="I302" i="8"/>
  <c r="G302" i="8"/>
  <c r="F302" i="8"/>
  <c r="J302" i="8" s="1"/>
  <c r="J301" i="8"/>
  <c r="G301" i="8"/>
  <c r="F301" i="8"/>
  <c r="I300" i="8"/>
  <c r="G300" i="8"/>
  <c r="F300" i="8"/>
  <c r="G299" i="8"/>
  <c r="F299" i="8"/>
  <c r="I298" i="8"/>
  <c r="G298" i="8"/>
  <c r="J298" i="8" s="1"/>
  <c r="F298" i="8"/>
  <c r="G297" i="8"/>
  <c r="F297" i="8"/>
  <c r="I296" i="8"/>
  <c r="G296" i="8"/>
  <c r="F296" i="8"/>
  <c r="J296" i="8" s="1"/>
  <c r="J295" i="8"/>
  <c r="G295" i="8"/>
  <c r="F295" i="8"/>
  <c r="I295" i="8" s="1"/>
  <c r="I294" i="8"/>
  <c r="G294" i="8"/>
  <c r="F294" i="8"/>
  <c r="J294" i="8" s="1"/>
  <c r="J293" i="8"/>
  <c r="G293" i="8"/>
  <c r="F293" i="8"/>
  <c r="J292" i="8"/>
  <c r="I292" i="8"/>
  <c r="G292" i="8"/>
  <c r="F292" i="8"/>
  <c r="G291" i="8"/>
  <c r="F291" i="8"/>
  <c r="G290" i="8"/>
  <c r="F290" i="8"/>
  <c r="J290" i="8" s="1"/>
  <c r="G289" i="8"/>
  <c r="F289" i="8"/>
  <c r="I288" i="8"/>
  <c r="G288" i="8"/>
  <c r="F288" i="8"/>
  <c r="J288" i="8" s="1"/>
  <c r="J287" i="8"/>
  <c r="G287" i="8"/>
  <c r="F287" i="8"/>
  <c r="I287" i="8" s="1"/>
  <c r="I286" i="8"/>
  <c r="G286" i="8"/>
  <c r="F286" i="8"/>
  <c r="J286" i="8" s="1"/>
  <c r="J285" i="8"/>
  <c r="G285" i="8"/>
  <c r="F285" i="8"/>
  <c r="I284" i="8"/>
  <c r="G284" i="8"/>
  <c r="J284" i="8" s="1"/>
  <c r="F284" i="8"/>
  <c r="G283" i="8"/>
  <c r="F283" i="8"/>
  <c r="I282" i="8"/>
  <c r="G282" i="8"/>
  <c r="J282" i="8" s="1"/>
  <c r="F282" i="8"/>
  <c r="G281" i="8"/>
  <c r="F281" i="8"/>
  <c r="I280" i="8"/>
  <c r="G280" i="8"/>
  <c r="F280" i="8"/>
  <c r="J280" i="8" s="1"/>
  <c r="J279" i="8"/>
  <c r="G279" i="8"/>
  <c r="F279" i="8"/>
  <c r="I279" i="8" s="1"/>
  <c r="I278" i="8"/>
  <c r="G278" i="8"/>
  <c r="F278" i="8"/>
  <c r="J278" i="8" s="1"/>
  <c r="J277" i="8"/>
  <c r="G277" i="8"/>
  <c r="F277" i="8"/>
  <c r="I276" i="8"/>
  <c r="G276" i="8"/>
  <c r="J276" i="8" s="1"/>
  <c r="F276" i="8"/>
  <c r="G275" i="8"/>
  <c r="F275" i="8"/>
  <c r="I274" i="8"/>
  <c r="G274" i="8"/>
  <c r="J274" i="8" s="1"/>
  <c r="F274" i="8"/>
  <c r="G273" i="8"/>
  <c r="F273" i="8"/>
  <c r="I272" i="8"/>
  <c r="G272" i="8"/>
  <c r="F272" i="8"/>
  <c r="J272" i="8" s="1"/>
  <c r="J271" i="8"/>
  <c r="G271" i="8"/>
  <c r="F271" i="8"/>
  <c r="I271" i="8" s="1"/>
  <c r="I270" i="8"/>
  <c r="G270" i="8"/>
  <c r="F270" i="8"/>
  <c r="J270" i="8" s="1"/>
  <c r="J269" i="8"/>
  <c r="G269" i="8"/>
  <c r="F269" i="8"/>
  <c r="I269" i="8" s="1"/>
  <c r="I268" i="8"/>
  <c r="G268" i="8"/>
  <c r="J268" i="8" s="1"/>
  <c r="F268" i="8"/>
  <c r="G267" i="8"/>
  <c r="F267" i="8"/>
  <c r="I266" i="8"/>
  <c r="G266" i="8"/>
  <c r="J266" i="8" s="1"/>
  <c r="F266" i="8"/>
  <c r="G265" i="8"/>
  <c r="F265" i="8"/>
  <c r="I264" i="8"/>
  <c r="G264" i="8"/>
  <c r="F264" i="8"/>
  <c r="J264" i="8" s="1"/>
  <c r="J263" i="8"/>
  <c r="G263" i="8"/>
  <c r="F263" i="8"/>
  <c r="I263" i="8" s="1"/>
  <c r="I262" i="8"/>
  <c r="G262" i="8"/>
  <c r="F262" i="8"/>
  <c r="J262" i="8" s="1"/>
  <c r="J261" i="8"/>
  <c r="G261" i="8"/>
  <c r="F261" i="8"/>
  <c r="I260" i="8"/>
  <c r="G260" i="8"/>
  <c r="J260" i="8" s="1"/>
  <c r="F260" i="8"/>
  <c r="G259" i="8"/>
  <c r="F259" i="8"/>
  <c r="I258" i="8"/>
  <c r="G258" i="8"/>
  <c r="F258" i="8"/>
  <c r="G257" i="8"/>
  <c r="F257" i="8"/>
  <c r="I256" i="8"/>
  <c r="G256" i="8"/>
  <c r="F256" i="8"/>
  <c r="J256" i="8" s="1"/>
  <c r="J255" i="8"/>
  <c r="G255" i="8"/>
  <c r="F255" i="8"/>
  <c r="I255" i="8" s="1"/>
  <c r="I254" i="8"/>
  <c r="G254" i="8"/>
  <c r="F254" i="8"/>
  <c r="J253" i="8"/>
  <c r="G253" i="8"/>
  <c r="F253" i="8"/>
  <c r="J252" i="8"/>
  <c r="G252" i="8"/>
  <c r="F252" i="8"/>
  <c r="I252" i="8" s="1"/>
  <c r="I251" i="8"/>
  <c r="G251" i="8"/>
  <c r="F251" i="8"/>
  <c r="J251" i="8" s="1"/>
  <c r="G250" i="8"/>
  <c r="F250" i="8"/>
  <c r="J250" i="8" s="1"/>
  <c r="I249" i="8"/>
  <c r="G249" i="8"/>
  <c r="J249" i="8" s="1"/>
  <c r="F249" i="8"/>
  <c r="G248" i="8"/>
  <c r="F248" i="8"/>
  <c r="G247" i="8"/>
  <c r="F247" i="8"/>
  <c r="J247" i="8" s="1"/>
  <c r="J246" i="8"/>
  <c r="I246" i="8"/>
  <c r="G246" i="8"/>
  <c r="F246" i="8"/>
  <c r="I245" i="8"/>
  <c r="G245" i="8"/>
  <c r="F245" i="8"/>
  <c r="J245" i="8" s="1"/>
  <c r="J244" i="8"/>
  <c r="G244" i="8"/>
  <c r="F244" i="8"/>
  <c r="I244" i="8" s="1"/>
  <c r="I243" i="8"/>
  <c r="G243" i="8"/>
  <c r="J243" i="8" s="1"/>
  <c r="F243" i="8"/>
  <c r="G242" i="8"/>
  <c r="F242" i="8"/>
  <c r="J242" i="8" s="1"/>
  <c r="I241" i="8"/>
  <c r="G241" i="8"/>
  <c r="F241" i="8"/>
  <c r="G240" i="8"/>
  <c r="F240" i="8"/>
  <c r="G239" i="8"/>
  <c r="F239" i="8"/>
  <c r="J239" i="8" s="1"/>
  <c r="J238" i="8"/>
  <c r="I238" i="8"/>
  <c r="G238" i="8"/>
  <c r="F238" i="8"/>
  <c r="I237" i="8"/>
  <c r="G237" i="8"/>
  <c r="F237" i="8"/>
  <c r="J237" i="8" s="1"/>
  <c r="J236" i="8"/>
  <c r="G236" i="8"/>
  <c r="F236" i="8"/>
  <c r="I236" i="8" s="1"/>
  <c r="I235" i="8"/>
  <c r="G235" i="8"/>
  <c r="J235" i="8" s="1"/>
  <c r="F235" i="8"/>
  <c r="G234" i="8"/>
  <c r="F234" i="8"/>
  <c r="J234" i="8" s="1"/>
  <c r="I233" i="8"/>
  <c r="G233" i="8"/>
  <c r="F233" i="8"/>
  <c r="G232" i="8"/>
  <c r="F232" i="8"/>
  <c r="G231" i="8"/>
  <c r="F231" i="8"/>
  <c r="J231" i="8" s="1"/>
  <c r="J230" i="8"/>
  <c r="I230" i="8"/>
  <c r="G230" i="8"/>
  <c r="F230" i="8"/>
  <c r="I229" i="8"/>
  <c r="G229" i="8"/>
  <c r="F229" i="8"/>
  <c r="J229" i="8" s="1"/>
  <c r="J228" i="8"/>
  <c r="G228" i="8"/>
  <c r="F228" i="8"/>
  <c r="I228" i="8" s="1"/>
  <c r="I227" i="8"/>
  <c r="G227" i="8"/>
  <c r="J227" i="8" s="1"/>
  <c r="F227" i="8"/>
  <c r="G226" i="8"/>
  <c r="F226" i="8"/>
  <c r="J226" i="8" s="1"/>
  <c r="I225" i="8"/>
  <c r="G225" i="8"/>
  <c r="F225" i="8"/>
  <c r="G224" i="8"/>
  <c r="F224" i="8"/>
  <c r="G223" i="8"/>
  <c r="F223" i="8"/>
  <c r="J223" i="8" s="1"/>
  <c r="J222" i="8"/>
  <c r="I222" i="8"/>
  <c r="G222" i="8"/>
  <c r="F222" i="8"/>
  <c r="I221" i="8"/>
  <c r="G221" i="8"/>
  <c r="F221" i="8"/>
  <c r="J221" i="8" s="1"/>
  <c r="J220" i="8"/>
  <c r="G220" i="8"/>
  <c r="F220" i="8"/>
  <c r="I220" i="8" s="1"/>
  <c r="I219" i="8"/>
  <c r="G219" i="8"/>
  <c r="J219" i="8" s="1"/>
  <c r="F219" i="8"/>
  <c r="G218" i="8"/>
  <c r="F218" i="8"/>
  <c r="J218" i="8" s="1"/>
  <c r="I217" i="8"/>
  <c r="G217" i="8"/>
  <c r="F217" i="8"/>
  <c r="J217" i="8" s="1"/>
  <c r="G216" i="8"/>
  <c r="F216" i="8"/>
  <c r="G215" i="8"/>
  <c r="F215" i="8"/>
  <c r="J215" i="8" s="1"/>
  <c r="J214" i="8"/>
  <c r="I214" i="8"/>
  <c r="G214" i="8"/>
  <c r="F214" i="8"/>
  <c r="I213" i="8"/>
  <c r="G213" i="8"/>
  <c r="F213" i="8"/>
  <c r="J213" i="8" s="1"/>
  <c r="J212" i="8"/>
  <c r="G212" i="8"/>
  <c r="F212" i="8"/>
  <c r="I212" i="8" s="1"/>
  <c r="I211" i="8"/>
  <c r="G211" i="8"/>
  <c r="J211" i="8" s="1"/>
  <c r="F211" i="8"/>
  <c r="G210" i="8"/>
  <c r="F210" i="8"/>
  <c r="I209" i="8"/>
  <c r="G209" i="8"/>
  <c r="F209" i="8"/>
  <c r="J209" i="8" s="1"/>
  <c r="G208" i="8"/>
  <c r="F208" i="8"/>
  <c r="G207" i="8"/>
  <c r="F207" i="8"/>
  <c r="J207" i="8" s="1"/>
  <c r="J206" i="8"/>
  <c r="I206" i="8"/>
  <c r="G206" i="8"/>
  <c r="F206" i="8"/>
  <c r="I205" i="8"/>
  <c r="G205" i="8"/>
  <c r="F205" i="8"/>
  <c r="J205" i="8" s="1"/>
  <c r="J204" i="8"/>
  <c r="G204" i="8"/>
  <c r="F204" i="8"/>
  <c r="I204" i="8" s="1"/>
  <c r="I203" i="8"/>
  <c r="G203" i="8"/>
  <c r="J203" i="8" s="1"/>
  <c r="F203" i="8"/>
  <c r="G202" i="8"/>
  <c r="F202" i="8"/>
  <c r="I201" i="8"/>
  <c r="G201" i="8"/>
  <c r="F201" i="8"/>
  <c r="G200" i="8"/>
  <c r="F200" i="8"/>
  <c r="G199" i="8"/>
  <c r="F199" i="8"/>
  <c r="J199" i="8" s="1"/>
  <c r="J198" i="8"/>
  <c r="I198" i="8"/>
  <c r="G198" i="8"/>
  <c r="F198" i="8"/>
  <c r="I197" i="8"/>
  <c r="G197" i="8"/>
  <c r="F197" i="8"/>
  <c r="J197" i="8" s="1"/>
  <c r="J196" i="8"/>
  <c r="G196" i="8"/>
  <c r="F196" i="8"/>
  <c r="I196" i="8" s="1"/>
  <c r="I195" i="8"/>
  <c r="G195" i="8"/>
  <c r="J195" i="8" s="1"/>
  <c r="F195" i="8"/>
  <c r="G194" i="8"/>
  <c r="F194" i="8"/>
  <c r="I193" i="8"/>
  <c r="G193" i="8"/>
  <c r="F193" i="8"/>
  <c r="G192" i="8"/>
  <c r="F192" i="8"/>
  <c r="G191" i="8"/>
  <c r="F191" i="8"/>
  <c r="J191" i="8" s="1"/>
  <c r="J190" i="8"/>
  <c r="I190" i="8"/>
  <c r="G190" i="8"/>
  <c r="F190" i="8"/>
  <c r="I189" i="8"/>
  <c r="G189" i="8"/>
  <c r="F189" i="8"/>
  <c r="J189" i="8" s="1"/>
  <c r="J188" i="8"/>
  <c r="G188" i="8"/>
  <c r="F188" i="8"/>
  <c r="I188" i="8" s="1"/>
  <c r="I187" i="8"/>
  <c r="G187" i="8"/>
  <c r="J187" i="8" s="1"/>
  <c r="F187" i="8"/>
  <c r="G186" i="8"/>
  <c r="F186" i="8"/>
  <c r="I185" i="8"/>
  <c r="G185" i="8"/>
  <c r="F185" i="8"/>
  <c r="G184" i="8"/>
  <c r="F184" i="8"/>
  <c r="G183" i="8"/>
  <c r="F183" i="8"/>
  <c r="J183" i="8" s="1"/>
  <c r="J182" i="8"/>
  <c r="I182" i="8"/>
  <c r="G182" i="8"/>
  <c r="F182" i="8"/>
  <c r="I181" i="8"/>
  <c r="G181" i="8"/>
  <c r="F181" i="8"/>
  <c r="J181" i="8" s="1"/>
  <c r="J180" i="8"/>
  <c r="G180" i="8"/>
  <c r="F180" i="8"/>
  <c r="I179" i="8"/>
  <c r="G179" i="8"/>
  <c r="J179" i="8" s="1"/>
  <c r="F179" i="8"/>
  <c r="G178" i="8"/>
  <c r="F178" i="8"/>
  <c r="I177" i="8"/>
  <c r="G177" i="8"/>
  <c r="F177" i="8"/>
  <c r="G176" i="8"/>
  <c r="F176" i="8"/>
  <c r="I175" i="8"/>
  <c r="G175" i="8"/>
  <c r="F175" i="8"/>
  <c r="J175" i="8" s="1"/>
  <c r="J174" i="8"/>
  <c r="I174" i="8"/>
  <c r="G174" i="8"/>
  <c r="F174" i="8"/>
  <c r="I173" i="8"/>
  <c r="G173" i="8"/>
  <c r="F173" i="8"/>
  <c r="J173" i="8" s="1"/>
  <c r="J172" i="8"/>
  <c r="G172" i="8"/>
  <c r="F172" i="8"/>
  <c r="I172" i="8" s="1"/>
  <c r="G171" i="8"/>
  <c r="F171" i="8"/>
  <c r="J170" i="8"/>
  <c r="G170" i="8"/>
  <c r="F170" i="8"/>
  <c r="I170" i="8" s="1"/>
  <c r="I169" i="8"/>
  <c r="G169" i="8"/>
  <c r="F169" i="8"/>
  <c r="J169" i="8" s="1"/>
  <c r="G168" i="8"/>
  <c r="F168" i="8"/>
  <c r="I168" i="8" s="1"/>
  <c r="J167" i="8"/>
  <c r="I167" i="8"/>
  <c r="G167" i="8"/>
  <c r="F167" i="8"/>
  <c r="I166" i="8"/>
  <c r="G166" i="8"/>
  <c r="J166" i="8" s="1"/>
  <c r="F166" i="8"/>
  <c r="G165" i="8"/>
  <c r="F165" i="8"/>
  <c r="G164" i="8"/>
  <c r="F164" i="8"/>
  <c r="J164" i="8" s="1"/>
  <c r="G163" i="8"/>
  <c r="F163" i="8"/>
  <c r="J163" i="8" s="1"/>
  <c r="G162" i="8"/>
  <c r="F162" i="8"/>
  <c r="J162" i="8" s="1"/>
  <c r="J161" i="8"/>
  <c r="G161" i="8"/>
  <c r="F161" i="8"/>
  <c r="I161" i="8" s="1"/>
  <c r="J160" i="8"/>
  <c r="I160" i="8"/>
  <c r="G160" i="8"/>
  <c r="F160" i="8"/>
  <c r="J159" i="8"/>
  <c r="I159" i="8"/>
  <c r="G159" i="8"/>
  <c r="F159" i="8"/>
  <c r="I158" i="8"/>
  <c r="G158" i="8"/>
  <c r="J158" i="8" s="1"/>
  <c r="F158" i="8"/>
  <c r="G157" i="8"/>
  <c r="F157" i="8"/>
  <c r="G156" i="8"/>
  <c r="F156" i="8"/>
  <c r="J156" i="8" s="1"/>
  <c r="G155" i="8"/>
  <c r="F155" i="8"/>
  <c r="J155" i="8" s="1"/>
  <c r="G154" i="8"/>
  <c r="F154" i="8"/>
  <c r="J154" i="8" s="1"/>
  <c r="J153" i="8"/>
  <c r="G153" i="8"/>
  <c r="F153" i="8"/>
  <c r="I153" i="8" s="1"/>
  <c r="J152" i="8"/>
  <c r="I152" i="8"/>
  <c r="G152" i="8"/>
  <c r="F152" i="8"/>
  <c r="J151" i="8"/>
  <c r="I151" i="8"/>
  <c r="G151" i="8"/>
  <c r="F151" i="8"/>
  <c r="J150" i="8"/>
  <c r="I150" i="8"/>
  <c r="G150" i="8"/>
  <c r="F150" i="8"/>
  <c r="G149" i="8"/>
  <c r="F149" i="8"/>
  <c r="G148" i="8"/>
  <c r="F148" i="8"/>
  <c r="J148" i="8" s="1"/>
  <c r="G147" i="8"/>
  <c r="F147" i="8"/>
  <c r="J147" i="8" s="1"/>
  <c r="G146" i="8"/>
  <c r="F146" i="8"/>
  <c r="J146" i="8" s="1"/>
  <c r="J145" i="8"/>
  <c r="G145" i="8"/>
  <c r="F145" i="8"/>
  <c r="I145" i="8" s="1"/>
  <c r="I144" i="8"/>
  <c r="G144" i="8"/>
  <c r="F144" i="8"/>
  <c r="J144" i="8" s="1"/>
  <c r="J143" i="8"/>
  <c r="G143" i="8"/>
  <c r="F143" i="8"/>
  <c r="I143" i="8" s="1"/>
  <c r="I142" i="8"/>
  <c r="G142" i="8"/>
  <c r="J142" i="8" s="1"/>
  <c r="F142" i="8"/>
  <c r="G141" i="8"/>
  <c r="F141" i="8"/>
  <c r="G140" i="8"/>
  <c r="F140" i="8"/>
  <c r="J140" i="8" s="1"/>
  <c r="G139" i="8"/>
  <c r="F139" i="8"/>
  <c r="J139" i="8" s="1"/>
  <c r="G138" i="8"/>
  <c r="F138" i="8"/>
  <c r="J138" i="8" s="1"/>
  <c r="J137" i="8"/>
  <c r="G137" i="8"/>
  <c r="F137" i="8"/>
  <c r="I137" i="8" s="1"/>
  <c r="I136" i="8"/>
  <c r="G136" i="8"/>
  <c r="F136" i="8"/>
  <c r="J136" i="8" s="1"/>
  <c r="J135" i="8"/>
  <c r="G135" i="8"/>
  <c r="F135" i="8"/>
  <c r="I134" i="8"/>
  <c r="G134" i="8"/>
  <c r="J134" i="8" s="1"/>
  <c r="F134" i="8"/>
  <c r="G133" i="8"/>
  <c r="F133" i="8"/>
  <c r="I132" i="8"/>
  <c r="G132" i="8"/>
  <c r="F132" i="8"/>
  <c r="J132" i="8" s="1"/>
  <c r="G131" i="8"/>
  <c r="F131" i="8"/>
  <c r="J131" i="8" s="1"/>
  <c r="G130" i="8"/>
  <c r="F130" i="8"/>
  <c r="J130" i="8" s="1"/>
  <c r="J129" i="8"/>
  <c r="G129" i="8"/>
  <c r="F129" i="8"/>
  <c r="I129" i="8" s="1"/>
  <c r="I128" i="8"/>
  <c r="G128" i="8"/>
  <c r="F128" i="8"/>
  <c r="J128" i="8" s="1"/>
  <c r="J127" i="8"/>
  <c r="G127" i="8"/>
  <c r="F127" i="8"/>
  <c r="I126" i="8"/>
  <c r="G126" i="8"/>
  <c r="J126" i="8" s="1"/>
  <c r="F126" i="8"/>
  <c r="G125" i="8"/>
  <c r="F125" i="8"/>
  <c r="G124" i="8"/>
  <c r="F124" i="8"/>
  <c r="J124" i="8" s="1"/>
  <c r="G123" i="8"/>
  <c r="F123" i="8"/>
  <c r="J123" i="8" s="1"/>
  <c r="G122" i="8"/>
  <c r="F122" i="8"/>
  <c r="J122" i="8" s="1"/>
  <c r="J121" i="8"/>
  <c r="G121" i="8"/>
  <c r="F121" i="8"/>
  <c r="I121" i="8" s="1"/>
  <c r="I120" i="8"/>
  <c r="G120" i="8"/>
  <c r="F120" i="8"/>
  <c r="J120" i="8" s="1"/>
  <c r="J119" i="8"/>
  <c r="G119" i="8"/>
  <c r="F119" i="8"/>
  <c r="I118" i="8"/>
  <c r="G118" i="8"/>
  <c r="F118" i="8"/>
  <c r="J118" i="8" s="1"/>
  <c r="G117" i="8"/>
  <c r="F117" i="8"/>
  <c r="G116" i="8"/>
  <c r="F116" i="8"/>
  <c r="J116" i="8" s="1"/>
  <c r="G115" i="8"/>
  <c r="F115" i="8"/>
  <c r="J115" i="8" s="1"/>
  <c r="G114" i="8"/>
  <c r="F114" i="8"/>
  <c r="J114" i="8" s="1"/>
  <c r="J113" i="8"/>
  <c r="G113" i="8"/>
  <c r="F113" i="8"/>
  <c r="I113" i="8" s="1"/>
  <c r="I112" i="8"/>
  <c r="G112" i="8"/>
  <c r="F112" i="8"/>
  <c r="J112" i="8" s="1"/>
  <c r="J111" i="8"/>
  <c r="G111" i="8"/>
  <c r="F111" i="8"/>
  <c r="I110" i="8"/>
  <c r="G110" i="8"/>
  <c r="F110" i="8"/>
  <c r="J110" i="8" s="1"/>
  <c r="G109" i="8"/>
  <c r="F109" i="8"/>
  <c r="G108" i="8"/>
  <c r="F108" i="8"/>
  <c r="J108" i="8" s="1"/>
  <c r="G107" i="8"/>
  <c r="F107" i="8"/>
  <c r="J107" i="8" s="1"/>
  <c r="G106" i="8"/>
  <c r="F106" i="8"/>
  <c r="J106" i="8" s="1"/>
  <c r="J105" i="8"/>
  <c r="G105" i="8"/>
  <c r="F105" i="8"/>
  <c r="I105" i="8" s="1"/>
  <c r="I104" i="8"/>
  <c r="G104" i="8"/>
  <c r="F104" i="8"/>
  <c r="J104" i="8" s="1"/>
  <c r="J103" i="8"/>
  <c r="G103" i="8"/>
  <c r="F103" i="8"/>
  <c r="I103" i="8" s="1"/>
  <c r="I102" i="8"/>
  <c r="G102" i="8"/>
  <c r="F102" i="8"/>
  <c r="G101" i="8"/>
  <c r="F101" i="8"/>
  <c r="G100" i="8"/>
  <c r="F100" i="8"/>
  <c r="J100" i="8" s="1"/>
  <c r="G99" i="8"/>
  <c r="F99" i="8"/>
  <c r="J99" i="8" s="1"/>
  <c r="G98" i="8"/>
  <c r="F98" i="8"/>
  <c r="J98" i="8" s="1"/>
  <c r="J97" i="8"/>
  <c r="G97" i="8"/>
  <c r="F97" i="8"/>
  <c r="I97" i="8" s="1"/>
  <c r="I96" i="8"/>
  <c r="G96" i="8"/>
  <c r="F96" i="8"/>
  <c r="J96" i="8" s="1"/>
  <c r="J95" i="8"/>
  <c r="G95" i="8"/>
  <c r="F95" i="8"/>
  <c r="I95" i="8" s="1"/>
  <c r="I94" i="8"/>
  <c r="G94" i="8"/>
  <c r="F94" i="8"/>
  <c r="G93" i="8"/>
  <c r="F93" i="8"/>
  <c r="G92" i="8"/>
  <c r="F92" i="8"/>
  <c r="J92" i="8" s="1"/>
  <c r="G91" i="8"/>
  <c r="F91" i="8"/>
  <c r="J91" i="8" s="1"/>
  <c r="G90" i="8"/>
  <c r="F90" i="8"/>
  <c r="J90" i="8" s="1"/>
  <c r="J89" i="8"/>
  <c r="G89" i="8"/>
  <c r="F89" i="8"/>
  <c r="I89" i="8" s="1"/>
  <c r="I88" i="8"/>
  <c r="G88" i="8"/>
  <c r="F88" i="8"/>
  <c r="J88" i="8" s="1"/>
  <c r="J87" i="8"/>
  <c r="G87" i="8"/>
  <c r="F87" i="8"/>
  <c r="I86" i="8"/>
  <c r="G86" i="8"/>
  <c r="J86" i="8" s="1"/>
  <c r="F86" i="8"/>
  <c r="G85" i="8"/>
  <c r="F85" i="8"/>
  <c r="G84" i="8"/>
  <c r="F84" i="8"/>
  <c r="J84" i="8" s="1"/>
  <c r="G83" i="8"/>
  <c r="F83" i="8"/>
  <c r="G82" i="8"/>
  <c r="F82" i="8"/>
  <c r="J82" i="8" s="1"/>
  <c r="J81" i="8"/>
  <c r="G81" i="8"/>
  <c r="F81" i="8"/>
  <c r="I81" i="8" s="1"/>
  <c r="I80" i="8"/>
  <c r="G80" i="8"/>
  <c r="F80" i="8"/>
  <c r="J80" i="8" s="1"/>
  <c r="J79" i="8"/>
  <c r="G79" i="8"/>
  <c r="F79" i="8"/>
  <c r="I78" i="8"/>
  <c r="G78" i="8"/>
  <c r="F78" i="8"/>
  <c r="J78" i="8" s="1"/>
  <c r="G77" i="8"/>
  <c r="F77" i="8"/>
  <c r="G76" i="8"/>
  <c r="J76" i="8" s="1"/>
  <c r="F76" i="8"/>
  <c r="I76" i="8" s="1"/>
  <c r="G75" i="8"/>
  <c r="F75" i="8"/>
  <c r="G74" i="8"/>
  <c r="F74" i="8"/>
  <c r="J74" i="8" s="1"/>
  <c r="J73" i="8"/>
  <c r="G73" i="8"/>
  <c r="F73" i="8"/>
  <c r="I73" i="8" s="1"/>
  <c r="I72" i="8"/>
  <c r="G72" i="8"/>
  <c r="F72" i="8"/>
  <c r="J72" i="8" s="1"/>
  <c r="J71" i="8"/>
  <c r="G71" i="8"/>
  <c r="F71" i="8"/>
  <c r="I71" i="8" s="1"/>
  <c r="I70" i="8"/>
  <c r="G70" i="8"/>
  <c r="F70" i="8"/>
  <c r="J70" i="8" s="1"/>
  <c r="J69" i="8"/>
  <c r="I69" i="8"/>
  <c r="G69" i="8"/>
  <c r="F69" i="8"/>
  <c r="I68" i="8"/>
  <c r="G68" i="8"/>
  <c r="F68" i="8"/>
  <c r="J68" i="8" s="1"/>
  <c r="J67" i="8"/>
  <c r="G67" i="8"/>
  <c r="F67" i="8"/>
  <c r="I67" i="8" s="1"/>
  <c r="I66" i="8"/>
  <c r="G66" i="8"/>
  <c r="J66" i="8" s="1"/>
  <c r="F66" i="8"/>
  <c r="G65" i="8"/>
  <c r="F65" i="8"/>
  <c r="J65" i="8" s="1"/>
  <c r="G64" i="8"/>
  <c r="J64" i="8" s="1"/>
  <c r="F64" i="8"/>
  <c r="I64" i="8" s="1"/>
  <c r="G63" i="8"/>
  <c r="F63" i="8"/>
  <c r="J63" i="8" s="1"/>
  <c r="I62" i="8"/>
  <c r="G62" i="8"/>
  <c r="F62" i="8"/>
  <c r="J62" i="8" s="1"/>
  <c r="J61" i="8"/>
  <c r="I61" i="8"/>
  <c r="G61" i="8"/>
  <c r="F61" i="8"/>
  <c r="I60" i="8"/>
  <c r="G60" i="8"/>
  <c r="F60" i="8"/>
  <c r="J60" i="8" s="1"/>
  <c r="J59" i="8"/>
  <c r="G59" i="8"/>
  <c r="F59" i="8"/>
  <c r="I59" i="8" s="1"/>
  <c r="I58" i="8"/>
  <c r="G58" i="8"/>
  <c r="J58" i="8" s="1"/>
  <c r="F58" i="8"/>
  <c r="G57" i="8"/>
  <c r="F57" i="8"/>
  <c r="J57" i="8" s="1"/>
  <c r="G56" i="8"/>
  <c r="J56" i="8" s="1"/>
  <c r="F56" i="8"/>
  <c r="I56" i="8" s="1"/>
  <c r="G55" i="8"/>
  <c r="F55" i="8"/>
  <c r="J55" i="8" s="1"/>
  <c r="I54" i="8"/>
  <c r="G54" i="8"/>
  <c r="F54" i="8"/>
  <c r="J54" i="8" s="1"/>
  <c r="J53" i="8"/>
  <c r="I53" i="8"/>
  <c r="G53" i="8"/>
  <c r="F53" i="8"/>
  <c r="I52" i="8"/>
  <c r="G52" i="8"/>
  <c r="F52" i="8"/>
  <c r="J52" i="8" s="1"/>
  <c r="J51" i="8"/>
  <c r="G51" i="8"/>
  <c r="F51" i="8"/>
  <c r="I51" i="8" s="1"/>
  <c r="I50" i="8"/>
  <c r="G50" i="8"/>
  <c r="J50" i="8" s="1"/>
  <c r="F50" i="8"/>
  <c r="G49" i="8"/>
  <c r="F49" i="8"/>
  <c r="J49" i="8" s="1"/>
  <c r="G48" i="8"/>
  <c r="J48" i="8" s="1"/>
  <c r="F48" i="8"/>
  <c r="I48" i="8" s="1"/>
  <c r="G47" i="8"/>
  <c r="F47" i="8"/>
  <c r="J47" i="8" s="1"/>
  <c r="I46" i="8"/>
  <c r="G46" i="8"/>
  <c r="F46" i="8"/>
  <c r="J46" i="8" s="1"/>
  <c r="J45" i="8"/>
  <c r="I45" i="8"/>
  <c r="G45" i="8"/>
  <c r="F45" i="8"/>
  <c r="I44" i="8"/>
  <c r="G44" i="8"/>
  <c r="F44" i="8"/>
  <c r="J44" i="8" s="1"/>
  <c r="J43" i="8"/>
  <c r="G43" i="8"/>
  <c r="F43" i="8"/>
  <c r="I43" i="8" s="1"/>
  <c r="I42" i="8"/>
  <c r="G42" i="8"/>
  <c r="J42" i="8" s="1"/>
  <c r="F42" i="8"/>
  <c r="G41" i="8"/>
  <c r="F41" i="8"/>
  <c r="J41" i="8" s="1"/>
  <c r="I40" i="8"/>
  <c r="G40" i="8"/>
  <c r="J40" i="8" s="1"/>
  <c r="F40" i="8"/>
  <c r="G39" i="8"/>
  <c r="F39" i="8"/>
  <c r="J39" i="8" s="1"/>
  <c r="I38" i="8"/>
  <c r="G38" i="8"/>
  <c r="F38" i="8"/>
  <c r="J38" i="8" s="1"/>
  <c r="J37" i="8"/>
  <c r="I37" i="8"/>
  <c r="G37" i="8"/>
  <c r="F37" i="8"/>
  <c r="I36" i="8"/>
  <c r="G36" i="8"/>
  <c r="F36" i="8"/>
  <c r="J36" i="8" s="1"/>
  <c r="J35" i="8"/>
  <c r="G35" i="8"/>
  <c r="F35" i="8"/>
  <c r="I35" i="8" s="1"/>
  <c r="I34" i="8"/>
  <c r="G34" i="8"/>
  <c r="J34" i="8" s="1"/>
  <c r="F34" i="8"/>
  <c r="G33" i="8"/>
  <c r="F33" i="8"/>
  <c r="J33" i="8" s="1"/>
  <c r="G32" i="8"/>
  <c r="J32" i="8" s="1"/>
  <c r="F32" i="8"/>
  <c r="I32" i="8" s="1"/>
  <c r="G31" i="8"/>
  <c r="F31" i="8"/>
  <c r="J31" i="8" s="1"/>
  <c r="I30" i="8"/>
  <c r="G30" i="8"/>
  <c r="F30" i="8"/>
  <c r="J30" i="8" s="1"/>
  <c r="J29" i="8"/>
  <c r="I29" i="8"/>
  <c r="G29" i="8"/>
  <c r="F29" i="8"/>
  <c r="I28" i="8"/>
  <c r="G28" i="8"/>
  <c r="F28" i="8"/>
  <c r="J28" i="8" s="1"/>
  <c r="J27" i="8"/>
  <c r="G27" i="8"/>
  <c r="F27" i="8"/>
  <c r="I27" i="8" s="1"/>
  <c r="I26" i="8"/>
  <c r="G26" i="8"/>
  <c r="J26" i="8" s="1"/>
  <c r="F26" i="8"/>
  <c r="G25" i="8"/>
  <c r="F25" i="8"/>
  <c r="J25" i="8" s="1"/>
  <c r="G24" i="8"/>
  <c r="J24" i="8" s="1"/>
  <c r="F24" i="8"/>
  <c r="I24" i="8" s="1"/>
  <c r="G23" i="8"/>
  <c r="F23" i="8"/>
  <c r="J23" i="8" s="1"/>
  <c r="I22" i="8"/>
  <c r="G22" i="8"/>
  <c r="F22" i="8"/>
  <c r="J22" i="8" s="1"/>
  <c r="J21" i="8"/>
  <c r="I21" i="8"/>
  <c r="G21" i="8"/>
  <c r="F21" i="8"/>
  <c r="I20" i="8"/>
  <c r="G20" i="8"/>
  <c r="F20" i="8"/>
  <c r="J20" i="8" s="1"/>
  <c r="J19" i="8"/>
  <c r="G19" i="8"/>
  <c r="F19" i="8"/>
  <c r="I19" i="8" s="1"/>
  <c r="I18" i="8"/>
  <c r="G18" i="8"/>
  <c r="J18" i="8" s="1"/>
  <c r="F18" i="8"/>
  <c r="G17" i="8"/>
  <c r="F17" i="8"/>
  <c r="J17" i="8" s="1"/>
  <c r="G16" i="8"/>
  <c r="J16" i="8" s="1"/>
  <c r="F16" i="8"/>
  <c r="I16" i="8" s="1"/>
  <c r="G15" i="8"/>
  <c r="F15" i="8"/>
  <c r="J15" i="8" s="1"/>
  <c r="I14" i="8"/>
  <c r="G14" i="8"/>
  <c r="F14" i="8"/>
  <c r="J14" i="8" s="1"/>
  <c r="J13" i="8"/>
  <c r="I13" i="8"/>
  <c r="G13" i="8"/>
  <c r="F13" i="8"/>
  <c r="I12" i="8"/>
  <c r="G12" i="8"/>
  <c r="F12" i="8"/>
  <c r="J12" i="8" s="1"/>
  <c r="J11" i="8"/>
  <c r="G11" i="8"/>
  <c r="F11" i="8"/>
  <c r="I11" i="8" s="1"/>
  <c r="I10" i="8"/>
  <c r="G10" i="8"/>
  <c r="J10" i="8" s="1"/>
  <c r="F10" i="8"/>
  <c r="G9" i="8"/>
  <c r="F9" i="8"/>
  <c r="J9" i="8" s="1"/>
  <c r="P8" i="8"/>
  <c r="P9" i="8" s="1"/>
  <c r="P10" i="8" s="1"/>
  <c r="P11" i="8" s="1"/>
  <c r="P12" i="8" s="1"/>
  <c r="P13" i="8" s="1"/>
  <c r="P14" i="8" s="1"/>
  <c r="P15" i="8" s="1"/>
  <c r="P16" i="8" s="1"/>
  <c r="P17" i="8" s="1"/>
  <c r="P18" i="8" s="1"/>
  <c r="P19" i="8" s="1"/>
  <c r="P20" i="8" s="1"/>
  <c r="P21" i="8" s="1"/>
  <c r="P22" i="8" s="1"/>
  <c r="P23" i="8" s="1"/>
  <c r="P24" i="8" s="1"/>
  <c r="P25" i="8" s="1"/>
  <c r="P26" i="8" s="1"/>
  <c r="P27" i="8" s="1"/>
  <c r="P28" i="8" s="1"/>
  <c r="P29" i="8" s="1"/>
  <c r="P30" i="8" s="1"/>
  <c r="P31" i="8" s="1"/>
  <c r="P32" i="8" s="1"/>
  <c r="P33" i="8" s="1"/>
  <c r="P34" i="8" s="1"/>
  <c r="P35" i="8" s="1"/>
  <c r="P36" i="8" s="1"/>
  <c r="P37" i="8" s="1"/>
  <c r="P38" i="8" s="1"/>
  <c r="P39" i="8" s="1"/>
  <c r="P40" i="8" s="1"/>
  <c r="P41" i="8" s="1"/>
  <c r="P42" i="8" s="1"/>
  <c r="P43" i="8" s="1"/>
  <c r="P44" i="8" s="1"/>
  <c r="P45" i="8" s="1"/>
  <c r="P46" i="8" s="1"/>
  <c r="P47" i="8" s="1"/>
  <c r="P48" i="8" s="1"/>
  <c r="P49" i="8" s="1"/>
  <c r="P50" i="8" s="1"/>
  <c r="P51" i="8" s="1"/>
  <c r="P52" i="8" s="1"/>
  <c r="P53" i="8" s="1"/>
  <c r="P54" i="8" s="1"/>
  <c r="P55" i="8" s="1"/>
  <c r="P56" i="8" s="1"/>
  <c r="P57" i="8" s="1"/>
  <c r="P58" i="8" s="1"/>
  <c r="P59" i="8" s="1"/>
  <c r="P60" i="8" s="1"/>
  <c r="P61" i="8" s="1"/>
  <c r="P62" i="8" s="1"/>
  <c r="P63" i="8" s="1"/>
  <c r="P64" i="8" s="1"/>
  <c r="P65" i="8" s="1"/>
  <c r="P66" i="8" s="1"/>
  <c r="P67" i="8" s="1"/>
  <c r="P68" i="8" s="1"/>
  <c r="P69" i="8" s="1"/>
  <c r="P70" i="8" s="1"/>
  <c r="P71" i="8" s="1"/>
  <c r="P72" i="8" s="1"/>
  <c r="P73" i="8" s="1"/>
  <c r="P74" i="8" s="1"/>
  <c r="P75" i="8" s="1"/>
  <c r="P76" i="8" s="1"/>
  <c r="P77" i="8" s="1"/>
  <c r="P78" i="8" s="1"/>
  <c r="P79" i="8" s="1"/>
  <c r="P80" i="8" s="1"/>
  <c r="P81" i="8" s="1"/>
  <c r="P82" i="8" s="1"/>
  <c r="P83" i="8" s="1"/>
  <c r="P84" i="8" s="1"/>
  <c r="P85" i="8" s="1"/>
  <c r="P86" i="8" s="1"/>
  <c r="P87" i="8" s="1"/>
  <c r="P88" i="8" s="1"/>
  <c r="P89" i="8" s="1"/>
  <c r="P90" i="8" s="1"/>
  <c r="P91" i="8" s="1"/>
  <c r="P92" i="8" s="1"/>
  <c r="P93" i="8" s="1"/>
  <c r="P94" i="8" s="1"/>
  <c r="P95" i="8" s="1"/>
  <c r="P96" i="8" s="1"/>
  <c r="P97" i="8" s="1"/>
  <c r="P98" i="8" s="1"/>
  <c r="P99" i="8" s="1"/>
  <c r="P100" i="8" s="1"/>
  <c r="P101" i="8" s="1"/>
  <c r="P102" i="8" s="1"/>
  <c r="P103" i="8" s="1"/>
  <c r="P104" i="8" s="1"/>
  <c r="P105" i="8" s="1"/>
  <c r="P106" i="8" s="1"/>
  <c r="P107" i="8" s="1"/>
  <c r="P108" i="8" s="1"/>
  <c r="P109" i="8" s="1"/>
  <c r="P110" i="8" s="1"/>
  <c r="P111" i="8" s="1"/>
  <c r="P112" i="8" s="1"/>
  <c r="P113" i="8" s="1"/>
  <c r="P114" i="8" s="1"/>
  <c r="P115" i="8" s="1"/>
  <c r="P116" i="8" s="1"/>
  <c r="P117" i="8" s="1"/>
  <c r="P118" i="8" s="1"/>
  <c r="P119" i="8" s="1"/>
  <c r="P120" i="8" s="1"/>
  <c r="P121" i="8" s="1"/>
  <c r="P122" i="8" s="1"/>
  <c r="P123" i="8" s="1"/>
  <c r="P124" i="8" s="1"/>
  <c r="P125" i="8" s="1"/>
  <c r="P126" i="8" s="1"/>
  <c r="P127" i="8" s="1"/>
  <c r="P128" i="8" s="1"/>
  <c r="P129" i="8" s="1"/>
  <c r="P130" i="8" s="1"/>
  <c r="P131" i="8" s="1"/>
  <c r="P132" i="8" s="1"/>
  <c r="P133" i="8" s="1"/>
  <c r="P134" i="8" s="1"/>
  <c r="P135" i="8" s="1"/>
  <c r="P136" i="8" s="1"/>
  <c r="P137" i="8" s="1"/>
  <c r="P138" i="8" s="1"/>
  <c r="P139" i="8" s="1"/>
  <c r="P140" i="8" s="1"/>
  <c r="P141" i="8" s="1"/>
  <c r="P142" i="8" s="1"/>
  <c r="P143" i="8" s="1"/>
  <c r="P144" i="8" s="1"/>
  <c r="P145" i="8" s="1"/>
  <c r="P146" i="8" s="1"/>
  <c r="P147" i="8" s="1"/>
  <c r="P148" i="8" s="1"/>
  <c r="P149" i="8" s="1"/>
  <c r="P150" i="8" s="1"/>
  <c r="P151" i="8" s="1"/>
  <c r="P152" i="8" s="1"/>
  <c r="P153" i="8" s="1"/>
  <c r="P154" i="8" s="1"/>
  <c r="P155" i="8" s="1"/>
  <c r="P156" i="8" s="1"/>
  <c r="P157" i="8" s="1"/>
  <c r="P158" i="8" s="1"/>
  <c r="P159" i="8" s="1"/>
  <c r="P160" i="8" s="1"/>
  <c r="P161" i="8" s="1"/>
  <c r="P162" i="8" s="1"/>
  <c r="P163" i="8" s="1"/>
  <c r="P164" i="8" s="1"/>
  <c r="P165" i="8" s="1"/>
  <c r="P166" i="8" s="1"/>
  <c r="P167" i="8" s="1"/>
  <c r="P168" i="8" s="1"/>
  <c r="P169" i="8" s="1"/>
  <c r="P170" i="8" s="1"/>
  <c r="P171" i="8" s="1"/>
  <c r="P172" i="8" s="1"/>
  <c r="P173" i="8" s="1"/>
  <c r="P174" i="8" s="1"/>
  <c r="P175" i="8" s="1"/>
  <c r="P176" i="8" s="1"/>
  <c r="P177" i="8" s="1"/>
  <c r="P178" i="8" s="1"/>
  <c r="P179" i="8" s="1"/>
  <c r="P180" i="8" s="1"/>
  <c r="P181" i="8" s="1"/>
  <c r="P182" i="8" s="1"/>
  <c r="P183" i="8" s="1"/>
  <c r="P184" i="8" s="1"/>
  <c r="P185" i="8" s="1"/>
  <c r="P186" i="8" s="1"/>
  <c r="P187" i="8" s="1"/>
  <c r="P188" i="8" s="1"/>
  <c r="P189" i="8" s="1"/>
  <c r="P190" i="8" s="1"/>
  <c r="P191" i="8" s="1"/>
  <c r="P192" i="8" s="1"/>
  <c r="P193" i="8" s="1"/>
  <c r="P194" i="8" s="1"/>
  <c r="P195" i="8" s="1"/>
  <c r="P196" i="8" s="1"/>
  <c r="P197" i="8" s="1"/>
  <c r="P198" i="8" s="1"/>
  <c r="P199" i="8" s="1"/>
  <c r="P200" i="8" s="1"/>
  <c r="P201" i="8" s="1"/>
  <c r="P202" i="8" s="1"/>
  <c r="P203" i="8" s="1"/>
  <c r="P204" i="8" s="1"/>
  <c r="P205" i="8" s="1"/>
  <c r="P206" i="8" s="1"/>
  <c r="P207" i="8" s="1"/>
  <c r="P208" i="8" s="1"/>
  <c r="P209" i="8" s="1"/>
  <c r="P210" i="8" s="1"/>
  <c r="P211" i="8" s="1"/>
  <c r="P212" i="8" s="1"/>
  <c r="P213" i="8" s="1"/>
  <c r="P214" i="8" s="1"/>
  <c r="P215" i="8" s="1"/>
  <c r="P216" i="8" s="1"/>
  <c r="P217" i="8" s="1"/>
  <c r="P218" i="8" s="1"/>
  <c r="P219" i="8" s="1"/>
  <c r="P220" i="8" s="1"/>
  <c r="P221" i="8" s="1"/>
  <c r="P222" i="8" s="1"/>
  <c r="P223" i="8" s="1"/>
  <c r="P224" i="8" s="1"/>
  <c r="P225" i="8" s="1"/>
  <c r="P226" i="8" s="1"/>
  <c r="P227" i="8" s="1"/>
  <c r="P228" i="8" s="1"/>
  <c r="P229" i="8" s="1"/>
  <c r="P230" i="8" s="1"/>
  <c r="P231" i="8" s="1"/>
  <c r="P232" i="8" s="1"/>
  <c r="P233" i="8" s="1"/>
  <c r="P234" i="8" s="1"/>
  <c r="P235" i="8" s="1"/>
  <c r="P236" i="8" s="1"/>
  <c r="P237" i="8" s="1"/>
  <c r="P238" i="8" s="1"/>
  <c r="P239" i="8" s="1"/>
  <c r="P240" i="8" s="1"/>
  <c r="P241" i="8" s="1"/>
  <c r="P242" i="8" s="1"/>
  <c r="P243" i="8" s="1"/>
  <c r="P244" i="8" s="1"/>
  <c r="P245" i="8" s="1"/>
  <c r="P246" i="8" s="1"/>
  <c r="P247" i="8" s="1"/>
  <c r="P248" i="8" s="1"/>
  <c r="P249" i="8" s="1"/>
  <c r="P250" i="8" s="1"/>
  <c r="P251" i="8" s="1"/>
  <c r="P252" i="8" s="1"/>
  <c r="P253" i="8" s="1"/>
  <c r="P254" i="8" s="1"/>
  <c r="P255" i="8" s="1"/>
  <c r="P256" i="8" s="1"/>
  <c r="P257" i="8" s="1"/>
  <c r="P258" i="8" s="1"/>
  <c r="P259" i="8" s="1"/>
  <c r="P260" i="8" s="1"/>
  <c r="P261" i="8" s="1"/>
  <c r="P262" i="8" s="1"/>
  <c r="P263" i="8" s="1"/>
  <c r="P264" i="8" s="1"/>
  <c r="P265" i="8" s="1"/>
  <c r="P266" i="8" s="1"/>
  <c r="P267" i="8" s="1"/>
  <c r="P268" i="8" s="1"/>
  <c r="P269" i="8" s="1"/>
  <c r="P270" i="8" s="1"/>
  <c r="P271" i="8" s="1"/>
  <c r="P272" i="8" s="1"/>
  <c r="P273" i="8" s="1"/>
  <c r="P274" i="8" s="1"/>
  <c r="P275" i="8" s="1"/>
  <c r="P276" i="8" s="1"/>
  <c r="P277" i="8" s="1"/>
  <c r="P278" i="8" s="1"/>
  <c r="P279" i="8" s="1"/>
  <c r="P280" i="8" s="1"/>
  <c r="P281" i="8" s="1"/>
  <c r="P282" i="8" s="1"/>
  <c r="P283" i="8" s="1"/>
  <c r="P284" i="8" s="1"/>
  <c r="P285" i="8" s="1"/>
  <c r="P286" i="8" s="1"/>
  <c r="P287" i="8" s="1"/>
  <c r="P288" i="8" s="1"/>
  <c r="P289" i="8" s="1"/>
  <c r="P290" i="8" s="1"/>
  <c r="P291" i="8" s="1"/>
  <c r="P292" i="8" s="1"/>
  <c r="P293" i="8" s="1"/>
  <c r="P294" i="8" s="1"/>
  <c r="P295" i="8" s="1"/>
  <c r="P296" i="8" s="1"/>
  <c r="P297" i="8" s="1"/>
  <c r="P298" i="8" s="1"/>
  <c r="P299" i="8" s="1"/>
  <c r="P300" i="8" s="1"/>
  <c r="P301" i="8" s="1"/>
  <c r="P302" i="8" s="1"/>
  <c r="P303" i="8" s="1"/>
  <c r="P304" i="8" s="1"/>
  <c r="P305" i="8" s="1"/>
  <c r="P306" i="8" s="1"/>
  <c r="P307" i="8" s="1"/>
  <c r="P308" i="8" s="1"/>
  <c r="P309" i="8" s="1"/>
  <c r="P310" i="8" s="1"/>
  <c r="P311" i="8" s="1"/>
  <c r="P312" i="8" s="1"/>
  <c r="P313" i="8" s="1"/>
  <c r="P314" i="8" s="1"/>
  <c r="P315" i="8" s="1"/>
  <c r="P316" i="8" s="1"/>
  <c r="P317" i="8" s="1"/>
  <c r="P318" i="8" s="1"/>
  <c r="P319" i="8" s="1"/>
  <c r="P320" i="8" s="1"/>
  <c r="P321" i="8" s="1"/>
  <c r="P322" i="8" s="1"/>
  <c r="P323" i="8" s="1"/>
  <c r="P324" i="8" s="1"/>
  <c r="P325" i="8" s="1"/>
  <c r="P326" i="8" s="1"/>
  <c r="P327" i="8" s="1"/>
  <c r="P328" i="8" s="1"/>
  <c r="P329" i="8" s="1"/>
  <c r="P330" i="8" s="1"/>
  <c r="P331" i="8" s="1"/>
  <c r="P332" i="8" s="1"/>
  <c r="P333" i="8" s="1"/>
  <c r="P334" i="8" s="1"/>
  <c r="P335" i="8" s="1"/>
  <c r="P336" i="8" s="1"/>
  <c r="P337" i="8" s="1"/>
  <c r="P338" i="8" s="1"/>
  <c r="P339" i="8" s="1"/>
  <c r="P340" i="8" s="1"/>
  <c r="P341" i="8" s="1"/>
  <c r="P342" i="8" s="1"/>
  <c r="P343" i="8" s="1"/>
  <c r="P344" i="8" s="1"/>
  <c r="P345" i="8" s="1"/>
  <c r="P346" i="8" s="1"/>
  <c r="P347" i="8" s="1"/>
  <c r="P348" i="8" s="1"/>
  <c r="P349" i="8" s="1"/>
  <c r="P350" i="8" s="1"/>
  <c r="P351" i="8" s="1"/>
  <c r="P352" i="8" s="1"/>
  <c r="P353" i="8" s="1"/>
  <c r="P354" i="8" s="1"/>
  <c r="P355" i="8" s="1"/>
  <c r="P356" i="8" s="1"/>
  <c r="P357" i="8" s="1"/>
  <c r="P358" i="8" s="1"/>
  <c r="P359" i="8" s="1"/>
  <c r="P360" i="8" s="1"/>
  <c r="P361" i="8" s="1"/>
  <c r="P362" i="8" s="1"/>
  <c r="P363" i="8" s="1"/>
  <c r="P364" i="8" s="1"/>
  <c r="P365" i="8" s="1"/>
  <c r="P366" i="8" s="1"/>
  <c r="P367" i="8" s="1"/>
  <c r="P368" i="8" s="1"/>
  <c r="P369" i="8" s="1"/>
  <c r="P370" i="8" s="1"/>
  <c r="P371" i="8" s="1"/>
  <c r="P372" i="8" s="1"/>
  <c r="P373" i="8" s="1"/>
  <c r="P374" i="8" s="1"/>
  <c r="P375" i="8" s="1"/>
  <c r="P376" i="8" s="1"/>
  <c r="P377" i="8" s="1"/>
  <c r="P378" i="8" s="1"/>
  <c r="P379" i="8" s="1"/>
  <c r="P380" i="8" s="1"/>
  <c r="P381" i="8" s="1"/>
  <c r="P382" i="8" s="1"/>
  <c r="P383" i="8" s="1"/>
  <c r="P384" i="8" s="1"/>
  <c r="P385" i="8" s="1"/>
  <c r="P386" i="8" s="1"/>
  <c r="P387" i="8" s="1"/>
  <c r="P388" i="8" s="1"/>
  <c r="P389" i="8" s="1"/>
  <c r="P390" i="8" s="1"/>
  <c r="P391" i="8" s="1"/>
  <c r="P392" i="8" s="1"/>
  <c r="P393" i="8" s="1"/>
  <c r="P394" i="8" s="1"/>
  <c r="P395" i="8" s="1"/>
  <c r="P396" i="8" s="1"/>
  <c r="P397" i="8" s="1"/>
  <c r="P398" i="8" s="1"/>
  <c r="P399" i="8" s="1"/>
  <c r="P400" i="8" s="1"/>
  <c r="P401" i="8" s="1"/>
  <c r="P402" i="8" s="1"/>
  <c r="P403" i="8" s="1"/>
  <c r="P404" i="8" s="1"/>
  <c r="P405" i="8" s="1"/>
  <c r="P406" i="8" s="1"/>
  <c r="P407" i="8" s="1"/>
  <c r="P408" i="8" s="1"/>
  <c r="P409" i="8" s="1"/>
  <c r="P410" i="8" s="1"/>
  <c r="P411" i="8" s="1"/>
  <c r="P412" i="8" s="1"/>
  <c r="P413" i="8" s="1"/>
  <c r="P414" i="8" s="1"/>
  <c r="P415" i="8" s="1"/>
  <c r="P416" i="8" s="1"/>
  <c r="P417" i="8" s="1"/>
  <c r="P418" i="8" s="1"/>
  <c r="P419" i="8" s="1"/>
  <c r="P420" i="8" s="1"/>
  <c r="P421" i="8" s="1"/>
  <c r="P422" i="8" s="1"/>
  <c r="P423" i="8" s="1"/>
  <c r="P424" i="8" s="1"/>
  <c r="P425" i="8" s="1"/>
  <c r="P426" i="8" s="1"/>
  <c r="P427" i="8" s="1"/>
  <c r="P428" i="8" s="1"/>
  <c r="P429" i="8" s="1"/>
  <c r="P430" i="8" s="1"/>
  <c r="P431" i="8" s="1"/>
  <c r="P432" i="8" s="1"/>
  <c r="P433" i="8" s="1"/>
  <c r="P434" i="8" s="1"/>
  <c r="P435" i="8" s="1"/>
  <c r="P436" i="8" s="1"/>
  <c r="P437" i="8" s="1"/>
  <c r="P438" i="8" s="1"/>
  <c r="P439" i="8" s="1"/>
  <c r="P440" i="8" s="1"/>
  <c r="P441" i="8" s="1"/>
  <c r="P442" i="8" s="1"/>
  <c r="P443" i="8" s="1"/>
  <c r="P444" i="8" s="1"/>
  <c r="P445" i="8" s="1"/>
  <c r="P446" i="8" s="1"/>
  <c r="P447" i="8" s="1"/>
  <c r="P448" i="8" s="1"/>
  <c r="P449" i="8" s="1"/>
  <c r="P450" i="8" s="1"/>
  <c r="P451" i="8" s="1"/>
  <c r="P452" i="8" s="1"/>
  <c r="P453" i="8" s="1"/>
  <c r="P454" i="8" s="1"/>
  <c r="P455" i="8" s="1"/>
  <c r="P456" i="8" s="1"/>
  <c r="P457" i="8" s="1"/>
  <c r="P458" i="8" s="1"/>
  <c r="P459" i="8" s="1"/>
  <c r="P460" i="8" s="1"/>
  <c r="P461" i="8" s="1"/>
  <c r="P462" i="8" s="1"/>
  <c r="P463" i="8" s="1"/>
  <c r="P464" i="8" s="1"/>
  <c r="P465" i="8" s="1"/>
  <c r="P466" i="8" s="1"/>
  <c r="P467" i="8" s="1"/>
  <c r="P468" i="8" s="1"/>
  <c r="P469" i="8" s="1"/>
  <c r="P470" i="8" s="1"/>
  <c r="P471" i="8" s="1"/>
  <c r="P472" i="8" s="1"/>
  <c r="P473" i="8" s="1"/>
  <c r="P474" i="8" s="1"/>
  <c r="P475" i="8" s="1"/>
  <c r="P476" i="8" s="1"/>
  <c r="P477" i="8" s="1"/>
  <c r="P478" i="8" s="1"/>
  <c r="P479" i="8" s="1"/>
  <c r="P480" i="8" s="1"/>
  <c r="P481" i="8" s="1"/>
  <c r="P482" i="8" s="1"/>
  <c r="P483" i="8" s="1"/>
  <c r="P484" i="8" s="1"/>
  <c r="P485" i="8" s="1"/>
  <c r="P486" i="8" s="1"/>
  <c r="P487" i="8" s="1"/>
  <c r="P488" i="8" s="1"/>
  <c r="P489" i="8" s="1"/>
  <c r="P490" i="8" s="1"/>
  <c r="P491" i="8" s="1"/>
  <c r="P492" i="8" s="1"/>
  <c r="P493" i="8" s="1"/>
  <c r="P494" i="8" s="1"/>
  <c r="P495" i="8" s="1"/>
  <c r="P496" i="8" s="1"/>
  <c r="P497" i="8" s="1"/>
  <c r="P498" i="8" s="1"/>
  <c r="P499" i="8" s="1"/>
  <c r="P500" i="8" s="1"/>
  <c r="P501" i="8" s="1"/>
  <c r="P502" i="8" s="1"/>
  <c r="P503" i="8" s="1"/>
  <c r="P504" i="8" s="1"/>
  <c r="P505" i="8" s="1"/>
  <c r="P506" i="8" s="1"/>
  <c r="P507" i="8" s="1"/>
  <c r="P508" i="8" s="1"/>
  <c r="P509" i="8" s="1"/>
  <c r="P510" i="8" s="1"/>
  <c r="P511" i="8" s="1"/>
  <c r="P512" i="8" s="1"/>
  <c r="P513" i="8" s="1"/>
  <c r="P514" i="8" s="1"/>
  <c r="P515" i="8" s="1"/>
  <c r="P516" i="8" s="1"/>
  <c r="P517" i="8" s="1"/>
  <c r="P518" i="8" s="1"/>
  <c r="P519" i="8" s="1"/>
  <c r="P520" i="8" s="1"/>
  <c r="P521" i="8" s="1"/>
  <c r="P522" i="8" s="1"/>
  <c r="P523" i="8" s="1"/>
  <c r="P524" i="8" s="1"/>
  <c r="P525" i="8" s="1"/>
  <c r="P526" i="8" s="1"/>
  <c r="P527" i="8" s="1"/>
  <c r="P528" i="8" s="1"/>
  <c r="P529" i="8" s="1"/>
  <c r="P530" i="8" s="1"/>
  <c r="P531" i="8" s="1"/>
  <c r="P532" i="8" s="1"/>
  <c r="P533" i="8" s="1"/>
  <c r="P534" i="8" s="1"/>
  <c r="P535" i="8" s="1"/>
  <c r="P536" i="8" s="1"/>
  <c r="P537" i="8" s="1"/>
  <c r="P538" i="8" s="1"/>
  <c r="P539" i="8" s="1"/>
  <c r="P540" i="8" s="1"/>
  <c r="P541" i="8" s="1"/>
  <c r="P542" i="8" s="1"/>
  <c r="P543" i="8" s="1"/>
  <c r="P544" i="8" s="1"/>
  <c r="P545" i="8" s="1"/>
  <c r="P546" i="8" s="1"/>
  <c r="P547" i="8" s="1"/>
  <c r="P548" i="8" s="1"/>
  <c r="P549" i="8" s="1"/>
  <c r="P550" i="8" s="1"/>
  <c r="P551" i="8" s="1"/>
  <c r="P552" i="8" s="1"/>
  <c r="P553" i="8" s="1"/>
  <c r="P554" i="8" s="1"/>
  <c r="P555" i="8" s="1"/>
  <c r="P556" i="8" s="1"/>
  <c r="P557" i="8" s="1"/>
  <c r="P558" i="8" s="1"/>
  <c r="P559" i="8" s="1"/>
  <c r="P560" i="8" s="1"/>
  <c r="P561" i="8" s="1"/>
  <c r="P562" i="8" s="1"/>
  <c r="P563" i="8" s="1"/>
  <c r="P564" i="8" s="1"/>
  <c r="P565" i="8" s="1"/>
  <c r="P566" i="8" s="1"/>
  <c r="P567" i="8" s="1"/>
  <c r="P568" i="8" s="1"/>
  <c r="P569" i="8" s="1"/>
  <c r="P570" i="8" s="1"/>
  <c r="P571" i="8" s="1"/>
  <c r="P572" i="8" s="1"/>
  <c r="P573" i="8" s="1"/>
  <c r="P574" i="8" s="1"/>
  <c r="P575" i="8" s="1"/>
  <c r="P576" i="8" s="1"/>
  <c r="P577" i="8" s="1"/>
  <c r="P578" i="8" s="1"/>
  <c r="P579" i="8" s="1"/>
  <c r="P580" i="8" s="1"/>
  <c r="P581" i="8" s="1"/>
  <c r="P582" i="8" s="1"/>
  <c r="P583" i="8" s="1"/>
  <c r="P584" i="8" s="1"/>
  <c r="P585" i="8" s="1"/>
  <c r="P586" i="8" s="1"/>
  <c r="P587" i="8" s="1"/>
  <c r="P588" i="8" s="1"/>
  <c r="P589" i="8" s="1"/>
  <c r="P590" i="8" s="1"/>
  <c r="P591" i="8" s="1"/>
  <c r="P592" i="8" s="1"/>
  <c r="P593" i="8" s="1"/>
  <c r="P594" i="8" s="1"/>
  <c r="P595" i="8" s="1"/>
  <c r="P596" i="8" s="1"/>
  <c r="P597" i="8" s="1"/>
  <c r="P598" i="8" s="1"/>
  <c r="P599" i="8" s="1"/>
  <c r="P600" i="8" s="1"/>
  <c r="P601" i="8" s="1"/>
  <c r="P602" i="8" s="1"/>
  <c r="P603" i="8" s="1"/>
  <c r="P604" i="8" s="1"/>
  <c r="P605" i="8" s="1"/>
  <c r="P606" i="8" s="1"/>
  <c r="P607" i="8" s="1"/>
  <c r="P608" i="8" s="1"/>
  <c r="P609" i="8" s="1"/>
  <c r="P610" i="8" s="1"/>
  <c r="P611" i="8" s="1"/>
  <c r="P612" i="8" s="1"/>
  <c r="P613" i="8" s="1"/>
  <c r="P614" i="8" s="1"/>
  <c r="P615" i="8" s="1"/>
  <c r="P616" i="8" s="1"/>
  <c r="P617" i="8" s="1"/>
  <c r="P618" i="8" s="1"/>
  <c r="P619" i="8" s="1"/>
  <c r="P620" i="8" s="1"/>
  <c r="P621" i="8" s="1"/>
  <c r="P622" i="8" s="1"/>
  <c r="P623" i="8" s="1"/>
  <c r="P624" i="8" s="1"/>
  <c r="P625" i="8" s="1"/>
  <c r="P626" i="8" s="1"/>
  <c r="P627" i="8" s="1"/>
  <c r="P628" i="8" s="1"/>
  <c r="P629" i="8" s="1"/>
  <c r="P630" i="8" s="1"/>
  <c r="P631" i="8" s="1"/>
  <c r="P632" i="8" s="1"/>
  <c r="P633" i="8" s="1"/>
  <c r="P634" i="8" s="1"/>
  <c r="P635" i="8" s="1"/>
  <c r="P636" i="8" s="1"/>
  <c r="P637" i="8" s="1"/>
  <c r="P638" i="8" s="1"/>
  <c r="P639" i="8" s="1"/>
  <c r="P640" i="8" s="1"/>
  <c r="P641" i="8" s="1"/>
  <c r="P642" i="8" s="1"/>
  <c r="P643" i="8" s="1"/>
  <c r="P644" i="8" s="1"/>
  <c r="P645" i="8" s="1"/>
  <c r="P646" i="8" s="1"/>
  <c r="P647" i="8" s="1"/>
  <c r="P648" i="8" s="1"/>
  <c r="P649" i="8" s="1"/>
  <c r="P650" i="8" s="1"/>
  <c r="P651" i="8" s="1"/>
  <c r="P652" i="8" s="1"/>
  <c r="P653" i="8" s="1"/>
  <c r="P654" i="8" s="1"/>
  <c r="P655" i="8" s="1"/>
  <c r="P656" i="8" s="1"/>
  <c r="P657" i="8" s="1"/>
  <c r="P658" i="8" s="1"/>
  <c r="P659" i="8" s="1"/>
  <c r="P660" i="8" s="1"/>
  <c r="P661" i="8" s="1"/>
  <c r="P662" i="8" s="1"/>
  <c r="P663" i="8" s="1"/>
  <c r="P664" i="8" s="1"/>
  <c r="P665" i="8" s="1"/>
  <c r="P666" i="8" s="1"/>
  <c r="P667" i="8" s="1"/>
  <c r="P668" i="8" s="1"/>
  <c r="P669" i="8" s="1"/>
  <c r="P670" i="8" s="1"/>
  <c r="P671" i="8" s="1"/>
  <c r="P672" i="8" s="1"/>
  <c r="P673" i="8" s="1"/>
  <c r="P674" i="8" s="1"/>
  <c r="P675" i="8" s="1"/>
  <c r="P676" i="8" s="1"/>
  <c r="P677" i="8" s="1"/>
  <c r="P678" i="8" s="1"/>
  <c r="P679" i="8" s="1"/>
  <c r="P680" i="8" s="1"/>
  <c r="P681" i="8" s="1"/>
  <c r="P682" i="8" s="1"/>
  <c r="P683" i="8" s="1"/>
  <c r="P684" i="8" s="1"/>
  <c r="P685" i="8" s="1"/>
  <c r="P686" i="8" s="1"/>
  <c r="P687" i="8" s="1"/>
  <c r="P688" i="8" s="1"/>
  <c r="P689" i="8" s="1"/>
  <c r="P690" i="8" s="1"/>
  <c r="P691" i="8" s="1"/>
  <c r="P692" i="8" s="1"/>
  <c r="P693" i="8" s="1"/>
  <c r="P694" i="8" s="1"/>
  <c r="P695" i="8" s="1"/>
  <c r="P696" i="8" s="1"/>
  <c r="P697" i="8" s="1"/>
  <c r="P698" i="8" s="1"/>
  <c r="P699" i="8" s="1"/>
  <c r="P700" i="8" s="1"/>
  <c r="P701" i="8" s="1"/>
  <c r="P702" i="8" s="1"/>
  <c r="P703" i="8" s="1"/>
  <c r="P704" i="8" s="1"/>
  <c r="P705" i="8" s="1"/>
  <c r="P706" i="8" s="1"/>
  <c r="P707" i="8" s="1"/>
  <c r="P708" i="8" s="1"/>
  <c r="P709" i="8" s="1"/>
  <c r="P710" i="8" s="1"/>
  <c r="P711" i="8" s="1"/>
  <c r="P712" i="8" s="1"/>
  <c r="P713" i="8" s="1"/>
  <c r="P714" i="8" s="1"/>
  <c r="P715" i="8" s="1"/>
  <c r="P716" i="8" s="1"/>
  <c r="P717" i="8" s="1"/>
  <c r="P718" i="8" s="1"/>
  <c r="P719" i="8" s="1"/>
  <c r="P720" i="8" s="1"/>
  <c r="P721" i="8" s="1"/>
  <c r="P722" i="8" s="1"/>
  <c r="P723" i="8" s="1"/>
  <c r="P724" i="8" s="1"/>
  <c r="P725" i="8" s="1"/>
  <c r="P726" i="8" s="1"/>
  <c r="P727" i="8" s="1"/>
  <c r="P728" i="8" s="1"/>
  <c r="P729" i="8" s="1"/>
  <c r="P730" i="8" s="1"/>
  <c r="P731" i="8" s="1"/>
  <c r="P732" i="8" s="1"/>
  <c r="P733" i="8" s="1"/>
  <c r="P734" i="8" s="1"/>
  <c r="P735" i="8" s="1"/>
  <c r="P736" i="8" s="1"/>
  <c r="P737" i="8" s="1"/>
  <c r="P738" i="8" s="1"/>
  <c r="P739" i="8" s="1"/>
  <c r="P740" i="8" s="1"/>
  <c r="P741" i="8" s="1"/>
  <c r="P742" i="8" s="1"/>
  <c r="P743" i="8" s="1"/>
  <c r="P744" i="8" s="1"/>
  <c r="P745" i="8" s="1"/>
  <c r="P746" i="8" s="1"/>
  <c r="P747" i="8" s="1"/>
  <c r="P748" i="8" s="1"/>
  <c r="P749" i="8" s="1"/>
  <c r="G8" i="8"/>
  <c r="J8" i="8" s="1"/>
  <c r="F8" i="8"/>
  <c r="I8" i="8" s="1"/>
  <c r="P7" i="8"/>
  <c r="O7" i="8"/>
  <c r="O8" i="8" s="1"/>
  <c r="O9" i="8" s="1"/>
  <c r="O10" i="8" s="1"/>
  <c r="O11" i="8" s="1"/>
  <c r="O12" i="8" s="1"/>
  <c r="O13" i="8" s="1"/>
  <c r="O14" i="8" s="1"/>
  <c r="O15" i="8" s="1"/>
  <c r="O16" i="8" s="1"/>
  <c r="O17" i="8" s="1"/>
  <c r="O18" i="8" s="1"/>
  <c r="O19" i="8" s="1"/>
  <c r="O20" i="8" s="1"/>
  <c r="O21" i="8" s="1"/>
  <c r="O22" i="8" s="1"/>
  <c r="O23" i="8" s="1"/>
  <c r="O24" i="8" s="1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O35" i="8" s="1"/>
  <c r="O36" i="8" s="1"/>
  <c r="O37" i="8" s="1"/>
  <c r="O38" i="8" s="1"/>
  <c r="O39" i="8" s="1"/>
  <c r="O40" i="8" s="1"/>
  <c r="O41" i="8" s="1"/>
  <c r="O42" i="8" s="1"/>
  <c r="O43" i="8" s="1"/>
  <c r="O44" i="8" s="1"/>
  <c r="O45" i="8" s="1"/>
  <c r="O46" i="8" s="1"/>
  <c r="O47" i="8" s="1"/>
  <c r="O48" i="8" s="1"/>
  <c r="O49" i="8" s="1"/>
  <c r="O50" i="8" s="1"/>
  <c r="O51" i="8" s="1"/>
  <c r="O52" i="8" s="1"/>
  <c r="O53" i="8" s="1"/>
  <c r="O54" i="8" s="1"/>
  <c r="O55" i="8" s="1"/>
  <c r="O56" i="8" s="1"/>
  <c r="O57" i="8" s="1"/>
  <c r="O58" i="8" s="1"/>
  <c r="O59" i="8" s="1"/>
  <c r="O60" i="8" s="1"/>
  <c r="O61" i="8" s="1"/>
  <c r="O62" i="8" s="1"/>
  <c r="O63" i="8" s="1"/>
  <c r="O64" i="8" s="1"/>
  <c r="O65" i="8" s="1"/>
  <c r="O66" i="8" s="1"/>
  <c r="O67" i="8" s="1"/>
  <c r="O68" i="8" s="1"/>
  <c r="O69" i="8" s="1"/>
  <c r="O70" i="8" s="1"/>
  <c r="O71" i="8" s="1"/>
  <c r="O72" i="8" s="1"/>
  <c r="O73" i="8" s="1"/>
  <c r="O74" i="8" s="1"/>
  <c r="O75" i="8" s="1"/>
  <c r="O76" i="8" s="1"/>
  <c r="O77" i="8" s="1"/>
  <c r="O78" i="8" s="1"/>
  <c r="O79" i="8" s="1"/>
  <c r="O80" i="8" s="1"/>
  <c r="O81" i="8" s="1"/>
  <c r="O82" i="8" s="1"/>
  <c r="O83" i="8" s="1"/>
  <c r="O84" i="8" s="1"/>
  <c r="O85" i="8" s="1"/>
  <c r="O86" i="8" s="1"/>
  <c r="O87" i="8" s="1"/>
  <c r="O88" i="8" s="1"/>
  <c r="O89" i="8" s="1"/>
  <c r="O90" i="8" s="1"/>
  <c r="O91" i="8" s="1"/>
  <c r="O92" i="8" s="1"/>
  <c r="O93" i="8" s="1"/>
  <c r="O94" i="8" s="1"/>
  <c r="O95" i="8" s="1"/>
  <c r="O96" i="8" s="1"/>
  <c r="O97" i="8" s="1"/>
  <c r="O98" i="8" s="1"/>
  <c r="O99" i="8" s="1"/>
  <c r="O100" i="8" s="1"/>
  <c r="O101" i="8" s="1"/>
  <c r="O102" i="8" s="1"/>
  <c r="O103" i="8" s="1"/>
  <c r="O104" i="8" s="1"/>
  <c r="O105" i="8" s="1"/>
  <c r="O106" i="8" s="1"/>
  <c r="O107" i="8" s="1"/>
  <c r="O108" i="8" s="1"/>
  <c r="O109" i="8" s="1"/>
  <c r="O110" i="8" s="1"/>
  <c r="O111" i="8" s="1"/>
  <c r="O112" i="8" s="1"/>
  <c r="O113" i="8" s="1"/>
  <c r="O114" i="8" s="1"/>
  <c r="O115" i="8" s="1"/>
  <c r="O116" i="8" s="1"/>
  <c r="O117" i="8" s="1"/>
  <c r="O118" i="8" s="1"/>
  <c r="O119" i="8" s="1"/>
  <c r="O120" i="8" s="1"/>
  <c r="O121" i="8" s="1"/>
  <c r="O122" i="8" s="1"/>
  <c r="O123" i="8" s="1"/>
  <c r="O124" i="8" s="1"/>
  <c r="O125" i="8" s="1"/>
  <c r="O126" i="8" s="1"/>
  <c r="O127" i="8" s="1"/>
  <c r="O128" i="8" s="1"/>
  <c r="O129" i="8" s="1"/>
  <c r="O130" i="8" s="1"/>
  <c r="O131" i="8" s="1"/>
  <c r="O132" i="8" s="1"/>
  <c r="O133" i="8" s="1"/>
  <c r="O134" i="8" s="1"/>
  <c r="O135" i="8" s="1"/>
  <c r="O136" i="8" s="1"/>
  <c r="O137" i="8" s="1"/>
  <c r="O138" i="8" s="1"/>
  <c r="O139" i="8" s="1"/>
  <c r="O140" i="8" s="1"/>
  <c r="O141" i="8" s="1"/>
  <c r="O142" i="8" s="1"/>
  <c r="O143" i="8" s="1"/>
  <c r="O144" i="8" s="1"/>
  <c r="O145" i="8" s="1"/>
  <c r="O146" i="8" s="1"/>
  <c r="O147" i="8" s="1"/>
  <c r="O148" i="8" s="1"/>
  <c r="O149" i="8" s="1"/>
  <c r="O150" i="8" s="1"/>
  <c r="O151" i="8" s="1"/>
  <c r="O152" i="8" s="1"/>
  <c r="O153" i="8" s="1"/>
  <c r="O154" i="8" s="1"/>
  <c r="O155" i="8" s="1"/>
  <c r="O156" i="8" s="1"/>
  <c r="O157" i="8" s="1"/>
  <c r="O158" i="8" s="1"/>
  <c r="O159" i="8" s="1"/>
  <c r="O160" i="8" s="1"/>
  <c r="O161" i="8" s="1"/>
  <c r="O162" i="8" s="1"/>
  <c r="O163" i="8" s="1"/>
  <c r="O164" i="8" s="1"/>
  <c r="O165" i="8" s="1"/>
  <c r="O166" i="8" s="1"/>
  <c r="O167" i="8" s="1"/>
  <c r="O168" i="8" s="1"/>
  <c r="O169" i="8" s="1"/>
  <c r="O170" i="8" s="1"/>
  <c r="O171" i="8" s="1"/>
  <c r="O172" i="8" s="1"/>
  <c r="O173" i="8" s="1"/>
  <c r="O174" i="8" s="1"/>
  <c r="O175" i="8" s="1"/>
  <c r="O176" i="8" s="1"/>
  <c r="O177" i="8" s="1"/>
  <c r="O178" i="8" s="1"/>
  <c r="O179" i="8" s="1"/>
  <c r="O180" i="8" s="1"/>
  <c r="O181" i="8" s="1"/>
  <c r="O182" i="8" s="1"/>
  <c r="O183" i="8" s="1"/>
  <c r="O184" i="8" s="1"/>
  <c r="O185" i="8" s="1"/>
  <c r="O186" i="8" s="1"/>
  <c r="O187" i="8" s="1"/>
  <c r="O188" i="8" s="1"/>
  <c r="O189" i="8" s="1"/>
  <c r="O190" i="8" s="1"/>
  <c r="O191" i="8" s="1"/>
  <c r="O192" i="8" s="1"/>
  <c r="O193" i="8" s="1"/>
  <c r="O194" i="8" s="1"/>
  <c r="O195" i="8" s="1"/>
  <c r="O196" i="8" s="1"/>
  <c r="O197" i="8" s="1"/>
  <c r="O198" i="8" s="1"/>
  <c r="O199" i="8" s="1"/>
  <c r="O200" i="8" s="1"/>
  <c r="O201" i="8" s="1"/>
  <c r="O202" i="8" s="1"/>
  <c r="O203" i="8" s="1"/>
  <c r="O204" i="8" s="1"/>
  <c r="O205" i="8" s="1"/>
  <c r="O206" i="8" s="1"/>
  <c r="O207" i="8" s="1"/>
  <c r="O208" i="8" s="1"/>
  <c r="O209" i="8" s="1"/>
  <c r="O210" i="8" s="1"/>
  <c r="O211" i="8" s="1"/>
  <c r="O212" i="8" s="1"/>
  <c r="O213" i="8" s="1"/>
  <c r="O214" i="8" s="1"/>
  <c r="O215" i="8" s="1"/>
  <c r="O216" i="8" s="1"/>
  <c r="O217" i="8" s="1"/>
  <c r="O218" i="8" s="1"/>
  <c r="O219" i="8" s="1"/>
  <c r="O220" i="8" s="1"/>
  <c r="O221" i="8" s="1"/>
  <c r="O222" i="8" s="1"/>
  <c r="O223" i="8" s="1"/>
  <c r="O224" i="8" s="1"/>
  <c r="O225" i="8" s="1"/>
  <c r="O226" i="8" s="1"/>
  <c r="O227" i="8" s="1"/>
  <c r="O228" i="8" s="1"/>
  <c r="O229" i="8" s="1"/>
  <c r="O230" i="8" s="1"/>
  <c r="O231" i="8" s="1"/>
  <c r="O232" i="8" s="1"/>
  <c r="O233" i="8" s="1"/>
  <c r="O234" i="8" s="1"/>
  <c r="O235" i="8" s="1"/>
  <c r="O236" i="8" s="1"/>
  <c r="O237" i="8" s="1"/>
  <c r="O238" i="8" s="1"/>
  <c r="O239" i="8" s="1"/>
  <c r="O240" i="8" s="1"/>
  <c r="O241" i="8" s="1"/>
  <c r="O242" i="8" s="1"/>
  <c r="O243" i="8" s="1"/>
  <c r="O244" i="8" s="1"/>
  <c r="O245" i="8" s="1"/>
  <c r="O246" i="8" s="1"/>
  <c r="O247" i="8" s="1"/>
  <c r="O248" i="8" s="1"/>
  <c r="O249" i="8" s="1"/>
  <c r="O250" i="8" s="1"/>
  <c r="O251" i="8" s="1"/>
  <c r="O252" i="8" s="1"/>
  <c r="O253" i="8" s="1"/>
  <c r="O254" i="8" s="1"/>
  <c r="O255" i="8" s="1"/>
  <c r="O256" i="8" s="1"/>
  <c r="O257" i="8" s="1"/>
  <c r="O258" i="8" s="1"/>
  <c r="O259" i="8" s="1"/>
  <c r="O260" i="8" s="1"/>
  <c r="O261" i="8" s="1"/>
  <c r="O262" i="8" s="1"/>
  <c r="O263" i="8" s="1"/>
  <c r="O264" i="8" s="1"/>
  <c r="O265" i="8" s="1"/>
  <c r="O266" i="8" s="1"/>
  <c r="O267" i="8" s="1"/>
  <c r="O268" i="8" s="1"/>
  <c r="O269" i="8" s="1"/>
  <c r="O270" i="8" s="1"/>
  <c r="O271" i="8" s="1"/>
  <c r="O272" i="8" s="1"/>
  <c r="O273" i="8" s="1"/>
  <c r="O274" i="8" s="1"/>
  <c r="O275" i="8" s="1"/>
  <c r="O276" i="8" s="1"/>
  <c r="O277" i="8" s="1"/>
  <c r="O278" i="8" s="1"/>
  <c r="O279" i="8" s="1"/>
  <c r="O280" i="8" s="1"/>
  <c r="O281" i="8" s="1"/>
  <c r="O282" i="8" s="1"/>
  <c r="O283" i="8" s="1"/>
  <c r="O284" i="8" s="1"/>
  <c r="O285" i="8" s="1"/>
  <c r="O286" i="8" s="1"/>
  <c r="O287" i="8" s="1"/>
  <c r="O288" i="8" s="1"/>
  <c r="O289" i="8" s="1"/>
  <c r="O290" i="8" s="1"/>
  <c r="O291" i="8" s="1"/>
  <c r="O292" i="8" s="1"/>
  <c r="O293" i="8" s="1"/>
  <c r="O294" i="8" s="1"/>
  <c r="O295" i="8" s="1"/>
  <c r="O296" i="8" s="1"/>
  <c r="O297" i="8" s="1"/>
  <c r="O298" i="8" s="1"/>
  <c r="O299" i="8" s="1"/>
  <c r="O300" i="8" s="1"/>
  <c r="O301" i="8" s="1"/>
  <c r="O302" i="8" s="1"/>
  <c r="O303" i="8" s="1"/>
  <c r="O304" i="8" s="1"/>
  <c r="O305" i="8" s="1"/>
  <c r="O306" i="8" s="1"/>
  <c r="O307" i="8" s="1"/>
  <c r="O308" i="8" s="1"/>
  <c r="O309" i="8" s="1"/>
  <c r="O310" i="8" s="1"/>
  <c r="O311" i="8" s="1"/>
  <c r="O312" i="8" s="1"/>
  <c r="O313" i="8" s="1"/>
  <c r="O314" i="8" s="1"/>
  <c r="O315" i="8" s="1"/>
  <c r="O316" i="8" s="1"/>
  <c r="O317" i="8" s="1"/>
  <c r="O318" i="8" s="1"/>
  <c r="O319" i="8" s="1"/>
  <c r="O320" i="8" s="1"/>
  <c r="O321" i="8" s="1"/>
  <c r="O322" i="8" s="1"/>
  <c r="O323" i="8" s="1"/>
  <c r="O324" i="8" s="1"/>
  <c r="O325" i="8" s="1"/>
  <c r="O326" i="8" s="1"/>
  <c r="O327" i="8" s="1"/>
  <c r="O328" i="8" s="1"/>
  <c r="O329" i="8" s="1"/>
  <c r="O330" i="8" s="1"/>
  <c r="O331" i="8" s="1"/>
  <c r="O332" i="8" s="1"/>
  <c r="O333" i="8" s="1"/>
  <c r="O334" i="8" s="1"/>
  <c r="O335" i="8" s="1"/>
  <c r="O336" i="8" s="1"/>
  <c r="O337" i="8" s="1"/>
  <c r="O338" i="8" s="1"/>
  <c r="O339" i="8" s="1"/>
  <c r="O340" i="8" s="1"/>
  <c r="O341" i="8" s="1"/>
  <c r="O342" i="8" s="1"/>
  <c r="O343" i="8" s="1"/>
  <c r="O344" i="8" s="1"/>
  <c r="O345" i="8" s="1"/>
  <c r="O346" i="8" s="1"/>
  <c r="O347" i="8" s="1"/>
  <c r="O348" i="8" s="1"/>
  <c r="O349" i="8" s="1"/>
  <c r="O350" i="8" s="1"/>
  <c r="O351" i="8" s="1"/>
  <c r="O352" i="8" s="1"/>
  <c r="O353" i="8" s="1"/>
  <c r="O354" i="8" s="1"/>
  <c r="O355" i="8" s="1"/>
  <c r="O356" i="8" s="1"/>
  <c r="O357" i="8" s="1"/>
  <c r="O358" i="8" s="1"/>
  <c r="O359" i="8" s="1"/>
  <c r="O360" i="8" s="1"/>
  <c r="O361" i="8" s="1"/>
  <c r="O362" i="8" s="1"/>
  <c r="O363" i="8" s="1"/>
  <c r="O364" i="8" s="1"/>
  <c r="O365" i="8" s="1"/>
  <c r="O366" i="8" s="1"/>
  <c r="O367" i="8" s="1"/>
  <c r="O368" i="8" s="1"/>
  <c r="O369" i="8" s="1"/>
  <c r="O370" i="8" s="1"/>
  <c r="O371" i="8" s="1"/>
  <c r="O372" i="8" s="1"/>
  <c r="O373" i="8" s="1"/>
  <c r="O374" i="8" s="1"/>
  <c r="O375" i="8" s="1"/>
  <c r="O376" i="8" s="1"/>
  <c r="O377" i="8" s="1"/>
  <c r="O378" i="8" s="1"/>
  <c r="O379" i="8" s="1"/>
  <c r="O380" i="8" s="1"/>
  <c r="O381" i="8" s="1"/>
  <c r="O382" i="8" s="1"/>
  <c r="O383" i="8" s="1"/>
  <c r="O384" i="8" s="1"/>
  <c r="O385" i="8" s="1"/>
  <c r="O386" i="8" s="1"/>
  <c r="O387" i="8" s="1"/>
  <c r="O388" i="8" s="1"/>
  <c r="O389" i="8" s="1"/>
  <c r="O390" i="8" s="1"/>
  <c r="O391" i="8" s="1"/>
  <c r="O392" i="8" s="1"/>
  <c r="O393" i="8" s="1"/>
  <c r="O394" i="8" s="1"/>
  <c r="O395" i="8" s="1"/>
  <c r="O396" i="8" s="1"/>
  <c r="O397" i="8" s="1"/>
  <c r="O398" i="8" s="1"/>
  <c r="O399" i="8" s="1"/>
  <c r="O400" i="8" s="1"/>
  <c r="O401" i="8" s="1"/>
  <c r="O402" i="8" s="1"/>
  <c r="O403" i="8" s="1"/>
  <c r="O404" i="8" s="1"/>
  <c r="O405" i="8" s="1"/>
  <c r="O406" i="8" s="1"/>
  <c r="O407" i="8" s="1"/>
  <c r="O408" i="8" s="1"/>
  <c r="O409" i="8" s="1"/>
  <c r="O410" i="8" s="1"/>
  <c r="O411" i="8" s="1"/>
  <c r="O412" i="8" s="1"/>
  <c r="O413" i="8" s="1"/>
  <c r="O414" i="8" s="1"/>
  <c r="O415" i="8" s="1"/>
  <c r="O416" i="8" s="1"/>
  <c r="O417" i="8" s="1"/>
  <c r="O418" i="8" s="1"/>
  <c r="O419" i="8" s="1"/>
  <c r="O420" i="8" s="1"/>
  <c r="O421" i="8" s="1"/>
  <c r="O422" i="8" s="1"/>
  <c r="O423" i="8" s="1"/>
  <c r="O424" i="8" s="1"/>
  <c r="O425" i="8" s="1"/>
  <c r="O426" i="8" s="1"/>
  <c r="O427" i="8" s="1"/>
  <c r="O428" i="8" s="1"/>
  <c r="O429" i="8" s="1"/>
  <c r="O430" i="8" s="1"/>
  <c r="O431" i="8" s="1"/>
  <c r="O432" i="8" s="1"/>
  <c r="O433" i="8" s="1"/>
  <c r="O434" i="8" s="1"/>
  <c r="O435" i="8" s="1"/>
  <c r="O436" i="8" s="1"/>
  <c r="O437" i="8" s="1"/>
  <c r="O438" i="8" s="1"/>
  <c r="O439" i="8" s="1"/>
  <c r="O440" i="8" s="1"/>
  <c r="O441" i="8" s="1"/>
  <c r="O442" i="8" s="1"/>
  <c r="O443" i="8" s="1"/>
  <c r="O444" i="8" s="1"/>
  <c r="O445" i="8" s="1"/>
  <c r="O446" i="8" s="1"/>
  <c r="O447" i="8" s="1"/>
  <c r="O448" i="8" s="1"/>
  <c r="O449" i="8" s="1"/>
  <c r="O450" i="8" s="1"/>
  <c r="O451" i="8" s="1"/>
  <c r="O452" i="8" s="1"/>
  <c r="O453" i="8" s="1"/>
  <c r="O454" i="8" s="1"/>
  <c r="O455" i="8" s="1"/>
  <c r="O456" i="8" s="1"/>
  <c r="O457" i="8" s="1"/>
  <c r="O458" i="8" s="1"/>
  <c r="O459" i="8" s="1"/>
  <c r="O460" i="8" s="1"/>
  <c r="O461" i="8" s="1"/>
  <c r="O462" i="8" s="1"/>
  <c r="O463" i="8" s="1"/>
  <c r="O464" i="8" s="1"/>
  <c r="O465" i="8" s="1"/>
  <c r="O466" i="8" s="1"/>
  <c r="O467" i="8" s="1"/>
  <c r="O468" i="8" s="1"/>
  <c r="O469" i="8" s="1"/>
  <c r="O470" i="8" s="1"/>
  <c r="O471" i="8" s="1"/>
  <c r="O472" i="8" s="1"/>
  <c r="O473" i="8" s="1"/>
  <c r="O474" i="8" s="1"/>
  <c r="O475" i="8" s="1"/>
  <c r="O476" i="8" s="1"/>
  <c r="O477" i="8" s="1"/>
  <c r="O478" i="8" s="1"/>
  <c r="O479" i="8" s="1"/>
  <c r="O480" i="8" s="1"/>
  <c r="O481" i="8" s="1"/>
  <c r="O482" i="8" s="1"/>
  <c r="O483" i="8" s="1"/>
  <c r="O484" i="8" s="1"/>
  <c r="O485" i="8" s="1"/>
  <c r="O486" i="8" s="1"/>
  <c r="O487" i="8" s="1"/>
  <c r="O488" i="8" s="1"/>
  <c r="O489" i="8" s="1"/>
  <c r="O490" i="8" s="1"/>
  <c r="O491" i="8" s="1"/>
  <c r="O492" i="8" s="1"/>
  <c r="O493" i="8" s="1"/>
  <c r="O494" i="8" s="1"/>
  <c r="O495" i="8" s="1"/>
  <c r="O496" i="8" s="1"/>
  <c r="O497" i="8" s="1"/>
  <c r="O498" i="8" s="1"/>
  <c r="O499" i="8" s="1"/>
  <c r="O500" i="8" s="1"/>
  <c r="O501" i="8" s="1"/>
  <c r="O502" i="8" s="1"/>
  <c r="O503" i="8" s="1"/>
  <c r="O504" i="8" s="1"/>
  <c r="O505" i="8" s="1"/>
  <c r="O506" i="8" s="1"/>
  <c r="O507" i="8" s="1"/>
  <c r="O508" i="8" s="1"/>
  <c r="O509" i="8" s="1"/>
  <c r="O510" i="8" s="1"/>
  <c r="O511" i="8" s="1"/>
  <c r="O512" i="8" s="1"/>
  <c r="O513" i="8" s="1"/>
  <c r="O514" i="8" s="1"/>
  <c r="O515" i="8" s="1"/>
  <c r="O516" i="8" s="1"/>
  <c r="O517" i="8" s="1"/>
  <c r="O518" i="8" s="1"/>
  <c r="O519" i="8" s="1"/>
  <c r="O520" i="8" s="1"/>
  <c r="O521" i="8" s="1"/>
  <c r="O522" i="8" s="1"/>
  <c r="O523" i="8" s="1"/>
  <c r="O524" i="8" s="1"/>
  <c r="O525" i="8" s="1"/>
  <c r="O526" i="8" s="1"/>
  <c r="O527" i="8" s="1"/>
  <c r="O528" i="8" s="1"/>
  <c r="O529" i="8" s="1"/>
  <c r="O530" i="8" s="1"/>
  <c r="O531" i="8" s="1"/>
  <c r="O532" i="8" s="1"/>
  <c r="O533" i="8" s="1"/>
  <c r="O534" i="8" s="1"/>
  <c r="O535" i="8" s="1"/>
  <c r="O536" i="8" s="1"/>
  <c r="O537" i="8" s="1"/>
  <c r="O538" i="8" s="1"/>
  <c r="O539" i="8" s="1"/>
  <c r="O540" i="8" s="1"/>
  <c r="O541" i="8" s="1"/>
  <c r="O542" i="8" s="1"/>
  <c r="O543" i="8" s="1"/>
  <c r="O544" i="8" s="1"/>
  <c r="O545" i="8" s="1"/>
  <c r="O546" i="8" s="1"/>
  <c r="O547" i="8" s="1"/>
  <c r="O548" i="8" s="1"/>
  <c r="O549" i="8" s="1"/>
  <c r="O550" i="8" s="1"/>
  <c r="O551" i="8" s="1"/>
  <c r="O552" i="8" s="1"/>
  <c r="O553" i="8" s="1"/>
  <c r="O554" i="8" s="1"/>
  <c r="O555" i="8" s="1"/>
  <c r="O556" i="8" s="1"/>
  <c r="O557" i="8" s="1"/>
  <c r="O558" i="8" s="1"/>
  <c r="O559" i="8" s="1"/>
  <c r="O560" i="8" s="1"/>
  <c r="O561" i="8" s="1"/>
  <c r="O562" i="8" s="1"/>
  <c r="O563" i="8" s="1"/>
  <c r="O564" i="8" s="1"/>
  <c r="O565" i="8" s="1"/>
  <c r="O566" i="8" s="1"/>
  <c r="O567" i="8" s="1"/>
  <c r="O568" i="8" s="1"/>
  <c r="O569" i="8" s="1"/>
  <c r="O570" i="8" s="1"/>
  <c r="O571" i="8" s="1"/>
  <c r="O572" i="8" s="1"/>
  <c r="O573" i="8" s="1"/>
  <c r="O574" i="8" s="1"/>
  <c r="O575" i="8" s="1"/>
  <c r="O576" i="8" s="1"/>
  <c r="O577" i="8" s="1"/>
  <c r="O578" i="8" s="1"/>
  <c r="O579" i="8" s="1"/>
  <c r="O580" i="8" s="1"/>
  <c r="O581" i="8" s="1"/>
  <c r="O582" i="8" s="1"/>
  <c r="O583" i="8" s="1"/>
  <c r="O584" i="8" s="1"/>
  <c r="O585" i="8" s="1"/>
  <c r="O586" i="8" s="1"/>
  <c r="O587" i="8" s="1"/>
  <c r="O588" i="8" s="1"/>
  <c r="O589" i="8" s="1"/>
  <c r="O590" i="8" s="1"/>
  <c r="O591" i="8" s="1"/>
  <c r="O592" i="8" s="1"/>
  <c r="O593" i="8" s="1"/>
  <c r="O594" i="8" s="1"/>
  <c r="O595" i="8" s="1"/>
  <c r="O596" i="8" s="1"/>
  <c r="O597" i="8" s="1"/>
  <c r="O598" i="8" s="1"/>
  <c r="O599" i="8" s="1"/>
  <c r="O600" i="8" s="1"/>
  <c r="O601" i="8" s="1"/>
  <c r="O602" i="8" s="1"/>
  <c r="O603" i="8" s="1"/>
  <c r="O604" i="8" s="1"/>
  <c r="O605" i="8" s="1"/>
  <c r="O606" i="8" s="1"/>
  <c r="O607" i="8" s="1"/>
  <c r="O608" i="8" s="1"/>
  <c r="O609" i="8" s="1"/>
  <c r="O610" i="8" s="1"/>
  <c r="O611" i="8" s="1"/>
  <c r="O612" i="8" s="1"/>
  <c r="O613" i="8" s="1"/>
  <c r="O614" i="8" s="1"/>
  <c r="O615" i="8" s="1"/>
  <c r="O616" i="8" s="1"/>
  <c r="O617" i="8" s="1"/>
  <c r="O618" i="8" s="1"/>
  <c r="O619" i="8" s="1"/>
  <c r="O620" i="8" s="1"/>
  <c r="O621" i="8" s="1"/>
  <c r="O622" i="8" s="1"/>
  <c r="O623" i="8" s="1"/>
  <c r="O624" i="8" s="1"/>
  <c r="O625" i="8" s="1"/>
  <c r="O626" i="8" s="1"/>
  <c r="O627" i="8" s="1"/>
  <c r="O628" i="8" s="1"/>
  <c r="O629" i="8" s="1"/>
  <c r="O630" i="8" s="1"/>
  <c r="O631" i="8" s="1"/>
  <c r="O632" i="8" s="1"/>
  <c r="O633" i="8" s="1"/>
  <c r="O634" i="8" s="1"/>
  <c r="O635" i="8" s="1"/>
  <c r="O636" i="8" s="1"/>
  <c r="O637" i="8" s="1"/>
  <c r="O638" i="8" s="1"/>
  <c r="O639" i="8" s="1"/>
  <c r="O640" i="8" s="1"/>
  <c r="O641" i="8" s="1"/>
  <c r="O642" i="8" s="1"/>
  <c r="O643" i="8" s="1"/>
  <c r="O644" i="8" s="1"/>
  <c r="O645" i="8" s="1"/>
  <c r="O646" i="8" s="1"/>
  <c r="O647" i="8" s="1"/>
  <c r="O648" i="8" s="1"/>
  <c r="O649" i="8" s="1"/>
  <c r="O650" i="8" s="1"/>
  <c r="O651" i="8" s="1"/>
  <c r="O652" i="8" s="1"/>
  <c r="O653" i="8" s="1"/>
  <c r="O654" i="8" s="1"/>
  <c r="O655" i="8" s="1"/>
  <c r="O656" i="8" s="1"/>
  <c r="O657" i="8" s="1"/>
  <c r="O658" i="8" s="1"/>
  <c r="O659" i="8" s="1"/>
  <c r="O660" i="8" s="1"/>
  <c r="O661" i="8" s="1"/>
  <c r="O662" i="8" s="1"/>
  <c r="O663" i="8" s="1"/>
  <c r="O664" i="8" s="1"/>
  <c r="O665" i="8" s="1"/>
  <c r="O666" i="8" s="1"/>
  <c r="O667" i="8" s="1"/>
  <c r="O668" i="8" s="1"/>
  <c r="O669" i="8" s="1"/>
  <c r="O670" i="8" s="1"/>
  <c r="O671" i="8" s="1"/>
  <c r="O672" i="8" s="1"/>
  <c r="O673" i="8" s="1"/>
  <c r="O674" i="8" s="1"/>
  <c r="O675" i="8" s="1"/>
  <c r="O676" i="8" s="1"/>
  <c r="O677" i="8" s="1"/>
  <c r="O678" i="8" s="1"/>
  <c r="O679" i="8" s="1"/>
  <c r="O680" i="8" s="1"/>
  <c r="O681" i="8" s="1"/>
  <c r="O682" i="8" s="1"/>
  <c r="O683" i="8" s="1"/>
  <c r="O684" i="8" s="1"/>
  <c r="O685" i="8" s="1"/>
  <c r="O686" i="8" s="1"/>
  <c r="O687" i="8" s="1"/>
  <c r="O688" i="8" s="1"/>
  <c r="O689" i="8" s="1"/>
  <c r="O690" i="8" s="1"/>
  <c r="O691" i="8" s="1"/>
  <c r="O692" i="8" s="1"/>
  <c r="O693" i="8" s="1"/>
  <c r="O694" i="8" s="1"/>
  <c r="O695" i="8" s="1"/>
  <c r="O696" i="8" s="1"/>
  <c r="O697" i="8" s="1"/>
  <c r="O698" i="8" s="1"/>
  <c r="O699" i="8" s="1"/>
  <c r="O700" i="8" s="1"/>
  <c r="O701" i="8" s="1"/>
  <c r="O702" i="8" s="1"/>
  <c r="O703" i="8" s="1"/>
  <c r="O704" i="8" s="1"/>
  <c r="O705" i="8" s="1"/>
  <c r="O706" i="8" s="1"/>
  <c r="O707" i="8" s="1"/>
  <c r="O708" i="8" s="1"/>
  <c r="O709" i="8" s="1"/>
  <c r="O710" i="8" s="1"/>
  <c r="O711" i="8" s="1"/>
  <c r="O712" i="8" s="1"/>
  <c r="O713" i="8" s="1"/>
  <c r="O714" i="8" s="1"/>
  <c r="O715" i="8" s="1"/>
  <c r="O716" i="8" s="1"/>
  <c r="O717" i="8" s="1"/>
  <c r="O718" i="8" s="1"/>
  <c r="O719" i="8" s="1"/>
  <c r="O720" i="8" s="1"/>
  <c r="O721" i="8" s="1"/>
  <c r="O722" i="8" s="1"/>
  <c r="O723" i="8" s="1"/>
  <c r="O724" i="8" s="1"/>
  <c r="O725" i="8" s="1"/>
  <c r="O726" i="8" s="1"/>
  <c r="O727" i="8" s="1"/>
  <c r="O728" i="8" s="1"/>
  <c r="O729" i="8" s="1"/>
  <c r="O730" i="8" s="1"/>
  <c r="O731" i="8" s="1"/>
  <c r="O732" i="8" s="1"/>
  <c r="O733" i="8" s="1"/>
  <c r="O734" i="8" s="1"/>
  <c r="O735" i="8" s="1"/>
  <c r="O736" i="8" s="1"/>
  <c r="O737" i="8" s="1"/>
  <c r="O738" i="8" s="1"/>
  <c r="O739" i="8" s="1"/>
  <c r="O740" i="8" s="1"/>
  <c r="O741" i="8" s="1"/>
  <c r="O742" i="8" s="1"/>
  <c r="O743" i="8" s="1"/>
  <c r="O744" i="8" s="1"/>
  <c r="O745" i="8" s="1"/>
  <c r="O746" i="8" s="1"/>
  <c r="O747" i="8" s="1"/>
  <c r="O748" i="8" s="1"/>
  <c r="O749" i="8" s="1"/>
  <c r="M7" i="8"/>
  <c r="M8" i="8" s="1"/>
  <c r="M9" i="8" s="1"/>
  <c r="M10" i="8" s="1"/>
  <c r="M11" i="8" s="1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M35" i="8" s="1"/>
  <c r="M36" i="8" s="1"/>
  <c r="M37" i="8" s="1"/>
  <c r="M38" i="8" s="1"/>
  <c r="M39" i="8" s="1"/>
  <c r="M40" i="8" s="1"/>
  <c r="M41" i="8" s="1"/>
  <c r="M42" i="8" s="1"/>
  <c r="M43" i="8" s="1"/>
  <c r="M44" i="8" s="1"/>
  <c r="M45" i="8" s="1"/>
  <c r="M46" i="8" s="1"/>
  <c r="M47" i="8" s="1"/>
  <c r="M48" i="8" s="1"/>
  <c r="M49" i="8" s="1"/>
  <c r="M50" i="8" s="1"/>
  <c r="M51" i="8" s="1"/>
  <c r="M52" i="8" s="1"/>
  <c r="M53" i="8" s="1"/>
  <c r="M54" i="8" s="1"/>
  <c r="M55" i="8" s="1"/>
  <c r="M56" i="8" s="1"/>
  <c r="M57" i="8" s="1"/>
  <c r="M58" i="8" s="1"/>
  <c r="M59" i="8" s="1"/>
  <c r="M60" i="8" s="1"/>
  <c r="M61" i="8" s="1"/>
  <c r="M62" i="8" s="1"/>
  <c r="M63" i="8" s="1"/>
  <c r="M64" i="8" s="1"/>
  <c r="M65" i="8" s="1"/>
  <c r="M66" i="8" s="1"/>
  <c r="M67" i="8" s="1"/>
  <c r="M68" i="8" s="1"/>
  <c r="M69" i="8" s="1"/>
  <c r="M70" i="8" s="1"/>
  <c r="M71" i="8" s="1"/>
  <c r="M72" i="8" s="1"/>
  <c r="M73" i="8" s="1"/>
  <c r="M74" i="8" s="1"/>
  <c r="M75" i="8" s="1"/>
  <c r="M76" i="8" s="1"/>
  <c r="M77" i="8" s="1"/>
  <c r="M78" i="8" s="1"/>
  <c r="M79" i="8" s="1"/>
  <c r="M80" i="8" s="1"/>
  <c r="M81" i="8" s="1"/>
  <c r="M82" i="8" s="1"/>
  <c r="M83" i="8" s="1"/>
  <c r="M84" i="8" s="1"/>
  <c r="M85" i="8" s="1"/>
  <c r="M86" i="8" s="1"/>
  <c r="M87" i="8" s="1"/>
  <c r="M88" i="8" s="1"/>
  <c r="M89" i="8" s="1"/>
  <c r="M90" i="8" s="1"/>
  <c r="M91" i="8" s="1"/>
  <c r="M92" i="8" s="1"/>
  <c r="M93" i="8" s="1"/>
  <c r="M94" i="8" s="1"/>
  <c r="M95" i="8" s="1"/>
  <c r="M96" i="8" s="1"/>
  <c r="M97" i="8" s="1"/>
  <c r="M98" i="8" s="1"/>
  <c r="M99" i="8" s="1"/>
  <c r="M100" i="8" s="1"/>
  <c r="M101" i="8" s="1"/>
  <c r="M102" i="8" s="1"/>
  <c r="M103" i="8" s="1"/>
  <c r="M104" i="8" s="1"/>
  <c r="M105" i="8" s="1"/>
  <c r="M106" i="8" s="1"/>
  <c r="M107" i="8" s="1"/>
  <c r="M108" i="8" s="1"/>
  <c r="M109" i="8" s="1"/>
  <c r="M110" i="8" s="1"/>
  <c r="M111" i="8" s="1"/>
  <c r="M112" i="8" s="1"/>
  <c r="M113" i="8" s="1"/>
  <c r="M114" i="8" s="1"/>
  <c r="M115" i="8" s="1"/>
  <c r="M116" i="8" s="1"/>
  <c r="M117" i="8" s="1"/>
  <c r="M118" i="8" s="1"/>
  <c r="M119" i="8" s="1"/>
  <c r="M120" i="8" s="1"/>
  <c r="M121" i="8" s="1"/>
  <c r="M122" i="8" s="1"/>
  <c r="M123" i="8" s="1"/>
  <c r="M124" i="8" s="1"/>
  <c r="M125" i="8" s="1"/>
  <c r="M126" i="8" s="1"/>
  <c r="M127" i="8" s="1"/>
  <c r="M128" i="8" s="1"/>
  <c r="M129" i="8" s="1"/>
  <c r="M130" i="8" s="1"/>
  <c r="M131" i="8" s="1"/>
  <c r="M132" i="8" s="1"/>
  <c r="M133" i="8" s="1"/>
  <c r="M134" i="8" s="1"/>
  <c r="M135" i="8" s="1"/>
  <c r="M136" i="8" s="1"/>
  <c r="M137" i="8" s="1"/>
  <c r="M138" i="8" s="1"/>
  <c r="M139" i="8" s="1"/>
  <c r="M140" i="8" s="1"/>
  <c r="M141" i="8" s="1"/>
  <c r="M142" i="8" s="1"/>
  <c r="M143" i="8" s="1"/>
  <c r="M144" i="8" s="1"/>
  <c r="M145" i="8" s="1"/>
  <c r="M146" i="8" s="1"/>
  <c r="M147" i="8" s="1"/>
  <c r="M148" i="8" s="1"/>
  <c r="M149" i="8" s="1"/>
  <c r="M150" i="8" s="1"/>
  <c r="M151" i="8" s="1"/>
  <c r="M152" i="8" s="1"/>
  <c r="M153" i="8" s="1"/>
  <c r="M154" i="8" s="1"/>
  <c r="M155" i="8" s="1"/>
  <c r="M156" i="8" s="1"/>
  <c r="M157" i="8" s="1"/>
  <c r="M158" i="8" s="1"/>
  <c r="M159" i="8" s="1"/>
  <c r="M160" i="8" s="1"/>
  <c r="M161" i="8" s="1"/>
  <c r="M162" i="8" s="1"/>
  <c r="M163" i="8" s="1"/>
  <c r="M164" i="8" s="1"/>
  <c r="M165" i="8" s="1"/>
  <c r="M166" i="8" s="1"/>
  <c r="M167" i="8" s="1"/>
  <c r="M168" i="8" s="1"/>
  <c r="M169" i="8" s="1"/>
  <c r="M170" i="8" s="1"/>
  <c r="M171" i="8" s="1"/>
  <c r="M172" i="8" s="1"/>
  <c r="M173" i="8" s="1"/>
  <c r="M174" i="8" s="1"/>
  <c r="M175" i="8" s="1"/>
  <c r="M176" i="8" s="1"/>
  <c r="M177" i="8" s="1"/>
  <c r="M178" i="8" s="1"/>
  <c r="M179" i="8" s="1"/>
  <c r="M180" i="8" s="1"/>
  <c r="M181" i="8" s="1"/>
  <c r="M182" i="8" s="1"/>
  <c r="M183" i="8" s="1"/>
  <c r="M184" i="8" s="1"/>
  <c r="M185" i="8" s="1"/>
  <c r="M186" i="8" s="1"/>
  <c r="M187" i="8" s="1"/>
  <c r="M188" i="8" s="1"/>
  <c r="M189" i="8" s="1"/>
  <c r="M190" i="8" s="1"/>
  <c r="M191" i="8" s="1"/>
  <c r="M192" i="8" s="1"/>
  <c r="M193" i="8" s="1"/>
  <c r="M194" i="8" s="1"/>
  <c r="M195" i="8" s="1"/>
  <c r="M196" i="8" s="1"/>
  <c r="M197" i="8" s="1"/>
  <c r="M198" i="8" s="1"/>
  <c r="M199" i="8" s="1"/>
  <c r="M200" i="8" s="1"/>
  <c r="M201" i="8" s="1"/>
  <c r="M202" i="8" s="1"/>
  <c r="M203" i="8" s="1"/>
  <c r="M204" i="8" s="1"/>
  <c r="M205" i="8" s="1"/>
  <c r="M206" i="8" s="1"/>
  <c r="M207" i="8" s="1"/>
  <c r="M208" i="8" s="1"/>
  <c r="M209" i="8" s="1"/>
  <c r="M210" i="8" s="1"/>
  <c r="M211" i="8" s="1"/>
  <c r="M212" i="8" s="1"/>
  <c r="M213" i="8" s="1"/>
  <c r="M214" i="8" s="1"/>
  <c r="M215" i="8" s="1"/>
  <c r="M216" i="8" s="1"/>
  <c r="M217" i="8" s="1"/>
  <c r="M218" i="8" s="1"/>
  <c r="M219" i="8" s="1"/>
  <c r="M220" i="8" s="1"/>
  <c r="M221" i="8" s="1"/>
  <c r="M222" i="8" s="1"/>
  <c r="M223" i="8" s="1"/>
  <c r="M224" i="8" s="1"/>
  <c r="M225" i="8" s="1"/>
  <c r="M226" i="8" s="1"/>
  <c r="M227" i="8" s="1"/>
  <c r="M228" i="8" s="1"/>
  <c r="M229" i="8" s="1"/>
  <c r="M230" i="8" s="1"/>
  <c r="M231" i="8" s="1"/>
  <c r="M232" i="8" s="1"/>
  <c r="M233" i="8" s="1"/>
  <c r="M234" i="8" s="1"/>
  <c r="M235" i="8" s="1"/>
  <c r="M236" i="8" s="1"/>
  <c r="M237" i="8" s="1"/>
  <c r="M238" i="8" s="1"/>
  <c r="M239" i="8" s="1"/>
  <c r="M240" i="8" s="1"/>
  <c r="M241" i="8" s="1"/>
  <c r="M242" i="8" s="1"/>
  <c r="M243" i="8" s="1"/>
  <c r="M244" i="8" s="1"/>
  <c r="M245" i="8" s="1"/>
  <c r="M246" i="8" s="1"/>
  <c r="M247" i="8" s="1"/>
  <c r="M248" i="8" s="1"/>
  <c r="M249" i="8" s="1"/>
  <c r="M250" i="8" s="1"/>
  <c r="M251" i="8" s="1"/>
  <c r="M252" i="8" s="1"/>
  <c r="M253" i="8" s="1"/>
  <c r="M254" i="8" s="1"/>
  <c r="M255" i="8" s="1"/>
  <c r="M256" i="8" s="1"/>
  <c r="M257" i="8" s="1"/>
  <c r="M258" i="8" s="1"/>
  <c r="M259" i="8" s="1"/>
  <c r="M260" i="8" s="1"/>
  <c r="M261" i="8" s="1"/>
  <c r="M262" i="8" s="1"/>
  <c r="M263" i="8" s="1"/>
  <c r="M264" i="8" s="1"/>
  <c r="M265" i="8" s="1"/>
  <c r="M266" i="8" s="1"/>
  <c r="M267" i="8" s="1"/>
  <c r="M268" i="8" s="1"/>
  <c r="M269" i="8" s="1"/>
  <c r="M270" i="8" s="1"/>
  <c r="M271" i="8" s="1"/>
  <c r="M272" i="8" s="1"/>
  <c r="M273" i="8" s="1"/>
  <c r="M274" i="8" s="1"/>
  <c r="M275" i="8" s="1"/>
  <c r="M276" i="8" s="1"/>
  <c r="M277" i="8" s="1"/>
  <c r="M278" i="8" s="1"/>
  <c r="M279" i="8" s="1"/>
  <c r="M280" i="8" s="1"/>
  <c r="M281" i="8" s="1"/>
  <c r="M282" i="8" s="1"/>
  <c r="M283" i="8" s="1"/>
  <c r="M284" i="8" s="1"/>
  <c r="M285" i="8" s="1"/>
  <c r="M286" i="8" s="1"/>
  <c r="M287" i="8" s="1"/>
  <c r="M288" i="8" s="1"/>
  <c r="M289" i="8" s="1"/>
  <c r="M290" i="8" s="1"/>
  <c r="M291" i="8" s="1"/>
  <c r="M292" i="8" s="1"/>
  <c r="M293" i="8" s="1"/>
  <c r="M294" i="8" s="1"/>
  <c r="M295" i="8" s="1"/>
  <c r="M296" i="8" s="1"/>
  <c r="M297" i="8" s="1"/>
  <c r="M298" i="8" s="1"/>
  <c r="M299" i="8" s="1"/>
  <c r="M300" i="8" s="1"/>
  <c r="M301" i="8" s="1"/>
  <c r="M302" i="8" s="1"/>
  <c r="M303" i="8" s="1"/>
  <c r="M304" i="8" s="1"/>
  <c r="M305" i="8" s="1"/>
  <c r="M306" i="8" s="1"/>
  <c r="M307" i="8" s="1"/>
  <c r="M308" i="8" s="1"/>
  <c r="M309" i="8" s="1"/>
  <c r="M310" i="8" s="1"/>
  <c r="M311" i="8" s="1"/>
  <c r="M312" i="8" s="1"/>
  <c r="M313" i="8" s="1"/>
  <c r="M314" i="8" s="1"/>
  <c r="M315" i="8" s="1"/>
  <c r="M316" i="8" s="1"/>
  <c r="M317" i="8" s="1"/>
  <c r="M318" i="8" s="1"/>
  <c r="M319" i="8" s="1"/>
  <c r="M320" i="8" s="1"/>
  <c r="M321" i="8" s="1"/>
  <c r="M322" i="8" s="1"/>
  <c r="M323" i="8" s="1"/>
  <c r="M324" i="8" s="1"/>
  <c r="M325" i="8" s="1"/>
  <c r="M326" i="8" s="1"/>
  <c r="M327" i="8" s="1"/>
  <c r="M328" i="8" s="1"/>
  <c r="M329" i="8" s="1"/>
  <c r="M330" i="8" s="1"/>
  <c r="M331" i="8" s="1"/>
  <c r="M332" i="8" s="1"/>
  <c r="M333" i="8" s="1"/>
  <c r="M334" i="8" s="1"/>
  <c r="M335" i="8" s="1"/>
  <c r="M336" i="8" s="1"/>
  <c r="M337" i="8" s="1"/>
  <c r="M338" i="8" s="1"/>
  <c r="M339" i="8" s="1"/>
  <c r="M340" i="8" s="1"/>
  <c r="M341" i="8" s="1"/>
  <c r="M342" i="8" s="1"/>
  <c r="M343" i="8" s="1"/>
  <c r="M344" i="8" s="1"/>
  <c r="M345" i="8" s="1"/>
  <c r="M346" i="8" s="1"/>
  <c r="M347" i="8" s="1"/>
  <c r="M348" i="8" s="1"/>
  <c r="M349" i="8" s="1"/>
  <c r="M350" i="8" s="1"/>
  <c r="M351" i="8" s="1"/>
  <c r="M352" i="8" s="1"/>
  <c r="M353" i="8" s="1"/>
  <c r="M354" i="8" s="1"/>
  <c r="M355" i="8" s="1"/>
  <c r="M356" i="8" s="1"/>
  <c r="M357" i="8" s="1"/>
  <c r="M358" i="8" s="1"/>
  <c r="M359" i="8" s="1"/>
  <c r="M360" i="8" s="1"/>
  <c r="M361" i="8" s="1"/>
  <c r="M362" i="8" s="1"/>
  <c r="M363" i="8" s="1"/>
  <c r="M364" i="8" s="1"/>
  <c r="M365" i="8" s="1"/>
  <c r="M366" i="8" s="1"/>
  <c r="M367" i="8" s="1"/>
  <c r="M368" i="8" s="1"/>
  <c r="M369" i="8" s="1"/>
  <c r="M370" i="8" s="1"/>
  <c r="M371" i="8" s="1"/>
  <c r="M372" i="8" s="1"/>
  <c r="M373" i="8" s="1"/>
  <c r="M374" i="8" s="1"/>
  <c r="M375" i="8" s="1"/>
  <c r="M376" i="8" s="1"/>
  <c r="M377" i="8" s="1"/>
  <c r="M378" i="8" s="1"/>
  <c r="M379" i="8" s="1"/>
  <c r="M380" i="8" s="1"/>
  <c r="M381" i="8" s="1"/>
  <c r="M382" i="8" s="1"/>
  <c r="M383" i="8" s="1"/>
  <c r="M384" i="8" s="1"/>
  <c r="M385" i="8" s="1"/>
  <c r="M386" i="8" s="1"/>
  <c r="M387" i="8" s="1"/>
  <c r="M388" i="8" s="1"/>
  <c r="M389" i="8" s="1"/>
  <c r="M390" i="8" s="1"/>
  <c r="M391" i="8" s="1"/>
  <c r="M392" i="8" s="1"/>
  <c r="M393" i="8" s="1"/>
  <c r="M394" i="8" s="1"/>
  <c r="M395" i="8" s="1"/>
  <c r="M396" i="8" s="1"/>
  <c r="M397" i="8" s="1"/>
  <c r="M398" i="8" s="1"/>
  <c r="M399" i="8" s="1"/>
  <c r="M400" i="8" s="1"/>
  <c r="M401" i="8" s="1"/>
  <c r="M402" i="8" s="1"/>
  <c r="M403" i="8" s="1"/>
  <c r="M404" i="8" s="1"/>
  <c r="M405" i="8" s="1"/>
  <c r="M406" i="8" s="1"/>
  <c r="M407" i="8" s="1"/>
  <c r="M408" i="8" s="1"/>
  <c r="M409" i="8" s="1"/>
  <c r="M410" i="8" s="1"/>
  <c r="M411" i="8" s="1"/>
  <c r="M412" i="8" s="1"/>
  <c r="M413" i="8" s="1"/>
  <c r="M414" i="8" s="1"/>
  <c r="M415" i="8" s="1"/>
  <c r="M416" i="8" s="1"/>
  <c r="M417" i="8" s="1"/>
  <c r="M418" i="8" s="1"/>
  <c r="M419" i="8" s="1"/>
  <c r="M420" i="8" s="1"/>
  <c r="M421" i="8" s="1"/>
  <c r="M422" i="8" s="1"/>
  <c r="M423" i="8" s="1"/>
  <c r="M424" i="8" s="1"/>
  <c r="M425" i="8" s="1"/>
  <c r="M426" i="8" s="1"/>
  <c r="M427" i="8" s="1"/>
  <c r="M428" i="8" s="1"/>
  <c r="M429" i="8" s="1"/>
  <c r="M430" i="8" s="1"/>
  <c r="M431" i="8" s="1"/>
  <c r="M432" i="8" s="1"/>
  <c r="M433" i="8" s="1"/>
  <c r="M434" i="8" s="1"/>
  <c r="M435" i="8" s="1"/>
  <c r="M436" i="8" s="1"/>
  <c r="M437" i="8" s="1"/>
  <c r="M438" i="8" s="1"/>
  <c r="M439" i="8" s="1"/>
  <c r="M440" i="8" s="1"/>
  <c r="M441" i="8" s="1"/>
  <c r="M442" i="8" s="1"/>
  <c r="M443" i="8" s="1"/>
  <c r="M444" i="8" s="1"/>
  <c r="M445" i="8" s="1"/>
  <c r="M446" i="8" s="1"/>
  <c r="M447" i="8" s="1"/>
  <c r="M448" i="8" s="1"/>
  <c r="M449" i="8" s="1"/>
  <c r="M450" i="8" s="1"/>
  <c r="M451" i="8" s="1"/>
  <c r="M452" i="8" s="1"/>
  <c r="M453" i="8" s="1"/>
  <c r="M454" i="8" s="1"/>
  <c r="M455" i="8" s="1"/>
  <c r="M456" i="8" s="1"/>
  <c r="M457" i="8" s="1"/>
  <c r="M458" i="8" s="1"/>
  <c r="M459" i="8" s="1"/>
  <c r="M460" i="8" s="1"/>
  <c r="M461" i="8" s="1"/>
  <c r="M462" i="8" s="1"/>
  <c r="M463" i="8" s="1"/>
  <c r="M464" i="8" s="1"/>
  <c r="M465" i="8" s="1"/>
  <c r="M466" i="8" s="1"/>
  <c r="M467" i="8" s="1"/>
  <c r="M468" i="8" s="1"/>
  <c r="M469" i="8" s="1"/>
  <c r="M470" i="8" s="1"/>
  <c r="M471" i="8" s="1"/>
  <c r="M472" i="8" s="1"/>
  <c r="M473" i="8" s="1"/>
  <c r="M474" i="8" s="1"/>
  <c r="M475" i="8" s="1"/>
  <c r="M476" i="8" s="1"/>
  <c r="M477" i="8" s="1"/>
  <c r="M478" i="8" s="1"/>
  <c r="M479" i="8" s="1"/>
  <c r="M480" i="8" s="1"/>
  <c r="M481" i="8" s="1"/>
  <c r="M482" i="8" s="1"/>
  <c r="M483" i="8" s="1"/>
  <c r="M484" i="8" s="1"/>
  <c r="M485" i="8" s="1"/>
  <c r="M486" i="8" s="1"/>
  <c r="M487" i="8" s="1"/>
  <c r="M488" i="8" s="1"/>
  <c r="M489" i="8" s="1"/>
  <c r="M490" i="8" s="1"/>
  <c r="M491" i="8" s="1"/>
  <c r="M492" i="8" s="1"/>
  <c r="M493" i="8" s="1"/>
  <c r="M494" i="8" s="1"/>
  <c r="M495" i="8" s="1"/>
  <c r="M496" i="8" s="1"/>
  <c r="M497" i="8" s="1"/>
  <c r="M498" i="8" s="1"/>
  <c r="M499" i="8" s="1"/>
  <c r="M500" i="8" s="1"/>
  <c r="M501" i="8" s="1"/>
  <c r="M502" i="8" s="1"/>
  <c r="M503" i="8" s="1"/>
  <c r="M504" i="8" s="1"/>
  <c r="M505" i="8" s="1"/>
  <c r="M506" i="8" s="1"/>
  <c r="M507" i="8" s="1"/>
  <c r="M508" i="8" s="1"/>
  <c r="M509" i="8" s="1"/>
  <c r="M510" i="8" s="1"/>
  <c r="M511" i="8" s="1"/>
  <c r="M512" i="8" s="1"/>
  <c r="M513" i="8" s="1"/>
  <c r="M514" i="8" s="1"/>
  <c r="M515" i="8" s="1"/>
  <c r="M516" i="8" s="1"/>
  <c r="M517" i="8" s="1"/>
  <c r="M518" i="8" s="1"/>
  <c r="M519" i="8" s="1"/>
  <c r="M520" i="8" s="1"/>
  <c r="M521" i="8" s="1"/>
  <c r="M522" i="8" s="1"/>
  <c r="M523" i="8" s="1"/>
  <c r="M524" i="8" s="1"/>
  <c r="M525" i="8" s="1"/>
  <c r="M526" i="8" s="1"/>
  <c r="M527" i="8" s="1"/>
  <c r="M528" i="8" s="1"/>
  <c r="M529" i="8" s="1"/>
  <c r="M530" i="8" s="1"/>
  <c r="M531" i="8" s="1"/>
  <c r="M532" i="8" s="1"/>
  <c r="M533" i="8" s="1"/>
  <c r="M534" i="8" s="1"/>
  <c r="M535" i="8" s="1"/>
  <c r="M536" i="8" s="1"/>
  <c r="M537" i="8" s="1"/>
  <c r="M538" i="8" s="1"/>
  <c r="M539" i="8" s="1"/>
  <c r="M540" i="8" s="1"/>
  <c r="M541" i="8" s="1"/>
  <c r="M542" i="8" s="1"/>
  <c r="M543" i="8" s="1"/>
  <c r="M544" i="8" s="1"/>
  <c r="M545" i="8" s="1"/>
  <c r="M546" i="8" s="1"/>
  <c r="M547" i="8" s="1"/>
  <c r="M548" i="8" s="1"/>
  <c r="M549" i="8" s="1"/>
  <c r="M550" i="8" s="1"/>
  <c r="M551" i="8" s="1"/>
  <c r="M552" i="8" s="1"/>
  <c r="M553" i="8" s="1"/>
  <c r="M554" i="8" s="1"/>
  <c r="M555" i="8" s="1"/>
  <c r="M556" i="8" s="1"/>
  <c r="M557" i="8" s="1"/>
  <c r="M558" i="8" s="1"/>
  <c r="M559" i="8" s="1"/>
  <c r="M560" i="8" s="1"/>
  <c r="M561" i="8" s="1"/>
  <c r="M562" i="8" s="1"/>
  <c r="M563" i="8" s="1"/>
  <c r="M564" i="8" s="1"/>
  <c r="M565" i="8" s="1"/>
  <c r="M566" i="8" s="1"/>
  <c r="M567" i="8" s="1"/>
  <c r="M568" i="8" s="1"/>
  <c r="M569" i="8" s="1"/>
  <c r="M570" i="8" s="1"/>
  <c r="M571" i="8" s="1"/>
  <c r="M572" i="8" s="1"/>
  <c r="M573" i="8" s="1"/>
  <c r="M574" i="8" s="1"/>
  <c r="M575" i="8" s="1"/>
  <c r="M576" i="8" s="1"/>
  <c r="M577" i="8" s="1"/>
  <c r="M578" i="8" s="1"/>
  <c r="M579" i="8" s="1"/>
  <c r="M580" i="8" s="1"/>
  <c r="M581" i="8" s="1"/>
  <c r="M582" i="8" s="1"/>
  <c r="M583" i="8" s="1"/>
  <c r="M584" i="8" s="1"/>
  <c r="M585" i="8" s="1"/>
  <c r="M586" i="8" s="1"/>
  <c r="M587" i="8" s="1"/>
  <c r="M588" i="8" s="1"/>
  <c r="M589" i="8" s="1"/>
  <c r="M590" i="8" s="1"/>
  <c r="M591" i="8" s="1"/>
  <c r="M592" i="8" s="1"/>
  <c r="M593" i="8" s="1"/>
  <c r="M594" i="8" s="1"/>
  <c r="M595" i="8" s="1"/>
  <c r="M596" i="8" s="1"/>
  <c r="M597" i="8" s="1"/>
  <c r="M598" i="8" s="1"/>
  <c r="M599" i="8" s="1"/>
  <c r="M600" i="8" s="1"/>
  <c r="M601" i="8" s="1"/>
  <c r="M602" i="8" s="1"/>
  <c r="M603" i="8" s="1"/>
  <c r="M604" i="8" s="1"/>
  <c r="M605" i="8" s="1"/>
  <c r="M606" i="8" s="1"/>
  <c r="M607" i="8" s="1"/>
  <c r="M608" i="8" s="1"/>
  <c r="M609" i="8" s="1"/>
  <c r="M610" i="8" s="1"/>
  <c r="M611" i="8" s="1"/>
  <c r="M612" i="8" s="1"/>
  <c r="M613" i="8" s="1"/>
  <c r="M614" i="8" s="1"/>
  <c r="M615" i="8" s="1"/>
  <c r="M616" i="8" s="1"/>
  <c r="M617" i="8" s="1"/>
  <c r="M618" i="8" s="1"/>
  <c r="M619" i="8" s="1"/>
  <c r="M620" i="8" s="1"/>
  <c r="M621" i="8" s="1"/>
  <c r="M622" i="8" s="1"/>
  <c r="M623" i="8" s="1"/>
  <c r="M624" i="8" s="1"/>
  <c r="M625" i="8" s="1"/>
  <c r="M626" i="8" s="1"/>
  <c r="M627" i="8" s="1"/>
  <c r="M628" i="8" s="1"/>
  <c r="M629" i="8" s="1"/>
  <c r="M630" i="8" s="1"/>
  <c r="M631" i="8" s="1"/>
  <c r="M632" i="8" s="1"/>
  <c r="M633" i="8" s="1"/>
  <c r="M634" i="8" s="1"/>
  <c r="M635" i="8" s="1"/>
  <c r="M636" i="8" s="1"/>
  <c r="M637" i="8" s="1"/>
  <c r="M638" i="8" s="1"/>
  <c r="M639" i="8" s="1"/>
  <c r="M640" i="8" s="1"/>
  <c r="M641" i="8" s="1"/>
  <c r="M642" i="8" s="1"/>
  <c r="M643" i="8" s="1"/>
  <c r="M644" i="8" s="1"/>
  <c r="M645" i="8" s="1"/>
  <c r="M646" i="8" s="1"/>
  <c r="M647" i="8" s="1"/>
  <c r="M648" i="8" s="1"/>
  <c r="M649" i="8" s="1"/>
  <c r="M650" i="8" s="1"/>
  <c r="M651" i="8" s="1"/>
  <c r="M652" i="8" s="1"/>
  <c r="M653" i="8" s="1"/>
  <c r="M654" i="8" s="1"/>
  <c r="M655" i="8" s="1"/>
  <c r="M656" i="8" s="1"/>
  <c r="M657" i="8" s="1"/>
  <c r="M658" i="8" s="1"/>
  <c r="M659" i="8" s="1"/>
  <c r="M660" i="8" s="1"/>
  <c r="M661" i="8" s="1"/>
  <c r="M662" i="8" s="1"/>
  <c r="M663" i="8" s="1"/>
  <c r="M664" i="8" s="1"/>
  <c r="M665" i="8" s="1"/>
  <c r="M666" i="8" s="1"/>
  <c r="M667" i="8" s="1"/>
  <c r="M668" i="8" s="1"/>
  <c r="M669" i="8" s="1"/>
  <c r="M670" i="8" s="1"/>
  <c r="M671" i="8" s="1"/>
  <c r="M672" i="8" s="1"/>
  <c r="M673" i="8" s="1"/>
  <c r="M674" i="8" s="1"/>
  <c r="M675" i="8" s="1"/>
  <c r="M676" i="8" s="1"/>
  <c r="M677" i="8" s="1"/>
  <c r="M678" i="8" s="1"/>
  <c r="M679" i="8" s="1"/>
  <c r="M680" i="8" s="1"/>
  <c r="M681" i="8" s="1"/>
  <c r="M682" i="8" s="1"/>
  <c r="M683" i="8" s="1"/>
  <c r="M684" i="8" s="1"/>
  <c r="M685" i="8" s="1"/>
  <c r="M686" i="8" s="1"/>
  <c r="M687" i="8" s="1"/>
  <c r="M688" i="8" s="1"/>
  <c r="M689" i="8" s="1"/>
  <c r="M690" i="8" s="1"/>
  <c r="M691" i="8" s="1"/>
  <c r="M692" i="8" s="1"/>
  <c r="M693" i="8" s="1"/>
  <c r="M694" i="8" s="1"/>
  <c r="M695" i="8" s="1"/>
  <c r="M696" i="8" s="1"/>
  <c r="M697" i="8" s="1"/>
  <c r="M698" i="8" s="1"/>
  <c r="M699" i="8" s="1"/>
  <c r="M700" i="8" s="1"/>
  <c r="M701" i="8" s="1"/>
  <c r="M702" i="8" s="1"/>
  <c r="M703" i="8" s="1"/>
  <c r="M704" i="8" s="1"/>
  <c r="M705" i="8" s="1"/>
  <c r="M706" i="8" s="1"/>
  <c r="M707" i="8" s="1"/>
  <c r="M708" i="8" s="1"/>
  <c r="M709" i="8" s="1"/>
  <c r="M710" i="8" s="1"/>
  <c r="M711" i="8" s="1"/>
  <c r="M712" i="8" s="1"/>
  <c r="M713" i="8" s="1"/>
  <c r="M714" i="8" s="1"/>
  <c r="M715" i="8" s="1"/>
  <c r="M716" i="8" s="1"/>
  <c r="M717" i="8" s="1"/>
  <c r="M718" i="8" s="1"/>
  <c r="M719" i="8" s="1"/>
  <c r="M720" i="8" s="1"/>
  <c r="M721" i="8" s="1"/>
  <c r="M722" i="8" s="1"/>
  <c r="M723" i="8" s="1"/>
  <c r="M724" i="8" s="1"/>
  <c r="M725" i="8" s="1"/>
  <c r="M726" i="8" s="1"/>
  <c r="M727" i="8" s="1"/>
  <c r="M728" i="8" s="1"/>
  <c r="M729" i="8" s="1"/>
  <c r="M730" i="8" s="1"/>
  <c r="M731" i="8" s="1"/>
  <c r="M732" i="8" s="1"/>
  <c r="M733" i="8" s="1"/>
  <c r="M734" i="8" s="1"/>
  <c r="M735" i="8" s="1"/>
  <c r="M736" i="8" s="1"/>
  <c r="M737" i="8" s="1"/>
  <c r="M738" i="8" s="1"/>
  <c r="M739" i="8" s="1"/>
  <c r="M740" i="8" s="1"/>
  <c r="M741" i="8" s="1"/>
  <c r="M742" i="8" s="1"/>
  <c r="M743" i="8" s="1"/>
  <c r="M744" i="8" s="1"/>
  <c r="M745" i="8" s="1"/>
  <c r="M746" i="8" s="1"/>
  <c r="M747" i="8" s="1"/>
  <c r="M748" i="8" s="1"/>
  <c r="M749" i="8" s="1"/>
  <c r="G7" i="8"/>
  <c r="F7" i="8"/>
  <c r="J7" i="8" s="1"/>
  <c r="Q6" i="8"/>
  <c r="Q7" i="8" s="1"/>
  <c r="Q8" i="8" s="1"/>
  <c r="Q9" i="8" s="1"/>
  <c r="Q10" i="8" s="1"/>
  <c r="Q11" i="8" s="1"/>
  <c r="Q12" i="8" s="1"/>
  <c r="Q13" i="8" s="1"/>
  <c r="Q14" i="8" s="1"/>
  <c r="Q15" i="8" s="1"/>
  <c r="Q16" i="8" s="1"/>
  <c r="Q17" i="8" s="1"/>
  <c r="Q18" i="8" s="1"/>
  <c r="Q19" i="8" s="1"/>
  <c r="Q20" i="8" s="1"/>
  <c r="Q21" i="8" s="1"/>
  <c r="Q22" i="8" s="1"/>
  <c r="Q23" i="8" s="1"/>
  <c r="Q24" i="8" s="1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202" i="8" s="1"/>
  <c r="Q203" i="8" s="1"/>
  <c r="Q204" i="8" s="1"/>
  <c r="Q205" i="8" s="1"/>
  <c r="Q206" i="8" s="1"/>
  <c r="Q207" i="8" s="1"/>
  <c r="Q208" i="8" s="1"/>
  <c r="Q209" i="8" s="1"/>
  <c r="Q210" i="8" s="1"/>
  <c r="Q211" i="8" s="1"/>
  <c r="Q212" i="8" s="1"/>
  <c r="Q213" i="8" s="1"/>
  <c r="Q214" i="8" s="1"/>
  <c r="Q215" i="8" s="1"/>
  <c r="Q216" i="8" s="1"/>
  <c r="Q217" i="8" s="1"/>
  <c r="Q218" i="8" s="1"/>
  <c r="Q219" i="8" s="1"/>
  <c r="Q220" i="8" s="1"/>
  <c r="Q221" i="8" s="1"/>
  <c r="Q222" i="8" s="1"/>
  <c r="Q223" i="8" s="1"/>
  <c r="Q224" i="8" s="1"/>
  <c r="Q225" i="8" s="1"/>
  <c r="Q226" i="8" s="1"/>
  <c r="Q227" i="8" s="1"/>
  <c r="Q228" i="8" s="1"/>
  <c r="Q229" i="8" s="1"/>
  <c r="Q230" i="8" s="1"/>
  <c r="Q231" i="8" s="1"/>
  <c r="Q232" i="8" s="1"/>
  <c r="Q233" i="8" s="1"/>
  <c r="Q234" i="8" s="1"/>
  <c r="Q235" i="8" s="1"/>
  <c r="Q236" i="8" s="1"/>
  <c r="Q237" i="8" s="1"/>
  <c r="Q238" i="8" s="1"/>
  <c r="Q239" i="8" s="1"/>
  <c r="Q240" i="8" s="1"/>
  <c r="Q241" i="8" s="1"/>
  <c r="Q242" i="8" s="1"/>
  <c r="Q243" i="8" s="1"/>
  <c r="Q244" i="8" s="1"/>
  <c r="Q245" i="8" s="1"/>
  <c r="Q246" i="8" s="1"/>
  <c r="Q247" i="8" s="1"/>
  <c r="Q248" i="8" s="1"/>
  <c r="Q249" i="8" s="1"/>
  <c r="Q250" i="8" s="1"/>
  <c r="Q251" i="8" s="1"/>
  <c r="Q252" i="8" s="1"/>
  <c r="Q253" i="8" s="1"/>
  <c r="Q254" i="8" s="1"/>
  <c r="Q255" i="8" s="1"/>
  <c r="Q256" i="8" s="1"/>
  <c r="Q257" i="8" s="1"/>
  <c r="Q258" i="8" s="1"/>
  <c r="Q259" i="8" s="1"/>
  <c r="Q260" i="8" s="1"/>
  <c r="Q261" i="8" s="1"/>
  <c r="Q262" i="8" s="1"/>
  <c r="Q263" i="8" s="1"/>
  <c r="Q264" i="8" s="1"/>
  <c r="Q265" i="8" s="1"/>
  <c r="Q266" i="8" s="1"/>
  <c r="Q267" i="8" s="1"/>
  <c r="Q268" i="8" s="1"/>
  <c r="Q269" i="8" s="1"/>
  <c r="Q270" i="8" s="1"/>
  <c r="Q271" i="8" s="1"/>
  <c r="Q272" i="8" s="1"/>
  <c r="Q273" i="8" s="1"/>
  <c r="Q274" i="8" s="1"/>
  <c r="Q275" i="8" s="1"/>
  <c r="Q276" i="8" s="1"/>
  <c r="Q277" i="8" s="1"/>
  <c r="Q278" i="8" s="1"/>
  <c r="Q279" i="8" s="1"/>
  <c r="Q280" i="8" s="1"/>
  <c r="Q281" i="8" s="1"/>
  <c r="Q282" i="8" s="1"/>
  <c r="Q283" i="8" s="1"/>
  <c r="Q284" i="8" s="1"/>
  <c r="Q285" i="8" s="1"/>
  <c r="Q286" i="8" s="1"/>
  <c r="Q287" i="8" s="1"/>
  <c r="Q288" i="8" s="1"/>
  <c r="Q289" i="8" s="1"/>
  <c r="Q290" i="8" s="1"/>
  <c r="Q291" i="8" s="1"/>
  <c r="Q292" i="8" s="1"/>
  <c r="Q293" i="8" s="1"/>
  <c r="Q294" i="8" s="1"/>
  <c r="Q295" i="8" s="1"/>
  <c r="Q296" i="8" s="1"/>
  <c r="Q297" i="8" s="1"/>
  <c r="Q298" i="8" s="1"/>
  <c r="Q299" i="8" s="1"/>
  <c r="Q300" i="8" s="1"/>
  <c r="Q301" i="8" s="1"/>
  <c r="Q302" i="8" s="1"/>
  <c r="Q303" i="8" s="1"/>
  <c r="Q304" i="8" s="1"/>
  <c r="Q305" i="8" s="1"/>
  <c r="Q306" i="8" s="1"/>
  <c r="Q307" i="8" s="1"/>
  <c r="Q308" i="8" s="1"/>
  <c r="Q309" i="8" s="1"/>
  <c r="Q310" i="8" s="1"/>
  <c r="Q311" i="8" s="1"/>
  <c r="Q312" i="8" s="1"/>
  <c r="Q313" i="8" s="1"/>
  <c r="Q314" i="8" s="1"/>
  <c r="Q315" i="8" s="1"/>
  <c r="Q316" i="8" s="1"/>
  <c r="Q317" i="8" s="1"/>
  <c r="Q318" i="8" s="1"/>
  <c r="Q319" i="8" s="1"/>
  <c r="Q320" i="8" s="1"/>
  <c r="Q321" i="8" s="1"/>
  <c r="Q322" i="8" s="1"/>
  <c r="Q323" i="8" s="1"/>
  <c r="Q324" i="8" s="1"/>
  <c r="Q325" i="8" s="1"/>
  <c r="Q326" i="8" s="1"/>
  <c r="Q327" i="8" s="1"/>
  <c r="Q328" i="8" s="1"/>
  <c r="Q329" i="8" s="1"/>
  <c r="Q330" i="8" s="1"/>
  <c r="Q331" i="8" s="1"/>
  <c r="Q332" i="8" s="1"/>
  <c r="Q333" i="8" s="1"/>
  <c r="Q334" i="8" s="1"/>
  <c r="Q335" i="8" s="1"/>
  <c r="Q336" i="8" s="1"/>
  <c r="Q337" i="8" s="1"/>
  <c r="Q338" i="8" s="1"/>
  <c r="Q339" i="8" s="1"/>
  <c r="Q340" i="8" s="1"/>
  <c r="Q341" i="8" s="1"/>
  <c r="Q342" i="8" s="1"/>
  <c r="Q343" i="8" s="1"/>
  <c r="Q344" i="8" s="1"/>
  <c r="Q345" i="8" s="1"/>
  <c r="Q346" i="8" s="1"/>
  <c r="Q347" i="8" s="1"/>
  <c r="Q348" i="8" s="1"/>
  <c r="Q349" i="8" s="1"/>
  <c r="Q350" i="8" s="1"/>
  <c r="Q351" i="8" s="1"/>
  <c r="Q352" i="8" s="1"/>
  <c r="Q353" i="8" s="1"/>
  <c r="Q354" i="8" s="1"/>
  <c r="Q355" i="8" s="1"/>
  <c r="Q356" i="8" s="1"/>
  <c r="Q357" i="8" s="1"/>
  <c r="Q358" i="8" s="1"/>
  <c r="Q359" i="8" s="1"/>
  <c r="Q360" i="8" s="1"/>
  <c r="Q361" i="8" s="1"/>
  <c r="Q362" i="8" s="1"/>
  <c r="Q363" i="8" s="1"/>
  <c r="Q364" i="8" s="1"/>
  <c r="Q365" i="8" s="1"/>
  <c r="Q366" i="8" s="1"/>
  <c r="Q367" i="8" s="1"/>
  <c r="Q368" i="8" s="1"/>
  <c r="Q369" i="8" s="1"/>
  <c r="Q370" i="8" s="1"/>
  <c r="Q371" i="8" s="1"/>
  <c r="Q372" i="8" s="1"/>
  <c r="Q373" i="8" s="1"/>
  <c r="Q374" i="8" s="1"/>
  <c r="Q375" i="8" s="1"/>
  <c r="Q376" i="8" s="1"/>
  <c r="Q377" i="8" s="1"/>
  <c r="Q378" i="8" s="1"/>
  <c r="Q379" i="8" s="1"/>
  <c r="Q380" i="8" s="1"/>
  <c r="Q381" i="8" s="1"/>
  <c r="Q382" i="8" s="1"/>
  <c r="Q383" i="8" s="1"/>
  <c r="Q384" i="8" s="1"/>
  <c r="Q385" i="8" s="1"/>
  <c r="Q386" i="8" s="1"/>
  <c r="Q387" i="8" s="1"/>
  <c r="Q388" i="8" s="1"/>
  <c r="Q389" i="8" s="1"/>
  <c r="Q390" i="8" s="1"/>
  <c r="Q391" i="8" s="1"/>
  <c r="Q392" i="8" s="1"/>
  <c r="Q393" i="8" s="1"/>
  <c r="Q394" i="8" s="1"/>
  <c r="Q395" i="8" s="1"/>
  <c r="Q396" i="8" s="1"/>
  <c r="Q397" i="8" s="1"/>
  <c r="Q398" i="8" s="1"/>
  <c r="Q399" i="8" s="1"/>
  <c r="Q400" i="8" s="1"/>
  <c r="Q401" i="8" s="1"/>
  <c r="Q402" i="8" s="1"/>
  <c r="Q403" i="8" s="1"/>
  <c r="Q404" i="8" s="1"/>
  <c r="Q405" i="8" s="1"/>
  <c r="Q406" i="8" s="1"/>
  <c r="Q407" i="8" s="1"/>
  <c r="Q408" i="8" s="1"/>
  <c r="Q409" i="8" s="1"/>
  <c r="Q410" i="8" s="1"/>
  <c r="Q411" i="8" s="1"/>
  <c r="Q412" i="8" s="1"/>
  <c r="Q413" i="8" s="1"/>
  <c r="Q414" i="8" s="1"/>
  <c r="Q415" i="8" s="1"/>
  <c r="Q416" i="8" s="1"/>
  <c r="Q417" i="8" s="1"/>
  <c r="Q418" i="8" s="1"/>
  <c r="Q419" i="8" s="1"/>
  <c r="Q420" i="8" s="1"/>
  <c r="Q421" i="8" s="1"/>
  <c r="Q422" i="8" s="1"/>
  <c r="Q423" i="8" s="1"/>
  <c r="Q424" i="8" s="1"/>
  <c r="Q425" i="8" s="1"/>
  <c r="Q426" i="8" s="1"/>
  <c r="Q427" i="8" s="1"/>
  <c r="Q428" i="8" s="1"/>
  <c r="Q429" i="8" s="1"/>
  <c r="Q430" i="8" s="1"/>
  <c r="Q431" i="8" s="1"/>
  <c r="Q432" i="8" s="1"/>
  <c r="Q433" i="8" s="1"/>
  <c r="Q434" i="8" s="1"/>
  <c r="Q435" i="8" s="1"/>
  <c r="Q436" i="8" s="1"/>
  <c r="Q437" i="8" s="1"/>
  <c r="Q438" i="8" s="1"/>
  <c r="Q439" i="8" s="1"/>
  <c r="Q440" i="8" s="1"/>
  <c r="Q441" i="8" s="1"/>
  <c r="Q442" i="8" s="1"/>
  <c r="Q443" i="8" s="1"/>
  <c r="Q444" i="8" s="1"/>
  <c r="Q445" i="8" s="1"/>
  <c r="Q446" i="8" s="1"/>
  <c r="Q447" i="8" s="1"/>
  <c r="Q448" i="8" s="1"/>
  <c r="Q449" i="8" s="1"/>
  <c r="Q450" i="8" s="1"/>
  <c r="Q451" i="8" s="1"/>
  <c r="Q452" i="8" s="1"/>
  <c r="Q453" i="8" s="1"/>
  <c r="Q454" i="8" s="1"/>
  <c r="Q455" i="8" s="1"/>
  <c r="Q456" i="8" s="1"/>
  <c r="Q457" i="8" s="1"/>
  <c r="Q458" i="8" s="1"/>
  <c r="Q459" i="8" s="1"/>
  <c r="Q460" i="8" s="1"/>
  <c r="Q461" i="8" s="1"/>
  <c r="Q462" i="8" s="1"/>
  <c r="Q463" i="8" s="1"/>
  <c r="Q464" i="8" s="1"/>
  <c r="Q465" i="8" s="1"/>
  <c r="Q466" i="8" s="1"/>
  <c r="Q467" i="8" s="1"/>
  <c r="Q468" i="8" s="1"/>
  <c r="Q469" i="8" s="1"/>
  <c r="Q470" i="8" s="1"/>
  <c r="Q471" i="8" s="1"/>
  <c r="Q472" i="8" s="1"/>
  <c r="Q473" i="8" s="1"/>
  <c r="Q474" i="8" s="1"/>
  <c r="Q475" i="8" s="1"/>
  <c r="Q476" i="8" s="1"/>
  <c r="Q477" i="8" s="1"/>
  <c r="Q478" i="8" s="1"/>
  <c r="Q479" i="8" s="1"/>
  <c r="Q480" i="8" s="1"/>
  <c r="Q481" i="8" s="1"/>
  <c r="Q482" i="8" s="1"/>
  <c r="Q483" i="8" s="1"/>
  <c r="Q484" i="8" s="1"/>
  <c r="Q485" i="8" s="1"/>
  <c r="Q486" i="8" s="1"/>
  <c r="Q487" i="8" s="1"/>
  <c r="Q488" i="8" s="1"/>
  <c r="Q489" i="8" s="1"/>
  <c r="Q490" i="8" s="1"/>
  <c r="Q491" i="8" s="1"/>
  <c r="Q492" i="8" s="1"/>
  <c r="Q493" i="8" s="1"/>
  <c r="Q494" i="8" s="1"/>
  <c r="Q495" i="8" s="1"/>
  <c r="Q496" i="8" s="1"/>
  <c r="Q497" i="8" s="1"/>
  <c r="Q498" i="8" s="1"/>
  <c r="Q499" i="8" s="1"/>
  <c r="Q500" i="8" s="1"/>
  <c r="Q501" i="8" s="1"/>
  <c r="Q502" i="8" s="1"/>
  <c r="Q503" i="8" s="1"/>
  <c r="Q504" i="8" s="1"/>
  <c r="Q505" i="8" s="1"/>
  <c r="Q506" i="8" s="1"/>
  <c r="Q507" i="8" s="1"/>
  <c r="Q508" i="8" s="1"/>
  <c r="Q509" i="8" s="1"/>
  <c r="Q510" i="8" s="1"/>
  <c r="Q511" i="8" s="1"/>
  <c r="Q512" i="8" s="1"/>
  <c r="Q513" i="8" s="1"/>
  <c r="Q514" i="8" s="1"/>
  <c r="Q515" i="8" s="1"/>
  <c r="Q516" i="8" s="1"/>
  <c r="Q517" i="8" s="1"/>
  <c r="Q518" i="8" s="1"/>
  <c r="Q519" i="8" s="1"/>
  <c r="Q520" i="8" s="1"/>
  <c r="Q521" i="8" s="1"/>
  <c r="Q522" i="8" s="1"/>
  <c r="Q523" i="8" s="1"/>
  <c r="Q524" i="8" s="1"/>
  <c r="Q525" i="8" s="1"/>
  <c r="Q526" i="8" s="1"/>
  <c r="Q527" i="8" s="1"/>
  <c r="Q528" i="8" s="1"/>
  <c r="Q529" i="8" s="1"/>
  <c r="Q530" i="8" s="1"/>
  <c r="Q531" i="8" s="1"/>
  <c r="Q532" i="8" s="1"/>
  <c r="Q533" i="8" s="1"/>
  <c r="Q534" i="8" s="1"/>
  <c r="Q535" i="8" s="1"/>
  <c r="Q536" i="8" s="1"/>
  <c r="Q537" i="8" s="1"/>
  <c r="Q538" i="8" s="1"/>
  <c r="Q539" i="8" s="1"/>
  <c r="Q540" i="8" s="1"/>
  <c r="Q541" i="8" s="1"/>
  <c r="Q542" i="8" s="1"/>
  <c r="Q543" i="8" s="1"/>
  <c r="Q544" i="8" s="1"/>
  <c r="Q545" i="8" s="1"/>
  <c r="Q546" i="8" s="1"/>
  <c r="Q547" i="8" s="1"/>
  <c r="Q548" i="8" s="1"/>
  <c r="Q549" i="8" s="1"/>
  <c r="Q550" i="8" s="1"/>
  <c r="Q551" i="8" s="1"/>
  <c r="Q552" i="8" s="1"/>
  <c r="Q553" i="8" s="1"/>
  <c r="Q554" i="8" s="1"/>
  <c r="Q555" i="8" s="1"/>
  <c r="Q556" i="8" s="1"/>
  <c r="Q557" i="8" s="1"/>
  <c r="Q558" i="8" s="1"/>
  <c r="Q559" i="8" s="1"/>
  <c r="Q560" i="8" s="1"/>
  <c r="Q561" i="8" s="1"/>
  <c r="Q562" i="8" s="1"/>
  <c r="Q563" i="8" s="1"/>
  <c r="Q564" i="8" s="1"/>
  <c r="Q565" i="8" s="1"/>
  <c r="Q566" i="8" s="1"/>
  <c r="Q567" i="8" s="1"/>
  <c r="Q568" i="8" s="1"/>
  <c r="Q569" i="8" s="1"/>
  <c r="Q570" i="8" s="1"/>
  <c r="Q571" i="8" s="1"/>
  <c r="Q572" i="8" s="1"/>
  <c r="Q573" i="8" s="1"/>
  <c r="Q574" i="8" s="1"/>
  <c r="Q575" i="8" s="1"/>
  <c r="Q576" i="8" s="1"/>
  <c r="Q577" i="8" s="1"/>
  <c r="Q578" i="8" s="1"/>
  <c r="Q579" i="8" s="1"/>
  <c r="Q580" i="8" s="1"/>
  <c r="Q581" i="8" s="1"/>
  <c r="Q582" i="8" s="1"/>
  <c r="Q583" i="8" s="1"/>
  <c r="Q584" i="8" s="1"/>
  <c r="Q585" i="8" s="1"/>
  <c r="Q586" i="8" s="1"/>
  <c r="Q587" i="8" s="1"/>
  <c r="Q588" i="8" s="1"/>
  <c r="Q589" i="8" s="1"/>
  <c r="Q590" i="8" s="1"/>
  <c r="Q591" i="8" s="1"/>
  <c r="Q592" i="8" s="1"/>
  <c r="Q593" i="8" s="1"/>
  <c r="Q594" i="8" s="1"/>
  <c r="Q595" i="8" s="1"/>
  <c r="Q596" i="8" s="1"/>
  <c r="Q597" i="8" s="1"/>
  <c r="Q598" i="8" s="1"/>
  <c r="Q599" i="8" s="1"/>
  <c r="Q600" i="8" s="1"/>
  <c r="Q601" i="8" s="1"/>
  <c r="Q602" i="8" s="1"/>
  <c r="Q603" i="8" s="1"/>
  <c r="Q604" i="8" s="1"/>
  <c r="Q605" i="8" s="1"/>
  <c r="Q606" i="8" s="1"/>
  <c r="Q607" i="8" s="1"/>
  <c r="Q608" i="8" s="1"/>
  <c r="Q609" i="8" s="1"/>
  <c r="Q610" i="8" s="1"/>
  <c r="Q611" i="8" s="1"/>
  <c r="Q612" i="8" s="1"/>
  <c r="Q613" i="8" s="1"/>
  <c r="Q614" i="8" s="1"/>
  <c r="Q615" i="8" s="1"/>
  <c r="Q616" i="8" s="1"/>
  <c r="Q617" i="8" s="1"/>
  <c r="Q618" i="8" s="1"/>
  <c r="Q619" i="8" s="1"/>
  <c r="Q620" i="8" s="1"/>
  <c r="Q621" i="8" s="1"/>
  <c r="Q622" i="8" s="1"/>
  <c r="Q623" i="8" s="1"/>
  <c r="Q624" i="8" s="1"/>
  <c r="Q625" i="8" s="1"/>
  <c r="Q626" i="8" s="1"/>
  <c r="Q627" i="8" s="1"/>
  <c r="Q628" i="8" s="1"/>
  <c r="Q629" i="8" s="1"/>
  <c r="Q630" i="8" s="1"/>
  <c r="Q631" i="8" s="1"/>
  <c r="Q632" i="8" s="1"/>
  <c r="Q633" i="8" s="1"/>
  <c r="Q634" i="8" s="1"/>
  <c r="Q635" i="8" s="1"/>
  <c r="Q636" i="8" s="1"/>
  <c r="Q637" i="8" s="1"/>
  <c r="Q638" i="8" s="1"/>
  <c r="Q639" i="8" s="1"/>
  <c r="Q640" i="8" s="1"/>
  <c r="Q641" i="8" s="1"/>
  <c r="Q642" i="8" s="1"/>
  <c r="Q643" i="8" s="1"/>
  <c r="Q644" i="8" s="1"/>
  <c r="Q645" i="8" s="1"/>
  <c r="Q646" i="8" s="1"/>
  <c r="Q647" i="8" s="1"/>
  <c r="Q648" i="8" s="1"/>
  <c r="Q649" i="8" s="1"/>
  <c r="Q650" i="8" s="1"/>
  <c r="Q651" i="8" s="1"/>
  <c r="Q652" i="8" s="1"/>
  <c r="Q653" i="8" s="1"/>
  <c r="Q654" i="8" s="1"/>
  <c r="Q655" i="8" s="1"/>
  <c r="Q656" i="8" s="1"/>
  <c r="Q657" i="8" s="1"/>
  <c r="Q658" i="8" s="1"/>
  <c r="Q659" i="8" s="1"/>
  <c r="Q660" i="8" s="1"/>
  <c r="Q661" i="8" s="1"/>
  <c r="Q662" i="8" s="1"/>
  <c r="Q663" i="8" s="1"/>
  <c r="Q664" i="8" s="1"/>
  <c r="Q665" i="8" s="1"/>
  <c r="Q666" i="8" s="1"/>
  <c r="Q667" i="8" s="1"/>
  <c r="Q668" i="8" s="1"/>
  <c r="Q669" i="8" s="1"/>
  <c r="Q670" i="8" s="1"/>
  <c r="Q671" i="8" s="1"/>
  <c r="Q672" i="8" s="1"/>
  <c r="Q673" i="8" s="1"/>
  <c r="Q674" i="8" s="1"/>
  <c r="Q675" i="8" s="1"/>
  <c r="Q676" i="8" s="1"/>
  <c r="Q677" i="8" s="1"/>
  <c r="Q678" i="8" s="1"/>
  <c r="Q679" i="8" s="1"/>
  <c r="Q680" i="8" s="1"/>
  <c r="Q681" i="8" s="1"/>
  <c r="Q682" i="8" s="1"/>
  <c r="Q683" i="8" s="1"/>
  <c r="Q684" i="8" s="1"/>
  <c r="Q685" i="8" s="1"/>
  <c r="Q686" i="8" s="1"/>
  <c r="Q687" i="8" s="1"/>
  <c r="Q688" i="8" s="1"/>
  <c r="Q689" i="8" s="1"/>
  <c r="Q690" i="8" s="1"/>
  <c r="Q691" i="8" s="1"/>
  <c r="Q692" i="8" s="1"/>
  <c r="Q693" i="8" s="1"/>
  <c r="Q694" i="8" s="1"/>
  <c r="Q695" i="8" s="1"/>
  <c r="Q696" i="8" s="1"/>
  <c r="Q697" i="8" s="1"/>
  <c r="Q698" i="8" s="1"/>
  <c r="Q699" i="8" s="1"/>
  <c r="Q700" i="8" s="1"/>
  <c r="Q701" i="8" s="1"/>
  <c r="Q702" i="8" s="1"/>
  <c r="Q703" i="8" s="1"/>
  <c r="Q704" i="8" s="1"/>
  <c r="Q705" i="8" s="1"/>
  <c r="Q706" i="8" s="1"/>
  <c r="Q707" i="8" s="1"/>
  <c r="Q708" i="8" s="1"/>
  <c r="Q709" i="8" s="1"/>
  <c r="Q710" i="8" s="1"/>
  <c r="Q711" i="8" s="1"/>
  <c r="Q712" i="8" s="1"/>
  <c r="Q713" i="8" s="1"/>
  <c r="Q714" i="8" s="1"/>
  <c r="Q715" i="8" s="1"/>
  <c r="Q716" i="8" s="1"/>
  <c r="Q717" i="8" s="1"/>
  <c r="Q718" i="8" s="1"/>
  <c r="Q719" i="8" s="1"/>
  <c r="Q720" i="8" s="1"/>
  <c r="Q721" i="8" s="1"/>
  <c r="Q722" i="8" s="1"/>
  <c r="Q723" i="8" s="1"/>
  <c r="Q724" i="8" s="1"/>
  <c r="Q725" i="8" s="1"/>
  <c r="Q726" i="8" s="1"/>
  <c r="Q727" i="8" s="1"/>
  <c r="Q728" i="8" s="1"/>
  <c r="Q729" i="8" s="1"/>
  <c r="Q730" i="8" s="1"/>
  <c r="Q731" i="8" s="1"/>
  <c r="Q732" i="8" s="1"/>
  <c r="Q733" i="8" s="1"/>
  <c r="Q734" i="8" s="1"/>
  <c r="Q735" i="8" s="1"/>
  <c r="Q736" i="8" s="1"/>
  <c r="Q737" i="8" s="1"/>
  <c r="Q738" i="8" s="1"/>
  <c r="Q739" i="8" s="1"/>
  <c r="Q740" i="8" s="1"/>
  <c r="Q741" i="8" s="1"/>
  <c r="Q742" i="8" s="1"/>
  <c r="Q743" i="8" s="1"/>
  <c r="Q744" i="8" s="1"/>
  <c r="Q745" i="8" s="1"/>
  <c r="Q746" i="8" s="1"/>
  <c r="Q747" i="8" s="1"/>
  <c r="Q748" i="8" s="1"/>
  <c r="Q749" i="8" s="1"/>
  <c r="P6" i="8"/>
  <c r="O6" i="8"/>
  <c r="N6" i="8"/>
  <c r="N7" i="8" s="1"/>
  <c r="N8" i="8" s="1"/>
  <c r="N9" i="8" s="1"/>
  <c r="N10" i="8" s="1"/>
  <c r="N11" i="8" s="1"/>
  <c r="N12" i="8" s="1"/>
  <c r="N13" i="8" s="1"/>
  <c r="N14" i="8" s="1"/>
  <c r="N15" i="8" s="1"/>
  <c r="N16" i="8" s="1"/>
  <c r="N17" i="8" s="1"/>
  <c r="N18" i="8" s="1"/>
  <c r="N19" i="8" s="1"/>
  <c r="N20" i="8" s="1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31" i="8" s="1"/>
  <c r="N32" i="8" s="1"/>
  <c r="N33" i="8" s="1"/>
  <c r="N34" i="8" s="1"/>
  <c r="N35" i="8" s="1"/>
  <c r="N36" i="8" s="1"/>
  <c r="N37" i="8" s="1"/>
  <c r="N38" i="8" s="1"/>
  <c r="N39" i="8" s="1"/>
  <c r="N40" i="8" s="1"/>
  <c r="N41" i="8" s="1"/>
  <c r="N42" i="8" s="1"/>
  <c r="N43" i="8" s="1"/>
  <c r="N44" i="8" s="1"/>
  <c r="N45" i="8" s="1"/>
  <c r="N46" i="8" s="1"/>
  <c r="N47" i="8" s="1"/>
  <c r="N48" i="8" s="1"/>
  <c r="N49" i="8" s="1"/>
  <c r="N50" i="8" s="1"/>
  <c r="N51" i="8" s="1"/>
  <c r="N52" i="8" s="1"/>
  <c r="N53" i="8" s="1"/>
  <c r="N54" i="8" s="1"/>
  <c r="N55" i="8" s="1"/>
  <c r="N56" i="8" s="1"/>
  <c r="N57" i="8" s="1"/>
  <c r="N58" i="8" s="1"/>
  <c r="N59" i="8" s="1"/>
  <c r="N60" i="8" s="1"/>
  <c r="N61" i="8" s="1"/>
  <c r="N62" i="8" s="1"/>
  <c r="N63" i="8" s="1"/>
  <c r="N64" i="8" s="1"/>
  <c r="N65" i="8" s="1"/>
  <c r="N66" i="8" s="1"/>
  <c r="N67" i="8" s="1"/>
  <c r="N68" i="8" s="1"/>
  <c r="N69" i="8" s="1"/>
  <c r="N70" i="8" s="1"/>
  <c r="N71" i="8" s="1"/>
  <c r="N72" i="8" s="1"/>
  <c r="N73" i="8" s="1"/>
  <c r="N74" i="8" s="1"/>
  <c r="N75" i="8" s="1"/>
  <c r="N76" i="8" s="1"/>
  <c r="N77" i="8" s="1"/>
  <c r="N78" i="8" s="1"/>
  <c r="N79" i="8" s="1"/>
  <c r="N80" i="8" s="1"/>
  <c r="N81" i="8" s="1"/>
  <c r="N82" i="8" s="1"/>
  <c r="N83" i="8" s="1"/>
  <c r="N84" i="8" s="1"/>
  <c r="N85" i="8" s="1"/>
  <c r="N86" i="8" s="1"/>
  <c r="N87" i="8" s="1"/>
  <c r="N88" i="8" s="1"/>
  <c r="N89" i="8" s="1"/>
  <c r="N90" i="8" s="1"/>
  <c r="N91" i="8" s="1"/>
  <c r="N92" i="8" s="1"/>
  <c r="N93" i="8" s="1"/>
  <c r="N94" i="8" s="1"/>
  <c r="N95" i="8" s="1"/>
  <c r="N96" i="8" s="1"/>
  <c r="N97" i="8" s="1"/>
  <c r="N98" i="8" s="1"/>
  <c r="N99" i="8" s="1"/>
  <c r="N100" i="8" s="1"/>
  <c r="N101" i="8" s="1"/>
  <c r="N102" i="8" s="1"/>
  <c r="N103" i="8" s="1"/>
  <c r="N104" i="8" s="1"/>
  <c r="N105" i="8" s="1"/>
  <c r="N106" i="8" s="1"/>
  <c r="N107" i="8" s="1"/>
  <c r="N108" i="8" s="1"/>
  <c r="N109" i="8" s="1"/>
  <c r="N110" i="8" s="1"/>
  <c r="N111" i="8" s="1"/>
  <c r="N112" i="8" s="1"/>
  <c r="N113" i="8" s="1"/>
  <c r="N114" i="8" s="1"/>
  <c r="N115" i="8" s="1"/>
  <c r="N116" i="8" s="1"/>
  <c r="N117" i="8" s="1"/>
  <c r="N118" i="8" s="1"/>
  <c r="N119" i="8" s="1"/>
  <c r="N120" i="8" s="1"/>
  <c r="N121" i="8" s="1"/>
  <c r="N122" i="8" s="1"/>
  <c r="N123" i="8" s="1"/>
  <c r="N124" i="8" s="1"/>
  <c r="N125" i="8" s="1"/>
  <c r="N126" i="8" s="1"/>
  <c r="N127" i="8" s="1"/>
  <c r="N128" i="8" s="1"/>
  <c r="N129" i="8" s="1"/>
  <c r="N130" i="8" s="1"/>
  <c r="N131" i="8" s="1"/>
  <c r="N132" i="8" s="1"/>
  <c r="N133" i="8" s="1"/>
  <c r="N134" i="8" s="1"/>
  <c r="N135" i="8" s="1"/>
  <c r="N136" i="8" s="1"/>
  <c r="N137" i="8" s="1"/>
  <c r="N138" i="8" s="1"/>
  <c r="N139" i="8" s="1"/>
  <c r="N140" i="8" s="1"/>
  <c r="N141" i="8" s="1"/>
  <c r="N142" i="8" s="1"/>
  <c r="N143" i="8" s="1"/>
  <c r="N144" i="8" s="1"/>
  <c r="N145" i="8" s="1"/>
  <c r="N146" i="8" s="1"/>
  <c r="N147" i="8" s="1"/>
  <c r="N148" i="8" s="1"/>
  <c r="N149" i="8" s="1"/>
  <c r="N150" i="8" s="1"/>
  <c r="N151" i="8" s="1"/>
  <c r="N152" i="8" s="1"/>
  <c r="N153" i="8" s="1"/>
  <c r="N154" i="8" s="1"/>
  <c r="N155" i="8" s="1"/>
  <c r="N156" i="8" s="1"/>
  <c r="N157" i="8" s="1"/>
  <c r="N158" i="8" s="1"/>
  <c r="N159" i="8" s="1"/>
  <c r="N160" i="8" s="1"/>
  <c r="N161" i="8" s="1"/>
  <c r="N162" i="8" s="1"/>
  <c r="N163" i="8" s="1"/>
  <c r="N164" i="8" s="1"/>
  <c r="N165" i="8" s="1"/>
  <c r="N166" i="8" s="1"/>
  <c r="N167" i="8" s="1"/>
  <c r="N168" i="8" s="1"/>
  <c r="N169" i="8" s="1"/>
  <c r="N170" i="8" s="1"/>
  <c r="N171" i="8" s="1"/>
  <c r="N172" i="8" s="1"/>
  <c r="N173" i="8" s="1"/>
  <c r="N174" i="8" s="1"/>
  <c r="N175" i="8" s="1"/>
  <c r="N176" i="8" s="1"/>
  <c r="N177" i="8" s="1"/>
  <c r="N178" i="8" s="1"/>
  <c r="N179" i="8" s="1"/>
  <c r="N180" i="8" s="1"/>
  <c r="N181" i="8" s="1"/>
  <c r="N182" i="8" s="1"/>
  <c r="N183" i="8" s="1"/>
  <c r="N184" i="8" s="1"/>
  <c r="N185" i="8" s="1"/>
  <c r="N186" i="8" s="1"/>
  <c r="N187" i="8" s="1"/>
  <c r="N188" i="8" s="1"/>
  <c r="N189" i="8" s="1"/>
  <c r="N190" i="8" s="1"/>
  <c r="N191" i="8" s="1"/>
  <c r="N192" i="8" s="1"/>
  <c r="N193" i="8" s="1"/>
  <c r="N194" i="8" s="1"/>
  <c r="N195" i="8" s="1"/>
  <c r="N196" i="8" s="1"/>
  <c r="N197" i="8" s="1"/>
  <c r="N198" i="8" s="1"/>
  <c r="N199" i="8" s="1"/>
  <c r="N200" i="8" s="1"/>
  <c r="N201" i="8" s="1"/>
  <c r="N202" i="8" s="1"/>
  <c r="N203" i="8" s="1"/>
  <c r="N204" i="8" s="1"/>
  <c r="N205" i="8" s="1"/>
  <c r="N206" i="8" s="1"/>
  <c r="N207" i="8" s="1"/>
  <c r="N208" i="8" s="1"/>
  <c r="N209" i="8" s="1"/>
  <c r="N210" i="8" s="1"/>
  <c r="N211" i="8" s="1"/>
  <c r="N212" i="8" s="1"/>
  <c r="N213" i="8" s="1"/>
  <c r="N214" i="8" s="1"/>
  <c r="N215" i="8" s="1"/>
  <c r="N216" i="8" s="1"/>
  <c r="N217" i="8" s="1"/>
  <c r="N218" i="8" s="1"/>
  <c r="N219" i="8" s="1"/>
  <c r="N220" i="8" s="1"/>
  <c r="N221" i="8" s="1"/>
  <c r="N222" i="8" s="1"/>
  <c r="N223" i="8" s="1"/>
  <c r="N224" i="8" s="1"/>
  <c r="N225" i="8" s="1"/>
  <c r="N226" i="8" s="1"/>
  <c r="N227" i="8" s="1"/>
  <c r="N228" i="8" s="1"/>
  <c r="N229" i="8" s="1"/>
  <c r="N230" i="8" s="1"/>
  <c r="N231" i="8" s="1"/>
  <c r="N232" i="8" s="1"/>
  <c r="N233" i="8" s="1"/>
  <c r="N234" i="8" s="1"/>
  <c r="N235" i="8" s="1"/>
  <c r="N236" i="8" s="1"/>
  <c r="N237" i="8" s="1"/>
  <c r="N238" i="8" s="1"/>
  <c r="N239" i="8" s="1"/>
  <c r="N240" i="8" s="1"/>
  <c r="N241" i="8" s="1"/>
  <c r="N242" i="8" s="1"/>
  <c r="N243" i="8" s="1"/>
  <c r="N244" i="8" s="1"/>
  <c r="N245" i="8" s="1"/>
  <c r="N246" i="8" s="1"/>
  <c r="N247" i="8" s="1"/>
  <c r="N248" i="8" s="1"/>
  <c r="N249" i="8" s="1"/>
  <c r="N250" i="8" s="1"/>
  <c r="N251" i="8" s="1"/>
  <c r="N252" i="8" s="1"/>
  <c r="N253" i="8" s="1"/>
  <c r="N254" i="8" s="1"/>
  <c r="N255" i="8" s="1"/>
  <c r="N256" i="8" s="1"/>
  <c r="N257" i="8" s="1"/>
  <c r="N258" i="8" s="1"/>
  <c r="N259" i="8" s="1"/>
  <c r="N260" i="8" s="1"/>
  <c r="N261" i="8" s="1"/>
  <c r="N262" i="8" s="1"/>
  <c r="N263" i="8" s="1"/>
  <c r="N264" i="8" s="1"/>
  <c r="N265" i="8" s="1"/>
  <c r="N266" i="8" s="1"/>
  <c r="N267" i="8" s="1"/>
  <c r="N268" i="8" s="1"/>
  <c r="N269" i="8" s="1"/>
  <c r="N270" i="8" s="1"/>
  <c r="N271" i="8" s="1"/>
  <c r="N272" i="8" s="1"/>
  <c r="N273" i="8" s="1"/>
  <c r="N274" i="8" s="1"/>
  <c r="N275" i="8" s="1"/>
  <c r="N276" i="8" s="1"/>
  <c r="N277" i="8" s="1"/>
  <c r="N278" i="8" s="1"/>
  <c r="N279" i="8" s="1"/>
  <c r="N280" i="8" s="1"/>
  <c r="N281" i="8" s="1"/>
  <c r="N282" i="8" s="1"/>
  <c r="N283" i="8" s="1"/>
  <c r="N284" i="8" s="1"/>
  <c r="N285" i="8" s="1"/>
  <c r="N286" i="8" s="1"/>
  <c r="N287" i="8" s="1"/>
  <c r="N288" i="8" s="1"/>
  <c r="N289" i="8" s="1"/>
  <c r="N290" i="8" s="1"/>
  <c r="N291" i="8" s="1"/>
  <c r="N292" i="8" s="1"/>
  <c r="N293" i="8" s="1"/>
  <c r="N294" i="8" s="1"/>
  <c r="N295" i="8" s="1"/>
  <c r="N296" i="8" s="1"/>
  <c r="N297" i="8" s="1"/>
  <c r="N298" i="8" s="1"/>
  <c r="N299" i="8" s="1"/>
  <c r="N300" i="8" s="1"/>
  <c r="N301" i="8" s="1"/>
  <c r="N302" i="8" s="1"/>
  <c r="N303" i="8" s="1"/>
  <c r="N304" i="8" s="1"/>
  <c r="N305" i="8" s="1"/>
  <c r="N306" i="8" s="1"/>
  <c r="N307" i="8" s="1"/>
  <c r="N308" i="8" s="1"/>
  <c r="N309" i="8" s="1"/>
  <c r="N310" i="8" s="1"/>
  <c r="N311" i="8" s="1"/>
  <c r="N312" i="8" s="1"/>
  <c r="N313" i="8" s="1"/>
  <c r="N314" i="8" s="1"/>
  <c r="N315" i="8" s="1"/>
  <c r="N316" i="8" s="1"/>
  <c r="N317" i="8" s="1"/>
  <c r="N318" i="8" s="1"/>
  <c r="N319" i="8" s="1"/>
  <c r="N320" i="8" s="1"/>
  <c r="N321" i="8" s="1"/>
  <c r="N322" i="8" s="1"/>
  <c r="N323" i="8" s="1"/>
  <c r="N324" i="8" s="1"/>
  <c r="N325" i="8" s="1"/>
  <c r="N326" i="8" s="1"/>
  <c r="N327" i="8" s="1"/>
  <c r="N328" i="8" s="1"/>
  <c r="N329" i="8" s="1"/>
  <c r="N330" i="8" s="1"/>
  <c r="N331" i="8" s="1"/>
  <c r="N332" i="8" s="1"/>
  <c r="N333" i="8" s="1"/>
  <c r="N334" i="8" s="1"/>
  <c r="N335" i="8" s="1"/>
  <c r="N336" i="8" s="1"/>
  <c r="N337" i="8" s="1"/>
  <c r="N338" i="8" s="1"/>
  <c r="N339" i="8" s="1"/>
  <c r="N340" i="8" s="1"/>
  <c r="N341" i="8" s="1"/>
  <c r="N342" i="8" s="1"/>
  <c r="N343" i="8" s="1"/>
  <c r="N344" i="8" s="1"/>
  <c r="N345" i="8" s="1"/>
  <c r="N346" i="8" s="1"/>
  <c r="N347" i="8" s="1"/>
  <c r="N348" i="8" s="1"/>
  <c r="N349" i="8" s="1"/>
  <c r="N350" i="8" s="1"/>
  <c r="N351" i="8" s="1"/>
  <c r="N352" i="8" s="1"/>
  <c r="N353" i="8" s="1"/>
  <c r="N354" i="8" s="1"/>
  <c r="N355" i="8" s="1"/>
  <c r="N356" i="8" s="1"/>
  <c r="N357" i="8" s="1"/>
  <c r="N358" i="8" s="1"/>
  <c r="N359" i="8" s="1"/>
  <c r="N360" i="8" s="1"/>
  <c r="N361" i="8" s="1"/>
  <c r="N362" i="8" s="1"/>
  <c r="N363" i="8" s="1"/>
  <c r="N364" i="8" s="1"/>
  <c r="N365" i="8" s="1"/>
  <c r="N366" i="8" s="1"/>
  <c r="N367" i="8" s="1"/>
  <c r="N368" i="8" s="1"/>
  <c r="N369" i="8" s="1"/>
  <c r="N370" i="8" s="1"/>
  <c r="N371" i="8" s="1"/>
  <c r="N372" i="8" s="1"/>
  <c r="N373" i="8" s="1"/>
  <c r="N374" i="8" s="1"/>
  <c r="N375" i="8" s="1"/>
  <c r="N376" i="8" s="1"/>
  <c r="N377" i="8" s="1"/>
  <c r="N378" i="8" s="1"/>
  <c r="N379" i="8" s="1"/>
  <c r="N380" i="8" s="1"/>
  <c r="N381" i="8" s="1"/>
  <c r="N382" i="8" s="1"/>
  <c r="N383" i="8" s="1"/>
  <c r="N384" i="8" s="1"/>
  <c r="N385" i="8" s="1"/>
  <c r="N386" i="8" s="1"/>
  <c r="N387" i="8" s="1"/>
  <c r="N388" i="8" s="1"/>
  <c r="N389" i="8" s="1"/>
  <c r="N390" i="8" s="1"/>
  <c r="N391" i="8" s="1"/>
  <c r="N392" i="8" s="1"/>
  <c r="N393" i="8" s="1"/>
  <c r="N394" i="8" s="1"/>
  <c r="N395" i="8" s="1"/>
  <c r="N396" i="8" s="1"/>
  <c r="N397" i="8" s="1"/>
  <c r="N398" i="8" s="1"/>
  <c r="N399" i="8" s="1"/>
  <c r="N400" i="8" s="1"/>
  <c r="N401" i="8" s="1"/>
  <c r="N402" i="8" s="1"/>
  <c r="N403" i="8" s="1"/>
  <c r="N404" i="8" s="1"/>
  <c r="N405" i="8" s="1"/>
  <c r="N406" i="8" s="1"/>
  <c r="N407" i="8" s="1"/>
  <c r="N408" i="8" s="1"/>
  <c r="N409" i="8" s="1"/>
  <c r="N410" i="8" s="1"/>
  <c r="N411" i="8" s="1"/>
  <c r="N412" i="8" s="1"/>
  <c r="N413" i="8" s="1"/>
  <c r="N414" i="8" s="1"/>
  <c r="N415" i="8" s="1"/>
  <c r="N416" i="8" s="1"/>
  <c r="N417" i="8" s="1"/>
  <c r="N418" i="8" s="1"/>
  <c r="N419" i="8" s="1"/>
  <c r="N420" i="8" s="1"/>
  <c r="N421" i="8" s="1"/>
  <c r="N422" i="8" s="1"/>
  <c r="N423" i="8" s="1"/>
  <c r="N424" i="8" s="1"/>
  <c r="N425" i="8" s="1"/>
  <c r="N426" i="8" s="1"/>
  <c r="N427" i="8" s="1"/>
  <c r="N428" i="8" s="1"/>
  <c r="N429" i="8" s="1"/>
  <c r="N430" i="8" s="1"/>
  <c r="N431" i="8" s="1"/>
  <c r="N432" i="8" s="1"/>
  <c r="N433" i="8" s="1"/>
  <c r="N434" i="8" s="1"/>
  <c r="N435" i="8" s="1"/>
  <c r="N436" i="8" s="1"/>
  <c r="N437" i="8" s="1"/>
  <c r="N438" i="8" s="1"/>
  <c r="N439" i="8" s="1"/>
  <c r="N440" i="8" s="1"/>
  <c r="N441" i="8" s="1"/>
  <c r="N442" i="8" s="1"/>
  <c r="N443" i="8" s="1"/>
  <c r="N444" i="8" s="1"/>
  <c r="N445" i="8" s="1"/>
  <c r="N446" i="8" s="1"/>
  <c r="N447" i="8" s="1"/>
  <c r="N448" i="8" s="1"/>
  <c r="N449" i="8" s="1"/>
  <c r="N450" i="8" s="1"/>
  <c r="N451" i="8" s="1"/>
  <c r="N452" i="8" s="1"/>
  <c r="N453" i="8" s="1"/>
  <c r="N454" i="8" s="1"/>
  <c r="N455" i="8" s="1"/>
  <c r="N456" i="8" s="1"/>
  <c r="N457" i="8" s="1"/>
  <c r="N458" i="8" s="1"/>
  <c r="N459" i="8" s="1"/>
  <c r="N460" i="8" s="1"/>
  <c r="N461" i="8" s="1"/>
  <c r="N462" i="8" s="1"/>
  <c r="N463" i="8" s="1"/>
  <c r="N464" i="8" s="1"/>
  <c r="N465" i="8" s="1"/>
  <c r="N466" i="8" s="1"/>
  <c r="N467" i="8" s="1"/>
  <c r="N468" i="8" s="1"/>
  <c r="N469" i="8" s="1"/>
  <c r="N470" i="8" s="1"/>
  <c r="N471" i="8" s="1"/>
  <c r="N472" i="8" s="1"/>
  <c r="N473" i="8" s="1"/>
  <c r="N474" i="8" s="1"/>
  <c r="N475" i="8" s="1"/>
  <c r="N476" i="8" s="1"/>
  <c r="N477" i="8" s="1"/>
  <c r="N478" i="8" s="1"/>
  <c r="N479" i="8" s="1"/>
  <c r="N480" i="8" s="1"/>
  <c r="N481" i="8" s="1"/>
  <c r="N482" i="8" s="1"/>
  <c r="N483" i="8" s="1"/>
  <c r="N484" i="8" s="1"/>
  <c r="N485" i="8" s="1"/>
  <c r="N486" i="8" s="1"/>
  <c r="N487" i="8" s="1"/>
  <c r="N488" i="8" s="1"/>
  <c r="N489" i="8" s="1"/>
  <c r="N490" i="8" s="1"/>
  <c r="N491" i="8" s="1"/>
  <c r="N492" i="8" s="1"/>
  <c r="N493" i="8" s="1"/>
  <c r="N494" i="8" s="1"/>
  <c r="N495" i="8" s="1"/>
  <c r="N496" i="8" s="1"/>
  <c r="N497" i="8" s="1"/>
  <c r="N498" i="8" s="1"/>
  <c r="N499" i="8" s="1"/>
  <c r="N500" i="8" s="1"/>
  <c r="N501" i="8" s="1"/>
  <c r="N502" i="8" s="1"/>
  <c r="N503" i="8" s="1"/>
  <c r="N504" i="8" s="1"/>
  <c r="N505" i="8" s="1"/>
  <c r="N506" i="8" s="1"/>
  <c r="N507" i="8" s="1"/>
  <c r="N508" i="8" s="1"/>
  <c r="N509" i="8" s="1"/>
  <c r="N510" i="8" s="1"/>
  <c r="N511" i="8" s="1"/>
  <c r="N512" i="8" s="1"/>
  <c r="N513" i="8" s="1"/>
  <c r="N514" i="8" s="1"/>
  <c r="N515" i="8" s="1"/>
  <c r="N516" i="8" s="1"/>
  <c r="N517" i="8" s="1"/>
  <c r="N518" i="8" s="1"/>
  <c r="N519" i="8" s="1"/>
  <c r="N520" i="8" s="1"/>
  <c r="N521" i="8" s="1"/>
  <c r="N522" i="8" s="1"/>
  <c r="N523" i="8" s="1"/>
  <c r="N524" i="8" s="1"/>
  <c r="N525" i="8" s="1"/>
  <c r="N526" i="8" s="1"/>
  <c r="N527" i="8" s="1"/>
  <c r="N528" i="8" s="1"/>
  <c r="N529" i="8" s="1"/>
  <c r="N530" i="8" s="1"/>
  <c r="N531" i="8" s="1"/>
  <c r="N532" i="8" s="1"/>
  <c r="N533" i="8" s="1"/>
  <c r="N534" i="8" s="1"/>
  <c r="N535" i="8" s="1"/>
  <c r="N536" i="8" s="1"/>
  <c r="N537" i="8" s="1"/>
  <c r="N538" i="8" s="1"/>
  <c r="N539" i="8" s="1"/>
  <c r="N540" i="8" s="1"/>
  <c r="N541" i="8" s="1"/>
  <c r="N542" i="8" s="1"/>
  <c r="N543" i="8" s="1"/>
  <c r="N544" i="8" s="1"/>
  <c r="N545" i="8" s="1"/>
  <c r="N546" i="8" s="1"/>
  <c r="N547" i="8" s="1"/>
  <c r="N548" i="8" s="1"/>
  <c r="N549" i="8" s="1"/>
  <c r="N550" i="8" s="1"/>
  <c r="N551" i="8" s="1"/>
  <c r="N552" i="8" s="1"/>
  <c r="N553" i="8" s="1"/>
  <c r="N554" i="8" s="1"/>
  <c r="N555" i="8" s="1"/>
  <c r="N556" i="8" s="1"/>
  <c r="N557" i="8" s="1"/>
  <c r="N558" i="8" s="1"/>
  <c r="N559" i="8" s="1"/>
  <c r="N560" i="8" s="1"/>
  <c r="N561" i="8" s="1"/>
  <c r="N562" i="8" s="1"/>
  <c r="N563" i="8" s="1"/>
  <c r="N564" i="8" s="1"/>
  <c r="N565" i="8" s="1"/>
  <c r="N566" i="8" s="1"/>
  <c r="N567" i="8" s="1"/>
  <c r="N568" i="8" s="1"/>
  <c r="N569" i="8" s="1"/>
  <c r="N570" i="8" s="1"/>
  <c r="N571" i="8" s="1"/>
  <c r="N572" i="8" s="1"/>
  <c r="N573" i="8" s="1"/>
  <c r="N574" i="8" s="1"/>
  <c r="N575" i="8" s="1"/>
  <c r="N576" i="8" s="1"/>
  <c r="N577" i="8" s="1"/>
  <c r="N578" i="8" s="1"/>
  <c r="N579" i="8" s="1"/>
  <c r="N580" i="8" s="1"/>
  <c r="N581" i="8" s="1"/>
  <c r="N582" i="8" s="1"/>
  <c r="N583" i="8" s="1"/>
  <c r="N584" i="8" s="1"/>
  <c r="N585" i="8" s="1"/>
  <c r="N586" i="8" s="1"/>
  <c r="N587" i="8" s="1"/>
  <c r="N588" i="8" s="1"/>
  <c r="N589" i="8" s="1"/>
  <c r="N590" i="8" s="1"/>
  <c r="N591" i="8" s="1"/>
  <c r="N592" i="8" s="1"/>
  <c r="N593" i="8" s="1"/>
  <c r="N594" i="8" s="1"/>
  <c r="N595" i="8" s="1"/>
  <c r="N596" i="8" s="1"/>
  <c r="N597" i="8" s="1"/>
  <c r="N598" i="8" s="1"/>
  <c r="N599" i="8" s="1"/>
  <c r="N600" i="8" s="1"/>
  <c r="N601" i="8" s="1"/>
  <c r="N602" i="8" s="1"/>
  <c r="N603" i="8" s="1"/>
  <c r="N604" i="8" s="1"/>
  <c r="N605" i="8" s="1"/>
  <c r="N606" i="8" s="1"/>
  <c r="N607" i="8" s="1"/>
  <c r="N608" i="8" s="1"/>
  <c r="N609" i="8" s="1"/>
  <c r="N610" i="8" s="1"/>
  <c r="N611" i="8" s="1"/>
  <c r="N612" i="8" s="1"/>
  <c r="N613" i="8" s="1"/>
  <c r="N614" i="8" s="1"/>
  <c r="N615" i="8" s="1"/>
  <c r="N616" i="8" s="1"/>
  <c r="N617" i="8" s="1"/>
  <c r="N618" i="8" s="1"/>
  <c r="N619" i="8" s="1"/>
  <c r="N620" i="8" s="1"/>
  <c r="N621" i="8" s="1"/>
  <c r="N622" i="8" s="1"/>
  <c r="N623" i="8" s="1"/>
  <c r="N624" i="8" s="1"/>
  <c r="N625" i="8" s="1"/>
  <c r="N626" i="8" s="1"/>
  <c r="N627" i="8" s="1"/>
  <c r="N628" i="8" s="1"/>
  <c r="N629" i="8" s="1"/>
  <c r="N630" i="8" s="1"/>
  <c r="N631" i="8" s="1"/>
  <c r="N632" i="8" s="1"/>
  <c r="N633" i="8" s="1"/>
  <c r="N634" i="8" s="1"/>
  <c r="N635" i="8" s="1"/>
  <c r="N636" i="8" s="1"/>
  <c r="N637" i="8" s="1"/>
  <c r="N638" i="8" s="1"/>
  <c r="N639" i="8" s="1"/>
  <c r="N640" i="8" s="1"/>
  <c r="N641" i="8" s="1"/>
  <c r="N642" i="8" s="1"/>
  <c r="N643" i="8" s="1"/>
  <c r="N644" i="8" s="1"/>
  <c r="N645" i="8" s="1"/>
  <c r="N646" i="8" s="1"/>
  <c r="N647" i="8" s="1"/>
  <c r="N648" i="8" s="1"/>
  <c r="N649" i="8" s="1"/>
  <c r="N650" i="8" s="1"/>
  <c r="N651" i="8" s="1"/>
  <c r="N652" i="8" s="1"/>
  <c r="N653" i="8" s="1"/>
  <c r="N654" i="8" s="1"/>
  <c r="N655" i="8" s="1"/>
  <c r="N656" i="8" s="1"/>
  <c r="N657" i="8" s="1"/>
  <c r="N658" i="8" s="1"/>
  <c r="N659" i="8" s="1"/>
  <c r="N660" i="8" s="1"/>
  <c r="N661" i="8" s="1"/>
  <c r="N662" i="8" s="1"/>
  <c r="N663" i="8" s="1"/>
  <c r="N664" i="8" s="1"/>
  <c r="N665" i="8" s="1"/>
  <c r="N666" i="8" s="1"/>
  <c r="N667" i="8" s="1"/>
  <c r="N668" i="8" s="1"/>
  <c r="N669" i="8" s="1"/>
  <c r="N670" i="8" s="1"/>
  <c r="N671" i="8" s="1"/>
  <c r="N672" i="8" s="1"/>
  <c r="N673" i="8" s="1"/>
  <c r="N674" i="8" s="1"/>
  <c r="N675" i="8" s="1"/>
  <c r="N676" i="8" s="1"/>
  <c r="N677" i="8" s="1"/>
  <c r="N678" i="8" s="1"/>
  <c r="N679" i="8" s="1"/>
  <c r="N680" i="8" s="1"/>
  <c r="N681" i="8" s="1"/>
  <c r="N682" i="8" s="1"/>
  <c r="N683" i="8" s="1"/>
  <c r="N684" i="8" s="1"/>
  <c r="N685" i="8" s="1"/>
  <c r="N686" i="8" s="1"/>
  <c r="N687" i="8" s="1"/>
  <c r="N688" i="8" s="1"/>
  <c r="N689" i="8" s="1"/>
  <c r="N690" i="8" s="1"/>
  <c r="N691" i="8" s="1"/>
  <c r="N692" i="8" s="1"/>
  <c r="N693" i="8" s="1"/>
  <c r="N694" i="8" s="1"/>
  <c r="N695" i="8" s="1"/>
  <c r="N696" i="8" s="1"/>
  <c r="N697" i="8" s="1"/>
  <c r="N698" i="8" s="1"/>
  <c r="N699" i="8" s="1"/>
  <c r="N700" i="8" s="1"/>
  <c r="N701" i="8" s="1"/>
  <c r="N702" i="8" s="1"/>
  <c r="N703" i="8" s="1"/>
  <c r="N704" i="8" s="1"/>
  <c r="N705" i="8" s="1"/>
  <c r="N706" i="8" s="1"/>
  <c r="N707" i="8" s="1"/>
  <c r="N708" i="8" s="1"/>
  <c r="N709" i="8" s="1"/>
  <c r="N710" i="8" s="1"/>
  <c r="N711" i="8" s="1"/>
  <c r="N712" i="8" s="1"/>
  <c r="N713" i="8" s="1"/>
  <c r="N714" i="8" s="1"/>
  <c r="N715" i="8" s="1"/>
  <c r="N716" i="8" s="1"/>
  <c r="N717" i="8" s="1"/>
  <c r="N718" i="8" s="1"/>
  <c r="N719" i="8" s="1"/>
  <c r="N720" i="8" s="1"/>
  <c r="N721" i="8" s="1"/>
  <c r="N722" i="8" s="1"/>
  <c r="N723" i="8" s="1"/>
  <c r="N724" i="8" s="1"/>
  <c r="N725" i="8" s="1"/>
  <c r="N726" i="8" s="1"/>
  <c r="N727" i="8" s="1"/>
  <c r="N728" i="8" s="1"/>
  <c r="N729" i="8" s="1"/>
  <c r="N730" i="8" s="1"/>
  <c r="N731" i="8" s="1"/>
  <c r="N732" i="8" s="1"/>
  <c r="N733" i="8" s="1"/>
  <c r="N734" i="8" s="1"/>
  <c r="N735" i="8" s="1"/>
  <c r="N736" i="8" s="1"/>
  <c r="N737" i="8" s="1"/>
  <c r="N738" i="8" s="1"/>
  <c r="N739" i="8" s="1"/>
  <c r="N740" i="8" s="1"/>
  <c r="N741" i="8" s="1"/>
  <c r="N742" i="8" s="1"/>
  <c r="N743" i="8" s="1"/>
  <c r="N744" i="8" s="1"/>
  <c r="N745" i="8" s="1"/>
  <c r="N746" i="8" s="1"/>
  <c r="N747" i="8" s="1"/>
  <c r="N748" i="8" s="1"/>
  <c r="N749" i="8" s="1"/>
  <c r="M6" i="8"/>
  <c r="I6" i="8"/>
  <c r="G6" i="8"/>
  <c r="F6" i="8"/>
  <c r="A2" i="8"/>
  <c r="G2" i="8"/>
  <c r="G3" i="8" s="1"/>
  <c r="L741" i="11" l="1"/>
  <c r="L733" i="11"/>
  <c r="L725" i="11"/>
  <c r="L717" i="11"/>
  <c r="L709" i="11"/>
  <c r="L742" i="11"/>
  <c r="L734" i="11"/>
  <c r="L726" i="11"/>
  <c r="L718" i="11"/>
  <c r="L710" i="11"/>
  <c r="L753" i="11"/>
  <c r="L743" i="11"/>
  <c r="L735" i="11"/>
  <c r="L727" i="11"/>
  <c r="L719" i="11"/>
  <c r="L711" i="11"/>
  <c r="L703" i="11"/>
  <c r="L695" i="11"/>
  <c r="L744" i="11"/>
  <c r="L736" i="11"/>
  <c r="L728" i="11"/>
  <c r="L720" i="11"/>
  <c r="L712" i="11"/>
  <c r="L745" i="11"/>
  <c r="L737" i="11"/>
  <c r="L729" i="11"/>
  <c r="L721" i="11"/>
  <c r="L713" i="11"/>
  <c r="L747" i="11"/>
  <c r="L739" i="11"/>
  <c r="L731" i="11"/>
  <c r="L723" i="11"/>
  <c r="L715" i="11"/>
  <c r="L707" i="11"/>
  <c r="L699" i="11"/>
  <c r="L691" i="11"/>
  <c r="L694" i="11"/>
  <c r="L692" i="11"/>
  <c r="L684" i="11"/>
  <c r="L676" i="11"/>
  <c r="L668" i="11"/>
  <c r="L660" i="11"/>
  <c r="L746" i="11"/>
  <c r="L740" i="11"/>
  <c r="L714" i="11"/>
  <c r="L690" i="11"/>
  <c r="L685" i="11"/>
  <c r="L677" i="11"/>
  <c r="L669" i="11"/>
  <c r="L661" i="11"/>
  <c r="L705" i="11"/>
  <c r="L701" i="11"/>
  <c r="L686" i="11"/>
  <c r="L678" i="11"/>
  <c r="L670" i="11"/>
  <c r="L662" i="11"/>
  <c r="L654" i="11"/>
  <c r="L748" i="11"/>
  <c r="L722" i="11"/>
  <c r="L716" i="11"/>
  <c r="L697" i="11"/>
  <c r="L687" i="11"/>
  <c r="L679" i="11"/>
  <c r="L671" i="11"/>
  <c r="L663" i="11"/>
  <c r="L655" i="11"/>
  <c r="L693" i="11"/>
  <c r="L688" i="11"/>
  <c r="L680" i="11"/>
  <c r="L672" i="11"/>
  <c r="L664" i="11"/>
  <c r="L656" i="11"/>
  <c r="L702" i="11"/>
  <c r="L700" i="11"/>
  <c r="L682" i="11"/>
  <c r="L674" i="11"/>
  <c r="L666" i="11"/>
  <c r="L658" i="11"/>
  <c r="L651" i="11"/>
  <c r="L643" i="11"/>
  <c r="L738" i="11"/>
  <c r="L732" i="11"/>
  <c r="L652" i="11"/>
  <c r="L644" i="11"/>
  <c r="L636" i="11"/>
  <c r="L628" i="11"/>
  <c r="L620" i="11"/>
  <c r="L612" i="11"/>
  <c r="L724" i="11"/>
  <c r="L698" i="11"/>
  <c r="L657" i="11"/>
  <c r="L653" i="11"/>
  <c r="L645" i="11"/>
  <c r="L637" i="11"/>
  <c r="L629" i="11"/>
  <c r="L621" i="11"/>
  <c r="L613" i="11"/>
  <c r="L704" i="11"/>
  <c r="L730" i="11"/>
  <c r="L708" i="11"/>
  <c r="L689" i="11"/>
  <c r="L683" i="11"/>
  <c r="L681" i="11"/>
  <c r="L675" i="11"/>
  <c r="L673" i="11"/>
  <c r="L667" i="11"/>
  <c r="L665" i="11"/>
  <c r="L659" i="11"/>
  <c r="L647" i="11"/>
  <c r="L639" i="11"/>
  <c r="L631" i="11"/>
  <c r="L623" i="11"/>
  <c r="L615" i="11"/>
  <c r="L648" i="11"/>
  <c r="L640" i="11"/>
  <c r="L632" i="11"/>
  <c r="L624" i="11"/>
  <c r="L616" i="11"/>
  <c r="L706" i="11"/>
  <c r="L638" i="11"/>
  <c r="L626" i="11"/>
  <c r="L622" i="11"/>
  <c r="L610" i="11"/>
  <c r="L607" i="11"/>
  <c r="L599" i="11"/>
  <c r="L591" i="11"/>
  <c r="L583" i="11"/>
  <c r="L575" i="11"/>
  <c r="L567" i="11"/>
  <c r="L650" i="11"/>
  <c r="L649" i="11"/>
  <c r="L608" i="11"/>
  <c r="L600" i="11"/>
  <c r="L592" i="11"/>
  <c r="L584" i="11"/>
  <c r="L576" i="11"/>
  <c r="L568" i="11"/>
  <c r="L560" i="11"/>
  <c r="L552" i="11"/>
  <c r="L642" i="11"/>
  <c r="L641" i="11"/>
  <c r="L625" i="11"/>
  <c r="L609" i="11"/>
  <c r="L601" i="11"/>
  <c r="L593" i="11"/>
  <c r="L585" i="11"/>
  <c r="L577" i="11"/>
  <c r="L569" i="11"/>
  <c r="L561" i="11"/>
  <c r="L553" i="11"/>
  <c r="L545" i="11"/>
  <c r="L696" i="11"/>
  <c r="L646" i="11"/>
  <c r="L635" i="11"/>
  <c r="L619" i="11"/>
  <c r="L602" i="11"/>
  <c r="L594" i="11"/>
  <c r="L586" i="11"/>
  <c r="L578" i="11"/>
  <c r="L570" i="11"/>
  <c r="L562" i="11"/>
  <c r="L554" i="11"/>
  <c r="L546" i="11"/>
  <c r="L634" i="11"/>
  <c r="L630" i="11"/>
  <c r="L618" i="11"/>
  <c r="L614" i="11"/>
  <c r="L603" i="11"/>
  <c r="L595" i="11"/>
  <c r="L587" i="11"/>
  <c r="L579" i="11"/>
  <c r="L571" i="11"/>
  <c r="L563" i="11"/>
  <c r="L555" i="11"/>
  <c r="L547" i="11"/>
  <c r="L611" i="11"/>
  <c r="L604" i="11"/>
  <c r="L598" i="11"/>
  <c r="L565" i="11"/>
  <c r="L549" i="11"/>
  <c r="L540" i="11"/>
  <c r="L532" i="11"/>
  <c r="L524" i="11"/>
  <c r="L516" i="11"/>
  <c r="L508" i="11"/>
  <c r="L500" i="11"/>
  <c r="L492" i="11"/>
  <c r="L484" i="11"/>
  <c r="L476" i="11"/>
  <c r="L468" i="11"/>
  <c r="L460" i="11"/>
  <c r="L581" i="11"/>
  <c r="L559" i="11"/>
  <c r="L541" i="11"/>
  <c r="L533" i="11"/>
  <c r="L525" i="11"/>
  <c r="L517" i="11"/>
  <c r="L509" i="11"/>
  <c r="L501" i="11"/>
  <c r="L493" i="11"/>
  <c r="L485" i="11"/>
  <c r="L477" i="11"/>
  <c r="L469" i="11"/>
  <c r="L461" i="11"/>
  <c r="L597" i="11"/>
  <c r="L627" i="11"/>
  <c r="L617" i="11"/>
  <c r="L580" i="11"/>
  <c r="L574" i="11"/>
  <c r="L564" i="11"/>
  <c r="L548" i="11"/>
  <c r="L543" i="11"/>
  <c r="L535" i="11"/>
  <c r="L527" i="11"/>
  <c r="L519" i="11"/>
  <c r="L511" i="11"/>
  <c r="L503" i="11"/>
  <c r="L495" i="11"/>
  <c r="L487" i="11"/>
  <c r="L479" i="11"/>
  <c r="L471" i="11"/>
  <c r="L463" i="11"/>
  <c r="L633" i="11"/>
  <c r="L605" i="11"/>
  <c r="L572" i="11"/>
  <c r="L566" i="11"/>
  <c r="L550" i="11"/>
  <c r="L538" i="11"/>
  <c r="L530" i="11"/>
  <c r="L522" i="11"/>
  <c r="L514" i="11"/>
  <c r="L506" i="11"/>
  <c r="L498" i="11"/>
  <c r="L490" i="11"/>
  <c r="L482" i="11"/>
  <c r="L474" i="11"/>
  <c r="L466" i="11"/>
  <c r="L596" i="11"/>
  <c r="L573" i="11"/>
  <c r="L542" i="11"/>
  <c r="L536" i="11"/>
  <c r="L531" i="11"/>
  <c r="L606" i="11"/>
  <c r="L529" i="11"/>
  <c r="L513" i="11"/>
  <c r="L497" i="11"/>
  <c r="L481" i="11"/>
  <c r="L465" i="11"/>
  <c r="L453" i="11"/>
  <c r="L445" i="11"/>
  <c r="L437" i="11"/>
  <c r="L454" i="11"/>
  <c r="L446" i="11"/>
  <c r="L438" i="11"/>
  <c r="L582" i="11"/>
  <c r="L544" i="11"/>
  <c r="L539" i="11"/>
  <c r="L534" i="11"/>
  <c r="L528" i="11"/>
  <c r="L523" i="11"/>
  <c r="L518" i="11"/>
  <c r="L512" i="11"/>
  <c r="L507" i="11"/>
  <c r="L502" i="11"/>
  <c r="L496" i="11"/>
  <c r="L491" i="11"/>
  <c r="L486" i="11"/>
  <c r="L480" i="11"/>
  <c r="L475" i="11"/>
  <c r="L589" i="11"/>
  <c r="L557" i="11"/>
  <c r="L456" i="11"/>
  <c r="L448" i="11"/>
  <c r="L440" i="11"/>
  <c r="L432" i="11"/>
  <c r="L504" i="11"/>
  <c r="L489" i="11"/>
  <c r="L483" i="11"/>
  <c r="L470" i="11"/>
  <c r="L450" i="11"/>
  <c r="L427" i="11"/>
  <c r="L419" i="11"/>
  <c r="L411" i="11"/>
  <c r="L403" i="11"/>
  <c r="L395" i="11"/>
  <c r="L387" i="11"/>
  <c r="L379" i="11"/>
  <c r="L371" i="11"/>
  <c r="L363" i="11"/>
  <c r="L355" i="11"/>
  <c r="L588" i="11"/>
  <c r="L537" i="11"/>
  <c r="L520" i="11"/>
  <c r="L505" i="11"/>
  <c r="L499" i="11"/>
  <c r="L478" i="11"/>
  <c r="L458" i="11"/>
  <c r="L436" i="11"/>
  <c r="L428" i="11"/>
  <c r="L420" i="11"/>
  <c r="L412" i="11"/>
  <c r="L404" i="11"/>
  <c r="L396" i="11"/>
  <c r="L388" i="11"/>
  <c r="L380" i="11"/>
  <c r="L372" i="11"/>
  <c r="L364" i="11"/>
  <c r="L356" i="11"/>
  <c r="L348" i="11"/>
  <c r="L551" i="11"/>
  <c r="L521" i="11"/>
  <c r="L515" i="11"/>
  <c r="L494" i="11"/>
  <c r="L444" i="11"/>
  <c r="L439" i="11"/>
  <c r="L433" i="11"/>
  <c r="L429" i="11"/>
  <c r="L421" i="11"/>
  <c r="L413" i="11"/>
  <c r="L405" i="11"/>
  <c r="L397" i="11"/>
  <c r="L389" i="11"/>
  <c r="L381" i="11"/>
  <c r="L373" i="11"/>
  <c r="L365" i="11"/>
  <c r="L357" i="11"/>
  <c r="L349" i="11"/>
  <c r="L556" i="11"/>
  <c r="L510" i="11"/>
  <c r="L452" i="11"/>
  <c r="L447" i="11"/>
  <c r="L441" i="11"/>
  <c r="L435" i="11"/>
  <c r="L430" i="11"/>
  <c r="L422" i="11"/>
  <c r="L414" i="11"/>
  <c r="L406" i="11"/>
  <c r="L398" i="11"/>
  <c r="L390" i="11"/>
  <c r="L382" i="11"/>
  <c r="L374" i="11"/>
  <c r="L366" i="11"/>
  <c r="L358" i="11"/>
  <c r="L350" i="11"/>
  <c r="L526" i="11"/>
  <c r="L464" i="11"/>
  <c r="L462" i="11"/>
  <c r="L455" i="11"/>
  <c r="L449" i="11"/>
  <c r="L443" i="11"/>
  <c r="L431" i="11"/>
  <c r="L423" i="11"/>
  <c r="L415" i="11"/>
  <c r="L407" i="11"/>
  <c r="L399" i="11"/>
  <c r="L391" i="11"/>
  <c r="L383" i="11"/>
  <c r="L375" i="11"/>
  <c r="L367" i="11"/>
  <c r="L359" i="11"/>
  <c r="L351" i="11"/>
  <c r="L590" i="11"/>
  <c r="L467" i="11"/>
  <c r="L457" i="11"/>
  <c r="L451" i="11"/>
  <c r="L424" i="11"/>
  <c r="L416" i="11"/>
  <c r="L408" i="11"/>
  <c r="L400" i="11"/>
  <c r="L392" i="11"/>
  <c r="L384" i="11"/>
  <c r="L376" i="11"/>
  <c r="L368" i="11"/>
  <c r="L360" i="11"/>
  <c r="L352" i="11"/>
  <c r="L344" i="11"/>
  <c r="L472" i="11"/>
  <c r="L459" i="11"/>
  <c r="L434" i="11"/>
  <c r="L425" i="11"/>
  <c r="L417" i="11"/>
  <c r="L409" i="11"/>
  <c r="L401" i="11"/>
  <c r="L393" i="11"/>
  <c r="L385" i="11"/>
  <c r="L377" i="11"/>
  <c r="L369" i="11"/>
  <c r="L361" i="11"/>
  <c r="L353" i="11"/>
  <c r="L345" i="11"/>
  <c r="L558" i="11"/>
  <c r="L394" i="11"/>
  <c r="L336" i="11"/>
  <c r="L328" i="11"/>
  <c r="L320" i="11"/>
  <c r="L312" i="11"/>
  <c r="L304" i="11"/>
  <c r="L296" i="11"/>
  <c r="L288" i="11"/>
  <c r="L280" i="11"/>
  <c r="L272" i="11"/>
  <c r="L264" i="11"/>
  <c r="L256" i="11"/>
  <c r="L248" i="11"/>
  <c r="L488" i="11"/>
  <c r="L410" i="11"/>
  <c r="L338" i="11"/>
  <c r="L330" i="11"/>
  <c r="L322" i="11"/>
  <c r="L314" i="11"/>
  <c r="L442" i="11"/>
  <c r="L418" i="11"/>
  <c r="L386" i="11"/>
  <c r="L346" i="11"/>
  <c r="L339" i="11"/>
  <c r="L331" i="11"/>
  <c r="L323" i="11"/>
  <c r="L315" i="11"/>
  <c r="L307" i="11"/>
  <c r="L299" i="11"/>
  <c r="L291" i="11"/>
  <c r="L283" i="11"/>
  <c r="L275" i="11"/>
  <c r="L267" i="11"/>
  <c r="L259" i="11"/>
  <c r="L251" i="11"/>
  <c r="L243" i="11"/>
  <c r="L426" i="11"/>
  <c r="L362" i="11"/>
  <c r="L347" i="11"/>
  <c r="L340" i="11"/>
  <c r="L332" i="11"/>
  <c r="L324" i="11"/>
  <c r="L316" i="11"/>
  <c r="L308" i="11"/>
  <c r="L300" i="11"/>
  <c r="L292" i="11"/>
  <c r="L284" i="11"/>
  <c r="L276" i="11"/>
  <c r="L268" i="11"/>
  <c r="L260" i="11"/>
  <c r="L252" i="11"/>
  <c r="L244" i="11"/>
  <c r="L402" i="11"/>
  <c r="L341" i="11"/>
  <c r="L333" i="11"/>
  <c r="L325" i="11"/>
  <c r="L317" i="11"/>
  <c r="L309" i="11"/>
  <c r="L301" i="11"/>
  <c r="L293" i="11"/>
  <c r="L285" i="11"/>
  <c r="L277" i="11"/>
  <c r="L269" i="11"/>
  <c r="L261" i="11"/>
  <c r="L253" i="11"/>
  <c r="L245" i="11"/>
  <c r="L473" i="11"/>
  <c r="L378" i="11"/>
  <c r="L342" i="11"/>
  <c r="L334" i="11"/>
  <c r="L326" i="11"/>
  <c r="L318" i="11"/>
  <c r="L310" i="11"/>
  <c r="L302" i="11"/>
  <c r="L294" i="11"/>
  <c r="L286" i="11"/>
  <c r="L278" i="11"/>
  <c r="L270" i="11"/>
  <c r="L262" i="11"/>
  <c r="L254" i="11"/>
  <c r="L246" i="11"/>
  <c r="L370" i="11"/>
  <c r="L313" i="11"/>
  <c r="L271" i="11"/>
  <c r="L258" i="11"/>
  <c r="L257" i="11"/>
  <c r="L241" i="11"/>
  <c r="L233" i="11"/>
  <c r="L225" i="11"/>
  <c r="L217" i="11"/>
  <c r="L209" i="11"/>
  <c r="L201" i="11"/>
  <c r="L193" i="11"/>
  <c r="L185" i="11"/>
  <c r="L177" i="11"/>
  <c r="L169" i="11"/>
  <c r="L161" i="11"/>
  <c r="L311" i="11"/>
  <c r="L306" i="11"/>
  <c r="L305" i="11"/>
  <c r="L263" i="11"/>
  <c r="L250" i="11"/>
  <c r="L249" i="11"/>
  <c r="L242" i="11"/>
  <c r="L234" i="11"/>
  <c r="L226" i="11"/>
  <c r="L218" i="11"/>
  <c r="L210" i="11"/>
  <c r="L202" i="11"/>
  <c r="L194" i="11"/>
  <c r="L186" i="11"/>
  <c r="L178" i="11"/>
  <c r="L170" i="11"/>
  <c r="L162" i="11"/>
  <c r="L255" i="11"/>
  <c r="L235" i="11"/>
  <c r="L227" i="11"/>
  <c r="L219" i="11"/>
  <c r="L211" i="11"/>
  <c r="L203" i="11"/>
  <c r="L195" i="11"/>
  <c r="L187" i="11"/>
  <c r="L179" i="11"/>
  <c r="L171" i="11"/>
  <c r="L163" i="11"/>
  <c r="L354" i="11"/>
  <c r="L303" i="11"/>
  <c r="L298" i="11"/>
  <c r="L297" i="11"/>
  <c r="L247" i="11"/>
  <c r="L236" i="11"/>
  <c r="L228" i="11"/>
  <c r="L220" i="11"/>
  <c r="L212" i="11"/>
  <c r="L204" i="11"/>
  <c r="L196" i="11"/>
  <c r="L188" i="11"/>
  <c r="L180" i="11"/>
  <c r="L172" i="11"/>
  <c r="L164" i="11"/>
  <c r="L343" i="11"/>
  <c r="L290" i="11"/>
  <c r="L289" i="11"/>
  <c r="L237" i="11"/>
  <c r="L229" i="11"/>
  <c r="L221" i="11"/>
  <c r="L213" i="11"/>
  <c r="L205" i="11"/>
  <c r="L197" i="11"/>
  <c r="L189" i="11"/>
  <c r="L181" i="11"/>
  <c r="L173" i="11"/>
  <c r="L165" i="11"/>
  <c r="L157" i="11"/>
  <c r="L337" i="11"/>
  <c r="L335" i="11"/>
  <c r="L295" i="11"/>
  <c r="L282" i="11"/>
  <c r="L281" i="11"/>
  <c r="L238" i="11"/>
  <c r="L230" i="11"/>
  <c r="L222" i="11"/>
  <c r="L214" i="11"/>
  <c r="L206" i="11"/>
  <c r="L198" i="11"/>
  <c r="L190" i="11"/>
  <c r="L182" i="11"/>
  <c r="L174" i="11"/>
  <c r="L166" i="11"/>
  <c r="L158" i="11"/>
  <c r="L287" i="11"/>
  <c r="L274" i="11"/>
  <c r="L265" i="11"/>
  <c r="L224" i="11"/>
  <c r="L192" i="11"/>
  <c r="L160" i="11"/>
  <c r="L153" i="11"/>
  <c r="L319" i="11"/>
  <c r="L231" i="11"/>
  <c r="L199" i="11"/>
  <c r="L167" i="11"/>
  <c r="L154" i="11"/>
  <c r="L266" i="11"/>
  <c r="L232" i="11"/>
  <c r="L200" i="11"/>
  <c r="L168" i="11"/>
  <c r="L155" i="11"/>
  <c r="L147" i="11"/>
  <c r="L139" i="11"/>
  <c r="L131" i="11"/>
  <c r="L327" i="11"/>
  <c r="L321" i="11"/>
  <c r="L279" i="11"/>
  <c r="L239" i="11"/>
  <c r="L207" i="11"/>
  <c r="L175" i="11"/>
  <c r="L156" i="11"/>
  <c r="L148" i="11"/>
  <c r="L140" i="11"/>
  <c r="L132" i="11"/>
  <c r="L216" i="11"/>
  <c r="L184" i="11"/>
  <c r="L151" i="11"/>
  <c r="L143" i="11"/>
  <c r="L135" i="11"/>
  <c r="L329" i="11"/>
  <c r="L223" i="11"/>
  <c r="L191" i="11"/>
  <c r="L159" i="11"/>
  <c r="L152" i="11"/>
  <c r="L144" i="11"/>
  <c r="L136" i="11"/>
  <c r="L215" i="11"/>
  <c r="L183" i="11"/>
  <c r="L138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L273" i="11"/>
  <c r="L149" i="11"/>
  <c r="L137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L8" i="11"/>
  <c r="L150" i="11"/>
  <c r="L142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L9" i="11"/>
  <c r="L146" i="11"/>
  <c r="L141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L10" i="11"/>
  <c r="L145" i="11"/>
  <c r="L130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L240" i="11"/>
  <c r="L208" i="11"/>
  <c r="L176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L134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L94" i="11"/>
  <c r="L30" i="11"/>
  <c r="L102" i="11"/>
  <c r="L38" i="11"/>
  <c r="L6" i="11"/>
  <c r="L110" i="11"/>
  <c r="L46" i="11"/>
  <c r="L7" i="11"/>
  <c r="L118" i="11"/>
  <c r="L54" i="11"/>
  <c r="L133" i="11"/>
  <c r="L126" i="11"/>
  <c r="L62" i="11"/>
  <c r="L70" i="11"/>
  <c r="L78" i="11"/>
  <c r="L14" i="11"/>
  <c r="L86" i="11"/>
  <c r="L22" i="11"/>
  <c r="J81" i="11"/>
  <c r="I81" i="11"/>
  <c r="F749" i="11"/>
  <c r="O749" i="11"/>
  <c r="J9" i="11"/>
  <c r="I9" i="11"/>
  <c r="J50" i="11"/>
  <c r="J73" i="11"/>
  <c r="I73" i="11"/>
  <c r="J114" i="11"/>
  <c r="J17" i="11"/>
  <c r="I17" i="11"/>
  <c r="I141" i="11"/>
  <c r="J141" i="11"/>
  <c r="G749" i="11"/>
  <c r="P749" i="11"/>
  <c r="J42" i="11"/>
  <c r="J65" i="11"/>
  <c r="I65" i="11"/>
  <c r="J106" i="11"/>
  <c r="J129" i="11"/>
  <c r="I129" i="11"/>
  <c r="H749" i="11"/>
  <c r="Q7" i="11"/>
  <c r="Q8" i="11" s="1"/>
  <c r="Q9" i="11" s="1"/>
  <c r="Q10" i="11" s="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Q383" i="11" s="1"/>
  <c r="Q384" i="11" s="1"/>
  <c r="Q385" i="11" s="1"/>
  <c r="Q386" i="11" s="1"/>
  <c r="Q387" i="11" s="1"/>
  <c r="Q388" i="11" s="1"/>
  <c r="Q389" i="11" s="1"/>
  <c r="Q390" i="11" s="1"/>
  <c r="Q391" i="11" s="1"/>
  <c r="Q392" i="11" s="1"/>
  <c r="Q393" i="11" s="1"/>
  <c r="Q394" i="11" s="1"/>
  <c r="Q395" i="11" s="1"/>
  <c r="Q396" i="11" s="1"/>
  <c r="Q397" i="11" s="1"/>
  <c r="Q398" i="11" s="1"/>
  <c r="Q399" i="11" s="1"/>
  <c r="Q400" i="11" s="1"/>
  <c r="Q401" i="11" s="1"/>
  <c r="Q402" i="11" s="1"/>
  <c r="Q403" i="11" s="1"/>
  <c r="Q404" i="11" s="1"/>
  <c r="Q405" i="11" s="1"/>
  <c r="Q406" i="11" s="1"/>
  <c r="Q407" i="11" s="1"/>
  <c r="Q408" i="11" s="1"/>
  <c r="Q409" i="11" s="1"/>
  <c r="Q410" i="11" s="1"/>
  <c r="Q411" i="11" s="1"/>
  <c r="Q412" i="11" s="1"/>
  <c r="Q413" i="11" s="1"/>
  <c r="Q414" i="11" s="1"/>
  <c r="Q415" i="11" s="1"/>
  <c r="Q416" i="11" s="1"/>
  <c r="Q417" i="11" s="1"/>
  <c r="Q418" i="11" s="1"/>
  <c r="Q419" i="11" s="1"/>
  <c r="Q420" i="11" s="1"/>
  <c r="Q421" i="11" s="1"/>
  <c r="Q422" i="11" s="1"/>
  <c r="Q423" i="11" s="1"/>
  <c r="Q424" i="11" s="1"/>
  <c r="Q425" i="11" s="1"/>
  <c r="Q426" i="11" s="1"/>
  <c r="Q427" i="11" s="1"/>
  <c r="Q428" i="11" s="1"/>
  <c r="Q429" i="11" s="1"/>
  <c r="Q430" i="11" s="1"/>
  <c r="Q431" i="11" s="1"/>
  <c r="Q432" i="11" s="1"/>
  <c r="Q433" i="11" s="1"/>
  <c r="Q434" i="11" s="1"/>
  <c r="Q435" i="11" s="1"/>
  <c r="Q436" i="11" s="1"/>
  <c r="Q437" i="11" s="1"/>
  <c r="Q438" i="11" s="1"/>
  <c r="Q439" i="11" s="1"/>
  <c r="Q440" i="11" s="1"/>
  <c r="Q441" i="11" s="1"/>
  <c r="Q442" i="11" s="1"/>
  <c r="Q443" i="11" s="1"/>
  <c r="Q444" i="11" s="1"/>
  <c r="Q445" i="11" s="1"/>
  <c r="Q446" i="11" s="1"/>
  <c r="Q447" i="11" s="1"/>
  <c r="Q448" i="11" s="1"/>
  <c r="Q449" i="11" s="1"/>
  <c r="Q450" i="11" s="1"/>
  <c r="Q451" i="11" s="1"/>
  <c r="Q452" i="11" s="1"/>
  <c r="Q453" i="11" s="1"/>
  <c r="Q454" i="11" s="1"/>
  <c r="Q455" i="11" s="1"/>
  <c r="Q456" i="11" s="1"/>
  <c r="Q457" i="11" s="1"/>
  <c r="Q458" i="11" s="1"/>
  <c r="Q459" i="11" s="1"/>
  <c r="Q460" i="11" s="1"/>
  <c r="Q461" i="11" s="1"/>
  <c r="Q462" i="11" s="1"/>
  <c r="Q463" i="11" s="1"/>
  <c r="Q464" i="11" s="1"/>
  <c r="Q465" i="11" s="1"/>
  <c r="Q466" i="11" s="1"/>
  <c r="Q467" i="11" s="1"/>
  <c r="Q468" i="11" s="1"/>
  <c r="Q469" i="11" s="1"/>
  <c r="Q470" i="11" s="1"/>
  <c r="Q471" i="11" s="1"/>
  <c r="Q472" i="11" s="1"/>
  <c r="Q473" i="11" s="1"/>
  <c r="Q474" i="11" s="1"/>
  <c r="Q475" i="11" s="1"/>
  <c r="Q476" i="11" s="1"/>
  <c r="Q477" i="11" s="1"/>
  <c r="Q478" i="11" s="1"/>
  <c r="Q479" i="11" s="1"/>
  <c r="Q480" i="11" s="1"/>
  <c r="Q481" i="11" s="1"/>
  <c r="Q482" i="11" s="1"/>
  <c r="Q483" i="11" s="1"/>
  <c r="Q484" i="11" s="1"/>
  <c r="Q485" i="11" s="1"/>
  <c r="Q486" i="11" s="1"/>
  <c r="Q487" i="11" s="1"/>
  <c r="Q488" i="11" s="1"/>
  <c r="Q489" i="11" s="1"/>
  <c r="Q490" i="11" s="1"/>
  <c r="Q491" i="11" s="1"/>
  <c r="Q492" i="11" s="1"/>
  <c r="Q493" i="11" s="1"/>
  <c r="Q494" i="11" s="1"/>
  <c r="Q495" i="11" s="1"/>
  <c r="Q496" i="11" s="1"/>
  <c r="Q497" i="11" s="1"/>
  <c r="Q498" i="11" s="1"/>
  <c r="Q499" i="11" s="1"/>
  <c r="Q500" i="11" s="1"/>
  <c r="Q501" i="11" s="1"/>
  <c r="Q502" i="11" s="1"/>
  <c r="Q503" i="11" s="1"/>
  <c r="Q504" i="11" s="1"/>
  <c r="Q505" i="11" s="1"/>
  <c r="Q506" i="11" s="1"/>
  <c r="Q507" i="11" s="1"/>
  <c r="Q508" i="11" s="1"/>
  <c r="Q509" i="11" s="1"/>
  <c r="Q510" i="11" s="1"/>
  <c r="Q511" i="11" s="1"/>
  <c r="Q512" i="11" s="1"/>
  <c r="Q513" i="11" s="1"/>
  <c r="Q514" i="11" s="1"/>
  <c r="Q515" i="11" s="1"/>
  <c r="Q516" i="11" s="1"/>
  <c r="Q517" i="11" s="1"/>
  <c r="Q518" i="11" s="1"/>
  <c r="Q519" i="11" s="1"/>
  <c r="Q520" i="11" s="1"/>
  <c r="Q521" i="11" s="1"/>
  <c r="Q522" i="11" s="1"/>
  <c r="Q523" i="11" s="1"/>
  <c r="Q524" i="11" s="1"/>
  <c r="Q525" i="11" s="1"/>
  <c r="Q526" i="11" s="1"/>
  <c r="Q527" i="11" s="1"/>
  <c r="Q528" i="11" s="1"/>
  <c r="Q529" i="11" s="1"/>
  <c r="Q530" i="11" s="1"/>
  <c r="Q531" i="11" s="1"/>
  <c r="Q532" i="11" s="1"/>
  <c r="Q533" i="11" s="1"/>
  <c r="Q534" i="11" s="1"/>
  <c r="Q535" i="11" s="1"/>
  <c r="Q536" i="11" s="1"/>
  <c r="Q537" i="11" s="1"/>
  <c r="Q538" i="11" s="1"/>
  <c r="Q539" i="11" s="1"/>
  <c r="Q540" i="11" s="1"/>
  <c r="Q541" i="11" s="1"/>
  <c r="Q542" i="11" s="1"/>
  <c r="Q543" i="11" s="1"/>
  <c r="Q544" i="11" s="1"/>
  <c r="Q545" i="11" s="1"/>
  <c r="Q546" i="11" s="1"/>
  <c r="Q547" i="11" s="1"/>
  <c r="Q548" i="11" s="1"/>
  <c r="Q549" i="11" s="1"/>
  <c r="Q550" i="11" s="1"/>
  <c r="Q551" i="11" s="1"/>
  <c r="Q552" i="11" s="1"/>
  <c r="Q553" i="11" s="1"/>
  <c r="Q554" i="11" s="1"/>
  <c r="Q555" i="11" s="1"/>
  <c r="Q556" i="11" s="1"/>
  <c r="Q557" i="11" s="1"/>
  <c r="Q558" i="11" s="1"/>
  <c r="Q559" i="11" s="1"/>
  <c r="Q560" i="11" s="1"/>
  <c r="Q561" i="11" s="1"/>
  <c r="Q562" i="11" s="1"/>
  <c r="Q563" i="11" s="1"/>
  <c r="Q564" i="11" s="1"/>
  <c r="Q565" i="11" s="1"/>
  <c r="Q566" i="11" s="1"/>
  <c r="Q567" i="11" s="1"/>
  <c r="Q568" i="11" s="1"/>
  <c r="Q569" i="11" s="1"/>
  <c r="Q570" i="11" s="1"/>
  <c r="Q571" i="11" s="1"/>
  <c r="Q572" i="11" s="1"/>
  <c r="Q573" i="11" s="1"/>
  <c r="Q574" i="11" s="1"/>
  <c r="Q575" i="11" s="1"/>
  <c r="Q576" i="11" s="1"/>
  <c r="Q577" i="11" s="1"/>
  <c r="Q578" i="11" s="1"/>
  <c r="Q579" i="11" s="1"/>
  <c r="Q580" i="11" s="1"/>
  <c r="Q581" i="11" s="1"/>
  <c r="Q582" i="11" s="1"/>
  <c r="Q583" i="11" s="1"/>
  <c r="Q584" i="11" s="1"/>
  <c r="Q585" i="11" s="1"/>
  <c r="Q586" i="11" s="1"/>
  <c r="Q587" i="11" s="1"/>
  <c r="Q588" i="11" s="1"/>
  <c r="Q589" i="11" s="1"/>
  <c r="Q590" i="11" s="1"/>
  <c r="Q591" i="11" s="1"/>
  <c r="Q592" i="11" s="1"/>
  <c r="Q593" i="11" s="1"/>
  <c r="Q594" i="11" s="1"/>
  <c r="Q595" i="11" s="1"/>
  <c r="Q596" i="11" s="1"/>
  <c r="Q597" i="11" s="1"/>
  <c r="Q598" i="11" s="1"/>
  <c r="Q599" i="11" s="1"/>
  <c r="Q600" i="11" s="1"/>
  <c r="Q601" i="11" s="1"/>
  <c r="Q602" i="11" s="1"/>
  <c r="Q603" i="11" s="1"/>
  <c r="Q604" i="11" s="1"/>
  <c r="Q605" i="11" s="1"/>
  <c r="Q606" i="11" s="1"/>
  <c r="Q607" i="11" s="1"/>
  <c r="Q608" i="11" s="1"/>
  <c r="Q609" i="11" s="1"/>
  <c r="Q610" i="11" s="1"/>
  <c r="Q611" i="11" s="1"/>
  <c r="Q612" i="11" s="1"/>
  <c r="Q613" i="11" s="1"/>
  <c r="Q614" i="11" s="1"/>
  <c r="Q615" i="11" s="1"/>
  <c r="Q616" i="11" s="1"/>
  <c r="Q617" i="11" s="1"/>
  <c r="Q618" i="11" s="1"/>
  <c r="Q619" i="11" s="1"/>
  <c r="Q620" i="11" s="1"/>
  <c r="Q621" i="11" s="1"/>
  <c r="Q622" i="11" s="1"/>
  <c r="Q623" i="11" s="1"/>
  <c r="Q624" i="11" s="1"/>
  <c r="Q625" i="11" s="1"/>
  <c r="Q626" i="11" s="1"/>
  <c r="Q627" i="11" s="1"/>
  <c r="Q628" i="11" s="1"/>
  <c r="Q629" i="11" s="1"/>
  <c r="Q630" i="11" s="1"/>
  <c r="Q631" i="11" s="1"/>
  <c r="Q632" i="11" s="1"/>
  <c r="Q633" i="11" s="1"/>
  <c r="Q634" i="11" s="1"/>
  <c r="Q635" i="11" s="1"/>
  <c r="Q636" i="11" s="1"/>
  <c r="Q637" i="11" s="1"/>
  <c r="Q638" i="11" s="1"/>
  <c r="Q639" i="11" s="1"/>
  <c r="Q640" i="11" s="1"/>
  <c r="Q641" i="11" s="1"/>
  <c r="Q642" i="11" s="1"/>
  <c r="Q643" i="11" s="1"/>
  <c r="Q644" i="11" s="1"/>
  <c r="Q645" i="11" s="1"/>
  <c r="Q646" i="11" s="1"/>
  <c r="Q647" i="11" s="1"/>
  <c r="Q648" i="11" s="1"/>
  <c r="Q649" i="11" s="1"/>
  <c r="Q650" i="11" s="1"/>
  <c r="Q651" i="11" s="1"/>
  <c r="Q652" i="11" s="1"/>
  <c r="Q653" i="11" s="1"/>
  <c r="Q654" i="11" s="1"/>
  <c r="Q655" i="11" s="1"/>
  <c r="Q656" i="11" s="1"/>
  <c r="Q657" i="11" s="1"/>
  <c r="Q658" i="11" s="1"/>
  <c r="Q659" i="11" s="1"/>
  <c r="Q660" i="11" s="1"/>
  <c r="Q661" i="11" s="1"/>
  <c r="Q662" i="11" s="1"/>
  <c r="Q663" i="11" s="1"/>
  <c r="Q664" i="11" s="1"/>
  <c r="Q665" i="11" s="1"/>
  <c r="Q666" i="11" s="1"/>
  <c r="Q667" i="11" s="1"/>
  <c r="Q668" i="11" s="1"/>
  <c r="Q669" i="11" s="1"/>
  <c r="Q670" i="11" s="1"/>
  <c r="Q671" i="11" s="1"/>
  <c r="Q672" i="11" s="1"/>
  <c r="Q673" i="11" s="1"/>
  <c r="Q674" i="11" s="1"/>
  <c r="Q675" i="11" s="1"/>
  <c r="Q676" i="11" s="1"/>
  <c r="Q677" i="11" s="1"/>
  <c r="Q678" i="11" s="1"/>
  <c r="Q679" i="11" s="1"/>
  <c r="Q680" i="11" s="1"/>
  <c r="Q681" i="11" s="1"/>
  <c r="Q682" i="11" s="1"/>
  <c r="Q683" i="11" s="1"/>
  <c r="Q684" i="11" s="1"/>
  <c r="Q685" i="11" s="1"/>
  <c r="Q686" i="11" s="1"/>
  <c r="Q687" i="11" s="1"/>
  <c r="Q688" i="11" s="1"/>
  <c r="Q689" i="11" s="1"/>
  <c r="Q690" i="11" s="1"/>
  <c r="Q691" i="11" s="1"/>
  <c r="Q692" i="11" s="1"/>
  <c r="Q693" i="11" s="1"/>
  <c r="Q694" i="11" s="1"/>
  <c r="Q695" i="11" s="1"/>
  <c r="Q696" i="11" s="1"/>
  <c r="Q697" i="11" s="1"/>
  <c r="Q698" i="11" s="1"/>
  <c r="Q699" i="11" s="1"/>
  <c r="Q700" i="11" s="1"/>
  <c r="Q701" i="11" s="1"/>
  <c r="Q702" i="11" s="1"/>
  <c r="Q703" i="11" s="1"/>
  <c r="Q704" i="11" s="1"/>
  <c r="Q705" i="11" s="1"/>
  <c r="Q706" i="11" s="1"/>
  <c r="Q707" i="11" s="1"/>
  <c r="Q708" i="11" s="1"/>
  <c r="Q709" i="11" s="1"/>
  <c r="Q710" i="11" s="1"/>
  <c r="Q711" i="11" s="1"/>
  <c r="Q712" i="11" s="1"/>
  <c r="Q713" i="11" s="1"/>
  <c r="Q714" i="11" s="1"/>
  <c r="Q715" i="11" s="1"/>
  <c r="Q716" i="11" s="1"/>
  <c r="Q717" i="11" s="1"/>
  <c r="Q718" i="11" s="1"/>
  <c r="Q719" i="11" s="1"/>
  <c r="Q720" i="11" s="1"/>
  <c r="Q721" i="11" s="1"/>
  <c r="Q722" i="11" s="1"/>
  <c r="Q723" i="11" s="1"/>
  <c r="Q724" i="11" s="1"/>
  <c r="Q725" i="11" s="1"/>
  <c r="Q726" i="11" s="1"/>
  <c r="Q727" i="11" s="1"/>
  <c r="Q728" i="11" s="1"/>
  <c r="Q729" i="11" s="1"/>
  <c r="Q730" i="11" s="1"/>
  <c r="Q731" i="11" s="1"/>
  <c r="Q732" i="11" s="1"/>
  <c r="Q733" i="11" s="1"/>
  <c r="Q734" i="11" s="1"/>
  <c r="Q735" i="11" s="1"/>
  <c r="Q736" i="11" s="1"/>
  <c r="Q737" i="11" s="1"/>
  <c r="Q738" i="11" s="1"/>
  <c r="Q739" i="11" s="1"/>
  <c r="Q740" i="11" s="1"/>
  <c r="Q741" i="11" s="1"/>
  <c r="Q742" i="11" s="1"/>
  <c r="Q743" i="11" s="1"/>
  <c r="Q744" i="11" s="1"/>
  <c r="Q745" i="11" s="1"/>
  <c r="Q746" i="11" s="1"/>
  <c r="Q747" i="11" s="1"/>
  <c r="Q748" i="11" s="1"/>
  <c r="I7" i="11"/>
  <c r="J57" i="11"/>
  <c r="I57" i="11"/>
  <c r="J121" i="11"/>
  <c r="I121" i="11"/>
  <c r="I6" i="11"/>
  <c r="J26" i="11"/>
  <c r="J49" i="11"/>
  <c r="I49" i="11"/>
  <c r="J90" i="11"/>
  <c r="J113" i="11"/>
  <c r="I113" i="11"/>
  <c r="J41" i="11"/>
  <c r="I41" i="11"/>
  <c r="J105" i="11"/>
  <c r="I105" i="11"/>
  <c r="J136" i="11"/>
  <c r="I136" i="11"/>
  <c r="J10" i="11"/>
  <c r="J33" i="11"/>
  <c r="I33" i="11"/>
  <c r="J74" i="11"/>
  <c r="J97" i="11"/>
  <c r="I97" i="11"/>
  <c r="M749" i="11"/>
  <c r="N7" i="11"/>
  <c r="N8" i="11" s="1"/>
  <c r="N9" i="11" s="1"/>
  <c r="N10" i="11" s="1"/>
  <c r="N11" i="11" s="1"/>
  <c r="N12" i="11" s="1"/>
  <c r="N13" i="11" s="1"/>
  <c r="N14" i="11" s="1"/>
  <c r="N15" i="11" s="1"/>
  <c r="N16" i="11" s="1"/>
  <c r="N17" i="11" s="1"/>
  <c r="N18" i="11" s="1"/>
  <c r="N19" i="11" s="1"/>
  <c r="N20" i="11" s="1"/>
  <c r="N21" i="11" s="1"/>
  <c r="N22" i="11" s="1"/>
  <c r="N23" i="11" s="1"/>
  <c r="N24" i="11" s="1"/>
  <c r="N25" i="11" s="1"/>
  <c r="N26" i="11" s="1"/>
  <c r="N27" i="11" s="1"/>
  <c r="N28" i="11" s="1"/>
  <c r="N29" i="11" s="1"/>
  <c r="N30" i="11" s="1"/>
  <c r="N31" i="11" s="1"/>
  <c r="N32" i="11" s="1"/>
  <c r="N33" i="11" s="1"/>
  <c r="N34" i="11" s="1"/>
  <c r="N35" i="11" s="1"/>
  <c r="N36" i="11" s="1"/>
  <c r="N37" i="11" s="1"/>
  <c r="N38" i="11" s="1"/>
  <c r="N39" i="11" s="1"/>
  <c r="N40" i="11" s="1"/>
  <c r="N41" i="11" s="1"/>
  <c r="N42" i="11" s="1"/>
  <c r="N43" i="11" s="1"/>
  <c r="N44" i="11" s="1"/>
  <c r="N45" i="11" s="1"/>
  <c r="N46" i="11" s="1"/>
  <c r="N47" i="11" s="1"/>
  <c r="N48" i="11" s="1"/>
  <c r="N49" i="11" s="1"/>
  <c r="N50" i="11" s="1"/>
  <c r="N51" i="11" s="1"/>
  <c r="N52" i="11" s="1"/>
  <c r="N53" i="11" s="1"/>
  <c r="N54" i="11" s="1"/>
  <c r="N55" i="11" s="1"/>
  <c r="N56" i="11" s="1"/>
  <c r="N57" i="11" s="1"/>
  <c r="N58" i="11" s="1"/>
  <c r="N59" i="11" s="1"/>
  <c r="N60" i="11" s="1"/>
  <c r="N61" i="11" s="1"/>
  <c r="N62" i="11" s="1"/>
  <c r="N63" i="11" s="1"/>
  <c r="N64" i="11" s="1"/>
  <c r="N65" i="11" s="1"/>
  <c r="N66" i="11" s="1"/>
  <c r="N67" i="11" s="1"/>
  <c r="N68" i="11" s="1"/>
  <c r="N69" i="11" s="1"/>
  <c r="N70" i="11" s="1"/>
  <c r="N71" i="11" s="1"/>
  <c r="N72" i="11" s="1"/>
  <c r="N73" i="11" s="1"/>
  <c r="N74" i="11" s="1"/>
  <c r="N75" i="11" s="1"/>
  <c r="N76" i="11" s="1"/>
  <c r="N77" i="11" s="1"/>
  <c r="N78" i="11" s="1"/>
  <c r="N79" i="11" s="1"/>
  <c r="N80" i="11" s="1"/>
  <c r="N81" i="11" s="1"/>
  <c r="N82" i="11" s="1"/>
  <c r="N83" i="11" s="1"/>
  <c r="N84" i="11" s="1"/>
  <c r="N85" i="11" s="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N102" i="11" s="1"/>
  <c r="N103" i="11" s="1"/>
  <c r="N104" i="11" s="1"/>
  <c r="N105" i="11" s="1"/>
  <c r="N106" i="11" s="1"/>
  <c r="N107" i="11" s="1"/>
  <c r="N108" i="11" s="1"/>
  <c r="N109" i="11" s="1"/>
  <c r="N110" i="11" s="1"/>
  <c r="N111" i="11" s="1"/>
  <c r="N112" i="11" s="1"/>
  <c r="N113" i="11" s="1"/>
  <c r="N114" i="11" s="1"/>
  <c r="N115" i="11" s="1"/>
  <c r="N116" i="11" s="1"/>
  <c r="N117" i="11" s="1"/>
  <c r="N118" i="11" s="1"/>
  <c r="N119" i="11" s="1"/>
  <c r="N120" i="11" s="1"/>
  <c r="N121" i="11" s="1"/>
  <c r="N122" i="11" s="1"/>
  <c r="N123" i="11" s="1"/>
  <c r="N124" i="11" s="1"/>
  <c r="N125" i="11" s="1"/>
  <c r="N126" i="11" s="1"/>
  <c r="N127" i="11" s="1"/>
  <c r="N128" i="11" s="1"/>
  <c r="N129" i="11" s="1"/>
  <c r="N130" i="11" s="1"/>
  <c r="N131" i="11" s="1"/>
  <c r="N132" i="11" s="1"/>
  <c r="N133" i="11" s="1"/>
  <c r="N134" i="11" s="1"/>
  <c r="N135" i="11" s="1"/>
  <c r="N136" i="11" s="1"/>
  <c r="N137" i="11" s="1"/>
  <c r="N138" i="11" s="1"/>
  <c r="N139" i="11" s="1"/>
  <c r="N140" i="11" s="1"/>
  <c r="N141" i="11" s="1"/>
  <c r="N142" i="11" s="1"/>
  <c r="N143" i="11" s="1"/>
  <c r="N144" i="11" s="1"/>
  <c r="N145" i="11" s="1"/>
  <c r="N146" i="11" s="1"/>
  <c r="N147" i="11" s="1"/>
  <c r="N148" i="11" s="1"/>
  <c r="N149" i="11" s="1"/>
  <c r="N150" i="11" s="1"/>
  <c r="N151" i="11" s="1"/>
  <c r="N152" i="11" s="1"/>
  <c r="N153" i="11" s="1"/>
  <c r="N154" i="11" s="1"/>
  <c r="N155" i="11" s="1"/>
  <c r="N156" i="11" s="1"/>
  <c r="N157" i="11" s="1"/>
  <c r="N158" i="11" s="1"/>
  <c r="N159" i="11" s="1"/>
  <c r="N160" i="11" s="1"/>
  <c r="N161" i="11" s="1"/>
  <c r="N162" i="11" s="1"/>
  <c r="N163" i="11" s="1"/>
  <c r="N164" i="11" s="1"/>
  <c r="N165" i="11" s="1"/>
  <c r="N166" i="11" s="1"/>
  <c r="N167" i="11" s="1"/>
  <c r="N168" i="11" s="1"/>
  <c r="N169" i="11" s="1"/>
  <c r="N170" i="11" s="1"/>
  <c r="N171" i="11" s="1"/>
  <c r="N172" i="11" s="1"/>
  <c r="N173" i="11" s="1"/>
  <c r="N174" i="11" s="1"/>
  <c r="N175" i="11" s="1"/>
  <c r="N176" i="11" s="1"/>
  <c r="N177" i="11" s="1"/>
  <c r="N178" i="11" s="1"/>
  <c r="N179" i="11" s="1"/>
  <c r="N180" i="11" s="1"/>
  <c r="N181" i="11" s="1"/>
  <c r="N182" i="11" s="1"/>
  <c r="N183" i="11" s="1"/>
  <c r="N184" i="11" s="1"/>
  <c r="N185" i="11" s="1"/>
  <c r="N186" i="11" s="1"/>
  <c r="N187" i="11" s="1"/>
  <c r="N188" i="11" s="1"/>
  <c r="N189" i="11" s="1"/>
  <c r="N190" i="11" s="1"/>
  <c r="N191" i="11" s="1"/>
  <c r="N192" i="11" s="1"/>
  <c r="N193" i="11" s="1"/>
  <c r="N194" i="11" s="1"/>
  <c r="N195" i="11" s="1"/>
  <c r="N196" i="11" s="1"/>
  <c r="N197" i="11" s="1"/>
  <c r="N198" i="11" s="1"/>
  <c r="N199" i="11" s="1"/>
  <c r="N200" i="11" s="1"/>
  <c r="N201" i="11" s="1"/>
  <c r="N202" i="11" s="1"/>
  <c r="N203" i="11" s="1"/>
  <c r="N204" i="11" s="1"/>
  <c r="N205" i="11" s="1"/>
  <c r="N206" i="11" s="1"/>
  <c r="N207" i="11" s="1"/>
  <c r="N208" i="11" s="1"/>
  <c r="N209" i="11" s="1"/>
  <c r="N210" i="11" s="1"/>
  <c r="N211" i="11" s="1"/>
  <c r="N212" i="11" s="1"/>
  <c r="N213" i="11" s="1"/>
  <c r="N214" i="11" s="1"/>
  <c r="N215" i="11" s="1"/>
  <c r="N216" i="11" s="1"/>
  <c r="N217" i="11" s="1"/>
  <c r="N218" i="11" s="1"/>
  <c r="N219" i="11" s="1"/>
  <c r="N220" i="11" s="1"/>
  <c r="N221" i="11" s="1"/>
  <c r="N222" i="11" s="1"/>
  <c r="N223" i="11" s="1"/>
  <c r="N224" i="11" s="1"/>
  <c r="N225" i="11" s="1"/>
  <c r="N226" i="11" s="1"/>
  <c r="N227" i="11" s="1"/>
  <c r="N228" i="11" s="1"/>
  <c r="N229" i="11" s="1"/>
  <c r="N230" i="11" s="1"/>
  <c r="N231" i="11" s="1"/>
  <c r="N232" i="11" s="1"/>
  <c r="N233" i="11" s="1"/>
  <c r="N234" i="11" s="1"/>
  <c r="N235" i="11" s="1"/>
  <c r="N236" i="11" s="1"/>
  <c r="N237" i="11" s="1"/>
  <c r="N238" i="11" s="1"/>
  <c r="N239" i="11" s="1"/>
  <c r="N240" i="11" s="1"/>
  <c r="N241" i="11" s="1"/>
  <c r="N242" i="11" s="1"/>
  <c r="N243" i="11" s="1"/>
  <c r="N244" i="11" s="1"/>
  <c r="N245" i="11" s="1"/>
  <c r="N246" i="11" s="1"/>
  <c r="N247" i="11" s="1"/>
  <c r="N248" i="11" s="1"/>
  <c r="N249" i="11" s="1"/>
  <c r="N250" i="11" s="1"/>
  <c r="N251" i="11" s="1"/>
  <c r="N252" i="11" s="1"/>
  <c r="N253" i="11" s="1"/>
  <c r="N254" i="11" s="1"/>
  <c r="N255" i="11" s="1"/>
  <c r="N256" i="11" s="1"/>
  <c r="N257" i="11" s="1"/>
  <c r="N258" i="11" s="1"/>
  <c r="N259" i="11" s="1"/>
  <c r="N260" i="11" s="1"/>
  <c r="N261" i="11" s="1"/>
  <c r="N262" i="11" s="1"/>
  <c r="N263" i="11" s="1"/>
  <c r="N264" i="11" s="1"/>
  <c r="N265" i="11" s="1"/>
  <c r="N266" i="11" s="1"/>
  <c r="N267" i="11" s="1"/>
  <c r="N268" i="11" s="1"/>
  <c r="N269" i="11" s="1"/>
  <c r="N270" i="11" s="1"/>
  <c r="N271" i="11" s="1"/>
  <c r="N272" i="11" s="1"/>
  <c r="N273" i="11" s="1"/>
  <c r="N274" i="11" s="1"/>
  <c r="N275" i="11" s="1"/>
  <c r="N276" i="11" s="1"/>
  <c r="N277" i="11" s="1"/>
  <c r="N278" i="11" s="1"/>
  <c r="N279" i="11" s="1"/>
  <c r="N280" i="11" s="1"/>
  <c r="N281" i="11" s="1"/>
  <c r="N282" i="11" s="1"/>
  <c r="N283" i="11" s="1"/>
  <c r="N284" i="11" s="1"/>
  <c r="N285" i="11" s="1"/>
  <c r="N286" i="11" s="1"/>
  <c r="N287" i="11" s="1"/>
  <c r="N288" i="11" s="1"/>
  <c r="N289" i="11" s="1"/>
  <c r="N290" i="11" s="1"/>
  <c r="N291" i="11" s="1"/>
  <c r="N292" i="11" s="1"/>
  <c r="N293" i="11" s="1"/>
  <c r="N294" i="11" s="1"/>
  <c r="N295" i="11" s="1"/>
  <c r="N296" i="11" s="1"/>
  <c r="N297" i="11" s="1"/>
  <c r="N298" i="11" s="1"/>
  <c r="N299" i="11" s="1"/>
  <c r="N300" i="11" s="1"/>
  <c r="N301" i="11" s="1"/>
  <c r="N302" i="11" s="1"/>
  <c r="N303" i="11" s="1"/>
  <c r="N304" i="11" s="1"/>
  <c r="N305" i="11" s="1"/>
  <c r="N306" i="11" s="1"/>
  <c r="N307" i="11" s="1"/>
  <c r="N308" i="11" s="1"/>
  <c r="N309" i="11" s="1"/>
  <c r="N310" i="11" s="1"/>
  <c r="N311" i="11" s="1"/>
  <c r="N312" i="11" s="1"/>
  <c r="N313" i="11" s="1"/>
  <c r="N314" i="11" s="1"/>
  <c r="N315" i="11" s="1"/>
  <c r="N316" i="11" s="1"/>
  <c r="N317" i="11" s="1"/>
  <c r="N318" i="11" s="1"/>
  <c r="N319" i="11" s="1"/>
  <c r="N320" i="11" s="1"/>
  <c r="N321" i="11" s="1"/>
  <c r="N322" i="11" s="1"/>
  <c r="N323" i="11" s="1"/>
  <c r="N324" i="11" s="1"/>
  <c r="N325" i="11" s="1"/>
  <c r="N326" i="11" s="1"/>
  <c r="N327" i="11" s="1"/>
  <c r="N328" i="11" s="1"/>
  <c r="N329" i="11" s="1"/>
  <c r="N330" i="11" s="1"/>
  <c r="N331" i="11" s="1"/>
  <c r="N332" i="11" s="1"/>
  <c r="N333" i="11" s="1"/>
  <c r="N334" i="11" s="1"/>
  <c r="N335" i="11" s="1"/>
  <c r="N336" i="11" s="1"/>
  <c r="N337" i="11" s="1"/>
  <c r="N338" i="11" s="1"/>
  <c r="N339" i="11" s="1"/>
  <c r="N340" i="11" s="1"/>
  <c r="N341" i="11" s="1"/>
  <c r="N342" i="11" s="1"/>
  <c r="N343" i="11" s="1"/>
  <c r="N344" i="11" s="1"/>
  <c r="N345" i="11" s="1"/>
  <c r="N346" i="11" s="1"/>
  <c r="N347" i="11" s="1"/>
  <c r="N348" i="11" s="1"/>
  <c r="N349" i="11" s="1"/>
  <c r="N350" i="11" s="1"/>
  <c r="N351" i="11" s="1"/>
  <c r="N352" i="11" s="1"/>
  <c r="N353" i="11" s="1"/>
  <c r="N354" i="11" s="1"/>
  <c r="N355" i="11" s="1"/>
  <c r="N356" i="11" s="1"/>
  <c r="N357" i="11" s="1"/>
  <c r="N358" i="11" s="1"/>
  <c r="N359" i="11" s="1"/>
  <c r="N360" i="11" s="1"/>
  <c r="N361" i="11" s="1"/>
  <c r="N362" i="11" s="1"/>
  <c r="N363" i="11" s="1"/>
  <c r="N364" i="11" s="1"/>
  <c r="N365" i="11" s="1"/>
  <c r="N366" i="11" s="1"/>
  <c r="N367" i="11" s="1"/>
  <c r="N368" i="11" s="1"/>
  <c r="N369" i="11" s="1"/>
  <c r="N370" i="11" s="1"/>
  <c r="N371" i="11" s="1"/>
  <c r="N372" i="11" s="1"/>
  <c r="N373" i="11" s="1"/>
  <c r="N374" i="11" s="1"/>
  <c r="N375" i="11" s="1"/>
  <c r="N376" i="11" s="1"/>
  <c r="N377" i="11" s="1"/>
  <c r="N378" i="11" s="1"/>
  <c r="N379" i="11" s="1"/>
  <c r="N380" i="11" s="1"/>
  <c r="N381" i="11" s="1"/>
  <c r="N382" i="11" s="1"/>
  <c r="N383" i="11" s="1"/>
  <c r="N384" i="11" s="1"/>
  <c r="N385" i="11" s="1"/>
  <c r="N386" i="11" s="1"/>
  <c r="N387" i="11" s="1"/>
  <c r="N388" i="11" s="1"/>
  <c r="N389" i="11" s="1"/>
  <c r="N390" i="11" s="1"/>
  <c r="N391" i="11" s="1"/>
  <c r="N392" i="11" s="1"/>
  <c r="N393" i="11" s="1"/>
  <c r="N394" i="11" s="1"/>
  <c r="N395" i="11" s="1"/>
  <c r="N396" i="11" s="1"/>
  <c r="N397" i="11" s="1"/>
  <c r="N398" i="11" s="1"/>
  <c r="N399" i="11" s="1"/>
  <c r="N400" i="11" s="1"/>
  <c r="N401" i="11" s="1"/>
  <c r="N402" i="11" s="1"/>
  <c r="N403" i="11" s="1"/>
  <c r="N404" i="11" s="1"/>
  <c r="N405" i="11" s="1"/>
  <c r="N406" i="11" s="1"/>
  <c r="N407" i="11" s="1"/>
  <c r="N408" i="11" s="1"/>
  <c r="N409" i="11" s="1"/>
  <c r="N410" i="11" s="1"/>
  <c r="N411" i="11" s="1"/>
  <c r="N412" i="11" s="1"/>
  <c r="N413" i="11" s="1"/>
  <c r="N414" i="11" s="1"/>
  <c r="N415" i="11" s="1"/>
  <c r="N416" i="11" s="1"/>
  <c r="N417" i="11" s="1"/>
  <c r="N418" i="11" s="1"/>
  <c r="N419" i="11" s="1"/>
  <c r="N420" i="11" s="1"/>
  <c r="N421" i="11" s="1"/>
  <c r="N422" i="11" s="1"/>
  <c r="N423" i="11" s="1"/>
  <c r="N424" i="11" s="1"/>
  <c r="N425" i="11" s="1"/>
  <c r="N426" i="11" s="1"/>
  <c r="N427" i="11" s="1"/>
  <c r="N428" i="11" s="1"/>
  <c r="N429" i="11" s="1"/>
  <c r="N430" i="11" s="1"/>
  <c r="N431" i="11" s="1"/>
  <c r="N432" i="11" s="1"/>
  <c r="N433" i="11" s="1"/>
  <c r="N434" i="11" s="1"/>
  <c r="N435" i="11" s="1"/>
  <c r="N436" i="11" s="1"/>
  <c r="N437" i="11" s="1"/>
  <c r="N438" i="11" s="1"/>
  <c r="N439" i="11" s="1"/>
  <c r="N440" i="11" s="1"/>
  <c r="N441" i="11" s="1"/>
  <c r="N442" i="11" s="1"/>
  <c r="N443" i="11" s="1"/>
  <c r="N444" i="11" s="1"/>
  <c r="N445" i="11" s="1"/>
  <c r="N446" i="11" s="1"/>
  <c r="N447" i="11" s="1"/>
  <c r="N448" i="11" s="1"/>
  <c r="N449" i="11" s="1"/>
  <c r="N450" i="11" s="1"/>
  <c r="N451" i="11" s="1"/>
  <c r="N452" i="11" s="1"/>
  <c r="N453" i="11" s="1"/>
  <c r="N454" i="11" s="1"/>
  <c r="N455" i="11" s="1"/>
  <c r="N456" i="11" s="1"/>
  <c r="N457" i="11" s="1"/>
  <c r="N458" i="11" s="1"/>
  <c r="N459" i="11" s="1"/>
  <c r="N460" i="11" s="1"/>
  <c r="N461" i="11" s="1"/>
  <c r="N462" i="11" s="1"/>
  <c r="N463" i="11" s="1"/>
  <c r="N464" i="11" s="1"/>
  <c r="N465" i="11" s="1"/>
  <c r="N466" i="11" s="1"/>
  <c r="N467" i="11" s="1"/>
  <c r="N468" i="11" s="1"/>
  <c r="N469" i="11" s="1"/>
  <c r="N470" i="11" s="1"/>
  <c r="N471" i="11" s="1"/>
  <c r="N472" i="11" s="1"/>
  <c r="N473" i="11" s="1"/>
  <c r="N474" i="11" s="1"/>
  <c r="N475" i="11" s="1"/>
  <c r="N476" i="11" s="1"/>
  <c r="N477" i="11" s="1"/>
  <c r="N478" i="11" s="1"/>
  <c r="N479" i="11" s="1"/>
  <c r="N480" i="11" s="1"/>
  <c r="N481" i="11" s="1"/>
  <c r="N482" i="11" s="1"/>
  <c r="N483" i="11" s="1"/>
  <c r="N484" i="11" s="1"/>
  <c r="N485" i="11" s="1"/>
  <c r="N486" i="11" s="1"/>
  <c r="N487" i="11" s="1"/>
  <c r="N488" i="11" s="1"/>
  <c r="N489" i="11" s="1"/>
  <c r="N490" i="11" s="1"/>
  <c r="N491" i="11" s="1"/>
  <c r="N492" i="11" s="1"/>
  <c r="N493" i="11" s="1"/>
  <c r="N494" i="11" s="1"/>
  <c r="N495" i="11" s="1"/>
  <c r="N496" i="11" s="1"/>
  <c r="N497" i="11" s="1"/>
  <c r="N498" i="11" s="1"/>
  <c r="N499" i="11" s="1"/>
  <c r="N500" i="11" s="1"/>
  <c r="N501" i="11" s="1"/>
  <c r="N502" i="11" s="1"/>
  <c r="N503" i="11" s="1"/>
  <c r="N504" i="11" s="1"/>
  <c r="N505" i="11" s="1"/>
  <c r="N506" i="11" s="1"/>
  <c r="N507" i="11" s="1"/>
  <c r="N508" i="11" s="1"/>
  <c r="N509" i="11" s="1"/>
  <c r="N510" i="11" s="1"/>
  <c r="N511" i="11" s="1"/>
  <c r="N512" i="11" s="1"/>
  <c r="N513" i="11" s="1"/>
  <c r="N514" i="11" s="1"/>
  <c r="N515" i="11" s="1"/>
  <c r="N516" i="11" s="1"/>
  <c r="N517" i="11" s="1"/>
  <c r="N518" i="11" s="1"/>
  <c r="N519" i="11" s="1"/>
  <c r="N520" i="11" s="1"/>
  <c r="N521" i="11" s="1"/>
  <c r="N522" i="11" s="1"/>
  <c r="N523" i="11" s="1"/>
  <c r="N524" i="11" s="1"/>
  <c r="N525" i="11" s="1"/>
  <c r="N526" i="11" s="1"/>
  <c r="N527" i="11" s="1"/>
  <c r="N528" i="11" s="1"/>
  <c r="N529" i="11" s="1"/>
  <c r="N530" i="11" s="1"/>
  <c r="N531" i="11" s="1"/>
  <c r="N532" i="11" s="1"/>
  <c r="N533" i="11" s="1"/>
  <c r="N534" i="11" s="1"/>
  <c r="N535" i="11" s="1"/>
  <c r="N536" i="11" s="1"/>
  <c r="N537" i="11" s="1"/>
  <c r="N538" i="11" s="1"/>
  <c r="N539" i="11" s="1"/>
  <c r="N540" i="11" s="1"/>
  <c r="N541" i="11" s="1"/>
  <c r="N542" i="11" s="1"/>
  <c r="N543" i="11" s="1"/>
  <c r="N544" i="11" s="1"/>
  <c r="N545" i="11" s="1"/>
  <c r="N546" i="11" s="1"/>
  <c r="N547" i="11" s="1"/>
  <c r="N548" i="11" s="1"/>
  <c r="N549" i="11" s="1"/>
  <c r="N550" i="11" s="1"/>
  <c r="N551" i="11" s="1"/>
  <c r="N552" i="11" s="1"/>
  <c r="N553" i="11" s="1"/>
  <c r="N554" i="11" s="1"/>
  <c r="N555" i="11" s="1"/>
  <c r="N556" i="11" s="1"/>
  <c r="N557" i="11" s="1"/>
  <c r="N558" i="11" s="1"/>
  <c r="N559" i="11" s="1"/>
  <c r="N560" i="11" s="1"/>
  <c r="N561" i="11" s="1"/>
  <c r="N562" i="11" s="1"/>
  <c r="N563" i="11" s="1"/>
  <c r="N564" i="11" s="1"/>
  <c r="N565" i="11" s="1"/>
  <c r="N566" i="11" s="1"/>
  <c r="N567" i="11" s="1"/>
  <c r="N568" i="11" s="1"/>
  <c r="N569" i="11" s="1"/>
  <c r="N570" i="11" s="1"/>
  <c r="N571" i="11" s="1"/>
  <c r="N572" i="11" s="1"/>
  <c r="N573" i="11" s="1"/>
  <c r="N574" i="11" s="1"/>
  <c r="N575" i="11" s="1"/>
  <c r="N576" i="11" s="1"/>
  <c r="N577" i="11" s="1"/>
  <c r="N578" i="11" s="1"/>
  <c r="N579" i="11" s="1"/>
  <c r="N580" i="11" s="1"/>
  <c r="N581" i="11" s="1"/>
  <c r="N582" i="11" s="1"/>
  <c r="N583" i="11" s="1"/>
  <c r="N584" i="11" s="1"/>
  <c r="N585" i="11" s="1"/>
  <c r="N586" i="11" s="1"/>
  <c r="N587" i="11" s="1"/>
  <c r="N588" i="11" s="1"/>
  <c r="N589" i="11" s="1"/>
  <c r="N590" i="11" s="1"/>
  <c r="N591" i="11" s="1"/>
  <c r="N592" i="11" s="1"/>
  <c r="N593" i="11" s="1"/>
  <c r="N594" i="11" s="1"/>
  <c r="N595" i="11" s="1"/>
  <c r="N596" i="11" s="1"/>
  <c r="N597" i="11" s="1"/>
  <c r="N598" i="11" s="1"/>
  <c r="N599" i="11" s="1"/>
  <c r="N600" i="11" s="1"/>
  <c r="N601" i="11" s="1"/>
  <c r="N602" i="11" s="1"/>
  <c r="N603" i="11" s="1"/>
  <c r="N604" i="11" s="1"/>
  <c r="N605" i="11" s="1"/>
  <c r="N606" i="11" s="1"/>
  <c r="N607" i="11" s="1"/>
  <c r="N608" i="11" s="1"/>
  <c r="N609" i="11" s="1"/>
  <c r="N610" i="11" s="1"/>
  <c r="N611" i="11" s="1"/>
  <c r="N612" i="11" s="1"/>
  <c r="N613" i="11" s="1"/>
  <c r="N614" i="11" s="1"/>
  <c r="N615" i="11" s="1"/>
  <c r="N616" i="11" s="1"/>
  <c r="N617" i="11" s="1"/>
  <c r="N618" i="11" s="1"/>
  <c r="N619" i="11" s="1"/>
  <c r="N620" i="11" s="1"/>
  <c r="N621" i="11" s="1"/>
  <c r="N622" i="11" s="1"/>
  <c r="N623" i="11" s="1"/>
  <c r="N624" i="11" s="1"/>
  <c r="N625" i="11" s="1"/>
  <c r="N626" i="11" s="1"/>
  <c r="N627" i="11" s="1"/>
  <c r="N628" i="11" s="1"/>
  <c r="N629" i="11" s="1"/>
  <c r="N630" i="11" s="1"/>
  <c r="N631" i="11" s="1"/>
  <c r="N632" i="11" s="1"/>
  <c r="N633" i="11" s="1"/>
  <c r="N634" i="11" s="1"/>
  <c r="N635" i="11" s="1"/>
  <c r="N636" i="11" s="1"/>
  <c r="N637" i="11" s="1"/>
  <c r="N638" i="11" s="1"/>
  <c r="N639" i="11" s="1"/>
  <c r="N640" i="11" s="1"/>
  <c r="N641" i="11" s="1"/>
  <c r="N642" i="11" s="1"/>
  <c r="N643" i="11" s="1"/>
  <c r="N644" i="11" s="1"/>
  <c r="N645" i="11" s="1"/>
  <c r="N646" i="11" s="1"/>
  <c r="N647" i="11" s="1"/>
  <c r="N648" i="11" s="1"/>
  <c r="N649" i="11" s="1"/>
  <c r="N650" i="11" s="1"/>
  <c r="N651" i="11" s="1"/>
  <c r="N652" i="11" s="1"/>
  <c r="N653" i="11" s="1"/>
  <c r="N654" i="11" s="1"/>
  <c r="N655" i="11" s="1"/>
  <c r="N656" i="11" s="1"/>
  <c r="N657" i="11" s="1"/>
  <c r="N658" i="11" s="1"/>
  <c r="N659" i="11" s="1"/>
  <c r="N660" i="11" s="1"/>
  <c r="N661" i="11" s="1"/>
  <c r="N662" i="11" s="1"/>
  <c r="N663" i="11" s="1"/>
  <c r="N664" i="11" s="1"/>
  <c r="N665" i="11" s="1"/>
  <c r="N666" i="11" s="1"/>
  <c r="N667" i="11" s="1"/>
  <c r="N668" i="11" s="1"/>
  <c r="N669" i="11" s="1"/>
  <c r="N670" i="11" s="1"/>
  <c r="N671" i="11" s="1"/>
  <c r="N672" i="11" s="1"/>
  <c r="N673" i="11" s="1"/>
  <c r="N674" i="11" s="1"/>
  <c r="N675" i="11" s="1"/>
  <c r="N676" i="11" s="1"/>
  <c r="N677" i="11" s="1"/>
  <c r="N678" i="11" s="1"/>
  <c r="N679" i="11" s="1"/>
  <c r="N680" i="11" s="1"/>
  <c r="N681" i="11" s="1"/>
  <c r="N682" i="11" s="1"/>
  <c r="N683" i="11" s="1"/>
  <c r="N684" i="11" s="1"/>
  <c r="N685" i="11" s="1"/>
  <c r="N686" i="11" s="1"/>
  <c r="N687" i="11" s="1"/>
  <c r="N688" i="11" s="1"/>
  <c r="N689" i="11" s="1"/>
  <c r="N690" i="11" s="1"/>
  <c r="N691" i="11" s="1"/>
  <c r="N692" i="11" s="1"/>
  <c r="N693" i="11" s="1"/>
  <c r="N694" i="11" s="1"/>
  <c r="N695" i="11" s="1"/>
  <c r="N696" i="11" s="1"/>
  <c r="N697" i="11" s="1"/>
  <c r="N698" i="11" s="1"/>
  <c r="N699" i="11" s="1"/>
  <c r="N700" i="11" s="1"/>
  <c r="N701" i="11" s="1"/>
  <c r="N702" i="11" s="1"/>
  <c r="N703" i="11" s="1"/>
  <c r="N704" i="11" s="1"/>
  <c r="N705" i="11" s="1"/>
  <c r="N706" i="11" s="1"/>
  <c r="N707" i="11" s="1"/>
  <c r="N708" i="11" s="1"/>
  <c r="N709" i="11" s="1"/>
  <c r="N710" i="11" s="1"/>
  <c r="N711" i="11" s="1"/>
  <c r="N712" i="11" s="1"/>
  <c r="N713" i="11" s="1"/>
  <c r="N714" i="11" s="1"/>
  <c r="N715" i="11" s="1"/>
  <c r="N716" i="11" s="1"/>
  <c r="N717" i="11" s="1"/>
  <c r="N718" i="11" s="1"/>
  <c r="N719" i="11" s="1"/>
  <c r="N720" i="11" s="1"/>
  <c r="N721" i="11" s="1"/>
  <c r="N722" i="11" s="1"/>
  <c r="N723" i="11" s="1"/>
  <c r="N724" i="11" s="1"/>
  <c r="N725" i="11" s="1"/>
  <c r="N726" i="11" s="1"/>
  <c r="N727" i="11" s="1"/>
  <c r="N728" i="11" s="1"/>
  <c r="N729" i="11" s="1"/>
  <c r="N730" i="11" s="1"/>
  <c r="N731" i="11" s="1"/>
  <c r="N732" i="11" s="1"/>
  <c r="N733" i="11" s="1"/>
  <c r="N734" i="11" s="1"/>
  <c r="N735" i="11" s="1"/>
  <c r="N736" i="11" s="1"/>
  <c r="N737" i="11" s="1"/>
  <c r="N738" i="11" s="1"/>
  <c r="N739" i="11" s="1"/>
  <c r="N740" i="11" s="1"/>
  <c r="N741" i="11" s="1"/>
  <c r="N742" i="11" s="1"/>
  <c r="N743" i="11" s="1"/>
  <c r="N744" i="11" s="1"/>
  <c r="N745" i="11" s="1"/>
  <c r="N746" i="11" s="1"/>
  <c r="N747" i="11" s="1"/>
  <c r="N748" i="11" s="1"/>
  <c r="J25" i="11"/>
  <c r="I25" i="11"/>
  <c r="J66" i="11"/>
  <c r="J89" i="11"/>
  <c r="I89" i="11"/>
  <c r="I11" i="11"/>
  <c r="I19" i="11"/>
  <c r="I27" i="11"/>
  <c r="I35" i="11"/>
  <c r="I43" i="11"/>
  <c r="I51" i="11"/>
  <c r="I59" i="11"/>
  <c r="I67" i="11"/>
  <c r="I75" i="11"/>
  <c r="I83" i="11"/>
  <c r="I91" i="11"/>
  <c r="I99" i="11"/>
  <c r="I107" i="11"/>
  <c r="I115" i="11"/>
  <c r="J152" i="11"/>
  <c r="I152" i="11"/>
  <c r="J298" i="11"/>
  <c r="I298" i="11"/>
  <c r="J300" i="11"/>
  <c r="I300" i="11"/>
  <c r="I10" i="11"/>
  <c r="I18" i="11"/>
  <c r="I26" i="11"/>
  <c r="I34" i="11"/>
  <c r="I42" i="11"/>
  <c r="I50" i="11"/>
  <c r="I58" i="11"/>
  <c r="I66" i="11"/>
  <c r="I74" i="11"/>
  <c r="I82" i="11"/>
  <c r="I90" i="11"/>
  <c r="I98" i="11"/>
  <c r="I106" i="11"/>
  <c r="I114" i="11"/>
  <c r="I122" i="11"/>
  <c r="J142" i="11"/>
  <c r="J145" i="11"/>
  <c r="I8" i="11"/>
  <c r="J138" i="11"/>
  <c r="J186" i="11"/>
  <c r="I186" i="11"/>
  <c r="J218" i="11"/>
  <c r="I218" i="11"/>
  <c r="J134" i="11"/>
  <c r="J179" i="11"/>
  <c r="I179" i="11"/>
  <c r="J211" i="11"/>
  <c r="I211" i="11"/>
  <c r="J243" i="11"/>
  <c r="I243" i="11"/>
  <c r="J245" i="11"/>
  <c r="I245" i="11"/>
  <c r="J130" i="11"/>
  <c r="J153" i="11"/>
  <c r="I153" i="11"/>
  <c r="J324" i="11"/>
  <c r="I324" i="11"/>
  <c r="J162" i="11"/>
  <c r="I162" i="11"/>
  <c r="J180" i="11"/>
  <c r="J187" i="11"/>
  <c r="I187" i="11"/>
  <c r="J194" i="11"/>
  <c r="I194" i="11"/>
  <c r="I212" i="11"/>
  <c r="J219" i="11"/>
  <c r="I219" i="11"/>
  <c r="J226" i="11"/>
  <c r="I226" i="11"/>
  <c r="J309" i="11"/>
  <c r="I309" i="11"/>
  <c r="J341" i="11"/>
  <c r="J554" i="11"/>
  <c r="I554" i="11"/>
  <c r="I138" i="11"/>
  <c r="I146" i="11"/>
  <c r="I154" i="11"/>
  <c r="J290" i="11"/>
  <c r="I290" i="11"/>
  <c r="J332" i="11"/>
  <c r="I332" i="11"/>
  <c r="J164" i="11"/>
  <c r="J171" i="11"/>
  <c r="I171" i="11"/>
  <c r="J178" i="11"/>
  <c r="I178" i="11"/>
  <c r="J203" i="11"/>
  <c r="I203" i="11"/>
  <c r="J210" i="11"/>
  <c r="I210" i="11"/>
  <c r="J235" i="11"/>
  <c r="I235" i="11"/>
  <c r="J242" i="11"/>
  <c r="I242" i="11"/>
  <c r="J253" i="11"/>
  <c r="I253" i="11"/>
  <c r="J163" i="11"/>
  <c r="I163" i="11"/>
  <c r="J170" i="11"/>
  <c r="I170" i="11"/>
  <c r="J195" i="11"/>
  <c r="I195" i="11"/>
  <c r="J202" i="11"/>
  <c r="I202" i="11"/>
  <c r="J227" i="11"/>
  <c r="I227" i="11"/>
  <c r="J234" i="11"/>
  <c r="I234" i="11"/>
  <c r="J244" i="11"/>
  <c r="I244" i="11"/>
  <c r="I164" i="11"/>
  <c r="I172" i="11"/>
  <c r="I180" i="11"/>
  <c r="I188" i="11"/>
  <c r="J252" i="11"/>
  <c r="I252" i="11"/>
  <c r="J261" i="11"/>
  <c r="I262" i="11"/>
  <c r="J308" i="11"/>
  <c r="I308" i="11"/>
  <c r="J323" i="11"/>
  <c r="J340" i="11"/>
  <c r="I340" i="11"/>
  <c r="J250" i="11"/>
  <c r="I250" i="11"/>
  <c r="J260" i="11"/>
  <c r="I260" i="11"/>
  <c r="J306" i="11"/>
  <c r="I306" i="11"/>
  <c r="J314" i="11"/>
  <c r="I314" i="11"/>
  <c r="J460" i="11"/>
  <c r="I460" i="11"/>
  <c r="J258" i="11"/>
  <c r="I258" i="11"/>
  <c r="J268" i="11"/>
  <c r="I268" i="11"/>
  <c r="J322" i="11"/>
  <c r="I322" i="11"/>
  <c r="I161" i="11"/>
  <c r="I169" i="11"/>
  <c r="I177" i="11"/>
  <c r="I185" i="11"/>
  <c r="I193" i="11"/>
  <c r="I201" i="11"/>
  <c r="I209" i="11"/>
  <c r="I217" i="11"/>
  <c r="I225" i="11"/>
  <c r="I233" i="11"/>
  <c r="I241" i="11"/>
  <c r="I261" i="11"/>
  <c r="J266" i="11"/>
  <c r="I266" i="11"/>
  <c r="J267" i="11"/>
  <c r="J276" i="11"/>
  <c r="I276" i="11"/>
  <c r="J285" i="11"/>
  <c r="I286" i="11"/>
  <c r="J317" i="11"/>
  <c r="J330" i="11"/>
  <c r="I330" i="11"/>
  <c r="J365" i="11"/>
  <c r="I365" i="11"/>
  <c r="I160" i="11"/>
  <c r="I168" i="11"/>
  <c r="I176" i="11"/>
  <c r="I184" i="11"/>
  <c r="I192" i="11"/>
  <c r="I200" i="11"/>
  <c r="I208" i="11"/>
  <c r="I216" i="11"/>
  <c r="I224" i="11"/>
  <c r="I232" i="11"/>
  <c r="I240" i="11"/>
  <c r="I269" i="11"/>
  <c r="J274" i="11"/>
  <c r="I274" i="11"/>
  <c r="J284" i="11"/>
  <c r="I284" i="11"/>
  <c r="J338" i="11"/>
  <c r="I338" i="11"/>
  <c r="J381" i="11"/>
  <c r="I381" i="11"/>
  <c r="I277" i="11"/>
  <c r="J282" i="11"/>
  <c r="I282" i="11"/>
  <c r="J283" i="11"/>
  <c r="J292" i="11"/>
  <c r="I292" i="11"/>
  <c r="J301" i="11"/>
  <c r="J316" i="11"/>
  <c r="I316" i="11"/>
  <c r="J333" i="11"/>
  <c r="J540" i="11"/>
  <c r="I540" i="11"/>
  <c r="J344" i="11"/>
  <c r="J351" i="11"/>
  <c r="J389" i="11"/>
  <c r="I389" i="11"/>
  <c r="J398" i="11"/>
  <c r="J414" i="11"/>
  <c r="I251" i="11"/>
  <c r="I259" i="11"/>
  <c r="I267" i="11"/>
  <c r="I275" i="11"/>
  <c r="I283" i="11"/>
  <c r="I299" i="11"/>
  <c r="I307" i="11"/>
  <c r="I315" i="11"/>
  <c r="I323" i="11"/>
  <c r="I331" i="11"/>
  <c r="I339" i="11"/>
  <c r="J429" i="11"/>
  <c r="I429" i="11"/>
  <c r="J447" i="11"/>
  <c r="I447" i="11"/>
  <c r="J350" i="11"/>
  <c r="I350" i="11"/>
  <c r="J373" i="11"/>
  <c r="I373" i="11"/>
  <c r="J421" i="11"/>
  <c r="I421" i="11"/>
  <c r="J397" i="11"/>
  <c r="I397" i="11"/>
  <c r="J406" i="11"/>
  <c r="J413" i="11"/>
  <c r="I413" i="11"/>
  <c r="J349" i="11"/>
  <c r="I349" i="11"/>
  <c r="J357" i="11"/>
  <c r="I357" i="11"/>
  <c r="J366" i="11"/>
  <c r="J405" i="11"/>
  <c r="I405" i="11"/>
  <c r="J430" i="11"/>
  <c r="I351" i="11"/>
  <c r="I359" i="11"/>
  <c r="I367" i="11"/>
  <c r="I375" i="11"/>
  <c r="I383" i="11"/>
  <c r="I391" i="11"/>
  <c r="I399" i="11"/>
  <c r="I407" i="11"/>
  <c r="I415" i="11"/>
  <c r="I423" i="11"/>
  <c r="J452" i="11"/>
  <c r="I452" i="11"/>
  <c r="I358" i="11"/>
  <c r="I366" i="11"/>
  <c r="I374" i="11"/>
  <c r="I382" i="11"/>
  <c r="I390" i="11"/>
  <c r="I398" i="11"/>
  <c r="I414" i="11"/>
  <c r="I422" i="11"/>
  <c r="I430" i="11"/>
  <c r="J438" i="11"/>
  <c r="J444" i="11"/>
  <c r="I444" i="11"/>
  <c r="I462" i="11"/>
  <c r="J524" i="11"/>
  <c r="I524" i="11"/>
  <c r="J436" i="11"/>
  <c r="I436" i="11"/>
  <c r="J508" i="11"/>
  <c r="I508" i="11"/>
  <c r="J518" i="11"/>
  <c r="I518" i="11"/>
  <c r="J529" i="11"/>
  <c r="I529" i="11"/>
  <c r="I348" i="11"/>
  <c r="I356" i="11"/>
  <c r="I364" i="11"/>
  <c r="I380" i="11"/>
  <c r="I388" i="11"/>
  <c r="I396" i="11"/>
  <c r="I404" i="11"/>
  <c r="I439" i="11"/>
  <c r="J445" i="11"/>
  <c r="J470" i="11"/>
  <c r="I470" i="11"/>
  <c r="J492" i="11"/>
  <c r="I492" i="11"/>
  <c r="J502" i="11"/>
  <c r="I502" i="11"/>
  <c r="J513" i="11"/>
  <c r="I513" i="11"/>
  <c r="I528" i="11"/>
  <c r="I347" i="11"/>
  <c r="I355" i="11"/>
  <c r="I363" i="11"/>
  <c r="I371" i="11"/>
  <c r="I379" i="11"/>
  <c r="I387" i="11"/>
  <c r="I395" i="11"/>
  <c r="I403" i="11"/>
  <c r="I454" i="11"/>
  <c r="J476" i="11"/>
  <c r="I476" i="11"/>
  <c r="J486" i="11"/>
  <c r="I486" i="11"/>
  <c r="J497" i="11"/>
  <c r="I497" i="11"/>
  <c r="I512" i="11"/>
  <c r="J641" i="11"/>
  <c r="I641" i="11"/>
  <c r="I354" i="11"/>
  <c r="I362" i="11"/>
  <c r="I370" i="11"/>
  <c r="I378" i="11"/>
  <c r="I386" i="11"/>
  <c r="I394" i="11"/>
  <c r="I402" i="11"/>
  <c r="I410" i="11"/>
  <c r="I446" i="11"/>
  <c r="I453" i="11"/>
  <c r="I469" i="11"/>
  <c r="J481" i="11"/>
  <c r="I481" i="11"/>
  <c r="I496" i="11"/>
  <c r="J455" i="11"/>
  <c r="J465" i="11"/>
  <c r="I465" i="11"/>
  <c r="I461" i="11"/>
  <c r="I477" i="11"/>
  <c r="I493" i="11"/>
  <c r="I509" i="11"/>
  <c r="I525" i="11"/>
  <c r="I534" i="11"/>
  <c r="I541" i="11"/>
  <c r="J576" i="11"/>
  <c r="I576" i="11"/>
  <c r="J585" i="11"/>
  <c r="I585" i="11"/>
  <c r="J553" i="11"/>
  <c r="I553" i="11"/>
  <c r="J568" i="11"/>
  <c r="I568" i="11"/>
  <c r="J591" i="11"/>
  <c r="I591" i="11"/>
  <c r="J601" i="11"/>
  <c r="I601" i="11"/>
  <c r="I645" i="11"/>
  <c r="J645" i="11"/>
  <c r="J467" i="11"/>
  <c r="I467" i="11"/>
  <c r="J483" i="11"/>
  <c r="I483" i="11"/>
  <c r="J499" i="11"/>
  <c r="I499" i="11"/>
  <c r="J515" i="11"/>
  <c r="I515" i="11"/>
  <c r="J531" i="11"/>
  <c r="I531" i="11"/>
  <c r="J559" i="11"/>
  <c r="I559" i="11"/>
  <c r="J468" i="11"/>
  <c r="J484" i="11"/>
  <c r="J500" i="11"/>
  <c r="J516" i="11"/>
  <c r="J532" i="11"/>
  <c r="J552" i="11"/>
  <c r="I552" i="11"/>
  <c r="J717" i="11"/>
  <c r="I717" i="11"/>
  <c r="J600" i="11"/>
  <c r="I600" i="11"/>
  <c r="J630" i="11"/>
  <c r="I630" i="11"/>
  <c r="I544" i="11"/>
  <c r="J625" i="11"/>
  <c r="I625" i="11"/>
  <c r="J475" i="11"/>
  <c r="I475" i="11"/>
  <c r="J491" i="11"/>
  <c r="I491" i="11"/>
  <c r="J507" i="11"/>
  <c r="I507" i="11"/>
  <c r="J523" i="11"/>
  <c r="I523" i="11"/>
  <c r="J539" i="11"/>
  <c r="I539" i="11"/>
  <c r="J607" i="11"/>
  <c r="I607" i="11"/>
  <c r="J575" i="11"/>
  <c r="I575" i="11"/>
  <c r="J602" i="11"/>
  <c r="J620" i="11"/>
  <c r="I620" i="11"/>
  <c r="J545" i="11"/>
  <c r="I545" i="11"/>
  <c r="J546" i="11"/>
  <c r="J560" i="11"/>
  <c r="I560" i="11"/>
  <c r="J561" i="11"/>
  <c r="I561" i="11"/>
  <c r="J562" i="11"/>
  <c r="J569" i="11"/>
  <c r="I569" i="11"/>
  <c r="J584" i="11"/>
  <c r="I584" i="11"/>
  <c r="J599" i="11"/>
  <c r="I599" i="11"/>
  <c r="J583" i="11"/>
  <c r="I583" i="11"/>
  <c r="J594" i="11"/>
  <c r="I649" i="11"/>
  <c r="J649" i="11"/>
  <c r="J652" i="11"/>
  <c r="I652" i="11"/>
  <c r="J567" i="11"/>
  <c r="I567" i="11"/>
  <c r="J593" i="11"/>
  <c r="I593" i="11"/>
  <c r="J609" i="11"/>
  <c r="I609" i="11"/>
  <c r="J614" i="11"/>
  <c r="I614" i="11"/>
  <c r="J636" i="11"/>
  <c r="I636" i="11"/>
  <c r="J644" i="11"/>
  <c r="I644" i="11"/>
  <c r="J551" i="11"/>
  <c r="I551" i="11"/>
  <c r="J577" i="11"/>
  <c r="I577" i="11"/>
  <c r="J592" i="11"/>
  <c r="I592" i="11"/>
  <c r="J608" i="11"/>
  <c r="I608" i="11"/>
  <c r="J631" i="11"/>
  <c r="J622" i="11"/>
  <c r="I622" i="11"/>
  <c r="J638" i="11"/>
  <c r="I638" i="11"/>
  <c r="J623" i="11"/>
  <c r="J639" i="11"/>
  <c r="J727" i="11"/>
  <c r="I727" i="11"/>
  <c r="J653" i="11"/>
  <c r="I653" i="11"/>
  <c r="J699" i="11"/>
  <c r="I699" i="11"/>
  <c r="I646" i="11"/>
  <c r="I656" i="11"/>
  <c r="J735" i="11"/>
  <c r="I735" i="11"/>
  <c r="J655" i="11"/>
  <c r="J662" i="11"/>
  <c r="I662" i="11"/>
  <c r="J670" i="11"/>
  <c r="I670" i="11"/>
  <c r="J678" i="11"/>
  <c r="I678" i="11"/>
  <c r="J686" i="11"/>
  <c r="I686" i="11"/>
  <c r="J692" i="11"/>
  <c r="I692" i="11"/>
  <c r="I697" i="11"/>
  <c r="J697" i="11"/>
  <c r="J741" i="11"/>
  <c r="I741" i="11"/>
  <c r="I619" i="11"/>
  <c r="I627" i="11"/>
  <c r="I635" i="11"/>
  <c r="I643" i="11"/>
  <c r="I651" i="11"/>
  <c r="J654" i="11"/>
  <c r="I654" i="11"/>
  <c r="I691" i="11"/>
  <c r="J660" i="11"/>
  <c r="I660" i="11"/>
  <c r="J668" i="11"/>
  <c r="I668" i="11"/>
  <c r="J676" i="11"/>
  <c r="I676" i="11"/>
  <c r="J684" i="11"/>
  <c r="I684" i="11"/>
  <c r="I701" i="11"/>
  <c r="I705" i="11"/>
  <c r="J707" i="11"/>
  <c r="I721" i="11"/>
  <c r="I661" i="11"/>
  <c r="I669" i="11"/>
  <c r="J698" i="11"/>
  <c r="J701" i="11"/>
  <c r="J705" i="11"/>
  <c r="J719" i="11"/>
  <c r="I719" i="11"/>
  <c r="J726" i="11"/>
  <c r="J733" i="11"/>
  <c r="I733" i="11"/>
  <c r="J702" i="11"/>
  <c r="I737" i="11"/>
  <c r="I659" i="11"/>
  <c r="J710" i="11"/>
  <c r="J718" i="11"/>
  <c r="J725" i="11"/>
  <c r="I725" i="11"/>
  <c r="J743" i="11"/>
  <c r="I743" i="11"/>
  <c r="J708" i="11"/>
  <c r="I708" i="11"/>
  <c r="J709" i="11"/>
  <c r="I709" i="11"/>
  <c r="I716" i="11"/>
  <c r="I724" i="11"/>
  <c r="I732" i="11"/>
  <c r="I740" i="11"/>
  <c r="I748" i="11"/>
  <c r="S21" i="10"/>
  <c r="T21" i="10" s="1"/>
  <c r="S24" i="10"/>
  <c r="T24" i="10" s="1"/>
  <c r="L670" i="10"/>
  <c r="R670" i="10" s="1"/>
  <c r="L662" i="10"/>
  <c r="R662" i="10" s="1"/>
  <c r="L654" i="10"/>
  <c r="R654" i="10" s="1"/>
  <c r="L646" i="10"/>
  <c r="R646" i="10" s="1"/>
  <c r="L638" i="10"/>
  <c r="R638" i="10" s="1"/>
  <c r="L630" i="10"/>
  <c r="R630" i="10" s="1"/>
  <c r="L622" i="10"/>
  <c r="R622" i="10" s="1"/>
  <c r="L671" i="10"/>
  <c r="R671" i="10" s="1"/>
  <c r="L663" i="10"/>
  <c r="R663" i="10" s="1"/>
  <c r="L655" i="10"/>
  <c r="R655" i="10" s="1"/>
  <c r="L647" i="10"/>
  <c r="R647" i="10" s="1"/>
  <c r="L639" i="10"/>
  <c r="R639" i="10" s="1"/>
  <c r="L631" i="10"/>
  <c r="R631" i="10" s="1"/>
  <c r="L623" i="10"/>
  <c r="R623" i="10" s="1"/>
  <c r="L682" i="10"/>
  <c r="L672" i="10"/>
  <c r="R672" i="10" s="1"/>
  <c r="L664" i="10"/>
  <c r="R664" i="10" s="1"/>
  <c r="L656" i="10"/>
  <c r="R656" i="10" s="1"/>
  <c r="L648" i="10"/>
  <c r="R648" i="10" s="1"/>
  <c r="L640" i="10"/>
  <c r="R640" i="10" s="1"/>
  <c r="L632" i="10"/>
  <c r="R632" i="10" s="1"/>
  <c r="S632" i="10" s="1"/>
  <c r="T632" i="10" s="1"/>
  <c r="L624" i="10"/>
  <c r="R624" i="10" s="1"/>
  <c r="S624" i="10" s="1"/>
  <c r="T624" i="10" s="1"/>
  <c r="L673" i="10"/>
  <c r="R673" i="10" s="1"/>
  <c r="L665" i="10"/>
  <c r="R665" i="10" s="1"/>
  <c r="L657" i="10"/>
  <c r="R657" i="10" s="1"/>
  <c r="L674" i="10"/>
  <c r="R674" i="10" s="1"/>
  <c r="L666" i="10"/>
  <c r="R666" i="10" s="1"/>
  <c r="L658" i="10"/>
  <c r="R658" i="10" s="1"/>
  <c r="L650" i="10"/>
  <c r="R650" i="10" s="1"/>
  <c r="S650" i="10" s="1"/>
  <c r="T650" i="10" s="1"/>
  <c r="L676" i="10"/>
  <c r="R676" i="10" s="1"/>
  <c r="L668" i="10"/>
  <c r="R668" i="10" s="1"/>
  <c r="L660" i="10"/>
  <c r="R660" i="10" s="1"/>
  <c r="L652" i="10"/>
  <c r="R652" i="10" s="1"/>
  <c r="L644" i="10"/>
  <c r="R644" i="10" s="1"/>
  <c r="L642" i="10"/>
  <c r="R642" i="10" s="1"/>
  <c r="S642" i="10" s="1"/>
  <c r="T642" i="10" s="1"/>
  <c r="L627" i="10"/>
  <c r="R627" i="10" s="1"/>
  <c r="L625" i="10"/>
  <c r="R625" i="10" s="1"/>
  <c r="S625" i="10" s="1"/>
  <c r="T625" i="10" s="1"/>
  <c r="L619" i="10"/>
  <c r="R619" i="10" s="1"/>
  <c r="L612" i="10"/>
  <c r="R612" i="10" s="1"/>
  <c r="L604" i="10"/>
  <c r="R604" i="10" s="1"/>
  <c r="L596" i="10"/>
  <c r="R596" i="10" s="1"/>
  <c r="L588" i="10"/>
  <c r="R588" i="10" s="1"/>
  <c r="L580" i="10"/>
  <c r="R580" i="10" s="1"/>
  <c r="L675" i="10"/>
  <c r="R675" i="10" s="1"/>
  <c r="L667" i="10"/>
  <c r="R667" i="10" s="1"/>
  <c r="S667" i="10" s="1"/>
  <c r="T667" i="10" s="1"/>
  <c r="L659" i="10"/>
  <c r="R659" i="10" s="1"/>
  <c r="L651" i="10"/>
  <c r="R651" i="10" s="1"/>
  <c r="L649" i="10"/>
  <c r="R649" i="10" s="1"/>
  <c r="L635" i="10"/>
  <c r="R635" i="10" s="1"/>
  <c r="S635" i="10" s="1"/>
  <c r="T635" i="10" s="1"/>
  <c r="L633" i="10"/>
  <c r="R633" i="10" s="1"/>
  <c r="S633" i="10" s="1"/>
  <c r="T633" i="10" s="1"/>
  <c r="L613" i="10"/>
  <c r="R613" i="10" s="1"/>
  <c r="L605" i="10"/>
  <c r="R605" i="10" s="1"/>
  <c r="L597" i="10"/>
  <c r="R597" i="10" s="1"/>
  <c r="S597" i="10" s="1"/>
  <c r="T597" i="10" s="1"/>
  <c r="L589" i="10"/>
  <c r="R589" i="10" s="1"/>
  <c r="L641" i="10"/>
  <c r="R641" i="10" s="1"/>
  <c r="S641" i="10" s="1"/>
  <c r="T641" i="10" s="1"/>
  <c r="L621" i="10"/>
  <c r="R621" i="10" s="1"/>
  <c r="L614" i="10"/>
  <c r="R614" i="10" s="1"/>
  <c r="L606" i="10"/>
  <c r="R606" i="10" s="1"/>
  <c r="L598" i="10"/>
  <c r="R598" i="10" s="1"/>
  <c r="L677" i="10"/>
  <c r="R677" i="10" s="1"/>
  <c r="L669" i="10"/>
  <c r="R669" i="10" s="1"/>
  <c r="S669" i="10" s="1"/>
  <c r="T669" i="10" s="1"/>
  <c r="L661" i="10"/>
  <c r="R661" i="10" s="1"/>
  <c r="L653" i="10"/>
  <c r="R653" i="10" s="1"/>
  <c r="L645" i="10"/>
  <c r="R645" i="10" s="1"/>
  <c r="L629" i="10"/>
  <c r="R629" i="10" s="1"/>
  <c r="L615" i="10"/>
  <c r="R615" i="10" s="1"/>
  <c r="L607" i="10"/>
  <c r="R607" i="10" s="1"/>
  <c r="L599" i="10"/>
  <c r="R599" i="10" s="1"/>
  <c r="L591" i="10"/>
  <c r="R591" i="10" s="1"/>
  <c r="S591" i="10" s="1"/>
  <c r="T591" i="10" s="1"/>
  <c r="L583" i="10"/>
  <c r="R583" i="10" s="1"/>
  <c r="L637" i="10"/>
  <c r="R637" i="10" s="1"/>
  <c r="L626" i="10"/>
  <c r="R626" i="10" s="1"/>
  <c r="L620" i="10"/>
  <c r="R620" i="10" s="1"/>
  <c r="L616" i="10"/>
  <c r="R616" i="10" s="1"/>
  <c r="S616" i="10" s="1"/>
  <c r="L608" i="10"/>
  <c r="R608" i="10" s="1"/>
  <c r="L600" i="10"/>
  <c r="R600" i="10" s="1"/>
  <c r="L592" i="10"/>
  <c r="R592" i="10" s="1"/>
  <c r="S592" i="10" s="1"/>
  <c r="T592" i="10" s="1"/>
  <c r="L584" i="10"/>
  <c r="R584" i="10" s="1"/>
  <c r="L636" i="10"/>
  <c r="R636" i="10" s="1"/>
  <c r="L618" i="10"/>
  <c r="R618" i="10" s="1"/>
  <c r="L610" i="10"/>
  <c r="R610" i="10" s="1"/>
  <c r="S610" i="10" s="1"/>
  <c r="T610" i="10" s="1"/>
  <c r="L602" i="10"/>
  <c r="R602" i="10" s="1"/>
  <c r="L594" i="10"/>
  <c r="R594" i="10" s="1"/>
  <c r="L586" i="10"/>
  <c r="R586" i="10" s="1"/>
  <c r="S586" i="10" s="1"/>
  <c r="L634" i="10"/>
  <c r="R634" i="10" s="1"/>
  <c r="S634" i="10" s="1"/>
  <c r="T634" i="10" s="1"/>
  <c r="L575" i="10"/>
  <c r="R575" i="10" s="1"/>
  <c r="L567" i="10"/>
  <c r="R567" i="10" s="1"/>
  <c r="L559" i="10"/>
  <c r="R559" i="10" s="1"/>
  <c r="L551" i="10"/>
  <c r="R551" i="10" s="1"/>
  <c r="L543" i="10"/>
  <c r="R543" i="10" s="1"/>
  <c r="L590" i="10"/>
  <c r="R590" i="10" s="1"/>
  <c r="L576" i="10"/>
  <c r="R576" i="10" s="1"/>
  <c r="L568" i="10"/>
  <c r="R568" i="10" s="1"/>
  <c r="S568" i="10" s="1"/>
  <c r="T568" i="10" s="1"/>
  <c r="L560" i="10"/>
  <c r="R560" i="10" s="1"/>
  <c r="L552" i="10"/>
  <c r="R552" i="10" s="1"/>
  <c r="L544" i="10"/>
  <c r="R544" i="10" s="1"/>
  <c r="L536" i="10"/>
  <c r="R536" i="10" s="1"/>
  <c r="L577" i="10"/>
  <c r="R577" i="10" s="1"/>
  <c r="L569" i="10"/>
  <c r="R569" i="10" s="1"/>
  <c r="L561" i="10"/>
  <c r="R561" i="10" s="1"/>
  <c r="L553" i="10"/>
  <c r="R553" i="10" s="1"/>
  <c r="S553" i="10" s="1"/>
  <c r="T553" i="10" s="1"/>
  <c r="L545" i="10"/>
  <c r="R545" i="10" s="1"/>
  <c r="L593" i="10"/>
  <c r="R593" i="10" s="1"/>
  <c r="L582" i="10"/>
  <c r="R582" i="10" s="1"/>
  <c r="L578" i="10"/>
  <c r="R578" i="10" s="1"/>
  <c r="L570" i="10"/>
  <c r="R570" i="10" s="1"/>
  <c r="L562" i="10"/>
  <c r="R562" i="10" s="1"/>
  <c r="L554" i="10"/>
  <c r="R554" i="10" s="1"/>
  <c r="L546" i="10"/>
  <c r="R546" i="10" s="1"/>
  <c r="S546" i="10" s="1"/>
  <c r="T546" i="10" s="1"/>
  <c r="L628" i="10"/>
  <c r="R628" i="10" s="1"/>
  <c r="L601" i="10"/>
  <c r="R601" i="10" s="1"/>
  <c r="L617" i="10"/>
  <c r="R617" i="10" s="1"/>
  <c r="L603" i="10"/>
  <c r="R603" i="10" s="1"/>
  <c r="L573" i="10"/>
  <c r="R573" i="10" s="1"/>
  <c r="L565" i="10"/>
  <c r="R565" i="10" s="1"/>
  <c r="S565" i="10" s="1"/>
  <c r="T565" i="10" s="1"/>
  <c r="L557" i="10"/>
  <c r="R557" i="10" s="1"/>
  <c r="S557" i="10" s="1"/>
  <c r="T557" i="10" s="1"/>
  <c r="L549" i="10"/>
  <c r="R549" i="10" s="1"/>
  <c r="S549" i="10" s="1"/>
  <c r="T549" i="10" s="1"/>
  <c r="L541" i="10"/>
  <c r="R541" i="10" s="1"/>
  <c r="L585" i="10"/>
  <c r="R585" i="10" s="1"/>
  <c r="L563" i="10"/>
  <c r="R563" i="10" s="1"/>
  <c r="S563" i="10" s="1"/>
  <c r="T563" i="10" s="1"/>
  <c r="L558" i="10"/>
  <c r="R558" i="10" s="1"/>
  <c r="L556" i="10"/>
  <c r="R556" i="10" s="1"/>
  <c r="L529" i="10"/>
  <c r="R529" i="10" s="1"/>
  <c r="L521" i="10"/>
  <c r="R521" i="10" s="1"/>
  <c r="L513" i="10"/>
  <c r="R513" i="10" s="1"/>
  <c r="L587" i="10"/>
  <c r="R587" i="10" s="1"/>
  <c r="L555" i="10"/>
  <c r="R555" i="10" s="1"/>
  <c r="S555" i="10" s="1"/>
  <c r="T555" i="10" s="1"/>
  <c r="L550" i="10"/>
  <c r="R550" i="10" s="1"/>
  <c r="L548" i="10"/>
  <c r="R548" i="10" s="1"/>
  <c r="L539" i="10"/>
  <c r="R539" i="10" s="1"/>
  <c r="L530" i="10"/>
  <c r="R530" i="10" s="1"/>
  <c r="L522" i="10"/>
  <c r="R522" i="10" s="1"/>
  <c r="L514" i="10"/>
  <c r="R514" i="10" s="1"/>
  <c r="S514" i="10" s="1"/>
  <c r="T514" i="10" s="1"/>
  <c r="L506" i="10"/>
  <c r="R506" i="10" s="1"/>
  <c r="L547" i="10"/>
  <c r="R547" i="10" s="1"/>
  <c r="L531" i="10"/>
  <c r="R531" i="10" s="1"/>
  <c r="L523" i="10"/>
  <c r="R523" i="10" s="1"/>
  <c r="L515" i="10"/>
  <c r="R515" i="10" s="1"/>
  <c r="L611" i="10"/>
  <c r="R611" i="10" s="1"/>
  <c r="L538" i="10"/>
  <c r="R538" i="10" s="1"/>
  <c r="L532" i="10"/>
  <c r="R532" i="10" s="1"/>
  <c r="S532" i="10" s="1"/>
  <c r="T532" i="10" s="1"/>
  <c r="L524" i="10"/>
  <c r="R524" i="10" s="1"/>
  <c r="L516" i="10"/>
  <c r="R516" i="10" s="1"/>
  <c r="L508" i="10"/>
  <c r="R508" i="10" s="1"/>
  <c r="L609" i="10"/>
  <c r="R609" i="10" s="1"/>
  <c r="L595" i="10"/>
  <c r="R595" i="10" s="1"/>
  <c r="L574" i="10"/>
  <c r="R574" i="10" s="1"/>
  <c r="L572" i="10"/>
  <c r="R572" i="10" s="1"/>
  <c r="L537" i="10"/>
  <c r="R537" i="10" s="1"/>
  <c r="S537" i="10" s="1"/>
  <c r="T537" i="10" s="1"/>
  <c r="L535" i="10"/>
  <c r="R535" i="10" s="1"/>
  <c r="L527" i="10"/>
  <c r="R527" i="10" s="1"/>
  <c r="L519" i="10"/>
  <c r="R519" i="10" s="1"/>
  <c r="S519" i="10" s="1"/>
  <c r="T519" i="10" s="1"/>
  <c r="L511" i="10"/>
  <c r="R511" i="10" s="1"/>
  <c r="L564" i="10"/>
  <c r="R564" i="10" s="1"/>
  <c r="L509" i="10"/>
  <c r="R509" i="10" s="1"/>
  <c r="L504" i="10"/>
  <c r="R504" i="10" s="1"/>
  <c r="L496" i="10"/>
  <c r="R496" i="10" s="1"/>
  <c r="L488" i="10"/>
  <c r="R488" i="10" s="1"/>
  <c r="L480" i="10"/>
  <c r="R480" i="10" s="1"/>
  <c r="L472" i="10"/>
  <c r="R472" i="10" s="1"/>
  <c r="L464" i="10"/>
  <c r="R464" i="10" s="1"/>
  <c r="L540" i="10"/>
  <c r="R540" i="10" s="1"/>
  <c r="L505" i="10"/>
  <c r="R505" i="10" s="1"/>
  <c r="L497" i="10"/>
  <c r="R497" i="10" s="1"/>
  <c r="L489" i="10"/>
  <c r="R489" i="10" s="1"/>
  <c r="L481" i="10"/>
  <c r="R481" i="10" s="1"/>
  <c r="L473" i="10"/>
  <c r="R473" i="10" s="1"/>
  <c r="L566" i="10"/>
  <c r="R566" i="10" s="1"/>
  <c r="L498" i="10"/>
  <c r="R498" i="10" s="1"/>
  <c r="L490" i="10"/>
  <c r="R490" i="10" s="1"/>
  <c r="L482" i="10"/>
  <c r="R482" i="10" s="1"/>
  <c r="L474" i="10"/>
  <c r="R474" i="10" s="1"/>
  <c r="L466" i="10"/>
  <c r="R466" i="10" s="1"/>
  <c r="S466" i="10" s="1"/>
  <c r="T466" i="10" s="1"/>
  <c r="L571" i="10"/>
  <c r="R571" i="10" s="1"/>
  <c r="S571" i="10" s="1"/>
  <c r="T571" i="10" s="1"/>
  <c r="L499" i="10"/>
  <c r="R499" i="10" s="1"/>
  <c r="L491" i="10"/>
  <c r="R491" i="10" s="1"/>
  <c r="L483" i="10"/>
  <c r="R483" i="10" s="1"/>
  <c r="L475" i="10"/>
  <c r="R475" i="10" s="1"/>
  <c r="L467" i="10"/>
  <c r="R467" i="10" s="1"/>
  <c r="L579" i="10"/>
  <c r="R579" i="10" s="1"/>
  <c r="L542" i="10"/>
  <c r="R542" i="10" s="1"/>
  <c r="L534" i="10"/>
  <c r="R534" i="10" s="1"/>
  <c r="L507" i="10"/>
  <c r="R507" i="10" s="1"/>
  <c r="L500" i="10"/>
  <c r="R500" i="10" s="1"/>
  <c r="S500" i="10" s="1"/>
  <c r="L492" i="10"/>
  <c r="R492" i="10" s="1"/>
  <c r="S492" i="10" s="1"/>
  <c r="L484" i="10"/>
  <c r="R484" i="10" s="1"/>
  <c r="L476" i="10"/>
  <c r="R476" i="10" s="1"/>
  <c r="L525" i="10"/>
  <c r="R525" i="10" s="1"/>
  <c r="L520" i="10"/>
  <c r="R520" i="10" s="1"/>
  <c r="L518" i="10"/>
  <c r="R518" i="10" s="1"/>
  <c r="L502" i="10"/>
  <c r="R502" i="10" s="1"/>
  <c r="S502" i="10" s="1"/>
  <c r="T502" i="10" s="1"/>
  <c r="L494" i="10"/>
  <c r="R494" i="10" s="1"/>
  <c r="S494" i="10" s="1"/>
  <c r="T494" i="10" s="1"/>
  <c r="L486" i="10"/>
  <c r="R486" i="10" s="1"/>
  <c r="L478" i="10"/>
  <c r="R478" i="10" s="1"/>
  <c r="S478" i="10" s="1"/>
  <c r="T478" i="10" s="1"/>
  <c r="L470" i="10"/>
  <c r="R470" i="10" s="1"/>
  <c r="L501" i="10"/>
  <c r="R501" i="10" s="1"/>
  <c r="L495" i="10"/>
  <c r="R495" i="10" s="1"/>
  <c r="S495" i="10" s="1"/>
  <c r="T495" i="10" s="1"/>
  <c r="L456" i="10"/>
  <c r="R456" i="10" s="1"/>
  <c r="L448" i="10"/>
  <c r="R448" i="10" s="1"/>
  <c r="L440" i="10"/>
  <c r="R440" i="10" s="1"/>
  <c r="L432" i="10"/>
  <c r="R432" i="10" s="1"/>
  <c r="L424" i="10"/>
  <c r="R424" i="10" s="1"/>
  <c r="L416" i="10"/>
  <c r="R416" i="10" s="1"/>
  <c r="L408" i="10"/>
  <c r="R408" i="10" s="1"/>
  <c r="L400" i="10"/>
  <c r="R400" i="10" s="1"/>
  <c r="L392" i="10"/>
  <c r="R392" i="10" s="1"/>
  <c r="L384" i="10"/>
  <c r="R384" i="10" s="1"/>
  <c r="L376" i="10"/>
  <c r="R376" i="10" s="1"/>
  <c r="L368" i="10"/>
  <c r="R368" i="10" s="1"/>
  <c r="L533" i="10"/>
  <c r="R533" i="10" s="1"/>
  <c r="S533" i="10" s="1"/>
  <c r="L465" i="10"/>
  <c r="R465" i="10" s="1"/>
  <c r="L457" i="10"/>
  <c r="R457" i="10" s="1"/>
  <c r="L449" i="10"/>
  <c r="R449" i="10" s="1"/>
  <c r="S449" i="10" s="1"/>
  <c r="T449" i="10" s="1"/>
  <c r="L441" i="10"/>
  <c r="R441" i="10" s="1"/>
  <c r="L433" i="10"/>
  <c r="R433" i="10" s="1"/>
  <c r="L425" i="10"/>
  <c r="R425" i="10" s="1"/>
  <c r="L417" i="10"/>
  <c r="R417" i="10" s="1"/>
  <c r="L409" i="10"/>
  <c r="R409" i="10" s="1"/>
  <c r="L401" i="10"/>
  <c r="R401" i="10" s="1"/>
  <c r="L393" i="10"/>
  <c r="R393" i="10" s="1"/>
  <c r="L385" i="10"/>
  <c r="R385" i="10" s="1"/>
  <c r="S385" i="10" s="1"/>
  <c r="T385" i="10" s="1"/>
  <c r="L377" i="10"/>
  <c r="R377" i="10" s="1"/>
  <c r="L369" i="10"/>
  <c r="R369" i="10" s="1"/>
  <c r="L503" i="10"/>
  <c r="R503" i="10" s="1"/>
  <c r="L477" i="10"/>
  <c r="R477" i="10" s="1"/>
  <c r="L458" i="10"/>
  <c r="R458" i="10" s="1"/>
  <c r="L450" i="10"/>
  <c r="R450" i="10" s="1"/>
  <c r="L442" i="10"/>
  <c r="R442" i="10" s="1"/>
  <c r="L434" i="10"/>
  <c r="R434" i="10" s="1"/>
  <c r="L426" i="10"/>
  <c r="R426" i="10" s="1"/>
  <c r="L418" i="10"/>
  <c r="R418" i="10" s="1"/>
  <c r="L410" i="10"/>
  <c r="R410" i="10" s="1"/>
  <c r="L402" i="10"/>
  <c r="R402" i="10" s="1"/>
  <c r="L394" i="10"/>
  <c r="R394" i="10" s="1"/>
  <c r="L386" i="10"/>
  <c r="R386" i="10" s="1"/>
  <c r="L378" i="10"/>
  <c r="R378" i="10" s="1"/>
  <c r="L370" i="10"/>
  <c r="R370" i="10" s="1"/>
  <c r="L512" i="10"/>
  <c r="R512" i="10" s="1"/>
  <c r="L459" i="10"/>
  <c r="R459" i="10" s="1"/>
  <c r="L451" i="10"/>
  <c r="R451" i="10" s="1"/>
  <c r="L443" i="10"/>
  <c r="R443" i="10" s="1"/>
  <c r="L435" i="10"/>
  <c r="R435" i="10" s="1"/>
  <c r="L427" i="10"/>
  <c r="R427" i="10" s="1"/>
  <c r="L419" i="10"/>
  <c r="R419" i="10" s="1"/>
  <c r="L411" i="10"/>
  <c r="R411" i="10" s="1"/>
  <c r="S411" i="10" s="1"/>
  <c r="T411" i="10" s="1"/>
  <c r="L403" i="10"/>
  <c r="R403" i="10" s="1"/>
  <c r="L395" i="10"/>
  <c r="R395" i="10" s="1"/>
  <c r="L387" i="10"/>
  <c r="R387" i="10" s="1"/>
  <c r="L379" i="10"/>
  <c r="R379" i="10" s="1"/>
  <c r="L371" i="10"/>
  <c r="R371" i="10" s="1"/>
  <c r="L363" i="10"/>
  <c r="R363" i="10" s="1"/>
  <c r="L485" i="10"/>
  <c r="R485" i="10" s="1"/>
  <c r="L479" i="10"/>
  <c r="R479" i="10" s="1"/>
  <c r="S479" i="10" s="1"/>
  <c r="T479" i="10" s="1"/>
  <c r="L460" i="10"/>
  <c r="R460" i="10" s="1"/>
  <c r="L452" i="10"/>
  <c r="R452" i="10" s="1"/>
  <c r="S452" i="10" s="1"/>
  <c r="L444" i="10"/>
  <c r="R444" i="10" s="1"/>
  <c r="L436" i="10"/>
  <c r="R436" i="10" s="1"/>
  <c r="L428" i="10"/>
  <c r="R428" i="10" s="1"/>
  <c r="L420" i="10"/>
  <c r="R420" i="10" s="1"/>
  <c r="S420" i="10" s="1"/>
  <c r="L412" i="10"/>
  <c r="R412" i="10" s="1"/>
  <c r="L404" i="10"/>
  <c r="R404" i="10" s="1"/>
  <c r="S404" i="10" s="1"/>
  <c r="T404" i="10" s="1"/>
  <c r="L396" i="10"/>
  <c r="R396" i="10" s="1"/>
  <c r="L388" i="10"/>
  <c r="R388" i="10" s="1"/>
  <c r="S388" i="10" s="1"/>
  <c r="L380" i="10"/>
  <c r="R380" i="10" s="1"/>
  <c r="S380" i="10" s="1"/>
  <c r="T380" i="10" s="1"/>
  <c r="L372" i="10"/>
  <c r="R372" i="10" s="1"/>
  <c r="S372" i="10" s="1"/>
  <c r="T372" i="10" s="1"/>
  <c r="L364" i="10"/>
  <c r="R364" i="10" s="1"/>
  <c r="L581" i="10"/>
  <c r="R581" i="10" s="1"/>
  <c r="L493" i="10"/>
  <c r="R493" i="10" s="1"/>
  <c r="L487" i="10"/>
  <c r="R487" i="10" s="1"/>
  <c r="S487" i="10" s="1"/>
  <c r="T487" i="10" s="1"/>
  <c r="L468" i="10"/>
  <c r="R468" i="10" s="1"/>
  <c r="L462" i="10"/>
  <c r="R462" i="10" s="1"/>
  <c r="S462" i="10" s="1"/>
  <c r="T462" i="10" s="1"/>
  <c r="L454" i="10"/>
  <c r="R454" i="10" s="1"/>
  <c r="S454" i="10" s="1"/>
  <c r="T454" i="10" s="1"/>
  <c r="L446" i="10"/>
  <c r="R446" i="10" s="1"/>
  <c r="S446" i="10" s="1"/>
  <c r="T446" i="10" s="1"/>
  <c r="L438" i="10"/>
  <c r="R438" i="10" s="1"/>
  <c r="L430" i="10"/>
  <c r="R430" i="10" s="1"/>
  <c r="S430" i="10" s="1"/>
  <c r="T430" i="10" s="1"/>
  <c r="L422" i="10"/>
  <c r="R422" i="10" s="1"/>
  <c r="S422" i="10" s="1"/>
  <c r="T422" i="10" s="1"/>
  <c r="L414" i="10"/>
  <c r="R414" i="10" s="1"/>
  <c r="S414" i="10" s="1"/>
  <c r="T414" i="10" s="1"/>
  <c r="L406" i="10"/>
  <c r="R406" i="10" s="1"/>
  <c r="L398" i="10"/>
  <c r="R398" i="10" s="1"/>
  <c r="L390" i="10"/>
  <c r="R390" i="10" s="1"/>
  <c r="S390" i="10" s="1"/>
  <c r="T390" i="10" s="1"/>
  <c r="L382" i="10"/>
  <c r="R382" i="10" s="1"/>
  <c r="L374" i="10"/>
  <c r="R374" i="10" s="1"/>
  <c r="L366" i="10"/>
  <c r="R366" i="10" s="1"/>
  <c r="S366" i="10" s="1"/>
  <c r="T366" i="10" s="1"/>
  <c r="L528" i="10"/>
  <c r="R528" i="10" s="1"/>
  <c r="L510" i="10"/>
  <c r="R510" i="10" s="1"/>
  <c r="S510" i="10" s="1"/>
  <c r="T510" i="10" s="1"/>
  <c r="L453" i="10"/>
  <c r="R453" i="10" s="1"/>
  <c r="L447" i="10"/>
  <c r="R447" i="10" s="1"/>
  <c r="L421" i="10"/>
  <c r="R421" i="10" s="1"/>
  <c r="L415" i="10"/>
  <c r="R415" i="10" s="1"/>
  <c r="L361" i="10"/>
  <c r="R361" i="10" s="1"/>
  <c r="L353" i="10"/>
  <c r="R353" i="10" s="1"/>
  <c r="L345" i="10"/>
  <c r="R345" i="10" s="1"/>
  <c r="L337" i="10"/>
  <c r="R337" i="10" s="1"/>
  <c r="L329" i="10"/>
  <c r="R329" i="10" s="1"/>
  <c r="L321" i="10"/>
  <c r="R321" i="10" s="1"/>
  <c r="L313" i="10"/>
  <c r="R313" i="10" s="1"/>
  <c r="L305" i="10"/>
  <c r="R305" i="10" s="1"/>
  <c r="L297" i="10"/>
  <c r="R297" i="10" s="1"/>
  <c r="L289" i="10"/>
  <c r="R289" i="10" s="1"/>
  <c r="L281" i="10"/>
  <c r="R281" i="10" s="1"/>
  <c r="L381" i="10"/>
  <c r="R381" i="10" s="1"/>
  <c r="S381" i="10" s="1"/>
  <c r="T381" i="10" s="1"/>
  <c r="L375" i="10"/>
  <c r="R375" i="10" s="1"/>
  <c r="L362" i="10"/>
  <c r="R362" i="10" s="1"/>
  <c r="L354" i="10"/>
  <c r="R354" i="10" s="1"/>
  <c r="L346" i="10"/>
  <c r="R346" i="10" s="1"/>
  <c r="L338" i="10"/>
  <c r="R338" i="10" s="1"/>
  <c r="L330" i="10"/>
  <c r="R330" i="10" s="1"/>
  <c r="L322" i="10"/>
  <c r="R322" i="10" s="1"/>
  <c r="L314" i="10"/>
  <c r="R314" i="10" s="1"/>
  <c r="S314" i="10" s="1"/>
  <c r="T314" i="10" s="1"/>
  <c r="L306" i="10"/>
  <c r="R306" i="10" s="1"/>
  <c r="L298" i="10"/>
  <c r="R298" i="10" s="1"/>
  <c r="L290" i="10"/>
  <c r="R290" i="10" s="1"/>
  <c r="L282" i="10"/>
  <c r="R282" i="10" s="1"/>
  <c r="L526" i="10"/>
  <c r="R526" i="10" s="1"/>
  <c r="L461" i="10"/>
  <c r="R461" i="10" s="1"/>
  <c r="L455" i="10"/>
  <c r="R455" i="10" s="1"/>
  <c r="L429" i="10"/>
  <c r="R429" i="10" s="1"/>
  <c r="S429" i="10" s="1"/>
  <c r="T429" i="10" s="1"/>
  <c r="L423" i="10"/>
  <c r="R423" i="10" s="1"/>
  <c r="L355" i="10"/>
  <c r="R355" i="10" s="1"/>
  <c r="L347" i="10"/>
  <c r="R347" i="10" s="1"/>
  <c r="L339" i="10"/>
  <c r="R339" i="10" s="1"/>
  <c r="L331" i="10"/>
  <c r="R331" i="10" s="1"/>
  <c r="L323" i="10"/>
  <c r="R323" i="10" s="1"/>
  <c r="L315" i="10"/>
  <c r="R315" i="10" s="1"/>
  <c r="L307" i="10"/>
  <c r="R307" i="10" s="1"/>
  <c r="L299" i="10"/>
  <c r="R299" i="10" s="1"/>
  <c r="L291" i="10"/>
  <c r="R291" i="10" s="1"/>
  <c r="L283" i="10"/>
  <c r="R283" i="10" s="1"/>
  <c r="L389" i="10"/>
  <c r="R389" i="10" s="1"/>
  <c r="L383" i="10"/>
  <c r="R383" i="10" s="1"/>
  <c r="L356" i="10"/>
  <c r="R356" i="10" s="1"/>
  <c r="L348" i="10"/>
  <c r="R348" i="10" s="1"/>
  <c r="L340" i="10"/>
  <c r="R340" i="10" s="1"/>
  <c r="S340" i="10" s="1"/>
  <c r="T340" i="10" s="1"/>
  <c r="L332" i="10"/>
  <c r="R332" i="10" s="1"/>
  <c r="L324" i="10"/>
  <c r="R324" i="10" s="1"/>
  <c r="L316" i="10"/>
  <c r="R316" i="10" s="1"/>
  <c r="L308" i="10"/>
  <c r="R308" i="10" s="1"/>
  <c r="L300" i="10"/>
  <c r="R300" i="10" s="1"/>
  <c r="L292" i="10"/>
  <c r="R292" i="10" s="1"/>
  <c r="L284" i="10"/>
  <c r="R284" i="10" s="1"/>
  <c r="L276" i="10"/>
  <c r="R276" i="10" s="1"/>
  <c r="L463" i="10"/>
  <c r="R463" i="10" s="1"/>
  <c r="L437" i="10"/>
  <c r="R437" i="10" s="1"/>
  <c r="L431" i="10"/>
  <c r="R431" i="10" s="1"/>
  <c r="L397" i="10"/>
  <c r="R397" i="10" s="1"/>
  <c r="L391" i="10"/>
  <c r="R391" i="10" s="1"/>
  <c r="L357" i="10"/>
  <c r="R357" i="10" s="1"/>
  <c r="S357" i="10" s="1"/>
  <c r="T357" i="10" s="1"/>
  <c r="L349" i="10"/>
  <c r="R349" i="10" s="1"/>
  <c r="L341" i="10"/>
  <c r="R341" i="10" s="1"/>
  <c r="S341" i="10" s="1"/>
  <c r="T341" i="10" s="1"/>
  <c r="L333" i="10"/>
  <c r="R333" i="10" s="1"/>
  <c r="L325" i="10"/>
  <c r="R325" i="10" s="1"/>
  <c r="S325" i="10" s="1"/>
  <c r="T325" i="10" s="1"/>
  <c r="L317" i="10"/>
  <c r="R317" i="10" s="1"/>
  <c r="L309" i="10"/>
  <c r="R309" i="10" s="1"/>
  <c r="L301" i="10"/>
  <c r="R301" i="10" s="1"/>
  <c r="S301" i="10" s="1"/>
  <c r="L293" i="10"/>
  <c r="R293" i="10" s="1"/>
  <c r="S293" i="10" s="1"/>
  <c r="T293" i="10" s="1"/>
  <c r="L285" i="10"/>
  <c r="R285" i="10" s="1"/>
  <c r="L517" i="10"/>
  <c r="R517" i="10" s="1"/>
  <c r="S517" i="10" s="1"/>
  <c r="L445" i="10"/>
  <c r="R445" i="10" s="1"/>
  <c r="L439" i="10"/>
  <c r="R439" i="10" s="1"/>
  <c r="L413" i="10"/>
  <c r="R413" i="10" s="1"/>
  <c r="L407" i="10"/>
  <c r="R407" i="10" s="1"/>
  <c r="L359" i="10"/>
  <c r="R359" i="10" s="1"/>
  <c r="S359" i="10" s="1"/>
  <c r="T359" i="10" s="1"/>
  <c r="L351" i="10"/>
  <c r="R351" i="10" s="1"/>
  <c r="S351" i="10" s="1"/>
  <c r="T351" i="10" s="1"/>
  <c r="L343" i="10"/>
  <c r="R343" i="10" s="1"/>
  <c r="L335" i="10"/>
  <c r="R335" i="10" s="1"/>
  <c r="S335" i="10" s="1"/>
  <c r="T335" i="10" s="1"/>
  <c r="L327" i="10"/>
  <c r="R327" i="10" s="1"/>
  <c r="L319" i="10"/>
  <c r="R319" i="10" s="1"/>
  <c r="S319" i="10" s="1"/>
  <c r="T319" i="10" s="1"/>
  <c r="L311" i="10"/>
  <c r="R311" i="10" s="1"/>
  <c r="S311" i="10" s="1"/>
  <c r="T311" i="10" s="1"/>
  <c r="L303" i="10"/>
  <c r="R303" i="10" s="1"/>
  <c r="L295" i="10"/>
  <c r="R295" i="10" s="1"/>
  <c r="L287" i="10"/>
  <c r="R287" i="10" s="1"/>
  <c r="S287" i="10" s="1"/>
  <c r="T287" i="10" s="1"/>
  <c r="L279" i="10"/>
  <c r="R279" i="10" s="1"/>
  <c r="S279" i="10" s="1"/>
  <c r="T279" i="10" s="1"/>
  <c r="L469" i="10"/>
  <c r="R469" i="10" s="1"/>
  <c r="L399" i="10"/>
  <c r="R399" i="10" s="1"/>
  <c r="L342" i="10"/>
  <c r="R342" i="10" s="1"/>
  <c r="L336" i="10"/>
  <c r="R336" i="10" s="1"/>
  <c r="L310" i="10"/>
  <c r="R310" i="10" s="1"/>
  <c r="L304" i="10"/>
  <c r="R304" i="10" s="1"/>
  <c r="L278" i="10"/>
  <c r="R278" i="10" s="1"/>
  <c r="L274" i="10"/>
  <c r="R274" i="10" s="1"/>
  <c r="S274" i="10" s="1"/>
  <c r="T274" i="10" s="1"/>
  <c r="L266" i="10"/>
  <c r="R266" i="10" s="1"/>
  <c r="L258" i="10"/>
  <c r="R258" i="10" s="1"/>
  <c r="S258" i="10" s="1"/>
  <c r="T258" i="10" s="1"/>
  <c r="L250" i="10"/>
  <c r="R250" i="10" s="1"/>
  <c r="S250" i="10" s="1"/>
  <c r="T250" i="10" s="1"/>
  <c r="L242" i="10"/>
  <c r="R242" i="10" s="1"/>
  <c r="S242" i="10" s="1"/>
  <c r="T242" i="10" s="1"/>
  <c r="L234" i="10"/>
  <c r="R234" i="10" s="1"/>
  <c r="L226" i="10"/>
  <c r="R226" i="10" s="1"/>
  <c r="L218" i="10"/>
  <c r="R218" i="10" s="1"/>
  <c r="L210" i="10"/>
  <c r="R210" i="10" s="1"/>
  <c r="L202" i="10"/>
  <c r="R202" i="10" s="1"/>
  <c r="S202" i="10" s="1"/>
  <c r="L405" i="10"/>
  <c r="R405" i="10" s="1"/>
  <c r="L350" i="10"/>
  <c r="R350" i="10" s="1"/>
  <c r="L344" i="10"/>
  <c r="R344" i="10" s="1"/>
  <c r="L373" i="10"/>
  <c r="R373" i="10" s="1"/>
  <c r="L367" i="10"/>
  <c r="R367" i="10" s="1"/>
  <c r="L358" i="10"/>
  <c r="R358" i="10" s="1"/>
  <c r="L352" i="10"/>
  <c r="R352" i="10" s="1"/>
  <c r="L269" i="10"/>
  <c r="R269" i="10" s="1"/>
  <c r="L261" i="10"/>
  <c r="R261" i="10" s="1"/>
  <c r="L253" i="10"/>
  <c r="R253" i="10" s="1"/>
  <c r="L245" i="10"/>
  <c r="R245" i="10" s="1"/>
  <c r="L237" i="10"/>
  <c r="R237" i="10" s="1"/>
  <c r="L229" i="10"/>
  <c r="R229" i="10" s="1"/>
  <c r="L221" i="10"/>
  <c r="R221" i="10" s="1"/>
  <c r="L213" i="10"/>
  <c r="R213" i="10" s="1"/>
  <c r="L205" i="10"/>
  <c r="R205" i="10" s="1"/>
  <c r="S205" i="10" s="1"/>
  <c r="T205" i="10" s="1"/>
  <c r="L360" i="10"/>
  <c r="R360" i="10" s="1"/>
  <c r="L326" i="10"/>
  <c r="R326" i="10" s="1"/>
  <c r="L320" i="10"/>
  <c r="R320" i="10" s="1"/>
  <c r="L294" i="10"/>
  <c r="R294" i="10" s="1"/>
  <c r="L288" i="10"/>
  <c r="R288" i="10" s="1"/>
  <c r="L270" i="10"/>
  <c r="R270" i="10" s="1"/>
  <c r="L262" i="10"/>
  <c r="R262" i="10" s="1"/>
  <c r="L254" i="10"/>
  <c r="R254" i="10" s="1"/>
  <c r="L246" i="10"/>
  <c r="R246" i="10" s="1"/>
  <c r="L238" i="10"/>
  <c r="R238" i="10" s="1"/>
  <c r="L230" i="10"/>
  <c r="R230" i="10" s="1"/>
  <c r="L222" i="10"/>
  <c r="R222" i="10" s="1"/>
  <c r="L214" i="10"/>
  <c r="R214" i="10" s="1"/>
  <c r="L206" i="10"/>
  <c r="R206" i="10" s="1"/>
  <c r="L643" i="10"/>
  <c r="R643" i="10" s="1"/>
  <c r="L271" i="10"/>
  <c r="R271" i="10" s="1"/>
  <c r="L263" i="10"/>
  <c r="R263" i="10" s="1"/>
  <c r="L255" i="10"/>
  <c r="R255" i="10" s="1"/>
  <c r="L247" i="10"/>
  <c r="R247" i="10" s="1"/>
  <c r="L239" i="10"/>
  <c r="R239" i="10" s="1"/>
  <c r="L471" i="10"/>
  <c r="R471" i="10" s="1"/>
  <c r="L365" i="10"/>
  <c r="R365" i="10" s="1"/>
  <c r="L334" i="10"/>
  <c r="R334" i="10" s="1"/>
  <c r="L328" i="10"/>
  <c r="R328" i="10" s="1"/>
  <c r="S328" i="10" s="1"/>
  <c r="T328" i="10" s="1"/>
  <c r="L302" i="10"/>
  <c r="R302" i="10" s="1"/>
  <c r="L296" i="10"/>
  <c r="R296" i="10" s="1"/>
  <c r="L272" i="10"/>
  <c r="R272" i="10" s="1"/>
  <c r="L264" i="10"/>
  <c r="R264" i="10" s="1"/>
  <c r="S264" i="10" s="1"/>
  <c r="L256" i="10"/>
  <c r="R256" i="10" s="1"/>
  <c r="S256" i="10" s="1"/>
  <c r="T256" i="10" s="1"/>
  <c r="L248" i="10"/>
  <c r="R248" i="10" s="1"/>
  <c r="L240" i="10"/>
  <c r="R240" i="10" s="1"/>
  <c r="L232" i="10"/>
  <c r="R232" i="10" s="1"/>
  <c r="S232" i="10" s="1"/>
  <c r="T232" i="10" s="1"/>
  <c r="L224" i="10"/>
  <c r="R224" i="10" s="1"/>
  <c r="L216" i="10"/>
  <c r="R216" i="10" s="1"/>
  <c r="L208" i="10"/>
  <c r="R208" i="10" s="1"/>
  <c r="L312" i="10"/>
  <c r="R312" i="10" s="1"/>
  <c r="L225" i="10"/>
  <c r="R225" i="10" s="1"/>
  <c r="L219" i="10"/>
  <c r="R219" i="10" s="1"/>
  <c r="L209" i="10"/>
  <c r="R209" i="10" s="1"/>
  <c r="L203" i="10"/>
  <c r="R203" i="10" s="1"/>
  <c r="S203" i="10" s="1"/>
  <c r="T203" i="10" s="1"/>
  <c r="L200" i="10"/>
  <c r="R200" i="10" s="1"/>
  <c r="L192" i="10"/>
  <c r="R192" i="10" s="1"/>
  <c r="L184" i="10"/>
  <c r="R184" i="10" s="1"/>
  <c r="L176" i="10"/>
  <c r="R176" i="10" s="1"/>
  <c r="L168" i="10"/>
  <c r="R168" i="10" s="1"/>
  <c r="L160" i="10"/>
  <c r="R160" i="10" s="1"/>
  <c r="L152" i="10"/>
  <c r="R152" i="10" s="1"/>
  <c r="L144" i="10"/>
  <c r="R144" i="10" s="1"/>
  <c r="S144" i="10" s="1"/>
  <c r="T144" i="10" s="1"/>
  <c r="L286" i="10"/>
  <c r="R286" i="10" s="1"/>
  <c r="L265" i="10"/>
  <c r="R265" i="10" s="1"/>
  <c r="L260" i="10"/>
  <c r="R260" i="10" s="1"/>
  <c r="L259" i="10"/>
  <c r="R259" i="10" s="1"/>
  <c r="S259" i="10" s="1"/>
  <c r="T259" i="10" s="1"/>
  <c r="L193" i="10"/>
  <c r="R193" i="10" s="1"/>
  <c r="L185" i="10"/>
  <c r="R185" i="10" s="1"/>
  <c r="L177" i="10"/>
  <c r="R177" i="10" s="1"/>
  <c r="L169" i="10"/>
  <c r="R169" i="10" s="1"/>
  <c r="S169" i="10" s="1"/>
  <c r="T169" i="10" s="1"/>
  <c r="L161" i="10"/>
  <c r="R161" i="10" s="1"/>
  <c r="L280" i="10"/>
  <c r="R280" i="10" s="1"/>
  <c r="L228" i="10"/>
  <c r="R228" i="10" s="1"/>
  <c r="L201" i="10"/>
  <c r="R201" i="10" s="1"/>
  <c r="L194" i="10"/>
  <c r="R194" i="10" s="1"/>
  <c r="L186" i="10"/>
  <c r="R186" i="10" s="1"/>
  <c r="L178" i="10"/>
  <c r="R178" i="10" s="1"/>
  <c r="L170" i="10"/>
  <c r="R170" i="10" s="1"/>
  <c r="L162" i="10"/>
  <c r="R162" i="10" s="1"/>
  <c r="L154" i="10"/>
  <c r="R154" i="10" s="1"/>
  <c r="S154" i="10" s="1"/>
  <c r="T154" i="10" s="1"/>
  <c r="L146" i="10"/>
  <c r="R146" i="10" s="1"/>
  <c r="L257" i="10"/>
  <c r="R257" i="10" s="1"/>
  <c r="L252" i="10"/>
  <c r="R252" i="10" s="1"/>
  <c r="L251" i="10"/>
  <c r="R251" i="10" s="1"/>
  <c r="S251" i="10" s="1"/>
  <c r="T251" i="10" s="1"/>
  <c r="L233" i="10"/>
  <c r="R233" i="10" s="1"/>
  <c r="L227" i="10"/>
  <c r="R227" i="10" s="1"/>
  <c r="S227" i="10" s="1"/>
  <c r="T227" i="10" s="1"/>
  <c r="L223" i="10"/>
  <c r="R223" i="10" s="1"/>
  <c r="L212" i="10"/>
  <c r="R212" i="10" s="1"/>
  <c r="L207" i="10"/>
  <c r="R207" i="10" s="1"/>
  <c r="L195" i="10"/>
  <c r="R195" i="10" s="1"/>
  <c r="L187" i="10"/>
  <c r="R187" i="10" s="1"/>
  <c r="L179" i="10"/>
  <c r="R179" i="10" s="1"/>
  <c r="L171" i="10"/>
  <c r="R171" i="10" s="1"/>
  <c r="L163" i="10"/>
  <c r="R163" i="10" s="1"/>
  <c r="L277" i="10"/>
  <c r="R277" i="10" s="1"/>
  <c r="S277" i="10" s="1"/>
  <c r="T277" i="10" s="1"/>
  <c r="L275" i="10"/>
  <c r="R275" i="10" s="1"/>
  <c r="S275" i="10" s="1"/>
  <c r="T275" i="10" s="1"/>
  <c r="L217" i="10"/>
  <c r="R217" i="10" s="1"/>
  <c r="L211" i="10"/>
  <c r="R211" i="10" s="1"/>
  <c r="L196" i="10"/>
  <c r="R196" i="10" s="1"/>
  <c r="L188" i="10"/>
  <c r="R188" i="10" s="1"/>
  <c r="L180" i="10"/>
  <c r="R180" i="10" s="1"/>
  <c r="L172" i="10"/>
  <c r="R172" i="10" s="1"/>
  <c r="S172" i="10" s="1"/>
  <c r="T172" i="10" s="1"/>
  <c r="L164" i="10"/>
  <c r="R164" i="10" s="1"/>
  <c r="L156" i="10"/>
  <c r="R156" i="10" s="1"/>
  <c r="L148" i="10"/>
  <c r="R148" i="10" s="1"/>
  <c r="L140" i="10"/>
  <c r="R140" i="10" s="1"/>
  <c r="L132" i="10"/>
  <c r="R132" i="10" s="1"/>
  <c r="L124" i="10"/>
  <c r="R124" i="10" s="1"/>
  <c r="L116" i="10"/>
  <c r="R116" i="10" s="1"/>
  <c r="L108" i="10"/>
  <c r="R108" i="10" s="1"/>
  <c r="L249" i="10"/>
  <c r="R249" i="10" s="1"/>
  <c r="L244" i="10"/>
  <c r="R244" i="10" s="1"/>
  <c r="L243" i="10"/>
  <c r="R243" i="10" s="1"/>
  <c r="S243" i="10" s="1"/>
  <c r="T243" i="10" s="1"/>
  <c r="L197" i="10"/>
  <c r="R197" i="10" s="1"/>
  <c r="L189" i="10"/>
  <c r="R189" i="10" s="1"/>
  <c r="L181" i="10"/>
  <c r="R181" i="10" s="1"/>
  <c r="L173" i="10"/>
  <c r="R173" i="10" s="1"/>
  <c r="L165" i="10"/>
  <c r="R165" i="10" s="1"/>
  <c r="S165" i="10" s="1"/>
  <c r="T165" i="10" s="1"/>
  <c r="L157" i="10"/>
  <c r="R157" i="10" s="1"/>
  <c r="L149" i="10"/>
  <c r="R149" i="10" s="1"/>
  <c r="L141" i="10"/>
  <c r="R141" i="10" s="1"/>
  <c r="L133" i="10"/>
  <c r="R133" i="10" s="1"/>
  <c r="L125" i="10"/>
  <c r="R125" i="10" s="1"/>
  <c r="L231" i="10"/>
  <c r="R231" i="10" s="1"/>
  <c r="L198" i="10"/>
  <c r="R198" i="10" s="1"/>
  <c r="S198" i="10" s="1"/>
  <c r="T198" i="10" s="1"/>
  <c r="L190" i="10"/>
  <c r="R190" i="10" s="1"/>
  <c r="S190" i="10" s="1"/>
  <c r="T190" i="10" s="1"/>
  <c r="L182" i="10"/>
  <c r="R182" i="10" s="1"/>
  <c r="L174" i="10"/>
  <c r="R174" i="10" s="1"/>
  <c r="S174" i="10" s="1"/>
  <c r="T174" i="10" s="1"/>
  <c r="L166" i="10"/>
  <c r="R166" i="10" s="1"/>
  <c r="L158" i="10"/>
  <c r="R158" i="10" s="1"/>
  <c r="S158" i="10" s="1"/>
  <c r="T158" i="10" s="1"/>
  <c r="L150" i="10"/>
  <c r="R150" i="10" s="1"/>
  <c r="L142" i="10"/>
  <c r="R142" i="10" s="1"/>
  <c r="L134" i="10"/>
  <c r="R134" i="10" s="1"/>
  <c r="L126" i="10"/>
  <c r="R126" i="10" s="1"/>
  <c r="S126" i="10" s="1"/>
  <c r="T126" i="10" s="1"/>
  <c r="L118" i="10"/>
  <c r="R118" i="10" s="1"/>
  <c r="L110" i="10"/>
  <c r="R110" i="10" s="1"/>
  <c r="L318" i="10"/>
  <c r="R318" i="10" s="1"/>
  <c r="L167" i="10"/>
  <c r="R167" i="10" s="1"/>
  <c r="L131" i="10"/>
  <c r="R131" i="10" s="1"/>
  <c r="L103" i="10"/>
  <c r="R103" i="10" s="1"/>
  <c r="L95" i="10"/>
  <c r="R95" i="10" s="1"/>
  <c r="L87" i="10"/>
  <c r="R87" i="10" s="1"/>
  <c r="S87" i="10" s="1"/>
  <c r="T87" i="10" s="1"/>
  <c r="L79" i="10"/>
  <c r="R79" i="10" s="1"/>
  <c r="L71" i="10"/>
  <c r="R71" i="10" s="1"/>
  <c r="L63" i="10"/>
  <c r="R63" i="10" s="1"/>
  <c r="L55" i="10"/>
  <c r="R55" i="10" s="1"/>
  <c r="L47" i="10"/>
  <c r="R47" i="10" s="1"/>
  <c r="L39" i="10"/>
  <c r="R39" i="10" s="1"/>
  <c r="S39" i="10" s="1"/>
  <c r="T39" i="10" s="1"/>
  <c r="L31" i="10"/>
  <c r="R31" i="10" s="1"/>
  <c r="S31" i="10" s="1"/>
  <c r="T31" i="10" s="1"/>
  <c r="L267" i="10"/>
  <c r="R267" i="10" s="1"/>
  <c r="S267" i="10" s="1"/>
  <c r="T267" i="10" s="1"/>
  <c r="L175" i="10"/>
  <c r="R175" i="10" s="1"/>
  <c r="L139" i="10"/>
  <c r="R139" i="10" s="1"/>
  <c r="L128" i="10"/>
  <c r="R128" i="10" s="1"/>
  <c r="L119" i="10"/>
  <c r="R119" i="10" s="1"/>
  <c r="L115" i="10"/>
  <c r="R115" i="10" s="1"/>
  <c r="L113" i="10"/>
  <c r="R113" i="10" s="1"/>
  <c r="L104" i="10"/>
  <c r="R104" i="10" s="1"/>
  <c r="L96" i="10"/>
  <c r="R96" i="10" s="1"/>
  <c r="S96" i="10" s="1"/>
  <c r="T96" i="10" s="1"/>
  <c r="L88" i="10"/>
  <c r="R88" i="10" s="1"/>
  <c r="L80" i="10"/>
  <c r="R80" i="10" s="1"/>
  <c r="L72" i="10"/>
  <c r="R72" i="10" s="1"/>
  <c r="L64" i="10"/>
  <c r="R64" i="10" s="1"/>
  <c r="L56" i="10"/>
  <c r="R56" i="10" s="1"/>
  <c r="L48" i="10"/>
  <c r="R48" i="10" s="1"/>
  <c r="L183" i="10"/>
  <c r="R183" i="10" s="1"/>
  <c r="L136" i="10"/>
  <c r="R136" i="10" s="1"/>
  <c r="S136" i="10" s="1"/>
  <c r="T136" i="10" s="1"/>
  <c r="L130" i="10"/>
  <c r="R130" i="10" s="1"/>
  <c r="L117" i="10"/>
  <c r="R117" i="10" s="1"/>
  <c r="L97" i="10"/>
  <c r="R97" i="10" s="1"/>
  <c r="L89" i="10"/>
  <c r="R89" i="10" s="1"/>
  <c r="L81" i="10"/>
  <c r="R81" i="10" s="1"/>
  <c r="L73" i="10"/>
  <c r="R73" i="10" s="1"/>
  <c r="L65" i="10"/>
  <c r="R65" i="10" s="1"/>
  <c r="L57" i="10"/>
  <c r="R57" i="10" s="1"/>
  <c r="L49" i="10"/>
  <c r="R49" i="10" s="1"/>
  <c r="L273" i="10"/>
  <c r="R273" i="10" s="1"/>
  <c r="L235" i="10"/>
  <c r="R235" i="10" s="1"/>
  <c r="L220" i="10"/>
  <c r="R220" i="10" s="1"/>
  <c r="L191" i="10"/>
  <c r="R191" i="10" s="1"/>
  <c r="L143" i="10"/>
  <c r="R143" i="10" s="1"/>
  <c r="L138" i="10"/>
  <c r="R138" i="10" s="1"/>
  <c r="L122" i="10"/>
  <c r="R122" i="10" s="1"/>
  <c r="L111" i="10"/>
  <c r="R111" i="10" s="1"/>
  <c r="L107" i="10"/>
  <c r="R107" i="10" s="1"/>
  <c r="L105" i="10"/>
  <c r="R105" i="10" s="1"/>
  <c r="L98" i="10"/>
  <c r="R98" i="10" s="1"/>
  <c r="L90" i="10"/>
  <c r="R90" i="10" s="1"/>
  <c r="L82" i="10"/>
  <c r="R82" i="10" s="1"/>
  <c r="L74" i="10"/>
  <c r="R74" i="10" s="1"/>
  <c r="L66" i="10"/>
  <c r="R66" i="10" s="1"/>
  <c r="S66" i="10" s="1"/>
  <c r="T66" i="10" s="1"/>
  <c r="L58" i="10"/>
  <c r="R58" i="10" s="1"/>
  <c r="L50" i="10"/>
  <c r="R50" i="10" s="1"/>
  <c r="L42" i="10"/>
  <c r="R42" i="10" s="1"/>
  <c r="L34" i="10"/>
  <c r="R34" i="10" s="1"/>
  <c r="L268" i="10"/>
  <c r="R268" i="10" s="1"/>
  <c r="L199" i="10"/>
  <c r="R199" i="10" s="1"/>
  <c r="L120" i="10"/>
  <c r="R120" i="10" s="1"/>
  <c r="S120" i="10" s="1"/>
  <c r="T120" i="10" s="1"/>
  <c r="L109" i="10"/>
  <c r="R109" i="10" s="1"/>
  <c r="L99" i="10"/>
  <c r="R99" i="10" s="1"/>
  <c r="L91" i="10"/>
  <c r="R91" i="10" s="1"/>
  <c r="L83" i="10"/>
  <c r="R83" i="10" s="1"/>
  <c r="L75" i="10"/>
  <c r="R75" i="10" s="1"/>
  <c r="L67" i="10"/>
  <c r="R67" i="10" s="1"/>
  <c r="L59" i="10"/>
  <c r="R59" i="10" s="1"/>
  <c r="L51" i="10"/>
  <c r="R51" i="10" s="1"/>
  <c r="L43" i="10"/>
  <c r="R43" i="10" s="1"/>
  <c r="L35" i="10"/>
  <c r="R35" i="10" s="1"/>
  <c r="L241" i="10"/>
  <c r="R241" i="10" s="1"/>
  <c r="L215" i="10"/>
  <c r="R215" i="10" s="1"/>
  <c r="L155" i="10"/>
  <c r="R155" i="10" s="1"/>
  <c r="L153" i="10"/>
  <c r="R153" i="10" s="1"/>
  <c r="L129" i="10"/>
  <c r="R129" i="10" s="1"/>
  <c r="S129" i="10" s="1"/>
  <c r="T129" i="10" s="1"/>
  <c r="L127" i="10"/>
  <c r="R127" i="10" s="1"/>
  <c r="L114" i="10"/>
  <c r="R114" i="10" s="1"/>
  <c r="S114" i="10" s="1"/>
  <c r="T114" i="10" s="1"/>
  <c r="L100" i="10"/>
  <c r="R100" i="10" s="1"/>
  <c r="L92" i="10"/>
  <c r="R92" i="10" s="1"/>
  <c r="L84" i="10"/>
  <c r="R84" i="10" s="1"/>
  <c r="L76" i="10"/>
  <c r="R76" i="10" s="1"/>
  <c r="L68" i="10"/>
  <c r="R68" i="10" s="1"/>
  <c r="L60" i="10"/>
  <c r="R60" i="10" s="1"/>
  <c r="L52" i="10"/>
  <c r="R52" i="10" s="1"/>
  <c r="L44" i="10"/>
  <c r="R44" i="10" s="1"/>
  <c r="S44" i="10" s="1"/>
  <c r="T44" i="10" s="1"/>
  <c r="L36" i="10"/>
  <c r="R36" i="10" s="1"/>
  <c r="L236" i="10"/>
  <c r="R236" i="10" s="1"/>
  <c r="L204" i="10"/>
  <c r="R204" i="10" s="1"/>
  <c r="L137" i="10"/>
  <c r="R137" i="10" s="1"/>
  <c r="L135" i="10"/>
  <c r="R135" i="10" s="1"/>
  <c r="L112" i="10"/>
  <c r="R112" i="10" s="1"/>
  <c r="L101" i="10"/>
  <c r="R101" i="10" s="1"/>
  <c r="S101" i="10" s="1"/>
  <c r="T101" i="10" s="1"/>
  <c r="L93" i="10"/>
  <c r="R93" i="10" s="1"/>
  <c r="S93" i="10" s="1"/>
  <c r="T93" i="10" s="1"/>
  <c r="L85" i="10"/>
  <c r="R85" i="10" s="1"/>
  <c r="S85" i="10" s="1"/>
  <c r="T85" i="10" s="1"/>
  <c r="L77" i="10"/>
  <c r="R77" i="10" s="1"/>
  <c r="S77" i="10" s="1"/>
  <c r="T77" i="10" s="1"/>
  <c r="L69" i="10"/>
  <c r="R69" i="10" s="1"/>
  <c r="S69" i="10" s="1"/>
  <c r="T69" i="10" s="1"/>
  <c r="L61" i="10"/>
  <c r="R61" i="10" s="1"/>
  <c r="S61" i="10" s="1"/>
  <c r="T61" i="10" s="1"/>
  <c r="L53" i="10"/>
  <c r="R53" i="10" s="1"/>
  <c r="S53" i="10" s="1"/>
  <c r="T53" i="10" s="1"/>
  <c r="L45" i="10"/>
  <c r="R45" i="10" s="1"/>
  <c r="S45" i="10" s="1"/>
  <c r="T45" i="10" s="1"/>
  <c r="L37" i="10"/>
  <c r="R37" i="10" s="1"/>
  <c r="S37" i="10" s="1"/>
  <c r="T37" i="10" s="1"/>
  <c r="L29" i="10"/>
  <c r="R29" i="10" s="1"/>
  <c r="S29" i="10" s="1"/>
  <c r="T29" i="10" s="1"/>
  <c r="S36" i="10"/>
  <c r="S54" i="10"/>
  <c r="T54" i="10" s="1"/>
  <c r="L6" i="10"/>
  <c r="I12" i="10"/>
  <c r="L14" i="10"/>
  <c r="R14" i="10" s="1"/>
  <c r="S14" i="10" s="1"/>
  <c r="T14" i="10" s="1"/>
  <c r="I20" i="10"/>
  <c r="L22" i="10"/>
  <c r="R22" i="10" s="1"/>
  <c r="S22" i="10" s="1"/>
  <c r="T22" i="10" s="1"/>
  <c r="I28" i="10"/>
  <c r="I678" i="10" s="1"/>
  <c r="J33" i="10"/>
  <c r="I33" i="10"/>
  <c r="J34" i="10"/>
  <c r="S34" i="10" s="1"/>
  <c r="T34" i="10" s="1"/>
  <c r="J35" i="10"/>
  <c r="S35" i="10" s="1"/>
  <c r="T35" i="10" s="1"/>
  <c r="I35" i="10"/>
  <c r="S48" i="10"/>
  <c r="T48" i="10" s="1"/>
  <c r="J50" i="10"/>
  <c r="S50" i="10" s="1"/>
  <c r="T50" i="10" s="1"/>
  <c r="S63" i="10"/>
  <c r="T63" i="10" s="1"/>
  <c r="S71" i="10"/>
  <c r="T71" i="10" s="1"/>
  <c r="S79" i="10"/>
  <c r="T79" i="10" s="1"/>
  <c r="S95" i="10"/>
  <c r="T95" i="10" s="1"/>
  <c r="S98" i="10"/>
  <c r="T98" i="10" s="1"/>
  <c r="S104" i="10"/>
  <c r="T104" i="10" s="1"/>
  <c r="S116" i="10"/>
  <c r="T116" i="10" s="1"/>
  <c r="S130" i="10"/>
  <c r="T130" i="10" s="1"/>
  <c r="S226" i="10"/>
  <c r="T226" i="10" s="1"/>
  <c r="S137" i="10"/>
  <c r="T137" i="10" s="1"/>
  <c r="M678" i="10"/>
  <c r="I11" i="10"/>
  <c r="L13" i="10"/>
  <c r="R13" i="10" s="1"/>
  <c r="S13" i="10" s="1"/>
  <c r="T13" i="10" s="1"/>
  <c r="I19" i="10"/>
  <c r="L21" i="10"/>
  <c r="R21" i="10" s="1"/>
  <c r="I27" i="10"/>
  <c r="L30" i="10"/>
  <c r="R30" i="10" s="1"/>
  <c r="S55" i="10"/>
  <c r="T55" i="10" s="1"/>
  <c r="L62" i="10"/>
  <c r="R62" i="10" s="1"/>
  <c r="J65" i="10"/>
  <c r="S65" i="10" s="1"/>
  <c r="T65" i="10" s="1"/>
  <c r="I65" i="10"/>
  <c r="S68" i="10"/>
  <c r="T68" i="10" s="1"/>
  <c r="L70" i="10"/>
  <c r="R70" i="10" s="1"/>
  <c r="J73" i="10"/>
  <c r="S73" i="10" s="1"/>
  <c r="T73" i="10" s="1"/>
  <c r="I73" i="10"/>
  <c r="S76" i="10"/>
  <c r="T76" i="10" s="1"/>
  <c r="L78" i="10"/>
  <c r="R78" i="10" s="1"/>
  <c r="J81" i="10"/>
  <c r="S81" i="10" s="1"/>
  <c r="T81" i="10" s="1"/>
  <c r="I81" i="10"/>
  <c r="S84" i="10"/>
  <c r="T84" i="10" s="1"/>
  <c r="L86" i="10"/>
  <c r="R86" i="10" s="1"/>
  <c r="S86" i="10" s="1"/>
  <c r="T86" i="10" s="1"/>
  <c r="J89" i="10"/>
  <c r="S89" i="10" s="1"/>
  <c r="T89" i="10" s="1"/>
  <c r="I89" i="10"/>
  <c r="S92" i="10"/>
  <c r="T92" i="10" s="1"/>
  <c r="L94" i="10"/>
  <c r="R94" i="10" s="1"/>
  <c r="S103" i="10"/>
  <c r="T103" i="10" s="1"/>
  <c r="I122" i="10"/>
  <c r="J122" i="10"/>
  <c r="L123" i="10"/>
  <c r="R123" i="10" s="1"/>
  <c r="I138" i="10"/>
  <c r="J138" i="10"/>
  <c r="S138" i="10" s="1"/>
  <c r="L145" i="10"/>
  <c r="R145" i="10" s="1"/>
  <c r="L151" i="10"/>
  <c r="R151" i="10" s="1"/>
  <c r="L159" i="10"/>
  <c r="R159" i="10" s="1"/>
  <c r="S182" i="10"/>
  <c r="T182" i="10" s="1"/>
  <c r="S56" i="10"/>
  <c r="T56" i="10" s="1"/>
  <c r="N678" i="10"/>
  <c r="I10" i="10"/>
  <c r="L12" i="10"/>
  <c r="R12" i="10" s="1"/>
  <c r="S12" i="10" s="1"/>
  <c r="T12" i="10" s="1"/>
  <c r="I18" i="10"/>
  <c r="L20" i="10"/>
  <c r="R20" i="10" s="1"/>
  <c r="S20" i="10" s="1"/>
  <c r="T20" i="10" s="1"/>
  <c r="I26" i="10"/>
  <c r="L28" i="10"/>
  <c r="R28" i="10" s="1"/>
  <c r="S28" i="10" s="1"/>
  <c r="T28" i="10" s="1"/>
  <c r="I36" i="10"/>
  <c r="J41" i="10"/>
  <c r="I41" i="10"/>
  <c r="J43" i="10"/>
  <c r="I43" i="10"/>
  <c r="S47" i="10"/>
  <c r="T47" i="10" s="1"/>
  <c r="L54" i="10"/>
  <c r="R54" i="10" s="1"/>
  <c r="J57" i="10"/>
  <c r="I57" i="10"/>
  <c r="S60" i="10"/>
  <c r="T60" i="10" s="1"/>
  <c r="J97" i="10"/>
  <c r="S97" i="10" s="1"/>
  <c r="I97" i="10"/>
  <c r="S100" i="10"/>
  <c r="T100" i="10" s="1"/>
  <c r="L102" i="10"/>
  <c r="R102" i="10" s="1"/>
  <c r="S102" i="10" s="1"/>
  <c r="T102" i="10" s="1"/>
  <c r="S113" i="10"/>
  <c r="T113" i="10" s="1"/>
  <c r="S118" i="10"/>
  <c r="T118" i="10" s="1"/>
  <c r="S199" i="10"/>
  <c r="T199" i="10" s="1"/>
  <c r="L23" i="10"/>
  <c r="R23" i="10" s="1"/>
  <c r="S23" i="10" s="1"/>
  <c r="T23" i="10" s="1"/>
  <c r="F678" i="10"/>
  <c r="O678" i="10"/>
  <c r="L11" i="10"/>
  <c r="R11" i="10" s="1"/>
  <c r="S11" i="10" s="1"/>
  <c r="T11" i="10" s="1"/>
  <c r="L19" i="10"/>
  <c r="R19" i="10" s="1"/>
  <c r="S19" i="10" s="1"/>
  <c r="T19" i="10" s="1"/>
  <c r="L27" i="10"/>
  <c r="R27" i="10" s="1"/>
  <c r="S27" i="10" s="1"/>
  <c r="T27" i="10" s="1"/>
  <c r="L32" i="10"/>
  <c r="R32" i="10" s="1"/>
  <c r="S32" i="10" s="1"/>
  <c r="T32" i="10" s="1"/>
  <c r="L33" i="10"/>
  <c r="R33" i="10" s="1"/>
  <c r="L38" i="10"/>
  <c r="R38" i="10" s="1"/>
  <c r="S42" i="10"/>
  <c r="T42" i="10" s="1"/>
  <c r="L46" i="10"/>
  <c r="R46" i="10" s="1"/>
  <c r="S46" i="10" s="1"/>
  <c r="T46" i="10" s="1"/>
  <c r="J49" i="10"/>
  <c r="S49" i="10" s="1"/>
  <c r="I49" i="10"/>
  <c r="S52" i="10"/>
  <c r="T52" i="10" s="1"/>
  <c r="S119" i="10"/>
  <c r="T119" i="10" s="1"/>
  <c r="S135" i="10"/>
  <c r="T135" i="10" s="1"/>
  <c r="L147" i="10"/>
  <c r="R147" i="10" s="1"/>
  <c r="S166" i="10"/>
  <c r="T166" i="10" s="1"/>
  <c r="S58" i="10"/>
  <c r="T58" i="10" s="1"/>
  <c r="J125" i="10"/>
  <c r="S125" i="10" s="1"/>
  <c r="T125" i="10" s="1"/>
  <c r="I125" i="10"/>
  <c r="G678" i="10"/>
  <c r="G682" i="10" s="1"/>
  <c r="L684" i="10" s="1"/>
  <c r="M684" i="10" s="1"/>
  <c r="P678" i="10"/>
  <c r="L10" i="10"/>
  <c r="R10" i="10" s="1"/>
  <c r="S10" i="10" s="1"/>
  <c r="T10" i="10" s="1"/>
  <c r="L18" i="10"/>
  <c r="R18" i="10" s="1"/>
  <c r="S18" i="10" s="1"/>
  <c r="T18" i="10" s="1"/>
  <c r="L26" i="10"/>
  <c r="R26" i="10" s="1"/>
  <c r="S26" i="10" s="1"/>
  <c r="T26" i="10" s="1"/>
  <c r="S67" i="10"/>
  <c r="S75" i="10"/>
  <c r="T75" i="10" s="1"/>
  <c r="S83" i="10"/>
  <c r="S91" i="10"/>
  <c r="S105" i="10"/>
  <c r="T105" i="10" s="1"/>
  <c r="L106" i="10"/>
  <c r="R106" i="10" s="1"/>
  <c r="S111" i="10"/>
  <c r="T111" i="10" s="1"/>
  <c r="S112" i="10"/>
  <c r="T112" i="10" s="1"/>
  <c r="S127" i="10"/>
  <c r="T127" i="10" s="1"/>
  <c r="S128" i="10"/>
  <c r="T128" i="10" s="1"/>
  <c r="L15" i="10"/>
  <c r="R15" i="10" s="1"/>
  <c r="S15" i="10" s="1"/>
  <c r="T15" i="10" s="1"/>
  <c r="L121" i="10"/>
  <c r="R121" i="10" s="1"/>
  <c r="S121" i="10" s="1"/>
  <c r="T121" i="10" s="1"/>
  <c r="H678" i="10"/>
  <c r="Q678" i="10"/>
  <c r="L9" i="10"/>
  <c r="R9" i="10" s="1"/>
  <c r="S9" i="10" s="1"/>
  <c r="T9" i="10" s="1"/>
  <c r="L17" i="10"/>
  <c r="R17" i="10" s="1"/>
  <c r="S17" i="10" s="1"/>
  <c r="T17" i="10" s="1"/>
  <c r="L25" i="10"/>
  <c r="R25" i="10" s="1"/>
  <c r="S25" i="10" s="1"/>
  <c r="T25" i="10" s="1"/>
  <c r="S30" i="10"/>
  <c r="T30" i="10" s="1"/>
  <c r="L40" i="10"/>
  <c r="R40" i="10" s="1"/>
  <c r="S40" i="10" s="1"/>
  <c r="T40" i="10" s="1"/>
  <c r="L41" i="10"/>
  <c r="R41" i="10" s="1"/>
  <c r="S59" i="10"/>
  <c r="S70" i="10"/>
  <c r="T70" i="10" s="1"/>
  <c r="S78" i="10"/>
  <c r="T78" i="10" s="1"/>
  <c r="S94" i="10"/>
  <c r="T94" i="10" s="1"/>
  <c r="S99" i="10"/>
  <c r="T99" i="10" s="1"/>
  <c r="S134" i="10"/>
  <c r="T134" i="10" s="1"/>
  <c r="S142" i="10"/>
  <c r="T142" i="10" s="1"/>
  <c r="S180" i="10"/>
  <c r="J255" i="10"/>
  <c r="S255" i="10" s="1"/>
  <c r="T255" i="10" s="1"/>
  <c r="I255" i="10"/>
  <c r="L7" i="10"/>
  <c r="R7" i="10" s="1"/>
  <c r="S7" i="10" s="1"/>
  <c r="T7" i="10" s="1"/>
  <c r="S38" i="10"/>
  <c r="T38" i="10" s="1"/>
  <c r="L8" i="10"/>
  <c r="R8" i="10" s="1"/>
  <c r="S8" i="10" s="1"/>
  <c r="T8" i="10" s="1"/>
  <c r="L16" i="10"/>
  <c r="R16" i="10" s="1"/>
  <c r="S16" i="10" s="1"/>
  <c r="T16" i="10" s="1"/>
  <c r="L24" i="10"/>
  <c r="R24" i="10" s="1"/>
  <c r="S51" i="10"/>
  <c r="T51" i="10" s="1"/>
  <c r="S62" i="10"/>
  <c r="T62" i="10" s="1"/>
  <c r="S64" i="10"/>
  <c r="T64" i="10" s="1"/>
  <c r="S72" i="10"/>
  <c r="T72" i="10" s="1"/>
  <c r="J74" i="10"/>
  <c r="S74" i="10" s="1"/>
  <c r="T74" i="10" s="1"/>
  <c r="S80" i="10"/>
  <c r="T80" i="10" s="1"/>
  <c r="J82" i="10"/>
  <c r="S82" i="10" s="1"/>
  <c r="T82" i="10" s="1"/>
  <c r="S88" i="10"/>
  <c r="T88" i="10" s="1"/>
  <c r="J90" i="10"/>
  <c r="S90" i="10" s="1"/>
  <c r="T90" i="10" s="1"/>
  <c r="J107" i="10"/>
  <c r="S107" i="10" s="1"/>
  <c r="T107" i="10" s="1"/>
  <c r="I107" i="10"/>
  <c r="S110" i="10"/>
  <c r="T110" i="10" s="1"/>
  <c r="S146" i="10"/>
  <c r="T146" i="10" s="1"/>
  <c r="S152" i="10"/>
  <c r="T152" i="10" s="1"/>
  <c r="J162" i="10"/>
  <c r="S162" i="10" s="1"/>
  <c r="I162" i="10"/>
  <c r="I51" i="10"/>
  <c r="I59" i="10"/>
  <c r="I67" i="10"/>
  <c r="I75" i="10"/>
  <c r="I83" i="10"/>
  <c r="I91" i="10"/>
  <c r="I99" i="10"/>
  <c r="J117" i="10"/>
  <c r="S117" i="10" s="1"/>
  <c r="T117" i="10" s="1"/>
  <c r="I120" i="10"/>
  <c r="I141" i="10"/>
  <c r="S143" i="10"/>
  <c r="T143" i="10" s="1"/>
  <c r="S153" i="10"/>
  <c r="T153" i="10" s="1"/>
  <c r="S191" i="10"/>
  <c r="T191" i="10" s="1"/>
  <c r="S193" i="10"/>
  <c r="T193" i="10" s="1"/>
  <c r="J195" i="10"/>
  <c r="S195" i="10" s="1"/>
  <c r="T195" i="10" s="1"/>
  <c r="S200" i="10"/>
  <c r="T200" i="10" s="1"/>
  <c r="S218" i="10"/>
  <c r="T218" i="10" s="1"/>
  <c r="S248" i="10"/>
  <c r="S257" i="10"/>
  <c r="T257" i="10" s="1"/>
  <c r="S455" i="10"/>
  <c r="S115" i="10"/>
  <c r="T115" i="10" s="1"/>
  <c r="S164" i="10"/>
  <c r="T164" i="10" s="1"/>
  <c r="S183" i="10"/>
  <c r="T183" i="10" s="1"/>
  <c r="S185" i="10"/>
  <c r="T185" i="10" s="1"/>
  <c r="S187" i="10"/>
  <c r="S192" i="10"/>
  <c r="T192" i="10" s="1"/>
  <c r="J276" i="10"/>
  <c r="I276" i="10"/>
  <c r="S302" i="10"/>
  <c r="T302" i="10" s="1"/>
  <c r="S303" i="10"/>
  <c r="T303" i="10" s="1"/>
  <c r="S343" i="10"/>
  <c r="T343" i="10" s="1"/>
  <c r="J139" i="10"/>
  <c r="S139" i="10" s="1"/>
  <c r="T139" i="10" s="1"/>
  <c r="I139" i="10"/>
  <c r="S175" i="10"/>
  <c r="T175" i="10" s="1"/>
  <c r="S177" i="10"/>
  <c r="T177" i="10" s="1"/>
  <c r="J179" i="10"/>
  <c r="S179" i="10" s="1"/>
  <c r="S184" i="10"/>
  <c r="T184" i="10" s="1"/>
  <c r="S197" i="10"/>
  <c r="T197" i="10" s="1"/>
  <c r="S211" i="10"/>
  <c r="T211" i="10" s="1"/>
  <c r="S235" i="10"/>
  <c r="T235" i="10" s="1"/>
  <c r="S240" i="10"/>
  <c r="S288" i="10"/>
  <c r="I106" i="10"/>
  <c r="I108" i="10"/>
  <c r="J123" i="10"/>
  <c r="J131" i="10"/>
  <c r="S131" i="10" s="1"/>
  <c r="T131" i="10" s="1"/>
  <c r="I131" i="10"/>
  <c r="J149" i="10"/>
  <c r="S149" i="10" s="1"/>
  <c r="T149" i="10" s="1"/>
  <c r="I150" i="10"/>
  <c r="S167" i="10"/>
  <c r="T167" i="10" s="1"/>
  <c r="J171" i="10"/>
  <c r="S171" i="10" s="1"/>
  <c r="T171" i="10" s="1"/>
  <c r="S176" i="10"/>
  <c r="T176" i="10" s="1"/>
  <c r="S189" i="10"/>
  <c r="T189" i="10" s="1"/>
  <c r="J194" i="10"/>
  <c r="S194" i="10" s="1"/>
  <c r="T194" i="10" s="1"/>
  <c r="I194" i="10"/>
  <c r="J207" i="10"/>
  <c r="S207" i="10" s="1"/>
  <c r="I207" i="10"/>
  <c r="S208" i="10"/>
  <c r="S214" i="10"/>
  <c r="T214" i="10" s="1"/>
  <c r="S233" i="10"/>
  <c r="T233" i="10" s="1"/>
  <c r="S333" i="10"/>
  <c r="J140" i="10"/>
  <c r="S140" i="10" s="1"/>
  <c r="T140" i="10" s="1"/>
  <c r="I140" i="10"/>
  <c r="S147" i="10"/>
  <c r="J148" i="10"/>
  <c r="S148" i="10" s="1"/>
  <c r="T148" i="10" s="1"/>
  <c r="I148" i="10"/>
  <c r="S151" i="10"/>
  <c r="T151" i="10" s="1"/>
  <c r="S159" i="10"/>
  <c r="T159" i="10" s="1"/>
  <c r="S161" i="10"/>
  <c r="T161" i="10" s="1"/>
  <c r="J163" i="10"/>
  <c r="S168" i="10"/>
  <c r="T168" i="10" s="1"/>
  <c r="S181" i="10"/>
  <c r="T181" i="10" s="1"/>
  <c r="J186" i="10"/>
  <c r="S186" i="10" s="1"/>
  <c r="T186" i="10" s="1"/>
  <c r="I186" i="10"/>
  <c r="S210" i="10"/>
  <c r="T210" i="10" s="1"/>
  <c r="S216" i="10"/>
  <c r="S219" i="10"/>
  <c r="T219" i="10" s="1"/>
  <c r="S234" i="10"/>
  <c r="T234" i="10" s="1"/>
  <c r="S272" i="10"/>
  <c r="T272" i="10" s="1"/>
  <c r="S349" i="10"/>
  <c r="T349" i="10" s="1"/>
  <c r="S417" i="10"/>
  <c r="T417" i="10" s="1"/>
  <c r="I114" i="10"/>
  <c r="I116" i="10"/>
  <c r="J132" i="10"/>
  <c r="S132" i="10" s="1"/>
  <c r="T132" i="10" s="1"/>
  <c r="I132" i="10"/>
  <c r="S141" i="10"/>
  <c r="S157" i="10"/>
  <c r="T157" i="10" s="1"/>
  <c r="S160" i="10"/>
  <c r="T160" i="10" s="1"/>
  <c r="S173" i="10"/>
  <c r="T173" i="10" s="1"/>
  <c r="J178" i="10"/>
  <c r="S178" i="10" s="1"/>
  <c r="T178" i="10" s="1"/>
  <c r="I178" i="10"/>
  <c r="S196" i="10"/>
  <c r="T196" i="10" s="1"/>
  <c r="J106" i="10"/>
  <c r="S106" i="10" s="1"/>
  <c r="T106" i="10" s="1"/>
  <c r="J108" i="10"/>
  <c r="J109" i="10"/>
  <c r="I123" i="10"/>
  <c r="J124" i="10"/>
  <c r="S124" i="10" s="1"/>
  <c r="T124" i="10" s="1"/>
  <c r="I124" i="10"/>
  <c r="J133" i="10"/>
  <c r="S133" i="10" s="1"/>
  <c r="T133" i="10" s="1"/>
  <c r="I142" i="10"/>
  <c r="S145" i="10"/>
  <c r="T145" i="10" s="1"/>
  <c r="J150" i="10"/>
  <c r="S150" i="10" s="1"/>
  <c r="T150" i="10" s="1"/>
  <c r="J155" i="10"/>
  <c r="S155" i="10" s="1"/>
  <c r="T155" i="10" s="1"/>
  <c r="J156" i="10"/>
  <c r="S156" i="10" s="1"/>
  <c r="I156" i="10"/>
  <c r="J170" i="10"/>
  <c r="I170" i="10"/>
  <c r="S188" i="10"/>
  <c r="J223" i="10"/>
  <c r="S223" i="10" s="1"/>
  <c r="I223" i="10"/>
  <c r="S224" i="10"/>
  <c r="S266" i="10"/>
  <c r="T266" i="10" s="1"/>
  <c r="S395" i="10"/>
  <c r="T395" i="10" s="1"/>
  <c r="I164" i="10"/>
  <c r="I172" i="10"/>
  <c r="I180" i="10"/>
  <c r="I188" i="10"/>
  <c r="I196" i="10"/>
  <c r="J201" i="10"/>
  <c r="S201" i="10" s="1"/>
  <c r="T201" i="10" s="1"/>
  <c r="I202" i="10"/>
  <c r="J212" i="10"/>
  <c r="S212" i="10" s="1"/>
  <c r="I212" i="10"/>
  <c r="I247" i="10"/>
  <c r="J252" i="10"/>
  <c r="S252" i="10" s="1"/>
  <c r="I252" i="10"/>
  <c r="J253" i="10"/>
  <c r="S253" i="10" s="1"/>
  <c r="T253" i="10" s="1"/>
  <c r="J254" i="10"/>
  <c r="I254" i="10"/>
  <c r="J283" i="10"/>
  <c r="S283" i="10" s="1"/>
  <c r="I283" i="10"/>
  <c r="J290" i="10"/>
  <c r="S290" i="10" s="1"/>
  <c r="S295" i="10"/>
  <c r="T295" i="10" s="1"/>
  <c r="S317" i="10"/>
  <c r="T317" i="10" s="1"/>
  <c r="J329" i="10"/>
  <c r="S329" i="10" s="1"/>
  <c r="T329" i="10" s="1"/>
  <c r="I329" i="10"/>
  <c r="I147" i="10"/>
  <c r="I155" i="10"/>
  <c r="I163" i="10"/>
  <c r="I171" i="10"/>
  <c r="I179" i="10"/>
  <c r="I187" i="10"/>
  <c r="I195" i="10"/>
  <c r="J206" i="10"/>
  <c r="S206" i="10" s="1"/>
  <c r="T206" i="10" s="1"/>
  <c r="I208" i="10"/>
  <c r="S213" i="10"/>
  <c r="T213" i="10" s="1"/>
  <c r="J222" i="10"/>
  <c r="S222" i="10" s="1"/>
  <c r="T222" i="10" s="1"/>
  <c r="I224" i="10"/>
  <c r="J228" i="10"/>
  <c r="S228" i="10" s="1"/>
  <c r="I228" i="10"/>
  <c r="S263" i="10"/>
  <c r="T263" i="10" s="1"/>
  <c r="I264" i="10"/>
  <c r="S265" i="10"/>
  <c r="T265" i="10" s="1"/>
  <c r="S320" i="10"/>
  <c r="S334" i="10"/>
  <c r="T334" i="10" s="1"/>
  <c r="S209" i="10"/>
  <c r="T209" i="10" s="1"/>
  <c r="I214" i="10"/>
  <c r="S225" i="10"/>
  <c r="T225" i="10" s="1"/>
  <c r="J260" i="10"/>
  <c r="S260" i="10" s="1"/>
  <c r="I260" i="10"/>
  <c r="J261" i="10"/>
  <c r="S261" i="10" s="1"/>
  <c r="T261" i="10" s="1"/>
  <c r="J262" i="10"/>
  <c r="S262" i="10" s="1"/>
  <c r="T262" i="10" s="1"/>
  <c r="I262" i="10"/>
  <c r="S296" i="10"/>
  <c r="I301" i="10"/>
  <c r="J315" i="10"/>
  <c r="S315" i="10" s="1"/>
  <c r="T315" i="10" s="1"/>
  <c r="I315" i="10"/>
  <c r="J322" i="10"/>
  <c r="S322" i="10" s="1"/>
  <c r="T322" i="10" s="1"/>
  <c r="S327" i="10"/>
  <c r="T327" i="10" s="1"/>
  <c r="S215" i="10"/>
  <c r="T215" i="10" s="1"/>
  <c r="S229" i="10"/>
  <c r="T229" i="10" s="1"/>
  <c r="S239" i="10"/>
  <c r="I240" i="10"/>
  <c r="S241" i="10"/>
  <c r="T241" i="10" s="1"/>
  <c r="S271" i="10"/>
  <c r="T271" i="10" s="1"/>
  <c r="I272" i="10"/>
  <c r="S358" i="10"/>
  <c r="T358" i="10" s="1"/>
  <c r="J370" i="10"/>
  <c r="I370" i="10"/>
  <c r="S423" i="10"/>
  <c r="J204" i="10"/>
  <c r="S204" i="10" s="1"/>
  <c r="I204" i="10"/>
  <c r="J220" i="10"/>
  <c r="S220" i="10" s="1"/>
  <c r="I220" i="10"/>
  <c r="J231" i="10"/>
  <c r="S231" i="10" s="1"/>
  <c r="T231" i="10" s="1"/>
  <c r="J236" i="10"/>
  <c r="S236" i="10" s="1"/>
  <c r="I236" i="10"/>
  <c r="J238" i="10"/>
  <c r="S238" i="10" s="1"/>
  <c r="T238" i="10" s="1"/>
  <c r="I238" i="10"/>
  <c r="J268" i="10"/>
  <c r="S268" i="10" s="1"/>
  <c r="T268" i="10" s="1"/>
  <c r="I268" i="10"/>
  <c r="J269" i="10"/>
  <c r="J270" i="10"/>
  <c r="S270" i="10" s="1"/>
  <c r="T270" i="10" s="1"/>
  <c r="I270" i="10"/>
  <c r="S273" i="10"/>
  <c r="T273" i="10" s="1"/>
  <c r="S309" i="10"/>
  <c r="I333" i="10"/>
  <c r="J353" i="10"/>
  <c r="S353" i="10" s="1"/>
  <c r="I353" i="10"/>
  <c r="I216" i="10"/>
  <c r="S221" i="10"/>
  <c r="T221" i="10" s="1"/>
  <c r="S237" i="10"/>
  <c r="T237" i="10" s="1"/>
  <c r="S247" i="10"/>
  <c r="T247" i="10" s="1"/>
  <c r="I248" i="10"/>
  <c r="S249" i="10"/>
  <c r="T249" i="10" s="1"/>
  <c r="S308" i="10"/>
  <c r="T308" i="10" s="1"/>
  <c r="I215" i="10"/>
  <c r="S217" i="10"/>
  <c r="T217" i="10" s="1"/>
  <c r="J230" i="10"/>
  <c r="S230" i="10" s="1"/>
  <c r="T230" i="10" s="1"/>
  <c r="I239" i="10"/>
  <c r="J244" i="10"/>
  <c r="S244" i="10" s="1"/>
  <c r="T244" i="10" s="1"/>
  <c r="I244" i="10"/>
  <c r="J245" i="10"/>
  <c r="S245" i="10" s="1"/>
  <c r="T245" i="10" s="1"/>
  <c r="J246" i="10"/>
  <c r="S246" i="10" s="1"/>
  <c r="T246" i="10" s="1"/>
  <c r="I246" i="10"/>
  <c r="I271" i="10"/>
  <c r="S285" i="10"/>
  <c r="T285" i="10" s="1"/>
  <c r="J297" i="10"/>
  <c r="S297" i="10" s="1"/>
  <c r="I297" i="10"/>
  <c r="S300" i="10"/>
  <c r="T300" i="10" s="1"/>
  <c r="S346" i="10"/>
  <c r="T346" i="10" s="1"/>
  <c r="S352" i="10"/>
  <c r="T352" i="10" s="1"/>
  <c r="S443" i="10"/>
  <c r="T443" i="10" s="1"/>
  <c r="J281" i="10"/>
  <c r="S281" i="10" s="1"/>
  <c r="T281" i="10" s="1"/>
  <c r="I281" i="10"/>
  <c r="S286" i="10"/>
  <c r="T286" i="10" s="1"/>
  <c r="J299" i="10"/>
  <c r="S299" i="10" s="1"/>
  <c r="I299" i="10"/>
  <c r="J306" i="10"/>
  <c r="S306" i="10" s="1"/>
  <c r="J313" i="10"/>
  <c r="S313" i="10" s="1"/>
  <c r="I313" i="10"/>
  <c r="S318" i="10"/>
  <c r="T318" i="10" s="1"/>
  <c r="J331" i="10"/>
  <c r="S331" i="10" s="1"/>
  <c r="I331" i="10"/>
  <c r="J338" i="10"/>
  <c r="S338" i="10" s="1"/>
  <c r="J345" i="10"/>
  <c r="S345" i="10" s="1"/>
  <c r="T345" i="10" s="1"/>
  <c r="I345" i="10"/>
  <c r="S350" i="10"/>
  <c r="T350" i="10" s="1"/>
  <c r="S425" i="10"/>
  <c r="T425" i="10" s="1"/>
  <c r="S436" i="10"/>
  <c r="T436" i="10" s="1"/>
  <c r="S457" i="10"/>
  <c r="T457" i="10" s="1"/>
  <c r="S505" i="10"/>
  <c r="T505" i="10" s="1"/>
  <c r="S280" i="10"/>
  <c r="S292" i="10"/>
  <c r="T292" i="10" s="1"/>
  <c r="S312" i="10"/>
  <c r="S324" i="10"/>
  <c r="T324" i="10" s="1"/>
  <c r="S344" i="10"/>
  <c r="S374" i="10"/>
  <c r="T374" i="10" s="1"/>
  <c r="J376" i="10"/>
  <c r="S376" i="10" s="1"/>
  <c r="I376" i="10"/>
  <c r="J384" i="10"/>
  <c r="S384" i="10" s="1"/>
  <c r="I384" i="10"/>
  <c r="S389" i="10"/>
  <c r="T389" i="10" s="1"/>
  <c r="S398" i="10"/>
  <c r="T398" i="10" s="1"/>
  <c r="S435" i="10"/>
  <c r="T435" i="10" s="1"/>
  <c r="S660" i="10"/>
  <c r="T660" i="10" s="1"/>
  <c r="S278" i="10"/>
  <c r="T278" i="10" s="1"/>
  <c r="J291" i="10"/>
  <c r="S291" i="10" s="1"/>
  <c r="T291" i="10" s="1"/>
  <c r="I291" i="10"/>
  <c r="J298" i="10"/>
  <c r="S298" i="10" s="1"/>
  <c r="T298" i="10" s="1"/>
  <c r="J305" i="10"/>
  <c r="S305" i="10" s="1"/>
  <c r="T305" i="10" s="1"/>
  <c r="I305" i="10"/>
  <c r="S310" i="10"/>
  <c r="T310" i="10" s="1"/>
  <c r="J323" i="10"/>
  <c r="S323" i="10" s="1"/>
  <c r="T323" i="10" s="1"/>
  <c r="I323" i="10"/>
  <c r="J330" i="10"/>
  <c r="S330" i="10" s="1"/>
  <c r="J337" i="10"/>
  <c r="I337" i="10"/>
  <c r="S356" i="10"/>
  <c r="T356" i="10" s="1"/>
  <c r="S364" i="10"/>
  <c r="J402" i="10"/>
  <c r="S402" i="10" s="1"/>
  <c r="T402" i="10" s="1"/>
  <c r="I402" i="10"/>
  <c r="S406" i="10"/>
  <c r="T406" i="10" s="1"/>
  <c r="S428" i="10"/>
  <c r="T428" i="10" s="1"/>
  <c r="S438" i="10"/>
  <c r="T438" i="10" s="1"/>
  <c r="S460" i="10"/>
  <c r="T460" i="10" s="1"/>
  <c r="S484" i="10"/>
  <c r="S284" i="10"/>
  <c r="T284" i="10" s="1"/>
  <c r="S304" i="10"/>
  <c r="I309" i="10"/>
  <c r="S316" i="10"/>
  <c r="T316" i="10" s="1"/>
  <c r="S336" i="10"/>
  <c r="I341" i="10"/>
  <c r="S342" i="10"/>
  <c r="T342" i="10" s="1"/>
  <c r="S348" i="10"/>
  <c r="T348" i="10" s="1"/>
  <c r="J355" i="10"/>
  <c r="S355" i="10" s="1"/>
  <c r="T355" i="10" s="1"/>
  <c r="I355" i="10"/>
  <c r="S382" i="10"/>
  <c r="T382" i="10" s="1"/>
  <c r="I396" i="10"/>
  <c r="J347" i="10"/>
  <c r="S347" i="10" s="1"/>
  <c r="T347" i="10" s="1"/>
  <c r="I347" i="10"/>
  <c r="S391" i="10"/>
  <c r="S509" i="10"/>
  <c r="T509" i="10" s="1"/>
  <c r="S362" i="10"/>
  <c r="T362" i="10" s="1"/>
  <c r="I436" i="10"/>
  <c r="J282" i="10"/>
  <c r="S282" i="10" s="1"/>
  <c r="T282" i="10" s="1"/>
  <c r="J289" i="10"/>
  <c r="S289" i="10" s="1"/>
  <c r="I289" i="10"/>
  <c r="S294" i="10"/>
  <c r="T294" i="10" s="1"/>
  <c r="J307" i="10"/>
  <c r="I307" i="10"/>
  <c r="J321" i="10"/>
  <c r="S321" i="10" s="1"/>
  <c r="T321" i="10" s="1"/>
  <c r="I321" i="10"/>
  <c r="S326" i="10"/>
  <c r="T326" i="10" s="1"/>
  <c r="J332" i="10"/>
  <c r="S332" i="10" s="1"/>
  <c r="T332" i="10" s="1"/>
  <c r="J339" i="10"/>
  <c r="S339" i="10" s="1"/>
  <c r="T339" i="10" s="1"/>
  <c r="I339" i="10"/>
  <c r="S354" i="10"/>
  <c r="T354" i="10" s="1"/>
  <c r="S360" i="10"/>
  <c r="T360" i="10" s="1"/>
  <c r="J361" i="10"/>
  <c r="S361" i="10" s="1"/>
  <c r="T361" i="10" s="1"/>
  <c r="I361" i="10"/>
  <c r="S396" i="10"/>
  <c r="T396" i="10" s="1"/>
  <c r="S412" i="10"/>
  <c r="T412" i="10" s="1"/>
  <c r="S431" i="10"/>
  <c r="S444" i="10"/>
  <c r="S463" i="10"/>
  <c r="S377" i="10"/>
  <c r="T377" i="10" s="1"/>
  <c r="S383" i="10"/>
  <c r="I388" i="10"/>
  <c r="S403" i="10"/>
  <c r="T403" i="10" s="1"/>
  <c r="J410" i="10"/>
  <c r="S410" i="10" s="1"/>
  <c r="T410" i="10" s="1"/>
  <c r="I410" i="10"/>
  <c r="J424" i="10"/>
  <c r="S424" i="10" s="1"/>
  <c r="I424" i="10"/>
  <c r="J442" i="10"/>
  <c r="S442" i="10" s="1"/>
  <c r="I442" i="10"/>
  <c r="J456" i="10"/>
  <c r="S456" i="10" s="1"/>
  <c r="I456" i="10"/>
  <c r="S461" i="10"/>
  <c r="T461" i="10" s="1"/>
  <c r="S468" i="10"/>
  <c r="T468" i="10" s="1"/>
  <c r="S491" i="10"/>
  <c r="T491" i="10" s="1"/>
  <c r="S497" i="10"/>
  <c r="T497" i="10" s="1"/>
  <c r="S503" i="10"/>
  <c r="S508" i="10"/>
  <c r="T508" i="10" s="1"/>
  <c r="S516" i="10"/>
  <c r="T516" i="10" s="1"/>
  <c r="S369" i="10"/>
  <c r="T369" i="10" s="1"/>
  <c r="S375" i="10"/>
  <c r="S387" i="10"/>
  <c r="T387" i="10" s="1"/>
  <c r="J394" i="10"/>
  <c r="S394" i="10" s="1"/>
  <c r="I394" i="10"/>
  <c r="J416" i="10"/>
  <c r="S416" i="10" s="1"/>
  <c r="I416" i="10"/>
  <c r="S421" i="10"/>
  <c r="T421" i="10" s="1"/>
  <c r="J434" i="10"/>
  <c r="I434" i="10"/>
  <c r="J448" i="10"/>
  <c r="S448" i="10" s="1"/>
  <c r="T448" i="10" s="1"/>
  <c r="I448" i="10"/>
  <c r="S453" i="10"/>
  <c r="T453" i="10" s="1"/>
  <c r="S467" i="10"/>
  <c r="T467" i="10" s="1"/>
  <c r="S483" i="10"/>
  <c r="T483" i="10" s="1"/>
  <c r="S570" i="10"/>
  <c r="T570" i="10" s="1"/>
  <c r="I282" i="10"/>
  <c r="I290" i="10"/>
  <c r="I298" i="10"/>
  <c r="I306" i="10"/>
  <c r="I322" i="10"/>
  <c r="I330" i="10"/>
  <c r="I338" i="10"/>
  <c r="J368" i="10"/>
  <c r="S368" i="10" s="1"/>
  <c r="T368" i="10" s="1"/>
  <c r="I368" i="10"/>
  <c r="S373" i="10"/>
  <c r="T373" i="10" s="1"/>
  <c r="J379" i="10"/>
  <c r="S379" i="10" s="1"/>
  <c r="T379" i="10" s="1"/>
  <c r="J386" i="10"/>
  <c r="S386" i="10" s="1"/>
  <c r="T386" i="10" s="1"/>
  <c r="I386" i="10"/>
  <c r="S409" i="10"/>
  <c r="T409" i="10" s="1"/>
  <c r="S415" i="10"/>
  <c r="I420" i="10"/>
  <c r="S427" i="10"/>
  <c r="T427" i="10" s="1"/>
  <c r="S441" i="10"/>
  <c r="T441" i="10" s="1"/>
  <c r="S447" i="10"/>
  <c r="I452" i="10"/>
  <c r="S459" i="10"/>
  <c r="T459" i="10" s="1"/>
  <c r="S476" i="10"/>
  <c r="T476" i="10" s="1"/>
  <c r="S486" i="10"/>
  <c r="T486" i="10" s="1"/>
  <c r="S367" i="10"/>
  <c r="T367" i="10" s="1"/>
  <c r="S401" i="10"/>
  <c r="T401" i="10" s="1"/>
  <c r="J408" i="10"/>
  <c r="S408" i="10" s="1"/>
  <c r="T408" i="10" s="1"/>
  <c r="I408" i="10"/>
  <c r="S413" i="10"/>
  <c r="T413" i="10" s="1"/>
  <c r="J426" i="10"/>
  <c r="S426" i="10" s="1"/>
  <c r="I426" i="10"/>
  <c r="J440" i="10"/>
  <c r="S440" i="10" s="1"/>
  <c r="I440" i="10"/>
  <c r="S445" i="10"/>
  <c r="T445" i="10" s="1"/>
  <c r="J458" i="10"/>
  <c r="S458" i="10" s="1"/>
  <c r="T458" i="10" s="1"/>
  <c r="I458" i="10"/>
  <c r="S470" i="10"/>
  <c r="T470" i="10" s="1"/>
  <c r="I280" i="10"/>
  <c r="I288" i="10"/>
  <c r="I296" i="10"/>
  <c r="I304" i="10"/>
  <c r="I312" i="10"/>
  <c r="I320" i="10"/>
  <c r="I328" i="10"/>
  <c r="I336" i="10"/>
  <c r="I344" i="10"/>
  <c r="S365" i="10"/>
  <c r="T365" i="10" s="1"/>
  <c r="S371" i="10"/>
  <c r="T371" i="10" s="1"/>
  <c r="J378" i="10"/>
  <c r="S378" i="10" s="1"/>
  <c r="T378" i="10" s="1"/>
  <c r="I378" i="10"/>
  <c r="S393" i="10"/>
  <c r="T393" i="10" s="1"/>
  <c r="J400" i="10"/>
  <c r="I400" i="10"/>
  <c r="S405" i="10"/>
  <c r="T405" i="10" s="1"/>
  <c r="S407" i="10"/>
  <c r="I412" i="10"/>
  <c r="S419" i="10"/>
  <c r="T419" i="10" s="1"/>
  <c r="S433" i="10"/>
  <c r="T433" i="10" s="1"/>
  <c r="S439" i="10"/>
  <c r="I444" i="10"/>
  <c r="S451" i="10"/>
  <c r="T451" i="10" s="1"/>
  <c r="J464" i="10"/>
  <c r="S464" i="10" s="1"/>
  <c r="I464" i="10"/>
  <c r="J545" i="10"/>
  <c r="S545" i="10" s="1"/>
  <c r="I545" i="10"/>
  <c r="J363" i="10"/>
  <c r="S363" i="10" s="1"/>
  <c r="T363" i="10" s="1"/>
  <c r="I364" i="10"/>
  <c r="J392" i="10"/>
  <c r="S392" i="10" s="1"/>
  <c r="T392" i="10" s="1"/>
  <c r="I392" i="10"/>
  <c r="S397" i="10"/>
  <c r="T397" i="10" s="1"/>
  <c r="S399" i="10"/>
  <c r="I404" i="10"/>
  <c r="J418" i="10"/>
  <c r="S418" i="10" s="1"/>
  <c r="T418" i="10" s="1"/>
  <c r="I418" i="10"/>
  <c r="J432" i="10"/>
  <c r="S432" i="10" s="1"/>
  <c r="I432" i="10"/>
  <c r="S437" i="10"/>
  <c r="T437" i="10" s="1"/>
  <c r="J450" i="10"/>
  <c r="S450" i="10" s="1"/>
  <c r="T450" i="10" s="1"/>
  <c r="I450" i="10"/>
  <c r="I484" i="10"/>
  <c r="S477" i="10"/>
  <c r="T477" i="10" s="1"/>
  <c r="J490" i="10"/>
  <c r="S490" i="10" s="1"/>
  <c r="T490" i="10" s="1"/>
  <c r="I490" i="10"/>
  <c r="J504" i="10"/>
  <c r="S504" i="10" s="1"/>
  <c r="T504" i="10" s="1"/>
  <c r="I504" i="10"/>
  <c r="S525" i="10"/>
  <c r="T525" i="10" s="1"/>
  <c r="S538" i="10"/>
  <c r="T538" i="10" s="1"/>
  <c r="I465" i="10"/>
  <c r="J482" i="10"/>
  <c r="S482" i="10" s="1"/>
  <c r="T482" i="10" s="1"/>
  <c r="I482" i="10"/>
  <c r="J496" i="10"/>
  <c r="I496" i="10"/>
  <c r="S501" i="10"/>
  <c r="T501" i="10" s="1"/>
  <c r="S524" i="10"/>
  <c r="T524" i="10" s="1"/>
  <c r="S536" i="10"/>
  <c r="T536" i="10" s="1"/>
  <c r="S552" i="10"/>
  <c r="T552" i="10" s="1"/>
  <c r="S554" i="10"/>
  <c r="T554" i="10" s="1"/>
  <c r="S573" i="10"/>
  <c r="T573" i="10" s="1"/>
  <c r="S465" i="10"/>
  <c r="S475" i="10"/>
  <c r="T475" i="10" s="1"/>
  <c r="S489" i="10"/>
  <c r="T489" i="10" s="1"/>
  <c r="I500" i="10"/>
  <c r="J474" i="10"/>
  <c r="S474" i="10" s="1"/>
  <c r="T474" i="10" s="1"/>
  <c r="I474" i="10"/>
  <c r="J488" i="10"/>
  <c r="S488" i="10" s="1"/>
  <c r="I488" i="10"/>
  <c r="S493" i="10"/>
  <c r="T493" i="10" s="1"/>
  <c r="S527" i="10"/>
  <c r="T527" i="10" s="1"/>
  <c r="I367" i="10"/>
  <c r="I375" i="10"/>
  <c r="I383" i="10"/>
  <c r="I391" i="10"/>
  <c r="I399" i="10"/>
  <c r="I407" i="10"/>
  <c r="I415" i="10"/>
  <c r="I423" i="10"/>
  <c r="I431" i="10"/>
  <c r="I439" i="10"/>
  <c r="I447" i="10"/>
  <c r="I455" i="10"/>
  <c r="I463" i="10"/>
  <c r="S469" i="10"/>
  <c r="T469" i="10" s="1"/>
  <c r="I473" i="10"/>
  <c r="S481" i="10"/>
  <c r="T481" i="10" s="1"/>
  <c r="I492" i="10"/>
  <c r="S499" i="10"/>
  <c r="T499" i="10" s="1"/>
  <c r="S506" i="10"/>
  <c r="T506" i="10" s="1"/>
  <c r="S511" i="10"/>
  <c r="T511" i="10" s="1"/>
  <c r="J551" i="10"/>
  <c r="S551" i="10" s="1"/>
  <c r="T551" i="10" s="1"/>
  <c r="I551" i="10"/>
  <c r="I466" i="10"/>
  <c r="J471" i="10"/>
  <c r="S471" i="10" s="1"/>
  <c r="T471" i="10" s="1"/>
  <c r="I471" i="10"/>
  <c r="J472" i="10"/>
  <c r="S472" i="10" s="1"/>
  <c r="I472" i="10"/>
  <c r="S473" i="10"/>
  <c r="T473" i="10" s="1"/>
  <c r="J480" i="10"/>
  <c r="S480" i="10" s="1"/>
  <c r="T480" i="10" s="1"/>
  <c r="I480" i="10"/>
  <c r="S485" i="10"/>
  <c r="T485" i="10" s="1"/>
  <c r="J498" i="10"/>
  <c r="S498" i="10" s="1"/>
  <c r="T498" i="10" s="1"/>
  <c r="I498" i="10"/>
  <c r="S548" i="10"/>
  <c r="T548" i="10" s="1"/>
  <c r="J561" i="10"/>
  <c r="S561" i="10" s="1"/>
  <c r="T561" i="10" s="1"/>
  <c r="I561" i="10"/>
  <c r="S515" i="10"/>
  <c r="T515" i="10" s="1"/>
  <c r="S535" i="10"/>
  <c r="T535" i="10" s="1"/>
  <c r="S556" i="10"/>
  <c r="T556" i="10" s="1"/>
  <c r="S619" i="10"/>
  <c r="T619" i="10" s="1"/>
  <c r="I514" i="10"/>
  <c r="I517" i="10"/>
  <c r="S523" i="10"/>
  <c r="S569" i="10"/>
  <c r="I644" i="10"/>
  <c r="J644" i="10"/>
  <c r="S644" i="10" s="1"/>
  <c r="S652" i="10"/>
  <c r="T652" i="10" s="1"/>
  <c r="J512" i="10"/>
  <c r="S512" i="10" s="1"/>
  <c r="T512" i="10" s="1"/>
  <c r="I512" i="10"/>
  <c r="J513" i="10"/>
  <c r="S513" i="10" s="1"/>
  <c r="T513" i="10" s="1"/>
  <c r="I513" i="10"/>
  <c r="S518" i="10"/>
  <c r="T518" i="10" s="1"/>
  <c r="I522" i="10"/>
  <c r="S531" i="10"/>
  <c r="T531" i="10" s="1"/>
  <c r="J550" i="10"/>
  <c r="S550" i="10" s="1"/>
  <c r="T550" i="10" s="1"/>
  <c r="I550" i="10"/>
  <c r="S578" i="10"/>
  <c r="T578" i="10" s="1"/>
  <c r="I479" i="10"/>
  <c r="I487" i="10"/>
  <c r="I495" i="10"/>
  <c r="I503" i="10"/>
  <c r="I506" i="10"/>
  <c r="I515" i="10"/>
  <c r="J520" i="10"/>
  <c r="I520" i="10"/>
  <c r="J521" i="10"/>
  <c r="S521" i="10" s="1"/>
  <c r="I521" i="10"/>
  <c r="S522" i="10"/>
  <c r="T522" i="10" s="1"/>
  <c r="S526" i="10"/>
  <c r="T526" i="10" s="1"/>
  <c r="I530" i="10"/>
  <c r="I533" i="10"/>
  <c r="S539" i="10"/>
  <c r="T539" i="10" s="1"/>
  <c r="J543" i="10"/>
  <c r="S543" i="10" s="1"/>
  <c r="T543" i="10" s="1"/>
  <c r="I543" i="10"/>
  <c r="S547" i="10"/>
  <c r="S583" i="10"/>
  <c r="T583" i="10" s="1"/>
  <c r="S507" i="10"/>
  <c r="T507" i="10" s="1"/>
  <c r="I523" i="10"/>
  <c r="J528" i="10"/>
  <c r="S528" i="10" s="1"/>
  <c r="T528" i="10" s="1"/>
  <c r="I528" i="10"/>
  <c r="J529" i="10"/>
  <c r="S529" i="10" s="1"/>
  <c r="T529" i="10" s="1"/>
  <c r="I529" i="10"/>
  <c r="S530" i="10"/>
  <c r="T530" i="10" s="1"/>
  <c r="S534" i="10"/>
  <c r="T534" i="10" s="1"/>
  <c r="S562" i="10"/>
  <c r="T562" i="10" s="1"/>
  <c r="S589" i="10"/>
  <c r="T589" i="10" s="1"/>
  <c r="J541" i="10"/>
  <c r="S541" i="10" s="1"/>
  <c r="T541" i="10" s="1"/>
  <c r="S544" i="10"/>
  <c r="T544" i="10" s="1"/>
  <c r="I547" i="10"/>
  <c r="S618" i="10"/>
  <c r="T618" i="10" s="1"/>
  <c r="J621" i="10"/>
  <c r="S621" i="10" s="1"/>
  <c r="T621" i="10" s="1"/>
  <c r="I621" i="10"/>
  <c r="S600" i="10"/>
  <c r="T600" i="10" s="1"/>
  <c r="S607" i="10"/>
  <c r="T607" i="10" s="1"/>
  <c r="S608" i="10"/>
  <c r="T608" i="10" s="1"/>
  <c r="S674" i="10"/>
  <c r="T674" i="10" s="1"/>
  <c r="S540" i="10"/>
  <c r="T540" i="10" s="1"/>
  <c r="J558" i="10"/>
  <c r="S558" i="10" s="1"/>
  <c r="T558" i="10" s="1"/>
  <c r="I558" i="10"/>
  <c r="J559" i="10"/>
  <c r="S559" i="10" s="1"/>
  <c r="I559" i="10"/>
  <c r="S560" i="10"/>
  <c r="T560" i="10" s="1"/>
  <c r="S564" i="10"/>
  <c r="T564" i="10" s="1"/>
  <c r="S577" i="10"/>
  <c r="J580" i="10"/>
  <c r="S580" i="10" s="1"/>
  <c r="T580" i="10" s="1"/>
  <c r="I580" i="10"/>
  <c r="S593" i="10"/>
  <c r="T593" i="10" s="1"/>
  <c r="S594" i="10"/>
  <c r="T594" i="10" s="1"/>
  <c r="S666" i="10"/>
  <c r="T666" i="10" s="1"/>
  <c r="J566" i="10"/>
  <c r="S566" i="10" s="1"/>
  <c r="I566" i="10"/>
  <c r="J567" i="10"/>
  <c r="S567" i="10" s="1"/>
  <c r="I567" i="10"/>
  <c r="S572" i="10"/>
  <c r="T572" i="10" s="1"/>
  <c r="J590" i="10"/>
  <c r="S590" i="10" s="1"/>
  <c r="I590" i="10"/>
  <c r="S602" i="10"/>
  <c r="T602" i="10" s="1"/>
  <c r="J670" i="10"/>
  <c r="S670" i="10" s="1"/>
  <c r="T670" i="10" s="1"/>
  <c r="I670" i="10"/>
  <c r="I569" i="10"/>
  <c r="J574" i="10"/>
  <c r="S574" i="10" s="1"/>
  <c r="T574" i="10" s="1"/>
  <c r="I574" i="10"/>
  <c r="J575" i="10"/>
  <c r="S575" i="10" s="1"/>
  <c r="I575" i="10"/>
  <c r="S576" i="10"/>
  <c r="T576" i="10" s="1"/>
  <c r="I584" i="10"/>
  <c r="J584" i="10"/>
  <c r="S584" i="10" s="1"/>
  <c r="S647" i="10"/>
  <c r="T647" i="10" s="1"/>
  <c r="J662" i="10"/>
  <c r="S662" i="10" s="1"/>
  <c r="T662" i="10" s="1"/>
  <c r="I662" i="10"/>
  <c r="J542" i="10"/>
  <c r="I542" i="10"/>
  <c r="I577" i="10"/>
  <c r="S581" i="10"/>
  <c r="T581" i="10" s="1"/>
  <c r="J606" i="10"/>
  <c r="S606" i="10" s="1"/>
  <c r="I606" i="10"/>
  <c r="J582" i="10"/>
  <c r="S582" i="10" s="1"/>
  <c r="T582" i="10" s="1"/>
  <c r="I582" i="10"/>
  <c r="I592" i="10"/>
  <c r="J599" i="10"/>
  <c r="S599" i="10" s="1"/>
  <c r="T599" i="10" s="1"/>
  <c r="J614" i="10"/>
  <c r="S614" i="10" s="1"/>
  <c r="I614" i="10"/>
  <c r="J598" i="10"/>
  <c r="S598" i="10" s="1"/>
  <c r="T598" i="10" s="1"/>
  <c r="I598" i="10"/>
  <c r="S613" i="10"/>
  <c r="T613" i="10" s="1"/>
  <c r="J646" i="10"/>
  <c r="S646" i="10" s="1"/>
  <c r="I646" i="10"/>
  <c r="S585" i="10"/>
  <c r="S605" i="10"/>
  <c r="T605" i="10" s="1"/>
  <c r="J612" i="10"/>
  <c r="S612" i="10" s="1"/>
  <c r="I612" i="10"/>
  <c r="S627" i="10"/>
  <c r="T627" i="10" s="1"/>
  <c r="S636" i="10"/>
  <c r="T636" i="10" s="1"/>
  <c r="J638" i="10"/>
  <c r="I638" i="10"/>
  <c r="S668" i="10"/>
  <c r="T668" i="10" s="1"/>
  <c r="S588" i="10"/>
  <c r="T588" i="10" s="1"/>
  <c r="J604" i="10"/>
  <c r="S604" i="10" s="1"/>
  <c r="T604" i="10" s="1"/>
  <c r="I604" i="10"/>
  <c r="S611" i="10"/>
  <c r="T611" i="10" s="1"/>
  <c r="S617" i="10"/>
  <c r="T617" i="10" s="1"/>
  <c r="S626" i="10"/>
  <c r="T626" i="10" s="1"/>
  <c r="S579" i="10"/>
  <c r="T579" i="10" s="1"/>
  <c r="I586" i="10"/>
  <c r="J596" i="10"/>
  <c r="S596" i="10" s="1"/>
  <c r="T596" i="10" s="1"/>
  <c r="I596" i="10"/>
  <c r="S603" i="10"/>
  <c r="T603" i="10" s="1"/>
  <c r="S609" i="10"/>
  <c r="T609" i="10" s="1"/>
  <c r="I616" i="10"/>
  <c r="I632" i="10"/>
  <c r="I648" i="10"/>
  <c r="J648" i="10"/>
  <c r="S648" i="10" s="1"/>
  <c r="T648" i="10" s="1"/>
  <c r="J654" i="10"/>
  <c r="S654" i="10" s="1"/>
  <c r="T654" i="10" s="1"/>
  <c r="I654" i="10"/>
  <c r="S658" i="10"/>
  <c r="T658" i="10" s="1"/>
  <c r="S676" i="10"/>
  <c r="T676" i="10" s="1"/>
  <c r="I585" i="10"/>
  <c r="S587" i="10"/>
  <c r="T587" i="10" s="1"/>
  <c r="S595" i="10"/>
  <c r="T595" i="10" s="1"/>
  <c r="S601" i="10"/>
  <c r="T601" i="10" s="1"/>
  <c r="I608" i="10"/>
  <c r="J615" i="10"/>
  <c r="S615" i="10" s="1"/>
  <c r="T615" i="10" s="1"/>
  <c r="S620" i="10"/>
  <c r="T620" i="10" s="1"/>
  <c r="J637" i="10"/>
  <c r="S637" i="10" s="1"/>
  <c r="T637" i="10" s="1"/>
  <c r="I637" i="10"/>
  <c r="S640" i="10"/>
  <c r="T640" i="10" s="1"/>
  <c r="J628" i="10"/>
  <c r="S628" i="10" s="1"/>
  <c r="T628" i="10" s="1"/>
  <c r="J629" i="10"/>
  <c r="S629" i="10" s="1"/>
  <c r="T629" i="10" s="1"/>
  <c r="I629" i="10"/>
  <c r="S643" i="10"/>
  <c r="T643" i="10" s="1"/>
  <c r="J645" i="10"/>
  <c r="S645" i="10" s="1"/>
  <c r="I645" i="10"/>
  <c r="S653" i="10"/>
  <c r="S661" i="10"/>
  <c r="T661" i="10" s="1"/>
  <c r="S677" i="10"/>
  <c r="T677" i="10" s="1"/>
  <c r="J630" i="10"/>
  <c r="S630" i="10" s="1"/>
  <c r="T630" i="10" s="1"/>
  <c r="I630" i="10"/>
  <c r="J639" i="10"/>
  <c r="S639" i="10" s="1"/>
  <c r="T639" i="10" s="1"/>
  <c r="S649" i="10"/>
  <c r="T649" i="10" s="1"/>
  <c r="J622" i="10"/>
  <c r="S622" i="10" s="1"/>
  <c r="I622" i="10"/>
  <c r="J631" i="10"/>
  <c r="S657" i="10"/>
  <c r="T657" i="10" s="1"/>
  <c r="S665" i="10"/>
  <c r="T665" i="10" s="1"/>
  <c r="S673" i="10"/>
  <c r="T673" i="10" s="1"/>
  <c r="S623" i="10"/>
  <c r="T623" i="10" s="1"/>
  <c r="S651" i="10"/>
  <c r="T651" i="10" s="1"/>
  <c r="J656" i="10"/>
  <c r="S656" i="10" s="1"/>
  <c r="I656" i="10"/>
  <c r="S659" i="10"/>
  <c r="T659" i="10" s="1"/>
  <c r="J664" i="10"/>
  <c r="S664" i="10" s="1"/>
  <c r="T664" i="10" s="1"/>
  <c r="I664" i="10"/>
  <c r="J672" i="10"/>
  <c r="S672" i="10" s="1"/>
  <c r="I672" i="10"/>
  <c r="S675" i="10"/>
  <c r="T675" i="10" s="1"/>
  <c r="S655" i="10"/>
  <c r="T655" i="10" s="1"/>
  <c r="S663" i="10"/>
  <c r="T663" i="10" s="1"/>
  <c r="S671" i="10"/>
  <c r="T671" i="10" s="1"/>
  <c r="I631" i="10"/>
  <c r="I653" i="10"/>
  <c r="I661" i="10"/>
  <c r="I669" i="10"/>
  <c r="I677" i="10"/>
  <c r="S71" i="9"/>
  <c r="T71" i="9" s="1"/>
  <c r="S57" i="9"/>
  <c r="T57" i="9" s="1"/>
  <c r="S12" i="9"/>
  <c r="T12" i="9" s="1"/>
  <c r="S64" i="9"/>
  <c r="T64" i="9" s="1"/>
  <c r="S26" i="9"/>
  <c r="S46" i="9"/>
  <c r="T46" i="9" s="1"/>
  <c r="S16" i="9"/>
  <c r="T16" i="9" s="1"/>
  <c r="S107" i="9"/>
  <c r="T107" i="9" s="1"/>
  <c r="S48" i="9"/>
  <c r="T48" i="9" s="1"/>
  <c r="S20" i="9"/>
  <c r="T20" i="9" s="1"/>
  <c r="L742" i="9"/>
  <c r="R742" i="9" s="1"/>
  <c r="L734" i="9"/>
  <c r="R734" i="9" s="1"/>
  <c r="L726" i="9"/>
  <c r="R726" i="9" s="1"/>
  <c r="L718" i="9"/>
  <c r="R718" i="9" s="1"/>
  <c r="L710" i="9"/>
  <c r="R710" i="9" s="1"/>
  <c r="L702" i="9"/>
  <c r="R702" i="9" s="1"/>
  <c r="L694" i="9"/>
  <c r="R694" i="9" s="1"/>
  <c r="L743" i="9"/>
  <c r="R743" i="9" s="1"/>
  <c r="L735" i="9"/>
  <c r="R735" i="9" s="1"/>
  <c r="L727" i="9"/>
  <c r="R727" i="9" s="1"/>
  <c r="S727" i="9" s="1"/>
  <c r="T727" i="9" s="1"/>
  <c r="L719" i="9"/>
  <c r="R719" i="9" s="1"/>
  <c r="L711" i="9"/>
  <c r="R711" i="9" s="1"/>
  <c r="L703" i="9"/>
  <c r="R703" i="9" s="1"/>
  <c r="L695" i="9"/>
  <c r="R695" i="9" s="1"/>
  <c r="L754" i="9"/>
  <c r="L744" i="9"/>
  <c r="R744" i="9" s="1"/>
  <c r="L736" i="9"/>
  <c r="R736" i="9" s="1"/>
  <c r="L728" i="9"/>
  <c r="R728" i="9" s="1"/>
  <c r="S728" i="9" s="1"/>
  <c r="T728" i="9" s="1"/>
  <c r="L720" i="9"/>
  <c r="R720" i="9" s="1"/>
  <c r="L712" i="9"/>
  <c r="R712" i="9" s="1"/>
  <c r="L704" i="9"/>
  <c r="R704" i="9" s="1"/>
  <c r="L696" i="9"/>
  <c r="R696" i="9" s="1"/>
  <c r="L745" i="9"/>
  <c r="R745" i="9" s="1"/>
  <c r="L737" i="9"/>
  <c r="R737" i="9" s="1"/>
  <c r="S737" i="9" s="1"/>
  <c r="T737" i="9" s="1"/>
  <c r="L729" i="9"/>
  <c r="R729" i="9" s="1"/>
  <c r="L721" i="9"/>
  <c r="R721" i="9" s="1"/>
  <c r="L713" i="9"/>
  <c r="R713" i="9" s="1"/>
  <c r="L746" i="9"/>
  <c r="R746" i="9" s="1"/>
  <c r="L748" i="9"/>
  <c r="R748" i="9" s="1"/>
  <c r="L740" i="9"/>
  <c r="R740" i="9" s="1"/>
  <c r="L732" i="9"/>
  <c r="R732" i="9" s="1"/>
  <c r="L724" i="9"/>
  <c r="R724" i="9" s="1"/>
  <c r="L716" i="9"/>
  <c r="R716" i="9" s="1"/>
  <c r="L708" i="9"/>
  <c r="R708" i="9" s="1"/>
  <c r="L699" i="9"/>
  <c r="R699" i="9" s="1"/>
  <c r="S699" i="9" s="1"/>
  <c r="T699" i="9" s="1"/>
  <c r="L697" i="9"/>
  <c r="R697" i="9" s="1"/>
  <c r="S697" i="9" s="1"/>
  <c r="T697" i="9" s="1"/>
  <c r="L687" i="9"/>
  <c r="R687" i="9" s="1"/>
  <c r="L679" i="9"/>
  <c r="R679" i="9" s="1"/>
  <c r="L671" i="9"/>
  <c r="R671" i="9" s="1"/>
  <c r="L730" i="9"/>
  <c r="R730" i="9" s="1"/>
  <c r="S730" i="9" s="1"/>
  <c r="T730" i="9" s="1"/>
  <c r="L725" i="9"/>
  <c r="R725" i="9" s="1"/>
  <c r="L723" i="9"/>
  <c r="R723" i="9" s="1"/>
  <c r="S723" i="9" s="1"/>
  <c r="T723" i="9" s="1"/>
  <c r="L706" i="9"/>
  <c r="R706" i="9" s="1"/>
  <c r="L688" i="9"/>
  <c r="R688" i="9" s="1"/>
  <c r="L680" i="9"/>
  <c r="R680" i="9" s="1"/>
  <c r="L672" i="9"/>
  <c r="R672" i="9" s="1"/>
  <c r="L747" i="9"/>
  <c r="R747" i="9" s="1"/>
  <c r="L693" i="9"/>
  <c r="R693" i="9" s="1"/>
  <c r="L689" i="9"/>
  <c r="R689" i="9" s="1"/>
  <c r="L681" i="9"/>
  <c r="R681" i="9" s="1"/>
  <c r="L673" i="9"/>
  <c r="R673" i="9" s="1"/>
  <c r="L665" i="9"/>
  <c r="R665" i="9" s="1"/>
  <c r="L722" i="9"/>
  <c r="R722" i="9" s="1"/>
  <c r="L717" i="9"/>
  <c r="R717" i="9" s="1"/>
  <c r="L715" i="9"/>
  <c r="R715" i="9" s="1"/>
  <c r="L705" i="9"/>
  <c r="R705" i="9" s="1"/>
  <c r="L701" i="9"/>
  <c r="R701" i="9" s="1"/>
  <c r="L707" i="9"/>
  <c r="R707" i="9" s="1"/>
  <c r="S707" i="9" s="1"/>
  <c r="T707" i="9" s="1"/>
  <c r="L685" i="9"/>
  <c r="R685" i="9" s="1"/>
  <c r="L677" i="9"/>
  <c r="R677" i="9" s="1"/>
  <c r="L669" i="9"/>
  <c r="R669" i="9" s="1"/>
  <c r="L661" i="9"/>
  <c r="R661" i="9" s="1"/>
  <c r="L738" i="9"/>
  <c r="R738" i="9" s="1"/>
  <c r="S738" i="9" s="1"/>
  <c r="T738" i="9" s="1"/>
  <c r="L733" i="9"/>
  <c r="R733" i="9" s="1"/>
  <c r="L682" i="9"/>
  <c r="R682" i="9" s="1"/>
  <c r="S682" i="9" s="1"/>
  <c r="T682" i="9" s="1"/>
  <c r="L676" i="9"/>
  <c r="R676" i="9" s="1"/>
  <c r="S676" i="9" s="1"/>
  <c r="T676" i="9" s="1"/>
  <c r="L666" i="9"/>
  <c r="R666" i="9" s="1"/>
  <c r="S666" i="9" s="1"/>
  <c r="T666" i="9" s="1"/>
  <c r="L660" i="9"/>
  <c r="R660" i="9" s="1"/>
  <c r="L658" i="9"/>
  <c r="R658" i="9" s="1"/>
  <c r="L653" i="9"/>
  <c r="R653" i="9" s="1"/>
  <c r="L645" i="9"/>
  <c r="R645" i="9" s="1"/>
  <c r="L637" i="9"/>
  <c r="R637" i="9" s="1"/>
  <c r="L654" i="9"/>
  <c r="R654" i="9" s="1"/>
  <c r="L646" i="9"/>
  <c r="R646" i="9" s="1"/>
  <c r="S646" i="9" s="1"/>
  <c r="T646" i="9" s="1"/>
  <c r="L638" i="9"/>
  <c r="R638" i="9" s="1"/>
  <c r="L714" i="9"/>
  <c r="R714" i="9" s="1"/>
  <c r="S714" i="9" s="1"/>
  <c r="T714" i="9" s="1"/>
  <c r="L686" i="9"/>
  <c r="R686" i="9" s="1"/>
  <c r="L675" i="9"/>
  <c r="R675" i="9" s="1"/>
  <c r="S675" i="9" s="1"/>
  <c r="L670" i="9"/>
  <c r="R670" i="9" s="1"/>
  <c r="L655" i="9"/>
  <c r="R655" i="9" s="1"/>
  <c r="L647" i="9"/>
  <c r="R647" i="9" s="1"/>
  <c r="L639" i="9"/>
  <c r="R639" i="9" s="1"/>
  <c r="L741" i="9"/>
  <c r="R741" i="9" s="1"/>
  <c r="L709" i="9"/>
  <c r="R709" i="9" s="1"/>
  <c r="L692" i="9"/>
  <c r="R692" i="9" s="1"/>
  <c r="L663" i="9"/>
  <c r="R663" i="9" s="1"/>
  <c r="L656" i="9"/>
  <c r="R656" i="9" s="1"/>
  <c r="L648" i="9"/>
  <c r="R648" i="9" s="1"/>
  <c r="L640" i="9"/>
  <c r="R640" i="9" s="1"/>
  <c r="L632" i="9"/>
  <c r="R632" i="9" s="1"/>
  <c r="L691" i="9"/>
  <c r="R691" i="9" s="1"/>
  <c r="S691" i="9" s="1"/>
  <c r="T691" i="9" s="1"/>
  <c r="L690" i="9"/>
  <c r="R690" i="9" s="1"/>
  <c r="L684" i="9"/>
  <c r="R684" i="9" s="1"/>
  <c r="L674" i="9"/>
  <c r="R674" i="9" s="1"/>
  <c r="L668" i="9"/>
  <c r="R668" i="9" s="1"/>
  <c r="L659" i="9"/>
  <c r="R659" i="9" s="1"/>
  <c r="L649" i="9"/>
  <c r="R649" i="9" s="1"/>
  <c r="L641" i="9"/>
  <c r="R641" i="9" s="1"/>
  <c r="S641" i="9" s="1"/>
  <c r="T641" i="9" s="1"/>
  <c r="L731" i="9"/>
  <c r="R731" i="9" s="1"/>
  <c r="L698" i="9"/>
  <c r="R698" i="9" s="1"/>
  <c r="L683" i="9"/>
  <c r="R683" i="9" s="1"/>
  <c r="L678" i="9"/>
  <c r="R678" i="9" s="1"/>
  <c r="L667" i="9"/>
  <c r="R667" i="9" s="1"/>
  <c r="L651" i="9"/>
  <c r="R651" i="9" s="1"/>
  <c r="S651" i="9" s="1"/>
  <c r="T651" i="9" s="1"/>
  <c r="L643" i="9"/>
  <c r="R643" i="9" s="1"/>
  <c r="S643" i="9" s="1"/>
  <c r="T643" i="9" s="1"/>
  <c r="L635" i="9"/>
  <c r="R635" i="9" s="1"/>
  <c r="S635" i="9" s="1"/>
  <c r="T635" i="9" s="1"/>
  <c r="L700" i="9"/>
  <c r="R700" i="9" s="1"/>
  <c r="L662" i="9"/>
  <c r="R662" i="9" s="1"/>
  <c r="L657" i="9"/>
  <c r="R657" i="9" s="1"/>
  <c r="S657" i="9" s="1"/>
  <c r="T657" i="9" s="1"/>
  <c r="L630" i="9"/>
  <c r="R630" i="9" s="1"/>
  <c r="L627" i="9"/>
  <c r="R627" i="9" s="1"/>
  <c r="L619" i="9"/>
  <c r="R619" i="9" s="1"/>
  <c r="L611" i="9"/>
  <c r="R611" i="9" s="1"/>
  <c r="L603" i="9"/>
  <c r="R603" i="9" s="1"/>
  <c r="L595" i="9"/>
  <c r="R595" i="9" s="1"/>
  <c r="L587" i="9"/>
  <c r="R587" i="9" s="1"/>
  <c r="L652" i="9"/>
  <c r="R652" i="9" s="1"/>
  <c r="L636" i="9"/>
  <c r="R636" i="9" s="1"/>
  <c r="L628" i="9"/>
  <c r="R628" i="9" s="1"/>
  <c r="L620" i="9"/>
  <c r="R620" i="9" s="1"/>
  <c r="L612" i="9"/>
  <c r="R612" i="9" s="1"/>
  <c r="L604" i="9"/>
  <c r="R604" i="9" s="1"/>
  <c r="S604" i="9" s="1"/>
  <c r="T604" i="9" s="1"/>
  <c r="L596" i="9"/>
  <c r="R596" i="9" s="1"/>
  <c r="L588" i="9"/>
  <c r="R588" i="9" s="1"/>
  <c r="L621" i="9"/>
  <c r="R621" i="9" s="1"/>
  <c r="L613" i="9"/>
  <c r="R613" i="9" s="1"/>
  <c r="L605" i="9"/>
  <c r="R605" i="9" s="1"/>
  <c r="L597" i="9"/>
  <c r="R597" i="9" s="1"/>
  <c r="L622" i="9"/>
  <c r="R622" i="9" s="1"/>
  <c r="L614" i="9"/>
  <c r="R614" i="9" s="1"/>
  <c r="S614" i="9" s="1"/>
  <c r="T614" i="9" s="1"/>
  <c r="L606" i="9"/>
  <c r="R606" i="9" s="1"/>
  <c r="L598" i="9"/>
  <c r="R598" i="9" s="1"/>
  <c r="L590" i="9"/>
  <c r="R590" i="9" s="1"/>
  <c r="L582" i="9"/>
  <c r="R582" i="9" s="1"/>
  <c r="S582" i="9" s="1"/>
  <c r="T582" i="9" s="1"/>
  <c r="L664" i="9"/>
  <c r="R664" i="9" s="1"/>
  <c r="L634" i="9"/>
  <c r="R634" i="9" s="1"/>
  <c r="L629" i="9"/>
  <c r="R629" i="9" s="1"/>
  <c r="L623" i="9"/>
  <c r="R623" i="9" s="1"/>
  <c r="S623" i="9" s="1"/>
  <c r="T623" i="9" s="1"/>
  <c r="L615" i="9"/>
  <c r="R615" i="9" s="1"/>
  <c r="L607" i="9"/>
  <c r="R607" i="9" s="1"/>
  <c r="L599" i="9"/>
  <c r="R599" i="9" s="1"/>
  <c r="L591" i="9"/>
  <c r="R591" i="9" s="1"/>
  <c r="S591" i="9" s="1"/>
  <c r="T591" i="9" s="1"/>
  <c r="L749" i="9"/>
  <c r="R749" i="9" s="1"/>
  <c r="L625" i="9"/>
  <c r="R625" i="9" s="1"/>
  <c r="S625" i="9" s="1"/>
  <c r="T625" i="9" s="1"/>
  <c r="L617" i="9"/>
  <c r="R617" i="9" s="1"/>
  <c r="L609" i="9"/>
  <c r="R609" i="9" s="1"/>
  <c r="S609" i="9" s="1"/>
  <c r="T609" i="9" s="1"/>
  <c r="L601" i="9"/>
  <c r="R601" i="9" s="1"/>
  <c r="L593" i="9"/>
  <c r="R593" i="9" s="1"/>
  <c r="S593" i="9" s="1"/>
  <c r="T593" i="9" s="1"/>
  <c r="L585" i="9"/>
  <c r="R585" i="9" s="1"/>
  <c r="L624" i="9"/>
  <c r="R624" i="9" s="1"/>
  <c r="L618" i="9"/>
  <c r="R618" i="9" s="1"/>
  <c r="L592" i="9"/>
  <c r="R592" i="9" s="1"/>
  <c r="L574" i="9"/>
  <c r="R574" i="9" s="1"/>
  <c r="L566" i="9"/>
  <c r="R566" i="9" s="1"/>
  <c r="S566" i="9" s="1"/>
  <c r="T566" i="9" s="1"/>
  <c r="L558" i="9"/>
  <c r="R558" i="9" s="1"/>
  <c r="L550" i="9"/>
  <c r="R550" i="9" s="1"/>
  <c r="L542" i="9"/>
  <c r="R542" i="9" s="1"/>
  <c r="L534" i="9"/>
  <c r="R534" i="9" s="1"/>
  <c r="L589" i="9"/>
  <c r="R589" i="9" s="1"/>
  <c r="L583" i="9"/>
  <c r="R583" i="9" s="1"/>
  <c r="S583" i="9" s="1"/>
  <c r="T583" i="9" s="1"/>
  <c r="L581" i="9"/>
  <c r="R581" i="9" s="1"/>
  <c r="L575" i="9"/>
  <c r="R575" i="9" s="1"/>
  <c r="L567" i="9"/>
  <c r="R567" i="9" s="1"/>
  <c r="L559" i="9"/>
  <c r="R559" i="9" s="1"/>
  <c r="L551" i="9"/>
  <c r="R551" i="9" s="1"/>
  <c r="L543" i="9"/>
  <c r="R543" i="9" s="1"/>
  <c r="L650" i="9"/>
  <c r="R650" i="9" s="1"/>
  <c r="L644" i="9"/>
  <c r="R644" i="9" s="1"/>
  <c r="L631" i="9"/>
  <c r="R631" i="9" s="1"/>
  <c r="L626" i="9"/>
  <c r="R626" i="9" s="1"/>
  <c r="S626" i="9" s="1"/>
  <c r="T626" i="9" s="1"/>
  <c r="L600" i="9"/>
  <c r="R600" i="9" s="1"/>
  <c r="L594" i="9"/>
  <c r="R594" i="9" s="1"/>
  <c r="L576" i="9"/>
  <c r="R576" i="9" s="1"/>
  <c r="L568" i="9"/>
  <c r="R568" i="9" s="1"/>
  <c r="L560" i="9"/>
  <c r="R560" i="9" s="1"/>
  <c r="L552" i="9"/>
  <c r="R552" i="9" s="1"/>
  <c r="L544" i="9"/>
  <c r="R544" i="9" s="1"/>
  <c r="L577" i="9"/>
  <c r="R577" i="9" s="1"/>
  <c r="S577" i="9" s="1"/>
  <c r="T577" i="9" s="1"/>
  <c r="L569" i="9"/>
  <c r="R569" i="9" s="1"/>
  <c r="L561" i="9"/>
  <c r="R561" i="9" s="1"/>
  <c r="L553" i="9"/>
  <c r="R553" i="9" s="1"/>
  <c r="L545" i="9"/>
  <c r="R545" i="9" s="1"/>
  <c r="L537" i="9"/>
  <c r="R537" i="9" s="1"/>
  <c r="S537" i="9" s="1"/>
  <c r="T537" i="9" s="1"/>
  <c r="L608" i="9"/>
  <c r="R608" i="9" s="1"/>
  <c r="L602" i="9"/>
  <c r="R602" i="9" s="1"/>
  <c r="L578" i="9"/>
  <c r="R578" i="9" s="1"/>
  <c r="S578" i="9" s="1"/>
  <c r="T578" i="9" s="1"/>
  <c r="L570" i="9"/>
  <c r="R570" i="9" s="1"/>
  <c r="L562" i="9"/>
  <c r="R562" i="9" s="1"/>
  <c r="L554" i="9"/>
  <c r="R554" i="9" s="1"/>
  <c r="L546" i="9"/>
  <c r="R546" i="9" s="1"/>
  <c r="L538" i="9"/>
  <c r="R538" i="9" s="1"/>
  <c r="L739" i="9"/>
  <c r="R739" i="9" s="1"/>
  <c r="L642" i="9"/>
  <c r="R642" i="9" s="1"/>
  <c r="L586" i="9"/>
  <c r="R586" i="9" s="1"/>
  <c r="L579" i="9"/>
  <c r="R579" i="9" s="1"/>
  <c r="S579" i="9" s="1"/>
  <c r="T579" i="9" s="1"/>
  <c r="L571" i="9"/>
  <c r="R571" i="9" s="1"/>
  <c r="S571" i="9" s="1"/>
  <c r="T571" i="9" s="1"/>
  <c r="L563" i="9"/>
  <c r="R563" i="9" s="1"/>
  <c r="L555" i="9"/>
  <c r="R555" i="9" s="1"/>
  <c r="L547" i="9"/>
  <c r="R547" i="9" s="1"/>
  <c r="L539" i="9"/>
  <c r="R539" i="9" s="1"/>
  <c r="S539" i="9" s="1"/>
  <c r="T539" i="9" s="1"/>
  <c r="L572" i="9"/>
  <c r="R572" i="9" s="1"/>
  <c r="S572" i="9" s="1"/>
  <c r="T572" i="9" s="1"/>
  <c r="L565" i="9"/>
  <c r="R565" i="9" s="1"/>
  <c r="S565" i="9" s="1"/>
  <c r="T565" i="9" s="1"/>
  <c r="L536" i="9"/>
  <c r="R536" i="9" s="1"/>
  <c r="L528" i="9"/>
  <c r="R528" i="9" s="1"/>
  <c r="L520" i="9"/>
  <c r="R520" i="9" s="1"/>
  <c r="L512" i="9"/>
  <c r="R512" i="9" s="1"/>
  <c r="L504" i="9"/>
  <c r="R504" i="9" s="1"/>
  <c r="L496" i="9"/>
  <c r="R496" i="9" s="1"/>
  <c r="L488" i="9"/>
  <c r="R488" i="9" s="1"/>
  <c r="L480" i="9"/>
  <c r="R480" i="9" s="1"/>
  <c r="L472" i="9"/>
  <c r="R472" i="9" s="1"/>
  <c r="L464" i="9"/>
  <c r="R464" i="9" s="1"/>
  <c r="L456" i="9"/>
  <c r="R456" i="9" s="1"/>
  <c r="L448" i="9"/>
  <c r="R448" i="9" s="1"/>
  <c r="L440" i="9"/>
  <c r="R440" i="9" s="1"/>
  <c r="L432" i="9"/>
  <c r="R432" i="9" s="1"/>
  <c r="L610" i="9"/>
  <c r="R610" i="9" s="1"/>
  <c r="L580" i="9"/>
  <c r="R580" i="9" s="1"/>
  <c r="S580" i="9" s="1"/>
  <c r="T580" i="9" s="1"/>
  <c r="L573" i="9"/>
  <c r="R573" i="9" s="1"/>
  <c r="L529" i="9"/>
  <c r="R529" i="9" s="1"/>
  <c r="L521" i="9"/>
  <c r="R521" i="9" s="1"/>
  <c r="L513" i="9"/>
  <c r="R513" i="9" s="1"/>
  <c r="L505" i="9"/>
  <c r="R505" i="9" s="1"/>
  <c r="L497" i="9"/>
  <c r="R497" i="9" s="1"/>
  <c r="L489" i="9"/>
  <c r="R489" i="9" s="1"/>
  <c r="L481" i="9"/>
  <c r="R481" i="9" s="1"/>
  <c r="S481" i="9" s="1"/>
  <c r="T481" i="9" s="1"/>
  <c r="L473" i="9"/>
  <c r="R473" i="9" s="1"/>
  <c r="L465" i="9"/>
  <c r="R465" i="9" s="1"/>
  <c r="L457" i="9"/>
  <c r="R457" i="9" s="1"/>
  <c r="L449" i="9"/>
  <c r="R449" i="9" s="1"/>
  <c r="L441" i="9"/>
  <c r="R441" i="9" s="1"/>
  <c r="L433" i="9"/>
  <c r="R433" i="9" s="1"/>
  <c r="L530" i="9"/>
  <c r="R530" i="9" s="1"/>
  <c r="L522" i="9"/>
  <c r="R522" i="9" s="1"/>
  <c r="L514" i="9"/>
  <c r="R514" i="9" s="1"/>
  <c r="L506" i="9"/>
  <c r="R506" i="9" s="1"/>
  <c r="L498" i="9"/>
  <c r="R498" i="9" s="1"/>
  <c r="L490" i="9"/>
  <c r="R490" i="9" s="1"/>
  <c r="L482" i="9"/>
  <c r="R482" i="9" s="1"/>
  <c r="L474" i="9"/>
  <c r="R474" i="9" s="1"/>
  <c r="L466" i="9"/>
  <c r="R466" i="9" s="1"/>
  <c r="L458" i="9"/>
  <c r="R458" i="9" s="1"/>
  <c r="L450" i="9"/>
  <c r="R450" i="9" s="1"/>
  <c r="L442" i="9"/>
  <c r="R442" i="9" s="1"/>
  <c r="L434" i="9"/>
  <c r="R434" i="9" s="1"/>
  <c r="L616" i="9"/>
  <c r="R616" i="9" s="1"/>
  <c r="L531" i="9"/>
  <c r="R531" i="9" s="1"/>
  <c r="L523" i="9"/>
  <c r="R523" i="9" s="1"/>
  <c r="L515" i="9"/>
  <c r="R515" i="9" s="1"/>
  <c r="L507" i="9"/>
  <c r="R507" i="9" s="1"/>
  <c r="L499" i="9"/>
  <c r="R499" i="9" s="1"/>
  <c r="L491" i="9"/>
  <c r="R491" i="9" s="1"/>
  <c r="L483" i="9"/>
  <c r="R483" i="9" s="1"/>
  <c r="L475" i="9"/>
  <c r="R475" i="9" s="1"/>
  <c r="L467" i="9"/>
  <c r="R467" i="9" s="1"/>
  <c r="L459" i="9"/>
  <c r="R459" i="9" s="1"/>
  <c r="L451" i="9"/>
  <c r="R451" i="9" s="1"/>
  <c r="L443" i="9"/>
  <c r="R443" i="9" s="1"/>
  <c r="S443" i="9" s="1"/>
  <c r="T443" i="9" s="1"/>
  <c r="L435" i="9"/>
  <c r="R435" i="9" s="1"/>
  <c r="L633" i="9"/>
  <c r="R633" i="9" s="1"/>
  <c r="L540" i="9"/>
  <c r="R540" i="9" s="1"/>
  <c r="L535" i="9"/>
  <c r="R535" i="9" s="1"/>
  <c r="L532" i="9"/>
  <c r="R532" i="9" s="1"/>
  <c r="S532" i="9" s="1"/>
  <c r="T532" i="9" s="1"/>
  <c r="L524" i="9"/>
  <c r="R524" i="9" s="1"/>
  <c r="L516" i="9"/>
  <c r="R516" i="9" s="1"/>
  <c r="L508" i="9"/>
  <c r="R508" i="9" s="1"/>
  <c r="S508" i="9" s="1"/>
  <c r="T508" i="9" s="1"/>
  <c r="L500" i="9"/>
  <c r="R500" i="9" s="1"/>
  <c r="S500" i="9" s="1"/>
  <c r="T500" i="9" s="1"/>
  <c r="L492" i="9"/>
  <c r="R492" i="9" s="1"/>
  <c r="L484" i="9"/>
  <c r="R484" i="9" s="1"/>
  <c r="S484" i="9" s="1"/>
  <c r="L476" i="9"/>
  <c r="R476" i="9" s="1"/>
  <c r="S476" i="9" s="1"/>
  <c r="L468" i="9"/>
  <c r="R468" i="9" s="1"/>
  <c r="S468" i="9" s="1"/>
  <c r="T468" i="9" s="1"/>
  <c r="L460" i="9"/>
  <c r="R460" i="9" s="1"/>
  <c r="L452" i="9"/>
  <c r="R452" i="9" s="1"/>
  <c r="L444" i="9"/>
  <c r="R444" i="9" s="1"/>
  <c r="S444" i="9" s="1"/>
  <c r="T444" i="9" s="1"/>
  <c r="L436" i="9"/>
  <c r="R436" i="9" s="1"/>
  <c r="L556" i="9"/>
  <c r="R556" i="9" s="1"/>
  <c r="L549" i="9"/>
  <c r="R549" i="9" s="1"/>
  <c r="L526" i="9"/>
  <c r="R526" i="9" s="1"/>
  <c r="S526" i="9" s="1"/>
  <c r="T526" i="9" s="1"/>
  <c r="L518" i="9"/>
  <c r="R518" i="9" s="1"/>
  <c r="L510" i="9"/>
  <c r="R510" i="9" s="1"/>
  <c r="L502" i="9"/>
  <c r="R502" i="9" s="1"/>
  <c r="S502" i="9" s="1"/>
  <c r="T502" i="9" s="1"/>
  <c r="L494" i="9"/>
  <c r="R494" i="9" s="1"/>
  <c r="S494" i="9" s="1"/>
  <c r="T494" i="9" s="1"/>
  <c r="L486" i="9"/>
  <c r="R486" i="9" s="1"/>
  <c r="L478" i="9"/>
  <c r="R478" i="9" s="1"/>
  <c r="L470" i="9"/>
  <c r="R470" i="9" s="1"/>
  <c r="L462" i="9"/>
  <c r="R462" i="9" s="1"/>
  <c r="S462" i="9" s="1"/>
  <c r="T462" i="9" s="1"/>
  <c r="L454" i="9"/>
  <c r="R454" i="9" s="1"/>
  <c r="L446" i="9"/>
  <c r="R446" i="9" s="1"/>
  <c r="S446" i="9" s="1"/>
  <c r="T446" i="9" s="1"/>
  <c r="L438" i="9"/>
  <c r="R438" i="9" s="1"/>
  <c r="S438" i="9" s="1"/>
  <c r="T438" i="9" s="1"/>
  <c r="L437" i="9"/>
  <c r="R437" i="9" s="1"/>
  <c r="S437" i="9" s="1"/>
  <c r="T437" i="9" s="1"/>
  <c r="L427" i="9"/>
  <c r="R427" i="9" s="1"/>
  <c r="L419" i="9"/>
  <c r="R419" i="9" s="1"/>
  <c r="L411" i="9"/>
  <c r="R411" i="9" s="1"/>
  <c r="L403" i="9"/>
  <c r="R403" i="9" s="1"/>
  <c r="L395" i="9"/>
  <c r="R395" i="9" s="1"/>
  <c r="L387" i="9"/>
  <c r="R387" i="9" s="1"/>
  <c r="L379" i="9"/>
  <c r="R379" i="9" s="1"/>
  <c r="L371" i="9"/>
  <c r="R371" i="9" s="1"/>
  <c r="L363" i="9"/>
  <c r="R363" i="9" s="1"/>
  <c r="L355" i="9"/>
  <c r="R355" i="9" s="1"/>
  <c r="L509" i="9"/>
  <c r="R509" i="9" s="1"/>
  <c r="L503" i="9"/>
  <c r="R503" i="9" s="1"/>
  <c r="L477" i="9"/>
  <c r="R477" i="9" s="1"/>
  <c r="L471" i="9"/>
  <c r="R471" i="9" s="1"/>
  <c r="L428" i="9"/>
  <c r="R428" i="9" s="1"/>
  <c r="L420" i="9"/>
  <c r="R420" i="9" s="1"/>
  <c r="S420" i="9" s="1"/>
  <c r="T420" i="9" s="1"/>
  <c r="L412" i="9"/>
  <c r="R412" i="9" s="1"/>
  <c r="L404" i="9"/>
  <c r="R404" i="9" s="1"/>
  <c r="L396" i="9"/>
  <c r="R396" i="9" s="1"/>
  <c r="L388" i="9"/>
  <c r="R388" i="9" s="1"/>
  <c r="L380" i="9"/>
  <c r="R380" i="9" s="1"/>
  <c r="L372" i="9"/>
  <c r="R372" i="9" s="1"/>
  <c r="L364" i="9"/>
  <c r="R364" i="9" s="1"/>
  <c r="L356" i="9"/>
  <c r="R356" i="9" s="1"/>
  <c r="S356" i="9" s="1"/>
  <c r="T356" i="9" s="1"/>
  <c r="L445" i="9"/>
  <c r="R445" i="9" s="1"/>
  <c r="L439" i="9"/>
  <c r="R439" i="9" s="1"/>
  <c r="L429" i="9"/>
  <c r="R429" i="9" s="1"/>
  <c r="L421" i="9"/>
  <c r="R421" i="9" s="1"/>
  <c r="L413" i="9"/>
  <c r="R413" i="9" s="1"/>
  <c r="L405" i="9"/>
  <c r="R405" i="9" s="1"/>
  <c r="L397" i="9"/>
  <c r="R397" i="9" s="1"/>
  <c r="L389" i="9"/>
  <c r="R389" i="9" s="1"/>
  <c r="L381" i="9"/>
  <c r="R381" i="9" s="1"/>
  <c r="L373" i="9"/>
  <c r="R373" i="9" s="1"/>
  <c r="L365" i="9"/>
  <c r="R365" i="9" s="1"/>
  <c r="L357" i="9"/>
  <c r="R357" i="9" s="1"/>
  <c r="L584" i="9"/>
  <c r="R584" i="9" s="1"/>
  <c r="L517" i="9"/>
  <c r="R517" i="9" s="1"/>
  <c r="L511" i="9"/>
  <c r="R511" i="9" s="1"/>
  <c r="L485" i="9"/>
  <c r="R485" i="9" s="1"/>
  <c r="S485" i="9" s="1"/>
  <c r="T485" i="9" s="1"/>
  <c r="L479" i="9"/>
  <c r="R479" i="9" s="1"/>
  <c r="L430" i="9"/>
  <c r="R430" i="9" s="1"/>
  <c r="L422" i="9"/>
  <c r="R422" i="9" s="1"/>
  <c r="L414" i="9"/>
  <c r="R414" i="9" s="1"/>
  <c r="L406" i="9"/>
  <c r="R406" i="9" s="1"/>
  <c r="L398" i="9"/>
  <c r="R398" i="9" s="1"/>
  <c r="L390" i="9"/>
  <c r="R390" i="9" s="1"/>
  <c r="L382" i="9"/>
  <c r="R382" i="9" s="1"/>
  <c r="S382" i="9" s="1"/>
  <c r="T382" i="9" s="1"/>
  <c r="L374" i="9"/>
  <c r="R374" i="9" s="1"/>
  <c r="L366" i="9"/>
  <c r="R366" i="9" s="1"/>
  <c r="L358" i="9"/>
  <c r="R358" i="9" s="1"/>
  <c r="L350" i="9"/>
  <c r="R350" i="9" s="1"/>
  <c r="L557" i="9"/>
  <c r="R557" i="9" s="1"/>
  <c r="L548" i="9"/>
  <c r="R548" i="9" s="1"/>
  <c r="L453" i="9"/>
  <c r="R453" i="9" s="1"/>
  <c r="L447" i="9"/>
  <c r="R447" i="9" s="1"/>
  <c r="S447" i="9" s="1"/>
  <c r="T447" i="9" s="1"/>
  <c r="L423" i="9"/>
  <c r="R423" i="9" s="1"/>
  <c r="S423" i="9" s="1"/>
  <c r="T423" i="9" s="1"/>
  <c r="L415" i="9"/>
  <c r="R415" i="9" s="1"/>
  <c r="L407" i="9"/>
  <c r="R407" i="9" s="1"/>
  <c r="S407" i="9" s="1"/>
  <c r="T407" i="9" s="1"/>
  <c r="L399" i="9"/>
  <c r="R399" i="9" s="1"/>
  <c r="L391" i="9"/>
  <c r="R391" i="9" s="1"/>
  <c r="S391" i="9" s="1"/>
  <c r="T391" i="9" s="1"/>
  <c r="L383" i="9"/>
  <c r="R383" i="9" s="1"/>
  <c r="L375" i="9"/>
  <c r="R375" i="9" s="1"/>
  <c r="S375" i="9" s="1"/>
  <c r="T375" i="9" s="1"/>
  <c r="L367" i="9"/>
  <c r="R367" i="9" s="1"/>
  <c r="S367" i="9" s="1"/>
  <c r="T367" i="9" s="1"/>
  <c r="L359" i="9"/>
  <c r="R359" i="9" s="1"/>
  <c r="S359" i="9" s="1"/>
  <c r="T359" i="9" s="1"/>
  <c r="L425" i="9"/>
  <c r="R425" i="9" s="1"/>
  <c r="S425" i="9" s="1"/>
  <c r="T425" i="9" s="1"/>
  <c r="L417" i="9"/>
  <c r="R417" i="9" s="1"/>
  <c r="L409" i="9"/>
  <c r="R409" i="9" s="1"/>
  <c r="L401" i="9"/>
  <c r="R401" i="9" s="1"/>
  <c r="L393" i="9"/>
  <c r="R393" i="9" s="1"/>
  <c r="S393" i="9" s="1"/>
  <c r="T393" i="9" s="1"/>
  <c r="L385" i="9"/>
  <c r="R385" i="9" s="1"/>
  <c r="L377" i="9"/>
  <c r="R377" i="9" s="1"/>
  <c r="S377" i="9" s="1"/>
  <c r="T377" i="9" s="1"/>
  <c r="L369" i="9"/>
  <c r="R369" i="9" s="1"/>
  <c r="L361" i="9"/>
  <c r="R361" i="9" s="1"/>
  <c r="S361" i="9" s="1"/>
  <c r="T361" i="9" s="1"/>
  <c r="L353" i="9"/>
  <c r="R353" i="9" s="1"/>
  <c r="S353" i="9" s="1"/>
  <c r="T353" i="9" s="1"/>
  <c r="L345" i="9"/>
  <c r="R345" i="9" s="1"/>
  <c r="L564" i="9"/>
  <c r="R564" i="9" s="1"/>
  <c r="L493" i="9"/>
  <c r="R493" i="9" s="1"/>
  <c r="L424" i="9"/>
  <c r="R424" i="9" s="1"/>
  <c r="L418" i="9"/>
  <c r="R418" i="9" s="1"/>
  <c r="S418" i="9" s="1"/>
  <c r="T418" i="9" s="1"/>
  <c r="L392" i="9"/>
  <c r="R392" i="9" s="1"/>
  <c r="L386" i="9"/>
  <c r="R386" i="9" s="1"/>
  <c r="L360" i="9"/>
  <c r="R360" i="9" s="1"/>
  <c r="L346" i="9"/>
  <c r="R346" i="9" s="1"/>
  <c r="L338" i="9"/>
  <c r="R338" i="9" s="1"/>
  <c r="L330" i="9"/>
  <c r="R330" i="9" s="1"/>
  <c r="L322" i="9"/>
  <c r="R322" i="9" s="1"/>
  <c r="L314" i="9"/>
  <c r="R314" i="9" s="1"/>
  <c r="L306" i="9"/>
  <c r="R306" i="9" s="1"/>
  <c r="L298" i="9"/>
  <c r="R298" i="9" s="1"/>
  <c r="L290" i="9"/>
  <c r="R290" i="9" s="1"/>
  <c r="L282" i="9"/>
  <c r="R282" i="9" s="1"/>
  <c r="L274" i="9"/>
  <c r="R274" i="9" s="1"/>
  <c r="L266" i="9"/>
  <c r="R266" i="9" s="1"/>
  <c r="L533" i="9"/>
  <c r="R533" i="9" s="1"/>
  <c r="L527" i="9"/>
  <c r="R527" i="9" s="1"/>
  <c r="S527" i="9" s="1"/>
  <c r="T527" i="9" s="1"/>
  <c r="L469" i="9"/>
  <c r="R469" i="9" s="1"/>
  <c r="L463" i="9"/>
  <c r="R463" i="9" s="1"/>
  <c r="L344" i="9"/>
  <c r="R344" i="9" s="1"/>
  <c r="L339" i="9"/>
  <c r="R339" i="9" s="1"/>
  <c r="L331" i="9"/>
  <c r="R331" i="9" s="1"/>
  <c r="L323" i="9"/>
  <c r="R323" i="9" s="1"/>
  <c r="L315" i="9"/>
  <c r="R315" i="9" s="1"/>
  <c r="L307" i="9"/>
  <c r="R307" i="9" s="1"/>
  <c r="S307" i="9" s="1"/>
  <c r="T307" i="9" s="1"/>
  <c r="L299" i="9"/>
  <c r="R299" i="9" s="1"/>
  <c r="L291" i="9"/>
  <c r="R291" i="9" s="1"/>
  <c r="L283" i="9"/>
  <c r="R283" i="9" s="1"/>
  <c r="L275" i="9"/>
  <c r="R275" i="9" s="1"/>
  <c r="L267" i="9"/>
  <c r="R267" i="9" s="1"/>
  <c r="L259" i="9"/>
  <c r="R259" i="9" s="1"/>
  <c r="L519" i="9"/>
  <c r="R519" i="9" s="1"/>
  <c r="L455" i="9"/>
  <c r="R455" i="9" s="1"/>
  <c r="S455" i="9" s="1"/>
  <c r="T455" i="9" s="1"/>
  <c r="L431" i="9"/>
  <c r="R431" i="9" s="1"/>
  <c r="L426" i="9"/>
  <c r="R426" i="9" s="1"/>
  <c r="L400" i="9"/>
  <c r="R400" i="9" s="1"/>
  <c r="L394" i="9"/>
  <c r="R394" i="9" s="1"/>
  <c r="L368" i="9"/>
  <c r="R368" i="9" s="1"/>
  <c r="L362" i="9"/>
  <c r="R362" i="9" s="1"/>
  <c r="L354" i="9"/>
  <c r="R354" i="9" s="1"/>
  <c r="L340" i="9"/>
  <c r="R340" i="9" s="1"/>
  <c r="L332" i="9"/>
  <c r="R332" i="9" s="1"/>
  <c r="L324" i="9"/>
  <c r="R324" i="9" s="1"/>
  <c r="L316" i="9"/>
  <c r="R316" i="9" s="1"/>
  <c r="L308" i="9"/>
  <c r="R308" i="9" s="1"/>
  <c r="L300" i="9"/>
  <c r="R300" i="9" s="1"/>
  <c r="L292" i="9"/>
  <c r="R292" i="9" s="1"/>
  <c r="L284" i="9"/>
  <c r="R284" i="9" s="1"/>
  <c r="L276" i="9"/>
  <c r="R276" i="9" s="1"/>
  <c r="L268" i="9"/>
  <c r="R268" i="9" s="1"/>
  <c r="L352" i="9"/>
  <c r="R352" i="9" s="1"/>
  <c r="L349" i="9"/>
  <c r="R349" i="9" s="1"/>
  <c r="L347" i="9"/>
  <c r="R347" i="9" s="1"/>
  <c r="L341" i="9"/>
  <c r="R341" i="9" s="1"/>
  <c r="L333" i="9"/>
  <c r="R333" i="9" s="1"/>
  <c r="L325" i="9"/>
  <c r="R325" i="9" s="1"/>
  <c r="L317" i="9"/>
  <c r="R317" i="9" s="1"/>
  <c r="L309" i="9"/>
  <c r="R309" i="9" s="1"/>
  <c r="L301" i="9"/>
  <c r="R301" i="9" s="1"/>
  <c r="L293" i="9"/>
  <c r="R293" i="9" s="1"/>
  <c r="L285" i="9"/>
  <c r="R285" i="9" s="1"/>
  <c r="L277" i="9"/>
  <c r="R277" i="9" s="1"/>
  <c r="L269" i="9"/>
  <c r="R269" i="9" s="1"/>
  <c r="L261" i="9"/>
  <c r="R261" i="9" s="1"/>
  <c r="S261" i="9" s="1"/>
  <c r="T261" i="9" s="1"/>
  <c r="L525" i="9"/>
  <c r="R525" i="9" s="1"/>
  <c r="L461" i="9"/>
  <c r="R461" i="9" s="1"/>
  <c r="L408" i="9"/>
  <c r="R408" i="9" s="1"/>
  <c r="L402" i="9"/>
  <c r="R402" i="9" s="1"/>
  <c r="L376" i="9"/>
  <c r="R376" i="9" s="1"/>
  <c r="L370" i="9"/>
  <c r="R370" i="9" s="1"/>
  <c r="L342" i="9"/>
  <c r="R342" i="9" s="1"/>
  <c r="S342" i="9" s="1"/>
  <c r="L334" i="9"/>
  <c r="R334" i="9" s="1"/>
  <c r="L326" i="9"/>
  <c r="R326" i="9" s="1"/>
  <c r="S326" i="9" s="1"/>
  <c r="T326" i="9" s="1"/>
  <c r="L318" i="9"/>
  <c r="R318" i="9" s="1"/>
  <c r="S318" i="9" s="1"/>
  <c r="L310" i="9"/>
  <c r="R310" i="9" s="1"/>
  <c r="S310" i="9" s="1"/>
  <c r="T310" i="9" s="1"/>
  <c r="L302" i="9"/>
  <c r="R302" i="9" s="1"/>
  <c r="L294" i="9"/>
  <c r="R294" i="9" s="1"/>
  <c r="L286" i="9"/>
  <c r="R286" i="9" s="1"/>
  <c r="L278" i="9"/>
  <c r="R278" i="9" s="1"/>
  <c r="L487" i="9"/>
  <c r="R487" i="9" s="1"/>
  <c r="L416" i="9"/>
  <c r="R416" i="9" s="1"/>
  <c r="S416" i="9" s="1"/>
  <c r="T416" i="9" s="1"/>
  <c r="L410" i="9"/>
  <c r="R410" i="9" s="1"/>
  <c r="L384" i="9"/>
  <c r="R384" i="9" s="1"/>
  <c r="L378" i="9"/>
  <c r="R378" i="9" s="1"/>
  <c r="L343" i="9"/>
  <c r="R343" i="9" s="1"/>
  <c r="L336" i="9"/>
  <c r="R336" i="9" s="1"/>
  <c r="S336" i="9" s="1"/>
  <c r="T336" i="9" s="1"/>
  <c r="L328" i="9"/>
  <c r="R328" i="9" s="1"/>
  <c r="L320" i="9"/>
  <c r="R320" i="9" s="1"/>
  <c r="L312" i="9"/>
  <c r="R312" i="9" s="1"/>
  <c r="S312" i="9" s="1"/>
  <c r="T312" i="9" s="1"/>
  <c r="L304" i="9"/>
  <c r="R304" i="9" s="1"/>
  <c r="S304" i="9" s="1"/>
  <c r="T304" i="9" s="1"/>
  <c r="L296" i="9"/>
  <c r="R296" i="9" s="1"/>
  <c r="S296" i="9" s="1"/>
  <c r="T296" i="9" s="1"/>
  <c r="L288" i="9"/>
  <c r="R288" i="9" s="1"/>
  <c r="L280" i="9"/>
  <c r="R280" i="9" s="1"/>
  <c r="S280" i="9" s="1"/>
  <c r="T280" i="9" s="1"/>
  <c r="L272" i="9"/>
  <c r="R272" i="9" s="1"/>
  <c r="L264" i="9"/>
  <c r="R264" i="9" s="1"/>
  <c r="S264" i="9" s="1"/>
  <c r="T264" i="9" s="1"/>
  <c r="L335" i="9"/>
  <c r="R335" i="9" s="1"/>
  <c r="L321" i="9"/>
  <c r="R321" i="9" s="1"/>
  <c r="S321" i="9" s="1"/>
  <c r="T321" i="9" s="1"/>
  <c r="L295" i="9"/>
  <c r="R295" i="9" s="1"/>
  <c r="L270" i="9"/>
  <c r="R270" i="9" s="1"/>
  <c r="L265" i="9"/>
  <c r="R265" i="9" s="1"/>
  <c r="L263" i="9"/>
  <c r="R263" i="9" s="1"/>
  <c r="L254" i="9"/>
  <c r="R254" i="9" s="1"/>
  <c r="L246" i="9"/>
  <c r="R246" i="9" s="1"/>
  <c r="L238" i="9"/>
  <c r="R238" i="9" s="1"/>
  <c r="L230" i="9"/>
  <c r="R230" i="9" s="1"/>
  <c r="S230" i="9" s="1"/>
  <c r="T230" i="9" s="1"/>
  <c r="L222" i="9"/>
  <c r="R222" i="9" s="1"/>
  <c r="S222" i="9" s="1"/>
  <c r="T222" i="9" s="1"/>
  <c r="L214" i="9"/>
  <c r="R214" i="9" s="1"/>
  <c r="L206" i="9"/>
  <c r="R206" i="9" s="1"/>
  <c r="L198" i="9"/>
  <c r="R198" i="9" s="1"/>
  <c r="L190" i="9"/>
  <c r="R190" i="9" s="1"/>
  <c r="S190" i="9" s="1"/>
  <c r="T190" i="9" s="1"/>
  <c r="L182" i="9"/>
  <c r="R182" i="9" s="1"/>
  <c r="L541" i="9"/>
  <c r="R541" i="9" s="1"/>
  <c r="L329" i="9"/>
  <c r="R329" i="9" s="1"/>
  <c r="S329" i="9" s="1"/>
  <c r="T329" i="9" s="1"/>
  <c r="L289" i="9"/>
  <c r="R289" i="9" s="1"/>
  <c r="L262" i="9"/>
  <c r="R262" i="9" s="1"/>
  <c r="S262" i="9" s="1"/>
  <c r="T262" i="9" s="1"/>
  <c r="L255" i="9"/>
  <c r="R255" i="9" s="1"/>
  <c r="L247" i="9"/>
  <c r="R247" i="9" s="1"/>
  <c r="L239" i="9"/>
  <c r="R239" i="9" s="1"/>
  <c r="L231" i="9"/>
  <c r="R231" i="9" s="1"/>
  <c r="L495" i="9"/>
  <c r="R495" i="9" s="1"/>
  <c r="L348" i="9"/>
  <c r="R348" i="9" s="1"/>
  <c r="S348" i="9" s="1"/>
  <c r="T348" i="9" s="1"/>
  <c r="L337" i="9"/>
  <c r="R337" i="9" s="1"/>
  <c r="L303" i="9"/>
  <c r="R303" i="9" s="1"/>
  <c r="L297" i="9"/>
  <c r="R297" i="9" s="1"/>
  <c r="L256" i="9"/>
  <c r="R256" i="9" s="1"/>
  <c r="L248" i="9"/>
  <c r="R248" i="9" s="1"/>
  <c r="L240" i="9"/>
  <c r="R240" i="9" s="1"/>
  <c r="L232" i="9"/>
  <c r="R232" i="9" s="1"/>
  <c r="L260" i="9"/>
  <c r="R260" i="9" s="1"/>
  <c r="L257" i="9"/>
  <c r="R257" i="9" s="1"/>
  <c r="L249" i="9"/>
  <c r="R249" i="9" s="1"/>
  <c r="L241" i="9"/>
  <c r="R241" i="9" s="1"/>
  <c r="L233" i="9"/>
  <c r="R233" i="9" s="1"/>
  <c r="L225" i="9"/>
  <c r="R225" i="9" s="1"/>
  <c r="L217" i="9"/>
  <c r="R217" i="9" s="1"/>
  <c r="L209" i="9"/>
  <c r="R209" i="9" s="1"/>
  <c r="L201" i="9"/>
  <c r="R201" i="9" s="1"/>
  <c r="S201" i="9" s="1"/>
  <c r="T201" i="9" s="1"/>
  <c r="L193" i="9"/>
  <c r="R193" i="9" s="1"/>
  <c r="L185" i="9"/>
  <c r="R185" i="9" s="1"/>
  <c r="L177" i="9"/>
  <c r="R177" i="9" s="1"/>
  <c r="L169" i="9"/>
  <c r="R169" i="9" s="1"/>
  <c r="S169" i="9" s="1"/>
  <c r="T169" i="9" s="1"/>
  <c r="L311" i="9"/>
  <c r="R311" i="9" s="1"/>
  <c r="L305" i="9"/>
  <c r="R305" i="9" s="1"/>
  <c r="L258" i="9"/>
  <c r="R258" i="9" s="1"/>
  <c r="L250" i="9"/>
  <c r="R250" i="9" s="1"/>
  <c r="S250" i="9" s="1"/>
  <c r="T250" i="9" s="1"/>
  <c r="L242" i="9"/>
  <c r="R242" i="9" s="1"/>
  <c r="L234" i="9"/>
  <c r="R234" i="9" s="1"/>
  <c r="L226" i="9"/>
  <c r="R226" i="9" s="1"/>
  <c r="L218" i="9"/>
  <c r="R218" i="9" s="1"/>
  <c r="L210" i="9"/>
  <c r="R210" i="9" s="1"/>
  <c r="L202" i="9"/>
  <c r="R202" i="9" s="1"/>
  <c r="L194" i="9"/>
  <c r="R194" i="9" s="1"/>
  <c r="L186" i="9"/>
  <c r="R186" i="9" s="1"/>
  <c r="S186" i="9" s="1"/>
  <c r="T186" i="9" s="1"/>
  <c r="L178" i="9"/>
  <c r="R178" i="9" s="1"/>
  <c r="L501" i="9"/>
  <c r="R501" i="9" s="1"/>
  <c r="L279" i="9"/>
  <c r="R279" i="9" s="1"/>
  <c r="L251" i="9"/>
  <c r="R251" i="9" s="1"/>
  <c r="L243" i="9"/>
  <c r="R243" i="9" s="1"/>
  <c r="L235" i="9"/>
  <c r="R235" i="9" s="1"/>
  <c r="L227" i="9"/>
  <c r="R227" i="9" s="1"/>
  <c r="L219" i="9"/>
  <c r="R219" i="9" s="1"/>
  <c r="L211" i="9"/>
  <c r="R211" i="9" s="1"/>
  <c r="L203" i="9"/>
  <c r="R203" i="9" s="1"/>
  <c r="L195" i="9"/>
  <c r="R195" i="9" s="1"/>
  <c r="L319" i="9"/>
  <c r="R319" i="9" s="1"/>
  <c r="L313" i="9"/>
  <c r="R313" i="9" s="1"/>
  <c r="L252" i="9"/>
  <c r="R252" i="9" s="1"/>
  <c r="S252" i="9" s="1"/>
  <c r="T252" i="9" s="1"/>
  <c r="L244" i="9"/>
  <c r="R244" i="9" s="1"/>
  <c r="L236" i="9"/>
  <c r="R236" i="9" s="1"/>
  <c r="S236" i="9" s="1"/>
  <c r="T236" i="9" s="1"/>
  <c r="L228" i="9"/>
  <c r="R228" i="9" s="1"/>
  <c r="L220" i="9"/>
  <c r="R220" i="9" s="1"/>
  <c r="L212" i="9"/>
  <c r="R212" i="9" s="1"/>
  <c r="L204" i="9"/>
  <c r="R204" i="9" s="1"/>
  <c r="L196" i="9"/>
  <c r="R196" i="9" s="1"/>
  <c r="S196" i="9" s="1"/>
  <c r="T196" i="9" s="1"/>
  <c r="L188" i="9"/>
  <c r="R188" i="9" s="1"/>
  <c r="L180" i="9"/>
  <c r="R180" i="9" s="1"/>
  <c r="L172" i="9"/>
  <c r="R172" i="9" s="1"/>
  <c r="S172" i="9" s="1"/>
  <c r="T172" i="9" s="1"/>
  <c r="L164" i="9"/>
  <c r="R164" i="9" s="1"/>
  <c r="S164" i="9" s="1"/>
  <c r="T164" i="9" s="1"/>
  <c r="L271" i="9"/>
  <c r="R271" i="9" s="1"/>
  <c r="L253" i="9"/>
  <c r="R253" i="9" s="1"/>
  <c r="L171" i="9"/>
  <c r="R171" i="9" s="1"/>
  <c r="L167" i="9"/>
  <c r="R167" i="9" s="1"/>
  <c r="L157" i="9"/>
  <c r="R157" i="9" s="1"/>
  <c r="L149" i="9"/>
  <c r="R149" i="9" s="1"/>
  <c r="L141" i="9"/>
  <c r="R141" i="9" s="1"/>
  <c r="S141" i="9" s="1"/>
  <c r="T141" i="9" s="1"/>
  <c r="L133" i="9"/>
  <c r="R133" i="9" s="1"/>
  <c r="L125" i="9"/>
  <c r="R125" i="9" s="1"/>
  <c r="L117" i="9"/>
  <c r="R117" i="9" s="1"/>
  <c r="L351" i="9"/>
  <c r="R351" i="9" s="1"/>
  <c r="S351" i="9" s="1"/>
  <c r="L327" i="9"/>
  <c r="R327" i="9" s="1"/>
  <c r="L224" i="9"/>
  <c r="R224" i="9" s="1"/>
  <c r="L223" i="9"/>
  <c r="R223" i="9" s="1"/>
  <c r="S223" i="9" s="1"/>
  <c r="T223" i="9" s="1"/>
  <c r="L197" i="9"/>
  <c r="R197" i="9" s="1"/>
  <c r="S197" i="9" s="1"/>
  <c r="T197" i="9" s="1"/>
  <c r="L192" i="9"/>
  <c r="R192" i="9" s="1"/>
  <c r="L191" i="9"/>
  <c r="R191" i="9" s="1"/>
  <c r="S191" i="9" s="1"/>
  <c r="T191" i="9" s="1"/>
  <c r="L165" i="9"/>
  <c r="R165" i="9" s="1"/>
  <c r="L158" i="9"/>
  <c r="R158" i="9" s="1"/>
  <c r="L150" i="9"/>
  <c r="R150" i="9" s="1"/>
  <c r="L142" i="9"/>
  <c r="R142" i="9" s="1"/>
  <c r="L134" i="9"/>
  <c r="R134" i="9" s="1"/>
  <c r="L126" i="9"/>
  <c r="R126" i="9" s="1"/>
  <c r="S126" i="9" s="1"/>
  <c r="T126" i="9" s="1"/>
  <c r="L118" i="9"/>
  <c r="R118" i="9" s="1"/>
  <c r="L110" i="9"/>
  <c r="R110" i="9" s="1"/>
  <c r="S110" i="9" s="1"/>
  <c r="T110" i="9" s="1"/>
  <c r="L102" i="9"/>
  <c r="R102" i="9" s="1"/>
  <c r="S102" i="9" s="1"/>
  <c r="T102" i="9" s="1"/>
  <c r="L94" i="9"/>
  <c r="R94" i="9" s="1"/>
  <c r="S94" i="9" s="1"/>
  <c r="T94" i="9" s="1"/>
  <c r="L86" i="9"/>
  <c r="R86" i="9" s="1"/>
  <c r="S86" i="9" s="1"/>
  <c r="T86" i="9" s="1"/>
  <c r="L287" i="9"/>
  <c r="R287" i="9" s="1"/>
  <c r="L184" i="9"/>
  <c r="R184" i="9" s="1"/>
  <c r="L179" i="9"/>
  <c r="R179" i="9" s="1"/>
  <c r="L174" i="9"/>
  <c r="R174" i="9" s="1"/>
  <c r="L163" i="9"/>
  <c r="R163" i="9" s="1"/>
  <c r="L159" i="9"/>
  <c r="R159" i="9" s="1"/>
  <c r="L151" i="9"/>
  <c r="R151" i="9" s="1"/>
  <c r="L143" i="9"/>
  <c r="R143" i="9" s="1"/>
  <c r="L135" i="9"/>
  <c r="R135" i="9" s="1"/>
  <c r="L127" i="9"/>
  <c r="R127" i="9" s="1"/>
  <c r="L119" i="9"/>
  <c r="R119" i="9" s="1"/>
  <c r="L221" i="9"/>
  <c r="R221" i="9" s="1"/>
  <c r="L216" i="9"/>
  <c r="R216" i="9" s="1"/>
  <c r="L215" i="9"/>
  <c r="R215" i="9" s="1"/>
  <c r="L189" i="9"/>
  <c r="R189" i="9" s="1"/>
  <c r="L183" i="9"/>
  <c r="R183" i="9" s="1"/>
  <c r="L160" i="9"/>
  <c r="R160" i="9" s="1"/>
  <c r="L152" i="9"/>
  <c r="R152" i="9" s="1"/>
  <c r="L144" i="9"/>
  <c r="R144" i="9" s="1"/>
  <c r="S144" i="9" s="1"/>
  <c r="T144" i="9" s="1"/>
  <c r="L136" i="9"/>
  <c r="R136" i="9" s="1"/>
  <c r="L128" i="9"/>
  <c r="R128" i="9" s="1"/>
  <c r="L120" i="9"/>
  <c r="R120" i="9" s="1"/>
  <c r="L112" i="9"/>
  <c r="R112" i="9" s="1"/>
  <c r="L104" i="9"/>
  <c r="R104" i="9" s="1"/>
  <c r="L96" i="9"/>
  <c r="R96" i="9" s="1"/>
  <c r="L88" i="9"/>
  <c r="R88" i="9" s="1"/>
  <c r="L170" i="9"/>
  <c r="R170" i="9" s="1"/>
  <c r="L168" i="9"/>
  <c r="R168" i="9" s="1"/>
  <c r="L166" i="9"/>
  <c r="R166" i="9" s="1"/>
  <c r="S166" i="9" s="1"/>
  <c r="T166" i="9" s="1"/>
  <c r="L161" i="9"/>
  <c r="R161" i="9" s="1"/>
  <c r="L153" i="9"/>
  <c r="R153" i="9" s="1"/>
  <c r="L145" i="9"/>
  <c r="R145" i="9" s="1"/>
  <c r="L137" i="9"/>
  <c r="R137" i="9" s="1"/>
  <c r="L129" i="9"/>
  <c r="R129" i="9" s="1"/>
  <c r="L121" i="9"/>
  <c r="R121" i="9" s="1"/>
  <c r="S121" i="9" s="1"/>
  <c r="T121" i="9" s="1"/>
  <c r="L113" i="9"/>
  <c r="R113" i="9" s="1"/>
  <c r="S113" i="9" s="1"/>
  <c r="T113" i="9" s="1"/>
  <c r="L105" i="9"/>
  <c r="R105" i="9" s="1"/>
  <c r="L97" i="9"/>
  <c r="R97" i="9" s="1"/>
  <c r="L89" i="9"/>
  <c r="R89" i="9" s="1"/>
  <c r="S89" i="9" s="1"/>
  <c r="T89" i="9" s="1"/>
  <c r="L229" i="9"/>
  <c r="R229" i="9" s="1"/>
  <c r="L213" i="9"/>
  <c r="R213" i="9" s="1"/>
  <c r="L208" i="9"/>
  <c r="R208" i="9" s="1"/>
  <c r="L207" i="9"/>
  <c r="R207" i="9" s="1"/>
  <c r="S207" i="9" s="1"/>
  <c r="T207" i="9" s="1"/>
  <c r="L154" i="9"/>
  <c r="R154" i="9" s="1"/>
  <c r="L146" i="9"/>
  <c r="R146" i="9" s="1"/>
  <c r="L138" i="9"/>
  <c r="R138" i="9" s="1"/>
  <c r="L130" i="9"/>
  <c r="R130" i="9" s="1"/>
  <c r="L122" i="9"/>
  <c r="R122" i="9" s="1"/>
  <c r="L114" i="9"/>
  <c r="R114" i="9" s="1"/>
  <c r="L106" i="9"/>
  <c r="R106" i="9" s="1"/>
  <c r="L98" i="9"/>
  <c r="R98" i="9" s="1"/>
  <c r="S98" i="9" s="1"/>
  <c r="T98" i="9" s="1"/>
  <c r="L273" i="9"/>
  <c r="R273" i="9" s="1"/>
  <c r="L237" i="9"/>
  <c r="R237" i="9" s="1"/>
  <c r="L187" i="9"/>
  <c r="R187" i="9" s="1"/>
  <c r="L176" i="9"/>
  <c r="R176" i="9" s="1"/>
  <c r="L162" i="9"/>
  <c r="R162" i="9" s="1"/>
  <c r="L155" i="9"/>
  <c r="R155" i="9" s="1"/>
  <c r="S155" i="9" s="1"/>
  <c r="T155" i="9" s="1"/>
  <c r="L147" i="9"/>
  <c r="R147" i="9" s="1"/>
  <c r="S147" i="9" s="1"/>
  <c r="T147" i="9" s="1"/>
  <c r="L139" i="9"/>
  <c r="R139" i="9" s="1"/>
  <c r="S139" i="9" s="1"/>
  <c r="T139" i="9" s="1"/>
  <c r="L131" i="9"/>
  <c r="R131" i="9" s="1"/>
  <c r="S131" i="9" s="1"/>
  <c r="T131" i="9" s="1"/>
  <c r="L123" i="9"/>
  <c r="R123" i="9" s="1"/>
  <c r="S123" i="9" s="1"/>
  <c r="T123" i="9" s="1"/>
  <c r="L115" i="9"/>
  <c r="R115" i="9" s="1"/>
  <c r="S115" i="9" s="1"/>
  <c r="T115" i="9" s="1"/>
  <c r="L107" i="9"/>
  <c r="R107" i="9" s="1"/>
  <c r="L99" i="9"/>
  <c r="R99" i="9" s="1"/>
  <c r="S99" i="9" s="1"/>
  <c r="T99" i="9" s="1"/>
  <c r="L91" i="9"/>
  <c r="R91" i="9" s="1"/>
  <c r="S91" i="9" s="1"/>
  <c r="T91" i="9" s="1"/>
  <c r="L83" i="9"/>
  <c r="R83" i="9" s="1"/>
  <c r="S83" i="9" s="1"/>
  <c r="T83" i="9" s="1"/>
  <c r="L79" i="9"/>
  <c r="R79" i="9" s="1"/>
  <c r="S79" i="9" s="1"/>
  <c r="T79" i="9" s="1"/>
  <c r="L6" i="9"/>
  <c r="I12" i="9"/>
  <c r="L14" i="9"/>
  <c r="R14" i="9" s="1"/>
  <c r="S14" i="9" s="1"/>
  <c r="T14" i="9" s="1"/>
  <c r="I20" i="9"/>
  <c r="L22" i="9"/>
  <c r="R22" i="9" s="1"/>
  <c r="S22" i="9" s="1"/>
  <c r="T22" i="9" s="1"/>
  <c r="I28" i="9"/>
  <c r="L30" i="9"/>
  <c r="R30" i="9" s="1"/>
  <c r="S30" i="9" s="1"/>
  <c r="T30" i="9" s="1"/>
  <c r="I36" i="9"/>
  <c r="L38" i="9"/>
  <c r="R38" i="9" s="1"/>
  <c r="S38" i="9" s="1"/>
  <c r="T38" i="9" s="1"/>
  <c r="I44" i="9"/>
  <c r="L46" i="9"/>
  <c r="R46" i="9" s="1"/>
  <c r="I52" i="9"/>
  <c r="L54" i="9"/>
  <c r="R54" i="9" s="1"/>
  <c r="S54" i="9" s="1"/>
  <c r="T54" i="9" s="1"/>
  <c r="I60" i="9"/>
  <c r="L62" i="9"/>
  <c r="R62" i="9" s="1"/>
  <c r="S62" i="9" s="1"/>
  <c r="T62" i="9" s="1"/>
  <c r="I68" i="9"/>
  <c r="L70" i="9"/>
  <c r="R70" i="9" s="1"/>
  <c r="S70" i="9" s="1"/>
  <c r="T70" i="9" s="1"/>
  <c r="I76" i="9"/>
  <c r="L78" i="9"/>
  <c r="R78" i="9" s="1"/>
  <c r="S78" i="9" s="1"/>
  <c r="T78" i="9" s="1"/>
  <c r="L82" i="9"/>
  <c r="R82" i="9" s="1"/>
  <c r="L87" i="9"/>
  <c r="R87" i="9" s="1"/>
  <c r="L92" i="9"/>
  <c r="R92" i="9" s="1"/>
  <c r="S92" i="9" s="1"/>
  <c r="T92" i="9" s="1"/>
  <c r="J103" i="9"/>
  <c r="S103" i="9" s="1"/>
  <c r="T103" i="9" s="1"/>
  <c r="I103" i="9"/>
  <c r="J104" i="9"/>
  <c r="S104" i="9" s="1"/>
  <c r="I104" i="9"/>
  <c r="S105" i="9"/>
  <c r="T105" i="9" s="1"/>
  <c r="S130" i="9"/>
  <c r="T130" i="9" s="1"/>
  <c r="J135" i="9"/>
  <c r="S135" i="9" s="1"/>
  <c r="T135" i="9" s="1"/>
  <c r="I135" i="9"/>
  <c r="L140" i="9"/>
  <c r="R140" i="9" s="1"/>
  <c r="S161" i="9"/>
  <c r="T161" i="9" s="1"/>
  <c r="S188" i="9"/>
  <c r="T188" i="9" s="1"/>
  <c r="S206" i="9"/>
  <c r="T206" i="9" s="1"/>
  <c r="S220" i="9"/>
  <c r="T220" i="9" s="1"/>
  <c r="S244" i="9"/>
  <c r="T244" i="9" s="1"/>
  <c r="S251" i="9"/>
  <c r="T251" i="9" s="1"/>
  <c r="S270" i="9"/>
  <c r="L23" i="9"/>
  <c r="R23" i="9" s="1"/>
  <c r="S23" i="9" s="1"/>
  <c r="T23" i="9" s="1"/>
  <c r="M750" i="9"/>
  <c r="L13" i="9"/>
  <c r="R13" i="9" s="1"/>
  <c r="S13" i="9" s="1"/>
  <c r="T13" i="9" s="1"/>
  <c r="L21" i="9"/>
  <c r="R21" i="9" s="1"/>
  <c r="S21" i="9" s="1"/>
  <c r="T21" i="9" s="1"/>
  <c r="L29" i="9"/>
  <c r="R29" i="9" s="1"/>
  <c r="S29" i="9" s="1"/>
  <c r="T29" i="9" s="1"/>
  <c r="L37" i="9"/>
  <c r="R37" i="9" s="1"/>
  <c r="S37" i="9" s="1"/>
  <c r="T37" i="9" s="1"/>
  <c r="L45" i="9"/>
  <c r="R45" i="9" s="1"/>
  <c r="S45" i="9" s="1"/>
  <c r="T45" i="9" s="1"/>
  <c r="L53" i="9"/>
  <c r="R53" i="9" s="1"/>
  <c r="S53" i="9" s="1"/>
  <c r="T53" i="9" s="1"/>
  <c r="L61" i="9"/>
  <c r="R61" i="9" s="1"/>
  <c r="S61" i="9" s="1"/>
  <c r="T61" i="9" s="1"/>
  <c r="L69" i="9"/>
  <c r="R69" i="9" s="1"/>
  <c r="S69" i="9" s="1"/>
  <c r="T69" i="9" s="1"/>
  <c r="L77" i="9"/>
  <c r="R77" i="9" s="1"/>
  <c r="S77" i="9" s="1"/>
  <c r="T77" i="9" s="1"/>
  <c r="L93" i="9"/>
  <c r="R93" i="9" s="1"/>
  <c r="L95" i="9"/>
  <c r="R95" i="9" s="1"/>
  <c r="L100" i="9"/>
  <c r="R100" i="9" s="1"/>
  <c r="S100" i="9" s="1"/>
  <c r="T100" i="9" s="1"/>
  <c r="J111" i="9"/>
  <c r="I111" i="9"/>
  <c r="J112" i="9"/>
  <c r="S112" i="9" s="1"/>
  <c r="T112" i="9" s="1"/>
  <c r="I112" i="9"/>
  <c r="S122" i="9"/>
  <c r="T122" i="9" s="1"/>
  <c r="J127" i="9"/>
  <c r="S127" i="9" s="1"/>
  <c r="T127" i="9" s="1"/>
  <c r="I127" i="9"/>
  <c r="L132" i="9"/>
  <c r="R132" i="9" s="1"/>
  <c r="S132" i="9" s="1"/>
  <c r="T132" i="9" s="1"/>
  <c r="S153" i="9"/>
  <c r="T153" i="9" s="1"/>
  <c r="S157" i="9"/>
  <c r="T157" i="9" s="1"/>
  <c r="L199" i="9"/>
  <c r="R199" i="9" s="1"/>
  <c r="S199" i="9" s="1"/>
  <c r="T199" i="9" s="1"/>
  <c r="J219" i="9"/>
  <c r="I219" i="9"/>
  <c r="S228" i="9"/>
  <c r="T228" i="9" s="1"/>
  <c r="N750" i="9"/>
  <c r="I10" i="9"/>
  <c r="L12" i="9"/>
  <c r="R12" i="9" s="1"/>
  <c r="I18" i="9"/>
  <c r="L20" i="9"/>
  <c r="R20" i="9" s="1"/>
  <c r="I26" i="9"/>
  <c r="L28" i="9"/>
  <c r="R28" i="9" s="1"/>
  <c r="S28" i="9" s="1"/>
  <c r="T28" i="9" s="1"/>
  <c r="I34" i="9"/>
  <c r="L36" i="9"/>
  <c r="R36" i="9" s="1"/>
  <c r="S36" i="9" s="1"/>
  <c r="T36" i="9" s="1"/>
  <c r="I42" i="9"/>
  <c r="L44" i="9"/>
  <c r="R44" i="9" s="1"/>
  <c r="S44" i="9" s="1"/>
  <c r="T44" i="9" s="1"/>
  <c r="I50" i="9"/>
  <c r="L52" i="9"/>
  <c r="R52" i="9" s="1"/>
  <c r="S52" i="9" s="1"/>
  <c r="T52" i="9" s="1"/>
  <c r="I58" i="9"/>
  <c r="L60" i="9"/>
  <c r="R60" i="9" s="1"/>
  <c r="S60" i="9" s="1"/>
  <c r="T60" i="9" s="1"/>
  <c r="I66" i="9"/>
  <c r="L68" i="9"/>
  <c r="R68" i="9" s="1"/>
  <c r="S68" i="9" s="1"/>
  <c r="T68" i="9" s="1"/>
  <c r="I74" i="9"/>
  <c r="L76" i="9"/>
  <c r="R76" i="9" s="1"/>
  <c r="S76" i="9" s="1"/>
  <c r="T76" i="9" s="1"/>
  <c r="L101" i="9"/>
  <c r="R101" i="9" s="1"/>
  <c r="I114" i="9"/>
  <c r="J119" i="9"/>
  <c r="I119" i="9"/>
  <c r="L124" i="9"/>
  <c r="R124" i="9" s="1"/>
  <c r="S124" i="9" s="1"/>
  <c r="T124" i="9" s="1"/>
  <c r="S145" i="9"/>
  <c r="T145" i="9" s="1"/>
  <c r="S149" i="9"/>
  <c r="T149" i="9" s="1"/>
  <c r="S158" i="9"/>
  <c r="T158" i="9" s="1"/>
  <c r="J160" i="9"/>
  <c r="S160" i="9" s="1"/>
  <c r="T160" i="9" s="1"/>
  <c r="I178" i="9"/>
  <c r="J178" i="9"/>
  <c r="S178" i="9" s="1"/>
  <c r="S182" i="9"/>
  <c r="T182" i="9" s="1"/>
  <c r="S198" i="9"/>
  <c r="T198" i="9" s="1"/>
  <c r="L205" i="9"/>
  <c r="R205" i="9" s="1"/>
  <c r="S212" i="9"/>
  <c r="T212" i="9" s="1"/>
  <c r="S215" i="9"/>
  <c r="T215" i="9" s="1"/>
  <c r="S221" i="9"/>
  <c r="T221" i="9" s="1"/>
  <c r="S345" i="9"/>
  <c r="T345" i="9" s="1"/>
  <c r="L7" i="9"/>
  <c r="R7" i="9" s="1"/>
  <c r="S7" i="9" s="1"/>
  <c r="T7" i="9" s="1"/>
  <c r="L39" i="9"/>
  <c r="R39" i="9" s="1"/>
  <c r="S39" i="9" s="1"/>
  <c r="T39" i="9" s="1"/>
  <c r="L71" i="9"/>
  <c r="R71" i="9" s="1"/>
  <c r="S120" i="9"/>
  <c r="S138" i="9"/>
  <c r="T138" i="9" s="1"/>
  <c r="S165" i="9"/>
  <c r="T165" i="9" s="1"/>
  <c r="S334" i="9"/>
  <c r="F750" i="9"/>
  <c r="O750" i="9"/>
  <c r="L11" i="9"/>
  <c r="R11" i="9" s="1"/>
  <c r="S11" i="9" s="1"/>
  <c r="T11" i="9" s="1"/>
  <c r="L19" i="9"/>
  <c r="R19" i="9" s="1"/>
  <c r="S19" i="9" s="1"/>
  <c r="T19" i="9" s="1"/>
  <c r="L27" i="9"/>
  <c r="R27" i="9" s="1"/>
  <c r="S27" i="9" s="1"/>
  <c r="T27" i="9" s="1"/>
  <c r="L35" i="9"/>
  <c r="R35" i="9" s="1"/>
  <c r="S35" i="9" s="1"/>
  <c r="T35" i="9" s="1"/>
  <c r="L43" i="9"/>
  <c r="R43" i="9" s="1"/>
  <c r="S43" i="9" s="1"/>
  <c r="T43" i="9" s="1"/>
  <c r="L51" i="9"/>
  <c r="R51" i="9" s="1"/>
  <c r="S51" i="9" s="1"/>
  <c r="T51" i="9" s="1"/>
  <c r="L59" i="9"/>
  <c r="R59" i="9" s="1"/>
  <c r="S59" i="9" s="1"/>
  <c r="T59" i="9" s="1"/>
  <c r="L67" i="9"/>
  <c r="R67" i="9" s="1"/>
  <c r="S67" i="9" s="1"/>
  <c r="T67" i="9" s="1"/>
  <c r="L75" i="9"/>
  <c r="R75" i="9" s="1"/>
  <c r="S75" i="9" s="1"/>
  <c r="T75" i="9" s="1"/>
  <c r="L103" i="9"/>
  <c r="R103" i="9" s="1"/>
  <c r="L108" i="9"/>
  <c r="R108" i="9" s="1"/>
  <c r="S108" i="9" s="1"/>
  <c r="T108" i="9" s="1"/>
  <c r="L116" i="9"/>
  <c r="R116" i="9" s="1"/>
  <c r="S116" i="9" s="1"/>
  <c r="T116" i="9" s="1"/>
  <c r="S137" i="9"/>
  <c r="T137" i="9" s="1"/>
  <c r="S150" i="9"/>
  <c r="T150" i="9" s="1"/>
  <c r="J152" i="9"/>
  <c r="S152" i="9" s="1"/>
  <c r="T152" i="9" s="1"/>
  <c r="S167" i="9"/>
  <c r="S189" i="9"/>
  <c r="T189" i="9" s="1"/>
  <c r="S204" i="9"/>
  <c r="T204" i="9" s="1"/>
  <c r="J248" i="9"/>
  <c r="S248" i="9" s="1"/>
  <c r="T248" i="9" s="1"/>
  <c r="I248" i="9"/>
  <c r="L281" i="9"/>
  <c r="R281" i="9" s="1"/>
  <c r="L47" i="9"/>
  <c r="R47" i="9" s="1"/>
  <c r="S47" i="9" s="1"/>
  <c r="T47" i="9" s="1"/>
  <c r="L55" i="9"/>
  <c r="R55" i="9" s="1"/>
  <c r="S55" i="9" s="1"/>
  <c r="T55" i="9" s="1"/>
  <c r="J143" i="9"/>
  <c r="S143" i="9" s="1"/>
  <c r="I143" i="9"/>
  <c r="G750" i="9"/>
  <c r="P750" i="9"/>
  <c r="L10" i="9"/>
  <c r="R10" i="9" s="1"/>
  <c r="S10" i="9" s="1"/>
  <c r="T10" i="9" s="1"/>
  <c r="L18" i="9"/>
  <c r="R18" i="9" s="1"/>
  <c r="S18" i="9" s="1"/>
  <c r="T18" i="9" s="1"/>
  <c r="L26" i="9"/>
  <c r="R26" i="9" s="1"/>
  <c r="L34" i="9"/>
  <c r="R34" i="9" s="1"/>
  <c r="S34" i="9" s="1"/>
  <c r="T34" i="9" s="1"/>
  <c r="L42" i="9"/>
  <c r="R42" i="9" s="1"/>
  <c r="S42" i="9" s="1"/>
  <c r="T42" i="9" s="1"/>
  <c r="L50" i="9"/>
  <c r="R50" i="9" s="1"/>
  <c r="S50" i="9" s="1"/>
  <c r="T50" i="9" s="1"/>
  <c r="L58" i="9"/>
  <c r="R58" i="9" s="1"/>
  <c r="S58" i="9" s="1"/>
  <c r="T58" i="9" s="1"/>
  <c r="L66" i="9"/>
  <c r="R66" i="9" s="1"/>
  <c r="S66" i="9" s="1"/>
  <c r="T66" i="9" s="1"/>
  <c r="L74" i="9"/>
  <c r="R74" i="9" s="1"/>
  <c r="S74" i="9" s="1"/>
  <c r="T74" i="9" s="1"/>
  <c r="S82" i="9"/>
  <c r="T82" i="9" s="1"/>
  <c r="L84" i="9"/>
  <c r="R84" i="9" s="1"/>
  <c r="S84" i="9" s="1"/>
  <c r="T84" i="9" s="1"/>
  <c r="L90" i="9"/>
  <c r="R90" i="9" s="1"/>
  <c r="S90" i="9" s="1"/>
  <c r="T90" i="9" s="1"/>
  <c r="L109" i="9"/>
  <c r="R109" i="9" s="1"/>
  <c r="S109" i="9" s="1"/>
  <c r="T109" i="9" s="1"/>
  <c r="L111" i="9"/>
  <c r="R111" i="9" s="1"/>
  <c r="S129" i="9"/>
  <c r="T129" i="9" s="1"/>
  <c r="S133" i="9"/>
  <c r="T133" i="9" s="1"/>
  <c r="S142" i="9"/>
  <c r="T142" i="9" s="1"/>
  <c r="S180" i="9"/>
  <c r="T180" i="9" s="1"/>
  <c r="L181" i="9"/>
  <c r="R181" i="9" s="1"/>
  <c r="S238" i="9"/>
  <c r="T238" i="9" s="1"/>
  <c r="S302" i="9"/>
  <c r="T302" i="9" s="1"/>
  <c r="S339" i="9"/>
  <c r="T339" i="9" s="1"/>
  <c r="L31" i="9"/>
  <c r="R31" i="9" s="1"/>
  <c r="S31" i="9" s="1"/>
  <c r="T31" i="9" s="1"/>
  <c r="S114" i="9"/>
  <c r="S118" i="9"/>
  <c r="T118" i="9" s="1"/>
  <c r="S140" i="9"/>
  <c r="T140" i="9" s="1"/>
  <c r="L148" i="9"/>
  <c r="R148" i="9" s="1"/>
  <c r="J174" i="9"/>
  <c r="S174" i="9" s="1"/>
  <c r="I174" i="9"/>
  <c r="Q750" i="9"/>
  <c r="I7" i="9"/>
  <c r="L9" i="9"/>
  <c r="R9" i="9" s="1"/>
  <c r="S9" i="9" s="1"/>
  <c r="T9" i="9" s="1"/>
  <c r="I15" i="9"/>
  <c r="L17" i="9"/>
  <c r="R17" i="9" s="1"/>
  <c r="S17" i="9" s="1"/>
  <c r="T17" i="9" s="1"/>
  <c r="I23" i="9"/>
  <c r="L25" i="9"/>
  <c r="R25" i="9" s="1"/>
  <c r="S25" i="9" s="1"/>
  <c r="T25" i="9" s="1"/>
  <c r="L33" i="9"/>
  <c r="R33" i="9" s="1"/>
  <c r="S33" i="9" s="1"/>
  <c r="T33" i="9" s="1"/>
  <c r="L41" i="9"/>
  <c r="R41" i="9" s="1"/>
  <c r="S41" i="9" s="1"/>
  <c r="T41" i="9" s="1"/>
  <c r="L49" i="9"/>
  <c r="R49" i="9" s="1"/>
  <c r="S49" i="9" s="1"/>
  <c r="T49" i="9" s="1"/>
  <c r="L57" i="9"/>
  <c r="R57" i="9" s="1"/>
  <c r="L65" i="9"/>
  <c r="R65" i="9" s="1"/>
  <c r="S65" i="9" s="1"/>
  <c r="T65" i="9" s="1"/>
  <c r="L73" i="9"/>
  <c r="R73" i="9" s="1"/>
  <c r="S73" i="9" s="1"/>
  <c r="T73" i="9" s="1"/>
  <c r="L81" i="9"/>
  <c r="R81" i="9" s="1"/>
  <c r="S81" i="9" s="1"/>
  <c r="T81" i="9" s="1"/>
  <c r="J87" i="9"/>
  <c r="S87" i="9" s="1"/>
  <c r="I87" i="9"/>
  <c r="S93" i="9"/>
  <c r="T93" i="9" s="1"/>
  <c r="I97" i="9"/>
  <c r="I100" i="9"/>
  <c r="S125" i="9"/>
  <c r="T125" i="9" s="1"/>
  <c r="S134" i="9"/>
  <c r="T134" i="9" s="1"/>
  <c r="S136" i="9"/>
  <c r="S154" i="9"/>
  <c r="T154" i="9" s="1"/>
  <c r="S156" i="9"/>
  <c r="T156" i="9" s="1"/>
  <c r="J159" i="9"/>
  <c r="S159" i="9" s="1"/>
  <c r="I159" i="9"/>
  <c r="L173" i="9"/>
  <c r="R173" i="9" s="1"/>
  <c r="S173" i="9" s="1"/>
  <c r="T173" i="9" s="1"/>
  <c r="S183" i="9"/>
  <c r="T183" i="9" s="1"/>
  <c r="S214" i="9"/>
  <c r="T214" i="9" s="1"/>
  <c r="L245" i="9"/>
  <c r="R245" i="9" s="1"/>
  <c r="S245" i="9" s="1"/>
  <c r="T245" i="9" s="1"/>
  <c r="S396" i="9"/>
  <c r="T396" i="9" s="1"/>
  <c r="L15" i="9"/>
  <c r="R15" i="9" s="1"/>
  <c r="S15" i="9" s="1"/>
  <c r="T15" i="9" s="1"/>
  <c r="L63" i="9"/>
  <c r="R63" i="9" s="1"/>
  <c r="S63" i="9" s="1"/>
  <c r="T63" i="9" s="1"/>
  <c r="S162" i="9"/>
  <c r="L175" i="9"/>
  <c r="R175" i="9" s="1"/>
  <c r="S175" i="9" s="1"/>
  <c r="T175" i="9" s="1"/>
  <c r="I6" i="9"/>
  <c r="L8" i="9"/>
  <c r="R8" i="9" s="1"/>
  <c r="S8" i="9" s="1"/>
  <c r="T8" i="9" s="1"/>
  <c r="L16" i="9"/>
  <c r="R16" i="9" s="1"/>
  <c r="L24" i="9"/>
  <c r="R24" i="9" s="1"/>
  <c r="S24" i="9" s="1"/>
  <c r="T24" i="9" s="1"/>
  <c r="L32" i="9"/>
  <c r="R32" i="9" s="1"/>
  <c r="S32" i="9" s="1"/>
  <c r="T32" i="9" s="1"/>
  <c r="L40" i="9"/>
  <c r="R40" i="9" s="1"/>
  <c r="S40" i="9" s="1"/>
  <c r="T40" i="9" s="1"/>
  <c r="L48" i="9"/>
  <c r="R48" i="9" s="1"/>
  <c r="L56" i="9"/>
  <c r="R56" i="9" s="1"/>
  <c r="S56" i="9" s="1"/>
  <c r="T56" i="9" s="1"/>
  <c r="L64" i="9"/>
  <c r="R64" i="9" s="1"/>
  <c r="L72" i="9"/>
  <c r="R72" i="9" s="1"/>
  <c r="S72" i="9" s="1"/>
  <c r="T72" i="9" s="1"/>
  <c r="L80" i="9"/>
  <c r="R80" i="9" s="1"/>
  <c r="S80" i="9" s="1"/>
  <c r="T80" i="9" s="1"/>
  <c r="L85" i="9"/>
  <c r="R85" i="9" s="1"/>
  <c r="S85" i="9" s="1"/>
  <c r="T85" i="9" s="1"/>
  <c r="J88" i="9"/>
  <c r="S88" i="9" s="1"/>
  <c r="T88" i="9" s="1"/>
  <c r="J95" i="9"/>
  <c r="S95" i="9" s="1"/>
  <c r="T95" i="9" s="1"/>
  <c r="I95" i="9"/>
  <c r="J96" i="9"/>
  <c r="S96" i="9" s="1"/>
  <c r="I96" i="9"/>
  <c r="S97" i="9"/>
  <c r="T97" i="9" s="1"/>
  <c r="S101" i="9"/>
  <c r="T101" i="9" s="1"/>
  <c r="S106" i="9"/>
  <c r="T106" i="9" s="1"/>
  <c r="S117" i="9"/>
  <c r="T117" i="9" s="1"/>
  <c r="J128" i="9"/>
  <c r="S128" i="9" s="1"/>
  <c r="S146" i="9"/>
  <c r="T146" i="9" s="1"/>
  <c r="S148" i="9"/>
  <c r="T148" i="9" s="1"/>
  <c r="J151" i="9"/>
  <c r="S151" i="9" s="1"/>
  <c r="T151" i="9" s="1"/>
  <c r="I151" i="9"/>
  <c r="L156" i="9"/>
  <c r="R156" i="9" s="1"/>
  <c r="S177" i="9"/>
  <c r="T177" i="9" s="1"/>
  <c r="L200" i="9"/>
  <c r="R200" i="9" s="1"/>
  <c r="S385" i="9"/>
  <c r="T385" i="9" s="1"/>
  <c r="J163" i="9"/>
  <c r="S163" i="9" s="1"/>
  <c r="T163" i="9" s="1"/>
  <c r="J179" i="9"/>
  <c r="J216" i="9"/>
  <c r="S216" i="9" s="1"/>
  <c r="T216" i="9" s="1"/>
  <c r="I216" i="9"/>
  <c r="J218" i="9"/>
  <c r="S218" i="9" s="1"/>
  <c r="I218" i="9"/>
  <c r="J240" i="9"/>
  <c r="S240" i="9" s="1"/>
  <c r="I240" i="9"/>
  <c r="S243" i="9"/>
  <c r="T243" i="9" s="1"/>
  <c r="S277" i="9"/>
  <c r="T277" i="9" s="1"/>
  <c r="S278" i="9"/>
  <c r="T278" i="9" s="1"/>
  <c r="J349" i="9"/>
  <c r="S349" i="9" s="1"/>
  <c r="I349" i="9"/>
  <c r="S417" i="9"/>
  <c r="T417" i="9" s="1"/>
  <c r="S428" i="9"/>
  <c r="T428" i="9" s="1"/>
  <c r="I120" i="9"/>
  <c r="I128" i="9"/>
  <c r="I136" i="9"/>
  <c r="I144" i="9"/>
  <c r="I152" i="9"/>
  <c r="I160" i="9"/>
  <c r="I168" i="9"/>
  <c r="J170" i="9"/>
  <c r="J184" i="9"/>
  <c r="S184" i="9" s="1"/>
  <c r="I184" i="9"/>
  <c r="S195" i="9"/>
  <c r="T195" i="9" s="1"/>
  <c r="S217" i="9"/>
  <c r="T217" i="9" s="1"/>
  <c r="S227" i="9"/>
  <c r="T227" i="9" s="1"/>
  <c r="J232" i="9"/>
  <c r="S232" i="9" s="1"/>
  <c r="T232" i="9" s="1"/>
  <c r="I232" i="9"/>
  <c r="S235" i="9"/>
  <c r="T235" i="9" s="1"/>
  <c r="S258" i="9"/>
  <c r="S269" i="9"/>
  <c r="T269" i="9" s="1"/>
  <c r="S288" i="9"/>
  <c r="T288" i="9" s="1"/>
  <c r="I167" i="9"/>
  <c r="S171" i="9"/>
  <c r="T171" i="9" s="1"/>
  <c r="J192" i="9"/>
  <c r="S192" i="9" s="1"/>
  <c r="T192" i="9" s="1"/>
  <c r="I192" i="9"/>
  <c r="J194" i="9"/>
  <c r="S194" i="9" s="1"/>
  <c r="I194" i="9"/>
  <c r="J224" i="9"/>
  <c r="S224" i="9" s="1"/>
  <c r="T224" i="9" s="1"/>
  <c r="I224" i="9"/>
  <c r="S225" i="9"/>
  <c r="T225" i="9" s="1"/>
  <c r="J226" i="9"/>
  <c r="S226" i="9" s="1"/>
  <c r="T226" i="9" s="1"/>
  <c r="I226" i="9"/>
  <c r="J284" i="9"/>
  <c r="S284" i="9" s="1"/>
  <c r="I284" i="9"/>
  <c r="S317" i="9"/>
  <c r="T317" i="9" s="1"/>
  <c r="S328" i="9"/>
  <c r="T328" i="9" s="1"/>
  <c r="I163" i="9"/>
  <c r="I175" i="9"/>
  <c r="I179" i="9"/>
  <c r="S181" i="9"/>
  <c r="T181" i="9" s="1"/>
  <c r="S185" i="9"/>
  <c r="T185" i="9" s="1"/>
  <c r="I186" i="9"/>
  <c r="S193" i="9"/>
  <c r="T193" i="9" s="1"/>
  <c r="J203" i="9"/>
  <c r="S203" i="9" s="1"/>
  <c r="T203" i="9" s="1"/>
  <c r="S205" i="9"/>
  <c r="T205" i="9" s="1"/>
  <c r="S242" i="9"/>
  <c r="T242" i="9" s="1"/>
  <c r="S253" i="9"/>
  <c r="T253" i="9" s="1"/>
  <c r="S255" i="9"/>
  <c r="T255" i="9" s="1"/>
  <c r="J257" i="9"/>
  <c r="S257" i="9" s="1"/>
  <c r="T257" i="9" s="1"/>
  <c r="J260" i="9"/>
  <c r="I260" i="9"/>
  <c r="S272" i="9"/>
  <c r="T272" i="9" s="1"/>
  <c r="S305" i="9"/>
  <c r="T305" i="9" s="1"/>
  <c r="S320" i="9"/>
  <c r="T320" i="9" s="1"/>
  <c r="J324" i="9"/>
  <c r="S324" i="9" s="1"/>
  <c r="T324" i="9" s="1"/>
  <c r="I324" i="9"/>
  <c r="I162" i="9"/>
  <c r="S187" i="9"/>
  <c r="T187" i="9" s="1"/>
  <c r="J200" i="9"/>
  <c r="S200" i="9" s="1"/>
  <c r="T200" i="9" s="1"/>
  <c r="I200" i="9"/>
  <c r="J202" i="9"/>
  <c r="S202" i="9" s="1"/>
  <c r="I202" i="9"/>
  <c r="S234" i="9"/>
  <c r="S247" i="9"/>
  <c r="T247" i="9" s="1"/>
  <c r="I171" i="9"/>
  <c r="J176" i="9"/>
  <c r="S176" i="9" s="1"/>
  <c r="T176" i="9" s="1"/>
  <c r="I176" i="9"/>
  <c r="J211" i="9"/>
  <c r="S211" i="9" s="1"/>
  <c r="T211" i="9" s="1"/>
  <c r="S213" i="9"/>
  <c r="T213" i="9" s="1"/>
  <c r="S237" i="9"/>
  <c r="T237" i="9" s="1"/>
  <c r="S239" i="9"/>
  <c r="T239" i="9" s="1"/>
  <c r="J241" i="9"/>
  <c r="S241" i="9" s="1"/>
  <c r="T241" i="9" s="1"/>
  <c r="S249" i="9"/>
  <c r="T249" i="9" s="1"/>
  <c r="S254" i="9"/>
  <c r="T254" i="9" s="1"/>
  <c r="S168" i="9"/>
  <c r="J208" i="9"/>
  <c r="S208" i="9" s="1"/>
  <c r="T208" i="9" s="1"/>
  <c r="I208" i="9"/>
  <c r="J209" i="9"/>
  <c r="S209" i="9" s="1"/>
  <c r="T209" i="9" s="1"/>
  <c r="J210" i="9"/>
  <c r="S210" i="9" s="1"/>
  <c r="T210" i="9" s="1"/>
  <c r="I210" i="9"/>
  <c r="S229" i="9"/>
  <c r="T229" i="9" s="1"/>
  <c r="S231" i="9"/>
  <c r="T231" i="9" s="1"/>
  <c r="J233" i="9"/>
  <c r="S233" i="9" s="1"/>
  <c r="T233" i="9" s="1"/>
  <c r="S246" i="9"/>
  <c r="T246" i="9" s="1"/>
  <c r="J256" i="9"/>
  <c r="S256" i="9" s="1"/>
  <c r="T256" i="9" s="1"/>
  <c r="I256" i="9"/>
  <c r="S259" i="9"/>
  <c r="T259" i="9" s="1"/>
  <c r="S286" i="9"/>
  <c r="T286" i="9" s="1"/>
  <c r="S294" i="9"/>
  <c r="S299" i="9"/>
  <c r="T299" i="9" s="1"/>
  <c r="S364" i="9"/>
  <c r="T364" i="9" s="1"/>
  <c r="I234" i="9"/>
  <c r="I242" i="9"/>
  <c r="I250" i="9"/>
  <c r="I258" i="9"/>
  <c r="S291" i="9"/>
  <c r="T291" i="9" s="1"/>
  <c r="J298" i="9"/>
  <c r="S298" i="9" s="1"/>
  <c r="T298" i="9" s="1"/>
  <c r="I298" i="9"/>
  <c r="S303" i="9"/>
  <c r="T303" i="9" s="1"/>
  <c r="J309" i="9"/>
  <c r="S309" i="9" s="1"/>
  <c r="T309" i="9" s="1"/>
  <c r="J316" i="9"/>
  <c r="S316" i="9" s="1"/>
  <c r="I316" i="9"/>
  <c r="S331" i="9"/>
  <c r="T331" i="9" s="1"/>
  <c r="J338" i="9"/>
  <c r="S338" i="9" s="1"/>
  <c r="T338" i="9" s="1"/>
  <c r="I338" i="9"/>
  <c r="J344" i="9"/>
  <c r="S344" i="9" s="1"/>
  <c r="I344" i="9"/>
  <c r="S374" i="9"/>
  <c r="T374" i="9" s="1"/>
  <c r="S406" i="9"/>
  <c r="T406" i="9" s="1"/>
  <c r="J512" i="9"/>
  <c r="S512" i="9" s="1"/>
  <c r="T512" i="9" s="1"/>
  <c r="I512" i="9"/>
  <c r="S268" i="9"/>
  <c r="T268" i="9" s="1"/>
  <c r="J276" i="9"/>
  <c r="I276" i="9"/>
  <c r="J290" i="9"/>
  <c r="S290" i="9" s="1"/>
  <c r="T290" i="9" s="1"/>
  <c r="I290" i="9"/>
  <c r="S297" i="9"/>
  <c r="S323" i="9"/>
  <c r="T323" i="9" s="1"/>
  <c r="J330" i="9"/>
  <c r="S330" i="9" s="1"/>
  <c r="I330" i="9"/>
  <c r="S337" i="9"/>
  <c r="T337" i="9" s="1"/>
  <c r="J352" i="9"/>
  <c r="S352" i="9" s="1"/>
  <c r="I352" i="9"/>
  <c r="J355" i="9"/>
  <c r="S355" i="9" s="1"/>
  <c r="T355" i="9" s="1"/>
  <c r="I355" i="9"/>
  <c r="S399" i="9"/>
  <c r="T399" i="9" s="1"/>
  <c r="S409" i="9"/>
  <c r="T409" i="9" s="1"/>
  <c r="J466" i="9"/>
  <c r="S466" i="9" s="1"/>
  <c r="I466" i="9"/>
  <c r="J530" i="9"/>
  <c r="S530" i="9" s="1"/>
  <c r="T530" i="9" s="1"/>
  <c r="I530" i="9"/>
  <c r="S263" i="9"/>
  <c r="T263" i="9" s="1"/>
  <c r="I267" i="9"/>
  <c r="I270" i="9"/>
  <c r="S283" i="9"/>
  <c r="T283" i="9" s="1"/>
  <c r="S289" i="9"/>
  <c r="S295" i="9"/>
  <c r="T295" i="9" s="1"/>
  <c r="S301" i="9"/>
  <c r="T301" i="9" s="1"/>
  <c r="J308" i="9"/>
  <c r="S308" i="9" s="1"/>
  <c r="I308" i="9"/>
  <c r="J322" i="9"/>
  <c r="S322" i="9" s="1"/>
  <c r="I322" i="9"/>
  <c r="S335" i="9"/>
  <c r="T335" i="9" s="1"/>
  <c r="I342" i="9"/>
  <c r="S347" i="9"/>
  <c r="T347" i="9" s="1"/>
  <c r="S510" i="9"/>
  <c r="T510" i="9" s="1"/>
  <c r="J265" i="9"/>
  <c r="S265" i="9" s="1"/>
  <c r="I265" i="9"/>
  <c r="J266" i="9"/>
  <c r="S266" i="9" s="1"/>
  <c r="T266" i="9" s="1"/>
  <c r="I266" i="9"/>
  <c r="S267" i="9"/>
  <c r="T267" i="9" s="1"/>
  <c r="S271" i="9"/>
  <c r="T271" i="9" s="1"/>
  <c r="J282" i="9"/>
  <c r="S282" i="9" s="1"/>
  <c r="I282" i="9"/>
  <c r="S287" i="9"/>
  <c r="T287" i="9" s="1"/>
  <c r="I294" i="9"/>
  <c r="S315" i="9"/>
  <c r="T315" i="9" s="1"/>
  <c r="S327" i="9"/>
  <c r="T327" i="9" s="1"/>
  <c r="I334" i="9"/>
  <c r="J341" i="9"/>
  <c r="S341" i="9" s="1"/>
  <c r="T341" i="9" s="1"/>
  <c r="S369" i="9"/>
  <c r="T369" i="9" s="1"/>
  <c r="S401" i="9"/>
  <c r="T401" i="9" s="1"/>
  <c r="J273" i="9"/>
  <c r="S273" i="9" s="1"/>
  <c r="T273" i="9" s="1"/>
  <c r="I273" i="9"/>
  <c r="J274" i="9"/>
  <c r="S274" i="9" s="1"/>
  <c r="I274" i="9"/>
  <c r="S275" i="9"/>
  <c r="T275" i="9" s="1"/>
  <c r="S281" i="9"/>
  <c r="T281" i="9" s="1"/>
  <c r="S293" i="9"/>
  <c r="T293" i="9" s="1"/>
  <c r="J300" i="9"/>
  <c r="S300" i="9" s="1"/>
  <c r="I300" i="9"/>
  <c r="J314" i="9"/>
  <c r="I314" i="9"/>
  <c r="S319" i="9"/>
  <c r="T319" i="9" s="1"/>
  <c r="S333" i="9"/>
  <c r="T333" i="9" s="1"/>
  <c r="S343" i="9"/>
  <c r="T343" i="9" s="1"/>
  <c r="J346" i="9"/>
  <c r="S346" i="9" s="1"/>
  <c r="T346" i="9" s="1"/>
  <c r="I346" i="9"/>
  <c r="S354" i="9"/>
  <c r="T354" i="9" s="1"/>
  <c r="J504" i="9"/>
  <c r="S504" i="9" s="1"/>
  <c r="T504" i="9" s="1"/>
  <c r="I504" i="9"/>
  <c r="S279" i="9"/>
  <c r="T279" i="9" s="1"/>
  <c r="S285" i="9"/>
  <c r="T285" i="9" s="1"/>
  <c r="S313" i="9"/>
  <c r="I318" i="9"/>
  <c r="J340" i="9"/>
  <c r="S340" i="9" s="1"/>
  <c r="T340" i="9" s="1"/>
  <c r="I340" i="9"/>
  <c r="S350" i="9"/>
  <c r="T350" i="9" s="1"/>
  <c r="S370" i="9"/>
  <c r="S383" i="9"/>
  <c r="T383" i="9" s="1"/>
  <c r="S402" i="9"/>
  <c r="S415" i="9"/>
  <c r="J292" i="9"/>
  <c r="S292" i="9" s="1"/>
  <c r="I292" i="9"/>
  <c r="J306" i="9"/>
  <c r="S306" i="9" s="1"/>
  <c r="T306" i="9" s="1"/>
  <c r="I306" i="9"/>
  <c r="S311" i="9"/>
  <c r="T311" i="9" s="1"/>
  <c r="S325" i="9"/>
  <c r="T325" i="9" s="1"/>
  <c r="J332" i="9"/>
  <c r="S332" i="9" s="1"/>
  <c r="I332" i="9"/>
  <c r="S362" i="9"/>
  <c r="S388" i="9"/>
  <c r="T388" i="9" s="1"/>
  <c r="S394" i="9"/>
  <c r="S414" i="9"/>
  <c r="T414" i="9" s="1"/>
  <c r="S426" i="9"/>
  <c r="S454" i="9"/>
  <c r="T454" i="9" s="1"/>
  <c r="S517" i="9"/>
  <c r="T517" i="9" s="1"/>
  <c r="S518" i="9"/>
  <c r="T518" i="9" s="1"/>
  <c r="J363" i="9"/>
  <c r="S363" i="9" s="1"/>
  <c r="I363" i="9"/>
  <c r="S368" i="9"/>
  <c r="T368" i="9" s="1"/>
  <c r="J381" i="9"/>
  <c r="S381" i="9" s="1"/>
  <c r="I381" i="9"/>
  <c r="J395" i="9"/>
  <c r="S395" i="9" s="1"/>
  <c r="I395" i="9"/>
  <c r="S400" i="9"/>
  <c r="T400" i="9" s="1"/>
  <c r="J413" i="9"/>
  <c r="S413" i="9" s="1"/>
  <c r="I413" i="9"/>
  <c r="J427" i="9"/>
  <c r="S427" i="9" s="1"/>
  <c r="T427" i="9" s="1"/>
  <c r="I427" i="9"/>
  <c r="J458" i="9"/>
  <c r="I458" i="9"/>
  <c r="S491" i="9"/>
  <c r="T491" i="9" s="1"/>
  <c r="S492" i="9"/>
  <c r="T492" i="9" s="1"/>
  <c r="S509" i="9"/>
  <c r="T509" i="9" s="1"/>
  <c r="J522" i="9"/>
  <c r="I522" i="9"/>
  <c r="S548" i="9"/>
  <c r="T548" i="9" s="1"/>
  <c r="S556" i="9"/>
  <c r="T556" i="9" s="1"/>
  <c r="S563" i="9"/>
  <c r="T563" i="9" s="1"/>
  <c r="J575" i="9"/>
  <c r="S575" i="9" s="1"/>
  <c r="T575" i="9" s="1"/>
  <c r="I575" i="9"/>
  <c r="S360" i="9"/>
  <c r="T360" i="9" s="1"/>
  <c r="J373" i="9"/>
  <c r="S373" i="9" s="1"/>
  <c r="T373" i="9" s="1"/>
  <c r="I373" i="9"/>
  <c r="J387" i="9"/>
  <c r="S387" i="9" s="1"/>
  <c r="I387" i="9"/>
  <c r="S392" i="9"/>
  <c r="T392" i="9" s="1"/>
  <c r="J405" i="9"/>
  <c r="S405" i="9" s="1"/>
  <c r="T405" i="9" s="1"/>
  <c r="I405" i="9"/>
  <c r="J419" i="9"/>
  <c r="S419" i="9" s="1"/>
  <c r="I419" i="9"/>
  <c r="S424" i="9"/>
  <c r="T424" i="9" s="1"/>
  <c r="S366" i="9"/>
  <c r="T366" i="9" s="1"/>
  <c r="S380" i="9"/>
  <c r="T380" i="9" s="1"/>
  <c r="S386" i="9"/>
  <c r="T386" i="9" s="1"/>
  <c r="S398" i="9"/>
  <c r="T398" i="9" s="1"/>
  <c r="S412" i="9"/>
  <c r="T412" i="9" s="1"/>
  <c r="S430" i="9"/>
  <c r="T430" i="9" s="1"/>
  <c r="S433" i="9"/>
  <c r="T433" i="9" s="1"/>
  <c r="S439" i="9"/>
  <c r="S470" i="9"/>
  <c r="T470" i="9" s="1"/>
  <c r="J472" i="9"/>
  <c r="S472" i="9" s="1"/>
  <c r="T472" i="9" s="1"/>
  <c r="I472" i="9"/>
  <c r="J480" i="9"/>
  <c r="I480" i="9"/>
  <c r="S486" i="9"/>
  <c r="T486" i="9" s="1"/>
  <c r="J365" i="9"/>
  <c r="S365" i="9" s="1"/>
  <c r="T365" i="9" s="1"/>
  <c r="I365" i="9"/>
  <c r="J379" i="9"/>
  <c r="S379" i="9" s="1"/>
  <c r="T379" i="9" s="1"/>
  <c r="I379" i="9"/>
  <c r="S384" i="9"/>
  <c r="T384" i="9" s="1"/>
  <c r="J397" i="9"/>
  <c r="S397" i="9" s="1"/>
  <c r="T397" i="9" s="1"/>
  <c r="I397" i="9"/>
  <c r="J411" i="9"/>
  <c r="S411" i="9" s="1"/>
  <c r="I411" i="9"/>
  <c r="J429" i="9"/>
  <c r="S429" i="9" s="1"/>
  <c r="T429" i="9" s="1"/>
  <c r="I429" i="9"/>
  <c r="S436" i="9"/>
  <c r="S441" i="9"/>
  <c r="T441" i="9" s="1"/>
  <c r="S452" i="9"/>
  <c r="T452" i="9" s="1"/>
  <c r="S460" i="9"/>
  <c r="T460" i="9" s="1"/>
  <c r="S477" i="9"/>
  <c r="T477" i="9" s="1"/>
  <c r="J490" i="9"/>
  <c r="S490" i="9" s="1"/>
  <c r="I490" i="9"/>
  <c r="S523" i="9"/>
  <c r="T523" i="9" s="1"/>
  <c r="S524" i="9"/>
  <c r="T524" i="9" s="1"/>
  <c r="S535" i="9"/>
  <c r="T535" i="9" s="1"/>
  <c r="S553" i="9"/>
  <c r="T553" i="9" s="1"/>
  <c r="I289" i="9"/>
  <c r="I297" i="9"/>
  <c r="I313" i="9"/>
  <c r="I321" i="9"/>
  <c r="I351" i="9"/>
  <c r="S358" i="9"/>
  <c r="T358" i="9" s="1"/>
  <c r="S372" i="9"/>
  <c r="T372" i="9" s="1"/>
  <c r="S378" i="9"/>
  <c r="T378" i="9" s="1"/>
  <c r="I383" i="9"/>
  <c r="S390" i="9"/>
  <c r="T390" i="9" s="1"/>
  <c r="S404" i="9"/>
  <c r="T404" i="9" s="1"/>
  <c r="S410" i="9"/>
  <c r="T410" i="9" s="1"/>
  <c r="I415" i="9"/>
  <c r="S422" i="9"/>
  <c r="T422" i="9" s="1"/>
  <c r="S478" i="9"/>
  <c r="T478" i="9" s="1"/>
  <c r="J498" i="9"/>
  <c r="S498" i="9" s="1"/>
  <c r="T498" i="9" s="1"/>
  <c r="I498" i="9"/>
  <c r="S515" i="9"/>
  <c r="T515" i="9" s="1"/>
  <c r="S516" i="9"/>
  <c r="J357" i="9"/>
  <c r="S357" i="9" s="1"/>
  <c r="T357" i="9" s="1"/>
  <c r="I357" i="9"/>
  <c r="J371" i="9"/>
  <c r="I371" i="9"/>
  <c r="S376" i="9"/>
  <c r="T376" i="9" s="1"/>
  <c r="J389" i="9"/>
  <c r="I389" i="9"/>
  <c r="J403" i="9"/>
  <c r="S403" i="9" s="1"/>
  <c r="I403" i="9"/>
  <c r="S408" i="9"/>
  <c r="T408" i="9" s="1"/>
  <c r="J421" i="9"/>
  <c r="S421" i="9" s="1"/>
  <c r="I421" i="9"/>
  <c r="I431" i="9"/>
  <c r="J432" i="9"/>
  <c r="S432" i="9" s="1"/>
  <c r="J440" i="9"/>
  <c r="S440" i="9" s="1"/>
  <c r="I440" i="9"/>
  <c r="S445" i="9"/>
  <c r="T445" i="9" s="1"/>
  <c r="J451" i="9"/>
  <c r="S451" i="9" s="1"/>
  <c r="T451" i="9" s="1"/>
  <c r="S459" i="9"/>
  <c r="T459" i="9" s="1"/>
  <c r="S473" i="9"/>
  <c r="T473" i="9" s="1"/>
  <c r="S479" i="9"/>
  <c r="I484" i="9"/>
  <c r="S505" i="9"/>
  <c r="T505" i="9" s="1"/>
  <c r="S511" i="9"/>
  <c r="T511" i="9" s="1"/>
  <c r="I516" i="9"/>
  <c r="S564" i="9"/>
  <c r="T564" i="9" s="1"/>
  <c r="J450" i="9"/>
  <c r="S450" i="9" s="1"/>
  <c r="I450" i="9"/>
  <c r="S465" i="9"/>
  <c r="T465" i="9" s="1"/>
  <c r="S471" i="9"/>
  <c r="T471" i="9" s="1"/>
  <c r="I476" i="9"/>
  <c r="S483" i="9"/>
  <c r="T483" i="9" s="1"/>
  <c r="S497" i="9"/>
  <c r="T497" i="9" s="1"/>
  <c r="S503" i="9"/>
  <c r="I508" i="9"/>
  <c r="S529" i="9"/>
  <c r="T529" i="9" s="1"/>
  <c r="S534" i="9"/>
  <c r="S540" i="9"/>
  <c r="T540" i="9" s="1"/>
  <c r="J559" i="9"/>
  <c r="S559" i="9" s="1"/>
  <c r="T559" i="9" s="1"/>
  <c r="I559" i="9"/>
  <c r="I432" i="9"/>
  <c r="I436" i="9"/>
  <c r="J464" i="9"/>
  <c r="S464" i="9" s="1"/>
  <c r="I464" i="9"/>
  <c r="S469" i="9"/>
  <c r="T469" i="9" s="1"/>
  <c r="J482" i="9"/>
  <c r="S482" i="9" s="1"/>
  <c r="T482" i="9" s="1"/>
  <c r="I482" i="9"/>
  <c r="J496" i="9"/>
  <c r="S496" i="9" s="1"/>
  <c r="I496" i="9"/>
  <c r="S501" i="9"/>
  <c r="T501" i="9" s="1"/>
  <c r="J507" i="9"/>
  <c r="J514" i="9"/>
  <c r="S514" i="9" s="1"/>
  <c r="T514" i="9" s="1"/>
  <c r="I514" i="9"/>
  <c r="J528" i="9"/>
  <c r="S528" i="9" s="1"/>
  <c r="T528" i="9" s="1"/>
  <c r="I528" i="9"/>
  <c r="S533" i="9"/>
  <c r="T533" i="9" s="1"/>
  <c r="J544" i="9"/>
  <c r="S544" i="9" s="1"/>
  <c r="T544" i="9" s="1"/>
  <c r="I544" i="9"/>
  <c r="S562" i="9"/>
  <c r="T562" i="9" s="1"/>
  <c r="S574" i="9"/>
  <c r="S588" i="9"/>
  <c r="T588" i="9" s="1"/>
  <c r="S435" i="9"/>
  <c r="T435" i="9" s="1"/>
  <c r="J442" i="9"/>
  <c r="S442" i="9" s="1"/>
  <c r="T442" i="9" s="1"/>
  <c r="I442" i="9"/>
  <c r="S457" i="9"/>
  <c r="T457" i="9" s="1"/>
  <c r="S463" i="9"/>
  <c r="S475" i="9"/>
  <c r="T475" i="9" s="1"/>
  <c r="S489" i="9"/>
  <c r="T489" i="9" s="1"/>
  <c r="S495" i="9"/>
  <c r="S521" i="9"/>
  <c r="T521" i="9" s="1"/>
  <c r="S547" i="9"/>
  <c r="T547" i="9" s="1"/>
  <c r="J595" i="9"/>
  <c r="S595" i="9" s="1"/>
  <c r="T595" i="9" s="1"/>
  <c r="I595" i="9"/>
  <c r="J647" i="9"/>
  <c r="S647" i="9" s="1"/>
  <c r="I647" i="9"/>
  <c r="I354" i="9"/>
  <c r="I362" i="9"/>
  <c r="I370" i="9"/>
  <c r="I378" i="9"/>
  <c r="I386" i="9"/>
  <c r="I394" i="9"/>
  <c r="I402" i="9"/>
  <c r="I410" i="9"/>
  <c r="I418" i="9"/>
  <c r="I426" i="9"/>
  <c r="S431" i="9"/>
  <c r="T431" i="9" s="1"/>
  <c r="S449" i="9"/>
  <c r="T449" i="9" s="1"/>
  <c r="J456" i="9"/>
  <c r="S456" i="9" s="1"/>
  <c r="T456" i="9" s="1"/>
  <c r="I456" i="9"/>
  <c r="S461" i="9"/>
  <c r="T461" i="9" s="1"/>
  <c r="J474" i="9"/>
  <c r="S474" i="9" s="1"/>
  <c r="T474" i="9" s="1"/>
  <c r="I474" i="9"/>
  <c r="J488" i="9"/>
  <c r="S488" i="9" s="1"/>
  <c r="T488" i="9" s="1"/>
  <c r="I488" i="9"/>
  <c r="S493" i="9"/>
  <c r="T493" i="9" s="1"/>
  <c r="J499" i="9"/>
  <c r="S499" i="9" s="1"/>
  <c r="T499" i="9" s="1"/>
  <c r="J506" i="9"/>
  <c r="S506" i="9" s="1"/>
  <c r="T506" i="9" s="1"/>
  <c r="I506" i="9"/>
  <c r="J520" i="9"/>
  <c r="S520" i="9" s="1"/>
  <c r="T520" i="9" s="1"/>
  <c r="I520" i="9"/>
  <c r="S525" i="9"/>
  <c r="T525" i="9" s="1"/>
  <c r="J531" i="9"/>
  <c r="S531" i="9" s="1"/>
  <c r="T531" i="9" s="1"/>
  <c r="J613" i="9"/>
  <c r="S613" i="9" s="1"/>
  <c r="I613" i="9"/>
  <c r="J434" i="9"/>
  <c r="S434" i="9" s="1"/>
  <c r="T434" i="9" s="1"/>
  <c r="I434" i="9"/>
  <c r="J448" i="9"/>
  <c r="S448" i="9" s="1"/>
  <c r="T448" i="9" s="1"/>
  <c r="I448" i="9"/>
  <c r="S453" i="9"/>
  <c r="T453" i="9" s="1"/>
  <c r="S467" i="9"/>
  <c r="T467" i="9" s="1"/>
  <c r="S487" i="9"/>
  <c r="T487" i="9" s="1"/>
  <c r="I492" i="9"/>
  <c r="S513" i="9"/>
  <c r="T513" i="9" s="1"/>
  <c r="S519" i="9"/>
  <c r="S546" i="9"/>
  <c r="T546" i="9" s="1"/>
  <c r="S555" i="9"/>
  <c r="T555" i="9" s="1"/>
  <c r="J560" i="9"/>
  <c r="S560" i="9" s="1"/>
  <c r="I560" i="9"/>
  <c r="S629" i="9"/>
  <c r="T629" i="9" s="1"/>
  <c r="S545" i="9"/>
  <c r="T545" i="9" s="1"/>
  <c r="J552" i="9"/>
  <c r="S552" i="9" s="1"/>
  <c r="T552" i="9" s="1"/>
  <c r="I552" i="9"/>
  <c r="S554" i="9"/>
  <c r="T554" i="9" s="1"/>
  <c r="J567" i="9"/>
  <c r="S567" i="9" s="1"/>
  <c r="T567" i="9" s="1"/>
  <c r="I567" i="9"/>
  <c r="S599" i="9"/>
  <c r="T599" i="9" s="1"/>
  <c r="S617" i="9"/>
  <c r="T617" i="9" s="1"/>
  <c r="S628" i="9"/>
  <c r="T628" i="9" s="1"/>
  <c r="S536" i="9"/>
  <c r="T536" i="9" s="1"/>
  <c r="S538" i="9"/>
  <c r="T538" i="9" s="1"/>
  <c r="J551" i="9"/>
  <c r="S551" i="9" s="1"/>
  <c r="T551" i="9" s="1"/>
  <c r="I551" i="9"/>
  <c r="S573" i="9"/>
  <c r="S600" i="9"/>
  <c r="T600" i="9" s="1"/>
  <c r="S601" i="9"/>
  <c r="T601" i="9" s="1"/>
  <c r="J543" i="9"/>
  <c r="S543" i="9" s="1"/>
  <c r="T543" i="9" s="1"/>
  <c r="I543" i="9"/>
  <c r="S558" i="9"/>
  <c r="J587" i="9"/>
  <c r="S587" i="9" s="1"/>
  <c r="T587" i="9" s="1"/>
  <c r="I587" i="9"/>
  <c r="J627" i="9"/>
  <c r="S627" i="9" s="1"/>
  <c r="T627" i="9" s="1"/>
  <c r="I627" i="9"/>
  <c r="S632" i="9"/>
  <c r="T632" i="9" s="1"/>
  <c r="S550" i="9"/>
  <c r="T550" i="9" s="1"/>
  <c r="S557" i="9"/>
  <c r="S602" i="9"/>
  <c r="J639" i="9"/>
  <c r="I639" i="9"/>
  <c r="S656" i="9"/>
  <c r="T656" i="9" s="1"/>
  <c r="I439" i="9"/>
  <c r="I447" i="9"/>
  <c r="I455" i="9"/>
  <c r="I463" i="9"/>
  <c r="I471" i="9"/>
  <c r="I479" i="9"/>
  <c r="I487" i="9"/>
  <c r="I495" i="9"/>
  <c r="I503" i="9"/>
  <c r="I519" i="9"/>
  <c r="I527" i="9"/>
  <c r="I534" i="9"/>
  <c r="I536" i="9"/>
  <c r="S542" i="9"/>
  <c r="S549" i="9"/>
  <c r="S569" i="9"/>
  <c r="T569" i="9" s="1"/>
  <c r="J576" i="9"/>
  <c r="S576" i="9" s="1"/>
  <c r="T576" i="9" s="1"/>
  <c r="I576" i="9"/>
  <c r="S585" i="9"/>
  <c r="T585" i="9" s="1"/>
  <c r="S615" i="9"/>
  <c r="S637" i="9"/>
  <c r="T637" i="9" s="1"/>
  <c r="I535" i="9"/>
  <c r="S541" i="9"/>
  <c r="T541" i="9" s="1"/>
  <c r="S561" i="9"/>
  <c r="T561" i="9" s="1"/>
  <c r="J568" i="9"/>
  <c r="S568" i="9" s="1"/>
  <c r="I568" i="9"/>
  <c r="S570" i="9"/>
  <c r="T570" i="9" s="1"/>
  <c r="S596" i="9"/>
  <c r="T596" i="9" s="1"/>
  <c r="S607" i="9"/>
  <c r="T607" i="9" s="1"/>
  <c r="S649" i="9"/>
  <c r="T649" i="9" s="1"/>
  <c r="S581" i="9"/>
  <c r="T581" i="9" s="1"/>
  <c r="S589" i="9"/>
  <c r="S594" i="9"/>
  <c r="T594" i="9" s="1"/>
  <c r="S606" i="9"/>
  <c r="T606" i="9" s="1"/>
  <c r="S620" i="9"/>
  <c r="T620" i="9" s="1"/>
  <c r="S592" i="9"/>
  <c r="T592" i="9" s="1"/>
  <c r="J605" i="9"/>
  <c r="S605" i="9" s="1"/>
  <c r="T605" i="9" s="1"/>
  <c r="I605" i="9"/>
  <c r="J619" i="9"/>
  <c r="S619" i="9" s="1"/>
  <c r="I619" i="9"/>
  <c r="S624" i="9"/>
  <c r="T624" i="9" s="1"/>
  <c r="J653" i="9"/>
  <c r="S653" i="9" s="1"/>
  <c r="I653" i="9"/>
  <c r="S659" i="9"/>
  <c r="S683" i="9"/>
  <c r="T683" i="9" s="1"/>
  <c r="S698" i="9"/>
  <c r="T698" i="9" s="1"/>
  <c r="S584" i="9"/>
  <c r="S598" i="9"/>
  <c r="T598" i="9" s="1"/>
  <c r="S612" i="9"/>
  <c r="T612" i="9" s="1"/>
  <c r="S618" i="9"/>
  <c r="J658" i="9"/>
  <c r="S658" i="9" s="1"/>
  <c r="I658" i="9"/>
  <c r="I542" i="9"/>
  <c r="I550" i="9"/>
  <c r="I558" i="9"/>
  <c r="I566" i="9"/>
  <c r="I574" i="9"/>
  <c r="I581" i="9"/>
  <c r="I589" i="9"/>
  <c r="S590" i="9"/>
  <c r="T590" i="9" s="1"/>
  <c r="J597" i="9"/>
  <c r="S597" i="9" s="1"/>
  <c r="T597" i="9" s="1"/>
  <c r="I597" i="9"/>
  <c r="J611" i="9"/>
  <c r="S611" i="9" s="1"/>
  <c r="T611" i="9" s="1"/>
  <c r="I611" i="9"/>
  <c r="S616" i="9"/>
  <c r="T616" i="9" s="1"/>
  <c r="S630" i="9"/>
  <c r="T630" i="9" s="1"/>
  <c r="I541" i="9"/>
  <c r="I549" i="9"/>
  <c r="I557" i="9"/>
  <c r="I565" i="9"/>
  <c r="I573" i="9"/>
  <c r="S610" i="9"/>
  <c r="I615" i="9"/>
  <c r="S622" i="9"/>
  <c r="T622" i="9" s="1"/>
  <c r="S636" i="9"/>
  <c r="T636" i="9" s="1"/>
  <c r="S661" i="9"/>
  <c r="T661" i="9" s="1"/>
  <c r="I663" i="9"/>
  <c r="J663" i="9"/>
  <c r="S663" i="9" s="1"/>
  <c r="T663" i="9" s="1"/>
  <c r="I584" i="9"/>
  <c r="J586" i="9"/>
  <c r="I586" i="9"/>
  <c r="J603" i="9"/>
  <c r="I603" i="9"/>
  <c r="S608" i="9"/>
  <c r="T608" i="9" s="1"/>
  <c r="J621" i="9"/>
  <c r="S621" i="9" s="1"/>
  <c r="I621" i="9"/>
  <c r="S689" i="9"/>
  <c r="T689" i="9" s="1"/>
  <c r="S732" i="9"/>
  <c r="T732" i="9" s="1"/>
  <c r="S640" i="9"/>
  <c r="T640" i="9" s="1"/>
  <c r="S654" i="9"/>
  <c r="T654" i="9" s="1"/>
  <c r="J681" i="9"/>
  <c r="S681" i="9" s="1"/>
  <c r="T681" i="9" s="1"/>
  <c r="I681" i="9"/>
  <c r="S746" i="9"/>
  <c r="T746" i="9" s="1"/>
  <c r="S652" i="9"/>
  <c r="T652" i="9" s="1"/>
  <c r="S662" i="9"/>
  <c r="T662" i="9" s="1"/>
  <c r="J670" i="9"/>
  <c r="S670" i="9" s="1"/>
  <c r="T670" i="9" s="1"/>
  <c r="I670" i="9"/>
  <c r="S721" i="9"/>
  <c r="T721" i="9" s="1"/>
  <c r="J645" i="9"/>
  <c r="S645" i="9" s="1"/>
  <c r="T645" i="9" s="1"/>
  <c r="I645" i="9"/>
  <c r="S650" i="9"/>
  <c r="T650" i="9" s="1"/>
  <c r="J693" i="9"/>
  <c r="S693" i="9" s="1"/>
  <c r="T693" i="9" s="1"/>
  <c r="I693" i="9"/>
  <c r="S696" i="9"/>
  <c r="T696" i="9" s="1"/>
  <c r="S638" i="9"/>
  <c r="T638" i="9" s="1"/>
  <c r="S644" i="9"/>
  <c r="T644" i="9" s="1"/>
  <c r="S674" i="9"/>
  <c r="T674" i="9" s="1"/>
  <c r="J686" i="9"/>
  <c r="S686" i="9" s="1"/>
  <c r="I686" i="9"/>
  <c r="J702" i="9"/>
  <c r="S702" i="9" s="1"/>
  <c r="T702" i="9" s="1"/>
  <c r="I702" i="9"/>
  <c r="I594" i="9"/>
  <c r="I602" i="9"/>
  <c r="I610" i="9"/>
  <c r="I618" i="9"/>
  <c r="I626" i="9"/>
  <c r="S631" i="9"/>
  <c r="T631" i="9" s="1"/>
  <c r="S642" i="9"/>
  <c r="T642" i="9" s="1"/>
  <c r="J655" i="9"/>
  <c r="S655" i="9" s="1"/>
  <c r="T655" i="9" s="1"/>
  <c r="I655" i="9"/>
  <c r="J665" i="9"/>
  <c r="S665" i="9" s="1"/>
  <c r="T665" i="9" s="1"/>
  <c r="I665" i="9"/>
  <c r="S667" i="9"/>
  <c r="T667" i="9" s="1"/>
  <c r="S673" i="9"/>
  <c r="T673" i="9" s="1"/>
  <c r="S705" i="9"/>
  <c r="T705" i="9" s="1"/>
  <c r="S729" i="9"/>
  <c r="T729" i="9" s="1"/>
  <c r="J633" i="9"/>
  <c r="S633" i="9" s="1"/>
  <c r="T633" i="9" s="1"/>
  <c r="J634" i="9"/>
  <c r="S634" i="9" s="1"/>
  <c r="T634" i="9" s="1"/>
  <c r="I641" i="9"/>
  <c r="S648" i="9"/>
  <c r="T648" i="9" s="1"/>
  <c r="S677" i="9"/>
  <c r="T677" i="9" s="1"/>
  <c r="S690" i="9"/>
  <c r="T690" i="9" s="1"/>
  <c r="I675" i="9"/>
  <c r="S716" i="9"/>
  <c r="T716" i="9" s="1"/>
  <c r="S745" i="9"/>
  <c r="T745" i="9" s="1"/>
  <c r="S660" i="9"/>
  <c r="T660" i="9" s="1"/>
  <c r="J671" i="9"/>
  <c r="S671" i="9" s="1"/>
  <c r="T671" i="9" s="1"/>
  <c r="I671" i="9"/>
  <c r="S672" i="9"/>
  <c r="T672" i="9" s="1"/>
  <c r="J687" i="9"/>
  <c r="S687" i="9" s="1"/>
  <c r="T687" i="9" s="1"/>
  <c r="I687" i="9"/>
  <c r="S692" i="9"/>
  <c r="T692" i="9" s="1"/>
  <c r="S713" i="9"/>
  <c r="T713" i="9" s="1"/>
  <c r="S719" i="9"/>
  <c r="T719" i="9" s="1"/>
  <c r="S724" i="9"/>
  <c r="T724" i="9" s="1"/>
  <c r="J726" i="9"/>
  <c r="S726" i="9" s="1"/>
  <c r="I726" i="9"/>
  <c r="S748" i="9"/>
  <c r="T748" i="9" s="1"/>
  <c r="J664" i="9"/>
  <c r="S664" i="9" s="1"/>
  <c r="T664" i="9" s="1"/>
  <c r="J669" i="9"/>
  <c r="S669" i="9" s="1"/>
  <c r="T669" i="9" s="1"/>
  <c r="J685" i="9"/>
  <c r="S685" i="9" s="1"/>
  <c r="T685" i="9" s="1"/>
  <c r="S688" i="9"/>
  <c r="T688" i="9" s="1"/>
  <c r="S715" i="9"/>
  <c r="T715" i="9" s="1"/>
  <c r="S749" i="9"/>
  <c r="J678" i="9"/>
  <c r="S678" i="9" s="1"/>
  <c r="T678" i="9" s="1"/>
  <c r="I678" i="9"/>
  <c r="J694" i="9"/>
  <c r="S694" i="9" s="1"/>
  <c r="I694" i="9"/>
  <c r="S704" i="9"/>
  <c r="T704" i="9" s="1"/>
  <c r="S708" i="9"/>
  <c r="T708" i="9" s="1"/>
  <c r="J725" i="9"/>
  <c r="S725" i="9" s="1"/>
  <c r="T725" i="9" s="1"/>
  <c r="I725" i="9"/>
  <c r="J736" i="9"/>
  <c r="S736" i="9" s="1"/>
  <c r="T736" i="9" s="1"/>
  <c r="I736" i="9"/>
  <c r="S740" i="9"/>
  <c r="T740" i="9" s="1"/>
  <c r="I659" i="9"/>
  <c r="S668" i="9"/>
  <c r="T668" i="9" s="1"/>
  <c r="J679" i="9"/>
  <c r="S679" i="9" s="1"/>
  <c r="T679" i="9" s="1"/>
  <c r="I679" i="9"/>
  <c r="J680" i="9"/>
  <c r="S680" i="9" s="1"/>
  <c r="T680" i="9" s="1"/>
  <c r="S684" i="9"/>
  <c r="T684" i="9" s="1"/>
  <c r="S706" i="9"/>
  <c r="T706" i="9" s="1"/>
  <c r="S722" i="9"/>
  <c r="T722" i="9" s="1"/>
  <c r="J700" i="9"/>
  <c r="S700" i="9" s="1"/>
  <c r="T700" i="9" s="1"/>
  <c r="J701" i="9"/>
  <c r="S701" i="9" s="1"/>
  <c r="T701" i="9" s="1"/>
  <c r="I701" i="9"/>
  <c r="J717" i="9"/>
  <c r="S717" i="9" s="1"/>
  <c r="I717" i="9"/>
  <c r="J718" i="9"/>
  <c r="S718" i="9" s="1"/>
  <c r="T718" i="9" s="1"/>
  <c r="I718" i="9"/>
  <c r="S739" i="9"/>
  <c r="T739" i="9" s="1"/>
  <c r="S703" i="9"/>
  <c r="T703" i="9" s="1"/>
  <c r="J735" i="9"/>
  <c r="S735" i="9" s="1"/>
  <c r="T735" i="9" s="1"/>
  <c r="J744" i="9"/>
  <c r="S744" i="9" s="1"/>
  <c r="I744" i="9"/>
  <c r="S747" i="9"/>
  <c r="T747" i="9" s="1"/>
  <c r="J695" i="9"/>
  <c r="S695" i="9" s="1"/>
  <c r="T695" i="9" s="1"/>
  <c r="S712" i="9"/>
  <c r="T712" i="9" s="1"/>
  <c r="J733" i="9"/>
  <c r="S733" i="9" s="1"/>
  <c r="T733" i="9" s="1"/>
  <c r="I733" i="9"/>
  <c r="J734" i="9"/>
  <c r="I734" i="9"/>
  <c r="S743" i="9"/>
  <c r="T743" i="9" s="1"/>
  <c r="J711" i="9"/>
  <c r="S711" i="9" s="1"/>
  <c r="T711" i="9" s="1"/>
  <c r="J709" i="9"/>
  <c r="S709" i="9" s="1"/>
  <c r="T709" i="9" s="1"/>
  <c r="I709" i="9"/>
  <c r="J710" i="9"/>
  <c r="S710" i="9" s="1"/>
  <c r="T710" i="9" s="1"/>
  <c r="I710" i="9"/>
  <c r="S720" i="9"/>
  <c r="T720" i="9" s="1"/>
  <c r="S731" i="9"/>
  <c r="T731" i="9" s="1"/>
  <c r="J741" i="9"/>
  <c r="S741" i="9" s="1"/>
  <c r="T741" i="9" s="1"/>
  <c r="I741" i="9"/>
  <c r="J742" i="9"/>
  <c r="S742" i="9" s="1"/>
  <c r="T742" i="9" s="1"/>
  <c r="I742" i="9"/>
  <c r="I749" i="9"/>
  <c r="S7" i="8"/>
  <c r="T7" i="8" s="1"/>
  <c r="S60" i="8"/>
  <c r="T60" i="8" s="1"/>
  <c r="S37" i="8"/>
  <c r="T37" i="8" s="1"/>
  <c r="S38" i="8"/>
  <c r="T38" i="8" s="1"/>
  <c r="L742" i="8"/>
  <c r="R742" i="8" s="1"/>
  <c r="L734" i="8"/>
  <c r="R734" i="8" s="1"/>
  <c r="L726" i="8"/>
  <c r="R726" i="8" s="1"/>
  <c r="L718" i="8"/>
  <c r="R718" i="8" s="1"/>
  <c r="L710" i="8"/>
  <c r="R710" i="8" s="1"/>
  <c r="L702" i="8"/>
  <c r="R702" i="8" s="1"/>
  <c r="L694" i="8"/>
  <c r="R694" i="8" s="1"/>
  <c r="L743" i="8"/>
  <c r="R743" i="8" s="1"/>
  <c r="L735" i="8"/>
  <c r="R735" i="8" s="1"/>
  <c r="L727" i="8"/>
  <c r="R727" i="8" s="1"/>
  <c r="L719" i="8"/>
  <c r="R719" i="8" s="1"/>
  <c r="L711" i="8"/>
  <c r="R711" i="8" s="1"/>
  <c r="S711" i="8" s="1"/>
  <c r="T711" i="8" s="1"/>
  <c r="L703" i="8"/>
  <c r="R703" i="8" s="1"/>
  <c r="L695" i="8"/>
  <c r="R695" i="8" s="1"/>
  <c r="L754" i="8"/>
  <c r="L744" i="8"/>
  <c r="R744" i="8" s="1"/>
  <c r="L736" i="8"/>
  <c r="R736" i="8" s="1"/>
  <c r="L728" i="8"/>
  <c r="R728" i="8" s="1"/>
  <c r="L720" i="8"/>
  <c r="R720" i="8" s="1"/>
  <c r="L712" i="8"/>
  <c r="R712" i="8" s="1"/>
  <c r="S712" i="8" s="1"/>
  <c r="T712" i="8" s="1"/>
  <c r="L704" i="8"/>
  <c r="R704" i="8" s="1"/>
  <c r="S704" i="8" s="1"/>
  <c r="T704" i="8" s="1"/>
  <c r="L696" i="8"/>
  <c r="R696" i="8" s="1"/>
  <c r="L745" i="8"/>
  <c r="R745" i="8" s="1"/>
  <c r="S745" i="8" s="1"/>
  <c r="T745" i="8" s="1"/>
  <c r="L737" i="8"/>
  <c r="R737" i="8" s="1"/>
  <c r="S737" i="8" s="1"/>
  <c r="T737" i="8" s="1"/>
  <c r="L729" i="8"/>
  <c r="R729" i="8" s="1"/>
  <c r="S729" i="8" s="1"/>
  <c r="T729" i="8" s="1"/>
  <c r="L748" i="8"/>
  <c r="R748" i="8" s="1"/>
  <c r="L740" i="8"/>
  <c r="R740" i="8" s="1"/>
  <c r="L732" i="8"/>
  <c r="R732" i="8" s="1"/>
  <c r="L749" i="8"/>
  <c r="R749" i="8" s="1"/>
  <c r="L741" i="8"/>
  <c r="R741" i="8" s="1"/>
  <c r="L733" i="8"/>
  <c r="R733" i="8" s="1"/>
  <c r="L725" i="8"/>
  <c r="R725" i="8" s="1"/>
  <c r="L717" i="8"/>
  <c r="R717" i="8" s="1"/>
  <c r="L709" i="8"/>
  <c r="R709" i="8" s="1"/>
  <c r="L701" i="8"/>
  <c r="R701" i="8" s="1"/>
  <c r="L693" i="8"/>
  <c r="R693" i="8" s="1"/>
  <c r="L721" i="8"/>
  <c r="R721" i="8" s="1"/>
  <c r="S721" i="8" s="1"/>
  <c r="T721" i="8" s="1"/>
  <c r="L705" i="8"/>
  <c r="R705" i="8" s="1"/>
  <c r="S705" i="8" s="1"/>
  <c r="T705" i="8" s="1"/>
  <c r="L687" i="8"/>
  <c r="R687" i="8" s="1"/>
  <c r="L679" i="8"/>
  <c r="R679" i="8" s="1"/>
  <c r="L671" i="8"/>
  <c r="R671" i="8" s="1"/>
  <c r="L663" i="8"/>
  <c r="R663" i="8" s="1"/>
  <c r="L655" i="8"/>
  <c r="R655" i="8" s="1"/>
  <c r="L714" i="8"/>
  <c r="R714" i="8" s="1"/>
  <c r="S714" i="8" s="1"/>
  <c r="T714" i="8" s="1"/>
  <c r="L698" i="8"/>
  <c r="R698" i="8" s="1"/>
  <c r="S698" i="8" s="1"/>
  <c r="T698" i="8" s="1"/>
  <c r="L688" i="8"/>
  <c r="R688" i="8" s="1"/>
  <c r="L680" i="8"/>
  <c r="R680" i="8" s="1"/>
  <c r="L672" i="8"/>
  <c r="R672" i="8" s="1"/>
  <c r="L664" i="8"/>
  <c r="R664" i="8" s="1"/>
  <c r="L724" i="8"/>
  <c r="R724" i="8" s="1"/>
  <c r="L708" i="8"/>
  <c r="R708" i="8" s="1"/>
  <c r="L692" i="8"/>
  <c r="R692" i="8" s="1"/>
  <c r="L689" i="8"/>
  <c r="R689" i="8" s="1"/>
  <c r="L681" i="8"/>
  <c r="R681" i="8" s="1"/>
  <c r="L673" i="8"/>
  <c r="R673" i="8" s="1"/>
  <c r="L665" i="8"/>
  <c r="R665" i="8" s="1"/>
  <c r="L657" i="8"/>
  <c r="R657" i="8" s="1"/>
  <c r="L723" i="8"/>
  <c r="R723" i="8" s="1"/>
  <c r="L707" i="8"/>
  <c r="R707" i="8" s="1"/>
  <c r="L690" i="8"/>
  <c r="R690" i="8" s="1"/>
  <c r="S690" i="8" s="1"/>
  <c r="T690" i="8" s="1"/>
  <c r="L682" i="8"/>
  <c r="R682" i="8" s="1"/>
  <c r="L674" i="8"/>
  <c r="R674" i="8" s="1"/>
  <c r="L666" i="8"/>
  <c r="R666" i="8" s="1"/>
  <c r="L713" i="8"/>
  <c r="R713" i="8" s="1"/>
  <c r="L697" i="8"/>
  <c r="R697" i="8" s="1"/>
  <c r="L683" i="8"/>
  <c r="R683" i="8" s="1"/>
  <c r="L675" i="8"/>
  <c r="R675" i="8" s="1"/>
  <c r="L722" i="8"/>
  <c r="R722" i="8" s="1"/>
  <c r="S722" i="8" s="1"/>
  <c r="T722" i="8" s="1"/>
  <c r="L706" i="8"/>
  <c r="R706" i="8" s="1"/>
  <c r="L691" i="8"/>
  <c r="R691" i="8" s="1"/>
  <c r="L684" i="8"/>
  <c r="R684" i="8" s="1"/>
  <c r="L676" i="8"/>
  <c r="R676" i="8" s="1"/>
  <c r="S676" i="8" s="1"/>
  <c r="T676" i="8" s="1"/>
  <c r="L668" i="8"/>
  <c r="R668" i="8" s="1"/>
  <c r="S668" i="8" s="1"/>
  <c r="T668" i="8" s="1"/>
  <c r="L661" i="8"/>
  <c r="R661" i="8" s="1"/>
  <c r="S661" i="8" s="1"/>
  <c r="L659" i="8"/>
  <c r="R659" i="8" s="1"/>
  <c r="L649" i="8"/>
  <c r="R649" i="8" s="1"/>
  <c r="S649" i="8" s="1"/>
  <c r="T649" i="8" s="1"/>
  <c r="L641" i="8"/>
  <c r="R641" i="8" s="1"/>
  <c r="L633" i="8"/>
  <c r="R633" i="8" s="1"/>
  <c r="L625" i="8"/>
  <c r="R625" i="8" s="1"/>
  <c r="L617" i="8"/>
  <c r="R617" i="8" s="1"/>
  <c r="L715" i="8"/>
  <c r="R715" i="8" s="1"/>
  <c r="S715" i="8" s="1"/>
  <c r="T715" i="8" s="1"/>
  <c r="L653" i="8"/>
  <c r="R653" i="8" s="1"/>
  <c r="L650" i="8"/>
  <c r="R650" i="8" s="1"/>
  <c r="L642" i="8"/>
  <c r="R642" i="8" s="1"/>
  <c r="L634" i="8"/>
  <c r="R634" i="8" s="1"/>
  <c r="L626" i="8"/>
  <c r="R626" i="8" s="1"/>
  <c r="L651" i="8"/>
  <c r="R651" i="8" s="1"/>
  <c r="L643" i="8"/>
  <c r="R643" i="8" s="1"/>
  <c r="L635" i="8"/>
  <c r="R635" i="8" s="1"/>
  <c r="L627" i="8"/>
  <c r="R627" i="8" s="1"/>
  <c r="L716" i="8"/>
  <c r="R716" i="8" s="1"/>
  <c r="L660" i="8"/>
  <c r="R660" i="8" s="1"/>
  <c r="S660" i="8" s="1"/>
  <c r="T660" i="8" s="1"/>
  <c r="L644" i="8"/>
  <c r="R644" i="8" s="1"/>
  <c r="L636" i="8"/>
  <c r="R636" i="8" s="1"/>
  <c r="L730" i="8"/>
  <c r="R730" i="8" s="1"/>
  <c r="S730" i="8" s="1"/>
  <c r="T730" i="8" s="1"/>
  <c r="L669" i="8"/>
  <c r="R669" i="8" s="1"/>
  <c r="S669" i="8" s="1"/>
  <c r="T669" i="8" s="1"/>
  <c r="L645" i="8"/>
  <c r="R645" i="8" s="1"/>
  <c r="L637" i="8"/>
  <c r="R637" i="8" s="1"/>
  <c r="L629" i="8"/>
  <c r="R629" i="8" s="1"/>
  <c r="L621" i="8"/>
  <c r="R621" i="8" s="1"/>
  <c r="L738" i="8"/>
  <c r="R738" i="8" s="1"/>
  <c r="S738" i="8" s="1"/>
  <c r="T738" i="8" s="1"/>
  <c r="L731" i="8"/>
  <c r="R731" i="8" s="1"/>
  <c r="L699" i="8"/>
  <c r="R699" i="8" s="1"/>
  <c r="S699" i="8" s="1"/>
  <c r="T699" i="8" s="1"/>
  <c r="L677" i="8"/>
  <c r="R677" i="8" s="1"/>
  <c r="L670" i="8"/>
  <c r="R670" i="8" s="1"/>
  <c r="L662" i="8"/>
  <c r="R662" i="8" s="1"/>
  <c r="L658" i="8"/>
  <c r="R658" i="8" s="1"/>
  <c r="L654" i="8"/>
  <c r="R654" i="8" s="1"/>
  <c r="S654" i="8" s="1"/>
  <c r="T654" i="8" s="1"/>
  <c r="L652" i="8"/>
  <c r="R652" i="8" s="1"/>
  <c r="L646" i="8"/>
  <c r="R646" i="8" s="1"/>
  <c r="L638" i="8"/>
  <c r="R638" i="8" s="1"/>
  <c r="L630" i="8"/>
  <c r="R630" i="8" s="1"/>
  <c r="L622" i="8"/>
  <c r="R622" i="8" s="1"/>
  <c r="L656" i="8"/>
  <c r="R656" i="8" s="1"/>
  <c r="L616" i="8"/>
  <c r="R616" i="8" s="1"/>
  <c r="L610" i="8"/>
  <c r="R610" i="8" s="1"/>
  <c r="L602" i="8"/>
  <c r="R602" i="8" s="1"/>
  <c r="L594" i="8"/>
  <c r="R594" i="8" s="1"/>
  <c r="L586" i="8"/>
  <c r="R586" i="8" s="1"/>
  <c r="L578" i="8"/>
  <c r="R578" i="8" s="1"/>
  <c r="L686" i="8"/>
  <c r="R686" i="8" s="1"/>
  <c r="L667" i="8"/>
  <c r="R667" i="8" s="1"/>
  <c r="L620" i="8"/>
  <c r="R620" i="8" s="1"/>
  <c r="L611" i="8"/>
  <c r="R611" i="8" s="1"/>
  <c r="L603" i="8"/>
  <c r="R603" i="8" s="1"/>
  <c r="L595" i="8"/>
  <c r="R595" i="8" s="1"/>
  <c r="L587" i="8"/>
  <c r="R587" i="8" s="1"/>
  <c r="L579" i="8"/>
  <c r="R579" i="8" s="1"/>
  <c r="L678" i="8"/>
  <c r="R678" i="8" s="1"/>
  <c r="L631" i="8"/>
  <c r="R631" i="8" s="1"/>
  <c r="L619" i="8"/>
  <c r="R619" i="8" s="1"/>
  <c r="L612" i="8"/>
  <c r="R612" i="8" s="1"/>
  <c r="L604" i="8"/>
  <c r="R604" i="8" s="1"/>
  <c r="L596" i="8"/>
  <c r="R596" i="8" s="1"/>
  <c r="L588" i="8"/>
  <c r="R588" i="8" s="1"/>
  <c r="L580" i="8"/>
  <c r="R580" i="8" s="1"/>
  <c r="L572" i="8"/>
  <c r="R572" i="8" s="1"/>
  <c r="L700" i="8"/>
  <c r="R700" i="8" s="1"/>
  <c r="L639" i="8"/>
  <c r="R639" i="8" s="1"/>
  <c r="L632" i="8"/>
  <c r="R632" i="8" s="1"/>
  <c r="S632" i="8" s="1"/>
  <c r="T632" i="8" s="1"/>
  <c r="L624" i="8"/>
  <c r="R624" i="8" s="1"/>
  <c r="L613" i="8"/>
  <c r="R613" i="8" s="1"/>
  <c r="L605" i="8"/>
  <c r="R605" i="8" s="1"/>
  <c r="L597" i="8"/>
  <c r="R597" i="8" s="1"/>
  <c r="L589" i="8"/>
  <c r="R589" i="8" s="1"/>
  <c r="L746" i="8"/>
  <c r="R746" i="8" s="1"/>
  <c r="S746" i="8" s="1"/>
  <c r="T746" i="8" s="1"/>
  <c r="L647" i="8"/>
  <c r="R647" i="8" s="1"/>
  <c r="L640" i="8"/>
  <c r="R640" i="8" s="1"/>
  <c r="S640" i="8" s="1"/>
  <c r="T640" i="8" s="1"/>
  <c r="L628" i="8"/>
  <c r="R628" i="8" s="1"/>
  <c r="L623" i="8"/>
  <c r="R623" i="8" s="1"/>
  <c r="L614" i="8"/>
  <c r="R614" i="8" s="1"/>
  <c r="S614" i="8" s="1"/>
  <c r="T614" i="8" s="1"/>
  <c r="L606" i="8"/>
  <c r="R606" i="8" s="1"/>
  <c r="L598" i="8"/>
  <c r="R598" i="8" s="1"/>
  <c r="L590" i="8"/>
  <c r="R590" i="8" s="1"/>
  <c r="L582" i="8"/>
  <c r="R582" i="8" s="1"/>
  <c r="S582" i="8" s="1"/>
  <c r="T582" i="8" s="1"/>
  <c r="L747" i="8"/>
  <c r="R747" i="8" s="1"/>
  <c r="S747" i="8" s="1"/>
  <c r="T747" i="8" s="1"/>
  <c r="L685" i="8"/>
  <c r="R685" i="8" s="1"/>
  <c r="L608" i="8"/>
  <c r="R608" i="8" s="1"/>
  <c r="L600" i="8"/>
  <c r="R600" i="8" s="1"/>
  <c r="S600" i="8" s="1"/>
  <c r="T600" i="8" s="1"/>
  <c r="L592" i="8"/>
  <c r="R592" i="8" s="1"/>
  <c r="L584" i="8"/>
  <c r="R584" i="8" s="1"/>
  <c r="S584" i="8" s="1"/>
  <c r="T584" i="8" s="1"/>
  <c r="L576" i="8"/>
  <c r="R576" i="8" s="1"/>
  <c r="L615" i="8"/>
  <c r="R615" i="8" s="1"/>
  <c r="S615" i="8" s="1"/>
  <c r="T615" i="8" s="1"/>
  <c r="L609" i="8"/>
  <c r="R609" i="8" s="1"/>
  <c r="S609" i="8" s="1"/>
  <c r="T609" i="8" s="1"/>
  <c r="L583" i="8"/>
  <c r="R583" i="8" s="1"/>
  <c r="L577" i="8"/>
  <c r="R577" i="8" s="1"/>
  <c r="L573" i="8"/>
  <c r="R573" i="8" s="1"/>
  <c r="L568" i="8"/>
  <c r="R568" i="8" s="1"/>
  <c r="L560" i="8"/>
  <c r="R560" i="8" s="1"/>
  <c r="L552" i="8"/>
  <c r="R552" i="8" s="1"/>
  <c r="L544" i="8"/>
  <c r="R544" i="8" s="1"/>
  <c r="L536" i="8"/>
  <c r="R536" i="8" s="1"/>
  <c r="L528" i="8"/>
  <c r="R528" i="8" s="1"/>
  <c r="L569" i="8"/>
  <c r="R569" i="8" s="1"/>
  <c r="L561" i="8"/>
  <c r="R561" i="8" s="1"/>
  <c r="L553" i="8"/>
  <c r="R553" i="8" s="1"/>
  <c r="L545" i="8"/>
  <c r="R545" i="8" s="1"/>
  <c r="L537" i="8"/>
  <c r="R537" i="8" s="1"/>
  <c r="L648" i="8"/>
  <c r="R648" i="8" s="1"/>
  <c r="L591" i="8"/>
  <c r="R591" i="8" s="1"/>
  <c r="S591" i="8" s="1"/>
  <c r="T591" i="8" s="1"/>
  <c r="L585" i="8"/>
  <c r="R585" i="8" s="1"/>
  <c r="L581" i="8"/>
  <c r="R581" i="8" s="1"/>
  <c r="L575" i="8"/>
  <c r="R575" i="8" s="1"/>
  <c r="L570" i="8"/>
  <c r="R570" i="8" s="1"/>
  <c r="L562" i="8"/>
  <c r="R562" i="8" s="1"/>
  <c r="L554" i="8"/>
  <c r="R554" i="8" s="1"/>
  <c r="L546" i="8"/>
  <c r="R546" i="8" s="1"/>
  <c r="L538" i="8"/>
  <c r="R538" i="8" s="1"/>
  <c r="L530" i="8"/>
  <c r="R530" i="8" s="1"/>
  <c r="L739" i="8"/>
  <c r="R739" i="8" s="1"/>
  <c r="L571" i="8"/>
  <c r="R571" i="8" s="1"/>
  <c r="L563" i="8"/>
  <c r="R563" i="8" s="1"/>
  <c r="L555" i="8"/>
  <c r="R555" i="8" s="1"/>
  <c r="L547" i="8"/>
  <c r="R547" i="8" s="1"/>
  <c r="L599" i="8"/>
  <c r="R599" i="8" s="1"/>
  <c r="L593" i="8"/>
  <c r="R593" i="8" s="1"/>
  <c r="S593" i="8" s="1"/>
  <c r="T593" i="8" s="1"/>
  <c r="L564" i="8"/>
  <c r="R564" i="8" s="1"/>
  <c r="L556" i="8"/>
  <c r="R556" i="8" s="1"/>
  <c r="L548" i="8"/>
  <c r="R548" i="8" s="1"/>
  <c r="L540" i="8"/>
  <c r="R540" i="8" s="1"/>
  <c r="L532" i="8"/>
  <c r="R532" i="8" s="1"/>
  <c r="L618" i="8"/>
  <c r="R618" i="8" s="1"/>
  <c r="L574" i="8"/>
  <c r="R574" i="8" s="1"/>
  <c r="L565" i="8"/>
  <c r="R565" i="8" s="1"/>
  <c r="S565" i="8" s="1"/>
  <c r="T565" i="8" s="1"/>
  <c r="L557" i="8"/>
  <c r="R557" i="8" s="1"/>
  <c r="L549" i="8"/>
  <c r="R549" i="8" s="1"/>
  <c r="L541" i="8"/>
  <c r="R541" i="8" s="1"/>
  <c r="L533" i="8"/>
  <c r="R533" i="8" s="1"/>
  <c r="L521" i="8"/>
  <c r="R521" i="8" s="1"/>
  <c r="L513" i="8"/>
  <c r="R513" i="8" s="1"/>
  <c r="L505" i="8"/>
  <c r="R505" i="8" s="1"/>
  <c r="L497" i="8"/>
  <c r="R497" i="8" s="1"/>
  <c r="L489" i="8"/>
  <c r="R489" i="8" s="1"/>
  <c r="L522" i="8"/>
  <c r="R522" i="8" s="1"/>
  <c r="L514" i="8"/>
  <c r="R514" i="8" s="1"/>
  <c r="L506" i="8"/>
  <c r="R506" i="8" s="1"/>
  <c r="L498" i="8"/>
  <c r="R498" i="8" s="1"/>
  <c r="L490" i="8"/>
  <c r="R490" i="8" s="1"/>
  <c r="L523" i="8"/>
  <c r="R523" i="8" s="1"/>
  <c r="L515" i="8"/>
  <c r="R515" i="8" s="1"/>
  <c r="L507" i="8"/>
  <c r="R507" i="8" s="1"/>
  <c r="L499" i="8"/>
  <c r="R499" i="8" s="1"/>
  <c r="L491" i="8"/>
  <c r="R491" i="8" s="1"/>
  <c r="L567" i="8"/>
  <c r="R567" i="8" s="1"/>
  <c r="L566" i="8"/>
  <c r="R566" i="8" s="1"/>
  <c r="L559" i="8"/>
  <c r="R559" i="8" s="1"/>
  <c r="L558" i="8"/>
  <c r="R558" i="8" s="1"/>
  <c r="L551" i="8"/>
  <c r="R551" i="8" s="1"/>
  <c r="S551" i="8" s="1"/>
  <c r="T551" i="8" s="1"/>
  <c r="L550" i="8"/>
  <c r="R550" i="8" s="1"/>
  <c r="L543" i="8"/>
  <c r="R543" i="8" s="1"/>
  <c r="L542" i="8"/>
  <c r="R542" i="8" s="1"/>
  <c r="L531" i="8"/>
  <c r="R531" i="8" s="1"/>
  <c r="L527" i="8"/>
  <c r="R527" i="8" s="1"/>
  <c r="L524" i="8"/>
  <c r="R524" i="8" s="1"/>
  <c r="L516" i="8"/>
  <c r="R516" i="8" s="1"/>
  <c r="L508" i="8"/>
  <c r="R508" i="8" s="1"/>
  <c r="S508" i="8" s="1"/>
  <c r="T508" i="8" s="1"/>
  <c r="L500" i="8"/>
  <c r="R500" i="8" s="1"/>
  <c r="L492" i="8"/>
  <c r="R492" i="8" s="1"/>
  <c r="L601" i="8"/>
  <c r="R601" i="8" s="1"/>
  <c r="L539" i="8"/>
  <c r="R539" i="8" s="1"/>
  <c r="L535" i="8"/>
  <c r="R535" i="8" s="1"/>
  <c r="L529" i="8"/>
  <c r="R529" i="8" s="1"/>
  <c r="L525" i="8"/>
  <c r="R525" i="8" s="1"/>
  <c r="L517" i="8"/>
  <c r="R517" i="8" s="1"/>
  <c r="S517" i="8" s="1"/>
  <c r="T517" i="8" s="1"/>
  <c r="L509" i="8"/>
  <c r="R509" i="8" s="1"/>
  <c r="S509" i="8" s="1"/>
  <c r="T509" i="8" s="1"/>
  <c r="L501" i="8"/>
  <c r="R501" i="8" s="1"/>
  <c r="S501" i="8" s="1"/>
  <c r="L493" i="8"/>
  <c r="R493" i="8" s="1"/>
  <c r="S493" i="8" s="1"/>
  <c r="L607" i="8"/>
  <c r="R607" i="8" s="1"/>
  <c r="L534" i="8"/>
  <c r="R534" i="8" s="1"/>
  <c r="L519" i="8"/>
  <c r="R519" i="8" s="1"/>
  <c r="L511" i="8"/>
  <c r="R511" i="8" s="1"/>
  <c r="S511" i="8" s="1"/>
  <c r="T511" i="8" s="1"/>
  <c r="L503" i="8"/>
  <c r="R503" i="8" s="1"/>
  <c r="S503" i="8" s="1"/>
  <c r="T503" i="8" s="1"/>
  <c r="L495" i="8"/>
  <c r="R495" i="8" s="1"/>
  <c r="S495" i="8" s="1"/>
  <c r="T495" i="8" s="1"/>
  <c r="L487" i="8"/>
  <c r="R487" i="8" s="1"/>
  <c r="L510" i="8"/>
  <c r="R510" i="8" s="1"/>
  <c r="L496" i="8"/>
  <c r="R496" i="8" s="1"/>
  <c r="L486" i="8"/>
  <c r="R486" i="8" s="1"/>
  <c r="L478" i="8"/>
  <c r="R478" i="8" s="1"/>
  <c r="L470" i="8"/>
  <c r="R470" i="8" s="1"/>
  <c r="L462" i="8"/>
  <c r="R462" i="8" s="1"/>
  <c r="L454" i="8"/>
  <c r="R454" i="8" s="1"/>
  <c r="L446" i="8"/>
  <c r="R446" i="8" s="1"/>
  <c r="L518" i="8"/>
  <c r="R518" i="8" s="1"/>
  <c r="L504" i="8"/>
  <c r="R504" i="8" s="1"/>
  <c r="L479" i="8"/>
  <c r="R479" i="8" s="1"/>
  <c r="L471" i="8"/>
  <c r="R471" i="8" s="1"/>
  <c r="L463" i="8"/>
  <c r="R463" i="8" s="1"/>
  <c r="L455" i="8"/>
  <c r="R455" i="8" s="1"/>
  <c r="S455" i="8" s="1"/>
  <c r="T455" i="8" s="1"/>
  <c r="L447" i="8"/>
  <c r="R447" i="8" s="1"/>
  <c r="L512" i="8"/>
  <c r="R512" i="8" s="1"/>
  <c r="L480" i="8"/>
  <c r="R480" i="8" s="1"/>
  <c r="L472" i="8"/>
  <c r="R472" i="8" s="1"/>
  <c r="L464" i="8"/>
  <c r="R464" i="8" s="1"/>
  <c r="L456" i="8"/>
  <c r="R456" i="8" s="1"/>
  <c r="L448" i="8"/>
  <c r="R448" i="8" s="1"/>
  <c r="L526" i="8"/>
  <c r="R526" i="8" s="1"/>
  <c r="L520" i="8"/>
  <c r="R520" i="8" s="1"/>
  <c r="L481" i="8"/>
  <c r="R481" i="8" s="1"/>
  <c r="L473" i="8"/>
  <c r="R473" i="8" s="1"/>
  <c r="L465" i="8"/>
  <c r="R465" i="8" s="1"/>
  <c r="L457" i="8"/>
  <c r="R457" i="8" s="1"/>
  <c r="L449" i="8"/>
  <c r="R449" i="8" s="1"/>
  <c r="L482" i="8"/>
  <c r="R482" i="8" s="1"/>
  <c r="L474" i="8"/>
  <c r="R474" i="8" s="1"/>
  <c r="S474" i="8" s="1"/>
  <c r="T474" i="8" s="1"/>
  <c r="L466" i="8"/>
  <c r="R466" i="8" s="1"/>
  <c r="L458" i="8"/>
  <c r="R458" i="8" s="1"/>
  <c r="L450" i="8"/>
  <c r="R450" i="8" s="1"/>
  <c r="L494" i="8"/>
  <c r="R494" i="8" s="1"/>
  <c r="L484" i="8"/>
  <c r="R484" i="8" s="1"/>
  <c r="L476" i="8"/>
  <c r="R476" i="8" s="1"/>
  <c r="L468" i="8"/>
  <c r="R468" i="8" s="1"/>
  <c r="S468" i="8" s="1"/>
  <c r="T468" i="8" s="1"/>
  <c r="L460" i="8"/>
  <c r="R460" i="8" s="1"/>
  <c r="S460" i="8" s="1"/>
  <c r="T460" i="8" s="1"/>
  <c r="L452" i="8"/>
  <c r="R452" i="8" s="1"/>
  <c r="L444" i="8"/>
  <c r="R444" i="8" s="1"/>
  <c r="L443" i="8"/>
  <c r="R443" i="8" s="1"/>
  <c r="L435" i="8"/>
  <c r="R435" i="8" s="1"/>
  <c r="L427" i="8"/>
  <c r="R427" i="8" s="1"/>
  <c r="L419" i="8"/>
  <c r="R419" i="8" s="1"/>
  <c r="L411" i="8"/>
  <c r="R411" i="8" s="1"/>
  <c r="L403" i="8"/>
  <c r="R403" i="8" s="1"/>
  <c r="L395" i="8"/>
  <c r="R395" i="8" s="1"/>
  <c r="L387" i="8"/>
  <c r="R387" i="8" s="1"/>
  <c r="L379" i="8"/>
  <c r="R379" i="8" s="1"/>
  <c r="L371" i="8"/>
  <c r="R371" i="8" s="1"/>
  <c r="L363" i="8"/>
  <c r="R363" i="8" s="1"/>
  <c r="L355" i="8"/>
  <c r="R355" i="8" s="1"/>
  <c r="L347" i="8"/>
  <c r="R347" i="8" s="1"/>
  <c r="L339" i="8"/>
  <c r="R339" i="8" s="1"/>
  <c r="L475" i="8"/>
  <c r="R475" i="8" s="1"/>
  <c r="L469" i="8"/>
  <c r="R469" i="8" s="1"/>
  <c r="L436" i="8"/>
  <c r="R436" i="8" s="1"/>
  <c r="L428" i="8"/>
  <c r="R428" i="8" s="1"/>
  <c r="L420" i="8"/>
  <c r="R420" i="8" s="1"/>
  <c r="L412" i="8"/>
  <c r="R412" i="8" s="1"/>
  <c r="L404" i="8"/>
  <c r="R404" i="8" s="1"/>
  <c r="L396" i="8"/>
  <c r="R396" i="8" s="1"/>
  <c r="L388" i="8"/>
  <c r="R388" i="8" s="1"/>
  <c r="L380" i="8"/>
  <c r="R380" i="8" s="1"/>
  <c r="L372" i="8"/>
  <c r="R372" i="8" s="1"/>
  <c r="L364" i="8"/>
  <c r="R364" i="8" s="1"/>
  <c r="L356" i="8"/>
  <c r="R356" i="8" s="1"/>
  <c r="L348" i="8"/>
  <c r="R348" i="8" s="1"/>
  <c r="L340" i="8"/>
  <c r="R340" i="8" s="1"/>
  <c r="L488" i="8"/>
  <c r="R488" i="8" s="1"/>
  <c r="L437" i="8"/>
  <c r="R437" i="8" s="1"/>
  <c r="L429" i="8"/>
  <c r="R429" i="8" s="1"/>
  <c r="L421" i="8"/>
  <c r="R421" i="8" s="1"/>
  <c r="L413" i="8"/>
  <c r="R413" i="8" s="1"/>
  <c r="L405" i="8"/>
  <c r="R405" i="8" s="1"/>
  <c r="L397" i="8"/>
  <c r="R397" i="8" s="1"/>
  <c r="L389" i="8"/>
  <c r="R389" i="8" s="1"/>
  <c r="L381" i="8"/>
  <c r="R381" i="8" s="1"/>
  <c r="L373" i="8"/>
  <c r="R373" i="8" s="1"/>
  <c r="L365" i="8"/>
  <c r="R365" i="8" s="1"/>
  <c r="L357" i="8"/>
  <c r="R357" i="8" s="1"/>
  <c r="L349" i="8"/>
  <c r="R349" i="8" s="1"/>
  <c r="L341" i="8"/>
  <c r="R341" i="8" s="1"/>
  <c r="L502" i="8"/>
  <c r="R502" i="8" s="1"/>
  <c r="L483" i="8"/>
  <c r="R483" i="8" s="1"/>
  <c r="L477" i="8"/>
  <c r="R477" i="8" s="1"/>
  <c r="S477" i="8" s="1"/>
  <c r="T477" i="8" s="1"/>
  <c r="L451" i="8"/>
  <c r="R451" i="8" s="1"/>
  <c r="L438" i="8"/>
  <c r="R438" i="8" s="1"/>
  <c r="L430" i="8"/>
  <c r="R430" i="8" s="1"/>
  <c r="L422" i="8"/>
  <c r="R422" i="8" s="1"/>
  <c r="L414" i="8"/>
  <c r="R414" i="8" s="1"/>
  <c r="L406" i="8"/>
  <c r="R406" i="8" s="1"/>
  <c r="L398" i="8"/>
  <c r="R398" i="8" s="1"/>
  <c r="L390" i="8"/>
  <c r="R390" i="8" s="1"/>
  <c r="L382" i="8"/>
  <c r="R382" i="8" s="1"/>
  <c r="L374" i="8"/>
  <c r="R374" i="8" s="1"/>
  <c r="L366" i="8"/>
  <c r="R366" i="8" s="1"/>
  <c r="L358" i="8"/>
  <c r="R358" i="8" s="1"/>
  <c r="L350" i="8"/>
  <c r="R350" i="8" s="1"/>
  <c r="L342" i="8"/>
  <c r="R342" i="8" s="1"/>
  <c r="L445" i="8"/>
  <c r="R445" i="8" s="1"/>
  <c r="L439" i="8"/>
  <c r="R439" i="8" s="1"/>
  <c r="S439" i="8" s="1"/>
  <c r="T439" i="8" s="1"/>
  <c r="L431" i="8"/>
  <c r="R431" i="8" s="1"/>
  <c r="S431" i="8" s="1"/>
  <c r="T431" i="8" s="1"/>
  <c r="L423" i="8"/>
  <c r="R423" i="8" s="1"/>
  <c r="S423" i="8" s="1"/>
  <c r="L415" i="8"/>
  <c r="R415" i="8" s="1"/>
  <c r="S415" i="8" s="1"/>
  <c r="L407" i="8"/>
  <c r="R407" i="8" s="1"/>
  <c r="S407" i="8" s="1"/>
  <c r="L399" i="8"/>
  <c r="R399" i="8" s="1"/>
  <c r="S399" i="8" s="1"/>
  <c r="L391" i="8"/>
  <c r="R391" i="8" s="1"/>
  <c r="S391" i="8" s="1"/>
  <c r="L383" i="8"/>
  <c r="R383" i="8" s="1"/>
  <c r="S383" i="8" s="1"/>
  <c r="L375" i="8"/>
  <c r="R375" i="8" s="1"/>
  <c r="S375" i="8" s="1"/>
  <c r="T375" i="8" s="1"/>
  <c r="L367" i="8"/>
  <c r="R367" i="8" s="1"/>
  <c r="S367" i="8" s="1"/>
  <c r="L359" i="8"/>
  <c r="R359" i="8" s="1"/>
  <c r="S359" i="8" s="1"/>
  <c r="L351" i="8"/>
  <c r="R351" i="8" s="1"/>
  <c r="S351" i="8" s="1"/>
  <c r="L343" i="8"/>
  <c r="R343" i="8" s="1"/>
  <c r="L441" i="8"/>
  <c r="R441" i="8" s="1"/>
  <c r="L433" i="8"/>
  <c r="R433" i="8" s="1"/>
  <c r="L425" i="8"/>
  <c r="R425" i="8" s="1"/>
  <c r="L417" i="8"/>
  <c r="R417" i="8" s="1"/>
  <c r="S417" i="8" s="1"/>
  <c r="T417" i="8" s="1"/>
  <c r="L409" i="8"/>
  <c r="R409" i="8" s="1"/>
  <c r="L401" i="8"/>
  <c r="R401" i="8" s="1"/>
  <c r="L393" i="8"/>
  <c r="R393" i="8" s="1"/>
  <c r="L385" i="8"/>
  <c r="R385" i="8" s="1"/>
  <c r="L377" i="8"/>
  <c r="R377" i="8" s="1"/>
  <c r="L369" i="8"/>
  <c r="R369" i="8" s="1"/>
  <c r="L361" i="8"/>
  <c r="R361" i="8" s="1"/>
  <c r="L353" i="8"/>
  <c r="R353" i="8" s="1"/>
  <c r="S353" i="8" s="1"/>
  <c r="T353" i="8" s="1"/>
  <c r="L345" i="8"/>
  <c r="R345" i="8" s="1"/>
  <c r="S345" i="8" s="1"/>
  <c r="T345" i="8" s="1"/>
  <c r="L352" i="8"/>
  <c r="R352" i="8" s="1"/>
  <c r="L329" i="8"/>
  <c r="R329" i="8" s="1"/>
  <c r="L321" i="8"/>
  <c r="R321" i="8" s="1"/>
  <c r="L313" i="8"/>
  <c r="R313" i="8" s="1"/>
  <c r="L305" i="8"/>
  <c r="R305" i="8" s="1"/>
  <c r="L297" i="8"/>
  <c r="R297" i="8" s="1"/>
  <c r="L289" i="8"/>
  <c r="R289" i="8" s="1"/>
  <c r="L281" i="8"/>
  <c r="R281" i="8" s="1"/>
  <c r="L273" i="8"/>
  <c r="R273" i="8" s="1"/>
  <c r="L265" i="8"/>
  <c r="R265" i="8" s="1"/>
  <c r="L257" i="8"/>
  <c r="R257" i="8" s="1"/>
  <c r="L432" i="8"/>
  <c r="R432" i="8" s="1"/>
  <c r="L424" i="8"/>
  <c r="R424" i="8" s="1"/>
  <c r="L416" i="8"/>
  <c r="R416" i="8" s="1"/>
  <c r="L408" i="8"/>
  <c r="R408" i="8" s="1"/>
  <c r="S408" i="8" s="1"/>
  <c r="T408" i="8" s="1"/>
  <c r="L400" i="8"/>
  <c r="R400" i="8" s="1"/>
  <c r="L392" i="8"/>
  <c r="R392" i="8" s="1"/>
  <c r="L384" i="8"/>
  <c r="R384" i="8" s="1"/>
  <c r="L376" i="8"/>
  <c r="R376" i="8" s="1"/>
  <c r="L368" i="8"/>
  <c r="R368" i="8" s="1"/>
  <c r="L360" i="8"/>
  <c r="R360" i="8" s="1"/>
  <c r="L346" i="8"/>
  <c r="R346" i="8" s="1"/>
  <c r="L330" i="8"/>
  <c r="R330" i="8" s="1"/>
  <c r="S330" i="8" s="1"/>
  <c r="T330" i="8" s="1"/>
  <c r="L322" i="8"/>
  <c r="R322" i="8" s="1"/>
  <c r="L314" i="8"/>
  <c r="R314" i="8" s="1"/>
  <c r="L306" i="8"/>
  <c r="R306" i="8" s="1"/>
  <c r="L298" i="8"/>
  <c r="R298" i="8" s="1"/>
  <c r="L290" i="8"/>
  <c r="R290" i="8" s="1"/>
  <c r="L282" i="8"/>
  <c r="R282" i="8" s="1"/>
  <c r="L274" i="8"/>
  <c r="R274" i="8" s="1"/>
  <c r="L266" i="8"/>
  <c r="R266" i="8" s="1"/>
  <c r="S266" i="8" s="1"/>
  <c r="T266" i="8" s="1"/>
  <c r="L258" i="8"/>
  <c r="R258" i="8" s="1"/>
  <c r="L467" i="8"/>
  <c r="R467" i="8" s="1"/>
  <c r="L461" i="8"/>
  <c r="R461" i="8" s="1"/>
  <c r="L440" i="8"/>
  <c r="R440" i="8" s="1"/>
  <c r="L426" i="8"/>
  <c r="R426" i="8" s="1"/>
  <c r="L418" i="8"/>
  <c r="R418" i="8" s="1"/>
  <c r="L410" i="8"/>
  <c r="R410" i="8" s="1"/>
  <c r="L402" i="8"/>
  <c r="R402" i="8" s="1"/>
  <c r="S402" i="8" s="1"/>
  <c r="T402" i="8" s="1"/>
  <c r="L394" i="8"/>
  <c r="R394" i="8" s="1"/>
  <c r="L386" i="8"/>
  <c r="R386" i="8" s="1"/>
  <c r="L378" i="8"/>
  <c r="R378" i="8" s="1"/>
  <c r="L370" i="8"/>
  <c r="R370" i="8" s="1"/>
  <c r="L362" i="8"/>
  <c r="R362" i="8" s="1"/>
  <c r="L354" i="8"/>
  <c r="R354" i="8" s="1"/>
  <c r="L337" i="8"/>
  <c r="R337" i="8" s="1"/>
  <c r="L331" i="8"/>
  <c r="R331" i="8" s="1"/>
  <c r="L323" i="8"/>
  <c r="R323" i="8" s="1"/>
  <c r="L315" i="8"/>
  <c r="R315" i="8" s="1"/>
  <c r="L307" i="8"/>
  <c r="R307" i="8" s="1"/>
  <c r="L299" i="8"/>
  <c r="R299" i="8" s="1"/>
  <c r="L291" i="8"/>
  <c r="R291" i="8" s="1"/>
  <c r="L283" i="8"/>
  <c r="R283" i="8" s="1"/>
  <c r="L275" i="8"/>
  <c r="R275" i="8" s="1"/>
  <c r="L267" i="8"/>
  <c r="R267" i="8" s="1"/>
  <c r="L259" i="8"/>
  <c r="R259" i="8" s="1"/>
  <c r="L453" i="8"/>
  <c r="R453" i="8" s="1"/>
  <c r="L434" i="8"/>
  <c r="R434" i="8" s="1"/>
  <c r="L332" i="8"/>
  <c r="R332" i="8" s="1"/>
  <c r="L324" i="8"/>
  <c r="R324" i="8" s="1"/>
  <c r="L316" i="8"/>
  <c r="R316" i="8" s="1"/>
  <c r="L308" i="8"/>
  <c r="R308" i="8" s="1"/>
  <c r="L300" i="8"/>
  <c r="R300" i="8" s="1"/>
  <c r="L292" i="8"/>
  <c r="R292" i="8" s="1"/>
  <c r="L284" i="8"/>
  <c r="R284" i="8" s="1"/>
  <c r="L276" i="8"/>
  <c r="R276" i="8" s="1"/>
  <c r="L268" i="8"/>
  <c r="R268" i="8" s="1"/>
  <c r="L260" i="8"/>
  <c r="R260" i="8" s="1"/>
  <c r="L442" i="8"/>
  <c r="R442" i="8" s="1"/>
  <c r="L333" i="8"/>
  <c r="R333" i="8" s="1"/>
  <c r="S333" i="8" s="1"/>
  <c r="L325" i="8"/>
  <c r="R325" i="8" s="1"/>
  <c r="S325" i="8" s="1"/>
  <c r="T325" i="8" s="1"/>
  <c r="L317" i="8"/>
  <c r="R317" i="8" s="1"/>
  <c r="S317" i="8" s="1"/>
  <c r="L309" i="8"/>
  <c r="R309" i="8" s="1"/>
  <c r="L301" i="8"/>
  <c r="R301" i="8" s="1"/>
  <c r="S301" i="8" s="1"/>
  <c r="L293" i="8"/>
  <c r="R293" i="8" s="1"/>
  <c r="S293" i="8" s="1"/>
  <c r="L285" i="8"/>
  <c r="R285" i="8" s="1"/>
  <c r="S285" i="8" s="1"/>
  <c r="L277" i="8"/>
  <c r="R277" i="8" s="1"/>
  <c r="S277" i="8" s="1"/>
  <c r="L269" i="8"/>
  <c r="R269" i="8" s="1"/>
  <c r="L261" i="8"/>
  <c r="R261" i="8" s="1"/>
  <c r="S261" i="8" s="1"/>
  <c r="T261" i="8" s="1"/>
  <c r="L335" i="8"/>
  <c r="R335" i="8" s="1"/>
  <c r="L327" i="8"/>
  <c r="R327" i="8" s="1"/>
  <c r="S327" i="8" s="1"/>
  <c r="T327" i="8" s="1"/>
  <c r="L319" i="8"/>
  <c r="R319" i="8" s="1"/>
  <c r="S319" i="8" s="1"/>
  <c r="T319" i="8" s="1"/>
  <c r="L311" i="8"/>
  <c r="R311" i="8" s="1"/>
  <c r="S311" i="8" s="1"/>
  <c r="T311" i="8" s="1"/>
  <c r="L303" i="8"/>
  <c r="R303" i="8" s="1"/>
  <c r="L295" i="8"/>
  <c r="R295" i="8" s="1"/>
  <c r="L287" i="8"/>
  <c r="R287" i="8" s="1"/>
  <c r="L279" i="8"/>
  <c r="R279" i="8" s="1"/>
  <c r="S279" i="8" s="1"/>
  <c r="T279" i="8" s="1"/>
  <c r="L271" i="8"/>
  <c r="R271" i="8" s="1"/>
  <c r="S271" i="8" s="1"/>
  <c r="T271" i="8" s="1"/>
  <c r="L263" i="8"/>
  <c r="R263" i="8" s="1"/>
  <c r="L255" i="8"/>
  <c r="R255" i="8" s="1"/>
  <c r="L459" i="8"/>
  <c r="R459" i="8" s="1"/>
  <c r="L344" i="8"/>
  <c r="R344" i="8" s="1"/>
  <c r="L338" i="8"/>
  <c r="R338" i="8" s="1"/>
  <c r="L310" i="8"/>
  <c r="R310" i="8" s="1"/>
  <c r="L304" i="8"/>
  <c r="R304" i="8" s="1"/>
  <c r="S304" i="8" s="1"/>
  <c r="T304" i="8" s="1"/>
  <c r="L296" i="8"/>
  <c r="R296" i="8" s="1"/>
  <c r="L288" i="8"/>
  <c r="R288" i="8" s="1"/>
  <c r="L248" i="8"/>
  <c r="R248" i="8" s="1"/>
  <c r="L240" i="8"/>
  <c r="R240" i="8" s="1"/>
  <c r="L232" i="8"/>
  <c r="R232" i="8" s="1"/>
  <c r="L224" i="8"/>
  <c r="R224" i="8" s="1"/>
  <c r="L216" i="8"/>
  <c r="R216" i="8" s="1"/>
  <c r="L208" i="8"/>
  <c r="R208" i="8" s="1"/>
  <c r="L200" i="8"/>
  <c r="R200" i="8" s="1"/>
  <c r="L192" i="8"/>
  <c r="R192" i="8" s="1"/>
  <c r="L184" i="8"/>
  <c r="R184" i="8" s="1"/>
  <c r="L176" i="8"/>
  <c r="R176" i="8" s="1"/>
  <c r="L318" i="8"/>
  <c r="R318" i="8" s="1"/>
  <c r="L312" i="8"/>
  <c r="R312" i="8" s="1"/>
  <c r="L249" i="8"/>
  <c r="R249" i="8" s="1"/>
  <c r="L241" i="8"/>
  <c r="R241" i="8" s="1"/>
  <c r="L233" i="8"/>
  <c r="R233" i="8" s="1"/>
  <c r="L225" i="8"/>
  <c r="R225" i="8" s="1"/>
  <c r="L217" i="8"/>
  <c r="R217" i="8" s="1"/>
  <c r="L209" i="8"/>
  <c r="R209" i="8" s="1"/>
  <c r="L201" i="8"/>
  <c r="R201" i="8" s="1"/>
  <c r="L193" i="8"/>
  <c r="R193" i="8" s="1"/>
  <c r="L185" i="8"/>
  <c r="R185" i="8" s="1"/>
  <c r="L177" i="8"/>
  <c r="R177" i="8" s="1"/>
  <c r="L326" i="8"/>
  <c r="R326" i="8" s="1"/>
  <c r="L320" i="8"/>
  <c r="R320" i="8" s="1"/>
  <c r="L250" i="8"/>
  <c r="R250" i="8" s="1"/>
  <c r="L242" i="8"/>
  <c r="R242" i="8" s="1"/>
  <c r="L234" i="8"/>
  <c r="R234" i="8" s="1"/>
  <c r="L226" i="8"/>
  <c r="R226" i="8" s="1"/>
  <c r="L218" i="8"/>
  <c r="R218" i="8" s="1"/>
  <c r="L210" i="8"/>
  <c r="R210" i="8" s="1"/>
  <c r="L202" i="8"/>
  <c r="R202" i="8" s="1"/>
  <c r="L194" i="8"/>
  <c r="R194" i="8" s="1"/>
  <c r="L186" i="8"/>
  <c r="R186" i="8" s="1"/>
  <c r="L178" i="8"/>
  <c r="R178" i="8" s="1"/>
  <c r="L170" i="8"/>
  <c r="R170" i="8" s="1"/>
  <c r="L334" i="8"/>
  <c r="R334" i="8" s="1"/>
  <c r="L328" i="8"/>
  <c r="R328" i="8" s="1"/>
  <c r="L251" i="8"/>
  <c r="R251" i="8" s="1"/>
  <c r="S251" i="8" s="1"/>
  <c r="T251" i="8" s="1"/>
  <c r="L243" i="8"/>
  <c r="R243" i="8" s="1"/>
  <c r="L235" i="8"/>
  <c r="R235" i="8" s="1"/>
  <c r="L227" i="8"/>
  <c r="R227" i="8" s="1"/>
  <c r="L219" i="8"/>
  <c r="R219" i="8" s="1"/>
  <c r="L211" i="8"/>
  <c r="R211" i="8" s="1"/>
  <c r="S211" i="8" s="1"/>
  <c r="T211" i="8" s="1"/>
  <c r="L203" i="8"/>
  <c r="R203" i="8" s="1"/>
  <c r="L195" i="8"/>
  <c r="R195" i="8" s="1"/>
  <c r="L187" i="8"/>
  <c r="R187" i="8" s="1"/>
  <c r="S187" i="8" s="1"/>
  <c r="T187" i="8" s="1"/>
  <c r="L179" i="8"/>
  <c r="R179" i="8" s="1"/>
  <c r="L336" i="8"/>
  <c r="R336" i="8" s="1"/>
  <c r="L262" i="8"/>
  <c r="R262" i="8" s="1"/>
  <c r="L256" i="8"/>
  <c r="R256" i="8" s="1"/>
  <c r="L254" i="8"/>
  <c r="R254" i="8" s="1"/>
  <c r="L252" i="8"/>
  <c r="R252" i="8" s="1"/>
  <c r="L244" i="8"/>
  <c r="R244" i="8" s="1"/>
  <c r="L236" i="8"/>
  <c r="R236" i="8" s="1"/>
  <c r="S236" i="8" s="1"/>
  <c r="T236" i="8" s="1"/>
  <c r="L228" i="8"/>
  <c r="R228" i="8" s="1"/>
  <c r="L220" i="8"/>
  <c r="R220" i="8" s="1"/>
  <c r="L212" i="8"/>
  <c r="R212" i="8" s="1"/>
  <c r="L204" i="8"/>
  <c r="R204" i="8" s="1"/>
  <c r="L196" i="8"/>
  <c r="R196" i="8" s="1"/>
  <c r="L188" i="8"/>
  <c r="R188" i="8" s="1"/>
  <c r="S188" i="8" s="1"/>
  <c r="T188" i="8" s="1"/>
  <c r="L180" i="8"/>
  <c r="R180" i="8" s="1"/>
  <c r="L485" i="8"/>
  <c r="R485" i="8" s="1"/>
  <c r="S485" i="8" s="1"/>
  <c r="T485" i="8" s="1"/>
  <c r="L278" i="8"/>
  <c r="R278" i="8" s="1"/>
  <c r="L272" i="8"/>
  <c r="R272" i="8" s="1"/>
  <c r="L253" i="8"/>
  <c r="R253" i="8" s="1"/>
  <c r="L246" i="8"/>
  <c r="R246" i="8" s="1"/>
  <c r="L238" i="8"/>
  <c r="R238" i="8" s="1"/>
  <c r="S238" i="8" s="1"/>
  <c r="T238" i="8" s="1"/>
  <c r="L230" i="8"/>
  <c r="R230" i="8" s="1"/>
  <c r="L222" i="8"/>
  <c r="R222" i="8" s="1"/>
  <c r="L214" i="8"/>
  <c r="R214" i="8" s="1"/>
  <c r="S214" i="8" s="1"/>
  <c r="T214" i="8" s="1"/>
  <c r="L206" i="8"/>
  <c r="R206" i="8" s="1"/>
  <c r="L198" i="8"/>
  <c r="R198" i="8" s="1"/>
  <c r="L190" i="8"/>
  <c r="R190" i="8" s="1"/>
  <c r="S190" i="8" s="1"/>
  <c r="T190" i="8" s="1"/>
  <c r="L182" i="8"/>
  <c r="R182" i="8" s="1"/>
  <c r="L174" i="8"/>
  <c r="R174" i="8" s="1"/>
  <c r="S174" i="8" s="1"/>
  <c r="T174" i="8" s="1"/>
  <c r="L302" i="8"/>
  <c r="R302" i="8" s="1"/>
  <c r="L294" i="8"/>
  <c r="R294" i="8" s="1"/>
  <c r="L286" i="8"/>
  <c r="R286" i="8" s="1"/>
  <c r="S286" i="8" s="1"/>
  <c r="T286" i="8" s="1"/>
  <c r="L280" i="8"/>
  <c r="R280" i="8" s="1"/>
  <c r="L247" i="8"/>
  <c r="R247" i="8" s="1"/>
  <c r="L239" i="8"/>
  <c r="R239" i="8" s="1"/>
  <c r="L231" i="8"/>
  <c r="R231" i="8" s="1"/>
  <c r="L223" i="8"/>
  <c r="R223" i="8" s="1"/>
  <c r="L215" i="8"/>
  <c r="R215" i="8" s="1"/>
  <c r="L264" i="8"/>
  <c r="R264" i="8" s="1"/>
  <c r="L229" i="8"/>
  <c r="R229" i="8" s="1"/>
  <c r="S229" i="8" s="1"/>
  <c r="T229" i="8" s="1"/>
  <c r="L189" i="8"/>
  <c r="R189" i="8" s="1"/>
  <c r="L183" i="8"/>
  <c r="R183" i="8" s="1"/>
  <c r="L163" i="8"/>
  <c r="R163" i="8" s="1"/>
  <c r="L155" i="8"/>
  <c r="R155" i="8" s="1"/>
  <c r="L147" i="8"/>
  <c r="R147" i="8" s="1"/>
  <c r="S147" i="8" s="1"/>
  <c r="T147" i="8" s="1"/>
  <c r="L139" i="8"/>
  <c r="R139" i="8" s="1"/>
  <c r="L131" i="8"/>
  <c r="R131" i="8" s="1"/>
  <c r="L123" i="8"/>
  <c r="R123" i="8" s="1"/>
  <c r="S123" i="8" s="1"/>
  <c r="T123" i="8" s="1"/>
  <c r="L115" i="8"/>
  <c r="R115" i="8" s="1"/>
  <c r="L107" i="8"/>
  <c r="R107" i="8" s="1"/>
  <c r="L99" i="8"/>
  <c r="R99" i="8" s="1"/>
  <c r="L91" i="8"/>
  <c r="R91" i="8" s="1"/>
  <c r="L83" i="8"/>
  <c r="R83" i="8" s="1"/>
  <c r="L75" i="8"/>
  <c r="R75" i="8" s="1"/>
  <c r="L164" i="8"/>
  <c r="R164" i="8" s="1"/>
  <c r="L156" i="8"/>
  <c r="R156" i="8" s="1"/>
  <c r="S156" i="8" s="1"/>
  <c r="T156" i="8" s="1"/>
  <c r="L148" i="8"/>
  <c r="R148" i="8" s="1"/>
  <c r="L140" i="8"/>
  <c r="R140" i="8" s="1"/>
  <c r="L132" i="8"/>
  <c r="R132" i="8" s="1"/>
  <c r="L124" i="8"/>
  <c r="R124" i="8" s="1"/>
  <c r="L116" i="8"/>
  <c r="R116" i="8" s="1"/>
  <c r="S116" i="8" s="1"/>
  <c r="T116" i="8" s="1"/>
  <c r="L108" i="8"/>
  <c r="R108" i="8" s="1"/>
  <c r="L100" i="8"/>
  <c r="R100" i="8" s="1"/>
  <c r="L92" i="8"/>
  <c r="R92" i="8" s="1"/>
  <c r="S92" i="8" s="1"/>
  <c r="T92" i="8" s="1"/>
  <c r="L84" i="8"/>
  <c r="R84" i="8" s="1"/>
  <c r="L76" i="8"/>
  <c r="R76" i="8" s="1"/>
  <c r="L237" i="8"/>
  <c r="R237" i="8" s="1"/>
  <c r="L197" i="8"/>
  <c r="R197" i="8" s="1"/>
  <c r="L191" i="8"/>
  <c r="R191" i="8" s="1"/>
  <c r="L173" i="8"/>
  <c r="R173" i="8" s="1"/>
  <c r="L171" i="8"/>
  <c r="R171" i="8" s="1"/>
  <c r="L165" i="8"/>
  <c r="R165" i="8" s="1"/>
  <c r="L157" i="8"/>
  <c r="R157" i="8" s="1"/>
  <c r="L149" i="8"/>
  <c r="R149" i="8" s="1"/>
  <c r="L141" i="8"/>
  <c r="R141" i="8" s="1"/>
  <c r="L133" i="8"/>
  <c r="R133" i="8" s="1"/>
  <c r="L125" i="8"/>
  <c r="R125" i="8" s="1"/>
  <c r="L117" i="8"/>
  <c r="R117" i="8" s="1"/>
  <c r="L109" i="8"/>
  <c r="R109" i="8" s="1"/>
  <c r="L101" i="8"/>
  <c r="R101" i="8" s="1"/>
  <c r="L93" i="8"/>
  <c r="R93" i="8" s="1"/>
  <c r="L85" i="8"/>
  <c r="R85" i="8" s="1"/>
  <c r="L77" i="8"/>
  <c r="R77" i="8" s="1"/>
  <c r="L270" i="8"/>
  <c r="R270" i="8" s="1"/>
  <c r="L205" i="8"/>
  <c r="R205" i="8" s="1"/>
  <c r="S205" i="8" s="1"/>
  <c r="T205" i="8" s="1"/>
  <c r="L199" i="8"/>
  <c r="R199" i="8" s="1"/>
  <c r="L169" i="8"/>
  <c r="R169" i="8" s="1"/>
  <c r="L166" i="8"/>
  <c r="R166" i="8" s="1"/>
  <c r="S166" i="8" s="1"/>
  <c r="T166" i="8" s="1"/>
  <c r="L158" i="8"/>
  <c r="R158" i="8" s="1"/>
  <c r="L150" i="8"/>
  <c r="R150" i="8" s="1"/>
  <c r="L142" i="8"/>
  <c r="R142" i="8" s="1"/>
  <c r="L134" i="8"/>
  <c r="R134" i="8" s="1"/>
  <c r="L126" i="8"/>
  <c r="R126" i="8" s="1"/>
  <c r="S126" i="8" s="1"/>
  <c r="T126" i="8" s="1"/>
  <c r="L118" i="8"/>
  <c r="R118" i="8" s="1"/>
  <c r="L110" i="8"/>
  <c r="R110" i="8" s="1"/>
  <c r="L102" i="8"/>
  <c r="R102" i="8" s="1"/>
  <c r="L94" i="8"/>
  <c r="R94" i="8" s="1"/>
  <c r="L86" i="8"/>
  <c r="R86" i="8" s="1"/>
  <c r="L78" i="8"/>
  <c r="R78" i="8" s="1"/>
  <c r="L245" i="8"/>
  <c r="R245" i="8" s="1"/>
  <c r="L213" i="8"/>
  <c r="R213" i="8" s="1"/>
  <c r="L207" i="8"/>
  <c r="R207" i="8" s="1"/>
  <c r="L167" i="8"/>
  <c r="R167" i="8" s="1"/>
  <c r="L159" i="8"/>
  <c r="R159" i="8" s="1"/>
  <c r="S159" i="8" s="1"/>
  <c r="T159" i="8" s="1"/>
  <c r="L151" i="8"/>
  <c r="R151" i="8" s="1"/>
  <c r="L143" i="8"/>
  <c r="R143" i="8" s="1"/>
  <c r="L135" i="8"/>
  <c r="R135" i="8" s="1"/>
  <c r="L127" i="8"/>
  <c r="R127" i="8" s="1"/>
  <c r="L119" i="8"/>
  <c r="R119" i="8" s="1"/>
  <c r="L111" i="8"/>
  <c r="R111" i="8" s="1"/>
  <c r="L103" i="8"/>
  <c r="R103" i="8" s="1"/>
  <c r="L95" i="8"/>
  <c r="R95" i="8" s="1"/>
  <c r="L87" i="8"/>
  <c r="R87" i="8" s="1"/>
  <c r="S87" i="8" s="1"/>
  <c r="L79" i="8"/>
  <c r="R79" i="8" s="1"/>
  <c r="S79" i="8" s="1"/>
  <c r="T79" i="8" s="1"/>
  <c r="L71" i="8"/>
  <c r="R71" i="8" s="1"/>
  <c r="S71" i="8" s="1"/>
  <c r="T71" i="8" s="1"/>
  <c r="L160" i="8"/>
  <c r="R160" i="8" s="1"/>
  <c r="L152" i="8"/>
  <c r="R152" i="8" s="1"/>
  <c r="L144" i="8"/>
  <c r="R144" i="8" s="1"/>
  <c r="L136" i="8"/>
  <c r="R136" i="8" s="1"/>
  <c r="L128" i="8"/>
  <c r="R128" i="8" s="1"/>
  <c r="S128" i="8" s="1"/>
  <c r="T128" i="8" s="1"/>
  <c r="L120" i="8"/>
  <c r="R120" i="8" s="1"/>
  <c r="L112" i="8"/>
  <c r="R112" i="8" s="1"/>
  <c r="L104" i="8"/>
  <c r="R104" i="8" s="1"/>
  <c r="L96" i="8"/>
  <c r="R96" i="8" s="1"/>
  <c r="L221" i="8"/>
  <c r="R221" i="8" s="1"/>
  <c r="L181" i="8"/>
  <c r="R181" i="8" s="1"/>
  <c r="L175" i="8"/>
  <c r="R175" i="8" s="1"/>
  <c r="L172" i="8"/>
  <c r="R172" i="8" s="1"/>
  <c r="S172" i="8" s="1"/>
  <c r="T172" i="8" s="1"/>
  <c r="L161" i="8"/>
  <c r="R161" i="8" s="1"/>
  <c r="S161" i="8" s="1"/>
  <c r="T161" i="8" s="1"/>
  <c r="L153" i="8"/>
  <c r="R153" i="8" s="1"/>
  <c r="S153" i="8" s="1"/>
  <c r="T153" i="8" s="1"/>
  <c r="L145" i="8"/>
  <c r="R145" i="8" s="1"/>
  <c r="S145" i="8" s="1"/>
  <c r="T145" i="8" s="1"/>
  <c r="L137" i="8"/>
  <c r="R137" i="8" s="1"/>
  <c r="S137" i="8" s="1"/>
  <c r="T137" i="8" s="1"/>
  <c r="L129" i="8"/>
  <c r="R129" i="8" s="1"/>
  <c r="S129" i="8" s="1"/>
  <c r="T129" i="8" s="1"/>
  <c r="L121" i="8"/>
  <c r="R121" i="8" s="1"/>
  <c r="S121" i="8" s="1"/>
  <c r="T121" i="8" s="1"/>
  <c r="L113" i="8"/>
  <c r="R113" i="8" s="1"/>
  <c r="L105" i="8"/>
  <c r="R105" i="8" s="1"/>
  <c r="S105" i="8" s="1"/>
  <c r="T105" i="8" s="1"/>
  <c r="L97" i="8"/>
  <c r="R97" i="8" s="1"/>
  <c r="S97" i="8" s="1"/>
  <c r="T97" i="8" s="1"/>
  <c r="L89" i="8"/>
  <c r="R89" i="8" s="1"/>
  <c r="S89" i="8" s="1"/>
  <c r="T89" i="8" s="1"/>
  <c r="L81" i="8"/>
  <c r="R81" i="8" s="1"/>
  <c r="L73" i="8"/>
  <c r="R73" i="8" s="1"/>
  <c r="S73" i="8" s="1"/>
  <c r="T73" i="8" s="1"/>
  <c r="L98" i="8"/>
  <c r="R98" i="8" s="1"/>
  <c r="S98" i="8" s="1"/>
  <c r="T98" i="8" s="1"/>
  <c r="L63" i="8"/>
  <c r="R63" i="8" s="1"/>
  <c r="S63" i="8" s="1"/>
  <c r="T63" i="8" s="1"/>
  <c r="L55" i="8"/>
  <c r="R55" i="8" s="1"/>
  <c r="S55" i="8" s="1"/>
  <c r="T55" i="8" s="1"/>
  <c r="L47" i="8"/>
  <c r="R47" i="8" s="1"/>
  <c r="S47" i="8" s="1"/>
  <c r="T47" i="8" s="1"/>
  <c r="L39" i="8"/>
  <c r="R39" i="8" s="1"/>
  <c r="S39" i="8" s="1"/>
  <c r="T39" i="8" s="1"/>
  <c r="L31" i="8"/>
  <c r="R31" i="8" s="1"/>
  <c r="S31" i="8" s="1"/>
  <c r="T31" i="8" s="1"/>
  <c r="L23" i="8"/>
  <c r="R23" i="8" s="1"/>
  <c r="L15" i="8"/>
  <c r="R15" i="8" s="1"/>
  <c r="S15" i="8" s="1"/>
  <c r="T15" i="8" s="1"/>
  <c r="L7" i="8"/>
  <c r="R7" i="8" s="1"/>
  <c r="L8" i="8"/>
  <c r="R8" i="8" s="1"/>
  <c r="S8" i="8" s="1"/>
  <c r="T8" i="8" s="1"/>
  <c r="L44" i="8"/>
  <c r="R44" i="8" s="1"/>
  <c r="L28" i="8"/>
  <c r="R28" i="8" s="1"/>
  <c r="S28" i="8" s="1"/>
  <c r="T28" i="8" s="1"/>
  <c r="L6" i="8"/>
  <c r="L122" i="8"/>
  <c r="R122" i="8" s="1"/>
  <c r="L88" i="8"/>
  <c r="R88" i="8" s="1"/>
  <c r="L82" i="8"/>
  <c r="R82" i="8" s="1"/>
  <c r="L64" i="8"/>
  <c r="R64" i="8" s="1"/>
  <c r="S64" i="8" s="1"/>
  <c r="T64" i="8" s="1"/>
  <c r="L56" i="8"/>
  <c r="R56" i="8" s="1"/>
  <c r="S56" i="8" s="1"/>
  <c r="T56" i="8" s="1"/>
  <c r="L48" i="8"/>
  <c r="R48" i="8" s="1"/>
  <c r="S48" i="8" s="1"/>
  <c r="T48" i="8" s="1"/>
  <c r="L40" i="8"/>
  <c r="R40" i="8" s="1"/>
  <c r="S40" i="8" s="1"/>
  <c r="T40" i="8" s="1"/>
  <c r="L32" i="8"/>
  <c r="R32" i="8" s="1"/>
  <c r="S32" i="8" s="1"/>
  <c r="T32" i="8" s="1"/>
  <c r="L24" i="8"/>
  <c r="R24" i="8" s="1"/>
  <c r="S24" i="8" s="1"/>
  <c r="T24" i="8" s="1"/>
  <c r="L16" i="8"/>
  <c r="R16" i="8" s="1"/>
  <c r="L52" i="8"/>
  <c r="R52" i="8" s="1"/>
  <c r="S52" i="8" s="1"/>
  <c r="T52" i="8" s="1"/>
  <c r="L36" i="8"/>
  <c r="R36" i="8" s="1"/>
  <c r="S36" i="8" s="1"/>
  <c r="T36" i="8" s="1"/>
  <c r="L74" i="8"/>
  <c r="R74" i="8" s="1"/>
  <c r="L30" i="8"/>
  <c r="R30" i="8" s="1"/>
  <c r="L146" i="8"/>
  <c r="R146" i="8" s="1"/>
  <c r="L65" i="8"/>
  <c r="R65" i="8" s="1"/>
  <c r="S65" i="8" s="1"/>
  <c r="T65" i="8" s="1"/>
  <c r="L57" i="8"/>
  <c r="R57" i="8" s="1"/>
  <c r="S57" i="8" s="1"/>
  <c r="T57" i="8" s="1"/>
  <c r="L49" i="8"/>
  <c r="R49" i="8" s="1"/>
  <c r="L41" i="8"/>
  <c r="R41" i="8" s="1"/>
  <c r="S41" i="8" s="1"/>
  <c r="T41" i="8" s="1"/>
  <c r="L33" i="8"/>
  <c r="R33" i="8" s="1"/>
  <c r="S33" i="8" s="1"/>
  <c r="T33" i="8" s="1"/>
  <c r="L25" i="8"/>
  <c r="R25" i="8" s="1"/>
  <c r="L17" i="8"/>
  <c r="R17" i="8" s="1"/>
  <c r="S17" i="8" s="1"/>
  <c r="T17" i="8" s="1"/>
  <c r="L9" i="8"/>
  <c r="R9" i="8" s="1"/>
  <c r="S9" i="8" s="1"/>
  <c r="T9" i="8" s="1"/>
  <c r="L68" i="8"/>
  <c r="R68" i="8" s="1"/>
  <c r="S68" i="8" s="1"/>
  <c r="T68" i="8" s="1"/>
  <c r="L12" i="8"/>
  <c r="R12" i="8" s="1"/>
  <c r="S12" i="8" s="1"/>
  <c r="T12" i="8" s="1"/>
  <c r="L22" i="8"/>
  <c r="R22" i="8" s="1"/>
  <c r="S22" i="8" s="1"/>
  <c r="T22" i="8" s="1"/>
  <c r="L154" i="8"/>
  <c r="R154" i="8" s="1"/>
  <c r="L106" i="8"/>
  <c r="R106" i="8" s="1"/>
  <c r="S106" i="8" s="1"/>
  <c r="T106" i="8" s="1"/>
  <c r="L66" i="8"/>
  <c r="R66" i="8" s="1"/>
  <c r="S66" i="8" s="1"/>
  <c r="T66" i="8" s="1"/>
  <c r="L58" i="8"/>
  <c r="R58" i="8" s="1"/>
  <c r="S58" i="8" s="1"/>
  <c r="T58" i="8" s="1"/>
  <c r="L50" i="8"/>
  <c r="R50" i="8" s="1"/>
  <c r="S50" i="8" s="1"/>
  <c r="T50" i="8" s="1"/>
  <c r="L42" i="8"/>
  <c r="R42" i="8" s="1"/>
  <c r="L34" i="8"/>
  <c r="R34" i="8" s="1"/>
  <c r="S34" i="8" s="1"/>
  <c r="T34" i="8" s="1"/>
  <c r="L26" i="8"/>
  <c r="R26" i="8" s="1"/>
  <c r="S26" i="8" s="1"/>
  <c r="T26" i="8" s="1"/>
  <c r="L18" i="8"/>
  <c r="R18" i="8" s="1"/>
  <c r="L10" i="8"/>
  <c r="R10" i="8" s="1"/>
  <c r="S10" i="8" s="1"/>
  <c r="T10" i="8" s="1"/>
  <c r="L11" i="8"/>
  <c r="R11" i="8" s="1"/>
  <c r="S11" i="8" s="1"/>
  <c r="T11" i="8" s="1"/>
  <c r="L54" i="8"/>
  <c r="R54" i="8" s="1"/>
  <c r="L46" i="8"/>
  <c r="R46" i="8" s="1"/>
  <c r="S46" i="8" s="1"/>
  <c r="T46" i="8" s="1"/>
  <c r="L14" i="8"/>
  <c r="R14" i="8" s="1"/>
  <c r="S14" i="8" s="1"/>
  <c r="T14" i="8" s="1"/>
  <c r="L168" i="8"/>
  <c r="R168" i="8" s="1"/>
  <c r="L130" i="8"/>
  <c r="R130" i="8" s="1"/>
  <c r="L67" i="8"/>
  <c r="R67" i="8" s="1"/>
  <c r="S67" i="8" s="1"/>
  <c r="T67" i="8" s="1"/>
  <c r="L59" i="8"/>
  <c r="R59" i="8" s="1"/>
  <c r="S59" i="8" s="1"/>
  <c r="T59" i="8" s="1"/>
  <c r="L51" i="8"/>
  <c r="R51" i="8" s="1"/>
  <c r="S51" i="8" s="1"/>
  <c r="T51" i="8" s="1"/>
  <c r="L43" i="8"/>
  <c r="R43" i="8" s="1"/>
  <c r="S43" i="8" s="1"/>
  <c r="T43" i="8" s="1"/>
  <c r="L35" i="8"/>
  <c r="R35" i="8" s="1"/>
  <c r="S35" i="8" s="1"/>
  <c r="T35" i="8" s="1"/>
  <c r="L27" i="8"/>
  <c r="R27" i="8" s="1"/>
  <c r="S27" i="8" s="1"/>
  <c r="T27" i="8" s="1"/>
  <c r="L19" i="8"/>
  <c r="R19" i="8" s="1"/>
  <c r="S19" i="8" s="1"/>
  <c r="T19" i="8" s="1"/>
  <c r="L162" i="8"/>
  <c r="R162" i="8" s="1"/>
  <c r="L90" i="8"/>
  <c r="R90" i="8" s="1"/>
  <c r="L72" i="8"/>
  <c r="R72" i="8" s="1"/>
  <c r="S72" i="8" s="1"/>
  <c r="T72" i="8" s="1"/>
  <c r="L60" i="8"/>
  <c r="R60" i="8" s="1"/>
  <c r="L20" i="8"/>
  <c r="R20" i="8" s="1"/>
  <c r="S20" i="8" s="1"/>
  <c r="T20" i="8" s="1"/>
  <c r="L80" i="8"/>
  <c r="R80" i="8" s="1"/>
  <c r="S80" i="8" s="1"/>
  <c r="T80" i="8" s="1"/>
  <c r="L38" i="8"/>
  <c r="R38" i="8" s="1"/>
  <c r="L114" i="8"/>
  <c r="R114" i="8" s="1"/>
  <c r="L69" i="8"/>
  <c r="R69" i="8" s="1"/>
  <c r="L61" i="8"/>
  <c r="R61" i="8" s="1"/>
  <c r="S61" i="8" s="1"/>
  <c r="T61" i="8" s="1"/>
  <c r="L53" i="8"/>
  <c r="R53" i="8" s="1"/>
  <c r="S53" i="8" s="1"/>
  <c r="T53" i="8" s="1"/>
  <c r="L45" i="8"/>
  <c r="R45" i="8" s="1"/>
  <c r="L37" i="8"/>
  <c r="R37" i="8" s="1"/>
  <c r="L29" i="8"/>
  <c r="R29" i="8" s="1"/>
  <c r="S29" i="8" s="1"/>
  <c r="T29" i="8" s="1"/>
  <c r="L21" i="8"/>
  <c r="R21" i="8" s="1"/>
  <c r="S21" i="8" s="1"/>
  <c r="T21" i="8" s="1"/>
  <c r="L13" i="8"/>
  <c r="R13" i="8" s="1"/>
  <c r="S13" i="8" s="1"/>
  <c r="T13" i="8" s="1"/>
  <c r="L138" i="8"/>
  <c r="R138" i="8" s="1"/>
  <c r="L70" i="8"/>
  <c r="R70" i="8" s="1"/>
  <c r="S70" i="8" s="1"/>
  <c r="T70" i="8" s="1"/>
  <c r="L62" i="8"/>
  <c r="R62" i="8" s="1"/>
  <c r="S62" i="8" s="1"/>
  <c r="T62" i="8" s="1"/>
  <c r="S42" i="8"/>
  <c r="T42" i="8" s="1"/>
  <c r="S49" i="8"/>
  <c r="T49" i="8" s="1"/>
  <c r="S54" i="8"/>
  <c r="T54" i="8" s="1"/>
  <c r="S69" i="8"/>
  <c r="T69" i="8" s="1"/>
  <c r="S81" i="8"/>
  <c r="T81" i="8" s="1"/>
  <c r="S113" i="8"/>
  <c r="T113" i="8" s="1"/>
  <c r="S16" i="8"/>
  <c r="T16" i="8" s="1"/>
  <c r="S18" i="8"/>
  <c r="T18" i="8" s="1"/>
  <c r="S23" i="8"/>
  <c r="S25" i="8"/>
  <c r="S30" i="8"/>
  <c r="T30" i="8" s="1"/>
  <c r="S44" i="8"/>
  <c r="T44" i="8" s="1"/>
  <c r="S45" i="8"/>
  <c r="T45" i="8" s="1"/>
  <c r="J77" i="8"/>
  <c r="S77" i="8" s="1"/>
  <c r="T77" i="8" s="1"/>
  <c r="I77" i="8"/>
  <c r="S198" i="8"/>
  <c r="T198" i="8" s="1"/>
  <c r="S207" i="8"/>
  <c r="J224" i="8"/>
  <c r="S224" i="8" s="1"/>
  <c r="T224" i="8" s="1"/>
  <c r="I224" i="8"/>
  <c r="M750" i="8"/>
  <c r="J102" i="8"/>
  <c r="S102" i="8" s="1"/>
  <c r="T102" i="8" s="1"/>
  <c r="J109" i="8"/>
  <c r="S109" i="8" s="1"/>
  <c r="T109" i="8" s="1"/>
  <c r="I109" i="8"/>
  <c r="I119" i="8"/>
  <c r="S127" i="8"/>
  <c r="S136" i="8"/>
  <c r="T136" i="8" s="1"/>
  <c r="S151" i="8"/>
  <c r="T151" i="8" s="1"/>
  <c r="S154" i="8"/>
  <c r="J157" i="8"/>
  <c r="S157" i="8" s="1"/>
  <c r="I157" i="8"/>
  <c r="S182" i="8"/>
  <c r="T182" i="8" s="1"/>
  <c r="S212" i="8"/>
  <c r="T212" i="8" s="1"/>
  <c r="S260" i="8"/>
  <c r="T260" i="8" s="1"/>
  <c r="J83" i="8"/>
  <c r="I83" i="8"/>
  <c r="S88" i="8"/>
  <c r="T88" i="8" s="1"/>
  <c r="S99" i="8"/>
  <c r="T99" i="8" s="1"/>
  <c r="S103" i="8"/>
  <c r="T103" i="8" s="1"/>
  <c r="S112" i="8"/>
  <c r="T112" i="8" s="1"/>
  <c r="S146" i="8"/>
  <c r="T146" i="8" s="1"/>
  <c r="J149" i="8"/>
  <c r="S149" i="8" s="1"/>
  <c r="T149" i="8" s="1"/>
  <c r="I149" i="8"/>
  <c r="S164" i="8"/>
  <c r="S222" i="8"/>
  <c r="T222" i="8" s="1"/>
  <c r="S96" i="8"/>
  <c r="T96" i="8" s="1"/>
  <c r="S130" i="8"/>
  <c r="O750" i="8"/>
  <c r="I17" i="8"/>
  <c r="I25" i="8"/>
  <c r="I33" i="8"/>
  <c r="I41" i="8"/>
  <c r="I49" i="8"/>
  <c r="I57" i="8"/>
  <c r="I65" i="8"/>
  <c r="S76" i="8"/>
  <c r="T76" i="8" s="1"/>
  <c r="S82" i="8"/>
  <c r="T82" i="8" s="1"/>
  <c r="I87" i="8"/>
  <c r="S118" i="8"/>
  <c r="T118" i="8" s="1"/>
  <c r="S122" i="8"/>
  <c r="J125" i="8"/>
  <c r="I125" i="8"/>
  <c r="S132" i="8"/>
  <c r="T132" i="8" s="1"/>
  <c r="I135" i="8"/>
  <c r="S139" i="8"/>
  <c r="T139" i="8" s="1"/>
  <c r="S142" i="8"/>
  <c r="T142" i="8" s="1"/>
  <c r="S143" i="8"/>
  <c r="T143" i="8" s="1"/>
  <c r="S150" i="8"/>
  <c r="T150" i="8" s="1"/>
  <c r="S204" i="8"/>
  <c r="T204" i="8" s="1"/>
  <c r="S253" i="8"/>
  <c r="J339" i="8"/>
  <c r="I339" i="8"/>
  <c r="S84" i="8"/>
  <c r="J133" i="8"/>
  <c r="S133" i="8" s="1"/>
  <c r="T133" i="8" s="1"/>
  <c r="I133" i="8"/>
  <c r="S140" i="8"/>
  <c r="S152" i="8"/>
  <c r="T152" i="8" s="1"/>
  <c r="S179" i="8"/>
  <c r="T179" i="8" s="1"/>
  <c r="F750" i="8"/>
  <c r="I9" i="8"/>
  <c r="I750" i="8" s="1"/>
  <c r="G750" i="8"/>
  <c r="G754" i="8" s="1"/>
  <c r="L756" i="8" s="1"/>
  <c r="M756" i="8" s="1"/>
  <c r="P750" i="8"/>
  <c r="J75" i="8"/>
  <c r="S75" i="8" s="1"/>
  <c r="T75" i="8" s="1"/>
  <c r="I75" i="8"/>
  <c r="J94" i="8"/>
  <c r="S94" i="8" s="1"/>
  <c r="T94" i="8" s="1"/>
  <c r="J101" i="8"/>
  <c r="S101" i="8" s="1"/>
  <c r="T101" i="8" s="1"/>
  <c r="I101" i="8"/>
  <c r="S108" i="8"/>
  <c r="I111" i="8"/>
  <c r="S115" i="8"/>
  <c r="S119" i="8"/>
  <c r="T119" i="8" s="1"/>
  <c r="S335" i="8"/>
  <c r="T335" i="8" s="1"/>
  <c r="S244" i="8"/>
  <c r="T244" i="8" s="1"/>
  <c r="H750" i="8"/>
  <c r="Q750" i="8"/>
  <c r="I7" i="8"/>
  <c r="I15" i="8"/>
  <c r="I23" i="8"/>
  <c r="I31" i="8"/>
  <c r="I39" i="8"/>
  <c r="I47" i="8"/>
  <c r="I55" i="8"/>
  <c r="I63" i="8"/>
  <c r="S74" i="8"/>
  <c r="I79" i="8"/>
  <c r="S86" i="8"/>
  <c r="T86" i="8" s="1"/>
  <c r="S91" i="8"/>
  <c r="T91" i="8" s="1"/>
  <c r="S95" i="8"/>
  <c r="T95" i="8" s="1"/>
  <c r="S104" i="8"/>
  <c r="T104" i="8" s="1"/>
  <c r="S138" i="8"/>
  <c r="J141" i="8"/>
  <c r="S141" i="8" s="1"/>
  <c r="T141" i="8" s="1"/>
  <c r="I141" i="8"/>
  <c r="S148" i="8"/>
  <c r="T148" i="8" s="1"/>
  <c r="S163" i="8"/>
  <c r="S167" i="8"/>
  <c r="T167" i="8" s="1"/>
  <c r="S169" i="8"/>
  <c r="T169" i="8" s="1"/>
  <c r="S170" i="8"/>
  <c r="T170" i="8" s="1"/>
  <c r="S196" i="8"/>
  <c r="T196" i="8" s="1"/>
  <c r="S228" i="8"/>
  <c r="T228" i="8" s="1"/>
  <c r="S312" i="8"/>
  <c r="T312" i="8" s="1"/>
  <c r="S78" i="8"/>
  <c r="T78" i="8" s="1"/>
  <c r="J85" i="8"/>
  <c r="S85" i="8" s="1"/>
  <c r="T85" i="8" s="1"/>
  <c r="I85" i="8"/>
  <c r="S110" i="8"/>
  <c r="T110" i="8" s="1"/>
  <c r="S114" i="8"/>
  <c r="J117" i="8"/>
  <c r="S117" i="8" s="1"/>
  <c r="T117" i="8" s="1"/>
  <c r="I117" i="8"/>
  <c r="S124" i="8"/>
  <c r="T124" i="8" s="1"/>
  <c r="I127" i="8"/>
  <c r="S131" i="8"/>
  <c r="T131" i="8" s="1"/>
  <c r="S134" i="8"/>
  <c r="T134" i="8" s="1"/>
  <c r="S135" i="8"/>
  <c r="T135" i="8" s="1"/>
  <c r="S144" i="8"/>
  <c r="T144" i="8" s="1"/>
  <c r="S160" i="8"/>
  <c r="T160" i="8" s="1"/>
  <c r="J200" i="8"/>
  <c r="S200" i="8" s="1"/>
  <c r="I200" i="8"/>
  <c r="S206" i="8"/>
  <c r="T206" i="8" s="1"/>
  <c r="S227" i="8"/>
  <c r="T227" i="8" s="1"/>
  <c r="S252" i="8"/>
  <c r="T252" i="8" s="1"/>
  <c r="N750" i="8"/>
  <c r="J6" i="8"/>
  <c r="S90" i="8"/>
  <c r="J93" i="8"/>
  <c r="S93" i="8" s="1"/>
  <c r="I93" i="8"/>
  <c r="S100" i="8"/>
  <c r="S107" i="8"/>
  <c r="S111" i="8"/>
  <c r="T111" i="8" s="1"/>
  <c r="S120" i="8"/>
  <c r="T120" i="8" s="1"/>
  <c r="S155" i="8"/>
  <c r="T155" i="8" s="1"/>
  <c r="S158" i="8"/>
  <c r="T158" i="8" s="1"/>
  <c r="S162" i="8"/>
  <c r="T162" i="8" s="1"/>
  <c r="J165" i="8"/>
  <c r="I165" i="8"/>
  <c r="J171" i="8"/>
  <c r="S171" i="8" s="1"/>
  <c r="T171" i="8" s="1"/>
  <c r="I171" i="8"/>
  <c r="S180" i="8"/>
  <c r="S220" i="8"/>
  <c r="T220" i="8" s="1"/>
  <c r="S234" i="8"/>
  <c r="T234" i="8" s="1"/>
  <c r="S249" i="8"/>
  <c r="T249" i="8" s="1"/>
  <c r="S173" i="8"/>
  <c r="T173" i="8" s="1"/>
  <c r="J178" i="8"/>
  <c r="S178" i="8" s="1"/>
  <c r="T178" i="8" s="1"/>
  <c r="I178" i="8"/>
  <c r="J185" i="8"/>
  <c r="S185" i="8" s="1"/>
  <c r="T185" i="8" s="1"/>
  <c r="J192" i="8"/>
  <c r="S192" i="8" s="1"/>
  <c r="I192" i="8"/>
  <c r="S197" i="8"/>
  <c r="T197" i="8" s="1"/>
  <c r="S199" i="8"/>
  <c r="S231" i="8"/>
  <c r="S237" i="8"/>
  <c r="T237" i="8" s="1"/>
  <c r="J241" i="8"/>
  <c r="S263" i="8"/>
  <c r="T263" i="8" s="1"/>
  <c r="S361" i="8"/>
  <c r="T361" i="8" s="1"/>
  <c r="S380" i="8"/>
  <c r="T380" i="8" s="1"/>
  <c r="S393" i="8"/>
  <c r="T393" i="8" s="1"/>
  <c r="S425" i="8"/>
  <c r="T425" i="8" s="1"/>
  <c r="S191" i="8"/>
  <c r="J216" i="8"/>
  <c r="S216" i="8" s="1"/>
  <c r="I216" i="8"/>
  <c r="S219" i="8"/>
  <c r="T219" i="8" s="1"/>
  <c r="S226" i="8"/>
  <c r="T226" i="8" s="1"/>
  <c r="S246" i="8"/>
  <c r="T246" i="8" s="1"/>
  <c r="J248" i="8"/>
  <c r="S248" i="8" s="1"/>
  <c r="T248" i="8" s="1"/>
  <c r="I248" i="8"/>
  <c r="J267" i="8"/>
  <c r="I267" i="8"/>
  <c r="S298" i="8"/>
  <c r="T298" i="8" s="1"/>
  <c r="S444" i="8"/>
  <c r="T444" i="8" s="1"/>
  <c r="S567" i="8"/>
  <c r="T567" i="8" s="1"/>
  <c r="J177" i="8"/>
  <c r="J184" i="8"/>
  <c r="S184" i="8" s="1"/>
  <c r="T184" i="8" s="1"/>
  <c r="I184" i="8"/>
  <c r="S189" i="8"/>
  <c r="T189" i="8" s="1"/>
  <c r="S203" i="8"/>
  <c r="T203" i="8" s="1"/>
  <c r="J210" i="8"/>
  <c r="I210" i="8"/>
  <c r="S223" i="8"/>
  <c r="T223" i="8" s="1"/>
  <c r="J233" i="8"/>
  <c r="S233" i="8" s="1"/>
  <c r="T233" i="8" s="1"/>
  <c r="S255" i="8"/>
  <c r="T255" i="8" s="1"/>
  <c r="S306" i="8"/>
  <c r="T306" i="8" s="1"/>
  <c r="I84" i="8"/>
  <c r="I92" i="8"/>
  <c r="I100" i="8"/>
  <c r="I108" i="8"/>
  <c r="I116" i="8"/>
  <c r="I124" i="8"/>
  <c r="I140" i="8"/>
  <c r="I148" i="8"/>
  <c r="I156" i="8"/>
  <c r="I164" i="8"/>
  <c r="S183" i="8"/>
  <c r="S195" i="8"/>
  <c r="T195" i="8" s="1"/>
  <c r="J202" i="8"/>
  <c r="S202" i="8" s="1"/>
  <c r="T202" i="8" s="1"/>
  <c r="I202" i="8"/>
  <c r="S218" i="8"/>
  <c r="T218" i="8" s="1"/>
  <c r="J240" i="8"/>
  <c r="S240" i="8" s="1"/>
  <c r="I240" i="8"/>
  <c r="S243" i="8"/>
  <c r="T243" i="8" s="1"/>
  <c r="S250" i="8"/>
  <c r="S287" i="8"/>
  <c r="T287" i="8" s="1"/>
  <c r="S309" i="8"/>
  <c r="S318" i="8"/>
  <c r="T318" i="8" s="1"/>
  <c r="I91" i="8"/>
  <c r="I99" i="8"/>
  <c r="I107" i="8"/>
  <c r="I115" i="8"/>
  <c r="I123" i="8"/>
  <c r="I131" i="8"/>
  <c r="I139" i="8"/>
  <c r="I147" i="8"/>
  <c r="I155" i="8"/>
  <c r="I163" i="8"/>
  <c r="S175" i="8"/>
  <c r="T175" i="8" s="1"/>
  <c r="J176" i="8"/>
  <c r="S176" i="8" s="1"/>
  <c r="T176" i="8" s="1"/>
  <c r="I176" i="8"/>
  <c r="S181" i="8"/>
  <c r="T181" i="8" s="1"/>
  <c r="J194" i="8"/>
  <c r="S194" i="8" s="1"/>
  <c r="I194" i="8"/>
  <c r="S209" i="8"/>
  <c r="T209" i="8" s="1"/>
  <c r="S215" i="8"/>
  <c r="S221" i="8"/>
  <c r="T221" i="8" s="1"/>
  <c r="J225" i="8"/>
  <c r="S225" i="8" s="1"/>
  <c r="T225" i="8" s="1"/>
  <c r="S247" i="8"/>
  <c r="J313" i="8"/>
  <c r="S313" i="8" s="1"/>
  <c r="T313" i="8" s="1"/>
  <c r="I313" i="8"/>
  <c r="S343" i="8"/>
  <c r="T343" i="8" s="1"/>
  <c r="J435" i="8"/>
  <c r="S435" i="8" s="1"/>
  <c r="I435" i="8"/>
  <c r="I74" i="8"/>
  <c r="I82" i="8"/>
  <c r="I90" i="8"/>
  <c r="I98" i="8"/>
  <c r="I106" i="8"/>
  <c r="I114" i="8"/>
  <c r="I122" i="8"/>
  <c r="I130" i="8"/>
  <c r="I138" i="8"/>
  <c r="I146" i="8"/>
  <c r="I154" i="8"/>
  <c r="I162" i="8"/>
  <c r="I180" i="8"/>
  <c r="J201" i="8"/>
  <c r="S201" i="8" s="1"/>
  <c r="T201" i="8" s="1"/>
  <c r="S230" i="8"/>
  <c r="T230" i="8" s="1"/>
  <c r="J232" i="8"/>
  <c r="S232" i="8" s="1"/>
  <c r="T232" i="8" s="1"/>
  <c r="I232" i="8"/>
  <c r="S235" i="8"/>
  <c r="T235" i="8" s="1"/>
  <c r="S242" i="8"/>
  <c r="T242" i="8" s="1"/>
  <c r="S269" i="8"/>
  <c r="T269" i="8" s="1"/>
  <c r="S295" i="8"/>
  <c r="T295" i="8" s="1"/>
  <c r="S332" i="8"/>
  <c r="T332" i="8" s="1"/>
  <c r="J168" i="8"/>
  <c r="S168" i="8" s="1"/>
  <c r="T168" i="8" s="1"/>
  <c r="J186" i="8"/>
  <c r="S186" i="8" s="1"/>
  <c r="T186" i="8" s="1"/>
  <c r="I186" i="8"/>
  <c r="J193" i="8"/>
  <c r="S193" i="8" s="1"/>
  <c r="T193" i="8" s="1"/>
  <c r="J208" i="8"/>
  <c r="I208" i="8"/>
  <c r="S213" i="8"/>
  <c r="T213" i="8" s="1"/>
  <c r="S217" i="8"/>
  <c r="T217" i="8" s="1"/>
  <c r="S239" i="8"/>
  <c r="S245" i="8"/>
  <c r="T245" i="8" s="1"/>
  <c r="S303" i="8"/>
  <c r="T303" i="8" s="1"/>
  <c r="I261" i="8"/>
  <c r="S276" i="8"/>
  <c r="T276" i="8" s="1"/>
  <c r="J283" i="8"/>
  <c r="S283" i="8" s="1"/>
  <c r="T283" i="8" s="1"/>
  <c r="I283" i="8"/>
  <c r="J299" i="8"/>
  <c r="S299" i="8" s="1"/>
  <c r="I299" i="8"/>
  <c r="S322" i="8"/>
  <c r="T322" i="8" s="1"/>
  <c r="S328" i="8"/>
  <c r="T328" i="8" s="1"/>
  <c r="J329" i="8"/>
  <c r="S329" i="8" s="1"/>
  <c r="T329" i="8" s="1"/>
  <c r="I329" i="8"/>
  <c r="S334" i="8"/>
  <c r="T334" i="8" s="1"/>
  <c r="S336" i="8"/>
  <c r="T336" i="8" s="1"/>
  <c r="S372" i="8"/>
  <c r="T372" i="8" s="1"/>
  <c r="S385" i="8"/>
  <c r="T385" i="8" s="1"/>
  <c r="S404" i="8"/>
  <c r="T404" i="8" s="1"/>
  <c r="S268" i="8"/>
  <c r="T268" i="8" s="1"/>
  <c r="J275" i="8"/>
  <c r="S275" i="8" s="1"/>
  <c r="I275" i="8"/>
  <c r="S290" i="8"/>
  <c r="S292" i="8"/>
  <c r="T292" i="8" s="1"/>
  <c r="S314" i="8"/>
  <c r="T314" i="8" s="1"/>
  <c r="S320" i="8"/>
  <c r="T320" i="8" s="1"/>
  <c r="J321" i="8"/>
  <c r="S321" i="8" s="1"/>
  <c r="I321" i="8"/>
  <c r="S326" i="8"/>
  <c r="T326" i="8" s="1"/>
  <c r="I333" i="8"/>
  <c r="S360" i="8"/>
  <c r="T360" i="8" s="1"/>
  <c r="S392" i="8"/>
  <c r="T392" i="8" s="1"/>
  <c r="S424" i="8"/>
  <c r="T424" i="8" s="1"/>
  <c r="I218" i="8"/>
  <c r="I226" i="8"/>
  <c r="I234" i="8"/>
  <c r="I242" i="8"/>
  <c r="I250" i="8"/>
  <c r="J259" i="8"/>
  <c r="S259" i="8" s="1"/>
  <c r="I259" i="8"/>
  <c r="S282" i="8"/>
  <c r="T282" i="8" s="1"/>
  <c r="S288" i="8"/>
  <c r="T288" i="8" s="1"/>
  <c r="J289" i="8"/>
  <c r="I289" i="8"/>
  <c r="S296" i="8"/>
  <c r="T296" i="8" s="1"/>
  <c r="J297" i="8"/>
  <c r="S297" i="8" s="1"/>
  <c r="T297" i="8" s="1"/>
  <c r="I297" i="8"/>
  <c r="J305" i="8"/>
  <c r="S305" i="8" s="1"/>
  <c r="T305" i="8" s="1"/>
  <c r="I305" i="8"/>
  <c r="S310" i="8"/>
  <c r="T310" i="8" s="1"/>
  <c r="I317" i="8"/>
  <c r="J324" i="8"/>
  <c r="S324" i="8" s="1"/>
  <c r="T324" i="8" s="1"/>
  <c r="J341" i="8"/>
  <c r="S341" i="8" s="1"/>
  <c r="T341" i="8" s="1"/>
  <c r="I341" i="8"/>
  <c r="S354" i="8"/>
  <c r="T354" i="8" s="1"/>
  <c r="S368" i="8"/>
  <c r="T368" i="8" s="1"/>
  <c r="S400" i="8"/>
  <c r="T400" i="8" s="1"/>
  <c r="S432" i="8"/>
  <c r="T432" i="8" s="1"/>
  <c r="S274" i="8"/>
  <c r="T274" i="8" s="1"/>
  <c r="S280" i="8"/>
  <c r="T280" i="8" s="1"/>
  <c r="J281" i="8"/>
  <c r="S281" i="8" s="1"/>
  <c r="T281" i="8" s="1"/>
  <c r="I281" i="8"/>
  <c r="S294" i="8"/>
  <c r="T294" i="8" s="1"/>
  <c r="S302" i="8"/>
  <c r="T302" i="8" s="1"/>
  <c r="I309" i="8"/>
  <c r="J316" i="8"/>
  <c r="S316" i="8" s="1"/>
  <c r="T316" i="8" s="1"/>
  <c r="J331" i="8"/>
  <c r="I331" i="8"/>
  <c r="S356" i="8"/>
  <c r="T356" i="8" s="1"/>
  <c r="S369" i="8"/>
  <c r="T369" i="8" s="1"/>
  <c r="S388" i="8"/>
  <c r="T388" i="8" s="1"/>
  <c r="S401" i="8"/>
  <c r="T401" i="8" s="1"/>
  <c r="S433" i="8"/>
  <c r="T433" i="8" s="1"/>
  <c r="S441" i="8"/>
  <c r="T441" i="8" s="1"/>
  <c r="I253" i="8"/>
  <c r="J258" i="8"/>
  <c r="S258" i="8" s="1"/>
  <c r="T258" i="8" s="1"/>
  <c r="S272" i="8"/>
  <c r="T272" i="8" s="1"/>
  <c r="J273" i="8"/>
  <c r="S273" i="8" s="1"/>
  <c r="T273" i="8" s="1"/>
  <c r="I273" i="8"/>
  <c r="S278" i="8"/>
  <c r="T278" i="8" s="1"/>
  <c r="I285" i="8"/>
  <c r="I293" i="8"/>
  <c r="I301" i="8"/>
  <c r="J308" i="8"/>
  <c r="S308" i="8" s="1"/>
  <c r="T308" i="8" s="1"/>
  <c r="J323" i="8"/>
  <c r="S323" i="8" s="1"/>
  <c r="I323" i="8"/>
  <c r="J347" i="8"/>
  <c r="S347" i="8" s="1"/>
  <c r="T347" i="8" s="1"/>
  <c r="I347" i="8"/>
  <c r="S376" i="8"/>
  <c r="T376" i="8" s="1"/>
  <c r="J456" i="8"/>
  <c r="S456" i="8" s="1"/>
  <c r="T456" i="8" s="1"/>
  <c r="I456" i="8"/>
  <c r="J499" i="8"/>
  <c r="S499" i="8" s="1"/>
  <c r="I499" i="8"/>
  <c r="I183" i="8"/>
  <c r="I191" i="8"/>
  <c r="I199" i="8"/>
  <c r="I207" i="8"/>
  <c r="I215" i="8"/>
  <c r="I223" i="8"/>
  <c r="I231" i="8"/>
  <c r="I239" i="8"/>
  <c r="I247" i="8"/>
  <c r="S264" i="8"/>
  <c r="T264" i="8" s="1"/>
  <c r="J265" i="8"/>
  <c r="S265" i="8" s="1"/>
  <c r="T265" i="8" s="1"/>
  <c r="I265" i="8"/>
  <c r="S270" i="8"/>
  <c r="T270" i="8" s="1"/>
  <c r="I277" i="8"/>
  <c r="J300" i="8"/>
  <c r="J315" i="8"/>
  <c r="S315" i="8" s="1"/>
  <c r="T315" i="8" s="1"/>
  <c r="I315" i="8"/>
  <c r="S377" i="8"/>
  <c r="T377" i="8" s="1"/>
  <c r="S409" i="8"/>
  <c r="T409" i="8" s="1"/>
  <c r="S442" i="8"/>
  <c r="J254" i="8"/>
  <c r="S254" i="8" s="1"/>
  <c r="T254" i="8" s="1"/>
  <c r="S256" i="8"/>
  <c r="T256" i="8" s="1"/>
  <c r="J257" i="8"/>
  <c r="S257" i="8" s="1"/>
  <c r="I257" i="8"/>
  <c r="S262" i="8"/>
  <c r="T262" i="8" s="1"/>
  <c r="S284" i="8"/>
  <c r="T284" i="8" s="1"/>
  <c r="J291" i="8"/>
  <c r="S291" i="8" s="1"/>
  <c r="T291" i="8" s="1"/>
  <c r="I291" i="8"/>
  <c r="J307" i="8"/>
  <c r="S307" i="8" s="1"/>
  <c r="T307" i="8" s="1"/>
  <c r="I307" i="8"/>
  <c r="S384" i="8"/>
  <c r="T384" i="8" s="1"/>
  <c r="S416" i="8"/>
  <c r="T416" i="8" s="1"/>
  <c r="S466" i="8"/>
  <c r="T466" i="8" s="1"/>
  <c r="I338" i="8"/>
  <c r="J340" i="8"/>
  <c r="S340" i="8" s="1"/>
  <c r="T340" i="8" s="1"/>
  <c r="S348" i="8"/>
  <c r="T348" i="8" s="1"/>
  <c r="J355" i="8"/>
  <c r="S355" i="8" s="1"/>
  <c r="I355" i="8"/>
  <c r="S362" i="8"/>
  <c r="T362" i="8" s="1"/>
  <c r="J363" i="8"/>
  <c r="S363" i="8" s="1"/>
  <c r="T363" i="8" s="1"/>
  <c r="I363" i="8"/>
  <c r="S370" i="8"/>
  <c r="T370" i="8" s="1"/>
  <c r="J371" i="8"/>
  <c r="S371" i="8" s="1"/>
  <c r="I371" i="8"/>
  <c r="S378" i="8"/>
  <c r="T378" i="8" s="1"/>
  <c r="J379" i="8"/>
  <c r="S379" i="8" s="1"/>
  <c r="I379" i="8"/>
  <c r="S386" i="8"/>
  <c r="T386" i="8" s="1"/>
  <c r="J387" i="8"/>
  <c r="S387" i="8" s="1"/>
  <c r="T387" i="8" s="1"/>
  <c r="I387" i="8"/>
  <c r="S394" i="8"/>
  <c r="T394" i="8" s="1"/>
  <c r="J395" i="8"/>
  <c r="S395" i="8" s="1"/>
  <c r="T395" i="8" s="1"/>
  <c r="I395" i="8"/>
  <c r="J403" i="8"/>
  <c r="S403" i="8" s="1"/>
  <c r="T403" i="8" s="1"/>
  <c r="I403" i="8"/>
  <c r="S410" i="8"/>
  <c r="T410" i="8" s="1"/>
  <c r="J411" i="8"/>
  <c r="S411" i="8" s="1"/>
  <c r="T411" i="8" s="1"/>
  <c r="I411" i="8"/>
  <c r="S418" i="8"/>
  <c r="T418" i="8" s="1"/>
  <c r="J419" i="8"/>
  <c r="S419" i="8" s="1"/>
  <c r="I419" i="8"/>
  <c r="S426" i="8"/>
  <c r="T426" i="8" s="1"/>
  <c r="J427" i="8"/>
  <c r="S427" i="8" s="1"/>
  <c r="T427" i="8" s="1"/>
  <c r="I427" i="8"/>
  <c r="S434" i="8"/>
  <c r="S440" i="8"/>
  <c r="T440" i="8" s="1"/>
  <c r="J464" i="8"/>
  <c r="S464" i="8" s="1"/>
  <c r="T464" i="8" s="1"/>
  <c r="I464" i="8"/>
  <c r="S482" i="8"/>
  <c r="S512" i="8"/>
  <c r="T512" i="8" s="1"/>
  <c r="S346" i="8"/>
  <c r="T346" i="8" s="1"/>
  <c r="S352" i="8"/>
  <c r="T352" i="8" s="1"/>
  <c r="I359" i="8"/>
  <c r="I367" i="8"/>
  <c r="I375" i="8"/>
  <c r="I383" i="8"/>
  <c r="I391" i="8"/>
  <c r="I399" i="8"/>
  <c r="I407" i="8"/>
  <c r="I415" i="8"/>
  <c r="I423" i="8"/>
  <c r="J470" i="8"/>
  <c r="S470" i="8" s="1"/>
  <c r="I470" i="8"/>
  <c r="J478" i="8"/>
  <c r="S478" i="8" s="1"/>
  <c r="I478" i="8"/>
  <c r="S484" i="8"/>
  <c r="T484" i="8" s="1"/>
  <c r="I290" i="8"/>
  <c r="J337" i="8"/>
  <c r="S337" i="8" s="1"/>
  <c r="T337" i="8" s="1"/>
  <c r="S344" i="8"/>
  <c r="T344" i="8" s="1"/>
  <c r="I351" i="8"/>
  <c r="J358" i="8"/>
  <c r="S358" i="8" s="1"/>
  <c r="T358" i="8" s="1"/>
  <c r="J366" i="8"/>
  <c r="S366" i="8" s="1"/>
  <c r="T366" i="8" s="1"/>
  <c r="J374" i="8"/>
  <c r="S374" i="8" s="1"/>
  <c r="T374" i="8" s="1"/>
  <c r="J390" i="8"/>
  <c r="S390" i="8" s="1"/>
  <c r="T390" i="8" s="1"/>
  <c r="J398" i="8"/>
  <c r="S398" i="8" s="1"/>
  <c r="T398" i="8" s="1"/>
  <c r="S438" i="8"/>
  <c r="T438" i="8" s="1"/>
  <c r="S458" i="8"/>
  <c r="S475" i="8"/>
  <c r="T475" i="8" s="1"/>
  <c r="S382" i="8"/>
  <c r="T382" i="8" s="1"/>
  <c r="S406" i="8"/>
  <c r="T406" i="8" s="1"/>
  <c r="S414" i="8"/>
  <c r="T414" i="8" s="1"/>
  <c r="S422" i="8"/>
  <c r="T422" i="8" s="1"/>
  <c r="S430" i="8"/>
  <c r="T430" i="8" s="1"/>
  <c r="J437" i="8"/>
  <c r="S437" i="8" s="1"/>
  <c r="T437" i="8" s="1"/>
  <c r="I437" i="8"/>
  <c r="S449" i="8"/>
  <c r="T449" i="8" s="1"/>
  <c r="S450" i="8"/>
  <c r="S463" i="8"/>
  <c r="T463" i="8" s="1"/>
  <c r="S476" i="8"/>
  <c r="T476" i="8" s="1"/>
  <c r="S338" i="8"/>
  <c r="T338" i="8" s="1"/>
  <c r="S350" i="8"/>
  <c r="T350" i="8" s="1"/>
  <c r="J357" i="8"/>
  <c r="S357" i="8" s="1"/>
  <c r="T357" i="8" s="1"/>
  <c r="I357" i="8"/>
  <c r="J365" i="8"/>
  <c r="S365" i="8" s="1"/>
  <c r="I365" i="8"/>
  <c r="J373" i="8"/>
  <c r="S373" i="8" s="1"/>
  <c r="I373" i="8"/>
  <c r="J381" i="8"/>
  <c r="S381" i="8" s="1"/>
  <c r="T381" i="8" s="1"/>
  <c r="I381" i="8"/>
  <c r="J389" i="8"/>
  <c r="S389" i="8" s="1"/>
  <c r="T389" i="8" s="1"/>
  <c r="I389" i="8"/>
  <c r="J397" i="8"/>
  <c r="S397" i="8" s="1"/>
  <c r="I397" i="8"/>
  <c r="J405" i="8"/>
  <c r="S405" i="8" s="1"/>
  <c r="I405" i="8"/>
  <c r="J413" i="8"/>
  <c r="S413" i="8" s="1"/>
  <c r="T413" i="8" s="1"/>
  <c r="I413" i="8"/>
  <c r="J421" i="8"/>
  <c r="S421" i="8" s="1"/>
  <c r="T421" i="8" s="1"/>
  <c r="I421" i="8"/>
  <c r="J429" i="8"/>
  <c r="S429" i="8" s="1"/>
  <c r="I429" i="8"/>
  <c r="S436" i="8"/>
  <c r="T436" i="8" s="1"/>
  <c r="J505" i="8"/>
  <c r="S505" i="8" s="1"/>
  <c r="I505" i="8"/>
  <c r="S342" i="8"/>
  <c r="T342" i="8" s="1"/>
  <c r="J349" i="8"/>
  <c r="S349" i="8" s="1"/>
  <c r="T349" i="8" s="1"/>
  <c r="I349" i="8"/>
  <c r="J364" i="8"/>
  <c r="S364" i="8" s="1"/>
  <c r="T364" i="8" s="1"/>
  <c r="J396" i="8"/>
  <c r="J412" i="8"/>
  <c r="S412" i="8" s="1"/>
  <c r="T412" i="8" s="1"/>
  <c r="J420" i="8"/>
  <c r="S420" i="8" s="1"/>
  <c r="T420" i="8" s="1"/>
  <c r="J428" i="8"/>
  <c r="S428" i="8" s="1"/>
  <c r="T428" i="8" s="1"/>
  <c r="J443" i="8"/>
  <c r="S443" i="8" s="1"/>
  <c r="T443" i="8" s="1"/>
  <c r="I443" i="8"/>
  <c r="J446" i="8"/>
  <c r="S446" i="8" s="1"/>
  <c r="T446" i="8" s="1"/>
  <c r="I446" i="8"/>
  <c r="S451" i="8"/>
  <c r="T451" i="8" s="1"/>
  <c r="S452" i="8"/>
  <c r="T452" i="8" s="1"/>
  <c r="S471" i="8"/>
  <c r="T471" i="8" s="1"/>
  <c r="I450" i="8"/>
  <c r="S457" i="8"/>
  <c r="T457" i="8" s="1"/>
  <c r="I482" i="8"/>
  <c r="S483" i="8"/>
  <c r="T483" i="8" s="1"/>
  <c r="S514" i="8"/>
  <c r="T514" i="8" s="1"/>
  <c r="S469" i="8"/>
  <c r="S481" i="8"/>
  <c r="T481" i="8" s="1"/>
  <c r="S490" i="8"/>
  <c r="T490" i="8" s="1"/>
  <c r="S550" i="8"/>
  <c r="T550" i="8" s="1"/>
  <c r="J448" i="8"/>
  <c r="S448" i="8" s="1"/>
  <c r="T448" i="8" s="1"/>
  <c r="I448" i="8"/>
  <c r="J462" i="8"/>
  <c r="I462" i="8"/>
  <c r="S467" i="8"/>
  <c r="T467" i="8" s="1"/>
  <c r="J480" i="8"/>
  <c r="S480" i="8" s="1"/>
  <c r="T480" i="8" s="1"/>
  <c r="I480" i="8"/>
  <c r="S492" i="8"/>
  <c r="T492" i="8" s="1"/>
  <c r="S461" i="8"/>
  <c r="T461" i="8" s="1"/>
  <c r="S473" i="8"/>
  <c r="T473" i="8" s="1"/>
  <c r="J521" i="8"/>
  <c r="S521" i="8" s="1"/>
  <c r="T521" i="8" s="1"/>
  <c r="I521" i="8"/>
  <c r="S542" i="8"/>
  <c r="T542" i="8" s="1"/>
  <c r="I434" i="8"/>
  <c r="I442" i="8"/>
  <c r="J454" i="8"/>
  <c r="S454" i="8" s="1"/>
  <c r="T454" i="8" s="1"/>
  <c r="I454" i="8"/>
  <c r="S459" i="8"/>
  <c r="T459" i="8" s="1"/>
  <c r="J472" i="8"/>
  <c r="S472" i="8" s="1"/>
  <c r="T472" i="8" s="1"/>
  <c r="I472" i="8"/>
  <c r="S479" i="8"/>
  <c r="T479" i="8" s="1"/>
  <c r="J486" i="8"/>
  <c r="S486" i="8" s="1"/>
  <c r="T486" i="8" s="1"/>
  <c r="I486" i="8"/>
  <c r="S518" i="8"/>
  <c r="T518" i="8" s="1"/>
  <c r="S566" i="8"/>
  <c r="T566" i="8" s="1"/>
  <c r="S572" i="8"/>
  <c r="T572" i="8" s="1"/>
  <c r="I444" i="8"/>
  <c r="S445" i="8"/>
  <c r="T445" i="8" s="1"/>
  <c r="S447" i="8"/>
  <c r="T447" i="8" s="1"/>
  <c r="S453" i="8"/>
  <c r="T453" i="8" s="1"/>
  <c r="I458" i="8"/>
  <c r="S465" i="8"/>
  <c r="T465" i="8" s="1"/>
  <c r="S487" i="8"/>
  <c r="T487" i="8" s="1"/>
  <c r="J489" i="8"/>
  <c r="S489" i="8" s="1"/>
  <c r="T489" i="8" s="1"/>
  <c r="I489" i="8"/>
  <c r="I491" i="8"/>
  <c r="J491" i="8"/>
  <c r="S491" i="8" s="1"/>
  <c r="T491" i="8" s="1"/>
  <c r="S519" i="8"/>
  <c r="T519" i="8" s="1"/>
  <c r="S531" i="8"/>
  <c r="T531" i="8" s="1"/>
  <c r="J498" i="8"/>
  <c r="S498" i="8" s="1"/>
  <c r="T498" i="8" s="1"/>
  <c r="S506" i="8"/>
  <c r="T506" i="8" s="1"/>
  <c r="J513" i="8"/>
  <c r="S513" i="8" s="1"/>
  <c r="T513" i="8" s="1"/>
  <c r="I513" i="8"/>
  <c r="S520" i="8"/>
  <c r="S530" i="8"/>
  <c r="T530" i="8" s="1"/>
  <c r="J537" i="8"/>
  <c r="S537" i="8" s="1"/>
  <c r="T537" i="8" s="1"/>
  <c r="I537" i="8"/>
  <c r="S558" i="8"/>
  <c r="T558" i="8" s="1"/>
  <c r="S573" i="8"/>
  <c r="T573" i="8" s="1"/>
  <c r="S639" i="8"/>
  <c r="T639" i="8" s="1"/>
  <c r="J497" i="8"/>
  <c r="I497" i="8"/>
  <c r="S504" i="8"/>
  <c r="T504" i="8" s="1"/>
  <c r="S510" i="8"/>
  <c r="T510" i="8" s="1"/>
  <c r="S533" i="8"/>
  <c r="T533" i="8" s="1"/>
  <c r="S559" i="8"/>
  <c r="T559" i="8" s="1"/>
  <c r="J617" i="8"/>
  <c r="S617" i="8" s="1"/>
  <c r="T617" i="8" s="1"/>
  <c r="I617" i="8"/>
  <c r="S496" i="8"/>
  <c r="S502" i="8"/>
  <c r="T502" i="8" s="1"/>
  <c r="S524" i="8"/>
  <c r="T524" i="8" s="1"/>
  <c r="S534" i="8"/>
  <c r="T534" i="8" s="1"/>
  <c r="S543" i="8"/>
  <c r="T543" i="8" s="1"/>
  <c r="S557" i="8"/>
  <c r="T557" i="8" s="1"/>
  <c r="S494" i="8"/>
  <c r="T494" i="8" s="1"/>
  <c r="I501" i="8"/>
  <c r="S516" i="8"/>
  <c r="T516" i="8" s="1"/>
  <c r="J523" i="8"/>
  <c r="S523" i="8" s="1"/>
  <c r="T523" i="8" s="1"/>
  <c r="I523" i="8"/>
  <c r="S525" i="8"/>
  <c r="T525" i="8" s="1"/>
  <c r="J532" i="8"/>
  <c r="S532" i="8" s="1"/>
  <c r="I532" i="8"/>
  <c r="I538" i="8"/>
  <c r="J538" i="8"/>
  <c r="S540" i="8"/>
  <c r="T540" i="8" s="1"/>
  <c r="S541" i="8"/>
  <c r="T541" i="8" s="1"/>
  <c r="S549" i="8"/>
  <c r="T549" i="8" s="1"/>
  <c r="S592" i="8"/>
  <c r="T592" i="8" s="1"/>
  <c r="I453" i="8"/>
  <c r="I461" i="8"/>
  <c r="I469" i="8"/>
  <c r="I477" i="8"/>
  <c r="I485" i="8"/>
  <c r="I493" i="8"/>
  <c r="J515" i="8"/>
  <c r="I515" i="8"/>
  <c r="S581" i="8"/>
  <c r="T581" i="8" s="1"/>
  <c r="J488" i="8"/>
  <c r="I488" i="8"/>
  <c r="S500" i="8"/>
  <c r="T500" i="8" s="1"/>
  <c r="J507" i="8"/>
  <c r="S507" i="8" s="1"/>
  <c r="T507" i="8" s="1"/>
  <c r="I507" i="8"/>
  <c r="S522" i="8"/>
  <c r="T522" i="8" s="1"/>
  <c r="J527" i="8"/>
  <c r="S527" i="8" s="1"/>
  <c r="T527" i="8" s="1"/>
  <c r="I527" i="8"/>
  <c r="S539" i="8"/>
  <c r="T539" i="8" s="1"/>
  <c r="S548" i="8"/>
  <c r="T548" i="8" s="1"/>
  <c r="S556" i="8"/>
  <c r="T556" i="8" s="1"/>
  <c r="S564" i="8"/>
  <c r="T564" i="8" s="1"/>
  <c r="S574" i="8"/>
  <c r="J626" i="8"/>
  <c r="S626" i="8" s="1"/>
  <c r="T626" i="8" s="1"/>
  <c r="I626" i="8"/>
  <c r="S633" i="8"/>
  <c r="T633" i="8" s="1"/>
  <c r="S536" i="8"/>
  <c r="T536" i="8" s="1"/>
  <c r="S544" i="8"/>
  <c r="T544" i="8" s="1"/>
  <c r="S552" i="8"/>
  <c r="T552" i="8" s="1"/>
  <c r="S560" i="8"/>
  <c r="T560" i="8" s="1"/>
  <c r="S568" i="8"/>
  <c r="T568" i="8" s="1"/>
  <c r="S575" i="8"/>
  <c r="T575" i="8" s="1"/>
  <c r="S580" i="8"/>
  <c r="T580" i="8" s="1"/>
  <c r="S606" i="8"/>
  <c r="S611" i="8"/>
  <c r="T611" i="8" s="1"/>
  <c r="S622" i="8"/>
  <c r="T622" i="8" s="1"/>
  <c r="J651" i="8"/>
  <c r="S651" i="8" s="1"/>
  <c r="T651" i="8" s="1"/>
  <c r="I651" i="8"/>
  <c r="S547" i="8"/>
  <c r="T547" i="8" s="1"/>
  <c r="S555" i="8"/>
  <c r="T555" i="8" s="1"/>
  <c r="S563" i="8"/>
  <c r="T563" i="8" s="1"/>
  <c r="S571" i="8"/>
  <c r="T571" i="8" s="1"/>
  <c r="S598" i="8"/>
  <c r="T598" i="8" s="1"/>
  <c r="S605" i="8"/>
  <c r="T605" i="8" s="1"/>
  <c r="S619" i="8"/>
  <c r="T619" i="8" s="1"/>
  <c r="J546" i="8"/>
  <c r="S546" i="8" s="1"/>
  <c r="T546" i="8" s="1"/>
  <c r="I546" i="8"/>
  <c r="J554" i="8"/>
  <c r="S554" i="8" s="1"/>
  <c r="T554" i="8" s="1"/>
  <c r="I554" i="8"/>
  <c r="J562" i="8"/>
  <c r="S562" i="8" s="1"/>
  <c r="I562" i="8"/>
  <c r="J570" i="8"/>
  <c r="S570" i="8" s="1"/>
  <c r="T570" i="8" s="1"/>
  <c r="I570" i="8"/>
  <c r="S576" i="8"/>
  <c r="T576" i="8" s="1"/>
  <c r="S647" i="8"/>
  <c r="T647" i="8" s="1"/>
  <c r="I496" i="8"/>
  <c r="I504" i="8"/>
  <c r="I512" i="8"/>
  <c r="I520" i="8"/>
  <c r="I530" i="8"/>
  <c r="S590" i="8"/>
  <c r="T590" i="8" s="1"/>
  <c r="S608" i="8"/>
  <c r="T608" i="8" s="1"/>
  <c r="S623" i="8"/>
  <c r="T623" i="8" s="1"/>
  <c r="J526" i="8"/>
  <c r="J528" i="8"/>
  <c r="S528" i="8" s="1"/>
  <c r="T528" i="8" s="1"/>
  <c r="J529" i="8"/>
  <c r="S529" i="8" s="1"/>
  <c r="T529" i="8" s="1"/>
  <c r="J535" i="8"/>
  <c r="S535" i="8" s="1"/>
  <c r="T535" i="8" s="1"/>
  <c r="J545" i="8"/>
  <c r="S545" i="8" s="1"/>
  <c r="T545" i="8" s="1"/>
  <c r="I545" i="8"/>
  <c r="J553" i="8"/>
  <c r="S553" i="8" s="1"/>
  <c r="T553" i="8" s="1"/>
  <c r="I553" i="8"/>
  <c r="J561" i="8"/>
  <c r="S561" i="8" s="1"/>
  <c r="T561" i="8" s="1"/>
  <c r="I561" i="8"/>
  <c r="J569" i="8"/>
  <c r="S569" i="8" s="1"/>
  <c r="I569" i="8"/>
  <c r="J586" i="8"/>
  <c r="S586" i="8" s="1"/>
  <c r="T586" i="8" s="1"/>
  <c r="I586" i="8"/>
  <c r="J604" i="8"/>
  <c r="S604" i="8" s="1"/>
  <c r="T604" i="8" s="1"/>
  <c r="I604" i="8"/>
  <c r="S585" i="8"/>
  <c r="T585" i="8" s="1"/>
  <c r="I590" i="8"/>
  <c r="S597" i="8"/>
  <c r="T597" i="8" s="1"/>
  <c r="J689" i="8"/>
  <c r="S689" i="8" s="1"/>
  <c r="T689" i="8" s="1"/>
  <c r="I689" i="8"/>
  <c r="S713" i="8"/>
  <c r="T713" i="8" s="1"/>
  <c r="S583" i="8"/>
  <c r="T583" i="8" s="1"/>
  <c r="J596" i="8"/>
  <c r="S596" i="8" s="1"/>
  <c r="I596" i="8"/>
  <c r="J603" i="8"/>
  <c r="S603" i="8" s="1"/>
  <c r="T603" i="8" s="1"/>
  <c r="J610" i="8"/>
  <c r="I610" i="8"/>
  <c r="S631" i="8"/>
  <c r="T631" i="8" s="1"/>
  <c r="S646" i="8"/>
  <c r="T646" i="8" s="1"/>
  <c r="J577" i="8"/>
  <c r="S577" i="8" s="1"/>
  <c r="I577" i="8"/>
  <c r="S589" i="8"/>
  <c r="T589" i="8" s="1"/>
  <c r="S638" i="8"/>
  <c r="T638" i="8" s="1"/>
  <c r="S685" i="8"/>
  <c r="T685" i="8" s="1"/>
  <c r="J578" i="8"/>
  <c r="S578" i="8" s="1"/>
  <c r="T578" i="8" s="1"/>
  <c r="I578" i="8"/>
  <c r="J579" i="8"/>
  <c r="S579" i="8" s="1"/>
  <c r="T579" i="8" s="1"/>
  <c r="J588" i="8"/>
  <c r="S588" i="8" s="1"/>
  <c r="T588" i="8" s="1"/>
  <c r="I588" i="8"/>
  <c r="J595" i="8"/>
  <c r="S595" i="8" s="1"/>
  <c r="T595" i="8" s="1"/>
  <c r="J602" i="8"/>
  <c r="S602" i="8" s="1"/>
  <c r="T602" i="8" s="1"/>
  <c r="I602" i="8"/>
  <c r="S607" i="8"/>
  <c r="T607" i="8" s="1"/>
  <c r="I627" i="8"/>
  <c r="J627" i="8"/>
  <c r="S627" i="8" s="1"/>
  <c r="I574" i="8"/>
  <c r="S601" i="8"/>
  <c r="I606" i="8"/>
  <c r="S613" i="8"/>
  <c r="T613" i="8" s="1"/>
  <c r="S618" i="8"/>
  <c r="T618" i="8" s="1"/>
  <c r="S630" i="8"/>
  <c r="T630" i="8" s="1"/>
  <c r="S644" i="8"/>
  <c r="T644" i="8" s="1"/>
  <c r="S653" i="8"/>
  <c r="S677" i="8"/>
  <c r="T677" i="8" s="1"/>
  <c r="J587" i="8"/>
  <c r="S587" i="8" s="1"/>
  <c r="T587" i="8" s="1"/>
  <c r="J594" i="8"/>
  <c r="S594" i="8" s="1"/>
  <c r="I594" i="8"/>
  <c r="S599" i="8"/>
  <c r="T599" i="8" s="1"/>
  <c r="J612" i="8"/>
  <c r="I612" i="8"/>
  <c r="J624" i="8"/>
  <c r="S624" i="8" s="1"/>
  <c r="S625" i="8"/>
  <c r="T625" i="8" s="1"/>
  <c r="S628" i="8"/>
  <c r="T628" i="8" s="1"/>
  <c r="J657" i="8"/>
  <c r="S657" i="8" s="1"/>
  <c r="T657" i="8" s="1"/>
  <c r="I657" i="8"/>
  <c r="J681" i="8"/>
  <c r="S681" i="8" s="1"/>
  <c r="T681" i="8" s="1"/>
  <c r="I681" i="8"/>
  <c r="S720" i="8"/>
  <c r="T720" i="8" s="1"/>
  <c r="S616" i="8"/>
  <c r="T616" i="8" s="1"/>
  <c r="S636" i="8"/>
  <c r="T636" i="8" s="1"/>
  <c r="J643" i="8"/>
  <c r="S643" i="8" s="1"/>
  <c r="I643" i="8"/>
  <c r="S645" i="8"/>
  <c r="T645" i="8" s="1"/>
  <c r="S658" i="8"/>
  <c r="T658" i="8" s="1"/>
  <c r="J664" i="8"/>
  <c r="S664" i="8" s="1"/>
  <c r="T664" i="8" s="1"/>
  <c r="I664" i="8"/>
  <c r="S684" i="8"/>
  <c r="T684" i="8" s="1"/>
  <c r="S723" i="8"/>
  <c r="T723" i="8" s="1"/>
  <c r="S620" i="8"/>
  <c r="T620" i="8" s="1"/>
  <c r="S621" i="8"/>
  <c r="T621" i="8" s="1"/>
  <c r="S629" i="8"/>
  <c r="T629" i="8" s="1"/>
  <c r="J635" i="8"/>
  <c r="S635" i="8" s="1"/>
  <c r="T635" i="8" s="1"/>
  <c r="I635" i="8"/>
  <c r="S637" i="8"/>
  <c r="T637" i="8" s="1"/>
  <c r="J650" i="8"/>
  <c r="S650" i="8" s="1"/>
  <c r="T650" i="8" s="1"/>
  <c r="I650" i="8"/>
  <c r="S652" i="8"/>
  <c r="T652" i="8" s="1"/>
  <c r="J642" i="8"/>
  <c r="S642" i="8" s="1"/>
  <c r="T642" i="8" s="1"/>
  <c r="I642" i="8"/>
  <c r="S666" i="8"/>
  <c r="T666" i="8" s="1"/>
  <c r="S667" i="8"/>
  <c r="T667" i="8" s="1"/>
  <c r="S683" i="8"/>
  <c r="T683" i="8" s="1"/>
  <c r="I585" i="8"/>
  <c r="I593" i="8"/>
  <c r="I601" i="8"/>
  <c r="I609" i="8"/>
  <c r="I616" i="8"/>
  <c r="J634" i="8"/>
  <c r="S634" i="8" s="1"/>
  <c r="T634" i="8" s="1"/>
  <c r="I634" i="8"/>
  <c r="S659" i="8"/>
  <c r="T659" i="8" s="1"/>
  <c r="S674" i="8"/>
  <c r="T674" i="8" s="1"/>
  <c r="S682" i="8"/>
  <c r="T682" i="8" s="1"/>
  <c r="S641" i="8"/>
  <c r="T641" i="8" s="1"/>
  <c r="S648" i="8"/>
  <c r="S655" i="8"/>
  <c r="J663" i="8"/>
  <c r="S663" i="8" s="1"/>
  <c r="I663" i="8"/>
  <c r="J665" i="8"/>
  <c r="S665" i="8" s="1"/>
  <c r="I665" i="8"/>
  <c r="I653" i="8"/>
  <c r="I655" i="8"/>
  <c r="J673" i="8"/>
  <c r="S673" i="8" s="1"/>
  <c r="T673" i="8" s="1"/>
  <c r="I673" i="8"/>
  <c r="S675" i="8"/>
  <c r="T675" i="8" s="1"/>
  <c r="J688" i="8"/>
  <c r="S688" i="8" s="1"/>
  <c r="T688" i="8" s="1"/>
  <c r="I688" i="8"/>
  <c r="I661" i="8"/>
  <c r="J680" i="8"/>
  <c r="S680" i="8" s="1"/>
  <c r="T680" i="8" s="1"/>
  <c r="I680" i="8"/>
  <c r="S707" i="8"/>
  <c r="T707" i="8" s="1"/>
  <c r="J672" i="8"/>
  <c r="S672" i="8" s="1"/>
  <c r="I672" i="8"/>
  <c r="S687" i="8"/>
  <c r="S697" i="8"/>
  <c r="T697" i="8" s="1"/>
  <c r="S656" i="8"/>
  <c r="T656" i="8" s="1"/>
  <c r="S679" i="8"/>
  <c r="T679" i="8" s="1"/>
  <c r="S686" i="8"/>
  <c r="S696" i="8"/>
  <c r="T696" i="8" s="1"/>
  <c r="J742" i="8"/>
  <c r="S742" i="8" s="1"/>
  <c r="I742" i="8"/>
  <c r="I624" i="8"/>
  <c r="I632" i="8"/>
  <c r="I640" i="8"/>
  <c r="I648" i="8"/>
  <c r="S662" i="8"/>
  <c r="T662" i="8" s="1"/>
  <c r="S671" i="8"/>
  <c r="S678" i="8"/>
  <c r="T678" i="8" s="1"/>
  <c r="S706" i="8"/>
  <c r="T706" i="8" s="1"/>
  <c r="J734" i="8"/>
  <c r="S734" i="8" s="1"/>
  <c r="I734" i="8"/>
  <c r="S670" i="8"/>
  <c r="T670" i="8" s="1"/>
  <c r="S691" i="8"/>
  <c r="I692" i="8"/>
  <c r="J692" i="8"/>
  <c r="I708" i="8"/>
  <c r="J708" i="8"/>
  <c r="S708" i="8" s="1"/>
  <c r="T708" i="8" s="1"/>
  <c r="I724" i="8"/>
  <c r="J724" i="8"/>
  <c r="S724" i="8" s="1"/>
  <c r="J733" i="8"/>
  <c r="S733" i="8" s="1"/>
  <c r="T733" i="8" s="1"/>
  <c r="I733" i="8"/>
  <c r="J741" i="8"/>
  <c r="S741" i="8" s="1"/>
  <c r="I741" i="8"/>
  <c r="J749" i="8"/>
  <c r="S749" i="8" s="1"/>
  <c r="I749" i="8"/>
  <c r="J693" i="8"/>
  <c r="S693" i="8" s="1"/>
  <c r="T693" i="8" s="1"/>
  <c r="I693" i="8"/>
  <c r="J694" i="8"/>
  <c r="S694" i="8" s="1"/>
  <c r="T694" i="8" s="1"/>
  <c r="I694" i="8"/>
  <c r="S695" i="8"/>
  <c r="J709" i="8"/>
  <c r="S709" i="8" s="1"/>
  <c r="T709" i="8" s="1"/>
  <c r="I709" i="8"/>
  <c r="J710" i="8"/>
  <c r="S710" i="8" s="1"/>
  <c r="I710" i="8"/>
  <c r="J725" i="8"/>
  <c r="S725" i="8" s="1"/>
  <c r="T725" i="8" s="1"/>
  <c r="I725" i="8"/>
  <c r="J726" i="8"/>
  <c r="S726" i="8" s="1"/>
  <c r="I726" i="8"/>
  <c r="J727" i="8"/>
  <c r="S727" i="8" s="1"/>
  <c r="I727" i="8"/>
  <c r="S728" i="8"/>
  <c r="T728" i="8" s="1"/>
  <c r="I671" i="8"/>
  <c r="I679" i="8"/>
  <c r="I687" i="8"/>
  <c r="S736" i="8"/>
  <c r="T736" i="8" s="1"/>
  <c r="S744" i="8"/>
  <c r="T744" i="8" s="1"/>
  <c r="I670" i="8"/>
  <c r="I678" i="8"/>
  <c r="I686" i="8"/>
  <c r="I691" i="8"/>
  <c r="I695" i="8"/>
  <c r="I700" i="8"/>
  <c r="J700" i="8"/>
  <c r="S700" i="8" s="1"/>
  <c r="I711" i="8"/>
  <c r="I716" i="8"/>
  <c r="J716" i="8"/>
  <c r="S716" i="8" s="1"/>
  <c r="T716" i="8" s="1"/>
  <c r="S735" i="8"/>
  <c r="T735" i="8" s="1"/>
  <c r="S743" i="8"/>
  <c r="T743" i="8" s="1"/>
  <c r="J701" i="8"/>
  <c r="S701" i="8" s="1"/>
  <c r="T701" i="8" s="1"/>
  <c r="I701" i="8"/>
  <c r="J702" i="8"/>
  <c r="S702" i="8" s="1"/>
  <c r="I702" i="8"/>
  <c r="J703" i="8"/>
  <c r="S703" i="8" s="1"/>
  <c r="T703" i="8" s="1"/>
  <c r="J717" i="8"/>
  <c r="S717" i="8" s="1"/>
  <c r="I717" i="8"/>
  <c r="J718" i="8"/>
  <c r="I718" i="8"/>
  <c r="J719" i="8"/>
  <c r="S719" i="8" s="1"/>
  <c r="T719" i="8" s="1"/>
  <c r="S731" i="8"/>
  <c r="T731" i="8" s="1"/>
  <c r="S739" i="8"/>
  <c r="T739" i="8" s="1"/>
  <c r="J732" i="8"/>
  <c r="J740" i="8"/>
  <c r="S740" i="8" s="1"/>
  <c r="T740" i="8" s="1"/>
  <c r="J748" i="8"/>
  <c r="S748" i="8" s="1"/>
  <c r="T748" i="8" s="1"/>
  <c r="I735" i="8"/>
  <c r="I743" i="8"/>
  <c r="K731" i="7"/>
  <c r="E727" i="7"/>
  <c r="D727" i="7"/>
  <c r="C727" i="7"/>
  <c r="B727" i="7"/>
  <c r="G726" i="7"/>
  <c r="F726" i="7"/>
  <c r="J726" i="7" s="1"/>
  <c r="J725" i="7"/>
  <c r="G725" i="7"/>
  <c r="F725" i="7"/>
  <c r="I725" i="7" s="1"/>
  <c r="J724" i="7"/>
  <c r="I724" i="7"/>
  <c r="G724" i="7"/>
  <c r="F724" i="7"/>
  <c r="J723" i="7"/>
  <c r="I723" i="7"/>
  <c r="G723" i="7"/>
  <c r="F723" i="7"/>
  <c r="I722" i="7"/>
  <c r="G722" i="7"/>
  <c r="J722" i="7" s="1"/>
  <c r="F722" i="7"/>
  <c r="G721" i="7"/>
  <c r="F721" i="7"/>
  <c r="I720" i="7"/>
  <c r="G720" i="7"/>
  <c r="F720" i="7"/>
  <c r="J720" i="7" s="1"/>
  <c r="G719" i="7"/>
  <c r="F719" i="7"/>
  <c r="J719" i="7" s="1"/>
  <c r="G718" i="7"/>
  <c r="F718" i="7"/>
  <c r="J718" i="7" s="1"/>
  <c r="J717" i="7"/>
  <c r="G717" i="7"/>
  <c r="F717" i="7"/>
  <c r="I717" i="7" s="1"/>
  <c r="J716" i="7"/>
  <c r="I716" i="7"/>
  <c r="G716" i="7"/>
  <c r="F716" i="7"/>
  <c r="J715" i="7"/>
  <c r="I715" i="7"/>
  <c r="G715" i="7"/>
  <c r="F715" i="7"/>
  <c r="I714" i="7"/>
  <c r="G714" i="7"/>
  <c r="J714" i="7" s="1"/>
  <c r="F714" i="7"/>
  <c r="G713" i="7"/>
  <c r="F713" i="7"/>
  <c r="I712" i="7"/>
  <c r="G712" i="7"/>
  <c r="F712" i="7"/>
  <c r="J712" i="7" s="1"/>
  <c r="G711" i="7"/>
  <c r="F711" i="7"/>
  <c r="J711" i="7" s="1"/>
  <c r="G710" i="7"/>
  <c r="F710" i="7"/>
  <c r="J710" i="7" s="1"/>
  <c r="J709" i="7"/>
  <c r="G709" i="7"/>
  <c r="F709" i="7"/>
  <c r="I709" i="7" s="1"/>
  <c r="J708" i="7"/>
  <c r="I708" i="7"/>
  <c r="G708" i="7"/>
  <c r="F708" i="7"/>
  <c r="J707" i="7"/>
  <c r="I707" i="7"/>
  <c r="G707" i="7"/>
  <c r="F707" i="7"/>
  <c r="I706" i="7"/>
  <c r="G706" i="7"/>
  <c r="J706" i="7" s="1"/>
  <c r="F706" i="7"/>
  <c r="G705" i="7"/>
  <c r="F705" i="7"/>
  <c r="I704" i="7"/>
  <c r="G704" i="7"/>
  <c r="F704" i="7"/>
  <c r="J704" i="7" s="1"/>
  <c r="G703" i="7"/>
  <c r="F703" i="7"/>
  <c r="J703" i="7" s="1"/>
  <c r="G702" i="7"/>
  <c r="F702" i="7"/>
  <c r="J702" i="7" s="1"/>
  <c r="J701" i="7"/>
  <c r="G701" i="7"/>
  <c r="F701" i="7"/>
  <c r="I701" i="7" s="1"/>
  <c r="J700" i="7"/>
  <c r="I700" i="7"/>
  <c r="G700" i="7"/>
  <c r="F700" i="7"/>
  <c r="J699" i="7"/>
  <c r="I699" i="7"/>
  <c r="G699" i="7"/>
  <c r="F699" i="7"/>
  <c r="I698" i="7"/>
  <c r="G698" i="7"/>
  <c r="J698" i="7" s="1"/>
  <c r="F698" i="7"/>
  <c r="G697" i="7"/>
  <c r="F697" i="7"/>
  <c r="I696" i="7"/>
  <c r="G696" i="7"/>
  <c r="F696" i="7"/>
  <c r="J696" i="7" s="1"/>
  <c r="G695" i="7"/>
  <c r="F695" i="7"/>
  <c r="J695" i="7" s="1"/>
  <c r="G694" i="7"/>
  <c r="F694" i="7"/>
  <c r="J694" i="7" s="1"/>
  <c r="J693" i="7"/>
  <c r="G693" i="7"/>
  <c r="F693" i="7"/>
  <c r="I693" i="7" s="1"/>
  <c r="J692" i="7"/>
  <c r="I692" i="7"/>
  <c r="G692" i="7"/>
  <c r="F692" i="7"/>
  <c r="J691" i="7"/>
  <c r="I691" i="7"/>
  <c r="G691" i="7"/>
  <c r="F691" i="7"/>
  <c r="I690" i="7"/>
  <c r="G690" i="7"/>
  <c r="J690" i="7" s="1"/>
  <c r="F690" i="7"/>
  <c r="G689" i="7"/>
  <c r="F689" i="7"/>
  <c r="I689" i="7" s="1"/>
  <c r="I688" i="7"/>
  <c r="G688" i="7"/>
  <c r="F688" i="7"/>
  <c r="J688" i="7" s="1"/>
  <c r="G687" i="7"/>
  <c r="F687" i="7"/>
  <c r="J687" i="7" s="1"/>
  <c r="G686" i="7"/>
  <c r="F686" i="7"/>
  <c r="J686" i="7" s="1"/>
  <c r="J685" i="7"/>
  <c r="G685" i="7"/>
  <c r="F685" i="7"/>
  <c r="I685" i="7" s="1"/>
  <c r="J684" i="7"/>
  <c r="I684" i="7"/>
  <c r="G684" i="7"/>
  <c r="F684" i="7"/>
  <c r="J683" i="7"/>
  <c r="I683" i="7"/>
  <c r="G683" i="7"/>
  <c r="F683" i="7"/>
  <c r="I682" i="7"/>
  <c r="G682" i="7"/>
  <c r="J682" i="7" s="1"/>
  <c r="F682" i="7"/>
  <c r="J681" i="7"/>
  <c r="G681" i="7"/>
  <c r="F681" i="7"/>
  <c r="I681" i="7" s="1"/>
  <c r="I680" i="7"/>
  <c r="G680" i="7"/>
  <c r="F680" i="7"/>
  <c r="J680" i="7" s="1"/>
  <c r="G679" i="7"/>
  <c r="F679" i="7"/>
  <c r="J679" i="7" s="1"/>
  <c r="G678" i="7"/>
  <c r="F678" i="7"/>
  <c r="G677" i="7"/>
  <c r="F677" i="7"/>
  <c r="J676" i="7"/>
  <c r="I676" i="7"/>
  <c r="G676" i="7"/>
  <c r="F676" i="7"/>
  <c r="J675" i="7"/>
  <c r="I675" i="7"/>
  <c r="G675" i="7"/>
  <c r="F675" i="7"/>
  <c r="I674" i="7"/>
  <c r="G674" i="7"/>
  <c r="J674" i="7" s="1"/>
  <c r="F674" i="7"/>
  <c r="G673" i="7"/>
  <c r="J673" i="7" s="1"/>
  <c r="F673" i="7"/>
  <c r="G672" i="7"/>
  <c r="F672" i="7"/>
  <c r="J672" i="7" s="1"/>
  <c r="G671" i="7"/>
  <c r="F671" i="7"/>
  <c r="G670" i="7"/>
  <c r="F670" i="7"/>
  <c r="G669" i="7"/>
  <c r="F669" i="7"/>
  <c r="J668" i="7"/>
  <c r="I668" i="7"/>
  <c r="G668" i="7"/>
  <c r="F668" i="7"/>
  <c r="G667" i="7"/>
  <c r="F667" i="7"/>
  <c r="J666" i="7"/>
  <c r="I666" i="7"/>
  <c r="G666" i="7"/>
  <c r="F666" i="7"/>
  <c r="I665" i="7"/>
  <c r="G665" i="7"/>
  <c r="F665" i="7"/>
  <c r="J665" i="7" s="1"/>
  <c r="G664" i="7"/>
  <c r="J664" i="7" s="1"/>
  <c r="F664" i="7"/>
  <c r="G663" i="7"/>
  <c r="F663" i="7"/>
  <c r="I662" i="7"/>
  <c r="G662" i="7"/>
  <c r="F662" i="7"/>
  <c r="J662" i="7" s="1"/>
  <c r="I661" i="7"/>
  <c r="G661" i="7"/>
  <c r="J661" i="7" s="1"/>
  <c r="F661" i="7"/>
  <c r="G660" i="7"/>
  <c r="F660" i="7"/>
  <c r="G659" i="7"/>
  <c r="F659" i="7"/>
  <c r="J658" i="7"/>
  <c r="I658" i="7"/>
  <c r="G658" i="7"/>
  <c r="F658" i="7"/>
  <c r="I657" i="7"/>
  <c r="G657" i="7"/>
  <c r="F657" i="7"/>
  <c r="J657" i="7" s="1"/>
  <c r="J656" i="7"/>
  <c r="G656" i="7"/>
  <c r="F656" i="7"/>
  <c r="J655" i="7"/>
  <c r="G655" i="7"/>
  <c r="F655" i="7"/>
  <c r="I655" i="7" s="1"/>
  <c r="I654" i="7"/>
  <c r="G654" i="7"/>
  <c r="F654" i="7"/>
  <c r="J654" i="7" s="1"/>
  <c r="I653" i="7"/>
  <c r="G653" i="7"/>
  <c r="J653" i="7" s="1"/>
  <c r="F653" i="7"/>
  <c r="G652" i="7"/>
  <c r="F652" i="7"/>
  <c r="G651" i="7"/>
  <c r="F651" i="7"/>
  <c r="J650" i="7"/>
  <c r="I650" i="7"/>
  <c r="G650" i="7"/>
  <c r="F650" i="7"/>
  <c r="I649" i="7"/>
  <c r="G649" i="7"/>
  <c r="F649" i="7"/>
  <c r="J649" i="7" s="1"/>
  <c r="G648" i="7"/>
  <c r="J648" i="7" s="1"/>
  <c r="F648" i="7"/>
  <c r="G647" i="7"/>
  <c r="F647" i="7"/>
  <c r="I646" i="7"/>
  <c r="G646" i="7"/>
  <c r="F646" i="7"/>
  <c r="J646" i="7" s="1"/>
  <c r="I645" i="7"/>
  <c r="G645" i="7"/>
  <c r="J645" i="7" s="1"/>
  <c r="F645" i="7"/>
  <c r="G644" i="7"/>
  <c r="F644" i="7"/>
  <c r="G643" i="7"/>
  <c r="F643" i="7"/>
  <c r="J642" i="7"/>
  <c r="I642" i="7"/>
  <c r="G642" i="7"/>
  <c r="F642" i="7"/>
  <c r="I641" i="7"/>
  <c r="G641" i="7"/>
  <c r="F641" i="7"/>
  <c r="J641" i="7" s="1"/>
  <c r="J640" i="7"/>
  <c r="G640" i="7"/>
  <c r="F640" i="7"/>
  <c r="J639" i="7"/>
  <c r="G639" i="7"/>
  <c r="F639" i="7"/>
  <c r="I639" i="7" s="1"/>
  <c r="I638" i="7"/>
  <c r="G638" i="7"/>
  <c r="F638" i="7"/>
  <c r="J638" i="7" s="1"/>
  <c r="I637" i="7"/>
  <c r="G637" i="7"/>
  <c r="J637" i="7" s="1"/>
  <c r="F637" i="7"/>
  <c r="I636" i="7"/>
  <c r="G636" i="7"/>
  <c r="F636" i="7"/>
  <c r="J636" i="7" s="1"/>
  <c r="J635" i="7"/>
  <c r="G635" i="7"/>
  <c r="F635" i="7"/>
  <c r="I634" i="7"/>
  <c r="G634" i="7"/>
  <c r="J634" i="7" s="1"/>
  <c r="F634" i="7"/>
  <c r="G633" i="7"/>
  <c r="F633" i="7"/>
  <c r="J632" i="7"/>
  <c r="G632" i="7"/>
  <c r="F632" i="7"/>
  <c r="I632" i="7" s="1"/>
  <c r="J631" i="7"/>
  <c r="G631" i="7"/>
  <c r="F631" i="7"/>
  <c r="I631" i="7" s="1"/>
  <c r="I630" i="7"/>
  <c r="G630" i="7"/>
  <c r="F630" i="7"/>
  <c r="J630" i="7" s="1"/>
  <c r="J629" i="7"/>
  <c r="I629" i="7"/>
  <c r="G629" i="7"/>
  <c r="F629" i="7"/>
  <c r="I628" i="7"/>
  <c r="G628" i="7"/>
  <c r="F628" i="7"/>
  <c r="J628" i="7" s="1"/>
  <c r="J627" i="7"/>
  <c r="G627" i="7"/>
  <c r="F627" i="7"/>
  <c r="I627" i="7" s="1"/>
  <c r="I626" i="7"/>
  <c r="G626" i="7"/>
  <c r="J626" i="7" s="1"/>
  <c r="F626" i="7"/>
  <c r="G625" i="7"/>
  <c r="F625" i="7"/>
  <c r="G624" i="7"/>
  <c r="F624" i="7"/>
  <c r="G623" i="7"/>
  <c r="F623" i="7"/>
  <c r="G622" i="7"/>
  <c r="F622" i="7"/>
  <c r="G621" i="7"/>
  <c r="J621" i="7" s="1"/>
  <c r="F621" i="7"/>
  <c r="I621" i="7" s="1"/>
  <c r="I620" i="7"/>
  <c r="G620" i="7"/>
  <c r="J620" i="7" s="1"/>
  <c r="F620" i="7"/>
  <c r="J619" i="7"/>
  <c r="G619" i="7"/>
  <c r="F619" i="7"/>
  <c r="I619" i="7" s="1"/>
  <c r="J618" i="7"/>
  <c r="I618" i="7"/>
  <c r="G618" i="7"/>
  <c r="F618" i="7"/>
  <c r="I617" i="7"/>
  <c r="G617" i="7"/>
  <c r="F617" i="7"/>
  <c r="J617" i="7" s="1"/>
  <c r="I616" i="7"/>
  <c r="G616" i="7"/>
  <c r="J616" i="7" s="1"/>
  <c r="F616" i="7"/>
  <c r="G615" i="7"/>
  <c r="F615" i="7"/>
  <c r="I615" i="7" s="1"/>
  <c r="G614" i="7"/>
  <c r="F614" i="7"/>
  <c r="J614" i="7" s="1"/>
  <c r="J613" i="7"/>
  <c r="G613" i="7"/>
  <c r="F613" i="7"/>
  <c r="I613" i="7" s="1"/>
  <c r="I612" i="7"/>
  <c r="G612" i="7"/>
  <c r="F612" i="7"/>
  <c r="G611" i="7"/>
  <c r="F611" i="7"/>
  <c r="J610" i="7"/>
  <c r="I610" i="7"/>
  <c r="G610" i="7"/>
  <c r="F610" i="7"/>
  <c r="I609" i="7"/>
  <c r="G609" i="7"/>
  <c r="F609" i="7"/>
  <c r="J609" i="7" s="1"/>
  <c r="I608" i="7"/>
  <c r="G608" i="7"/>
  <c r="J608" i="7" s="1"/>
  <c r="F608" i="7"/>
  <c r="G607" i="7"/>
  <c r="F607" i="7"/>
  <c r="I606" i="7"/>
  <c r="G606" i="7"/>
  <c r="F606" i="7"/>
  <c r="J606" i="7" s="1"/>
  <c r="J605" i="7"/>
  <c r="G605" i="7"/>
  <c r="F605" i="7"/>
  <c r="G604" i="7"/>
  <c r="F604" i="7"/>
  <c r="G603" i="7"/>
  <c r="F603" i="7"/>
  <c r="J602" i="7"/>
  <c r="I602" i="7"/>
  <c r="G602" i="7"/>
  <c r="F602" i="7"/>
  <c r="G601" i="7"/>
  <c r="F601" i="7"/>
  <c r="G600" i="7"/>
  <c r="J600" i="7" s="1"/>
  <c r="F600" i="7"/>
  <c r="J599" i="7"/>
  <c r="G599" i="7"/>
  <c r="F599" i="7"/>
  <c r="I599" i="7" s="1"/>
  <c r="G598" i="7"/>
  <c r="F598" i="7"/>
  <c r="G597" i="7"/>
  <c r="J597" i="7" s="1"/>
  <c r="F597" i="7"/>
  <c r="G596" i="7"/>
  <c r="F596" i="7"/>
  <c r="G595" i="7"/>
  <c r="F595" i="7"/>
  <c r="J594" i="7"/>
  <c r="I594" i="7"/>
  <c r="G594" i="7"/>
  <c r="F594" i="7"/>
  <c r="I593" i="7"/>
  <c r="G593" i="7"/>
  <c r="F593" i="7"/>
  <c r="J592" i="7"/>
  <c r="G592" i="7"/>
  <c r="F592" i="7"/>
  <c r="I592" i="7" s="1"/>
  <c r="J591" i="7"/>
  <c r="I591" i="7"/>
  <c r="G591" i="7"/>
  <c r="F591" i="7"/>
  <c r="J590" i="7"/>
  <c r="I590" i="7"/>
  <c r="G590" i="7"/>
  <c r="F590" i="7"/>
  <c r="G589" i="7"/>
  <c r="F589" i="7"/>
  <c r="G588" i="7"/>
  <c r="F588" i="7"/>
  <c r="I587" i="7"/>
  <c r="G587" i="7"/>
  <c r="F587" i="7"/>
  <c r="G586" i="7"/>
  <c r="F586" i="7"/>
  <c r="G585" i="7"/>
  <c r="J585" i="7" s="1"/>
  <c r="F585" i="7"/>
  <c r="I585" i="7" s="1"/>
  <c r="J584" i="7"/>
  <c r="I584" i="7"/>
  <c r="G584" i="7"/>
  <c r="F584" i="7"/>
  <c r="J583" i="7"/>
  <c r="I583" i="7"/>
  <c r="G583" i="7"/>
  <c r="F583" i="7"/>
  <c r="I582" i="7"/>
  <c r="G582" i="7"/>
  <c r="J582" i="7" s="1"/>
  <c r="F582" i="7"/>
  <c r="I581" i="7"/>
  <c r="G581" i="7"/>
  <c r="F581" i="7"/>
  <c r="G580" i="7"/>
  <c r="F580" i="7"/>
  <c r="I580" i="7" s="1"/>
  <c r="I579" i="7"/>
  <c r="G579" i="7"/>
  <c r="F579" i="7"/>
  <c r="J579" i="7" s="1"/>
  <c r="G578" i="7"/>
  <c r="F578" i="7"/>
  <c r="J577" i="7"/>
  <c r="G577" i="7"/>
  <c r="F577" i="7"/>
  <c r="I577" i="7" s="1"/>
  <c r="J576" i="7"/>
  <c r="I576" i="7"/>
  <c r="G576" i="7"/>
  <c r="F576" i="7"/>
  <c r="J575" i="7"/>
  <c r="I575" i="7"/>
  <c r="G575" i="7"/>
  <c r="F575" i="7"/>
  <c r="I574" i="7"/>
  <c r="G574" i="7"/>
  <c r="J574" i="7" s="1"/>
  <c r="F574" i="7"/>
  <c r="I573" i="7"/>
  <c r="G573" i="7"/>
  <c r="F573" i="7"/>
  <c r="J573" i="7" s="1"/>
  <c r="G572" i="7"/>
  <c r="F572" i="7"/>
  <c r="G571" i="7"/>
  <c r="F571" i="7"/>
  <c r="G570" i="7"/>
  <c r="F570" i="7"/>
  <c r="J569" i="7"/>
  <c r="G569" i="7"/>
  <c r="F569" i="7"/>
  <c r="I569" i="7" s="1"/>
  <c r="I568" i="7"/>
  <c r="G568" i="7"/>
  <c r="F568" i="7"/>
  <c r="J568" i="7" s="1"/>
  <c r="J567" i="7"/>
  <c r="I567" i="7"/>
  <c r="G567" i="7"/>
  <c r="F567" i="7"/>
  <c r="I566" i="7"/>
  <c r="G566" i="7"/>
  <c r="J566" i="7" s="1"/>
  <c r="F566" i="7"/>
  <c r="I565" i="7"/>
  <c r="G565" i="7"/>
  <c r="F565" i="7"/>
  <c r="J564" i="7"/>
  <c r="G564" i="7"/>
  <c r="F564" i="7"/>
  <c r="G563" i="7"/>
  <c r="F563" i="7"/>
  <c r="I562" i="7"/>
  <c r="G562" i="7"/>
  <c r="F562" i="7"/>
  <c r="J562" i="7" s="1"/>
  <c r="G561" i="7"/>
  <c r="J561" i="7" s="1"/>
  <c r="F561" i="7"/>
  <c r="J560" i="7"/>
  <c r="I560" i="7"/>
  <c r="G560" i="7"/>
  <c r="F560" i="7"/>
  <c r="J559" i="7"/>
  <c r="I559" i="7"/>
  <c r="G559" i="7"/>
  <c r="F559" i="7"/>
  <c r="J558" i="7"/>
  <c r="I558" i="7"/>
  <c r="G558" i="7"/>
  <c r="F558" i="7"/>
  <c r="I557" i="7"/>
  <c r="G557" i="7"/>
  <c r="F557" i="7"/>
  <c r="G556" i="7"/>
  <c r="F556" i="7"/>
  <c r="J555" i="7"/>
  <c r="I555" i="7"/>
  <c r="G555" i="7"/>
  <c r="F555" i="7"/>
  <c r="J554" i="7"/>
  <c r="I554" i="7"/>
  <c r="G554" i="7"/>
  <c r="F554" i="7"/>
  <c r="J553" i="7"/>
  <c r="I553" i="7"/>
  <c r="G553" i="7"/>
  <c r="F553" i="7"/>
  <c r="I552" i="7"/>
  <c r="G552" i="7"/>
  <c r="F552" i="7"/>
  <c r="G551" i="7"/>
  <c r="F551" i="7"/>
  <c r="G550" i="7"/>
  <c r="F550" i="7"/>
  <c r="G549" i="7"/>
  <c r="F549" i="7"/>
  <c r="J548" i="7"/>
  <c r="I548" i="7"/>
  <c r="G548" i="7"/>
  <c r="F548" i="7"/>
  <c r="J547" i="7"/>
  <c r="I547" i="7"/>
  <c r="G547" i="7"/>
  <c r="F547" i="7"/>
  <c r="J546" i="7"/>
  <c r="I546" i="7"/>
  <c r="G546" i="7"/>
  <c r="F546" i="7"/>
  <c r="J545" i="7"/>
  <c r="I545" i="7"/>
  <c r="G545" i="7"/>
  <c r="F545" i="7"/>
  <c r="I544" i="7"/>
  <c r="G544" i="7"/>
  <c r="F544" i="7"/>
  <c r="J544" i="7" s="1"/>
  <c r="G543" i="7"/>
  <c r="F543" i="7"/>
  <c r="G542" i="7"/>
  <c r="F542" i="7"/>
  <c r="G541" i="7"/>
  <c r="F541" i="7"/>
  <c r="J540" i="7"/>
  <c r="I540" i="7"/>
  <c r="G540" i="7"/>
  <c r="F540" i="7"/>
  <c r="J539" i="7"/>
  <c r="I539" i="7"/>
  <c r="G539" i="7"/>
  <c r="F539" i="7"/>
  <c r="J538" i="7"/>
  <c r="I538" i="7"/>
  <c r="G538" i="7"/>
  <c r="F538" i="7"/>
  <c r="J537" i="7"/>
  <c r="I537" i="7"/>
  <c r="G537" i="7"/>
  <c r="F537" i="7"/>
  <c r="G536" i="7"/>
  <c r="F536" i="7"/>
  <c r="G535" i="7"/>
  <c r="F535" i="7"/>
  <c r="G534" i="7"/>
  <c r="J534" i="7" s="1"/>
  <c r="F534" i="7"/>
  <c r="I534" i="7" s="1"/>
  <c r="I533" i="7"/>
  <c r="G533" i="7"/>
  <c r="F533" i="7"/>
  <c r="J533" i="7" s="1"/>
  <c r="I532" i="7"/>
  <c r="G532" i="7"/>
  <c r="J532" i="7" s="1"/>
  <c r="F532" i="7"/>
  <c r="G531" i="7"/>
  <c r="F531" i="7"/>
  <c r="I530" i="7"/>
  <c r="G530" i="7"/>
  <c r="F530" i="7"/>
  <c r="J530" i="7" s="1"/>
  <c r="J529" i="7"/>
  <c r="G529" i="7"/>
  <c r="F529" i="7"/>
  <c r="I529" i="7" s="1"/>
  <c r="J528" i="7"/>
  <c r="I528" i="7"/>
  <c r="G528" i="7"/>
  <c r="F528" i="7"/>
  <c r="I527" i="7"/>
  <c r="G527" i="7"/>
  <c r="F527" i="7"/>
  <c r="J527" i="7" s="1"/>
  <c r="G526" i="7"/>
  <c r="J526" i="7" s="1"/>
  <c r="F526" i="7"/>
  <c r="I526" i="7" s="1"/>
  <c r="G525" i="7"/>
  <c r="F525" i="7"/>
  <c r="J525" i="7" s="1"/>
  <c r="G524" i="7"/>
  <c r="F524" i="7"/>
  <c r="J523" i="7"/>
  <c r="G523" i="7"/>
  <c r="F523" i="7"/>
  <c r="I523" i="7" s="1"/>
  <c r="I522" i="7"/>
  <c r="G522" i="7"/>
  <c r="F522" i="7"/>
  <c r="J522" i="7" s="1"/>
  <c r="J521" i="7"/>
  <c r="G521" i="7"/>
  <c r="F521" i="7"/>
  <c r="I521" i="7" s="1"/>
  <c r="J520" i="7"/>
  <c r="I520" i="7"/>
  <c r="G520" i="7"/>
  <c r="F520" i="7"/>
  <c r="I519" i="7"/>
  <c r="G519" i="7"/>
  <c r="F519" i="7"/>
  <c r="J519" i="7" s="1"/>
  <c r="G518" i="7"/>
  <c r="J518" i="7" s="1"/>
  <c r="F518" i="7"/>
  <c r="G517" i="7"/>
  <c r="F517" i="7"/>
  <c r="G516" i="7"/>
  <c r="F516" i="7"/>
  <c r="J515" i="7"/>
  <c r="G515" i="7"/>
  <c r="F515" i="7"/>
  <c r="I515" i="7" s="1"/>
  <c r="I514" i="7"/>
  <c r="G514" i="7"/>
  <c r="F514" i="7"/>
  <c r="J514" i="7" s="1"/>
  <c r="J513" i="7"/>
  <c r="G513" i="7"/>
  <c r="F513" i="7"/>
  <c r="I513" i="7" s="1"/>
  <c r="J512" i="7"/>
  <c r="I512" i="7"/>
  <c r="G512" i="7"/>
  <c r="F512" i="7"/>
  <c r="I511" i="7"/>
  <c r="G511" i="7"/>
  <c r="F511" i="7"/>
  <c r="J511" i="7" s="1"/>
  <c r="G510" i="7"/>
  <c r="J510" i="7" s="1"/>
  <c r="F510" i="7"/>
  <c r="I510" i="7" s="1"/>
  <c r="G509" i="7"/>
  <c r="F509" i="7"/>
  <c r="J509" i="7" s="1"/>
  <c r="G508" i="7"/>
  <c r="F508" i="7"/>
  <c r="J507" i="7"/>
  <c r="G507" i="7"/>
  <c r="F507" i="7"/>
  <c r="I507" i="7" s="1"/>
  <c r="I506" i="7"/>
  <c r="G506" i="7"/>
  <c r="F506" i="7"/>
  <c r="J506" i="7" s="1"/>
  <c r="J505" i="7"/>
  <c r="G505" i="7"/>
  <c r="F505" i="7"/>
  <c r="I505" i="7" s="1"/>
  <c r="J504" i="7"/>
  <c r="I504" i="7"/>
  <c r="G504" i="7"/>
  <c r="F504" i="7"/>
  <c r="I503" i="7"/>
  <c r="G503" i="7"/>
  <c r="F503" i="7"/>
  <c r="J503" i="7" s="1"/>
  <c r="G502" i="7"/>
  <c r="J502" i="7" s="1"/>
  <c r="F502" i="7"/>
  <c r="I502" i="7" s="1"/>
  <c r="G501" i="7"/>
  <c r="F501" i="7"/>
  <c r="G500" i="7"/>
  <c r="F500" i="7"/>
  <c r="J499" i="7"/>
  <c r="G499" i="7"/>
  <c r="F499" i="7"/>
  <c r="I499" i="7" s="1"/>
  <c r="I498" i="7"/>
  <c r="G498" i="7"/>
  <c r="F498" i="7"/>
  <c r="J498" i="7" s="1"/>
  <c r="J497" i="7"/>
  <c r="G497" i="7"/>
  <c r="F497" i="7"/>
  <c r="I496" i="7"/>
  <c r="G496" i="7"/>
  <c r="J496" i="7" s="1"/>
  <c r="F496" i="7"/>
  <c r="I495" i="7"/>
  <c r="G495" i="7"/>
  <c r="F495" i="7"/>
  <c r="J495" i="7" s="1"/>
  <c r="G494" i="7"/>
  <c r="J494" i="7" s="1"/>
  <c r="F494" i="7"/>
  <c r="G493" i="7"/>
  <c r="F493" i="7"/>
  <c r="G492" i="7"/>
  <c r="F492" i="7"/>
  <c r="J491" i="7"/>
  <c r="G491" i="7"/>
  <c r="F491" i="7"/>
  <c r="I491" i="7" s="1"/>
  <c r="I490" i="7"/>
  <c r="G490" i="7"/>
  <c r="F490" i="7"/>
  <c r="J490" i="7" s="1"/>
  <c r="J489" i="7"/>
  <c r="G489" i="7"/>
  <c r="F489" i="7"/>
  <c r="I489" i="7" s="1"/>
  <c r="J488" i="7"/>
  <c r="I488" i="7"/>
  <c r="G488" i="7"/>
  <c r="F488" i="7"/>
  <c r="I487" i="7"/>
  <c r="G487" i="7"/>
  <c r="F487" i="7"/>
  <c r="J487" i="7" s="1"/>
  <c r="G486" i="7"/>
  <c r="J486" i="7" s="1"/>
  <c r="F486" i="7"/>
  <c r="G485" i="7"/>
  <c r="F485" i="7"/>
  <c r="G484" i="7"/>
  <c r="F484" i="7"/>
  <c r="J483" i="7"/>
  <c r="I483" i="7"/>
  <c r="G483" i="7"/>
  <c r="F483" i="7"/>
  <c r="I482" i="7"/>
  <c r="G482" i="7"/>
  <c r="F482" i="7"/>
  <c r="J482" i="7" s="1"/>
  <c r="J481" i="7"/>
  <c r="G481" i="7"/>
  <c r="F481" i="7"/>
  <c r="J480" i="7"/>
  <c r="I480" i="7"/>
  <c r="G480" i="7"/>
  <c r="F480" i="7"/>
  <c r="I479" i="7"/>
  <c r="G479" i="7"/>
  <c r="F479" i="7"/>
  <c r="J479" i="7" s="1"/>
  <c r="G478" i="7"/>
  <c r="J478" i="7" s="1"/>
  <c r="F478" i="7"/>
  <c r="G477" i="7"/>
  <c r="F477" i="7"/>
  <c r="G476" i="7"/>
  <c r="F476" i="7"/>
  <c r="J475" i="7"/>
  <c r="G475" i="7"/>
  <c r="F475" i="7"/>
  <c r="I475" i="7" s="1"/>
  <c r="I474" i="7"/>
  <c r="G474" i="7"/>
  <c r="F474" i="7"/>
  <c r="J474" i="7" s="1"/>
  <c r="J473" i="7"/>
  <c r="G473" i="7"/>
  <c r="F473" i="7"/>
  <c r="J472" i="7"/>
  <c r="I472" i="7"/>
  <c r="G472" i="7"/>
  <c r="F472" i="7"/>
  <c r="I471" i="7"/>
  <c r="G471" i="7"/>
  <c r="F471" i="7"/>
  <c r="J471" i="7" s="1"/>
  <c r="G470" i="7"/>
  <c r="J470" i="7" s="1"/>
  <c r="F470" i="7"/>
  <c r="G469" i="7"/>
  <c r="F469" i="7"/>
  <c r="G468" i="7"/>
  <c r="F468" i="7"/>
  <c r="J467" i="7"/>
  <c r="I467" i="7"/>
  <c r="G467" i="7"/>
  <c r="F467" i="7"/>
  <c r="I466" i="7"/>
  <c r="G466" i="7"/>
  <c r="F466" i="7"/>
  <c r="J466" i="7" s="1"/>
  <c r="J465" i="7"/>
  <c r="G465" i="7"/>
  <c r="F465" i="7"/>
  <c r="I465" i="7" s="1"/>
  <c r="J464" i="7"/>
  <c r="I464" i="7"/>
  <c r="G464" i="7"/>
  <c r="F464" i="7"/>
  <c r="I463" i="7"/>
  <c r="G463" i="7"/>
  <c r="F463" i="7"/>
  <c r="J463" i="7" s="1"/>
  <c r="G462" i="7"/>
  <c r="J462" i="7" s="1"/>
  <c r="F462" i="7"/>
  <c r="I462" i="7" s="1"/>
  <c r="G461" i="7"/>
  <c r="F461" i="7"/>
  <c r="G460" i="7"/>
  <c r="F460" i="7"/>
  <c r="J459" i="7"/>
  <c r="I459" i="7"/>
  <c r="G459" i="7"/>
  <c r="F459" i="7"/>
  <c r="I458" i="7"/>
  <c r="G458" i="7"/>
  <c r="F458" i="7"/>
  <c r="J458" i="7" s="1"/>
  <c r="J457" i="7"/>
  <c r="G457" i="7"/>
  <c r="F457" i="7"/>
  <c r="I456" i="7"/>
  <c r="G456" i="7"/>
  <c r="J456" i="7" s="1"/>
  <c r="F456" i="7"/>
  <c r="I455" i="7"/>
  <c r="G455" i="7"/>
  <c r="F455" i="7"/>
  <c r="J455" i="7" s="1"/>
  <c r="G454" i="7"/>
  <c r="J454" i="7" s="1"/>
  <c r="F454" i="7"/>
  <c r="I453" i="7"/>
  <c r="G453" i="7"/>
  <c r="F453" i="7"/>
  <c r="G452" i="7"/>
  <c r="F452" i="7"/>
  <c r="I451" i="7"/>
  <c r="G451" i="7"/>
  <c r="J451" i="7" s="1"/>
  <c r="F451" i="7"/>
  <c r="G450" i="7"/>
  <c r="F450" i="7"/>
  <c r="J450" i="7" s="1"/>
  <c r="J449" i="7"/>
  <c r="G449" i="7"/>
  <c r="F449" i="7"/>
  <c r="I449" i="7" s="1"/>
  <c r="J448" i="7"/>
  <c r="I448" i="7"/>
  <c r="G448" i="7"/>
  <c r="F448" i="7"/>
  <c r="I447" i="7"/>
  <c r="G447" i="7"/>
  <c r="F447" i="7"/>
  <c r="J447" i="7" s="1"/>
  <c r="G446" i="7"/>
  <c r="F446" i="7"/>
  <c r="J446" i="7" s="1"/>
  <c r="G445" i="7"/>
  <c r="F445" i="7"/>
  <c r="J444" i="7"/>
  <c r="I444" i="7"/>
  <c r="G444" i="7"/>
  <c r="F444" i="7"/>
  <c r="I443" i="7"/>
  <c r="G443" i="7"/>
  <c r="F443" i="7"/>
  <c r="J443" i="7" s="1"/>
  <c r="J442" i="7"/>
  <c r="I442" i="7"/>
  <c r="G442" i="7"/>
  <c r="F442" i="7"/>
  <c r="J441" i="7"/>
  <c r="I441" i="7"/>
  <c r="G441" i="7"/>
  <c r="F441" i="7"/>
  <c r="I440" i="7"/>
  <c r="G440" i="7"/>
  <c r="F440" i="7"/>
  <c r="J440" i="7" s="1"/>
  <c r="G439" i="7"/>
  <c r="J439" i="7" s="1"/>
  <c r="F439" i="7"/>
  <c r="I439" i="7" s="1"/>
  <c r="G438" i="7"/>
  <c r="F438" i="7"/>
  <c r="J438" i="7" s="1"/>
  <c r="G437" i="7"/>
  <c r="F437" i="7"/>
  <c r="J436" i="7"/>
  <c r="I436" i="7"/>
  <c r="G436" i="7"/>
  <c r="F436" i="7"/>
  <c r="I435" i="7"/>
  <c r="G435" i="7"/>
  <c r="F435" i="7"/>
  <c r="J435" i="7" s="1"/>
  <c r="J434" i="7"/>
  <c r="I434" i="7"/>
  <c r="G434" i="7"/>
  <c r="F434" i="7"/>
  <c r="J433" i="7"/>
  <c r="I433" i="7"/>
  <c r="G433" i="7"/>
  <c r="F433" i="7"/>
  <c r="I432" i="7"/>
  <c r="G432" i="7"/>
  <c r="F432" i="7"/>
  <c r="J432" i="7" s="1"/>
  <c r="G431" i="7"/>
  <c r="J431" i="7" s="1"/>
  <c r="F431" i="7"/>
  <c r="I431" i="7" s="1"/>
  <c r="G430" i="7"/>
  <c r="F430" i="7"/>
  <c r="J430" i="7" s="1"/>
  <c r="G429" i="7"/>
  <c r="F429" i="7"/>
  <c r="J428" i="7"/>
  <c r="I428" i="7"/>
  <c r="G428" i="7"/>
  <c r="F428" i="7"/>
  <c r="I427" i="7"/>
  <c r="G427" i="7"/>
  <c r="F427" i="7"/>
  <c r="J427" i="7" s="1"/>
  <c r="J426" i="7"/>
  <c r="I426" i="7"/>
  <c r="G426" i="7"/>
  <c r="F426" i="7"/>
  <c r="J425" i="7"/>
  <c r="I425" i="7"/>
  <c r="G425" i="7"/>
  <c r="F425" i="7"/>
  <c r="I424" i="7"/>
  <c r="G424" i="7"/>
  <c r="F424" i="7"/>
  <c r="J424" i="7" s="1"/>
  <c r="G423" i="7"/>
  <c r="J423" i="7" s="1"/>
  <c r="F423" i="7"/>
  <c r="I423" i="7" s="1"/>
  <c r="G422" i="7"/>
  <c r="F422" i="7"/>
  <c r="J422" i="7" s="1"/>
  <c r="G421" i="7"/>
  <c r="F421" i="7"/>
  <c r="J420" i="7"/>
  <c r="I420" i="7"/>
  <c r="G420" i="7"/>
  <c r="F420" i="7"/>
  <c r="I419" i="7"/>
  <c r="G419" i="7"/>
  <c r="F419" i="7"/>
  <c r="J419" i="7" s="1"/>
  <c r="J418" i="7"/>
  <c r="I418" i="7"/>
  <c r="G418" i="7"/>
  <c r="F418" i="7"/>
  <c r="J417" i="7"/>
  <c r="I417" i="7"/>
  <c r="G417" i="7"/>
  <c r="F417" i="7"/>
  <c r="I416" i="7"/>
  <c r="G416" i="7"/>
  <c r="F416" i="7"/>
  <c r="J416" i="7" s="1"/>
  <c r="G415" i="7"/>
  <c r="J415" i="7" s="1"/>
  <c r="F415" i="7"/>
  <c r="I415" i="7" s="1"/>
  <c r="G414" i="7"/>
  <c r="F414" i="7"/>
  <c r="J414" i="7" s="1"/>
  <c r="G413" i="7"/>
  <c r="F413" i="7"/>
  <c r="J412" i="7"/>
  <c r="I412" i="7"/>
  <c r="G412" i="7"/>
  <c r="F412" i="7"/>
  <c r="I411" i="7"/>
  <c r="G411" i="7"/>
  <c r="F411" i="7"/>
  <c r="J411" i="7" s="1"/>
  <c r="J410" i="7"/>
  <c r="I410" i="7"/>
  <c r="G410" i="7"/>
  <c r="F410" i="7"/>
  <c r="J409" i="7"/>
  <c r="I409" i="7"/>
  <c r="G409" i="7"/>
  <c r="F409" i="7"/>
  <c r="G408" i="7"/>
  <c r="F408" i="7"/>
  <c r="J408" i="7" s="1"/>
  <c r="G407" i="7"/>
  <c r="J407" i="7" s="1"/>
  <c r="F407" i="7"/>
  <c r="G406" i="7"/>
  <c r="F406" i="7"/>
  <c r="G405" i="7"/>
  <c r="F405" i="7"/>
  <c r="J404" i="7"/>
  <c r="I404" i="7"/>
  <c r="G404" i="7"/>
  <c r="F404" i="7"/>
  <c r="I403" i="7"/>
  <c r="G403" i="7"/>
  <c r="F403" i="7"/>
  <c r="J403" i="7" s="1"/>
  <c r="J402" i="7"/>
  <c r="I402" i="7"/>
  <c r="G402" i="7"/>
  <c r="F402" i="7"/>
  <c r="J401" i="7"/>
  <c r="I401" i="7"/>
  <c r="G401" i="7"/>
  <c r="F401" i="7"/>
  <c r="G400" i="7"/>
  <c r="F400" i="7"/>
  <c r="J400" i="7" s="1"/>
  <c r="G399" i="7"/>
  <c r="J399" i="7" s="1"/>
  <c r="F399" i="7"/>
  <c r="I399" i="7" s="1"/>
  <c r="G398" i="7"/>
  <c r="F398" i="7"/>
  <c r="G397" i="7"/>
  <c r="F397" i="7"/>
  <c r="J396" i="7"/>
  <c r="I396" i="7"/>
  <c r="G396" i="7"/>
  <c r="F396" i="7"/>
  <c r="I395" i="7"/>
  <c r="G395" i="7"/>
  <c r="F395" i="7"/>
  <c r="J395" i="7" s="1"/>
  <c r="J394" i="7"/>
  <c r="I394" i="7"/>
  <c r="G394" i="7"/>
  <c r="F394" i="7"/>
  <c r="I393" i="7"/>
  <c r="G393" i="7"/>
  <c r="J393" i="7" s="1"/>
  <c r="F393" i="7"/>
  <c r="G392" i="7"/>
  <c r="F392" i="7"/>
  <c r="J392" i="7" s="1"/>
  <c r="G391" i="7"/>
  <c r="J391" i="7" s="1"/>
  <c r="F391" i="7"/>
  <c r="I391" i="7" s="1"/>
  <c r="G390" i="7"/>
  <c r="F390" i="7"/>
  <c r="G389" i="7"/>
  <c r="F389" i="7"/>
  <c r="J388" i="7"/>
  <c r="I388" i="7"/>
  <c r="G388" i="7"/>
  <c r="F388" i="7"/>
  <c r="I387" i="7"/>
  <c r="G387" i="7"/>
  <c r="F387" i="7"/>
  <c r="J387" i="7" s="1"/>
  <c r="J386" i="7"/>
  <c r="I386" i="7"/>
  <c r="G386" i="7"/>
  <c r="F386" i="7"/>
  <c r="J385" i="7"/>
  <c r="I385" i="7"/>
  <c r="G385" i="7"/>
  <c r="F385" i="7"/>
  <c r="I384" i="7"/>
  <c r="G384" i="7"/>
  <c r="F384" i="7"/>
  <c r="J384" i="7" s="1"/>
  <c r="G383" i="7"/>
  <c r="J383" i="7" s="1"/>
  <c r="F383" i="7"/>
  <c r="G382" i="7"/>
  <c r="F382" i="7"/>
  <c r="G381" i="7"/>
  <c r="F381" i="7"/>
  <c r="J380" i="7"/>
  <c r="I380" i="7"/>
  <c r="G380" i="7"/>
  <c r="F380" i="7"/>
  <c r="I379" i="7"/>
  <c r="G379" i="7"/>
  <c r="F379" i="7"/>
  <c r="J379" i="7" s="1"/>
  <c r="J378" i="7"/>
  <c r="I378" i="7"/>
  <c r="G378" i="7"/>
  <c r="F378" i="7"/>
  <c r="J377" i="7"/>
  <c r="I377" i="7"/>
  <c r="G377" i="7"/>
  <c r="F377" i="7"/>
  <c r="G376" i="7"/>
  <c r="F376" i="7"/>
  <c r="J376" i="7" s="1"/>
  <c r="G375" i="7"/>
  <c r="J375" i="7" s="1"/>
  <c r="F375" i="7"/>
  <c r="G374" i="7"/>
  <c r="F374" i="7"/>
  <c r="G373" i="7"/>
  <c r="F373" i="7"/>
  <c r="J372" i="7"/>
  <c r="I372" i="7"/>
  <c r="G372" i="7"/>
  <c r="F372" i="7"/>
  <c r="I371" i="7"/>
  <c r="G371" i="7"/>
  <c r="F371" i="7"/>
  <c r="J371" i="7" s="1"/>
  <c r="J370" i="7"/>
  <c r="I370" i="7"/>
  <c r="G370" i="7"/>
  <c r="F370" i="7"/>
  <c r="J369" i="7"/>
  <c r="I369" i="7"/>
  <c r="G369" i="7"/>
  <c r="F369" i="7"/>
  <c r="G368" i="7"/>
  <c r="F368" i="7"/>
  <c r="J368" i="7" s="1"/>
  <c r="G367" i="7"/>
  <c r="J367" i="7" s="1"/>
  <c r="F367" i="7"/>
  <c r="I367" i="7" s="1"/>
  <c r="G366" i="7"/>
  <c r="F366" i="7"/>
  <c r="G365" i="7"/>
  <c r="F365" i="7"/>
  <c r="I364" i="7"/>
  <c r="G364" i="7"/>
  <c r="J364" i="7" s="1"/>
  <c r="F364" i="7"/>
  <c r="I363" i="7"/>
  <c r="G363" i="7"/>
  <c r="F363" i="7"/>
  <c r="J363" i="7" s="1"/>
  <c r="J362" i="7"/>
  <c r="I362" i="7"/>
  <c r="G362" i="7"/>
  <c r="F362" i="7"/>
  <c r="I361" i="7"/>
  <c r="G361" i="7"/>
  <c r="J361" i="7" s="1"/>
  <c r="F361" i="7"/>
  <c r="I360" i="7"/>
  <c r="G360" i="7"/>
  <c r="F360" i="7"/>
  <c r="J360" i="7" s="1"/>
  <c r="G359" i="7"/>
  <c r="J359" i="7" s="1"/>
  <c r="F359" i="7"/>
  <c r="I359" i="7" s="1"/>
  <c r="I358" i="7"/>
  <c r="G358" i="7"/>
  <c r="J358" i="7" s="1"/>
  <c r="F358" i="7"/>
  <c r="G357" i="7"/>
  <c r="F357" i="7"/>
  <c r="J356" i="7"/>
  <c r="G356" i="7"/>
  <c r="F356" i="7"/>
  <c r="I356" i="7" s="1"/>
  <c r="I355" i="7"/>
  <c r="G355" i="7"/>
  <c r="F355" i="7"/>
  <c r="J355" i="7" s="1"/>
  <c r="J354" i="7"/>
  <c r="G354" i="7"/>
  <c r="F354" i="7"/>
  <c r="I354" i="7" s="1"/>
  <c r="J353" i="7"/>
  <c r="I353" i="7"/>
  <c r="G353" i="7"/>
  <c r="F353" i="7"/>
  <c r="I352" i="7"/>
  <c r="G352" i="7"/>
  <c r="F352" i="7"/>
  <c r="J352" i="7" s="1"/>
  <c r="I351" i="7"/>
  <c r="G351" i="7"/>
  <c r="J351" i="7" s="1"/>
  <c r="F351" i="7"/>
  <c r="G350" i="7"/>
  <c r="F350" i="7"/>
  <c r="J350" i="7" s="1"/>
  <c r="G349" i="7"/>
  <c r="F349" i="7"/>
  <c r="J348" i="7"/>
  <c r="G348" i="7"/>
  <c r="F348" i="7"/>
  <c r="I348" i="7" s="1"/>
  <c r="I347" i="7"/>
  <c r="G347" i="7"/>
  <c r="F347" i="7"/>
  <c r="J347" i="7" s="1"/>
  <c r="J346" i="7"/>
  <c r="G346" i="7"/>
  <c r="F346" i="7"/>
  <c r="I346" i="7" s="1"/>
  <c r="J345" i="7"/>
  <c r="I345" i="7"/>
  <c r="G345" i="7"/>
  <c r="F345" i="7"/>
  <c r="I344" i="7"/>
  <c r="G344" i="7"/>
  <c r="F344" i="7"/>
  <c r="J344" i="7" s="1"/>
  <c r="I343" i="7"/>
  <c r="G343" i="7"/>
  <c r="J343" i="7" s="1"/>
  <c r="F343" i="7"/>
  <c r="G342" i="7"/>
  <c r="F342" i="7"/>
  <c r="G341" i="7"/>
  <c r="F341" i="7"/>
  <c r="J340" i="7"/>
  <c r="G340" i="7"/>
  <c r="F340" i="7"/>
  <c r="I340" i="7" s="1"/>
  <c r="I339" i="7"/>
  <c r="G339" i="7"/>
  <c r="F339" i="7"/>
  <c r="J339" i="7" s="1"/>
  <c r="J338" i="7"/>
  <c r="G338" i="7"/>
  <c r="F338" i="7"/>
  <c r="I338" i="7" s="1"/>
  <c r="J337" i="7"/>
  <c r="I337" i="7"/>
  <c r="G337" i="7"/>
  <c r="F337" i="7"/>
  <c r="I336" i="7"/>
  <c r="G336" i="7"/>
  <c r="F336" i="7"/>
  <c r="J336" i="7" s="1"/>
  <c r="I335" i="7"/>
  <c r="G335" i="7"/>
  <c r="J335" i="7" s="1"/>
  <c r="F335" i="7"/>
  <c r="G334" i="7"/>
  <c r="F334" i="7"/>
  <c r="J334" i="7" s="1"/>
  <c r="G333" i="7"/>
  <c r="F333" i="7"/>
  <c r="J332" i="7"/>
  <c r="G332" i="7"/>
  <c r="F332" i="7"/>
  <c r="I332" i="7" s="1"/>
  <c r="I331" i="7"/>
  <c r="G331" i="7"/>
  <c r="F331" i="7"/>
  <c r="J331" i="7" s="1"/>
  <c r="J330" i="7"/>
  <c r="G330" i="7"/>
  <c r="F330" i="7"/>
  <c r="I329" i="7"/>
  <c r="G329" i="7"/>
  <c r="J329" i="7" s="1"/>
  <c r="F329" i="7"/>
  <c r="I328" i="7"/>
  <c r="G328" i="7"/>
  <c r="F328" i="7"/>
  <c r="J328" i="7" s="1"/>
  <c r="I327" i="7"/>
  <c r="G327" i="7"/>
  <c r="J327" i="7" s="1"/>
  <c r="F327" i="7"/>
  <c r="G326" i="7"/>
  <c r="F326" i="7"/>
  <c r="G325" i="7"/>
  <c r="F325" i="7"/>
  <c r="J324" i="7"/>
  <c r="G324" i="7"/>
  <c r="F324" i="7"/>
  <c r="I324" i="7" s="1"/>
  <c r="I323" i="7"/>
  <c r="G323" i="7"/>
  <c r="F323" i="7"/>
  <c r="J323" i="7" s="1"/>
  <c r="J322" i="7"/>
  <c r="G322" i="7"/>
  <c r="F322" i="7"/>
  <c r="J321" i="7"/>
  <c r="I321" i="7"/>
  <c r="G321" i="7"/>
  <c r="F321" i="7"/>
  <c r="I320" i="7"/>
  <c r="G320" i="7"/>
  <c r="F320" i="7"/>
  <c r="J320" i="7" s="1"/>
  <c r="I319" i="7"/>
  <c r="G319" i="7"/>
  <c r="J319" i="7" s="1"/>
  <c r="F319" i="7"/>
  <c r="G318" i="7"/>
  <c r="F318" i="7"/>
  <c r="G317" i="7"/>
  <c r="F317" i="7"/>
  <c r="J316" i="7"/>
  <c r="G316" i="7"/>
  <c r="F316" i="7"/>
  <c r="I316" i="7" s="1"/>
  <c r="I315" i="7"/>
  <c r="G315" i="7"/>
  <c r="F315" i="7"/>
  <c r="J315" i="7" s="1"/>
  <c r="J314" i="7"/>
  <c r="G314" i="7"/>
  <c r="F314" i="7"/>
  <c r="I313" i="7"/>
  <c r="G313" i="7"/>
  <c r="J313" i="7" s="1"/>
  <c r="F313" i="7"/>
  <c r="G312" i="7"/>
  <c r="F312" i="7"/>
  <c r="I311" i="7"/>
  <c r="G311" i="7"/>
  <c r="J311" i="7" s="1"/>
  <c r="F311" i="7"/>
  <c r="G310" i="7"/>
  <c r="F310" i="7"/>
  <c r="G309" i="7"/>
  <c r="F309" i="7"/>
  <c r="J308" i="7"/>
  <c r="G308" i="7"/>
  <c r="F308" i="7"/>
  <c r="I308" i="7" s="1"/>
  <c r="I307" i="7"/>
  <c r="G307" i="7"/>
  <c r="F307" i="7"/>
  <c r="J307" i="7" s="1"/>
  <c r="J306" i="7"/>
  <c r="G306" i="7"/>
  <c r="F306" i="7"/>
  <c r="I306" i="7" s="1"/>
  <c r="I305" i="7"/>
  <c r="G305" i="7"/>
  <c r="J305" i="7" s="1"/>
  <c r="F305" i="7"/>
  <c r="G304" i="7"/>
  <c r="F304" i="7"/>
  <c r="J304" i="7" s="1"/>
  <c r="I303" i="7"/>
  <c r="G303" i="7"/>
  <c r="J303" i="7" s="1"/>
  <c r="F303" i="7"/>
  <c r="G302" i="7"/>
  <c r="F302" i="7"/>
  <c r="G301" i="7"/>
  <c r="F301" i="7"/>
  <c r="J300" i="7"/>
  <c r="G300" i="7"/>
  <c r="F300" i="7"/>
  <c r="I300" i="7" s="1"/>
  <c r="I299" i="7"/>
  <c r="G299" i="7"/>
  <c r="F299" i="7"/>
  <c r="J299" i="7" s="1"/>
  <c r="J298" i="7"/>
  <c r="G298" i="7"/>
  <c r="F298" i="7"/>
  <c r="I297" i="7"/>
  <c r="G297" i="7"/>
  <c r="J297" i="7" s="1"/>
  <c r="F297" i="7"/>
  <c r="I296" i="7"/>
  <c r="G296" i="7"/>
  <c r="F296" i="7"/>
  <c r="J296" i="7" s="1"/>
  <c r="I295" i="7"/>
  <c r="G295" i="7"/>
  <c r="J295" i="7" s="1"/>
  <c r="F295" i="7"/>
  <c r="G294" i="7"/>
  <c r="F294" i="7"/>
  <c r="G293" i="7"/>
  <c r="F293" i="7"/>
  <c r="J292" i="7"/>
  <c r="G292" i="7"/>
  <c r="F292" i="7"/>
  <c r="I292" i="7" s="1"/>
  <c r="I291" i="7"/>
  <c r="G291" i="7"/>
  <c r="F291" i="7"/>
  <c r="J291" i="7" s="1"/>
  <c r="J290" i="7"/>
  <c r="G290" i="7"/>
  <c r="F290" i="7"/>
  <c r="J289" i="7"/>
  <c r="I289" i="7"/>
  <c r="G289" i="7"/>
  <c r="F289" i="7"/>
  <c r="I288" i="7"/>
  <c r="G288" i="7"/>
  <c r="F288" i="7"/>
  <c r="J288" i="7" s="1"/>
  <c r="I287" i="7"/>
  <c r="G287" i="7"/>
  <c r="J287" i="7" s="1"/>
  <c r="F287" i="7"/>
  <c r="G286" i="7"/>
  <c r="F286" i="7"/>
  <c r="G285" i="7"/>
  <c r="F285" i="7"/>
  <c r="J284" i="7"/>
  <c r="G284" i="7"/>
  <c r="F284" i="7"/>
  <c r="I284" i="7" s="1"/>
  <c r="I283" i="7"/>
  <c r="G283" i="7"/>
  <c r="F283" i="7"/>
  <c r="J283" i="7" s="1"/>
  <c r="J282" i="7"/>
  <c r="G282" i="7"/>
  <c r="F282" i="7"/>
  <c r="I282" i="7" s="1"/>
  <c r="I281" i="7"/>
  <c r="G281" i="7"/>
  <c r="J281" i="7" s="1"/>
  <c r="F281" i="7"/>
  <c r="G280" i="7"/>
  <c r="F280" i="7"/>
  <c r="I279" i="7"/>
  <c r="G279" i="7"/>
  <c r="J279" i="7" s="1"/>
  <c r="F279" i="7"/>
  <c r="I278" i="7"/>
  <c r="G278" i="7"/>
  <c r="F278" i="7"/>
  <c r="G277" i="7"/>
  <c r="F277" i="7"/>
  <c r="G276" i="7"/>
  <c r="J276" i="7" s="1"/>
  <c r="F276" i="7"/>
  <c r="I276" i="7" s="1"/>
  <c r="I275" i="7"/>
  <c r="G275" i="7"/>
  <c r="F275" i="7"/>
  <c r="J275" i="7" s="1"/>
  <c r="J274" i="7"/>
  <c r="G274" i="7"/>
  <c r="F274" i="7"/>
  <c r="I274" i="7" s="1"/>
  <c r="J273" i="7"/>
  <c r="I273" i="7"/>
  <c r="G273" i="7"/>
  <c r="F273" i="7"/>
  <c r="J272" i="7"/>
  <c r="G272" i="7"/>
  <c r="F272" i="7"/>
  <c r="I272" i="7" s="1"/>
  <c r="J271" i="7"/>
  <c r="I271" i="7"/>
  <c r="G271" i="7"/>
  <c r="F271" i="7"/>
  <c r="G270" i="7"/>
  <c r="F270" i="7"/>
  <c r="G269" i="7"/>
  <c r="F269" i="7"/>
  <c r="G268" i="7"/>
  <c r="F268" i="7"/>
  <c r="J267" i="7"/>
  <c r="I267" i="7"/>
  <c r="G267" i="7"/>
  <c r="F267" i="7"/>
  <c r="I266" i="7"/>
  <c r="G266" i="7"/>
  <c r="F266" i="7"/>
  <c r="J266" i="7" s="1"/>
  <c r="G265" i="7"/>
  <c r="F265" i="7"/>
  <c r="J265" i="7" s="1"/>
  <c r="J264" i="7"/>
  <c r="G264" i="7"/>
  <c r="F264" i="7"/>
  <c r="I264" i="7" s="1"/>
  <c r="I263" i="7"/>
  <c r="G263" i="7"/>
  <c r="F263" i="7"/>
  <c r="J263" i="7" s="1"/>
  <c r="I262" i="7"/>
  <c r="G262" i="7"/>
  <c r="F262" i="7"/>
  <c r="J262" i="7" s="1"/>
  <c r="G261" i="7"/>
  <c r="J261" i="7" s="1"/>
  <c r="F261" i="7"/>
  <c r="I261" i="7" s="1"/>
  <c r="G260" i="7"/>
  <c r="F260" i="7"/>
  <c r="J259" i="7"/>
  <c r="G259" i="7"/>
  <c r="F259" i="7"/>
  <c r="I259" i="7" s="1"/>
  <c r="I258" i="7"/>
  <c r="G258" i="7"/>
  <c r="F258" i="7"/>
  <c r="J258" i="7" s="1"/>
  <c r="G257" i="7"/>
  <c r="F257" i="7"/>
  <c r="J257" i="7" s="1"/>
  <c r="J256" i="7"/>
  <c r="G256" i="7"/>
  <c r="F256" i="7"/>
  <c r="I256" i="7" s="1"/>
  <c r="I255" i="7"/>
  <c r="G255" i="7"/>
  <c r="F255" i="7"/>
  <c r="J255" i="7" s="1"/>
  <c r="I254" i="7"/>
  <c r="G254" i="7"/>
  <c r="F254" i="7"/>
  <c r="J254" i="7" s="1"/>
  <c r="G253" i="7"/>
  <c r="J253" i="7" s="1"/>
  <c r="F253" i="7"/>
  <c r="I253" i="7" s="1"/>
  <c r="G252" i="7"/>
  <c r="F252" i="7"/>
  <c r="J251" i="7"/>
  <c r="G251" i="7"/>
  <c r="F251" i="7"/>
  <c r="I251" i="7" s="1"/>
  <c r="I250" i="7"/>
  <c r="G250" i="7"/>
  <c r="F250" i="7"/>
  <c r="J250" i="7" s="1"/>
  <c r="G249" i="7"/>
  <c r="F249" i="7"/>
  <c r="J249" i="7" s="1"/>
  <c r="J248" i="7"/>
  <c r="G248" i="7"/>
  <c r="F248" i="7"/>
  <c r="I248" i="7" s="1"/>
  <c r="I247" i="7"/>
  <c r="G247" i="7"/>
  <c r="F247" i="7"/>
  <c r="J247" i="7" s="1"/>
  <c r="I246" i="7"/>
  <c r="G246" i="7"/>
  <c r="F246" i="7"/>
  <c r="J246" i="7" s="1"/>
  <c r="G245" i="7"/>
  <c r="J245" i="7" s="1"/>
  <c r="F245" i="7"/>
  <c r="I245" i="7" s="1"/>
  <c r="G244" i="7"/>
  <c r="F244" i="7"/>
  <c r="J243" i="7"/>
  <c r="G243" i="7"/>
  <c r="F243" i="7"/>
  <c r="I243" i="7" s="1"/>
  <c r="I242" i="7"/>
  <c r="G242" i="7"/>
  <c r="F242" i="7"/>
  <c r="J242" i="7" s="1"/>
  <c r="G241" i="7"/>
  <c r="F241" i="7"/>
  <c r="J241" i="7" s="1"/>
  <c r="G240" i="7"/>
  <c r="J240" i="7" s="1"/>
  <c r="F240" i="7"/>
  <c r="I240" i="7" s="1"/>
  <c r="I239" i="7"/>
  <c r="G239" i="7"/>
  <c r="F239" i="7"/>
  <c r="J239" i="7" s="1"/>
  <c r="I238" i="7"/>
  <c r="G238" i="7"/>
  <c r="F238" i="7"/>
  <c r="J238" i="7" s="1"/>
  <c r="G237" i="7"/>
  <c r="J237" i="7" s="1"/>
  <c r="F237" i="7"/>
  <c r="I237" i="7" s="1"/>
  <c r="G236" i="7"/>
  <c r="F236" i="7"/>
  <c r="J235" i="7"/>
  <c r="G235" i="7"/>
  <c r="F235" i="7"/>
  <c r="I235" i="7" s="1"/>
  <c r="I234" i="7"/>
  <c r="G234" i="7"/>
  <c r="F234" i="7"/>
  <c r="J234" i="7" s="1"/>
  <c r="G233" i="7"/>
  <c r="F233" i="7"/>
  <c r="J233" i="7" s="1"/>
  <c r="J232" i="7"/>
  <c r="G232" i="7"/>
  <c r="F232" i="7"/>
  <c r="I232" i="7" s="1"/>
  <c r="I231" i="7"/>
  <c r="G231" i="7"/>
  <c r="F231" i="7"/>
  <c r="J231" i="7" s="1"/>
  <c r="I230" i="7"/>
  <c r="G230" i="7"/>
  <c r="F230" i="7"/>
  <c r="J230" i="7" s="1"/>
  <c r="G229" i="7"/>
  <c r="J229" i="7" s="1"/>
  <c r="F229" i="7"/>
  <c r="I229" i="7" s="1"/>
  <c r="G228" i="7"/>
  <c r="F228" i="7"/>
  <c r="J227" i="7"/>
  <c r="G227" i="7"/>
  <c r="F227" i="7"/>
  <c r="I227" i="7" s="1"/>
  <c r="I226" i="7"/>
  <c r="G226" i="7"/>
  <c r="F226" i="7"/>
  <c r="J226" i="7" s="1"/>
  <c r="G225" i="7"/>
  <c r="F225" i="7"/>
  <c r="J225" i="7" s="1"/>
  <c r="G224" i="7"/>
  <c r="J224" i="7" s="1"/>
  <c r="F224" i="7"/>
  <c r="I224" i="7" s="1"/>
  <c r="G223" i="7"/>
  <c r="F223" i="7"/>
  <c r="J223" i="7" s="1"/>
  <c r="I222" i="7"/>
  <c r="G222" i="7"/>
  <c r="F222" i="7"/>
  <c r="J222" i="7" s="1"/>
  <c r="G221" i="7"/>
  <c r="J221" i="7" s="1"/>
  <c r="F221" i="7"/>
  <c r="I221" i="7" s="1"/>
  <c r="G220" i="7"/>
  <c r="F220" i="7"/>
  <c r="J219" i="7"/>
  <c r="G219" i="7"/>
  <c r="F219" i="7"/>
  <c r="I219" i="7" s="1"/>
  <c r="I218" i="7"/>
  <c r="G218" i="7"/>
  <c r="F218" i="7"/>
  <c r="J218" i="7" s="1"/>
  <c r="G217" i="7"/>
  <c r="F217" i="7"/>
  <c r="J217" i="7" s="1"/>
  <c r="J216" i="7"/>
  <c r="G216" i="7"/>
  <c r="F216" i="7"/>
  <c r="I216" i="7" s="1"/>
  <c r="G215" i="7"/>
  <c r="F215" i="7"/>
  <c r="J215" i="7" s="1"/>
  <c r="I214" i="7"/>
  <c r="G214" i="7"/>
  <c r="F214" i="7"/>
  <c r="J214" i="7" s="1"/>
  <c r="G213" i="7"/>
  <c r="J213" i="7" s="1"/>
  <c r="F213" i="7"/>
  <c r="I213" i="7" s="1"/>
  <c r="G212" i="7"/>
  <c r="F212" i="7"/>
  <c r="J211" i="7"/>
  <c r="G211" i="7"/>
  <c r="F211" i="7"/>
  <c r="I211" i="7" s="1"/>
  <c r="I210" i="7"/>
  <c r="G210" i="7"/>
  <c r="F210" i="7"/>
  <c r="J210" i="7" s="1"/>
  <c r="G209" i="7"/>
  <c r="F209" i="7"/>
  <c r="J209" i="7" s="1"/>
  <c r="G208" i="7"/>
  <c r="J208" i="7" s="1"/>
  <c r="F208" i="7"/>
  <c r="I208" i="7" s="1"/>
  <c r="I207" i="7"/>
  <c r="G207" i="7"/>
  <c r="F207" i="7"/>
  <c r="J207" i="7" s="1"/>
  <c r="J206" i="7"/>
  <c r="I206" i="7"/>
  <c r="G206" i="7"/>
  <c r="F206" i="7"/>
  <c r="I205" i="7"/>
  <c r="G205" i="7"/>
  <c r="J205" i="7" s="1"/>
  <c r="F205" i="7"/>
  <c r="G204" i="7"/>
  <c r="F204" i="7"/>
  <c r="J203" i="7"/>
  <c r="G203" i="7"/>
  <c r="F203" i="7"/>
  <c r="I203" i="7" s="1"/>
  <c r="I202" i="7"/>
  <c r="G202" i="7"/>
  <c r="F202" i="7"/>
  <c r="J202" i="7" s="1"/>
  <c r="G201" i="7"/>
  <c r="F201" i="7"/>
  <c r="J201" i="7" s="1"/>
  <c r="G200" i="7"/>
  <c r="J200" i="7" s="1"/>
  <c r="F200" i="7"/>
  <c r="I200" i="7" s="1"/>
  <c r="I199" i="7"/>
  <c r="G199" i="7"/>
  <c r="F199" i="7"/>
  <c r="J199" i="7" s="1"/>
  <c r="I198" i="7"/>
  <c r="G198" i="7"/>
  <c r="F198" i="7"/>
  <c r="J198" i="7" s="1"/>
  <c r="I197" i="7"/>
  <c r="G197" i="7"/>
  <c r="J197" i="7" s="1"/>
  <c r="F197" i="7"/>
  <c r="G196" i="7"/>
  <c r="F196" i="7"/>
  <c r="J196" i="7" s="1"/>
  <c r="J195" i="7"/>
  <c r="G195" i="7"/>
  <c r="F195" i="7"/>
  <c r="I194" i="7"/>
  <c r="G194" i="7"/>
  <c r="F194" i="7"/>
  <c r="J194" i="7" s="1"/>
  <c r="G193" i="7"/>
  <c r="F193" i="7"/>
  <c r="J192" i="7"/>
  <c r="G192" i="7"/>
  <c r="F192" i="7"/>
  <c r="I192" i="7" s="1"/>
  <c r="G191" i="7"/>
  <c r="F191" i="7"/>
  <c r="J191" i="7" s="1"/>
  <c r="J190" i="7"/>
  <c r="I190" i="7"/>
  <c r="G190" i="7"/>
  <c r="F190" i="7"/>
  <c r="J189" i="7"/>
  <c r="I189" i="7"/>
  <c r="G189" i="7"/>
  <c r="F189" i="7"/>
  <c r="G188" i="7"/>
  <c r="F188" i="7"/>
  <c r="J187" i="7"/>
  <c r="G187" i="7"/>
  <c r="F187" i="7"/>
  <c r="I187" i="7" s="1"/>
  <c r="I186" i="7"/>
  <c r="G186" i="7"/>
  <c r="F186" i="7"/>
  <c r="J186" i="7" s="1"/>
  <c r="G185" i="7"/>
  <c r="F185" i="7"/>
  <c r="G184" i="7"/>
  <c r="J184" i="7" s="1"/>
  <c r="F184" i="7"/>
  <c r="I184" i="7" s="1"/>
  <c r="I183" i="7"/>
  <c r="G183" i="7"/>
  <c r="F183" i="7"/>
  <c r="J183" i="7" s="1"/>
  <c r="I182" i="7"/>
  <c r="G182" i="7"/>
  <c r="F182" i="7"/>
  <c r="J182" i="7" s="1"/>
  <c r="J181" i="7"/>
  <c r="I181" i="7"/>
  <c r="G181" i="7"/>
  <c r="F181" i="7"/>
  <c r="I180" i="7"/>
  <c r="G180" i="7"/>
  <c r="J180" i="7" s="1"/>
  <c r="F180" i="7"/>
  <c r="G179" i="7"/>
  <c r="F179" i="7"/>
  <c r="J178" i="7"/>
  <c r="G178" i="7"/>
  <c r="F178" i="7"/>
  <c r="I178" i="7" s="1"/>
  <c r="I177" i="7"/>
  <c r="G177" i="7"/>
  <c r="F177" i="7"/>
  <c r="J177" i="7" s="1"/>
  <c r="G176" i="7"/>
  <c r="F176" i="7"/>
  <c r="J176" i="7" s="1"/>
  <c r="J175" i="7"/>
  <c r="I175" i="7"/>
  <c r="G175" i="7"/>
  <c r="F175" i="7"/>
  <c r="I174" i="7"/>
  <c r="G174" i="7"/>
  <c r="F174" i="7"/>
  <c r="J174" i="7" s="1"/>
  <c r="J173" i="7"/>
  <c r="I173" i="7"/>
  <c r="G173" i="7"/>
  <c r="F173" i="7"/>
  <c r="I172" i="7"/>
  <c r="G172" i="7"/>
  <c r="J172" i="7" s="1"/>
  <c r="F172" i="7"/>
  <c r="G171" i="7"/>
  <c r="F171" i="7"/>
  <c r="J170" i="7"/>
  <c r="G170" i="7"/>
  <c r="F170" i="7"/>
  <c r="I170" i="7" s="1"/>
  <c r="I169" i="7"/>
  <c r="G169" i="7"/>
  <c r="F169" i="7"/>
  <c r="J169" i="7" s="1"/>
  <c r="G168" i="7"/>
  <c r="F168" i="7"/>
  <c r="J168" i="7" s="1"/>
  <c r="J167" i="7"/>
  <c r="I167" i="7"/>
  <c r="G167" i="7"/>
  <c r="F167" i="7"/>
  <c r="I166" i="7"/>
  <c r="G166" i="7"/>
  <c r="F166" i="7"/>
  <c r="J166" i="7" s="1"/>
  <c r="J165" i="7"/>
  <c r="I165" i="7"/>
  <c r="G165" i="7"/>
  <c r="F165" i="7"/>
  <c r="I164" i="7"/>
  <c r="G164" i="7"/>
  <c r="J164" i="7" s="1"/>
  <c r="F164" i="7"/>
  <c r="G163" i="7"/>
  <c r="F163" i="7"/>
  <c r="J162" i="7"/>
  <c r="G162" i="7"/>
  <c r="F162" i="7"/>
  <c r="I162" i="7" s="1"/>
  <c r="I161" i="7"/>
  <c r="G161" i="7"/>
  <c r="F161" i="7"/>
  <c r="J161" i="7" s="1"/>
  <c r="G160" i="7"/>
  <c r="F160" i="7"/>
  <c r="J160" i="7" s="1"/>
  <c r="J159" i="7"/>
  <c r="I159" i="7"/>
  <c r="G159" i="7"/>
  <c r="F159" i="7"/>
  <c r="I158" i="7"/>
  <c r="G158" i="7"/>
  <c r="F158" i="7"/>
  <c r="J158" i="7" s="1"/>
  <c r="J157" i="7"/>
  <c r="I157" i="7"/>
  <c r="G157" i="7"/>
  <c r="F157" i="7"/>
  <c r="I156" i="7"/>
  <c r="G156" i="7"/>
  <c r="J156" i="7" s="1"/>
  <c r="F156" i="7"/>
  <c r="G155" i="7"/>
  <c r="F155" i="7"/>
  <c r="J154" i="7"/>
  <c r="G154" i="7"/>
  <c r="F154" i="7"/>
  <c r="I154" i="7" s="1"/>
  <c r="I153" i="7"/>
  <c r="G153" i="7"/>
  <c r="F153" i="7"/>
  <c r="J153" i="7" s="1"/>
  <c r="G152" i="7"/>
  <c r="F152" i="7"/>
  <c r="J152" i="7" s="1"/>
  <c r="J151" i="7"/>
  <c r="I151" i="7"/>
  <c r="G151" i="7"/>
  <c r="F151" i="7"/>
  <c r="I150" i="7"/>
  <c r="G150" i="7"/>
  <c r="F150" i="7"/>
  <c r="J150" i="7" s="1"/>
  <c r="J149" i="7"/>
  <c r="I149" i="7"/>
  <c r="G149" i="7"/>
  <c r="F149" i="7"/>
  <c r="I148" i="7"/>
  <c r="G148" i="7"/>
  <c r="J148" i="7" s="1"/>
  <c r="F148" i="7"/>
  <c r="G147" i="7"/>
  <c r="F147" i="7"/>
  <c r="J146" i="7"/>
  <c r="G146" i="7"/>
  <c r="F146" i="7"/>
  <c r="I146" i="7" s="1"/>
  <c r="I145" i="7"/>
  <c r="G145" i="7"/>
  <c r="F145" i="7"/>
  <c r="J145" i="7" s="1"/>
  <c r="G144" i="7"/>
  <c r="F144" i="7"/>
  <c r="J144" i="7" s="1"/>
  <c r="J143" i="7"/>
  <c r="I143" i="7"/>
  <c r="G143" i="7"/>
  <c r="F143" i="7"/>
  <c r="I142" i="7"/>
  <c r="G142" i="7"/>
  <c r="F142" i="7"/>
  <c r="J142" i="7" s="1"/>
  <c r="J141" i="7"/>
  <c r="I141" i="7"/>
  <c r="G141" i="7"/>
  <c r="F141" i="7"/>
  <c r="I140" i="7"/>
  <c r="G140" i="7"/>
  <c r="J140" i="7" s="1"/>
  <c r="F140" i="7"/>
  <c r="G139" i="7"/>
  <c r="F139" i="7"/>
  <c r="J138" i="7"/>
  <c r="G138" i="7"/>
  <c r="F138" i="7"/>
  <c r="I138" i="7" s="1"/>
  <c r="I137" i="7"/>
  <c r="G137" i="7"/>
  <c r="F137" i="7"/>
  <c r="J137" i="7" s="1"/>
  <c r="G136" i="7"/>
  <c r="F136" i="7"/>
  <c r="J136" i="7" s="1"/>
  <c r="J135" i="7"/>
  <c r="I135" i="7"/>
  <c r="G135" i="7"/>
  <c r="F135" i="7"/>
  <c r="I134" i="7"/>
  <c r="G134" i="7"/>
  <c r="F134" i="7"/>
  <c r="J134" i="7" s="1"/>
  <c r="J133" i="7"/>
  <c r="I133" i="7"/>
  <c r="G133" i="7"/>
  <c r="F133" i="7"/>
  <c r="I132" i="7"/>
  <c r="G132" i="7"/>
  <c r="J132" i="7" s="1"/>
  <c r="F132" i="7"/>
  <c r="G131" i="7"/>
  <c r="F131" i="7"/>
  <c r="J130" i="7"/>
  <c r="G130" i="7"/>
  <c r="F130" i="7"/>
  <c r="I130" i="7" s="1"/>
  <c r="I129" i="7"/>
  <c r="G129" i="7"/>
  <c r="F129" i="7"/>
  <c r="J129" i="7" s="1"/>
  <c r="G128" i="7"/>
  <c r="F128" i="7"/>
  <c r="J128" i="7" s="1"/>
  <c r="J127" i="7"/>
  <c r="I127" i="7"/>
  <c r="G127" i="7"/>
  <c r="F127" i="7"/>
  <c r="G126" i="7"/>
  <c r="F126" i="7"/>
  <c r="J126" i="7" s="1"/>
  <c r="J125" i="7"/>
  <c r="I125" i="7"/>
  <c r="G125" i="7"/>
  <c r="F125" i="7"/>
  <c r="I124" i="7"/>
  <c r="G124" i="7"/>
  <c r="J124" i="7" s="1"/>
  <c r="F124" i="7"/>
  <c r="G123" i="7"/>
  <c r="F123" i="7"/>
  <c r="G122" i="7"/>
  <c r="J122" i="7" s="1"/>
  <c r="F122" i="7"/>
  <c r="I122" i="7" s="1"/>
  <c r="G121" i="7"/>
  <c r="F121" i="7"/>
  <c r="J121" i="7" s="1"/>
  <c r="G120" i="7"/>
  <c r="F120" i="7"/>
  <c r="J120" i="7" s="1"/>
  <c r="I119" i="7"/>
  <c r="G119" i="7"/>
  <c r="J119" i="7" s="1"/>
  <c r="F119" i="7"/>
  <c r="G118" i="7"/>
  <c r="F118" i="7"/>
  <c r="J117" i="7"/>
  <c r="I117" i="7"/>
  <c r="G117" i="7"/>
  <c r="F117" i="7"/>
  <c r="I116" i="7"/>
  <c r="G116" i="7"/>
  <c r="J116" i="7" s="1"/>
  <c r="F116" i="7"/>
  <c r="G115" i="7"/>
  <c r="F115" i="7"/>
  <c r="J114" i="7"/>
  <c r="G114" i="7"/>
  <c r="F114" i="7"/>
  <c r="I114" i="7" s="1"/>
  <c r="G113" i="7"/>
  <c r="F113" i="7"/>
  <c r="G112" i="7"/>
  <c r="F112" i="7"/>
  <c r="J111" i="7"/>
  <c r="I111" i="7"/>
  <c r="G111" i="7"/>
  <c r="F111" i="7"/>
  <c r="G110" i="7"/>
  <c r="F110" i="7"/>
  <c r="J110" i="7" s="1"/>
  <c r="I109" i="7"/>
  <c r="G109" i="7"/>
  <c r="J109" i="7" s="1"/>
  <c r="F109" i="7"/>
  <c r="I108" i="7"/>
  <c r="G108" i="7"/>
  <c r="J108" i="7" s="1"/>
  <c r="F108" i="7"/>
  <c r="I107" i="7"/>
  <c r="G107" i="7"/>
  <c r="F107" i="7"/>
  <c r="J107" i="7" s="1"/>
  <c r="G106" i="7"/>
  <c r="F106" i="7"/>
  <c r="I105" i="7"/>
  <c r="G105" i="7"/>
  <c r="J105" i="7" s="1"/>
  <c r="F105" i="7"/>
  <c r="G104" i="7"/>
  <c r="F104" i="7"/>
  <c r="J104" i="7" s="1"/>
  <c r="G103" i="7"/>
  <c r="F103" i="7"/>
  <c r="J103" i="7" s="1"/>
  <c r="J102" i="7"/>
  <c r="I102" i="7"/>
  <c r="G102" i="7"/>
  <c r="F102" i="7"/>
  <c r="I101" i="7"/>
  <c r="G101" i="7"/>
  <c r="F101" i="7"/>
  <c r="J101" i="7" s="1"/>
  <c r="J100" i="7"/>
  <c r="G100" i="7"/>
  <c r="F100" i="7"/>
  <c r="I99" i="7"/>
  <c r="G99" i="7"/>
  <c r="J99" i="7" s="1"/>
  <c r="F99" i="7"/>
  <c r="G98" i="7"/>
  <c r="F98" i="7"/>
  <c r="I97" i="7"/>
  <c r="G97" i="7"/>
  <c r="J97" i="7" s="1"/>
  <c r="F97" i="7"/>
  <c r="G96" i="7"/>
  <c r="F96" i="7"/>
  <c r="J96" i="7" s="1"/>
  <c r="G95" i="7"/>
  <c r="F95" i="7"/>
  <c r="J95" i="7" s="1"/>
  <c r="J94" i="7"/>
  <c r="I94" i="7"/>
  <c r="G94" i="7"/>
  <c r="F94" i="7"/>
  <c r="I93" i="7"/>
  <c r="G93" i="7"/>
  <c r="F93" i="7"/>
  <c r="J93" i="7" s="1"/>
  <c r="J92" i="7"/>
  <c r="G92" i="7"/>
  <c r="F92" i="7"/>
  <c r="I91" i="7"/>
  <c r="G91" i="7"/>
  <c r="J91" i="7" s="1"/>
  <c r="F91" i="7"/>
  <c r="G90" i="7"/>
  <c r="F90" i="7"/>
  <c r="G89" i="7"/>
  <c r="J89" i="7" s="1"/>
  <c r="F89" i="7"/>
  <c r="I89" i="7" s="1"/>
  <c r="G88" i="7"/>
  <c r="F88" i="7"/>
  <c r="J88" i="7" s="1"/>
  <c r="G87" i="7"/>
  <c r="F87" i="7"/>
  <c r="J87" i="7" s="1"/>
  <c r="J86" i="7"/>
  <c r="I86" i="7"/>
  <c r="G86" i="7"/>
  <c r="F86" i="7"/>
  <c r="I85" i="7"/>
  <c r="G85" i="7"/>
  <c r="F85" i="7"/>
  <c r="J85" i="7" s="1"/>
  <c r="J84" i="7"/>
  <c r="G84" i="7"/>
  <c r="F84" i="7"/>
  <c r="I84" i="7" s="1"/>
  <c r="I83" i="7"/>
  <c r="G83" i="7"/>
  <c r="J83" i="7" s="1"/>
  <c r="F83" i="7"/>
  <c r="G82" i="7"/>
  <c r="F82" i="7"/>
  <c r="G81" i="7"/>
  <c r="J81" i="7" s="1"/>
  <c r="F81" i="7"/>
  <c r="I81" i="7" s="1"/>
  <c r="G80" i="7"/>
  <c r="F80" i="7"/>
  <c r="J80" i="7" s="1"/>
  <c r="G79" i="7"/>
  <c r="F79" i="7"/>
  <c r="J79" i="7" s="1"/>
  <c r="J78" i="7"/>
  <c r="I78" i="7"/>
  <c r="G78" i="7"/>
  <c r="F78" i="7"/>
  <c r="I77" i="7"/>
  <c r="G77" i="7"/>
  <c r="F77" i="7"/>
  <c r="J77" i="7" s="1"/>
  <c r="J76" i="7"/>
  <c r="G76" i="7"/>
  <c r="F76" i="7"/>
  <c r="I75" i="7"/>
  <c r="G75" i="7"/>
  <c r="J75" i="7" s="1"/>
  <c r="F75" i="7"/>
  <c r="G74" i="7"/>
  <c r="F74" i="7"/>
  <c r="G73" i="7"/>
  <c r="J73" i="7" s="1"/>
  <c r="F73" i="7"/>
  <c r="I73" i="7" s="1"/>
  <c r="G72" i="7"/>
  <c r="F72" i="7"/>
  <c r="J72" i="7" s="1"/>
  <c r="G71" i="7"/>
  <c r="F71" i="7"/>
  <c r="J71" i="7" s="1"/>
  <c r="J70" i="7"/>
  <c r="I70" i="7"/>
  <c r="G70" i="7"/>
  <c r="F70" i="7"/>
  <c r="I69" i="7"/>
  <c r="G69" i="7"/>
  <c r="F69" i="7"/>
  <c r="J69" i="7" s="1"/>
  <c r="J68" i="7"/>
  <c r="G68" i="7"/>
  <c r="F68" i="7"/>
  <c r="I67" i="7"/>
  <c r="G67" i="7"/>
  <c r="J67" i="7" s="1"/>
  <c r="F67" i="7"/>
  <c r="G66" i="7"/>
  <c r="F66" i="7"/>
  <c r="G65" i="7"/>
  <c r="J65" i="7" s="1"/>
  <c r="F65" i="7"/>
  <c r="I65" i="7" s="1"/>
  <c r="G64" i="7"/>
  <c r="F64" i="7"/>
  <c r="J64" i="7" s="1"/>
  <c r="G63" i="7"/>
  <c r="F63" i="7"/>
  <c r="J63" i="7" s="1"/>
  <c r="J62" i="7"/>
  <c r="I62" i="7"/>
  <c r="G62" i="7"/>
  <c r="F62" i="7"/>
  <c r="I61" i="7"/>
  <c r="G61" i="7"/>
  <c r="F61" i="7"/>
  <c r="J61" i="7" s="1"/>
  <c r="J60" i="7"/>
  <c r="G60" i="7"/>
  <c r="F60" i="7"/>
  <c r="I59" i="7"/>
  <c r="G59" i="7"/>
  <c r="J59" i="7" s="1"/>
  <c r="F59" i="7"/>
  <c r="G58" i="7"/>
  <c r="F58" i="7"/>
  <c r="J57" i="7"/>
  <c r="G57" i="7"/>
  <c r="F57" i="7"/>
  <c r="I57" i="7" s="1"/>
  <c r="I56" i="7"/>
  <c r="G56" i="7"/>
  <c r="F56" i="7"/>
  <c r="J56" i="7" s="1"/>
  <c r="G55" i="7"/>
  <c r="F55" i="7"/>
  <c r="J55" i="7" s="1"/>
  <c r="J54" i="7"/>
  <c r="I54" i="7"/>
  <c r="G54" i="7"/>
  <c r="F54" i="7"/>
  <c r="I53" i="7"/>
  <c r="G53" i="7"/>
  <c r="F53" i="7"/>
  <c r="J53" i="7" s="1"/>
  <c r="J52" i="7"/>
  <c r="G52" i="7"/>
  <c r="F52" i="7"/>
  <c r="I51" i="7"/>
  <c r="G51" i="7"/>
  <c r="J51" i="7" s="1"/>
  <c r="F51" i="7"/>
  <c r="G50" i="7"/>
  <c r="F50" i="7"/>
  <c r="J49" i="7"/>
  <c r="G49" i="7"/>
  <c r="F49" i="7"/>
  <c r="I49" i="7" s="1"/>
  <c r="I48" i="7"/>
  <c r="G48" i="7"/>
  <c r="F48" i="7"/>
  <c r="J48" i="7" s="1"/>
  <c r="G47" i="7"/>
  <c r="F47" i="7"/>
  <c r="J47" i="7" s="1"/>
  <c r="J46" i="7"/>
  <c r="G46" i="7"/>
  <c r="F46" i="7"/>
  <c r="I46" i="7" s="1"/>
  <c r="I45" i="7"/>
  <c r="G45" i="7"/>
  <c r="F45" i="7"/>
  <c r="J45" i="7" s="1"/>
  <c r="J44" i="7"/>
  <c r="G44" i="7"/>
  <c r="F44" i="7"/>
  <c r="I43" i="7"/>
  <c r="G43" i="7"/>
  <c r="J43" i="7" s="1"/>
  <c r="F43" i="7"/>
  <c r="G42" i="7"/>
  <c r="F42" i="7"/>
  <c r="J41" i="7"/>
  <c r="I41" i="7"/>
  <c r="G41" i="7"/>
  <c r="F41" i="7"/>
  <c r="I40" i="7"/>
  <c r="G40" i="7"/>
  <c r="F40" i="7"/>
  <c r="J40" i="7" s="1"/>
  <c r="G39" i="7"/>
  <c r="F39" i="7"/>
  <c r="J39" i="7" s="1"/>
  <c r="J38" i="7"/>
  <c r="I38" i="7"/>
  <c r="G38" i="7"/>
  <c r="F38" i="7"/>
  <c r="I37" i="7"/>
  <c r="G37" i="7"/>
  <c r="F37" i="7"/>
  <c r="J37" i="7" s="1"/>
  <c r="J36" i="7"/>
  <c r="G36" i="7"/>
  <c r="F36" i="7"/>
  <c r="I36" i="7" s="1"/>
  <c r="I35" i="7"/>
  <c r="G35" i="7"/>
  <c r="J35" i="7" s="1"/>
  <c r="F35" i="7"/>
  <c r="G34" i="7"/>
  <c r="F34" i="7"/>
  <c r="J33" i="7"/>
  <c r="G33" i="7"/>
  <c r="F33" i="7"/>
  <c r="I33" i="7" s="1"/>
  <c r="I32" i="7"/>
  <c r="G32" i="7"/>
  <c r="F32" i="7"/>
  <c r="J32" i="7" s="1"/>
  <c r="G31" i="7"/>
  <c r="F31" i="7"/>
  <c r="J31" i="7" s="1"/>
  <c r="J30" i="7"/>
  <c r="G30" i="7"/>
  <c r="F30" i="7"/>
  <c r="I30" i="7" s="1"/>
  <c r="I29" i="7"/>
  <c r="G29" i="7"/>
  <c r="F29" i="7"/>
  <c r="J29" i="7" s="1"/>
  <c r="J28" i="7"/>
  <c r="G28" i="7"/>
  <c r="F28" i="7"/>
  <c r="I27" i="7"/>
  <c r="G27" i="7"/>
  <c r="J27" i="7" s="1"/>
  <c r="F27" i="7"/>
  <c r="G26" i="7"/>
  <c r="F26" i="7"/>
  <c r="J25" i="7"/>
  <c r="G25" i="7"/>
  <c r="F25" i="7"/>
  <c r="I25" i="7" s="1"/>
  <c r="I24" i="7"/>
  <c r="G24" i="7"/>
  <c r="F24" i="7"/>
  <c r="J24" i="7" s="1"/>
  <c r="G23" i="7"/>
  <c r="F23" i="7"/>
  <c r="J23" i="7" s="1"/>
  <c r="J22" i="7"/>
  <c r="G22" i="7"/>
  <c r="F22" i="7"/>
  <c r="I22" i="7" s="1"/>
  <c r="I21" i="7"/>
  <c r="G21" i="7"/>
  <c r="F21" i="7"/>
  <c r="J21" i="7" s="1"/>
  <c r="J20" i="7"/>
  <c r="G20" i="7"/>
  <c r="F20" i="7"/>
  <c r="I19" i="7"/>
  <c r="G19" i="7"/>
  <c r="J19" i="7" s="1"/>
  <c r="F19" i="7"/>
  <c r="G18" i="7"/>
  <c r="F18" i="7"/>
  <c r="J17" i="7"/>
  <c r="G17" i="7"/>
  <c r="F17" i="7"/>
  <c r="I17" i="7" s="1"/>
  <c r="I16" i="7"/>
  <c r="G16" i="7"/>
  <c r="F16" i="7"/>
  <c r="J16" i="7" s="1"/>
  <c r="G15" i="7"/>
  <c r="F15" i="7"/>
  <c r="J15" i="7" s="1"/>
  <c r="J14" i="7"/>
  <c r="G14" i="7"/>
  <c r="F14" i="7"/>
  <c r="I14" i="7" s="1"/>
  <c r="I13" i="7"/>
  <c r="G13" i="7"/>
  <c r="F13" i="7"/>
  <c r="J13" i="7" s="1"/>
  <c r="J12" i="7"/>
  <c r="G12" i="7"/>
  <c r="F12" i="7"/>
  <c r="I12" i="7" s="1"/>
  <c r="I11" i="7"/>
  <c r="G11" i="7"/>
  <c r="J11" i="7" s="1"/>
  <c r="F11" i="7"/>
  <c r="O10" i="7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s="1"/>
  <c r="O23" i="7" s="1"/>
  <c r="O24" i="7" s="1"/>
  <c r="O25" i="7" s="1"/>
  <c r="O26" i="7" s="1"/>
  <c r="O27" i="7" s="1"/>
  <c r="O28" i="7" s="1"/>
  <c r="O29" i="7" s="1"/>
  <c r="O30" i="7" s="1"/>
  <c r="O31" i="7" s="1"/>
  <c r="O32" i="7" s="1"/>
  <c r="O33" i="7" s="1"/>
  <c r="O34" i="7" s="1"/>
  <c r="O35" i="7" s="1"/>
  <c r="O36" i="7" s="1"/>
  <c r="O37" i="7" s="1"/>
  <c r="O38" i="7" s="1"/>
  <c r="O39" i="7" s="1"/>
  <c r="O40" i="7" s="1"/>
  <c r="O41" i="7" s="1"/>
  <c r="O42" i="7" s="1"/>
  <c r="O43" i="7" s="1"/>
  <c r="O44" i="7" s="1"/>
  <c r="O45" i="7" s="1"/>
  <c r="O46" i="7" s="1"/>
  <c r="O47" i="7" s="1"/>
  <c r="O48" i="7" s="1"/>
  <c r="O49" i="7" s="1"/>
  <c r="O50" i="7" s="1"/>
  <c r="O51" i="7" s="1"/>
  <c r="O52" i="7" s="1"/>
  <c r="O53" i="7" s="1"/>
  <c r="O54" i="7" s="1"/>
  <c r="O55" i="7" s="1"/>
  <c r="O56" i="7" s="1"/>
  <c r="O57" i="7" s="1"/>
  <c r="O58" i="7" s="1"/>
  <c r="O59" i="7" s="1"/>
  <c r="O60" i="7" s="1"/>
  <c r="O61" i="7" s="1"/>
  <c r="O62" i="7" s="1"/>
  <c r="O63" i="7" s="1"/>
  <c r="O64" i="7" s="1"/>
  <c r="O65" i="7" s="1"/>
  <c r="O66" i="7" s="1"/>
  <c r="O67" i="7" s="1"/>
  <c r="O68" i="7" s="1"/>
  <c r="O69" i="7" s="1"/>
  <c r="O70" i="7" s="1"/>
  <c r="O71" i="7" s="1"/>
  <c r="O72" i="7" s="1"/>
  <c r="O73" i="7" s="1"/>
  <c r="O74" i="7" s="1"/>
  <c r="O75" i="7" s="1"/>
  <c r="O76" i="7" s="1"/>
  <c r="O77" i="7" s="1"/>
  <c r="O78" i="7" s="1"/>
  <c r="O79" i="7" s="1"/>
  <c r="O80" i="7" s="1"/>
  <c r="O81" i="7" s="1"/>
  <c r="O82" i="7" s="1"/>
  <c r="O83" i="7" s="1"/>
  <c r="O84" i="7" s="1"/>
  <c r="O85" i="7" s="1"/>
  <c r="O86" i="7" s="1"/>
  <c r="O87" i="7" s="1"/>
  <c r="O88" i="7" s="1"/>
  <c r="O89" i="7" s="1"/>
  <c r="O90" i="7" s="1"/>
  <c r="O91" i="7" s="1"/>
  <c r="O92" i="7" s="1"/>
  <c r="O93" i="7" s="1"/>
  <c r="O94" i="7" s="1"/>
  <c r="O95" i="7" s="1"/>
  <c r="O96" i="7" s="1"/>
  <c r="O97" i="7" s="1"/>
  <c r="O98" i="7" s="1"/>
  <c r="O99" i="7" s="1"/>
  <c r="O100" i="7" s="1"/>
  <c r="O101" i="7" s="1"/>
  <c r="O102" i="7" s="1"/>
  <c r="O103" i="7" s="1"/>
  <c r="O104" i="7" s="1"/>
  <c r="O105" i="7" s="1"/>
  <c r="O106" i="7" s="1"/>
  <c r="O107" i="7" s="1"/>
  <c r="O108" i="7" s="1"/>
  <c r="O109" i="7" s="1"/>
  <c r="O110" i="7" s="1"/>
  <c r="O111" i="7" s="1"/>
  <c r="O112" i="7" s="1"/>
  <c r="O113" i="7" s="1"/>
  <c r="O114" i="7" s="1"/>
  <c r="O115" i="7" s="1"/>
  <c r="O116" i="7" s="1"/>
  <c r="O117" i="7" s="1"/>
  <c r="O118" i="7" s="1"/>
  <c r="O119" i="7" s="1"/>
  <c r="O120" i="7" s="1"/>
  <c r="O121" i="7" s="1"/>
  <c r="O122" i="7" s="1"/>
  <c r="O123" i="7" s="1"/>
  <c r="O124" i="7" s="1"/>
  <c r="O125" i="7" s="1"/>
  <c r="O126" i="7" s="1"/>
  <c r="O127" i="7" s="1"/>
  <c r="O128" i="7" s="1"/>
  <c r="O129" i="7" s="1"/>
  <c r="O130" i="7" s="1"/>
  <c r="O131" i="7" s="1"/>
  <c r="O132" i="7" s="1"/>
  <c r="O133" i="7" s="1"/>
  <c r="O134" i="7" s="1"/>
  <c r="O135" i="7" s="1"/>
  <c r="O136" i="7" s="1"/>
  <c r="O137" i="7" s="1"/>
  <c r="O138" i="7" s="1"/>
  <c r="O139" i="7" s="1"/>
  <c r="O140" i="7" s="1"/>
  <c r="O141" i="7" s="1"/>
  <c r="O142" i="7" s="1"/>
  <c r="O143" i="7" s="1"/>
  <c r="O144" i="7" s="1"/>
  <c r="O145" i="7" s="1"/>
  <c r="O146" i="7" s="1"/>
  <c r="O147" i="7" s="1"/>
  <c r="O148" i="7" s="1"/>
  <c r="O149" i="7" s="1"/>
  <c r="O150" i="7" s="1"/>
  <c r="O151" i="7" s="1"/>
  <c r="O152" i="7" s="1"/>
  <c r="O153" i="7" s="1"/>
  <c r="O154" i="7" s="1"/>
  <c r="O155" i="7" s="1"/>
  <c r="O156" i="7" s="1"/>
  <c r="O157" i="7" s="1"/>
  <c r="O158" i="7" s="1"/>
  <c r="O159" i="7" s="1"/>
  <c r="O160" i="7" s="1"/>
  <c r="O161" i="7" s="1"/>
  <c r="O162" i="7" s="1"/>
  <c r="O163" i="7" s="1"/>
  <c r="O164" i="7" s="1"/>
  <c r="O165" i="7" s="1"/>
  <c r="O166" i="7" s="1"/>
  <c r="O167" i="7" s="1"/>
  <c r="O168" i="7" s="1"/>
  <c r="O169" i="7" s="1"/>
  <c r="O170" i="7" s="1"/>
  <c r="O171" i="7" s="1"/>
  <c r="O172" i="7" s="1"/>
  <c r="O173" i="7" s="1"/>
  <c r="O174" i="7" s="1"/>
  <c r="O175" i="7" s="1"/>
  <c r="O176" i="7" s="1"/>
  <c r="O177" i="7" s="1"/>
  <c r="O178" i="7" s="1"/>
  <c r="O179" i="7" s="1"/>
  <c r="O180" i="7" s="1"/>
  <c r="O181" i="7" s="1"/>
  <c r="O182" i="7" s="1"/>
  <c r="O183" i="7" s="1"/>
  <c r="O184" i="7" s="1"/>
  <c r="O185" i="7" s="1"/>
  <c r="O186" i="7" s="1"/>
  <c r="O187" i="7" s="1"/>
  <c r="O188" i="7" s="1"/>
  <c r="O189" i="7" s="1"/>
  <c r="O190" i="7" s="1"/>
  <c r="O191" i="7" s="1"/>
  <c r="O192" i="7" s="1"/>
  <c r="O193" i="7" s="1"/>
  <c r="O194" i="7" s="1"/>
  <c r="O195" i="7" s="1"/>
  <c r="O196" i="7" s="1"/>
  <c r="O197" i="7" s="1"/>
  <c r="O198" i="7" s="1"/>
  <c r="O199" i="7" s="1"/>
  <c r="O200" i="7" s="1"/>
  <c r="O201" i="7" s="1"/>
  <c r="O202" i="7" s="1"/>
  <c r="O203" i="7" s="1"/>
  <c r="O204" i="7" s="1"/>
  <c r="O205" i="7" s="1"/>
  <c r="O206" i="7" s="1"/>
  <c r="O207" i="7" s="1"/>
  <c r="O208" i="7" s="1"/>
  <c r="O209" i="7" s="1"/>
  <c r="O210" i="7" s="1"/>
  <c r="O211" i="7" s="1"/>
  <c r="O212" i="7" s="1"/>
  <c r="O213" i="7" s="1"/>
  <c r="O214" i="7" s="1"/>
  <c r="O215" i="7" s="1"/>
  <c r="O216" i="7" s="1"/>
  <c r="O217" i="7" s="1"/>
  <c r="O218" i="7" s="1"/>
  <c r="O219" i="7" s="1"/>
  <c r="O220" i="7" s="1"/>
  <c r="O221" i="7" s="1"/>
  <c r="O222" i="7" s="1"/>
  <c r="O223" i="7" s="1"/>
  <c r="O224" i="7" s="1"/>
  <c r="O225" i="7" s="1"/>
  <c r="O226" i="7" s="1"/>
  <c r="O227" i="7" s="1"/>
  <c r="O228" i="7" s="1"/>
  <c r="O229" i="7" s="1"/>
  <c r="O230" i="7" s="1"/>
  <c r="O231" i="7" s="1"/>
  <c r="O232" i="7" s="1"/>
  <c r="O233" i="7" s="1"/>
  <c r="O234" i="7" s="1"/>
  <c r="O235" i="7" s="1"/>
  <c r="O236" i="7" s="1"/>
  <c r="O237" i="7" s="1"/>
  <c r="O238" i="7" s="1"/>
  <c r="O239" i="7" s="1"/>
  <c r="O240" i="7" s="1"/>
  <c r="O241" i="7" s="1"/>
  <c r="O242" i="7" s="1"/>
  <c r="O243" i="7" s="1"/>
  <c r="O244" i="7" s="1"/>
  <c r="O245" i="7" s="1"/>
  <c r="O246" i="7" s="1"/>
  <c r="O247" i="7" s="1"/>
  <c r="O248" i="7" s="1"/>
  <c r="O249" i="7" s="1"/>
  <c r="O250" i="7" s="1"/>
  <c r="O251" i="7" s="1"/>
  <c r="O252" i="7" s="1"/>
  <c r="O253" i="7" s="1"/>
  <c r="O254" i="7" s="1"/>
  <c r="O255" i="7" s="1"/>
  <c r="O256" i="7" s="1"/>
  <c r="O257" i="7" s="1"/>
  <c r="O258" i="7" s="1"/>
  <c r="O259" i="7" s="1"/>
  <c r="O260" i="7" s="1"/>
  <c r="O261" i="7" s="1"/>
  <c r="O262" i="7" s="1"/>
  <c r="O263" i="7" s="1"/>
  <c r="O264" i="7" s="1"/>
  <c r="O265" i="7" s="1"/>
  <c r="O266" i="7" s="1"/>
  <c r="O267" i="7" s="1"/>
  <c r="O268" i="7" s="1"/>
  <c r="O269" i="7" s="1"/>
  <c r="O270" i="7" s="1"/>
  <c r="O271" i="7" s="1"/>
  <c r="O272" i="7" s="1"/>
  <c r="O273" i="7" s="1"/>
  <c r="O274" i="7" s="1"/>
  <c r="O275" i="7" s="1"/>
  <c r="O276" i="7" s="1"/>
  <c r="O277" i="7" s="1"/>
  <c r="O278" i="7" s="1"/>
  <c r="O279" i="7" s="1"/>
  <c r="O280" i="7" s="1"/>
  <c r="O281" i="7" s="1"/>
  <c r="O282" i="7" s="1"/>
  <c r="O283" i="7" s="1"/>
  <c r="O284" i="7" s="1"/>
  <c r="O285" i="7" s="1"/>
  <c r="O286" i="7" s="1"/>
  <c r="O287" i="7" s="1"/>
  <c r="O288" i="7" s="1"/>
  <c r="O289" i="7" s="1"/>
  <c r="O290" i="7" s="1"/>
  <c r="O291" i="7" s="1"/>
  <c r="O292" i="7" s="1"/>
  <c r="O293" i="7" s="1"/>
  <c r="O294" i="7" s="1"/>
  <c r="O295" i="7" s="1"/>
  <c r="O296" i="7" s="1"/>
  <c r="O297" i="7" s="1"/>
  <c r="O298" i="7" s="1"/>
  <c r="O299" i="7" s="1"/>
  <c r="O300" i="7" s="1"/>
  <c r="O301" i="7" s="1"/>
  <c r="O302" i="7" s="1"/>
  <c r="O303" i="7" s="1"/>
  <c r="O304" i="7" s="1"/>
  <c r="O305" i="7" s="1"/>
  <c r="O306" i="7" s="1"/>
  <c r="O307" i="7" s="1"/>
  <c r="O308" i="7" s="1"/>
  <c r="O309" i="7" s="1"/>
  <c r="O310" i="7" s="1"/>
  <c r="O311" i="7" s="1"/>
  <c r="O312" i="7" s="1"/>
  <c r="O313" i="7" s="1"/>
  <c r="O314" i="7" s="1"/>
  <c r="O315" i="7" s="1"/>
  <c r="O316" i="7" s="1"/>
  <c r="O317" i="7" s="1"/>
  <c r="O318" i="7" s="1"/>
  <c r="O319" i="7" s="1"/>
  <c r="O320" i="7" s="1"/>
  <c r="O321" i="7" s="1"/>
  <c r="O322" i="7" s="1"/>
  <c r="O323" i="7" s="1"/>
  <c r="O324" i="7" s="1"/>
  <c r="O325" i="7" s="1"/>
  <c r="O326" i="7" s="1"/>
  <c r="O327" i="7" s="1"/>
  <c r="O328" i="7" s="1"/>
  <c r="O329" i="7" s="1"/>
  <c r="O330" i="7" s="1"/>
  <c r="O331" i="7" s="1"/>
  <c r="O332" i="7" s="1"/>
  <c r="O333" i="7" s="1"/>
  <c r="O334" i="7" s="1"/>
  <c r="O335" i="7" s="1"/>
  <c r="O336" i="7" s="1"/>
  <c r="O337" i="7" s="1"/>
  <c r="O338" i="7" s="1"/>
  <c r="O339" i="7" s="1"/>
  <c r="O340" i="7" s="1"/>
  <c r="O341" i="7" s="1"/>
  <c r="O342" i="7" s="1"/>
  <c r="O343" i="7" s="1"/>
  <c r="O344" i="7" s="1"/>
  <c r="O345" i="7" s="1"/>
  <c r="O346" i="7" s="1"/>
  <c r="O347" i="7" s="1"/>
  <c r="O348" i="7" s="1"/>
  <c r="O349" i="7" s="1"/>
  <c r="O350" i="7" s="1"/>
  <c r="O351" i="7" s="1"/>
  <c r="O352" i="7" s="1"/>
  <c r="O353" i="7" s="1"/>
  <c r="O354" i="7" s="1"/>
  <c r="O355" i="7" s="1"/>
  <c r="O356" i="7" s="1"/>
  <c r="O357" i="7" s="1"/>
  <c r="O358" i="7" s="1"/>
  <c r="O359" i="7" s="1"/>
  <c r="O360" i="7" s="1"/>
  <c r="O361" i="7" s="1"/>
  <c r="O362" i="7" s="1"/>
  <c r="O363" i="7" s="1"/>
  <c r="O364" i="7" s="1"/>
  <c r="O365" i="7" s="1"/>
  <c r="O366" i="7" s="1"/>
  <c r="O367" i="7" s="1"/>
  <c r="O368" i="7" s="1"/>
  <c r="O369" i="7" s="1"/>
  <c r="O370" i="7" s="1"/>
  <c r="O371" i="7" s="1"/>
  <c r="O372" i="7" s="1"/>
  <c r="O373" i="7" s="1"/>
  <c r="O374" i="7" s="1"/>
  <c r="O375" i="7" s="1"/>
  <c r="O376" i="7" s="1"/>
  <c r="O377" i="7" s="1"/>
  <c r="O378" i="7" s="1"/>
  <c r="O379" i="7" s="1"/>
  <c r="O380" i="7" s="1"/>
  <c r="O381" i="7" s="1"/>
  <c r="O382" i="7" s="1"/>
  <c r="O383" i="7" s="1"/>
  <c r="O384" i="7" s="1"/>
  <c r="O385" i="7" s="1"/>
  <c r="O386" i="7" s="1"/>
  <c r="O387" i="7" s="1"/>
  <c r="O388" i="7" s="1"/>
  <c r="O389" i="7" s="1"/>
  <c r="O390" i="7" s="1"/>
  <c r="O391" i="7" s="1"/>
  <c r="O392" i="7" s="1"/>
  <c r="O393" i="7" s="1"/>
  <c r="O394" i="7" s="1"/>
  <c r="O395" i="7" s="1"/>
  <c r="O396" i="7" s="1"/>
  <c r="O397" i="7" s="1"/>
  <c r="O398" i="7" s="1"/>
  <c r="O399" i="7" s="1"/>
  <c r="O400" i="7" s="1"/>
  <c r="O401" i="7" s="1"/>
  <c r="O402" i="7" s="1"/>
  <c r="O403" i="7" s="1"/>
  <c r="O404" i="7" s="1"/>
  <c r="O405" i="7" s="1"/>
  <c r="O406" i="7" s="1"/>
  <c r="O407" i="7" s="1"/>
  <c r="O408" i="7" s="1"/>
  <c r="O409" i="7" s="1"/>
  <c r="O410" i="7" s="1"/>
  <c r="O411" i="7" s="1"/>
  <c r="O412" i="7" s="1"/>
  <c r="O413" i="7" s="1"/>
  <c r="O414" i="7" s="1"/>
  <c r="O415" i="7" s="1"/>
  <c r="O416" i="7" s="1"/>
  <c r="O417" i="7" s="1"/>
  <c r="O418" i="7" s="1"/>
  <c r="O419" i="7" s="1"/>
  <c r="O420" i="7" s="1"/>
  <c r="O421" i="7" s="1"/>
  <c r="O422" i="7" s="1"/>
  <c r="O423" i="7" s="1"/>
  <c r="O424" i="7" s="1"/>
  <c r="O425" i="7" s="1"/>
  <c r="O426" i="7" s="1"/>
  <c r="O427" i="7" s="1"/>
  <c r="O428" i="7" s="1"/>
  <c r="O429" i="7" s="1"/>
  <c r="O430" i="7" s="1"/>
  <c r="O431" i="7" s="1"/>
  <c r="O432" i="7" s="1"/>
  <c r="O433" i="7" s="1"/>
  <c r="O434" i="7" s="1"/>
  <c r="O435" i="7" s="1"/>
  <c r="O436" i="7" s="1"/>
  <c r="O437" i="7" s="1"/>
  <c r="O438" i="7" s="1"/>
  <c r="O439" i="7" s="1"/>
  <c r="O440" i="7" s="1"/>
  <c r="O441" i="7" s="1"/>
  <c r="O442" i="7" s="1"/>
  <c r="O443" i="7" s="1"/>
  <c r="O444" i="7" s="1"/>
  <c r="O445" i="7" s="1"/>
  <c r="O446" i="7" s="1"/>
  <c r="O447" i="7" s="1"/>
  <c r="O448" i="7" s="1"/>
  <c r="O449" i="7" s="1"/>
  <c r="O450" i="7" s="1"/>
  <c r="O451" i="7" s="1"/>
  <c r="O452" i="7" s="1"/>
  <c r="O453" i="7" s="1"/>
  <c r="O454" i="7" s="1"/>
  <c r="O455" i="7" s="1"/>
  <c r="O456" i="7" s="1"/>
  <c r="O457" i="7" s="1"/>
  <c r="O458" i="7" s="1"/>
  <c r="O459" i="7" s="1"/>
  <c r="O460" i="7" s="1"/>
  <c r="O461" i="7" s="1"/>
  <c r="O462" i="7" s="1"/>
  <c r="O463" i="7" s="1"/>
  <c r="O464" i="7" s="1"/>
  <c r="O465" i="7" s="1"/>
  <c r="O466" i="7" s="1"/>
  <c r="O467" i="7" s="1"/>
  <c r="O468" i="7" s="1"/>
  <c r="O469" i="7" s="1"/>
  <c r="O470" i="7" s="1"/>
  <c r="O471" i="7" s="1"/>
  <c r="O472" i="7" s="1"/>
  <c r="O473" i="7" s="1"/>
  <c r="O474" i="7" s="1"/>
  <c r="O475" i="7" s="1"/>
  <c r="O476" i="7" s="1"/>
  <c r="O477" i="7" s="1"/>
  <c r="O478" i="7" s="1"/>
  <c r="O479" i="7" s="1"/>
  <c r="O480" i="7" s="1"/>
  <c r="O481" i="7" s="1"/>
  <c r="O482" i="7" s="1"/>
  <c r="O483" i="7" s="1"/>
  <c r="O484" i="7" s="1"/>
  <c r="O485" i="7" s="1"/>
  <c r="O486" i="7" s="1"/>
  <c r="O487" i="7" s="1"/>
  <c r="O488" i="7" s="1"/>
  <c r="O489" i="7" s="1"/>
  <c r="O490" i="7" s="1"/>
  <c r="O491" i="7" s="1"/>
  <c r="O492" i="7" s="1"/>
  <c r="O493" i="7" s="1"/>
  <c r="O494" i="7" s="1"/>
  <c r="O495" i="7" s="1"/>
  <c r="O496" i="7" s="1"/>
  <c r="O497" i="7" s="1"/>
  <c r="O498" i="7" s="1"/>
  <c r="O499" i="7" s="1"/>
  <c r="O500" i="7" s="1"/>
  <c r="O501" i="7" s="1"/>
  <c r="O502" i="7" s="1"/>
  <c r="O503" i="7" s="1"/>
  <c r="O504" i="7" s="1"/>
  <c r="O505" i="7" s="1"/>
  <c r="O506" i="7" s="1"/>
  <c r="O507" i="7" s="1"/>
  <c r="O508" i="7" s="1"/>
  <c r="O509" i="7" s="1"/>
  <c r="O510" i="7" s="1"/>
  <c r="O511" i="7" s="1"/>
  <c r="O512" i="7" s="1"/>
  <c r="O513" i="7" s="1"/>
  <c r="O514" i="7" s="1"/>
  <c r="O515" i="7" s="1"/>
  <c r="O516" i="7" s="1"/>
  <c r="O517" i="7" s="1"/>
  <c r="O518" i="7" s="1"/>
  <c r="O519" i="7" s="1"/>
  <c r="O520" i="7" s="1"/>
  <c r="O521" i="7" s="1"/>
  <c r="O522" i="7" s="1"/>
  <c r="O523" i="7" s="1"/>
  <c r="O524" i="7" s="1"/>
  <c r="O525" i="7" s="1"/>
  <c r="O526" i="7" s="1"/>
  <c r="O527" i="7" s="1"/>
  <c r="O528" i="7" s="1"/>
  <c r="O529" i="7" s="1"/>
  <c r="O530" i="7" s="1"/>
  <c r="O531" i="7" s="1"/>
  <c r="O532" i="7" s="1"/>
  <c r="O533" i="7" s="1"/>
  <c r="O534" i="7" s="1"/>
  <c r="O535" i="7" s="1"/>
  <c r="O536" i="7" s="1"/>
  <c r="O537" i="7" s="1"/>
  <c r="O538" i="7" s="1"/>
  <c r="O539" i="7" s="1"/>
  <c r="O540" i="7" s="1"/>
  <c r="O541" i="7" s="1"/>
  <c r="O542" i="7" s="1"/>
  <c r="O543" i="7" s="1"/>
  <c r="O544" i="7" s="1"/>
  <c r="O545" i="7" s="1"/>
  <c r="O546" i="7" s="1"/>
  <c r="O547" i="7" s="1"/>
  <c r="O548" i="7" s="1"/>
  <c r="O549" i="7" s="1"/>
  <c r="O550" i="7" s="1"/>
  <c r="O551" i="7" s="1"/>
  <c r="O552" i="7" s="1"/>
  <c r="O553" i="7" s="1"/>
  <c r="O554" i="7" s="1"/>
  <c r="O555" i="7" s="1"/>
  <c r="O556" i="7" s="1"/>
  <c r="O557" i="7" s="1"/>
  <c r="O558" i="7" s="1"/>
  <c r="O559" i="7" s="1"/>
  <c r="O560" i="7" s="1"/>
  <c r="O561" i="7" s="1"/>
  <c r="O562" i="7" s="1"/>
  <c r="O563" i="7" s="1"/>
  <c r="O564" i="7" s="1"/>
  <c r="O565" i="7" s="1"/>
  <c r="O566" i="7" s="1"/>
  <c r="O567" i="7" s="1"/>
  <c r="O568" i="7" s="1"/>
  <c r="O569" i="7" s="1"/>
  <c r="O570" i="7" s="1"/>
  <c r="O571" i="7" s="1"/>
  <c r="O572" i="7" s="1"/>
  <c r="O573" i="7" s="1"/>
  <c r="O574" i="7" s="1"/>
  <c r="O575" i="7" s="1"/>
  <c r="O576" i="7" s="1"/>
  <c r="O577" i="7" s="1"/>
  <c r="O578" i="7" s="1"/>
  <c r="O579" i="7" s="1"/>
  <c r="O580" i="7" s="1"/>
  <c r="O581" i="7" s="1"/>
  <c r="O582" i="7" s="1"/>
  <c r="O583" i="7" s="1"/>
  <c r="O584" i="7" s="1"/>
  <c r="O585" i="7" s="1"/>
  <c r="O586" i="7" s="1"/>
  <c r="O587" i="7" s="1"/>
  <c r="O588" i="7" s="1"/>
  <c r="O589" i="7" s="1"/>
  <c r="O590" i="7" s="1"/>
  <c r="O591" i="7" s="1"/>
  <c r="O592" i="7" s="1"/>
  <c r="O593" i="7" s="1"/>
  <c r="O594" i="7" s="1"/>
  <c r="O595" i="7" s="1"/>
  <c r="O596" i="7" s="1"/>
  <c r="O597" i="7" s="1"/>
  <c r="O598" i="7" s="1"/>
  <c r="O599" i="7" s="1"/>
  <c r="O600" i="7" s="1"/>
  <c r="O601" i="7" s="1"/>
  <c r="O602" i="7" s="1"/>
  <c r="O603" i="7" s="1"/>
  <c r="O604" i="7" s="1"/>
  <c r="O605" i="7" s="1"/>
  <c r="O606" i="7" s="1"/>
  <c r="O607" i="7" s="1"/>
  <c r="O608" i="7" s="1"/>
  <c r="O609" i="7" s="1"/>
  <c r="O610" i="7" s="1"/>
  <c r="O611" i="7" s="1"/>
  <c r="O612" i="7" s="1"/>
  <c r="O613" i="7" s="1"/>
  <c r="O614" i="7" s="1"/>
  <c r="O615" i="7" s="1"/>
  <c r="O616" i="7" s="1"/>
  <c r="O617" i="7" s="1"/>
  <c r="O618" i="7" s="1"/>
  <c r="O619" i="7" s="1"/>
  <c r="O620" i="7" s="1"/>
  <c r="O621" i="7" s="1"/>
  <c r="O622" i="7" s="1"/>
  <c r="O623" i="7" s="1"/>
  <c r="O624" i="7" s="1"/>
  <c r="O625" i="7" s="1"/>
  <c r="O626" i="7" s="1"/>
  <c r="O627" i="7" s="1"/>
  <c r="O628" i="7" s="1"/>
  <c r="O629" i="7" s="1"/>
  <c r="O630" i="7" s="1"/>
  <c r="O631" i="7" s="1"/>
  <c r="O632" i="7" s="1"/>
  <c r="O633" i="7" s="1"/>
  <c r="O634" i="7" s="1"/>
  <c r="O635" i="7" s="1"/>
  <c r="O636" i="7" s="1"/>
  <c r="O637" i="7" s="1"/>
  <c r="O638" i="7" s="1"/>
  <c r="O639" i="7" s="1"/>
  <c r="O640" i="7" s="1"/>
  <c r="O641" i="7" s="1"/>
  <c r="O642" i="7" s="1"/>
  <c r="O643" i="7" s="1"/>
  <c r="O644" i="7" s="1"/>
  <c r="O645" i="7" s="1"/>
  <c r="O646" i="7" s="1"/>
  <c r="O647" i="7" s="1"/>
  <c r="O648" i="7" s="1"/>
  <c r="O649" i="7" s="1"/>
  <c r="O650" i="7" s="1"/>
  <c r="O651" i="7" s="1"/>
  <c r="O652" i="7" s="1"/>
  <c r="O653" i="7" s="1"/>
  <c r="O654" i="7" s="1"/>
  <c r="O655" i="7" s="1"/>
  <c r="O656" i="7" s="1"/>
  <c r="O657" i="7" s="1"/>
  <c r="O658" i="7" s="1"/>
  <c r="O659" i="7" s="1"/>
  <c r="O660" i="7" s="1"/>
  <c r="O661" i="7" s="1"/>
  <c r="O662" i="7" s="1"/>
  <c r="O663" i="7" s="1"/>
  <c r="O664" i="7" s="1"/>
  <c r="O665" i="7" s="1"/>
  <c r="O666" i="7" s="1"/>
  <c r="O667" i="7" s="1"/>
  <c r="O668" i="7" s="1"/>
  <c r="O669" i="7" s="1"/>
  <c r="O670" i="7" s="1"/>
  <c r="O671" i="7" s="1"/>
  <c r="O672" i="7" s="1"/>
  <c r="O673" i="7" s="1"/>
  <c r="O674" i="7" s="1"/>
  <c r="O675" i="7" s="1"/>
  <c r="O676" i="7" s="1"/>
  <c r="O677" i="7" s="1"/>
  <c r="O678" i="7" s="1"/>
  <c r="O679" i="7" s="1"/>
  <c r="O680" i="7" s="1"/>
  <c r="O681" i="7" s="1"/>
  <c r="O682" i="7" s="1"/>
  <c r="O683" i="7" s="1"/>
  <c r="O684" i="7" s="1"/>
  <c r="O685" i="7" s="1"/>
  <c r="O686" i="7" s="1"/>
  <c r="O687" i="7" s="1"/>
  <c r="O688" i="7" s="1"/>
  <c r="O689" i="7" s="1"/>
  <c r="O690" i="7" s="1"/>
  <c r="O691" i="7" s="1"/>
  <c r="O692" i="7" s="1"/>
  <c r="O693" i="7" s="1"/>
  <c r="O694" i="7" s="1"/>
  <c r="O695" i="7" s="1"/>
  <c r="O696" i="7" s="1"/>
  <c r="O697" i="7" s="1"/>
  <c r="O698" i="7" s="1"/>
  <c r="O699" i="7" s="1"/>
  <c r="O700" i="7" s="1"/>
  <c r="O701" i="7" s="1"/>
  <c r="O702" i="7" s="1"/>
  <c r="O703" i="7" s="1"/>
  <c r="O704" i="7" s="1"/>
  <c r="O705" i="7" s="1"/>
  <c r="O706" i="7" s="1"/>
  <c r="O707" i="7" s="1"/>
  <c r="O708" i="7" s="1"/>
  <c r="O709" i="7" s="1"/>
  <c r="O710" i="7" s="1"/>
  <c r="O711" i="7" s="1"/>
  <c r="O712" i="7" s="1"/>
  <c r="O713" i="7" s="1"/>
  <c r="O714" i="7" s="1"/>
  <c r="O715" i="7" s="1"/>
  <c r="O716" i="7" s="1"/>
  <c r="O717" i="7" s="1"/>
  <c r="O718" i="7" s="1"/>
  <c r="O719" i="7" s="1"/>
  <c r="O720" i="7" s="1"/>
  <c r="O721" i="7" s="1"/>
  <c r="O722" i="7" s="1"/>
  <c r="O723" i="7" s="1"/>
  <c r="O724" i="7" s="1"/>
  <c r="O725" i="7" s="1"/>
  <c r="O726" i="7" s="1"/>
  <c r="G10" i="7"/>
  <c r="F10" i="7"/>
  <c r="J9" i="7"/>
  <c r="G9" i="7"/>
  <c r="F9" i="7"/>
  <c r="I9" i="7" s="1"/>
  <c r="I8" i="7"/>
  <c r="G8" i="7"/>
  <c r="F8" i="7"/>
  <c r="J8" i="7" s="1"/>
  <c r="Q7" i="7"/>
  <c r="Q8" i="7" s="1"/>
  <c r="Q9" i="7" s="1"/>
  <c r="Q10" i="7" s="1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Q21" i="7" s="1"/>
  <c r="Q22" i="7" s="1"/>
  <c r="Q23" i="7" s="1"/>
  <c r="Q24" i="7" s="1"/>
  <c r="Q25" i="7" s="1"/>
  <c r="Q26" i="7" s="1"/>
  <c r="Q27" i="7" s="1"/>
  <c r="Q28" i="7" s="1"/>
  <c r="Q29" i="7" s="1"/>
  <c r="Q30" i="7" s="1"/>
  <c r="Q31" i="7" s="1"/>
  <c r="Q32" i="7" s="1"/>
  <c r="Q33" i="7" s="1"/>
  <c r="Q34" i="7" s="1"/>
  <c r="Q35" i="7" s="1"/>
  <c r="Q36" i="7" s="1"/>
  <c r="Q37" i="7" s="1"/>
  <c r="Q38" i="7" s="1"/>
  <c r="Q39" i="7" s="1"/>
  <c r="Q40" i="7" s="1"/>
  <c r="Q41" i="7" s="1"/>
  <c r="Q42" i="7" s="1"/>
  <c r="Q43" i="7" s="1"/>
  <c r="Q44" i="7" s="1"/>
  <c r="Q45" i="7" s="1"/>
  <c r="Q46" i="7" s="1"/>
  <c r="Q47" i="7" s="1"/>
  <c r="Q48" i="7" s="1"/>
  <c r="Q49" i="7" s="1"/>
  <c r="Q50" i="7" s="1"/>
  <c r="Q51" i="7" s="1"/>
  <c r="Q52" i="7" s="1"/>
  <c r="Q53" i="7" s="1"/>
  <c r="Q54" i="7" s="1"/>
  <c r="Q55" i="7" s="1"/>
  <c r="Q56" i="7" s="1"/>
  <c r="Q57" i="7" s="1"/>
  <c r="Q58" i="7" s="1"/>
  <c r="Q59" i="7" s="1"/>
  <c r="Q60" i="7" s="1"/>
  <c r="Q61" i="7" s="1"/>
  <c r="Q62" i="7" s="1"/>
  <c r="Q63" i="7" s="1"/>
  <c r="Q64" i="7" s="1"/>
  <c r="Q65" i="7" s="1"/>
  <c r="Q66" i="7" s="1"/>
  <c r="Q67" i="7" s="1"/>
  <c r="Q68" i="7" s="1"/>
  <c r="Q69" i="7" s="1"/>
  <c r="Q70" i="7" s="1"/>
  <c r="Q71" i="7" s="1"/>
  <c r="Q72" i="7" s="1"/>
  <c r="Q73" i="7" s="1"/>
  <c r="Q74" i="7" s="1"/>
  <c r="Q75" i="7" s="1"/>
  <c r="Q76" i="7" s="1"/>
  <c r="Q77" i="7" s="1"/>
  <c r="Q78" i="7" s="1"/>
  <c r="Q79" i="7" s="1"/>
  <c r="Q80" i="7" s="1"/>
  <c r="Q81" i="7" s="1"/>
  <c r="Q82" i="7" s="1"/>
  <c r="Q83" i="7" s="1"/>
  <c r="Q84" i="7" s="1"/>
  <c r="Q85" i="7" s="1"/>
  <c r="Q86" i="7" s="1"/>
  <c r="Q87" i="7" s="1"/>
  <c r="Q88" i="7" s="1"/>
  <c r="Q89" i="7" s="1"/>
  <c r="Q90" i="7" s="1"/>
  <c r="Q91" i="7" s="1"/>
  <c r="Q92" i="7" s="1"/>
  <c r="Q93" i="7" s="1"/>
  <c r="Q94" i="7" s="1"/>
  <c r="Q95" i="7" s="1"/>
  <c r="Q96" i="7" s="1"/>
  <c r="Q97" i="7" s="1"/>
  <c r="Q98" i="7" s="1"/>
  <c r="Q99" i="7" s="1"/>
  <c r="Q100" i="7" s="1"/>
  <c r="Q101" i="7" s="1"/>
  <c r="Q102" i="7" s="1"/>
  <c r="Q103" i="7" s="1"/>
  <c r="Q104" i="7" s="1"/>
  <c r="Q105" i="7" s="1"/>
  <c r="Q106" i="7" s="1"/>
  <c r="Q107" i="7" s="1"/>
  <c r="Q108" i="7" s="1"/>
  <c r="Q109" i="7" s="1"/>
  <c r="Q110" i="7" s="1"/>
  <c r="Q111" i="7" s="1"/>
  <c r="Q112" i="7" s="1"/>
  <c r="Q113" i="7" s="1"/>
  <c r="Q114" i="7" s="1"/>
  <c r="Q115" i="7" s="1"/>
  <c r="Q116" i="7" s="1"/>
  <c r="Q117" i="7" s="1"/>
  <c r="Q118" i="7" s="1"/>
  <c r="Q119" i="7" s="1"/>
  <c r="Q120" i="7" s="1"/>
  <c r="Q121" i="7" s="1"/>
  <c r="Q122" i="7" s="1"/>
  <c r="Q123" i="7" s="1"/>
  <c r="Q124" i="7" s="1"/>
  <c r="Q125" i="7" s="1"/>
  <c r="Q126" i="7" s="1"/>
  <c r="Q127" i="7" s="1"/>
  <c r="Q128" i="7" s="1"/>
  <c r="Q129" i="7" s="1"/>
  <c r="Q130" i="7" s="1"/>
  <c r="Q131" i="7" s="1"/>
  <c r="Q132" i="7" s="1"/>
  <c r="Q133" i="7" s="1"/>
  <c r="Q134" i="7" s="1"/>
  <c r="Q135" i="7" s="1"/>
  <c r="Q136" i="7" s="1"/>
  <c r="Q137" i="7" s="1"/>
  <c r="Q138" i="7" s="1"/>
  <c r="Q139" i="7" s="1"/>
  <c r="Q140" i="7" s="1"/>
  <c r="Q141" i="7" s="1"/>
  <c r="Q142" i="7" s="1"/>
  <c r="Q143" i="7" s="1"/>
  <c r="Q144" i="7" s="1"/>
  <c r="Q145" i="7" s="1"/>
  <c r="Q146" i="7" s="1"/>
  <c r="Q147" i="7" s="1"/>
  <c r="Q148" i="7" s="1"/>
  <c r="Q149" i="7" s="1"/>
  <c r="Q150" i="7" s="1"/>
  <c r="Q151" i="7" s="1"/>
  <c r="Q152" i="7" s="1"/>
  <c r="Q153" i="7" s="1"/>
  <c r="Q154" i="7" s="1"/>
  <c r="Q155" i="7" s="1"/>
  <c r="Q156" i="7" s="1"/>
  <c r="Q157" i="7" s="1"/>
  <c r="Q158" i="7" s="1"/>
  <c r="Q159" i="7" s="1"/>
  <c r="Q160" i="7" s="1"/>
  <c r="Q161" i="7" s="1"/>
  <c r="Q162" i="7" s="1"/>
  <c r="Q163" i="7" s="1"/>
  <c r="Q164" i="7" s="1"/>
  <c r="Q165" i="7" s="1"/>
  <c r="Q166" i="7" s="1"/>
  <c r="Q167" i="7" s="1"/>
  <c r="Q168" i="7" s="1"/>
  <c r="Q169" i="7" s="1"/>
  <c r="Q170" i="7" s="1"/>
  <c r="Q171" i="7" s="1"/>
  <c r="Q172" i="7" s="1"/>
  <c r="Q173" i="7" s="1"/>
  <c r="Q174" i="7" s="1"/>
  <c r="Q175" i="7" s="1"/>
  <c r="Q176" i="7" s="1"/>
  <c r="Q177" i="7" s="1"/>
  <c r="Q178" i="7" s="1"/>
  <c r="Q179" i="7" s="1"/>
  <c r="Q180" i="7" s="1"/>
  <c r="Q181" i="7" s="1"/>
  <c r="Q182" i="7" s="1"/>
  <c r="Q183" i="7" s="1"/>
  <c r="Q184" i="7" s="1"/>
  <c r="Q185" i="7" s="1"/>
  <c r="Q186" i="7" s="1"/>
  <c r="Q187" i="7" s="1"/>
  <c r="Q188" i="7" s="1"/>
  <c r="Q189" i="7" s="1"/>
  <c r="Q190" i="7" s="1"/>
  <c r="Q191" i="7" s="1"/>
  <c r="Q192" i="7" s="1"/>
  <c r="Q193" i="7" s="1"/>
  <c r="Q194" i="7" s="1"/>
  <c r="Q195" i="7" s="1"/>
  <c r="Q196" i="7" s="1"/>
  <c r="Q197" i="7" s="1"/>
  <c r="Q198" i="7" s="1"/>
  <c r="Q199" i="7" s="1"/>
  <c r="Q200" i="7" s="1"/>
  <c r="Q201" i="7" s="1"/>
  <c r="Q202" i="7" s="1"/>
  <c r="Q203" i="7" s="1"/>
  <c r="Q204" i="7" s="1"/>
  <c r="Q205" i="7" s="1"/>
  <c r="Q206" i="7" s="1"/>
  <c r="Q207" i="7" s="1"/>
  <c r="Q208" i="7" s="1"/>
  <c r="Q209" i="7" s="1"/>
  <c r="Q210" i="7" s="1"/>
  <c r="Q211" i="7" s="1"/>
  <c r="Q212" i="7" s="1"/>
  <c r="Q213" i="7" s="1"/>
  <c r="Q214" i="7" s="1"/>
  <c r="Q215" i="7" s="1"/>
  <c r="Q216" i="7" s="1"/>
  <c r="Q217" i="7" s="1"/>
  <c r="Q218" i="7" s="1"/>
  <c r="Q219" i="7" s="1"/>
  <c r="Q220" i="7" s="1"/>
  <c r="Q221" i="7" s="1"/>
  <c r="Q222" i="7" s="1"/>
  <c r="Q223" i="7" s="1"/>
  <c r="Q224" i="7" s="1"/>
  <c r="Q225" i="7" s="1"/>
  <c r="Q226" i="7" s="1"/>
  <c r="Q227" i="7" s="1"/>
  <c r="Q228" i="7" s="1"/>
  <c r="Q229" i="7" s="1"/>
  <c r="Q230" i="7" s="1"/>
  <c r="Q231" i="7" s="1"/>
  <c r="Q232" i="7" s="1"/>
  <c r="Q233" i="7" s="1"/>
  <c r="Q234" i="7" s="1"/>
  <c r="Q235" i="7" s="1"/>
  <c r="Q236" i="7" s="1"/>
  <c r="Q237" i="7" s="1"/>
  <c r="Q238" i="7" s="1"/>
  <c r="Q239" i="7" s="1"/>
  <c r="Q240" i="7" s="1"/>
  <c r="Q241" i="7" s="1"/>
  <c r="Q242" i="7" s="1"/>
  <c r="Q243" i="7" s="1"/>
  <c r="Q244" i="7" s="1"/>
  <c r="Q245" i="7" s="1"/>
  <c r="Q246" i="7" s="1"/>
  <c r="Q247" i="7" s="1"/>
  <c r="Q248" i="7" s="1"/>
  <c r="Q249" i="7" s="1"/>
  <c r="Q250" i="7" s="1"/>
  <c r="Q251" i="7" s="1"/>
  <c r="Q252" i="7" s="1"/>
  <c r="Q253" i="7" s="1"/>
  <c r="Q254" i="7" s="1"/>
  <c r="Q255" i="7" s="1"/>
  <c r="Q256" i="7" s="1"/>
  <c r="Q257" i="7" s="1"/>
  <c r="Q258" i="7" s="1"/>
  <c r="Q259" i="7" s="1"/>
  <c r="Q260" i="7" s="1"/>
  <c r="Q261" i="7" s="1"/>
  <c r="Q262" i="7" s="1"/>
  <c r="Q263" i="7" s="1"/>
  <c r="Q264" i="7" s="1"/>
  <c r="Q265" i="7" s="1"/>
  <c r="Q266" i="7" s="1"/>
  <c r="Q267" i="7" s="1"/>
  <c r="Q268" i="7" s="1"/>
  <c r="Q269" i="7" s="1"/>
  <c r="Q270" i="7" s="1"/>
  <c r="Q271" i="7" s="1"/>
  <c r="Q272" i="7" s="1"/>
  <c r="Q273" i="7" s="1"/>
  <c r="Q274" i="7" s="1"/>
  <c r="Q275" i="7" s="1"/>
  <c r="Q276" i="7" s="1"/>
  <c r="Q277" i="7" s="1"/>
  <c r="Q278" i="7" s="1"/>
  <c r="Q279" i="7" s="1"/>
  <c r="Q280" i="7" s="1"/>
  <c r="Q281" i="7" s="1"/>
  <c r="Q282" i="7" s="1"/>
  <c r="Q283" i="7" s="1"/>
  <c r="Q284" i="7" s="1"/>
  <c r="Q285" i="7" s="1"/>
  <c r="Q286" i="7" s="1"/>
  <c r="Q287" i="7" s="1"/>
  <c r="Q288" i="7" s="1"/>
  <c r="Q289" i="7" s="1"/>
  <c r="Q290" i="7" s="1"/>
  <c r="Q291" i="7" s="1"/>
  <c r="Q292" i="7" s="1"/>
  <c r="Q293" i="7" s="1"/>
  <c r="Q294" i="7" s="1"/>
  <c r="Q295" i="7" s="1"/>
  <c r="Q296" i="7" s="1"/>
  <c r="Q297" i="7" s="1"/>
  <c r="Q298" i="7" s="1"/>
  <c r="Q299" i="7" s="1"/>
  <c r="Q300" i="7" s="1"/>
  <c r="Q301" i="7" s="1"/>
  <c r="Q302" i="7" s="1"/>
  <c r="Q303" i="7" s="1"/>
  <c r="Q304" i="7" s="1"/>
  <c r="Q305" i="7" s="1"/>
  <c r="Q306" i="7" s="1"/>
  <c r="Q307" i="7" s="1"/>
  <c r="Q308" i="7" s="1"/>
  <c r="Q309" i="7" s="1"/>
  <c r="Q310" i="7" s="1"/>
  <c r="Q311" i="7" s="1"/>
  <c r="Q312" i="7" s="1"/>
  <c r="Q313" i="7" s="1"/>
  <c r="Q314" i="7" s="1"/>
  <c r="Q315" i="7" s="1"/>
  <c r="Q316" i="7" s="1"/>
  <c r="Q317" i="7" s="1"/>
  <c r="Q318" i="7" s="1"/>
  <c r="Q319" i="7" s="1"/>
  <c r="Q320" i="7" s="1"/>
  <c r="Q321" i="7" s="1"/>
  <c r="Q322" i="7" s="1"/>
  <c r="Q323" i="7" s="1"/>
  <c r="Q324" i="7" s="1"/>
  <c r="Q325" i="7" s="1"/>
  <c r="Q326" i="7" s="1"/>
  <c r="Q327" i="7" s="1"/>
  <c r="Q328" i="7" s="1"/>
  <c r="Q329" i="7" s="1"/>
  <c r="Q330" i="7" s="1"/>
  <c r="Q331" i="7" s="1"/>
  <c r="Q332" i="7" s="1"/>
  <c r="Q333" i="7" s="1"/>
  <c r="Q334" i="7" s="1"/>
  <c r="Q335" i="7" s="1"/>
  <c r="Q336" i="7" s="1"/>
  <c r="Q337" i="7" s="1"/>
  <c r="Q338" i="7" s="1"/>
  <c r="Q339" i="7" s="1"/>
  <c r="Q340" i="7" s="1"/>
  <c r="Q341" i="7" s="1"/>
  <c r="Q342" i="7" s="1"/>
  <c r="Q343" i="7" s="1"/>
  <c r="Q344" i="7" s="1"/>
  <c r="Q345" i="7" s="1"/>
  <c r="Q346" i="7" s="1"/>
  <c r="Q347" i="7" s="1"/>
  <c r="Q348" i="7" s="1"/>
  <c r="Q349" i="7" s="1"/>
  <c r="Q350" i="7" s="1"/>
  <c r="Q351" i="7" s="1"/>
  <c r="Q352" i="7" s="1"/>
  <c r="Q353" i="7" s="1"/>
  <c r="Q354" i="7" s="1"/>
  <c r="Q355" i="7" s="1"/>
  <c r="Q356" i="7" s="1"/>
  <c r="Q357" i="7" s="1"/>
  <c r="Q358" i="7" s="1"/>
  <c r="Q359" i="7" s="1"/>
  <c r="Q360" i="7" s="1"/>
  <c r="Q361" i="7" s="1"/>
  <c r="Q362" i="7" s="1"/>
  <c r="Q363" i="7" s="1"/>
  <c r="Q364" i="7" s="1"/>
  <c r="Q365" i="7" s="1"/>
  <c r="Q366" i="7" s="1"/>
  <c r="Q367" i="7" s="1"/>
  <c r="Q368" i="7" s="1"/>
  <c r="Q369" i="7" s="1"/>
  <c r="Q370" i="7" s="1"/>
  <c r="Q371" i="7" s="1"/>
  <c r="Q372" i="7" s="1"/>
  <c r="Q373" i="7" s="1"/>
  <c r="Q374" i="7" s="1"/>
  <c r="Q375" i="7" s="1"/>
  <c r="Q376" i="7" s="1"/>
  <c r="Q377" i="7" s="1"/>
  <c r="Q378" i="7" s="1"/>
  <c r="Q379" i="7" s="1"/>
  <c r="Q380" i="7" s="1"/>
  <c r="Q381" i="7" s="1"/>
  <c r="Q382" i="7" s="1"/>
  <c r="Q383" i="7" s="1"/>
  <c r="Q384" i="7" s="1"/>
  <c r="Q385" i="7" s="1"/>
  <c r="Q386" i="7" s="1"/>
  <c r="Q387" i="7" s="1"/>
  <c r="Q388" i="7" s="1"/>
  <c r="Q389" i="7" s="1"/>
  <c r="Q390" i="7" s="1"/>
  <c r="Q391" i="7" s="1"/>
  <c r="Q392" i="7" s="1"/>
  <c r="Q393" i="7" s="1"/>
  <c r="Q394" i="7" s="1"/>
  <c r="Q395" i="7" s="1"/>
  <c r="Q396" i="7" s="1"/>
  <c r="Q397" i="7" s="1"/>
  <c r="Q398" i="7" s="1"/>
  <c r="Q399" i="7" s="1"/>
  <c r="Q400" i="7" s="1"/>
  <c r="Q401" i="7" s="1"/>
  <c r="Q402" i="7" s="1"/>
  <c r="Q403" i="7" s="1"/>
  <c r="Q404" i="7" s="1"/>
  <c r="Q405" i="7" s="1"/>
  <c r="Q406" i="7" s="1"/>
  <c r="Q407" i="7" s="1"/>
  <c r="Q408" i="7" s="1"/>
  <c r="Q409" i="7" s="1"/>
  <c r="Q410" i="7" s="1"/>
  <c r="Q411" i="7" s="1"/>
  <c r="Q412" i="7" s="1"/>
  <c r="Q413" i="7" s="1"/>
  <c r="Q414" i="7" s="1"/>
  <c r="Q415" i="7" s="1"/>
  <c r="Q416" i="7" s="1"/>
  <c r="Q417" i="7" s="1"/>
  <c r="Q418" i="7" s="1"/>
  <c r="Q419" i="7" s="1"/>
  <c r="Q420" i="7" s="1"/>
  <c r="Q421" i="7" s="1"/>
  <c r="Q422" i="7" s="1"/>
  <c r="Q423" i="7" s="1"/>
  <c r="Q424" i="7" s="1"/>
  <c r="Q425" i="7" s="1"/>
  <c r="Q426" i="7" s="1"/>
  <c r="Q427" i="7" s="1"/>
  <c r="Q428" i="7" s="1"/>
  <c r="Q429" i="7" s="1"/>
  <c r="Q430" i="7" s="1"/>
  <c r="Q431" i="7" s="1"/>
  <c r="Q432" i="7" s="1"/>
  <c r="Q433" i="7" s="1"/>
  <c r="Q434" i="7" s="1"/>
  <c r="Q435" i="7" s="1"/>
  <c r="Q436" i="7" s="1"/>
  <c r="Q437" i="7" s="1"/>
  <c r="Q438" i="7" s="1"/>
  <c r="Q439" i="7" s="1"/>
  <c r="Q440" i="7" s="1"/>
  <c r="Q441" i="7" s="1"/>
  <c r="Q442" i="7" s="1"/>
  <c r="Q443" i="7" s="1"/>
  <c r="Q444" i="7" s="1"/>
  <c r="Q445" i="7" s="1"/>
  <c r="Q446" i="7" s="1"/>
  <c r="Q447" i="7" s="1"/>
  <c r="Q448" i="7" s="1"/>
  <c r="Q449" i="7" s="1"/>
  <c r="Q450" i="7" s="1"/>
  <c r="Q451" i="7" s="1"/>
  <c r="Q452" i="7" s="1"/>
  <c r="Q453" i="7" s="1"/>
  <c r="Q454" i="7" s="1"/>
  <c r="Q455" i="7" s="1"/>
  <c r="Q456" i="7" s="1"/>
  <c r="Q457" i="7" s="1"/>
  <c r="Q458" i="7" s="1"/>
  <c r="Q459" i="7" s="1"/>
  <c r="Q460" i="7" s="1"/>
  <c r="Q461" i="7" s="1"/>
  <c r="Q462" i="7" s="1"/>
  <c r="Q463" i="7" s="1"/>
  <c r="Q464" i="7" s="1"/>
  <c r="Q465" i="7" s="1"/>
  <c r="Q466" i="7" s="1"/>
  <c r="Q467" i="7" s="1"/>
  <c r="Q468" i="7" s="1"/>
  <c r="Q469" i="7" s="1"/>
  <c r="Q470" i="7" s="1"/>
  <c r="Q471" i="7" s="1"/>
  <c r="Q472" i="7" s="1"/>
  <c r="Q473" i="7" s="1"/>
  <c r="Q474" i="7" s="1"/>
  <c r="Q475" i="7" s="1"/>
  <c r="Q476" i="7" s="1"/>
  <c r="Q477" i="7" s="1"/>
  <c r="Q478" i="7" s="1"/>
  <c r="Q479" i="7" s="1"/>
  <c r="Q480" i="7" s="1"/>
  <c r="Q481" i="7" s="1"/>
  <c r="Q482" i="7" s="1"/>
  <c r="Q483" i="7" s="1"/>
  <c r="Q484" i="7" s="1"/>
  <c r="Q485" i="7" s="1"/>
  <c r="Q486" i="7" s="1"/>
  <c r="Q487" i="7" s="1"/>
  <c r="Q488" i="7" s="1"/>
  <c r="Q489" i="7" s="1"/>
  <c r="Q490" i="7" s="1"/>
  <c r="Q491" i="7" s="1"/>
  <c r="Q492" i="7" s="1"/>
  <c r="Q493" i="7" s="1"/>
  <c r="Q494" i="7" s="1"/>
  <c r="Q495" i="7" s="1"/>
  <c r="Q496" i="7" s="1"/>
  <c r="Q497" i="7" s="1"/>
  <c r="Q498" i="7" s="1"/>
  <c r="Q499" i="7" s="1"/>
  <c r="Q500" i="7" s="1"/>
  <c r="Q501" i="7" s="1"/>
  <c r="Q502" i="7" s="1"/>
  <c r="Q503" i="7" s="1"/>
  <c r="Q504" i="7" s="1"/>
  <c r="Q505" i="7" s="1"/>
  <c r="Q506" i="7" s="1"/>
  <c r="Q507" i="7" s="1"/>
  <c r="Q508" i="7" s="1"/>
  <c r="Q509" i="7" s="1"/>
  <c r="Q510" i="7" s="1"/>
  <c r="Q511" i="7" s="1"/>
  <c r="Q512" i="7" s="1"/>
  <c r="Q513" i="7" s="1"/>
  <c r="Q514" i="7" s="1"/>
  <c r="Q515" i="7" s="1"/>
  <c r="Q516" i="7" s="1"/>
  <c r="Q517" i="7" s="1"/>
  <c r="Q518" i="7" s="1"/>
  <c r="Q519" i="7" s="1"/>
  <c r="Q520" i="7" s="1"/>
  <c r="Q521" i="7" s="1"/>
  <c r="Q522" i="7" s="1"/>
  <c r="Q523" i="7" s="1"/>
  <c r="Q524" i="7" s="1"/>
  <c r="Q525" i="7" s="1"/>
  <c r="Q526" i="7" s="1"/>
  <c r="Q527" i="7" s="1"/>
  <c r="Q528" i="7" s="1"/>
  <c r="Q529" i="7" s="1"/>
  <c r="Q530" i="7" s="1"/>
  <c r="Q531" i="7" s="1"/>
  <c r="Q532" i="7" s="1"/>
  <c r="Q533" i="7" s="1"/>
  <c r="Q534" i="7" s="1"/>
  <c r="Q535" i="7" s="1"/>
  <c r="Q536" i="7" s="1"/>
  <c r="Q537" i="7" s="1"/>
  <c r="Q538" i="7" s="1"/>
  <c r="Q539" i="7" s="1"/>
  <c r="Q540" i="7" s="1"/>
  <c r="Q541" i="7" s="1"/>
  <c r="Q542" i="7" s="1"/>
  <c r="Q543" i="7" s="1"/>
  <c r="Q544" i="7" s="1"/>
  <c r="Q545" i="7" s="1"/>
  <c r="Q546" i="7" s="1"/>
  <c r="Q547" i="7" s="1"/>
  <c r="Q548" i="7" s="1"/>
  <c r="Q549" i="7" s="1"/>
  <c r="Q550" i="7" s="1"/>
  <c r="Q551" i="7" s="1"/>
  <c r="Q552" i="7" s="1"/>
  <c r="Q553" i="7" s="1"/>
  <c r="Q554" i="7" s="1"/>
  <c r="Q555" i="7" s="1"/>
  <c r="Q556" i="7" s="1"/>
  <c r="Q557" i="7" s="1"/>
  <c r="Q558" i="7" s="1"/>
  <c r="Q559" i="7" s="1"/>
  <c r="Q560" i="7" s="1"/>
  <c r="Q561" i="7" s="1"/>
  <c r="Q562" i="7" s="1"/>
  <c r="Q563" i="7" s="1"/>
  <c r="Q564" i="7" s="1"/>
  <c r="Q565" i="7" s="1"/>
  <c r="Q566" i="7" s="1"/>
  <c r="Q567" i="7" s="1"/>
  <c r="Q568" i="7" s="1"/>
  <c r="Q569" i="7" s="1"/>
  <c r="Q570" i="7" s="1"/>
  <c r="Q571" i="7" s="1"/>
  <c r="Q572" i="7" s="1"/>
  <c r="Q573" i="7" s="1"/>
  <c r="Q574" i="7" s="1"/>
  <c r="Q575" i="7" s="1"/>
  <c r="Q576" i="7" s="1"/>
  <c r="Q577" i="7" s="1"/>
  <c r="Q578" i="7" s="1"/>
  <c r="Q579" i="7" s="1"/>
  <c r="Q580" i="7" s="1"/>
  <c r="Q581" i="7" s="1"/>
  <c r="Q582" i="7" s="1"/>
  <c r="Q583" i="7" s="1"/>
  <c r="Q584" i="7" s="1"/>
  <c r="Q585" i="7" s="1"/>
  <c r="Q586" i="7" s="1"/>
  <c r="Q587" i="7" s="1"/>
  <c r="Q588" i="7" s="1"/>
  <c r="Q589" i="7" s="1"/>
  <c r="Q590" i="7" s="1"/>
  <c r="Q591" i="7" s="1"/>
  <c r="Q592" i="7" s="1"/>
  <c r="Q593" i="7" s="1"/>
  <c r="Q594" i="7" s="1"/>
  <c r="Q595" i="7" s="1"/>
  <c r="Q596" i="7" s="1"/>
  <c r="Q597" i="7" s="1"/>
  <c r="Q598" i="7" s="1"/>
  <c r="Q599" i="7" s="1"/>
  <c r="Q600" i="7" s="1"/>
  <c r="Q601" i="7" s="1"/>
  <c r="Q602" i="7" s="1"/>
  <c r="Q603" i="7" s="1"/>
  <c r="Q604" i="7" s="1"/>
  <c r="Q605" i="7" s="1"/>
  <c r="Q606" i="7" s="1"/>
  <c r="Q607" i="7" s="1"/>
  <c r="Q608" i="7" s="1"/>
  <c r="Q609" i="7" s="1"/>
  <c r="Q610" i="7" s="1"/>
  <c r="Q611" i="7" s="1"/>
  <c r="Q612" i="7" s="1"/>
  <c r="Q613" i="7" s="1"/>
  <c r="Q614" i="7" s="1"/>
  <c r="Q615" i="7" s="1"/>
  <c r="Q616" i="7" s="1"/>
  <c r="Q617" i="7" s="1"/>
  <c r="Q618" i="7" s="1"/>
  <c r="Q619" i="7" s="1"/>
  <c r="Q620" i="7" s="1"/>
  <c r="Q621" i="7" s="1"/>
  <c r="Q622" i="7" s="1"/>
  <c r="Q623" i="7" s="1"/>
  <c r="Q624" i="7" s="1"/>
  <c r="Q625" i="7" s="1"/>
  <c r="Q626" i="7" s="1"/>
  <c r="Q627" i="7" s="1"/>
  <c r="Q628" i="7" s="1"/>
  <c r="Q629" i="7" s="1"/>
  <c r="Q630" i="7" s="1"/>
  <c r="Q631" i="7" s="1"/>
  <c r="Q632" i="7" s="1"/>
  <c r="Q633" i="7" s="1"/>
  <c r="Q634" i="7" s="1"/>
  <c r="Q635" i="7" s="1"/>
  <c r="Q636" i="7" s="1"/>
  <c r="Q637" i="7" s="1"/>
  <c r="Q638" i="7" s="1"/>
  <c r="Q639" i="7" s="1"/>
  <c r="Q640" i="7" s="1"/>
  <c r="Q641" i="7" s="1"/>
  <c r="Q642" i="7" s="1"/>
  <c r="Q643" i="7" s="1"/>
  <c r="Q644" i="7" s="1"/>
  <c r="Q645" i="7" s="1"/>
  <c r="Q646" i="7" s="1"/>
  <c r="Q647" i="7" s="1"/>
  <c r="Q648" i="7" s="1"/>
  <c r="Q649" i="7" s="1"/>
  <c r="Q650" i="7" s="1"/>
  <c r="Q651" i="7" s="1"/>
  <c r="Q652" i="7" s="1"/>
  <c r="Q653" i="7" s="1"/>
  <c r="Q654" i="7" s="1"/>
  <c r="Q655" i="7" s="1"/>
  <c r="Q656" i="7" s="1"/>
  <c r="Q657" i="7" s="1"/>
  <c r="Q658" i="7" s="1"/>
  <c r="Q659" i="7" s="1"/>
  <c r="Q660" i="7" s="1"/>
  <c r="Q661" i="7" s="1"/>
  <c r="Q662" i="7" s="1"/>
  <c r="Q663" i="7" s="1"/>
  <c r="Q664" i="7" s="1"/>
  <c r="Q665" i="7" s="1"/>
  <c r="Q666" i="7" s="1"/>
  <c r="Q667" i="7" s="1"/>
  <c r="Q668" i="7" s="1"/>
  <c r="Q669" i="7" s="1"/>
  <c r="Q670" i="7" s="1"/>
  <c r="Q671" i="7" s="1"/>
  <c r="Q672" i="7" s="1"/>
  <c r="Q673" i="7" s="1"/>
  <c r="Q674" i="7" s="1"/>
  <c r="Q675" i="7" s="1"/>
  <c r="Q676" i="7" s="1"/>
  <c r="Q677" i="7" s="1"/>
  <c r="Q678" i="7" s="1"/>
  <c r="Q679" i="7" s="1"/>
  <c r="Q680" i="7" s="1"/>
  <c r="Q681" i="7" s="1"/>
  <c r="Q682" i="7" s="1"/>
  <c r="Q683" i="7" s="1"/>
  <c r="Q684" i="7" s="1"/>
  <c r="Q685" i="7" s="1"/>
  <c r="Q686" i="7" s="1"/>
  <c r="Q687" i="7" s="1"/>
  <c r="Q688" i="7" s="1"/>
  <c r="Q689" i="7" s="1"/>
  <c r="Q690" i="7" s="1"/>
  <c r="Q691" i="7" s="1"/>
  <c r="Q692" i="7" s="1"/>
  <c r="Q693" i="7" s="1"/>
  <c r="Q694" i="7" s="1"/>
  <c r="Q695" i="7" s="1"/>
  <c r="Q696" i="7" s="1"/>
  <c r="Q697" i="7" s="1"/>
  <c r="Q698" i="7" s="1"/>
  <c r="Q699" i="7" s="1"/>
  <c r="Q700" i="7" s="1"/>
  <c r="Q701" i="7" s="1"/>
  <c r="Q702" i="7" s="1"/>
  <c r="Q703" i="7" s="1"/>
  <c r="Q704" i="7" s="1"/>
  <c r="Q705" i="7" s="1"/>
  <c r="Q706" i="7" s="1"/>
  <c r="Q707" i="7" s="1"/>
  <c r="Q708" i="7" s="1"/>
  <c r="Q709" i="7" s="1"/>
  <c r="Q710" i="7" s="1"/>
  <c r="Q711" i="7" s="1"/>
  <c r="Q712" i="7" s="1"/>
  <c r="Q713" i="7" s="1"/>
  <c r="Q714" i="7" s="1"/>
  <c r="Q715" i="7" s="1"/>
  <c r="Q716" i="7" s="1"/>
  <c r="Q717" i="7" s="1"/>
  <c r="Q718" i="7" s="1"/>
  <c r="Q719" i="7" s="1"/>
  <c r="Q720" i="7" s="1"/>
  <c r="Q721" i="7" s="1"/>
  <c r="Q722" i="7" s="1"/>
  <c r="Q723" i="7" s="1"/>
  <c r="Q724" i="7" s="1"/>
  <c r="Q725" i="7" s="1"/>
  <c r="Q726" i="7" s="1"/>
  <c r="O7" i="7"/>
  <c r="O8" i="7" s="1"/>
  <c r="O9" i="7" s="1"/>
  <c r="G7" i="7"/>
  <c r="F7" i="7"/>
  <c r="J7" i="7" s="1"/>
  <c r="Q6" i="7"/>
  <c r="P6" i="7"/>
  <c r="O6" i="7"/>
  <c r="N6" i="7"/>
  <c r="N7" i="7" s="1"/>
  <c r="N8" i="7" s="1"/>
  <c r="N9" i="7" s="1"/>
  <c r="N10" i="7" s="1"/>
  <c r="N11" i="7" s="1"/>
  <c r="N12" i="7" s="1"/>
  <c r="N13" i="7" s="1"/>
  <c r="N14" i="7" s="1"/>
  <c r="N15" i="7" s="1"/>
  <c r="N16" i="7" s="1"/>
  <c r="N17" i="7" s="1"/>
  <c r="N18" i="7" s="1"/>
  <c r="N19" i="7" s="1"/>
  <c r="N20" i="7" s="1"/>
  <c r="N21" i="7" s="1"/>
  <c r="N22" i="7" s="1"/>
  <c r="N23" i="7" s="1"/>
  <c r="N24" i="7" s="1"/>
  <c r="N25" i="7" s="1"/>
  <c r="N26" i="7" s="1"/>
  <c r="N27" i="7" s="1"/>
  <c r="N28" i="7" s="1"/>
  <c r="N29" i="7" s="1"/>
  <c r="N30" i="7" s="1"/>
  <c r="N31" i="7" s="1"/>
  <c r="N32" i="7" s="1"/>
  <c r="N33" i="7" s="1"/>
  <c r="N34" i="7" s="1"/>
  <c r="N35" i="7" s="1"/>
  <c r="N36" i="7" s="1"/>
  <c r="N37" i="7" s="1"/>
  <c r="N38" i="7" s="1"/>
  <c r="N39" i="7" s="1"/>
  <c r="N40" i="7" s="1"/>
  <c r="N41" i="7" s="1"/>
  <c r="N42" i="7" s="1"/>
  <c r="N43" i="7" s="1"/>
  <c r="N44" i="7" s="1"/>
  <c r="N45" i="7" s="1"/>
  <c r="N46" i="7" s="1"/>
  <c r="N47" i="7" s="1"/>
  <c r="N48" i="7" s="1"/>
  <c r="N49" i="7" s="1"/>
  <c r="N50" i="7" s="1"/>
  <c r="N51" i="7" s="1"/>
  <c r="N52" i="7" s="1"/>
  <c r="N53" i="7" s="1"/>
  <c r="N54" i="7" s="1"/>
  <c r="N55" i="7" s="1"/>
  <c r="N56" i="7" s="1"/>
  <c r="N57" i="7" s="1"/>
  <c r="N58" i="7" s="1"/>
  <c r="N59" i="7" s="1"/>
  <c r="N60" i="7" s="1"/>
  <c r="N61" i="7" s="1"/>
  <c r="N62" i="7" s="1"/>
  <c r="N63" i="7" s="1"/>
  <c r="N64" i="7" s="1"/>
  <c r="N65" i="7" s="1"/>
  <c r="N66" i="7" s="1"/>
  <c r="N67" i="7" s="1"/>
  <c r="N68" i="7" s="1"/>
  <c r="N69" i="7" s="1"/>
  <c r="N70" i="7" s="1"/>
  <c r="N71" i="7" s="1"/>
  <c r="N72" i="7" s="1"/>
  <c r="N73" i="7" s="1"/>
  <c r="N74" i="7" s="1"/>
  <c r="N75" i="7" s="1"/>
  <c r="N76" i="7" s="1"/>
  <c r="N77" i="7" s="1"/>
  <c r="N78" i="7" s="1"/>
  <c r="N79" i="7" s="1"/>
  <c r="N80" i="7" s="1"/>
  <c r="N81" i="7" s="1"/>
  <c r="N82" i="7" s="1"/>
  <c r="N83" i="7" s="1"/>
  <c r="N84" i="7" s="1"/>
  <c r="N85" i="7" s="1"/>
  <c r="N86" i="7" s="1"/>
  <c r="N87" i="7" s="1"/>
  <c r="N88" i="7" s="1"/>
  <c r="N89" i="7" s="1"/>
  <c r="N90" i="7" s="1"/>
  <c r="N91" i="7" s="1"/>
  <c r="N92" i="7" s="1"/>
  <c r="N93" i="7" s="1"/>
  <c r="N94" i="7" s="1"/>
  <c r="N95" i="7" s="1"/>
  <c r="N96" i="7" s="1"/>
  <c r="N97" i="7" s="1"/>
  <c r="N98" i="7" s="1"/>
  <c r="N99" i="7" s="1"/>
  <c r="N100" i="7" s="1"/>
  <c r="N101" i="7" s="1"/>
  <c r="N102" i="7" s="1"/>
  <c r="N103" i="7" s="1"/>
  <c r="N104" i="7" s="1"/>
  <c r="N105" i="7" s="1"/>
  <c r="N106" i="7" s="1"/>
  <c r="N107" i="7" s="1"/>
  <c r="N108" i="7" s="1"/>
  <c r="N109" i="7" s="1"/>
  <c r="N110" i="7" s="1"/>
  <c r="N111" i="7" s="1"/>
  <c r="N112" i="7" s="1"/>
  <c r="N113" i="7" s="1"/>
  <c r="N114" i="7" s="1"/>
  <c r="N115" i="7" s="1"/>
  <c r="N116" i="7" s="1"/>
  <c r="N117" i="7" s="1"/>
  <c r="N118" i="7" s="1"/>
  <c r="N119" i="7" s="1"/>
  <c r="N120" i="7" s="1"/>
  <c r="N121" i="7" s="1"/>
  <c r="N122" i="7" s="1"/>
  <c r="N123" i="7" s="1"/>
  <c r="N124" i="7" s="1"/>
  <c r="N125" i="7" s="1"/>
  <c r="N126" i="7" s="1"/>
  <c r="N127" i="7" s="1"/>
  <c r="N128" i="7" s="1"/>
  <c r="N129" i="7" s="1"/>
  <c r="N130" i="7" s="1"/>
  <c r="N131" i="7" s="1"/>
  <c r="N132" i="7" s="1"/>
  <c r="N133" i="7" s="1"/>
  <c r="N134" i="7" s="1"/>
  <c r="N135" i="7" s="1"/>
  <c r="N136" i="7" s="1"/>
  <c r="N137" i="7" s="1"/>
  <c r="N138" i="7" s="1"/>
  <c r="N139" i="7" s="1"/>
  <c r="N140" i="7" s="1"/>
  <c r="N141" i="7" s="1"/>
  <c r="N142" i="7" s="1"/>
  <c r="N143" i="7" s="1"/>
  <c r="N144" i="7" s="1"/>
  <c r="N145" i="7" s="1"/>
  <c r="N146" i="7" s="1"/>
  <c r="N147" i="7" s="1"/>
  <c r="N148" i="7" s="1"/>
  <c r="N149" i="7" s="1"/>
  <c r="N150" i="7" s="1"/>
  <c r="N151" i="7" s="1"/>
  <c r="N152" i="7" s="1"/>
  <c r="N153" i="7" s="1"/>
  <c r="N154" i="7" s="1"/>
  <c r="N155" i="7" s="1"/>
  <c r="N156" i="7" s="1"/>
  <c r="N157" i="7" s="1"/>
  <c r="N158" i="7" s="1"/>
  <c r="N159" i="7" s="1"/>
  <c r="N160" i="7" s="1"/>
  <c r="N161" i="7" s="1"/>
  <c r="N162" i="7" s="1"/>
  <c r="N163" i="7" s="1"/>
  <c r="N164" i="7" s="1"/>
  <c r="N165" i="7" s="1"/>
  <c r="N166" i="7" s="1"/>
  <c r="N167" i="7" s="1"/>
  <c r="N168" i="7" s="1"/>
  <c r="N169" i="7" s="1"/>
  <c r="N170" i="7" s="1"/>
  <c r="N171" i="7" s="1"/>
  <c r="N172" i="7" s="1"/>
  <c r="N173" i="7" s="1"/>
  <c r="N174" i="7" s="1"/>
  <c r="N175" i="7" s="1"/>
  <c r="N176" i="7" s="1"/>
  <c r="N177" i="7" s="1"/>
  <c r="N178" i="7" s="1"/>
  <c r="N179" i="7" s="1"/>
  <c r="N180" i="7" s="1"/>
  <c r="N181" i="7" s="1"/>
  <c r="N182" i="7" s="1"/>
  <c r="N183" i="7" s="1"/>
  <c r="N184" i="7" s="1"/>
  <c r="N185" i="7" s="1"/>
  <c r="N186" i="7" s="1"/>
  <c r="N187" i="7" s="1"/>
  <c r="N188" i="7" s="1"/>
  <c r="N189" i="7" s="1"/>
  <c r="N190" i="7" s="1"/>
  <c r="N191" i="7" s="1"/>
  <c r="N192" i="7" s="1"/>
  <c r="N193" i="7" s="1"/>
  <c r="N194" i="7" s="1"/>
  <c r="N195" i="7" s="1"/>
  <c r="N196" i="7" s="1"/>
  <c r="N197" i="7" s="1"/>
  <c r="N198" i="7" s="1"/>
  <c r="N199" i="7" s="1"/>
  <c r="N200" i="7" s="1"/>
  <c r="N201" i="7" s="1"/>
  <c r="N202" i="7" s="1"/>
  <c r="N203" i="7" s="1"/>
  <c r="N204" i="7" s="1"/>
  <c r="N205" i="7" s="1"/>
  <c r="N206" i="7" s="1"/>
  <c r="N207" i="7" s="1"/>
  <c r="N208" i="7" s="1"/>
  <c r="N209" i="7" s="1"/>
  <c r="N210" i="7" s="1"/>
  <c r="N211" i="7" s="1"/>
  <c r="N212" i="7" s="1"/>
  <c r="N213" i="7" s="1"/>
  <c r="N214" i="7" s="1"/>
  <c r="N215" i="7" s="1"/>
  <c r="N216" i="7" s="1"/>
  <c r="N217" i="7" s="1"/>
  <c r="N218" i="7" s="1"/>
  <c r="N219" i="7" s="1"/>
  <c r="N220" i="7" s="1"/>
  <c r="N221" i="7" s="1"/>
  <c r="N222" i="7" s="1"/>
  <c r="N223" i="7" s="1"/>
  <c r="N224" i="7" s="1"/>
  <c r="N225" i="7" s="1"/>
  <c r="N226" i="7" s="1"/>
  <c r="N227" i="7" s="1"/>
  <c r="N228" i="7" s="1"/>
  <c r="N229" i="7" s="1"/>
  <c r="N230" i="7" s="1"/>
  <c r="N231" i="7" s="1"/>
  <c r="N232" i="7" s="1"/>
  <c r="N233" i="7" s="1"/>
  <c r="N234" i="7" s="1"/>
  <c r="N235" i="7" s="1"/>
  <c r="N236" i="7" s="1"/>
  <c r="N237" i="7" s="1"/>
  <c r="N238" i="7" s="1"/>
  <c r="N239" i="7" s="1"/>
  <c r="N240" i="7" s="1"/>
  <c r="N241" i="7" s="1"/>
  <c r="N242" i="7" s="1"/>
  <c r="N243" i="7" s="1"/>
  <c r="N244" i="7" s="1"/>
  <c r="N245" i="7" s="1"/>
  <c r="N246" i="7" s="1"/>
  <c r="N247" i="7" s="1"/>
  <c r="N248" i="7" s="1"/>
  <c r="N249" i="7" s="1"/>
  <c r="N250" i="7" s="1"/>
  <c r="N251" i="7" s="1"/>
  <c r="N252" i="7" s="1"/>
  <c r="N253" i="7" s="1"/>
  <c r="N254" i="7" s="1"/>
  <c r="N255" i="7" s="1"/>
  <c r="N256" i="7" s="1"/>
  <c r="N257" i="7" s="1"/>
  <c r="N258" i="7" s="1"/>
  <c r="N259" i="7" s="1"/>
  <c r="N260" i="7" s="1"/>
  <c r="N261" i="7" s="1"/>
  <c r="N262" i="7" s="1"/>
  <c r="N263" i="7" s="1"/>
  <c r="N264" i="7" s="1"/>
  <c r="N265" i="7" s="1"/>
  <c r="N266" i="7" s="1"/>
  <c r="N267" i="7" s="1"/>
  <c r="N268" i="7" s="1"/>
  <c r="N269" i="7" s="1"/>
  <c r="N270" i="7" s="1"/>
  <c r="N271" i="7" s="1"/>
  <c r="N272" i="7" s="1"/>
  <c r="N273" i="7" s="1"/>
  <c r="N274" i="7" s="1"/>
  <c r="N275" i="7" s="1"/>
  <c r="N276" i="7" s="1"/>
  <c r="N277" i="7" s="1"/>
  <c r="N278" i="7" s="1"/>
  <c r="N279" i="7" s="1"/>
  <c r="N280" i="7" s="1"/>
  <c r="N281" i="7" s="1"/>
  <c r="N282" i="7" s="1"/>
  <c r="N283" i="7" s="1"/>
  <c r="N284" i="7" s="1"/>
  <c r="N285" i="7" s="1"/>
  <c r="N286" i="7" s="1"/>
  <c r="N287" i="7" s="1"/>
  <c r="N288" i="7" s="1"/>
  <c r="N289" i="7" s="1"/>
  <c r="N290" i="7" s="1"/>
  <c r="N291" i="7" s="1"/>
  <c r="N292" i="7" s="1"/>
  <c r="N293" i="7" s="1"/>
  <c r="N294" i="7" s="1"/>
  <c r="N295" i="7" s="1"/>
  <c r="N296" i="7" s="1"/>
  <c r="N297" i="7" s="1"/>
  <c r="N298" i="7" s="1"/>
  <c r="N299" i="7" s="1"/>
  <c r="N300" i="7" s="1"/>
  <c r="N301" i="7" s="1"/>
  <c r="N302" i="7" s="1"/>
  <c r="N303" i="7" s="1"/>
  <c r="N304" i="7" s="1"/>
  <c r="N305" i="7" s="1"/>
  <c r="N306" i="7" s="1"/>
  <c r="N307" i="7" s="1"/>
  <c r="N308" i="7" s="1"/>
  <c r="N309" i="7" s="1"/>
  <c r="N310" i="7" s="1"/>
  <c r="N311" i="7" s="1"/>
  <c r="N312" i="7" s="1"/>
  <c r="N313" i="7" s="1"/>
  <c r="N314" i="7" s="1"/>
  <c r="N315" i="7" s="1"/>
  <c r="N316" i="7" s="1"/>
  <c r="N317" i="7" s="1"/>
  <c r="N318" i="7" s="1"/>
  <c r="N319" i="7" s="1"/>
  <c r="N320" i="7" s="1"/>
  <c r="N321" i="7" s="1"/>
  <c r="N322" i="7" s="1"/>
  <c r="N323" i="7" s="1"/>
  <c r="N324" i="7" s="1"/>
  <c r="N325" i="7" s="1"/>
  <c r="N326" i="7" s="1"/>
  <c r="N327" i="7" s="1"/>
  <c r="N328" i="7" s="1"/>
  <c r="N329" i="7" s="1"/>
  <c r="N330" i="7" s="1"/>
  <c r="N331" i="7" s="1"/>
  <c r="N332" i="7" s="1"/>
  <c r="N333" i="7" s="1"/>
  <c r="N334" i="7" s="1"/>
  <c r="N335" i="7" s="1"/>
  <c r="N336" i="7" s="1"/>
  <c r="N337" i="7" s="1"/>
  <c r="N338" i="7" s="1"/>
  <c r="N339" i="7" s="1"/>
  <c r="N340" i="7" s="1"/>
  <c r="N341" i="7" s="1"/>
  <c r="N342" i="7" s="1"/>
  <c r="N343" i="7" s="1"/>
  <c r="N344" i="7" s="1"/>
  <c r="N345" i="7" s="1"/>
  <c r="N346" i="7" s="1"/>
  <c r="N347" i="7" s="1"/>
  <c r="N348" i="7" s="1"/>
  <c r="N349" i="7" s="1"/>
  <c r="N350" i="7" s="1"/>
  <c r="N351" i="7" s="1"/>
  <c r="N352" i="7" s="1"/>
  <c r="N353" i="7" s="1"/>
  <c r="N354" i="7" s="1"/>
  <c r="N355" i="7" s="1"/>
  <c r="N356" i="7" s="1"/>
  <c r="N357" i="7" s="1"/>
  <c r="N358" i="7" s="1"/>
  <c r="N359" i="7" s="1"/>
  <c r="N360" i="7" s="1"/>
  <c r="N361" i="7" s="1"/>
  <c r="N362" i="7" s="1"/>
  <c r="N363" i="7" s="1"/>
  <c r="N364" i="7" s="1"/>
  <c r="N365" i="7" s="1"/>
  <c r="N366" i="7" s="1"/>
  <c r="N367" i="7" s="1"/>
  <c r="N368" i="7" s="1"/>
  <c r="N369" i="7" s="1"/>
  <c r="N370" i="7" s="1"/>
  <c r="N371" i="7" s="1"/>
  <c r="N372" i="7" s="1"/>
  <c r="N373" i="7" s="1"/>
  <c r="N374" i="7" s="1"/>
  <c r="N375" i="7" s="1"/>
  <c r="N376" i="7" s="1"/>
  <c r="N377" i="7" s="1"/>
  <c r="N378" i="7" s="1"/>
  <c r="N379" i="7" s="1"/>
  <c r="N380" i="7" s="1"/>
  <c r="N381" i="7" s="1"/>
  <c r="N382" i="7" s="1"/>
  <c r="N383" i="7" s="1"/>
  <c r="N384" i="7" s="1"/>
  <c r="N385" i="7" s="1"/>
  <c r="N386" i="7" s="1"/>
  <c r="N387" i="7" s="1"/>
  <c r="N388" i="7" s="1"/>
  <c r="N389" i="7" s="1"/>
  <c r="N390" i="7" s="1"/>
  <c r="N391" i="7" s="1"/>
  <c r="N392" i="7" s="1"/>
  <c r="N393" i="7" s="1"/>
  <c r="N394" i="7" s="1"/>
  <c r="N395" i="7" s="1"/>
  <c r="N396" i="7" s="1"/>
  <c r="N397" i="7" s="1"/>
  <c r="N398" i="7" s="1"/>
  <c r="N399" i="7" s="1"/>
  <c r="N400" i="7" s="1"/>
  <c r="N401" i="7" s="1"/>
  <c r="N402" i="7" s="1"/>
  <c r="N403" i="7" s="1"/>
  <c r="N404" i="7" s="1"/>
  <c r="N405" i="7" s="1"/>
  <c r="N406" i="7" s="1"/>
  <c r="N407" i="7" s="1"/>
  <c r="N408" i="7" s="1"/>
  <c r="N409" i="7" s="1"/>
  <c r="N410" i="7" s="1"/>
  <c r="N411" i="7" s="1"/>
  <c r="N412" i="7" s="1"/>
  <c r="N413" i="7" s="1"/>
  <c r="N414" i="7" s="1"/>
  <c r="N415" i="7" s="1"/>
  <c r="N416" i="7" s="1"/>
  <c r="N417" i="7" s="1"/>
  <c r="N418" i="7" s="1"/>
  <c r="N419" i="7" s="1"/>
  <c r="N420" i="7" s="1"/>
  <c r="N421" i="7" s="1"/>
  <c r="N422" i="7" s="1"/>
  <c r="N423" i="7" s="1"/>
  <c r="N424" i="7" s="1"/>
  <c r="N425" i="7" s="1"/>
  <c r="N426" i="7" s="1"/>
  <c r="N427" i="7" s="1"/>
  <c r="N428" i="7" s="1"/>
  <c r="N429" i="7" s="1"/>
  <c r="N430" i="7" s="1"/>
  <c r="N431" i="7" s="1"/>
  <c r="N432" i="7" s="1"/>
  <c r="N433" i="7" s="1"/>
  <c r="N434" i="7" s="1"/>
  <c r="N435" i="7" s="1"/>
  <c r="N436" i="7" s="1"/>
  <c r="N437" i="7" s="1"/>
  <c r="N438" i="7" s="1"/>
  <c r="N439" i="7" s="1"/>
  <c r="N440" i="7" s="1"/>
  <c r="N441" i="7" s="1"/>
  <c r="N442" i="7" s="1"/>
  <c r="N443" i="7" s="1"/>
  <c r="N444" i="7" s="1"/>
  <c r="N445" i="7" s="1"/>
  <c r="N446" i="7" s="1"/>
  <c r="N447" i="7" s="1"/>
  <c r="N448" i="7" s="1"/>
  <c r="N449" i="7" s="1"/>
  <c r="N450" i="7" s="1"/>
  <c r="N451" i="7" s="1"/>
  <c r="N452" i="7" s="1"/>
  <c r="N453" i="7" s="1"/>
  <c r="N454" i="7" s="1"/>
  <c r="N455" i="7" s="1"/>
  <c r="N456" i="7" s="1"/>
  <c r="N457" i="7" s="1"/>
  <c r="N458" i="7" s="1"/>
  <c r="N459" i="7" s="1"/>
  <c r="N460" i="7" s="1"/>
  <c r="N461" i="7" s="1"/>
  <c r="N462" i="7" s="1"/>
  <c r="N463" i="7" s="1"/>
  <c r="N464" i="7" s="1"/>
  <c r="N465" i="7" s="1"/>
  <c r="N466" i="7" s="1"/>
  <c r="N467" i="7" s="1"/>
  <c r="N468" i="7" s="1"/>
  <c r="N469" i="7" s="1"/>
  <c r="N470" i="7" s="1"/>
  <c r="N471" i="7" s="1"/>
  <c r="N472" i="7" s="1"/>
  <c r="N473" i="7" s="1"/>
  <c r="N474" i="7" s="1"/>
  <c r="N475" i="7" s="1"/>
  <c r="N476" i="7" s="1"/>
  <c r="N477" i="7" s="1"/>
  <c r="N478" i="7" s="1"/>
  <c r="N479" i="7" s="1"/>
  <c r="N480" i="7" s="1"/>
  <c r="N481" i="7" s="1"/>
  <c r="N482" i="7" s="1"/>
  <c r="N483" i="7" s="1"/>
  <c r="N484" i="7" s="1"/>
  <c r="N485" i="7" s="1"/>
  <c r="N486" i="7" s="1"/>
  <c r="N487" i="7" s="1"/>
  <c r="N488" i="7" s="1"/>
  <c r="N489" i="7" s="1"/>
  <c r="N490" i="7" s="1"/>
  <c r="N491" i="7" s="1"/>
  <c r="N492" i="7" s="1"/>
  <c r="N493" i="7" s="1"/>
  <c r="N494" i="7" s="1"/>
  <c r="N495" i="7" s="1"/>
  <c r="N496" i="7" s="1"/>
  <c r="N497" i="7" s="1"/>
  <c r="N498" i="7" s="1"/>
  <c r="N499" i="7" s="1"/>
  <c r="N500" i="7" s="1"/>
  <c r="N501" i="7" s="1"/>
  <c r="N502" i="7" s="1"/>
  <c r="N503" i="7" s="1"/>
  <c r="N504" i="7" s="1"/>
  <c r="N505" i="7" s="1"/>
  <c r="N506" i="7" s="1"/>
  <c r="N507" i="7" s="1"/>
  <c r="N508" i="7" s="1"/>
  <c r="N509" i="7" s="1"/>
  <c r="N510" i="7" s="1"/>
  <c r="N511" i="7" s="1"/>
  <c r="N512" i="7" s="1"/>
  <c r="N513" i="7" s="1"/>
  <c r="N514" i="7" s="1"/>
  <c r="N515" i="7" s="1"/>
  <c r="N516" i="7" s="1"/>
  <c r="N517" i="7" s="1"/>
  <c r="N518" i="7" s="1"/>
  <c r="N519" i="7" s="1"/>
  <c r="N520" i="7" s="1"/>
  <c r="N521" i="7" s="1"/>
  <c r="N522" i="7" s="1"/>
  <c r="N523" i="7" s="1"/>
  <c r="N524" i="7" s="1"/>
  <c r="N525" i="7" s="1"/>
  <c r="N526" i="7" s="1"/>
  <c r="N527" i="7" s="1"/>
  <c r="N528" i="7" s="1"/>
  <c r="N529" i="7" s="1"/>
  <c r="N530" i="7" s="1"/>
  <c r="N531" i="7" s="1"/>
  <c r="N532" i="7" s="1"/>
  <c r="N533" i="7" s="1"/>
  <c r="N534" i="7" s="1"/>
  <c r="N535" i="7" s="1"/>
  <c r="N536" i="7" s="1"/>
  <c r="N537" i="7" s="1"/>
  <c r="N538" i="7" s="1"/>
  <c r="N539" i="7" s="1"/>
  <c r="N540" i="7" s="1"/>
  <c r="N541" i="7" s="1"/>
  <c r="N542" i="7" s="1"/>
  <c r="N543" i="7" s="1"/>
  <c r="N544" i="7" s="1"/>
  <c r="N545" i="7" s="1"/>
  <c r="N546" i="7" s="1"/>
  <c r="N547" i="7" s="1"/>
  <c r="N548" i="7" s="1"/>
  <c r="N549" i="7" s="1"/>
  <c r="N550" i="7" s="1"/>
  <c r="N551" i="7" s="1"/>
  <c r="N552" i="7" s="1"/>
  <c r="N553" i="7" s="1"/>
  <c r="N554" i="7" s="1"/>
  <c r="N555" i="7" s="1"/>
  <c r="N556" i="7" s="1"/>
  <c r="N557" i="7" s="1"/>
  <c r="N558" i="7" s="1"/>
  <c r="N559" i="7" s="1"/>
  <c r="N560" i="7" s="1"/>
  <c r="N561" i="7" s="1"/>
  <c r="N562" i="7" s="1"/>
  <c r="N563" i="7" s="1"/>
  <c r="N564" i="7" s="1"/>
  <c r="N565" i="7" s="1"/>
  <c r="N566" i="7" s="1"/>
  <c r="N567" i="7" s="1"/>
  <c r="N568" i="7" s="1"/>
  <c r="N569" i="7" s="1"/>
  <c r="N570" i="7" s="1"/>
  <c r="N571" i="7" s="1"/>
  <c r="N572" i="7" s="1"/>
  <c r="N573" i="7" s="1"/>
  <c r="N574" i="7" s="1"/>
  <c r="N575" i="7" s="1"/>
  <c r="N576" i="7" s="1"/>
  <c r="N577" i="7" s="1"/>
  <c r="N578" i="7" s="1"/>
  <c r="N579" i="7" s="1"/>
  <c r="N580" i="7" s="1"/>
  <c r="N581" i="7" s="1"/>
  <c r="N582" i="7" s="1"/>
  <c r="N583" i="7" s="1"/>
  <c r="N584" i="7" s="1"/>
  <c r="N585" i="7" s="1"/>
  <c r="N586" i="7" s="1"/>
  <c r="N587" i="7" s="1"/>
  <c r="N588" i="7" s="1"/>
  <c r="N589" i="7" s="1"/>
  <c r="N590" i="7" s="1"/>
  <c r="N591" i="7" s="1"/>
  <c r="N592" i="7" s="1"/>
  <c r="N593" i="7" s="1"/>
  <c r="N594" i="7" s="1"/>
  <c r="N595" i="7" s="1"/>
  <c r="N596" i="7" s="1"/>
  <c r="N597" i="7" s="1"/>
  <c r="N598" i="7" s="1"/>
  <c r="N599" i="7" s="1"/>
  <c r="N600" i="7" s="1"/>
  <c r="N601" i="7" s="1"/>
  <c r="N602" i="7" s="1"/>
  <c r="N603" i="7" s="1"/>
  <c r="N604" i="7" s="1"/>
  <c r="N605" i="7" s="1"/>
  <c r="N606" i="7" s="1"/>
  <c r="N607" i="7" s="1"/>
  <c r="N608" i="7" s="1"/>
  <c r="N609" i="7" s="1"/>
  <c r="N610" i="7" s="1"/>
  <c r="N611" i="7" s="1"/>
  <c r="N612" i="7" s="1"/>
  <c r="N613" i="7" s="1"/>
  <c r="N614" i="7" s="1"/>
  <c r="N615" i="7" s="1"/>
  <c r="N616" i="7" s="1"/>
  <c r="N617" i="7" s="1"/>
  <c r="N618" i="7" s="1"/>
  <c r="N619" i="7" s="1"/>
  <c r="N620" i="7" s="1"/>
  <c r="N621" i="7" s="1"/>
  <c r="N622" i="7" s="1"/>
  <c r="N623" i="7" s="1"/>
  <c r="N624" i="7" s="1"/>
  <c r="N625" i="7" s="1"/>
  <c r="N626" i="7" s="1"/>
  <c r="N627" i="7" s="1"/>
  <c r="N628" i="7" s="1"/>
  <c r="N629" i="7" s="1"/>
  <c r="N630" i="7" s="1"/>
  <c r="N631" i="7" s="1"/>
  <c r="N632" i="7" s="1"/>
  <c r="N633" i="7" s="1"/>
  <c r="N634" i="7" s="1"/>
  <c r="N635" i="7" s="1"/>
  <c r="N636" i="7" s="1"/>
  <c r="N637" i="7" s="1"/>
  <c r="N638" i="7" s="1"/>
  <c r="N639" i="7" s="1"/>
  <c r="N640" i="7" s="1"/>
  <c r="N641" i="7" s="1"/>
  <c r="N642" i="7" s="1"/>
  <c r="N643" i="7" s="1"/>
  <c r="N644" i="7" s="1"/>
  <c r="N645" i="7" s="1"/>
  <c r="N646" i="7" s="1"/>
  <c r="N647" i="7" s="1"/>
  <c r="N648" i="7" s="1"/>
  <c r="N649" i="7" s="1"/>
  <c r="N650" i="7" s="1"/>
  <c r="N651" i="7" s="1"/>
  <c r="N652" i="7" s="1"/>
  <c r="N653" i="7" s="1"/>
  <c r="N654" i="7" s="1"/>
  <c r="N655" i="7" s="1"/>
  <c r="N656" i="7" s="1"/>
  <c r="N657" i="7" s="1"/>
  <c r="N658" i="7" s="1"/>
  <c r="N659" i="7" s="1"/>
  <c r="N660" i="7" s="1"/>
  <c r="N661" i="7" s="1"/>
  <c r="N662" i="7" s="1"/>
  <c r="N663" i="7" s="1"/>
  <c r="N664" i="7" s="1"/>
  <c r="N665" i="7" s="1"/>
  <c r="N666" i="7" s="1"/>
  <c r="N667" i="7" s="1"/>
  <c r="N668" i="7" s="1"/>
  <c r="N669" i="7" s="1"/>
  <c r="N670" i="7" s="1"/>
  <c r="N671" i="7" s="1"/>
  <c r="N672" i="7" s="1"/>
  <c r="N673" i="7" s="1"/>
  <c r="N674" i="7" s="1"/>
  <c r="N675" i="7" s="1"/>
  <c r="N676" i="7" s="1"/>
  <c r="N677" i="7" s="1"/>
  <c r="N678" i="7" s="1"/>
  <c r="N679" i="7" s="1"/>
  <c r="N680" i="7" s="1"/>
  <c r="N681" i="7" s="1"/>
  <c r="N682" i="7" s="1"/>
  <c r="N683" i="7" s="1"/>
  <c r="N684" i="7" s="1"/>
  <c r="N685" i="7" s="1"/>
  <c r="N686" i="7" s="1"/>
  <c r="N687" i="7" s="1"/>
  <c r="N688" i="7" s="1"/>
  <c r="N689" i="7" s="1"/>
  <c r="N690" i="7" s="1"/>
  <c r="N691" i="7" s="1"/>
  <c r="N692" i="7" s="1"/>
  <c r="N693" i="7" s="1"/>
  <c r="N694" i="7" s="1"/>
  <c r="N695" i="7" s="1"/>
  <c r="N696" i="7" s="1"/>
  <c r="N697" i="7" s="1"/>
  <c r="N698" i="7" s="1"/>
  <c r="N699" i="7" s="1"/>
  <c r="N700" i="7" s="1"/>
  <c r="N701" i="7" s="1"/>
  <c r="N702" i="7" s="1"/>
  <c r="N703" i="7" s="1"/>
  <c r="N704" i="7" s="1"/>
  <c r="N705" i="7" s="1"/>
  <c r="N706" i="7" s="1"/>
  <c r="N707" i="7" s="1"/>
  <c r="N708" i="7" s="1"/>
  <c r="N709" i="7" s="1"/>
  <c r="N710" i="7" s="1"/>
  <c r="N711" i="7" s="1"/>
  <c r="N712" i="7" s="1"/>
  <c r="N713" i="7" s="1"/>
  <c r="N714" i="7" s="1"/>
  <c r="N715" i="7" s="1"/>
  <c r="N716" i="7" s="1"/>
  <c r="N717" i="7" s="1"/>
  <c r="N718" i="7" s="1"/>
  <c r="N719" i="7" s="1"/>
  <c r="N720" i="7" s="1"/>
  <c r="N721" i="7" s="1"/>
  <c r="N722" i="7" s="1"/>
  <c r="N723" i="7" s="1"/>
  <c r="N724" i="7" s="1"/>
  <c r="N725" i="7" s="1"/>
  <c r="N726" i="7" s="1"/>
  <c r="M6" i="7"/>
  <c r="M7" i="7" s="1"/>
  <c r="M8" i="7" s="1"/>
  <c r="M9" i="7" s="1"/>
  <c r="M10" i="7" s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s="1"/>
  <c r="M27" i="7" s="1"/>
  <c r="M28" i="7" s="1"/>
  <c r="M29" i="7" s="1"/>
  <c r="M30" i="7" s="1"/>
  <c r="M31" i="7" s="1"/>
  <c r="M32" i="7" s="1"/>
  <c r="M33" i="7" s="1"/>
  <c r="M34" i="7" s="1"/>
  <c r="M35" i="7" s="1"/>
  <c r="M36" i="7" s="1"/>
  <c r="M37" i="7" s="1"/>
  <c r="M38" i="7" s="1"/>
  <c r="M39" i="7" s="1"/>
  <c r="M40" i="7" s="1"/>
  <c r="M41" i="7" s="1"/>
  <c r="M42" i="7" s="1"/>
  <c r="M43" i="7" s="1"/>
  <c r="M44" i="7" s="1"/>
  <c r="M45" i="7" s="1"/>
  <c r="M46" i="7" s="1"/>
  <c r="M47" i="7" s="1"/>
  <c r="M48" i="7" s="1"/>
  <c r="M49" i="7" s="1"/>
  <c r="M50" i="7" s="1"/>
  <c r="M51" i="7" s="1"/>
  <c r="M52" i="7" s="1"/>
  <c r="M53" i="7" s="1"/>
  <c r="M54" i="7" s="1"/>
  <c r="M55" i="7" s="1"/>
  <c r="M56" i="7" s="1"/>
  <c r="M57" i="7" s="1"/>
  <c r="M58" i="7" s="1"/>
  <c r="M59" i="7" s="1"/>
  <c r="M60" i="7" s="1"/>
  <c r="M61" i="7" s="1"/>
  <c r="M62" i="7" s="1"/>
  <c r="M63" i="7" s="1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M99" i="7" s="1"/>
  <c r="M100" i="7" s="1"/>
  <c r="M101" i="7" s="1"/>
  <c r="M102" i="7" s="1"/>
  <c r="M103" i="7" s="1"/>
  <c r="M104" i="7" s="1"/>
  <c r="M105" i="7" s="1"/>
  <c r="M106" i="7" s="1"/>
  <c r="M107" i="7" s="1"/>
  <c r="M108" i="7" s="1"/>
  <c r="M109" i="7" s="1"/>
  <c r="M110" i="7" s="1"/>
  <c r="M111" i="7" s="1"/>
  <c r="M112" i="7" s="1"/>
  <c r="M113" i="7" s="1"/>
  <c r="M114" i="7" s="1"/>
  <c r="M115" i="7" s="1"/>
  <c r="M116" i="7" s="1"/>
  <c r="M117" i="7" s="1"/>
  <c r="M118" i="7" s="1"/>
  <c r="M119" i="7" s="1"/>
  <c r="M120" i="7" s="1"/>
  <c r="M121" i="7" s="1"/>
  <c r="M122" i="7" s="1"/>
  <c r="M123" i="7" s="1"/>
  <c r="M124" i="7" s="1"/>
  <c r="M125" i="7" s="1"/>
  <c r="M126" i="7" s="1"/>
  <c r="M127" i="7" s="1"/>
  <c r="M128" i="7" s="1"/>
  <c r="M129" i="7" s="1"/>
  <c r="M130" i="7" s="1"/>
  <c r="M131" i="7" s="1"/>
  <c r="M132" i="7" s="1"/>
  <c r="M133" i="7" s="1"/>
  <c r="M134" i="7" s="1"/>
  <c r="M135" i="7" s="1"/>
  <c r="M136" i="7" s="1"/>
  <c r="M137" i="7" s="1"/>
  <c r="M138" i="7" s="1"/>
  <c r="M139" i="7" s="1"/>
  <c r="M140" i="7" s="1"/>
  <c r="M141" i="7" s="1"/>
  <c r="M142" i="7" s="1"/>
  <c r="M143" i="7" s="1"/>
  <c r="M144" i="7" s="1"/>
  <c r="M145" i="7" s="1"/>
  <c r="M146" i="7" s="1"/>
  <c r="M147" i="7" s="1"/>
  <c r="M148" i="7" s="1"/>
  <c r="M149" i="7" s="1"/>
  <c r="M150" i="7" s="1"/>
  <c r="M151" i="7" s="1"/>
  <c r="M152" i="7" s="1"/>
  <c r="M153" i="7" s="1"/>
  <c r="M154" i="7" s="1"/>
  <c r="M155" i="7" s="1"/>
  <c r="M156" i="7" s="1"/>
  <c r="M157" i="7" s="1"/>
  <c r="M158" i="7" s="1"/>
  <c r="M159" i="7" s="1"/>
  <c r="M160" i="7" s="1"/>
  <c r="M161" i="7" s="1"/>
  <c r="M162" i="7" s="1"/>
  <c r="M163" i="7" s="1"/>
  <c r="M164" i="7" s="1"/>
  <c r="M165" i="7" s="1"/>
  <c r="M166" i="7" s="1"/>
  <c r="M167" i="7" s="1"/>
  <c r="M168" i="7" s="1"/>
  <c r="M169" i="7" s="1"/>
  <c r="M170" i="7" s="1"/>
  <c r="M171" i="7" s="1"/>
  <c r="M172" i="7" s="1"/>
  <c r="M173" i="7" s="1"/>
  <c r="M174" i="7" s="1"/>
  <c r="M175" i="7" s="1"/>
  <c r="M176" i="7" s="1"/>
  <c r="M177" i="7" s="1"/>
  <c r="M178" i="7" s="1"/>
  <c r="M179" i="7" s="1"/>
  <c r="M180" i="7" s="1"/>
  <c r="M181" i="7" s="1"/>
  <c r="M182" i="7" s="1"/>
  <c r="M183" i="7" s="1"/>
  <c r="M184" i="7" s="1"/>
  <c r="M185" i="7" s="1"/>
  <c r="M186" i="7" s="1"/>
  <c r="M187" i="7" s="1"/>
  <c r="M188" i="7" s="1"/>
  <c r="M189" i="7" s="1"/>
  <c r="M190" i="7" s="1"/>
  <c r="M191" i="7" s="1"/>
  <c r="M192" i="7" s="1"/>
  <c r="M193" i="7" s="1"/>
  <c r="M194" i="7" s="1"/>
  <c r="M195" i="7" s="1"/>
  <c r="M196" i="7" s="1"/>
  <c r="M197" i="7" s="1"/>
  <c r="M198" i="7" s="1"/>
  <c r="M199" i="7" s="1"/>
  <c r="M200" i="7" s="1"/>
  <c r="M201" i="7" s="1"/>
  <c r="M202" i="7" s="1"/>
  <c r="M203" i="7" s="1"/>
  <c r="M204" i="7" s="1"/>
  <c r="M205" i="7" s="1"/>
  <c r="M206" i="7" s="1"/>
  <c r="M207" i="7" s="1"/>
  <c r="M208" i="7" s="1"/>
  <c r="M209" i="7" s="1"/>
  <c r="M210" i="7" s="1"/>
  <c r="M211" i="7" s="1"/>
  <c r="M212" i="7" s="1"/>
  <c r="M213" i="7" s="1"/>
  <c r="M214" i="7" s="1"/>
  <c r="M215" i="7" s="1"/>
  <c r="M216" i="7" s="1"/>
  <c r="M217" i="7" s="1"/>
  <c r="M218" i="7" s="1"/>
  <c r="M219" i="7" s="1"/>
  <c r="M220" i="7" s="1"/>
  <c r="M221" i="7" s="1"/>
  <c r="M222" i="7" s="1"/>
  <c r="M223" i="7" s="1"/>
  <c r="M224" i="7" s="1"/>
  <c r="M225" i="7" s="1"/>
  <c r="M226" i="7" s="1"/>
  <c r="M227" i="7" s="1"/>
  <c r="M228" i="7" s="1"/>
  <c r="M229" i="7" s="1"/>
  <c r="M230" i="7" s="1"/>
  <c r="M231" i="7" s="1"/>
  <c r="M232" i="7" s="1"/>
  <c r="M233" i="7" s="1"/>
  <c r="M234" i="7" s="1"/>
  <c r="M235" i="7" s="1"/>
  <c r="M236" i="7" s="1"/>
  <c r="M237" i="7" s="1"/>
  <c r="M238" i="7" s="1"/>
  <c r="M239" i="7" s="1"/>
  <c r="M240" i="7" s="1"/>
  <c r="M241" i="7" s="1"/>
  <c r="M242" i="7" s="1"/>
  <c r="M243" i="7" s="1"/>
  <c r="M244" i="7" s="1"/>
  <c r="M245" i="7" s="1"/>
  <c r="M246" i="7" s="1"/>
  <c r="M247" i="7" s="1"/>
  <c r="M248" i="7" s="1"/>
  <c r="M249" i="7" s="1"/>
  <c r="M250" i="7" s="1"/>
  <c r="M251" i="7" s="1"/>
  <c r="M252" i="7" s="1"/>
  <c r="M253" i="7" s="1"/>
  <c r="M254" i="7" s="1"/>
  <c r="M255" i="7" s="1"/>
  <c r="M256" i="7" s="1"/>
  <c r="M257" i="7" s="1"/>
  <c r="M258" i="7" s="1"/>
  <c r="M259" i="7" s="1"/>
  <c r="M260" i="7" s="1"/>
  <c r="M261" i="7" s="1"/>
  <c r="M262" i="7" s="1"/>
  <c r="M263" i="7" s="1"/>
  <c r="M264" i="7" s="1"/>
  <c r="M265" i="7" s="1"/>
  <c r="M266" i="7" s="1"/>
  <c r="M267" i="7" s="1"/>
  <c r="M268" i="7" s="1"/>
  <c r="M269" i="7" s="1"/>
  <c r="M270" i="7" s="1"/>
  <c r="M271" i="7" s="1"/>
  <c r="M272" i="7" s="1"/>
  <c r="M273" i="7" s="1"/>
  <c r="M274" i="7" s="1"/>
  <c r="M275" i="7" s="1"/>
  <c r="M276" i="7" s="1"/>
  <c r="M277" i="7" s="1"/>
  <c r="M278" i="7" s="1"/>
  <c r="M279" i="7" s="1"/>
  <c r="M280" i="7" s="1"/>
  <c r="M281" i="7" s="1"/>
  <c r="M282" i="7" s="1"/>
  <c r="M283" i="7" s="1"/>
  <c r="M284" i="7" s="1"/>
  <c r="M285" i="7" s="1"/>
  <c r="M286" i="7" s="1"/>
  <c r="M287" i="7" s="1"/>
  <c r="M288" i="7" s="1"/>
  <c r="M289" i="7" s="1"/>
  <c r="M290" i="7" s="1"/>
  <c r="M291" i="7" s="1"/>
  <c r="M292" i="7" s="1"/>
  <c r="M293" i="7" s="1"/>
  <c r="M294" i="7" s="1"/>
  <c r="M295" i="7" s="1"/>
  <c r="M296" i="7" s="1"/>
  <c r="M297" i="7" s="1"/>
  <c r="M298" i="7" s="1"/>
  <c r="M299" i="7" s="1"/>
  <c r="M300" i="7" s="1"/>
  <c r="M301" i="7" s="1"/>
  <c r="M302" i="7" s="1"/>
  <c r="M303" i="7" s="1"/>
  <c r="M304" i="7" s="1"/>
  <c r="M305" i="7" s="1"/>
  <c r="M306" i="7" s="1"/>
  <c r="M307" i="7" s="1"/>
  <c r="M308" i="7" s="1"/>
  <c r="M309" i="7" s="1"/>
  <c r="M310" i="7" s="1"/>
  <c r="M311" i="7" s="1"/>
  <c r="M312" i="7" s="1"/>
  <c r="M313" i="7" s="1"/>
  <c r="M314" i="7" s="1"/>
  <c r="M315" i="7" s="1"/>
  <c r="M316" i="7" s="1"/>
  <c r="M317" i="7" s="1"/>
  <c r="M318" i="7" s="1"/>
  <c r="M319" i="7" s="1"/>
  <c r="M320" i="7" s="1"/>
  <c r="M321" i="7" s="1"/>
  <c r="M322" i="7" s="1"/>
  <c r="M323" i="7" s="1"/>
  <c r="M324" i="7" s="1"/>
  <c r="M325" i="7" s="1"/>
  <c r="M326" i="7" s="1"/>
  <c r="M327" i="7" s="1"/>
  <c r="M328" i="7" s="1"/>
  <c r="M329" i="7" s="1"/>
  <c r="M330" i="7" s="1"/>
  <c r="M331" i="7" s="1"/>
  <c r="M332" i="7" s="1"/>
  <c r="M333" i="7" s="1"/>
  <c r="M334" i="7" s="1"/>
  <c r="M335" i="7" s="1"/>
  <c r="M336" i="7" s="1"/>
  <c r="M337" i="7" s="1"/>
  <c r="M338" i="7" s="1"/>
  <c r="M339" i="7" s="1"/>
  <c r="M340" i="7" s="1"/>
  <c r="M341" i="7" s="1"/>
  <c r="M342" i="7" s="1"/>
  <c r="M343" i="7" s="1"/>
  <c r="M344" i="7" s="1"/>
  <c r="M345" i="7" s="1"/>
  <c r="M346" i="7" s="1"/>
  <c r="M347" i="7" s="1"/>
  <c r="M348" i="7" s="1"/>
  <c r="M349" i="7" s="1"/>
  <c r="M350" i="7" s="1"/>
  <c r="M351" i="7" s="1"/>
  <c r="M352" i="7" s="1"/>
  <c r="M353" i="7" s="1"/>
  <c r="M354" i="7" s="1"/>
  <c r="M355" i="7" s="1"/>
  <c r="M356" i="7" s="1"/>
  <c r="M357" i="7" s="1"/>
  <c r="M358" i="7" s="1"/>
  <c r="M359" i="7" s="1"/>
  <c r="M360" i="7" s="1"/>
  <c r="M361" i="7" s="1"/>
  <c r="M362" i="7" s="1"/>
  <c r="M363" i="7" s="1"/>
  <c r="M364" i="7" s="1"/>
  <c r="M365" i="7" s="1"/>
  <c r="M366" i="7" s="1"/>
  <c r="M367" i="7" s="1"/>
  <c r="M368" i="7" s="1"/>
  <c r="M369" i="7" s="1"/>
  <c r="M370" i="7" s="1"/>
  <c r="M371" i="7" s="1"/>
  <c r="M372" i="7" s="1"/>
  <c r="M373" i="7" s="1"/>
  <c r="M374" i="7" s="1"/>
  <c r="M375" i="7" s="1"/>
  <c r="M376" i="7" s="1"/>
  <c r="M377" i="7" s="1"/>
  <c r="M378" i="7" s="1"/>
  <c r="M379" i="7" s="1"/>
  <c r="M380" i="7" s="1"/>
  <c r="M381" i="7" s="1"/>
  <c r="M382" i="7" s="1"/>
  <c r="M383" i="7" s="1"/>
  <c r="M384" i="7" s="1"/>
  <c r="M385" i="7" s="1"/>
  <c r="M386" i="7" s="1"/>
  <c r="M387" i="7" s="1"/>
  <c r="M388" i="7" s="1"/>
  <c r="M389" i="7" s="1"/>
  <c r="M390" i="7" s="1"/>
  <c r="M391" i="7" s="1"/>
  <c r="M392" i="7" s="1"/>
  <c r="M393" i="7" s="1"/>
  <c r="M394" i="7" s="1"/>
  <c r="M395" i="7" s="1"/>
  <c r="M396" i="7" s="1"/>
  <c r="M397" i="7" s="1"/>
  <c r="M398" i="7" s="1"/>
  <c r="M399" i="7" s="1"/>
  <c r="M400" i="7" s="1"/>
  <c r="M401" i="7" s="1"/>
  <c r="M402" i="7" s="1"/>
  <c r="M403" i="7" s="1"/>
  <c r="M404" i="7" s="1"/>
  <c r="M405" i="7" s="1"/>
  <c r="M406" i="7" s="1"/>
  <c r="M407" i="7" s="1"/>
  <c r="M408" i="7" s="1"/>
  <c r="M409" i="7" s="1"/>
  <c r="M410" i="7" s="1"/>
  <c r="M411" i="7" s="1"/>
  <c r="M412" i="7" s="1"/>
  <c r="M413" i="7" s="1"/>
  <c r="M414" i="7" s="1"/>
  <c r="M415" i="7" s="1"/>
  <c r="M416" i="7" s="1"/>
  <c r="M417" i="7" s="1"/>
  <c r="M418" i="7" s="1"/>
  <c r="M419" i="7" s="1"/>
  <c r="M420" i="7" s="1"/>
  <c r="M421" i="7" s="1"/>
  <c r="M422" i="7" s="1"/>
  <c r="M423" i="7" s="1"/>
  <c r="M424" i="7" s="1"/>
  <c r="M425" i="7" s="1"/>
  <c r="M426" i="7" s="1"/>
  <c r="M427" i="7" s="1"/>
  <c r="M428" i="7" s="1"/>
  <c r="M429" i="7" s="1"/>
  <c r="M430" i="7" s="1"/>
  <c r="M431" i="7" s="1"/>
  <c r="M432" i="7" s="1"/>
  <c r="M433" i="7" s="1"/>
  <c r="M434" i="7" s="1"/>
  <c r="M435" i="7" s="1"/>
  <c r="M436" i="7" s="1"/>
  <c r="M437" i="7" s="1"/>
  <c r="M438" i="7" s="1"/>
  <c r="M439" i="7" s="1"/>
  <c r="M440" i="7" s="1"/>
  <c r="M441" i="7" s="1"/>
  <c r="M442" i="7" s="1"/>
  <c r="M443" i="7" s="1"/>
  <c r="M444" i="7" s="1"/>
  <c r="M445" i="7" s="1"/>
  <c r="M446" i="7" s="1"/>
  <c r="M447" i="7" s="1"/>
  <c r="M448" i="7" s="1"/>
  <c r="M449" i="7" s="1"/>
  <c r="M450" i="7" s="1"/>
  <c r="M451" i="7" s="1"/>
  <c r="M452" i="7" s="1"/>
  <c r="M453" i="7" s="1"/>
  <c r="M454" i="7" s="1"/>
  <c r="M455" i="7" s="1"/>
  <c r="M456" i="7" s="1"/>
  <c r="M457" i="7" s="1"/>
  <c r="M458" i="7" s="1"/>
  <c r="M459" i="7" s="1"/>
  <c r="M460" i="7" s="1"/>
  <c r="M461" i="7" s="1"/>
  <c r="M462" i="7" s="1"/>
  <c r="M463" i="7" s="1"/>
  <c r="M464" i="7" s="1"/>
  <c r="M465" i="7" s="1"/>
  <c r="M466" i="7" s="1"/>
  <c r="M467" i="7" s="1"/>
  <c r="M468" i="7" s="1"/>
  <c r="M469" i="7" s="1"/>
  <c r="M470" i="7" s="1"/>
  <c r="M471" i="7" s="1"/>
  <c r="M472" i="7" s="1"/>
  <c r="M473" i="7" s="1"/>
  <c r="M474" i="7" s="1"/>
  <c r="M475" i="7" s="1"/>
  <c r="M476" i="7" s="1"/>
  <c r="M477" i="7" s="1"/>
  <c r="M478" i="7" s="1"/>
  <c r="M479" i="7" s="1"/>
  <c r="M480" i="7" s="1"/>
  <c r="M481" i="7" s="1"/>
  <c r="M482" i="7" s="1"/>
  <c r="M483" i="7" s="1"/>
  <c r="M484" i="7" s="1"/>
  <c r="M485" i="7" s="1"/>
  <c r="M486" i="7" s="1"/>
  <c r="M487" i="7" s="1"/>
  <c r="M488" i="7" s="1"/>
  <c r="M489" i="7" s="1"/>
  <c r="M490" i="7" s="1"/>
  <c r="M491" i="7" s="1"/>
  <c r="M492" i="7" s="1"/>
  <c r="M493" i="7" s="1"/>
  <c r="M494" i="7" s="1"/>
  <c r="M495" i="7" s="1"/>
  <c r="M496" i="7" s="1"/>
  <c r="M497" i="7" s="1"/>
  <c r="M498" i="7" s="1"/>
  <c r="M499" i="7" s="1"/>
  <c r="M500" i="7" s="1"/>
  <c r="M501" i="7" s="1"/>
  <c r="M502" i="7" s="1"/>
  <c r="M503" i="7" s="1"/>
  <c r="M504" i="7" s="1"/>
  <c r="M505" i="7" s="1"/>
  <c r="M506" i="7" s="1"/>
  <c r="M507" i="7" s="1"/>
  <c r="M508" i="7" s="1"/>
  <c r="M509" i="7" s="1"/>
  <c r="M510" i="7" s="1"/>
  <c r="M511" i="7" s="1"/>
  <c r="M512" i="7" s="1"/>
  <c r="M513" i="7" s="1"/>
  <c r="M514" i="7" s="1"/>
  <c r="M515" i="7" s="1"/>
  <c r="M516" i="7" s="1"/>
  <c r="M517" i="7" s="1"/>
  <c r="M518" i="7" s="1"/>
  <c r="M519" i="7" s="1"/>
  <c r="M520" i="7" s="1"/>
  <c r="M521" i="7" s="1"/>
  <c r="M522" i="7" s="1"/>
  <c r="M523" i="7" s="1"/>
  <c r="M524" i="7" s="1"/>
  <c r="M525" i="7" s="1"/>
  <c r="M526" i="7" s="1"/>
  <c r="M527" i="7" s="1"/>
  <c r="M528" i="7" s="1"/>
  <c r="M529" i="7" s="1"/>
  <c r="M530" i="7" s="1"/>
  <c r="M531" i="7" s="1"/>
  <c r="M532" i="7" s="1"/>
  <c r="M533" i="7" s="1"/>
  <c r="M534" i="7" s="1"/>
  <c r="M535" i="7" s="1"/>
  <c r="M536" i="7" s="1"/>
  <c r="M537" i="7" s="1"/>
  <c r="M538" i="7" s="1"/>
  <c r="M539" i="7" s="1"/>
  <c r="M540" i="7" s="1"/>
  <c r="M541" i="7" s="1"/>
  <c r="M542" i="7" s="1"/>
  <c r="M543" i="7" s="1"/>
  <c r="M544" i="7" s="1"/>
  <c r="M545" i="7" s="1"/>
  <c r="M546" i="7" s="1"/>
  <c r="M547" i="7" s="1"/>
  <c r="M548" i="7" s="1"/>
  <c r="M549" i="7" s="1"/>
  <c r="M550" i="7" s="1"/>
  <c r="M551" i="7" s="1"/>
  <c r="M552" i="7" s="1"/>
  <c r="M553" i="7" s="1"/>
  <c r="M554" i="7" s="1"/>
  <c r="M555" i="7" s="1"/>
  <c r="M556" i="7" s="1"/>
  <c r="M557" i="7" s="1"/>
  <c r="M558" i="7" s="1"/>
  <c r="M559" i="7" s="1"/>
  <c r="M560" i="7" s="1"/>
  <c r="M561" i="7" s="1"/>
  <c r="M562" i="7" s="1"/>
  <c r="M563" i="7" s="1"/>
  <c r="M564" i="7" s="1"/>
  <c r="M565" i="7" s="1"/>
  <c r="M566" i="7" s="1"/>
  <c r="M567" i="7" s="1"/>
  <c r="M568" i="7" s="1"/>
  <c r="M569" i="7" s="1"/>
  <c r="M570" i="7" s="1"/>
  <c r="M571" i="7" s="1"/>
  <c r="M572" i="7" s="1"/>
  <c r="M573" i="7" s="1"/>
  <c r="M574" i="7" s="1"/>
  <c r="M575" i="7" s="1"/>
  <c r="M576" i="7" s="1"/>
  <c r="M577" i="7" s="1"/>
  <c r="M578" i="7" s="1"/>
  <c r="M579" i="7" s="1"/>
  <c r="M580" i="7" s="1"/>
  <c r="M581" i="7" s="1"/>
  <c r="M582" i="7" s="1"/>
  <c r="M583" i="7" s="1"/>
  <c r="M584" i="7" s="1"/>
  <c r="M585" i="7" s="1"/>
  <c r="M586" i="7" s="1"/>
  <c r="M587" i="7" s="1"/>
  <c r="M588" i="7" s="1"/>
  <c r="M589" i="7" s="1"/>
  <c r="M590" i="7" s="1"/>
  <c r="M591" i="7" s="1"/>
  <c r="M592" i="7" s="1"/>
  <c r="M593" i="7" s="1"/>
  <c r="M594" i="7" s="1"/>
  <c r="M595" i="7" s="1"/>
  <c r="M596" i="7" s="1"/>
  <c r="M597" i="7" s="1"/>
  <c r="M598" i="7" s="1"/>
  <c r="M599" i="7" s="1"/>
  <c r="M600" i="7" s="1"/>
  <c r="M601" i="7" s="1"/>
  <c r="M602" i="7" s="1"/>
  <c r="M603" i="7" s="1"/>
  <c r="M604" i="7" s="1"/>
  <c r="M605" i="7" s="1"/>
  <c r="M606" i="7" s="1"/>
  <c r="M607" i="7" s="1"/>
  <c r="M608" i="7" s="1"/>
  <c r="M609" i="7" s="1"/>
  <c r="M610" i="7" s="1"/>
  <c r="M611" i="7" s="1"/>
  <c r="M612" i="7" s="1"/>
  <c r="M613" i="7" s="1"/>
  <c r="M614" i="7" s="1"/>
  <c r="M615" i="7" s="1"/>
  <c r="M616" i="7" s="1"/>
  <c r="M617" i="7" s="1"/>
  <c r="M618" i="7" s="1"/>
  <c r="M619" i="7" s="1"/>
  <c r="M620" i="7" s="1"/>
  <c r="M621" i="7" s="1"/>
  <c r="M622" i="7" s="1"/>
  <c r="M623" i="7" s="1"/>
  <c r="M624" i="7" s="1"/>
  <c r="M625" i="7" s="1"/>
  <c r="M626" i="7" s="1"/>
  <c r="M627" i="7" s="1"/>
  <c r="M628" i="7" s="1"/>
  <c r="M629" i="7" s="1"/>
  <c r="M630" i="7" s="1"/>
  <c r="M631" i="7" s="1"/>
  <c r="M632" i="7" s="1"/>
  <c r="M633" i="7" s="1"/>
  <c r="M634" i="7" s="1"/>
  <c r="M635" i="7" s="1"/>
  <c r="M636" i="7" s="1"/>
  <c r="M637" i="7" s="1"/>
  <c r="M638" i="7" s="1"/>
  <c r="M639" i="7" s="1"/>
  <c r="M640" i="7" s="1"/>
  <c r="M641" i="7" s="1"/>
  <c r="M642" i="7" s="1"/>
  <c r="M643" i="7" s="1"/>
  <c r="M644" i="7" s="1"/>
  <c r="M645" i="7" s="1"/>
  <c r="M646" i="7" s="1"/>
  <c r="M647" i="7" s="1"/>
  <c r="M648" i="7" s="1"/>
  <c r="M649" i="7" s="1"/>
  <c r="M650" i="7" s="1"/>
  <c r="M651" i="7" s="1"/>
  <c r="M652" i="7" s="1"/>
  <c r="M653" i="7" s="1"/>
  <c r="M654" i="7" s="1"/>
  <c r="M655" i="7" s="1"/>
  <c r="M656" i="7" s="1"/>
  <c r="M657" i="7" s="1"/>
  <c r="M658" i="7" s="1"/>
  <c r="M659" i="7" s="1"/>
  <c r="M660" i="7" s="1"/>
  <c r="M661" i="7" s="1"/>
  <c r="M662" i="7" s="1"/>
  <c r="M663" i="7" s="1"/>
  <c r="M664" i="7" s="1"/>
  <c r="M665" i="7" s="1"/>
  <c r="M666" i="7" s="1"/>
  <c r="M667" i="7" s="1"/>
  <c r="M668" i="7" s="1"/>
  <c r="M669" i="7" s="1"/>
  <c r="M670" i="7" s="1"/>
  <c r="M671" i="7" s="1"/>
  <c r="M672" i="7" s="1"/>
  <c r="M673" i="7" s="1"/>
  <c r="M674" i="7" s="1"/>
  <c r="M675" i="7" s="1"/>
  <c r="M676" i="7" s="1"/>
  <c r="M677" i="7" s="1"/>
  <c r="M678" i="7" s="1"/>
  <c r="M679" i="7" s="1"/>
  <c r="M680" i="7" s="1"/>
  <c r="M681" i="7" s="1"/>
  <c r="M682" i="7" s="1"/>
  <c r="M683" i="7" s="1"/>
  <c r="M684" i="7" s="1"/>
  <c r="M685" i="7" s="1"/>
  <c r="M686" i="7" s="1"/>
  <c r="M687" i="7" s="1"/>
  <c r="M688" i="7" s="1"/>
  <c r="M689" i="7" s="1"/>
  <c r="M690" i="7" s="1"/>
  <c r="M691" i="7" s="1"/>
  <c r="M692" i="7" s="1"/>
  <c r="M693" i="7" s="1"/>
  <c r="M694" i="7" s="1"/>
  <c r="M695" i="7" s="1"/>
  <c r="M696" i="7" s="1"/>
  <c r="M697" i="7" s="1"/>
  <c r="M698" i="7" s="1"/>
  <c r="M699" i="7" s="1"/>
  <c r="M700" i="7" s="1"/>
  <c r="M701" i="7" s="1"/>
  <c r="M702" i="7" s="1"/>
  <c r="M703" i="7" s="1"/>
  <c r="M704" i="7" s="1"/>
  <c r="M705" i="7" s="1"/>
  <c r="M706" i="7" s="1"/>
  <c r="M707" i="7" s="1"/>
  <c r="M708" i="7" s="1"/>
  <c r="M709" i="7" s="1"/>
  <c r="M710" i="7" s="1"/>
  <c r="M711" i="7" s="1"/>
  <c r="M712" i="7" s="1"/>
  <c r="M713" i="7" s="1"/>
  <c r="M714" i="7" s="1"/>
  <c r="M715" i="7" s="1"/>
  <c r="M716" i="7" s="1"/>
  <c r="M717" i="7" s="1"/>
  <c r="M718" i="7" s="1"/>
  <c r="M719" i="7" s="1"/>
  <c r="M720" i="7" s="1"/>
  <c r="M721" i="7" s="1"/>
  <c r="M722" i="7" s="1"/>
  <c r="M723" i="7" s="1"/>
  <c r="M724" i="7" s="1"/>
  <c r="M725" i="7" s="1"/>
  <c r="M726" i="7" s="1"/>
  <c r="J6" i="7"/>
  <c r="G6" i="7"/>
  <c r="F6" i="7"/>
  <c r="A2" i="7"/>
  <c r="G3" i="7"/>
  <c r="G2" i="7"/>
  <c r="K754" i="6"/>
  <c r="E750" i="6"/>
  <c r="D750" i="6"/>
  <c r="C750" i="6"/>
  <c r="B750" i="6"/>
  <c r="G749" i="6"/>
  <c r="F749" i="6"/>
  <c r="J748" i="6"/>
  <c r="G748" i="6"/>
  <c r="F748" i="6"/>
  <c r="I748" i="6" s="1"/>
  <c r="J747" i="6"/>
  <c r="I747" i="6"/>
  <c r="G747" i="6"/>
  <c r="F747" i="6"/>
  <c r="J746" i="6"/>
  <c r="I746" i="6"/>
  <c r="G746" i="6"/>
  <c r="F746" i="6"/>
  <c r="I745" i="6"/>
  <c r="G745" i="6"/>
  <c r="J745" i="6" s="1"/>
  <c r="F745" i="6"/>
  <c r="G744" i="6"/>
  <c r="F744" i="6"/>
  <c r="G743" i="6"/>
  <c r="F743" i="6"/>
  <c r="G742" i="6"/>
  <c r="F742" i="6"/>
  <c r="J742" i="6" s="1"/>
  <c r="G741" i="6"/>
  <c r="F741" i="6"/>
  <c r="G740" i="6"/>
  <c r="F740" i="6"/>
  <c r="J739" i="6"/>
  <c r="I739" i="6"/>
  <c r="G739" i="6"/>
  <c r="F739" i="6"/>
  <c r="J738" i="6"/>
  <c r="I738" i="6"/>
  <c r="G738" i="6"/>
  <c r="F738" i="6"/>
  <c r="I737" i="6"/>
  <c r="G737" i="6"/>
  <c r="J737" i="6" s="1"/>
  <c r="F737" i="6"/>
  <c r="J736" i="6"/>
  <c r="G736" i="6"/>
  <c r="F736" i="6"/>
  <c r="I736" i="6" s="1"/>
  <c r="I735" i="6"/>
  <c r="G735" i="6"/>
  <c r="F735" i="6"/>
  <c r="J735" i="6" s="1"/>
  <c r="G734" i="6"/>
  <c r="F734" i="6"/>
  <c r="G733" i="6"/>
  <c r="F733" i="6"/>
  <c r="J733" i="6" s="1"/>
  <c r="J732" i="6"/>
  <c r="G732" i="6"/>
  <c r="F732" i="6"/>
  <c r="I732" i="6" s="1"/>
  <c r="J731" i="6"/>
  <c r="I731" i="6"/>
  <c r="G731" i="6"/>
  <c r="F731" i="6"/>
  <c r="J730" i="6"/>
  <c r="I730" i="6"/>
  <c r="G730" i="6"/>
  <c r="F730" i="6"/>
  <c r="I729" i="6"/>
  <c r="G729" i="6"/>
  <c r="J729" i="6" s="1"/>
  <c r="F729" i="6"/>
  <c r="J728" i="6"/>
  <c r="G728" i="6"/>
  <c r="F728" i="6"/>
  <c r="I727" i="6"/>
  <c r="G727" i="6"/>
  <c r="F727" i="6"/>
  <c r="G726" i="6"/>
  <c r="F726" i="6"/>
  <c r="G725" i="6"/>
  <c r="F725" i="6"/>
  <c r="J725" i="6" s="1"/>
  <c r="G724" i="6"/>
  <c r="F724" i="6"/>
  <c r="J723" i="6"/>
  <c r="I723" i="6"/>
  <c r="G723" i="6"/>
  <c r="F723" i="6"/>
  <c r="J722" i="6"/>
  <c r="I722" i="6"/>
  <c r="G722" i="6"/>
  <c r="F722" i="6"/>
  <c r="I721" i="6"/>
  <c r="G721" i="6"/>
  <c r="J721" i="6" s="1"/>
  <c r="F721" i="6"/>
  <c r="G720" i="6"/>
  <c r="F720" i="6"/>
  <c r="I719" i="6"/>
  <c r="G719" i="6"/>
  <c r="F719" i="6"/>
  <c r="J719" i="6" s="1"/>
  <c r="G718" i="6"/>
  <c r="F718" i="6"/>
  <c r="J718" i="6" s="1"/>
  <c r="G717" i="6"/>
  <c r="F717" i="6"/>
  <c r="J716" i="6"/>
  <c r="G716" i="6"/>
  <c r="F716" i="6"/>
  <c r="I716" i="6" s="1"/>
  <c r="I715" i="6"/>
  <c r="G715" i="6"/>
  <c r="F715" i="6"/>
  <c r="J715" i="6" s="1"/>
  <c r="J714" i="6"/>
  <c r="I714" i="6"/>
  <c r="G714" i="6"/>
  <c r="F714" i="6"/>
  <c r="I713" i="6"/>
  <c r="G713" i="6"/>
  <c r="J713" i="6" s="1"/>
  <c r="F713" i="6"/>
  <c r="J712" i="6"/>
  <c r="G712" i="6"/>
  <c r="F712" i="6"/>
  <c r="J711" i="6"/>
  <c r="I711" i="6"/>
  <c r="G711" i="6"/>
  <c r="F711" i="6"/>
  <c r="G710" i="6"/>
  <c r="F710" i="6"/>
  <c r="G709" i="6"/>
  <c r="F709" i="6"/>
  <c r="J709" i="6" s="1"/>
  <c r="G708" i="6"/>
  <c r="J708" i="6" s="1"/>
  <c r="F708" i="6"/>
  <c r="I708" i="6" s="1"/>
  <c r="G707" i="6"/>
  <c r="F707" i="6"/>
  <c r="J707" i="6" s="1"/>
  <c r="J706" i="6"/>
  <c r="I706" i="6"/>
  <c r="G706" i="6"/>
  <c r="F706" i="6"/>
  <c r="I705" i="6"/>
  <c r="G705" i="6"/>
  <c r="J705" i="6" s="1"/>
  <c r="F705" i="6"/>
  <c r="J704" i="6"/>
  <c r="G704" i="6"/>
  <c r="F704" i="6"/>
  <c r="I703" i="6"/>
  <c r="G703" i="6"/>
  <c r="J703" i="6" s="1"/>
  <c r="F703" i="6"/>
  <c r="G702" i="6"/>
  <c r="F702" i="6"/>
  <c r="G701" i="6"/>
  <c r="F701" i="6"/>
  <c r="G700" i="6"/>
  <c r="F700" i="6"/>
  <c r="G699" i="6"/>
  <c r="F699" i="6"/>
  <c r="J699" i="6" s="1"/>
  <c r="J698" i="6"/>
  <c r="I698" i="6"/>
  <c r="G698" i="6"/>
  <c r="F698" i="6"/>
  <c r="J697" i="6"/>
  <c r="I697" i="6"/>
  <c r="G697" i="6"/>
  <c r="F697" i="6"/>
  <c r="G696" i="6"/>
  <c r="J696" i="6" s="1"/>
  <c r="F696" i="6"/>
  <c r="I696" i="6" s="1"/>
  <c r="G695" i="6"/>
  <c r="F695" i="6"/>
  <c r="G694" i="6"/>
  <c r="F694" i="6"/>
  <c r="G693" i="6"/>
  <c r="F693" i="6"/>
  <c r="J692" i="6"/>
  <c r="G692" i="6"/>
  <c r="F692" i="6"/>
  <c r="I692" i="6" s="1"/>
  <c r="J691" i="6"/>
  <c r="I691" i="6"/>
  <c r="G691" i="6"/>
  <c r="F691" i="6"/>
  <c r="I690" i="6"/>
  <c r="G690" i="6"/>
  <c r="F690" i="6"/>
  <c r="J690" i="6" s="1"/>
  <c r="G689" i="6"/>
  <c r="F689" i="6"/>
  <c r="G688" i="6"/>
  <c r="F688" i="6"/>
  <c r="I688" i="6" s="1"/>
  <c r="G687" i="6"/>
  <c r="F687" i="6"/>
  <c r="J687" i="6" s="1"/>
  <c r="J686" i="6"/>
  <c r="I686" i="6"/>
  <c r="G686" i="6"/>
  <c r="F686" i="6"/>
  <c r="I685" i="6"/>
  <c r="G685" i="6"/>
  <c r="J685" i="6" s="1"/>
  <c r="F685" i="6"/>
  <c r="G684" i="6"/>
  <c r="F684" i="6"/>
  <c r="I683" i="6"/>
  <c r="G683" i="6"/>
  <c r="J683" i="6" s="1"/>
  <c r="F683" i="6"/>
  <c r="I682" i="6"/>
  <c r="G682" i="6"/>
  <c r="F682" i="6"/>
  <c r="J682" i="6" s="1"/>
  <c r="G681" i="6"/>
  <c r="F681" i="6"/>
  <c r="J681" i="6" s="1"/>
  <c r="G680" i="6"/>
  <c r="F680" i="6"/>
  <c r="I680" i="6" s="1"/>
  <c r="G679" i="6"/>
  <c r="F679" i="6"/>
  <c r="J678" i="6"/>
  <c r="I678" i="6"/>
  <c r="G678" i="6"/>
  <c r="F678" i="6"/>
  <c r="I677" i="6"/>
  <c r="G677" i="6"/>
  <c r="J677" i="6" s="1"/>
  <c r="F677" i="6"/>
  <c r="J676" i="6"/>
  <c r="G676" i="6"/>
  <c r="F676" i="6"/>
  <c r="I676" i="6" s="1"/>
  <c r="I675" i="6"/>
  <c r="G675" i="6"/>
  <c r="J675" i="6" s="1"/>
  <c r="F675" i="6"/>
  <c r="I674" i="6"/>
  <c r="G674" i="6"/>
  <c r="F674" i="6"/>
  <c r="G673" i="6"/>
  <c r="F673" i="6"/>
  <c r="G672" i="6"/>
  <c r="F672" i="6"/>
  <c r="I672" i="6" s="1"/>
  <c r="G671" i="6"/>
  <c r="F671" i="6"/>
  <c r="J670" i="6"/>
  <c r="I670" i="6"/>
  <c r="G670" i="6"/>
  <c r="F670" i="6"/>
  <c r="I669" i="6"/>
  <c r="G669" i="6"/>
  <c r="J669" i="6" s="1"/>
  <c r="F669" i="6"/>
  <c r="J668" i="6"/>
  <c r="I668" i="6"/>
  <c r="G668" i="6"/>
  <c r="F668" i="6"/>
  <c r="G667" i="6"/>
  <c r="F667" i="6"/>
  <c r="G666" i="6"/>
  <c r="F666" i="6"/>
  <c r="G665" i="6"/>
  <c r="F665" i="6"/>
  <c r="J665" i="6" s="1"/>
  <c r="G664" i="6"/>
  <c r="J664" i="6" s="1"/>
  <c r="F664" i="6"/>
  <c r="I664" i="6" s="1"/>
  <c r="J663" i="6"/>
  <c r="I663" i="6"/>
  <c r="G663" i="6"/>
  <c r="F663" i="6"/>
  <c r="J662" i="6"/>
  <c r="I662" i="6"/>
  <c r="G662" i="6"/>
  <c r="F662" i="6"/>
  <c r="I661" i="6"/>
  <c r="G661" i="6"/>
  <c r="J661" i="6" s="1"/>
  <c r="F661" i="6"/>
  <c r="G660" i="6"/>
  <c r="F660" i="6"/>
  <c r="G659" i="6"/>
  <c r="F659" i="6"/>
  <c r="I659" i="6" s="1"/>
  <c r="G658" i="6"/>
  <c r="F658" i="6"/>
  <c r="G657" i="6"/>
  <c r="F657" i="6"/>
  <c r="J657" i="6" s="1"/>
  <c r="J656" i="6"/>
  <c r="G656" i="6"/>
  <c r="F656" i="6"/>
  <c r="I656" i="6" s="1"/>
  <c r="G655" i="6"/>
  <c r="F655" i="6"/>
  <c r="J654" i="6"/>
  <c r="I654" i="6"/>
  <c r="G654" i="6"/>
  <c r="F654" i="6"/>
  <c r="I653" i="6"/>
  <c r="G653" i="6"/>
  <c r="J653" i="6" s="1"/>
  <c r="F653" i="6"/>
  <c r="G652" i="6"/>
  <c r="F652" i="6"/>
  <c r="J651" i="6"/>
  <c r="G651" i="6"/>
  <c r="F651" i="6"/>
  <c r="I651" i="6" s="1"/>
  <c r="G650" i="6"/>
  <c r="F650" i="6"/>
  <c r="J650" i="6" s="1"/>
  <c r="G649" i="6"/>
  <c r="F649" i="6"/>
  <c r="J649" i="6" s="1"/>
  <c r="G648" i="6"/>
  <c r="F648" i="6"/>
  <c r="I648" i="6" s="1"/>
  <c r="J647" i="6"/>
  <c r="I647" i="6"/>
  <c r="G647" i="6"/>
  <c r="F647" i="6"/>
  <c r="J646" i="6"/>
  <c r="I646" i="6"/>
  <c r="G646" i="6"/>
  <c r="F646" i="6"/>
  <c r="I645" i="6"/>
  <c r="G645" i="6"/>
  <c r="J645" i="6" s="1"/>
  <c r="F645" i="6"/>
  <c r="G644" i="6"/>
  <c r="F644" i="6"/>
  <c r="I644" i="6" s="1"/>
  <c r="G643" i="6"/>
  <c r="F643" i="6"/>
  <c r="J643" i="6" s="1"/>
  <c r="I642" i="6"/>
  <c r="G642" i="6"/>
  <c r="F642" i="6"/>
  <c r="J642" i="6" s="1"/>
  <c r="G641" i="6"/>
  <c r="F641" i="6"/>
  <c r="G640" i="6"/>
  <c r="F640" i="6"/>
  <c r="J639" i="6"/>
  <c r="I639" i="6"/>
  <c r="G639" i="6"/>
  <c r="F639" i="6"/>
  <c r="J638" i="6"/>
  <c r="I638" i="6"/>
  <c r="G638" i="6"/>
  <c r="F638" i="6"/>
  <c r="I637" i="6"/>
  <c r="G637" i="6"/>
  <c r="J637" i="6" s="1"/>
  <c r="F637" i="6"/>
  <c r="J636" i="6"/>
  <c r="G636" i="6"/>
  <c r="F636" i="6"/>
  <c r="I636" i="6" s="1"/>
  <c r="G635" i="6"/>
  <c r="F635" i="6"/>
  <c r="I634" i="6"/>
  <c r="G634" i="6"/>
  <c r="F634" i="6"/>
  <c r="G633" i="6"/>
  <c r="F633" i="6"/>
  <c r="G632" i="6"/>
  <c r="F632" i="6"/>
  <c r="I631" i="6"/>
  <c r="G631" i="6"/>
  <c r="F631" i="6"/>
  <c r="J631" i="6" s="1"/>
  <c r="J630" i="6"/>
  <c r="G630" i="6"/>
  <c r="F630" i="6"/>
  <c r="I630" i="6" s="1"/>
  <c r="J629" i="6"/>
  <c r="I629" i="6"/>
  <c r="G629" i="6"/>
  <c r="F629" i="6"/>
  <c r="J628" i="6"/>
  <c r="I628" i="6"/>
  <c r="G628" i="6"/>
  <c r="F628" i="6"/>
  <c r="I627" i="6"/>
  <c r="G627" i="6"/>
  <c r="J627" i="6" s="1"/>
  <c r="F627" i="6"/>
  <c r="G626" i="6"/>
  <c r="F626" i="6"/>
  <c r="I625" i="6"/>
  <c r="G625" i="6"/>
  <c r="F625" i="6"/>
  <c r="J625" i="6" s="1"/>
  <c r="G624" i="6"/>
  <c r="F624" i="6"/>
  <c r="I623" i="6"/>
  <c r="G623" i="6"/>
  <c r="F623" i="6"/>
  <c r="J623" i="6" s="1"/>
  <c r="J622" i="6"/>
  <c r="G622" i="6"/>
  <c r="F622" i="6"/>
  <c r="I622" i="6" s="1"/>
  <c r="J621" i="6"/>
  <c r="I621" i="6"/>
  <c r="G621" i="6"/>
  <c r="F621" i="6"/>
  <c r="J620" i="6"/>
  <c r="I620" i="6"/>
  <c r="G620" i="6"/>
  <c r="F620" i="6"/>
  <c r="I619" i="6"/>
  <c r="G619" i="6"/>
  <c r="F619" i="6"/>
  <c r="G618" i="6"/>
  <c r="F618" i="6"/>
  <c r="I617" i="6"/>
  <c r="G617" i="6"/>
  <c r="F617" i="6"/>
  <c r="G616" i="6"/>
  <c r="F616" i="6"/>
  <c r="G615" i="6"/>
  <c r="F615" i="6"/>
  <c r="J615" i="6" s="1"/>
  <c r="J614" i="6"/>
  <c r="G614" i="6"/>
  <c r="F614" i="6"/>
  <c r="I614" i="6" s="1"/>
  <c r="I613" i="6"/>
  <c r="G613" i="6"/>
  <c r="J613" i="6" s="1"/>
  <c r="F613" i="6"/>
  <c r="J612" i="6"/>
  <c r="G612" i="6"/>
  <c r="F612" i="6"/>
  <c r="I611" i="6"/>
  <c r="G611" i="6"/>
  <c r="F611" i="6"/>
  <c r="J611" i="6" s="1"/>
  <c r="G610" i="6"/>
  <c r="F610" i="6"/>
  <c r="I609" i="6"/>
  <c r="G609" i="6"/>
  <c r="F609" i="6"/>
  <c r="J609" i="6" s="1"/>
  <c r="G608" i="6"/>
  <c r="F608" i="6"/>
  <c r="G607" i="6"/>
  <c r="F607" i="6"/>
  <c r="J607" i="6" s="1"/>
  <c r="J606" i="6"/>
  <c r="G606" i="6"/>
  <c r="F606" i="6"/>
  <c r="I606" i="6" s="1"/>
  <c r="I605" i="6"/>
  <c r="G605" i="6"/>
  <c r="F605" i="6"/>
  <c r="J605" i="6" s="1"/>
  <c r="J604" i="6"/>
  <c r="G604" i="6"/>
  <c r="F604" i="6"/>
  <c r="I604" i="6" s="1"/>
  <c r="I603" i="6"/>
  <c r="G603" i="6"/>
  <c r="F603" i="6"/>
  <c r="G602" i="6"/>
  <c r="F602" i="6"/>
  <c r="G601" i="6"/>
  <c r="F601" i="6"/>
  <c r="G600" i="6"/>
  <c r="F600" i="6"/>
  <c r="J600" i="6" s="1"/>
  <c r="J599" i="6"/>
  <c r="I599" i="6"/>
  <c r="G599" i="6"/>
  <c r="F599" i="6"/>
  <c r="J598" i="6"/>
  <c r="I598" i="6"/>
  <c r="G598" i="6"/>
  <c r="F598" i="6"/>
  <c r="J597" i="6"/>
  <c r="I597" i="6"/>
  <c r="G597" i="6"/>
  <c r="F597" i="6"/>
  <c r="I596" i="6"/>
  <c r="G596" i="6"/>
  <c r="J596" i="6" s="1"/>
  <c r="F596" i="6"/>
  <c r="G595" i="6"/>
  <c r="F595" i="6"/>
  <c r="G594" i="6"/>
  <c r="F594" i="6"/>
  <c r="J594" i="6" s="1"/>
  <c r="G593" i="6"/>
  <c r="F593" i="6"/>
  <c r="G592" i="6"/>
  <c r="F592" i="6"/>
  <c r="J592" i="6" s="1"/>
  <c r="J591" i="6"/>
  <c r="I591" i="6"/>
  <c r="G591" i="6"/>
  <c r="F591" i="6"/>
  <c r="J590" i="6"/>
  <c r="I590" i="6"/>
  <c r="G590" i="6"/>
  <c r="F590" i="6"/>
  <c r="J589" i="6"/>
  <c r="I589" i="6"/>
  <c r="G589" i="6"/>
  <c r="F589" i="6"/>
  <c r="I588" i="6"/>
  <c r="G588" i="6"/>
  <c r="J588" i="6" s="1"/>
  <c r="F588" i="6"/>
  <c r="G587" i="6"/>
  <c r="F587" i="6"/>
  <c r="G586" i="6"/>
  <c r="F586" i="6"/>
  <c r="J586" i="6" s="1"/>
  <c r="G585" i="6"/>
  <c r="F585" i="6"/>
  <c r="G584" i="6"/>
  <c r="F584" i="6"/>
  <c r="J584" i="6" s="1"/>
  <c r="J583" i="6"/>
  <c r="I583" i="6"/>
  <c r="G583" i="6"/>
  <c r="F583" i="6"/>
  <c r="J582" i="6"/>
  <c r="I582" i="6"/>
  <c r="G582" i="6"/>
  <c r="F582" i="6"/>
  <c r="J581" i="6"/>
  <c r="I581" i="6"/>
  <c r="G581" i="6"/>
  <c r="F581" i="6"/>
  <c r="I580" i="6"/>
  <c r="G580" i="6"/>
  <c r="J580" i="6" s="1"/>
  <c r="F580" i="6"/>
  <c r="G579" i="6"/>
  <c r="F579" i="6"/>
  <c r="G578" i="6"/>
  <c r="F578" i="6"/>
  <c r="J578" i="6" s="1"/>
  <c r="G577" i="6"/>
  <c r="F577" i="6"/>
  <c r="G576" i="6"/>
  <c r="F576" i="6"/>
  <c r="J576" i="6" s="1"/>
  <c r="J575" i="6"/>
  <c r="I575" i="6"/>
  <c r="G575" i="6"/>
  <c r="F575" i="6"/>
  <c r="J574" i="6"/>
  <c r="I574" i="6"/>
  <c r="G574" i="6"/>
  <c r="F574" i="6"/>
  <c r="J573" i="6"/>
  <c r="I573" i="6"/>
  <c r="G573" i="6"/>
  <c r="F573" i="6"/>
  <c r="I572" i="6"/>
  <c r="G572" i="6"/>
  <c r="J572" i="6" s="1"/>
  <c r="F572" i="6"/>
  <c r="G571" i="6"/>
  <c r="F571" i="6"/>
  <c r="G570" i="6"/>
  <c r="F570" i="6"/>
  <c r="J570" i="6" s="1"/>
  <c r="G569" i="6"/>
  <c r="F569" i="6"/>
  <c r="G568" i="6"/>
  <c r="F568" i="6"/>
  <c r="J568" i="6" s="1"/>
  <c r="J567" i="6"/>
  <c r="I567" i="6"/>
  <c r="G567" i="6"/>
  <c r="F567" i="6"/>
  <c r="J566" i="6"/>
  <c r="I566" i="6"/>
  <c r="G566" i="6"/>
  <c r="F566" i="6"/>
  <c r="J565" i="6"/>
  <c r="I565" i="6"/>
  <c r="G565" i="6"/>
  <c r="F565" i="6"/>
  <c r="I564" i="6"/>
  <c r="G564" i="6"/>
  <c r="J564" i="6" s="1"/>
  <c r="F564" i="6"/>
  <c r="G563" i="6"/>
  <c r="F563" i="6"/>
  <c r="G562" i="6"/>
  <c r="F562" i="6"/>
  <c r="G561" i="6"/>
  <c r="F561" i="6"/>
  <c r="G560" i="6"/>
  <c r="F560" i="6"/>
  <c r="J559" i="6"/>
  <c r="G559" i="6"/>
  <c r="F559" i="6"/>
  <c r="I559" i="6" s="1"/>
  <c r="J558" i="6"/>
  <c r="I558" i="6"/>
  <c r="G558" i="6"/>
  <c r="F558" i="6"/>
  <c r="J557" i="6"/>
  <c r="I557" i="6"/>
  <c r="G557" i="6"/>
  <c r="F557" i="6"/>
  <c r="J556" i="6"/>
  <c r="I556" i="6"/>
  <c r="G556" i="6"/>
  <c r="F556" i="6"/>
  <c r="J555" i="6"/>
  <c r="G555" i="6"/>
  <c r="F555" i="6"/>
  <c r="I555" i="6" s="1"/>
  <c r="J554" i="6"/>
  <c r="I554" i="6"/>
  <c r="G554" i="6"/>
  <c r="F554" i="6"/>
  <c r="J553" i="6"/>
  <c r="I553" i="6"/>
  <c r="G553" i="6"/>
  <c r="F553" i="6"/>
  <c r="I552" i="6"/>
  <c r="G552" i="6"/>
  <c r="J552" i="6" s="1"/>
  <c r="F552" i="6"/>
  <c r="G551" i="6"/>
  <c r="F551" i="6"/>
  <c r="G550" i="6"/>
  <c r="F550" i="6"/>
  <c r="G549" i="6"/>
  <c r="F549" i="6"/>
  <c r="J549" i="6" s="1"/>
  <c r="G548" i="6"/>
  <c r="F548" i="6"/>
  <c r="J548" i="6" s="1"/>
  <c r="J547" i="6"/>
  <c r="G547" i="6"/>
  <c r="F547" i="6"/>
  <c r="I547" i="6" s="1"/>
  <c r="J546" i="6"/>
  <c r="I546" i="6"/>
  <c r="G546" i="6"/>
  <c r="F546" i="6"/>
  <c r="J545" i="6"/>
  <c r="I545" i="6"/>
  <c r="G545" i="6"/>
  <c r="F545" i="6"/>
  <c r="I544" i="6"/>
  <c r="G544" i="6"/>
  <c r="J544" i="6" s="1"/>
  <c r="F544" i="6"/>
  <c r="G543" i="6"/>
  <c r="F543" i="6"/>
  <c r="G542" i="6"/>
  <c r="F542" i="6"/>
  <c r="G541" i="6"/>
  <c r="F541" i="6"/>
  <c r="J541" i="6" s="1"/>
  <c r="G540" i="6"/>
  <c r="F540" i="6"/>
  <c r="J540" i="6" s="1"/>
  <c r="J539" i="6"/>
  <c r="G539" i="6"/>
  <c r="F539" i="6"/>
  <c r="I539" i="6" s="1"/>
  <c r="J538" i="6"/>
  <c r="I538" i="6"/>
  <c r="G538" i="6"/>
  <c r="F538" i="6"/>
  <c r="J537" i="6"/>
  <c r="I537" i="6"/>
  <c r="G537" i="6"/>
  <c r="F537" i="6"/>
  <c r="I536" i="6"/>
  <c r="G536" i="6"/>
  <c r="J536" i="6" s="1"/>
  <c r="F536" i="6"/>
  <c r="G535" i="6"/>
  <c r="F535" i="6"/>
  <c r="G534" i="6"/>
  <c r="F534" i="6"/>
  <c r="G533" i="6"/>
  <c r="F533" i="6"/>
  <c r="J533" i="6" s="1"/>
  <c r="G532" i="6"/>
  <c r="F532" i="6"/>
  <c r="J532" i="6" s="1"/>
  <c r="J531" i="6"/>
  <c r="G531" i="6"/>
  <c r="F531" i="6"/>
  <c r="I531" i="6" s="1"/>
  <c r="J530" i="6"/>
  <c r="I530" i="6"/>
  <c r="G530" i="6"/>
  <c r="F530" i="6"/>
  <c r="J529" i="6"/>
  <c r="I529" i="6"/>
  <c r="G529" i="6"/>
  <c r="F529" i="6"/>
  <c r="I528" i="6"/>
  <c r="G528" i="6"/>
  <c r="J528" i="6" s="1"/>
  <c r="F528" i="6"/>
  <c r="G527" i="6"/>
  <c r="F527" i="6"/>
  <c r="G526" i="6"/>
  <c r="F526" i="6"/>
  <c r="G525" i="6"/>
  <c r="F525" i="6"/>
  <c r="G524" i="6"/>
  <c r="F524" i="6"/>
  <c r="J524" i="6" s="1"/>
  <c r="J523" i="6"/>
  <c r="G523" i="6"/>
  <c r="F523" i="6"/>
  <c r="I523" i="6" s="1"/>
  <c r="J522" i="6"/>
  <c r="I522" i="6"/>
  <c r="G522" i="6"/>
  <c r="F522" i="6"/>
  <c r="J521" i="6"/>
  <c r="I521" i="6"/>
  <c r="G521" i="6"/>
  <c r="F521" i="6"/>
  <c r="I520" i="6"/>
  <c r="G520" i="6"/>
  <c r="J520" i="6" s="1"/>
  <c r="F520" i="6"/>
  <c r="G519" i="6"/>
  <c r="F519" i="6"/>
  <c r="G518" i="6"/>
  <c r="F518" i="6"/>
  <c r="G517" i="6"/>
  <c r="F517" i="6"/>
  <c r="G516" i="6"/>
  <c r="F516" i="6"/>
  <c r="J515" i="6"/>
  <c r="G515" i="6"/>
  <c r="F515" i="6"/>
  <c r="I515" i="6" s="1"/>
  <c r="J514" i="6"/>
  <c r="I514" i="6"/>
  <c r="G514" i="6"/>
  <c r="F514" i="6"/>
  <c r="J513" i="6"/>
  <c r="I513" i="6"/>
  <c r="G513" i="6"/>
  <c r="F513" i="6"/>
  <c r="J512" i="6"/>
  <c r="I512" i="6"/>
  <c r="G512" i="6"/>
  <c r="F512" i="6"/>
  <c r="I511" i="6"/>
  <c r="G511" i="6"/>
  <c r="J511" i="6" s="1"/>
  <c r="F511" i="6"/>
  <c r="I510" i="6"/>
  <c r="G510" i="6"/>
  <c r="F510" i="6"/>
  <c r="J510" i="6" s="1"/>
  <c r="I509" i="6"/>
  <c r="G509" i="6"/>
  <c r="F509" i="6"/>
  <c r="J509" i="6" s="1"/>
  <c r="J508" i="6"/>
  <c r="G508" i="6"/>
  <c r="F508" i="6"/>
  <c r="I507" i="6"/>
  <c r="G507" i="6"/>
  <c r="J507" i="6" s="1"/>
  <c r="F507" i="6"/>
  <c r="G506" i="6"/>
  <c r="F506" i="6"/>
  <c r="I505" i="6"/>
  <c r="G505" i="6"/>
  <c r="F505" i="6"/>
  <c r="J505" i="6" s="1"/>
  <c r="G504" i="6"/>
  <c r="F504" i="6"/>
  <c r="G503" i="6"/>
  <c r="F503" i="6"/>
  <c r="J503" i="6" s="1"/>
  <c r="J502" i="6"/>
  <c r="G502" i="6"/>
  <c r="F502" i="6"/>
  <c r="I502" i="6" s="1"/>
  <c r="I501" i="6"/>
  <c r="G501" i="6"/>
  <c r="F501" i="6"/>
  <c r="J501" i="6" s="1"/>
  <c r="J500" i="6"/>
  <c r="G500" i="6"/>
  <c r="F500" i="6"/>
  <c r="I500" i="6" s="1"/>
  <c r="I499" i="6"/>
  <c r="G499" i="6"/>
  <c r="J499" i="6" s="1"/>
  <c r="F499" i="6"/>
  <c r="G498" i="6"/>
  <c r="F498" i="6"/>
  <c r="I497" i="6"/>
  <c r="G497" i="6"/>
  <c r="F497" i="6"/>
  <c r="J497" i="6" s="1"/>
  <c r="G496" i="6"/>
  <c r="F496" i="6"/>
  <c r="G495" i="6"/>
  <c r="F495" i="6"/>
  <c r="J495" i="6" s="1"/>
  <c r="J494" i="6"/>
  <c r="G494" i="6"/>
  <c r="F494" i="6"/>
  <c r="I494" i="6" s="1"/>
  <c r="I493" i="6"/>
  <c r="G493" i="6"/>
  <c r="F493" i="6"/>
  <c r="J493" i="6" s="1"/>
  <c r="J492" i="6"/>
  <c r="G492" i="6"/>
  <c r="F492" i="6"/>
  <c r="I492" i="6" s="1"/>
  <c r="I491" i="6"/>
  <c r="G491" i="6"/>
  <c r="J491" i="6" s="1"/>
  <c r="F491" i="6"/>
  <c r="G490" i="6"/>
  <c r="F490" i="6"/>
  <c r="I489" i="6"/>
  <c r="G489" i="6"/>
  <c r="F489" i="6"/>
  <c r="G488" i="6"/>
  <c r="F488" i="6"/>
  <c r="G487" i="6"/>
  <c r="F487" i="6"/>
  <c r="J487" i="6" s="1"/>
  <c r="J486" i="6"/>
  <c r="G486" i="6"/>
  <c r="F486" i="6"/>
  <c r="I486" i="6" s="1"/>
  <c r="I485" i="6"/>
  <c r="G485" i="6"/>
  <c r="F485" i="6"/>
  <c r="J485" i="6" s="1"/>
  <c r="J484" i="6"/>
  <c r="G484" i="6"/>
  <c r="F484" i="6"/>
  <c r="I484" i="6" s="1"/>
  <c r="I483" i="6"/>
  <c r="G483" i="6"/>
  <c r="J483" i="6" s="1"/>
  <c r="F483" i="6"/>
  <c r="G482" i="6"/>
  <c r="F482" i="6"/>
  <c r="I481" i="6"/>
  <c r="G481" i="6"/>
  <c r="F481" i="6"/>
  <c r="G480" i="6"/>
  <c r="F480" i="6"/>
  <c r="G479" i="6"/>
  <c r="F479" i="6"/>
  <c r="J479" i="6" s="1"/>
  <c r="J478" i="6"/>
  <c r="G478" i="6"/>
  <c r="F478" i="6"/>
  <c r="I478" i="6" s="1"/>
  <c r="I477" i="6"/>
  <c r="G477" i="6"/>
  <c r="F477" i="6"/>
  <c r="J477" i="6" s="1"/>
  <c r="J476" i="6"/>
  <c r="G476" i="6"/>
  <c r="F476" i="6"/>
  <c r="I475" i="6"/>
  <c r="G475" i="6"/>
  <c r="J475" i="6" s="1"/>
  <c r="F475" i="6"/>
  <c r="G474" i="6"/>
  <c r="F474" i="6"/>
  <c r="I473" i="6"/>
  <c r="G473" i="6"/>
  <c r="J473" i="6" s="1"/>
  <c r="F473" i="6"/>
  <c r="G472" i="6"/>
  <c r="F472" i="6"/>
  <c r="G471" i="6"/>
  <c r="F471" i="6"/>
  <c r="J471" i="6" s="1"/>
  <c r="J470" i="6"/>
  <c r="G470" i="6"/>
  <c r="F470" i="6"/>
  <c r="I470" i="6" s="1"/>
  <c r="I469" i="6"/>
  <c r="G469" i="6"/>
  <c r="F469" i="6"/>
  <c r="J469" i="6" s="1"/>
  <c r="G468" i="6"/>
  <c r="F468" i="6"/>
  <c r="G467" i="6"/>
  <c r="F467" i="6"/>
  <c r="J467" i="6" s="1"/>
  <c r="G466" i="6"/>
  <c r="F466" i="6"/>
  <c r="J466" i="6" s="1"/>
  <c r="J465" i="6"/>
  <c r="G465" i="6"/>
  <c r="F465" i="6"/>
  <c r="I465" i="6" s="1"/>
  <c r="J464" i="6"/>
  <c r="I464" i="6"/>
  <c r="G464" i="6"/>
  <c r="F464" i="6"/>
  <c r="I463" i="6"/>
  <c r="G463" i="6"/>
  <c r="F463" i="6"/>
  <c r="J463" i="6" s="1"/>
  <c r="I462" i="6"/>
  <c r="G462" i="6"/>
  <c r="J462" i="6" s="1"/>
  <c r="F462" i="6"/>
  <c r="G461" i="6"/>
  <c r="F461" i="6"/>
  <c r="G460" i="6"/>
  <c r="F460" i="6"/>
  <c r="G459" i="6"/>
  <c r="F459" i="6"/>
  <c r="J459" i="6" s="1"/>
  <c r="G458" i="6"/>
  <c r="F458" i="6"/>
  <c r="J458" i="6" s="1"/>
  <c r="J457" i="6"/>
  <c r="G457" i="6"/>
  <c r="F457" i="6"/>
  <c r="I457" i="6" s="1"/>
  <c r="J456" i="6"/>
  <c r="I456" i="6"/>
  <c r="G456" i="6"/>
  <c r="F456" i="6"/>
  <c r="I455" i="6"/>
  <c r="G455" i="6"/>
  <c r="F455" i="6"/>
  <c r="J455" i="6" s="1"/>
  <c r="I454" i="6"/>
  <c r="G454" i="6"/>
  <c r="J454" i="6" s="1"/>
  <c r="F454" i="6"/>
  <c r="G453" i="6"/>
  <c r="F453" i="6"/>
  <c r="G452" i="6"/>
  <c r="F452" i="6"/>
  <c r="G451" i="6"/>
  <c r="F451" i="6"/>
  <c r="J451" i="6" s="1"/>
  <c r="G450" i="6"/>
  <c r="F450" i="6"/>
  <c r="J450" i="6" s="1"/>
  <c r="J449" i="6"/>
  <c r="G449" i="6"/>
  <c r="F449" i="6"/>
  <c r="I449" i="6" s="1"/>
  <c r="J448" i="6"/>
  <c r="I448" i="6"/>
  <c r="G448" i="6"/>
  <c r="F448" i="6"/>
  <c r="I447" i="6"/>
  <c r="G447" i="6"/>
  <c r="F447" i="6"/>
  <c r="J447" i="6" s="1"/>
  <c r="I446" i="6"/>
  <c r="G446" i="6"/>
  <c r="J446" i="6" s="1"/>
  <c r="F446" i="6"/>
  <c r="G445" i="6"/>
  <c r="F445" i="6"/>
  <c r="G444" i="6"/>
  <c r="F444" i="6"/>
  <c r="G443" i="6"/>
  <c r="F443" i="6"/>
  <c r="J443" i="6" s="1"/>
  <c r="G442" i="6"/>
  <c r="F442" i="6"/>
  <c r="J442" i="6" s="1"/>
  <c r="J441" i="6"/>
  <c r="G441" i="6"/>
  <c r="F441" i="6"/>
  <c r="I441" i="6" s="1"/>
  <c r="J440" i="6"/>
  <c r="I440" i="6"/>
  <c r="G440" i="6"/>
  <c r="F440" i="6"/>
  <c r="I439" i="6"/>
  <c r="G439" i="6"/>
  <c r="F439" i="6"/>
  <c r="J439" i="6" s="1"/>
  <c r="I438" i="6"/>
  <c r="G438" i="6"/>
  <c r="J438" i="6" s="1"/>
  <c r="F438" i="6"/>
  <c r="G437" i="6"/>
  <c r="F437" i="6"/>
  <c r="G436" i="6"/>
  <c r="F436" i="6"/>
  <c r="G435" i="6"/>
  <c r="F435" i="6"/>
  <c r="J435" i="6" s="1"/>
  <c r="G434" i="6"/>
  <c r="F434" i="6"/>
  <c r="J434" i="6" s="1"/>
  <c r="J433" i="6"/>
  <c r="G433" i="6"/>
  <c r="F433" i="6"/>
  <c r="I433" i="6" s="1"/>
  <c r="J432" i="6"/>
  <c r="I432" i="6"/>
  <c r="G432" i="6"/>
  <c r="F432" i="6"/>
  <c r="I431" i="6"/>
  <c r="G431" i="6"/>
  <c r="F431" i="6"/>
  <c r="J431" i="6" s="1"/>
  <c r="I430" i="6"/>
  <c r="G430" i="6"/>
  <c r="J430" i="6" s="1"/>
  <c r="F430" i="6"/>
  <c r="G429" i="6"/>
  <c r="F429" i="6"/>
  <c r="G428" i="6"/>
  <c r="F428" i="6"/>
  <c r="G427" i="6"/>
  <c r="F427" i="6"/>
  <c r="J427" i="6" s="1"/>
  <c r="G426" i="6"/>
  <c r="F426" i="6"/>
  <c r="J426" i="6" s="1"/>
  <c r="J425" i="6"/>
  <c r="G425" i="6"/>
  <c r="F425" i="6"/>
  <c r="I425" i="6" s="1"/>
  <c r="J424" i="6"/>
  <c r="I424" i="6"/>
  <c r="G424" i="6"/>
  <c r="F424" i="6"/>
  <c r="J423" i="6"/>
  <c r="I423" i="6"/>
  <c r="G423" i="6"/>
  <c r="F423" i="6"/>
  <c r="I422" i="6"/>
  <c r="G422" i="6"/>
  <c r="J422" i="6" s="1"/>
  <c r="F422" i="6"/>
  <c r="G421" i="6"/>
  <c r="F421" i="6"/>
  <c r="G420" i="6"/>
  <c r="F420" i="6"/>
  <c r="G419" i="6"/>
  <c r="F419" i="6"/>
  <c r="J419" i="6" s="1"/>
  <c r="G418" i="6"/>
  <c r="F418" i="6"/>
  <c r="J418" i="6" s="1"/>
  <c r="J417" i="6"/>
  <c r="G417" i="6"/>
  <c r="F417" i="6"/>
  <c r="I417" i="6" s="1"/>
  <c r="J416" i="6"/>
  <c r="I416" i="6"/>
  <c r="G416" i="6"/>
  <c r="F416" i="6"/>
  <c r="J415" i="6"/>
  <c r="I415" i="6"/>
  <c r="G415" i="6"/>
  <c r="F415" i="6"/>
  <c r="I414" i="6"/>
  <c r="G414" i="6"/>
  <c r="J414" i="6" s="1"/>
  <c r="F414" i="6"/>
  <c r="G413" i="6"/>
  <c r="F413" i="6"/>
  <c r="G412" i="6"/>
  <c r="F412" i="6"/>
  <c r="G411" i="6"/>
  <c r="F411" i="6"/>
  <c r="J411" i="6" s="1"/>
  <c r="G410" i="6"/>
  <c r="F410" i="6"/>
  <c r="J410" i="6" s="1"/>
  <c r="J409" i="6"/>
  <c r="G409" i="6"/>
  <c r="F409" i="6"/>
  <c r="I409" i="6" s="1"/>
  <c r="J408" i="6"/>
  <c r="I408" i="6"/>
  <c r="G408" i="6"/>
  <c r="F408" i="6"/>
  <c r="J407" i="6"/>
  <c r="I407" i="6"/>
  <c r="G407" i="6"/>
  <c r="F407" i="6"/>
  <c r="I406" i="6"/>
  <c r="G406" i="6"/>
  <c r="J406" i="6" s="1"/>
  <c r="F406" i="6"/>
  <c r="G405" i="6"/>
  <c r="F405" i="6"/>
  <c r="G404" i="6"/>
  <c r="F404" i="6"/>
  <c r="G403" i="6"/>
  <c r="F403" i="6"/>
  <c r="J403" i="6" s="1"/>
  <c r="G402" i="6"/>
  <c r="F402" i="6"/>
  <c r="J402" i="6" s="1"/>
  <c r="J401" i="6"/>
  <c r="G401" i="6"/>
  <c r="F401" i="6"/>
  <c r="I401" i="6" s="1"/>
  <c r="J400" i="6"/>
  <c r="I400" i="6"/>
  <c r="G400" i="6"/>
  <c r="F400" i="6"/>
  <c r="J399" i="6"/>
  <c r="I399" i="6"/>
  <c r="G399" i="6"/>
  <c r="F399" i="6"/>
  <c r="I398" i="6"/>
  <c r="G398" i="6"/>
  <c r="J398" i="6" s="1"/>
  <c r="F398" i="6"/>
  <c r="G397" i="6"/>
  <c r="F397" i="6"/>
  <c r="G396" i="6"/>
  <c r="F396" i="6"/>
  <c r="G395" i="6"/>
  <c r="F395" i="6"/>
  <c r="J395" i="6" s="1"/>
  <c r="G394" i="6"/>
  <c r="F394" i="6"/>
  <c r="J394" i="6" s="1"/>
  <c r="J393" i="6"/>
  <c r="G393" i="6"/>
  <c r="F393" i="6"/>
  <c r="I393" i="6" s="1"/>
  <c r="J392" i="6"/>
  <c r="I392" i="6"/>
  <c r="G392" i="6"/>
  <c r="F392" i="6"/>
  <c r="J391" i="6"/>
  <c r="I391" i="6"/>
  <c r="G391" i="6"/>
  <c r="F391" i="6"/>
  <c r="J390" i="6"/>
  <c r="I390" i="6"/>
  <c r="G390" i="6"/>
  <c r="F390" i="6"/>
  <c r="G389" i="6"/>
  <c r="F389" i="6"/>
  <c r="G388" i="6"/>
  <c r="F388" i="6"/>
  <c r="G387" i="6"/>
  <c r="F387" i="6"/>
  <c r="J387" i="6" s="1"/>
  <c r="G386" i="6"/>
  <c r="F386" i="6"/>
  <c r="J386" i="6" s="1"/>
  <c r="J385" i="6"/>
  <c r="G385" i="6"/>
  <c r="F385" i="6"/>
  <c r="I385" i="6" s="1"/>
  <c r="J384" i="6"/>
  <c r="I384" i="6"/>
  <c r="G384" i="6"/>
  <c r="F384" i="6"/>
  <c r="J383" i="6"/>
  <c r="I383" i="6"/>
  <c r="G383" i="6"/>
  <c r="F383" i="6"/>
  <c r="I382" i="6"/>
  <c r="G382" i="6"/>
  <c r="J382" i="6" s="1"/>
  <c r="F382" i="6"/>
  <c r="G381" i="6"/>
  <c r="F381" i="6"/>
  <c r="G380" i="6"/>
  <c r="F380" i="6"/>
  <c r="G379" i="6"/>
  <c r="F379" i="6"/>
  <c r="J379" i="6" s="1"/>
  <c r="G378" i="6"/>
  <c r="F378" i="6"/>
  <c r="J378" i="6" s="1"/>
  <c r="J377" i="6"/>
  <c r="G377" i="6"/>
  <c r="F377" i="6"/>
  <c r="I377" i="6" s="1"/>
  <c r="J376" i="6"/>
  <c r="I376" i="6"/>
  <c r="G376" i="6"/>
  <c r="F376" i="6"/>
  <c r="J375" i="6"/>
  <c r="I375" i="6"/>
  <c r="G375" i="6"/>
  <c r="F375" i="6"/>
  <c r="I374" i="6"/>
  <c r="G374" i="6"/>
  <c r="J374" i="6" s="1"/>
  <c r="F374" i="6"/>
  <c r="G373" i="6"/>
  <c r="F373" i="6"/>
  <c r="G372" i="6"/>
  <c r="F372" i="6"/>
  <c r="G371" i="6"/>
  <c r="F371" i="6"/>
  <c r="J371" i="6" s="1"/>
  <c r="G370" i="6"/>
  <c r="F370" i="6"/>
  <c r="J369" i="6"/>
  <c r="G369" i="6"/>
  <c r="F369" i="6"/>
  <c r="I369" i="6" s="1"/>
  <c r="J368" i="6"/>
  <c r="I368" i="6"/>
  <c r="G368" i="6"/>
  <c r="F368" i="6"/>
  <c r="J367" i="6"/>
  <c r="I367" i="6"/>
  <c r="G367" i="6"/>
  <c r="F367" i="6"/>
  <c r="J366" i="6"/>
  <c r="I366" i="6"/>
  <c r="G366" i="6"/>
  <c r="F366" i="6"/>
  <c r="I365" i="6"/>
  <c r="G365" i="6"/>
  <c r="F365" i="6"/>
  <c r="J365" i="6" s="1"/>
  <c r="I364" i="6"/>
  <c r="G364" i="6"/>
  <c r="F364" i="6"/>
  <c r="J364" i="6" s="1"/>
  <c r="J363" i="6"/>
  <c r="I363" i="6"/>
  <c r="G363" i="6"/>
  <c r="F363" i="6"/>
  <c r="I362" i="6"/>
  <c r="G362" i="6"/>
  <c r="J362" i="6" s="1"/>
  <c r="F362" i="6"/>
  <c r="G361" i="6"/>
  <c r="F361" i="6"/>
  <c r="G360" i="6"/>
  <c r="F360" i="6"/>
  <c r="I359" i="6"/>
  <c r="G359" i="6"/>
  <c r="F359" i="6"/>
  <c r="J359" i="6" s="1"/>
  <c r="G358" i="6"/>
  <c r="F358" i="6"/>
  <c r="J358" i="6" s="1"/>
  <c r="J357" i="6"/>
  <c r="G357" i="6"/>
  <c r="F357" i="6"/>
  <c r="I357" i="6" s="1"/>
  <c r="J356" i="6"/>
  <c r="I356" i="6"/>
  <c r="G356" i="6"/>
  <c r="F356" i="6"/>
  <c r="J355" i="6"/>
  <c r="I355" i="6"/>
  <c r="G355" i="6"/>
  <c r="F355" i="6"/>
  <c r="I354" i="6"/>
  <c r="G354" i="6"/>
  <c r="J354" i="6" s="1"/>
  <c r="F354" i="6"/>
  <c r="G353" i="6"/>
  <c r="F353" i="6"/>
  <c r="G352" i="6"/>
  <c r="F352" i="6"/>
  <c r="I351" i="6"/>
  <c r="G351" i="6"/>
  <c r="F351" i="6"/>
  <c r="J351" i="6" s="1"/>
  <c r="G350" i="6"/>
  <c r="F350" i="6"/>
  <c r="J350" i="6" s="1"/>
  <c r="J349" i="6"/>
  <c r="G349" i="6"/>
  <c r="F349" i="6"/>
  <c r="I349" i="6" s="1"/>
  <c r="J348" i="6"/>
  <c r="I348" i="6"/>
  <c r="G348" i="6"/>
  <c r="F348" i="6"/>
  <c r="J347" i="6"/>
  <c r="I347" i="6"/>
  <c r="G347" i="6"/>
  <c r="F347" i="6"/>
  <c r="I346" i="6"/>
  <c r="G346" i="6"/>
  <c r="J346" i="6" s="1"/>
  <c r="F346" i="6"/>
  <c r="G345" i="6"/>
  <c r="F345" i="6"/>
  <c r="G344" i="6"/>
  <c r="F344" i="6"/>
  <c r="I343" i="6"/>
  <c r="G343" i="6"/>
  <c r="F343" i="6"/>
  <c r="J343" i="6" s="1"/>
  <c r="G342" i="6"/>
  <c r="F342" i="6"/>
  <c r="J342" i="6" s="1"/>
  <c r="J341" i="6"/>
  <c r="G341" i="6"/>
  <c r="F341" i="6"/>
  <c r="I341" i="6" s="1"/>
  <c r="J340" i="6"/>
  <c r="I340" i="6"/>
  <c r="G340" i="6"/>
  <c r="F340" i="6"/>
  <c r="J339" i="6"/>
  <c r="I339" i="6"/>
  <c r="G339" i="6"/>
  <c r="F339" i="6"/>
  <c r="I338" i="6"/>
  <c r="G338" i="6"/>
  <c r="J338" i="6" s="1"/>
  <c r="F338" i="6"/>
  <c r="G337" i="6"/>
  <c r="F337" i="6"/>
  <c r="G336" i="6"/>
  <c r="F336" i="6"/>
  <c r="I335" i="6"/>
  <c r="G335" i="6"/>
  <c r="F335" i="6"/>
  <c r="J335" i="6" s="1"/>
  <c r="G334" i="6"/>
  <c r="F334" i="6"/>
  <c r="J334" i="6" s="1"/>
  <c r="J333" i="6"/>
  <c r="I333" i="6"/>
  <c r="G333" i="6"/>
  <c r="F333" i="6"/>
  <c r="J332" i="6"/>
  <c r="I332" i="6"/>
  <c r="G332" i="6"/>
  <c r="F332" i="6"/>
  <c r="J331" i="6"/>
  <c r="I331" i="6"/>
  <c r="G331" i="6"/>
  <c r="F331" i="6"/>
  <c r="I330" i="6"/>
  <c r="G330" i="6"/>
  <c r="J330" i="6" s="1"/>
  <c r="F330" i="6"/>
  <c r="G329" i="6"/>
  <c r="F329" i="6"/>
  <c r="G328" i="6"/>
  <c r="F328" i="6"/>
  <c r="I327" i="6"/>
  <c r="G327" i="6"/>
  <c r="F327" i="6"/>
  <c r="J327" i="6" s="1"/>
  <c r="G326" i="6"/>
  <c r="F326" i="6"/>
  <c r="J326" i="6" s="1"/>
  <c r="J325" i="6"/>
  <c r="G325" i="6"/>
  <c r="F325" i="6"/>
  <c r="I325" i="6" s="1"/>
  <c r="J324" i="6"/>
  <c r="I324" i="6"/>
  <c r="G324" i="6"/>
  <c r="F324" i="6"/>
  <c r="J323" i="6"/>
  <c r="I323" i="6"/>
  <c r="G323" i="6"/>
  <c r="F323" i="6"/>
  <c r="I322" i="6"/>
  <c r="G322" i="6"/>
  <c r="J322" i="6" s="1"/>
  <c r="F322" i="6"/>
  <c r="G321" i="6"/>
  <c r="F321" i="6"/>
  <c r="G320" i="6"/>
  <c r="F320" i="6"/>
  <c r="I319" i="6"/>
  <c r="G319" i="6"/>
  <c r="F319" i="6"/>
  <c r="J319" i="6" s="1"/>
  <c r="G318" i="6"/>
  <c r="F318" i="6"/>
  <c r="J318" i="6" s="1"/>
  <c r="J317" i="6"/>
  <c r="G317" i="6"/>
  <c r="F317" i="6"/>
  <c r="I317" i="6" s="1"/>
  <c r="J316" i="6"/>
  <c r="I316" i="6"/>
  <c r="G316" i="6"/>
  <c r="F316" i="6"/>
  <c r="J315" i="6"/>
  <c r="I315" i="6"/>
  <c r="G315" i="6"/>
  <c r="F315" i="6"/>
  <c r="I314" i="6"/>
  <c r="G314" i="6"/>
  <c r="J314" i="6" s="1"/>
  <c r="F314" i="6"/>
  <c r="G313" i="6"/>
  <c r="F313" i="6"/>
  <c r="G312" i="6"/>
  <c r="F312" i="6"/>
  <c r="I311" i="6"/>
  <c r="G311" i="6"/>
  <c r="F311" i="6"/>
  <c r="J311" i="6" s="1"/>
  <c r="G310" i="6"/>
  <c r="F310" i="6"/>
  <c r="J310" i="6" s="1"/>
  <c r="J309" i="6"/>
  <c r="G309" i="6"/>
  <c r="F309" i="6"/>
  <c r="I309" i="6" s="1"/>
  <c r="J308" i="6"/>
  <c r="I308" i="6"/>
  <c r="G308" i="6"/>
  <c r="F308" i="6"/>
  <c r="J307" i="6"/>
  <c r="I307" i="6"/>
  <c r="G307" i="6"/>
  <c r="F307" i="6"/>
  <c r="I306" i="6"/>
  <c r="G306" i="6"/>
  <c r="J306" i="6" s="1"/>
  <c r="F306" i="6"/>
  <c r="G305" i="6"/>
  <c r="F305" i="6"/>
  <c r="G304" i="6"/>
  <c r="F304" i="6"/>
  <c r="I303" i="6"/>
  <c r="G303" i="6"/>
  <c r="F303" i="6"/>
  <c r="J303" i="6" s="1"/>
  <c r="G302" i="6"/>
  <c r="F302" i="6"/>
  <c r="J302" i="6" s="1"/>
  <c r="J301" i="6"/>
  <c r="I301" i="6"/>
  <c r="G301" i="6"/>
  <c r="F301" i="6"/>
  <c r="J300" i="6"/>
  <c r="I300" i="6"/>
  <c r="G300" i="6"/>
  <c r="F300" i="6"/>
  <c r="J299" i="6"/>
  <c r="I299" i="6"/>
  <c r="G299" i="6"/>
  <c r="F299" i="6"/>
  <c r="I298" i="6"/>
  <c r="G298" i="6"/>
  <c r="J298" i="6" s="1"/>
  <c r="F298" i="6"/>
  <c r="G297" i="6"/>
  <c r="F297" i="6"/>
  <c r="G296" i="6"/>
  <c r="F296" i="6"/>
  <c r="I295" i="6"/>
  <c r="G295" i="6"/>
  <c r="F295" i="6"/>
  <c r="J295" i="6" s="1"/>
  <c r="G294" i="6"/>
  <c r="F294" i="6"/>
  <c r="J294" i="6" s="1"/>
  <c r="J293" i="6"/>
  <c r="I293" i="6"/>
  <c r="G293" i="6"/>
  <c r="F293" i="6"/>
  <c r="J292" i="6"/>
  <c r="I292" i="6"/>
  <c r="G292" i="6"/>
  <c r="F292" i="6"/>
  <c r="I291" i="6"/>
  <c r="G291" i="6"/>
  <c r="J291" i="6" s="1"/>
  <c r="F291" i="6"/>
  <c r="I290" i="6"/>
  <c r="G290" i="6"/>
  <c r="J290" i="6" s="1"/>
  <c r="F290" i="6"/>
  <c r="G289" i="6"/>
  <c r="F289" i="6"/>
  <c r="G288" i="6"/>
  <c r="F288" i="6"/>
  <c r="I287" i="6"/>
  <c r="G287" i="6"/>
  <c r="F287" i="6"/>
  <c r="J287" i="6" s="1"/>
  <c r="G286" i="6"/>
  <c r="F286" i="6"/>
  <c r="J285" i="6"/>
  <c r="I285" i="6"/>
  <c r="G285" i="6"/>
  <c r="F285" i="6"/>
  <c r="J284" i="6"/>
  <c r="I284" i="6"/>
  <c r="G284" i="6"/>
  <c r="F284" i="6"/>
  <c r="I283" i="6"/>
  <c r="G283" i="6"/>
  <c r="J283" i="6" s="1"/>
  <c r="F283" i="6"/>
  <c r="I282" i="6"/>
  <c r="G282" i="6"/>
  <c r="J282" i="6" s="1"/>
  <c r="F282" i="6"/>
  <c r="I281" i="6"/>
  <c r="G281" i="6"/>
  <c r="F281" i="6"/>
  <c r="G280" i="6"/>
  <c r="F280" i="6"/>
  <c r="I279" i="6"/>
  <c r="G279" i="6"/>
  <c r="F279" i="6"/>
  <c r="J279" i="6" s="1"/>
  <c r="G278" i="6"/>
  <c r="F278" i="6"/>
  <c r="I277" i="6"/>
  <c r="G277" i="6"/>
  <c r="J277" i="6" s="1"/>
  <c r="F277" i="6"/>
  <c r="I276" i="6"/>
  <c r="G276" i="6"/>
  <c r="F276" i="6"/>
  <c r="J276" i="6" s="1"/>
  <c r="J275" i="6"/>
  <c r="I275" i="6"/>
  <c r="G275" i="6"/>
  <c r="F275" i="6"/>
  <c r="J274" i="6"/>
  <c r="I274" i="6"/>
  <c r="G274" i="6"/>
  <c r="F274" i="6"/>
  <c r="I273" i="6"/>
  <c r="G273" i="6"/>
  <c r="J273" i="6" s="1"/>
  <c r="F273" i="6"/>
  <c r="G272" i="6"/>
  <c r="F272" i="6"/>
  <c r="G271" i="6"/>
  <c r="F271" i="6"/>
  <c r="G270" i="6"/>
  <c r="F270" i="6"/>
  <c r="I269" i="6"/>
  <c r="G269" i="6"/>
  <c r="F269" i="6"/>
  <c r="J269" i="6" s="1"/>
  <c r="J268" i="6"/>
  <c r="G268" i="6"/>
  <c r="F268" i="6"/>
  <c r="I268" i="6" s="1"/>
  <c r="J267" i="6"/>
  <c r="I267" i="6"/>
  <c r="G267" i="6"/>
  <c r="F267" i="6"/>
  <c r="J266" i="6"/>
  <c r="I266" i="6"/>
  <c r="G266" i="6"/>
  <c r="F266" i="6"/>
  <c r="I265" i="6"/>
  <c r="G265" i="6"/>
  <c r="J265" i="6" s="1"/>
  <c r="F265" i="6"/>
  <c r="G264" i="6"/>
  <c r="F264" i="6"/>
  <c r="G263" i="6"/>
  <c r="F263" i="6"/>
  <c r="G262" i="6"/>
  <c r="F262" i="6"/>
  <c r="I261" i="6"/>
  <c r="G261" i="6"/>
  <c r="F261" i="6"/>
  <c r="J261" i="6" s="1"/>
  <c r="J260" i="6"/>
  <c r="G260" i="6"/>
  <c r="F260" i="6"/>
  <c r="I260" i="6" s="1"/>
  <c r="J259" i="6"/>
  <c r="I259" i="6"/>
  <c r="G259" i="6"/>
  <c r="F259" i="6"/>
  <c r="J258" i="6"/>
  <c r="I258" i="6"/>
  <c r="G258" i="6"/>
  <c r="F258" i="6"/>
  <c r="I257" i="6"/>
  <c r="G257" i="6"/>
  <c r="J257" i="6" s="1"/>
  <c r="F257" i="6"/>
  <c r="G256" i="6"/>
  <c r="F256" i="6"/>
  <c r="G255" i="6"/>
  <c r="F255" i="6"/>
  <c r="G254" i="6"/>
  <c r="F254" i="6"/>
  <c r="I253" i="6"/>
  <c r="G253" i="6"/>
  <c r="F253" i="6"/>
  <c r="J253" i="6" s="1"/>
  <c r="J252" i="6"/>
  <c r="G252" i="6"/>
  <c r="F252" i="6"/>
  <c r="I252" i="6" s="1"/>
  <c r="J251" i="6"/>
  <c r="I251" i="6"/>
  <c r="G251" i="6"/>
  <c r="F251" i="6"/>
  <c r="J250" i="6"/>
  <c r="I250" i="6"/>
  <c r="G250" i="6"/>
  <c r="F250" i="6"/>
  <c r="I249" i="6"/>
  <c r="G249" i="6"/>
  <c r="J249" i="6" s="1"/>
  <c r="F249" i="6"/>
  <c r="G248" i="6"/>
  <c r="F248" i="6"/>
  <c r="J248" i="6" s="1"/>
  <c r="G247" i="6"/>
  <c r="F247" i="6"/>
  <c r="G246" i="6"/>
  <c r="F246" i="6"/>
  <c r="I245" i="6"/>
  <c r="G245" i="6"/>
  <c r="F245" i="6"/>
  <c r="J245" i="6" s="1"/>
  <c r="J244" i="6"/>
  <c r="G244" i="6"/>
  <c r="F244" i="6"/>
  <c r="I244" i="6" s="1"/>
  <c r="J243" i="6"/>
  <c r="I243" i="6"/>
  <c r="G243" i="6"/>
  <c r="F243" i="6"/>
  <c r="J242" i="6"/>
  <c r="I242" i="6"/>
  <c r="G242" i="6"/>
  <c r="F242" i="6"/>
  <c r="I241" i="6"/>
  <c r="G241" i="6"/>
  <c r="J241" i="6" s="1"/>
  <c r="F241" i="6"/>
  <c r="G240" i="6"/>
  <c r="F240" i="6"/>
  <c r="J240" i="6" s="1"/>
  <c r="G239" i="6"/>
  <c r="F239" i="6"/>
  <c r="G238" i="6"/>
  <c r="F238" i="6"/>
  <c r="I237" i="6"/>
  <c r="G237" i="6"/>
  <c r="F237" i="6"/>
  <c r="J237" i="6" s="1"/>
  <c r="J236" i="6"/>
  <c r="G236" i="6"/>
  <c r="F236" i="6"/>
  <c r="I236" i="6" s="1"/>
  <c r="J235" i="6"/>
  <c r="I235" i="6"/>
  <c r="G235" i="6"/>
  <c r="F235" i="6"/>
  <c r="J234" i="6"/>
  <c r="I234" i="6"/>
  <c r="G234" i="6"/>
  <c r="F234" i="6"/>
  <c r="I233" i="6"/>
  <c r="G233" i="6"/>
  <c r="J233" i="6" s="1"/>
  <c r="F233" i="6"/>
  <c r="G232" i="6"/>
  <c r="F232" i="6"/>
  <c r="J232" i="6" s="1"/>
  <c r="G231" i="6"/>
  <c r="F231" i="6"/>
  <c r="G230" i="6"/>
  <c r="F230" i="6"/>
  <c r="I229" i="6"/>
  <c r="G229" i="6"/>
  <c r="F229" i="6"/>
  <c r="J229" i="6" s="1"/>
  <c r="J228" i="6"/>
  <c r="G228" i="6"/>
  <c r="F228" i="6"/>
  <c r="I228" i="6" s="1"/>
  <c r="J227" i="6"/>
  <c r="I227" i="6"/>
  <c r="G227" i="6"/>
  <c r="F227" i="6"/>
  <c r="J226" i="6"/>
  <c r="I226" i="6"/>
  <c r="G226" i="6"/>
  <c r="F226" i="6"/>
  <c r="I225" i="6"/>
  <c r="G225" i="6"/>
  <c r="J225" i="6" s="1"/>
  <c r="F225" i="6"/>
  <c r="G224" i="6"/>
  <c r="F224" i="6"/>
  <c r="J224" i="6" s="1"/>
  <c r="G223" i="6"/>
  <c r="F223" i="6"/>
  <c r="G222" i="6"/>
  <c r="F222" i="6"/>
  <c r="I221" i="6"/>
  <c r="G221" i="6"/>
  <c r="F221" i="6"/>
  <c r="J221" i="6" s="1"/>
  <c r="J220" i="6"/>
  <c r="G220" i="6"/>
  <c r="F220" i="6"/>
  <c r="I220" i="6" s="1"/>
  <c r="J219" i="6"/>
  <c r="I219" i="6"/>
  <c r="G219" i="6"/>
  <c r="F219" i="6"/>
  <c r="J218" i="6"/>
  <c r="I218" i="6"/>
  <c r="G218" i="6"/>
  <c r="F218" i="6"/>
  <c r="I217" i="6"/>
  <c r="G217" i="6"/>
  <c r="J217" i="6" s="1"/>
  <c r="F217" i="6"/>
  <c r="G216" i="6"/>
  <c r="F216" i="6"/>
  <c r="G215" i="6"/>
  <c r="F215" i="6"/>
  <c r="G214" i="6"/>
  <c r="F214" i="6"/>
  <c r="I213" i="6"/>
  <c r="G213" i="6"/>
  <c r="F213" i="6"/>
  <c r="J213" i="6" s="1"/>
  <c r="J212" i="6"/>
  <c r="G212" i="6"/>
  <c r="F212" i="6"/>
  <c r="I212" i="6" s="1"/>
  <c r="J211" i="6"/>
  <c r="I211" i="6"/>
  <c r="G211" i="6"/>
  <c r="F211" i="6"/>
  <c r="J210" i="6"/>
  <c r="I210" i="6"/>
  <c r="G210" i="6"/>
  <c r="F210" i="6"/>
  <c r="I209" i="6"/>
  <c r="G209" i="6"/>
  <c r="J209" i="6" s="1"/>
  <c r="F209" i="6"/>
  <c r="G208" i="6"/>
  <c r="F208" i="6"/>
  <c r="G207" i="6"/>
  <c r="F207" i="6"/>
  <c r="G206" i="6"/>
  <c r="F206" i="6"/>
  <c r="I205" i="6"/>
  <c r="G205" i="6"/>
  <c r="F205" i="6"/>
  <c r="J205" i="6" s="1"/>
  <c r="J204" i="6"/>
  <c r="G204" i="6"/>
  <c r="F204" i="6"/>
  <c r="I204" i="6" s="1"/>
  <c r="J203" i="6"/>
  <c r="I203" i="6"/>
  <c r="G203" i="6"/>
  <c r="F203" i="6"/>
  <c r="J202" i="6"/>
  <c r="I202" i="6"/>
  <c r="G202" i="6"/>
  <c r="F202" i="6"/>
  <c r="I201" i="6"/>
  <c r="G201" i="6"/>
  <c r="J201" i="6" s="1"/>
  <c r="F201" i="6"/>
  <c r="G200" i="6"/>
  <c r="F200" i="6"/>
  <c r="G199" i="6"/>
  <c r="F199" i="6"/>
  <c r="G198" i="6"/>
  <c r="F198" i="6"/>
  <c r="I197" i="6"/>
  <c r="G197" i="6"/>
  <c r="F197" i="6"/>
  <c r="J197" i="6" s="1"/>
  <c r="G196" i="6"/>
  <c r="F196" i="6"/>
  <c r="J196" i="6" s="1"/>
  <c r="J195" i="6"/>
  <c r="I195" i="6"/>
  <c r="G195" i="6"/>
  <c r="F195" i="6"/>
  <c r="J194" i="6"/>
  <c r="G194" i="6"/>
  <c r="F194" i="6"/>
  <c r="I194" i="6" s="1"/>
  <c r="I193" i="6"/>
  <c r="G193" i="6"/>
  <c r="J193" i="6" s="1"/>
  <c r="F193" i="6"/>
  <c r="G192" i="6"/>
  <c r="F192" i="6"/>
  <c r="J192" i="6" s="1"/>
  <c r="G191" i="6"/>
  <c r="F191" i="6"/>
  <c r="J190" i="6"/>
  <c r="G190" i="6"/>
  <c r="F190" i="6"/>
  <c r="I190" i="6" s="1"/>
  <c r="I189" i="6"/>
  <c r="G189" i="6"/>
  <c r="F189" i="6"/>
  <c r="J189" i="6" s="1"/>
  <c r="G188" i="6"/>
  <c r="F188" i="6"/>
  <c r="J188" i="6" s="1"/>
  <c r="I187" i="6"/>
  <c r="G187" i="6"/>
  <c r="J187" i="6" s="1"/>
  <c r="F187" i="6"/>
  <c r="J186" i="6"/>
  <c r="I186" i="6"/>
  <c r="G186" i="6"/>
  <c r="F186" i="6"/>
  <c r="I185" i="6"/>
  <c r="G185" i="6"/>
  <c r="J185" i="6" s="1"/>
  <c r="F185" i="6"/>
  <c r="J184" i="6"/>
  <c r="I184" i="6"/>
  <c r="G184" i="6"/>
  <c r="F184" i="6"/>
  <c r="G183" i="6"/>
  <c r="F183" i="6"/>
  <c r="I183" i="6" s="1"/>
  <c r="J182" i="6"/>
  <c r="G182" i="6"/>
  <c r="F182" i="6"/>
  <c r="G181" i="6"/>
  <c r="F181" i="6"/>
  <c r="J180" i="6"/>
  <c r="G180" i="6"/>
  <c r="F180" i="6"/>
  <c r="I179" i="6"/>
  <c r="G179" i="6"/>
  <c r="J179" i="6" s="1"/>
  <c r="F179" i="6"/>
  <c r="J178" i="6"/>
  <c r="G178" i="6"/>
  <c r="F178" i="6"/>
  <c r="I178" i="6" s="1"/>
  <c r="J177" i="6"/>
  <c r="I177" i="6"/>
  <c r="G177" i="6"/>
  <c r="F177" i="6"/>
  <c r="J176" i="6"/>
  <c r="I176" i="6"/>
  <c r="G176" i="6"/>
  <c r="F176" i="6"/>
  <c r="I175" i="6"/>
  <c r="G175" i="6"/>
  <c r="F175" i="6"/>
  <c r="J175" i="6" s="1"/>
  <c r="G174" i="6"/>
  <c r="F174" i="6"/>
  <c r="G173" i="6"/>
  <c r="F173" i="6"/>
  <c r="G172" i="6"/>
  <c r="F172" i="6"/>
  <c r="J171" i="6"/>
  <c r="G171" i="6"/>
  <c r="F171" i="6"/>
  <c r="I171" i="6" s="1"/>
  <c r="J170" i="6"/>
  <c r="I170" i="6"/>
  <c r="G170" i="6"/>
  <c r="F170" i="6"/>
  <c r="J169" i="6"/>
  <c r="I169" i="6"/>
  <c r="G169" i="6"/>
  <c r="F169" i="6"/>
  <c r="J168" i="6"/>
  <c r="I168" i="6"/>
  <c r="G168" i="6"/>
  <c r="F168" i="6"/>
  <c r="I167" i="6"/>
  <c r="G167" i="6"/>
  <c r="F167" i="6"/>
  <c r="J167" i="6" s="1"/>
  <c r="G166" i="6"/>
  <c r="F166" i="6"/>
  <c r="J166" i="6" s="1"/>
  <c r="G165" i="6"/>
  <c r="F165" i="6"/>
  <c r="G164" i="6"/>
  <c r="F164" i="6"/>
  <c r="J163" i="6"/>
  <c r="G163" i="6"/>
  <c r="F163" i="6"/>
  <c r="I163" i="6" s="1"/>
  <c r="J162" i="6"/>
  <c r="I162" i="6"/>
  <c r="G162" i="6"/>
  <c r="F162" i="6"/>
  <c r="J161" i="6"/>
  <c r="I161" i="6"/>
  <c r="G161" i="6"/>
  <c r="F161" i="6"/>
  <c r="J160" i="6"/>
  <c r="I160" i="6"/>
  <c r="G160" i="6"/>
  <c r="F160" i="6"/>
  <c r="I159" i="6"/>
  <c r="G159" i="6"/>
  <c r="F159" i="6"/>
  <c r="J159" i="6" s="1"/>
  <c r="G158" i="6"/>
  <c r="F158" i="6"/>
  <c r="J158" i="6" s="1"/>
  <c r="G157" i="6"/>
  <c r="F157" i="6"/>
  <c r="G156" i="6"/>
  <c r="F156" i="6"/>
  <c r="J155" i="6"/>
  <c r="G155" i="6"/>
  <c r="F155" i="6"/>
  <c r="I155" i="6" s="1"/>
  <c r="J154" i="6"/>
  <c r="I154" i="6"/>
  <c r="G154" i="6"/>
  <c r="F154" i="6"/>
  <c r="J153" i="6"/>
  <c r="I153" i="6"/>
  <c r="G153" i="6"/>
  <c r="F153" i="6"/>
  <c r="J152" i="6"/>
  <c r="I152" i="6"/>
  <c r="G152" i="6"/>
  <c r="F152" i="6"/>
  <c r="I151" i="6"/>
  <c r="G151" i="6"/>
  <c r="F151" i="6"/>
  <c r="J151" i="6" s="1"/>
  <c r="G150" i="6"/>
  <c r="F150" i="6"/>
  <c r="G149" i="6"/>
  <c r="F149" i="6"/>
  <c r="G148" i="6"/>
  <c r="F148" i="6"/>
  <c r="J147" i="6"/>
  <c r="G147" i="6"/>
  <c r="F147" i="6"/>
  <c r="I147" i="6" s="1"/>
  <c r="J146" i="6"/>
  <c r="I146" i="6"/>
  <c r="G146" i="6"/>
  <c r="F146" i="6"/>
  <c r="J145" i="6"/>
  <c r="I145" i="6"/>
  <c r="G145" i="6"/>
  <c r="F145" i="6"/>
  <c r="J144" i="6"/>
  <c r="I144" i="6"/>
  <c r="G144" i="6"/>
  <c r="F144" i="6"/>
  <c r="I143" i="6"/>
  <c r="G143" i="6"/>
  <c r="F143" i="6"/>
  <c r="J143" i="6" s="1"/>
  <c r="G142" i="6"/>
  <c r="F142" i="6"/>
  <c r="J142" i="6" s="1"/>
  <c r="G141" i="6"/>
  <c r="F141" i="6"/>
  <c r="G140" i="6"/>
  <c r="F140" i="6"/>
  <c r="J139" i="6"/>
  <c r="G139" i="6"/>
  <c r="F139" i="6"/>
  <c r="I139" i="6" s="1"/>
  <c r="J138" i="6"/>
  <c r="I138" i="6"/>
  <c r="G138" i="6"/>
  <c r="F138" i="6"/>
  <c r="J137" i="6"/>
  <c r="I137" i="6"/>
  <c r="G137" i="6"/>
  <c r="F137" i="6"/>
  <c r="J136" i="6"/>
  <c r="I136" i="6"/>
  <c r="G136" i="6"/>
  <c r="F136" i="6"/>
  <c r="I135" i="6"/>
  <c r="G135" i="6"/>
  <c r="F135" i="6"/>
  <c r="J135" i="6" s="1"/>
  <c r="G134" i="6"/>
  <c r="F134" i="6"/>
  <c r="G133" i="6"/>
  <c r="F133" i="6"/>
  <c r="G132" i="6"/>
  <c r="F132" i="6"/>
  <c r="J131" i="6"/>
  <c r="G131" i="6"/>
  <c r="F131" i="6"/>
  <c r="I131" i="6" s="1"/>
  <c r="J130" i="6"/>
  <c r="I130" i="6"/>
  <c r="G130" i="6"/>
  <c r="F130" i="6"/>
  <c r="J129" i="6"/>
  <c r="I129" i="6"/>
  <c r="G129" i="6"/>
  <c r="F129" i="6"/>
  <c r="J128" i="6"/>
  <c r="I128" i="6"/>
  <c r="G128" i="6"/>
  <c r="F128" i="6"/>
  <c r="I127" i="6"/>
  <c r="G127" i="6"/>
  <c r="F127" i="6"/>
  <c r="J127" i="6" s="1"/>
  <c r="G126" i="6"/>
  <c r="F126" i="6"/>
  <c r="J126" i="6" s="1"/>
  <c r="G125" i="6"/>
  <c r="F125" i="6"/>
  <c r="G124" i="6"/>
  <c r="F124" i="6"/>
  <c r="J123" i="6"/>
  <c r="G123" i="6"/>
  <c r="F123" i="6"/>
  <c r="I123" i="6" s="1"/>
  <c r="J122" i="6"/>
  <c r="I122" i="6"/>
  <c r="G122" i="6"/>
  <c r="F122" i="6"/>
  <c r="J121" i="6"/>
  <c r="I121" i="6"/>
  <c r="G121" i="6"/>
  <c r="F121" i="6"/>
  <c r="J120" i="6"/>
  <c r="I120" i="6"/>
  <c r="G120" i="6"/>
  <c r="F120" i="6"/>
  <c r="I119" i="6"/>
  <c r="G119" i="6"/>
  <c r="F119" i="6"/>
  <c r="J119" i="6" s="1"/>
  <c r="G118" i="6"/>
  <c r="F118" i="6"/>
  <c r="G117" i="6"/>
  <c r="F117" i="6"/>
  <c r="G116" i="6"/>
  <c r="F116" i="6"/>
  <c r="J115" i="6"/>
  <c r="G115" i="6"/>
  <c r="F115" i="6"/>
  <c r="I115" i="6" s="1"/>
  <c r="J114" i="6"/>
  <c r="I114" i="6"/>
  <c r="G114" i="6"/>
  <c r="F114" i="6"/>
  <c r="J113" i="6"/>
  <c r="I113" i="6"/>
  <c r="G113" i="6"/>
  <c r="F113" i="6"/>
  <c r="J112" i="6"/>
  <c r="I112" i="6"/>
  <c r="G112" i="6"/>
  <c r="F112" i="6"/>
  <c r="G111" i="6"/>
  <c r="F111" i="6"/>
  <c r="J111" i="6" s="1"/>
  <c r="G110" i="6"/>
  <c r="F110" i="6"/>
  <c r="G109" i="6"/>
  <c r="F109" i="6"/>
  <c r="G108" i="6"/>
  <c r="F108" i="6"/>
  <c r="J107" i="6"/>
  <c r="G107" i="6"/>
  <c r="F107" i="6"/>
  <c r="I107" i="6" s="1"/>
  <c r="J106" i="6"/>
  <c r="I106" i="6"/>
  <c r="G106" i="6"/>
  <c r="F106" i="6"/>
  <c r="J105" i="6"/>
  <c r="I105" i="6"/>
  <c r="G105" i="6"/>
  <c r="F105" i="6"/>
  <c r="I104" i="6"/>
  <c r="G104" i="6"/>
  <c r="J104" i="6" s="1"/>
  <c r="F104" i="6"/>
  <c r="I103" i="6"/>
  <c r="G103" i="6"/>
  <c r="F103" i="6"/>
  <c r="G102" i="6"/>
  <c r="F102" i="6"/>
  <c r="G101" i="6"/>
  <c r="F101" i="6"/>
  <c r="G100" i="6"/>
  <c r="F100" i="6"/>
  <c r="J99" i="6"/>
  <c r="G99" i="6"/>
  <c r="F99" i="6"/>
  <c r="I99" i="6" s="1"/>
  <c r="J98" i="6"/>
  <c r="I98" i="6"/>
  <c r="G98" i="6"/>
  <c r="F98" i="6"/>
  <c r="J97" i="6"/>
  <c r="I97" i="6"/>
  <c r="G97" i="6"/>
  <c r="F97" i="6"/>
  <c r="J96" i="6"/>
  <c r="I96" i="6"/>
  <c r="G96" i="6"/>
  <c r="F96" i="6"/>
  <c r="J95" i="6"/>
  <c r="I95" i="6"/>
  <c r="G95" i="6"/>
  <c r="F95" i="6"/>
  <c r="I94" i="6"/>
  <c r="G94" i="6"/>
  <c r="J94" i="6" s="1"/>
  <c r="F94" i="6"/>
  <c r="G93" i="6"/>
  <c r="F93" i="6"/>
  <c r="G92" i="6"/>
  <c r="F92" i="6"/>
  <c r="I91" i="6"/>
  <c r="G91" i="6"/>
  <c r="F91" i="6"/>
  <c r="J91" i="6" s="1"/>
  <c r="G90" i="6"/>
  <c r="F90" i="6"/>
  <c r="J90" i="6" s="1"/>
  <c r="J89" i="6"/>
  <c r="G89" i="6"/>
  <c r="F89" i="6"/>
  <c r="I89" i="6" s="1"/>
  <c r="J88" i="6"/>
  <c r="I88" i="6"/>
  <c r="G88" i="6"/>
  <c r="F88" i="6"/>
  <c r="J87" i="6"/>
  <c r="I87" i="6"/>
  <c r="G87" i="6"/>
  <c r="F87" i="6"/>
  <c r="I86" i="6"/>
  <c r="G86" i="6"/>
  <c r="J86" i="6" s="1"/>
  <c r="F86" i="6"/>
  <c r="G85" i="6"/>
  <c r="F85" i="6"/>
  <c r="G84" i="6"/>
  <c r="F84" i="6"/>
  <c r="G83" i="6"/>
  <c r="F83" i="6"/>
  <c r="J83" i="6" s="1"/>
  <c r="G82" i="6"/>
  <c r="F82" i="6"/>
  <c r="J82" i="6" s="1"/>
  <c r="J81" i="6"/>
  <c r="G81" i="6"/>
  <c r="F81" i="6"/>
  <c r="I81" i="6" s="1"/>
  <c r="J80" i="6"/>
  <c r="I80" i="6"/>
  <c r="G80" i="6"/>
  <c r="F80" i="6"/>
  <c r="J79" i="6"/>
  <c r="I79" i="6"/>
  <c r="G79" i="6"/>
  <c r="F79" i="6"/>
  <c r="I78" i="6"/>
  <c r="G78" i="6"/>
  <c r="J78" i="6" s="1"/>
  <c r="F78" i="6"/>
  <c r="G77" i="6"/>
  <c r="F77" i="6"/>
  <c r="G76" i="6"/>
  <c r="F76" i="6"/>
  <c r="G75" i="6"/>
  <c r="F75" i="6"/>
  <c r="J75" i="6" s="1"/>
  <c r="G74" i="6"/>
  <c r="F74" i="6"/>
  <c r="J74" i="6" s="1"/>
  <c r="J73" i="6"/>
  <c r="G73" i="6"/>
  <c r="F73" i="6"/>
  <c r="I73" i="6" s="1"/>
  <c r="J72" i="6"/>
  <c r="I72" i="6"/>
  <c r="G72" i="6"/>
  <c r="F72" i="6"/>
  <c r="J71" i="6"/>
  <c r="I71" i="6"/>
  <c r="G71" i="6"/>
  <c r="F71" i="6"/>
  <c r="I70" i="6"/>
  <c r="G70" i="6"/>
  <c r="J70" i="6" s="1"/>
  <c r="F70" i="6"/>
  <c r="G69" i="6"/>
  <c r="F69" i="6"/>
  <c r="G68" i="6"/>
  <c r="F68" i="6"/>
  <c r="G67" i="6"/>
  <c r="F67" i="6"/>
  <c r="J67" i="6" s="1"/>
  <c r="G66" i="6"/>
  <c r="F66" i="6"/>
  <c r="J66" i="6" s="1"/>
  <c r="J65" i="6"/>
  <c r="G65" i="6"/>
  <c r="F65" i="6"/>
  <c r="I65" i="6" s="1"/>
  <c r="J64" i="6"/>
  <c r="I64" i="6"/>
  <c r="G64" i="6"/>
  <c r="F64" i="6"/>
  <c r="J63" i="6"/>
  <c r="I63" i="6"/>
  <c r="G63" i="6"/>
  <c r="F63" i="6"/>
  <c r="I62" i="6"/>
  <c r="G62" i="6"/>
  <c r="J62" i="6" s="1"/>
  <c r="F62" i="6"/>
  <c r="G61" i="6"/>
  <c r="F61" i="6"/>
  <c r="G60" i="6"/>
  <c r="F60" i="6"/>
  <c r="G59" i="6"/>
  <c r="F59" i="6"/>
  <c r="J59" i="6" s="1"/>
  <c r="G58" i="6"/>
  <c r="F58" i="6"/>
  <c r="J58" i="6" s="1"/>
  <c r="J57" i="6"/>
  <c r="G57" i="6"/>
  <c r="F57" i="6"/>
  <c r="I57" i="6" s="1"/>
  <c r="J56" i="6"/>
  <c r="I56" i="6"/>
  <c r="G56" i="6"/>
  <c r="F56" i="6"/>
  <c r="J55" i="6"/>
  <c r="I55" i="6"/>
  <c r="G55" i="6"/>
  <c r="F55" i="6"/>
  <c r="I54" i="6"/>
  <c r="G54" i="6"/>
  <c r="J54" i="6" s="1"/>
  <c r="F54" i="6"/>
  <c r="G53" i="6"/>
  <c r="F53" i="6"/>
  <c r="G52" i="6"/>
  <c r="F52" i="6"/>
  <c r="G51" i="6"/>
  <c r="F51" i="6"/>
  <c r="J51" i="6" s="1"/>
  <c r="G50" i="6"/>
  <c r="F50" i="6"/>
  <c r="J50" i="6" s="1"/>
  <c r="J49" i="6"/>
  <c r="I49" i="6"/>
  <c r="G49" i="6"/>
  <c r="F49" i="6"/>
  <c r="J48" i="6"/>
  <c r="I48" i="6"/>
  <c r="G48" i="6"/>
  <c r="F48" i="6"/>
  <c r="J47" i="6"/>
  <c r="I47" i="6"/>
  <c r="G47" i="6"/>
  <c r="F47" i="6"/>
  <c r="I46" i="6"/>
  <c r="G46" i="6"/>
  <c r="J46" i="6" s="1"/>
  <c r="F46" i="6"/>
  <c r="G45" i="6"/>
  <c r="F45" i="6"/>
  <c r="G44" i="6"/>
  <c r="F44" i="6"/>
  <c r="G43" i="6"/>
  <c r="F43" i="6"/>
  <c r="J43" i="6" s="1"/>
  <c r="G42" i="6"/>
  <c r="F42" i="6"/>
  <c r="J42" i="6" s="1"/>
  <c r="J41" i="6"/>
  <c r="I41" i="6"/>
  <c r="G41" i="6"/>
  <c r="F41" i="6"/>
  <c r="J40" i="6"/>
  <c r="I40" i="6"/>
  <c r="G40" i="6"/>
  <c r="F40" i="6"/>
  <c r="J39" i="6"/>
  <c r="I39" i="6"/>
  <c r="G39" i="6"/>
  <c r="F39" i="6"/>
  <c r="I38" i="6"/>
  <c r="G38" i="6"/>
  <c r="J38" i="6" s="1"/>
  <c r="F38" i="6"/>
  <c r="G37" i="6"/>
  <c r="F37" i="6"/>
  <c r="G36" i="6"/>
  <c r="F36" i="6"/>
  <c r="G35" i="6"/>
  <c r="F35" i="6"/>
  <c r="J35" i="6" s="1"/>
  <c r="G34" i="6"/>
  <c r="F34" i="6"/>
  <c r="J34" i="6" s="1"/>
  <c r="J33" i="6"/>
  <c r="I33" i="6"/>
  <c r="G33" i="6"/>
  <c r="F33" i="6"/>
  <c r="J32" i="6"/>
  <c r="I32" i="6"/>
  <c r="G32" i="6"/>
  <c r="F32" i="6"/>
  <c r="J31" i="6"/>
  <c r="I31" i="6"/>
  <c r="G31" i="6"/>
  <c r="F31" i="6"/>
  <c r="I30" i="6"/>
  <c r="G30" i="6"/>
  <c r="F30" i="6"/>
  <c r="G29" i="6"/>
  <c r="F29" i="6"/>
  <c r="G28" i="6"/>
  <c r="F28" i="6"/>
  <c r="G27" i="6"/>
  <c r="F27" i="6"/>
  <c r="J27" i="6" s="1"/>
  <c r="G26" i="6"/>
  <c r="F26" i="6"/>
  <c r="J26" i="6" s="1"/>
  <c r="J25" i="6"/>
  <c r="G25" i="6"/>
  <c r="F25" i="6"/>
  <c r="I25" i="6" s="1"/>
  <c r="J24" i="6"/>
  <c r="I24" i="6"/>
  <c r="G24" i="6"/>
  <c r="F24" i="6"/>
  <c r="J23" i="6"/>
  <c r="I23" i="6"/>
  <c r="G23" i="6"/>
  <c r="F23" i="6"/>
  <c r="I22" i="6"/>
  <c r="G22" i="6"/>
  <c r="F22" i="6"/>
  <c r="J22" i="6" s="1"/>
  <c r="G21" i="6"/>
  <c r="F21" i="6"/>
  <c r="G20" i="6"/>
  <c r="F20" i="6"/>
  <c r="G19" i="6"/>
  <c r="F19" i="6"/>
  <c r="J19" i="6" s="1"/>
  <c r="G18" i="6"/>
  <c r="F18" i="6"/>
  <c r="J18" i="6" s="1"/>
  <c r="J17" i="6"/>
  <c r="G17" i="6"/>
  <c r="F17" i="6"/>
  <c r="I17" i="6" s="1"/>
  <c r="J16" i="6"/>
  <c r="I16" i="6"/>
  <c r="G16" i="6"/>
  <c r="F16" i="6"/>
  <c r="J15" i="6"/>
  <c r="I15" i="6"/>
  <c r="G15" i="6"/>
  <c r="F15" i="6"/>
  <c r="I14" i="6"/>
  <c r="G14" i="6"/>
  <c r="F14" i="6"/>
  <c r="J14" i="6" s="1"/>
  <c r="G13" i="6"/>
  <c r="F13" i="6"/>
  <c r="G12" i="6"/>
  <c r="F12" i="6"/>
  <c r="G11" i="6"/>
  <c r="F11" i="6"/>
  <c r="G10" i="6"/>
  <c r="F10" i="6"/>
  <c r="J10" i="6" s="1"/>
  <c r="J9" i="6"/>
  <c r="G9" i="6"/>
  <c r="F9" i="6"/>
  <c r="I9" i="6" s="1"/>
  <c r="P8" i="6"/>
  <c r="P9" i="6" s="1"/>
  <c r="P10" i="6" s="1"/>
  <c r="P11" i="6" s="1"/>
  <c r="P12" i="6" s="1"/>
  <c r="P13" i="6" s="1"/>
  <c r="P14" i="6" s="1"/>
  <c r="P15" i="6" s="1"/>
  <c r="P16" i="6" s="1"/>
  <c r="P17" i="6" s="1"/>
  <c r="P18" i="6" s="1"/>
  <c r="P19" i="6" s="1"/>
  <c r="P20" i="6" s="1"/>
  <c r="P21" i="6" s="1"/>
  <c r="P22" i="6" s="1"/>
  <c r="P23" i="6" s="1"/>
  <c r="P24" i="6" s="1"/>
  <c r="P25" i="6" s="1"/>
  <c r="P26" i="6" s="1"/>
  <c r="P27" i="6" s="1"/>
  <c r="P28" i="6" s="1"/>
  <c r="P29" i="6" s="1"/>
  <c r="P30" i="6" s="1"/>
  <c r="P31" i="6" s="1"/>
  <c r="P32" i="6" s="1"/>
  <c r="P33" i="6" s="1"/>
  <c r="P34" i="6" s="1"/>
  <c r="P35" i="6" s="1"/>
  <c r="P36" i="6" s="1"/>
  <c r="P37" i="6" s="1"/>
  <c r="P38" i="6" s="1"/>
  <c r="P39" i="6" s="1"/>
  <c r="P40" i="6" s="1"/>
  <c r="P41" i="6" s="1"/>
  <c r="P42" i="6" s="1"/>
  <c r="P43" i="6" s="1"/>
  <c r="P44" i="6" s="1"/>
  <c r="P45" i="6" s="1"/>
  <c r="P46" i="6" s="1"/>
  <c r="P47" i="6" s="1"/>
  <c r="P48" i="6" s="1"/>
  <c r="P49" i="6" s="1"/>
  <c r="P50" i="6" s="1"/>
  <c r="P51" i="6" s="1"/>
  <c r="P52" i="6" s="1"/>
  <c r="P53" i="6" s="1"/>
  <c r="P54" i="6" s="1"/>
  <c r="P55" i="6" s="1"/>
  <c r="P56" i="6" s="1"/>
  <c r="P57" i="6" s="1"/>
  <c r="P58" i="6" s="1"/>
  <c r="P59" i="6" s="1"/>
  <c r="P60" i="6" s="1"/>
  <c r="P61" i="6" s="1"/>
  <c r="P62" i="6" s="1"/>
  <c r="P63" i="6" s="1"/>
  <c r="P64" i="6" s="1"/>
  <c r="P65" i="6" s="1"/>
  <c r="P66" i="6" s="1"/>
  <c r="P67" i="6" s="1"/>
  <c r="P68" i="6" s="1"/>
  <c r="P69" i="6" s="1"/>
  <c r="P70" i="6" s="1"/>
  <c r="P71" i="6" s="1"/>
  <c r="P72" i="6" s="1"/>
  <c r="P73" i="6" s="1"/>
  <c r="P74" i="6" s="1"/>
  <c r="P75" i="6" s="1"/>
  <c r="P76" i="6" s="1"/>
  <c r="P77" i="6" s="1"/>
  <c r="P78" i="6" s="1"/>
  <c r="P79" i="6" s="1"/>
  <c r="P80" i="6" s="1"/>
  <c r="P81" i="6" s="1"/>
  <c r="P82" i="6" s="1"/>
  <c r="P83" i="6" s="1"/>
  <c r="P84" i="6" s="1"/>
  <c r="P85" i="6" s="1"/>
  <c r="P86" i="6" s="1"/>
  <c r="P87" i="6" s="1"/>
  <c r="P88" i="6" s="1"/>
  <c r="P89" i="6" s="1"/>
  <c r="P90" i="6" s="1"/>
  <c r="P91" i="6" s="1"/>
  <c r="P92" i="6" s="1"/>
  <c r="P93" i="6" s="1"/>
  <c r="P94" i="6" s="1"/>
  <c r="P95" i="6" s="1"/>
  <c r="P96" i="6" s="1"/>
  <c r="P97" i="6" s="1"/>
  <c r="P98" i="6" s="1"/>
  <c r="P99" i="6" s="1"/>
  <c r="P100" i="6" s="1"/>
  <c r="P101" i="6" s="1"/>
  <c r="P102" i="6" s="1"/>
  <c r="P103" i="6" s="1"/>
  <c r="P104" i="6" s="1"/>
  <c r="P105" i="6" s="1"/>
  <c r="P106" i="6" s="1"/>
  <c r="P107" i="6" s="1"/>
  <c r="P108" i="6" s="1"/>
  <c r="P109" i="6" s="1"/>
  <c r="P110" i="6" s="1"/>
  <c r="P111" i="6" s="1"/>
  <c r="P112" i="6" s="1"/>
  <c r="P113" i="6" s="1"/>
  <c r="P114" i="6" s="1"/>
  <c r="P115" i="6" s="1"/>
  <c r="P116" i="6" s="1"/>
  <c r="P117" i="6" s="1"/>
  <c r="P118" i="6" s="1"/>
  <c r="P119" i="6" s="1"/>
  <c r="P120" i="6" s="1"/>
  <c r="P121" i="6" s="1"/>
  <c r="P122" i="6" s="1"/>
  <c r="P123" i="6" s="1"/>
  <c r="P124" i="6" s="1"/>
  <c r="P125" i="6" s="1"/>
  <c r="P126" i="6" s="1"/>
  <c r="P127" i="6" s="1"/>
  <c r="P128" i="6" s="1"/>
  <c r="P129" i="6" s="1"/>
  <c r="P130" i="6" s="1"/>
  <c r="P131" i="6" s="1"/>
  <c r="P132" i="6" s="1"/>
  <c r="P133" i="6" s="1"/>
  <c r="P134" i="6" s="1"/>
  <c r="P135" i="6" s="1"/>
  <c r="P136" i="6" s="1"/>
  <c r="P137" i="6" s="1"/>
  <c r="P138" i="6" s="1"/>
  <c r="P139" i="6" s="1"/>
  <c r="P140" i="6" s="1"/>
  <c r="P141" i="6" s="1"/>
  <c r="P142" i="6" s="1"/>
  <c r="P143" i="6" s="1"/>
  <c r="P144" i="6" s="1"/>
  <c r="P145" i="6" s="1"/>
  <c r="P146" i="6" s="1"/>
  <c r="P147" i="6" s="1"/>
  <c r="P148" i="6" s="1"/>
  <c r="P149" i="6" s="1"/>
  <c r="P150" i="6" s="1"/>
  <c r="P151" i="6" s="1"/>
  <c r="P152" i="6" s="1"/>
  <c r="P153" i="6" s="1"/>
  <c r="P154" i="6" s="1"/>
  <c r="P155" i="6" s="1"/>
  <c r="P156" i="6" s="1"/>
  <c r="P157" i="6" s="1"/>
  <c r="P158" i="6" s="1"/>
  <c r="P159" i="6" s="1"/>
  <c r="P160" i="6" s="1"/>
  <c r="P161" i="6" s="1"/>
  <c r="P162" i="6" s="1"/>
  <c r="P163" i="6" s="1"/>
  <c r="P164" i="6" s="1"/>
  <c r="P165" i="6" s="1"/>
  <c r="P166" i="6" s="1"/>
  <c r="P167" i="6" s="1"/>
  <c r="P168" i="6" s="1"/>
  <c r="P169" i="6" s="1"/>
  <c r="P170" i="6" s="1"/>
  <c r="P171" i="6" s="1"/>
  <c r="P172" i="6" s="1"/>
  <c r="P173" i="6" s="1"/>
  <c r="P174" i="6" s="1"/>
  <c r="P175" i="6" s="1"/>
  <c r="P176" i="6" s="1"/>
  <c r="P177" i="6" s="1"/>
  <c r="P178" i="6" s="1"/>
  <c r="P179" i="6" s="1"/>
  <c r="P180" i="6" s="1"/>
  <c r="P181" i="6" s="1"/>
  <c r="P182" i="6" s="1"/>
  <c r="P183" i="6" s="1"/>
  <c r="P184" i="6" s="1"/>
  <c r="P185" i="6" s="1"/>
  <c r="P186" i="6" s="1"/>
  <c r="P187" i="6" s="1"/>
  <c r="P188" i="6" s="1"/>
  <c r="P189" i="6" s="1"/>
  <c r="P190" i="6" s="1"/>
  <c r="P191" i="6" s="1"/>
  <c r="P192" i="6" s="1"/>
  <c r="P193" i="6" s="1"/>
  <c r="P194" i="6" s="1"/>
  <c r="P195" i="6" s="1"/>
  <c r="P196" i="6" s="1"/>
  <c r="P197" i="6" s="1"/>
  <c r="P198" i="6" s="1"/>
  <c r="P199" i="6" s="1"/>
  <c r="P200" i="6" s="1"/>
  <c r="P201" i="6" s="1"/>
  <c r="P202" i="6" s="1"/>
  <c r="P203" i="6" s="1"/>
  <c r="P204" i="6" s="1"/>
  <c r="P205" i="6" s="1"/>
  <c r="P206" i="6" s="1"/>
  <c r="P207" i="6" s="1"/>
  <c r="P208" i="6" s="1"/>
  <c r="P209" i="6" s="1"/>
  <c r="P210" i="6" s="1"/>
  <c r="P211" i="6" s="1"/>
  <c r="P212" i="6" s="1"/>
  <c r="P213" i="6" s="1"/>
  <c r="P214" i="6" s="1"/>
  <c r="P215" i="6" s="1"/>
  <c r="P216" i="6" s="1"/>
  <c r="P217" i="6" s="1"/>
  <c r="P218" i="6" s="1"/>
  <c r="P219" i="6" s="1"/>
  <c r="P220" i="6" s="1"/>
  <c r="P221" i="6" s="1"/>
  <c r="P222" i="6" s="1"/>
  <c r="P223" i="6" s="1"/>
  <c r="P224" i="6" s="1"/>
  <c r="P225" i="6" s="1"/>
  <c r="P226" i="6" s="1"/>
  <c r="P227" i="6" s="1"/>
  <c r="P228" i="6" s="1"/>
  <c r="P229" i="6" s="1"/>
  <c r="P230" i="6" s="1"/>
  <c r="P231" i="6" s="1"/>
  <c r="P232" i="6" s="1"/>
  <c r="P233" i="6" s="1"/>
  <c r="P234" i="6" s="1"/>
  <c r="P235" i="6" s="1"/>
  <c r="P236" i="6" s="1"/>
  <c r="P237" i="6" s="1"/>
  <c r="P238" i="6" s="1"/>
  <c r="P239" i="6" s="1"/>
  <c r="P240" i="6" s="1"/>
  <c r="P241" i="6" s="1"/>
  <c r="P242" i="6" s="1"/>
  <c r="P243" i="6" s="1"/>
  <c r="P244" i="6" s="1"/>
  <c r="P245" i="6" s="1"/>
  <c r="P246" i="6" s="1"/>
  <c r="P247" i="6" s="1"/>
  <c r="P248" i="6" s="1"/>
  <c r="P249" i="6" s="1"/>
  <c r="P250" i="6" s="1"/>
  <c r="P251" i="6" s="1"/>
  <c r="P252" i="6" s="1"/>
  <c r="P253" i="6" s="1"/>
  <c r="P254" i="6" s="1"/>
  <c r="P255" i="6" s="1"/>
  <c r="P256" i="6" s="1"/>
  <c r="P257" i="6" s="1"/>
  <c r="P258" i="6" s="1"/>
  <c r="P259" i="6" s="1"/>
  <c r="P260" i="6" s="1"/>
  <c r="P261" i="6" s="1"/>
  <c r="P262" i="6" s="1"/>
  <c r="P263" i="6" s="1"/>
  <c r="P264" i="6" s="1"/>
  <c r="P265" i="6" s="1"/>
  <c r="P266" i="6" s="1"/>
  <c r="P267" i="6" s="1"/>
  <c r="P268" i="6" s="1"/>
  <c r="P269" i="6" s="1"/>
  <c r="P270" i="6" s="1"/>
  <c r="P271" i="6" s="1"/>
  <c r="P272" i="6" s="1"/>
  <c r="P273" i="6" s="1"/>
  <c r="P274" i="6" s="1"/>
  <c r="P275" i="6" s="1"/>
  <c r="P276" i="6" s="1"/>
  <c r="P277" i="6" s="1"/>
  <c r="P278" i="6" s="1"/>
  <c r="P279" i="6" s="1"/>
  <c r="P280" i="6" s="1"/>
  <c r="P281" i="6" s="1"/>
  <c r="P282" i="6" s="1"/>
  <c r="P283" i="6" s="1"/>
  <c r="P284" i="6" s="1"/>
  <c r="P285" i="6" s="1"/>
  <c r="P286" i="6" s="1"/>
  <c r="P287" i="6" s="1"/>
  <c r="P288" i="6" s="1"/>
  <c r="P289" i="6" s="1"/>
  <c r="P290" i="6" s="1"/>
  <c r="P291" i="6" s="1"/>
  <c r="P292" i="6" s="1"/>
  <c r="P293" i="6" s="1"/>
  <c r="P294" i="6" s="1"/>
  <c r="P295" i="6" s="1"/>
  <c r="P296" i="6" s="1"/>
  <c r="P297" i="6" s="1"/>
  <c r="P298" i="6" s="1"/>
  <c r="P299" i="6" s="1"/>
  <c r="P300" i="6" s="1"/>
  <c r="P301" i="6" s="1"/>
  <c r="P302" i="6" s="1"/>
  <c r="P303" i="6" s="1"/>
  <c r="P304" i="6" s="1"/>
  <c r="P305" i="6" s="1"/>
  <c r="P306" i="6" s="1"/>
  <c r="P307" i="6" s="1"/>
  <c r="P308" i="6" s="1"/>
  <c r="P309" i="6" s="1"/>
  <c r="P310" i="6" s="1"/>
  <c r="P311" i="6" s="1"/>
  <c r="P312" i="6" s="1"/>
  <c r="P313" i="6" s="1"/>
  <c r="P314" i="6" s="1"/>
  <c r="P315" i="6" s="1"/>
  <c r="P316" i="6" s="1"/>
  <c r="P317" i="6" s="1"/>
  <c r="P318" i="6" s="1"/>
  <c r="P319" i="6" s="1"/>
  <c r="P320" i="6" s="1"/>
  <c r="P321" i="6" s="1"/>
  <c r="P322" i="6" s="1"/>
  <c r="P323" i="6" s="1"/>
  <c r="P324" i="6" s="1"/>
  <c r="P325" i="6" s="1"/>
  <c r="P326" i="6" s="1"/>
  <c r="P327" i="6" s="1"/>
  <c r="P328" i="6" s="1"/>
  <c r="P329" i="6" s="1"/>
  <c r="P330" i="6" s="1"/>
  <c r="P331" i="6" s="1"/>
  <c r="P332" i="6" s="1"/>
  <c r="P333" i="6" s="1"/>
  <c r="P334" i="6" s="1"/>
  <c r="P335" i="6" s="1"/>
  <c r="P336" i="6" s="1"/>
  <c r="P337" i="6" s="1"/>
  <c r="P338" i="6" s="1"/>
  <c r="P339" i="6" s="1"/>
  <c r="P340" i="6" s="1"/>
  <c r="P341" i="6" s="1"/>
  <c r="P342" i="6" s="1"/>
  <c r="P343" i="6" s="1"/>
  <c r="P344" i="6" s="1"/>
  <c r="P345" i="6" s="1"/>
  <c r="P346" i="6" s="1"/>
  <c r="P347" i="6" s="1"/>
  <c r="P348" i="6" s="1"/>
  <c r="P349" i="6" s="1"/>
  <c r="P350" i="6" s="1"/>
  <c r="P351" i="6" s="1"/>
  <c r="P352" i="6" s="1"/>
  <c r="P353" i="6" s="1"/>
  <c r="P354" i="6" s="1"/>
  <c r="P355" i="6" s="1"/>
  <c r="P356" i="6" s="1"/>
  <c r="P357" i="6" s="1"/>
  <c r="P358" i="6" s="1"/>
  <c r="P359" i="6" s="1"/>
  <c r="P360" i="6" s="1"/>
  <c r="P361" i="6" s="1"/>
  <c r="P362" i="6" s="1"/>
  <c r="P363" i="6" s="1"/>
  <c r="P364" i="6" s="1"/>
  <c r="P365" i="6" s="1"/>
  <c r="P366" i="6" s="1"/>
  <c r="P367" i="6" s="1"/>
  <c r="P368" i="6" s="1"/>
  <c r="P369" i="6" s="1"/>
  <c r="P370" i="6" s="1"/>
  <c r="P371" i="6" s="1"/>
  <c r="P372" i="6" s="1"/>
  <c r="P373" i="6" s="1"/>
  <c r="P374" i="6" s="1"/>
  <c r="P375" i="6" s="1"/>
  <c r="P376" i="6" s="1"/>
  <c r="P377" i="6" s="1"/>
  <c r="P378" i="6" s="1"/>
  <c r="P379" i="6" s="1"/>
  <c r="P380" i="6" s="1"/>
  <c r="P381" i="6" s="1"/>
  <c r="P382" i="6" s="1"/>
  <c r="P383" i="6" s="1"/>
  <c r="P384" i="6" s="1"/>
  <c r="P385" i="6" s="1"/>
  <c r="P386" i="6" s="1"/>
  <c r="P387" i="6" s="1"/>
  <c r="P388" i="6" s="1"/>
  <c r="P389" i="6" s="1"/>
  <c r="P390" i="6" s="1"/>
  <c r="P391" i="6" s="1"/>
  <c r="P392" i="6" s="1"/>
  <c r="P393" i="6" s="1"/>
  <c r="P394" i="6" s="1"/>
  <c r="P395" i="6" s="1"/>
  <c r="P396" i="6" s="1"/>
  <c r="P397" i="6" s="1"/>
  <c r="P398" i="6" s="1"/>
  <c r="P399" i="6" s="1"/>
  <c r="P400" i="6" s="1"/>
  <c r="P401" i="6" s="1"/>
  <c r="P402" i="6" s="1"/>
  <c r="P403" i="6" s="1"/>
  <c r="P404" i="6" s="1"/>
  <c r="P405" i="6" s="1"/>
  <c r="P406" i="6" s="1"/>
  <c r="P407" i="6" s="1"/>
  <c r="P408" i="6" s="1"/>
  <c r="P409" i="6" s="1"/>
  <c r="P410" i="6" s="1"/>
  <c r="P411" i="6" s="1"/>
  <c r="P412" i="6" s="1"/>
  <c r="P413" i="6" s="1"/>
  <c r="P414" i="6" s="1"/>
  <c r="P415" i="6" s="1"/>
  <c r="P416" i="6" s="1"/>
  <c r="P417" i="6" s="1"/>
  <c r="P418" i="6" s="1"/>
  <c r="P419" i="6" s="1"/>
  <c r="P420" i="6" s="1"/>
  <c r="P421" i="6" s="1"/>
  <c r="P422" i="6" s="1"/>
  <c r="P423" i="6" s="1"/>
  <c r="P424" i="6" s="1"/>
  <c r="P425" i="6" s="1"/>
  <c r="P426" i="6" s="1"/>
  <c r="P427" i="6" s="1"/>
  <c r="P428" i="6" s="1"/>
  <c r="P429" i="6" s="1"/>
  <c r="P430" i="6" s="1"/>
  <c r="P431" i="6" s="1"/>
  <c r="P432" i="6" s="1"/>
  <c r="P433" i="6" s="1"/>
  <c r="P434" i="6" s="1"/>
  <c r="P435" i="6" s="1"/>
  <c r="P436" i="6" s="1"/>
  <c r="P437" i="6" s="1"/>
  <c r="P438" i="6" s="1"/>
  <c r="P439" i="6" s="1"/>
  <c r="P440" i="6" s="1"/>
  <c r="P441" i="6" s="1"/>
  <c r="P442" i="6" s="1"/>
  <c r="P443" i="6" s="1"/>
  <c r="P444" i="6" s="1"/>
  <c r="P445" i="6" s="1"/>
  <c r="P446" i="6" s="1"/>
  <c r="P447" i="6" s="1"/>
  <c r="P448" i="6" s="1"/>
  <c r="P449" i="6" s="1"/>
  <c r="P450" i="6" s="1"/>
  <c r="P451" i="6" s="1"/>
  <c r="P452" i="6" s="1"/>
  <c r="P453" i="6" s="1"/>
  <c r="P454" i="6" s="1"/>
  <c r="P455" i="6" s="1"/>
  <c r="P456" i="6" s="1"/>
  <c r="P457" i="6" s="1"/>
  <c r="P458" i="6" s="1"/>
  <c r="P459" i="6" s="1"/>
  <c r="P460" i="6" s="1"/>
  <c r="P461" i="6" s="1"/>
  <c r="P462" i="6" s="1"/>
  <c r="P463" i="6" s="1"/>
  <c r="P464" i="6" s="1"/>
  <c r="P465" i="6" s="1"/>
  <c r="P466" i="6" s="1"/>
  <c r="P467" i="6" s="1"/>
  <c r="P468" i="6" s="1"/>
  <c r="P469" i="6" s="1"/>
  <c r="P470" i="6" s="1"/>
  <c r="P471" i="6" s="1"/>
  <c r="P472" i="6" s="1"/>
  <c r="P473" i="6" s="1"/>
  <c r="P474" i="6" s="1"/>
  <c r="P475" i="6" s="1"/>
  <c r="P476" i="6" s="1"/>
  <c r="P477" i="6" s="1"/>
  <c r="P478" i="6" s="1"/>
  <c r="P479" i="6" s="1"/>
  <c r="P480" i="6" s="1"/>
  <c r="P481" i="6" s="1"/>
  <c r="P482" i="6" s="1"/>
  <c r="P483" i="6" s="1"/>
  <c r="P484" i="6" s="1"/>
  <c r="P485" i="6" s="1"/>
  <c r="P486" i="6" s="1"/>
  <c r="P487" i="6" s="1"/>
  <c r="P488" i="6" s="1"/>
  <c r="P489" i="6" s="1"/>
  <c r="P490" i="6" s="1"/>
  <c r="P491" i="6" s="1"/>
  <c r="P492" i="6" s="1"/>
  <c r="P493" i="6" s="1"/>
  <c r="P494" i="6" s="1"/>
  <c r="P495" i="6" s="1"/>
  <c r="P496" i="6" s="1"/>
  <c r="P497" i="6" s="1"/>
  <c r="P498" i="6" s="1"/>
  <c r="P499" i="6" s="1"/>
  <c r="P500" i="6" s="1"/>
  <c r="P501" i="6" s="1"/>
  <c r="P502" i="6" s="1"/>
  <c r="P503" i="6" s="1"/>
  <c r="P504" i="6" s="1"/>
  <c r="P505" i="6" s="1"/>
  <c r="P506" i="6" s="1"/>
  <c r="P507" i="6" s="1"/>
  <c r="P508" i="6" s="1"/>
  <c r="P509" i="6" s="1"/>
  <c r="P510" i="6" s="1"/>
  <c r="P511" i="6" s="1"/>
  <c r="P512" i="6" s="1"/>
  <c r="P513" i="6" s="1"/>
  <c r="P514" i="6" s="1"/>
  <c r="P515" i="6" s="1"/>
  <c r="P516" i="6" s="1"/>
  <c r="P517" i="6" s="1"/>
  <c r="P518" i="6" s="1"/>
  <c r="P519" i="6" s="1"/>
  <c r="P520" i="6" s="1"/>
  <c r="P521" i="6" s="1"/>
  <c r="P522" i="6" s="1"/>
  <c r="P523" i="6" s="1"/>
  <c r="P524" i="6" s="1"/>
  <c r="P525" i="6" s="1"/>
  <c r="P526" i="6" s="1"/>
  <c r="P527" i="6" s="1"/>
  <c r="P528" i="6" s="1"/>
  <c r="P529" i="6" s="1"/>
  <c r="P530" i="6" s="1"/>
  <c r="P531" i="6" s="1"/>
  <c r="P532" i="6" s="1"/>
  <c r="P533" i="6" s="1"/>
  <c r="P534" i="6" s="1"/>
  <c r="P535" i="6" s="1"/>
  <c r="P536" i="6" s="1"/>
  <c r="P537" i="6" s="1"/>
  <c r="P538" i="6" s="1"/>
  <c r="P539" i="6" s="1"/>
  <c r="P540" i="6" s="1"/>
  <c r="P541" i="6" s="1"/>
  <c r="P542" i="6" s="1"/>
  <c r="P543" i="6" s="1"/>
  <c r="P544" i="6" s="1"/>
  <c r="P545" i="6" s="1"/>
  <c r="P546" i="6" s="1"/>
  <c r="P547" i="6" s="1"/>
  <c r="P548" i="6" s="1"/>
  <c r="P549" i="6" s="1"/>
  <c r="P550" i="6" s="1"/>
  <c r="P551" i="6" s="1"/>
  <c r="P552" i="6" s="1"/>
  <c r="P553" i="6" s="1"/>
  <c r="P554" i="6" s="1"/>
  <c r="P555" i="6" s="1"/>
  <c r="P556" i="6" s="1"/>
  <c r="P557" i="6" s="1"/>
  <c r="P558" i="6" s="1"/>
  <c r="P559" i="6" s="1"/>
  <c r="P560" i="6" s="1"/>
  <c r="P561" i="6" s="1"/>
  <c r="P562" i="6" s="1"/>
  <c r="P563" i="6" s="1"/>
  <c r="P564" i="6" s="1"/>
  <c r="P565" i="6" s="1"/>
  <c r="P566" i="6" s="1"/>
  <c r="P567" i="6" s="1"/>
  <c r="P568" i="6" s="1"/>
  <c r="P569" i="6" s="1"/>
  <c r="P570" i="6" s="1"/>
  <c r="P571" i="6" s="1"/>
  <c r="P572" i="6" s="1"/>
  <c r="P573" i="6" s="1"/>
  <c r="P574" i="6" s="1"/>
  <c r="P575" i="6" s="1"/>
  <c r="P576" i="6" s="1"/>
  <c r="P577" i="6" s="1"/>
  <c r="P578" i="6" s="1"/>
  <c r="P579" i="6" s="1"/>
  <c r="P580" i="6" s="1"/>
  <c r="P581" i="6" s="1"/>
  <c r="P582" i="6" s="1"/>
  <c r="P583" i="6" s="1"/>
  <c r="P584" i="6" s="1"/>
  <c r="P585" i="6" s="1"/>
  <c r="P586" i="6" s="1"/>
  <c r="P587" i="6" s="1"/>
  <c r="P588" i="6" s="1"/>
  <c r="P589" i="6" s="1"/>
  <c r="P590" i="6" s="1"/>
  <c r="P591" i="6" s="1"/>
  <c r="P592" i="6" s="1"/>
  <c r="P593" i="6" s="1"/>
  <c r="P594" i="6" s="1"/>
  <c r="P595" i="6" s="1"/>
  <c r="P596" i="6" s="1"/>
  <c r="P597" i="6" s="1"/>
  <c r="P598" i="6" s="1"/>
  <c r="P599" i="6" s="1"/>
  <c r="P600" i="6" s="1"/>
  <c r="P601" i="6" s="1"/>
  <c r="P602" i="6" s="1"/>
  <c r="P603" i="6" s="1"/>
  <c r="P604" i="6" s="1"/>
  <c r="P605" i="6" s="1"/>
  <c r="P606" i="6" s="1"/>
  <c r="P607" i="6" s="1"/>
  <c r="P608" i="6" s="1"/>
  <c r="P609" i="6" s="1"/>
  <c r="P610" i="6" s="1"/>
  <c r="P611" i="6" s="1"/>
  <c r="P612" i="6" s="1"/>
  <c r="P613" i="6" s="1"/>
  <c r="P614" i="6" s="1"/>
  <c r="P615" i="6" s="1"/>
  <c r="P616" i="6" s="1"/>
  <c r="P617" i="6" s="1"/>
  <c r="P618" i="6" s="1"/>
  <c r="P619" i="6" s="1"/>
  <c r="P620" i="6" s="1"/>
  <c r="P621" i="6" s="1"/>
  <c r="P622" i="6" s="1"/>
  <c r="P623" i="6" s="1"/>
  <c r="P624" i="6" s="1"/>
  <c r="P625" i="6" s="1"/>
  <c r="P626" i="6" s="1"/>
  <c r="P627" i="6" s="1"/>
  <c r="P628" i="6" s="1"/>
  <c r="P629" i="6" s="1"/>
  <c r="P630" i="6" s="1"/>
  <c r="P631" i="6" s="1"/>
  <c r="P632" i="6" s="1"/>
  <c r="P633" i="6" s="1"/>
  <c r="P634" i="6" s="1"/>
  <c r="P635" i="6" s="1"/>
  <c r="P636" i="6" s="1"/>
  <c r="P637" i="6" s="1"/>
  <c r="P638" i="6" s="1"/>
  <c r="P639" i="6" s="1"/>
  <c r="P640" i="6" s="1"/>
  <c r="P641" i="6" s="1"/>
  <c r="P642" i="6" s="1"/>
  <c r="P643" i="6" s="1"/>
  <c r="P644" i="6" s="1"/>
  <c r="P645" i="6" s="1"/>
  <c r="P646" i="6" s="1"/>
  <c r="P647" i="6" s="1"/>
  <c r="P648" i="6" s="1"/>
  <c r="P649" i="6" s="1"/>
  <c r="P650" i="6" s="1"/>
  <c r="P651" i="6" s="1"/>
  <c r="P652" i="6" s="1"/>
  <c r="P653" i="6" s="1"/>
  <c r="P654" i="6" s="1"/>
  <c r="P655" i="6" s="1"/>
  <c r="P656" i="6" s="1"/>
  <c r="P657" i="6" s="1"/>
  <c r="P658" i="6" s="1"/>
  <c r="P659" i="6" s="1"/>
  <c r="P660" i="6" s="1"/>
  <c r="P661" i="6" s="1"/>
  <c r="P662" i="6" s="1"/>
  <c r="P663" i="6" s="1"/>
  <c r="P664" i="6" s="1"/>
  <c r="P665" i="6" s="1"/>
  <c r="P666" i="6" s="1"/>
  <c r="P667" i="6" s="1"/>
  <c r="P668" i="6" s="1"/>
  <c r="P669" i="6" s="1"/>
  <c r="P670" i="6" s="1"/>
  <c r="P671" i="6" s="1"/>
  <c r="P672" i="6" s="1"/>
  <c r="P673" i="6" s="1"/>
  <c r="P674" i="6" s="1"/>
  <c r="P675" i="6" s="1"/>
  <c r="P676" i="6" s="1"/>
  <c r="P677" i="6" s="1"/>
  <c r="P678" i="6" s="1"/>
  <c r="P679" i="6" s="1"/>
  <c r="P680" i="6" s="1"/>
  <c r="P681" i="6" s="1"/>
  <c r="P682" i="6" s="1"/>
  <c r="P683" i="6" s="1"/>
  <c r="P684" i="6" s="1"/>
  <c r="P685" i="6" s="1"/>
  <c r="P686" i="6" s="1"/>
  <c r="P687" i="6" s="1"/>
  <c r="P688" i="6" s="1"/>
  <c r="P689" i="6" s="1"/>
  <c r="P690" i="6" s="1"/>
  <c r="P691" i="6" s="1"/>
  <c r="P692" i="6" s="1"/>
  <c r="P693" i="6" s="1"/>
  <c r="P694" i="6" s="1"/>
  <c r="P695" i="6" s="1"/>
  <c r="P696" i="6" s="1"/>
  <c r="P697" i="6" s="1"/>
  <c r="P698" i="6" s="1"/>
  <c r="P699" i="6" s="1"/>
  <c r="P700" i="6" s="1"/>
  <c r="P701" i="6" s="1"/>
  <c r="P702" i="6" s="1"/>
  <c r="P703" i="6" s="1"/>
  <c r="P704" i="6" s="1"/>
  <c r="P705" i="6" s="1"/>
  <c r="P706" i="6" s="1"/>
  <c r="P707" i="6" s="1"/>
  <c r="P708" i="6" s="1"/>
  <c r="P709" i="6" s="1"/>
  <c r="P710" i="6" s="1"/>
  <c r="P711" i="6" s="1"/>
  <c r="P712" i="6" s="1"/>
  <c r="P713" i="6" s="1"/>
  <c r="P714" i="6" s="1"/>
  <c r="P715" i="6" s="1"/>
  <c r="P716" i="6" s="1"/>
  <c r="P717" i="6" s="1"/>
  <c r="P718" i="6" s="1"/>
  <c r="P719" i="6" s="1"/>
  <c r="P720" i="6" s="1"/>
  <c r="P721" i="6" s="1"/>
  <c r="P722" i="6" s="1"/>
  <c r="P723" i="6" s="1"/>
  <c r="P724" i="6" s="1"/>
  <c r="P725" i="6" s="1"/>
  <c r="P726" i="6" s="1"/>
  <c r="P727" i="6" s="1"/>
  <c r="P728" i="6" s="1"/>
  <c r="P729" i="6" s="1"/>
  <c r="P730" i="6" s="1"/>
  <c r="P731" i="6" s="1"/>
  <c r="P732" i="6" s="1"/>
  <c r="P733" i="6" s="1"/>
  <c r="P734" i="6" s="1"/>
  <c r="P735" i="6" s="1"/>
  <c r="P736" i="6" s="1"/>
  <c r="P737" i="6" s="1"/>
  <c r="P738" i="6" s="1"/>
  <c r="P739" i="6" s="1"/>
  <c r="P740" i="6" s="1"/>
  <c r="P741" i="6" s="1"/>
  <c r="P742" i="6" s="1"/>
  <c r="P743" i="6" s="1"/>
  <c r="P744" i="6" s="1"/>
  <c r="P745" i="6" s="1"/>
  <c r="P746" i="6" s="1"/>
  <c r="P747" i="6" s="1"/>
  <c r="P748" i="6" s="1"/>
  <c r="P749" i="6" s="1"/>
  <c r="G8" i="6"/>
  <c r="F8" i="6"/>
  <c r="J8" i="6" s="1"/>
  <c r="P7" i="6"/>
  <c r="O7" i="6"/>
  <c r="O8" i="6" s="1"/>
  <c r="O9" i="6" s="1"/>
  <c r="O10" i="6" s="1"/>
  <c r="O11" i="6" s="1"/>
  <c r="O12" i="6" s="1"/>
  <c r="O13" i="6" s="1"/>
  <c r="O14" i="6" s="1"/>
  <c r="O15" i="6" s="1"/>
  <c r="O16" i="6" s="1"/>
  <c r="O17" i="6" s="1"/>
  <c r="O18" i="6" s="1"/>
  <c r="O19" i="6" s="1"/>
  <c r="O20" i="6" s="1"/>
  <c r="O21" i="6" s="1"/>
  <c r="O22" i="6" s="1"/>
  <c r="O23" i="6" s="1"/>
  <c r="O24" i="6" s="1"/>
  <c r="O25" i="6" s="1"/>
  <c r="O26" i="6" s="1"/>
  <c r="O27" i="6" s="1"/>
  <c r="O28" i="6" s="1"/>
  <c r="O29" i="6" s="1"/>
  <c r="O30" i="6" s="1"/>
  <c r="O31" i="6" s="1"/>
  <c r="O32" i="6" s="1"/>
  <c r="O33" i="6" s="1"/>
  <c r="O34" i="6" s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O133" i="6" s="1"/>
  <c r="O134" i="6" s="1"/>
  <c r="O135" i="6" s="1"/>
  <c r="O136" i="6" s="1"/>
  <c r="O137" i="6" s="1"/>
  <c r="O138" i="6" s="1"/>
  <c r="O139" i="6" s="1"/>
  <c r="O140" i="6" s="1"/>
  <c r="O141" i="6" s="1"/>
  <c r="O142" i="6" s="1"/>
  <c r="O143" i="6" s="1"/>
  <c r="O144" i="6" s="1"/>
  <c r="O145" i="6" s="1"/>
  <c r="O146" i="6" s="1"/>
  <c r="O147" i="6" s="1"/>
  <c r="O148" i="6" s="1"/>
  <c r="O149" i="6" s="1"/>
  <c r="O150" i="6" s="1"/>
  <c r="O151" i="6" s="1"/>
  <c r="O152" i="6" s="1"/>
  <c r="O153" i="6" s="1"/>
  <c r="O154" i="6" s="1"/>
  <c r="O155" i="6" s="1"/>
  <c r="O156" i="6" s="1"/>
  <c r="O157" i="6" s="1"/>
  <c r="O158" i="6" s="1"/>
  <c r="O159" i="6" s="1"/>
  <c r="O160" i="6" s="1"/>
  <c r="O161" i="6" s="1"/>
  <c r="O162" i="6" s="1"/>
  <c r="O163" i="6" s="1"/>
  <c r="O164" i="6" s="1"/>
  <c r="O165" i="6" s="1"/>
  <c r="O166" i="6" s="1"/>
  <c r="O167" i="6" s="1"/>
  <c r="O168" i="6" s="1"/>
  <c r="O169" i="6" s="1"/>
  <c r="O170" i="6" s="1"/>
  <c r="O171" i="6" s="1"/>
  <c r="O172" i="6" s="1"/>
  <c r="O173" i="6" s="1"/>
  <c r="O174" i="6" s="1"/>
  <c r="O175" i="6" s="1"/>
  <c r="O176" i="6" s="1"/>
  <c r="O177" i="6" s="1"/>
  <c r="O178" i="6" s="1"/>
  <c r="O179" i="6" s="1"/>
  <c r="O180" i="6" s="1"/>
  <c r="O181" i="6" s="1"/>
  <c r="O182" i="6" s="1"/>
  <c r="O183" i="6" s="1"/>
  <c r="O184" i="6" s="1"/>
  <c r="O185" i="6" s="1"/>
  <c r="O186" i="6" s="1"/>
  <c r="O187" i="6" s="1"/>
  <c r="O188" i="6" s="1"/>
  <c r="O189" i="6" s="1"/>
  <c r="O190" i="6" s="1"/>
  <c r="O191" i="6" s="1"/>
  <c r="O192" i="6" s="1"/>
  <c r="O193" i="6" s="1"/>
  <c r="O194" i="6" s="1"/>
  <c r="O195" i="6" s="1"/>
  <c r="O196" i="6" s="1"/>
  <c r="O197" i="6" s="1"/>
  <c r="O198" i="6" s="1"/>
  <c r="O199" i="6" s="1"/>
  <c r="O200" i="6" s="1"/>
  <c r="O201" i="6" s="1"/>
  <c r="O202" i="6" s="1"/>
  <c r="O203" i="6" s="1"/>
  <c r="O204" i="6" s="1"/>
  <c r="O205" i="6" s="1"/>
  <c r="O206" i="6" s="1"/>
  <c r="O207" i="6" s="1"/>
  <c r="O208" i="6" s="1"/>
  <c r="O209" i="6" s="1"/>
  <c r="O210" i="6" s="1"/>
  <c r="O211" i="6" s="1"/>
  <c r="O212" i="6" s="1"/>
  <c r="O213" i="6" s="1"/>
  <c r="O214" i="6" s="1"/>
  <c r="O215" i="6" s="1"/>
  <c r="O216" i="6" s="1"/>
  <c r="O217" i="6" s="1"/>
  <c r="O218" i="6" s="1"/>
  <c r="O219" i="6" s="1"/>
  <c r="O220" i="6" s="1"/>
  <c r="O221" i="6" s="1"/>
  <c r="O222" i="6" s="1"/>
  <c r="O223" i="6" s="1"/>
  <c r="O224" i="6" s="1"/>
  <c r="O225" i="6" s="1"/>
  <c r="O226" i="6" s="1"/>
  <c r="O227" i="6" s="1"/>
  <c r="O228" i="6" s="1"/>
  <c r="O229" i="6" s="1"/>
  <c r="O230" i="6" s="1"/>
  <c r="O231" i="6" s="1"/>
  <c r="O232" i="6" s="1"/>
  <c r="O233" i="6" s="1"/>
  <c r="O234" i="6" s="1"/>
  <c r="O235" i="6" s="1"/>
  <c r="O236" i="6" s="1"/>
  <c r="O237" i="6" s="1"/>
  <c r="O238" i="6" s="1"/>
  <c r="O239" i="6" s="1"/>
  <c r="O240" i="6" s="1"/>
  <c r="O241" i="6" s="1"/>
  <c r="O242" i="6" s="1"/>
  <c r="O243" i="6" s="1"/>
  <c r="O244" i="6" s="1"/>
  <c r="O245" i="6" s="1"/>
  <c r="O246" i="6" s="1"/>
  <c r="O247" i="6" s="1"/>
  <c r="O248" i="6" s="1"/>
  <c r="O249" i="6" s="1"/>
  <c r="O250" i="6" s="1"/>
  <c r="O251" i="6" s="1"/>
  <c r="O252" i="6" s="1"/>
  <c r="O253" i="6" s="1"/>
  <c r="O254" i="6" s="1"/>
  <c r="O255" i="6" s="1"/>
  <c r="O256" i="6" s="1"/>
  <c r="O257" i="6" s="1"/>
  <c r="O258" i="6" s="1"/>
  <c r="O259" i="6" s="1"/>
  <c r="O260" i="6" s="1"/>
  <c r="O261" i="6" s="1"/>
  <c r="O262" i="6" s="1"/>
  <c r="O263" i="6" s="1"/>
  <c r="O264" i="6" s="1"/>
  <c r="O265" i="6" s="1"/>
  <c r="O266" i="6" s="1"/>
  <c r="O267" i="6" s="1"/>
  <c r="O268" i="6" s="1"/>
  <c r="O269" i="6" s="1"/>
  <c r="O270" i="6" s="1"/>
  <c r="O271" i="6" s="1"/>
  <c r="O272" i="6" s="1"/>
  <c r="O273" i="6" s="1"/>
  <c r="O274" i="6" s="1"/>
  <c r="O275" i="6" s="1"/>
  <c r="O276" i="6" s="1"/>
  <c r="O277" i="6" s="1"/>
  <c r="O278" i="6" s="1"/>
  <c r="O279" i="6" s="1"/>
  <c r="O280" i="6" s="1"/>
  <c r="O281" i="6" s="1"/>
  <c r="O282" i="6" s="1"/>
  <c r="O283" i="6" s="1"/>
  <c r="O284" i="6" s="1"/>
  <c r="O285" i="6" s="1"/>
  <c r="O286" i="6" s="1"/>
  <c r="O287" i="6" s="1"/>
  <c r="O288" i="6" s="1"/>
  <c r="O289" i="6" s="1"/>
  <c r="O290" i="6" s="1"/>
  <c r="O291" i="6" s="1"/>
  <c r="O292" i="6" s="1"/>
  <c r="O293" i="6" s="1"/>
  <c r="O294" i="6" s="1"/>
  <c r="O295" i="6" s="1"/>
  <c r="O296" i="6" s="1"/>
  <c r="O297" i="6" s="1"/>
  <c r="O298" i="6" s="1"/>
  <c r="O299" i="6" s="1"/>
  <c r="O300" i="6" s="1"/>
  <c r="O301" i="6" s="1"/>
  <c r="O302" i="6" s="1"/>
  <c r="O303" i="6" s="1"/>
  <c r="O304" i="6" s="1"/>
  <c r="O305" i="6" s="1"/>
  <c r="O306" i="6" s="1"/>
  <c r="O307" i="6" s="1"/>
  <c r="O308" i="6" s="1"/>
  <c r="O309" i="6" s="1"/>
  <c r="O310" i="6" s="1"/>
  <c r="O311" i="6" s="1"/>
  <c r="O312" i="6" s="1"/>
  <c r="O313" i="6" s="1"/>
  <c r="O314" i="6" s="1"/>
  <c r="O315" i="6" s="1"/>
  <c r="O316" i="6" s="1"/>
  <c r="O317" i="6" s="1"/>
  <c r="O318" i="6" s="1"/>
  <c r="O319" i="6" s="1"/>
  <c r="O320" i="6" s="1"/>
  <c r="O321" i="6" s="1"/>
  <c r="O322" i="6" s="1"/>
  <c r="O323" i="6" s="1"/>
  <c r="O324" i="6" s="1"/>
  <c r="O325" i="6" s="1"/>
  <c r="O326" i="6" s="1"/>
  <c r="O327" i="6" s="1"/>
  <c r="O328" i="6" s="1"/>
  <c r="O329" i="6" s="1"/>
  <c r="O330" i="6" s="1"/>
  <c r="O331" i="6" s="1"/>
  <c r="O332" i="6" s="1"/>
  <c r="O333" i="6" s="1"/>
  <c r="O334" i="6" s="1"/>
  <c r="O335" i="6" s="1"/>
  <c r="O336" i="6" s="1"/>
  <c r="O337" i="6" s="1"/>
  <c r="O338" i="6" s="1"/>
  <c r="O339" i="6" s="1"/>
  <c r="O340" i="6" s="1"/>
  <c r="O341" i="6" s="1"/>
  <c r="O342" i="6" s="1"/>
  <c r="O343" i="6" s="1"/>
  <c r="O344" i="6" s="1"/>
  <c r="O345" i="6" s="1"/>
  <c r="O346" i="6" s="1"/>
  <c r="O347" i="6" s="1"/>
  <c r="O348" i="6" s="1"/>
  <c r="O349" i="6" s="1"/>
  <c r="O350" i="6" s="1"/>
  <c r="O351" i="6" s="1"/>
  <c r="O352" i="6" s="1"/>
  <c r="O353" i="6" s="1"/>
  <c r="O354" i="6" s="1"/>
  <c r="O355" i="6" s="1"/>
  <c r="O356" i="6" s="1"/>
  <c r="O357" i="6" s="1"/>
  <c r="O358" i="6" s="1"/>
  <c r="O359" i="6" s="1"/>
  <c r="O360" i="6" s="1"/>
  <c r="O361" i="6" s="1"/>
  <c r="O362" i="6" s="1"/>
  <c r="O363" i="6" s="1"/>
  <c r="O364" i="6" s="1"/>
  <c r="O365" i="6" s="1"/>
  <c r="O366" i="6" s="1"/>
  <c r="O367" i="6" s="1"/>
  <c r="O368" i="6" s="1"/>
  <c r="O369" i="6" s="1"/>
  <c r="O370" i="6" s="1"/>
  <c r="O371" i="6" s="1"/>
  <c r="O372" i="6" s="1"/>
  <c r="O373" i="6" s="1"/>
  <c r="O374" i="6" s="1"/>
  <c r="O375" i="6" s="1"/>
  <c r="O376" i="6" s="1"/>
  <c r="O377" i="6" s="1"/>
  <c r="O378" i="6" s="1"/>
  <c r="O379" i="6" s="1"/>
  <c r="O380" i="6" s="1"/>
  <c r="O381" i="6" s="1"/>
  <c r="O382" i="6" s="1"/>
  <c r="O383" i="6" s="1"/>
  <c r="O384" i="6" s="1"/>
  <c r="O385" i="6" s="1"/>
  <c r="O386" i="6" s="1"/>
  <c r="O387" i="6" s="1"/>
  <c r="O388" i="6" s="1"/>
  <c r="O389" i="6" s="1"/>
  <c r="O390" i="6" s="1"/>
  <c r="O391" i="6" s="1"/>
  <c r="O392" i="6" s="1"/>
  <c r="O393" i="6" s="1"/>
  <c r="O394" i="6" s="1"/>
  <c r="O395" i="6" s="1"/>
  <c r="O396" i="6" s="1"/>
  <c r="O397" i="6" s="1"/>
  <c r="O398" i="6" s="1"/>
  <c r="O399" i="6" s="1"/>
  <c r="O400" i="6" s="1"/>
  <c r="O401" i="6" s="1"/>
  <c r="O402" i="6" s="1"/>
  <c r="O403" i="6" s="1"/>
  <c r="O404" i="6" s="1"/>
  <c r="O405" i="6" s="1"/>
  <c r="O406" i="6" s="1"/>
  <c r="O407" i="6" s="1"/>
  <c r="O408" i="6" s="1"/>
  <c r="O409" i="6" s="1"/>
  <c r="O410" i="6" s="1"/>
  <c r="O411" i="6" s="1"/>
  <c r="O412" i="6" s="1"/>
  <c r="O413" i="6" s="1"/>
  <c r="O414" i="6" s="1"/>
  <c r="O415" i="6" s="1"/>
  <c r="O416" i="6" s="1"/>
  <c r="O417" i="6" s="1"/>
  <c r="O418" i="6" s="1"/>
  <c r="O419" i="6" s="1"/>
  <c r="O420" i="6" s="1"/>
  <c r="O421" i="6" s="1"/>
  <c r="O422" i="6" s="1"/>
  <c r="O423" i="6" s="1"/>
  <c r="O424" i="6" s="1"/>
  <c r="O425" i="6" s="1"/>
  <c r="O426" i="6" s="1"/>
  <c r="O427" i="6" s="1"/>
  <c r="O428" i="6" s="1"/>
  <c r="O429" i="6" s="1"/>
  <c r="O430" i="6" s="1"/>
  <c r="O431" i="6" s="1"/>
  <c r="O432" i="6" s="1"/>
  <c r="O433" i="6" s="1"/>
  <c r="O434" i="6" s="1"/>
  <c r="O435" i="6" s="1"/>
  <c r="O436" i="6" s="1"/>
  <c r="O437" i="6" s="1"/>
  <c r="O438" i="6" s="1"/>
  <c r="O439" i="6" s="1"/>
  <c r="O440" i="6" s="1"/>
  <c r="O441" i="6" s="1"/>
  <c r="O442" i="6" s="1"/>
  <c r="O443" i="6" s="1"/>
  <c r="O444" i="6" s="1"/>
  <c r="O445" i="6" s="1"/>
  <c r="O446" i="6" s="1"/>
  <c r="O447" i="6" s="1"/>
  <c r="O448" i="6" s="1"/>
  <c r="O449" i="6" s="1"/>
  <c r="O450" i="6" s="1"/>
  <c r="O451" i="6" s="1"/>
  <c r="O452" i="6" s="1"/>
  <c r="O453" i="6" s="1"/>
  <c r="O454" i="6" s="1"/>
  <c r="O455" i="6" s="1"/>
  <c r="O456" i="6" s="1"/>
  <c r="O457" i="6" s="1"/>
  <c r="O458" i="6" s="1"/>
  <c r="O459" i="6" s="1"/>
  <c r="O460" i="6" s="1"/>
  <c r="O461" i="6" s="1"/>
  <c r="O462" i="6" s="1"/>
  <c r="O463" i="6" s="1"/>
  <c r="O464" i="6" s="1"/>
  <c r="O465" i="6" s="1"/>
  <c r="O466" i="6" s="1"/>
  <c r="O467" i="6" s="1"/>
  <c r="O468" i="6" s="1"/>
  <c r="O469" i="6" s="1"/>
  <c r="O470" i="6" s="1"/>
  <c r="O471" i="6" s="1"/>
  <c r="O472" i="6" s="1"/>
  <c r="O473" i="6" s="1"/>
  <c r="O474" i="6" s="1"/>
  <c r="O475" i="6" s="1"/>
  <c r="O476" i="6" s="1"/>
  <c r="O477" i="6" s="1"/>
  <c r="O478" i="6" s="1"/>
  <c r="O479" i="6" s="1"/>
  <c r="O480" i="6" s="1"/>
  <c r="O481" i="6" s="1"/>
  <c r="O482" i="6" s="1"/>
  <c r="O483" i="6" s="1"/>
  <c r="O484" i="6" s="1"/>
  <c r="O485" i="6" s="1"/>
  <c r="O486" i="6" s="1"/>
  <c r="O487" i="6" s="1"/>
  <c r="O488" i="6" s="1"/>
  <c r="O489" i="6" s="1"/>
  <c r="O490" i="6" s="1"/>
  <c r="O491" i="6" s="1"/>
  <c r="O492" i="6" s="1"/>
  <c r="O493" i="6" s="1"/>
  <c r="O494" i="6" s="1"/>
  <c r="O495" i="6" s="1"/>
  <c r="O496" i="6" s="1"/>
  <c r="O497" i="6" s="1"/>
  <c r="O498" i="6" s="1"/>
  <c r="O499" i="6" s="1"/>
  <c r="O500" i="6" s="1"/>
  <c r="O501" i="6" s="1"/>
  <c r="O502" i="6" s="1"/>
  <c r="O503" i="6" s="1"/>
  <c r="O504" i="6" s="1"/>
  <c r="O505" i="6" s="1"/>
  <c r="O506" i="6" s="1"/>
  <c r="O507" i="6" s="1"/>
  <c r="O508" i="6" s="1"/>
  <c r="O509" i="6" s="1"/>
  <c r="O510" i="6" s="1"/>
  <c r="O511" i="6" s="1"/>
  <c r="O512" i="6" s="1"/>
  <c r="O513" i="6" s="1"/>
  <c r="O514" i="6" s="1"/>
  <c r="O515" i="6" s="1"/>
  <c r="O516" i="6" s="1"/>
  <c r="O517" i="6" s="1"/>
  <c r="O518" i="6" s="1"/>
  <c r="O519" i="6" s="1"/>
  <c r="O520" i="6" s="1"/>
  <c r="O521" i="6" s="1"/>
  <c r="O522" i="6" s="1"/>
  <c r="O523" i="6" s="1"/>
  <c r="O524" i="6" s="1"/>
  <c r="O525" i="6" s="1"/>
  <c r="O526" i="6" s="1"/>
  <c r="O527" i="6" s="1"/>
  <c r="O528" i="6" s="1"/>
  <c r="O529" i="6" s="1"/>
  <c r="O530" i="6" s="1"/>
  <c r="O531" i="6" s="1"/>
  <c r="O532" i="6" s="1"/>
  <c r="O533" i="6" s="1"/>
  <c r="O534" i="6" s="1"/>
  <c r="O535" i="6" s="1"/>
  <c r="O536" i="6" s="1"/>
  <c r="O537" i="6" s="1"/>
  <c r="O538" i="6" s="1"/>
  <c r="O539" i="6" s="1"/>
  <c r="O540" i="6" s="1"/>
  <c r="O541" i="6" s="1"/>
  <c r="O542" i="6" s="1"/>
  <c r="O543" i="6" s="1"/>
  <c r="O544" i="6" s="1"/>
  <c r="O545" i="6" s="1"/>
  <c r="O546" i="6" s="1"/>
  <c r="O547" i="6" s="1"/>
  <c r="O548" i="6" s="1"/>
  <c r="O549" i="6" s="1"/>
  <c r="O550" i="6" s="1"/>
  <c r="O551" i="6" s="1"/>
  <c r="O552" i="6" s="1"/>
  <c r="O553" i="6" s="1"/>
  <c r="O554" i="6" s="1"/>
  <c r="O555" i="6" s="1"/>
  <c r="O556" i="6" s="1"/>
  <c r="O557" i="6" s="1"/>
  <c r="O558" i="6" s="1"/>
  <c r="O559" i="6" s="1"/>
  <c r="O560" i="6" s="1"/>
  <c r="O561" i="6" s="1"/>
  <c r="O562" i="6" s="1"/>
  <c r="O563" i="6" s="1"/>
  <c r="O564" i="6" s="1"/>
  <c r="O565" i="6" s="1"/>
  <c r="O566" i="6" s="1"/>
  <c r="O567" i="6" s="1"/>
  <c r="O568" i="6" s="1"/>
  <c r="O569" i="6" s="1"/>
  <c r="O570" i="6" s="1"/>
  <c r="O571" i="6" s="1"/>
  <c r="O572" i="6" s="1"/>
  <c r="O573" i="6" s="1"/>
  <c r="O574" i="6" s="1"/>
  <c r="O575" i="6" s="1"/>
  <c r="O576" i="6" s="1"/>
  <c r="O577" i="6" s="1"/>
  <c r="O578" i="6" s="1"/>
  <c r="O579" i="6" s="1"/>
  <c r="O580" i="6" s="1"/>
  <c r="O581" i="6" s="1"/>
  <c r="O582" i="6" s="1"/>
  <c r="O583" i="6" s="1"/>
  <c r="O584" i="6" s="1"/>
  <c r="O585" i="6" s="1"/>
  <c r="O586" i="6" s="1"/>
  <c r="O587" i="6" s="1"/>
  <c r="O588" i="6" s="1"/>
  <c r="O589" i="6" s="1"/>
  <c r="O590" i="6" s="1"/>
  <c r="O591" i="6" s="1"/>
  <c r="O592" i="6" s="1"/>
  <c r="O593" i="6" s="1"/>
  <c r="O594" i="6" s="1"/>
  <c r="O595" i="6" s="1"/>
  <c r="O596" i="6" s="1"/>
  <c r="O597" i="6" s="1"/>
  <c r="O598" i="6" s="1"/>
  <c r="O599" i="6" s="1"/>
  <c r="O600" i="6" s="1"/>
  <c r="O601" i="6" s="1"/>
  <c r="O602" i="6" s="1"/>
  <c r="O603" i="6" s="1"/>
  <c r="O604" i="6" s="1"/>
  <c r="O605" i="6" s="1"/>
  <c r="O606" i="6" s="1"/>
  <c r="O607" i="6" s="1"/>
  <c r="O608" i="6" s="1"/>
  <c r="O609" i="6" s="1"/>
  <c r="O610" i="6" s="1"/>
  <c r="O611" i="6" s="1"/>
  <c r="O612" i="6" s="1"/>
  <c r="O613" i="6" s="1"/>
  <c r="O614" i="6" s="1"/>
  <c r="O615" i="6" s="1"/>
  <c r="O616" i="6" s="1"/>
  <c r="O617" i="6" s="1"/>
  <c r="O618" i="6" s="1"/>
  <c r="O619" i="6" s="1"/>
  <c r="O620" i="6" s="1"/>
  <c r="O621" i="6" s="1"/>
  <c r="O622" i="6" s="1"/>
  <c r="O623" i="6" s="1"/>
  <c r="O624" i="6" s="1"/>
  <c r="O625" i="6" s="1"/>
  <c r="O626" i="6" s="1"/>
  <c r="O627" i="6" s="1"/>
  <c r="O628" i="6" s="1"/>
  <c r="O629" i="6" s="1"/>
  <c r="O630" i="6" s="1"/>
  <c r="O631" i="6" s="1"/>
  <c r="O632" i="6" s="1"/>
  <c r="O633" i="6" s="1"/>
  <c r="O634" i="6" s="1"/>
  <c r="O635" i="6" s="1"/>
  <c r="O636" i="6" s="1"/>
  <c r="O637" i="6" s="1"/>
  <c r="O638" i="6" s="1"/>
  <c r="O639" i="6" s="1"/>
  <c r="O640" i="6" s="1"/>
  <c r="O641" i="6" s="1"/>
  <c r="O642" i="6" s="1"/>
  <c r="O643" i="6" s="1"/>
  <c r="O644" i="6" s="1"/>
  <c r="O645" i="6" s="1"/>
  <c r="O646" i="6" s="1"/>
  <c r="O647" i="6" s="1"/>
  <c r="O648" i="6" s="1"/>
  <c r="O649" i="6" s="1"/>
  <c r="O650" i="6" s="1"/>
  <c r="O651" i="6" s="1"/>
  <c r="O652" i="6" s="1"/>
  <c r="O653" i="6" s="1"/>
  <c r="O654" i="6" s="1"/>
  <c r="O655" i="6" s="1"/>
  <c r="O656" i="6" s="1"/>
  <c r="O657" i="6" s="1"/>
  <c r="O658" i="6" s="1"/>
  <c r="O659" i="6" s="1"/>
  <c r="O660" i="6" s="1"/>
  <c r="O661" i="6" s="1"/>
  <c r="O662" i="6" s="1"/>
  <c r="O663" i="6" s="1"/>
  <c r="O664" i="6" s="1"/>
  <c r="O665" i="6" s="1"/>
  <c r="O666" i="6" s="1"/>
  <c r="O667" i="6" s="1"/>
  <c r="O668" i="6" s="1"/>
  <c r="O669" i="6" s="1"/>
  <c r="O670" i="6" s="1"/>
  <c r="O671" i="6" s="1"/>
  <c r="O672" i="6" s="1"/>
  <c r="O673" i="6" s="1"/>
  <c r="O674" i="6" s="1"/>
  <c r="O675" i="6" s="1"/>
  <c r="O676" i="6" s="1"/>
  <c r="O677" i="6" s="1"/>
  <c r="O678" i="6" s="1"/>
  <c r="O679" i="6" s="1"/>
  <c r="O680" i="6" s="1"/>
  <c r="O681" i="6" s="1"/>
  <c r="O682" i="6" s="1"/>
  <c r="O683" i="6" s="1"/>
  <c r="O684" i="6" s="1"/>
  <c r="O685" i="6" s="1"/>
  <c r="O686" i="6" s="1"/>
  <c r="O687" i="6" s="1"/>
  <c r="O688" i="6" s="1"/>
  <c r="O689" i="6" s="1"/>
  <c r="O690" i="6" s="1"/>
  <c r="O691" i="6" s="1"/>
  <c r="O692" i="6" s="1"/>
  <c r="O693" i="6" s="1"/>
  <c r="O694" i="6" s="1"/>
  <c r="O695" i="6" s="1"/>
  <c r="O696" i="6" s="1"/>
  <c r="O697" i="6" s="1"/>
  <c r="O698" i="6" s="1"/>
  <c r="O699" i="6" s="1"/>
  <c r="O700" i="6" s="1"/>
  <c r="O701" i="6" s="1"/>
  <c r="O702" i="6" s="1"/>
  <c r="O703" i="6" s="1"/>
  <c r="O704" i="6" s="1"/>
  <c r="O705" i="6" s="1"/>
  <c r="O706" i="6" s="1"/>
  <c r="O707" i="6" s="1"/>
  <c r="O708" i="6" s="1"/>
  <c r="O709" i="6" s="1"/>
  <c r="O710" i="6" s="1"/>
  <c r="O711" i="6" s="1"/>
  <c r="O712" i="6" s="1"/>
  <c r="O713" i="6" s="1"/>
  <c r="O714" i="6" s="1"/>
  <c r="O715" i="6" s="1"/>
  <c r="O716" i="6" s="1"/>
  <c r="O717" i="6" s="1"/>
  <c r="O718" i="6" s="1"/>
  <c r="O719" i="6" s="1"/>
  <c r="O720" i="6" s="1"/>
  <c r="O721" i="6" s="1"/>
  <c r="O722" i="6" s="1"/>
  <c r="O723" i="6" s="1"/>
  <c r="O724" i="6" s="1"/>
  <c r="O725" i="6" s="1"/>
  <c r="O726" i="6" s="1"/>
  <c r="O727" i="6" s="1"/>
  <c r="O728" i="6" s="1"/>
  <c r="O729" i="6" s="1"/>
  <c r="O730" i="6" s="1"/>
  <c r="O731" i="6" s="1"/>
  <c r="O732" i="6" s="1"/>
  <c r="O733" i="6" s="1"/>
  <c r="O734" i="6" s="1"/>
  <c r="O735" i="6" s="1"/>
  <c r="O736" i="6" s="1"/>
  <c r="O737" i="6" s="1"/>
  <c r="O738" i="6" s="1"/>
  <c r="O739" i="6" s="1"/>
  <c r="O740" i="6" s="1"/>
  <c r="O741" i="6" s="1"/>
  <c r="O742" i="6" s="1"/>
  <c r="O743" i="6" s="1"/>
  <c r="O744" i="6" s="1"/>
  <c r="O745" i="6" s="1"/>
  <c r="O746" i="6" s="1"/>
  <c r="O747" i="6" s="1"/>
  <c r="O748" i="6" s="1"/>
  <c r="O749" i="6" s="1"/>
  <c r="M7" i="6"/>
  <c r="M8" i="6" s="1"/>
  <c r="M9" i="6" s="1"/>
  <c r="M10" i="6" s="1"/>
  <c r="M11" i="6" s="1"/>
  <c r="M12" i="6" s="1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41" i="6" s="1"/>
  <c r="M42" i="6" s="1"/>
  <c r="M43" i="6" s="1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8" i="6" s="1"/>
  <c r="M59" i="6" s="1"/>
  <c r="M60" i="6" s="1"/>
  <c r="M61" i="6" s="1"/>
  <c r="M62" i="6" s="1"/>
  <c r="M63" i="6" s="1"/>
  <c r="M64" i="6" s="1"/>
  <c r="M65" i="6" s="1"/>
  <c r="M66" i="6" s="1"/>
  <c r="M67" i="6" s="1"/>
  <c r="M68" i="6" s="1"/>
  <c r="M69" i="6" s="1"/>
  <c r="M70" i="6" s="1"/>
  <c r="M71" i="6" s="1"/>
  <c r="M72" i="6" s="1"/>
  <c r="M73" i="6" s="1"/>
  <c r="M74" i="6" s="1"/>
  <c r="M75" i="6" s="1"/>
  <c r="M76" i="6" s="1"/>
  <c r="M77" i="6" s="1"/>
  <c r="M78" i="6" s="1"/>
  <c r="M79" i="6" s="1"/>
  <c r="M80" i="6" s="1"/>
  <c r="M81" i="6" s="1"/>
  <c r="M82" i="6" s="1"/>
  <c r="M83" i="6" s="1"/>
  <c r="M84" i="6" s="1"/>
  <c r="M85" i="6" s="1"/>
  <c r="M86" i="6" s="1"/>
  <c r="M87" i="6" s="1"/>
  <c r="M88" i="6" s="1"/>
  <c r="M89" i="6" s="1"/>
  <c r="M90" i="6" s="1"/>
  <c r="M91" i="6" s="1"/>
  <c r="M92" i="6" s="1"/>
  <c r="M93" i="6" s="1"/>
  <c r="M94" i="6" s="1"/>
  <c r="M95" i="6" s="1"/>
  <c r="M96" i="6" s="1"/>
  <c r="M97" i="6" s="1"/>
  <c r="M98" i="6" s="1"/>
  <c r="M99" i="6" s="1"/>
  <c r="M100" i="6" s="1"/>
  <c r="M101" i="6" s="1"/>
  <c r="M102" i="6" s="1"/>
  <c r="M103" i="6" s="1"/>
  <c r="M104" i="6" s="1"/>
  <c r="M105" i="6" s="1"/>
  <c r="M106" i="6" s="1"/>
  <c r="M107" i="6" s="1"/>
  <c r="M108" i="6" s="1"/>
  <c r="M109" i="6" s="1"/>
  <c r="M110" i="6" s="1"/>
  <c r="M111" i="6" s="1"/>
  <c r="M112" i="6" s="1"/>
  <c r="M113" i="6" s="1"/>
  <c r="M114" i="6" s="1"/>
  <c r="M115" i="6" s="1"/>
  <c r="M116" i="6" s="1"/>
  <c r="M117" i="6" s="1"/>
  <c r="M118" i="6" s="1"/>
  <c r="M119" i="6" s="1"/>
  <c r="M120" i="6" s="1"/>
  <c r="M121" i="6" s="1"/>
  <c r="M122" i="6" s="1"/>
  <c r="M123" i="6" s="1"/>
  <c r="M124" i="6" s="1"/>
  <c r="M125" i="6" s="1"/>
  <c r="M126" i="6" s="1"/>
  <c r="M127" i="6" s="1"/>
  <c r="M128" i="6" s="1"/>
  <c r="M129" i="6" s="1"/>
  <c r="M130" i="6" s="1"/>
  <c r="M131" i="6" s="1"/>
  <c r="M132" i="6" s="1"/>
  <c r="M133" i="6" s="1"/>
  <c r="M134" i="6" s="1"/>
  <c r="M135" i="6" s="1"/>
  <c r="M136" i="6" s="1"/>
  <c r="M137" i="6" s="1"/>
  <c r="M138" i="6" s="1"/>
  <c r="M139" i="6" s="1"/>
  <c r="M140" i="6" s="1"/>
  <c r="M141" i="6" s="1"/>
  <c r="M142" i="6" s="1"/>
  <c r="M143" i="6" s="1"/>
  <c r="M144" i="6" s="1"/>
  <c r="M145" i="6" s="1"/>
  <c r="M146" i="6" s="1"/>
  <c r="M147" i="6" s="1"/>
  <c r="M148" i="6" s="1"/>
  <c r="M149" i="6" s="1"/>
  <c r="M150" i="6" s="1"/>
  <c r="M151" i="6" s="1"/>
  <c r="M152" i="6" s="1"/>
  <c r="M153" i="6" s="1"/>
  <c r="M154" i="6" s="1"/>
  <c r="M155" i="6" s="1"/>
  <c r="M156" i="6" s="1"/>
  <c r="M157" i="6" s="1"/>
  <c r="M158" i="6" s="1"/>
  <c r="M159" i="6" s="1"/>
  <c r="M160" i="6" s="1"/>
  <c r="M161" i="6" s="1"/>
  <c r="M162" i="6" s="1"/>
  <c r="M163" i="6" s="1"/>
  <c r="M164" i="6" s="1"/>
  <c r="M165" i="6" s="1"/>
  <c r="M166" i="6" s="1"/>
  <c r="M167" i="6" s="1"/>
  <c r="M168" i="6" s="1"/>
  <c r="M169" i="6" s="1"/>
  <c r="M170" i="6" s="1"/>
  <c r="M171" i="6" s="1"/>
  <c r="M172" i="6" s="1"/>
  <c r="M173" i="6" s="1"/>
  <c r="M174" i="6" s="1"/>
  <c r="M175" i="6" s="1"/>
  <c r="M176" i="6" s="1"/>
  <c r="M177" i="6" s="1"/>
  <c r="M178" i="6" s="1"/>
  <c r="M179" i="6" s="1"/>
  <c r="M180" i="6" s="1"/>
  <c r="M181" i="6" s="1"/>
  <c r="M182" i="6" s="1"/>
  <c r="M183" i="6" s="1"/>
  <c r="M184" i="6" s="1"/>
  <c r="M185" i="6" s="1"/>
  <c r="M186" i="6" s="1"/>
  <c r="M187" i="6" s="1"/>
  <c r="M188" i="6" s="1"/>
  <c r="M189" i="6" s="1"/>
  <c r="M190" i="6" s="1"/>
  <c r="M191" i="6" s="1"/>
  <c r="M192" i="6" s="1"/>
  <c r="M193" i="6" s="1"/>
  <c r="M194" i="6" s="1"/>
  <c r="M195" i="6" s="1"/>
  <c r="M196" i="6" s="1"/>
  <c r="M197" i="6" s="1"/>
  <c r="M198" i="6" s="1"/>
  <c r="M199" i="6" s="1"/>
  <c r="M200" i="6" s="1"/>
  <c r="M201" i="6" s="1"/>
  <c r="M202" i="6" s="1"/>
  <c r="M203" i="6" s="1"/>
  <c r="M204" i="6" s="1"/>
  <c r="M205" i="6" s="1"/>
  <c r="M206" i="6" s="1"/>
  <c r="M207" i="6" s="1"/>
  <c r="M208" i="6" s="1"/>
  <c r="M209" i="6" s="1"/>
  <c r="M210" i="6" s="1"/>
  <c r="M211" i="6" s="1"/>
  <c r="M212" i="6" s="1"/>
  <c r="M213" i="6" s="1"/>
  <c r="M214" i="6" s="1"/>
  <c r="M215" i="6" s="1"/>
  <c r="M216" i="6" s="1"/>
  <c r="M217" i="6" s="1"/>
  <c r="M218" i="6" s="1"/>
  <c r="M219" i="6" s="1"/>
  <c r="M220" i="6" s="1"/>
  <c r="M221" i="6" s="1"/>
  <c r="M222" i="6" s="1"/>
  <c r="M223" i="6" s="1"/>
  <c r="M224" i="6" s="1"/>
  <c r="M225" i="6" s="1"/>
  <c r="M226" i="6" s="1"/>
  <c r="M227" i="6" s="1"/>
  <c r="M228" i="6" s="1"/>
  <c r="M229" i="6" s="1"/>
  <c r="M230" i="6" s="1"/>
  <c r="M231" i="6" s="1"/>
  <c r="M232" i="6" s="1"/>
  <c r="M233" i="6" s="1"/>
  <c r="M234" i="6" s="1"/>
  <c r="M235" i="6" s="1"/>
  <c r="M236" i="6" s="1"/>
  <c r="M237" i="6" s="1"/>
  <c r="M238" i="6" s="1"/>
  <c r="M239" i="6" s="1"/>
  <c r="M240" i="6" s="1"/>
  <c r="M241" i="6" s="1"/>
  <c r="M242" i="6" s="1"/>
  <c r="M243" i="6" s="1"/>
  <c r="M244" i="6" s="1"/>
  <c r="M245" i="6" s="1"/>
  <c r="M246" i="6" s="1"/>
  <c r="M247" i="6" s="1"/>
  <c r="M248" i="6" s="1"/>
  <c r="M249" i="6" s="1"/>
  <c r="M250" i="6" s="1"/>
  <c r="M251" i="6" s="1"/>
  <c r="M252" i="6" s="1"/>
  <c r="M253" i="6" s="1"/>
  <c r="M254" i="6" s="1"/>
  <c r="M255" i="6" s="1"/>
  <c r="M256" i="6" s="1"/>
  <c r="M257" i="6" s="1"/>
  <c r="M258" i="6" s="1"/>
  <c r="M259" i="6" s="1"/>
  <c r="M260" i="6" s="1"/>
  <c r="M261" i="6" s="1"/>
  <c r="M262" i="6" s="1"/>
  <c r="M263" i="6" s="1"/>
  <c r="M264" i="6" s="1"/>
  <c r="M265" i="6" s="1"/>
  <c r="M266" i="6" s="1"/>
  <c r="M267" i="6" s="1"/>
  <c r="M268" i="6" s="1"/>
  <c r="M269" i="6" s="1"/>
  <c r="M270" i="6" s="1"/>
  <c r="M271" i="6" s="1"/>
  <c r="M272" i="6" s="1"/>
  <c r="M273" i="6" s="1"/>
  <c r="M274" i="6" s="1"/>
  <c r="M275" i="6" s="1"/>
  <c r="M276" i="6" s="1"/>
  <c r="M277" i="6" s="1"/>
  <c r="M278" i="6" s="1"/>
  <c r="M279" i="6" s="1"/>
  <c r="M280" i="6" s="1"/>
  <c r="M281" i="6" s="1"/>
  <c r="M282" i="6" s="1"/>
  <c r="M283" i="6" s="1"/>
  <c r="M284" i="6" s="1"/>
  <c r="M285" i="6" s="1"/>
  <c r="M286" i="6" s="1"/>
  <c r="M287" i="6" s="1"/>
  <c r="M288" i="6" s="1"/>
  <c r="M289" i="6" s="1"/>
  <c r="M290" i="6" s="1"/>
  <c r="M291" i="6" s="1"/>
  <c r="M292" i="6" s="1"/>
  <c r="M293" i="6" s="1"/>
  <c r="M294" i="6" s="1"/>
  <c r="M295" i="6" s="1"/>
  <c r="M296" i="6" s="1"/>
  <c r="M297" i="6" s="1"/>
  <c r="M298" i="6" s="1"/>
  <c r="M299" i="6" s="1"/>
  <c r="M300" i="6" s="1"/>
  <c r="M301" i="6" s="1"/>
  <c r="M302" i="6" s="1"/>
  <c r="M303" i="6" s="1"/>
  <c r="M304" i="6" s="1"/>
  <c r="M305" i="6" s="1"/>
  <c r="M306" i="6" s="1"/>
  <c r="M307" i="6" s="1"/>
  <c r="M308" i="6" s="1"/>
  <c r="M309" i="6" s="1"/>
  <c r="M310" i="6" s="1"/>
  <c r="M311" i="6" s="1"/>
  <c r="M312" i="6" s="1"/>
  <c r="M313" i="6" s="1"/>
  <c r="M314" i="6" s="1"/>
  <c r="M315" i="6" s="1"/>
  <c r="M316" i="6" s="1"/>
  <c r="M317" i="6" s="1"/>
  <c r="M318" i="6" s="1"/>
  <c r="M319" i="6" s="1"/>
  <c r="M320" i="6" s="1"/>
  <c r="M321" i="6" s="1"/>
  <c r="M322" i="6" s="1"/>
  <c r="M323" i="6" s="1"/>
  <c r="M324" i="6" s="1"/>
  <c r="M325" i="6" s="1"/>
  <c r="M326" i="6" s="1"/>
  <c r="M327" i="6" s="1"/>
  <c r="M328" i="6" s="1"/>
  <c r="M329" i="6" s="1"/>
  <c r="M330" i="6" s="1"/>
  <c r="M331" i="6" s="1"/>
  <c r="M332" i="6" s="1"/>
  <c r="M333" i="6" s="1"/>
  <c r="M334" i="6" s="1"/>
  <c r="M335" i="6" s="1"/>
  <c r="M336" i="6" s="1"/>
  <c r="M337" i="6" s="1"/>
  <c r="M338" i="6" s="1"/>
  <c r="M339" i="6" s="1"/>
  <c r="M340" i="6" s="1"/>
  <c r="M341" i="6" s="1"/>
  <c r="M342" i="6" s="1"/>
  <c r="M343" i="6" s="1"/>
  <c r="M344" i="6" s="1"/>
  <c r="M345" i="6" s="1"/>
  <c r="M346" i="6" s="1"/>
  <c r="M347" i="6" s="1"/>
  <c r="M348" i="6" s="1"/>
  <c r="M349" i="6" s="1"/>
  <c r="M350" i="6" s="1"/>
  <c r="M351" i="6" s="1"/>
  <c r="M352" i="6" s="1"/>
  <c r="M353" i="6" s="1"/>
  <c r="M354" i="6" s="1"/>
  <c r="M355" i="6" s="1"/>
  <c r="M356" i="6" s="1"/>
  <c r="M357" i="6" s="1"/>
  <c r="M358" i="6" s="1"/>
  <c r="M359" i="6" s="1"/>
  <c r="M360" i="6" s="1"/>
  <c r="M361" i="6" s="1"/>
  <c r="M362" i="6" s="1"/>
  <c r="M363" i="6" s="1"/>
  <c r="M364" i="6" s="1"/>
  <c r="M365" i="6" s="1"/>
  <c r="M366" i="6" s="1"/>
  <c r="M367" i="6" s="1"/>
  <c r="M368" i="6" s="1"/>
  <c r="M369" i="6" s="1"/>
  <c r="M370" i="6" s="1"/>
  <c r="M371" i="6" s="1"/>
  <c r="M372" i="6" s="1"/>
  <c r="M373" i="6" s="1"/>
  <c r="M374" i="6" s="1"/>
  <c r="M375" i="6" s="1"/>
  <c r="M376" i="6" s="1"/>
  <c r="M377" i="6" s="1"/>
  <c r="M378" i="6" s="1"/>
  <c r="M379" i="6" s="1"/>
  <c r="M380" i="6" s="1"/>
  <c r="M381" i="6" s="1"/>
  <c r="M382" i="6" s="1"/>
  <c r="M383" i="6" s="1"/>
  <c r="M384" i="6" s="1"/>
  <c r="M385" i="6" s="1"/>
  <c r="M386" i="6" s="1"/>
  <c r="M387" i="6" s="1"/>
  <c r="M388" i="6" s="1"/>
  <c r="M389" i="6" s="1"/>
  <c r="M390" i="6" s="1"/>
  <c r="M391" i="6" s="1"/>
  <c r="M392" i="6" s="1"/>
  <c r="M393" i="6" s="1"/>
  <c r="M394" i="6" s="1"/>
  <c r="M395" i="6" s="1"/>
  <c r="M396" i="6" s="1"/>
  <c r="M397" i="6" s="1"/>
  <c r="M398" i="6" s="1"/>
  <c r="M399" i="6" s="1"/>
  <c r="M400" i="6" s="1"/>
  <c r="M401" i="6" s="1"/>
  <c r="M402" i="6" s="1"/>
  <c r="M403" i="6" s="1"/>
  <c r="M404" i="6" s="1"/>
  <c r="M405" i="6" s="1"/>
  <c r="M406" i="6" s="1"/>
  <c r="M407" i="6" s="1"/>
  <c r="M408" i="6" s="1"/>
  <c r="M409" i="6" s="1"/>
  <c r="M410" i="6" s="1"/>
  <c r="M411" i="6" s="1"/>
  <c r="M412" i="6" s="1"/>
  <c r="M413" i="6" s="1"/>
  <c r="M414" i="6" s="1"/>
  <c r="M415" i="6" s="1"/>
  <c r="M416" i="6" s="1"/>
  <c r="M417" i="6" s="1"/>
  <c r="M418" i="6" s="1"/>
  <c r="M419" i="6" s="1"/>
  <c r="M420" i="6" s="1"/>
  <c r="M421" i="6" s="1"/>
  <c r="M422" i="6" s="1"/>
  <c r="M423" i="6" s="1"/>
  <c r="M424" i="6" s="1"/>
  <c r="M425" i="6" s="1"/>
  <c r="M426" i="6" s="1"/>
  <c r="M427" i="6" s="1"/>
  <c r="M428" i="6" s="1"/>
  <c r="M429" i="6" s="1"/>
  <c r="M430" i="6" s="1"/>
  <c r="M431" i="6" s="1"/>
  <c r="M432" i="6" s="1"/>
  <c r="M433" i="6" s="1"/>
  <c r="M434" i="6" s="1"/>
  <c r="M435" i="6" s="1"/>
  <c r="M436" i="6" s="1"/>
  <c r="M437" i="6" s="1"/>
  <c r="M438" i="6" s="1"/>
  <c r="M439" i="6" s="1"/>
  <c r="M440" i="6" s="1"/>
  <c r="M441" i="6" s="1"/>
  <c r="M442" i="6" s="1"/>
  <c r="M443" i="6" s="1"/>
  <c r="M444" i="6" s="1"/>
  <c r="M445" i="6" s="1"/>
  <c r="M446" i="6" s="1"/>
  <c r="M447" i="6" s="1"/>
  <c r="M448" i="6" s="1"/>
  <c r="M449" i="6" s="1"/>
  <c r="M450" i="6" s="1"/>
  <c r="M451" i="6" s="1"/>
  <c r="M452" i="6" s="1"/>
  <c r="M453" i="6" s="1"/>
  <c r="M454" i="6" s="1"/>
  <c r="M455" i="6" s="1"/>
  <c r="M456" i="6" s="1"/>
  <c r="M457" i="6" s="1"/>
  <c r="M458" i="6" s="1"/>
  <c r="M459" i="6" s="1"/>
  <c r="M460" i="6" s="1"/>
  <c r="M461" i="6" s="1"/>
  <c r="M462" i="6" s="1"/>
  <c r="M463" i="6" s="1"/>
  <c r="M464" i="6" s="1"/>
  <c r="M465" i="6" s="1"/>
  <c r="M466" i="6" s="1"/>
  <c r="M467" i="6" s="1"/>
  <c r="M468" i="6" s="1"/>
  <c r="M469" i="6" s="1"/>
  <c r="M470" i="6" s="1"/>
  <c r="M471" i="6" s="1"/>
  <c r="M472" i="6" s="1"/>
  <c r="M473" i="6" s="1"/>
  <c r="M474" i="6" s="1"/>
  <c r="M475" i="6" s="1"/>
  <c r="M476" i="6" s="1"/>
  <c r="M477" i="6" s="1"/>
  <c r="M478" i="6" s="1"/>
  <c r="M479" i="6" s="1"/>
  <c r="M480" i="6" s="1"/>
  <c r="M481" i="6" s="1"/>
  <c r="M482" i="6" s="1"/>
  <c r="M483" i="6" s="1"/>
  <c r="M484" i="6" s="1"/>
  <c r="M485" i="6" s="1"/>
  <c r="M486" i="6" s="1"/>
  <c r="M487" i="6" s="1"/>
  <c r="M488" i="6" s="1"/>
  <c r="M489" i="6" s="1"/>
  <c r="M490" i="6" s="1"/>
  <c r="M491" i="6" s="1"/>
  <c r="M492" i="6" s="1"/>
  <c r="M493" i="6" s="1"/>
  <c r="M494" i="6" s="1"/>
  <c r="M495" i="6" s="1"/>
  <c r="M496" i="6" s="1"/>
  <c r="M497" i="6" s="1"/>
  <c r="M498" i="6" s="1"/>
  <c r="M499" i="6" s="1"/>
  <c r="M500" i="6" s="1"/>
  <c r="M501" i="6" s="1"/>
  <c r="M502" i="6" s="1"/>
  <c r="M503" i="6" s="1"/>
  <c r="M504" i="6" s="1"/>
  <c r="M505" i="6" s="1"/>
  <c r="M506" i="6" s="1"/>
  <c r="M507" i="6" s="1"/>
  <c r="M508" i="6" s="1"/>
  <c r="M509" i="6" s="1"/>
  <c r="M510" i="6" s="1"/>
  <c r="M511" i="6" s="1"/>
  <c r="M512" i="6" s="1"/>
  <c r="M513" i="6" s="1"/>
  <c r="M514" i="6" s="1"/>
  <c r="M515" i="6" s="1"/>
  <c r="M516" i="6" s="1"/>
  <c r="M517" i="6" s="1"/>
  <c r="M518" i="6" s="1"/>
  <c r="M519" i="6" s="1"/>
  <c r="M520" i="6" s="1"/>
  <c r="M521" i="6" s="1"/>
  <c r="M522" i="6" s="1"/>
  <c r="M523" i="6" s="1"/>
  <c r="M524" i="6" s="1"/>
  <c r="M525" i="6" s="1"/>
  <c r="M526" i="6" s="1"/>
  <c r="M527" i="6" s="1"/>
  <c r="M528" i="6" s="1"/>
  <c r="M529" i="6" s="1"/>
  <c r="M530" i="6" s="1"/>
  <c r="M531" i="6" s="1"/>
  <c r="M532" i="6" s="1"/>
  <c r="M533" i="6" s="1"/>
  <c r="M534" i="6" s="1"/>
  <c r="M535" i="6" s="1"/>
  <c r="M536" i="6" s="1"/>
  <c r="M537" i="6" s="1"/>
  <c r="M538" i="6" s="1"/>
  <c r="M539" i="6" s="1"/>
  <c r="M540" i="6" s="1"/>
  <c r="M541" i="6" s="1"/>
  <c r="M542" i="6" s="1"/>
  <c r="M543" i="6" s="1"/>
  <c r="M544" i="6" s="1"/>
  <c r="M545" i="6" s="1"/>
  <c r="M546" i="6" s="1"/>
  <c r="M547" i="6" s="1"/>
  <c r="M548" i="6" s="1"/>
  <c r="M549" i="6" s="1"/>
  <c r="M550" i="6" s="1"/>
  <c r="M551" i="6" s="1"/>
  <c r="M552" i="6" s="1"/>
  <c r="M553" i="6" s="1"/>
  <c r="M554" i="6" s="1"/>
  <c r="M555" i="6" s="1"/>
  <c r="M556" i="6" s="1"/>
  <c r="M557" i="6" s="1"/>
  <c r="M558" i="6" s="1"/>
  <c r="M559" i="6" s="1"/>
  <c r="M560" i="6" s="1"/>
  <c r="M561" i="6" s="1"/>
  <c r="M562" i="6" s="1"/>
  <c r="M563" i="6" s="1"/>
  <c r="M564" i="6" s="1"/>
  <c r="M565" i="6" s="1"/>
  <c r="M566" i="6" s="1"/>
  <c r="M567" i="6" s="1"/>
  <c r="M568" i="6" s="1"/>
  <c r="M569" i="6" s="1"/>
  <c r="M570" i="6" s="1"/>
  <c r="M571" i="6" s="1"/>
  <c r="M572" i="6" s="1"/>
  <c r="M573" i="6" s="1"/>
  <c r="M574" i="6" s="1"/>
  <c r="M575" i="6" s="1"/>
  <c r="M576" i="6" s="1"/>
  <c r="M577" i="6" s="1"/>
  <c r="M578" i="6" s="1"/>
  <c r="M579" i="6" s="1"/>
  <c r="M580" i="6" s="1"/>
  <c r="M581" i="6" s="1"/>
  <c r="M582" i="6" s="1"/>
  <c r="M583" i="6" s="1"/>
  <c r="M584" i="6" s="1"/>
  <c r="M585" i="6" s="1"/>
  <c r="M586" i="6" s="1"/>
  <c r="M587" i="6" s="1"/>
  <c r="M588" i="6" s="1"/>
  <c r="M589" i="6" s="1"/>
  <c r="M590" i="6" s="1"/>
  <c r="M591" i="6" s="1"/>
  <c r="M592" i="6" s="1"/>
  <c r="M593" i="6" s="1"/>
  <c r="M594" i="6" s="1"/>
  <c r="M595" i="6" s="1"/>
  <c r="M596" i="6" s="1"/>
  <c r="M597" i="6" s="1"/>
  <c r="M598" i="6" s="1"/>
  <c r="M599" i="6" s="1"/>
  <c r="M600" i="6" s="1"/>
  <c r="M601" i="6" s="1"/>
  <c r="M602" i="6" s="1"/>
  <c r="M603" i="6" s="1"/>
  <c r="M604" i="6" s="1"/>
  <c r="M605" i="6" s="1"/>
  <c r="M606" i="6" s="1"/>
  <c r="M607" i="6" s="1"/>
  <c r="M608" i="6" s="1"/>
  <c r="M609" i="6" s="1"/>
  <c r="M610" i="6" s="1"/>
  <c r="M611" i="6" s="1"/>
  <c r="M612" i="6" s="1"/>
  <c r="M613" i="6" s="1"/>
  <c r="M614" i="6" s="1"/>
  <c r="M615" i="6" s="1"/>
  <c r="M616" i="6" s="1"/>
  <c r="M617" i="6" s="1"/>
  <c r="M618" i="6" s="1"/>
  <c r="M619" i="6" s="1"/>
  <c r="M620" i="6" s="1"/>
  <c r="M621" i="6" s="1"/>
  <c r="M622" i="6" s="1"/>
  <c r="M623" i="6" s="1"/>
  <c r="M624" i="6" s="1"/>
  <c r="M625" i="6" s="1"/>
  <c r="M626" i="6" s="1"/>
  <c r="M627" i="6" s="1"/>
  <c r="M628" i="6" s="1"/>
  <c r="M629" i="6" s="1"/>
  <c r="M630" i="6" s="1"/>
  <c r="M631" i="6" s="1"/>
  <c r="M632" i="6" s="1"/>
  <c r="M633" i="6" s="1"/>
  <c r="M634" i="6" s="1"/>
  <c r="M635" i="6" s="1"/>
  <c r="M636" i="6" s="1"/>
  <c r="M637" i="6" s="1"/>
  <c r="M638" i="6" s="1"/>
  <c r="M639" i="6" s="1"/>
  <c r="M640" i="6" s="1"/>
  <c r="M641" i="6" s="1"/>
  <c r="M642" i="6" s="1"/>
  <c r="M643" i="6" s="1"/>
  <c r="M644" i="6" s="1"/>
  <c r="M645" i="6" s="1"/>
  <c r="M646" i="6" s="1"/>
  <c r="M647" i="6" s="1"/>
  <c r="M648" i="6" s="1"/>
  <c r="M649" i="6" s="1"/>
  <c r="M650" i="6" s="1"/>
  <c r="M651" i="6" s="1"/>
  <c r="M652" i="6" s="1"/>
  <c r="M653" i="6" s="1"/>
  <c r="M654" i="6" s="1"/>
  <c r="M655" i="6" s="1"/>
  <c r="M656" i="6" s="1"/>
  <c r="M657" i="6" s="1"/>
  <c r="M658" i="6" s="1"/>
  <c r="M659" i="6" s="1"/>
  <c r="M660" i="6" s="1"/>
  <c r="M661" i="6" s="1"/>
  <c r="M662" i="6" s="1"/>
  <c r="M663" i="6" s="1"/>
  <c r="M664" i="6" s="1"/>
  <c r="M665" i="6" s="1"/>
  <c r="M666" i="6" s="1"/>
  <c r="M667" i="6" s="1"/>
  <c r="M668" i="6" s="1"/>
  <c r="M669" i="6" s="1"/>
  <c r="M670" i="6" s="1"/>
  <c r="M671" i="6" s="1"/>
  <c r="M672" i="6" s="1"/>
  <c r="M673" i="6" s="1"/>
  <c r="M674" i="6" s="1"/>
  <c r="M675" i="6" s="1"/>
  <c r="M676" i="6" s="1"/>
  <c r="M677" i="6" s="1"/>
  <c r="M678" i="6" s="1"/>
  <c r="M679" i="6" s="1"/>
  <c r="M680" i="6" s="1"/>
  <c r="M681" i="6" s="1"/>
  <c r="M682" i="6" s="1"/>
  <c r="M683" i="6" s="1"/>
  <c r="M684" i="6" s="1"/>
  <c r="M685" i="6" s="1"/>
  <c r="M686" i="6" s="1"/>
  <c r="M687" i="6" s="1"/>
  <c r="M688" i="6" s="1"/>
  <c r="M689" i="6" s="1"/>
  <c r="M690" i="6" s="1"/>
  <c r="M691" i="6" s="1"/>
  <c r="M692" i="6" s="1"/>
  <c r="M693" i="6" s="1"/>
  <c r="M694" i="6" s="1"/>
  <c r="M695" i="6" s="1"/>
  <c r="M696" i="6" s="1"/>
  <c r="M697" i="6" s="1"/>
  <c r="M698" i="6" s="1"/>
  <c r="M699" i="6" s="1"/>
  <c r="M700" i="6" s="1"/>
  <c r="M701" i="6" s="1"/>
  <c r="M702" i="6" s="1"/>
  <c r="M703" i="6" s="1"/>
  <c r="M704" i="6" s="1"/>
  <c r="M705" i="6" s="1"/>
  <c r="M706" i="6" s="1"/>
  <c r="M707" i="6" s="1"/>
  <c r="M708" i="6" s="1"/>
  <c r="M709" i="6" s="1"/>
  <c r="M710" i="6" s="1"/>
  <c r="M711" i="6" s="1"/>
  <c r="M712" i="6" s="1"/>
  <c r="M713" i="6" s="1"/>
  <c r="M714" i="6" s="1"/>
  <c r="M715" i="6" s="1"/>
  <c r="M716" i="6" s="1"/>
  <c r="M717" i="6" s="1"/>
  <c r="M718" i="6" s="1"/>
  <c r="M719" i="6" s="1"/>
  <c r="M720" i="6" s="1"/>
  <c r="M721" i="6" s="1"/>
  <c r="M722" i="6" s="1"/>
  <c r="M723" i="6" s="1"/>
  <c r="M724" i="6" s="1"/>
  <c r="M725" i="6" s="1"/>
  <c r="M726" i="6" s="1"/>
  <c r="M727" i="6" s="1"/>
  <c r="M728" i="6" s="1"/>
  <c r="M729" i="6" s="1"/>
  <c r="M730" i="6" s="1"/>
  <c r="M731" i="6" s="1"/>
  <c r="M732" i="6" s="1"/>
  <c r="M733" i="6" s="1"/>
  <c r="M734" i="6" s="1"/>
  <c r="M735" i="6" s="1"/>
  <c r="M736" i="6" s="1"/>
  <c r="M737" i="6" s="1"/>
  <c r="M738" i="6" s="1"/>
  <c r="M739" i="6" s="1"/>
  <c r="M740" i="6" s="1"/>
  <c r="M741" i="6" s="1"/>
  <c r="M742" i="6" s="1"/>
  <c r="M743" i="6" s="1"/>
  <c r="M744" i="6" s="1"/>
  <c r="M745" i="6" s="1"/>
  <c r="M746" i="6" s="1"/>
  <c r="M747" i="6" s="1"/>
  <c r="M748" i="6" s="1"/>
  <c r="M749" i="6" s="1"/>
  <c r="G7" i="6"/>
  <c r="F7" i="6"/>
  <c r="J7" i="6" s="1"/>
  <c r="Q6" i="6"/>
  <c r="Q7" i="6" s="1"/>
  <c r="Q8" i="6" s="1"/>
  <c r="Q9" i="6" s="1"/>
  <c r="Q10" i="6" s="1"/>
  <c r="Q11" i="6" s="1"/>
  <c r="Q12" i="6" s="1"/>
  <c r="Q13" i="6" s="1"/>
  <c r="Q14" i="6" s="1"/>
  <c r="Q15" i="6" s="1"/>
  <c r="Q16" i="6" s="1"/>
  <c r="Q17" i="6" s="1"/>
  <c r="Q18" i="6" s="1"/>
  <c r="Q19" i="6" s="1"/>
  <c r="Q20" i="6" s="1"/>
  <c r="Q21" i="6" s="1"/>
  <c r="Q22" i="6" s="1"/>
  <c r="Q23" i="6" s="1"/>
  <c r="Q24" i="6" s="1"/>
  <c r="Q25" i="6" s="1"/>
  <c r="Q26" i="6" s="1"/>
  <c r="Q27" i="6" s="1"/>
  <c r="Q28" i="6" s="1"/>
  <c r="Q29" i="6" s="1"/>
  <c r="Q30" i="6" s="1"/>
  <c r="Q31" i="6" s="1"/>
  <c r="Q32" i="6" s="1"/>
  <c r="Q33" i="6" s="1"/>
  <c r="Q34" i="6" s="1"/>
  <c r="Q35" i="6" s="1"/>
  <c r="Q36" i="6" s="1"/>
  <c r="Q37" i="6" s="1"/>
  <c r="Q38" i="6" s="1"/>
  <c r="Q39" i="6" s="1"/>
  <c r="Q40" i="6" s="1"/>
  <c r="Q41" i="6" s="1"/>
  <c r="Q42" i="6" s="1"/>
  <c r="Q43" i="6" s="1"/>
  <c r="Q44" i="6" s="1"/>
  <c r="Q45" i="6" s="1"/>
  <c r="Q46" i="6" s="1"/>
  <c r="Q47" i="6" s="1"/>
  <c r="Q48" i="6" s="1"/>
  <c r="Q49" i="6" s="1"/>
  <c r="Q50" i="6" s="1"/>
  <c r="Q51" i="6" s="1"/>
  <c r="Q52" i="6" s="1"/>
  <c r="Q53" i="6" s="1"/>
  <c r="Q54" i="6" s="1"/>
  <c r="Q55" i="6" s="1"/>
  <c r="Q56" i="6" s="1"/>
  <c r="Q57" i="6" s="1"/>
  <c r="Q58" i="6" s="1"/>
  <c r="Q59" i="6" s="1"/>
  <c r="Q60" i="6" s="1"/>
  <c r="Q61" i="6" s="1"/>
  <c r="Q62" i="6" s="1"/>
  <c r="Q63" i="6" s="1"/>
  <c r="Q64" i="6" s="1"/>
  <c r="Q65" i="6" s="1"/>
  <c r="Q66" i="6" s="1"/>
  <c r="Q67" i="6" s="1"/>
  <c r="Q68" i="6" s="1"/>
  <c r="Q69" i="6" s="1"/>
  <c r="Q70" i="6" s="1"/>
  <c r="Q71" i="6" s="1"/>
  <c r="Q72" i="6" s="1"/>
  <c r="Q73" i="6" s="1"/>
  <c r="Q74" i="6" s="1"/>
  <c r="Q75" i="6" s="1"/>
  <c r="Q76" i="6" s="1"/>
  <c r="Q77" i="6" s="1"/>
  <c r="Q78" i="6" s="1"/>
  <c r="Q79" i="6" s="1"/>
  <c r="Q80" i="6" s="1"/>
  <c r="Q81" i="6" s="1"/>
  <c r="Q82" i="6" s="1"/>
  <c r="Q83" i="6" s="1"/>
  <c r="Q84" i="6" s="1"/>
  <c r="Q85" i="6" s="1"/>
  <c r="Q86" i="6" s="1"/>
  <c r="Q87" i="6" s="1"/>
  <c r="Q88" i="6" s="1"/>
  <c r="Q89" i="6" s="1"/>
  <c r="Q90" i="6" s="1"/>
  <c r="Q91" i="6" s="1"/>
  <c r="Q92" i="6" s="1"/>
  <c r="Q93" i="6" s="1"/>
  <c r="Q94" i="6" s="1"/>
  <c r="Q95" i="6" s="1"/>
  <c r="Q96" i="6" s="1"/>
  <c r="Q97" i="6" s="1"/>
  <c r="Q98" i="6" s="1"/>
  <c r="Q99" i="6" s="1"/>
  <c r="Q100" i="6" s="1"/>
  <c r="Q101" i="6" s="1"/>
  <c r="Q102" i="6" s="1"/>
  <c r="Q103" i="6" s="1"/>
  <c r="Q104" i="6" s="1"/>
  <c r="Q105" i="6" s="1"/>
  <c r="Q106" i="6" s="1"/>
  <c r="Q107" i="6" s="1"/>
  <c r="Q108" i="6" s="1"/>
  <c r="Q109" i="6" s="1"/>
  <c r="Q110" i="6" s="1"/>
  <c r="Q111" i="6" s="1"/>
  <c r="Q112" i="6" s="1"/>
  <c r="Q113" i="6" s="1"/>
  <c r="Q114" i="6" s="1"/>
  <c r="Q115" i="6" s="1"/>
  <c r="Q116" i="6" s="1"/>
  <c r="Q117" i="6" s="1"/>
  <c r="Q118" i="6" s="1"/>
  <c r="Q119" i="6" s="1"/>
  <c r="Q120" i="6" s="1"/>
  <c r="Q121" i="6" s="1"/>
  <c r="Q122" i="6" s="1"/>
  <c r="Q123" i="6" s="1"/>
  <c r="Q124" i="6" s="1"/>
  <c r="Q125" i="6" s="1"/>
  <c r="Q126" i="6" s="1"/>
  <c r="Q127" i="6" s="1"/>
  <c r="Q128" i="6" s="1"/>
  <c r="Q129" i="6" s="1"/>
  <c r="Q130" i="6" s="1"/>
  <c r="Q131" i="6" s="1"/>
  <c r="Q132" i="6" s="1"/>
  <c r="Q133" i="6" s="1"/>
  <c r="Q134" i="6" s="1"/>
  <c r="Q135" i="6" s="1"/>
  <c r="Q136" i="6" s="1"/>
  <c r="Q137" i="6" s="1"/>
  <c r="Q138" i="6" s="1"/>
  <c r="Q139" i="6" s="1"/>
  <c r="Q140" i="6" s="1"/>
  <c r="Q141" i="6" s="1"/>
  <c r="Q142" i="6" s="1"/>
  <c r="Q143" i="6" s="1"/>
  <c r="Q144" i="6" s="1"/>
  <c r="Q145" i="6" s="1"/>
  <c r="Q146" i="6" s="1"/>
  <c r="Q147" i="6" s="1"/>
  <c r="Q148" i="6" s="1"/>
  <c r="Q149" i="6" s="1"/>
  <c r="Q150" i="6" s="1"/>
  <c r="Q151" i="6" s="1"/>
  <c r="Q152" i="6" s="1"/>
  <c r="Q153" i="6" s="1"/>
  <c r="Q154" i="6" s="1"/>
  <c r="Q155" i="6" s="1"/>
  <c r="Q156" i="6" s="1"/>
  <c r="Q157" i="6" s="1"/>
  <c r="Q158" i="6" s="1"/>
  <c r="Q159" i="6" s="1"/>
  <c r="Q160" i="6" s="1"/>
  <c r="Q161" i="6" s="1"/>
  <c r="Q162" i="6" s="1"/>
  <c r="Q163" i="6" s="1"/>
  <c r="Q164" i="6" s="1"/>
  <c r="Q165" i="6" s="1"/>
  <c r="Q166" i="6" s="1"/>
  <c r="Q167" i="6" s="1"/>
  <c r="Q168" i="6" s="1"/>
  <c r="Q169" i="6" s="1"/>
  <c r="Q170" i="6" s="1"/>
  <c r="Q171" i="6" s="1"/>
  <c r="Q172" i="6" s="1"/>
  <c r="Q173" i="6" s="1"/>
  <c r="Q174" i="6" s="1"/>
  <c r="Q175" i="6" s="1"/>
  <c r="Q176" i="6" s="1"/>
  <c r="Q177" i="6" s="1"/>
  <c r="Q178" i="6" s="1"/>
  <c r="Q179" i="6" s="1"/>
  <c r="Q180" i="6" s="1"/>
  <c r="Q181" i="6" s="1"/>
  <c r="Q182" i="6" s="1"/>
  <c r="Q183" i="6" s="1"/>
  <c r="Q184" i="6" s="1"/>
  <c r="Q185" i="6" s="1"/>
  <c r="Q186" i="6" s="1"/>
  <c r="Q187" i="6" s="1"/>
  <c r="Q188" i="6" s="1"/>
  <c r="Q189" i="6" s="1"/>
  <c r="Q190" i="6" s="1"/>
  <c r="Q191" i="6" s="1"/>
  <c r="Q192" i="6" s="1"/>
  <c r="Q193" i="6" s="1"/>
  <c r="Q194" i="6" s="1"/>
  <c r="Q195" i="6" s="1"/>
  <c r="Q196" i="6" s="1"/>
  <c r="Q197" i="6" s="1"/>
  <c r="Q198" i="6" s="1"/>
  <c r="Q199" i="6" s="1"/>
  <c r="Q200" i="6" s="1"/>
  <c r="Q201" i="6" s="1"/>
  <c r="Q202" i="6" s="1"/>
  <c r="Q203" i="6" s="1"/>
  <c r="Q204" i="6" s="1"/>
  <c r="Q205" i="6" s="1"/>
  <c r="Q206" i="6" s="1"/>
  <c r="Q207" i="6" s="1"/>
  <c r="Q208" i="6" s="1"/>
  <c r="Q209" i="6" s="1"/>
  <c r="Q210" i="6" s="1"/>
  <c r="Q211" i="6" s="1"/>
  <c r="Q212" i="6" s="1"/>
  <c r="Q213" i="6" s="1"/>
  <c r="Q214" i="6" s="1"/>
  <c r="Q215" i="6" s="1"/>
  <c r="Q216" i="6" s="1"/>
  <c r="Q217" i="6" s="1"/>
  <c r="Q218" i="6" s="1"/>
  <c r="Q219" i="6" s="1"/>
  <c r="Q220" i="6" s="1"/>
  <c r="Q221" i="6" s="1"/>
  <c r="Q222" i="6" s="1"/>
  <c r="Q223" i="6" s="1"/>
  <c r="Q224" i="6" s="1"/>
  <c r="Q225" i="6" s="1"/>
  <c r="Q226" i="6" s="1"/>
  <c r="Q227" i="6" s="1"/>
  <c r="Q228" i="6" s="1"/>
  <c r="Q229" i="6" s="1"/>
  <c r="Q230" i="6" s="1"/>
  <c r="Q231" i="6" s="1"/>
  <c r="Q232" i="6" s="1"/>
  <c r="Q233" i="6" s="1"/>
  <c r="Q234" i="6" s="1"/>
  <c r="Q235" i="6" s="1"/>
  <c r="Q236" i="6" s="1"/>
  <c r="Q237" i="6" s="1"/>
  <c r="Q238" i="6" s="1"/>
  <c r="Q239" i="6" s="1"/>
  <c r="Q240" i="6" s="1"/>
  <c r="Q241" i="6" s="1"/>
  <c r="Q242" i="6" s="1"/>
  <c r="Q243" i="6" s="1"/>
  <c r="Q244" i="6" s="1"/>
  <c r="Q245" i="6" s="1"/>
  <c r="Q246" i="6" s="1"/>
  <c r="Q247" i="6" s="1"/>
  <c r="Q248" i="6" s="1"/>
  <c r="Q249" i="6" s="1"/>
  <c r="Q250" i="6" s="1"/>
  <c r="Q251" i="6" s="1"/>
  <c r="Q252" i="6" s="1"/>
  <c r="Q253" i="6" s="1"/>
  <c r="Q254" i="6" s="1"/>
  <c r="Q255" i="6" s="1"/>
  <c r="Q256" i="6" s="1"/>
  <c r="Q257" i="6" s="1"/>
  <c r="Q258" i="6" s="1"/>
  <c r="Q259" i="6" s="1"/>
  <c r="Q260" i="6" s="1"/>
  <c r="Q261" i="6" s="1"/>
  <c r="Q262" i="6" s="1"/>
  <c r="Q263" i="6" s="1"/>
  <c r="Q264" i="6" s="1"/>
  <c r="Q265" i="6" s="1"/>
  <c r="Q266" i="6" s="1"/>
  <c r="Q267" i="6" s="1"/>
  <c r="Q268" i="6" s="1"/>
  <c r="Q269" i="6" s="1"/>
  <c r="Q270" i="6" s="1"/>
  <c r="Q271" i="6" s="1"/>
  <c r="Q272" i="6" s="1"/>
  <c r="Q273" i="6" s="1"/>
  <c r="Q274" i="6" s="1"/>
  <c r="Q275" i="6" s="1"/>
  <c r="Q276" i="6" s="1"/>
  <c r="Q277" i="6" s="1"/>
  <c r="Q278" i="6" s="1"/>
  <c r="Q279" i="6" s="1"/>
  <c r="Q280" i="6" s="1"/>
  <c r="Q281" i="6" s="1"/>
  <c r="Q282" i="6" s="1"/>
  <c r="Q283" i="6" s="1"/>
  <c r="Q284" i="6" s="1"/>
  <c r="Q285" i="6" s="1"/>
  <c r="Q286" i="6" s="1"/>
  <c r="Q287" i="6" s="1"/>
  <c r="Q288" i="6" s="1"/>
  <c r="Q289" i="6" s="1"/>
  <c r="Q290" i="6" s="1"/>
  <c r="Q291" i="6" s="1"/>
  <c r="Q292" i="6" s="1"/>
  <c r="Q293" i="6" s="1"/>
  <c r="Q294" i="6" s="1"/>
  <c r="Q295" i="6" s="1"/>
  <c r="Q296" i="6" s="1"/>
  <c r="Q297" i="6" s="1"/>
  <c r="Q298" i="6" s="1"/>
  <c r="Q299" i="6" s="1"/>
  <c r="Q300" i="6" s="1"/>
  <c r="Q301" i="6" s="1"/>
  <c r="Q302" i="6" s="1"/>
  <c r="Q303" i="6" s="1"/>
  <c r="Q304" i="6" s="1"/>
  <c r="Q305" i="6" s="1"/>
  <c r="Q306" i="6" s="1"/>
  <c r="Q307" i="6" s="1"/>
  <c r="Q308" i="6" s="1"/>
  <c r="Q309" i="6" s="1"/>
  <c r="Q310" i="6" s="1"/>
  <c r="Q311" i="6" s="1"/>
  <c r="Q312" i="6" s="1"/>
  <c r="Q313" i="6" s="1"/>
  <c r="Q314" i="6" s="1"/>
  <c r="Q315" i="6" s="1"/>
  <c r="Q316" i="6" s="1"/>
  <c r="Q317" i="6" s="1"/>
  <c r="Q318" i="6" s="1"/>
  <c r="Q319" i="6" s="1"/>
  <c r="Q320" i="6" s="1"/>
  <c r="Q321" i="6" s="1"/>
  <c r="Q322" i="6" s="1"/>
  <c r="Q323" i="6" s="1"/>
  <c r="Q324" i="6" s="1"/>
  <c r="Q325" i="6" s="1"/>
  <c r="Q326" i="6" s="1"/>
  <c r="Q327" i="6" s="1"/>
  <c r="Q328" i="6" s="1"/>
  <c r="Q329" i="6" s="1"/>
  <c r="Q330" i="6" s="1"/>
  <c r="Q331" i="6" s="1"/>
  <c r="Q332" i="6" s="1"/>
  <c r="Q333" i="6" s="1"/>
  <c r="Q334" i="6" s="1"/>
  <c r="Q335" i="6" s="1"/>
  <c r="Q336" i="6" s="1"/>
  <c r="Q337" i="6" s="1"/>
  <c r="Q338" i="6" s="1"/>
  <c r="Q339" i="6" s="1"/>
  <c r="Q340" i="6" s="1"/>
  <c r="Q341" i="6" s="1"/>
  <c r="Q342" i="6" s="1"/>
  <c r="Q343" i="6" s="1"/>
  <c r="Q344" i="6" s="1"/>
  <c r="Q345" i="6" s="1"/>
  <c r="Q346" i="6" s="1"/>
  <c r="Q347" i="6" s="1"/>
  <c r="Q348" i="6" s="1"/>
  <c r="Q349" i="6" s="1"/>
  <c r="Q350" i="6" s="1"/>
  <c r="Q351" i="6" s="1"/>
  <c r="Q352" i="6" s="1"/>
  <c r="Q353" i="6" s="1"/>
  <c r="Q354" i="6" s="1"/>
  <c r="Q355" i="6" s="1"/>
  <c r="Q356" i="6" s="1"/>
  <c r="Q357" i="6" s="1"/>
  <c r="Q358" i="6" s="1"/>
  <c r="Q359" i="6" s="1"/>
  <c r="Q360" i="6" s="1"/>
  <c r="Q361" i="6" s="1"/>
  <c r="Q362" i="6" s="1"/>
  <c r="Q363" i="6" s="1"/>
  <c r="Q364" i="6" s="1"/>
  <c r="Q365" i="6" s="1"/>
  <c r="Q366" i="6" s="1"/>
  <c r="Q367" i="6" s="1"/>
  <c r="Q368" i="6" s="1"/>
  <c r="Q369" i="6" s="1"/>
  <c r="Q370" i="6" s="1"/>
  <c r="Q371" i="6" s="1"/>
  <c r="Q372" i="6" s="1"/>
  <c r="Q373" i="6" s="1"/>
  <c r="Q374" i="6" s="1"/>
  <c r="Q375" i="6" s="1"/>
  <c r="Q376" i="6" s="1"/>
  <c r="Q377" i="6" s="1"/>
  <c r="Q378" i="6" s="1"/>
  <c r="Q379" i="6" s="1"/>
  <c r="Q380" i="6" s="1"/>
  <c r="Q381" i="6" s="1"/>
  <c r="Q382" i="6" s="1"/>
  <c r="Q383" i="6" s="1"/>
  <c r="Q384" i="6" s="1"/>
  <c r="Q385" i="6" s="1"/>
  <c r="Q386" i="6" s="1"/>
  <c r="Q387" i="6" s="1"/>
  <c r="Q388" i="6" s="1"/>
  <c r="Q389" i="6" s="1"/>
  <c r="Q390" i="6" s="1"/>
  <c r="Q391" i="6" s="1"/>
  <c r="Q392" i="6" s="1"/>
  <c r="Q393" i="6" s="1"/>
  <c r="Q394" i="6" s="1"/>
  <c r="Q395" i="6" s="1"/>
  <c r="Q396" i="6" s="1"/>
  <c r="Q397" i="6" s="1"/>
  <c r="Q398" i="6" s="1"/>
  <c r="Q399" i="6" s="1"/>
  <c r="Q400" i="6" s="1"/>
  <c r="Q401" i="6" s="1"/>
  <c r="Q402" i="6" s="1"/>
  <c r="Q403" i="6" s="1"/>
  <c r="Q404" i="6" s="1"/>
  <c r="Q405" i="6" s="1"/>
  <c r="Q406" i="6" s="1"/>
  <c r="Q407" i="6" s="1"/>
  <c r="Q408" i="6" s="1"/>
  <c r="Q409" i="6" s="1"/>
  <c r="Q410" i="6" s="1"/>
  <c r="Q411" i="6" s="1"/>
  <c r="Q412" i="6" s="1"/>
  <c r="Q413" i="6" s="1"/>
  <c r="Q414" i="6" s="1"/>
  <c r="Q415" i="6" s="1"/>
  <c r="Q416" i="6" s="1"/>
  <c r="Q417" i="6" s="1"/>
  <c r="Q418" i="6" s="1"/>
  <c r="Q419" i="6" s="1"/>
  <c r="Q420" i="6" s="1"/>
  <c r="Q421" i="6" s="1"/>
  <c r="Q422" i="6" s="1"/>
  <c r="Q423" i="6" s="1"/>
  <c r="Q424" i="6" s="1"/>
  <c r="Q425" i="6" s="1"/>
  <c r="Q426" i="6" s="1"/>
  <c r="Q427" i="6" s="1"/>
  <c r="Q428" i="6" s="1"/>
  <c r="Q429" i="6" s="1"/>
  <c r="Q430" i="6" s="1"/>
  <c r="Q431" i="6" s="1"/>
  <c r="Q432" i="6" s="1"/>
  <c r="Q433" i="6" s="1"/>
  <c r="Q434" i="6" s="1"/>
  <c r="Q435" i="6" s="1"/>
  <c r="Q436" i="6" s="1"/>
  <c r="Q437" i="6" s="1"/>
  <c r="Q438" i="6" s="1"/>
  <c r="Q439" i="6" s="1"/>
  <c r="Q440" i="6" s="1"/>
  <c r="Q441" i="6" s="1"/>
  <c r="Q442" i="6" s="1"/>
  <c r="Q443" i="6" s="1"/>
  <c r="Q444" i="6" s="1"/>
  <c r="Q445" i="6" s="1"/>
  <c r="Q446" i="6" s="1"/>
  <c r="Q447" i="6" s="1"/>
  <c r="Q448" i="6" s="1"/>
  <c r="Q449" i="6" s="1"/>
  <c r="Q450" i="6" s="1"/>
  <c r="Q451" i="6" s="1"/>
  <c r="Q452" i="6" s="1"/>
  <c r="Q453" i="6" s="1"/>
  <c r="Q454" i="6" s="1"/>
  <c r="Q455" i="6" s="1"/>
  <c r="Q456" i="6" s="1"/>
  <c r="Q457" i="6" s="1"/>
  <c r="Q458" i="6" s="1"/>
  <c r="Q459" i="6" s="1"/>
  <c r="Q460" i="6" s="1"/>
  <c r="Q461" i="6" s="1"/>
  <c r="Q462" i="6" s="1"/>
  <c r="Q463" i="6" s="1"/>
  <c r="Q464" i="6" s="1"/>
  <c r="Q465" i="6" s="1"/>
  <c r="Q466" i="6" s="1"/>
  <c r="Q467" i="6" s="1"/>
  <c r="Q468" i="6" s="1"/>
  <c r="Q469" i="6" s="1"/>
  <c r="Q470" i="6" s="1"/>
  <c r="Q471" i="6" s="1"/>
  <c r="Q472" i="6" s="1"/>
  <c r="Q473" i="6" s="1"/>
  <c r="Q474" i="6" s="1"/>
  <c r="Q475" i="6" s="1"/>
  <c r="Q476" i="6" s="1"/>
  <c r="Q477" i="6" s="1"/>
  <c r="Q478" i="6" s="1"/>
  <c r="Q479" i="6" s="1"/>
  <c r="Q480" i="6" s="1"/>
  <c r="Q481" i="6" s="1"/>
  <c r="Q482" i="6" s="1"/>
  <c r="Q483" i="6" s="1"/>
  <c r="Q484" i="6" s="1"/>
  <c r="Q485" i="6" s="1"/>
  <c r="Q486" i="6" s="1"/>
  <c r="Q487" i="6" s="1"/>
  <c r="Q488" i="6" s="1"/>
  <c r="Q489" i="6" s="1"/>
  <c r="Q490" i="6" s="1"/>
  <c r="Q491" i="6" s="1"/>
  <c r="Q492" i="6" s="1"/>
  <c r="Q493" i="6" s="1"/>
  <c r="Q494" i="6" s="1"/>
  <c r="Q495" i="6" s="1"/>
  <c r="Q496" i="6" s="1"/>
  <c r="Q497" i="6" s="1"/>
  <c r="Q498" i="6" s="1"/>
  <c r="Q499" i="6" s="1"/>
  <c r="Q500" i="6" s="1"/>
  <c r="Q501" i="6" s="1"/>
  <c r="Q502" i="6" s="1"/>
  <c r="Q503" i="6" s="1"/>
  <c r="Q504" i="6" s="1"/>
  <c r="Q505" i="6" s="1"/>
  <c r="Q506" i="6" s="1"/>
  <c r="Q507" i="6" s="1"/>
  <c r="Q508" i="6" s="1"/>
  <c r="Q509" i="6" s="1"/>
  <c r="Q510" i="6" s="1"/>
  <c r="Q511" i="6" s="1"/>
  <c r="Q512" i="6" s="1"/>
  <c r="Q513" i="6" s="1"/>
  <c r="Q514" i="6" s="1"/>
  <c r="Q515" i="6" s="1"/>
  <c r="Q516" i="6" s="1"/>
  <c r="Q517" i="6" s="1"/>
  <c r="Q518" i="6" s="1"/>
  <c r="Q519" i="6" s="1"/>
  <c r="Q520" i="6" s="1"/>
  <c r="Q521" i="6" s="1"/>
  <c r="Q522" i="6" s="1"/>
  <c r="Q523" i="6" s="1"/>
  <c r="Q524" i="6" s="1"/>
  <c r="Q525" i="6" s="1"/>
  <c r="Q526" i="6" s="1"/>
  <c r="Q527" i="6" s="1"/>
  <c r="Q528" i="6" s="1"/>
  <c r="Q529" i="6" s="1"/>
  <c r="Q530" i="6" s="1"/>
  <c r="Q531" i="6" s="1"/>
  <c r="Q532" i="6" s="1"/>
  <c r="Q533" i="6" s="1"/>
  <c r="Q534" i="6" s="1"/>
  <c r="Q535" i="6" s="1"/>
  <c r="Q536" i="6" s="1"/>
  <c r="Q537" i="6" s="1"/>
  <c r="Q538" i="6" s="1"/>
  <c r="Q539" i="6" s="1"/>
  <c r="Q540" i="6" s="1"/>
  <c r="Q541" i="6" s="1"/>
  <c r="Q542" i="6" s="1"/>
  <c r="Q543" i="6" s="1"/>
  <c r="Q544" i="6" s="1"/>
  <c r="Q545" i="6" s="1"/>
  <c r="Q546" i="6" s="1"/>
  <c r="Q547" i="6" s="1"/>
  <c r="Q548" i="6" s="1"/>
  <c r="Q549" i="6" s="1"/>
  <c r="Q550" i="6" s="1"/>
  <c r="Q551" i="6" s="1"/>
  <c r="Q552" i="6" s="1"/>
  <c r="Q553" i="6" s="1"/>
  <c r="Q554" i="6" s="1"/>
  <c r="Q555" i="6" s="1"/>
  <c r="Q556" i="6" s="1"/>
  <c r="Q557" i="6" s="1"/>
  <c r="Q558" i="6" s="1"/>
  <c r="Q559" i="6" s="1"/>
  <c r="Q560" i="6" s="1"/>
  <c r="Q561" i="6" s="1"/>
  <c r="Q562" i="6" s="1"/>
  <c r="Q563" i="6" s="1"/>
  <c r="Q564" i="6" s="1"/>
  <c r="Q565" i="6" s="1"/>
  <c r="Q566" i="6" s="1"/>
  <c r="Q567" i="6" s="1"/>
  <c r="Q568" i="6" s="1"/>
  <c r="Q569" i="6" s="1"/>
  <c r="Q570" i="6" s="1"/>
  <c r="Q571" i="6" s="1"/>
  <c r="Q572" i="6" s="1"/>
  <c r="Q573" i="6" s="1"/>
  <c r="Q574" i="6" s="1"/>
  <c r="Q575" i="6" s="1"/>
  <c r="Q576" i="6" s="1"/>
  <c r="Q577" i="6" s="1"/>
  <c r="Q578" i="6" s="1"/>
  <c r="Q579" i="6" s="1"/>
  <c r="Q580" i="6" s="1"/>
  <c r="Q581" i="6" s="1"/>
  <c r="Q582" i="6" s="1"/>
  <c r="Q583" i="6" s="1"/>
  <c r="Q584" i="6" s="1"/>
  <c r="Q585" i="6" s="1"/>
  <c r="Q586" i="6" s="1"/>
  <c r="Q587" i="6" s="1"/>
  <c r="Q588" i="6" s="1"/>
  <c r="Q589" i="6" s="1"/>
  <c r="Q590" i="6" s="1"/>
  <c r="Q591" i="6" s="1"/>
  <c r="Q592" i="6" s="1"/>
  <c r="Q593" i="6" s="1"/>
  <c r="Q594" i="6" s="1"/>
  <c r="Q595" i="6" s="1"/>
  <c r="Q596" i="6" s="1"/>
  <c r="Q597" i="6" s="1"/>
  <c r="Q598" i="6" s="1"/>
  <c r="Q599" i="6" s="1"/>
  <c r="Q600" i="6" s="1"/>
  <c r="Q601" i="6" s="1"/>
  <c r="Q602" i="6" s="1"/>
  <c r="Q603" i="6" s="1"/>
  <c r="Q604" i="6" s="1"/>
  <c r="Q605" i="6" s="1"/>
  <c r="Q606" i="6" s="1"/>
  <c r="Q607" i="6" s="1"/>
  <c r="Q608" i="6" s="1"/>
  <c r="Q609" i="6" s="1"/>
  <c r="Q610" i="6" s="1"/>
  <c r="Q611" i="6" s="1"/>
  <c r="Q612" i="6" s="1"/>
  <c r="Q613" i="6" s="1"/>
  <c r="Q614" i="6" s="1"/>
  <c r="Q615" i="6" s="1"/>
  <c r="Q616" i="6" s="1"/>
  <c r="Q617" i="6" s="1"/>
  <c r="Q618" i="6" s="1"/>
  <c r="Q619" i="6" s="1"/>
  <c r="Q620" i="6" s="1"/>
  <c r="Q621" i="6" s="1"/>
  <c r="Q622" i="6" s="1"/>
  <c r="Q623" i="6" s="1"/>
  <c r="Q624" i="6" s="1"/>
  <c r="Q625" i="6" s="1"/>
  <c r="Q626" i="6" s="1"/>
  <c r="Q627" i="6" s="1"/>
  <c r="Q628" i="6" s="1"/>
  <c r="Q629" i="6" s="1"/>
  <c r="Q630" i="6" s="1"/>
  <c r="Q631" i="6" s="1"/>
  <c r="Q632" i="6" s="1"/>
  <c r="Q633" i="6" s="1"/>
  <c r="Q634" i="6" s="1"/>
  <c r="Q635" i="6" s="1"/>
  <c r="Q636" i="6" s="1"/>
  <c r="Q637" i="6" s="1"/>
  <c r="Q638" i="6" s="1"/>
  <c r="Q639" i="6" s="1"/>
  <c r="Q640" i="6" s="1"/>
  <c r="Q641" i="6" s="1"/>
  <c r="Q642" i="6" s="1"/>
  <c r="Q643" i="6" s="1"/>
  <c r="Q644" i="6" s="1"/>
  <c r="Q645" i="6" s="1"/>
  <c r="Q646" i="6" s="1"/>
  <c r="Q647" i="6" s="1"/>
  <c r="Q648" i="6" s="1"/>
  <c r="Q649" i="6" s="1"/>
  <c r="Q650" i="6" s="1"/>
  <c r="Q651" i="6" s="1"/>
  <c r="Q652" i="6" s="1"/>
  <c r="Q653" i="6" s="1"/>
  <c r="Q654" i="6" s="1"/>
  <c r="Q655" i="6" s="1"/>
  <c r="Q656" i="6" s="1"/>
  <c r="Q657" i="6" s="1"/>
  <c r="Q658" i="6" s="1"/>
  <c r="Q659" i="6" s="1"/>
  <c r="Q660" i="6" s="1"/>
  <c r="Q661" i="6" s="1"/>
  <c r="Q662" i="6" s="1"/>
  <c r="Q663" i="6" s="1"/>
  <c r="Q664" i="6" s="1"/>
  <c r="Q665" i="6" s="1"/>
  <c r="Q666" i="6" s="1"/>
  <c r="Q667" i="6" s="1"/>
  <c r="Q668" i="6" s="1"/>
  <c r="Q669" i="6" s="1"/>
  <c r="Q670" i="6" s="1"/>
  <c r="Q671" i="6" s="1"/>
  <c r="Q672" i="6" s="1"/>
  <c r="Q673" i="6" s="1"/>
  <c r="Q674" i="6" s="1"/>
  <c r="Q675" i="6" s="1"/>
  <c r="Q676" i="6" s="1"/>
  <c r="Q677" i="6" s="1"/>
  <c r="Q678" i="6" s="1"/>
  <c r="Q679" i="6" s="1"/>
  <c r="Q680" i="6" s="1"/>
  <c r="Q681" i="6" s="1"/>
  <c r="Q682" i="6" s="1"/>
  <c r="Q683" i="6" s="1"/>
  <c r="Q684" i="6" s="1"/>
  <c r="Q685" i="6" s="1"/>
  <c r="Q686" i="6" s="1"/>
  <c r="Q687" i="6" s="1"/>
  <c r="Q688" i="6" s="1"/>
  <c r="Q689" i="6" s="1"/>
  <c r="Q690" i="6" s="1"/>
  <c r="Q691" i="6" s="1"/>
  <c r="Q692" i="6" s="1"/>
  <c r="Q693" i="6" s="1"/>
  <c r="Q694" i="6" s="1"/>
  <c r="Q695" i="6" s="1"/>
  <c r="Q696" i="6" s="1"/>
  <c r="Q697" i="6" s="1"/>
  <c r="Q698" i="6" s="1"/>
  <c r="Q699" i="6" s="1"/>
  <c r="Q700" i="6" s="1"/>
  <c r="Q701" i="6" s="1"/>
  <c r="Q702" i="6" s="1"/>
  <c r="Q703" i="6" s="1"/>
  <c r="Q704" i="6" s="1"/>
  <c r="Q705" i="6" s="1"/>
  <c r="Q706" i="6" s="1"/>
  <c r="Q707" i="6" s="1"/>
  <c r="Q708" i="6" s="1"/>
  <c r="Q709" i="6" s="1"/>
  <c r="Q710" i="6" s="1"/>
  <c r="Q711" i="6" s="1"/>
  <c r="Q712" i="6" s="1"/>
  <c r="Q713" i="6" s="1"/>
  <c r="Q714" i="6" s="1"/>
  <c r="Q715" i="6" s="1"/>
  <c r="Q716" i="6" s="1"/>
  <c r="Q717" i="6" s="1"/>
  <c r="Q718" i="6" s="1"/>
  <c r="Q719" i="6" s="1"/>
  <c r="Q720" i="6" s="1"/>
  <c r="Q721" i="6" s="1"/>
  <c r="Q722" i="6" s="1"/>
  <c r="Q723" i="6" s="1"/>
  <c r="Q724" i="6" s="1"/>
  <c r="Q725" i="6" s="1"/>
  <c r="Q726" i="6" s="1"/>
  <c r="Q727" i="6" s="1"/>
  <c r="Q728" i="6" s="1"/>
  <c r="Q729" i="6" s="1"/>
  <c r="Q730" i="6" s="1"/>
  <c r="Q731" i="6" s="1"/>
  <c r="Q732" i="6" s="1"/>
  <c r="Q733" i="6" s="1"/>
  <c r="Q734" i="6" s="1"/>
  <c r="Q735" i="6" s="1"/>
  <c r="Q736" i="6" s="1"/>
  <c r="Q737" i="6" s="1"/>
  <c r="Q738" i="6" s="1"/>
  <c r="Q739" i="6" s="1"/>
  <c r="Q740" i="6" s="1"/>
  <c r="Q741" i="6" s="1"/>
  <c r="Q742" i="6" s="1"/>
  <c r="Q743" i="6" s="1"/>
  <c r="Q744" i="6" s="1"/>
  <c r="Q745" i="6" s="1"/>
  <c r="Q746" i="6" s="1"/>
  <c r="Q747" i="6" s="1"/>
  <c r="Q748" i="6" s="1"/>
  <c r="Q749" i="6" s="1"/>
  <c r="P6" i="6"/>
  <c r="O6" i="6"/>
  <c r="N6" i="6"/>
  <c r="M6" i="6"/>
  <c r="G6" i="6"/>
  <c r="F6" i="6"/>
  <c r="I6" i="6" s="1"/>
  <c r="A2" i="6"/>
  <c r="G2" i="6"/>
  <c r="G3" i="6" s="1"/>
  <c r="K730" i="5"/>
  <c r="E726" i="5"/>
  <c r="D726" i="5"/>
  <c r="C726" i="5"/>
  <c r="B726" i="5"/>
  <c r="G725" i="5"/>
  <c r="F725" i="5"/>
  <c r="J725" i="5" s="1"/>
  <c r="J724" i="5"/>
  <c r="G724" i="5"/>
  <c r="F724" i="5"/>
  <c r="I724" i="5" s="1"/>
  <c r="J723" i="5"/>
  <c r="I723" i="5"/>
  <c r="G723" i="5"/>
  <c r="F723" i="5"/>
  <c r="J722" i="5"/>
  <c r="I722" i="5"/>
  <c r="G722" i="5"/>
  <c r="F722" i="5"/>
  <c r="I721" i="5"/>
  <c r="G721" i="5"/>
  <c r="J721" i="5" s="1"/>
  <c r="F721" i="5"/>
  <c r="G720" i="5"/>
  <c r="F720" i="5"/>
  <c r="G719" i="5"/>
  <c r="F719" i="5"/>
  <c r="G718" i="5"/>
  <c r="F718" i="5"/>
  <c r="J718" i="5" s="1"/>
  <c r="G717" i="5"/>
  <c r="F717" i="5"/>
  <c r="J717" i="5" s="1"/>
  <c r="J716" i="5"/>
  <c r="G716" i="5"/>
  <c r="F716" i="5"/>
  <c r="I716" i="5" s="1"/>
  <c r="J715" i="5"/>
  <c r="I715" i="5"/>
  <c r="G715" i="5"/>
  <c r="F715" i="5"/>
  <c r="J714" i="5"/>
  <c r="I714" i="5"/>
  <c r="G714" i="5"/>
  <c r="F714" i="5"/>
  <c r="I713" i="5"/>
  <c r="G713" i="5"/>
  <c r="J713" i="5" s="1"/>
  <c r="F713" i="5"/>
  <c r="G712" i="5"/>
  <c r="F712" i="5"/>
  <c r="G711" i="5"/>
  <c r="F711" i="5"/>
  <c r="G710" i="5"/>
  <c r="F710" i="5"/>
  <c r="J710" i="5" s="1"/>
  <c r="G709" i="5"/>
  <c r="F709" i="5"/>
  <c r="J709" i="5" s="1"/>
  <c r="J708" i="5"/>
  <c r="G708" i="5"/>
  <c r="F708" i="5"/>
  <c r="I708" i="5" s="1"/>
  <c r="J707" i="5"/>
  <c r="I707" i="5"/>
  <c r="G707" i="5"/>
  <c r="F707" i="5"/>
  <c r="J706" i="5"/>
  <c r="I706" i="5"/>
  <c r="G706" i="5"/>
  <c r="F706" i="5"/>
  <c r="I705" i="5"/>
  <c r="G705" i="5"/>
  <c r="J705" i="5" s="1"/>
  <c r="F705" i="5"/>
  <c r="G704" i="5"/>
  <c r="F704" i="5"/>
  <c r="G703" i="5"/>
  <c r="F703" i="5"/>
  <c r="G702" i="5"/>
  <c r="F702" i="5"/>
  <c r="J702" i="5" s="1"/>
  <c r="G701" i="5"/>
  <c r="F701" i="5"/>
  <c r="J701" i="5" s="1"/>
  <c r="J700" i="5"/>
  <c r="G700" i="5"/>
  <c r="F700" i="5"/>
  <c r="I700" i="5" s="1"/>
  <c r="J699" i="5"/>
  <c r="I699" i="5"/>
  <c r="G699" i="5"/>
  <c r="F699" i="5"/>
  <c r="J698" i="5"/>
  <c r="I698" i="5"/>
  <c r="G698" i="5"/>
  <c r="F698" i="5"/>
  <c r="I697" i="5"/>
  <c r="G697" i="5"/>
  <c r="J697" i="5" s="1"/>
  <c r="F697" i="5"/>
  <c r="G696" i="5"/>
  <c r="F696" i="5"/>
  <c r="G695" i="5"/>
  <c r="F695" i="5"/>
  <c r="G694" i="5"/>
  <c r="F694" i="5"/>
  <c r="J694" i="5" s="1"/>
  <c r="G693" i="5"/>
  <c r="F693" i="5"/>
  <c r="J693" i="5" s="1"/>
  <c r="J692" i="5"/>
  <c r="G692" i="5"/>
  <c r="F692" i="5"/>
  <c r="I692" i="5" s="1"/>
  <c r="J691" i="5"/>
  <c r="I691" i="5"/>
  <c r="G691" i="5"/>
  <c r="F691" i="5"/>
  <c r="J690" i="5"/>
  <c r="I690" i="5"/>
  <c r="G690" i="5"/>
  <c r="F690" i="5"/>
  <c r="I689" i="5"/>
  <c r="G689" i="5"/>
  <c r="J689" i="5" s="1"/>
  <c r="F689" i="5"/>
  <c r="G688" i="5"/>
  <c r="F688" i="5"/>
  <c r="I687" i="5"/>
  <c r="G687" i="5"/>
  <c r="F687" i="5"/>
  <c r="G686" i="5"/>
  <c r="F686" i="5"/>
  <c r="G685" i="5"/>
  <c r="F685" i="5"/>
  <c r="J685" i="5" s="1"/>
  <c r="G684" i="5"/>
  <c r="F684" i="5"/>
  <c r="I684" i="5" s="1"/>
  <c r="J683" i="5"/>
  <c r="I683" i="5"/>
  <c r="G683" i="5"/>
  <c r="F683" i="5"/>
  <c r="J682" i="5"/>
  <c r="I682" i="5"/>
  <c r="G682" i="5"/>
  <c r="F682" i="5"/>
  <c r="I681" i="5"/>
  <c r="G681" i="5"/>
  <c r="J681" i="5" s="1"/>
  <c r="F681" i="5"/>
  <c r="G680" i="5"/>
  <c r="F680" i="5"/>
  <c r="I680" i="5" s="1"/>
  <c r="I679" i="5"/>
  <c r="G679" i="5"/>
  <c r="F679" i="5"/>
  <c r="G678" i="5"/>
  <c r="F678" i="5"/>
  <c r="G677" i="5"/>
  <c r="F677" i="5"/>
  <c r="J676" i="5"/>
  <c r="G676" i="5"/>
  <c r="F676" i="5"/>
  <c r="I676" i="5" s="1"/>
  <c r="J675" i="5"/>
  <c r="I675" i="5"/>
  <c r="G675" i="5"/>
  <c r="F675" i="5"/>
  <c r="J674" i="5"/>
  <c r="I674" i="5"/>
  <c r="G674" i="5"/>
  <c r="F674" i="5"/>
  <c r="I673" i="5"/>
  <c r="G673" i="5"/>
  <c r="J673" i="5" s="1"/>
  <c r="F673" i="5"/>
  <c r="J672" i="5"/>
  <c r="I672" i="5"/>
  <c r="G672" i="5"/>
  <c r="F672" i="5"/>
  <c r="G671" i="5"/>
  <c r="F671" i="5"/>
  <c r="J671" i="5" s="1"/>
  <c r="G670" i="5"/>
  <c r="F670" i="5"/>
  <c r="G669" i="5"/>
  <c r="F669" i="5"/>
  <c r="J668" i="5"/>
  <c r="G668" i="5"/>
  <c r="F668" i="5"/>
  <c r="I668" i="5" s="1"/>
  <c r="J667" i="5"/>
  <c r="I667" i="5"/>
  <c r="G667" i="5"/>
  <c r="F667" i="5"/>
  <c r="G666" i="5"/>
  <c r="F666" i="5"/>
  <c r="J666" i="5" s="1"/>
  <c r="G665" i="5"/>
  <c r="F665" i="5"/>
  <c r="J665" i="5" s="1"/>
  <c r="J664" i="5"/>
  <c r="G664" i="5"/>
  <c r="F664" i="5"/>
  <c r="I664" i="5" s="1"/>
  <c r="J663" i="5"/>
  <c r="I663" i="5"/>
  <c r="G663" i="5"/>
  <c r="F663" i="5"/>
  <c r="J662" i="5"/>
  <c r="I662" i="5"/>
  <c r="G662" i="5"/>
  <c r="F662" i="5"/>
  <c r="I661" i="5"/>
  <c r="G661" i="5"/>
  <c r="F661" i="5"/>
  <c r="G660" i="5"/>
  <c r="F660" i="5"/>
  <c r="I659" i="5"/>
  <c r="G659" i="5"/>
  <c r="F659" i="5"/>
  <c r="J659" i="5" s="1"/>
  <c r="G658" i="5"/>
  <c r="F658" i="5"/>
  <c r="J658" i="5" s="1"/>
  <c r="G657" i="5"/>
  <c r="F657" i="5"/>
  <c r="J657" i="5" s="1"/>
  <c r="J656" i="5"/>
  <c r="G656" i="5"/>
  <c r="F656" i="5"/>
  <c r="I656" i="5" s="1"/>
  <c r="I655" i="5"/>
  <c r="G655" i="5"/>
  <c r="F655" i="5"/>
  <c r="J655" i="5" s="1"/>
  <c r="J654" i="5"/>
  <c r="G654" i="5"/>
  <c r="F654" i="5"/>
  <c r="I654" i="5" s="1"/>
  <c r="I653" i="5"/>
  <c r="G653" i="5"/>
  <c r="F653" i="5"/>
  <c r="G652" i="5"/>
  <c r="F652" i="5"/>
  <c r="I651" i="5"/>
  <c r="G651" i="5"/>
  <c r="F651" i="5"/>
  <c r="J651" i="5" s="1"/>
  <c r="G650" i="5"/>
  <c r="F650" i="5"/>
  <c r="J650" i="5" s="1"/>
  <c r="G649" i="5"/>
  <c r="F649" i="5"/>
  <c r="J649" i="5" s="1"/>
  <c r="J648" i="5"/>
  <c r="G648" i="5"/>
  <c r="F648" i="5"/>
  <c r="I648" i="5" s="1"/>
  <c r="I647" i="5"/>
  <c r="G647" i="5"/>
  <c r="F647" i="5"/>
  <c r="J647" i="5" s="1"/>
  <c r="J646" i="5"/>
  <c r="G646" i="5"/>
  <c r="F646" i="5"/>
  <c r="I645" i="5"/>
  <c r="G645" i="5"/>
  <c r="F645" i="5"/>
  <c r="G644" i="5"/>
  <c r="F644" i="5"/>
  <c r="G643" i="5"/>
  <c r="F643" i="5"/>
  <c r="J643" i="5" s="1"/>
  <c r="G642" i="5"/>
  <c r="F642" i="5"/>
  <c r="J642" i="5" s="1"/>
  <c r="G641" i="5"/>
  <c r="F641" i="5"/>
  <c r="J641" i="5" s="1"/>
  <c r="J640" i="5"/>
  <c r="G640" i="5"/>
  <c r="F640" i="5"/>
  <c r="I640" i="5" s="1"/>
  <c r="I639" i="5"/>
  <c r="G639" i="5"/>
  <c r="F639" i="5"/>
  <c r="J639" i="5" s="1"/>
  <c r="J638" i="5"/>
  <c r="G638" i="5"/>
  <c r="F638" i="5"/>
  <c r="I638" i="5" s="1"/>
  <c r="I637" i="5"/>
  <c r="G637" i="5"/>
  <c r="J637" i="5" s="1"/>
  <c r="F637" i="5"/>
  <c r="G636" i="5"/>
  <c r="F636" i="5"/>
  <c r="I635" i="5"/>
  <c r="G635" i="5"/>
  <c r="F635" i="5"/>
  <c r="J635" i="5" s="1"/>
  <c r="G634" i="5"/>
  <c r="F634" i="5"/>
  <c r="G633" i="5"/>
  <c r="F633" i="5"/>
  <c r="J633" i="5" s="1"/>
  <c r="J632" i="5"/>
  <c r="G632" i="5"/>
  <c r="F632" i="5"/>
  <c r="I632" i="5" s="1"/>
  <c r="I631" i="5"/>
  <c r="G631" i="5"/>
  <c r="J631" i="5" s="1"/>
  <c r="F631" i="5"/>
  <c r="G630" i="5"/>
  <c r="F630" i="5"/>
  <c r="G629" i="5"/>
  <c r="F629" i="5"/>
  <c r="J629" i="5" s="1"/>
  <c r="G628" i="5"/>
  <c r="F628" i="5"/>
  <c r="J628" i="5" s="1"/>
  <c r="G627" i="5"/>
  <c r="F627" i="5"/>
  <c r="J627" i="5" s="1"/>
  <c r="J626" i="5"/>
  <c r="G626" i="5"/>
  <c r="F626" i="5"/>
  <c r="I626" i="5" s="1"/>
  <c r="J625" i="5"/>
  <c r="I625" i="5"/>
  <c r="G625" i="5"/>
  <c r="F625" i="5"/>
  <c r="J624" i="5"/>
  <c r="I624" i="5"/>
  <c r="G624" i="5"/>
  <c r="F624" i="5"/>
  <c r="I623" i="5"/>
  <c r="G623" i="5"/>
  <c r="J623" i="5" s="1"/>
  <c r="F623" i="5"/>
  <c r="G622" i="5"/>
  <c r="F622" i="5"/>
  <c r="G621" i="5"/>
  <c r="F621" i="5"/>
  <c r="J621" i="5" s="1"/>
  <c r="G620" i="5"/>
  <c r="F620" i="5"/>
  <c r="J620" i="5" s="1"/>
  <c r="G619" i="5"/>
  <c r="F619" i="5"/>
  <c r="J619" i="5" s="1"/>
  <c r="J618" i="5"/>
  <c r="G618" i="5"/>
  <c r="F618" i="5"/>
  <c r="I618" i="5" s="1"/>
  <c r="J617" i="5"/>
  <c r="I617" i="5"/>
  <c r="G617" i="5"/>
  <c r="F617" i="5"/>
  <c r="J616" i="5"/>
  <c r="I616" i="5"/>
  <c r="G616" i="5"/>
  <c r="F616" i="5"/>
  <c r="I615" i="5"/>
  <c r="G615" i="5"/>
  <c r="J615" i="5" s="1"/>
  <c r="F615" i="5"/>
  <c r="G614" i="5"/>
  <c r="F614" i="5"/>
  <c r="G613" i="5"/>
  <c r="F613" i="5"/>
  <c r="J613" i="5" s="1"/>
  <c r="G612" i="5"/>
  <c r="F612" i="5"/>
  <c r="J612" i="5" s="1"/>
  <c r="G611" i="5"/>
  <c r="F611" i="5"/>
  <c r="J611" i="5" s="1"/>
  <c r="J610" i="5"/>
  <c r="G610" i="5"/>
  <c r="F610" i="5"/>
  <c r="I610" i="5" s="1"/>
  <c r="J609" i="5"/>
  <c r="I609" i="5"/>
  <c r="G609" i="5"/>
  <c r="F609" i="5"/>
  <c r="J608" i="5"/>
  <c r="I608" i="5"/>
  <c r="G608" i="5"/>
  <c r="F608" i="5"/>
  <c r="I607" i="5"/>
  <c r="G607" i="5"/>
  <c r="J607" i="5" s="1"/>
  <c r="F607" i="5"/>
  <c r="G606" i="5"/>
  <c r="F606" i="5"/>
  <c r="G605" i="5"/>
  <c r="F605" i="5"/>
  <c r="J605" i="5" s="1"/>
  <c r="G604" i="5"/>
  <c r="F604" i="5"/>
  <c r="J604" i="5" s="1"/>
  <c r="G603" i="5"/>
  <c r="F603" i="5"/>
  <c r="J603" i="5" s="1"/>
  <c r="J602" i="5"/>
  <c r="G602" i="5"/>
  <c r="F602" i="5"/>
  <c r="I602" i="5" s="1"/>
  <c r="J601" i="5"/>
  <c r="I601" i="5"/>
  <c r="G601" i="5"/>
  <c r="F601" i="5"/>
  <c r="J600" i="5"/>
  <c r="I600" i="5"/>
  <c r="G600" i="5"/>
  <c r="F600" i="5"/>
  <c r="I599" i="5"/>
  <c r="G599" i="5"/>
  <c r="J599" i="5" s="1"/>
  <c r="F599" i="5"/>
  <c r="G598" i="5"/>
  <c r="F598" i="5"/>
  <c r="G597" i="5"/>
  <c r="F597" i="5"/>
  <c r="G596" i="5"/>
  <c r="F596" i="5"/>
  <c r="G595" i="5"/>
  <c r="F595" i="5"/>
  <c r="J595" i="5" s="1"/>
  <c r="J594" i="5"/>
  <c r="G594" i="5"/>
  <c r="F594" i="5"/>
  <c r="I594" i="5" s="1"/>
  <c r="J593" i="5"/>
  <c r="I593" i="5"/>
  <c r="G593" i="5"/>
  <c r="F593" i="5"/>
  <c r="J592" i="5"/>
  <c r="I592" i="5"/>
  <c r="G592" i="5"/>
  <c r="F592" i="5"/>
  <c r="I591" i="5"/>
  <c r="G591" i="5"/>
  <c r="J591" i="5" s="1"/>
  <c r="F591" i="5"/>
  <c r="G590" i="5"/>
  <c r="F590" i="5"/>
  <c r="G589" i="5"/>
  <c r="F589" i="5"/>
  <c r="J589" i="5" s="1"/>
  <c r="G588" i="5"/>
  <c r="F588" i="5"/>
  <c r="G587" i="5"/>
  <c r="F587" i="5"/>
  <c r="J587" i="5" s="1"/>
  <c r="J586" i="5"/>
  <c r="G586" i="5"/>
  <c r="F586" i="5"/>
  <c r="I586" i="5" s="1"/>
  <c r="I585" i="5"/>
  <c r="G585" i="5"/>
  <c r="F585" i="5"/>
  <c r="J585" i="5" s="1"/>
  <c r="J584" i="5"/>
  <c r="G584" i="5"/>
  <c r="F584" i="5"/>
  <c r="J583" i="5"/>
  <c r="I583" i="5"/>
  <c r="G583" i="5"/>
  <c r="F583" i="5"/>
  <c r="G582" i="5"/>
  <c r="F582" i="5"/>
  <c r="G581" i="5"/>
  <c r="F581" i="5"/>
  <c r="J581" i="5" s="1"/>
  <c r="G580" i="5"/>
  <c r="F580" i="5"/>
  <c r="J580" i="5" s="1"/>
  <c r="G579" i="5"/>
  <c r="F579" i="5"/>
  <c r="J579" i="5" s="1"/>
  <c r="J578" i="5"/>
  <c r="G578" i="5"/>
  <c r="F578" i="5"/>
  <c r="I578" i="5" s="1"/>
  <c r="J577" i="5"/>
  <c r="I577" i="5"/>
  <c r="G577" i="5"/>
  <c r="F577" i="5"/>
  <c r="J576" i="5"/>
  <c r="I576" i="5"/>
  <c r="G576" i="5"/>
  <c r="F576" i="5"/>
  <c r="I575" i="5"/>
  <c r="G575" i="5"/>
  <c r="J575" i="5" s="1"/>
  <c r="F575" i="5"/>
  <c r="G574" i="5"/>
  <c r="F574" i="5"/>
  <c r="G573" i="5"/>
  <c r="F573" i="5"/>
  <c r="J573" i="5" s="1"/>
  <c r="G572" i="5"/>
  <c r="F572" i="5"/>
  <c r="J572" i="5" s="1"/>
  <c r="G571" i="5"/>
  <c r="F571" i="5"/>
  <c r="J571" i="5" s="1"/>
  <c r="J570" i="5"/>
  <c r="G570" i="5"/>
  <c r="F570" i="5"/>
  <c r="I570" i="5" s="1"/>
  <c r="J569" i="5"/>
  <c r="I569" i="5"/>
  <c r="G569" i="5"/>
  <c r="F569" i="5"/>
  <c r="J568" i="5"/>
  <c r="I568" i="5"/>
  <c r="G568" i="5"/>
  <c r="F568" i="5"/>
  <c r="I567" i="5"/>
  <c r="G567" i="5"/>
  <c r="J567" i="5" s="1"/>
  <c r="F567" i="5"/>
  <c r="G566" i="5"/>
  <c r="F566" i="5"/>
  <c r="G565" i="5"/>
  <c r="F565" i="5"/>
  <c r="J565" i="5" s="1"/>
  <c r="G564" i="5"/>
  <c r="F564" i="5"/>
  <c r="J564" i="5" s="1"/>
  <c r="G563" i="5"/>
  <c r="F563" i="5"/>
  <c r="J563" i="5" s="1"/>
  <c r="J562" i="5"/>
  <c r="G562" i="5"/>
  <c r="F562" i="5"/>
  <c r="I562" i="5" s="1"/>
  <c r="J561" i="5"/>
  <c r="I561" i="5"/>
  <c r="G561" i="5"/>
  <c r="F561" i="5"/>
  <c r="J560" i="5"/>
  <c r="I560" i="5"/>
  <c r="G560" i="5"/>
  <c r="F560" i="5"/>
  <c r="I559" i="5"/>
  <c r="G559" i="5"/>
  <c r="J559" i="5" s="1"/>
  <c r="F559" i="5"/>
  <c r="G558" i="5"/>
  <c r="F558" i="5"/>
  <c r="G557" i="5"/>
  <c r="F557" i="5"/>
  <c r="J557" i="5" s="1"/>
  <c r="G556" i="5"/>
  <c r="F556" i="5"/>
  <c r="J556" i="5" s="1"/>
  <c r="G555" i="5"/>
  <c r="F555" i="5"/>
  <c r="J555" i="5" s="1"/>
  <c r="J554" i="5"/>
  <c r="G554" i="5"/>
  <c r="F554" i="5"/>
  <c r="I554" i="5" s="1"/>
  <c r="J553" i="5"/>
  <c r="I553" i="5"/>
  <c r="G553" i="5"/>
  <c r="F553" i="5"/>
  <c r="J552" i="5"/>
  <c r="I552" i="5"/>
  <c r="G552" i="5"/>
  <c r="F552" i="5"/>
  <c r="I551" i="5"/>
  <c r="G551" i="5"/>
  <c r="J551" i="5" s="1"/>
  <c r="F551" i="5"/>
  <c r="G550" i="5"/>
  <c r="F550" i="5"/>
  <c r="G549" i="5"/>
  <c r="F549" i="5"/>
  <c r="J549" i="5" s="1"/>
  <c r="G548" i="5"/>
  <c r="F548" i="5"/>
  <c r="J548" i="5" s="1"/>
  <c r="G547" i="5"/>
  <c r="F547" i="5"/>
  <c r="J547" i="5" s="1"/>
  <c r="J546" i="5"/>
  <c r="G546" i="5"/>
  <c r="F546" i="5"/>
  <c r="I546" i="5" s="1"/>
  <c r="J545" i="5"/>
  <c r="I545" i="5"/>
  <c r="G545" i="5"/>
  <c r="F545" i="5"/>
  <c r="J544" i="5"/>
  <c r="I544" i="5"/>
  <c r="G544" i="5"/>
  <c r="F544" i="5"/>
  <c r="I543" i="5"/>
  <c r="G543" i="5"/>
  <c r="J543" i="5" s="1"/>
  <c r="F543" i="5"/>
  <c r="G542" i="5"/>
  <c r="F542" i="5"/>
  <c r="J542" i="5" s="1"/>
  <c r="G541" i="5"/>
  <c r="F541" i="5"/>
  <c r="G540" i="5"/>
  <c r="F540" i="5"/>
  <c r="G539" i="5"/>
  <c r="F539" i="5"/>
  <c r="J538" i="5"/>
  <c r="G538" i="5"/>
  <c r="F538" i="5"/>
  <c r="I538" i="5" s="1"/>
  <c r="J537" i="5"/>
  <c r="I537" i="5"/>
  <c r="G537" i="5"/>
  <c r="F537" i="5"/>
  <c r="J536" i="5"/>
  <c r="I536" i="5"/>
  <c r="G536" i="5"/>
  <c r="F536" i="5"/>
  <c r="I535" i="5"/>
  <c r="G535" i="5"/>
  <c r="J535" i="5" s="1"/>
  <c r="F535" i="5"/>
  <c r="G534" i="5"/>
  <c r="F534" i="5"/>
  <c r="G533" i="5"/>
  <c r="F533" i="5"/>
  <c r="I532" i="5"/>
  <c r="G532" i="5"/>
  <c r="J532" i="5" s="1"/>
  <c r="F532" i="5"/>
  <c r="G531" i="5"/>
  <c r="F531" i="5"/>
  <c r="G530" i="5"/>
  <c r="F530" i="5"/>
  <c r="J530" i="5" s="1"/>
  <c r="G529" i="5"/>
  <c r="F529" i="5"/>
  <c r="J529" i="5" s="1"/>
  <c r="G528" i="5"/>
  <c r="F528" i="5"/>
  <c r="J528" i="5" s="1"/>
  <c r="J527" i="5"/>
  <c r="G527" i="5"/>
  <c r="F527" i="5"/>
  <c r="I527" i="5" s="1"/>
  <c r="J526" i="5"/>
  <c r="I526" i="5"/>
  <c r="G526" i="5"/>
  <c r="F526" i="5"/>
  <c r="J525" i="5"/>
  <c r="I525" i="5"/>
  <c r="G525" i="5"/>
  <c r="F525" i="5"/>
  <c r="I524" i="5"/>
  <c r="G524" i="5"/>
  <c r="J524" i="5" s="1"/>
  <c r="F524" i="5"/>
  <c r="G523" i="5"/>
  <c r="F523" i="5"/>
  <c r="G522" i="5"/>
  <c r="F522" i="5"/>
  <c r="J522" i="5" s="1"/>
  <c r="G521" i="5"/>
  <c r="F521" i="5"/>
  <c r="J521" i="5" s="1"/>
  <c r="G520" i="5"/>
  <c r="F520" i="5"/>
  <c r="J520" i="5" s="1"/>
  <c r="J519" i="5"/>
  <c r="G519" i="5"/>
  <c r="F519" i="5"/>
  <c r="I519" i="5" s="1"/>
  <c r="J518" i="5"/>
  <c r="I518" i="5"/>
  <c r="G518" i="5"/>
  <c r="F518" i="5"/>
  <c r="J517" i="5"/>
  <c r="I517" i="5"/>
  <c r="G517" i="5"/>
  <c r="F517" i="5"/>
  <c r="I516" i="5"/>
  <c r="G516" i="5"/>
  <c r="J516" i="5" s="1"/>
  <c r="F516" i="5"/>
  <c r="G515" i="5"/>
  <c r="F515" i="5"/>
  <c r="G514" i="5"/>
  <c r="F514" i="5"/>
  <c r="J514" i="5" s="1"/>
  <c r="G513" i="5"/>
  <c r="F513" i="5"/>
  <c r="J513" i="5" s="1"/>
  <c r="G512" i="5"/>
  <c r="F512" i="5"/>
  <c r="J512" i="5" s="1"/>
  <c r="J511" i="5"/>
  <c r="G511" i="5"/>
  <c r="F511" i="5"/>
  <c r="I511" i="5" s="1"/>
  <c r="J510" i="5"/>
  <c r="I510" i="5"/>
  <c r="G510" i="5"/>
  <c r="F510" i="5"/>
  <c r="J509" i="5"/>
  <c r="I509" i="5"/>
  <c r="G509" i="5"/>
  <c r="F509" i="5"/>
  <c r="I508" i="5"/>
  <c r="G508" i="5"/>
  <c r="J508" i="5" s="1"/>
  <c r="F508" i="5"/>
  <c r="G507" i="5"/>
  <c r="F507" i="5"/>
  <c r="G506" i="5"/>
  <c r="F506" i="5"/>
  <c r="J506" i="5" s="1"/>
  <c r="G505" i="5"/>
  <c r="F505" i="5"/>
  <c r="J505" i="5" s="1"/>
  <c r="G504" i="5"/>
  <c r="F504" i="5"/>
  <c r="J504" i="5" s="1"/>
  <c r="J503" i="5"/>
  <c r="G503" i="5"/>
  <c r="F503" i="5"/>
  <c r="I503" i="5" s="1"/>
  <c r="I502" i="5"/>
  <c r="G502" i="5"/>
  <c r="F502" i="5"/>
  <c r="J502" i="5" s="1"/>
  <c r="J501" i="5"/>
  <c r="I501" i="5"/>
  <c r="G501" i="5"/>
  <c r="F501" i="5"/>
  <c r="I500" i="5"/>
  <c r="G500" i="5"/>
  <c r="J500" i="5" s="1"/>
  <c r="F500" i="5"/>
  <c r="G499" i="5"/>
  <c r="F499" i="5"/>
  <c r="G498" i="5"/>
  <c r="F498" i="5"/>
  <c r="J498" i="5" s="1"/>
  <c r="G497" i="5"/>
  <c r="F497" i="5"/>
  <c r="J497" i="5" s="1"/>
  <c r="G496" i="5"/>
  <c r="F496" i="5"/>
  <c r="J496" i="5" s="1"/>
  <c r="J495" i="5"/>
  <c r="G495" i="5"/>
  <c r="F495" i="5"/>
  <c r="I495" i="5" s="1"/>
  <c r="I494" i="5"/>
  <c r="G494" i="5"/>
  <c r="F494" i="5"/>
  <c r="J494" i="5" s="1"/>
  <c r="J493" i="5"/>
  <c r="I493" i="5"/>
  <c r="G493" i="5"/>
  <c r="F493" i="5"/>
  <c r="I492" i="5"/>
  <c r="G492" i="5"/>
  <c r="J492" i="5" s="1"/>
  <c r="F492" i="5"/>
  <c r="G491" i="5"/>
  <c r="F491" i="5"/>
  <c r="J491" i="5" s="1"/>
  <c r="G490" i="5"/>
  <c r="F490" i="5"/>
  <c r="J490" i="5" s="1"/>
  <c r="G489" i="5"/>
  <c r="F489" i="5"/>
  <c r="J489" i="5" s="1"/>
  <c r="G488" i="5"/>
  <c r="F488" i="5"/>
  <c r="G487" i="5"/>
  <c r="F487" i="5"/>
  <c r="G486" i="5"/>
  <c r="F486" i="5"/>
  <c r="J485" i="5"/>
  <c r="G485" i="5"/>
  <c r="F485" i="5"/>
  <c r="I485" i="5" s="1"/>
  <c r="J484" i="5"/>
  <c r="I484" i="5"/>
  <c r="G484" i="5"/>
  <c r="F484" i="5"/>
  <c r="J483" i="5"/>
  <c r="I483" i="5"/>
  <c r="G483" i="5"/>
  <c r="F483" i="5"/>
  <c r="I482" i="5"/>
  <c r="G482" i="5"/>
  <c r="J482" i="5" s="1"/>
  <c r="F482" i="5"/>
  <c r="G481" i="5"/>
  <c r="F481" i="5"/>
  <c r="G480" i="5"/>
  <c r="F480" i="5"/>
  <c r="G479" i="5"/>
  <c r="F479" i="5"/>
  <c r="J479" i="5" s="1"/>
  <c r="G478" i="5"/>
  <c r="F478" i="5"/>
  <c r="J477" i="5"/>
  <c r="G477" i="5"/>
  <c r="F477" i="5"/>
  <c r="I477" i="5" s="1"/>
  <c r="J476" i="5"/>
  <c r="I476" i="5"/>
  <c r="G476" i="5"/>
  <c r="F476" i="5"/>
  <c r="J475" i="5"/>
  <c r="I475" i="5"/>
  <c r="G475" i="5"/>
  <c r="F475" i="5"/>
  <c r="I474" i="5"/>
  <c r="G474" i="5"/>
  <c r="J474" i="5" s="1"/>
  <c r="F474" i="5"/>
  <c r="I473" i="5"/>
  <c r="G473" i="5"/>
  <c r="F473" i="5"/>
  <c r="G472" i="5"/>
  <c r="F472" i="5"/>
  <c r="G471" i="5"/>
  <c r="F471" i="5"/>
  <c r="G470" i="5"/>
  <c r="F470" i="5"/>
  <c r="J469" i="5"/>
  <c r="G469" i="5"/>
  <c r="F469" i="5"/>
  <c r="I469" i="5" s="1"/>
  <c r="J468" i="5"/>
  <c r="I468" i="5"/>
  <c r="G468" i="5"/>
  <c r="F468" i="5"/>
  <c r="J467" i="5"/>
  <c r="I467" i="5"/>
  <c r="G467" i="5"/>
  <c r="F467" i="5"/>
  <c r="J466" i="5"/>
  <c r="I466" i="5"/>
  <c r="G466" i="5"/>
  <c r="F466" i="5"/>
  <c r="I465" i="5"/>
  <c r="G465" i="5"/>
  <c r="F465" i="5"/>
  <c r="J465" i="5" s="1"/>
  <c r="G464" i="5"/>
  <c r="F464" i="5"/>
  <c r="G463" i="5"/>
  <c r="F463" i="5"/>
  <c r="G462" i="5"/>
  <c r="F462" i="5"/>
  <c r="J461" i="5"/>
  <c r="G461" i="5"/>
  <c r="F461" i="5"/>
  <c r="I461" i="5" s="1"/>
  <c r="J460" i="5"/>
  <c r="I460" i="5"/>
  <c r="G460" i="5"/>
  <c r="F460" i="5"/>
  <c r="J459" i="5"/>
  <c r="I459" i="5"/>
  <c r="G459" i="5"/>
  <c r="F459" i="5"/>
  <c r="J458" i="5"/>
  <c r="I458" i="5"/>
  <c r="G458" i="5"/>
  <c r="F458" i="5"/>
  <c r="G457" i="5"/>
  <c r="F457" i="5"/>
  <c r="J457" i="5" s="1"/>
  <c r="G456" i="5"/>
  <c r="F456" i="5"/>
  <c r="G455" i="5"/>
  <c r="F455" i="5"/>
  <c r="G454" i="5"/>
  <c r="F454" i="5"/>
  <c r="J453" i="5"/>
  <c r="G453" i="5"/>
  <c r="F453" i="5"/>
  <c r="I453" i="5" s="1"/>
  <c r="J452" i="5"/>
  <c r="I452" i="5"/>
  <c r="G452" i="5"/>
  <c r="F452" i="5"/>
  <c r="I451" i="5"/>
  <c r="G451" i="5"/>
  <c r="F451" i="5"/>
  <c r="J451" i="5" s="1"/>
  <c r="I450" i="5"/>
  <c r="G450" i="5"/>
  <c r="J450" i="5" s="1"/>
  <c r="F450" i="5"/>
  <c r="G449" i="5"/>
  <c r="F449" i="5"/>
  <c r="J449" i="5" s="1"/>
  <c r="G448" i="5"/>
  <c r="F448" i="5"/>
  <c r="G447" i="5"/>
  <c r="F447" i="5"/>
  <c r="G446" i="5"/>
  <c r="F446" i="5"/>
  <c r="J445" i="5"/>
  <c r="G445" i="5"/>
  <c r="F445" i="5"/>
  <c r="I445" i="5" s="1"/>
  <c r="J444" i="5"/>
  <c r="I444" i="5"/>
  <c r="G444" i="5"/>
  <c r="F444" i="5"/>
  <c r="I443" i="5"/>
  <c r="G443" i="5"/>
  <c r="F443" i="5"/>
  <c r="J443" i="5" s="1"/>
  <c r="I442" i="5"/>
  <c r="G442" i="5"/>
  <c r="J442" i="5" s="1"/>
  <c r="F442" i="5"/>
  <c r="G441" i="5"/>
  <c r="F441" i="5"/>
  <c r="G440" i="5"/>
  <c r="F440" i="5"/>
  <c r="G439" i="5"/>
  <c r="F439" i="5"/>
  <c r="J439" i="5" s="1"/>
  <c r="G438" i="5"/>
  <c r="F438" i="5"/>
  <c r="J437" i="5"/>
  <c r="G437" i="5"/>
  <c r="F437" i="5"/>
  <c r="I437" i="5" s="1"/>
  <c r="J436" i="5"/>
  <c r="I436" i="5"/>
  <c r="G436" i="5"/>
  <c r="F436" i="5"/>
  <c r="I435" i="5"/>
  <c r="G435" i="5"/>
  <c r="F435" i="5"/>
  <c r="J435" i="5" s="1"/>
  <c r="G434" i="5"/>
  <c r="J434" i="5" s="1"/>
  <c r="F434" i="5"/>
  <c r="I434" i="5" s="1"/>
  <c r="J433" i="5"/>
  <c r="I433" i="5"/>
  <c r="G433" i="5"/>
  <c r="F433" i="5"/>
  <c r="I432" i="5"/>
  <c r="G432" i="5"/>
  <c r="F432" i="5"/>
  <c r="J432" i="5" s="1"/>
  <c r="G431" i="5"/>
  <c r="F431" i="5"/>
  <c r="J431" i="5" s="1"/>
  <c r="G430" i="5"/>
  <c r="F430" i="5"/>
  <c r="G429" i="5"/>
  <c r="J429" i="5" s="1"/>
  <c r="F429" i="5"/>
  <c r="I429" i="5" s="1"/>
  <c r="G428" i="5"/>
  <c r="F428" i="5"/>
  <c r="G427" i="5"/>
  <c r="F427" i="5"/>
  <c r="J427" i="5" s="1"/>
  <c r="G426" i="5"/>
  <c r="F426" i="5"/>
  <c r="J426" i="5" s="1"/>
  <c r="J425" i="5"/>
  <c r="G425" i="5"/>
  <c r="F425" i="5"/>
  <c r="I425" i="5" s="1"/>
  <c r="J424" i="5"/>
  <c r="I424" i="5"/>
  <c r="G424" i="5"/>
  <c r="F424" i="5"/>
  <c r="I423" i="5"/>
  <c r="G423" i="5"/>
  <c r="F423" i="5"/>
  <c r="J423" i="5" s="1"/>
  <c r="J422" i="5"/>
  <c r="G422" i="5"/>
  <c r="F422" i="5"/>
  <c r="I421" i="5"/>
  <c r="G421" i="5"/>
  <c r="F421" i="5"/>
  <c r="J421" i="5" s="1"/>
  <c r="G420" i="5"/>
  <c r="F420" i="5"/>
  <c r="G419" i="5"/>
  <c r="F419" i="5"/>
  <c r="J419" i="5" s="1"/>
  <c r="G418" i="5"/>
  <c r="F418" i="5"/>
  <c r="J418" i="5" s="1"/>
  <c r="J417" i="5"/>
  <c r="G417" i="5"/>
  <c r="F417" i="5"/>
  <c r="I417" i="5" s="1"/>
  <c r="J416" i="5"/>
  <c r="I416" i="5"/>
  <c r="G416" i="5"/>
  <c r="F416" i="5"/>
  <c r="I415" i="5"/>
  <c r="G415" i="5"/>
  <c r="F415" i="5"/>
  <c r="J415" i="5" s="1"/>
  <c r="J414" i="5"/>
  <c r="G414" i="5"/>
  <c r="F414" i="5"/>
  <c r="I414" i="5" s="1"/>
  <c r="I413" i="5"/>
  <c r="G413" i="5"/>
  <c r="F413" i="5"/>
  <c r="G412" i="5"/>
  <c r="F412" i="5"/>
  <c r="G411" i="5"/>
  <c r="F411" i="5"/>
  <c r="J411" i="5" s="1"/>
  <c r="G410" i="5"/>
  <c r="F410" i="5"/>
  <c r="J410" i="5" s="1"/>
  <c r="J409" i="5"/>
  <c r="G409" i="5"/>
  <c r="F409" i="5"/>
  <c r="I409" i="5" s="1"/>
  <c r="J408" i="5"/>
  <c r="I408" i="5"/>
  <c r="G408" i="5"/>
  <c r="F408" i="5"/>
  <c r="I407" i="5"/>
  <c r="G407" i="5"/>
  <c r="F407" i="5"/>
  <c r="J407" i="5" s="1"/>
  <c r="J406" i="5"/>
  <c r="G406" i="5"/>
  <c r="F406" i="5"/>
  <c r="I405" i="5"/>
  <c r="G405" i="5"/>
  <c r="F405" i="5"/>
  <c r="J405" i="5" s="1"/>
  <c r="G404" i="5"/>
  <c r="F404" i="5"/>
  <c r="G403" i="5"/>
  <c r="F403" i="5"/>
  <c r="J403" i="5" s="1"/>
  <c r="G402" i="5"/>
  <c r="F402" i="5"/>
  <c r="J402" i="5" s="1"/>
  <c r="J401" i="5"/>
  <c r="G401" i="5"/>
  <c r="F401" i="5"/>
  <c r="I401" i="5" s="1"/>
  <c r="J400" i="5"/>
  <c r="I400" i="5"/>
  <c r="G400" i="5"/>
  <c r="F400" i="5"/>
  <c r="I399" i="5"/>
  <c r="G399" i="5"/>
  <c r="F399" i="5"/>
  <c r="J399" i="5" s="1"/>
  <c r="G398" i="5"/>
  <c r="J398" i="5" s="1"/>
  <c r="F398" i="5"/>
  <c r="I398" i="5" s="1"/>
  <c r="I397" i="5"/>
  <c r="G397" i="5"/>
  <c r="F397" i="5"/>
  <c r="G396" i="5"/>
  <c r="F396" i="5"/>
  <c r="G395" i="5"/>
  <c r="F395" i="5"/>
  <c r="J395" i="5" s="1"/>
  <c r="G394" i="5"/>
  <c r="F394" i="5"/>
  <c r="J394" i="5" s="1"/>
  <c r="J393" i="5"/>
  <c r="G393" i="5"/>
  <c r="F393" i="5"/>
  <c r="I393" i="5" s="1"/>
  <c r="J392" i="5"/>
  <c r="I392" i="5"/>
  <c r="G392" i="5"/>
  <c r="F392" i="5"/>
  <c r="I391" i="5"/>
  <c r="G391" i="5"/>
  <c r="F391" i="5"/>
  <c r="J391" i="5" s="1"/>
  <c r="J390" i="5"/>
  <c r="I390" i="5"/>
  <c r="G390" i="5"/>
  <c r="F390" i="5"/>
  <c r="I389" i="5"/>
  <c r="G389" i="5"/>
  <c r="F389" i="5"/>
  <c r="J389" i="5" s="1"/>
  <c r="G388" i="5"/>
  <c r="F388" i="5"/>
  <c r="I387" i="5"/>
  <c r="G387" i="5"/>
  <c r="F387" i="5"/>
  <c r="G386" i="5"/>
  <c r="F386" i="5"/>
  <c r="J385" i="5"/>
  <c r="G385" i="5"/>
  <c r="F385" i="5"/>
  <c r="I385" i="5" s="1"/>
  <c r="J384" i="5"/>
  <c r="I384" i="5"/>
  <c r="G384" i="5"/>
  <c r="F384" i="5"/>
  <c r="I383" i="5"/>
  <c r="G383" i="5"/>
  <c r="F383" i="5"/>
  <c r="J383" i="5" s="1"/>
  <c r="G382" i="5"/>
  <c r="J382" i="5" s="1"/>
  <c r="F382" i="5"/>
  <c r="G381" i="5"/>
  <c r="F381" i="5"/>
  <c r="G380" i="5"/>
  <c r="F380" i="5"/>
  <c r="G379" i="5"/>
  <c r="F379" i="5"/>
  <c r="J379" i="5" s="1"/>
  <c r="G378" i="5"/>
  <c r="F378" i="5"/>
  <c r="J377" i="5"/>
  <c r="G377" i="5"/>
  <c r="F377" i="5"/>
  <c r="I377" i="5" s="1"/>
  <c r="J376" i="5"/>
  <c r="I376" i="5"/>
  <c r="G376" i="5"/>
  <c r="F376" i="5"/>
  <c r="I375" i="5"/>
  <c r="G375" i="5"/>
  <c r="F375" i="5"/>
  <c r="J375" i="5" s="1"/>
  <c r="G374" i="5"/>
  <c r="J374" i="5" s="1"/>
  <c r="F374" i="5"/>
  <c r="I373" i="5"/>
  <c r="G373" i="5"/>
  <c r="F373" i="5"/>
  <c r="G372" i="5"/>
  <c r="F372" i="5"/>
  <c r="G371" i="5"/>
  <c r="F371" i="5"/>
  <c r="J371" i="5" s="1"/>
  <c r="G370" i="5"/>
  <c r="F370" i="5"/>
  <c r="J369" i="5"/>
  <c r="G369" i="5"/>
  <c r="F369" i="5"/>
  <c r="I369" i="5" s="1"/>
  <c r="J368" i="5"/>
  <c r="I368" i="5"/>
  <c r="G368" i="5"/>
  <c r="F368" i="5"/>
  <c r="I367" i="5"/>
  <c r="G367" i="5"/>
  <c r="F367" i="5"/>
  <c r="J367" i="5" s="1"/>
  <c r="J366" i="5"/>
  <c r="I366" i="5"/>
  <c r="G366" i="5"/>
  <c r="F366" i="5"/>
  <c r="G365" i="5"/>
  <c r="F365" i="5"/>
  <c r="G364" i="5"/>
  <c r="F364" i="5"/>
  <c r="G363" i="5"/>
  <c r="F363" i="5"/>
  <c r="G362" i="5"/>
  <c r="F362" i="5"/>
  <c r="J361" i="5"/>
  <c r="G361" i="5"/>
  <c r="F361" i="5"/>
  <c r="I361" i="5" s="1"/>
  <c r="J360" i="5"/>
  <c r="I360" i="5"/>
  <c r="G360" i="5"/>
  <c r="F360" i="5"/>
  <c r="I359" i="5"/>
  <c r="G359" i="5"/>
  <c r="F359" i="5"/>
  <c r="J359" i="5" s="1"/>
  <c r="I358" i="5"/>
  <c r="G358" i="5"/>
  <c r="J358" i="5" s="1"/>
  <c r="F358" i="5"/>
  <c r="I357" i="5"/>
  <c r="G357" i="5"/>
  <c r="F357" i="5"/>
  <c r="G356" i="5"/>
  <c r="F356" i="5"/>
  <c r="G355" i="5"/>
  <c r="F355" i="5"/>
  <c r="G354" i="5"/>
  <c r="F354" i="5"/>
  <c r="J353" i="5"/>
  <c r="G353" i="5"/>
  <c r="F353" i="5"/>
  <c r="I353" i="5" s="1"/>
  <c r="J352" i="5"/>
  <c r="I352" i="5"/>
  <c r="G352" i="5"/>
  <c r="F352" i="5"/>
  <c r="I351" i="5"/>
  <c r="G351" i="5"/>
  <c r="F351" i="5"/>
  <c r="J351" i="5" s="1"/>
  <c r="J350" i="5"/>
  <c r="I350" i="5"/>
  <c r="G350" i="5"/>
  <c r="F350" i="5"/>
  <c r="G349" i="5"/>
  <c r="F349" i="5"/>
  <c r="G348" i="5"/>
  <c r="F348" i="5"/>
  <c r="I347" i="5"/>
  <c r="G347" i="5"/>
  <c r="F347" i="5"/>
  <c r="J347" i="5" s="1"/>
  <c r="G346" i="5"/>
  <c r="F346" i="5"/>
  <c r="J345" i="5"/>
  <c r="G345" i="5"/>
  <c r="F345" i="5"/>
  <c r="I345" i="5" s="1"/>
  <c r="J344" i="5"/>
  <c r="I344" i="5"/>
  <c r="G344" i="5"/>
  <c r="F344" i="5"/>
  <c r="I343" i="5"/>
  <c r="G343" i="5"/>
  <c r="F343" i="5"/>
  <c r="J343" i="5" s="1"/>
  <c r="I342" i="5"/>
  <c r="G342" i="5"/>
  <c r="J342" i="5" s="1"/>
  <c r="F342" i="5"/>
  <c r="I341" i="5"/>
  <c r="G341" i="5"/>
  <c r="F341" i="5"/>
  <c r="G340" i="5"/>
  <c r="F340" i="5"/>
  <c r="G339" i="5"/>
  <c r="F339" i="5"/>
  <c r="G338" i="5"/>
  <c r="F338" i="5"/>
  <c r="G337" i="5"/>
  <c r="F337" i="5"/>
  <c r="I337" i="5" s="1"/>
  <c r="J336" i="5"/>
  <c r="I336" i="5"/>
  <c r="G336" i="5"/>
  <c r="F336" i="5"/>
  <c r="G335" i="5"/>
  <c r="F335" i="5"/>
  <c r="I334" i="5"/>
  <c r="G334" i="5"/>
  <c r="J334" i="5" s="1"/>
  <c r="F334" i="5"/>
  <c r="I333" i="5"/>
  <c r="G333" i="5"/>
  <c r="J333" i="5" s="1"/>
  <c r="F333" i="5"/>
  <c r="G332" i="5"/>
  <c r="F332" i="5"/>
  <c r="I331" i="5"/>
  <c r="G331" i="5"/>
  <c r="J331" i="5" s="1"/>
  <c r="F331" i="5"/>
  <c r="G330" i="5"/>
  <c r="F330" i="5"/>
  <c r="I329" i="5"/>
  <c r="G329" i="5"/>
  <c r="F329" i="5"/>
  <c r="J329" i="5" s="1"/>
  <c r="J328" i="5"/>
  <c r="G328" i="5"/>
  <c r="F328" i="5"/>
  <c r="I328" i="5" s="1"/>
  <c r="I327" i="5"/>
  <c r="G327" i="5"/>
  <c r="F327" i="5"/>
  <c r="J327" i="5" s="1"/>
  <c r="J326" i="5"/>
  <c r="G326" i="5"/>
  <c r="F326" i="5"/>
  <c r="I325" i="5"/>
  <c r="G325" i="5"/>
  <c r="J325" i="5" s="1"/>
  <c r="F325" i="5"/>
  <c r="G324" i="5"/>
  <c r="F324" i="5"/>
  <c r="G323" i="5"/>
  <c r="J323" i="5" s="1"/>
  <c r="F323" i="5"/>
  <c r="I323" i="5" s="1"/>
  <c r="G322" i="5"/>
  <c r="F322" i="5"/>
  <c r="G321" i="5"/>
  <c r="F321" i="5"/>
  <c r="J321" i="5" s="1"/>
  <c r="J320" i="5"/>
  <c r="G320" i="5"/>
  <c r="F320" i="5"/>
  <c r="I320" i="5" s="1"/>
  <c r="I319" i="5"/>
  <c r="G319" i="5"/>
  <c r="F319" i="5"/>
  <c r="J319" i="5" s="1"/>
  <c r="J318" i="5"/>
  <c r="G318" i="5"/>
  <c r="F318" i="5"/>
  <c r="I318" i="5" s="1"/>
  <c r="I317" i="5"/>
  <c r="G317" i="5"/>
  <c r="F317" i="5"/>
  <c r="J317" i="5" s="1"/>
  <c r="G316" i="5"/>
  <c r="F316" i="5"/>
  <c r="G315" i="5"/>
  <c r="J315" i="5" s="1"/>
  <c r="F315" i="5"/>
  <c r="I315" i="5" s="1"/>
  <c r="G314" i="5"/>
  <c r="F314" i="5"/>
  <c r="I313" i="5"/>
  <c r="G313" i="5"/>
  <c r="F313" i="5"/>
  <c r="J313" i="5" s="1"/>
  <c r="J312" i="5"/>
  <c r="G312" i="5"/>
  <c r="F312" i="5"/>
  <c r="I312" i="5" s="1"/>
  <c r="I311" i="5"/>
  <c r="G311" i="5"/>
  <c r="F311" i="5"/>
  <c r="J311" i="5" s="1"/>
  <c r="J310" i="5"/>
  <c r="G310" i="5"/>
  <c r="F310" i="5"/>
  <c r="I309" i="5"/>
  <c r="G309" i="5"/>
  <c r="F309" i="5"/>
  <c r="G308" i="5"/>
  <c r="F308" i="5"/>
  <c r="J307" i="5"/>
  <c r="G307" i="5"/>
  <c r="F307" i="5"/>
  <c r="I307" i="5" s="1"/>
  <c r="I306" i="5"/>
  <c r="G306" i="5"/>
  <c r="F306" i="5"/>
  <c r="J306" i="5" s="1"/>
  <c r="G305" i="5"/>
  <c r="F305" i="5"/>
  <c r="J305" i="5" s="1"/>
  <c r="J304" i="5"/>
  <c r="G304" i="5"/>
  <c r="F304" i="5"/>
  <c r="I304" i="5" s="1"/>
  <c r="I303" i="5"/>
  <c r="G303" i="5"/>
  <c r="F303" i="5"/>
  <c r="J303" i="5" s="1"/>
  <c r="J302" i="5"/>
  <c r="G302" i="5"/>
  <c r="F302" i="5"/>
  <c r="I302" i="5" s="1"/>
  <c r="I301" i="5"/>
  <c r="G301" i="5"/>
  <c r="F301" i="5"/>
  <c r="J301" i="5" s="1"/>
  <c r="G300" i="5"/>
  <c r="F300" i="5"/>
  <c r="I299" i="5"/>
  <c r="G299" i="5"/>
  <c r="F299" i="5"/>
  <c r="J299" i="5" s="1"/>
  <c r="J298" i="5"/>
  <c r="I298" i="5"/>
  <c r="G298" i="5"/>
  <c r="F298" i="5"/>
  <c r="I297" i="5"/>
  <c r="G297" i="5"/>
  <c r="J297" i="5" s="1"/>
  <c r="F297" i="5"/>
  <c r="G296" i="5"/>
  <c r="F296" i="5"/>
  <c r="G295" i="5"/>
  <c r="F295" i="5"/>
  <c r="J295" i="5" s="1"/>
  <c r="G294" i="5"/>
  <c r="F294" i="5"/>
  <c r="J294" i="5" s="1"/>
  <c r="G293" i="5"/>
  <c r="F293" i="5"/>
  <c r="J293" i="5" s="1"/>
  <c r="J292" i="5"/>
  <c r="G292" i="5"/>
  <c r="F292" i="5"/>
  <c r="I292" i="5" s="1"/>
  <c r="I291" i="5"/>
  <c r="G291" i="5"/>
  <c r="F291" i="5"/>
  <c r="J291" i="5" s="1"/>
  <c r="J290" i="5"/>
  <c r="G290" i="5"/>
  <c r="F290" i="5"/>
  <c r="I290" i="5" s="1"/>
  <c r="I289" i="5"/>
  <c r="G289" i="5"/>
  <c r="J289" i="5" s="1"/>
  <c r="F289" i="5"/>
  <c r="G288" i="5"/>
  <c r="F288" i="5"/>
  <c r="G287" i="5"/>
  <c r="F287" i="5"/>
  <c r="J287" i="5" s="1"/>
  <c r="G286" i="5"/>
  <c r="F286" i="5"/>
  <c r="J286" i="5" s="1"/>
  <c r="G285" i="5"/>
  <c r="F285" i="5"/>
  <c r="J285" i="5" s="1"/>
  <c r="J284" i="5"/>
  <c r="G284" i="5"/>
  <c r="F284" i="5"/>
  <c r="I284" i="5" s="1"/>
  <c r="I283" i="5"/>
  <c r="G283" i="5"/>
  <c r="F283" i="5"/>
  <c r="J283" i="5" s="1"/>
  <c r="J282" i="5"/>
  <c r="G282" i="5"/>
  <c r="F282" i="5"/>
  <c r="I281" i="5"/>
  <c r="G281" i="5"/>
  <c r="J281" i="5" s="1"/>
  <c r="F281" i="5"/>
  <c r="G280" i="5"/>
  <c r="F280" i="5"/>
  <c r="G279" i="5"/>
  <c r="F279" i="5"/>
  <c r="J279" i="5" s="1"/>
  <c r="G278" i="5"/>
  <c r="F278" i="5"/>
  <c r="J278" i="5" s="1"/>
  <c r="G277" i="5"/>
  <c r="F277" i="5"/>
  <c r="J277" i="5" s="1"/>
  <c r="J276" i="5"/>
  <c r="G276" i="5"/>
  <c r="F276" i="5"/>
  <c r="I276" i="5" s="1"/>
  <c r="I275" i="5"/>
  <c r="G275" i="5"/>
  <c r="F275" i="5"/>
  <c r="J275" i="5" s="1"/>
  <c r="J274" i="5"/>
  <c r="G274" i="5"/>
  <c r="F274" i="5"/>
  <c r="I273" i="5"/>
  <c r="G273" i="5"/>
  <c r="J273" i="5" s="1"/>
  <c r="F273" i="5"/>
  <c r="G272" i="5"/>
  <c r="F272" i="5"/>
  <c r="G271" i="5"/>
  <c r="J271" i="5" s="1"/>
  <c r="F271" i="5"/>
  <c r="I271" i="5" s="1"/>
  <c r="G270" i="5"/>
  <c r="F270" i="5"/>
  <c r="J270" i="5" s="1"/>
  <c r="G269" i="5"/>
  <c r="F269" i="5"/>
  <c r="J269" i="5" s="1"/>
  <c r="J268" i="5"/>
  <c r="G268" i="5"/>
  <c r="F268" i="5"/>
  <c r="I268" i="5" s="1"/>
  <c r="I267" i="5"/>
  <c r="G267" i="5"/>
  <c r="F267" i="5"/>
  <c r="J267" i="5" s="1"/>
  <c r="J266" i="5"/>
  <c r="G266" i="5"/>
  <c r="F266" i="5"/>
  <c r="I265" i="5"/>
  <c r="G265" i="5"/>
  <c r="J265" i="5" s="1"/>
  <c r="F265" i="5"/>
  <c r="G264" i="5"/>
  <c r="F264" i="5"/>
  <c r="G263" i="5"/>
  <c r="J263" i="5" s="1"/>
  <c r="F263" i="5"/>
  <c r="I263" i="5" s="1"/>
  <c r="G262" i="5"/>
  <c r="F262" i="5"/>
  <c r="J262" i="5" s="1"/>
  <c r="G261" i="5"/>
  <c r="F261" i="5"/>
  <c r="J261" i="5" s="1"/>
  <c r="J260" i="5"/>
  <c r="I260" i="5"/>
  <c r="G260" i="5"/>
  <c r="F260" i="5"/>
  <c r="I259" i="5"/>
  <c r="G259" i="5"/>
  <c r="F259" i="5"/>
  <c r="J259" i="5" s="1"/>
  <c r="J258" i="5"/>
  <c r="G258" i="5"/>
  <c r="F258" i="5"/>
  <c r="I257" i="5"/>
  <c r="G257" i="5"/>
  <c r="J257" i="5" s="1"/>
  <c r="F257" i="5"/>
  <c r="G256" i="5"/>
  <c r="F256" i="5"/>
  <c r="G255" i="5"/>
  <c r="F255" i="5"/>
  <c r="J255" i="5" s="1"/>
  <c r="G254" i="5"/>
  <c r="F254" i="5"/>
  <c r="J254" i="5" s="1"/>
  <c r="G253" i="5"/>
  <c r="F253" i="5"/>
  <c r="J253" i="5" s="1"/>
  <c r="J252" i="5"/>
  <c r="G252" i="5"/>
  <c r="F252" i="5"/>
  <c r="I252" i="5" s="1"/>
  <c r="I251" i="5"/>
  <c r="G251" i="5"/>
  <c r="F251" i="5"/>
  <c r="J251" i="5" s="1"/>
  <c r="J250" i="5"/>
  <c r="I250" i="5"/>
  <c r="G250" i="5"/>
  <c r="F250" i="5"/>
  <c r="I249" i="5"/>
  <c r="G249" i="5"/>
  <c r="J249" i="5" s="1"/>
  <c r="F249" i="5"/>
  <c r="G248" i="5"/>
  <c r="F248" i="5"/>
  <c r="G247" i="5"/>
  <c r="F247" i="5"/>
  <c r="J247" i="5" s="1"/>
  <c r="G246" i="5"/>
  <c r="F246" i="5"/>
  <c r="J246" i="5" s="1"/>
  <c r="G245" i="5"/>
  <c r="F245" i="5"/>
  <c r="J245" i="5" s="1"/>
  <c r="J244" i="5"/>
  <c r="G244" i="5"/>
  <c r="F244" i="5"/>
  <c r="I244" i="5" s="1"/>
  <c r="I243" i="5"/>
  <c r="G243" i="5"/>
  <c r="F243" i="5"/>
  <c r="J243" i="5" s="1"/>
  <c r="J242" i="5"/>
  <c r="G242" i="5"/>
  <c r="F242" i="5"/>
  <c r="I241" i="5"/>
  <c r="G241" i="5"/>
  <c r="J241" i="5" s="1"/>
  <c r="F241" i="5"/>
  <c r="G240" i="5"/>
  <c r="F240" i="5"/>
  <c r="I239" i="5"/>
  <c r="G239" i="5"/>
  <c r="J239" i="5" s="1"/>
  <c r="F239" i="5"/>
  <c r="G238" i="5"/>
  <c r="F238" i="5"/>
  <c r="J238" i="5" s="1"/>
  <c r="G237" i="5"/>
  <c r="F237" i="5"/>
  <c r="J237" i="5" s="1"/>
  <c r="J236" i="5"/>
  <c r="G236" i="5"/>
  <c r="F236" i="5"/>
  <c r="I236" i="5" s="1"/>
  <c r="I235" i="5"/>
  <c r="G235" i="5"/>
  <c r="F235" i="5"/>
  <c r="J235" i="5" s="1"/>
  <c r="J234" i="5"/>
  <c r="G234" i="5"/>
  <c r="F234" i="5"/>
  <c r="I233" i="5"/>
  <c r="G233" i="5"/>
  <c r="J233" i="5" s="1"/>
  <c r="F233" i="5"/>
  <c r="G232" i="5"/>
  <c r="F232" i="5"/>
  <c r="G231" i="5"/>
  <c r="F231" i="5"/>
  <c r="J231" i="5" s="1"/>
  <c r="G230" i="5"/>
  <c r="F230" i="5"/>
  <c r="J230" i="5" s="1"/>
  <c r="G229" i="5"/>
  <c r="F229" i="5"/>
  <c r="J229" i="5" s="1"/>
  <c r="J228" i="5"/>
  <c r="G228" i="5"/>
  <c r="F228" i="5"/>
  <c r="I228" i="5" s="1"/>
  <c r="I227" i="5"/>
  <c r="G227" i="5"/>
  <c r="F227" i="5"/>
  <c r="J227" i="5" s="1"/>
  <c r="J226" i="5"/>
  <c r="G226" i="5"/>
  <c r="F226" i="5"/>
  <c r="I226" i="5" s="1"/>
  <c r="I225" i="5"/>
  <c r="G225" i="5"/>
  <c r="J225" i="5" s="1"/>
  <c r="F225" i="5"/>
  <c r="G224" i="5"/>
  <c r="F224" i="5"/>
  <c r="I223" i="5"/>
  <c r="G223" i="5"/>
  <c r="F223" i="5"/>
  <c r="J223" i="5" s="1"/>
  <c r="G222" i="5"/>
  <c r="F222" i="5"/>
  <c r="J222" i="5" s="1"/>
  <c r="G221" i="5"/>
  <c r="F221" i="5"/>
  <c r="J221" i="5" s="1"/>
  <c r="J220" i="5"/>
  <c r="G220" i="5"/>
  <c r="F220" i="5"/>
  <c r="I220" i="5" s="1"/>
  <c r="I219" i="5"/>
  <c r="G219" i="5"/>
  <c r="F219" i="5"/>
  <c r="J219" i="5" s="1"/>
  <c r="J218" i="5"/>
  <c r="G218" i="5"/>
  <c r="F218" i="5"/>
  <c r="I217" i="5"/>
  <c r="G217" i="5"/>
  <c r="J217" i="5" s="1"/>
  <c r="F217" i="5"/>
  <c r="G216" i="5"/>
  <c r="F216" i="5"/>
  <c r="G215" i="5"/>
  <c r="F215" i="5"/>
  <c r="J215" i="5" s="1"/>
  <c r="G214" i="5"/>
  <c r="F214" i="5"/>
  <c r="J214" i="5" s="1"/>
  <c r="G213" i="5"/>
  <c r="F213" i="5"/>
  <c r="J213" i="5" s="1"/>
  <c r="J212" i="5"/>
  <c r="G212" i="5"/>
  <c r="F212" i="5"/>
  <c r="I212" i="5" s="1"/>
  <c r="I211" i="5"/>
  <c r="G211" i="5"/>
  <c r="F211" i="5"/>
  <c r="J211" i="5" s="1"/>
  <c r="J210" i="5"/>
  <c r="G210" i="5"/>
  <c r="F210" i="5"/>
  <c r="I209" i="5"/>
  <c r="G209" i="5"/>
  <c r="J209" i="5" s="1"/>
  <c r="F209" i="5"/>
  <c r="G208" i="5"/>
  <c r="F208" i="5"/>
  <c r="G207" i="5"/>
  <c r="J207" i="5" s="1"/>
  <c r="F207" i="5"/>
  <c r="I207" i="5" s="1"/>
  <c r="G206" i="5"/>
  <c r="F206" i="5"/>
  <c r="G205" i="5"/>
  <c r="F205" i="5"/>
  <c r="J205" i="5" s="1"/>
  <c r="J204" i="5"/>
  <c r="G204" i="5"/>
  <c r="F204" i="5"/>
  <c r="I204" i="5" s="1"/>
  <c r="I203" i="5"/>
  <c r="G203" i="5"/>
  <c r="F203" i="5"/>
  <c r="J203" i="5" s="1"/>
  <c r="J202" i="5"/>
  <c r="G202" i="5"/>
  <c r="F202" i="5"/>
  <c r="I201" i="5"/>
  <c r="G201" i="5"/>
  <c r="F201" i="5"/>
  <c r="G200" i="5"/>
  <c r="F200" i="5"/>
  <c r="G199" i="5"/>
  <c r="F199" i="5"/>
  <c r="J199" i="5" s="1"/>
  <c r="G198" i="5"/>
  <c r="F198" i="5"/>
  <c r="J198" i="5" s="1"/>
  <c r="G197" i="5"/>
  <c r="F197" i="5"/>
  <c r="G196" i="5"/>
  <c r="F196" i="5"/>
  <c r="J196" i="5" s="1"/>
  <c r="G195" i="5"/>
  <c r="F195" i="5"/>
  <c r="J195" i="5" s="1"/>
  <c r="G194" i="5"/>
  <c r="F194" i="5"/>
  <c r="J194" i="5" s="1"/>
  <c r="J193" i="5"/>
  <c r="G193" i="5"/>
  <c r="F193" i="5"/>
  <c r="I193" i="5" s="1"/>
  <c r="J192" i="5"/>
  <c r="I192" i="5"/>
  <c r="G192" i="5"/>
  <c r="F192" i="5"/>
  <c r="J191" i="5"/>
  <c r="I191" i="5"/>
  <c r="G191" i="5"/>
  <c r="F191" i="5"/>
  <c r="I190" i="5"/>
  <c r="G190" i="5"/>
  <c r="J190" i="5" s="1"/>
  <c r="F190" i="5"/>
  <c r="G189" i="5"/>
  <c r="F189" i="5"/>
  <c r="G188" i="5"/>
  <c r="F188" i="5"/>
  <c r="J188" i="5" s="1"/>
  <c r="G187" i="5"/>
  <c r="F187" i="5"/>
  <c r="J187" i="5" s="1"/>
  <c r="G186" i="5"/>
  <c r="F186" i="5"/>
  <c r="J186" i="5" s="1"/>
  <c r="J185" i="5"/>
  <c r="G185" i="5"/>
  <c r="F185" i="5"/>
  <c r="I185" i="5" s="1"/>
  <c r="J184" i="5"/>
  <c r="I184" i="5"/>
  <c r="G184" i="5"/>
  <c r="F184" i="5"/>
  <c r="J183" i="5"/>
  <c r="I183" i="5"/>
  <c r="G183" i="5"/>
  <c r="F183" i="5"/>
  <c r="I182" i="5"/>
  <c r="G182" i="5"/>
  <c r="J182" i="5" s="1"/>
  <c r="F182" i="5"/>
  <c r="G181" i="5"/>
  <c r="F181" i="5"/>
  <c r="G180" i="5"/>
  <c r="F180" i="5"/>
  <c r="J180" i="5" s="1"/>
  <c r="G179" i="5"/>
  <c r="F179" i="5"/>
  <c r="J179" i="5" s="1"/>
  <c r="G178" i="5"/>
  <c r="F178" i="5"/>
  <c r="J178" i="5" s="1"/>
  <c r="J177" i="5"/>
  <c r="G177" i="5"/>
  <c r="F177" i="5"/>
  <c r="I177" i="5" s="1"/>
  <c r="J176" i="5"/>
  <c r="I176" i="5"/>
  <c r="G176" i="5"/>
  <c r="F176" i="5"/>
  <c r="J175" i="5"/>
  <c r="I175" i="5"/>
  <c r="G175" i="5"/>
  <c r="F175" i="5"/>
  <c r="I174" i="5"/>
  <c r="G174" i="5"/>
  <c r="J174" i="5" s="1"/>
  <c r="F174" i="5"/>
  <c r="G173" i="5"/>
  <c r="F173" i="5"/>
  <c r="G172" i="5"/>
  <c r="F172" i="5"/>
  <c r="J172" i="5" s="1"/>
  <c r="G171" i="5"/>
  <c r="F171" i="5"/>
  <c r="J171" i="5" s="1"/>
  <c r="G170" i="5"/>
  <c r="F170" i="5"/>
  <c r="J170" i="5" s="1"/>
  <c r="J169" i="5"/>
  <c r="G169" i="5"/>
  <c r="F169" i="5"/>
  <c r="I169" i="5" s="1"/>
  <c r="J168" i="5"/>
  <c r="I168" i="5"/>
  <c r="G168" i="5"/>
  <c r="F168" i="5"/>
  <c r="J167" i="5"/>
  <c r="I167" i="5"/>
  <c r="G167" i="5"/>
  <c r="F167" i="5"/>
  <c r="I166" i="5"/>
  <c r="G166" i="5"/>
  <c r="J166" i="5" s="1"/>
  <c r="F166" i="5"/>
  <c r="G165" i="5"/>
  <c r="F165" i="5"/>
  <c r="G164" i="5"/>
  <c r="F164" i="5"/>
  <c r="J164" i="5" s="1"/>
  <c r="G163" i="5"/>
  <c r="F163" i="5"/>
  <c r="J163" i="5" s="1"/>
  <c r="G162" i="5"/>
  <c r="F162" i="5"/>
  <c r="J162" i="5" s="1"/>
  <c r="J161" i="5"/>
  <c r="G161" i="5"/>
  <c r="F161" i="5"/>
  <c r="I161" i="5" s="1"/>
  <c r="J160" i="5"/>
  <c r="I160" i="5"/>
  <c r="G160" i="5"/>
  <c r="F160" i="5"/>
  <c r="J159" i="5"/>
  <c r="I159" i="5"/>
  <c r="G159" i="5"/>
  <c r="F159" i="5"/>
  <c r="I158" i="5"/>
  <c r="G158" i="5"/>
  <c r="J158" i="5" s="1"/>
  <c r="F158" i="5"/>
  <c r="G157" i="5"/>
  <c r="F157" i="5"/>
  <c r="G156" i="5"/>
  <c r="F156" i="5"/>
  <c r="J156" i="5" s="1"/>
  <c r="G155" i="5"/>
  <c r="F155" i="5"/>
  <c r="J155" i="5" s="1"/>
  <c r="G154" i="5"/>
  <c r="F154" i="5"/>
  <c r="J154" i="5" s="1"/>
  <c r="J153" i="5"/>
  <c r="G153" i="5"/>
  <c r="F153" i="5"/>
  <c r="I153" i="5" s="1"/>
  <c r="I152" i="5"/>
  <c r="G152" i="5"/>
  <c r="F152" i="5"/>
  <c r="J152" i="5" s="1"/>
  <c r="J151" i="5"/>
  <c r="G151" i="5"/>
  <c r="F151" i="5"/>
  <c r="I151" i="5" s="1"/>
  <c r="I150" i="5"/>
  <c r="G150" i="5"/>
  <c r="J150" i="5" s="1"/>
  <c r="F150" i="5"/>
  <c r="G149" i="5"/>
  <c r="F149" i="5"/>
  <c r="G148" i="5"/>
  <c r="F148" i="5"/>
  <c r="J148" i="5" s="1"/>
  <c r="G147" i="5"/>
  <c r="F147" i="5"/>
  <c r="J147" i="5" s="1"/>
  <c r="G146" i="5"/>
  <c r="F146" i="5"/>
  <c r="J146" i="5" s="1"/>
  <c r="J145" i="5"/>
  <c r="G145" i="5"/>
  <c r="F145" i="5"/>
  <c r="I145" i="5" s="1"/>
  <c r="I144" i="5"/>
  <c r="G144" i="5"/>
  <c r="F144" i="5"/>
  <c r="J144" i="5" s="1"/>
  <c r="J143" i="5"/>
  <c r="G143" i="5"/>
  <c r="F143" i="5"/>
  <c r="I142" i="5"/>
  <c r="G142" i="5"/>
  <c r="J142" i="5" s="1"/>
  <c r="F142" i="5"/>
  <c r="G141" i="5"/>
  <c r="F141" i="5"/>
  <c r="G140" i="5"/>
  <c r="F140" i="5"/>
  <c r="J140" i="5" s="1"/>
  <c r="G139" i="5"/>
  <c r="F139" i="5"/>
  <c r="J139" i="5" s="1"/>
  <c r="G138" i="5"/>
  <c r="F138" i="5"/>
  <c r="J138" i="5" s="1"/>
  <c r="J137" i="5"/>
  <c r="G137" i="5"/>
  <c r="F137" i="5"/>
  <c r="I137" i="5" s="1"/>
  <c r="I136" i="5"/>
  <c r="G136" i="5"/>
  <c r="F136" i="5"/>
  <c r="J136" i="5" s="1"/>
  <c r="J135" i="5"/>
  <c r="G135" i="5"/>
  <c r="F135" i="5"/>
  <c r="I135" i="5" s="1"/>
  <c r="I134" i="5"/>
  <c r="G134" i="5"/>
  <c r="J134" i="5" s="1"/>
  <c r="F134" i="5"/>
  <c r="G133" i="5"/>
  <c r="F133" i="5"/>
  <c r="G132" i="5"/>
  <c r="F132" i="5"/>
  <c r="J132" i="5" s="1"/>
  <c r="G131" i="5"/>
  <c r="F131" i="5"/>
  <c r="J131" i="5" s="1"/>
  <c r="G130" i="5"/>
  <c r="F130" i="5"/>
  <c r="J130" i="5" s="1"/>
  <c r="J129" i="5"/>
  <c r="G129" i="5"/>
  <c r="F129" i="5"/>
  <c r="I129" i="5" s="1"/>
  <c r="I128" i="5"/>
  <c r="G128" i="5"/>
  <c r="F128" i="5"/>
  <c r="J128" i="5" s="1"/>
  <c r="J127" i="5"/>
  <c r="G127" i="5"/>
  <c r="F127" i="5"/>
  <c r="I126" i="5"/>
  <c r="G126" i="5"/>
  <c r="F126" i="5"/>
  <c r="G125" i="5"/>
  <c r="F125" i="5"/>
  <c r="G124" i="5"/>
  <c r="F124" i="5"/>
  <c r="J124" i="5" s="1"/>
  <c r="G123" i="5"/>
  <c r="F123" i="5"/>
  <c r="J123" i="5" s="1"/>
  <c r="G122" i="5"/>
  <c r="F122" i="5"/>
  <c r="J122" i="5" s="1"/>
  <c r="J121" i="5"/>
  <c r="G121" i="5"/>
  <c r="F121" i="5"/>
  <c r="I121" i="5" s="1"/>
  <c r="I120" i="5"/>
  <c r="G120" i="5"/>
  <c r="F120" i="5"/>
  <c r="J120" i="5" s="1"/>
  <c r="J119" i="5"/>
  <c r="G119" i="5"/>
  <c r="F119" i="5"/>
  <c r="I118" i="5"/>
  <c r="G118" i="5"/>
  <c r="F118" i="5"/>
  <c r="G117" i="5"/>
  <c r="F117" i="5"/>
  <c r="G116" i="5"/>
  <c r="F116" i="5"/>
  <c r="G115" i="5"/>
  <c r="F115" i="5"/>
  <c r="G114" i="5"/>
  <c r="F114" i="5"/>
  <c r="J114" i="5" s="1"/>
  <c r="J113" i="5"/>
  <c r="G113" i="5"/>
  <c r="F113" i="5"/>
  <c r="I113" i="5" s="1"/>
  <c r="I112" i="5"/>
  <c r="G112" i="5"/>
  <c r="F112" i="5"/>
  <c r="J112" i="5" s="1"/>
  <c r="J111" i="5"/>
  <c r="G111" i="5"/>
  <c r="F111" i="5"/>
  <c r="I111" i="5" s="1"/>
  <c r="I110" i="5"/>
  <c r="G110" i="5"/>
  <c r="F110" i="5"/>
  <c r="G109" i="5"/>
  <c r="F109" i="5"/>
  <c r="I108" i="5"/>
  <c r="G108" i="5"/>
  <c r="J108" i="5" s="1"/>
  <c r="F108" i="5"/>
  <c r="G107" i="5"/>
  <c r="F107" i="5"/>
  <c r="I106" i="5"/>
  <c r="G106" i="5"/>
  <c r="F106" i="5"/>
  <c r="J106" i="5" s="1"/>
  <c r="J105" i="5"/>
  <c r="G105" i="5"/>
  <c r="F105" i="5"/>
  <c r="I105" i="5" s="1"/>
  <c r="I104" i="5"/>
  <c r="G104" i="5"/>
  <c r="F104" i="5"/>
  <c r="J104" i="5" s="1"/>
  <c r="J103" i="5"/>
  <c r="G103" i="5"/>
  <c r="F103" i="5"/>
  <c r="I103" i="5" s="1"/>
  <c r="I102" i="5"/>
  <c r="G102" i="5"/>
  <c r="F102" i="5"/>
  <c r="G101" i="5"/>
  <c r="F101" i="5"/>
  <c r="G100" i="5"/>
  <c r="F100" i="5"/>
  <c r="G99" i="5"/>
  <c r="F99" i="5"/>
  <c r="J98" i="5"/>
  <c r="G98" i="5"/>
  <c r="F98" i="5"/>
  <c r="I98" i="5" s="1"/>
  <c r="J97" i="5"/>
  <c r="I97" i="5"/>
  <c r="G97" i="5"/>
  <c r="F97" i="5"/>
  <c r="J96" i="5"/>
  <c r="I96" i="5"/>
  <c r="G96" i="5"/>
  <c r="F96" i="5"/>
  <c r="I95" i="5"/>
  <c r="G95" i="5"/>
  <c r="J95" i="5" s="1"/>
  <c r="F95" i="5"/>
  <c r="G94" i="5"/>
  <c r="F94" i="5"/>
  <c r="I93" i="5"/>
  <c r="G93" i="5"/>
  <c r="F93" i="5"/>
  <c r="J93" i="5" s="1"/>
  <c r="G92" i="5"/>
  <c r="F92" i="5"/>
  <c r="J92" i="5" s="1"/>
  <c r="G91" i="5"/>
  <c r="F91" i="5"/>
  <c r="J91" i="5" s="1"/>
  <c r="J90" i="5"/>
  <c r="G90" i="5"/>
  <c r="F90" i="5"/>
  <c r="I90" i="5" s="1"/>
  <c r="J89" i="5"/>
  <c r="I89" i="5"/>
  <c r="G89" i="5"/>
  <c r="F89" i="5"/>
  <c r="J88" i="5"/>
  <c r="I88" i="5"/>
  <c r="G88" i="5"/>
  <c r="F88" i="5"/>
  <c r="I87" i="5"/>
  <c r="G87" i="5"/>
  <c r="J87" i="5" s="1"/>
  <c r="F87" i="5"/>
  <c r="G86" i="5"/>
  <c r="F86" i="5"/>
  <c r="I85" i="5"/>
  <c r="G85" i="5"/>
  <c r="F85" i="5"/>
  <c r="J85" i="5" s="1"/>
  <c r="G84" i="5"/>
  <c r="F84" i="5"/>
  <c r="J84" i="5" s="1"/>
  <c r="G83" i="5"/>
  <c r="F83" i="5"/>
  <c r="J83" i="5" s="1"/>
  <c r="J82" i="5"/>
  <c r="G82" i="5"/>
  <c r="F82" i="5"/>
  <c r="I82" i="5" s="1"/>
  <c r="J81" i="5"/>
  <c r="I81" i="5"/>
  <c r="G81" i="5"/>
  <c r="F81" i="5"/>
  <c r="J80" i="5"/>
  <c r="I80" i="5"/>
  <c r="G80" i="5"/>
  <c r="F80" i="5"/>
  <c r="I79" i="5"/>
  <c r="G79" i="5"/>
  <c r="J79" i="5" s="1"/>
  <c r="F79" i="5"/>
  <c r="G78" i="5"/>
  <c r="F78" i="5"/>
  <c r="I77" i="5"/>
  <c r="G77" i="5"/>
  <c r="F77" i="5"/>
  <c r="J77" i="5" s="1"/>
  <c r="G76" i="5"/>
  <c r="F76" i="5"/>
  <c r="J76" i="5" s="1"/>
  <c r="G75" i="5"/>
  <c r="F75" i="5"/>
  <c r="J75" i="5" s="1"/>
  <c r="J74" i="5"/>
  <c r="G74" i="5"/>
  <c r="F74" i="5"/>
  <c r="I74" i="5" s="1"/>
  <c r="J73" i="5"/>
  <c r="I73" i="5"/>
  <c r="G73" i="5"/>
  <c r="F73" i="5"/>
  <c r="J72" i="5"/>
  <c r="I72" i="5"/>
  <c r="G72" i="5"/>
  <c r="F72" i="5"/>
  <c r="I71" i="5"/>
  <c r="G71" i="5"/>
  <c r="J71" i="5" s="1"/>
  <c r="F71" i="5"/>
  <c r="G70" i="5"/>
  <c r="F70" i="5"/>
  <c r="I69" i="5"/>
  <c r="G69" i="5"/>
  <c r="F69" i="5"/>
  <c r="J69" i="5" s="1"/>
  <c r="G68" i="5"/>
  <c r="F68" i="5"/>
  <c r="J68" i="5" s="1"/>
  <c r="G67" i="5"/>
  <c r="F67" i="5"/>
  <c r="J67" i="5" s="1"/>
  <c r="J66" i="5"/>
  <c r="G66" i="5"/>
  <c r="F66" i="5"/>
  <c r="I66" i="5" s="1"/>
  <c r="I65" i="5"/>
  <c r="G65" i="5"/>
  <c r="F65" i="5"/>
  <c r="J65" i="5" s="1"/>
  <c r="J64" i="5"/>
  <c r="G64" i="5"/>
  <c r="F64" i="5"/>
  <c r="I64" i="5" s="1"/>
  <c r="I63" i="5"/>
  <c r="G63" i="5"/>
  <c r="J63" i="5" s="1"/>
  <c r="F63" i="5"/>
  <c r="G62" i="5"/>
  <c r="F62" i="5"/>
  <c r="I61" i="5"/>
  <c r="G61" i="5"/>
  <c r="F61" i="5"/>
  <c r="J61" i="5" s="1"/>
  <c r="G60" i="5"/>
  <c r="F60" i="5"/>
  <c r="J60" i="5" s="1"/>
  <c r="G59" i="5"/>
  <c r="F59" i="5"/>
  <c r="J59" i="5" s="1"/>
  <c r="J58" i="5"/>
  <c r="G58" i="5"/>
  <c r="F58" i="5"/>
  <c r="I58" i="5" s="1"/>
  <c r="I57" i="5"/>
  <c r="G57" i="5"/>
  <c r="F57" i="5"/>
  <c r="J57" i="5" s="1"/>
  <c r="J56" i="5"/>
  <c r="G56" i="5"/>
  <c r="F56" i="5"/>
  <c r="I55" i="5"/>
  <c r="G55" i="5"/>
  <c r="J55" i="5" s="1"/>
  <c r="F55" i="5"/>
  <c r="G54" i="5"/>
  <c r="F54" i="5"/>
  <c r="I53" i="5"/>
  <c r="G53" i="5"/>
  <c r="F53" i="5"/>
  <c r="J53" i="5" s="1"/>
  <c r="G52" i="5"/>
  <c r="F52" i="5"/>
  <c r="J52" i="5" s="1"/>
  <c r="G51" i="5"/>
  <c r="F51" i="5"/>
  <c r="J51" i="5" s="1"/>
  <c r="J50" i="5"/>
  <c r="G50" i="5"/>
  <c r="F50" i="5"/>
  <c r="I50" i="5" s="1"/>
  <c r="I49" i="5"/>
  <c r="G49" i="5"/>
  <c r="F49" i="5"/>
  <c r="J49" i="5" s="1"/>
  <c r="J48" i="5"/>
  <c r="I48" i="5"/>
  <c r="G48" i="5"/>
  <c r="F48" i="5"/>
  <c r="I47" i="5"/>
  <c r="G47" i="5"/>
  <c r="J47" i="5" s="1"/>
  <c r="F47" i="5"/>
  <c r="G46" i="5"/>
  <c r="F46" i="5"/>
  <c r="G45" i="5"/>
  <c r="F45" i="5"/>
  <c r="J45" i="5" s="1"/>
  <c r="G44" i="5"/>
  <c r="F44" i="5"/>
  <c r="J44" i="5" s="1"/>
  <c r="L43" i="5"/>
  <c r="G43" i="5"/>
  <c r="F43" i="5"/>
  <c r="J43" i="5" s="1"/>
  <c r="J42" i="5"/>
  <c r="G42" i="5"/>
  <c r="F42" i="5"/>
  <c r="I42" i="5" s="1"/>
  <c r="I41" i="5"/>
  <c r="G41" i="5"/>
  <c r="F41" i="5"/>
  <c r="J41" i="5" s="1"/>
  <c r="J40" i="5"/>
  <c r="G40" i="5"/>
  <c r="F40" i="5"/>
  <c r="I39" i="5"/>
  <c r="G39" i="5"/>
  <c r="J39" i="5" s="1"/>
  <c r="F39" i="5"/>
  <c r="G38" i="5"/>
  <c r="F38" i="5"/>
  <c r="I37" i="5"/>
  <c r="G37" i="5"/>
  <c r="F37" i="5"/>
  <c r="J37" i="5" s="1"/>
  <c r="G36" i="5"/>
  <c r="F36" i="5"/>
  <c r="J36" i="5" s="1"/>
  <c r="G35" i="5"/>
  <c r="F35" i="5"/>
  <c r="J35" i="5" s="1"/>
  <c r="J34" i="5"/>
  <c r="G34" i="5"/>
  <c r="F34" i="5"/>
  <c r="I34" i="5" s="1"/>
  <c r="I33" i="5"/>
  <c r="G33" i="5"/>
  <c r="F33" i="5"/>
  <c r="J33" i="5" s="1"/>
  <c r="J32" i="5"/>
  <c r="G32" i="5"/>
  <c r="F32" i="5"/>
  <c r="I32" i="5" s="1"/>
  <c r="I31" i="5"/>
  <c r="G31" i="5"/>
  <c r="J31" i="5" s="1"/>
  <c r="F31" i="5"/>
  <c r="G30" i="5"/>
  <c r="F30" i="5"/>
  <c r="G29" i="5"/>
  <c r="F29" i="5"/>
  <c r="J29" i="5" s="1"/>
  <c r="G28" i="5"/>
  <c r="F28" i="5"/>
  <c r="J28" i="5" s="1"/>
  <c r="L27" i="5"/>
  <c r="G27" i="5"/>
  <c r="F27" i="5"/>
  <c r="J27" i="5" s="1"/>
  <c r="J26" i="5"/>
  <c r="G26" i="5"/>
  <c r="F26" i="5"/>
  <c r="I26" i="5" s="1"/>
  <c r="I25" i="5"/>
  <c r="G25" i="5"/>
  <c r="F25" i="5"/>
  <c r="J25" i="5" s="1"/>
  <c r="J24" i="5"/>
  <c r="G24" i="5"/>
  <c r="F24" i="5"/>
  <c r="I24" i="5" s="1"/>
  <c r="I23" i="5"/>
  <c r="G23" i="5"/>
  <c r="J23" i="5" s="1"/>
  <c r="F23" i="5"/>
  <c r="G22" i="5"/>
  <c r="F22" i="5"/>
  <c r="G21" i="5"/>
  <c r="F21" i="5"/>
  <c r="J21" i="5" s="1"/>
  <c r="G20" i="5"/>
  <c r="F20" i="5"/>
  <c r="J20" i="5" s="1"/>
  <c r="G19" i="5"/>
  <c r="F19" i="5"/>
  <c r="J19" i="5" s="1"/>
  <c r="J18" i="5"/>
  <c r="G18" i="5"/>
  <c r="F18" i="5"/>
  <c r="I18" i="5" s="1"/>
  <c r="I17" i="5"/>
  <c r="G17" i="5"/>
  <c r="F17" i="5"/>
  <c r="J17" i="5" s="1"/>
  <c r="J16" i="5"/>
  <c r="I16" i="5"/>
  <c r="G16" i="5"/>
  <c r="F16" i="5"/>
  <c r="I15" i="5"/>
  <c r="G15" i="5"/>
  <c r="J15" i="5" s="1"/>
  <c r="F15" i="5"/>
  <c r="G14" i="5"/>
  <c r="F14" i="5"/>
  <c r="N13" i="5"/>
  <c r="N14" i="5" s="1"/>
  <c r="N15" i="5" s="1"/>
  <c r="N16" i="5" s="1"/>
  <c r="N17" i="5" s="1"/>
  <c r="N18" i="5" s="1"/>
  <c r="N19" i="5" s="1"/>
  <c r="N20" i="5" s="1"/>
  <c r="N21" i="5" s="1"/>
  <c r="N22" i="5" s="1"/>
  <c r="N23" i="5" s="1"/>
  <c r="N24" i="5" s="1"/>
  <c r="N25" i="5" s="1"/>
  <c r="N26" i="5" s="1"/>
  <c r="N27" i="5" s="1"/>
  <c r="N28" i="5" s="1"/>
  <c r="N29" i="5" s="1"/>
  <c r="N30" i="5" s="1"/>
  <c r="N31" i="5" s="1"/>
  <c r="N32" i="5" s="1"/>
  <c r="N33" i="5" s="1"/>
  <c r="N34" i="5" s="1"/>
  <c r="N35" i="5" s="1"/>
  <c r="N36" i="5" s="1"/>
  <c r="N37" i="5" s="1"/>
  <c r="N38" i="5" s="1"/>
  <c r="N39" i="5" s="1"/>
  <c r="N40" i="5" s="1"/>
  <c r="N41" i="5" s="1"/>
  <c r="N42" i="5" s="1"/>
  <c r="N43" i="5" s="1"/>
  <c r="N44" i="5" s="1"/>
  <c r="N45" i="5" s="1"/>
  <c r="N46" i="5" s="1"/>
  <c r="N47" i="5" s="1"/>
  <c r="N48" i="5" s="1"/>
  <c r="N49" i="5" s="1"/>
  <c r="N50" i="5" s="1"/>
  <c r="N51" i="5" s="1"/>
  <c r="N52" i="5" s="1"/>
  <c r="N53" i="5" s="1"/>
  <c r="N54" i="5" s="1"/>
  <c r="N55" i="5" s="1"/>
  <c r="N56" i="5" s="1"/>
  <c r="N57" i="5" s="1"/>
  <c r="N58" i="5" s="1"/>
  <c r="N59" i="5" s="1"/>
  <c r="N60" i="5" s="1"/>
  <c r="N61" i="5" s="1"/>
  <c r="N62" i="5" s="1"/>
  <c r="N63" i="5" s="1"/>
  <c r="N64" i="5" s="1"/>
  <c r="N65" i="5" s="1"/>
  <c r="N66" i="5" s="1"/>
  <c r="N67" i="5" s="1"/>
  <c r="N68" i="5" s="1"/>
  <c r="N69" i="5" s="1"/>
  <c r="N70" i="5" s="1"/>
  <c r="N71" i="5" s="1"/>
  <c r="N72" i="5" s="1"/>
  <c r="N73" i="5" s="1"/>
  <c r="N74" i="5" s="1"/>
  <c r="N75" i="5" s="1"/>
  <c r="N76" i="5" s="1"/>
  <c r="N77" i="5" s="1"/>
  <c r="N78" i="5" s="1"/>
  <c r="N79" i="5" s="1"/>
  <c r="N80" i="5" s="1"/>
  <c r="N81" i="5" s="1"/>
  <c r="N82" i="5" s="1"/>
  <c r="N83" i="5" s="1"/>
  <c r="N84" i="5" s="1"/>
  <c r="N85" i="5" s="1"/>
  <c r="N86" i="5" s="1"/>
  <c r="N87" i="5" s="1"/>
  <c r="N88" i="5" s="1"/>
  <c r="N89" i="5" s="1"/>
  <c r="N90" i="5" s="1"/>
  <c r="N91" i="5" s="1"/>
  <c r="N92" i="5" s="1"/>
  <c r="N93" i="5" s="1"/>
  <c r="N94" i="5" s="1"/>
  <c r="N95" i="5" s="1"/>
  <c r="N96" i="5" s="1"/>
  <c r="N97" i="5" s="1"/>
  <c r="N98" i="5" s="1"/>
  <c r="N99" i="5" s="1"/>
  <c r="N100" i="5" s="1"/>
  <c r="N101" i="5" s="1"/>
  <c r="N102" i="5" s="1"/>
  <c r="N103" i="5" s="1"/>
  <c r="N104" i="5" s="1"/>
  <c r="N105" i="5" s="1"/>
  <c r="N106" i="5" s="1"/>
  <c r="N107" i="5" s="1"/>
  <c r="N108" i="5" s="1"/>
  <c r="N109" i="5" s="1"/>
  <c r="N110" i="5" s="1"/>
  <c r="N111" i="5" s="1"/>
  <c r="N112" i="5" s="1"/>
  <c r="N113" i="5" s="1"/>
  <c r="N114" i="5" s="1"/>
  <c r="N115" i="5" s="1"/>
  <c r="N116" i="5" s="1"/>
  <c r="N117" i="5" s="1"/>
  <c r="N118" i="5" s="1"/>
  <c r="N119" i="5" s="1"/>
  <c r="N120" i="5" s="1"/>
  <c r="N121" i="5" s="1"/>
  <c r="N122" i="5" s="1"/>
  <c r="N123" i="5" s="1"/>
  <c r="N124" i="5" s="1"/>
  <c r="N125" i="5" s="1"/>
  <c r="N126" i="5" s="1"/>
  <c r="N127" i="5" s="1"/>
  <c r="N128" i="5" s="1"/>
  <c r="N129" i="5" s="1"/>
  <c r="N130" i="5" s="1"/>
  <c r="N131" i="5" s="1"/>
  <c r="N132" i="5" s="1"/>
  <c r="N133" i="5" s="1"/>
  <c r="N134" i="5" s="1"/>
  <c r="N135" i="5" s="1"/>
  <c r="N136" i="5" s="1"/>
  <c r="N137" i="5" s="1"/>
  <c r="N138" i="5" s="1"/>
  <c r="N139" i="5" s="1"/>
  <c r="N140" i="5" s="1"/>
  <c r="N141" i="5" s="1"/>
  <c r="N142" i="5" s="1"/>
  <c r="N143" i="5" s="1"/>
  <c r="N144" i="5" s="1"/>
  <c r="N145" i="5" s="1"/>
  <c r="N146" i="5" s="1"/>
  <c r="N147" i="5" s="1"/>
  <c r="N148" i="5" s="1"/>
  <c r="N149" i="5" s="1"/>
  <c r="N150" i="5" s="1"/>
  <c r="N151" i="5" s="1"/>
  <c r="N152" i="5" s="1"/>
  <c r="N153" i="5" s="1"/>
  <c r="N154" i="5" s="1"/>
  <c r="N155" i="5" s="1"/>
  <c r="N156" i="5" s="1"/>
  <c r="N157" i="5" s="1"/>
  <c r="N158" i="5" s="1"/>
  <c r="N159" i="5" s="1"/>
  <c r="N160" i="5" s="1"/>
  <c r="N161" i="5" s="1"/>
  <c r="N162" i="5" s="1"/>
  <c r="N163" i="5" s="1"/>
  <c r="N164" i="5" s="1"/>
  <c r="N165" i="5" s="1"/>
  <c r="N166" i="5" s="1"/>
  <c r="N167" i="5" s="1"/>
  <c r="N168" i="5" s="1"/>
  <c r="N169" i="5" s="1"/>
  <c r="N170" i="5" s="1"/>
  <c r="N171" i="5" s="1"/>
  <c r="N172" i="5" s="1"/>
  <c r="N173" i="5" s="1"/>
  <c r="N174" i="5" s="1"/>
  <c r="N175" i="5" s="1"/>
  <c r="N176" i="5" s="1"/>
  <c r="N177" i="5" s="1"/>
  <c r="N178" i="5" s="1"/>
  <c r="N179" i="5" s="1"/>
  <c r="N180" i="5" s="1"/>
  <c r="N181" i="5" s="1"/>
  <c r="N182" i="5" s="1"/>
  <c r="N183" i="5" s="1"/>
  <c r="N184" i="5" s="1"/>
  <c r="N185" i="5" s="1"/>
  <c r="N186" i="5" s="1"/>
  <c r="N187" i="5" s="1"/>
  <c r="N188" i="5" s="1"/>
  <c r="N189" i="5" s="1"/>
  <c r="N190" i="5" s="1"/>
  <c r="N191" i="5" s="1"/>
  <c r="N192" i="5" s="1"/>
  <c r="N193" i="5" s="1"/>
  <c r="N194" i="5" s="1"/>
  <c r="N195" i="5" s="1"/>
  <c r="N196" i="5" s="1"/>
  <c r="N197" i="5" s="1"/>
  <c r="N198" i="5" s="1"/>
  <c r="N199" i="5" s="1"/>
  <c r="N200" i="5" s="1"/>
  <c r="N201" i="5" s="1"/>
  <c r="N202" i="5" s="1"/>
  <c r="N203" i="5" s="1"/>
  <c r="N204" i="5" s="1"/>
  <c r="N205" i="5" s="1"/>
  <c r="N206" i="5" s="1"/>
  <c r="N207" i="5" s="1"/>
  <c r="N208" i="5" s="1"/>
  <c r="N209" i="5" s="1"/>
  <c r="N210" i="5" s="1"/>
  <c r="N211" i="5" s="1"/>
  <c r="N212" i="5" s="1"/>
  <c r="N213" i="5" s="1"/>
  <c r="N214" i="5" s="1"/>
  <c r="N215" i="5" s="1"/>
  <c r="N216" i="5" s="1"/>
  <c r="N217" i="5" s="1"/>
  <c r="N218" i="5" s="1"/>
  <c r="N219" i="5" s="1"/>
  <c r="N220" i="5" s="1"/>
  <c r="N221" i="5" s="1"/>
  <c r="N222" i="5" s="1"/>
  <c r="N223" i="5" s="1"/>
  <c r="N224" i="5" s="1"/>
  <c r="N225" i="5" s="1"/>
  <c r="N226" i="5" s="1"/>
  <c r="N227" i="5" s="1"/>
  <c r="N228" i="5" s="1"/>
  <c r="N229" i="5" s="1"/>
  <c r="N230" i="5" s="1"/>
  <c r="N231" i="5" s="1"/>
  <c r="N232" i="5" s="1"/>
  <c r="N233" i="5" s="1"/>
  <c r="N234" i="5" s="1"/>
  <c r="N235" i="5" s="1"/>
  <c r="N236" i="5" s="1"/>
  <c r="N237" i="5" s="1"/>
  <c r="N238" i="5" s="1"/>
  <c r="N239" i="5" s="1"/>
  <c r="N240" i="5" s="1"/>
  <c r="N241" i="5" s="1"/>
  <c r="N242" i="5" s="1"/>
  <c r="N243" i="5" s="1"/>
  <c r="N244" i="5" s="1"/>
  <c r="N245" i="5" s="1"/>
  <c r="N246" i="5" s="1"/>
  <c r="N247" i="5" s="1"/>
  <c r="N248" i="5" s="1"/>
  <c r="N249" i="5" s="1"/>
  <c r="N250" i="5" s="1"/>
  <c r="N251" i="5" s="1"/>
  <c r="N252" i="5" s="1"/>
  <c r="N253" i="5" s="1"/>
  <c r="N254" i="5" s="1"/>
  <c r="N255" i="5" s="1"/>
  <c r="N256" i="5" s="1"/>
  <c r="N257" i="5" s="1"/>
  <c r="N258" i="5" s="1"/>
  <c r="N259" i="5" s="1"/>
  <c r="N260" i="5" s="1"/>
  <c r="N261" i="5" s="1"/>
  <c r="N262" i="5" s="1"/>
  <c r="N263" i="5" s="1"/>
  <c r="N264" i="5" s="1"/>
  <c r="N265" i="5" s="1"/>
  <c r="N266" i="5" s="1"/>
  <c r="N267" i="5" s="1"/>
  <c r="N268" i="5" s="1"/>
  <c r="N269" i="5" s="1"/>
  <c r="N270" i="5" s="1"/>
  <c r="N271" i="5" s="1"/>
  <c r="N272" i="5" s="1"/>
  <c r="N273" i="5" s="1"/>
  <c r="N274" i="5" s="1"/>
  <c r="N275" i="5" s="1"/>
  <c r="N276" i="5" s="1"/>
  <c r="N277" i="5" s="1"/>
  <c r="N278" i="5" s="1"/>
  <c r="N279" i="5" s="1"/>
  <c r="N280" i="5" s="1"/>
  <c r="N281" i="5" s="1"/>
  <c r="N282" i="5" s="1"/>
  <c r="N283" i="5" s="1"/>
  <c r="N284" i="5" s="1"/>
  <c r="N285" i="5" s="1"/>
  <c r="N286" i="5" s="1"/>
  <c r="N287" i="5" s="1"/>
  <c r="N288" i="5" s="1"/>
  <c r="N289" i="5" s="1"/>
  <c r="N290" i="5" s="1"/>
  <c r="N291" i="5" s="1"/>
  <c r="N292" i="5" s="1"/>
  <c r="N293" i="5" s="1"/>
  <c r="N294" i="5" s="1"/>
  <c r="N295" i="5" s="1"/>
  <c r="N296" i="5" s="1"/>
  <c r="N297" i="5" s="1"/>
  <c r="N298" i="5" s="1"/>
  <c r="N299" i="5" s="1"/>
  <c r="N300" i="5" s="1"/>
  <c r="N301" i="5" s="1"/>
  <c r="N302" i="5" s="1"/>
  <c r="N303" i="5" s="1"/>
  <c r="N304" i="5" s="1"/>
  <c r="N305" i="5" s="1"/>
  <c r="N306" i="5" s="1"/>
  <c r="N307" i="5" s="1"/>
  <c r="N308" i="5" s="1"/>
  <c r="N309" i="5" s="1"/>
  <c r="N310" i="5" s="1"/>
  <c r="N311" i="5" s="1"/>
  <c r="N312" i="5" s="1"/>
  <c r="N313" i="5" s="1"/>
  <c r="N314" i="5" s="1"/>
  <c r="N315" i="5" s="1"/>
  <c r="N316" i="5" s="1"/>
  <c r="N317" i="5" s="1"/>
  <c r="N318" i="5" s="1"/>
  <c r="N319" i="5" s="1"/>
  <c r="N320" i="5" s="1"/>
  <c r="N321" i="5" s="1"/>
  <c r="N322" i="5" s="1"/>
  <c r="N323" i="5" s="1"/>
  <c r="N324" i="5" s="1"/>
  <c r="N325" i="5" s="1"/>
  <c r="N326" i="5" s="1"/>
  <c r="N327" i="5" s="1"/>
  <c r="N328" i="5" s="1"/>
  <c r="N329" i="5" s="1"/>
  <c r="N330" i="5" s="1"/>
  <c r="N331" i="5" s="1"/>
  <c r="N332" i="5" s="1"/>
  <c r="N333" i="5" s="1"/>
  <c r="N334" i="5" s="1"/>
  <c r="N335" i="5" s="1"/>
  <c r="N336" i="5" s="1"/>
  <c r="N337" i="5" s="1"/>
  <c r="N338" i="5" s="1"/>
  <c r="N339" i="5" s="1"/>
  <c r="N340" i="5" s="1"/>
  <c r="N341" i="5" s="1"/>
  <c r="N342" i="5" s="1"/>
  <c r="N343" i="5" s="1"/>
  <c r="N344" i="5" s="1"/>
  <c r="N345" i="5" s="1"/>
  <c r="N346" i="5" s="1"/>
  <c r="N347" i="5" s="1"/>
  <c r="N348" i="5" s="1"/>
  <c r="N349" i="5" s="1"/>
  <c r="N350" i="5" s="1"/>
  <c r="N351" i="5" s="1"/>
  <c r="N352" i="5" s="1"/>
  <c r="N353" i="5" s="1"/>
  <c r="N354" i="5" s="1"/>
  <c r="N355" i="5" s="1"/>
  <c r="N356" i="5" s="1"/>
  <c r="N357" i="5" s="1"/>
  <c r="N358" i="5" s="1"/>
  <c r="N359" i="5" s="1"/>
  <c r="N360" i="5" s="1"/>
  <c r="N361" i="5" s="1"/>
  <c r="N362" i="5" s="1"/>
  <c r="N363" i="5" s="1"/>
  <c r="N364" i="5" s="1"/>
  <c r="N365" i="5" s="1"/>
  <c r="N366" i="5" s="1"/>
  <c r="N367" i="5" s="1"/>
  <c r="N368" i="5" s="1"/>
  <c r="N369" i="5" s="1"/>
  <c r="N370" i="5" s="1"/>
  <c r="N371" i="5" s="1"/>
  <c r="N372" i="5" s="1"/>
  <c r="N373" i="5" s="1"/>
  <c r="N374" i="5" s="1"/>
  <c r="N375" i="5" s="1"/>
  <c r="N376" i="5" s="1"/>
  <c r="N377" i="5" s="1"/>
  <c r="N378" i="5" s="1"/>
  <c r="N379" i="5" s="1"/>
  <c r="N380" i="5" s="1"/>
  <c r="N381" i="5" s="1"/>
  <c r="N382" i="5" s="1"/>
  <c r="N383" i="5" s="1"/>
  <c r="N384" i="5" s="1"/>
  <c r="N385" i="5" s="1"/>
  <c r="N386" i="5" s="1"/>
  <c r="N387" i="5" s="1"/>
  <c r="N388" i="5" s="1"/>
  <c r="N389" i="5" s="1"/>
  <c r="N390" i="5" s="1"/>
  <c r="N391" i="5" s="1"/>
  <c r="N392" i="5" s="1"/>
  <c r="N393" i="5" s="1"/>
  <c r="N394" i="5" s="1"/>
  <c r="N395" i="5" s="1"/>
  <c r="N396" i="5" s="1"/>
  <c r="N397" i="5" s="1"/>
  <c r="N398" i="5" s="1"/>
  <c r="N399" i="5" s="1"/>
  <c r="N400" i="5" s="1"/>
  <c r="N401" i="5" s="1"/>
  <c r="N402" i="5" s="1"/>
  <c r="N403" i="5" s="1"/>
  <c r="N404" i="5" s="1"/>
  <c r="N405" i="5" s="1"/>
  <c r="N406" i="5" s="1"/>
  <c r="N407" i="5" s="1"/>
  <c r="N408" i="5" s="1"/>
  <c r="N409" i="5" s="1"/>
  <c r="N410" i="5" s="1"/>
  <c r="N411" i="5" s="1"/>
  <c r="N412" i="5" s="1"/>
  <c r="N413" i="5" s="1"/>
  <c r="N414" i="5" s="1"/>
  <c r="N415" i="5" s="1"/>
  <c r="N416" i="5" s="1"/>
  <c r="N417" i="5" s="1"/>
  <c r="N418" i="5" s="1"/>
  <c r="N419" i="5" s="1"/>
  <c r="N420" i="5" s="1"/>
  <c r="N421" i="5" s="1"/>
  <c r="N422" i="5" s="1"/>
  <c r="N423" i="5" s="1"/>
  <c r="N424" i="5" s="1"/>
  <c r="N425" i="5" s="1"/>
  <c r="N426" i="5" s="1"/>
  <c r="N427" i="5" s="1"/>
  <c r="N428" i="5" s="1"/>
  <c r="N429" i="5" s="1"/>
  <c r="N430" i="5" s="1"/>
  <c r="N431" i="5" s="1"/>
  <c r="N432" i="5" s="1"/>
  <c r="N433" i="5" s="1"/>
  <c r="N434" i="5" s="1"/>
  <c r="N435" i="5" s="1"/>
  <c r="N436" i="5" s="1"/>
  <c r="N437" i="5" s="1"/>
  <c r="N438" i="5" s="1"/>
  <c r="N439" i="5" s="1"/>
  <c r="N440" i="5" s="1"/>
  <c r="N441" i="5" s="1"/>
  <c r="N442" i="5" s="1"/>
  <c r="N443" i="5" s="1"/>
  <c r="N444" i="5" s="1"/>
  <c r="N445" i="5" s="1"/>
  <c r="N446" i="5" s="1"/>
  <c r="N447" i="5" s="1"/>
  <c r="N448" i="5" s="1"/>
  <c r="N449" i="5" s="1"/>
  <c r="N450" i="5" s="1"/>
  <c r="N451" i="5" s="1"/>
  <c r="N452" i="5" s="1"/>
  <c r="N453" i="5" s="1"/>
  <c r="N454" i="5" s="1"/>
  <c r="N455" i="5" s="1"/>
  <c r="N456" i="5" s="1"/>
  <c r="N457" i="5" s="1"/>
  <c r="N458" i="5" s="1"/>
  <c r="N459" i="5" s="1"/>
  <c r="N460" i="5" s="1"/>
  <c r="N461" i="5" s="1"/>
  <c r="N462" i="5" s="1"/>
  <c r="N463" i="5" s="1"/>
  <c r="N464" i="5" s="1"/>
  <c r="N465" i="5" s="1"/>
  <c r="N466" i="5" s="1"/>
  <c r="N467" i="5" s="1"/>
  <c r="N468" i="5" s="1"/>
  <c r="N469" i="5" s="1"/>
  <c r="N470" i="5" s="1"/>
  <c r="N471" i="5" s="1"/>
  <c r="N472" i="5" s="1"/>
  <c r="N473" i="5" s="1"/>
  <c r="N474" i="5" s="1"/>
  <c r="N475" i="5" s="1"/>
  <c r="N476" i="5" s="1"/>
  <c r="N477" i="5" s="1"/>
  <c r="N478" i="5" s="1"/>
  <c r="N479" i="5" s="1"/>
  <c r="N480" i="5" s="1"/>
  <c r="N481" i="5" s="1"/>
  <c r="N482" i="5" s="1"/>
  <c r="N483" i="5" s="1"/>
  <c r="N484" i="5" s="1"/>
  <c r="N485" i="5" s="1"/>
  <c r="N486" i="5" s="1"/>
  <c r="N487" i="5" s="1"/>
  <c r="N488" i="5" s="1"/>
  <c r="N489" i="5" s="1"/>
  <c r="N490" i="5" s="1"/>
  <c r="N491" i="5" s="1"/>
  <c r="N492" i="5" s="1"/>
  <c r="N493" i="5" s="1"/>
  <c r="N494" i="5" s="1"/>
  <c r="N495" i="5" s="1"/>
  <c r="N496" i="5" s="1"/>
  <c r="N497" i="5" s="1"/>
  <c r="N498" i="5" s="1"/>
  <c r="N499" i="5" s="1"/>
  <c r="N500" i="5" s="1"/>
  <c r="N501" i="5" s="1"/>
  <c r="N502" i="5" s="1"/>
  <c r="N503" i="5" s="1"/>
  <c r="N504" i="5" s="1"/>
  <c r="N505" i="5" s="1"/>
  <c r="N506" i="5" s="1"/>
  <c r="N507" i="5" s="1"/>
  <c r="N508" i="5" s="1"/>
  <c r="N509" i="5" s="1"/>
  <c r="N510" i="5" s="1"/>
  <c r="N511" i="5" s="1"/>
  <c r="N512" i="5" s="1"/>
  <c r="N513" i="5" s="1"/>
  <c r="N514" i="5" s="1"/>
  <c r="N515" i="5" s="1"/>
  <c r="N516" i="5" s="1"/>
  <c r="N517" i="5" s="1"/>
  <c r="N518" i="5" s="1"/>
  <c r="N519" i="5" s="1"/>
  <c r="N520" i="5" s="1"/>
  <c r="N521" i="5" s="1"/>
  <c r="N522" i="5" s="1"/>
  <c r="N523" i="5" s="1"/>
  <c r="N524" i="5" s="1"/>
  <c r="N525" i="5" s="1"/>
  <c r="N526" i="5" s="1"/>
  <c r="N527" i="5" s="1"/>
  <c r="N528" i="5" s="1"/>
  <c r="N529" i="5" s="1"/>
  <c r="N530" i="5" s="1"/>
  <c r="N531" i="5" s="1"/>
  <c r="N532" i="5" s="1"/>
  <c r="N533" i="5" s="1"/>
  <c r="N534" i="5" s="1"/>
  <c r="N535" i="5" s="1"/>
  <c r="N536" i="5" s="1"/>
  <c r="N537" i="5" s="1"/>
  <c r="N538" i="5" s="1"/>
  <c r="N539" i="5" s="1"/>
  <c r="N540" i="5" s="1"/>
  <c r="N541" i="5" s="1"/>
  <c r="N542" i="5" s="1"/>
  <c r="N543" i="5" s="1"/>
  <c r="N544" i="5" s="1"/>
  <c r="N545" i="5" s="1"/>
  <c r="N546" i="5" s="1"/>
  <c r="N547" i="5" s="1"/>
  <c r="N548" i="5" s="1"/>
  <c r="N549" i="5" s="1"/>
  <c r="N550" i="5" s="1"/>
  <c r="N551" i="5" s="1"/>
  <c r="N552" i="5" s="1"/>
  <c r="N553" i="5" s="1"/>
  <c r="N554" i="5" s="1"/>
  <c r="N555" i="5" s="1"/>
  <c r="N556" i="5" s="1"/>
  <c r="N557" i="5" s="1"/>
  <c r="N558" i="5" s="1"/>
  <c r="N559" i="5" s="1"/>
  <c r="N560" i="5" s="1"/>
  <c r="N561" i="5" s="1"/>
  <c r="N562" i="5" s="1"/>
  <c r="N563" i="5" s="1"/>
  <c r="N564" i="5" s="1"/>
  <c r="N565" i="5" s="1"/>
  <c r="N566" i="5" s="1"/>
  <c r="N567" i="5" s="1"/>
  <c r="N568" i="5" s="1"/>
  <c r="N569" i="5" s="1"/>
  <c r="N570" i="5" s="1"/>
  <c r="N571" i="5" s="1"/>
  <c r="N572" i="5" s="1"/>
  <c r="N573" i="5" s="1"/>
  <c r="N574" i="5" s="1"/>
  <c r="N575" i="5" s="1"/>
  <c r="N576" i="5" s="1"/>
  <c r="N577" i="5" s="1"/>
  <c r="N578" i="5" s="1"/>
  <c r="N579" i="5" s="1"/>
  <c r="N580" i="5" s="1"/>
  <c r="N581" i="5" s="1"/>
  <c r="N582" i="5" s="1"/>
  <c r="N583" i="5" s="1"/>
  <c r="N584" i="5" s="1"/>
  <c r="N585" i="5" s="1"/>
  <c r="N586" i="5" s="1"/>
  <c r="N587" i="5" s="1"/>
  <c r="N588" i="5" s="1"/>
  <c r="N589" i="5" s="1"/>
  <c r="N590" i="5" s="1"/>
  <c r="N591" i="5" s="1"/>
  <c r="N592" i="5" s="1"/>
  <c r="N593" i="5" s="1"/>
  <c r="N594" i="5" s="1"/>
  <c r="N595" i="5" s="1"/>
  <c r="N596" i="5" s="1"/>
  <c r="N597" i="5" s="1"/>
  <c r="N598" i="5" s="1"/>
  <c r="N599" i="5" s="1"/>
  <c r="N600" i="5" s="1"/>
  <c r="N601" i="5" s="1"/>
  <c r="N602" i="5" s="1"/>
  <c r="N603" i="5" s="1"/>
  <c r="N604" i="5" s="1"/>
  <c r="N605" i="5" s="1"/>
  <c r="N606" i="5" s="1"/>
  <c r="N607" i="5" s="1"/>
  <c r="N608" i="5" s="1"/>
  <c r="N609" i="5" s="1"/>
  <c r="N610" i="5" s="1"/>
  <c r="N611" i="5" s="1"/>
  <c r="N612" i="5" s="1"/>
  <c r="N613" i="5" s="1"/>
  <c r="N614" i="5" s="1"/>
  <c r="N615" i="5" s="1"/>
  <c r="N616" i="5" s="1"/>
  <c r="N617" i="5" s="1"/>
  <c r="N618" i="5" s="1"/>
  <c r="N619" i="5" s="1"/>
  <c r="N620" i="5" s="1"/>
  <c r="N621" i="5" s="1"/>
  <c r="N622" i="5" s="1"/>
  <c r="N623" i="5" s="1"/>
  <c r="N624" i="5" s="1"/>
  <c r="N625" i="5" s="1"/>
  <c r="N626" i="5" s="1"/>
  <c r="N627" i="5" s="1"/>
  <c r="N628" i="5" s="1"/>
  <c r="N629" i="5" s="1"/>
  <c r="N630" i="5" s="1"/>
  <c r="N631" i="5" s="1"/>
  <c r="N632" i="5" s="1"/>
  <c r="N633" i="5" s="1"/>
  <c r="N634" i="5" s="1"/>
  <c r="N635" i="5" s="1"/>
  <c r="N636" i="5" s="1"/>
  <c r="N637" i="5" s="1"/>
  <c r="N638" i="5" s="1"/>
  <c r="N639" i="5" s="1"/>
  <c r="N640" i="5" s="1"/>
  <c r="N641" i="5" s="1"/>
  <c r="N642" i="5" s="1"/>
  <c r="N643" i="5" s="1"/>
  <c r="N644" i="5" s="1"/>
  <c r="N645" i="5" s="1"/>
  <c r="N646" i="5" s="1"/>
  <c r="N647" i="5" s="1"/>
  <c r="N648" i="5" s="1"/>
  <c r="N649" i="5" s="1"/>
  <c r="N650" i="5" s="1"/>
  <c r="N651" i="5" s="1"/>
  <c r="N652" i="5" s="1"/>
  <c r="N653" i="5" s="1"/>
  <c r="N654" i="5" s="1"/>
  <c r="N655" i="5" s="1"/>
  <c r="N656" i="5" s="1"/>
  <c r="N657" i="5" s="1"/>
  <c r="N658" i="5" s="1"/>
  <c r="N659" i="5" s="1"/>
  <c r="N660" i="5" s="1"/>
  <c r="N661" i="5" s="1"/>
  <c r="N662" i="5" s="1"/>
  <c r="N663" i="5" s="1"/>
  <c r="N664" i="5" s="1"/>
  <c r="N665" i="5" s="1"/>
  <c r="N666" i="5" s="1"/>
  <c r="N667" i="5" s="1"/>
  <c r="N668" i="5" s="1"/>
  <c r="N669" i="5" s="1"/>
  <c r="N670" i="5" s="1"/>
  <c r="N671" i="5" s="1"/>
  <c r="N672" i="5" s="1"/>
  <c r="N673" i="5" s="1"/>
  <c r="N674" i="5" s="1"/>
  <c r="N675" i="5" s="1"/>
  <c r="N676" i="5" s="1"/>
  <c r="N677" i="5" s="1"/>
  <c r="N678" i="5" s="1"/>
  <c r="N679" i="5" s="1"/>
  <c r="N680" i="5" s="1"/>
  <c r="N681" i="5" s="1"/>
  <c r="N682" i="5" s="1"/>
  <c r="N683" i="5" s="1"/>
  <c r="N684" i="5" s="1"/>
  <c r="N685" i="5" s="1"/>
  <c r="N686" i="5" s="1"/>
  <c r="N687" i="5" s="1"/>
  <c r="N688" i="5" s="1"/>
  <c r="N689" i="5" s="1"/>
  <c r="N690" i="5" s="1"/>
  <c r="N691" i="5" s="1"/>
  <c r="N692" i="5" s="1"/>
  <c r="N693" i="5" s="1"/>
  <c r="N694" i="5" s="1"/>
  <c r="N695" i="5" s="1"/>
  <c r="N696" i="5" s="1"/>
  <c r="N697" i="5" s="1"/>
  <c r="N698" i="5" s="1"/>
  <c r="N699" i="5" s="1"/>
  <c r="N700" i="5" s="1"/>
  <c r="N701" i="5" s="1"/>
  <c r="N702" i="5" s="1"/>
  <c r="N703" i="5" s="1"/>
  <c r="N704" i="5" s="1"/>
  <c r="N705" i="5" s="1"/>
  <c r="N706" i="5" s="1"/>
  <c r="N707" i="5" s="1"/>
  <c r="N708" i="5" s="1"/>
  <c r="N709" i="5" s="1"/>
  <c r="N710" i="5" s="1"/>
  <c r="N711" i="5" s="1"/>
  <c r="N712" i="5" s="1"/>
  <c r="N713" i="5" s="1"/>
  <c r="N714" i="5" s="1"/>
  <c r="N715" i="5" s="1"/>
  <c r="N716" i="5" s="1"/>
  <c r="N717" i="5" s="1"/>
  <c r="N718" i="5" s="1"/>
  <c r="N719" i="5" s="1"/>
  <c r="N720" i="5" s="1"/>
  <c r="N721" i="5" s="1"/>
  <c r="N722" i="5" s="1"/>
  <c r="N723" i="5" s="1"/>
  <c r="N724" i="5" s="1"/>
  <c r="N725" i="5" s="1"/>
  <c r="G13" i="5"/>
  <c r="F13" i="5"/>
  <c r="J13" i="5" s="1"/>
  <c r="G12" i="5"/>
  <c r="F12" i="5"/>
  <c r="J12" i="5" s="1"/>
  <c r="G11" i="5"/>
  <c r="F11" i="5"/>
  <c r="J11" i="5" s="1"/>
  <c r="J10" i="5"/>
  <c r="G10" i="5"/>
  <c r="F10" i="5"/>
  <c r="I10" i="5" s="1"/>
  <c r="I9" i="5"/>
  <c r="G9" i="5"/>
  <c r="F9" i="5"/>
  <c r="J9" i="5" s="1"/>
  <c r="J8" i="5"/>
  <c r="G8" i="5"/>
  <c r="F8" i="5"/>
  <c r="P7" i="5"/>
  <c r="P8" i="5" s="1"/>
  <c r="P9" i="5" s="1"/>
  <c r="P10" i="5" s="1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50" i="5" s="1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P64" i="5" s="1"/>
  <c r="P65" i="5" s="1"/>
  <c r="P66" i="5" s="1"/>
  <c r="P67" i="5" s="1"/>
  <c r="P68" i="5" s="1"/>
  <c r="P69" i="5" s="1"/>
  <c r="P70" i="5" s="1"/>
  <c r="P71" i="5" s="1"/>
  <c r="P72" i="5" s="1"/>
  <c r="P73" i="5" s="1"/>
  <c r="P74" i="5" s="1"/>
  <c r="P75" i="5" s="1"/>
  <c r="P76" i="5" s="1"/>
  <c r="P77" i="5" s="1"/>
  <c r="P78" i="5" s="1"/>
  <c r="P79" i="5" s="1"/>
  <c r="P80" i="5" s="1"/>
  <c r="P81" i="5" s="1"/>
  <c r="P82" i="5" s="1"/>
  <c r="P83" i="5" s="1"/>
  <c r="P84" i="5" s="1"/>
  <c r="P85" i="5" s="1"/>
  <c r="P86" i="5" s="1"/>
  <c r="P87" i="5" s="1"/>
  <c r="P88" i="5" s="1"/>
  <c r="P89" i="5" s="1"/>
  <c r="P90" i="5" s="1"/>
  <c r="P91" i="5" s="1"/>
  <c r="P92" i="5" s="1"/>
  <c r="P93" i="5" s="1"/>
  <c r="P94" i="5" s="1"/>
  <c r="P95" i="5" s="1"/>
  <c r="P96" i="5" s="1"/>
  <c r="P97" i="5" s="1"/>
  <c r="P98" i="5" s="1"/>
  <c r="P99" i="5" s="1"/>
  <c r="P100" i="5" s="1"/>
  <c r="P101" i="5" s="1"/>
  <c r="P102" i="5" s="1"/>
  <c r="P103" i="5" s="1"/>
  <c r="P104" i="5" s="1"/>
  <c r="P105" i="5" s="1"/>
  <c r="P106" i="5" s="1"/>
  <c r="P107" i="5" s="1"/>
  <c r="P108" i="5" s="1"/>
  <c r="P109" i="5" s="1"/>
  <c r="P110" i="5" s="1"/>
  <c r="P111" i="5" s="1"/>
  <c r="P112" i="5" s="1"/>
  <c r="P113" i="5" s="1"/>
  <c r="P114" i="5" s="1"/>
  <c r="P115" i="5" s="1"/>
  <c r="P116" i="5" s="1"/>
  <c r="P117" i="5" s="1"/>
  <c r="P118" i="5" s="1"/>
  <c r="P119" i="5" s="1"/>
  <c r="P120" i="5" s="1"/>
  <c r="P121" i="5" s="1"/>
  <c r="P122" i="5" s="1"/>
  <c r="P123" i="5" s="1"/>
  <c r="P124" i="5" s="1"/>
  <c r="P125" i="5" s="1"/>
  <c r="P126" i="5" s="1"/>
  <c r="P127" i="5" s="1"/>
  <c r="P128" i="5" s="1"/>
  <c r="P129" i="5" s="1"/>
  <c r="P130" i="5" s="1"/>
  <c r="P131" i="5" s="1"/>
  <c r="P132" i="5" s="1"/>
  <c r="P133" i="5" s="1"/>
  <c r="P134" i="5" s="1"/>
  <c r="P135" i="5" s="1"/>
  <c r="P136" i="5" s="1"/>
  <c r="P137" i="5" s="1"/>
  <c r="P138" i="5" s="1"/>
  <c r="P139" i="5" s="1"/>
  <c r="P140" i="5" s="1"/>
  <c r="P141" i="5" s="1"/>
  <c r="P142" i="5" s="1"/>
  <c r="P143" i="5" s="1"/>
  <c r="P144" i="5" s="1"/>
  <c r="P145" i="5" s="1"/>
  <c r="P146" i="5" s="1"/>
  <c r="P147" i="5" s="1"/>
  <c r="P148" i="5" s="1"/>
  <c r="P149" i="5" s="1"/>
  <c r="P150" i="5" s="1"/>
  <c r="P151" i="5" s="1"/>
  <c r="P152" i="5" s="1"/>
  <c r="P153" i="5" s="1"/>
  <c r="P154" i="5" s="1"/>
  <c r="P155" i="5" s="1"/>
  <c r="P156" i="5" s="1"/>
  <c r="P157" i="5" s="1"/>
  <c r="P158" i="5" s="1"/>
  <c r="P159" i="5" s="1"/>
  <c r="P160" i="5" s="1"/>
  <c r="P161" i="5" s="1"/>
  <c r="P162" i="5" s="1"/>
  <c r="P163" i="5" s="1"/>
  <c r="P164" i="5" s="1"/>
  <c r="P165" i="5" s="1"/>
  <c r="P166" i="5" s="1"/>
  <c r="P167" i="5" s="1"/>
  <c r="P168" i="5" s="1"/>
  <c r="P169" i="5" s="1"/>
  <c r="P170" i="5" s="1"/>
  <c r="P171" i="5" s="1"/>
  <c r="P172" i="5" s="1"/>
  <c r="P173" i="5" s="1"/>
  <c r="P174" i="5" s="1"/>
  <c r="P175" i="5" s="1"/>
  <c r="P176" i="5" s="1"/>
  <c r="P177" i="5" s="1"/>
  <c r="P178" i="5" s="1"/>
  <c r="P179" i="5" s="1"/>
  <c r="P180" i="5" s="1"/>
  <c r="P181" i="5" s="1"/>
  <c r="P182" i="5" s="1"/>
  <c r="P183" i="5" s="1"/>
  <c r="P184" i="5" s="1"/>
  <c r="P185" i="5" s="1"/>
  <c r="P186" i="5" s="1"/>
  <c r="P187" i="5" s="1"/>
  <c r="P188" i="5" s="1"/>
  <c r="P189" i="5" s="1"/>
  <c r="P190" i="5" s="1"/>
  <c r="P191" i="5" s="1"/>
  <c r="P192" i="5" s="1"/>
  <c r="P193" i="5" s="1"/>
  <c r="P194" i="5" s="1"/>
  <c r="P195" i="5" s="1"/>
  <c r="P196" i="5" s="1"/>
  <c r="P197" i="5" s="1"/>
  <c r="P198" i="5" s="1"/>
  <c r="P199" i="5" s="1"/>
  <c r="P200" i="5" s="1"/>
  <c r="P201" i="5" s="1"/>
  <c r="P202" i="5" s="1"/>
  <c r="P203" i="5" s="1"/>
  <c r="P204" i="5" s="1"/>
  <c r="P205" i="5" s="1"/>
  <c r="P206" i="5" s="1"/>
  <c r="P207" i="5" s="1"/>
  <c r="P208" i="5" s="1"/>
  <c r="P209" i="5" s="1"/>
  <c r="P210" i="5" s="1"/>
  <c r="P211" i="5" s="1"/>
  <c r="P212" i="5" s="1"/>
  <c r="P213" i="5" s="1"/>
  <c r="P214" i="5" s="1"/>
  <c r="P215" i="5" s="1"/>
  <c r="P216" i="5" s="1"/>
  <c r="P217" i="5" s="1"/>
  <c r="P218" i="5" s="1"/>
  <c r="P219" i="5" s="1"/>
  <c r="P220" i="5" s="1"/>
  <c r="P221" i="5" s="1"/>
  <c r="P222" i="5" s="1"/>
  <c r="P223" i="5" s="1"/>
  <c r="P224" i="5" s="1"/>
  <c r="P225" i="5" s="1"/>
  <c r="P226" i="5" s="1"/>
  <c r="P227" i="5" s="1"/>
  <c r="P228" i="5" s="1"/>
  <c r="P229" i="5" s="1"/>
  <c r="P230" i="5" s="1"/>
  <c r="P231" i="5" s="1"/>
  <c r="P232" i="5" s="1"/>
  <c r="P233" i="5" s="1"/>
  <c r="P234" i="5" s="1"/>
  <c r="P235" i="5" s="1"/>
  <c r="P236" i="5" s="1"/>
  <c r="P237" i="5" s="1"/>
  <c r="P238" i="5" s="1"/>
  <c r="P239" i="5" s="1"/>
  <c r="P240" i="5" s="1"/>
  <c r="P241" i="5" s="1"/>
  <c r="P242" i="5" s="1"/>
  <c r="P243" i="5" s="1"/>
  <c r="P244" i="5" s="1"/>
  <c r="P245" i="5" s="1"/>
  <c r="P246" i="5" s="1"/>
  <c r="P247" i="5" s="1"/>
  <c r="P248" i="5" s="1"/>
  <c r="P249" i="5" s="1"/>
  <c r="P250" i="5" s="1"/>
  <c r="P251" i="5" s="1"/>
  <c r="P252" i="5" s="1"/>
  <c r="P253" i="5" s="1"/>
  <c r="P254" i="5" s="1"/>
  <c r="P255" i="5" s="1"/>
  <c r="P256" i="5" s="1"/>
  <c r="P257" i="5" s="1"/>
  <c r="P258" i="5" s="1"/>
  <c r="P259" i="5" s="1"/>
  <c r="P260" i="5" s="1"/>
  <c r="P261" i="5" s="1"/>
  <c r="P262" i="5" s="1"/>
  <c r="P263" i="5" s="1"/>
  <c r="P264" i="5" s="1"/>
  <c r="P265" i="5" s="1"/>
  <c r="P266" i="5" s="1"/>
  <c r="P267" i="5" s="1"/>
  <c r="P268" i="5" s="1"/>
  <c r="P269" i="5" s="1"/>
  <c r="P270" i="5" s="1"/>
  <c r="P271" i="5" s="1"/>
  <c r="P272" i="5" s="1"/>
  <c r="P273" i="5" s="1"/>
  <c r="P274" i="5" s="1"/>
  <c r="P275" i="5" s="1"/>
  <c r="P276" i="5" s="1"/>
  <c r="P277" i="5" s="1"/>
  <c r="P278" i="5" s="1"/>
  <c r="P279" i="5" s="1"/>
  <c r="P280" i="5" s="1"/>
  <c r="P281" i="5" s="1"/>
  <c r="P282" i="5" s="1"/>
  <c r="P283" i="5" s="1"/>
  <c r="P284" i="5" s="1"/>
  <c r="P285" i="5" s="1"/>
  <c r="P286" i="5" s="1"/>
  <c r="P287" i="5" s="1"/>
  <c r="P288" i="5" s="1"/>
  <c r="P289" i="5" s="1"/>
  <c r="P290" i="5" s="1"/>
  <c r="P291" i="5" s="1"/>
  <c r="P292" i="5" s="1"/>
  <c r="P293" i="5" s="1"/>
  <c r="P294" i="5" s="1"/>
  <c r="P295" i="5" s="1"/>
  <c r="P296" i="5" s="1"/>
  <c r="P297" i="5" s="1"/>
  <c r="P298" i="5" s="1"/>
  <c r="P299" i="5" s="1"/>
  <c r="P300" i="5" s="1"/>
  <c r="P301" i="5" s="1"/>
  <c r="P302" i="5" s="1"/>
  <c r="P303" i="5" s="1"/>
  <c r="P304" i="5" s="1"/>
  <c r="P305" i="5" s="1"/>
  <c r="P306" i="5" s="1"/>
  <c r="P307" i="5" s="1"/>
  <c r="P308" i="5" s="1"/>
  <c r="P309" i="5" s="1"/>
  <c r="P310" i="5" s="1"/>
  <c r="P311" i="5" s="1"/>
  <c r="P312" i="5" s="1"/>
  <c r="P313" i="5" s="1"/>
  <c r="P314" i="5" s="1"/>
  <c r="P315" i="5" s="1"/>
  <c r="P316" i="5" s="1"/>
  <c r="P317" i="5" s="1"/>
  <c r="P318" i="5" s="1"/>
  <c r="P319" i="5" s="1"/>
  <c r="P320" i="5" s="1"/>
  <c r="P321" i="5" s="1"/>
  <c r="P322" i="5" s="1"/>
  <c r="P323" i="5" s="1"/>
  <c r="P324" i="5" s="1"/>
  <c r="P325" i="5" s="1"/>
  <c r="P326" i="5" s="1"/>
  <c r="P327" i="5" s="1"/>
  <c r="P328" i="5" s="1"/>
  <c r="P329" i="5" s="1"/>
  <c r="P330" i="5" s="1"/>
  <c r="P331" i="5" s="1"/>
  <c r="P332" i="5" s="1"/>
  <c r="P333" i="5" s="1"/>
  <c r="P334" i="5" s="1"/>
  <c r="P335" i="5" s="1"/>
  <c r="P336" i="5" s="1"/>
  <c r="P337" i="5" s="1"/>
  <c r="P338" i="5" s="1"/>
  <c r="P339" i="5" s="1"/>
  <c r="P340" i="5" s="1"/>
  <c r="P341" i="5" s="1"/>
  <c r="P342" i="5" s="1"/>
  <c r="P343" i="5" s="1"/>
  <c r="P344" i="5" s="1"/>
  <c r="P345" i="5" s="1"/>
  <c r="P346" i="5" s="1"/>
  <c r="P347" i="5" s="1"/>
  <c r="P348" i="5" s="1"/>
  <c r="P349" i="5" s="1"/>
  <c r="P350" i="5" s="1"/>
  <c r="P351" i="5" s="1"/>
  <c r="P352" i="5" s="1"/>
  <c r="P353" i="5" s="1"/>
  <c r="P354" i="5" s="1"/>
  <c r="P355" i="5" s="1"/>
  <c r="P356" i="5" s="1"/>
  <c r="P357" i="5" s="1"/>
  <c r="P358" i="5" s="1"/>
  <c r="P359" i="5" s="1"/>
  <c r="P360" i="5" s="1"/>
  <c r="P361" i="5" s="1"/>
  <c r="P362" i="5" s="1"/>
  <c r="P363" i="5" s="1"/>
  <c r="P364" i="5" s="1"/>
  <c r="P365" i="5" s="1"/>
  <c r="P366" i="5" s="1"/>
  <c r="P367" i="5" s="1"/>
  <c r="P368" i="5" s="1"/>
  <c r="P369" i="5" s="1"/>
  <c r="P370" i="5" s="1"/>
  <c r="P371" i="5" s="1"/>
  <c r="P372" i="5" s="1"/>
  <c r="P373" i="5" s="1"/>
  <c r="P374" i="5" s="1"/>
  <c r="P375" i="5" s="1"/>
  <c r="P376" i="5" s="1"/>
  <c r="P377" i="5" s="1"/>
  <c r="P378" i="5" s="1"/>
  <c r="P379" i="5" s="1"/>
  <c r="P380" i="5" s="1"/>
  <c r="P381" i="5" s="1"/>
  <c r="P382" i="5" s="1"/>
  <c r="P383" i="5" s="1"/>
  <c r="P384" i="5" s="1"/>
  <c r="P385" i="5" s="1"/>
  <c r="P386" i="5" s="1"/>
  <c r="P387" i="5" s="1"/>
  <c r="P388" i="5" s="1"/>
  <c r="P389" i="5" s="1"/>
  <c r="P390" i="5" s="1"/>
  <c r="P391" i="5" s="1"/>
  <c r="P392" i="5" s="1"/>
  <c r="P393" i="5" s="1"/>
  <c r="P394" i="5" s="1"/>
  <c r="P395" i="5" s="1"/>
  <c r="P396" i="5" s="1"/>
  <c r="P397" i="5" s="1"/>
  <c r="P398" i="5" s="1"/>
  <c r="P399" i="5" s="1"/>
  <c r="P400" i="5" s="1"/>
  <c r="P401" i="5" s="1"/>
  <c r="P402" i="5" s="1"/>
  <c r="P403" i="5" s="1"/>
  <c r="P404" i="5" s="1"/>
  <c r="P405" i="5" s="1"/>
  <c r="P406" i="5" s="1"/>
  <c r="P407" i="5" s="1"/>
  <c r="P408" i="5" s="1"/>
  <c r="P409" i="5" s="1"/>
  <c r="P410" i="5" s="1"/>
  <c r="P411" i="5" s="1"/>
  <c r="P412" i="5" s="1"/>
  <c r="P413" i="5" s="1"/>
  <c r="P414" i="5" s="1"/>
  <c r="P415" i="5" s="1"/>
  <c r="P416" i="5" s="1"/>
  <c r="P417" i="5" s="1"/>
  <c r="P418" i="5" s="1"/>
  <c r="P419" i="5" s="1"/>
  <c r="P420" i="5" s="1"/>
  <c r="P421" i="5" s="1"/>
  <c r="P422" i="5" s="1"/>
  <c r="P423" i="5" s="1"/>
  <c r="P424" i="5" s="1"/>
  <c r="P425" i="5" s="1"/>
  <c r="P426" i="5" s="1"/>
  <c r="P427" i="5" s="1"/>
  <c r="P428" i="5" s="1"/>
  <c r="P429" i="5" s="1"/>
  <c r="P430" i="5" s="1"/>
  <c r="P431" i="5" s="1"/>
  <c r="P432" i="5" s="1"/>
  <c r="P433" i="5" s="1"/>
  <c r="P434" i="5" s="1"/>
  <c r="P435" i="5" s="1"/>
  <c r="P436" i="5" s="1"/>
  <c r="P437" i="5" s="1"/>
  <c r="P438" i="5" s="1"/>
  <c r="P439" i="5" s="1"/>
  <c r="P440" i="5" s="1"/>
  <c r="P441" i="5" s="1"/>
  <c r="P442" i="5" s="1"/>
  <c r="P443" i="5" s="1"/>
  <c r="P444" i="5" s="1"/>
  <c r="P445" i="5" s="1"/>
  <c r="P446" i="5" s="1"/>
  <c r="P447" i="5" s="1"/>
  <c r="P448" i="5" s="1"/>
  <c r="P449" i="5" s="1"/>
  <c r="P450" i="5" s="1"/>
  <c r="P451" i="5" s="1"/>
  <c r="P452" i="5" s="1"/>
  <c r="P453" i="5" s="1"/>
  <c r="P454" i="5" s="1"/>
  <c r="P455" i="5" s="1"/>
  <c r="P456" i="5" s="1"/>
  <c r="P457" i="5" s="1"/>
  <c r="P458" i="5" s="1"/>
  <c r="P459" i="5" s="1"/>
  <c r="P460" i="5" s="1"/>
  <c r="P461" i="5" s="1"/>
  <c r="P462" i="5" s="1"/>
  <c r="P463" i="5" s="1"/>
  <c r="P464" i="5" s="1"/>
  <c r="P465" i="5" s="1"/>
  <c r="P466" i="5" s="1"/>
  <c r="P467" i="5" s="1"/>
  <c r="P468" i="5" s="1"/>
  <c r="P469" i="5" s="1"/>
  <c r="P470" i="5" s="1"/>
  <c r="P471" i="5" s="1"/>
  <c r="P472" i="5" s="1"/>
  <c r="P473" i="5" s="1"/>
  <c r="P474" i="5" s="1"/>
  <c r="P475" i="5" s="1"/>
  <c r="P476" i="5" s="1"/>
  <c r="P477" i="5" s="1"/>
  <c r="P478" i="5" s="1"/>
  <c r="P479" i="5" s="1"/>
  <c r="P480" i="5" s="1"/>
  <c r="P481" i="5" s="1"/>
  <c r="P482" i="5" s="1"/>
  <c r="P483" i="5" s="1"/>
  <c r="P484" i="5" s="1"/>
  <c r="P485" i="5" s="1"/>
  <c r="P486" i="5" s="1"/>
  <c r="P487" i="5" s="1"/>
  <c r="P488" i="5" s="1"/>
  <c r="P489" i="5" s="1"/>
  <c r="P490" i="5" s="1"/>
  <c r="P491" i="5" s="1"/>
  <c r="P492" i="5" s="1"/>
  <c r="P493" i="5" s="1"/>
  <c r="P494" i="5" s="1"/>
  <c r="P495" i="5" s="1"/>
  <c r="P496" i="5" s="1"/>
  <c r="P497" i="5" s="1"/>
  <c r="P498" i="5" s="1"/>
  <c r="P499" i="5" s="1"/>
  <c r="P500" i="5" s="1"/>
  <c r="P501" i="5" s="1"/>
  <c r="P502" i="5" s="1"/>
  <c r="P503" i="5" s="1"/>
  <c r="P504" i="5" s="1"/>
  <c r="P505" i="5" s="1"/>
  <c r="P506" i="5" s="1"/>
  <c r="P507" i="5" s="1"/>
  <c r="P508" i="5" s="1"/>
  <c r="P509" i="5" s="1"/>
  <c r="P510" i="5" s="1"/>
  <c r="P511" i="5" s="1"/>
  <c r="P512" i="5" s="1"/>
  <c r="P513" i="5" s="1"/>
  <c r="P514" i="5" s="1"/>
  <c r="P515" i="5" s="1"/>
  <c r="P516" i="5" s="1"/>
  <c r="P517" i="5" s="1"/>
  <c r="P518" i="5" s="1"/>
  <c r="P519" i="5" s="1"/>
  <c r="P520" i="5" s="1"/>
  <c r="P521" i="5" s="1"/>
  <c r="P522" i="5" s="1"/>
  <c r="P523" i="5" s="1"/>
  <c r="P524" i="5" s="1"/>
  <c r="P525" i="5" s="1"/>
  <c r="P526" i="5" s="1"/>
  <c r="P527" i="5" s="1"/>
  <c r="P528" i="5" s="1"/>
  <c r="P529" i="5" s="1"/>
  <c r="P530" i="5" s="1"/>
  <c r="P531" i="5" s="1"/>
  <c r="P532" i="5" s="1"/>
  <c r="P533" i="5" s="1"/>
  <c r="P534" i="5" s="1"/>
  <c r="P535" i="5" s="1"/>
  <c r="P536" i="5" s="1"/>
  <c r="P537" i="5" s="1"/>
  <c r="P538" i="5" s="1"/>
  <c r="P539" i="5" s="1"/>
  <c r="P540" i="5" s="1"/>
  <c r="P541" i="5" s="1"/>
  <c r="P542" i="5" s="1"/>
  <c r="P543" i="5" s="1"/>
  <c r="P544" i="5" s="1"/>
  <c r="P545" i="5" s="1"/>
  <c r="P546" i="5" s="1"/>
  <c r="P547" i="5" s="1"/>
  <c r="P548" i="5" s="1"/>
  <c r="P549" i="5" s="1"/>
  <c r="P550" i="5" s="1"/>
  <c r="P551" i="5" s="1"/>
  <c r="P552" i="5" s="1"/>
  <c r="P553" i="5" s="1"/>
  <c r="P554" i="5" s="1"/>
  <c r="P555" i="5" s="1"/>
  <c r="P556" i="5" s="1"/>
  <c r="P557" i="5" s="1"/>
  <c r="P558" i="5" s="1"/>
  <c r="P559" i="5" s="1"/>
  <c r="P560" i="5" s="1"/>
  <c r="P561" i="5" s="1"/>
  <c r="P562" i="5" s="1"/>
  <c r="P563" i="5" s="1"/>
  <c r="P564" i="5" s="1"/>
  <c r="P565" i="5" s="1"/>
  <c r="P566" i="5" s="1"/>
  <c r="P567" i="5" s="1"/>
  <c r="P568" i="5" s="1"/>
  <c r="P569" i="5" s="1"/>
  <c r="P570" i="5" s="1"/>
  <c r="P571" i="5" s="1"/>
  <c r="P572" i="5" s="1"/>
  <c r="P573" i="5" s="1"/>
  <c r="P574" i="5" s="1"/>
  <c r="P575" i="5" s="1"/>
  <c r="P576" i="5" s="1"/>
  <c r="P577" i="5" s="1"/>
  <c r="P578" i="5" s="1"/>
  <c r="P579" i="5" s="1"/>
  <c r="P580" i="5" s="1"/>
  <c r="P581" i="5" s="1"/>
  <c r="P582" i="5" s="1"/>
  <c r="P583" i="5" s="1"/>
  <c r="P584" i="5" s="1"/>
  <c r="P585" i="5" s="1"/>
  <c r="P586" i="5" s="1"/>
  <c r="P587" i="5" s="1"/>
  <c r="P588" i="5" s="1"/>
  <c r="P589" i="5" s="1"/>
  <c r="P590" i="5" s="1"/>
  <c r="P591" i="5" s="1"/>
  <c r="P592" i="5" s="1"/>
  <c r="P593" i="5" s="1"/>
  <c r="P594" i="5" s="1"/>
  <c r="P595" i="5" s="1"/>
  <c r="P596" i="5" s="1"/>
  <c r="P597" i="5" s="1"/>
  <c r="P598" i="5" s="1"/>
  <c r="P599" i="5" s="1"/>
  <c r="P600" i="5" s="1"/>
  <c r="P601" i="5" s="1"/>
  <c r="P602" i="5" s="1"/>
  <c r="P603" i="5" s="1"/>
  <c r="P604" i="5" s="1"/>
  <c r="P605" i="5" s="1"/>
  <c r="P606" i="5" s="1"/>
  <c r="P607" i="5" s="1"/>
  <c r="P608" i="5" s="1"/>
  <c r="P609" i="5" s="1"/>
  <c r="P610" i="5" s="1"/>
  <c r="P611" i="5" s="1"/>
  <c r="P612" i="5" s="1"/>
  <c r="P613" i="5" s="1"/>
  <c r="P614" i="5" s="1"/>
  <c r="P615" i="5" s="1"/>
  <c r="P616" i="5" s="1"/>
  <c r="P617" i="5" s="1"/>
  <c r="P618" i="5" s="1"/>
  <c r="P619" i="5" s="1"/>
  <c r="P620" i="5" s="1"/>
  <c r="P621" i="5" s="1"/>
  <c r="P622" i="5" s="1"/>
  <c r="P623" i="5" s="1"/>
  <c r="P624" i="5" s="1"/>
  <c r="P625" i="5" s="1"/>
  <c r="P626" i="5" s="1"/>
  <c r="P627" i="5" s="1"/>
  <c r="P628" i="5" s="1"/>
  <c r="P629" i="5" s="1"/>
  <c r="P630" i="5" s="1"/>
  <c r="P631" i="5" s="1"/>
  <c r="P632" i="5" s="1"/>
  <c r="P633" i="5" s="1"/>
  <c r="P634" i="5" s="1"/>
  <c r="P635" i="5" s="1"/>
  <c r="P636" i="5" s="1"/>
  <c r="P637" i="5" s="1"/>
  <c r="P638" i="5" s="1"/>
  <c r="P639" i="5" s="1"/>
  <c r="P640" i="5" s="1"/>
  <c r="P641" i="5" s="1"/>
  <c r="P642" i="5" s="1"/>
  <c r="P643" i="5" s="1"/>
  <c r="P644" i="5" s="1"/>
  <c r="P645" i="5" s="1"/>
  <c r="P646" i="5" s="1"/>
  <c r="P647" i="5" s="1"/>
  <c r="P648" i="5" s="1"/>
  <c r="P649" i="5" s="1"/>
  <c r="P650" i="5" s="1"/>
  <c r="P651" i="5" s="1"/>
  <c r="P652" i="5" s="1"/>
  <c r="P653" i="5" s="1"/>
  <c r="P654" i="5" s="1"/>
  <c r="P655" i="5" s="1"/>
  <c r="P656" i="5" s="1"/>
  <c r="P657" i="5" s="1"/>
  <c r="P658" i="5" s="1"/>
  <c r="P659" i="5" s="1"/>
  <c r="P660" i="5" s="1"/>
  <c r="P661" i="5" s="1"/>
  <c r="P662" i="5" s="1"/>
  <c r="P663" i="5" s="1"/>
  <c r="P664" i="5" s="1"/>
  <c r="P665" i="5" s="1"/>
  <c r="P666" i="5" s="1"/>
  <c r="P667" i="5" s="1"/>
  <c r="P668" i="5" s="1"/>
  <c r="P669" i="5" s="1"/>
  <c r="P670" i="5" s="1"/>
  <c r="P671" i="5" s="1"/>
  <c r="P672" i="5" s="1"/>
  <c r="P673" i="5" s="1"/>
  <c r="P674" i="5" s="1"/>
  <c r="P675" i="5" s="1"/>
  <c r="P676" i="5" s="1"/>
  <c r="P677" i="5" s="1"/>
  <c r="P678" i="5" s="1"/>
  <c r="P679" i="5" s="1"/>
  <c r="P680" i="5" s="1"/>
  <c r="P681" i="5" s="1"/>
  <c r="P682" i="5" s="1"/>
  <c r="P683" i="5" s="1"/>
  <c r="P684" i="5" s="1"/>
  <c r="P685" i="5" s="1"/>
  <c r="P686" i="5" s="1"/>
  <c r="P687" i="5" s="1"/>
  <c r="P688" i="5" s="1"/>
  <c r="P689" i="5" s="1"/>
  <c r="P690" i="5" s="1"/>
  <c r="P691" i="5" s="1"/>
  <c r="P692" i="5" s="1"/>
  <c r="P693" i="5" s="1"/>
  <c r="P694" i="5" s="1"/>
  <c r="P695" i="5" s="1"/>
  <c r="P696" i="5" s="1"/>
  <c r="P697" i="5" s="1"/>
  <c r="P698" i="5" s="1"/>
  <c r="P699" i="5" s="1"/>
  <c r="P700" i="5" s="1"/>
  <c r="P701" i="5" s="1"/>
  <c r="P702" i="5" s="1"/>
  <c r="P703" i="5" s="1"/>
  <c r="P704" i="5" s="1"/>
  <c r="P705" i="5" s="1"/>
  <c r="P706" i="5" s="1"/>
  <c r="P707" i="5" s="1"/>
  <c r="P708" i="5" s="1"/>
  <c r="P709" i="5" s="1"/>
  <c r="P710" i="5" s="1"/>
  <c r="P711" i="5" s="1"/>
  <c r="P712" i="5" s="1"/>
  <c r="P713" i="5" s="1"/>
  <c r="P714" i="5" s="1"/>
  <c r="P715" i="5" s="1"/>
  <c r="P716" i="5" s="1"/>
  <c r="P717" i="5" s="1"/>
  <c r="P718" i="5" s="1"/>
  <c r="P719" i="5" s="1"/>
  <c r="P720" i="5" s="1"/>
  <c r="P721" i="5" s="1"/>
  <c r="P722" i="5" s="1"/>
  <c r="P723" i="5" s="1"/>
  <c r="P724" i="5" s="1"/>
  <c r="P725" i="5" s="1"/>
  <c r="I7" i="5"/>
  <c r="G7" i="5"/>
  <c r="F7" i="5"/>
  <c r="J7" i="5" s="1"/>
  <c r="Q6" i="5"/>
  <c r="Q7" i="5" s="1"/>
  <c r="Q8" i="5" s="1"/>
  <c r="Q9" i="5" s="1"/>
  <c r="Q10" i="5" s="1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Q26" i="5" s="1"/>
  <c r="Q27" i="5" s="1"/>
  <c r="Q28" i="5" s="1"/>
  <c r="Q29" i="5" s="1"/>
  <c r="Q30" i="5" s="1"/>
  <c r="Q31" i="5" s="1"/>
  <c r="Q32" i="5" s="1"/>
  <c r="Q33" i="5" s="1"/>
  <c r="Q34" i="5" s="1"/>
  <c r="Q35" i="5" s="1"/>
  <c r="Q36" i="5" s="1"/>
  <c r="Q37" i="5" s="1"/>
  <c r="Q38" i="5" s="1"/>
  <c r="Q39" i="5" s="1"/>
  <c r="Q40" i="5" s="1"/>
  <c r="Q41" i="5" s="1"/>
  <c r="Q42" i="5" s="1"/>
  <c r="Q43" i="5" s="1"/>
  <c r="Q44" i="5" s="1"/>
  <c r="Q45" i="5" s="1"/>
  <c r="Q46" i="5" s="1"/>
  <c r="Q47" i="5" s="1"/>
  <c r="Q48" i="5" s="1"/>
  <c r="Q49" i="5" s="1"/>
  <c r="Q50" i="5" s="1"/>
  <c r="Q51" i="5" s="1"/>
  <c r="Q52" i="5" s="1"/>
  <c r="Q53" i="5" s="1"/>
  <c r="Q54" i="5" s="1"/>
  <c r="Q55" i="5" s="1"/>
  <c r="Q56" i="5" s="1"/>
  <c r="Q57" i="5" s="1"/>
  <c r="Q58" i="5" s="1"/>
  <c r="Q59" i="5" s="1"/>
  <c r="Q60" i="5" s="1"/>
  <c r="Q61" i="5" s="1"/>
  <c r="Q62" i="5" s="1"/>
  <c r="Q63" i="5" s="1"/>
  <c r="Q64" i="5" s="1"/>
  <c r="Q65" i="5" s="1"/>
  <c r="Q66" i="5" s="1"/>
  <c r="Q67" i="5" s="1"/>
  <c r="Q68" i="5" s="1"/>
  <c r="Q69" i="5" s="1"/>
  <c r="Q70" i="5" s="1"/>
  <c r="Q71" i="5" s="1"/>
  <c r="Q72" i="5" s="1"/>
  <c r="Q73" i="5" s="1"/>
  <c r="Q74" i="5" s="1"/>
  <c r="Q75" i="5" s="1"/>
  <c r="Q76" i="5" s="1"/>
  <c r="Q77" i="5" s="1"/>
  <c r="Q78" i="5" s="1"/>
  <c r="Q79" i="5" s="1"/>
  <c r="Q80" i="5" s="1"/>
  <c r="Q81" i="5" s="1"/>
  <c r="Q82" i="5" s="1"/>
  <c r="Q83" i="5" s="1"/>
  <c r="Q84" i="5" s="1"/>
  <c r="Q85" i="5" s="1"/>
  <c r="Q86" i="5" s="1"/>
  <c r="Q87" i="5" s="1"/>
  <c r="Q88" i="5" s="1"/>
  <c r="Q89" i="5" s="1"/>
  <c r="Q90" i="5" s="1"/>
  <c r="Q91" i="5" s="1"/>
  <c r="Q92" i="5" s="1"/>
  <c r="Q93" i="5" s="1"/>
  <c r="Q94" i="5" s="1"/>
  <c r="Q95" i="5" s="1"/>
  <c r="Q96" i="5" s="1"/>
  <c r="Q97" i="5" s="1"/>
  <c r="Q98" i="5" s="1"/>
  <c r="Q99" i="5" s="1"/>
  <c r="Q100" i="5" s="1"/>
  <c r="Q101" i="5" s="1"/>
  <c r="Q102" i="5" s="1"/>
  <c r="Q103" i="5" s="1"/>
  <c r="Q104" i="5" s="1"/>
  <c r="Q105" i="5" s="1"/>
  <c r="Q106" i="5" s="1"/>
  <c r="Q107" i="5" s="1"/>
  <c r="Q108" i="5" s="1"/>
  <c r="Q109" i="5" s="1"/>
  <c r="Q110" i="5" s="1"/>
  <c r="Q111" i="5" s="1"/>
  <c r="Q112" i="5" s="1"/>
  <c r="Q113" i="5" s="1"/>
  <c r="Q114" i="5" s="1"/>
  <c r="Q115" i="5" s="1"/>
  <c r="Q116" i="5" s="1"/>
  <c r="Q117" i="5" s="1"/>
  <c r="Q118" i="5" s="1"/>
  <c r="Q119" i="5" s="1"/>
  <c r="Q120" i="5" s="1"/>
  <c r="Q121" i="5" s="1"/>
  <c r="Q122" i="5" s="1"/>
  <c r="Q123" i="5" s="1"/>
  <c r="Q124" i="5" s="1"/>
  <c r="Q125" i="5" s="1"/>
  <c r="Q126" i="5" s="1"/>
  <c r="Q127" i="5" s="1"/>
  <c r="Q128" i="5" s="1"/>
  <c r="Q129" i="5" s="1"/>
  <c r="Q130" i="5" s="1"/>
  <c r="Q131" i="5" s="1"/>
  <c r="Q132" i="5" s="1"/>
  <c r="Q133" i="5" s="1"/>
  <c r="Q134" i="5" s="1"/>
  <c r="Q135" i="5" s="1"/>
  <c r="Q136" i="5" s="1"/>
  <c r="Q137" i="5" s="1"/>
  <c r="Q138" i="5" s="1"/>
  <c r="Q139" i="5" s="1"/>
  <c r="Q140" i="5" s="1"/>
  <c r="Q141" i="5" s="1"/>
  <c r="Q142" i="5" s="1"/>
  <c r="Q143" i="5" s="1"/>
  <c r="Q144" i="5" s="1"/>
  <c r="Q145" i="5" s="1"/>
  <c r="Q146" i="5" s="1"/>
  <c r="Q147" i="5" s="1"/>
  <c r="Q148" i="5" s="1"/>
  <c r="Q149" i="5" s="1"/>
  <c r="Q150" i="5" s="1"/>
  <c r="Q151" i="5" s="1"/>
  <c r="Q152" i="5" s="1"/>
  <c r="Q153" i="5" s="1"/>
  <c r="Q154" i="5" s="1"/>
  <c r="Q155" i="5" s="1"/>
  <c r="Q156" i="5" s="1"/>
  <c r="Q157" i="5" s="1"/>
  <c r="Q158" i="5" s="1"/>
  <c r="Q159" i="5" s="1"/>
  <c r="Q160" i="5" s="1"/>
  <c r="Q161" i="5" s="1"/>
  <c r="Q162" i="5" s="1"/>
  <c r="Q163" i="5" s="1"/>
  <c r="Q164" i="5" s="1"/>
  <c r="Q165" i="5" s="1"/>
  <c r="Q166" i="5" s="1"/>
  <c r="Q167" i="5" s="1"/>
  <c r="Q168" i="5" s="1"/>
  <c r="Q169" i="5" s="1"/>
  <c r="Q170" i="5" s="1"/>
  <c r="Q171" i="5" s="1"/>
  <c r="Q172" i="5" s="1"/>
  <c r="Q173" i="5" s="1"/>
  <c r="Q174" i="5" s="1"/>
  <c r="Q175" i="5" s="1"/>
  <c r="Q176" i="5" s="1"/>
  <c r="Q177" i="5" s="1"/>
  <c r="Q178" i="5" s="1"/>
  <c r="Q179" i="5" s="1"/>
  <c r="Q180" i="5" s="1"/>
  <c r="Q181" i="5" s="1"/>
  <c r="Q182" i="5" s="1"/>
  <c r="Q183" i="5" s="1"/>
  <c r="Q184" i="5" s="1"/>
  <c r="Q185" i="5" s="1"/>
  <c r="Q186" i="5" s="1"/>
  <c r="Q187" i="5" s="1"/>
  <c r="Q188" i="5" s="1"/>
  <c r="Q189" i="5" s="1"/>
  <c r="Q190" i="5" s="1"/>
  <c r="Q191" i="5" s="1"/>
  <c r="Q192" i="5" s="1"/>
  <c r="Q193" i="5" s="1"/>
  <c r="Q194" i="5" s="1"/>
  <c r="Q195" i="5" s="1"/>
  <c r="Q196" i="5" s="1"/>
  <c r="Q197" i="5" s="1"/>
  <c r="Q198" i="5" s="1"/>
  <c r="Q199" i="5" s="1"/>
  <c r="Q200" i="5" s="1"/>
  <c r="Q201" i="5" s="1"/>
  <c r="Q202" i="5" s="1"/>
  <c r="Q203" i="5" s="1"/>
  <c r="Q204" i="5" s="1"/>
  <c r="Q205" i="5" s="1"/>
  <c r="Q206" i="5" s="1"/>
  <c r="Q207" i="5" s="1"/>
  <c r="Q208" i="5" s="1"/>
  <c r="Q209" i="5" s="1"/>
  <c r="Q210" i="5" s="1"/>
  <c r="Q211" i="5" s="1"/>
  <c r="Q212" i="5" s="1"/>
  <c r="Q213" i="5" s="1"/>
  <c r="Q214" i="5" s="1"/>
  <c r="Q215" i="5" s="1"/>
  <c r="Q216" i="5" s="1"/>
  <c r="Q217" i="5" s="1"/>
  <c r="Q218" i="5" s="1"/>
  <c r="Q219" i="5" s="1"/>
  <c r="Q220" i="5" s="1"/>
  <c r="Q221" i="5" s="1"/>
  <c r="Q222" i="5" s="1"/>
  <c r="Q223" i="5" s="1"/>
  <c r="Q224" i="5" s="1"/>
  <c r="Q225" i="5" s="1"/>
  <c r="Q226" i="5" s="1"/>
  <c r="Q227" i="5" s="1"/>
  <c r="Q228" i="5" s="1"/>
  <c r="Q229" i="5" s="1"/>
  <c r="Q230" i="5" s="1"/>
  <c r="Q231" i="5" s="1"/>
  <c r="Q232" i="5" s="1"/>
  <c r="Q233" i="5" s="1"/>
  <c r="Q234" i="5" s="1"/>
  <c r="Q235" i="5" s="1"/>
  <c r="Q236" i="5" s="1"/>
  <c r="Q237" i="5" s="1"/>
  <c r="Q238" i="5" s="1"/>
  <c r="Q239" i="5" s="1"/>
  <c r="Q240" i="5" s="1"/>
  <c r="Q241" i="5" s="1"/>
  <c r="Q242" i="5" s="1"/>
  <c r="Q243" i="5" s="1"/>
  <c r="Q244" i="5" s="1"/>
  <c r="Q245" i="5" s="1"/>
  <c r="Q246" i="5" s="1"/>
  <c r="Q247" i="5" s="1"/>
  <c r="Q248" i="5" s="1"/>
  <c r="Q249" i="5" s="1"/>
  <c r="Q250" i="5" s="1"/>
  <c r="Q251" i="5" s="1"/>
  <c r="Q252" i="5" s="1"/>
  <c r="Q253" i="5" s="1"/>
  <c r="Q254" i="5" s="1"/>
  <c r="Q255" i="5" s="1"/>
  <c r="Q256" i="5" s="1"/>
  <c r="Q257" i="5" s="1"/>
  <c r="Q258" i="5" s="1"/>
  <c r="Q259" i="5" s="1"/>
  <c r="Q260" i="5" s="1"/>
  <c r="Q261" i="5" s="1"/>
  <c r="Q262" i="5" s="1"/>
  <c r="Q263" i="5" s="1"/>
  <c r="Q264" i="5" s="1"/>
  <c r="Q265" i="5" s="1"/>
  <c r="Q266" i="5" s="1"/>
  <c r="Q267" i="5" s="1"/>
  <c r="Q268" i="5" s="1"/>
  <c r="Q269" i="5" s="1"/>
  <c r="Q270" i="5" s="1"/>
  <c r="Q271" i="5" s="1"/>
  <c r="Q272" i="5" s="1"/>
  <c r="Q273" i="5" s="1"/>
  <c r="Q274" i="5" s="1"/>
  <c r="Q275" i="5" s="1"/>
  <c r="Q276" i="5" s="1"/>
  <c r="Q277" i="5" s="1"/>
  <c r="Q278" i="5" s="1"/>
  <c r="Q279" i="5" s="1"/>
  <c r="Q280" i="5" s="1"/>
  <c r="Q281" i="5" s="1"/>
  <c r="Q282" i="5" s="1"/>
  <c r="Q283" i="5" s="1"/>
  <c r="Q284" i="5" s="1"/>
  <c r="Q285" i="5" s="1"/>
  <c r="Q286" i="5" s="1"/>
  <c r="Q287" i="5" s="1"/>
  <c r="Q288" i="5" s="1"/>
  <c r="Q289" i="5" s="1"/>
  <c r="Q290" i="5" s="1"/>
  <c r="Q291" i="5" s="1"/>
  <c r="Q292" i="5" s="1"/>
  <c r="Q293" i="5" s="1"/>
  <c r="Q294" i="5" s="1"/>
  <c r="Q295" i="5" s="1"/>
  <c r="Q296" i="5" s="1"/>
  <c r="Q297" i="5" s="1"/>
  <c r="Q298" i="5" s="1"/>
  <c r="Q299" i="5" s="1"/>
  <c r="Q300" i="5" s="1"/>
  <c r="Q301" i="5" s="1"/>
  <c r="Q302" i="5" s="1"/>
  <c r="Q303" i="5" s="1"/>
  <c r="Q304" i="5" s="1"/>
  <c r="Q305" i="5" s="1"/>
  <c r="Q306" i="5" s="1"/>
  <c r="Q307" i="5" s="1"/>
  <c r="Q308" i="5" s="1"/>
  <c r="Q309" i="5" s="1"/>
  <c r="Q310" i="5" s="1"/>
  <c r="Q311" i="5" s="1"/>
  <c r="Q312" i="5" s="1"/>
  <c r="Q313" i="5" s="1"/>
  <c r="Q314" i="5" s="1"/>
  <c r="Q315" i="5" s="1"/>
  <c r="Q316" i="5" s="1"/>
  <c r="Q317" i="5" s="1"/>
  <c r="Q318" i="5" s="1"/>
  <c r="Q319" i="5" s="1"/>
  <c r="Q320" i="5" s="1"/>
  <c r="Q321" i="5" s="1"/>
  <c r="Q322" i="5" s="1"/>
  <c r="Q323" i="5" s="1"/>
  <c r="Q324" i="5" s="1"/>
  <c r="Q325" i="5" s="1"/>
  <c r="Q326" i="5" s="1"/>
  <c r="Q327" i="5" s="1"/>
  <c r="Q328" i="5" s="1"/>
  <c r="Q329" i="5" s="1"/>
  <c r="Q330" i="5" s="1"/>
  <c r="Q331" i="5" s="1"/>
  <c r="Q332" i="5" s="1"/>
  <c r="Q333" i="5" s="1"/>
  <c r="Q334" i="5" s="1"/>
  <c r="Q335" i="5" s="1"/>
  <c r="Q336" i="5" s="1"/>
  <c r="Q337" i="5" s="1"/>
  <c r="Q338" i="5" s="1"/>
  <c r="Q339" i="5" s="1"/>
  <c r="Q340" i="5" s="1"/>
  <c r="Q341" i="5" s="1"/>
  <c r="Q342" i="5" s="1"/>
  <c r="Q343" i="5" s="1"/>
  <c r="Q344" i="5" s="1"/>
  <c r="Q345" i="5" s="1"/>
  <c r="Q346" i="5" s="1"/>
  <c r="Q347" i="5" s="1"/>
  <c r="Q348" i="5" s="1"/>
  <c r="Q349" i="5" s="1"/>
  <c r="Q350" i="5" s="1"/>
  <c r="Q351" i="5" s="1"/>
  <c r="Q352" i="5" s="1"/>
  <c r="Q353" i="5" s="1"/>
  <c r="Q354" i="5" s="1"/>
  <c r="Q355" i="5" s="1"/>
  <c r="Q356" i="5" s="1"/>
  <c r="Q357" i="5" s="1"/>
  <c r="Q358" i="5" s="1"/>
  <c r="Q359" i="5" s="1"/>
  <c r="Q360" i="5" s="1"/>
  <c r="Q361" i="5" s="1"/>
  <c r="Q362" i="5" s="1"/>
  <c r="Q363" i="5" s="1"/>
  <c r="Q364" i="5" s="1"/>
  <c r="Q365" i="5" s="1"/>
  <c r="Q366" i="5" s="1"/>
  <c r="Q367" i="5" s="1"/>
  <c r="Q368" i="5" s="1"/>
  <c r="Q369" i="5" s="1"/>
  <c r="Q370" i="5" s="1"/>
  <c r="Q371" i="5" s="1"/>
  <c r="Q372" i="5" s="1"/>
  <c r="Q373" i="5" s="1"/>
  <c r="Q374" i="5" s="1"/>
  <c r="Q375" i="5" s="1"/>
  <c r="Q376" i="5" s="1"/>
  <c r="Q377" i="5" s="1"/>
  <c r="Q378" i="5" s="1"/>
  <c r="Q379" i="5" s="1"/>
  <c r="Q380" i="5" s="1"/>
  <c r="Q381" i="5" s="1"/>
  <c r="Q382" i="5" s="1"/>
  <c r="Q383" i="5" s="1"/>
  <c r="Q384" i="5" s="1"/>
  <c r="Q385" i="5" s="1"/>
  <c r="Q386" i="5" s="1"/>
  <c r="Q387" i="5" s="1"/>
  <c r="Q388" i="5" s="1"/>
  <c r="Q389" i="5" s="1"/>
  <c r="Q390" i="5" s="1"/>
  <c r="Q391" i="5" s="1"/>
  <c r="Q392" i="5" s="1"/>
  <c r="Q393" i="5" s="1"/>
  <c r="Q394" i="5" s="1"/>
  <c r="Q395" i="5" s="1"/>
  <c r="Q396" i="5" s="1"/>
  <c r="Q397" i="5" s="1"/>
  <c r="Q398" i="5" s="1"/>
  <c r="Q399" i="5" s="1"/>
  <c r="Q400" i="5" s="1"/>
  <c r="Q401" i="5" s="1"/>
  <c r="Q402" i="5" s="1"/>
  <c r="Q403" i="5" s="1"/>
  <c r="Q404" i="5" s="1"/>
  <c r="Q405" i="5" s="1"/>
  <c r="Q406" i="5" s="1"/>
  <c r="Q407" i="5" s="1"/>
  <c r="Q408" i="5" s="1"/>
  <c r="Q409" i="5" s="1"/>
  <c r="Q410" i="5" s="1"/>
  <c r="Q411" i="5" s="1"/>
  <c r="Q412" i="5" s="1"/>
  <c r="Q413" i="5" s="1"/>
  <c r="Q414" i="5" s="1"/>
  <c r="Q415" i="5" s="1"/>
  <c r="Q416" i="5" s="1"/>
  <c r="Q417" i="5" s="1"/>
  <c r="Q418" i="5" s="1"/>
  <c r="Q419" i="5" s="1"/>
  <c r="Q420" i="5" s="1"/>
  <c r="Q421" i="5" s="1"/>
  <c r="Q422" i="5" s="1"/>
  <c r="Q423" i="5" s="1"/>
  <c r="Q424" i="5" s="1"/>
  <c r="Q425" i="5" s="1"/>
  <c r="Q426" i="5" s="1"/>
  <c r="Q427" i="5" s="1"/>
  <c r="Q428" i="5" s="1"/>
  <c r="Q429" i="5" s="1"/>
  <c r="Q430" i="5" s="1"/>
  <c r="Q431" i="5" s="1"/>
  <c r="Q432" i="5" s="1"/>
  <c r="Q433" i="5" s="1"/>
  <c r="Q434" i="5" s="1"/>
  <c r="Q435" i="5" s="1"/>
  <c r="Q436" i="5" s="1"/>
  <c r="Q437" i="5" s="1"/>
  <c r="Q438" i="5" s="1"/>
  <c r="Q439" i="5" s="1"/>
  <c r="Q440" i="5" s="1"/>
  <c r="Q441" i="5" s="1"/>
  <c r="Q442" i="5" s="1"/>
  <c r="Q443" i="5" s="1"/>
  <c r="Q444" i="5" s="1"/>
  <c r="Q445" i="5" s="1"/>
  <c r="Q446" i="5" s="1"/>
  <c r="Q447" i="5" s="1"/>
  <c r="Q448" i="5" s="1"/>
  <c r="Q449" i="5" s="1"/>
  <c r="Q450" i="5" s="1"/>
  <c r="Q451" i="5" s="1"/>
  <c r="Q452" i="5" s="1"/>
  <c r="Q453" i="5" s="1"/>
  <c r="Q454" i="5" s="1"/>
  <c r="Q455" i="5" s="1"/>
  <c r="Q456" i="5" s="1"/>
  <c r="Q457" i="5" s="1"/>
  <c r="Q458" i="5" s="1"/>
  <c r="Q459" i="5" s="1"/>
  <c r="Q460" i="5" s="1"/>
  <c r="Q461" i="5" s="1"/>
  <c r="Q462" i="5" s="1"/>
  <c r="Q463" i="5" s="1"/>
  <c r="Q464" i="5" s="1"/>
  <c r="Q465" i="5" s="1"/>
  <c r="Q466" i="5" s="1"/>
  <c r="Q467" i="5" s="1"/>
  <c r="Q468" i="5" s="1"/>
  <c r="Q469" i="5" s="1"/>
  <c r="Q470" i="5" s="1"/>
  <c r="Q471" i="5" s="1"/>
  <c r="Q472" i="5" s="1"/>
  <c r="Q473" i="5" s="1"/>
  <c r="Q474" i="5" s="1"/>
  <c r="Q475" i="5" s="1"/>
  <c r="Q476" i="5" s="1"/>
  <c r="Q477" i="5" s="1"/>
  <c r="Q478" i="5" s="1"/>
  <c r="Q479" i="5" s="1"/>
  <c r="Q480" i="5" s="1"/>
  <c r="Q481" i="5" s="1"/>
  <c r="Q482" i="5" s="1"/>
  <c r="Q483" i="5" s="1"/>
  <c r="Q484" i="5" s="1"/>
  <c r="Q485" i="5" s="1"/>
  <c r="Q486" i="5" s="1"/>
  <c r="Q487" i="5" s="1"/>
  <c r="Q488" i="5" s="1"/>
  <c r="Q489" i="5" s="1"/>
  <c r="Q490" i="5" s="1"/>
  <c r="Q491" i="5" s="1"/>
  <c r="Q492" i="5" s="1"/>
  <c r="Q493" i="5" s="1"/>
  <c r="Q494" i="5" s="1"/>
  <c r="Q495" i="5" s="1"/>
  <c r="Q496" i="5" s="1"/>
  <c r="Q497" i="5" s="1"/>
  <c r="Q498" i="5" s="1"/>
  <c r="Q499" i="5" s="1"/>
  <c r="Q500" i="5" s="1"/>
  <c r="Q501" i="5" s="1"/>
  <c r="Q502" i="5" s="1"/>
  <c r="Q503" i="5" s="1"/>
  <c r="Q504" i="5" s="1"/>
  <c r="Q505" i="5" s="1"/>
  <c r="Q506" i="5" s="1"/>
  <c r="Q507" i="5" s="1"/>
  <c r="Q508" i="5" s="1"/>
  <c r="Q509" i="5" s="1"/>
  <c r="Q510" i="5" s="1"/>
  <c r="Q511" i="5" s="1"/>
  <c r="Q512" i="5" s="1"/>
  <c r="Q513" i="5" s="1"/>
  <c r="Q514" i="5" s="1"/>
  <c r="Q515" i="5" s="1"/>
  <c r="Q516" i="5" s="1"/>
  <c r="Q517" i="5" s="1"/>
  <c r="Q518" i="5" s="1"/>
  <c r="Q519" i="5" s="1"/>
  <c r="Q520" i="5" s="1"/>
  <c r="Q521" i="5" s="1"/>
  <c r="Q522" i="5" s="1"/>
  <c r="Q523" i="5" s="1"/>
  <c r="Q524" i="5" s="1"/>
  <c r="Q525" i="5" s="1"/>
  <c r="Q526" i="5" s="1"/>
  <c r="Q527" i="5" s="1"/>
  <c r="Q528" i="5" s="1"/>
  <c r="Q529" i="5" s="1"/>
  <c r="Q530" i="5" s="1"/>
  <c r="Q531" i="5" s="1"/>
  <c r="Q532" i="5" s="1"/>
  <c r="Q533" i="5" s="1"/>
  <c r="Q534" i="5" s="1"/>
  <c r="Q535" i="5" s="1"/>
  <c r="Q536" i="5" s="1"/>
  <c r="Q537" i="5" s="1"/>
  <c r="Q538" i="5" s="1"/>
  <c r="Q539" i="5" s="1"/>
  <c r="Q540" i="5" s="1"/>
  <c r="Q541" i="5" s="1"/>
  <c r="Q542" i="5" s="1"/>
  <c r="Q543" i="5" s="1"/>
  <c r="Q544" i="5" s="1"/>
  <c r="Q545" i="5" s="1"/>
  <c r="Q546" i="5" s="1"/>
  <c r="Q547" i="5" s="1"/>
  <c r="Q548" i="5" s="1"/>
  <c r="Q549" i="5" s="1"/>
  <c r="Q550" i="5" s="1"/>
  <c r="Q551" i="5" s="1"/>
  <c r="Q552" i="5" s="1"/>
  <c r="Q553" i="5" s="1"/>
  <c r="Q554" i="5" s="1"/>
  <c r="Q555" i="5" s="1"/>
  <c r="Q556" i="5" s="1"/>
  <c r="Q557" i="5" s="1"/>
  <c r="Q558" i="5" s="1"/>
  <c r="Q559" i="5" s="1"/>
  <c r="Q560" i="5" s="1"/>
  <c r="Q561" i="5" s="1"/>
  <c r="Q562" i="5" s="1"/>
  <c r="Q563" i="5" s="1"/>
  <c r="Q564" i="5" s="1"/>
  <c r="Q565" i="5" s="1"/>
  <c r="Q566" i="5" s="1"/>
  <c r="Q567" i="5" s="1"/>
  <c r="Q568" i="5" s="1"/>
  <c r="Q569" i="5" s="1"/>
  <c r="Q570" i="5" s="1"/>
  <c r="Q571" i="5" s="1"/>
  <c r="Q572" i="5" s="1"/>
  <c r="Q573" i="5" s="1"/>
  <c r="Q574" i="5" s="1"/>
  <c r="Q575" i="5" s="1"/>
  <c r="Q576" i="5" s="1"/>
  <c r="Q577" i="5" s="1"/>
  <c r="Q578" i="5" s="1"/>
  <c r="Q579" i="5" s="1"/>
  <c r="Q580" i="5" s="1"/>
  <c r="Q581" i="5" s="1"/>
  <c r="Q582" i="5" s="1"/>
  <c r="Q583" i="5" s="1"/>
  <c r="Q584" i="5" s="1"/>
  <c r="Q585" i="5" s="1"/>
  <c r="Q586" i="5" s="1"/>
  <c r="Q587" i="5" s="1"/>
  <c r="Q588" i="5" s="1"/>
  <c r="Q589" i="5" s="1"/>
  <c r="Q590" i="5" s="1"/>
  <c r="Q591" i="5" s="1"/>
  <c r="Q592" i="5" s="1"/>
  <c r="Q593" i="5" s="1"/>
  <c r="Q594" i="5" s="1"/>
  <c r="Q595" i="5" s="1"/>
  <c r="Q596" i="5" s="1"/>
  <c r="Q597" i="5" s="1"/>
  <c r="Q598" i="5" s="1"/>
  <c r="Q599" i="5" s="1"/>
  <c r="Q600" i="5" s="1"/>
  <c r="Q601" i="5" s="1"/>
  <c r="Q602" i="5" s="1"/>
  <c r="Q603" i="5" s="1"/>
  <c r="Q604" i="5" s="1"/>
  <c r="Q605" i="5" s="1"/>
  <c r="Q606" i="5" s="1"/>
  <c r="Q607" i="5" s="1"/>
  <c r="Q608" i="5" s="1"/>
  <c r="Q609" i="5" s="1"/>
  <c r="Q610" i="5" s="1"/>
  <c r="Q611" i="5" s="1"/>
  <c r="Q612" i="5" s="1"/>
  <c r="Q613" i="5" s="1"/>
  <c r="Q614" i="5" s="1"/>
  <c r="Q615" i="5" s="1"/>
  <c r="Q616" i="5" s="1"/>
  <c r="Q617" i="5" s="1"/>
  <c r="Q618" i="5" s="1"/>
  <c r="Q619" i="5" s="1"/>
  <c r="Q620" i="5" s="1"/>
  <c r="Q621" i="5" s="1"/>
  <c r="Q622" i="5" s="1"/>
  <c r="Q623" i="5" s="1"/>
  <c r="Q624" i="5" s="1"/>
  <c r="Q625" i="5" s="1"/>
  <c r="Q626" i="5" s="1"/>
  <c r="Q627" i="5" s="1"/>
  <c r="Q628" i="5" s="1"/>
  <c r="Q629" i="5" s="1"/>
  <c r="Q630" i="5" s="1"/>
  <c r="Q631" i="5" s="1"/>
  <c r="Q632" i="5" s="1"/>
  <c r="Q633" i="5" s="1"/>
  <c r="Q634" i="5" s="1"/>
  <c r="Q635" i="5" s="1"/>
  <c r="Q636" i="5" s="1"/>
  <c r="Q637" i="5" s="1"/>
  <c r="Q638" i="5" s="1"/>
  <c r="Q639" i="5" s="1"/>
  <c r="Q640" i="5" s="1"/>
  <c r="Q641" i="5" s="1"/>
  <c r="Q642" i="5" s="1"/>
  <c r="Q643" i="5" s="1"/>
  <c r="Q644" i="5" s="1"/>
  <c r="Q645" i="5" s="1"/>
  <c r="Q646" i="5" s="1"/>
  <c r="Q647" i="5" s="1"/>
  <c r="Q648" i="5" s="1"/>
  <c r="Q649" i="5" s="1"/>
  <c r="Q650" i="5" s="1"/>
  <c r="Q651" i="5" s="1"/>
  <c r="Q652" i="5" s="1"/>
  <c r="Q653" i="5" s="1"/>
  <c r="Q654" i="5" s="1"/>
  <c r="Q655" i="5" s="1"/>
  <c r="Q656" i="5" s="1"/>
  <c r="Q657" i="5" s="1"/>
  <c r="Q658" i="5" s="1"/>
  <c r="Q659" i="5" s="1"/>
  <c r="Q660" i="5" s="1"/>
  <c r="Q661" i="5" s="1"/>
  <c r="Q662" i="5" s="1"/>
  <c r="Q663" i="5" s="1"/>
  <c r="Q664" i="5" s="1"/>
  <c r="Q665" i="5" s="1"/>
  <c r="Q666" i="5" s="1"/>
  <c r="Q667" i="5" s="1"/>
  <c r="Q668" i="5" s="1"/>
  <c r="Q669" i="5" s="1"/>
  <c r="Q670" i="5" s="1"/>
  <c r="Q671" i="5" s="1"/>
  <c r="Q672" i="5" s="1"/>
  <c r="Q673" i="5" s="1"/>
  <c r="Q674" i="5" s="1"/>
  <c r="Q675" i="5" s="1"/>
  <c r="Q676" i="5" s="1"/>
  <c r="Q677" i="5" s="1"/>
  <c r="Q678" i="5" s="1"/>
  <c r="Q679" i="5" s="1"/>
  <c r="Q680" i="5" s="1"/>
  <c r="Q681" i="5" s="1"/>
  <c r="Q682" i="5" s="1"/>
  <c r="Q683" i="5" s="1"/>
  <c r="Q684" i="5" s="1"/>
  <c r="Q685" i="5" s="1"/>
  <c r="Q686" i="5" s="1"/>
  <c r="Q687" i="5" s="1"/>
  <c r="Q688" i="5" s="1"/>
  <c r="Q689" i="5" s="1"/>
  <c r="Q690" i="5" s="1"/>
  <c r="Q691" i="5" s="1"/>
  <c r="Q692" i="5" s="1"/>
  <c r="Q693" i="5" s="1"/>
  <c r="Q694" i="5" s="1"/>
  <c r="Q695" i="5" s="1"/>
  <c r="Q696" i="5" s="1"/>
  <c r="Q697" i="5" s="1"/>
  <c r="Q698" i="5" s="1"/>
  <c r="Q699" i="5" s="1"/>
  <c r="Q700" i="5" s="1"/>
  <c r="Q701" i="5" s="1"/>
  <c r="Q702" i="5" s="1"/>
  <c r="Q703" i="5" s="1"/>
  <c r="Q704" i="5" s="1"/>
  <c r="Q705" i="5" s="1"/>
  <c r="Q706" i="5" s="1"/>
  <c r="Q707" i="5" s="1"/>
  <c r="Q708" i="5" s="1"/>
  <c r="Q709" i="5" s="1"/>
  <c r="Q710" i="5" s="1"/>
  <c r="Q711" i="5" s="1"/>
  <c r="Q712" i="5" s="1"/>
  <c r="Q713" i="5" s="1"/>
  <c r="Q714" i="5" s="1"/>
  <c r="Q715" i="5" s="1"/>
  <c r="Q716" i="5" s="1"/>
  <c r="Q717" i="5" s="1"/>
  <c r="Q718" i="5" s="1"/>
  <c r="Q719" i="5" s="1"/>
  <c r="Q720" i="5" s="1"/>
  <c r="Q721" i="5" s="1"/>
  <c r="Q722" i="5" s="1"/>
  <c r="Q723" i="5" s="1"/>
  <c r="Q724" i="5" s="1"/>
  <c r="Q725" i="5" s="1"/>
  <c r="P6" i="5"/>
  <c r="O6" i="5"/>
  <c r="N6" i="5"/>
  <c r="N7" i="5" s="1"/>
  <c r="N8" i="5" s="1"/>
  <c r="N9" i="5" s="1"/>
  <c r="N10" i="5" s="1"/>
  <c r="N11" i="5" s="1"/>
  <c r="N12" i="5" s="1"/>
  <c r="M6" i="5"/>
  <c r="M7" i="5" s="1"/>
  <c r="M8" i="5" s="1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M105" i="5" s="1"/>
  <c r="M106" i="5" s="1"/>
  <c r="M107" i="5" s="1"/>
  <c r="M108" i="5" s="1"/>
  <c r="M109" i="5" s="1"/>
  <c r="M110" i="5" s="1"/>
  <c r="M111" i="5" s="1"/>
  <c r="M112" i="5" s="1"/>
  <c r="M113" i="5" s="1"/>
  <c r="M114" i="5" s="1"/>
  <c r="M115" i="5" s="1"/>
  <c r="M116" i="5" s="1"/>
  <c r="M117" i="5" s="1"/>
  <c r="M118" i="5" s="1"/>
  <c r="M119" i="5" s="1"/>
  <c r="M120" i="5" s="1"/>
  <c r="M121" i="5" s="1"/>
  <c r="M122" i="5" s="1"/>
  <c r="M123" i="5" s="1"/>
  <c r="M124" i="5" s="1"/>
  <c r="M125" i="5" s="1"/>
  <c r="M126" i="5" s="1"/>
  <c r="M127" i="5" s="1"/>
  <c r="M128" i="5" s="1"/>
  <c r="M129" i="5" s="1"/>
  <c r="M130" i="5" s="1"/>
  <c r="M131" i="5" s="1"/>
  <c r="M132" i="5" s="1"/>
  <c r="M133" i="5" s="1"/>
  <c r="M134" i="5" s="1"/>
  <c r="M135" i="5" s="1"/>
  <c r="M136" i="5" s="1"/>
  <c r="M137" i="5" s="1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7" i="5" s="1"/>
  <c r="M238" i="5" s="1"/>
  <c r="M239" i="5" s="1"/>
  <c r="M240" i="5" s="1"/>
  <c r="M241" i="5" s="1"/>
  <c r="M242" i="5" s="1"/>
  <c r="M243" i="5" s="1"/>
  <c r="M244" i="5" s="1"/>
  <c r="M245" i="5" s="1"/>
  <c r="M246" i="5" s="1"/>
  <c r="M247" i="5" s="1"/>
  <c r="M248" i="5" s="1"/>
  <c r="M249" i="5" s="1"/>
  <c r="M250" i="5" s="1"/>
  <c r="M251" i="5" s="1"/>
  <c r="M252" i="5" s="1"/>
  <c r="M253" i="5" s="1"/>
  <c r="M254" i="5" s="1"/>
  <c r="M255" i="5" s="1"/>
  <c r="M256" i="5" s="1"/>
  <c r="M257" i="5" s="1"/>
  <c r="M258" i="5" s="1"/>
  <c r="M259" i="5" s="1"/>
  <c r="M260" i="5" s="1"/>
  <c r="M261" i="5" s="1"/>
  <c r="M262" i="5" s="1"/>
  <c r="M263" i="5" s="1"/>
  <c r="M264" i="5" s="1"/>
  <c r="M265" i="5" s="1"/>
  <c r="M266" i="5" s="1"/>
  <c r="M267" i="5" s="1"/>
  <c r="M268" i="5" s="1"/>
  <c r="M269" i="5" s="1"/>
  <c r="M270" i="5" s="1"/>
  <c r="M271" i="5" s="1"/>
  <c r="M272" i="5" s="1"/>
  <c r="M273" i="5" s="1"/>
  <c r="M274" i="5" s="1"/>
  <c r="M275" i="5" s="1"/>
  <c r="M276" i="5" s="1"/>
  <c r="M277" i="5" s="1"/>
  <c r="M278" i="5" s="1"/>
  <c r="M279" i="5" s="1"/>
  <c r="M280" i="5" s="1"/>
  <c r="M281" i="5" s="1"/>
  <c r="M282" i="5" s="1"/>
  <c r="M283" i="5" s="1"/>
  <c r="M284" i="5" s="1"/>
  <c r="M285" i="5" s="1"/>
  <c r="M286" i="5" s="1"/>
  <c r="M287" i="5" s="1"/>
  <c r="M288" i="5" s="1"/>
  <c r="M289" i="5" s="1"/>
  <c r="M290" i="5" s="1"/>
  <c r="M291" i="5" s="1"/>
  <c r="M292" i="5" s="1"/>
  <c r="M293" i="5" s="1"/>
  <c r="M294" i="5" s="1"/>
  <c r="M295" i="5" s="1"/>
  <c r="M296" i="5" s="1"/>
  <c r="M297" i="5" s="1"/>
  <c r="M298" i="5" s="1"/>
  <c r="M299" i="5" s="1"/>
  <c r="M300" i="5" s="1"/>
  <c r="M301" i="5" s="1"/>
  <c r="M302" i="5" s="1"/>
  <c r="M303" i="5" s="1"/>
  <c r="M304" i="5" s="1"/>
  <c r="M305" i="5" s="1"/>
  <c r="M306" i="5" s="1"/>
  <c r="M307" i="5" s="1"/>
  <c r="M308" i="5" s="1"/>
  <c r="M309" i="5" s="1"/>
  <c r="M310" i="5" s="1"/>
  <c r="M311" i="5" s="1"/>
  <c r="M312" i="5" s="1"/>
  <c r="M313" i="5" s="1"/>
  <c r="M314" i="5" s="1"/>
  <c r="M315" i="5" s="1"/>
  <c r="M316" i="5" s="1"/>
  <c r="M317" i="5" s="1"/>
  <c r="M318" i="5" s="1"/>
  <c r="M319" i="5" s="1"/>
  <c r="M320" i="5" s="1"/>
  <c r="M321" i="5" s="1"/>
  <c r="M322" i="5" s="1"/>
  <c r="M323" i="5" s="1"/>
  <c r="M324" i="5" s="1"/>
  <c r="M325" i="5" s="1"/>
  <c r="M326" i="5" s="1"/>
  <c r="M327" i="5" s="1"/>
  <c r="M328" i="5" s="1"/>
  <c r="M329" i="5" s="1"/>
  <c r="M330" i="5" s="1"/>
  <c r="M331" i="5" s="1"/>
  <c r="M332" i="5" s="1"/>
  <c r="M333" i="5" s="1"/>
  <c r="M334" i="5" s="1"/>
  <c r="M335" i="5" s="1"/>
  <c r="M336" i="5" s="1"/>
  <c r="M337" i="5" s="1"/>
  <c r="M338" i="5" s="1"/>
  <c r="M339" i="5" s="1"/>
  <c r="M340" i="5" s="1"/>
  <c r="M341" i="5" s="1"/>
  <c r="M342" i="5" s="1"/>
  <c r="M343" i="5" s="1"/>
  <c r="M344" i="5" s="1"/>
  <c r="M345" i="5" s="1"/>
  <c r="M346" i="5" s="1"/>
  <c r="M347" i="5" s="1"/>
  <c r="M348" i="5" s="1"/>
  <c r="M349" i="5" s="1"/>
  <c r="M350" i="5" s="1"/>
  <c r="M351" i="5" s="1"/>
  <c r="M352" i="5" s="1"/>
  <c r="M353" i="5" s="1"/>
  <c r="M354" i="5" s="1"/>
  <c r="M355" i="5" s="1"/>
  <c r="M356" i="5" s="1"/>
  <c r="M357" i="5" s="1"/>
  <c r="M358" i="5" s="1"/>
  <c r="M359" i="5" s="1"/>
  <c r="M360" i="5" s="1"/>
  <c r="M361" i="5" s="1"/>
  <c r="M362" i="5" s="1"/>
  <c r="M363" i="5" s="1"/>
  <c r="M364" i="5" s="1"/>
  <c r="M365" i="5" s="1"/>
  <c r="M366" i="5" s="1"/>
  <c r="M367" i="5" s="1"/>
  <c r="M368" i="5" s="1"/>
  <c r="M369" i="5" s="1"/>
  <c r="M370" i="5" s="1"/>
  <c r="M371" i="5" s="1"/>
  <c r="M372" i="5" s="1"/>
  <c r="M373" i="5" s="1"/>
  <c r="M374" i="5" s="1"/>
  <c r="M375" i="5" s="1"/>
  <c r="M376" i="5" s="1"/>
  <c r="M377" i="5" s="1"/>
  <c r="M378" i="5" s="1"/>
  <c r="M379" i="5" s="1"/>
  <c r="M380" i="5" s="1"/>
  <c r="M381" i="5" s="1"/>
  <c r="M382" i="5" s="1"/>
  <c r="M383" i="5" s="1"/>
  <c r="M384" i="5" s="1"/>
  <c r="M385" i="5" s="1"/>
  <c r="M386" i="5" s="1"/>
  <c r="M387" i="5" s="1"/>
  <c r="M388" i="5" s="1"/>
  <c r="M389" i="5" s="1"/>
  <c r="M390" i="5" s="1"/>
  <c r="M391" i="5" s="1"/>
  <c r="M392" i="5" s="1"/>
  <c r="M393" i="5" s="1"/>
  <c r="M394" i="5" s="1"/>
  <c r="M395" i="5" s="1"/>
  <c r="M396" i="5" s="1"/>
  <c r="M397" i="5" s="1"/>
  <c r="M398" i="5" s="1"/>
  <c r="M399" i="5" s="1"/>
  <c r="M400" i="5" s="1"/>
  <c r="M401" i="5" s="1"/>
  <c r="M402" i="5" s="1"/>
  <c r="M403" i="5" s="1"/>
  <c r="M404" i="5" s="1"/>
  <c r="M405" i="5" s="1"/>
  <c r="M406" i="5" s="1"/>
  <c r="M407" i="5" s="1"/>
  <c r="M408" i="5" s="1"/>
  <c r="M409" i="5" s="1"/>
  <c r="M410" i="5" s="1"/>
  <c r="M411" i="5" s="1"/>
  <c r="M412" i="5" s="1"/>
  <c r="M413" i="5" s="1"/>
  <c r="M414" i="5" s="1"/>
  <c r="M415" i="5" s="1"/>
  <c r="M416" i="5" s="1"/>
  <c r="M417" i="5" s="1"/>
  <c r="M418" i="5" s="1"/>
  <c r="M419" i="5" s="1"/>
  <c r="M420" i="5" s="1"/>
  <c r="M421" i="5" s="1"/>
  <c r="M422" i="5" s="1"/>
  <c r="M423" i="5" s="1"/>
  <c r="M424" i="5" s="1"/>
  <c r="M425" i="5" s="1"/>
  <c r="M426" i="5" s="1"/>
  <c r="M427" i="5" s="1"/>
  <c r="M428" i="5" s="1"/>
  <c r="M429" i="5" s="1"/>
  <c r="M430" i="5" s="1"/>
  <c r="M431" i="5" s="1"/>
  <c r="M432" i="5" s="1"/>
  <c r="M433" i="5" s="1"/>
  <c r="M434" i="5" s="1"/>
  <c r="M435" i="5" s="1"/>
  <c r="M436" i="5" s="1"/>
  <c r="M437" i="5" s="1"/>
  <c r="M438" i="5" s="1"/>
  <c r="M439" i="5" s="1"/>
  <c r="M440" i="5" s="1"/>
  <c r="M441" i="5" s="1"/>
  <c r="M442" i="5" s="1"/>
  <c r="M443" i="5" s="1"/>
  <c r="M444" i="5" s="1"/>
  <c r="M445" i="5" s="1"/>
  <c r="M446" i="5" s="1"/>
  <c r="M447" i="5" s="1"/>
  <c r="M448" i="5" s="1"/>
  <c r="M449" i="5" s="1"/>
  <c r="M450" i="5" s="1"/>
  <c r="M451" i="5" s="1"/>
  <c r="M452" i="5" s="1"/>
  <c r="M453" i="5" s="1"/>
  <c r="M454" i="5" s="1"/>
  <c r="M455" i="5" s="1"/>
  <c r="M456" i="5" s="1"/>
  <c r="M457" i="5" s="1"/>
  <c r="M458" i="5" s="1"/>
  <c r="M459" i="5" s="1"/>
  <c r="M460" i="5" s="1"/>
  <c r="M461" i="5" s="1"/>
  <c r="M462" i="5" s="1"/>
  <c r="M463" i="5" s="1"/>
  <c r="M464" i="5" s="1"/>
  <c r="M465" i="5" s="1"/>
  <c r="M466" i="5" s="1"/>
  <c r="M467" i="5" s="1"/>
  <c r="M468" i="5" s="1"/>
  <c r="M469" i="5" s="1"/>
  <c r="M470" i="5" s="1"/>
  <c r="M471" i="5" s="1"/>
  <c r="M472" i="5" s="1"/>
  <c r="M473" i="5" s="1"/>
  <c r="M474" i="5" s="1"/>
  <c r="M475" i="5" s="1"/>
  <c r="M476" i="5" s="1"/>
  <c r="M477" i="5" s="1"/>
  <c r="M478" i="5" s="1"/>
  <c r="M479" i="5" s="1"/>
  <c r="M480" i="5" s="1"/>
  <c r="M481" i="5" s="1"/>
  <c r="M482" i="5" s="1"/>
  <c r="M483" i="5" s="1"/>
  <c r="M484" i="5" s="1"/>
  <c r="M485" i="5" s="1"/>
  <c r="M486" i="5" s="1"/>
  <c r="M487" i="5" s="1"/>
  <c r="M488" i="5" s="1"/>
  <c r="M489" i="5" s="1"/>
  <c r="M490" i="5" s="1"/>
  <c r="M491" i="5" s="1"/>
  <c r="M492" i="5" s="1"/>
  <c r="M493" i="5" s="1"/>
  <c r="M494" i="5" s="1"/>
  <c r="M495" i="5" s="1"/>
  <c r="M496" i="5" s="1"/>
  <c r="M497" i="5" s="1"/>
  <c r="M498" i="5" s="1"/>
  <c r="M499" i="5" s="1"/>
  <c r="M500" i="5" s="1"/>
  <c r="M501" i="5" s="1"/>
  <c r="M502" i="5" s="1"/>
  <c r="M503" i="5" s="1"/>
  <c r="M504" i="5" s="1"/>
  <c r="M505" i="5" s="1"/>
  <c r="M506" i="5" s="1"/>
  <c r="M507" i="5" s="1"/>
  <c r="M508" i="5" s="1"/>
  <c r="M509" i="5" s="1"/>
  <c r="M510" i="5" s="1"/>
  <c r="M511" i="5" s="1"/>
  <c r="M512" i="5" s="1"/>
  <c r="M513" i="5" s="1"/>
  <c r="M514" i="5" s="1"/>
  <c r="M515" i="5" s="1"/>
  <c r="M516" i="5" s="1"/>
  <c r="M517" i="5" s="1"/>
  <c r="M518" i="5" s="1"/>
  <c r="M519" i="5" s="1"/>
  <c r="M520" i="5" s="1"/>
  <c r="M521" i="5" s="1"/>
  <c r="M522" i="5" s="1"/>
  <c r="M523" i="5" s="1"/>
  <c r="M524" i="5" s="1"/>
  <c r="M525" i="5" s="1"/>
  <c r="M526" i="5" s="1"/>
  <c r="M527" i="5" s="1"/>
  <c r="M528" i="5" s="1"/>
  <c r="M529" i="5" s="1"/>
  <c r="M530" i="5" s="1"/>
  <c r="M531" i="5" s="1"/>
  <c r="M532" i="5" s="1"/>
  <c r="M533" i="5" s="1"/>
  <c r="M534" i="5" s="1"/>
  <c r="M535" i="5" s="1"/>
  <c r="M536" i="5" s="1"/>
  <c r="M537" i="5" s="1"/>
  <c r="M538" i="5" s="1"/>
  <c r="M539" i="5" s="1"/>
  <c r="M540" i="5" s="1"/>
  <c r="M541" i="5" s="1"/>
  <c r="M542" i="5" s="1"/>
  <c r="M543" i="5" s="1"/>
  <c r="M544" i="5" s="1"/>
  <c r="M545" i="5" s="1"/>
  <c r="M546" i="5" s="1"/>
  <c r="M547" i="5" s="1"/>
  <c r="M548" i="5" s="1"/>
  <c r="M549" i="5" s="1"/>
  <c r="M550" i="5" s="1"/>
  <c r="M551" i="5" s="1"/>
  <c r="M552" i="5" s="1"/>
  <c r="M553" i="5" s="1"/>
  <c r="M554" i="5" s="1"/>
  <c r="M555" i="5" s="1"/>
  <c r="M556" i="5" s="1"/>
  <c r="M557" i="5" s="1"/>
  <c r="M558" i="5" s="1"/>
  <c r="M559" i="5" s="1"/>
  <c r="M560" i="5" s="1"/>
  <c r="M561" i="5" s="1"/>
  <c r="M562" i="5" s="1"/>
  <c r="M563" i="5" s="1"/>
  <c r="M564" i="5" s="1"/>
  <c r="M565" i="5" s="1"/>
  <c r="M566" i="5" s="1"/>
  <c r="M567" i="5" s="1"/>
  <c r="M568" i="5" s="1"/>
  <c r="M569" i="5" s="1"/>
  <c r="M570" i="5" s="1"/>
  <c r="M571" i="5" s="1"/>
  <c r="M572" i="5" s="1"/>
  <c r="M573" i="5" s="1"/>
  <c r="M574" i="5" s="1"/>
  <c r="M575" i="5" s="1"/>
  <c r="M576" i="5" s="1"/>
  <c r="M577" i="5" s="1"/>
  <c r="M578" i="5" s="1"/>
  <c r="M579" i="5" s="1"/>
  <c r="M580" i="5" s="1"/>
  <c r="M581" i="5" s="1"/>
  <c r="M582" i="5" s="1"/>
  <c r="M583" i="5" s="1"/>
  <c r="M584" i="5" s="1"/>
  <c r="M585" i="5" s="1"/>
  <c r="M586" i="5" s="1"/>
  <c r="M587" i="5" s="1"/>
  <c r="M588" i="5" s="1"/>
  <c r="M589" i="5" s="1"/>
  <c r="M590" i="5" s="1"/>
  <c r="M591" i="5" s="1"/>
  <c r="M592" i="5" s="1"/>
  <c r="M593" i="5" s="1"/>
  <c r="M594" i="5" s="1"/>
  <c r="M595" i="5" s="1"/>
  <c r="M596" i="5" s="1"/>
  <c r="M597" i="5" s="1"/>
  <c r="M598" i="5" s="1"/>
  <c r="M599" i="5" s="1"/>
  <c r="M600" i="5" s="1"/>
  <c r="M601" i="5" s="1"/>
  <c r="M602" i="5" s="1"/>
  <c r="M603" i="5" s="1"/>
  <c r="M604" i="5" s="1"/>
  <c r="M605" i="5" s="1"/>
  <c r="M606" i="5" s="1"/>
  <c r="M607" i="5" s="1"/>
  <c r="M608" i="5" s="1"/>
  <c r="M609" i="5" s="1"/>
  <c r="M610" i="5" s="1"/>
  <c r="M611" i="5" s="1"/>
  <c r="M612" i="5" s="1"/>
  <c r="M613" i="5" s="1"/>
  <c r="M614" i="5" s="1"/>
  <c r="M615" i="5" s="1"/>
  <c r="M616" i="5" s="1"/>
  <c r="M617" i="5" s="1"/>
  <c r="M618" i="5" s="1"/>
  <c r="M619" i="5" s="1"/>
  <c r="M620" i="5" s="1"/>
  <c r="M621" i="5" s="1"/>
  <c r="M622" i="5" s="1"/>
  <c r="M623" i="5" s="1"/>
  <c r="M624" i="5" s="1"/>
  <c r="M625" i="5" s="1"/>
  <c r="M626" i="5" s="1"/>
  <c r="M627" i="5" s="1"/>
  <c r="M628" i="5" s="1"/>
  <c r="M629" i="5" s="1"/>
  <c r="M630" i="5" s="1"/>
  <c r="M631" i="5" s="1"/>
  <c r="M632" i="5" s="1"/>
  <c r="M633" i="5" s="1"/>
  <c r="M634" i="5" s="1"/>
  <c r="M635" i="5" s="1"/>
  <c r="M636" i="5" s="1"/>
  <c r="M637" i="5" s="1"/>
  <c r="M638" i="5" s="1"/>
  <c r="M639" i="5" s="1"/>
  <c r="M640" i="5" s="1"/>
  <c r="M641" i="5" s="1"/>
  <c r="M642" i="5" s="1"/>
  <c r="M643" i="5" s="1"/>
  <c r="M644" i="5" s="1"/>
  <c r="M645" i="5" s="1"/>
  <c r="M646" i="5" s="1"/>
  <c r="M647" i="5" s="1"/>
  <c r="M648" i="5" s="1"/>
  <c r="M649" i="5" s="1"/>
  <c r="M650" i="5" s="1"/>
  <c r="M651" i="5" s="1"/>
  <c r="M652" i="5" s="1"/>
  <c r="M653" i="5" s="1"/>
  <c r="M654" i="5" s="1"/>
  <c r="M655" i="5" s="1"/>
  <c r="M656" i="5" s="1"/>
  <c r="M657" i="5" s="1"/>
  <c r="M658" i="5" s="1"/>
  <c r="M659" i="5" s="1"/>
  <c r="M660" i="5" s="1"/>
  <c r="M661" i="5" s="1"/>
  <c r="M662" i="5" s="1"/>
  <c r="M663" i="5" s="1"/>
  <c r="M664" i="5" s="1"/>
  <c r="M665" i="5" s="1"/>
  <c r="M666" i="5" s="1"/>
  <c r="M667" i="5" s="1"/>
  <c r="M668" i="5" s="1"/>
  <c r="M669" i="5" s="1"/>
  <c r="M670" i="5" s="1"/>
  <c r="M671" i="5" s="1"/>
  <c r="M672" i="5" s="1"/>
  <c r="M673" i="5" s="1"/>
  <c r="M674" i="5" s="1"/>
  <c r="M675" i="5" s="1"/>
  <c r="M676" i="5" s="1"/>
  <c r="M677" i="5" s="1"/>
  <c r="M678" i="5" s="1"/>
  <c r="M679" i="5" s="1"/>
  <c r="M680" i="5" s="1"/>
  <c r="M681" i="5" s="1"/>
  <c r="M682" i="5" s="1"/>
  <c r="M683" i="5" s="1"/>
  <c r="M684" i="5" s="1"/>
  <c r="M685" i="5" s="1"/>
  <c r="M686" i="5" s="1"/>
  <c r="M687" i="5" s="1"/>
  <c r="M688" i="5" s="1"/>
  <c r="M689" i="5" s="1"/>
  <c r="M690" i="5" s="1"/>
  <c r="M691" i="5" s="1"/>
  <c r="M692" i="5" s="1"/>
  <c r="M693" i="5" s="1"/>
  <c r="M694" i="5" s="1"/>
  <c r="M695" i="5" s="1"/>
  <c r="M696" i="5" s="1"/>
  <c r="M697" i="5" s="1"/>
  <c r="M698" i="5" s="1"/>
  <c r="M699" i="5" s="1"/>
  <c r="M700" i="5" s="1"/>
  <c r="M701" i="5" s="1"/>
  <c r="M702" i="5" s="1"/>
  <c r="M703" i="5" s="1"/>
  <c r="M704" i="5" s="1"/>
  <c r="M705" i="5" s="1"/>
  <c r="M706" i="5" s="1"/>
  <c r="M707" i="5" s="1"/>
  <c r="M708" i="5" s="1"/>
  <c r="M709" i="5" s="1"/>
  <c r="M710" i="5" s="1"/>
  <c r="M711" i="5" s="1"/>
  <c r="M712" i="5" s="1"/>
  <c r="M713" i="5" s="1"/>
  <c r="M714" i="5" s="1"/>
  <c r="M715" i="5" s="1"/>
  <c r="M716" i="5" s="1"/>
  <c r="M717" i="5" s="1"/>
  <c r="M718" i="5" s="1"/>
  <c r="M719" i="5" s="1"/>
  <c r="M720" i="5" s="1"/>
  <c r="M721" i="5" s="1"/>
  <c r="M722" i="5" s="1"/>
  <c r="M723" i="5" s="1"/>
  <c r="M724" i="5" s="1"/>
  <c r="M725" i="5" s="1"/>
  <c r="G6" i="5"/>
  <c r="F6" i="5"/>
  <c r="A2" i="5"/>
  <c r="G3" i="5"/>
  <c r="G2" i="5"/>
  <c r="K754" i="4"/>
  <c r="E750" i="4"/>
  <c r="D750" i="4"/>
  <c r="C750" i="4"/>
  <c r="B750" i="4"/>
  <c r="I749" i="4"/>
  <c r="G749" i="4"/>
  <c r="J749" i="4" s="1"/>
  <c r="F749" i="4"/>
  <c r="I748" i="4"/>
  <c r="G748" i="4"/>
  <c r="F748" i="4"/>
  <c r="G747" i="4"/>
  <c r="F747" i="4"/>
  <c r="G746" i="4"/>
  <c r="F746" i="4"/>
  <c r="G745" i="4"/>
  <c r="F745" i="4"/>
  <c r="J744" i="4"/>
  <c r="I744" i="4"/>
  <c r="G744" i="4"/>
  <c r="F744" i="4"/>
  <c r="J743" i="4"/>
  <c r="I743" i="4"/>
  <c r="G743" i="4"/>
  <c r="F743" i="4"/>
  <c r="J742" i="4"/>
  <c r="I742" i="4"/>
  <c r="G742" i="4"/>
  <c r="F742" i="4"/>
  <c r="I741" i="4"/>
  <c r="G741" i="4"/>
  <c r="J741" i="4" s="1"/>
  <c r="F741" i="4"/>
  <c r="G740" i="4"/>
  <c r="F740" i="4"/>
  <c r="G739" i="4"/>
  <c r="F739" i="4"/>
  <c r="G738" i="4"/>
  <c r="F738" i="4"/>
  <c r="G737" i="4"/>
  <c r="F737" i="4"/>
  <c r="J736" i="4"/>
  <c r="I736" i="4"/>
  <c r="G736" i="4"/>
  <c r="F736" i="4"/>
  <c r="J735" i="4"/>
  <c r="I735" i="4"/>
  <c r="G735" i="4"/>
  <c r="F735" i="4"/>
  <c r="J734" i="4"/>
  <c r="I734" i="4"/>
  <c r="G734" i="4"/>
  <c r="F734" i="4"/>
  <c r="J733" i="4"/>
  <c r="I733" i="4"/>
  <c r="G733" i="4"/>
  <c r="F733" i="4"/>
  <c r="I732" i="4"/>
  <c r="G732" i="4"/>
  <c r="F732" i="4"/>
  <c r="G731" i="4"/>
  <c r="F731" i="4"/>
  <c r="G730" i="4"/>
  <c r="F730" i="4"/>
  <c r="G729" i="4"/>
  <c r="F729" i="4"/>
  <c r="J728" i="4"/>
  <c r="I728" i="4"/>
  <c r="G728" i="4"/>
  <c r="F728" i="4"/>
  <c r="J727" i="4"/>
  <c r="I727" i="4"/>
  <c r="G727" i="4"/>
  <c r="F727" i="4"/>
  <c r="J726" i="4"/>
  <c r="I726" i="4"/>
  <c r="G726" i="4"/>
  <c r="F726" i="4"/>
  <c r="I725" i="4"/>
  <c r="G725" i="4"/>
  <c r="J725" i="4" s="1"/>
  <c r="F725" i="4"/>
  <c r="I724" i="4"/>
  <c r="G724" i="4"/>
  <c r="F724" i="4"/>
  <c r="J724" i="4" s="1"/>
  <c r="G723" i="4"/>
  <c r="F723" i="4"/>
  <c r="G722" i="4"/>
  <c r="F722" i="4"/>
  <c r="G721" i="4"/>
  <c r="F721" i="4"/>
  <c r="J720" i="4"/>
  <c r="I720" i="4"/>
  <c r="G720" i="4"/>
  <c r="F720" i="4"/>
  <c r="J719" i="4"/>
  <c r="I719" i="4"/>
  <c r="G719" i="4"/>
  <c r="F719" i="4"/>
  <c r="J718" i="4"/>
  <c r="I718" i="4"/>
  <c r="G718" i="4"/>
  <c r="F718" i="4"/>
  <c r="J717" i="4"/>
  <c r="I717" i="4"/>
  <c r="G717" i="4"/>
  <c r="F717" i="4"/>
  <c r="G716" i="4"/>
  <c r="F716" i="4"/>
  <c r="G715" i="4"/>
  <c r="F715" i="4"/>
  <c r="G714" i="4"/>
  <c r="F714" i="4"/>
  <c r="J713" i="4"/>
  <c r="G713" i="4"/>
  <c r="F713" i="4"/>
  <c r="I713" i="4" s="1"/>
  <c r="J712" i="4"/>
  <c r="I712" i="4"/>
  <c r="G712" i="4"/>
  <c r="F712" i="4"/>
  <c r="J711" i="4"/>
  <c r="I711" i="4"/>
  <c r="G711" i="4"/>
  <c r="F711" i="4"/>
  <c r="I710" i="4"/>
  <c r="G710" i="4"/>
  <c r="J710" i="4" s="1"/>
  <c r="F710" i="4"/>
  <c r="J709" i="4"/>
  <c r="I709" i="4"/>
  <c r="G709" i="4"/>
  <c r="F709" i="4"/>
  <c r="G708" i="4"/>
  <c r="F708" i="4"/>
  <c r="G707" i="4"/>
  <c r="F707" i="4"/>
  <c r="I707" i="4" s="1"/>
  <c r="J706" i="4"/>
  <c r="I706" i="4"/>
  <c r="G706" i="4"/>
  <c r="F706" i="4"/>
  <c r="I705" i="4"/>
  <c r="G705" i="4"/>
  <c r="F705" i="4"/>
  <c r="J705" i="4" s="1"/>
  <c r="I704" i="4"/>
  <c r="G704" i="4"/>
  <c r="J704" i="4" s="1"/>
  <c r="F704" i="4"/>
  <c r="J703" i="4"/>
  <c r="G703" i="4"/>
  <c r="F703" i="4"/>
  <c r="I703" i="4" s="1"/>
  <c r="J702" i="4"/>
  <c r="I702" i="4"/>
  <c r="G702" i="4"/>
  <c r="F702" i="4"/>
  <c r="G701" i="4"/>
  <c r="F701" i="4"/>
  <c r="G700" i="4"/>
  <c r="F700" i="4"/>
  <c r="J700" i="4" s="1"/>
  <c r="J699" i="4"/>
  <c r="G699" i="4"/>
  <c r="F699" i="4"/>
  <c r="G698" i="4"/>
  <c r="F698" i="4"/>
  <c r="G697" i="4"/>
  <c r="F697" i="4"/>
  <c r="J696" i="4"/>
  <c r="I696" i="4"/>
  <c r="G696" i="4"/>
  <c r="F696" i="4"/>
  <c r="J695" i="4"/>
  <c r="I695" i="4"/>
  <c r="G695" i="4"/>
  <c r="F695" i="4"/>
  <c r="G694" i="4"/>
  <c r="F694" i="4"/>
  <c r="J693" i="4"/>
  <c r="G693" i="4"/>
  <c r="F693" i="4"/>
  <c r="I693" i="4" s="1"/>
  <c r="I692" i="4"/>
  <c r="G692" i="4"/>
  <c r="F692" i="4"/>
  <c r="G691" i="4"/>
  <c r="F691" i="4"/>
  <c r="G690" i="4"/>
  <c r="F690" i="4"/>
  <c r="J689" i="4"/>
  <c r="G689" i="4"/>
  <c r="F689" i="4"/>
  <c r="I689" i="4" s="1"/>
  <c r="J688" i="4"/>
  <c r="I688" i="4"/>
  <c r="G688" i="4"/>
  <c r="F688" i="4"/>
  <c r="J687" i="4"/>
  <c r="I687" i="4"/>
  <c r="G687" i="4"/>
  <c r="F687" i="4"/>
  <c r="J686" i="4"/>
  <c r="I686" i="4"/>
  <c r="G686" i="4"/>
  <c r="F686" i="4"/>
  <c r="I685" i="4"/>
  <c r="G685" i="4"/>
  <c r="F685" i="4"/>
  <c r="G684" i="4"/>
  <c r="F684" i="4"/>
  <c r="G683" i="4"/>
  <c r="F683" i="4"/>
  <c r="G682" i="4"/>
  <c r="F682" i="4"/>
  <c r="J681" i="4"/>
  <c r="G681" i="4"/>
  <c r="F681" i="4"/>
  <c r="I681" i="4" s="1"/>
  <c r="J680" i="4"/>
  <c r="I680" i="4"/>
  <c r="G680" i="4"/>
  <c r="F680" i="4"/>
  <c r="J679" i="4"/>
  <c r="I679" i="4"/>
  <c r="G679" i="4"/>
  <c r="F679" i="4"/>
  <c r="J678" i="4"/>
  <c r="I678" i="4"/>
  <c r="G678" i="4"/>
  <c r="F678" i="4"/>
  <c r="G677" i="4"/>
  <c r="F677" i="4"/>
  <c r="G676" i="4"/>
  <c r="F676" i="4"/>
  <c r="G675" i="4"/>
  <c r="F675" i="4"/>
  <c r="G674" i="4"/>
  <c r="F674" i="4"/>
  <c r="J673" i="4"/>
  <c r="G673" i="4"/>
  <c r="F673" i="4"/>
  <c r="I673" i="4" s="1"/>
  <c r="J672" i="4"/>
  <c r="I672" i="4"/>
  <c r="G672" i="4"/>
  <c r="F672" i="4"/>
  <c r="J671" i="4"/>
  <c r="I671" i="4"/>
  <c r="G671" i="4"/>
  <c r="F671" i="4"/>
  <c r="J670" i="4"/>
  <c r="I670" i="4"/>
  <c r="G670" i="4"/>
  <c r="F670" i="4"/>
  <c r="G669" i="4"/>
  <c r="F669" i="4"/>
  <c r="G668" i="4"/>
  <c r="F668" i="4"/>
  <c r="I667" i="4"/>
  <c r="G667" i="4"/>
  <c r="F667" i="4"/>
  <c r="J667" i="4" s="1"/>
  <c r="J666" i="4"/>
  <c r="G666" i="4"/>
  <c r="F666" i="4"/>
  <c r="I665" i="4"/>
  <c r="G665" i="4"/>
  <c r="J665" i="4" s="1"/>
  <c r="F665" i="4"/>
  <c r="I664" i="4"/>
  <c r="G664" i="4"/>
  <c r="F664" i="4"/>
  <c r="J664" i="4" s="1"/>
  <c r="G663" i="4"/>
  <c r="J663" i="4" s="1"/>
  <c r="F663" i="4"/>
  <c r="G662" i="4"/>
  <c r="F662" i="4"/>
  <c r="G661" i="4"/>
  <c r="F661" i="4"/>
  <c r="J660" i="4"/>
  <c r="I660" i="4"/>
  <c r="G660" i="4"/>
  <c r="F660" i="4"/>
  <c r="I659" i="4"/>
  <c r="G659" i="4"/>
  <c r="F659" i="4"/>
  <c r="J659" i="4" s="1"/>
  <c r="J658" i="4"/>
  <c r="G658" i="4"/>
  <c r="F658" i="4"/>
  <c r="I658" i="4" s="1"/>
  <c r="J657" i="4"/>
  <c r="I657" i="4"/>
  <c r="G657" i="4"/>
  <c r="F657" i="4"/>
  <c r="G656" i="4"/>
  <c r="F656" i="4"/>
  <c r="J656" i="4" s="1"/>
  <c r="J655" i="4"/>
  <c r="G655" i="4"/>
  <c r="F655" i="4"/>
  <c r="I654" i="4"/>
  <c r="G654" i="4"/>
  <c r="F654" i="4"/>
  <c r="J654" i="4" s="1"/>
  <c r="G653" i="4"/>
  <c r="F653" i="4"/>
  <c r="I652" i="4"/>
  <c r="G652" i="4"/>
  <c r="J652" i="4" s="1"/>
  <c r="F652" i="4"/>
  <c r="G651" i="4"/>
  <c r="F651" i="4"/>
  <c r="J650" i="4"/>
  <c r="G650" i="4"/>
  <c r="F650" i="4"/>
  <c r="I649" i="4"/>
  <c r="G649" i="4"/>
  <c r="J649" i="4" s="1"/>
  <c r="F649" i="4"/>
  <c r="I648" i="4"/>
  <c r="G648" i="4"/>
  <c r="F648" i="4"/>
  <c r="J648" i="4" s="1"/>
  <c r="J647" i="4"/>
  <c r="G647" i="4"/>
  <c r="F647" i="4"/>
  <c r="I647" i="4" s="1"/>
  <c r="G646" i="4"/>
  <c r="F646" i="4"/>
  <c r="G645" i="4"/>
  <c r="F645" i="4"/>
  <c r="J644" i="4"/>
  <c r="I644" i="4"/>
  <c r="G644" i="4"/>
  <c r="F644" i="4"/>
  <c r="G643" i="4"/>
  <c r="F643" i="4"/>
  <c r="G642" i="4"/>
  <c r="F642" i="4"/>
  <c r="J642" i="4" s="1"/>
  <c r="G641" i="4"/>
  <c r="F641" i="4"/>
  <c r="G640" i="4"/>
  <c r="F640" i="4"/>
  <c r="J639" i="4"/>
  <c r="G639" i="4"/>
  <c r="F639" i="4"/>
  <c r="G638" i="4"/>
  <c r="F638" i="4"/>
  <c r="G637" i="4"/>
  <c r="F637" i="4"/>
  <c r="J636" i="4"/>
  <c r="I636" i="4"/>
  <c r="G636" i="4"/>
  <c r="F636" i="4"/>
  <c r="I635" i="4"/>
  <c r="G635" i="4"/>
  <c r="F635" i="4"/>
  <c r="J635" i="4" s="1"/>
  <c r="G634" i="4"/>
  <c r="J634" i="4" s="1"/>
  <c r="F634" i="4"/>
  <c r="J633" i="4"/>
  <c r="G633" i="4"/>
  <c r="F633" i="4"/>
  <c r="I633" i="4" s="1"/>
  <c r="G632" i="4"/>
  <c r="F632" i="4"/>
  <c r="I631" i="4"/>
  <c r="G631" i="4"/>
  <c r="F631" i="4"/>
  <c r="G630" i="4"/>
  <c r="F630" i="4"/>
  <c r="G629" i="4"/>
  <c r="F629" i="4"/>
  <c r="J628" i="4"/>
  <c r="I628" i="4"/>
  <c r="G628" i="4"/>
  <c r="F628" i="4"/>
  <c r="I627" i="4"/>
  <c r="G627" i="4"/>
  <c r="F627" i="4"/>
  <c r="J627" i="4" s="1"/>
  <c r="G626" i="4"/>
  <c r="J626" i="4" s="1"/>
  <c r="F626" i="4"/>
  <c r="I626" i="4" s="1"/>
  <c r="J625" i="4"/>
  <c r="I625" i="4"/>
  <c r="G625" i="4"/>
  <c r="F625" i="4"/>
  <c r="G624" i="4"/>
  <c r="F624" i="4"/>
  <c r="I623" i="4"/>
  <c r="G623" i="4"/>
  <c r="F623" i="4"/>
  <c r="G622" i="4"/>
  <c r="F622" i="4"/>
  <c r="G621" i="4"/>
  <c r="F621" i="4"/>
  <c r="I621" i="4" s="1"/>
  <c r="G620" i="4"/>
  <c r="F620" i="4"/>
  <c r="I619" i="4"/>
  <c r="G619" i="4"/>
  <c r="F619" i="4"/>
  <c r="J619" i="4" s="1"/>
  <c r="G618" i="4"/>
  <c r="J618" i="4" s="1"/>
  <c r="F618" i="4"/>
  <c r="I618" i="4" s="1"/>
  <c r="J617" i="4"/>
  <c r="I617" i="4"/>
  <c r="G617" i="4"/>
  <c r="F617" i="4"/>
  <c r="G616" i="4"/>
  <c r="F616" i="4"/>
  <c r="J616" i="4" s="1"/>
  <c r="I615" i="4"/>
  <c r="G615" i="4"/>
  <c r="F615" i="4"/>
  <c r="J615" i="4" s="1"/>
  <c r="G614" i="4"/>
  <c r="F614" i="4"/>
  <c r="G613" i="4"/>
  <c r="F613" i="4"/>
  <c r="I613" i="4" s="1"/>
  <c r="G612" i="4"/>
  <c r="F612" i="4"/>
  <c r="I611" i="4"/>
  <c r="G611" i="4"/>
  <c r="F611" i="4"/>
  <c r="J611" i="4" s="1"/>
  <c r="G610" i="4"/>
  <c r="F610" i="4"/>
  <c r="J609" i="4"/>
  <c r="I609" i="4"/>
  <c r="G609" i="4"/>
  <c r="F609" i="4"/>
  <c r="G608" i="4"/>
  <c r="F608" i="4"/>
  <c r="I607" i="4"/>
  <c r="G607" i="4"/>
  <c r="F607" i="4"/>
  <c r="J607" i="4" s="1"/>
  <c r="G606" i="4"/>
  <c r="F606" i="4"/>
  <c r="J605" i="4"/>
  <c r="G605" i="4"/>
  <c r="F605" i="4"/>
  <c r="I605" i="4" s="1"/>
  <c r="G604" i="4"/>
  <c r="F604" i="4"/>
  <c r="G603" i="4"/>
  <c r="F603" i="4"/>
  <c r="J603" i="4" s="1"/>
  <c r="J602" i="4"/>
  <c r="G602" i="4"/>
  <c r="F602" i="4"/>
  <c r="I602" i="4" s="1"/>
  <c r="J601" i="4"/>
  <c r="I601" i="4"/>
  <c r="G601" i="4"/>
  <c r="F601" i="4"/>
  <c r="J600" i="4"/>
  <c r="I600" i="4"/>
  <c r="G600" i="4"/>
  <c r="F600" i="4"/>
  <c r="I599" i="4"/>
  <c r="G599" i="4"/>
  <c r="J599" i="4" s="1"/>
  <c r="F599" i="4"/>
  <c r="G598" i="4"/>
  <c r="F598" i="4"/>
  <c r="G597" i="4"/>
  <c r="F597" i="4"/>
  <c r="G596" i="4"/>
  <c r="F596" i="4"/>
  <c r="G595" i="4"/>
  <c r="F595" i="4"/>
  <c r="J595" i="4" s="1"/>
  <c r="J594" i="4"/>
  <c r="G594" i="4"/>
  <c r="F594" i="4"/>
  <c r="I594" i="4" s="1"/>
  <c r="J593" i="4"/>
  <c r="I593" i="4"/>
  <c r="G593" i="4"/>
  <c r="F593" i="4"/>
  <c r="J592" i="4"/>
  <c r="I592" i="4"/>
  <c r="G592" i="4"/>
  <c r="F592" i="4"/>
  <c r="I591" i="4"/>
  <c r="G591" i="4"/>
  <c r="J591" i="4" s="1"/>
  <c r="F591" i="4"/>
  <c r="G590" i="4"/>
  <c r="F590" i="4"/>
  <c r="G589" i="4"/>
  <c r="F589" i="4"/>
  <c r="G588" i="4"/>
  <c r="F588" i="4"/>
  <c r="G587" i="4"/>
  <c r="F587" i="4"/>
  <c r="J586" i="4"/>
  <c r="G586" i="4"/>
  <c r="F586" i="4"/>
  <c r="I586" i="4" s="1"/>
  <c r="J585" i="4"/>
  <c r="I585" i="4"/>
  <c r="G585" i="4"/>
  <c r="F585" i="4"/>
  <c r="J584" i="4"/>
  <c r="I584" i="4"/>
  <c r="G584" i="4"/>
  <c r="F584" i="4"/>
  <c r="J583" i="4"/>
  <c r="I583" i="4"/>
  <c r="G583" i="4"/>
  <c r="F583" i="4"/>
  <c r="G582" i="4"/>
  <c r="F582" i="4"/>
  <c r="I581" i="4"/>
  <c r="G581" i="4"/>
  <c r="F581" i="4"/>
  <c r="G580" i="4"/>
  <c r="F580" i="4"/>
  <c r="I579" i="4"/>
  <c r="G579" i="4"/>
  <c r="F579" i="4"/>
  <c r="J579" i="4" s="1"/>
  <c r="G578" i="4"/>
  <c r="F578" i="4"/>
  <c r="I578" i="4" s="1"/>
  <c r="J577" i="4"/>
  <c r="I577" i="4"/>
  <c r="G577" i="4"/>
  <c r="F577" i="4"/>
  <c r="J576" i="4"/>
  <c r="I576" i="4"/>
  <c r="G576" i="4"/>
  <c r="F576" i="4"/>
  <c r="I575" i="4"/>
  <c r="G575" i="4"/>
  <c r="J575" i="4" s="1"/>
  <c r="F575" i="4"/>
  <c r="G574" i="4"/>
  <c r="F574" i="4"/>
  <c r="I574" i="4" s="1"/>
  <c r="G573" i="4"/>
  <c r="F573" i="4"/>
  <c r="G572" i="4"/>
  <c r="F572" i="4"/>
  <c r="I571" i="4"/>
  <c r="G571" i="4"/>
  <c r="F571" i="4"/>
  <c r="J571" i="4" s="1"/>
  <c r="J570" i="4"/>
  <c r="G570" i="4"/>
  <c r="F570" i="4"/>
  <c r="I570" i="4" s="1"/>
  <c r="I569" i="4"/>
  <c r="G569" i="4"/>
  <c r="F569" i="4"/>
  <c r="J569" i="4" s="1"/>
  <c r="J568" i="4"/>
  <c r="G568" i="4"/>
  <c r="F568" i="4"/>
  <c r="I567" i="4"/>
  <c r="G567" i="4"/>
  <c r="J567" i="4" s="1"/>
  <c r="F567" i="4"/>
  <c r="G566" i="4"/>
  <c r="F566" i="4"/>
  <c r="G565" i="4"/>
  <c r="J565" i="4" s="1"/>
  <c r="F565" i="4"/>
  <c r="I565" i="4" s="1"/>
  <c r="I564" i="4"/>
  <c r="G564" i="4"/>
  <c r="F564" i="4"/>
  <c r="J564" i="4" s="1"/>
  <c r="I563" i="4"/>
  <c r="G563" i="4"/>
  <c r="F563" i="4"/>
  <c r="J562" i="4"/>
  <c r="G562" i="4"/>
  <c r="F562" i="4"/>
  <c r="G561" i="4"/>
  <c r="F561" i="4"/>
  <c r="J560" i="4"/>
  <c r="I560" i="4"/>
  <c r="G560" i="4"/>
  <c r="F560" i="4"/>
  <c r="I559" i="4"/>
  <c r="G559" i="4"/>
  <c r="J559" i="4" s="1"/>
  <c r="F559" i="4"/>
  <c r="G558" i="4"/>
  <c r="J558" i="4" s="1"/>
  <c r="F558" i="4"/>
  <c r="G557" i="4"/>
  <c r="F557" i="4"/>
  <c r="J556" i="4"/>
  <c r="I556" i="4"/>
  <c r="G556" i="4"/>
  <c r="F556" i="4"/>
  <c r="I555" i="4"/>
  <c r="G555" i="4"/>
  <c r="F555" i="4"/>
  <c r="J555" i="4" s="1"/>
  <c r="J554" i="4"/>
  <c r="G554" i="4"/>
  <c r="F554" i="4"/>
  <c r="J553" i="4"/>
  <c r="G553" i="4"/>
  <c r="F553" i="4"/>
  <c r="I553" i="4" s="1"/>
  <c r="I552" i="4"/>
  <c r="G552" i="4"/>
  <c r="F552" i="4"/>
  <c r="J552" i="4" s="1"/>
  <c r="I551" i="4"/>
  <c r="G551" i="4"/>
  <c r="J551" i="4" s="1"/>
  <c r="F551" i="4"/>
  <c r="G550" i="4"/>
  <c r="F550" i="4"/>
  <c r="I549" i="4"/>
  <c r="G549" i="4"/>
  <c r="F549" i="4"/>
  <c r="J549" i="4" s="1"/>
  <c r="J548" i="4"/>
  <c r="G548" i="4"/>
  <c r="F548" i="4"/>
  <c r="I548" i="4" s="1"/>
  <c r="I547" i="4"/>
  <c r="G547" i="4"/>
  <c r="F547" i="4"/>
  <c r="J547" i="4" s="1"/>
  <c r="G546" i="4"/>
  <c r="F546" i="4"/>
  <c r="I546" i="4" s="1"/>
  <c r="J545" i="4"/>
  <c r="I545" i="4"/>
  <c r="G545" i="4"/>
  <c r="F545" i="4"/>
  <c r="G544" i="4"/>
  <c r="F544" i="4"/>
  <c r="I543" i="4"/>
  <c r="G543" i="4"/>
  <c r="J543" i="4" s="1"/>
  <c r="F543" i="4"/>
  <c r="J542" i="4"/>
  <c r="G542" i="4"/>
  <c r="F542" i="4"/>
  <c r="I542" i="4" s="1"/>
  <c r="G541" i="4"/>
  <c r="F541" i="4"/>
  <c r="J540" i="4"/>
  <c r="I540" i="4"/>
  <c r="G540" i="4"/>
  <c r="F540" i="4"/>
  <c r="G539" i="4"/>
  <c r="F539" i="4"/>
  <c r="G538" i="4"/>
  <c r="F538" i="4"/>
  <c r="G537" i="4"/>
  <c r="F537" i="4"/>
  <c r="J536" i="4"/>
  <c r="I536" i="4"/>
  <c r="G536" i="4"/>
  <c r="F536" i="4"/>
  <c r="I535" i="4"/>
  <c r="G535" i="4"/>
  <c r="J535" i="4" s="1"/>
  <c r="F535" i="4"/>
  <c r="I534" i="4"/>
  <c r="G534" i="4"/>
  <c r="F534" i="4"/>
  <c r="J534" i="4" s="1"/>
  <c r="G533" i="4"/>
  <c r="J533" i="4" s="1"/>
  <c r="F533" i="4"/>
  <c r="I533" i="4" s="1"/>
  <c r="G532" i="4"/>
  <c r="F532" i="4"/>
  <c r="G531" i="4"/>
  <c r="F531" i="4"/>
  <c r="J530" i="4"/>
  <c r="G530" i="4"/>
  <c r="F530" i="4"/>
  <c r="I530" i="4" s="1"/>
  <c r="I529" i="4"/>
  <c r="G529" i="4"/>
  <c r="F529" i="4"/>
  <c r="J529" i="4" s="1"/>
  <c r="J528" i="4"/>
  <c r="I528" i="4"/>
  <c r="G528" i="4"/>
  <c r="F528" i="4"/>
  <c r="I527" i="4"/>
  <c r="G527" i="4"/>
  <c r="J527" i="4" s="1"/>
  <c r="F527" i="4"/>
  <c r="G526" i="4"/>
  <c r="F526" i="4"/>
  <c r="J525" i="4"/>
  <c r="G525" i="4"/>
  <c r="F525" i="4"/>
  <c r="I525" i="4" s="1"/>
  <c r="I524" i="4"/>
  <c r="G524" i="4"/>
  <c r="F524" i="4"/>
  <c r="G523" i="4"/>
  <c r="F523" i="4"/>
  <c r="J522" i="4"/>
  <c r="G522" i="4"/>
  <c r="F522" i="4"/>
  <c r="I522" i="4" s="1"/>
  <c r="G521" i="4"/>
  <c r="F521" i="4"/>
  <c r="J520" i="4"/>
  <c r="G520" i="4"/>
  <c r="F520" i="4"/>
  <c r="I520" i="4" s="1"/>
  <c r="I519" i="4"/>
  <c r="G519" i="4"/>
  <c r="J519" i="4" s="1"/>
  <c r="F519" i="4"/>
  <c r="I518" i="4"/>
  <c r="G518" i="4"/>
  <c r="F518" i="4"/>
  <c r="J518" i="4" s="1"/>
  <c r="G517" i="4"/>
  <c r="J517" i="4" s="1"/>
  <c r="F517" i="4"/>
  <c r="I517" i="4" s="1"/>
  <c r="G516" i="4"/>
  <c r="F516" i="4"/>
  <c r="I515" i="4"/>
  <c r="G515" i="4"/>
  <c r="F515" i="4"/>
  <c r="G514" i="4"/>
  <c r="J514" i="4" s="1"/>
  <c r="F514" i="4"/>
  <c r="I514" i="4" s="1"/>
  <c r="G513" i="4"/>
  <c r="F513" i="4"/>
  <c r="J512" i="4"/>
  <c r="G512" i="4"/>
  <c r="F512" i="4"/>
  <c r="I512" i="4" s="1"/>
  <c r="J511" i="4"/>
  <c r="I511" i="4"/>
  <c r="G511" i="4"/>
  <c r="F511" i="4"/>
  <c r="I510" i="4"/>
  <c r="G510" i="4"/>
  <c r="F510" i="4"/>
  <c r="J510" i="4" s="1"/>
  <c r="I509" i="4"/>
  <c r="G509" i="4"/>
  <c r="J509" i="4" s="1"/>
  <c r="F509" i="4"/>
  <c r="I508" i="4"/>
  <c r="G508" i="4"/>
  <c r="J508" i="4" s="1"/>
  <c r="F508" i="4"/>
  <c r="G507" i="4"/>
  <c r="F507" i="4"/>
  <c r="I506" i="4"/>
  <c r="G506" i="4"/>
  <c r="J506" i="4" s="1"/>
  <c r="F506" i="4"/>
  <c r="G505" i="4"/>
  <c r="F505" i="4"/>
  <c r="J504" i="4"/>
  <c r="G504" i="4"/>
  <c r="F504" i="4"/>
  <c r="I504" i="4" s="1"/>
  <c r="J503" i="4"/>
  <c r="I503" i="4"/>
  <c r="G503" i="4"/>
  <c r="F503" i="4"/>
  <c r="I502" i="4"/>
  <c r="G502" i="4"/>
  <c r="F502" i="4"/>
  <c r="J502" i="4" s="1"/>
  <c r="I501" i="4"/>
  <c r="G501" i="4"/>
  <c r="J501" i="4" s="1"/>
  <c r="F501" i="4"/>
  <c r="I500" i="4"/>
  <c r="G500" i="4"/>
  <c r="F500" i="4"/>
  <c r="J500" i="4" s="1"/>
  <c r="I499" i="4"/>
  <c r="G499" i="4"/>
  <c r="F499" i="4"/>
  <c r="J499" i="4" s="1"/>
  <c r="I498" i="4"/>
  <c r="G498" i="4"/>
  <c r="J498" i="4" s="1"/>
  <c r="F498" i="4"/>
  <c r="G497" i="4"/>
  <c r="F497" i="4"/>
  <c r="G496" i="4"/>
  <c r="F496" i="4"/>
  <c r="I496" i="4" s="1"/>
  <c r="J495" i="4"/>
  <c r="I495" i="4"/>
  <c r="G495" i="4"/>
  <c r="F495" i="4"/>
  <c r="I494" i="4"/>
  <c r="G494" i="4"/>
  <c r="F494" i="4"/>
  <c r="J494" i="4" s="1"/>
  <c r="G493" i="4"/>
  <c r="J493" i="4" s="1"/>
  <c r="F493" i="4"/>
  <c r="I493" i="4" s="1"/>
  <c r="G492" i="4"/>
  <c r="J492" i="4" s="1"/>
  <c r="F492" i="4"/>
  <c r="I492" i="4" s="1"/>
  <c r="G491" i="4"/>
  <c r="F491" i="4"/>
  <c r="G490" i="4"/>
  <c r="J490" i="4" s="1"/>
  <c r="F490" i="4"/>
  <c r="J489" i="4"/>
  <c r="I489" i="4"/>
  <c r="G489" i="4"/>
  <c r="F489" i="4"/>
  <c r="I488" i="4"/>
  <c r="G488" i="4"/>
  <c r="F488" i="4"/>
  <c r="J488" i="4" s="1"/>
  <c r="J487" i="4"/>
  <c r="G487" i="4"/>
  <c r="F487" i="4"/>
  <c r="I487" i="4" s="1"/>
  <c r="I486" i="4"/>
  <c r="G486" i="4"/>
  <c r="J486" i="4" s="1"/>
  <c r="F486" i="4"/>
  <c r="G485" i="4"/>
  <c r="F485" i="4"/>
  <c r="G484" i="4"/>
  <c r="J484" i="4" s="1"/>
  <c r="F484" i="4"/>
  <c r="I484" i="4" s="1"/>
  <c r="G483" i="4"/>
  <c r="F483" i="4"/>
  <c r="G482" i="4"/>
  <c r="F482" i="4"/>
  <c r="J482" i="4" s="1"/>
  <c r="J481" i="4"/>
  <c r="I481" i="4"/>
  <c r="G481" i="4"/>
  <c r="F481" i="4"/>
  <c r="I480" i="4"/>
  <c r="G480" i="4"/>
  <c r="F480" i="4"/>
  <c r="J480" i="4" s="1"/>
  <c r="J479" i="4"/>
  <c r="G479" i="4"/>
  <c r="F479" i="4"/>
  <c r="I478" i="4"/>
  <c r="G478" i="4"/>
  <c r="J478" i="4" s="1"/>
  <c r="F478" i="4"/>
  <c r="G477" i="4"/>
  <c r="F477" i="4"/>
  <c r="G476" i="4"/>
  <c r="J476" i="4" s="1"/>
  <c r="F476" i="4"/>
  <c r="I476" i="4" s="1"/>
  <c r="G475" i="4"/>
  <c r="F475" i="4"/>
  <c r="G474" i="4"/>
  <c r="F474" i="4"/>
  <c r="J474" i="4" s="1"/>
  <c r="J473" i="4"/>
  <c r="I473" i="4"/>
  <c r="G473" i="4"/>
  <c r="F473" i="4"/>
  <c r="I472" i="4"/>
  <c r="G472" i="4"/>
  <c r="F472" i="4"/>
  <c r="J472" i="4" s="1"/>
  <c r="J471" i="4"/>
  <c r="G471" i="4"/>
  <c r="F471" i="4"/>
  <c r="I470" i="4"/>
  <c r="G470" i="4"/>
  <c r="J470" i="4" s="1"/>
  <c r="F470" i="4"/>
  <c r="G469" i="4"/>
  <c r="F469" i="4"/>
  <c r="G468" i="4"/>
  <c r="J468" i="4" s="1"/>
  <c r="F468" i="4"/>
  <c r="I468" i="4" s="1"/>
  <c r="G467" i="4"/>
  <c r="F467" i="4"/>
  <c r="G466" i="4"/>
  <c r="F466" i="4"/>
  <c r="J466" i="4" s="1"/>
  <c r="J465" i="4"/>
  <c r="I465" i="4"/>
  <c r="G465" i="4"/>
  <c r="F465" i="4"/>
  <c r="I464" i="4"/>
  <c r="G464" i="4"/>
  <c r="F464" i="4"/>
  <c r="J464" i="4" s="1"/>
  <c r="J463" i="4"/>
  <c r="G463" i="4"/>
  <c r="F463" i="4"/>
  <c r="I463" i="4" s="1"/>
  <c r="I462" i="4"/>
  <c r="G462" i="4"/>
  <c r="J462" i="4" s="1"/>
  <c r="F462" i="4"/>
  <c r="G461" i="4"/>
  <c r="F461" i="4"/>
  <c r="G460" i="4"/>
  <c r="J460" i="4" s="1"/>
  <c r="F460" i="4"/>
  <c r="I460" i="4" s="1"/>
  <c r="G459" i="4"/>
  <c r="F459" i="4"/>
  <c r="G458" i="4"/>
  <c r="F458" i="4"/>
  <c r="J458" i="4" s="1"/>
  <c r="J457" i="4"/>
  <c r="I457" i="4"/>
  <c r="G457" i="4"/>
  <c r="F457" i="4"/>
  <c r="I456" i="4"/>
  <c r="G456" i="4"/>
  <c r="F456" i="4"/>
  <c r="J456" i="4" s="1"/>
  <c r="J455" i="4"/>
  <c r="G455" i="4"/>
  <c r="F455" i="4"/>
  <c r="I455" i="4" s="1"/>
  <c r="I454" i="4"/>
  <c r="G454" i="4"/>
  <c r="J454" i="4" s="1"/>
  <c r="F454" i="4"/>
  <c r="G453" i="4"/>
  <c r="F453" i="4"/>
  <c r="I452" i="4"/>
  <c r="G452" i="4"/>
  <c r="J452" i="4" s="1"/>
  <c r="F452" i="4"/>
  <c r="G451" i="4"/>
  <c r="F451" i="4"/>
  <c r="G450" i="4"/>
  <c r="F450" i="4"/>
  <c r="J450" i="4" s="1"/>
  <c r="J449" i="4"/>
  <c r="I449" i="4"/>
  <c r="G449" i="4"/>
  <c r="F449" i="4"/>
  <c r="I448" i="4"/>
  <c r="G448" i="4"/>
  <c r="F448" i="4"/>
  <c r="J448" i="4" s="1"/>
  <c r="J447" i="4"/>
  <c r="G447" i="4"/>
  <c r="F447" i="4"/>
  <c r="I446" i="4"/>
  <c r="G446" i="4"/>
  <c r="J446" i="4" s="1"/>
  <c r="F446" i="4"/>
  <c r="G445" i="4"/>
  <c r="F445" i="4"/>
  <c r="G444" i="4"/>
  <c r="F444" i="4"/>
  <c r="G443" i="4"/>
  <c r="F443" i="4"/>
  <c r="G442" i="4"/>
  <c r="F442" i="4"/>
  <c r="J442" i="4" s="1"/>
  <c r="J441" i="4"/>
  <c r="I441" i="4"/>
  <c r="G441" i="4"/>
  <c r="F441" i="4"/>
  <c r="I440" i="4"/>
  <c r="G440" i="4"/>
  <c r="F440" i="4"/>
  <c r="J440" i="4" s="1"/>
  <c r="J439" i="4"/>
  <c r="G439" i="4"/>
  <c r="F439" i="4"/>
  <c r="J438" i="4"/>
  <c r="I438" i="4"/>
  <c r="G438" i="4"/>
  <c r="F438" i="4"/>
  <c r="G437" i="4"/>
  <c r="F437" i="4"/>
  <c r="G436" i="4"/>
  <c r="J436" i="4" s="1"/>
  <c r="F436" i="4"/>
  <c r="I436" i="4" s="1"/>
  <c r="G435" i="4"/>
  <c r="F435" i="4"/>
  <c r="G434" i="4"/>
  <c r="F434" i="4"/>
  <c r="J434" i="4" s="1"/>
  <c r="J433" i="4"/>
  <c r="I433" i="4"/>
  <c r="G433" i="4"/>
  <c r="F433" i="4"/>
  <c r="I432" i="4"/>
  <c r="G432" i="4"/>
  <c r="F432" i="4"/>
  <c r="J432" i="4" s="1"/>
  <c r="J431" i="4"/>
  <c r="G431" i="4"/>
  <c r="F431" i="4"/>
  <c r="I430" i="4"/>
  <c r="G430" i="4"/>
  <c r="J430" i="4" s="1"/>
  <c r="F430" i="4"/>
  <c r="G429" i="4"/>
  <c r="F429" i="4"/>
  <c r="G428" i="4"/>
  <c r="J428" i="4" s="1"/>
  <c r="F428" i="4"/>
  <c r="I428" i="4" s="1"/>
  <c r="G427" i="4"/>
  <c r="F427" i="4"/>
  <c r="G426" i="4"/>
  <c r="F426" i="4"/>
  <c r="J426" i="4" s="1"/>
  <c r="J425" i="4"/>
  <c r="I425" i="4"/>
  <c r="G425" i="4"/>
  <c r="F425" i="4"/>
  <c r="I424" i="4"/>
  <c r="G424" i="4"/>
  <c r="F424" i="4"/>
  <c r="J424" i="4" s="1"/>
  <c r="J423" i="4"/>
  <c r="G423" i="4"/>
  <c r="F423" i="4"/>
  <c r="I423" i="4" s="1"/>
  <c r="J422" i="4"/>
  <c r="I422" i="4"/>
  <c r="G422" i="4"/>
  <c r="F422" i="4"/>
  <c r="I421" i="4"/>
  <c r="G421" i="4"/>
  <c r="F421" i="4"/>
  <c r="J421" i="4" s="1"/>
  <c r="G420" i="4"/>
  <c r="F420" i="4"/>
  <c r="J420" i="4" s="1"/>
  <c r="G419" i="4"/>
  <c r="F419" i="4"/>
  <c r="G418" i="4"/>
  <c r="F418" i="4"/>
  <c r="J417" i="4"/>
  <c r="I417" i="4"/>
  <c r="G417" i="4"/>
  <c r="F417" i="4"/>
  <c r="I416" i="4"/>
  <c r="G416" i="4"/>
  <c r="F416" i="4"/>
  <c r="J416" i="4" s="1"/>
  <c r="J415" i="4"/>
  <c r="G415" i="4"/>
  <c r="F415" i="4"/>
  <c r="G414" i="4"/>
  <c r="F414" i="4"/>
  <c r="G413" i="4"/>
  <c r="F413" i="4"/>
  <c r="J413" i="4" s="1"/>
  <c r="G412" i="4"/>
  <c r="J412" i="4" s="1"/>
  <c r="F412" i="4"/>
  <c r="G411" i="4"/>
  <c r="F411" i="4"/>
  <c r="J410" i="4"/>
  <c r="G410" i="4"/>
  <c r="F410" i="4"/>
  <c r="I410" i="4" s="1"/>
  <c r="J409" i="4"/>
  <c r="I409" i="4"/>
  <c r="G409" i="4"/>
  <c r="F409" i="4"/>
  <c r="I408" i="4"/>
  <c r="G408" i="4"/>
  <c r="F408" i="4"/>
  <c r="J408" i="4" s="1"/>
  <c r="J407" i="4"/>
  <c r="G407" i="4"/>
  <c r="F407" i="4"/>
  <c r="J406" i="4"/>
  <c r="G406" i="4"/>
  <c r="F406" i="4"/>
  <c r="I406" i="4" s="1"/>
  <c r="G405" i="4"/>
  <c r="F405" i="4"/>
  <c r="J404" i="4"/>
  <c r="G404" i="4"/>
  <c r="F404" i="4"/>
  <c r="G403" i="4"/>
  <c r="F403" i="4"/>
  <c r="G402" i="4"/>
  <c r="F402" i="4"/>
  <c r="J401" i="4"/>
  <c r="I401" i="4"/>
  <c r="G401" i="4"/>
  <c r="F401" i="4"/>
  <c r="I400" i="4"/>
  <c r="G400" i="4"/>
  <c r="F400" i="4"/>
  <c r="J400" i="4" s="1"/>
  <c r="G399" i="4"/>
  <c r="J399" i="4" s="1"/>
  <c r="F399" i="4"/>
  <c r="J398" i="4"/>
  <c r="I398" i="4"/>
  <c r="G398" i="4"/>
  <c r="F398" i="4"/>
  <c r="G397" i="4"/>
  <c r="F397" i="4"/>
  <c r="G396" i="4"/>
  <c r="J396" i="4" s="1"/>
  <c r="F396" i="4"/>
  <c r="I395" i="4"/>
  <c r="G395" i="4"/>
  <c r="F395" i="4"/>
  <c r="G394" i="4"/>
  <c r="F394" i="4"/>
  <c r="J393" i="4"/>
  <c r="I393" i="4"/>
  <c r="G393" i="4"/>
  <c r="F393" i="4"/>
  <c r="G392" i="4"/>
  <c r="F392" i="4"/>
  <c r="J391" i="4"/>
  <c r="G391" i="4"/>
  <c r="F391" i="4"/>
  <c r="I391" i="4" s="1"/>
  <c r="J390" i="4"/>
  <c r="I390" i="4"/>
  <c r="G390" i="4"/>
  <c r="F390" i="4"/>
  <c r="J389" i="4"/>
  <c r="I389" i="4"/>
  <c r="G389" i="4"/>
  <c r="F389" i="4"/>
  <c r="I388" i="4"/>
  <c r="G388" i="4"/>
  <c r="J388" i="4" s="1"/>
  <c r="F388" i="4"/>
  <c r="G387" i="4"/>
  <c r="F387" i="4"/>
  <c r="G386" i="4"/>
  <c r="F386" i="4"/>
  <c r="G385" i="4"/>
  <c r="F385" i="4"/>
  <c r="I384" i="4"/>
  <c r="G384" i="4"/>
  <c r="F384" i="4"/>
  <c r="J384" i="4" s="1"/>
  <c r="G383" i="4"/>
  <c r="F383" i="4"/>
  <c r="J383" i="4" s="1"/>
  <c r="J382" i="4"/>
  <c r="I382" i="4"/>
  <c r="G382" i="4"/>
  <c r="F382" i="4"/>
  <c r="J381" i="4"/>
  <c r="I381" i="4"/>
  <c r="G381" i="4"/>
  <c r="F381" i="4"/>
  <c r="I380" i="4"/>
  <c r="G380" i="4"/>
  <c r="J380" i="4" s="1"/>
  <c r="F380" i="4"/>
  <c r="G379" i="4"/>
  <c r="F379" i="4"/>
  <c r="G378" i="4"/>
  <c r="F378" i="4"/>
  <c r="G377" i="4"/>
  <c r="F377" i="4"/>
  <c r="I376" i="4"/>
  <c r="G376" i="4"/>
  <c r="F376" i="4"/>
  <c r="J376" i="4" s="1"/>
  <c r="G375" i="4"/>
  <c r="F375" i="4"/>
  <c r="J375" i="4" s="1"/>
  <c r="J374" i="4"/>
  <c r="G374" i="4"/>
  <c r="F374" i="4"/>
  <c r="I374" i="4" s="1"/>
  <c r="J373" i="4"/>
  <c r="I373" i="4"/>
  <c r="G373" i="4"/>
  <c r="F373" i="4"/>
  <c r="I372" i="4"/>
  <c r="G372" i="4"/>
  <c r="F372" i="4"/>
  <c r="J372" i="4" s="1"/>
  <c r="G371" i="4"/>
  <c r="F371" i="4"/>
  <c r="J371" i="4" s="1"/>
  <c r="G370" i="4"/>
  <c r="F370" i="4"/>
  <c r="G369" i="4"/>
  <c r="F369" i="4"/>
  <c r="I368" i="4"/>
  <c r="G368" i="4"/>
  <c r="F368" i="4"/>
  <c r="J368" i="4" s="1"/>
  <c r="G367" i="4"/>
  <c r="F367" i="4"/>
  <c r="J367" i="4" s="1"/>
  <c r="J366" i="4"/>
  <c r="G366" i="4"/>
  <c r="F366" i="4"/>
  <c r="I366" i="4" s="1"/>
  <c r="J365" i="4"/>
  <c r="I365" i="4"/>
  <c r="G365" i="4"/>
  <c r="F365" i="4"/>
  <c r="I364" i="4"/>
  <c r="G364" i="4"/>
  <c r="F364" i="4"/>
  <c r="J364" i="4" s="1"/>
  <c r="G363" i="4"/>
  <c r="F363" i="4"/>
  <c r="G362" i="4"/>
  <c r="F362" i="4"/>
  <c r="G361" i="4"/>
  <c r="F361" i="4"/>
  <c r="G360" i="4"/>
  <c r="F360" i="4"/>
  <c r="J360" i="4" s="1"/>
  <c r="G359" i="4"/>
  <c r="F359" i="4"/>
  <c r="J359" i="4" s="1"/>
  <c r="J358" i="4"/>
  <c r="I358" i="4"/>
  <c r="G358" i="4"/>
  <c r="F358" i="4"/>
  <c r="J357" i="4"/>
  <c r="I357" i="4"/>
  <c r="G357" i="4"/>
  <c r="F357" i="4"/>
  <c r="J356" i="4"/>
  <c r="I356" i="4"/>
  <c r="G356" i="4"/>
  <c r="F356" i="4"/>
  <c r="I355" i="4"/>
  <c r="G355" i="4"/>
  <c r="J355" i="4" s="1"/>
  <c r="F355" i="4"/>
  <c r="G354" i="4"/>
  <c r="F354" i="4"/>
  <c r="G353" i="4"/>
  <c r="F353" i="4"/>
  <c r="G352" i="4"/>
  <c r="F352" i="4"/>
  <c r="J352" i="4" s="1"/>
  <c r="G351" i="4"/>
  <c r="F351" i="4"/>
  <c r="J351" i="4" s="1"/>
  <c r="J350" i="4"/>
  <c r="G350" i="4"/>
  <c r="F350" i="4"/>
  <c r="I350" i="4" s="1"/>
  <c r="J349" i="4"/>
  <c r="I349" i="4"/>
  <c r="G349" i="4"/>
  <c r="F349" i="4"/>
  <c r="I348" i="4"/>
  <c r="G348" i="4"/>
  <c r="F348" i="4"/>
  <c r="J348" i="4" s="1"/>
  <c r="G347" i="4"/>
  <c r="J347" i="4" s="1"/>
  <c r="F347" i="4"/>
  <c r="I347" i="4" s="1"/>
  <c r="G346" i="4"/>
  <c r="F346" i="4"/>
  <c r="G345" i="4"/>
  <c r="F345" i="4"/>
  <c r="G344" i="4"/>
  <c r="F344" i="4"/>
  <c r="J344" i="4" s="1"/>
  <c r="G343" i="4"/>
  <c r="F343" i="4"/>
  <c r="J343" i="4" s="1"/>
  <c r="J342" i="4"/>
  <c r="G342" i="4"/>
  <c r="F342" i="4"/>
  <c r="I342" i="4" s="1"/>
  <c r="J341" i="4"/>
  <c r="I341" i="4"/>
  <c r="G341" i="4"/>
  <c r="F341" i="4"/>
  <c r="I340" i="4"/>
  <c r="G340" i="4"/>
  <c r="F340" i="4"/>
  <c r="J340" i="4" s="1"/>
  <c r="I339" i="4"/>
  <c r="G339" i="4"/>
  <c r="J339" i="4" s="1"/>
  <c r="F339" i="4"/>
  <c r="G338" i="4"/>
  <c r="F338" i="4"/>
  <c r="G337" i="4"/>
  <c r="F337" i="4"/>
  <c r="G336" i="4"/>
  <c r="F336" i="4"/>
  <c r="J336" i="4" s="1"/>
  <c r="G335" i="4"/>
  <c r="F335" i="4"/>
  <c r="J335" i="4" s="1"/>
  <c r="J334" i="4"/>
  <c r="I334" i="4"/>
  <c r="G334" i="4"/>
  <c r="F334" i="4"/>
  <c r="J333" i="4"/>
  <c r="I333" i="4"/>
  <c r="G333" i="4"/>
  <c r="F333" i="4"/>
  <c r="I332" i="4"/>
  <c r="G332" i="4"/>
  <c r="F332" i="4"/>
  <c r="J332" i="4" s="1"/>
  <c r="G331" i="4"/>
  <c r="F331" i="4"/>
  <c r="G330" i="4"/>
  <c r="F330" i="4"/>
  <c r="G329" i="4"/>
  <c r="F329" i="4"/>
  <c r="G328" i="4"/>
  <c r="F328" i="4"/>
  <c r="J328" i="4" s="1"/>
  <c r="G327" i="4"/>
  <c r="F327" i="4"/>
  <c r="J327" i="4" s="1"/>
  <c r="J326" i="4"/>
  <c r="I326" i="4"/>
  <c r="G326" i="4"/>
  <c r="F326" i="4"/>
  <c r="J325" i="4"/>
  <c r="I325" i="4"/>
  <c r="G325" i="4"/>
  <c r="F325" i="4"/>
  <c r="J324" i="4"/>
  <c r="I324" i="4"/>
  <c r="G324" i="4"/>
  <c r="F324" i="4"/>
  <c r="I323" i="4"/>
  <c r="G323" i="4"/>
  <c r="F323" i="4"/>
  <c r="G322" i="4"/>
  <c r="F322" i="4"/>
  <c r="G321" i="4"/>
  <c r="F321" i="4"/>
  <c r="G320" i="4"/>
  <c r="F320" i="4"/>
  <c r="J320" i="4" s="1"/>
  <c r="G319" i="4"/>
  <c r="F319" i="4"/>
  <c r="J319" i="4" s="1"/>
  <c r="J318" i="4"/>
  <c r="G318" i="4"/>
  <c r="F318" i="4"/>
  <c r="I318" i="4" s="1"/>
  <c r="J317" i="4"/>
  <c r="I317" i="4"/>
  <c r="G317" i="4"/>
  <c r="F317" i="4"/>
  <c r="I316" i="4"/>
  <c r="G316" i="4"/>
  <c r="F316" i="4"/>
  <c r="J316" i="4" s="1"/>
  <c r="G315" i="4"/>
  <c r="F315" i="4"/>
  <c r="J315" i="4" s="1"/>
  <c r="G314" i="4"/>
  <c r="F314" i="4"/>
  <c r="G313" i="4"/>
  <c r="F313" i="4"/>
  <c r="G312" i="4"/>
  <c r="F312" i="4"/>
  <c r="G311" i="4"/>
  <c r="F311" i="4"/>
  <c r="G310" i="4"/>
  <c r="F310" i="4"/>
  <c r="J309" i="4"/>
  <c r="I309" i="4"/>
  <c r="G309" i="4"/>
  <c r="F309" i="4"/>
  <c r="I308" i="4"/>
  <c r="G308" i="4"/>
  <c r="J308" i="4" s="1"/>
  <c r="F308" i="4"/>
  <c r="J307" i="4"/>
  <c r="G307" i="4"/>
  <c r="F307" i="4"/>
  <c r="I307" i="4" s="1"/>
  <c r="J306" i="4"/>
  <c r="I306" i="4"/>
  <c r="G306" i="4"/>
  <c r="F306" i="4"/>
  <c r="I305" i="4"/>
  <c r="G305" i="4"/>
  <c r="F305" i="4"/>
  <c r="J305" i="4" s="1"/>
  <c r="G304" i="4"/>
  <c r="F304" i="4"/>
  <c r="J304" i="4" s="1"/>
  <c r="G303" i="4"/>
  <c r="F303" i="4"/>
  <c r="G302" i="4"/>
  <c r="F302" i="4"/>
  <c r="J301" i="4"/>
  <c r="I301" i="4"/>
  <c r="G301" i="4"/>
  <c r="F301" i="4"/>
  <c r="I300" i="4"/>
  <c r="G300" i="4"/>
  <c r="J300" i="4" s="1"/>
  <c r="F300" i="4"/>
  <c r="J299" i="4"/>
  <c r="G299" i="4"/>
  <c r="F299" i="4"/>
  <c r="I299" i="4" s="1"/>
  <c r="J298" i="4"/>
  <c r="I298" i="4"/>
  <c r="G298" i="4"/>
  <c r="F298" i="4"/>
  <c r="I297" i="4"/>
  <c r="G297" i="4"/>
  <c r="F297" i="4"/>
  <c r="J297" i="4" s="1"/>
  <c r="G296" i="4"/>
  <c r="F296" i="4"/>
  <c r="G295" i="4"/>
  <c r="F295" i="4"/>
  <c r="G294" i="4"/>
  <c r="F294" i="4"/>
  <c r="J293" i="4"/>
  <c r="I293" i="4"/>
  <c r="G293" i="4"/>
  <c r="F293" i="4"/>
  <c r="I292" i="4"/>
  <c r="G292" i="4"/>
  <c r="J292" i="4" s="1"/>
  <c r="F292" i="4"/>
  <c r="J291" i="4"/>
  <c r="G291" i="4"/>
  <c r="F291" i="4"/>
  <c r="I291" i="4" s="1"/>
  <c r="J290" i="4"/>
  <c r="I290" i="4"/>
  <c r="G290" i="4"/>
  <c r="F290" i="4"/>
  <c r="I289" i="4"/>
  <c r="G289" i="4"/>
  <c r="F289" i="4"/>
  <c r="J289" i="4" s="1"/>
  <c r="G288" i="4"/>
  <c r="F288" i="4"/>
  <c r="J288" i="4" s="1"/>
  <c r="G287" i="4"/>
  <c r="F287" i="4"/>
  <c r="G286" i="4"/>
  <c r="F286" i="4"/>
  <c r="J285" i="4"/>
  <c r="I285" i="4"/>
  <c r="G285" i="4"/>
  <c r="F285" i="4"/>
  <c r="I284" i="4"/>
  <c r="G284" i="4"/>
  <c r="J284" i="4" s="1"/>
  <c r="F284" i="4"/>
  <c r="J283" i="4"/>
  <c r="G283" i="4"/>
  <c r="F283" i="4"/>
  <c r="I283" i="4" s="1"/>
  <c r="J282" i="4"/>
  <c r="I282" i="4"/>
  <c r="G282" i="4"/>
  <c r="F282" i="4"/>
  <c r="I281" i="4"/>
  <c r="G281" i="4"/>
  <c r="F281" i="4"/>
  <c r="J281" i="4" s="1"/>
  <c r="G280" i="4"/>
  <c r="F280" i="4"/>
  <c r="G279" i="4"/>
  <c r="F279" i="4"/>
  <c r="G278" i="4"/>
  <c r="F278" i="4"/>
  <c r="J277" i="4"/>
  <c r="I277" i="4"/>
  <c r="G277" i="4"/>
  <c r="F277" i="4"/>
  <c r="I276" i="4"/>
  <c r="G276" i="4"/>
  <c r="J276" i="4" s="1"/>
  <c r="F276" i="4"/>
  <c r="J275" i="4"/>
  <c r="G275" i="4"/>
  <c r="F275" i="4"/>
  <c r="I275" i="4" s="1"/>
  <c r="J274" i="4"/>
  <c r="I274" i="4"/>
  <c r="G274" i="4"/>
  <c r="F274" i="4"/>
  <c r="I273" i="4"/>
  <c r="G273" i="4"/>
  <c r="F273" i="4"/>
  <c r="J273" i="4" s="1"/>
  <c r="G272" i="4"/>
  <c r="F272" i="4"/>
  <c r="J272" i="4" s="1"/>
  <c r="G271" i="4"/>
  <c r="F271" i="4"/>
  <c r="G270" i="4"/>
  <c r="F270" i="4"/>
  <c r="J269" i="4"/>
  <c r="I269" i="4"/>
  <c r="G269" i="4"/>
  <c r="F269" i="4"/>
  <c r="I268" i="4"/>
  <c r="G268" i="4"/>
  <c r="J268" i="4" s="1"/>
  <c r="F268" i="4"/>
  <c r="J267" i="4"/>
  <c r="G267" i="4"/>
  <c r="F267" i="4"/>
  <c r="I267" i="4" s="1"/>
  <c r="J266" i="4"/>
  <c r="I266" i="4"/>
  <c r="G266" i="4"/>
  <c r="F266" i="4"/>
  <c r="I265" i="4"/>
  <c r="G265" i="4"/>
  <c r="F265" i="4"/>
  <c r="J265" i="4" s="1"/>
  <c r="G264" i="4"/>
  <c r="F264" i="4"/>
  <c r="J264" i="4" s="1"/>
  <c r="G263" i="4"/>
  <c r="F263" i="4"/>
  <c r="G262" i="4"/>
  <c r="F262" i="4"/>
  <c r="J261" i="4"/>
  <c r="I261" i="4"/>
  <c r="G261" i="4"/>
  <c r="F261" i="4"/>
  <c r="J260" i="4"/>
  <c r="I260" i="4"/>
  <c r="G260" i="4"/>
  <c r="F260" i="4"/>
  <c r="I259" i="4"/>
  <c r="G259" i="4"/>
  <c r="F259" i="4"/>
  <c r="J259" i="4" s="1"/>
  <c r="J258" i="4"/>
  <c r="I258" i="4"/>
  <c r="G258" i="4"/>
  <c r="F258" i="4"/>
  <c r="I257" i="4"/>
  <c r="G257" i="4"/>
  <c r="F257" i="4"/>
  <c r="J257" i="4" s="1"/>
  <c r="G256" i="4"/>
  <c r="F256" i="4"/>
  <c r="G255" i="4"/>
  <c r="F255" i="4"/>
  <c r="I255" i="4" s="1"/>
  <c r="I254" i="4"/>
  <c r="G254" i="4"/>
  <c r="F254" i="4"/>
  <c r="J254" i="4" s="1"/>
  <c r="J253" i="4"/>
  <c r="I253" i="4"/>
  <c r="G253" i="4"/>
  <c r="F253" i="4"/>
  <c r="J252" i="4"/>
  <c r="I252" i="4"/>
  <c r="G252" i="4"/>
  <c r="F252" i="4"/>
  <c r="I251" i="4"/>
  <c r="G251" i="4"/>
  <c r="F251" i="4"/>
  <c r="J251" i="4" s="1"/>
  <c r="J250" i="4"/>
  <c r="I250" i="4"/>
  <c r="G250" i="4"/>
  <c r="F250" i="4"/>
  <c r="I249" i="4"/>
  <c r="G249" i="4"/>
  <c r="F249" i="4"/>
  <c r="J249" i="4" s="1"/>
  <c r="G248" i="4"/>
  <c r="F248" i="4"/>
  <c r="J247" i="4"/>
  <c r="G247" i="4"/>
  <c r="F247" i="4"/>
  <c r="I247" i="4" s="1"/>
  <c r="I246" i="4"/>
  <c r="G246" i="4"/>
  <c r="F246" i="4"/>
  <c r="J246" i="4" s="1"/>
  <c r="J245" i="4"/>
  <c r="I245" i="4"/>
  <c r="G245" i="4"/>
  <c r="F245" i="4"/>
  <c r="J244" i="4"/>
  <c r="I244" i="4"/>
  <c r="G244" i="4"/>
  <c r="F244" i="4"/>
  <c r="J243" i="4"/>
  <c r="I243" i="4"/>
  <c r="G243" i="4"/>
  <c r="F243" i="4"/>
  <c r="J242" i="4"/>
  <c r="I242" i="4"/>
  <c r="G242" i="4"/>
  <c r="F242" i="4"/>
  <c r="I241" i="4"/>
  <c r="G241" i="4"/>
  <c r="F241" i="4"/>
  <c r="J241" i="4" s="1"/>
  <c r="G240" i="4"/>
  <c r="F240" i="4"/>
  <c r="G239" i="4"/>
  <c r="F239" i="4"/>
  <c r="I238" i="4"/>
  <c r="G238" i="4"/>
  <c r="F238" i="4"/>
  <c r="J238" i="4" s="1"/>
  <c r="G237" i="4"/>
  <c r="F237" i="4"/>
  <c r="J237" i="4" s="1"/>
  <c r="G236" i="4"/>
  <c r="J236" i="4" s="1"/>
  <c r="F236" i="4"/>
  <c r="I236" i="4" s="1"/>
  <c r="I235" i="4"/>
  <c r="G235" i="4"/>
  <c r="F235" i="4"/>
  <c r="J235" i="4" s="1"/>
  <c r="J234" i="4"/>
  <c r="I234" i="4"/>
  <c r="G234" i="4"/>
  <c r="F234" i="4"/>
  <c r="I233" i="4"/>
  <c r="G233" i="4"/>
  <c r="F233" i="4"/>
  <c r="J233" i="4" s="1"/>
  <c r="G232" i="4"/>
  <c r="F232" i="4"/>
  <c r="G231" i="4"/>
  <c r="F231" i="4"/>
  <c r="I231" i="4" s="1"/>
  <c r="I230" i="4"/>
  <c r="G230" i="4"/>
  <c r="F230" i="4"/>
  <c r="J230" i="4" s="1"/>
  <c r="J229" i="4"/>
  <c r="I229" i="4"/>
  <c r="G229" i="4"/>
  <c r="F229" i="4"/>
  <c r="I228" i="4"/>
  <c r="G228" i="4"/>
  <c r="J228" i="4" s="1"/>
  <c r="F228" i="4"/>
  <c r="J227" i="4"/>
  <c r="G227" i="4"/>
  <c r="F227" i="4"/>
  <c r="I227" i="4" s="1"/>
  <c r="J226" i="4"/>
  <c r="I226" i="4"/>
  <c r="G226" i="4"/>
  <c r="F226" i="4"/>
  <c r="I225" i="4"/>
  <c r="G225" i="4"/>
  <c r="F225" i="4"/>
  <c r="G224" i="4"/>
  <c r="F224" i="4"/>
  <c r="J223" i="4"/>
  <c r="G223" i="4"/>
  <c r="F223" i="4"/>
  <c r="I223" i="4" s="1"/>
  <c r="I222" i="4"/>
  <c r="G222" i="4"/>
  <c r="F222" i="4"/>
  <c r="J222" i="4" s="1"/>
  <c r="I221" i="4"/>
  <c r="G221" i="4"/>
  <c r="F221" i="4"/>
  <c r="J221" i="4" s="1"/>
  <c r="J220" i="4"/>
  <c r="G220" i="4"/>
  <c r="F220" i="4"/>
  <c r="I220" i="4" s="1"/>
  <c r="J219" i="4"/>
  <c r="I219" i="4"/>
  <c r="G219" i="4"/>
  <c r="F219" i="4"/>
  <c r="J218" i="4"/>
  <c r="I218" i="4"/>
  <c r="G218" i="4"/>
  <c r="F218" i="4"/>
  <c r="I217" i="4"/>
  <c r="G217" i="4"/>
  <c r="F217" i="4"/>
  <c r="G216" i="4"/>
  <c r="F216" i="4"/>
  <c r="G215" i="4"/>
  <c r="F215" i="4"/>
  <c r="J215" i="4" s="1"/>
  <c r="G214" i="4"/>
  <c r="F214" i="4"/>
  <c r="I213" i="4"/>
  <c r="G213" i="4"/>
  <c r="F213" i="4"/>
  <c r="J213" i="4" s="1"/>
  <c r="J212" i="4"/>
  <c r="G212" i="4"/>
  <c r="F212" i="4"/>
  <c r="I212" i="4" s="1"/>
  <c r="J211" i="4"/>
  <c r="I211" i="4"/>
  <c r="G211" i="4"/>
  <c r="F211" i="4"/>
  <c r="J210" i="4"/>
  <c r="I210" i="4"/>
  <c r="G210" i="4"/>
  <c r="F210" i="4"/>
  <c r="I209" i="4"/>
  <c r="G209" i="4"/>
  <c r="F209" i="4"/>
  <c r="J209" i="4" s="1"/>
  <c r="G208" i="4"/>
  <c r="F208" i="4"/>
  <c r="G207" i="4"/>
  <c r="F207" i="4"/>
  <c r="J207" i="4" s="1"/>
  <c r="G206" i="4"/>
  <c r="F206" i="4"/>
  <c r="G205" i="4"/>
  <c r="F205" i="4"/>
  <c r="J205" i="4" s="1"/>
  <c r="J204" i="4"/>
  <c r="G204" i="4"/>
  <c r="F204" i="4"/>
  <c r="I204" i="4" s="1"/>
  <c r="I203" i="4"/>
  <c r="G203" i="4"/>
  <c r="F203" i="4"/>
  <c r="J203" i="4" s="1"/>
  <c r="J202" i="4"/>
  <c r="G202" i="4"/>
  <c r="F202" i="4"/>
  <c r="I201" i="4"/>
  <c r="G201" i="4"/>
  <c r="F201" i="4"/>
  <c r="G200" i="4"/>
  <c r="F200" i="4"/>
  <c r="G199" i="4"/>
  <c r="F199" i="4"/>
  <c r="J199" i="4" s="1"/>
  <c r="G198" i="4"/>
  <c r="F198" i="4"/>
  <c r="G197" i="4"/>
  <c r="F197" i="4"/>
  <c r="J197" i="4" s="1"/>
  <c r="J196" i="4"/>
  <c r="G196" i="4"/>
  <c r="F196" i="4"/>
  <c r="I196" i="4" s="1"/>
  <c r="I195" i="4"/>
  <c r="G195" i="4"/>
  <c r="F195" i="4"/>
  <c r="J195" i="4" s="1"/>
  <c r="J194" i="4"/>
  <c r="G194" i="4"/>
  <c r="F194" i="4"/>
  <c r="I194" i="4" s="1"/>
  <c r="I193" i="4"/>
  <c r="G193" i="4"/>
  <c r="F193" i="4"/>
  <c r="J193" i="4" s="1"/>
  <c r="G192" i="4"/>
  <c r="F192" i="4"/>
  <c r="G191" i="4"/>
  <c r="F191" i="4"/>
  <c r="J191" i="4" s="1"/>
  <c r="G190" i="4"/>
  <c r="F190" i="4"/>
  <c r="G189" i="4"/>
  <c r="F189" i="4"/>
  <c r="J189" i="4" s="1"/>
  <c r="J188" i="4"/>
  <c r="G188" i="4"/>
  <c r="F188" i="4"/>
  <c r="I188" i="4" s="1"/>
  <c r="I187" i="4"/>
  <c r="G187" i="4"/>
  <c r="F187" i="4"/>
  <c r="J187" i="4" s="1"/>
  <c r="J186" i="4"/>
  <c r="G186" i="4"/>
  <c r="F186" i="4"/>
  <c r="I186" i="4" s="1"/>
  <c r="I185" i="4"/>
  <c r="G185" i="4"/>
  <c r="F185" i="4"/>
  <c r="J185" i="4" s="1"/>
  <c r="G184" i="4"/>
  <c r="F184" i="4"/>
  <c r="G183" i="4"/>
  <c r="F183" i="4"/>
  <c r="G182" i="4"/>
  <c r="F182" i="4"/>
  <c r="G181" i="4"/>
  <c r="F181" i="4"/>
  <c r="J181" i="4" s="1"/>
  <c r="J180" i="4"/>
  <c r="G180" i="4"/>
  <c r="F180" i="4"/>
  <c r="I180" i="4" s="1"/>
  <c r="I179" i="4"/>
  <c r="G179" i="4"/>
  <c r="F179" i="4"/>
  <c r="J179" i="4" s="1"/>
  <c r="J178" i="4"/>
  <c r="G178" i="4"/>
  <c r="F178" i="4"/>
  <c r="I177" i="4"/>
  <c r="G177" i="4"/>
  <c r="F177" i="4"/>
  <c r="J177" i="4" s="1"/>
  <c r="G176" i="4"/>
  <c r="F176" i="4"/>
  <c r="G175" i="4"/>
  <c r="F175" i="4"/>
  <c r="J175" i="4" s="1"/>
  <c r="G174" i="4"/>
  <c r="F174" i="4"/>
  <c r="G173" i="4"/>
  <c r="F173" i="4"/>
  <c r="J173" i="4" s="1"/>
  <c r="J172" i="4"/>
  <c r="G172" i="4"/>
  <c r="F172" i="4"/>
  <c r="I172" i="4" s="1"/>
  <c r="I171" i="4"/>
  <c r="G171" i="4"/>
  <c r="F171" i="4"/>
  <c r="J171" i="4" s="1"/>
  <c r="J170" i="4"/>
  <c r="G170" i="4"/>
  <c r="F170" i="4"/>
  <c r="I169" i="4"/>
  <c r="G169" i="4"/>
  <c r="F169" i="4"/>
  <c r="G168" i="4"/>
  <c r="F168" i="4"/>
  <c r="G167" i="4"/>
  <c r="F167" i="4"/>
  <c r="J167" i="4" s="1"/>
  <c r="G166" i="4"/>
  <c r="F166" i="4"/>
  <c r="G165" i="4"/>
  <c r="F165" i="4"/>
  <c r="J165" i="4" s="1"/>
  <c r="J164" i="4"/>
  <c r="G164" i="4"/>
  <c r="F164" i="4"/>
  <c r="I164" i="4" s="1"/>
  <c r="I163" i="4"/>
  <c r="G163" i="4"/>
  <c r="F163" i="4"/>
  <c r="J163" i="4" s="1"/>
  <c r="J162" i="4"/>
  <c r="G162" i="4"/>
  <c r="F162" i="4"/>
  <c r="I161" i="4"/>
  <c r="G161" i="4"/>
  <c r="F161" i="4"/>
  <c r="G160" i="4"/>
  <c r="F160" i="4"/>
  <c r="G159" i="4"/>
  <c r="F159" i="4"/>
  <c r="J159" i="4" s="1"/>
  <c r="G158" i="4"/>
  <c r="F158" i="4"/>
  <c r="G157" i="4"/>
  <c r="F157" i="4"/>
  <c r="J157" i="4" s="1"/>
  <c r="J156" i="4"/>
  <c r="G156" i="4"/>
  <c r="F156" i="4"/>
  <c r="I156" i="4" s="1"/>
  <c r="I155" i="4"/>
  <c r="G155" i="4"/>
  <c r="F155" i="4"/>
  <c r="J155" i="4" s="1"/>
  <c r="J154" i="4"/>
  <c r="G154" i="4"/>
  <c r="F154" i="4"/>
  <c r="I154" i="4" s="1"/>
  <c r="I153" i="4"/>
  <c r="G153" i="4"/>
  <c r="F153" i="4"/>
  <c r="J153" i="4" s="1"/>
  <c r="G152" i="4"/>
  <c r="F152" i="4"/>
  <c r="G151" i="4"/>
  <c r="F151" i="4"/>
  <c r="G150" i="4"/>
  <c r="F150" i="4"/>
  <c r="G149" i="4"/>
  <c r="F149" i="4"/>
  <c r="J149" i="4" s="1"/>
  <c r="J148" i="4"/>
  <c r="G148" i="4"/>
  <c r="F148" i="4"/>
  <c r="I148" i="4" s="1"/>
  <c r="I147" i="4"/>
  <c r="G147" i="4"/>
  <c r="F147" i="4"/>
  <c r="J147" i="4" s="1"/>
  <c r="J146" i="4"/>
  <c r="G146" i="4"/>
  <c r="F146" i="4"/>
  <c r="I145" i="4"/>
  <c r="G145" i="4"/>
  <c r="F145" i="4"/>
  <c r="J145" i="4" s="1"/>
  <c r="G144" i="4"/>
  <c r="F144" i="4"/>
  <c r="J143" i="4"/>
  <c r="G143" i="4"/>
  <c r="F143" i="4"/>
  <c r="I142" i="4"/>
  <c r="G142" i="4"/>
  <c r="F142" i="4"/>
  <c r="G141" i="4"/>
  <c r="F141" i="4"/>
  <c r="I140" i="4"/>
  <c r="G140" i="4"/>
  <c r="J140" i="4" s="1"/>
  <c r="F140" i="4"/>
  <c r="G139" i="4"/>
  <c r="F139" i="4"/>
  <c r="I138" i="4"/>
  <c r="G138" i="4"/>
  <c r="F138" i="4"/>
  <c r="J138" i="4" s="1"/>
  <c r="J137" i="4"/>
  <c r="I137" i="4"/>
  <c r="G137" i="4"/>
  <c r="F137" i="4"/>
  <c r="I136" i="4"/>
  <c r="G136" i="4"/>
  <c r="F136" i="4"/>
  <c r="J136" i="4" s="1"/>
  <c r="J135" i="4"/>
  <c r="G135" i="4"/>
  <c r="F135" i="4"/>
  <c r="I134" i="4"/>
  <c r="G134" i="4"/>
  <c r="F134" i="4"/>
  <c r="G133" i="4"/>
  <c r="F133" i="4"/>
  <c r="G132" i="4"/>
  <c r="J132" i="4" s="1"/>
  <c r="F132" i="4"/>
  <c r="I132" i="4" s="1"/>
  <c r="G131" i="4"/>
  <c r="F131" i="4"/>
  <c r="G130" i="4"/>
  <c r="F130" i="4"/>
  <c r="J130" i="4" s="1"/>
  <c r="J129" i="4"/>
  <c r="I129" i="4"/>
  <c r="G129" i="4"/>
  <c r="F129" i="4"/>
  <c r="I128" i="4"/>
  <c r="G128" i="4"/>
  <c r="F128" i="4"/>
  <c r="J128" i="4" s="1"/>
  <c r="J127" i="4"/>
  <c r="G127" i="4"/>
  <c r="F127" i="4"/>
  <c r="I127" i="4" s="1"/>
  <c r="I126" i="4"/>
  <c r="G126" i="4"/>
  <c r="F126" i="4"/>
  <c r="J126" i="4" s="1"/>
  <c r="G125" i="4"/>
  <c r="F125" i="4"/>
  <c r="J124" i="4"/>
  <c r="G124" i="4"/>
  <c r="F124" i="4"/>
  <c r="I124" i="4" s="1"/>
  <c r="G123" i="4"/>
  <c r="F123" i="4"/>
  <c r="G122" i="4"/>
  <c r="F122" i="4"/>
  <c r="J122" i="4" s="1"/>
  <c r="J121" i="4"/>
  <c r="I121" i="4"/>
  <c r="G121" i="4"/>
  <c r="F121" i="4"/>
  <c r="I120" i="4"/>
  <c r="G120" i="4"/>
  <c r="F120" i="4"/>
  <c r="J120" i="4" s="1"/>
  <c r="J119" i="4"/>
  <c r="G119" i="4"/>
  <c r="F119" i="4"/>
  <c r="I118" i="4"/>
  <c r="G118" i="4"/>
  <c r="F118" i="4"/>
  <c r="J118" i="4" s="1"/>
  <c r="G117" i="4"/>
  <c r="F117" i="4"/>
  <c r="G116" i="4"/>
  <c r="J116" i="4" s="1"/>
  <c r="F116" i="4"/>
  <c r="I116" i="4" s="1"/>
  <c r="G115" i="4"/>
  <c r="F115" i="4"/>
  <c r="I114" i="4"/>
  <c r="G114" i="4"/>
  <c r="F114" i="4"/>
  <c r="J114" i="4" s="1"/>
  <c r="J113" i="4"/>
  <c r="G113" i="4"/>
  <c r="F113" i="4"/>
  <c r="I113" i="4" s="1"/>
  <c r="I112" i="4"/>
  <c r="G112" i="4"/>
  <c r="F112" i="4"/>
  <c r="J112" i="4" s="1"/>
  <c r="J111" i="4"/>
  <c r="G111" i="4"/>
  <c r="F111" i="4"/>
  <c r="I111" i="4" s="1"/>
  <c r="I110" i="4"/>
  <c r="G110" i="4"/>
  <c r="F110" i="4"/>
  <c r="G109" i="4"/>
  <c r="F109" i="4"/>
  <c r="G108" i="4"/>
  <c r="F108" i="4"/>
  <c r="J108" i="4" s="1"/>
  <c r="G107" i="4"/>
  <c r="F107" i="4"/>
  <c r="G106" i="4"/>
  <c r="F106" i="4"/>
  <c r="J106" i="4" s="1"/>
  <c r="J105" i="4"/>
  <c r="G105" i="4"/>
  <c r="F105" i="4"/>
  <c r="I105" i="4" s="1"/>
  <c r="I104" i="4"/>
  <c r="G104" i="4"/>
  <c r="F104" i="4"/>
  <c r="J104" i="4" s="1"/>
  <c r="J103" i="4"/>
  <c r="G103" i="4"/>
  <c r="F103" i="4"/>
  <c r="I102" i="4"/>
  <c r="G102" i="4"/>
  <c r="F102" i="4"/>
  <c r="G101" i="4"/>
  <c r="F101" i="4"/>
  <c r="G100" i="4"/>
  <c r="F100" i="4"/>
  <c r="J100" i="4" s="1"/>
  <c r="G99" i="4"/>
  <c r="F99" i="4"/>
  <c r="G98" i="4"/>
  <c r="F98" i="4"/>
  <c r="J98" i="4" s="1"/>
  <c r="J97" i="4"/>
  <c r="G97" i="4"/>
  <c r="F97" i="4"/>
  <c r="I97" i="4" s="1"/>
  <c r="I96" i="4"/>
  <c r="G96" i="4"/>
  <c r="F96" i="4"/>
  <c r="J96" i="4" s="1"/>
  <c r="J95" i="4"/>
  <c r="G95" i="4"/>
  <c r="F95" i="4"/>
  <c r="I95" i="4" s="1"/>
  <c r="I94" i="4"/>
  <c r="G94" i="4"/>
  <c r="F94" i="4"/>
  <c r="J94" i="4" s="1"/>
  <c r="G93" i="4"/>
  <c r="F93" i="4"/>
  <c r="G92" i="4"/>
  <c r="F92" i="4"/>
  <c r="G91" i="4"/>
  <c r="F91" i="4"/>
  <c r="G90" i="4"/>
  <c r="F90" i="4"/>
  <c r="J90" i="4" s="1"/>
  <c r="J89" i="4"/>
  <c r="G89" i="4"/>
  <c r="F89" i="4"/>
  <c r="I89" i="4" s="1"/>
  <c r="I88" i="4"/>
  <c r="G88" i="4"/>
  <c r="F88" i="4"/>
  <c r="J88" i="4" s="1"/>
  <c r="J87" i="4"/>
  <c r="G87" i="4"/>
  <c r="F87" i="4"/>
  <c r="I86" i="4"/>
  <c r="G86" i="4"/>
  <c r="F86" i="4"/>
  <c r="J86" i="4" s="1"/>
  <c r="G85" i="4"/>
  <c r="F85" i="4"/>
  <c r="G84" i="4"/>
  <c r="F84" i="4"/>
  <c r="G83" i="4"/>
  <c r="F83" i="4"/>
  <c r="G82" i="4"/>
  <c r="F82" i="4"/>
  <c r="J82" i="4" s="1"/>
  <c r="J81" i="4"/>
  <c r="G81" i="4"/>
  <c r="F81" i="4"/>
  <c r="I81" i="4" s="1"/>
  <c r="I80" i="4"/>
  <c r="G80" i="4"/>
  <c r="F80" i="4"/>
  <c r="J80" i="4" s="1"/>
  <c r="J79" i="4"/>
  <c r="G79" i="4"/>
  <c r="F79" i="4"/>
  <c r="I79" i="4" s="1"/>
  <c r="I78" i="4"/>
  <c r="G78" i="4"/>
  <c r="F78" i="4"/>
  <c r="G77" i="4"/>
  <c r="F77" i="4"/>
  <c r="G76" i="4"/>
  <c r="F76" i="4"/>
  <c r="J76" i="4" s="1"/>
  <c r="G75" i="4"/>
  <c r="F75" i="4"/>
  <c r="G74" i="4"/>
  <c r="F74" i="4"/>
  <c r="J74" i="4" s="1"/>
  <c r="J73" i="4"/>
  <c r="G73" i="4"/>
  <c r="F73" i="4"/>
  <c r="I73" i="4" s="1"/>
  <c r="I72" i="4"/>
  <c r="G72" i="4"/>
  <c r="F72" i="4"/>
  <c r="J72" i="4" s="1"/>
  <c r="J71" i="4"/>
  <c r="G71" i="4"/>
  <c r="F71" i="4"/>
  <c r="I70" i="4"/>
  <c r="G70" i="4"/>
  <c r="F70" i="4"/>
  <c r="G69" i="4"/>
  <c r="F69" i="4"/>
  <c r="G68" i="4"/>
  <c r="F68" i="4"/>
  <c r="J68" i="4" s="1"/>
  <c r="G67" i="4"/>
  <c r="F67" i="4"/>
  <c r="G66" i="4"/>
  <c r="F66" i="4"/>
  <c r="J66" i="4" s="1"/>
  <c r="J65" i="4"/>
  <c r="G65" i="4"/>
  <c r="F65" i="4"/>
  <c r="I65" i="4" s="1"/>
  <c r="I64" i="4"/>
  <c r="G64" i="4"/>
  <c r="F64" i="4"/>
  <c r="J64" i="4" s="1"/>
  <c r="J63" i="4"/>
  <c r="G63" i="4"/>
  <c r="F63" i="4"/>
  <c r="I63" i="4" s="1"/>
  <c r="I62" i="4"/>
  <c r="G62" i="4"/>
  <c r="F62" i="4"/>
  <c r="J62" i="4" s="1"/>
  <c r="G61" i="4"/>
  <c r="F61" i="4"/>
  <c r="G60" i="4"/>
  <c r="F60" i="4"/>
  <c r="G59" i="4"/>
  <c r="F59" i="4"/>
  <c r="G58" i="4"/>
  <c r="F58" i="4"/>
  <c r="J58" i="4" s="1"/>
  <c r="J57" i="4"/>
  <c r="G57" i="4"/>
  <c r="F57" i="4"/>
  <c r="I57" i="4" s="1"/>
  <c r="I56" i="4"/>
  <c r="G56" i="4"/>
  <c r="F56" i="4"/>
  <c r="J56" i="4" s="1"/>
  <c r="J55" i="4"/>
  <c r="G55" i="4"/>
  <c r="F55" i="4"/>
  <c r="I54" i="4"/>
  <c r="G54" i="4"/>
  <c r="F54" i="4"/>
  <c r="J54" i="4" s="1"/>
  <c r="G53" i="4"/>
  <c r="F53" i="4"/>
  <c r="G52" i="4"/>
  <c r="F52" i="4"/>
  <c r="G51" i="4"/>
  <c r="F51" i="4"/>
  <c r="G50" i="4"/>
  <c r="F50" i="4"/>
  <c r="J50" i="4" s="1"/>
  <c r="J49" i="4"/>
  <c r="G49" i="4"/>
  <c r="F49" i="4"/>
  <c r="I49" i="4" s="1"/>
  <c r="I48" i="4"/>
  <c r="G48" i="4"/>
  <c r="F48" i="4"/>
  <c r="J48" i="4" s="1"/>
  <c r="J47" i="4"/>
  <c r="G47" i="4"/>
  <c r="F47" i="4"/>
  <c r="I47" i="4" s="1"/>
  <c r="I46" i="4"/>
  <c r="G46" i="4"/>
  <c r="F46" i="4"/>
  <c r="J46" i="4" s="1"/>
  <c r="J45" i="4"/>
  <c r="G45" i="4"/>
  <c r="F45" i="4"/>
  <c r="I45" i="4" s="1"/>
  <c r="I44" i="4"/>
  <c r="G44" i="4"/>
  <c r="J44" i="4" s="1"/>
  <c r="F44" i="4"/>
  <c r="G43" i="4"/>
  <c r="F43" i="4"/>
  <c r="J43" i="4" s="1"/>
  <c r="I42" i="4"/>
  <c r="G42" i="4"/>
  <c r="J42" i="4" s="1"/>
  <c r="F42" i="4"/>
  <c r="G41" i="4"/>
  <c r="F41" i="4"/>
  <c r="J41" i="4" s="1"/>
  <c r="G40" i="4"/>
  <c r="F40" i="4"/>
  <c r="J40" i="4" s="1"/>
  <c r="J39" i="4"/>
  <c r="I39" i="4"/>
  <c r="G39" i="4"/>
  <c r="F39" i="4"/>
  <c r="I38" i="4"/>
  <c r="G38" i="4"/>
  <c r="F38" i="4"/>
  <c r="J38" i="4" s="1"/>
  <c r="J37" i="4"/>
  <c r="G37" i="4"/>
  <c r="F37" i="4"/>
  <c r="I37" i="4" s="1"/>
  <c r="I36" i="4"/>
  <c r="G36" i="4"/>
  <c r="J36" i="4" s="1"/>
  <c r="F36" i="4"/>
  <c r="G35" i="4"/>
  <c r="F35" i="4"/>
  <c r="J35" i="4" s="1"/>
  <c r="G34" i="4"/>
  <c r="J34" i="4" s="1"/>
  <c r="F34" i="4"/>
  <c r="I34" i="4" s="1"/>
  <c r="G33" i="4"/>
  <c r="F33" i="4"/>
  <c r="J33" i="4" s="1"/>
  <c r="G32" i="4"/>
  <c r="F32" i="4"/>
  <c r="J32" i="4" s="1"/>
  <c r="J31" i="4"/>
  <c r="I31" i="4"/>
  <c r="G31" i="4"/>
  <c r="F31" i="4"/>
  <c r="I30" i="4"/>
  <c r="G30" i="4"/>
  <c r="F30" i="4"/>
  <c r="J30" i="4" s="1"/>
  <c r="J29" i="4"/>
  <c r="G29" i="4"/>
  <c r="F29" i="4"/>
  <c r="I29" i="4" s="1"/>
  <c r="I28" i="4"/>
  <c r="G28" i="4"/>
  <c r="J28" i="4" s="1"/>
  <c r="F28" i="4"/>
  <c r="G27" i="4"/>
  <c r="F27" i="4"/>
  <c r="J27" i="4" s="1"/>
  <c r="J26" i="4"/>
  <c r="G26" i="4"/>
  <c r="F26" i="4"/>
  <c r="I26" i="4" s="1"/>
  <c r="G25" i="4"/>
  <c r="F25" i="4"/>
  <c r="J25" i="4" s="1"/>
  <c r="G24" i="4"/>
  <c r="F24" i="4"/>
  <c r="J24" i="4" s="1"/>
  <c r="J23" i="4"/>
  <c r="I23" i="4"/>
  <c r="G23" i="4"/>
  <c r="F23" i="4"/>
  <c r="I22" i="4"/>
  <c r="G22" i="4"/>
  <c r="F22" i="4"/>
  <c r="J22" i="4" s="1"/>
  <c r="J21" i="4"/>
  <c r="G21" i="4"/>
  <c r="F21" i="4"/>
  <c r="I21" i="4" s="1"/>
  <c r="I20" i="4"/>
  <c r="G20" i="4"/>
  <c r="J20" i="4" s="1"/>
  <c r="F20" i="4"/>
  <c r="G19" i="4"/>
  <c r="F19" i="4"/>
  <c r="J19" i="4" s="1"/>
  <c r="G18" i="4"/>
  <c r="J18" i="4" s="1"/>
  <c r="F18" i="4"/>
  <c r="I18" i="4" s="1"/>
  <c r="M17" i="4"/>
  <c r="M20" i="4" s="1"/>
  <c r="M23" i="4" s="1"/>
  <c r="M26" i="4" s="1"/>
  <c r="M29" i="4" s="1"/>
  <c r="M32" i="4" s="1"/>
  <c r="M35" i="4" s="1"/>
  <c r="M38" i="4" s="1"/>
  <c r="M41" i="4" s="1"/>
  <c r="M44" i="4" s="1"/>
  <c r="M47" i="4" s="1"/>
  <c r="M50" i="4" s="1"/>
  <c r="M53" i="4" s="1"/>
  <c r="M56" i="4" s="1"/>
  <c r="M59" i="4" s="1"/>
  <c r="M62" i="4" s="1"/>
  <c r="M65" i="4" s="1"/>
  <c r="M68" i="4" s="1"/>
  <c r="M71" i="4" s="1"/>
  <c r="M74" i="4" s="1"/>
  <c r="M77" i="4" s="1"/>
  <c r="M80" i="4" s="1"/>
  <c r="M83" i="4" s="1"/>
  <c r="M86" i="4" s="1"/>
  <c r="M89" i="4" s="1"/>
  <c r="M92" i="4" s="1"/>
  <c r="M95" i="4" s="1"/>
  <c r="M98" i="4" s="1"/>
  <c r="M101" i="4" s="1"/>
  <c r="M104" i="4" s="1"/>
  <c r="M107" i="4" s="1"/>
  <c r="M110" i="4" s="1"/>
  <c r="M113" i="4" s="1"/>
  <c r="M116" i="4" s="1"/>
  <c r="M119" i="4" s="1"/>
  <c r="M122" i="4" s="1"/>
  <c r="M125" i="4" s="1"/>
  <c r="M128" i="4" s="1"/>
  <c r="M131" i="4" s="1"/>
  <c r="M134" i="4" s="1"/>
  <c r="M137" i="4" s="1"/>
  <c r="M140" i="4" s="1"/>
  <c r="M143" i="4" s="1"/>
  <c r="M146" i="4" s="1"/>
  <c r="M149" i="4" s="1"/>
  <c r="M152" i="4" s="1"/>
  <c r="M155" i="4" s="1"/>
  <c r="M158" i="4" s="1"/>
  <c r="M161" i="4" s="1"/>
  <c r="M164" i="4" s="1"/>
  <c r="M167" i="4" s="1"/>
  <c r="M170" i="4" s="1"/>
  <c r="M173" i="4" s="1"/>
  <c r="M176" i="4" s="1"/>
  <c r="M179" i="4" s="1"/>
  <c r="M182" i="4" s="1"/>
  <c r="M185" i="4" s="1"/>
  <c r="M188" i="4" s="1"/>
  <c r="M191" i="4" s="1"/>
  <c r="M194" i="4" s="1"/>
  <c r="M197" i="4" s="1"/>
  <c r="M200" i="4" s="1"/>
  <c r="M203" i="4" s="1"/>
  <c r="M206" i="4" s="1"/>
  <c r="M209" i="4" s="1"/>
  <c r="M212" i="4" s="1"/>
  <c r="M215" i="4" s="1"/>
  <c r="M218" i="4" s="1"/>
  <c r="M221" i="4" s="1"/>
  <c r="M224" i="4" s="1"/>
  <c r="M227" i="4" s="1"/>
  <c r="M230" i="4" s="1"/>
  <c r="M233" i="4" s="1"/>
  <c r="M236" i="4" s="1"/>
  <c r="M239" i="4" s="1"/>
  <c r="M242" i="4" s="1"/>
  <c r="M245" i="4" s="1"/>
  <c r="M248" i="4" s="1"/>
  <c r="M251" i="4" s="1"/>
  <c r="M254" i="4" s="1"/>
  <c r="M257" i="4" s="1"/>
  <c r="M260" i="4" s="1"/>
  <c r="M263" i="4" s="1"/>
  <c r="M266" i="4" s="1"/>
  <c r="M269" i="4" s="1"/>
  <c r="M272" i="4" s="1"/>
  <c r="M275" i="4" s="1"/>
  <c r="M278" i="4" s="1"/>
  <c r="M281" i="4" s="1"/>
  <c r="M284" i="4" s="1"/>
  <c r="M287" i="4" s="1"/>
  <c r="M290" i="4" s="1"/>
  <c r="M293" i="4" s="1"/>
  <c r="M296" i="4" s="1"/>
  <c r="M299" i="4" s="1"/>
  <c r="M302" i="4" s="1"/>
  <c r="M305" i="4" s="1"/>
  <c r="M308" i="4" s="1"/>
  <c r="M311" i="4" s="1"/>
  <c r="M314" i="4" s="1"/>
  <c r="M317" i="4" s="1"/>
  <c r="M320" i="4" s="1"/>
  <c r="M323" i="4" s="1"/>
  <c r="M326" i="4" s="1"/>
  <c r="M329" i="4" s="1"/>
  <c r="M332" i="4" s="1"/>
  <c r="M335" i="4" s="1"/>
  <c r="M338" i="4" s="1"/>
  <c r="M341" i="4" s="1"/>
  <c r="M344" i="4" s="1"/>
  <c r="M347" i="4" s="1"/>
  <c r="M350" i="4" s="1"/>
  <c r="M353" i="4" s="1"/>
  <c r="M356" i="4" s="1"/>
  <c r="M359" i="4" s="1"/>
  <c r="M362" i="4" s="1"/>
  <c r="M365" i="4" s="1"/>
  <c r="M368" i="4" s="1"/>
  <c r="M371" i="4" s="1"/>
  <c r="M374" i="4" s="1"/>
  <c r="M377" i="4" s="1"/>
  <c r="M380" i="4" s="1"/>
  <c r="M383" i="4" s="1"/>
  <c r="M386" i="4" s="1"/>
  <c r="M389" i="4" s="1"/>
  <c r="M392" i="4" s="1"/>
  <c r="M395" i="4" s="1"/>
  <c r="M398" i="4" s="1"/>
  <c r="M401" i="4" s="1"/>
  <c r="M404" i="4" s="1"/>
  <c r="M407" i="4" s="1"/>
  <c r="M410" i="4" s="1"/>
  <c r="M413" i="4" s="1"/>
  <c r="M416" i="4" s="1"/>
  <c r="M419" i="4" s="1"/>
  <c r="M422" i="4" s="1"/>
  <c r="M425" i="4" s="1"/>
  <c r="M428" i="4" s="1"/>
  <c r="M431" i="4" s="1"/>
  <c r="M434" i="4" s="1"/>
  <c r="M437" i="4" s="1"/>
  <c r="M440" i="4" s="1"/>
  <c r="M443" i="4" s="1"/>
  <c r="M446" i="4" s="1"/>
  <c r="M449" i="4" s="1"/>
  <c r="M452" i="4" s="1"/>
  <c r="M455" i="4" s="1"/>
  <c r="M458" i="4" s="1"/>
  <c r="M461" i="4" s="1"/>
  <c r="M464" i="4" s="1"/>
  <c r="M467" i="4" s="1"/>
  <c r="M470" i="4" s="1"/>
  <c r="M473" i="4" s="1"/>
  <c r="M476" i="4" s="1"/>
  <c r="M479" i="4" s="1"/>
  <c r="M482" i="4" s="1"/>
  <c r="M485" i="4" s="1"/>
  <c r="M488" i="4" s="1"/>
  <c r="M491" i="4" s="1"/>
  <c r="M494" i="4" s="1"/>
  <c r="M497" i="4" s="1"/>
  <c r="M500" i="4" s="1"/>
  <c r="M503" i="4" s="1"/>
  <c r="M506" i="4" s="1"/>
  <c r="M509" i="4" s="1"/>
  <c r="M512" i="4" s="1"/>
  <c r="M515" i="4" s="1"/>
  <c r="M518" i="4" s="1"/>
  <c r="M521" i="4" s="1"/>
  <c r="M524" i="4" s="1"/>
  <c r="M527" i="4" s="1"/>
  <c r="M530" i="4" s="1"/>
  <c r="M533" i="4" s="1"/>
  <c r="M536" i="4" s="1"/>
  <c r="M539" i="4" s="1"/>
  <c r="M542" i="4" s="1"/>
  <c r="M545" i="4" s="1"/>
  <c r="M548" i="4" s="1"/>
  <c r="M551" i="4" s="1"/>
  <c r="M554" i="4" s="1"/>
  <c r="M557" i="4" s="1"/>
  <c r="M560" i="4" s="1"/>
  <c r="M563" i="4" s="1"/>
  <c r="M566" i="4" s="1"/>
  <c r="M569" i="4" s="1"/>
  <c r="M572" i="4" s="1"/>
  <c r="M575" i="4" s="1"/>
  <c r="M578" i="4" s="1"/>
  <c r="M581" i="4" s="1"/>
  <c r="M584" i="4" s="1"/>
  <c r="M587" i="4" s="1"/>
  <c r="M590" i="4" s="1"/>
  <c r="M593" i="4" s="1"/>
  <c r="M596" i="4" s="1"/>
  <c r="M599" i="4" s="1"/>
  <c r="M602" i="4" s="1"/>
  <c r="M605" i="4" s="1"/>
  <c r="M608" i="4" s="1"/>
  <c r="M611" i="4" s="1"/>
  <c r="M614" i="4" s="1"/>
  <c r="M617" i="4" s="1"/>
  <c r="M620" i="4" s="1"/>
  <c r="M623" i="4" s="1"/>
  <c r="M626" i="4" s="1"/>
  <c r="M629" i="4" s="1"/>
  <c r="M632" i="4" s="1"/>
  <c r="M635" i="4" s="1"/>
  <c r="M638" i="4" s="1"/>
  <c r="M641" i="4" s="1"/>
  <c r="M644" i="4" s="1"/>
  <c r="M647" i="4" s="1"/>
  <c r="M650" i="4" s="1"/>
  <c r="M653" i="4" s="1"/>
  <c r="M656" i="4" s="1"/>
  <c r="M659" i="4" s="1"/>
  <c r="M662" i="4" s="1"/>
  <c r="M665" i="4" s="1"/>
  <c r="M668" i="4" s="1"/>
  <c r="M671" i="4" s="1"/>
  <c r="M674" i="4" s="1"/>
  <c r="M677" i="4" s="1"/>
  <c r="M680" i="4" s="1"/>
  <c r="M683" i="4" s="1"/>
  <c r="M686" i="4" s="1"/>
  <c r="M689" i="4" s="1"/>
  <c r="M692" i="4" s="1"/>
  <c r="M695" i="4" s="1"/>
  <c r="M698" i="4" s="1"/>
  <c r="M701" i="4" s="1"/>
  <c r="M704" i="4" s="1"/>
  <c r="M707" i="4" s="1"/>
  <c r="M710" i="4" s="1"/>
  <c r="M713" i="4" s="1"/>
  <c r="M716" i="4" s="1"/>
  <c r="M719" i="4" s="1"/>
  <c r="M722" i="4" s="1"/>
  <c r="M725" i="4" s="1"/>
  <c r="M728" i="4" s="1"/>
  <c r="M731" i="4" s="1"/>
  <c r="M734" i="4" s="1"/>
  <c r="M737" i="4" s="1"/>
  <c r="M740" i="4" s="1"/>
  <c r="M743" i="4" s="1"/>
  <c r="M746" i="4" s="1"/>
  <c r="M749" i="4" s="1"/>
  <c r="G17" i="4"/>
  <c r="F17" i="4"/>
  <c r="J17" i="4" s="1"/>
  <c r="G16" i="4"/>
  <c r="F16" i="4"/>
  <c r="J16" i="4" s="1"/>
  <c r="J15" i="4"/>
  <c r="I15" i="4"/>
  <c r="G15" i="4"/>
  <c r="F15" i="4"/>
  <c r="M14" i="4"/>
  <c r="I14" i="4"/>
  <c r="G14" i="4"/>
  <c r="F14" i="4"/>
  <c r="J14" i="4" s="1"/>
  <c r="J13" i="4"/>
  <c r="G13" i="4"/>
  <c r="F13" i="4"/>
  <c r="I13" i="4" s="1"/>
  <c r="P12" i="4"/>
  <c r="P15" i="4" s="1"/>
  <c r="P18" i="4" s="1"/>
  <c r="P21" i="4" s="1"/>
  <c r="P24" i="4" s="1"/>
  <c r="P27" i="4" s="1"/>
  <c r="P30" i="4" s="1"/>
  <c r="P33" i="4" s="1"/>
  <c r="P36" i="4" s="1"/>
  <c r="P39" i="4" s="1"/>
  <c r="P42" i="4" s="1"/>
  <c r="P45" i="4" s="1"/>
  <c r="P48" i="4" s="1"/>
  <c r="P51" i="4" s="1"/>
  <c r="P54" i="4" s="1"/>
  <c r="P57" i="4" s="1"/>
  <c r="P60" i="4" s="1"/>
  <c r="P63" i="4" s="1"/>
  <c r="P66" i="4" s="1"/>
  <c r="P69" i="4" s="1"/>
  <c r="P72" i="4" s="1"/>
  <c r="P75" i="4" s="1"/>
  <c r="P78" i="4" s="1"/>
  <c r="P81" i="4" s="1"/>
  <c r="P84" i="4" s="1"/>
  <c r="P87" i="4" s="1"/>
  <c r="P90" i="4" s="1"/>
  <c r="P93" i="4" s="1"/>
  <c r="P96" i="4" s="1"/>
  <c r="P99" i="4" s="1"/>
  <c r="P102" i="4" s="1"/>
  <c r="P105" i="4" s="1"/>
  <c r="P108" i="4" s="1"/>
  <c r="P111" i="4" s="1"/>
  <c r="P114" i="4" s="1"/>
  <c r="P117" i="4" s="1"/>
  <c r="P120" i="4" s="1"/>
  <c r="P123" i="4" s="1"/>
  <c r="P126" i="4" s="1"/>
  <c r="P129" i="4" s="1"/>
  <c r="P132" i="4" s="1"/>
  <c r="P135" i="4" s="1"/>
  <c r="P138" i="4" s="1"/>
  <c r="P141" i="4" s="1"/>
  <c r="P144" i="4" s="1"/>
  <c r="P147" i="4" s="1"/>
  <c r="P150" i="4" s="1"/>
  <c r="P153" i="4" s="1"/>
  <c r="P156" i="4" s="1"/>
  <c r="P159" i="4" s="1"/>
  <c r="P162" i="4" s="1"/>
  <c r="P165" i="4" s="1"/>
  <c r="P168" i="4" s="1"/>
  <c r="P171" i="4" s="1"/>
  <c r="P174" i="4" s="1"/>
  <c r="P177" i="4" s="1"/>
  <c r="P180" i="4" s="1"/>
  <c r="P183" i="4" s="1"/>
  <c r="P186" i="4" s="1"/>
  <c r="P189" i="4" s="1"/>
  <c r="P192" i="4" s="1"/>
  <c r="P195" i="4" s="1"/>
  <c r="P198" i="4" s="1"/>
  <c r="P201" i="4" s="1"/>
  <c r="P204" i="4" s="1"/>
  <c r="P207" i="4" s="1"/>
  <c r="P210" i="4" s="1"/>
  <c r="P213" i="4" s="1"/>
  <c r="P216" i="4" s="1"/>
  <c r="P219" i="4" s="1"/>
  <c r="P222" i="4" s="1"/>
  <c r="P225" i="4" s="1"/>
  <c r="P228" i="4" s="1"/>
  <c r="P231" i="4" s="1"/>
  <c r="P234" i="4" s="1"/>
  <c r="P237" i="4" s="1"/>
  <c r="P240" i="4" s="1"/>
  <c r="P243" i="4" s="1"/>
  <c r="P246" i="4" s="1"/>
  <c r="P249" i="4" s="1"/>
  <c r="P252" i="4" s="1"/>
  <c r="P255" i="4" s="1"/>
  <c r="P258" i="4" s="1"/>
  <c r="P261" i="4" s="1"/>
  <c r="P264" i="4" s="1"/>
  <c r="P267" i="4" s="1"/>
  <c r="P270" i="4" s="1"/>
  <c r="P273" i="4" s="1"/>
  <c r="P276" i="4" s="1"/>
  <c r="P279" i="4" s="1"/>
  <c r="P282" i="4" s="1"/>
  <c r="P285" i="4" s="1"/>
  <c r="P288" i="4" s="1"/>
  <c r="P291" i="4" s="1"/>
  <c r="P294" i="4" s="1"/>
  <c r="P297" i="4" s="1"/>
  <c r="P300" i="4" s="1"/>
  <c r="P303" i="4" s="1"/>
  <c r="P306" i="4" s="1"/>
  <c r="P309" i="4" s="1"/>
  <c r="P312" i="4" s="1"/>
  <c r="P315" i="4" s="1"/>
  <c r="P318" i="4" s="1"/>
  <c r="P321" i="4" s="1"/>
  <c r="P324" i="4" s="1"/>
  <c r="P327" i="4" s="1"/>
  <c r="P330" i="4" s="1"/>
  <c r="P333" i="4" s="1"/>
  <c r="P336" i="4" s="1"/>
  <c r="P339" i="4" s="1"/>
  <c r="P342" i="4" s="1"/>
  <c r="P345" i="4" s="1"/>
  <c r="P348" i="4" s="1"/>
  <c r="P351" i="4" s="1"/>
  <c r="P354" i="4" s="1"/>
  <c r="P357" i="4" s="1"/>
  <c r="P360" i="4" s="1"/>
  <c r="P363" i="4" s="1"/>
  <c r="P366" i="4" s="1"/>
  <c r="P369" i="4" s="1"/>
  <c r="P372" i="4" s="1"/>
  <c r="P375" i="4" s="1"/>
  <c r="P378" i="4" s="1"/>
  <c r="P381" i="4" s="1"/>
  <c r="P384" i="4" s="1"/>
  <c r="P387" i="4" s="1"/>
  <c r="P390" i="4" s="1"/>
  <c r="P393" i="4" s="1"/>
  <c r="P396" i="4" s="1"/>
  <c r="P399" i="4" s="1"/>
  <c r="P402" i="4" s="1"/>
  <c r="P405" i="4" s="1"/>
  <c r="P408" i="4" s="1"/>
  <c r="P411" i="4" s="1"/>
  <c r="P414" i="4" s="1"/>
  <c r="P417" i="4" s="1"/>
  <c r="P420" i="4" s="1"/>
  <c r="P423" i="4" s="1"/>
  <c r="P426" i="4" s="1"/>
  <c r="P429" i="4" s="1"/>
  <c r="P432" i="4" s="1"/>
  <c r="P435" i="4" s="1"/>
  <c r="P438" i="4" s="1"/>
  <c r="P441" i="4" s="1"/>
  <c r="P444" i="4" s="1"/>
  <c r="P447" i="4" s="1"/>
  <c r="P450" i="4" s="1"/>
  <c r="P453" i="4" s="1"/>
  <c r="P456" i="4" s="1"/>
  <c r="P459" i="4" s="1"/>
  <c r="P462" i="4" s="1"/>
  <c r="P465" i="4" s="1"/>
  <c r="P468" i="4" s="1"/>
  <c r="P471" i="4" s="1"/>
  <c r="P474" i="4" s="1"/>
  <c r="P477" i="4" s="1"/>
  <c r="P480" i="4" s="1"/>
  <c r="P483" i="4" s="1"/>
  <c r="P486" i="4" s="1"/>
  <c r="P489" i="4" s="1"/>
  <c r="P492" i="4" s="1"/>
  <c r="P495" i="4" s="1"/>
  <c r="P498" i="4" s="1"/>
  <c r="P501" i="4" s="1"/>
  <c r="P504" i="4" s="1"/>
  <c r="P507" i="4" s="1"/>
  <c r="P510" i="4" s="1"/>
  <c r="P513" i="4" s="1"/>
  <c r="P516" i="4" s="1"/>
  <c r="P519" i="4" s="1"/>
  <c r="P522" i="4" s="1"/>
  <c r="P525" i="4" s="1"/>
  <c r="P528" i="4" s="1"/>
  <c r="P531" i="4" s="1"/>
  <c r="P534" i="4" s="1"/>
  <c r="P537" i="4" s="1"/>
  <c r="P540" i="4" s="1"/>
  <c r="P543" i="4" s="1"/>
  <c r="P546" i="4" s="1"/>
  <c r="P549" i="4" s="1"/>
  <c r="P552" i="4" s="1"/>
  <c r="P555" i="4" s="1"/>
  <c r="P558" i="4" s="1"/>
  <c r="P561" i="4" s="1"/>
  <c r="P564" i="4" s="1"/>
  <c r="P567" i="4" s="1"/>
  <c r="P570" i="4" s="1"/>
  <c r="P573" i="4" s="1"/>
  <c r="P576" i="4" s="1"/>
  <c r="P579" i="4" s="1"/>
  <c r="P582" i="4" s="1"/>
  <c r="P585" i="4" s="1"/>
  <c r="P588" i="4" s="1"/>
  <c r="P591" i="4" s="1"/>
  <c r="P594" i="4" s="1"/>
  <c r="P597" i="4" s="1"/>
  <c r="P600" i="4" s="1"/>
  <c r="P603" i="4" s="1"/>
  <c r="P606" i="4" s="1"/>
  <c r="P609" i="4" s="1"/>
  <c r="P612" i="4" s="1"/>
  <c r="P615" i="4" s="1"/>
  <c r="P618" i="4" s="1"/>
  <c r="P621" i="4" s="1"/>
  <c r="P624" i="4" s="1"/>
  <c r="P627" i="4" s="1"/>
  <c r="P630" i="4" s="1"/>
  <c r="P633" i="4" s="1"/>
  <c r="P636" i="4" s="1"/>
  <c r="P639" i="4" s="1"/>
  <c r="P642" i="4" s="1"/>
  <c r="P645" i="4" s="1"/>
  <c r="P648" i="4" s="1"/>
  <c r="P651" i="4" s="1"/>
  <c r="P654" i="4" s="1"/>
  <c r="P657" i="4" s="1"/>
  <c r="P660" i="4" s="1"/>
  <c r="P663" i="4" s="1"/>
  <c r="P666" i="4" s="1"/>
  <c r="P669" i="4" s="1"/>
  <c r="P672" i="4" s="1"/>
  <c r="P675" i="4" s="1"/>
  <c r="P678" i="4" s="1"/>
  <c r="P681" i="4" s="1"/>
  <c r="P684" i="4" s="1"/>
  <c r="P687" i="4" s="1"/>
  <c r="P690" i="4" s="1"/>
  <c r="P693" i="4" s="1"/>
  <c r="P696" i="4" s="1"/>
  <c r="P699" i="4" s="1"/>
  <c r="P702" i="4" s="1"/>
  <c r="P705" i="4" s="1"/>
  <c r="P708" i="4" s="1"/>
  <c r="P711" i="4" s="1"/>
  <c r="P714" i="4" s="1"/>
  <c r="P717" i="4" s="1"/>
  <c r="P720" i="4" s="1"/>
  <c r="P723" i="4" s="1"/>
  <c r="P726" i="4" s="1"/>
  <c r="P729" i="4" s="1"/>
  <c r="P732" i="4" s="1"/>
  <c r="P735" i="4" s="1"/>
  <c r="P738" i="4" s="1"/>
  <c r="P741" i="4" s="1"/>
  <c r="P744" i="4" s="1"/>
  <c r="P747" i="4" s="1"/>
  <c r="I12" i="4"/>
  <c r="G12" i="4"/>
  <c r="J12" i="4" s="1"/>
  <c r="F12" i="4"/>
  <c r="Q11" i="4"/>
  <c r="Q14" i="4" s="1"/>
  <c r="Q17" i="4" s="1"/>
  <c r="Q20" i="4" s="1"/>
  <c r="Q23" i="4" s="1"/>
  <c r="Q26" i="4" s="1"/>
  <c r="Q29" i="4" s="1"/>
  <c r="Q32" i="4" s="1"/>
  <c r="Q35" i="4" s="1"/>
  <c r="Q38" i="4" s="1"/>
  <c r="Q41" i="4" s="1"/>
  <c r="Q44" i="4" s="1"/>
  <c r="Q47" i="4" s="1"/>
  <c r="Q50" i="4" s="1"/>
  <c r="Q53" i="4" s="1"/>
  <c r="Q56" i="4" s="1"/>
  <c r="Q59" i="4" s="1"/>
  <c r="Q62" i="4" s="1"/>
  <c r="Q65" i="4" s="1"/>
  <c r="Q68" i="4" s="1"/>
  <c r="Q71" i="4" s="1"/>
  <c r="Q74" i="4" s="1"/>
  <c r="Q77" i="4" s="1"/>
  <c r="Q80" i="4" s="1"/>
  <c r="Q83" i="4" s="1"/>
  <c r="Q86" i="4" s="1"/>
  <c r="Q89" i="4" s="1"/>
  <c r="Q92" i="4" s="1"/>
  <c r="Q95" i="4" s="1"/>
  <c r="Q98" i="4" s="1"/>
  <c r="Q101" i="4" s="1"/>
  <c r="Q104" i="4" s="1"/>
  <c r="Q107" i="4" s="1"/>
  <c r="Q110" i="4" s="1"/>
  <c r="Q113" i="4" s="1"/>
  <c r="Q116" i="4" s="1"/>
  <c r="Q119" i="4" s="1"/>
  <c r="Q122" i="4" s="1"/>
  <c r="Q125" i="4" s="1"/>
  <c r="Q128" i="4" s="1"/>
  <c r="Q131" i="4" s="1"/>
  <c r="Q134" i="4" s="1"/>
  <c r="Q137" i="4" s="1"/>
  <c r="Q140" i="4" s="1"/>
  <c r="Q143" i="4" s="1"/>
  <c r="Q146" i="4" s="1"/>
  <c r="Q149" i="4" s="1"/>
  <c r="Q152" i="4" s="1"/>
  <c r="Q155" i="4" s="1"/>
  <c r="Q158" i="4" s="1"/>
  <c r="Q161" i="4" s="1"/>
  <c r="Q164" i="4" s="1"/>
  <c r="Q167" i="4" s="1"/>
  <c r="Q170" i="4" s="1"/>
  <c r="Q173" i="4" s="1"/>
  <c r="Q176" i="4" s="1"/>
  <c r="Q179" i="4" s="1"/>
  <c r="Q182" i="4" s="1"/>
  <c r="Q185" i="4" s="1"/>
  <c r="Q188" i="4" s="1"/>
  <c r="Q191" i="4" s="1"/>
  <c r="Q194" i="4" s="1"/>
  <c r="Q197" i="4" s="1"/>
  <c r="Q200" i="4" s="1"/>
  <c r="Q203" i="4" s="1"/>
  <c r="Q206" i="4" s="1"/>
  <c r="Q209" i="4" s="1"/>
  <c r="Q212" i="4" s="1"/>
  <c r="Q215" i="4" s="1"/>
  <c r="Q218" i="4" s="1"/>
  <c r="Q221" i="4" s="1"/>
  <c r="Q224" i="4" s="1"/>
  <c r="Q227" i="4" s="1"/>
  <c r="Q230" i="4" s="1"/>
  <c r="Q233" i="4" s="1"/>
  <c r="Q236" i="4" s="1"/>
  <c r="Q239" i="4" s="1"/>
  <c r="Q242" i="4" s="1"/>
  <c r="Q245" i="4" s="1"/>
  <c r="Q248" i="4" s="1"/>
  <c r="Q251" i="4" s="1"/>
  <c r="Q254" i="4" s="1"/>
  <c r="Q257" i="4" s="1"/>
  <c r="Q260" i="4" s="1"/>
  <c r="Q263" i="4" s="1"/>
  <c r="Q266" i="4" s="1"/>
  <c r="Q269" i="4" s="1"/>
  <c r="Q272" i="4" s="1"/>
  <c r="Q275" i="4" s="1"/>
  <c r="Q278" i="4" s="1"/>
  <c r="Q281" i="4" s="1"/>
  <c r="Q284" i="4" s="1"/>
  <c r="Q287" i="4" s="1"/>
  <c r="Q290" i="4" s="1"/>
  <c r="Q293" i="4" s="1"/>
  <c r="Q296" i="4" s="1"/>
  <c r="Q299" i="4" s="1"/>
  <c r="Q302" i="4" s="1"/>
  <c r="Q305" i="4" s="1"/>
  <c r="Q308" i="4" s="1"/>
  <c r="Q311" i="4" s="1"/>
  <c r="Q314" i="4" s="1"/>
  <c r="Q317" i="4" s="1"/>
  <c r="Q320" i="4" s="1"/>
  <c r="Q323" i="4" s="1"/>
  <c r="Q326" i="4" s="1"/>
  <c r="Q329" i="4" s="1"/>
  <c r="Q332" i="4" s="1"/>
  <c r="Q335" i="4" s="1"/>
  <c r="Q338" i="4" s="1"/>
  <c r="Q341" i="4" s="1"/>
  <c r="Q344" i="4" s="1"/>
  <c r="Q347" i="4" s="1"/>
  <c r="Q350" i="4" s="1"/>
  <c r="Q353" i="4" s="1"/>
  <c r="Q356" i="4" s="1"/>
  <c r="Q359" i="4" s="1"/>
  <c r="Q362" i="4" s="1"/>
  <c r="Q365" i="4" s="1"/>
  <c r="Q368" i="4" s="1"/>
  <c r="Q371" i="4" s="1"/>
  <c r="Q374" i="4" s="1"/>
  <c r="Q377" i="4" s="1"/>
  <c r="Q380" i="4" s="1"/>
  <c r="Q383" i="4" s="1"/>
  <c r="Q386" i="4" s="1"/>
  <c r="Q389" i="4" s="1"/>
  <c r="Q392" i="4" s="1"/>
  <c r="Q395" i="4" s="1"/>
  <c r="Q398" i="4" s="1"/>
  <c r="Q401" i="4" s="1"/>
  <c r="Q404" i="4" s="1"/>
  <c r="Q407" i="4" s="1"/>
  <c r="Q410" i="4" s="1"/>
  <c r="Q413" i="4" s="1"/>
  <c r="Q416" i="4" s="1"/>
  <c r="Q419" i="4" s="1"/>
  <c r="Q422" i="4" s="1"/>
  <c r="Q425" i="4" s="1"/>
  <c r="Q428" i="4" s="1"/>
  <c r="Q431" i="4" s="1"/>
  <c r="Q434" i="4" s="1"/>
  <c r="Q437" i="4" s="1"/>
  <c r="Q440" i="4" s="1"/>
  <c r="Q443" i="4" s="1"/>
  <c r="Q446" i="4" s="1"/>
  <c r="Q449" i="4" s="1"/>
  <c r="Q452" i="4" s="1"/>
  <c r="Q455" i="4" s="1"/>
  <c r="Q458" i="4" s="1"/>
  <c r="Q461" i="4" s="1"/>
  <c r="Q464" i="4" s="1"/>
  <c r="Q467" i="4" s="1"/>
  <c r="Q470" i="4" s="1"/>
  <c r="Q473" i="4" s="1"/>
  <c r="Q476" i="4" s="1"/>
  <c r="Q479" i="4" s="1"/>
  <c r="Q482" i="4" s="1"/>
  <c r="Q485" i="4" s="1"/>
  <c r="Q488" i="4" s="1"/>
  <c r="Q491" i="4" s="1"/>
  <c r="Q494" i="4" s="1"/>
  <c r="Q497" i="4" s="1"/>
  <c r="Q500" i="4" s="1"/>
  <c r="Q503" i="4" s="1"/>
  <c r="Q506" i="4" s="1"/>
  <c r="Q509" i="4" s="1"/>
  <c r="Q512" i="4" s="1"/>
  <c r="Q515" i="4" s="1"/>
  <c r="Q518" i="4" s="1"/>
  <c r="Q521" i="4" s="1"/>
  <c r="Q524" i="4" s="1"/>
  <c r="Q527" i="4" s="1"/>
  <c r="Q530" i="4" s="1"/>
  <c r="Q533" i="4" s="1"/>
  <c r="Q536" i="4" s="1"/>
  <c r="Q539" i="4" s="1"/>
  <c r="Q542" i="4" s="1"/>
  <c r="Q545" i="4" s="1"/>
  <c r="Q548" i="4" s="1"/>
  <c r="Q551" i="4" s="1"/>
  <c r="Q554" i="4" s="1"/>
  <c r="Q557" i="4" s="1"/>
  <c r="Q560" i="4" s="1"/>
  <c r="Q563" i="4" s="1"/>
  <c r="Q566" i="4" s="1"/>
  <c r="Q569" i="4" s="1"/>
  <c r="Q572" i="4" s="1"/>
  <c r="Q575" i="4" s="1"/>
  <c r="Q578" i="4" s="1"/>
  <c r="Q581" i="4" s="1"/>
  <c r="Q584" i="4" s="1"/>
  <c r="Q587" i="4" s="1"/>
  <c r="Q590" i="4" s="1"/>
  <c r="Q593" i="4" s="1"/>
  <c r="Q596" i="4" s="1"/>
  <c r="Q599" i="4" s="1"/>
  <c r="Q602" i="4" s="1"/>
  <c r="Q605" i="4" s="1"/>
  <c r="Q608" i="4" s="1"/>
  <c r="Q611" i="4" s="1"/>
  <c r="Q614" i="4" s="1"/>
  <c r="Q617" i="4" s="1"/>
  <c r="Q620" i="4" s="1"/>
  <c r="Q623" i="4" s="1"/>
  <c r="Q626" i="4" s="1"/>
  <c r="Q629" i="4" s="1"/>
  <c r="Q632" i="4" s="1"/>
  <c r="Q635" i="4" s="1"/>
  <c r="Q638" i="4" s="1"/>
  <c r="Q641" i="4" s="1"/>
  <c r="Q644" i="4" s="1"/>
  <c r="Q647" i="4" s="1"/>
  <c r="Q650" i="4" s="1"/>
  <c r="Q653" i="4" s="1"/>
  <c r="Q656" i="4" s="1"/>
  <c r="Q659" i="4" s="1"/>
  <c r="Q662" i="4" s="1"/>
  <c r="Q665" i="4" s="1"/>
  <c r="Q668" i="4" s="1"/>
  <c r="Q671" i="4" s="1"/>
  <c r="Q674" i="4" s="1"/>
  <c r="Q677" i="4" s="1"/>
  <c r="Q680" i="4" s="1"/>
  <c r="Q683" i="4" s="1"/>
  <c r="Q686" i="4" s="1"/>
  <c r="Q689" i="4" s="1"/>
  <c r="Q692" i="4" s="1"/>
  <c r="Q695" i="4" s="1"/>
  <c r="Q698" i="4" s="1"/>
  <c r="Q701" i="4" s="1"/>
  <c r="Q704" i="4" s="1"/>
  <c r="Q707" i="4" s="1"/>
  <c r="Q710" i="4" s="1"/>
  <c r="Q713" i="4" s="1"/>
  <c r="Q716" i="4" s="1"/>
  <c r="Q719" i="4" s="1"/>
  <c r="Q722" i="4" s="1"/>
  <c r="Q725" i="4" s="1"/>
  <c r="Q728" i="4" s="1"/>
  <c r="Q731" i="4" s="1"/>
  <c r="Q734" i="4" s="1"/>
  <c r="Q737" i="4" s="1"/>
  <c r="Q740" i="4" s="1"/>
  <c r="Q743" i="4" s="1"/>
  <c r="Q746" i="4" s="1"/>
  <c r="Q749" i="4" s="1"/>
  <c r="O11" i="4"/>
  <c r="O14" i="4" s="1"/>
  <c r="O17" i="4" s="1"/>
  <c r="O20" i="4" s="1"/>
  <c r="O23" i="4" s="1"/>
  <c r="O26" i="4" s="1"/>
  <c r="O29" i="4" s="1"/>
  <c r="O32" i="4" s="1"/>
  <c r="O35" i="4" s="1"/>
  <c r="O38" i="4" s="1"/>
  <c r="O41" i="4" s="1"/>
  <c r="O44" i="4" s="1"/>
  <c r="O47" i="4" s="1"/>
  <c r="O50" i="4" s="1"/>
  <c r="O53" i="4" s="1"/>
  <c r="O56" i="4" s="1"/>
  <c r="O59" i="4" s="1"/>
  <c r="O62" i="4" s="1"/>
  <c r="O65" i="4" s="1"/>
  <c r="O68" i="4" s="1"/>
  <c r="O71" i="4" s="1"/>
  <c r="O74" i="4" s="1"/>
  <c r="O77" i="4" s="1"/>
  <c r="O80" i="4" s="1"/>
  <c r="O83" i="4" s="1"/>
  <c r="O86" i="4" s="1"/>
  <c r="O89" i="4" s="1"/>
  <c r="O92" i="4" s="1"/>
  <c r="O95" i="4" s="1"/>
  <c r="O98" i="4" s="1"/>
  <c r="O101" i="4" s="1"/>
  <c r="O104" i="4" s="1"/>
  <c r="O107" i="4" s="1"/>
  <c r="O110" i="4" s="1"/>
  <c r="O113" i="4" s="1"/>
  <c r="O116" i="4" s="1"/>
  <c r="O119" i="4" s="1"/>
  <c r="O122" i="4" s="1"/>
  <c r="O125" i="4" s="1"/>
  <c r="O128" i="4" s="1"/>
  <c r="O131" i="4" s="1"/>
  <c r="O134" i="4" s="1"/>
  <c r="O137" i="4" s="1"/>
  <c r="O140" i="4" s="1"/>
  <c r="O143" i="4" s="1"/>
  <c r="O146" i="4" s="1"/>
  <c r="O149" i="4" s="1"/>
  <c r="O152" i="4" s="1"/>
  <c r="O155" i="4" s="1"/>
  <c r="O158" i="4" s="1"/>
  <c r="O161" i="4" s="1"/>
  <c r="O164" i="4" s="1"/>
  <c r="O167" i="4" s="1"/>
  <c r="O170" i="4" s="1"/>
  <c r="O173" i="4" s="1"/>
  <c r="O176" i="4" s="1"/>
  <c r="O179" i="4" s="1"/>
  <c r="O182" i="4" s="1"/>
  <c r="O185" i="4" s="1"/>
  <c r="O188" i="4" s="1"/>
  <c r="O191" i="4" s="1"/>
  <c r="O194" i="4" s="1"/>
  <c r="O197" i="4" s="1"/>
  <c r="O200" i="4" s="1"/>
  <c r="O203" i="4" s="1"/>
  <c r="O206" i="4" s="1"/>
  <c r="O209" i="4" s="1"/>
  <c r="O212" i="4" s="1"/>
  <c r="O215" i="4" s="1"/>
  <c r="O218" i="4" s="1"/>
  <c r="O221" i="4" s="1"/>
  <c r="O224" i="4" s="1"/>
  <c r="O227" i="4" s="1"/>
  <c r="O230" i="4" s="1"/>
  <c r="O233" i="4" s="1"/>
  <c r="O236" i="4" s="1"/>
  <c r="O239" i="4" s="1"/>
  <c r="O242" i="4" s="1"/>
  <c r="O245" i="4" s="1"/>
  <c r="O248" i="4" s="1"/>
  <c r="O251" i="4" s="1"/>
  <c r="O254" i="4" s="1"/>
  <c r="O257" i="4" s="1"/>
  <c r="O260" i="4" s="1"/>
  <c r="O263" i="4" s="1"/>
  <c r="O266" i="4" s="1"/>
  <c r="O269" i="4" s="1"/>
  <c r="O272" i="4" s="1"/>
  <c r="O275" i="4" s="1"/>
  <c r="O278" i="4" s="1"/>
  <c r="O281" i="4" s="1"/>
  <c r="O284" i="4" s="1"/>
  <c r="O287" i="4" s="1"/>
  <c r="O290" i="4" s="1"/>
  <c r="O293" i="4" s="1"/>
  <c r="O296" i="4" s="1"/>
  <c r="O299" i="4" s="1"/>
  <c r="O302" i="4" s="1"/>
  <c r="O305" i="4" s="1"/>
  <c r="O308" i="4" s="1"/>
  <c r="O311" i="4" s="1"/>
  <c r="O314" i="4" s="1"/>
  <c r="O317" i="4" s="1"/>
  <c r="O320" i="4" s="1"/>
  <c r="O323" i="4" s="1"/>
  <c r="O326" i="4" s="1"/>
  <c r="O329" i="4" s="1"/>
  <c r="O332" i="4" s="1"/>
  <c r="O335" i="4" s="1"/>
  <c r="O338" i="4" s="1"/>
  <c r="O341" i="4" s="1"/>
  <c r="O344" i="4" s="1"/>
  <c r="O347" i="4" s="1"/>
  <c r="O350" i="4" s="1"/>
  <c r="O353" i="4" s="1"/>
  <c r="O356" i="4" s="1"/>
  <c r="O359" i="4" s="1"/>
  <c r="O362" i="4" s="1"/>
  <c r="O365" i="4" s="1"/>
  <c r="O368" i="4" s="1"/>
  <c r="O371" i="4" s="1"/>
  <c r="O374" i="4" s="1"/>
  <c r="O377" i="4" s="1"/>
  <c r="O380" i="4" s="1"/>
  <c r="O383" i="4" s="1"/>
  <c r="O386" i="4" s="1"/>
  <c r="O389" i="4" s="1"/>
  <c r="O392" i="4" s="1"/>
  <c r="O395" i="4" s="1"/>
  <c r="O398" i="4" s="1"/>
  <c r="O401" i="4" s="1"/>
  <c r="O404" i="4" s="1"/>
  <c r="O407" i="4" s="1"/>
  <c r="O410" i="4" s="1"/>
  <c r="O413" i="4" s="1"/>
  <c r="O416" i="4" s="1"/>
  <c r="O419" i="4" s="1"/>
  <c r="O422" i="4" s="1"/>
  <c r="O425" i="4" s="1"/>
  <c r="O428" i="4" s="1"/>
  <c r="O431" i="4" s="1"/>
  <c r="O434" i="4" s="1"/>
  <c r="O437" i="4" s="1"/>
  <c r="O440" i="4" s="1"/>
  <c r="O443" i="4" s="1"/>
  <c r="O446" i="4" s="1"/>
  <c r="O449" i="4" s="1"/>
  <c r="O452" i="4" s="1"/>
  <c r="O455" i="4" s="1"/>
  <c r="O458" i="4" s="1"/>
  <c r="O461" i="4" s="1"/>
  <c r="O464" i="4" s="1"/>
  <c r="O467" i="4" s="1"/>
  <c r="O470" i="4" s="1"/>
  <c r="O473" i="4" s="1"/>
  <c r="O476" i="4" s="1"/>
  <c r="O479" i="4" s="1"/>
  <c r="O482" i="4" s="1"/>
  <c r="O485" i="4" s="1"/>
  <c r="O488" i="4" s="1"/>
  <c r="O491" i="4" s="1"/>
  <c r="O494" i="4" s="1"/>
  <c r="O497" i="4" s="1"/>
  <c r="O500" i="4" s="1"/>
  <c r="O503" i="4" s="1"/>
  <c r="O506" i="4" s="1"/>
  <c r="O509" i="4" s="1"/>
  <c r="O512" i="4" s="1"/>
  <c r="O515" i="4" s="1"/>
  <c r="O518" i="4" s="1"/>
  <c r="O521" i="4" s="1"/>
  <c r="O524" i="4" s="1"/>
  <c r="O527" i="4" s="1"/>
  <c r="O530" i="4" s="1"/>
  <c r="O533" i="4" s="1"/>
  <c r="O536" i="4" s="1"/>
  <c r="O539" i="4" s="1"/>
  <c r="O542" i="4" s="1"/>
  <c r="O545" i="4" s="1"/>
  <c r="O548" i="4" s="1"/>
  <c r="O551" i="4" s="1"/>
  <c r="O554" i="4" s="1"/>
  <c r="O557" i="4" s="1"/>
  <c r="O560" i="4" s="1"/>
  <c r="O563" i="4" s="1"/>
  <c r="O566" i="4" s="1"/>
  <c r="O569" i="4" s="1"/>
  <c r="O572" i="4" s="1"/>
  <c r="O575" i="4" s="1"/>
  <c r="O578" i="4" s="1"/>
  <c r="O581" i="4" s="1"/>
  <c r="O584" i="4" s="1"/>
  <c r="O587" i="4" s="1"/>
  <c r="O590" i="4" s="1"/>
  <c r="O593" i="4" s="1"/>
  <c r="O596" i="4" s="1"/>
  <c r="O599" i="4" s="1"/>
  <c r="O602" i="4" s="1"/>
  <c r="O605" i="4" s="1"/>
  <c r="O608" i="4" s="1"/>
  <c r="O611" i="4" s="1"/>
  <c r="O614" i="4" s="1"/>
  <c r="O617" i="4" s="1"/>
  <c r="O620" i="4" s="1"/>
  <c r="O623" i="4" s="1"/>
  <c r="O626" i="4" s="1"/>
  <c r="O629" i="4" s="1"/>
  <c r="O632" i="4" s="1"/>
  <c r="O635" i="4" s="1"/>
  <c r="O638" i="4" s="1"/>
  <c r="O641" i="4" s="1"/>
  <c r="O644" i="4" s="1"/>
  <c r="O647" i="4" s="1"/>
  <c r="O650" i="4" s="1"/>
  <c r="O653" i="4" s="1"/>
  <c r="O656" i="4" s="1"/>
  <c r="O659" i="4" s="1"/>
  <c r="O662" i="4" s="1"/>
  <c r="O665" i="4" s="1"/>
  <c r="O668" i="4" s="1"/>
  <c r="O671" i="4" s="1"/>
  <c r="O674" i="4" s="1"/>
  <c r="O677" i="4" s="1"/>
  <c r="O680" i="4" s="1"/>
  <c r="O683" i="4" s="1"/>
  <c r="O686" i="4" s="1"/>
  <c r="O689" i="4" s="1"/>
  <c r="O692" i="4" s="1"/>
  <c r="O695" i="4" s="1"/>
  <c r="O698" i="4" s="1"/>
  <c r="O701" i="4" s="1"/>
  <c r="O704" i="4" s="1"/>
  <c r="O707" i="4" s="1"/>
  <c r="O710" i="4" s="1"/>
  <c r="O713" i="4" s="1"/>
  <c r="O716" i="4" s="1"/>
  <c r="O719" i="4" s="1"/>
  <c r="O722" i="4" s="1"/>
  <c r="O725" i="4" s="1"/>
  <c r="O728" i="4" s="1"/>
  <c r="O731" i="4" s="1"/>
  <c r="O734" i="4" s="1"/>
  <c r="O737" i="4" s="1"/>
  <c r="O740" i="4" s="1"/>
  <c r="O743" i="4" s="1"/>
  <c r="O746" i="4" s="1"/>
  <c r="O749" i="4" s="1"/>
  <c r="M11" i="4"/>
  <c r="G11" i="4"/>
  <c r="F11" i="4"/>
  <c r="J11" i="4" s="1"/>
  <c r="N10" i="4"/>
  <c r="N13" i="4" s="1"/>
  <c r="N16" i="4" s="1"/>
  <c r="N19" i="4" s="1"/>
  <c r="N22" i="4" s="1"/>
  <c r="N25" i="4" s="1"/>
  <c r="N28" i="4" s="1"/>
  <c r="N31" i="4" s="1"/>
  <c r="N34" i="4" s="1"/>
  <c r="N37" i="4" s="1"/>
  <c r="N40" i="4" s="1"/>
  <c r="N43" i="4" s="1"/>
  <c r="N46" i="4" s="1"/>
  <c r="N49" i="4" s="1"/>
  <c r="N52" i="4" s="1"/>
  <c r="N55" i="4" s="1"/>
  <c r="N58" i="4" s="1"/>
  <c r="N61" i="4" s="1"/>
  <c r="N64" i="4" s="1"/>
  <c r="N67" i="4" s="1"/>
  <c r="N70" i="4" s="1"/>
  <c r="N73" i="4" s="1"/>
  <c r="N76" i="4" s="1"/>
  <c r="N79" i="4" s="1"/>
  <c r="N82" i="4" s="1"/>
  <c r="N85" i="4" s="1"/>
  <c r="N88" i="4" s="1"/>
  <c r="N91" i="4" s="1"/>
  <c r="N94" i="4" s="1"/>
  <c r="N97" i="4" s="1"/>
  <c r="N100" i="4" s="1"/>
  <c r="N103" i="4" s="1"/>
  <c r="N106" i="4" s="1"/>
  <c r="N109" i="4" s="1"/>
  <c r="N112" i="4" s="1"/>
  <c r="N115" i="4" s="1"/>
  <c r="N118" i="4" s="1"/>
  <c r="N121" i="4" s="1"/>
  <c r="N124" i="4" s="1"/>
  <c r="N127" i="4" s="1"/>
  <c r="N130" i="4" s="1"/>
  <c r="N133" i="4" s="1"/>
  <c r="N136" i="4" s="1"/>
  <c r="N139" i="4" s="1"/>
  <c r="N142" i="4" s="1"/>
  <c r="N145" i="4" s="1"/>
  <c r="N148" i="4" s="1"/>
  <c r="N151" i="4" s="1"/>
  <c r="N154" i="4" s="1"/>
  <c r="N157" i="4" s="1"/>
  <c r="N160" i="4" s="1"/>
  <c r="N163" i="4" s="1"/>
  <c r="N166" i="4" s="1"/>
  <c r="N169" i="4" s="1"/>
  <c r="N172" i="4" s="1"/>
  <c r="N175" i="4" s="1"/>
  <c r="N178" i="4" s="1"/>
  <c r="N181" i="4" s="1"/>
  <c r="N184" i="4" s="1"/>
  <c r="N187" i="4" s="1"/>
  <c r="N190" i="4" s="1"/>
  <c r="N193" i="4" s="1"/>
  <c r="N196" i="4" s="1"/>
  <c r="N199" i="4" s="1"/>
  <c r="N202" i="4" s="1"/>
  <c r="N205" i="4" s="1"/>
  <c r="N208" i="4" s="1"/>
  <c r="N211" i="4" s="1"/>
  <c r="N214" i="4" s="1"/>
  <c r="N217" i="4" s="1"/>
  <c r="N220" i="4" s="1"/>
  <c r="N223" i="4" s="1"/>
  <c r="N226" i="4" s="1"/>
  <c r="N229" i="4" s="1"/>
  <c r="N232" i="4" s="1"/>
  <c r="N235" i="4" s="1"/>
  <c r="N238" i="4" s="1"/>
  <c r="N241" i="4" s="1"/>
  <c r="N244" i="4" s="1"/>
  <c r="N247" i="4" s="1"/>
  <c r="N250" i="4" s="1"/>
  <c r="N253" i="4" s="1"/>
  <c r="N256" i="4" s="1"/>
  <c r="N259" i="4" s="1"/>
  <c r="N262" i="4" s="1"/>
  <c r="N265" i="4" s="1"/>
  <c r="N268" i="4" s="1"/>
  <c r="N271" i="4" s="1"/>
  <c r="N274" i="4" s="1"/>
  <c r="N277" i="4" s="1"/>
  <c r="N280" i="4" s="1"/>
  <c r="N283" i="4" s="1"/>
  <c r="N286" i="4" s="1"/>
  <c r="N289" i="4" s="1"/>
  <c r="N292" i="4" s="1"/>
  <c r="N295" i="4" s="1"/>
  <c r="N298" i="4" s="1"/>
  <c r="N301" i="4" s="1"/>
  <c r="N304" i="4" s="1"/>
  <c r="N307" i="4" s="1"/>
  <c r="N310" i="4" s="1"/>
  <c r="N313" i="4" s="1"/>
  <c r="N316" i="4" s="1"/>
  <c r="N319" i="4" s="1"/>
  <c r="N322" i="4" s="1"/>
  <c r="N325" i="4" s="1"/>
  <c r="N328" i="4" s="1"/>
  <c r="N331" i="4" s="1"/>
  <c r="N334" i="4" s="1"/>
  <c r="N337" i="4" s="1"/>
  <c r="N340" i="4" s="1"/>
  <c r="N343" i="4" s="1"/>
  <c r="N346" i="4" s="1"/>
  <c r="N349" i="4" s="1"/>
  <c r="N352" i="4" s="1"/>
  <c r="N355" i="4" s="1"/>
  <c r="N358" i="4" s="1"/>
  <c r="N361" i="4" s="1"/>
  <c r="N364" i="4" s="1"/>
  <c r="N367" i="4" s="1"/>
  <c r="N370" i="4" s="1"/>
  <c r="N373" i="4" s="1"/>
  <c r="N376" i="4" s="1"/>
  <c r="N379" i="4" s="1"/>
  <c r="N382" i="4" s="1"/>
  <c r="N385" i="4" s="1"/>
  <c r="N388" i="4" s="1"/>
  <c r="N391" i="4" s="1"/>
  <c r="N394" i="4" s="1"/>
  <c r="N397" i="4" s="1"/>
  <c r="N400" i="4" s="1"/>
  <c r="N403" i="4" s="1"/>
  <c r="N406" i="4" s="1"/>
  <c r="N409" i="4" s="1"/>
  <c r="N412" i="4" s="1"/>
  <c r="N415" i="4" s="1"/>
  <c r="N418" i="4" s="1"/>
  <c r="N421" i="4" s="1"/>
  <c r="N424" i="4" s="1"/>
  <c r="N427" i="4" s="1"/>
  <c r="N430" i="4" s="1"/>
  <c r="N433" i="4" s="1"/>
  <c r="N436" i="4" s="1"/>
  <c r="N439" i="4" s="1"/>
  <c r="N442" i="4" s="1"/>
  <c r="N445" i="4" s="1"/>
  <c r="N448" i="4" s="1"/>
  <c r="N451" i="4" s="1"/>
  <c r="N454" i="4" s="1"/>
  <c r="N457" i="4" s="1"/>
  <c r="N460" i="4" s="1"/>
  <c r="N463" i="4" s="1"/>
  <c r="N466" i="4" s="1"/>
  <c r="N469" i="4" s="1"/>
  <c r="N472" i="4" s="1"/>
  <c r="N475" i="4" s="1"/>
  <c r="N478" i="4" s="1"/>
  <c r="N481" i="4" s="1"/>
  <c r="N484" i="4" s="1"/>
  <c r="N487" i="4" s="1"/>
  <c r="N490" i="4" s="1"/>
  <c r="N493" i="4" s="1"/>
  <c r="N496" i="4" s="1"/>
  <c r="N499" i="4" s="1"/>
  <c r="N502" i="4" s="1"/>
  <c r="N505" i="4" s="1"/>
  <c r="N508" i="4" s="1"/>
  <c r="N511" i="4" s="1"/>
  <c r="N514" i="4" s="1"/>
  <c r="N517" i="4" s="1"/>
  <c r="N520" i="4" s="1"/>
  <c r="N523" i="4" s="1"/>
  <c r="N526" i="4" s="1"/>
  <c r="N529" i="4" s="1"/>
  <c r="N532" i="4" s="1"/>
  <c r="N535" i="4" s="1"/>
  <c r="N538" i="4" s="1"/>
  <c r="N541" i="4" s="1"/>
  <c r="N544" i="4" s="1"/>
  <c r="N547" i="4" s="1"/>
  <c r="N550" i="4" s="1"/>
  <c r="N553" i="4" s="1"/>
  <c r="N556" i="4" s="1"/>
  <c r="N559" i="4" s="1"/>
  <c r="N562" i="4" s="1"/>
  <c r="N565" i="4" s="1"/>
  <c r="N568" i="4" s="1"/>
  <c r="N571" i="4" s="1"/>
  <c r="N574" i="4" s="1"/>
  <c r="N577" i="4" s="1"/>
  <c r="N580" i="4" s="1"/>
  <c r="N583" i="4" s="1"/>
  <c r="N586" i="4" s="1"/>
  <c r="N589" i="4" s="1"/>
  <c r="N592" i="4" s="1"/>
  <c r="N595" i="4" s="1"/>
  <c r="N598" i="4" s="1"/>
  <c r="N601" i="4" s="1"/>
  <c r="N604" i="4" s="1"/>
  <c r="N607" i="4" s="1"/>
  <c r="N610" i="4" s="1"/>
  <c r="N613" i="4" s="1"/>
  <c r="N616" i="4" s="1"/>
  <c r="N619" i="4" s="1"/>
  <c r="N622" i="4" s="1"/>
  <c r="N625" i="4" s="1"/>
  <c r="N628" i="4" s="1"/>
  <c r="N631" i="4" s="1"/>
  <c r="N634" i="4" s="1"/>
  <c r="N637" i="4" s="1"/>
  <c r="N640" i="4" s="1"/>
  <c r="N643" i="4" s="1"/>
  <c r="N646" i="4" s="1"/>
  <c r="N649" i="4" s="1"/>
  <c r="N652" i="4" s="1"/>
  <c r="N655" i="4" s="1"/>
  <c r="N658" i="4" s="1"/>
  <c r="N661" i="4" s="1"/>
  <c r="N664" i="4" s="1"/>
  <c r="N667" i="4" s="1"/>
  <c r="N670" i="4" s="1"/>
  <c r="N673" i="4" s="1"/>
  <c r="N676" i="4" s="1"/>
  <c r="N679" i="4" s="1"/>
  <c r="N682" i="4" s="1"/>
  <c r="N685" i="4" s="1"/>
  <c r="N688" i="4" s="1"/>
  <c r="N691" i="4" s="1"/>
  <c r="N694" i="4" s="1"/>
  <c r="N697" i="4" s="1"/>
  <c r="N700" i="4" s="1"/>
  <c r="N703" i="4" s="1"/>
  <c r="N706" i="4" s="1"/>
  <c r="N709" i="4" s="1"/>
  <c r="N712" i="4" s="1"/>
  <c r="N715" i="4" s="1"/>
  <c r="N718" i="4" s="1"/>
  <c r="N721" i="4" s="1"/>
  <c r="N724" i="4" s="1"/>
  <c r="N727" i="4" s="1"/>
  <c r="N730" i="4" s="1"/>
  <c r="N733" i="4" s="1"/>
  <c r="N736" i="4" s="1"/>
  <c r="N739" i="4" s="1"/>
  <c r="N742" i="4" s="1"/>
  <c r="N745" i="4" s="1"/>
  <c r="N748" i="4" s="1"/>
  <c r="G10" i="4"/>
  <c r="J10" i="4" s="1"/>
  <c r="F10" i="4"/>
  <c r="I10" i="4" s="1"/>
  <c r="P9" i="4"/>
  <c r="O9" i="4"/>
  <c r="O12" i="4" s="1"/>
  <c r="O15" i="4" s="1"/>
  <c r="O18" i="4" s="1"/>
  <c r="O21" i="4" s="1"/>
  <c r="O24" i="4" s="1"/>
  <c r="O27" i="4" s="1"/>
  <c r="O30" i="4" s="1"/>
  <c r="O33" i="4" s="1"/>
  <c r="O36" i="4" s="1"/>
  <c r="O39" i="4" s="1"/>
  <c r="O42" i="4" s="1"/>
  <c r="O45" i="4" s="1"/>
  <c r="O48" i="4" s="1"/>
  <c r="O51" i="4" s="1"/>
  <c r="O54" i="4" s="1"/>
  <c r="O57" i="4" s="1"/>
  <c r="O60" i="4" s="1"/>
  <c r="O63" i="4" s="1"/>
  <c r="O66" i="4" s="1"/>
  <c r="O69" i="4" s="1"/>
  <c r="O72" i="4" s="1"/>
  <c r="O75" i="4" s="1"/>
  <c r="O78" i="4" s="1"/>
  <c r="O81" i="4" s="1"/>
  <c r="O84" i="4" s="1"/>
  <c r="O87" i="4" s="1"/>
  <c r="O90" i="4" s="1"/>
  <c r="O93" i="4" s="1"/>
  <c r="O96" i="4" s="1"/>
  <c r="O99" i="4" s="1"/>
  <c r="O102" i="4" s="1"/>
  <c r="O105" i="4" s="1"/>
  <c r="O108" i="4" s="1"/>
  <c r="O111" i="4" s="1"/>
  <c r="O114" i="4" s="1"/>
  <c r="O117" i="4" s="1"/>
  <c r="O120" i="4" s="1"/>
  <c r="O123" i="4" s="1"/>
  <c r="O126" i="4" s="1"/>
  <c r="O129" i="4" s="1"/>
  <c r="O132" i="4" s="1"/>
  <c r="O135" i="4" s="1"/>
  <c r="O138" i="4" s="1"/>
  <c r="O141" i="4" s="1"/>
  <c r="O144" i="4" s="1"/>
  <c r="O147" i="4" s="1"/>
  <c r="O150" i="4" s="1"/>
  <c r="O153" i="4" s="1"/>
  <c r="O156" i="4" s="1"/>
  <c r="O159" i="4" s="1"/>
  <c r="O162" i="4" s="1"/>
  <c r="O165" i="4" s="1"/>
  <c r="O168" i="4" s="1"/>
  <c r="O171" i="4" s="1"/>
  <c r="O174" i="4" s="1"/>
  <c r="O177" i="4" s="1"/>
  <c r="O180" i="4" s="1"/>
  <c r="O183" i="4" s="1"/>
  <c r="O186" i="4" s="1"/>
  <c r="O189" i="4" s="1"/>
  <c r="O192" i="4" s="1"/>
  <c r="O195" i="4" s="1"/>
  <c r="O198" i="4" s="1"/>
  <c r="O201" i="4" s="1"/>
  <c r="O204" i="4" s="1"/>
  <c r="O207" i="4" s="1"/>
  <c r="O210" i="4" s="1"/>
  <c r="O213" i="4" s="1"/>
  <c r="O216" i="4" s="1"/>
  <c r="O219" i="4" s="1"/>
  <c r="O222" i="4" s="1"/>
  <c r="O225" i="4" s="1"/>
  <c r="O228" i="4" s="1"/>
  <c r="O231" i="4" s="1"/>
  <c r="O234" i="4" s="1"/>
  <c r="O237" i="4" s="1"/>
  <c r="O240" i="4" s="1"/>
  <c r="O243" i="4" s="1"/>
  <c r="O246" i="4" s="1"/>
  <c r="O249" i="4" s="1"/>
  <c r="O252" i="4" s="1"/>
  <c r="O255" i="4" s="1"/>
  <c r="O258" i="4" s="1"/>
  <c r="O261" i="4" s="1"/>
  <c r="O264" i="4" s="1"/>
  <c r="O267" i="4" s="1"/>
  <c r="O270" i="4" s="1"/>
  <c r="O273" i="4" s="1"/>
  <c r="O276" i="4" s="1"/>
  <c r="O279" i="4" s="1"/>
  <c r="O282" i="4" s="1"/>
  <c r="O285" i="4" s="1"/>
  <c r="O288" i="4" s="1"/>
  <c r="O291" i="4" s="1"/>
  <c r="O294" i="4" s="1"/>
  <c r="O297" i="4" s="1"/>
  <c r="O300" i="4" s="1"/>
  <c r="O303" i="4" s="1"/>
  <c r="O306" i="4" s="1"/>
  <c r="O309" i="4" s="1"/>
  <c r="O312" i="4" s="1"/>
  <c r="O315" i="4" s="1"/>
  <c r="O318" i="4" s="1"/>
  <c r="O321" i="4" s="1"/>
  <c r="O324" i="4" s="1"/>
  <c r="O327" i="4" s="1"/>
  <c r="O330" i="4" s="1"/>
  <c r="O333" i="4" s="1"/>
  <c r="O336" i="4" s="1"/>
  <c r="O339" i="4" s="1"/>
  <c r="O342" i="4" s="1"/>
  <c r="O345" i="4" s="1"/>
  <c r="O348" i="4" s="1"/>
  <c r="O351" i="4" s="1"/>
  <c r="O354" i="4" s="1"/>
  <c r="O357" i="4" s="1"/>
  <c r="O360" i="4" s="1"/>
  <c r="O363" i="4" s="1"/>
  <c r="O366" i="4" s="1"/>
  <c r="O369" i="4" s="1"/>
  <c r="O372" i="4" s="1"/>
  <c r="O375" i="4" s="1"/>
  <c r="O378" i="4" s="1"/>
  <c r="O381" i="4" s="1"/>
  <c r="O384" i="4" s="1"/>
  <c r="O387" i="4" s="1"/>
  <c r="O390" i="4" s="1"/>
  <c r="O393" i="4" s="1"/>
  <c r="O396" i="4" s="1"/>
  <c r="O399" i="4" s="1"/>
  <c r="O402" i="4" s="1"/>
  <c r="O405" i="4" s="1"/>
  <c r="O408" i="4" s="1"/>
  <c r="O411" i="4" s="1"/>
  <c r="O414" i="4" s="1"/>
  <c r="O417" i="4" s="1"/>
  <c r="O420" i="4" s="1"/>
  <c r="O423" i="4" s="1"/>
  <c r="O426" i="4" s="1"/>
  <c r="O429" i="4" s="1"/>
  <c r="O432" i="4" s="1"/>
  <c r="O435" i="4" s="1"/>
  <c r="O438" i="4" s="1"/>
  <c r="O441" i="4" s="1"/>
  <c r="O444" i="4" s="1"/>
  <c r="O447" i="4" s="1"/>
  <c r="O450" i="4" s="1"/>
  <c r="O453" i="4" s="1"/>
  <c r="O456" i="4" s="1"/>
  <c r="O459" i="4" s="1"/>
  <c r="O462" i="4" s="1"/>
  <c r="O465" i="4" s="1"/>
  <c r="O468" i="4" s="1"/>
  <c r="O471" i="4" s="1"/>
  <c r="O474" i="4" s="1"/>
  <c r="O477" i="4" s="1"/>
  <c r="O480" i="4" s="1"/>
  <c r="O483" i="4" s="1"/>
  <c r="O486" i="4" s="1"/>
  <c r="O489" i="4" s="1"/>
  <c r="O492" i="4" s="1"/>
  <c r="O495" i="4" s="1"/>
  <c r="O498" i="4" s="1"/>
  <c r="O501" i="4" s="1"/>
  <c r="O504" i="4" s="1"/>
  <c r="O507" i="4" s="1"/>
  <c r="O510" i="4" s="1"/>
  <c r="O513" i="4" s="1"/>
  <c r="O516" i="4" s="1"/>
  <c r="O519" i="4" s="1"/>
  <c r="O522" i="4" s="1"/>
  <c r="O525" i="4" s="1"/>
  <c r="O528" i="4" s="1"/>
  <c r="O531" i="4" s="1"/>
  <c r="O534" i="4" s="1"/>
  <c r="O537" i="4" s="1"/>
  <c r="O540" i="4" s="1"/>
  <c r="O543" i="4" s="1"/>
  <c r="O546" i="4" s="1"/>
  <c r="O549" i="4" s="1"/>
  <c r="O552" i="4" s="1"/>
  <c r="O555" i="4" s="1"/>
  <c r="O558" i="4" s="1"/>
  <c r="O561" i="4" s="1"/>
  <c r="O564" i="4" s="1"/>
  <c r="O567" i="4" s="1"/>
  <c r="O570" i="4" s="1"/>
  <c r="O573" i="4" s="1"/>
  <c r="O576" i="4" s="1"/>
  <c r="O579" i="4" s="1"/>
  <c r="O582" i="4" s="1"/>
  <c r="O585" i="4" s="1"/>
  <c r="O588" i="4" s="1"/>
  <c r="O591" i="4" s="1"/>
  <c r="O594" i="4" s="1"/>
  <c r="O597" i="4" s="1"/>
  <c r="O600" i="4" s="1"/>
  <c r="O603" i="4" s="1"/>
  <c r="O606" i="4" s="1"/>
  <c r="O609" i="4" s="1"/>
  <c r="O612" i="4" s="1"/>
  <c r="O615" i="4" s="1"/>
  <c r="O618" i="4" s="1"/>
  <c r="O621" i="4" s="1"/>
  <c r="O624" i="4" s="1"/>
  <c r="O627" i="4" s="1"/>
  <c r="O630" i="4" s="1"/>
  <c r="O633" i="4" s="1"/>
  <c r="O636" i="4" s="1"/>
  <c r="O639" i="4" s="1"/>
  <c r="O642" i="4" s="1"/>
  <c r="O645" i="4" s="1"/>
  <c r="O648" i="4" s="1"/>
  <c r="O651" i="4" s="1"/>
  <c r="O654" i="4" s="1"/>
  <c r="O657" i="4" s="1"/>
  <c r="O660" i="4" s="1"/>
  <c r="O663" i="4" s="1"/>
  <c r="O666" i="4" s="1"/>
  <c r="O669" i="4" s="1"/>
  <c r="O672" i="4" s="1"/>
  <c r="O675" i="4" s="1"/>
  <c r="O678" i="4" s="1"/>
  <c r="O681" i="4" s="1"/>
  <c r="O684" i="4" s="1"/>
  <c r="O687" i="4" s="1"/>
  <c r="O690" i="4" s="1"/>
  <c r="O693" i="4" s="1"/>
  <c r="O696" i="4" s="1"/>
  <c r="O699" i="4" s="1"/>
  <c r="O702" i="4" s="1"/>
  <c r="O705" i="4" s="1"/>
  <c r="O708" i="4" s="1"/>
  <c r="O711" i="4" s="1"/>
  <c r="O714" i="4" s="1"/>
  <c r="O717" i="4" s="1"/>
  <c r="O720" i="4" s="1"/>
  <c r="O723" i="4" s="1"/>
  <c r="O726" i="4" s="1"/>
  <c r="O729" i="4" s="1"/>
  <c r="O732" i="4" s="1"/>
  <c r="O735" i="4" s="1"/>
  <c r="O738" i="4" s="1"/>
  <c r="O741" i="4" s="1"/>
  <c r="O744" i="4" s="1"/>
  <c r="O747" i="4" s="1"/>
  <c r="M9" i="4"/>
  <c r="M12" i="4" s="1"/>
  <c r="M15" i="4" s="1"/>
  <c r="M18" i="4" s="1"/>
  <c r="M21" i="4" s="1"/>
  <c r="M24" i="4" s="1"/>
  <c r="M27" i="4" s="1"/>
  <c r="M30" i="4" s="1"/>
  <c r="M33" i="4" s="1"/>
  <c r="M36" i="4" s="1"/>
  <c r="M39" i="4" s="1"/>
  <c r="M42" i="4" s="1"/>
  <c r="M45" i="4" s="1"/>
  <c r="M48" i="4" s="1"/>
  <c r="M51" i="4" s="1"/>
  <c r="M54" i="4" s="1"/>
  <c r="M57" i="4" s="1"/>
  <c r="M60" i="4" s="1"/>
  <c r="M63" i="4" s="1"/>
  <c r="M66" i="4" s="1"/>
  <c r="M69" i="4" s="1"/>
  <c r="M72" i="4" s="1"/>
  <c r="M75" i="4" s="1"/>
  <c r="M78" i="4" s="1"/>
  <c r="M81" i="4" s="1"/>
  <c r="M84" i="4" s="1"/>
  <c r="M87" i="4" s="1"/>
  <c r="M90" i="4" s="1"/>
  <c r="M93" i="4" s="1"/>
  <c r="M96" i="4" s="1"/>
  <c r="M99" i="4" s="1"/>
  <c r="M102" i="4" s="1"/>
  <c r="M105" i="4" s="1"/>
  <c r="M108" i="4" s="1"/>
  <c r="M111" i="4" s="1"/>
  <c r="M114" i="4" s="1"/>
  <c r="M117" i="4" s="1"/>
  <c r="M120" i="4" s="1"/>
  <c r="M123" i="4" s="1"/>
  <c r="M126" i="4" s="1"/>
  <c r="M129" i="4" s="1"/>
  <c r="M132" i="4" s="1"/>
  <c r="M135" i="4" s="1"/>
  <c r="M138" i="4" s="1"/>
  <c r="M141" i="4" s="1"/>
  <c r="M144" i="4" s="1"/>
  <c r="M147" i="4" s="1"/>
  <c r="M150" i="4" s="1"/>
  <c r="M153" i="4" s="1"/>
  <c r="M156" i="4" s="1"/>
  <c r="M159" i="4" s="1"/>
  <c r="M162" i="4" s="1"/>
  <c r="M165" i="4" s="1"/>
  <c r="M168" i="4" s="1"/>
  <c r="M171" i="4" s="1"/>
  <c r="M174" i="4" s="1"/>
  <c r="M177" i="4" s="1"/>
  <c r="M180" i="4" s="1"/>
  <c r="M183" i="4" s="1"/>
  <c r="M186" i="4" s="1"/>
  <c r="M189" i="4" s="1"/>
  <c r="M192" i="4" s="1"/>
  <c r="M195" i="4" s="1"/>
  <c r="M198" i="4" s="1"/>
  <c r="M201" i="4" s="1"/>
  <c r="M204" i="4" s="1"/>
  <c r="M207" i="4" s="1"/>
  <c r="M210" i="4" s="1"/>
  <c r="M213" i="4" s="1"/>
  <c r="M216" i="4" s="1"/>
  <c r="M219" i="4" s="1"/>
  <c r="M222" i="4" s="1"/>
  <c r="M225" i="4" s="1"/>
  <c r="M228" i="4" s="1"/>
  <c r="M231" i="4" s="1"/>
  <c r="M234" i="4" s="1"/>
  <c r="M237" i="4" s="1"/>
  <c r="M240" i="4" s="1"/>
  <c r="M243" i="4" s="1"/>
  <c r="M246" i="4" s="1"/>
  <c r="M249" i="4" s="1"/>
  <c r="M252" i="4" s="1"/>
  <c r="M255" i="4" s="1"/>
  <c r="M258" i="4" s="1"/>
  <c r="M261" i="4" s="1"/>
  <c r="M264" i="4" s="1"/>
  <c r="M267" i="4" s="1"/>
  <c r="M270" i="4" s="1"/>
  <c r="M273" i="4" s="1"/>
  <c r="M276" i="4" s="1"/>
  <c r="M279" i="4" s="1"/>
  <c r="M282" i="4" s="1"/>
  <c r="M285" i="4" s="1"/>
  <c r="M288" i="4" s="1"/>
  <c r="M291" i="4" s="1"/>
  <c r="M294" i="4" s="1"/>
  <c r="M297" i="4" s="1"/>
  <c r="M300" i="4" s="1"/>
  <c r="M303" i="4" s="1"/>
  <c r="M306" i="4" s="1"/>
  <c r="M309" i="4" s="1"/>
  <c r="M312" i="4" s="1"/>
  <c r="M315" i="4" s="1"/>
  <c r="M318" i="4" s="1"/>
  <c r="M321" i="4" s="1"/>
  <c r="M324" i="4" s="1"/>
  <c r="M327" i="4" s="1"/>
  <c r="M330" i="4" s="1"/>
  <c r="M333" i="4" s="1"/>
  <c r="M336" i="4" s="1"/>
  <c r="M339" i="4" s="1"/>
  <c r="M342" i="4" s="1"/>
  <c r="M345" i="4" s="1"/>
  <c r="M348" i="4" s="1"/>
  <c r="M351" i="4" s="1"/>
  <c r="M354" i="4" s="1"/>
  <c r="M357" i="4" s="1"/>
  <c r="M360" i="4" s="1"/>
  <c r="M363" i="4" s="1"/>
  <c r="M366" i="4" s="1"/>
  <c r="M369" i="4" s="1"/>
  <c r="M372" i="4" s="1"/>
  <c r="M375" i="4" s="1"/>
  <c r="M378" i="4" s="1"/>
  <c r="M381" i="4" s="1"/>
  <c r="M384" i="4" s="1"/>
  <c r="M387" i="4" s="1"/>
  <c r="M390" i="4" s="1"/>
  <c r="M393" i="4" s="1"/>
  <c r="M396" i="4" s="1"/>
  <c r="M399" i="4" s="1"/>
  <c r="M402" i="4" s="1"/>
  <c r="M405" i="4" s="1"/>
  <c r="M408" i="4" s="1"/>
  <c r="M411" i="4" s="1"/>
  <c r="M414" i="4" s="1"/>
  <c r="M417" i="4" s="1"/>
  <c r="M420" i="4" s="1"/>
  <c r="M423" i="4" s="1"/>
  <c r="M426" i="4" s="1"/>
  <c r="M429" i="4" s="1"/>
  <c r="M432" i="4" s="1"/>
  <c r="M435" i="4" s="1"/>
  <c r="M438" i="4" s="1"/>
  <c r="M441" i="4" s="1"/>
  <c r="M444" i="4" s="1"/>
  <c r="M447" i="4" s="1"/>
  <c r="M450" i="4" s="1"/>
  <c r="M453" i="4" s="1"/>
  <c r="M456" i="4" s="1"/>
  <c r="M459" i="4" s="1"/>
  <c r="M462" i="4" s="1"/>
  <c r="M465" i="4" s="1"/>
  <c r="M468" i="4" s="1"/>
  <c r="M471" i="4" s="1"/>
  <c r="M474" i="4" s="1"/>
  <c r="M477" i="4" s="1"/>
  <c r="M480" i="4" s="1"/>
  <c r="M483" i="4" s="1"/>
  <c r="M486" i="4" s="1"/>
  <c r="M489" i="4" s="1"/>
  <c r="M492" i="4" s="1"/>
  <c r="M495" i="4" s="1"/>
  <c r="M498" i="4" s="1"/>
  <c r="M501" i="4" s="1"/>
  <c r="M504" i="4" s="1"/>
  <c r="M507" i="4" s="1"/>
  <c r="M510" i="4" s="1"/>
  <c r="M513" i="4" s="1"/>
  <c r="M516" i="4" s="1"/>
  <c r="M519" i="4" s="1"/>
  <c r="M522" i="4" s="1"/>
  <c r="M525" i="4" s="1"/>
  <c r="M528" i="4" s="1"/>
  <c r="M531" i="4" s="1"/>
  <c r="M534" i="4" s="1"/>
  <c r="M537" i="4" s="1"/>
  <c r="M540" i="4" s="1"/>
  <c r="M543" i="4" s="1"/>
  <c r="M546" i="4" s="1"/>
  <c r="M549" i="4" s="1"/>
  <c r="M552" i="4" s="1"/>
  <c r="M555" i="4" s="1"/>
  <c r="M558" i="4" s="1"/>
  <c r="M561" i="4" s="1"/>
  <c r="M564" i="4" s="1"/>
  <c r="M567" i="4" s="1"/>
  <c r="M570" i="4" s="1"/>
  <c r="M573" i="4" s="1"/>
  <c r="M576" i="4" s="1"/>
  <c r="M579" i="4" s="1"/>
  <c r="M582" i="4" s="1"/>
  <c r="M585" i="4" s="1"/>
  <c r="M588" i="4" s="1"/>
  <c r="M591" i="4" s="1"/>
  <c r="M594" i="4" s="1"/>
  <c r="M597" i="4" s="1"/>
  <c r="M600" i="4" s="1"/>
  <c r="M603" i="4" s="1"/>
  <c r="M606" i="4" s="1"/>
  <c r="M609" i="4" s="1"/>
  <c r="M612" i="4" s="1"/>
  <c r="M615" i="4" s="1"/>
  <c r="M618" i="4" s="1"/>
  <c r="M621" i="4" s="1"/>
  <c r="M624" i="4" s="1"/>
  <c r="M627" i="4" s="1"/>
  <c r="M630" i="4" s="1"/>
  <c r="M633" i="4" s="1"/>
  <c r="M636" i="4" s="1"/>
  <c r="M639" i="4" s="1"/>
  <c r="M642" i="4" s="1"/>
  <c r="M645" i="4" s="1"/>
  <c r="M648" i="4" s="1"/>
  <c r="M651" i="4" s="1"/>
  <c r="M654" i="4" s="1"/>
  <c r="M657" i="4" s="1"/>
  <c r="M660" i="4" s="1"/>
  <c r="M663" i="4" s="1"/>
  <c r="M666" i="4" s="1"/>
  <c r="M669" i="4" s="1"/>
  <c r="M672" i="4" s="1"/>
  <c r="M675" i="4" s="1"/>
  <c r="M678" i="4" s="1"/>
  <c r="M681" i="4" s="1"/>
  <c r="M684" i="4" s="1"/>
  <c r="M687" i="4" s="1"/>
  <c r="M690" i="4" s="1"/>
  <c r="M693" i="4" s="1"/>
  <c r="M696" i="4" s="1"/>
  <c r="M699" i="4" s="1"/>
  <c r="M702" i="4" s="1"/>
  <c r="M705" i="4" s="1"/>
  <c r="M708" i="4" s="1"/>
  <c r="M711" i="4" s="1"/>
  <c r="M714" i="4" s="1"/>
  <c r="M717" i="4" s="1"/>
  <c r="M720" i="4" s="1"/>
  <c r="M723" i="4" s="1"/>
  <c r="M726" i="4" s="1"/>
  <c r="M729" i="4" s="1"/>
  <c r="M732" i="4" s="1"/>
  <c r="M735" i="4" s="1"/>
  <c r="M738" i="4" s="1"/>
  <c r="M741" i="4" s="1"/>
  <c r="M744" i="4" s="1"/>
  <c r="M747" i="4" s="1"/>
  <c r="G9" i="4"/>
  <c r="F9" i="4"/>
  <c r="J9" i="4" s="1"/>
  <c r="Q8" i="4"/>
  <c r="P8" i="4"/>
  <c r="P11" i="4" s="1"/>
  <c r="P14" i="4" s="1"/>
  <c r="P17" i="4" s="1"/>
  <c r="P20" i="4" s="1"/>
  <c r="P23" i="4" s="1"/>
  <c r="P26" i="4" s="1"/>
  <c r="P29" i="4" s="1"/>
  <c r="P32" i="4" s="1"/>
  <c r="P35" i="4" s="1"/>
  <c r="P38" i="4" s="1"/>
  <c r="P41" i="4" s="1"/>
  <c r="P44" i="4" s="1"/>
  <c r="P47" i="4" s="1"/>
  <c r="P50" i="4" s="1"/>
  <c r="P53" i="4" s="1"/>
  <c r="P56" i="4" s="1"/>
  <c r="P59" i="4" s="1"/>
  <c r="P62" i="4" s="1"/>
  <c r="P65" i="4" s="1"/>
  <c r="P68" i="4" s="1"/>
  <c r="P71" i="4" s="1"/>
  <c r="P74" i="4" s="1"/>
  <c r="P77" i="4" s="1"/>
  <c r="P80" i="4" s="1"/>
  <c r="P83" i="4" s="1"/>
  <c r="P86" i="4" s="1"/>
  <c r="P89" i="4" s="1"/>
  <c r="P92" i="4" s="1"/>
  <c r="P95" i="4" s="1"/>
  <c r="P98" i="4" s="1"/>
  <c r="P101" i="4" s="1"/>
  <c r="P104" i="4" s="1"/>
  <c r="P107" i="4" s="1"/>
  <c r="P110" i="4" s="1"/>
  <c r="P113" i="4" s="1"/>
  <c r="P116" i="4" s="1"/>
  <c r="P119" i="4" s="1"/>
  <c r="P122" i="4" s="1"/>
  <c r="P125" i="4" s="1"/>
  <c r="P128" i="4" s="1"/>
  <c r="P131" i="4" s="1"/>
  <c r="P134" i="4" s="1"/>
  <c r="P137" i="4" s="1"/>
  <c r="P140" i="4" s="1"/>
  <c r="P143" i="4" s="1"/>
  <c r="P146" i="4" s="1"/>
  <c r="P149" i="4" s="1"/>
  <c r="P152" i="4" s="1"/>
  <c r="P155" i="4" s="1"/>
  <c r="P158" i="4" s="1"/>
  <c r="P161" i="4" s="1"/>
  <c r="P164" i="4" s="1"/>
  <c r="P167" i="4" s="1"/>
  <c r="P170" i="4" s="1"/>
  <c r="P173" i="4" s="1"/>
  <c r="P176" i="4" s="1"/>
  <c r="P179" i="4" s="1"/>
  <c r="P182" i="4" s="1"/>
  <c r="P185" i="4" s="1"/>
  <c r="P188" i="4" s="1"/>
  <c r="P191" i="4" s="1"/>
  <c r="P194" i="4" s="1"/>
  <c r="P197" i="4" s="1"/>
  <c r="P200" i="4" s="1"/>
  <c r="P203" i="4" s="1"/>
  <c r="P206" i="4" s="1"/>
  <c r="P209" i="4" s="1"/>
  <c r="P212" i="4" s="1"/>
  <c r="P215" i="4" s="1"/>
  <c r="P218" i="4" s="1"/>
  <c r="P221" i="4" s="1"/>
  <c r="P224" i="4" s="1"/>
  <c r="P227" i="4" s="1"/>
  <c r="P230" i="4" s="1"/>
  <c r="P233" i="4" s="1"/>
  <c r="P236" i="4" s="1"/>
  <c r="P239" i="4" s="1"/>
  <c r="P242" i="4" s="1"/>
  <c r="P245" i="4" s="1"/>
  <c r="P248" i="4" s="1"/>
  <c r="P251" i="4" s="1"/>
  <c r="P254" i="4" s="1"/>
  <c r="P257" i="4" s="1"/>
  <c r="P260" i="4" s="1"/>
  <c r="P263" i="4" s="1"/>
  <c r="P266" i="4" s="1"/>
  <c r="P269" i="4" s="1"/>
  <c r="P272" i="4" s="1"/>
  <c r="P275" i="4" s="1"/>
  <c r="P278" i="4" s="1"/>
  <c r="P281" i="4" s="1"/>
  <c r="P284" i="4" s="1"/>
  <c r="P287" i="4" s="1"/>
  <c r="P290" i="4" s="1"/>
  <c r="P293" i="4" s="1"/>
  <c r="P296" i="4" s="1"/>
  <c r="P299" i="4" s="1"/>
  <c r="P302" i="4" s="1"/>
  <c r="P305" i="4" s="1"/>
  <c r="P308" i="4" s="1"/>
  <c r="P311" i="4" s="1"/>
  <c r="P314" i="4" s="1"/>
  <c r="P317" i="4" s="1"/>
  <c r="P320" i="4" s="1"/>
  <c r="P323" i="4" s="1"/>
  <c r="P326" i="4" s="1"/>
  <c r="P329" i="4" s="1"/>
  <c r="P332" i="4" s="1"/>
  <c r="P335" i="4" s="1"/>
  <c r="P338" i="4" s="1"/>
  <c r="P341" i="4" s="1"/>
  <c r="P344" i="4" s="1"/>
  <c r="P347" i="4" s="1"/>
  <c r="P350" i="4" s="1"/>
  <c r="P353" i="4" s="1"/>
  <c r="P356" i="4" s="1"/>
  <c r="P359" i="4" s="1"/>
  <c r="P362" i="4" s="1"/>
  <c r="P365" i="4" s="1"/>
  <c r="P368" i="4" s="1"/>
  <c r="P371" i="4" s="1"/>
  <c r="P374" i="4" s="1"/>
  <c r="P377" i="4" s="1"/>
  <c r="P380" i="4" s="1"/>
  <c r="P383" i="4" s="1"/>
  <c r="P386" i="4" s="1"/>
  <c r="P389" i="4" s="1"/>
  <c r="P392" i="4" s="1"/>
  <c r="P395" i="4" s="1"/>
  <c r="P398" i="4" s="1"/>
  <c r="P401" i="4" s="1"/>
  <c r="P404" i="4" s="1"/>
  <c r="P407" i="4" s="1"/>
  <c r="P410" i="4" s="1"/>
  <c r="P413" i="4" s="1"/>
  <c r="P416" i="4" s="1"/>
  <c r="P419" i="4" s="1"/>
  <c r="P422" i="4" s="1"/>
  <c r="P425" i="4" s="1"/>
  <c r="P428" i="4" s="1"/>
  <c r="P431" i="4" s="1"/>
  <c r="P434" i="4" s="1"/>
  <c r="P437" i="4" s="1"/>
  <c r="P440" i="4" s="1"/>
  <c r="P443" i="4" s="1"/>
  <c r="P446" i="4" s="1"/>
  <c r="P449" i="4" s="1"/>
  <c r="P452" i="4" s="1"/>
  <c r="P455" i="4" s="1"/>
  <c r="P458" i="4" s="1"/>
  <c r="P461" i="4" s="1"/>
  <c r="P464" i="4" s="1"/>
  <c r="P467" i="4" s="1"/>
  <c r="P470" i="4" s="1"/>
  <c r="P473" i="4" s="1"/>
  <c r="P476" i="4" s="1"/>
  <c r="P479" i="4" s="1"/>
  <c r="P482" i="4" s="1"/>
  <c r="P485" i="4" s="1"/>
  <c r="P488" i="4" s="1"/>
  <c r="P491" i="4" s="1"/>
  <c r="P494" i="4" s="1"/>
  <c r="P497" i="4" s="1"/>
  <c r="P500" i="4" s="1"/>
  <c r="P503" i="4" s="1"/>
  <c r="P506" i="4" s="1"/>
  <c r="P509" i="4" s="1"/>
  <c r="P512" i="4" s="1"/>
  <c r="P515" i="4" s="1"/>
  <c r="P518" i="4" s="1"/>
  <c r="P521" i="4" s="1"/>
  <c r="P524" i="4" s="1"/>
  <c r="P527" i="4" s="1"/>
  <c r="P530" i="4" s="1"/>
  <c r="P533" i="4" s="1"/>
  <c r="P536" i="4" s="1"/>
  <c r="P539" i="4" s="1"/>
  <c r="P542" i="4" s="1"/>
  <c r="P545" i="4" s="1"/>
  <c r="P548" i="4" s="1"/>
  <c r="P551" i="4" s="1"/>
  <c r="P554" i="4" s="1"/>
  <c r="P557" i="4" s="1"/>
  <c r="P560" i="4" s="1"/>
  <c r="P563" i="4" s="1"/>
  <c r="P566" i="4" s="1"/>
  <c r="P569" i="4" s="1"/>
  <c r="P572" i="4" s="1"/>
  <c r="P575" i="4" s="1"/>
  <c r="P578" i="4" s="1"/>
  <c r="P581" i="4" s="1"/>
  <c r="P584" i="4" s="1"/>
  <c r="P587" i="4" s="1"/>
  <c r="P590" i="4" s="1"/>
  <c r="P593" i="4" s="1"/>
  <c r="P596" i="4" s="1"/>
  <c r="P599" i="4" s="1"/>
  <c r="P602" i="4" s="1"/>
  <c r="P605" i="4" s="1"/>
  <c r="P608" i="4" s="1"/>
  <c r="P611" i="4" s="1"/>
  <c r="P614" i="4" s="1"/>
  <c r="P617" i="4" s="1"/>
  <c r="P620" i="4" s="1"/>
  <c r="P623" i="4" s="1"/>
  <c r="P626" i="4" s="1"/>
  <c r="P629" i="4" s="1"/>
  <c r="P632" i="4" s="1"/>
  <c r="P635" i="4" s="1"/>
  <c r="P638" i="4" s="1"/>
  <c r="P641" i="4" s="1"/>
  <c r="P644" i="4" s="1"/>
  <c r="P647" i="4" s="1"/>
  <c r="P650" i="4" s="1"/>
  <c r="P653" i="4" s="1"/>
  <c r="P656" i="4" s="1"/>
  <c r="P659" i="4" s="1"/>
  <c r="P662" i="4" s="1"/>
  <c r="P665" i="4" s="1"/>
  <c r="P668" i="4" s="1"/>
  <c r="P671" i="4" s="1"/>
  <c r="P674" i="4" s="1"/>
  <c r="P677" i="4" s="1"/>
  <c r="P680" i="4" s="1"/>
  <c r="P683" i="4" s="1"/>
  <c r="P686" i="4" s="1"/>
  <c r="P689" i="4" s="1"/>
  <c r="P692" i="4" s="1"/>
  <c r="P695" i="4" s="1"/>
  <c r="P698" i="4" s="1"/>
  <c r="P701" i="4" s="1"/>
  <c r="P704" i="4" s="1"/>
  <c r="P707" i="4" s="1"/>
  <c r="P710" i="4" s="1"/>
  <c r="P713" i="4" s="1"/>
  <c r="P716" i="4" s="1"/>
  <c r="P719" i="4" s="1"/>
  <c r="P722" i="4" s="1"/>
  <c r="P725" i="4" s="1"/>
  <c r="P728" i="4" s="1"/>
  <c r="P731" i="4" s="1"/>
  <c r="P734" i="4" s="1"/>
  <c r="P737" i="4" s="1"/>
  <c r="P740" i="4" s="1"/>
  <c r="P743" i="4" s="1"/>
  <c r="P746" i="4" s="1"/>
  <c r="P749" i="4" s="1"/>
  <c r="O8" i="4"/>
  <c r="N8" i="4"/>
  <c r="N11" i="4" s="1"/>
  <c r="N14" i="4" s="1"/>
  <c r="N17" i="4" s="1"/>
  <c r="N20" i="4" s="1"/>
  <c r="N23" i="4" s="1"/>
  <c r="N26" i="4" s="1"/>
  <c r="N29" i="4" s="1"/>
  <c r="N32" i="4" s="1"/>
  <c r="N35" i="4" s="1"/>
  <c r="N38" i="4" s="1"/>
  <c r="N41" i="4" s="1"/>
  <c r="N44" i="4" s="1"/>
  <c r="N47" i="4" s="1"/>
  <c r="N50" i="4" s="1"/>
  <c r="N53" i="4" s="1"/>
  <c r="N56" i="4" s="1"/>
  <c r="N59" i="4" s="1"/>
  <c r="N62" i="4" s="1"/>
  <c r="N65" i="4" s="1"/>
  <c r="N68" i="4" s="1"/>
  <c r="N71" i="4" s="1"/>
  <c r="N74" i="4" s="1"/>
  <c r="N77" i="4" s="1"/>
  <c r="N80" i="4" s="1"/>
  <c r="N83" i="4" s="1"/>
  <c r="N86" i="4" s="1"/>
  <c r="N89" i="4" s="1"/>
  <c r="N92" i="4" s="1"/>
  <c r="N95" i="4" s="1"/>
  <c r="N98" i="4" s="1"/>
  <c r="N101" i="4" s="1"/>
  <c r="N104" i="4" s="1"/>
  <c r="N107" i="4" s="1"/>
  <c r="N110" i="4" s="1"/>
  <c r="N113" i="4" s="1"/>
  <c r="N116" i="4" s="1"/>
  <c r="N119" i="4" s="1"/>
  <c r="N122" i="4" s="1"/>
  <c r="N125" i="4" s="1"/>
  <c r="N128" i="4" s="1"/>
  <c r="N131" i="4" s="1"/>
  <c r="N134" i="4" s="1"/>
  <c r="N137" i="4" s="1"/>
  <c r="N140" i="4" s="1"/>
  <c r="N143" i="4" s="1"/>
  <c r="N146" i="4" s="1"/>
  <c r="N149" i="4" s="1"/>
  <c r="N152" i="4" s="1"/>
  <c r="N155" i="4" s="1"/>
  <c r="N158" i="4" s="1"/>
  <c r="N161" i="4" s="1"/>
  <c r="N164" i="4" s="1"/>
  <c r="N167" i="4" s="1"/>
  <c r="N170" i="4" s="1"/>
  <c r="N173" i="4" s="1"/>
  <c r="N176" i="4" s="1"/>
  <c r="N179" i="4" s="1"/>
  <c r="N182" i="4" s="1"/>
  <c r="N185" i="4" s="1"/>
  <c r="N188" i="4" s="1"/>
  <c r="N191" i="4" s="1"/>
  <c r="N194" i="4" s="1"/>
  <c r="N197" i="4" s="1"/>
  <c r="N200" i="4" s="1"/>
  <c r="N203" i="4" s="1"/>
  <c r="N206" i="4" s="1"/>
  <c r="N209" i="4" s="1"/>
  <c r="N212" i="4" s="1"/>
  <c r="N215" i="4" s="1"/>
  <c r="N218" i="4" s="1"/>
  <c r="N221" i="4" s="1"/>
  <c r="N224" i="4" s="1"/>
  <c r="N227" i="4" s="1"/>
  <c r="N230" i="4" s="1"/>
  <c r="N233" i="4" s="1"/>
  <c r="N236" i="4" s="1"/>
  <c r="N239" i="4" s="1"/>
  <c r="N242" i="4" s="1"/>
  <c r="N245" i="4" s="1"/>
  <c r="N248" i="4" s="1"/>
  <c r="N251" i="4" s="1"/>
  <c r="N254" i="4" s="1"/>
  <c r="N257" i="4" s="1"/>
  <c r="N260" i="4" s="1"/>
  <c r="N263" i="4" s="1"/>
  <c r="N266" i="4" s="1"/>
  <c r="N269" i="4" s="1"/>
  <c r="N272" i="4" s="1"/>
  <c r="N275" i="4" s="1"/>
  <c r="N278" i="4" s="1"/>
  <c r="N281" i="4" s="1"/>
  <c r="N284" i="4" s="1"/>
  <c r="N287" i="4" s="1"/>
  <c r="N290" i="4" s="1"/>
  <c r="N293" i="4" s="1"/>
  <c r="N296" i="4" s="1"/>
  <c r="N299" i="4" s="1"/>
  <c r="N302" i="4" s="1"/>
  <c r="N305" i="4" s="1"/>
  <c r="N308" i="4" s="1"/>
  <c r="N311" i="4" s="1"/>
  <c r="N314" i="4" s="1"/>
  <c r="N317" i="4" s="1"/>
  <c r="N320" i="4" s="1"/>
  <c r="N323" i="4" s="1"/>
  <c r="N326" i="4" s="1"/>
  <c r="N329" i="4" s="1"/>
  <c r="N332" i="4" s="1"/>
  <c r="N335" i="4" s="1"/>
  <c r="N338" i="4" s="1"/>
  <c r="N341" i="4" s="1"/>
  <c r="N344" i="4" s="1"/>
  <c r="N347" i="4" s="1"/>
  <c r="N350" i="4" s="1"/>
  <c r="N353" i="4" s="1"/>
  <c r="N356" i="4" s="1"/>
  <c r="N359" i="4" s="1"/>
  <c r="N362" i="4" s="1"/>
  <c r="N365" i="4" s="1"/>
  <c r="N368" i="4" s="1"/>
  <c r="N371" i="4" s="1"/>
  <c r="N374" i="4" s="1"/>
  <c r="N377" i="4" s="1"/>
  <c r="N380" i="4" s="1"/>
  <c r="N383" i="4" s="1"/>
  <c r="N386" i="4" s="1"/>
  <c r="N389" i="4" s="1"/>
  <c r="N392" i="4" s="1"/>
  <c r="N395" i="4" s="1"/>
  <c r="N398" i="4" s="1"/>
  <c r="N401" i="4" s="1"/>
  <c r="N404" i="4" s="1"/>
  <c r="N407" i="4" s="1"/>
  <c r="N410" i="4" s="1"/>
  <c r="N413" i="4" s="1"/>
  <c r="N416" i="4" s="1"/>
  <c r="N419" i="4" s="1"/>
  <c r="N422" i="4" s="1"/>
  <c r="N425" i="4" s="1"/>
  <c r="N428" i="4" s="1"/>
  <c r="N431" i="4" s="1"/>
  <c r="N434" i="4" s="1"/>
  <c r="N437" i="4" s="1"/>
  <c r="N440" i="4" s="1"/>
  <c r="N443" i="4" s="1"/>
  <c r="N446" i="4" s="1"/>
  <c r="N449" i="4" s="1"/>
  <c r="N452" i="4" s="1"/>
  <c r="N455" i="4" s="1"/>
  <c r="N458" i="4" s="1"/>
  <c r="N461" i="4" s="1"/>
  <c r="N464" i="4" s="1"/>
  <c r="N467" i="4" s="1"/>
  <c r="N470" i="4" s="1"/>
  <c r="N473" i="4" s="1"/>
  <c r="N476" i="4" s="1"/>
  <c r="N479" i="4" s="1"/>
  <c r="N482" i="4" s="1"/>
  <c r="N485" i="4" s="1"/>
  <c r="N488" i="4" s="1"/>
  <c r="N491" i="4" s="1"/>
  <c r="N494" i="4" s="1"/>
  <c r="N497" i="4" s="1"/>
  <c r="N500" i="4" s="1"/>
  <c r="N503" i="4" s="1"/>
  <c r="N506" i="4" s="1"/>
  <c r="N509" i="4" s="1"/>
  <c r="N512" i="4" s="1"/>
  <c r="N515" i="4" s="1"/>
  <c r="N518" i="4" s="1"/>
  <c r="N521" i="4" s="1"/>
  <c r="N524" i="4" s="1"/>
  <c r="N527" i="4" s="1"/>
  <c r="N530" i="4" s="1"/>
  <c r="N533" i="4" s="1"/>
  <c r="N536" i="4" s="1"/>
  <c r="N539" i="4" s="1"/>
  <c r="N542" i="4" s="1"/>
  <c r="N545" i="4" s="1"/>
  <c r="N548" i="4" s="1"/>
  <c r="N551" i="4" s="1"/>
  <c r="N554" i="4" s="1"/>
  <c r="N557" i="4" s="1"/>
  <c r="N560" i="4" s="1"/>
  <c r="N563" i="4" s="1"/>
  <c r="N566" i="4" s="1"/>
  <c r="N569" i="4" s="1"/>
  <c r="N572" i="4" s="1"/>
  <c r="N575" i="4" s="1"/>
  <c r="N578" i="4" s="1"/>
  <c r="N581" i="4" s="1"/>
  <c r="N584" i="4" s="1"/>
  <c r="N587" i="4" s="1"/>
  <c r="N590" i="4" s="1"/>
  <c r="N593" i="4" s="1"/>
  <c r="N596" i="4" s="1"/>
  <c r="N599" i="4" s="1"/>
  <c r="N602" i="4" s="1"/>
  <c r="N605" i="4" s="1"/>
  <c r="N608" i="4" s="1"/>
  <c r="N611" i="4" s="1"/>
  <c r="N614" i="4" s="1"/>
  <c r="N617" i="4" s="1"/>
  <c r="N620" i="4" s="1"/>
  <c r="N623" i="4" s="1"/>
  <c r="N626" i="4" s="1"/>
  <c r="N629" i="4" s="1"/>
  <c r="N632" i="4" s="1"/>
  <c r="N635" i="4" s="1"/>
  <c r="N638" i="4" s="1"/>
  <c r="N641" i="4" s="1"/>
  <c r="N644" i="4" s="1"/>
  <c r="N647" i="4" s="1"/>
  <c r="N650" i="4" s="1"/>
  <c r="N653" i="4" s="1"/>
  <c r="N656" i="4" s="1"/>
  <c r="N659" i="4" s="1"/>
  <c r="N662" i="4" s="1"/>
  <c r="N665" i="4" s="1"/>
  <c r="N668" i="4" s="1"/>
  <c r="N671" i="4" s="1"/>
  <c r="N674" i="4" s="1"/>
  <c r="N677" i="4" s="1"/>
  <c r="N680" i="4" s="1"/>
  <c r="N683" i="4" s="1"/>
  <c r="N686" i="4" s="1"/>
  <c r="N689" i="4" s="1"/>
  <c r="N692" i="4" s="1"/>
  <c r="N695" i="4" s="1"/>
  <c r="N698" i="4" s="1"/>
  <c r="N701" i="4" s="1"/>
  <c r="N704" i="4" s="1"/>
  <c r="N707" i="4" s="1"/>
  <c r="N710" i="4" s="1"/>
  <c r="N713" i="4" s="1"/>
  <c r="N716" i="4" s="1"/>
  <c r="N719" i="4" s="1"/>
  <c r="N722" i="4" s="1"/>
  <c r="N725" i="4" s="1"/>
  <c r="N728" i="4" s="1"/>
  <c r="N731" i="4" s="1"/>
  <c r="N734" i="4" s="1"/>
  <c r="N737" i="4" s="1"/>
  <c r="N740" i="4" s="1"/>
  <c r="N743" i="4" s="1"/>
  <c r="N746" i="4" s="1"/>
  <c r="N749" i="4" s="1"/>
  <c r="M8" i="4"/>
  <c r="G8" i="4"/>
  <c r="F8" i="4"/>
  <c r="J8" i="4" s="1"/>
  <c r="N7" i="4"/>
  <c r="M7" i="4"/>
  <c r="M10" i="4" s="1"/>
  <c r="M13" i="4" s="1"/>
  <c r="M16" i="4" s="1"/>
  <c r="M19" i="4" s="1"/>
  <c r="M22" i="4" s="1"/>
  <c r="M25" i="4" s="1"/>
  <c r="M28" i="4" s="1"/>
  <c r="M31" i="4" s="1"/>
  <c r="M34" i="4" s="1"/>
  <c r="M37" i="4" s="1"/>
  <c r="M40" i="4" s="1"/>
  <c r="M43" i="4" s="1"/>
  <c r="M46" i="4" s="1"/>
  <c r="M49" i="4" s="1"/>
  <c r="M52" i="4" s="1"/>
  <c r="M55" i="4" s="1"/>
  <c r="M58" i="4" s="1"/>
  <c r="M61" i="4" s="1"/>
  <c r="M64" i="4" s="1"/>
  <c r="M67" i="4" s="1"/>
  <c r="M70" i="4" s="1"/>
  <c r="M73" i="4" s="1"/>
  <c r="M76" i="4" s="1"/>
  <c r="M79" i="4" s="1"/>
  <c r="M82" i="4" s="1"/>
  <c r="M85" i="4" s="1"/>
  <c r="M88" i="4" s="1"/>
  <c r="M91" i="4" s="1"/>
  <c r="M94" i="4" s="1"/>
  <c r="M97" i="4" s="1"/>
  <c r="M100" i="4" s="1"/>
  <c r="M103" i="4" s="1"/>
  <c r="M106" i="4" s="1"/>
  <c r="M109" i="4" s="1"/>
  <c r="M112" i="4" s="1"/>
  <c r="M115" i="4" s="1"/>
  <c r="M118" i="4" s="1"/>
  <c r="M121" i="4" s="1"/>
  <c r="M124" i="4" s="1"/>
  <c r="M127" i="4" s="1"/>
  <c r="M130" i="4" s="1"/>
  <c r="M133" i="4" s="1"/>
  <c r="M136" i="4" s="1"/>
  <c r="M139" i="4" s="1"/>
  <c r="M142" i="4" s="1"/>
  <c r="M145" i="4" s="1"/>
  <c r="M148" i="4" s="1"/>
  <c r="M151" i="4" s="1"/>
  <c r="M154" i="4" s="1"/>
  <c r="M157" i="4" s="1"/>
  <c r="M160" i="4" s="1"/>
  <c r="M163" i="4" s="1"/>
  <c r="M166" i="4" s="1"/>
  <c r="M169" i="4" s="1"/>
  <c r="M172" i="4" s="1"/>
  <c r="M175" i="4" s="1"/>
  <c r="M178" i="4" s="1"/>
  <c r="M181" i="4" s="1"/>
  <c r="M184" i="4" s="1"/>
  <c r="M187" i="4" s="1"/>
  <c r="M190" i="4" s="1"/>
  <c r="M193" i="4" s="1"/>
  <c r="M196" i="4" s="1"/>
  <c r="M199" i="4" s="1"/>
  <c r="M202" i="4" s="1"/>
  <c r="M205" i="4" s="1"/>
  <c r="M208" i="4" s="1"/>
  <c r="M211" i="4" s="1"/>
  <c r="M214" i="4" s="1"/>
  <c r="M217" i="4" s="1"/>
  <c r="M220" i="4" s="1"/>
  <c r="M223" i="4" s="1"/>
  <c r="M226" i="4" s="1"/>
  <c r="M229" i="4" s="1"/>
  <c r="M232" i="4" s="1"/>
  <c r="M235" i="4" s="1"/>
  <c r="M238" i="4" s="1"/>
  <c r="M241" i="4" s="1"/>
  <c r="M244" i="4" s="1"/>
  <c r="M247" i="4" s="1"/>
  <c r="M250" i="4" s="1"/>
  <c r="M253" i="4" s="1"/>
  <c r="M256" i="4" s="1"/>
  <c r="M259" i="4" s="1"/>
  <c r="M262" i="4" s="1"/>
  <c r="M265" i="4" s="1"/>
  <c r="M268" i="4" s="1"/>
  <c r="M271" i="4" s="1"/>
  <c r="M274" i="4" s="1"/>
  <c r="M277" i="4" s="1"/>
  <c r="M280" i="4" s="1"/>
  <c r="M283" i="4" s="1"/>
  <c r="M286" i="4" s="1"/>
  <c r="M289" i="4" s="1"/>
  <c r="M292" i="4" s="1"/>
  <c r="M295" i="4" s="1"/>
  <c r="M298" i="4" s="1"/>
  <c r="M301" i="4" s="1"/>
  <c r="M304" i="4" s="1"/>
  <c r="M307" i="4" s="1"/>
  <c r="M310" i="4" s="1"/>
  <c r="M313" i="4" s="1"/>
  <c r="M316" i="4" s="1"/>
  <c r="M319" i="4" s="1"/>
  <c r="M322" i="4" s="1"/>
  <c r="M325" i="4" s="1"/>
  <c r="M328" i="4" s="1"/>
  <c r="M331" i="4" s="1"/>
  <c r="M334" i="4" s="1"/>
  <c r="M337" i="4" s="1"/>
  <c r="M340" i="4" s="1"/>
  <c r="M343" i="4" s="1"/>
  <c r="M346" i="4" s="1"/>
  <c r="M349" i="4" s="1"/>
  <c r="M352" i="4" s="1"/>
  <c r="M355" i="4" s="1"/>
  <c r="M358" i="4" s="1"/>
  <c r="M361" i="4" s="1"/>
  <c r="M364" i="4" s="1"/>
  <c r="M367" i="4" s="1"/>
  <c r="M370" i="4" s="1"/>
  <c r="M373" i="4" s="1"/>
  <c r="M376" i="4" s="1"/>
  <c r="M379" i="4" s="1"/>
  <c r="M382" i="4" s="1"/>
  <c r="M385" i="4" s="1"/>
  <c r="M388" i="4" s="1"/>
  <c r="M391" i="4" s="1"/>
  <c r="M394" i="4" s="1"/>
  <c r="M397" i="4" s="1"/>
  <c r="M400" i="4" s="1"/>
  <c r="M403" i="4" s="1"/>
  <c r="M406" i="4" s="1"/>
  <c r="M409" i="4" s="1"/>
  <c r="M412" i="4" s="1"/>
  <c r="M415" i="4" s="1"/>
  <c r="M418" i="4" s="1"/>
  <c r="M421" i="4" s="1"/>
  <c r="M424" i="4" s="1"/>
  <c r="M427" i="4" s="1"/>
  <c r="M430" i="4" s="1"/>
  <c r="M433" i="4" s="1"/>
  <c r="M436" i="4" s="1"/>
  <c r="M439" i="4" s="1"/>
  <c r="M442" i="4" s="1"/>
  <c r="M445" i="4" s="1"/>
  <c r="M448" i="4" s="1"/>
  <c r="M451" i="4" s="1"/>
  <c r="M454" i="4" s="1"/>
  <c r="M457" i="4" s="1"/>
  <c r="M460" i="4" s="1"/>
  <c r="M463" i="4" s="1"/>
  <c r="M466" i="4" s="1"/>
  <c r="M469" i="4" s="1"/>
  <c r="M472" i="4" s="1"/>
  <c r="M475" i="4" s="1"/>
  <c r="M478" i="4" s="1"/>
  <c r="M481" i="4" s="1"/>
  <c r="M484" i="4" s="1"/>
  <c r="M487" i="4" s="1"/>
  <c r="M490" i="4" s="1"/>
  <c r="M493" i="4" s="1"/>
  <c r="M496" i="4" s="1"/>
  <c r="M499" i="4" s="1"/>
  <c r="M502" i="4" s="1"/>
  <c r="M505" i="4" s="1"/>
  <c r="M508" i="4" s="1"/>
  <c r="M511" i="4" s="1"/>
  <c r="M514" i="4" s="1"/>
  <c r="M517" i="4" s="1"/>
  <c r="M520" i="4" s="1"/>
  <c r="M523" i="4" s="1"/>
  <c r="M526" i="4" s="1"/>
  <c r="M529" i="4" s="1"/>
  <c r="M532" i="4" s="1"/>
  <c r="M535" i="4" s="1"/>
  <c r="M538" i="4" s="1"/>
  <c r="M541" i="4" s="1"/>
  <c r="M544" i="4" s="1"/>
  <c r="M547" i="4" s="1"/>
  <c r="M550" i="4" s="1"/>
  <c r="M553" i="4" s="1"/>
  <c r="M556" i="4" s="1"/>
  <c r="M559" i="4" s="1"/>
  <c r="M562" i="4" s="1"/>
  <c r="M565" i="4" s="1"/>
  <c r="M568" i="4" s="1"/>
  <c r="M571" i="4" s="1"/>
  <c r="M574" i="4" s="1"/>
  <c r="M577" i="4" s="1"/>
  <c r="M580" i="4" s="1"/>
  <c r="M583" i="4" s="1"/>
  <c r="M586" i="4" s="1"/>
  <c r="M589" i="4" s="1"/>
  <c r="M592" i="4" s="1"/>
  <c r="M595" i="4" s="1"/>
  <c r="M598" i="4" s="1"/>
  <c r="M601" i="4" s="1"/>
  <c r="M604" i="4" s="1"/>
  <c r="M607" i="4" s="1"/>
  <c r="M610" i="4" s="1"/>
  <c r="M613" i="4" s="1"/>
  <c r="M616" i="4" s="1"/>
  <c r="M619" i="4" s="1"/>
  <c r="M622" i="4" s="1"/>
  <c r="M625" i="4" s="1"/>
  <c r="M628" i="4" s="1"/>
  <c r="M631" i="4" s="1"/>
  <c r="M634" i="4" s="1"/>
  <c r="M637" i="4" s="1"/>
  <c r="M640" i="4" s="1"/>
  <c r="M643" i="4" s="1"/>
  <c r="M646" i="4" s="1"/>
  <c r="M649" i="4" s="1"/>
  <c r="M652" i="4" s="1"/>
  <c r="M655" i="4" s="1"/>
  <c r="M658" i="4" s="1"/>
  <c r="M661" i="4" s="1"/>
  <c r="M664" i="4" s="1"/>
  <c r="M667" i="4" s="1"/>
  <c r="M670" i="4" s="1"/>
  <c r="M673" i="4" s="1"/>
  <c r="M676" i="4" s="1"/>
  <c r="M679" i="4" s="1"/>
  <c r="M682" i="4" s="1"/>
  <c r="M685" i="4" s="1"/>
  <c r="M688" i="4" s="1"/>
  <c r="M691" i="4" s="1"/>
  <c r="M694" i="4" s="1"/>
  <c r="M697" i="4" s="1"/>
  <c r="M700" i="4" s="1"/>
  <c r="M703" i="4" s="1"/>
  <c r="M706" i="4" s="1"/>
  <c r="M709" i="4" s="1"/>
  <c r="M712" i="4" s="1"/>
  <c r="M715" i="4" s="1"/>
  <c r="M718" i="4" s="1"/>
  <c r="M721" i="4" s="1"/>
  <c r="M724" i="4" s="1"/>
  <c r="M727" i="4" s="1"/>
  <c r="M730" i="4" s="1"/>
  <c r="M733" i="4" s="1"/>
  <c r="M736" i="4" s="1"/>
  <c r="M739" i="4" s="1"/>
  <c r="M742" i="4" s="1"/>
  <c r="M745" i="4" s="1"/>
  <c r="M748" i="4" s="1"/>
  <c r="J7" i="4"/>
  <c r="I7" i="4"/>
  <c r="G7" i="4"/>
  <c r="F7" i="4"/>
  <c r="Q6" i="4"/>
  <c r="Q7" i="4" s="1"/>
  <c r="Q10" i="4" s="1"/>
  <c r="Q13" i="4" s="1"/>
  <c r="Q16" i="4" s="1"/>
  <c r="Q19" i="4" s="1"/>
  <c r="Q22" i="4" s="1"/>
  <c r="Q25" i="4" s="1"/>
  <c r="Q28" i="4" s="1"/>
  <c r="Q31" i="4" s="1"/>
  <c r="Q34" i="4" s="1"/>
  <c r="Q37" i="4" s="1"/>
  <c r="Q40" i="4" s="1"/>
  <c r="Q43" i="4" s="1"/>
  <c r="Q46" i="4" s="1"/>
  <c r="Q49" i="4" s="1"/>
  <c r="Q52" i="4" s="1"/>
  <c r="Q55" i="4" s="1"/>
  <c r="Q58" i="4" s="1"/>
  <c r="Q61" i="4" s="1"/>
  <c r="Q64" i="4" s="1"/>
  <c r="Q67" i="4" s="1"/>
  <c r="Q70" i="4" s="1"/>
  <c r="Q73" i="4" s="1"/>
  <c r="Q76" i="4" s="1"/>
  <c r="Q79" i="4" s="1"/>
  <c r="Q82" i="4" s="1"/>
  <c r="Q85" i="4" s="1"/>
  <c r="Q88" i="4" s="1"/>
  <c r="Q91" i="4" s="1"/>
  <c r="Q94" i="4" s="1"/>
  <c r="Q97" i="4" s="1"/>
  <c r="Q100" i="4" s="1"/>
  <c r="Q103" i="4" s="1"/>
  <c r="Q106" i="4" s="1"/>
  <c r="Q109" i="4" s="1"/>
  <c r="Q112" i="4" s="1"/>
  <c r="Q115" i="4" s="1"/>
  <c r="Q118" i="4" s="1"/>
  <c r="Q121" i="4" s="1"/>
  <c r="Q124" i="4" s="1"/>
  <c r="Q127" i="4" s="1"/>
  <c r="Q130" i="4" s="1"/>
  <c r="Q133" i="4" s="1"/>
  <c r="Q136" i="4" s="1"/>
  <c r="Q139" i="4" s="1"/>
  <c r="Q142" i="4" s="1"/>
  <c r="Q145" i="4" s="1"/>
  <c r="Q148" i="4" s="1"/>
  <c r="Q151" i="4" s="1"/>
  <c r="Q154" i="4" s="1"/>
  <c r="Q157" i="4" s="1"/>
  <c r="Q160" i="4" s="1"/>
  <c r="Q163" i="4" s="1"/>
  <c r="Q166" i="4" s="1"/>
  <c r="Q169" i="4" s="1"/>
  <c r="Q172" i="4" s="1"/>
  <c r="Q175" i="4" s="1"/>
  <c r="Q178" i="4" s="1"/>
  <c r="Q181" i="4" s="1"/>
  <c r="Q184" i="4" s="1"/>
  <c r="Q187" i="4" s="1"/>
  <c r="Q190" i="4" s="1"/>
  <c r="Q193" i="4" s="1"/>
  <c r="Q196" i="4" s="1"/>
  <c r="Q199" i="4" s="1"/>
  <c r="Q202" i="4" s="1"/>
  <c r="Q205" i="4" s="1"/>
  <c r="Q208" i="4" s="1"/>
  <c r="Q211" i="4" s="1"/>
  <c r="Q214" i="4" s="1"/>
  <c r="Q217" i="4" s="1"/>
  <c r="Q220" i="4" s="1"/>
  <c r="Q223" i="4" s="1"/>
  <c r="Q226" i="4" s="1"/>
  <c r="Q229" i="4" s="1"/>
  <c r="Q232" i="4" s="1"/>
  <c r="Q235" i="4" s="1"/>
  <c r="Q238" i="4" s="1"/>
  <c r="Q241" i="4" s="1"/>
  <c r="Q244" i="4" s="1"/>
  <c r="Q247" i="4" s="1"/>
  <c r="Q250" i="4" s="1"/>
  <c r="Q253" i="4" s="1"/>
  <c r="Q256" i="4" s="1"/>
  <c r="Q259" i="4" s="1"/>
  <c r="Q262" i="4" s="1"/>
  <c r="Q265" i="4" s="1"/>
  <c r="Q268" i="4" s="1"/>
  <c r="Q271" i="4" s="1"/>
  <c r="Q274" i="4" s="1"/>
  <c r="Q277" i="4" s="1"/>
  <c r="Q280" i="4" s="1"/>
  <c r="Q283" i="4" s="1"/>
  <c r="Q286" i="4" s="1"/>
  <c r="Q289" i="4" s="1"/>
  <c r="Q292" i="4" s="1"/>
  <c r="Q295" i="4" s="1"/>
  <c r="Q298" i="4" s="1"/>
  <c r="Q301" i="4" s="1"/>
  <c r="Q304" i="4" s="1"/>
  <c r="Q307" i="4" s="1"/>
  <c r="Q310" i="4" s="1"/>
  <c r="Q313" i="4" s="1"/>
  <c r="Q316" i="4" s="1"/>
  <c r="Q319" i="4" s="1"/>
  <c r="Q322" i="4" s="1"/>
  <c r="Q325" i="4" s="1"/>
  <c r="Q328" i="4" s="1"/>
  <c r="Q331" i="4" s="1"/>
  <c r="Q334" i="4" s="1"/>
  <c r="Q337" i="4" s="1"/>
  <c r="Q340" i="4" s="1"/>
  <c r="Q343" i="4" s="1"/>
  <c r="Q346" i="4" s="1"/>
  <c r="Q349" i="4" s="1"/>
  <c r="Q352" i="4" s="1"/>
  <c r="Q355" i="4" s="1"/>
  <c r="Q358" i="4" s="1"/>
  <c r="Q361" i="4" s="1"/>
  <c r="Q364" i="4" s="1"/>
  <c r="Q367" i="4" s="1"/>
  <c r="Q370" i="4" s="1"/>
  <c r="Q373" i="4" s="1"/>
  <c r="Q376" i="4" s="1"/>
  <c r="Q379" i="4" s="1"/>
  <c r="Q382" i="4" s="1"/>
  <c r="Q385" i="4" s="1"/>
  <c r="Q388" i="4" s="1"/>
  <c r="Q391" i="4" s="1"/>
  <c r="Q394" i="4" s="1"/>
  <c r="Q397" i="4" s="1"/>
  <c r="Q400" i="4" s="1"/>
  <c r="Q403" i="4" s="1"/>
  <c r="Q406" i="4" s="1"/>
  <c r="Q409" i="4" s="1"/>
  <c r="Q412" i="4" s="1"/>
  <c r="Q415" i="4" s="1"/>
  <c r="Q418" i="4" s="1"/>
  <c r="Q421" i="4" s="1"/>
  <c r="Q424" i="4" s="1"/>
  <c r="Q427" i="4" s="1"/>
  <c r="Q430" i="4" s="1"/>
  <c r="Q433" i="4" s="1"/>
  <c r="Q436" i="4" s="1"/>
  <c r="Q439" i="4" s="1"/>
  <c r="Q442" i="4" s="1"/>
  <c r="Q445" i="4" s="1"/>
  <c r="Q448" i="4" s="1"/>
  <c r="Q451" i="4" s="1"/>
  <c r="Q454" i="4" s="1"/>
  <c r="Q457" i="4" s="1"/>
  <c r="Q460" i="4" s="1"/>
  <c r="Q463" i="4" s="1"/>
  <c r="Q466" i="4" s="1"/>
  <c r="Q469" i="4" s="1"/>
  <c r="Q472" i="4" s="1"/>
  <c r="Q475" i="4" s="1"/>
  <c r="Q478" i="4" s="1"/>
  <c r="Q481" i="4" s="1"/>
  <c r="Q484" i="4" s="1"/>
  <c r="Q487" i="4" s="1"/>
  <c r="Q490" i="4" s="1"/>
  <c r="Q493" i="4" s="1"/>
  <c r="Q496" i="4" s="1"/>
  <c r="Q499" i="4" s="1"/>
  <c r="Q502" i="4" s="1"/>
  <c r="Q505" i="4" s="1"/>
  <c r="Q508" i="4" s="1"/>
  <c r="Q511" i="4" s="1"/>
  <c r="Q514" i="4" s="1"/>
  <c r="Q517" i="4" s="1"/>
  <c r="Q520" i="4" s="1"/>
  <c r="Q523" i="4" s="1"/>
  <c r="Q526" i="4" s="1"/>
  <c r="Q529" i="4" s="1"/>
  <c r="Q532" i="4" s="1"/>
  <c r="Q535" i="4" s="1"/>
  <c r="Q538" i="4" s="1"/>
  <c r="Q541" i="4" s="1"/>
  <c r="Q544" i="4" s="1"/>
  <c r="Q547" i="4" s="1"/>
  <c r="Q550" i="4" s="1"/>
  <c r="Q553" i="4" s="1"/>
  <c r="Q556" i="4" s="1"/>
  <c r="Q559" i="4" s="1"/>
  <c r="Q562" i="4" s="1"/>
  <c r="Q565" i="4" s="1"/>
  <c r="Q568" i="4" s="1"/>
  <c r="Q571" i="4" s="1"/>
  <c r="Q574" i="4" s="1"/>
  <c r="Q577" i="4" s="1"/>
  <c r="Q580" i="4" s="1"/>
  <c r="Q583" i="4" s="1"/>
  <c r="Q586" i="4" s="1"/>
  <c r="Q589" i="4" s="1"/>
  <c r="Q592" i="4" s="1"/>
  <c r="Q595" i="4" s="1"/>
  <c r="Q598" i="4" s="1"/>
  <c r="Q601" i="4" s="1"/>
  <c r="Q604" i="4" s="1"/>
  <c r="Q607" i="4" s="1"/>
  <c r="Q610" i="4" s="1"/>
  <c r="Q613" i="4" s="1"/>
  <c r="Q616" i="4" s="1"/>
  <c r="Q619" i="4" s="1"/>
  <c r="Q622" i="4" s="1"/>
  <c r="Q625" i="4" s="1"/>
  <c r="Q628" i="4" s="1"/>
  <c r="Q631" i="4" s="1"/>
  <c r="Q634" i="4" s="1"/>
  <c r="Q637" i="4" s="1"/>
  <c r="Q640" i="4" s="1"/>
  <c r="Q643" i="4" s="1"/>
  <c r="Q646" i="4" s="1"/>
  <c r="Q649" i="4" s="1"/>
  <c r="Q652" i="4" s="1"/>
  <c r="Q655" i="4" s="1"/>
  <c r="Q658" i="4" s="1"/>
  <c r="Q661" i="4" s="1"/>
  <c r="Q664" i="4" s="1"/>
  <c r="Q667" i="4" s="1"/>
  <c r="Q670" i="4" s="1"/>
  <c r="Q673" i="4" s="1"/>
  <c r="Q676" i="4" s="1"/>
  <c r="Q679" i="4" s="1"/>
  <c r="Q682" i="4" s="1"/>
  <c r="Q685" i="4" s="1"/>
  <c r="Q688" i="4" s="1"/>
  <c r="Q691" i="4" s="1"/>
  <c r="Q694" i="4" s="1"/>
  <c r="Q697" i="4" s="1"/>
  <c r="Q700" i="4" s="1"/>
  <c r="Q703" i="4" s="1"/>
  <c r="Q706" i="4" s="1"/>
  <c r="Q709" i="4" s="1"/>
  <c r="Q712" i="4" s="1"/>
  <c r="Q715" i="4" s="1"/>
  <c r="Q718" i="4" s="1"/>
  <c r="Q721" i="4" s="1"/>
  <c r="Q724" i="4" s="1"/>
  <c r="Q727" i="4" s="1"/>
  <c r="Q730" i="4" s="1"/>
  <c r="Q733" i="4" s="1"/>
  <c r="Q736" i="4" s="1"/>
  <c r="Q739" i="4" s="1"/>
  <c r="Q742" i="4" s="1"/>
  <c r="Q745" i="4" s="1"/>
  <c r="Q748" i="4" s="1"/>
  <c r="P6" i="4"/>
  <c r="P7" i="4" s="1"/>
  <c r="P10" i="4" s="1"/>
  <c r="P13" i="4" s="1"/>
  <c r="P16" i="4" s="1"/>
  <c r="P19" i="4" s="1"/>
  <c r="P22" i="4" s="1"/>
  <c r="P25" i="4" s="1"/>
  <c r="P28" i="4" s="1"/>
  <c r="P31" i="4" s="1"/>
  <c r="P34" i="4" s="1"/>
  <c r="P37" i="4" s="1"/>
  <c r="P40" i="4" s="1"/>
  <c r="P43" i="4" s="1"/>
  <c r="P46" i="4" s="1"/>
  <c r="P49" i="4" s="1"/>
  <c r="P52" i="4" s="1"/>
  <c r="P55" i="4" s="1"/>
  <c r="P58" i="4" s="1"/>
  <c r="P61" i="4" s="1"/>
  <c r="P64" i="4" s="1"/>
  <c r="P67" i="4" s="1"/>
  <c r="P70" i="4" s="1"/>
  <c r="P73" i="4" s="1"/>
  <c r="P76" i="4" s="1"/>
  <c r="P79" i="4" s="1"/>
  <c r="P82" i="4" s="1"/>
  <c r="P85" i="4" s="1"/>
  <c r="P88" i="4" s="1"/>
  <c r="P91" i="4" s="1"/>
  <c r="P94" i="4" s="1"/>
  <c r="P97" i="4" s="1"/>
  <c r="P100" i="4" s="1"/>
  <c r="P103" i="4" s="1"/>
  <c r="P106" i="4" s="1"/>
  <c r="P109" i="4" s="1"/>
  <c r="P112" i="4" s="1"/>
  <c r="P115" i="4" s="1"/>
  <c r="P118" i="4" s="1"/>
  <c r="P121" i="4" s="1"/>
  <c r="P124" i="4" s="1"/>
  <c r="P127" i="4" s="1"/>
  <c r="P130" i="4" s="1"/>
  <c r="P133" i="4" s="1"/>
  <c r="P136" i="4" s="1"/>
  <c r="P139" i="4" s="1"/>
  <c r="P142" i="4" s="1"/>
  <c r="P145" i="4" s="1"/>
  <c r="P148" i="4" s="1"/>
  <c r="P151" i="4" s="1"/>
  <c r="P154" i="4" s="1"/>
  <c r="P157" i="4" s="1"/>
  <c r="P160" i="4" s="1"/>
  <c r="P163" i="4" s="1"/>
  <c r="P166" i="4" s="1"/>
  <c r="P169" i="4" s="1"/>
  <c r="P172" i="4" s="1"/>
  <c r="P175" i="4" s="1"/>
  <c r="P178" i="4" s="1"/>
  <c r="P181" i="4" s="1"/>
  <c r="P184" i="4" s="1"/>
  <c r="P187" i="4" s="1"/>
  <c r="P190" i="4" s="1"/>
  <c r="P193" i="4" s="1"/>
  <c r="P196" i="4" s="1"/>
  <c r="P199" i="4" s="1"/>
  <c r="P202" i="4" s="1"/>
  <c r="P205" i="4" s="1"/>
  <c r="P208" i="4" s="1"/>
  <c r="P211" i="4" s="1"/>
  <c r="P214" i="4" s="1"/>
  <c r="P217" i="4" s="1"/>
  <c r="P220" i="4" s="1"/>
  <c r="P223" i="4" s="1"/>
  <c r="P226" i="4" s="1"/>
  <c r="P229" i="4" s="1"/>
  <c r="P232" i="4" s="1"/>
  <c r="P235" i="4" s="1"/>
  <c r="P238" i="4" s="1"/>
  <c r="P241" i="4" s="1"/>
  <c r="P244" i="4" s="1"/>
  <c r="P247" i="4" s="1"/>
  <c r="P250" i="4" s="1"/>
  <c r="P253" i="4" s="1"/>
  <c r="P256" i="4" s="1"/>
  <c r="P259" i="4" s="1"/>
  <c r="P262" i="4" s="1"/>
  <c r="P265" i="4" s="1"/>
  <c r="P268" i="4" s="1"/>
  <c r="P271" i="4" s="1"/>
  <c r="P274" i="4" s="1"/>
  <c r="P277" i="4" s="1"/>
  <c r="P280" i="4" s="1"/>
  <c r="P283" i="4" s="1"/>
  <c r="P286" i="4" s="1"/>
  <c r="P289" i="4" s="1"/>
  <c r="P292" i="4" s="1"/>
  <c r="P295" i="4" s="1"/>
  <c r="P298" i="4" s="1"/>
  <c r="P301" i="4" s="1"/>
  <c r="P304" i="4" s="1"/>
  <c r="P307" i="4" s="1"/>
  <c r="P310" i="4" s="1"/>
  <c r="P313" i="4" s="1"/>
  <c r="P316" i="4" s="1"/>
  <c r="P319" i="4" s="1"/>
  <c r="P322" i="4" s="1"/>
  <c r="P325" i="4" s="1"/>
  <c r="P328" i="4" s="1"/>
  <c r="P331" i="4" s="1"/>
  <c r="P334" i="4" s="1"/>
  <c r="P337" i="4" s="1"/>
  <c r="P340" i="4" s="1"/>
  <c r="P343" i="4" s="1"/>
  <c r="P346" i="4" s="1"/>
  <c r="P349" i="4" s="1"/>
  <c r="P352" i="4" s="1"/>
  <c r="P355" i="4" s="1"/>
  <c r="P358" i="4" s="1"/>
  <c r="P361" i="4" s="1"/>
  <c r="P364" i="4" s="1"/>
  <c r="P367" i="4" s="1"/>
  <c r="P370" i="4" s="1"/>
  <c r="P373" i="4" s="1"/>
  <c r="P376" i="4" s="1"/>
  <c r="P379" i="4" s="1"/>
  <c r="P382" i="4" s="1"/>
  <c r="P385" i="4" s="1"/>
  <c r="P388" i="4" s="1"/>
  <c r="P391" i="4" s="1"/>
  <c r="P394" i="4" s="1"/>
  <c r="P397" i="4" s="1"/>
  <c r="P400" i="4" s="1"/>
  <c r="P403" i="4" s="1"/>
  <c r="P406" i="4" s="1"/>
  <c r="P409" i="4" s="1"/>
  <c r="P412" i="4" s="1"/>
  <c r="P415" i="4" s="1"/>
  <c r="P418" i="4" s="1"/>
  <c r="P421" i="4" s="1"/>
  <c r="P424" i="4" s="1"/>
  <c r="P427" i="4" s="1"/>
  <c r="P430" i="4" s="1"/>
  <c r="P433" i="4" s="1"/>
  <c r="P436" i="4" s="1"/>
  <c r="P439" i="4" s="1"/>
  <c r="P442" i="4" s="1"/>
  <c r="P445" i="4" s="1"/>
  <c r="P448" i="4" s="1"/>
  <c r="P451" i="4" s="1"/>
  <c r="P454" i="4" s="1"/>
  <c r="P457" i="4" s="1"/>
  <c r="P460" i="4" s="1"/>
  <c r="P463" i="4" s="1"/>
  <c r="P466" i="4" s="1"/>
  <c r="P469" i="4" s="1"/>
  <c r="P472" i="4" s="1"/>
  <c r="P475" i="4" s="1"/>
  <c r="P478" i="4" s="1"/>
  <c r="P481" i="4" s="1"/>
  <c r="P484" i="4" s="1"/>
  <c r="P487" i="4" s="1"/>
  <c r="P490" i="4" s="1"/>
  <c r="P493" i="4" s="1"/>
  <c r="P496" i="4" s="1"/>
  <c r="P499" i="4" s="1"/>
  <c r="P502" i="4" s="1"/>
  <c r="P505" i="4" s="1"/>
  <c r="P508" i="4" s="1"/>
  <c r="P511" i="4" s="1"/>
  <c r="P514" i="4" s="1"/>
  <c r="P517" i="4" s="1"/>
  <c r="P520" i="4" s="1"/>
  <c r="P523" i="4" s="1"/>
  <c r="P526" i="4" s="1"/>
  <c r="P529" i="4" s="1"/>
  <c r="P532" i="4" s="1"/>
  <c r="P535" i="4" s="1"/>
  <c r="P538" i="4" s="1"/>
  <c r="P541" i="4" s="1"/>
  <c r="P544" i="4" s="1"/>
  <c r="P547" i="4" s="1"/>
  <c r="P550" i="4" s="1"/>
  <c r="P553" i="4" s="1"/>
  <c r="P556" i="4" s="1"/>
  <c r="P559" i="4" s="1"/>
  <c r="P562" i="4" s="1"/>
  <c r="P565" i="4" s="1"/>
  <c r="P568" i="4" s="1"/>
  <c r="P571" i="4" s="1"/>
  <c r="P574" i="4" s="1"/>
  <c r="P577" i="4" s="1"/>
  <c r="P580" i="4" s="1"/>
  <c r="P583" i="4" s="1"/>
  <c r="P586" i="4" s="1"/>
  <c r="P589" i="4" s="1"/>
  <c r="P592" i="4" s="1"/>
  <c r="P595" i="4" s="1"/>
  <c r="P598" i="4" s="1"/>
  <c r="P601" i="4" s="1"/>
  <c r="P604" i="4" s="1"/>
  <c r="P607" i="4" s="1"/>
  <c r="P610" i="4" s="1"/>
  <c r="P613" i="4" s="1"/>
  <c r="P616" i="4" s="1"/>
  <c r="P619" i="4" s="1"/>
  <c r="P622" i="4" s="1"/>
  <c r="P625" i="4" s="1"/>
  <c r="P628" i="4" s="1"/>
  <c r="P631" i="4" s="1"/>
  <c r="P634" i="4" s="1"/>
  <c r="P637" i="4" s="1"/>
  <c r="P640" i="4" s="1"/>
  <c r="P643" i="4" s="1"/>
  <c r="P646" i="4" s="1"/>
  <c r="P649" i="4" s="1"/>
  <c r="P652" i="4" s="1"/>
  <c r="P655" i="4" s="1"/>
  <c r="P658" i="4" s="1"/>
  <c r="P661" i="4" s="1"/>
  <c r="P664" i="4" s="1"/>
  <c r="P667" i="4" s="1"/>
  <c r="P670" i="4" s="1"/>
  <c r="P673" i="4" s="1"/>
  <c r="P676" i="4" s="1"/>
  <c r="P679" i="4" s="1"/>
  <c r="P682" i="4" s="1"/>
  <c r="P685" i="4" s="1"/>
  <c r="P688" i="4" s="1"/>
  <c r="P691" i="4" s="1"/>
  <c r="P694" i="4" s="1"/>
  <c r="P697" i="4" s="1"/>
  <c r="P700" i="4" s="1"/>
  <c r="P703" i="4" s="1"/>
  <c r="P706" i="4" s="1"/>
  <c r="P709" i="4" s="1"/>
  <c r="P712" i="4" s="1"/>
  <c r="P715" i="4" s="1"/>
  <c r="P718" i="4" s="1"/>
  <c r="P721" i="4" s="1"/>
  <c r="P724" i="4" s="1"/>
  <c r="P727" i="4" s="1"/>
  <c r="P730" i="4" s="1"/>
  <c r="P733" i="4" s="1"/>
  <c r="P736" i="4" s="1"/>
  <c r="P739" i="4" s="1"/>
  <c r="P742" i="4" s="1"/>
  <c r="P745" i="4" s="1"/>
  <c r="P748" i="4" s="1"/>
  <c r="O6" i="4"/>
  <c r="O7" i="4" s="1"/>
  <c r="O10" i="4" s="1"/>
  <c r="O13" i="4" s="1"/>
  <c r="O16" i="4" s="1"/>
  <c r="O19" i="4" s="1"/>
  <c r="O22" i="4" s="1"/>
  <c r="O25" i="4" s="1"/>
  <c r="O28" i="4" s="1"/>
  <c r="O31" i="4" s="1"/>
  <c r="O34" i="4" s="1"/>
  <c r="O37" i="4" s="1"/>
  <c r="O40" i="4" s="1"/>
  <c r="O43" i="4" s="1"/>
  <c r="O46" i="4" s="1"/>
  <c r="O49" i="4" s="1"/>
  <c r="O52" i="4" s="1"/>
  <c r="O55" i="4" s="1"/>
  <c r="O58" i="4" s="1"/>
  <c r="O61" i="4" s="1"/>
  <c r="O64" i="4" s="1"/>
  <c r="O67" i="4" s="1"/>
  <c r="O70" i="4" s="1"/>
  <c r="O73" i="4" s="1"/>
  <c r="O76" i="4" s="1"/>
  <c r="O79" i="4" s="1"/>
  <c r="O82" i="4" s="1"/>
  <c r="O85" i="4" s="1"/>
  <c r="O88" i="4" s="1"/>
  <c r="O91" i="4" s="1"/>
  <c r="O94" i="4" s="1"/>
  <c r="O97" i="4" s="1"/>
  <c r="O100" i="4" s="1"/>
  <c r="O103" i="4" s="1"/>
  <c r="O106" i="4" s="1"/>
  <c r="O109" i="4" s="1"/>
  <c r="O112" i="4" s="1"/>
  <c r="O115" i="4" s="1"/>
  <c r="O118" i="4" s="1"/>
  <c r="O121" i="4" s="1"/>
  <c r="O124" i="4" s="1"/>
  <c r="O127" i="4" s="1"/>
  <c r="O130" i="4" s="1"/>
  <c r="O133" i="4" s="1"/>
  <c r="O136" i="4" s="1"/>
  <c r="O139" i="4" s="1"/>
  <c r="O142" i="4" s="1"/>
  <c r="O145" i="4" s="1"/>
  <c r="O148" i="4" s="1"/>
  <c r="O151" i="4" s="1"/>
  <c r="O154" i="4" s="1"/>
  <c r="O157" i="4" s="1"/>
  <c r="O160" i="4" s="1"/>
  <c r="O163" i="4" s="1"/>
  <c r="O166" i="4" s="1"/>
  <c r="O169" i="4" s="1"/>
  <c r="O172" i="4" s="1"/>
  <c r="O175" i="4" s="1"/>
  <c r="O178" i="4" s="1"/>
  <c r="O181" i="4" s="1"/>
  <c r="O184" i="4" s="1"/>
  <c r="O187" i="4" s="1"/>
  <c r="O190" i="4" s="1"/>
  <c r="O193" i="4" s="1"/>
  <c r="O196" i="4" s="1"/>
  <c r="O199" i="4" s="1"/>
  <c r="O202" i="4" s="1"/>
  <c r="O205" i="4" s="1"/>
  <c r="O208" i="4" s="1"/>
  <c r="O211" i="4" s="1"/>
  <c r="O214" i="4" s="1"/>
  <c r="O217" i="4" s="1"/>
  <c r="O220" i="4" s="1"/>
  <c r="O223" i="4" s="1"/>
  <c r="O226" i="4" s="1"/>
  <c r="O229" i="4" s="1"/>
  <c r="O232" i="4" s="1"/>
  <c r="O235" i="4" s="1"/>
  <c r="O238" i="4" s="1"/>
  <c r="O241" i="4" s="1"/>
  <c r="O244" i="4" s="1"/>
  <c r="O247" i="4" s="1"/>
  <c r="O250" i="4" s="1"/>
  <c r="O253" i="4" s="1"/>
  <c r="O256" i="4" s="1"/>
  <c r="O259" i="4" s="1"/>
  <c r="O262" i="4" s="1"/>
  <c r="O265" i="4" s="1"/>
  <c r="O268" i="4" s="1"/>
  <c r="O271" i="4" s="1"/>
  <c r="O274" i="4" s="1"/>
  <c r="O277" i="4" s="1"/>
  <c r="O280" i="4" s="1"/>
  <c r="O283" i="4" s="1"/>
  <c r="O286" i="4" s="1"/>
  <c r="O289" i="4" s="1"/>
  <c r="O292" i="4" s="1"/>
  <c r="O295" i="4" s="1"/>
  <c r="O298" i="4" s="1"/>
  <c r="O301" i="4" s="1"/>
  <c r="O304" i="4" s="1"/>
  <c r="O307" i="4" s="1"/>
  <c r="O310" i="4" s="1"/>
  <c r="O313" i="4" s="1"/>
  <c r="O316" i="4" s="1"/>
  <c r="O319" i="4" s="1"/>
  <c r="O322" i="4" s="1"/>
  <c r="O325" i="4" s="1"/>
  <c r="O328" i="4" s="1"/>
  <c r="O331" i="4" s="1"/>
  <c r="O334" i="4" s="1"/>
  <c r="O337" i="4" s="1"/>
  <c r="O340" i="4" s="1"/>
  <c r="O343" i="4" s="1"/>
  <c r="O346" i="4" s="1"/>
  <c r="O349" i="4" s="1"/>
  <c r="O352" i="4" s="1"/>
  <c r="O355" i="4" s="1"/>
  <c r="O358" i="4" s="1"/>
  <c r="O361" i="4" s="1"/>
  <c r="O364" i="4" s="1"/>
  <c r="O367" i="4" s="1"/>
  <c r="O370" i="4" s="1"/>
  <c r="O373" i="4" s="1"/>
  <c r="O376" i="4" s="1"/>
  <c r="O379" i="4" s="1"/>
  <c r="O382" i="4" s="1"/>
  <c r="O385" i="4" s="1"/>
  <c r="O388" i="4" s="1"/>
  <c r="O391" i="4" s="1"/>
  <c r="O394" i="4" s="1"/>
  <c r="O397" i="4" s="1"/>
  <c r="O400" i="4" s="1"/>
  <c r="O403" i="4" s="1"/>
  <c r="O406" i="4" s="1"/>
  <c r="O409" i="4" s="1"/>
  <c r="O412" i="4" s="1"/>
  <c r="O415" i="4" s="1"/>
  <c r="O418" i="4" s="1"/>
  <c r="O421" i="4" s="1"/>
  <c r="O424" i="4" s="1"/>
  <c r="O427" i="4" s="1"/>
  <c r="O430" i="4" s="1"/>
  <c r="O433" i="4" s="1"/>
  <c r="O436" i="4" s="1"/>
  <c r="O439" i="4" s="1"/>
  <c r="O442" i="4" s="1"/>
  <c r="O445" i="4" s="1"/>
  <c r="O448" i="4" s="1"/>
  <c r="O451" i="4" s="1"/>
  <c r="O454" i="4" s="1"/>
  <c r="O457" i="4" s="1"/>
  <c r="O460" i="4" s="1"/>
  <c r="O463" i="4" s="1"/>
  <c r="O466" i="4" s="1"/>
  <c r="O469" i="4" s="1"/>
  <c r="O472" i="4" s="1"/>
  <c r="O475" i="4" s="1"/>
  <c r="O478" i="4" s="1"/>
  <c r="O481" i="4" s="1"/>
  <c r="O484" i="4" s="1"/>
  <c r="O487" i="4" s="1"/>
  <c r="O490" i="4" s="1"/>
  <c r="O493" i="4" s="1"/>
  <c r="O496" i="4" s="1"/>
  <c r="O499" i="4" s="1"/>
  <c r="O502" i="4" s="1"/>
  <c r="O505" i="4" s="1"/>
  <c r="O508" i="4" s="1"/>
  <c r="O511" i="4" s="1"/>
  <c r="O514" i="4" s="1"/>
  <c r="O517" i="4" s="1"/>
  <c r="O520" i="4" s="1"/>
  <c r="O523" i="4" s="1"/>
  <c r="O526" i="4" s="1"/>
  <c r="O529" i="4" s="1"/>
  <c r="O532" i="4" s="1"/>
  <c r="O535" i="4" s="1"/>
  <c r="O538" i="4" s="1"/>
  <c r="O541" i="4" s="1"/>
  <c r="O544" i="4" s="1"/>
  <c r="O547" i="4" s="1"/>
  <c r="O550" i="4" s="1"/>
  <c r="O553" i="4" s="1"/>
  <c r="O556" i="4" s="1"/>
  <c r="O559" i="4" s="1"/>
  <c r="O562" i="4" s="1"/>
  <c r="O565" i="4" s="1"/>
  <c r="O568" i="4" s="1"/>
  <c r="O571" i="4" s="1"/>
  <c r="O574" i="4" s="1"/>
  <c r="O577" i="4" s="1"/>
  <c r="O580" i="4" s="1"/>
  <c r="O583" i="4" s="1"/>
  <c r="O586" i="4" s="1"/>
  <c r="O589" i="4" s="1"/>
  <c r="O592" i="4" s="1"/>
  <c r="O595" i="4" s="1"/>
  <c r="O598" i="4" s="1"/>
  <c r="O601" i="4" s="1"/>
  <c r="O604" i="4" s="1"/>
  <c r="O607" i="4" s="1"/>
  <c r="O610" i="4" s="1"/>
  <c r="O613" i="4" s="1"/>
  <c r="O616" i="4" s="1"/>
  <c r="O619" i="4" s="1"/>
  <c r="O622" i="4" s="1"/>
  <c r="O625" i="4" s="1"/>
  <c r="O628" i="4" s="1"/>
  <c r="O631" i="4" s="1"/>
  <c r="O634" i="4" s="1"/>
  <c r="O637" i="4" s="1"/>
  <c r="O640" i="4" s="1"/>
  <c r="O643" i="4" s="1"/>
  <c r="O646" i="4" s="1"/>
  <c r="O649" i="4" s="1"/>
  <c r="O652" i="4" s="1"/>
  <c r="O655" i="4" s="1"/>
  <c r="O658" i="4" s="1"/>
  <c r="O661" i="4" s="1"/>
  <c r="O664" i="4" s="1"/>
  <c r="O667" i="4" s="1"/>
  <c r="O670" i="4" s="1"/>
  <c r="O673" i="4" s="1"/>
  <c r="O676" i="4" s="1"/>
  <c r="O679" i="4" s="1"/>
  <c r="O682" i="4" s="1"/>
  <c r="O685" i="4" s="1"/>
  <c r="O688" i="4" s="1"/>
  <c r="O691" i="4" s="1"/>
  <c r="O694" i="4" s="1"/>
  <c r="O697" i="4" s="1"/>
  <c r="O700" i="4" s="1"/>
  <c r="O703" i="4" s="1"/>
  <c r="O706" i="4" s="1"/>
  <c r="O709" i="4" s="1"/>
  <c r="O712" i="4" s="1"/>
  <c r="O715" i="4" s="1"/>
  <c r="O718" i="4" s="1"/>
  <c r="O721" i="4" s="1"/>
  <c r="O724" i="4" s="1"/>
  <c r="O727" i="4" s="1"/>
  <c r="O730" i="4" s="1"/>
  <c r="O733" i="4" s="1"/>
  <c r="O736" i="4" s="1"/>
  <c r="O739" i="4" s="1"/>
  <c r="O742" i="4" s="1"/>
  <c r="O745" i="4" s="1"/>
  <c r="O748" i="4" s="1"/>
  <c r="N6" i="4"/>
  <c r="N9" i="4" s="1"/>
  <c r="N12" i="4" s="1"/>
  <c r="N15" i="4" s="1"/>
  <c r="N18" i="4" s="1"/>
  <c r="N21" i="4" s="1"/>
  <c r="N24" i="4" s="1"/>
  <c r="N27" i="4" s="1"/>
  <c r="N30" i="4" s="1"/>
  <c r="N33" i="4" s="1"/>
  <c r="N36" i="4" s="1"/>
  <c r="N39" i="4" s="1"/>
  <c r="N42" i="4" s="1"/>
  <c r="N45" i="4" s="1"/>
  <c r="N48" i="4" s="1"/>
  <c r="N51" i="4" s="1"/>
  <c r="N54" i="4" s="1"/>
  <c r="N57" i="4" s="1"/>
  <c r="N60" i="4" s="1"/>
  <c r="N63" i="4" s="1"/>
  <c r="N66" i="4" s="1"/>
  <c r="N69" i="4" s="1"/>
  <c r="N72" i="4" s="1"/>
  <c r="N75" i="4" s="1"/>
  <c r="N78" i="4" s="1"/>
  <c r="N81" i="4" s="1"/>
  <c r="N84" i="4" s="1"/>
  <c r="N87" i="4" s="1"/>
  <c r="N90" i="4" s="1"/>
  <c r="N93" i="4" s="1"/>
  <c r="N96" i="4" s="1"/>
  <c r="N99" i="4" s="1"/>
  <c r="N102" i="4" s="1"/>
  <c r="N105" i="4" s="1"/>
  <c r="N108" i="4" s="1"/>
  <c r="N111" i="4" s="1"/>
  <c r="N114" i="4" s="1"/>
  <c r="N117" i="4" s="1"/>
  <c r="N120" i="4" s="1"/>
  <c r="N123" i="4" s="1"/>
  <c r="N126" i="4" s="1"/>
  <c r="N129" i="4" s="1"/>
  <c r="N132" i="4" s="1"/>
  <c r="N135" i="4" s="1"/>
  <c r="N138" i="4" s="1"/>
  <c r="N141" i="4" s="1"/>
  <c r="N144" i="4" s="1"/>
  <c r="N147" i="4" s="1"/>
  <c r="N150" i="4" s="1"/>
  <c r="N153" i="4" s="1"/>
  <c r="N156" i="4" s="1"/>
  <c r="N159" i="4" s="1"/>
  <c r="N162" i="4" s="1"/>
  <c r="N165" i="4" s="1"/>
  <c r="N168" i="4" s="1"/>
  <c r="N171" i="4" s="1"/>
  <c r="N174" i="4" s="1"/>
  <c r="N177" i="4" s="1"/>
  <c r="N180" i="4" s="1"/>
  <c r="N183" i="4" s="1"/>
  <c r="N186" i="4" s="1"/>
  <c r="N189" i="4" s="1"/>
  <c r="N192" i="4" s="1"/>
  <c r="N195" i="4" s="1"/>
  <c r="N198" i="4" s="1"/>
  <c r="N201" i="4" s="1"/>
  <c r="N204" i="4" s="1"/>
  <c r="N207" i="4" s="1"/>
  <c r="N210" i="4" s="1"/>
  <c r="N213" i="4" s="1"/>
  <c r="N216" i="4" s="1"/>
  <c r="N219" i="4" s="1"/>
  <c r="N222" i="4" s="1"/>
  <c r="N225" i="4" s="1"/>
  <c r="N228" i="4" s="1"/>
  <c r="N231" i="4" s="1"/>
  <c r="N234" i="4" s="1"/>
  <c r="N237" i="4" s="1"/>
  <c r="N240" i="4" s="1"/>
  <c r="N243" i="4" s="1"/>
  <c r="N246" i="4" s="1"/>
  <c r="N249" i="4" s="1"/>
  <c r="N252" i="4" s="1"/>
  <c r="N255" i="4" s="1"/>
  <c r="N258" i="4" s="1"/>
  <c r="N261" i="4" s="1"/>
  <c r="N264" i="4" s="1"/>
  <c r="N267" i="4" s="1"/>
  <c r="N270" i="4" s="1"/>
  <c r="N273" i="4" s="1"/>
  <c r="N276" i="4" s="1"/>
  <c r="N279" i="4" s="1"/>
  <c r="N282" i="4" s="1"/>
  <c r="N285" i="4" s="1"/>
  <c r="N288" i="4" s="1"/>
  <c r="N291" i="4" s="1"/>
  <c r="N294" i="4" s="1"/>
  <c r="N297" i="4" s="1"/>
  <c r="N300" i="4" s="1"/>
  <c r="N303" i="4" s="1"/>
  <c r="N306" i="4" s="1"/>
  <c r="N309" i="4" s="1"/>
  <c r="N312" i="4" s="1"/>
  <c r="N315" i="4" s="1"/>
  <c r="N318" i="4" s="1"/>
  <c r="N321" i="4" s="1"/>
  <c r="N324" i="4" s="1"/>
  <c r="N327" i="4" s="1"/>
  <c r="N330" i="4" s="1"/>
  <c r="N333" i="4" s="1"/>
  <c r="N336" i="4" s="1"/>
  <c r="N339" i="4" s="1"/>
  <c r="N342" i="4" s="1"/>
  <c r="N345" i="4" s="1"/>
  <c r="N348" i="4" s="1"/>
  <c r="N351" i="4" s="1"/>
  <c r="N354" i="4" s="1"/>
  <c r="N357" i="4" s="1"/>
  <c r="N360" i="4" s="1"/>
  <c r="N363" i="4" s="1"/>
  <c r="N366" i="4" s="1"/>
  <c r="N369" i="4" s="1"/>
  <c r="N372" i="4" s="1"/>
  <c r="N375" i="4" s="1"/>
  <c r="N378" i="4" s="1"/>
  <c r="N381" i="4" s="1"/>
  <c r="N384" i="4" s="1"/>
  <c r="N387" i="4" s="1"/>
  <c r="N390" i="4" s="1"/>
  <c r="N393" i="4" s="1"/>
  <c r="N396" i="4" s="1"/>
  <c r="N399" i="4" s="1"/>
  <c r="N402" i="4" s="1"/>
  <c r="N405" i="4" s="1"/>
  <c r="N408" i="4" s="1"/>
  <c r="N411" i="4" s="1"/>
  <c r="N414" i="4" s="1"/>
  <c r="N417" i="4" s="1"/>
  <c r="N420" i="4" s="1"/>
  <c r="N423" i="4" s="1"/>
  <c r="N426" i="4" s="1"/>
  <c r="N429" i="4" s="1"/>
  <c r="N432" i="4" s="1"/>
  <c r="N435" i="4" s="1"/>
  <c r="N438" i="4" s="1"/>
  <c r="N441" i="4" s="1"/>
  <c r="N444" i="4" s="1"/>
  <c r="N447" i="4" s="1"/>
  <c r="N450" i="4" s="1"/>
  <c r="N453" i="4" s="1"/>
  <c r="N456" i="4" s="1"/>
  <c r="N459" i="4" s="1"/>
  <c r="N462" i="4" s="1"/>
  <c r="N465" i="4" s="1"/>
  <c r="N468" i="4" s="1"/>
  <c r="N471" i="4" s="1"/>
  <c r="N474" i="4" s="1"/>
  <c r="N477" i="4" s="1"/>
  <c r="N480" i="4" s="1"/>
  <c r="N483" i="4" s="1"/>
  <c r="N486" i="4" s="1"/>
  <c r="N489" i="4" s="1"/>
  <c r="N492" i="4" s="1"/>
  <c r="N495" i="4" s="1"/>
  <c r="N498" i="4" s="1"/>
  <c r="N501" i="4" s="1"/>
  <c r="N504" i="4" s="1"/>
  <c r="N507" i="4" s="1"/>
  <c r="N510" i="4" s="1"/>
  <c r="N513" i="4" s="1"/>
  <c r="N516" i="4" s="1"/>
  <c r="N519" i="4" s="1"/>
  <c r="N522" i="4" s="1"/>
  <c r="N525" i="4" s="1"/>
  <c r="N528" i="4" s="1"/>
  <c r="N531" i="4" s="1"/>
  <c r="N534" i="4" s="1"/>
  <c r="N537" i="4" s="1"/>
  <c r="N540" i="4" s="1"/>
  <c r="N543" i="4" s="1"/>
  <c r="N546" i="4" s="1"/>
  <c r="N549" i="4" s="1"/>
  <c r="N552" i="4" s="1"/>
  <c r="N555" i="4" s="1"/>
  <c r="N558" i="4" s="1"/>
  <c r="N561" i="4" s="1"/>
  <c r="N564" i="4" s="1"/>
  <c r="N567" i="4" s="1"/>
  <c r="N570" i="4" s="1"/>
  <c r="N573" i="4" s="1"/>
  <c r="N576" i="4" s="1"/>
  <c r="N579" i="4" s="1"/>
  <c r="N582" i="4" s="1"/>
  <c r="N585" i="4" s="1"/>
  <c r="N588" i="4" s="1"/>
  <c r="N591" i="4" s="1"/>
  <c r="N594" i="4" s="1"/>
  <c r="N597" i="4" s="1"/>
  <c r="N600" i="4" s="1"/>
  <c r="N603" i="4" s="1"/>
  <c r="N606" i="4" s="1"/>
  <c r="N609" i="4" s="1"/>
  <c r="N612" i="4" s="1"/>
  <c r="N615" i="4" s="1"/>
  <c r="N618" i="4" s="1"/>
  <c r="N621" i="4" s="1"/>
  <c r="N624" i="4" s="1"/>
  <c r="N627" i="4" s="1"/>
  <c r="N630" i="4" s="1"/>
  <c r="N633" i="4" s="1"/>
  <c r="N636" i="4" s="1"/>
  <c r="N639" i="4" s="1"/>
  <c r="N642" i="4" s="1"/>
  <c r="N645" i="4" s="1"/>
  <c r="N648" i="4" s="1"/>
  <c r="N651" i="4" s="1"/>
  <c r="N654" i="4" s="1"/>
  <c r="N657" i="4" s="1"/>
  <c r="N660" i="4" s="1"/>
  <c r="N663" i="4" s="1"/>
  <c r="N666" i="4" s="1"/>
  <c r="N669" i="4" s="1"/>
  <c r="N672" i="4" s="1"/>
  <c r="N675" i="4" s="1"/>
  <c r="N678" i="4" s="1"/>
  <c r="N681" i="4" s="1"/>
  <c r="N684" i="4" s="1"/>
  <c r="N687" i="4" s="1"/>
  <c r="N690" i="4" s="1"/>
  <c r="N693" i="4" s="1"/>
  <c r="N696" i="4" s="1"/>
  <c r="N699" i="4" s="1"/>
  <c r="N702" i="4" s="1"/>
  <c r="N705" i="4" s="1"/>
  <c r="N708" i="4" s="1"/>
  <c r="N711" i="4" s="1"/>
  <c r="N714" i="4" s="1"/>
  <c r="N717" i="4" s="1"/>
  <c r="N720" i="4" s="1"/>
  <c r="N723" i="4" s="1"/>
  <c r="N726" i="4" s="1"/>
  <c r="N729" i="4" s="1"/>
  <c r="N732" i="4" s="1"/>
  <c r="N735" i="4" s="1"/>
  <c r="N738" i="4" s="1"/>
  <c r="N741" i="4" s="1"/>
  <c r="N744" i="4" s="1"/>
  <c r="N747" i="4" s="1"/>
  <c r="M6" i="4"/>
  <c r="I6" i="4"/>
  <c r="G6" i="4"/>
  <c r="F6" i="4"/>
  <c r="J6" i="4" s="1"/>
  <c r="A2" i="4"/>
  <c r="G2" i="4"/>
  <c r="G3" i="4" s="1"/>
  <c r="K754" i="3"/>
  <c r="E750" i="3"/>
  <c r="D750" i="3"/>
  <c r="C750" i="3"/>
  <c r="B750" i="3"/>
  <c r="G749" i="3"/>
  <c r="F749" i="3"/>
  <c r="J749" i="3" s="1"/>
  <c r="G748" i="3"/>
  <c r="F748" i="3"/>
  <c r="I748" i="3" s="1"/>
  <c r="J747" i="3"/>
  <c r="G747" i="3"/>
  <c r="F747" i="3"/>
  <c r="I747" i="3" s="1"/>
  <c r="J746" i="3"/>
  <c r="I746" i="3"/>
  <c r="G746" i="3"/>
  <c r="F746" i="3"/>
  <c r="J745" i="3"/>
  <c r="I745" i="3"/>
  <c r="G745" i="3"/>
  <c r="F745" i="3"/>
  <c r="I744" i="3"/>
  <c r="G744" i="3"/>
  <c r="J744" i="3" s="1"/>
  <c r="F744" i="3"/>
  <c r="G743" i="3"/>
  <c r="F743" i="3"/>
  <c r="G742" i="3"/>
  <c r="F742" i="3"/>
  <c r="G741" i="3"/>
  <c r="F741" i="3"/>
  <c r="J741" i="3" s="1"/>
  <c r="G740" i="3"/>
  <c r="F740" i="3"/>
  <c r="I740" i="3" s="1"/>
  <c r="J739" i="3"/>
  <c r="G739" i="3"/>
  <c r="F739" i="3"/>
  <c r="I739" i="3" s="1"/>
  <c r="J738" i="3"/>
  <c r="I738" i="3"/>
  <c r="G738" i="3"/>
  <c r="F738" i="3"/>
  <c r="J737" i="3"/>
  <c r="I737" i="3"/>
  <c r="G737" i="3"/>
  <c r="F737" i="3"/>
  <c r="I736" i="3"/>
  <c r="G736" i="3"/>
  <c r="J736" i="3" s="1"/>
  <c r="F736" i="3"/>
  <c r="G735" i="3"/>
  <c r="F735" i="3"/>
  <c r="G734" i="3"/>
  <c r="F734" i="3"/>
  <c r="G733" i="3"/>
  <c r="F733" i="3"/>
  <c r="J733" i="3" s="1"/>
  <c r="G732" i="3"/>
  <c r="F732" i="3"/>
  <c r="I732" i="3" s="1"/>
  <c r="J731" i="3"/>
  <c r="I731" i="3"/>
  <c r="G731" i="3"/>
  <c r="F731" i="3"/>
  <c r="J730" i="3"/>
  <c r="I730" i="3"/>
  <c r="G730" i="3"/>
  <c r="F730" i="3"/>
  <c r="J729" i="3"/>
  <c r="I729" i="3"/>
  <c r="G729" i="3"/>
  <c r="F729" i="3"/>
  <c r="I728" i="3"/>
  <c r="G728" i="3"/>
  <c r="J728" i="3" s="1"/>
  <c r="F728" i="3"/>
  <c r="G727" i="3"/>
  <c r="F727" i="3"/>
  <c r="G726" i="3"/>
  <c r="F726" i="3"/>
  <c r="G725" i="3"/>
  <c r="F725" i="3"/>
  <c r="J725" i="3" s="1"/>
  <c r="G724" i="3"/>
  <c r="F724" i="3"/>
  <c r="I724" i="3" s="1"/>
  <c r="J723" i="3"/>
  <c r="G723" i="3"/>
  <c r="F723" i="3"/>
  <c r="I723" i="3" s="1"/>
  <c r="J722" i="3"/>
  <c r="I722" i="3"/>
  <c r="G722" i="3"/>
  <c r="F722" i="3"/>
  <c r="J721" i="3"/>
  <c r="I721" i="3"/>
  <c r="G721" i="3"/>
  <c r="F721" i="3"/>
  <c r="J720" i="3"/>
  <c r="I720" i="3"/>
  <c r="G720" i="3"/>
  <c r="F720" i="3"/>
  <c r="G719" i="3"/>
  <c r="F719" i="3"/>
  <c r="G718" i="3"/>
  <c r="F718" i="3"/>
  <c r="G717" i="3"/>
  <c r="F717" i="3"/>
  <c r="J717" i="3" s="1"/>
  <c r="G716" i="3"/>
  <c r="F716" i="3"/>
  <c r="I716" i="3" s="1"/>
  <c r="J715" i="3"/>
  <c r="G715" i="3"/>
  <c r="F715" i="3"/>
  <c r="I715" i="3" s="1"/>
  <c r="J714" i="3"/>
  <c r="I714" i="3"/>
  <c r="G714" i="3"/>
  <c r="F714" i="3"/>
  <c r="J713" i="3"/>
  <c r="I713" i="3"/>
  <c r="G713" i="3"/>
  <c r="F713" i="3"/>
  <c r="I712" i="3"/>
  <c r="G712" i="3"/>
  <c r="J712" i="3" s="1"/>
  <c r="F712" i="3"/>
  <c r="G711" i="3"/>
  <c r="F711" i="3"/>
  <c r="G710" i="3"/>
  <c r="F710" i="3"/>
  <c r="G709" i="3"/>
  <c r="F709" i="3"/>
  <c r="J709" i="3" s="1"/>
  <c r="G708" i="3"/>
  <c r="F708" i="3"/>
  <c r="J707" i="3"/>
  <c r="G707" i="3"/>
  <c r="F707" i="3"/>
  <c r="I707" i="3" s="1"/>
  <c r="J706" i="3"/>
  <c r="I706" i="3"/>
  <c r="G706" i="3"/>
  <c r="F706" i="3"/>
  <c r="J705" i="3"/>
  <c r="I705" i="3"/>
  <c r="G705" i="3"/>
  <c r="F705" i="3"/>
  <c r="J704" i="3"/>
  <c r="I704" i="3"/>
  <c r="G704" i="3"/>
  <c r="F704" i="3"/>
  <c r="I703" i="3"/>
  <c r="G703" i="3"/>
  <c r="F703" i="3"/>
  <c r="J703" i="3" s="1"/>
  <c r="G702" i="3"/>
  <c r="F702" i="3"/>
  <c r="G701" i="3"/>
  <c r="F701" i="3"/>
  <c r="G700" i="3"/>
  <c r="F700" i="3"/>
  <c r="J699" i="3"/>
  <c r="G699" i="3"/>
  <c r="F699" i="3"/>
  <c r="I699" i="3" s="1"/>
  <c r="J698" i="3"/>
  <c r="I698" i="3"/>
  <c r="G698" i="3"/>
  <c r="F698" i="3"/>
  <c r="J697" i="3"/>
  <c r="I697" i="3"/>
  <c r="G697" i="3"/>
  <c r="F697" i="3"/>
  <c r="J696" i="3"/>
  <c r="I696" i="3"/>
  <c r="G696" i="3"/>
  <c r="F696" i="3"/>
  <c r="I695" i="3"/>
  <c r="G695" i="3"/>
  <c r="F695" i="3"/>
  <c r="G694" i="3"/>
  <c r="F694" i="3"/>
  <c r="G693" i="3"/>
  <c r="F693" i="3"/>
  <c r="G692" i="3"/>
  <c r="F692" i="3"/>
  <c r="G691" i="3"/>
  <c r="J691" i="3" s="1"/>
  <c r="F691" i="3"/>
  <c r="I691" i="3" s="1"/>
  <c r="G690" i="3"/>
  <c r="F690" i="3"/>
  <c r="J689" i="3"/>
  <c r="I689" i="3"/>
  <c r="G689" i="3"/>
  <c r="F689" i="3"/>
  <c r="J688" i="3"/>
  <c r="I688" i="3"/>
  <c r="G688" i="3"/>
  <c r="F688" i="3"/>
  <c r="J687" i="3"/>
  <c r="I687" i="3"/>
  <c r="G687" i="3"/>
  <c r="F687" i="3"/>
  <c r="J686" i="3"/>
  <c r="I686" i="3"/>
  <c r="G686" i="3"/>
  <c r="F686" i="3"/>
  <c r="G685" i="3"/>
  <c r="F685" i="3"/>
  <c r="J685" i="3" s="1"/>
  <c r="I684" i="3"/>
  <c r="G684" i="3"/>
  <c r="F684" i="3"/>
  <c r="J684" i="3" s="1"/>
  <c r="G683" i="3"/>
  <c r="F683" i="3"/>
  <c r="G682" i="3"/>
  <c r="F682" i="3"/>
  <c r="J681" i="3"/>
  <c r="I681" i="3"/>
  <c r="G681" i="3"/>
  <c r="F681" i="3"/>
  <c r="J680" i="3"/>
  <c r="I680" i="3"/>
  <c r="G680" i="3"/>
  <c r="F680" i="3"/>
  <c r="J679" i="3"/>
  <c r="I679" i="3"/>
  <c r="G679" i="3"/>
  <c r="F679" i="3"/>
  <c r="J678" i="3"/>
  <c r="I678" i="3"/>
  <c r="G678" i="3"/>
  <c r="F678" i="3"/>
  <c r="I677" i="3"/>
  <c r="G677" i="3"/>
  <c r="F677" i="3"/>
  <c r="J677" i="3" s="1"/>
  <c r="I676" i="3"/>
  <c r="G676" i="3"/>
  <c r="F676" i="3"/>
  <c r="J676" i="3" s="1"/>
  <c r="G675" i="3"/>
  <c r="F675" i="3"/>
  <c r="G674" i="3"/>
  <c r="F674" i="3"/>
  <c r="J673" i="3"/>
  <c r="I673" i="3"/>
  <c r="G673" i="3"/>
  <c r="F673" i="3"/>
  <c r="J672" i="3"/>
  <c r="I672" i="3"/>
  <c r="G672" i="3"/>
  <c r="F672" i="3"/>
  <c r="J671" i="3"/>
  <c r="I671" i="3"/>
  <c r="G671" i="3"/>
  <c r="F671" i="3"/>
  <c r="J670" i="3"/>
  <c r="I670" i="3"/>
  <c r="G670" i="3"/>
  <c r="F670" i="3"/>
  <c r="G669" i="3"/>
  <c r="F669" i="3"/>
  <c r="J669" i="3" s="1"/>
  <c r="I668" i="3"/>
  <c r="G668" i="3"/>
  <c r="F668" i="3"/>
  <c r="G667" i="3"/>
  <c r="F667" i="3"/>
  <c r="G666" i="3"/>
  <c r="F666" i="3"/>
  <c r="J665" i="3"/>
  <c r="I665" i="3"/>
  <c r="G665" i="3"/>
  <c r="F665" i="3"/>
  <c r="J664" i="3"/>
  <c r="I664" i="3"/>
  <c r="G664" i="3"/>
  <c r="F664" i="3"/>
  <c r="I663" i="3"/>
  <c r="G663" i="3"/>
  <c r="J663" i="3" s="1"/>
  <c r="F663" i="3"/>
  <c r="G662" i="3"/>
  <c r="F662" i="3"/>
  <c r="I661" i="3"/>
  <c r="G661" i="3"/>
  <c r="F661" i="3"/>
  <c r="J661" i="3" s="1"/>
  <c r="I660" i="3"/>
  <c r="G660" i="3"/>
  <c r="F660" i="3"/>
  <c r="G659" i="3"/>
  <c r="F659" i="3"/>
  <c r="J658" i="3"/>
  <c r="G658" i="3"/>
  <c r="F658" i="3"/>
  <c r="I658" i="3" s="1"/>
  <c r="G657" i="3"/>
  <c r="F657" i="3"/>
  <c r="J656" i="3"/>
  <c r="I656" i="3"/>
  <c r="G656" i="3"/>
  <c r="F656" i="3"/>
  <c r="I655" i="3"/>
  <c r="G655" i="3"/>
  <c r="J655" i="3" s="1"/>
  <c r="F655" i="3"/>
  <c r="I654" i="3"/>
  <c r="G654" i="3"/>
  <c r="J654" i="3" s="1"/>
  <c r="F654" i="3"/>
  <c r="J653" i="3"/>
  <c r="G653" i="3"/>
  <c r="F653" i="3"/>
  <c r="I653" i="3" s="1"/>
  <c r="I652" i="3"/>
  <c r="G652" i="3"/>
  <c r="F652" i="3"/>
  <c r="J652" i="3" s="1"/>
  <c r="G651" i="3"/>
  <c r="F651" i="3"/>
  <c r="J650" i="3"/>
  <c r="G650" i="3"/>
  <c r="F650" i="3"/>
  <c r="I650" i="3" s="1"/>
  <c r="J649" i="3"/>
  <c r="I649" i="3"/>
  <c r="G649" i="3"/>
  <c r="F649" i="3"/>
  <c r="I648" i="3"/>
  <c r="G648" i="3"/>
  <c r="F648" i="3"/>
  <c r="J648" i="3" s="1"/>
  <c r="I647" i="3"/>
  <c r="G647" i="3"/>
  <c r="J647" i="3" s="1"/>
  <c r="F647" i="3"/>
  <c r="G646" i="3"/>
  <c r="F646" i="3"/>
  <c r="G645" i="3"/>
  <c r="F645" i="3"/>
  <c r="J644" i="3"/>
  <c r="G644" i="3"/>
  <c r="F644" i="3"/>
  <c r="I644" i="3" s="1"/>
  <c r="I643" i="3"/>
  <c r="G643" i="3"/>
  <c r="F643" i="3"/>
  <c r="J643" i="3" s="1"/>
  <c r="J642" i="3"/>
  <c r="I642" i="3"/>
  <c r="G642" i="3"/>
  <c r="F642" i="3"/>
  <c r="J641" i="3"/>
  <c r="I641" i="3"/>
  <c r="G641" i="3"/>
  <c r="F641" i="3"/>
  <c r="I640" i="3"/>
  <c r="G640" i="3"/>
  <c r="F640" i="3"/>
  <c r="J640" i="3" s="1"/>
  <c r="I639" i="3"/>
  <c r="G639" i="3"/>
  <c r="F639" i="3"/>
  <c r="G638" i="3"/>
  <c r="F638" i="3"/>
  <c r="G637" i="3"/>
  <c r="F637" i="3"/>
  <c r="J636" i="3"/>
  <c r="G636" i="3"/>
  <c r="F636" i="3"/>
  <c r="I636" i="3" s="1"/>
  <c r="I635" i="3"/>
  <c r="G635" i="3"/>
  <c r="F635" i="3"/>
  <c r="J635" i="3" s="1"/>
  <c r="J634" i="3"/>
  <c r="G634" i="3"/>
  <c r="F634" i="3"/>
  <c r="I634" i="3" s="1"/>
  <c r="J633" i="3"/>
  <c r="I633" i="3"/>
  <c r="G633" i="3"/>
  <c r="F633" i="3"/>
  <c r="G632" i="3"/>
  <c r="F632" i="3"/>
  <c r="J632" i="3" s="1"/>
  <c r="G631" i="3"/>
  <c r="F631" i="3"/>
  <c r="J631" i="3" s="1"/>
  <c r="G630" i="3"/>
  <c r="F630" i="3"/>
  <c r="G629" i="3"/>
  <c r="F629" i="3"/>
  <c r="J628" i="3"/>
  <c r="G628" i="3"/>
  <c r="F628" i="3"/>
  <c r="I628" i="3" s="1"/>
  <c r="I627" i="3"/>
  <c r="G627" i="3"/>
  <c r="F627" i="3"/>
  <c r="J627" i="3" s="1"/>
  <c r="J626" i="3"/>
  <c r="G626" i="3"/>
  <c r="F626" i="3"/>
  <c r="I626" i="3" s="1"/>
  <c r="I625" i="3"/>
  <c r="G625" i="3"/>
  <c r="J625" i="3" s="1"/>
  <c r="F625" i="3"/>
  <c r="G624" i="3"/>
  <c r="F624" i="3"/>
  <c r="J624" i="3" s="1"/>
  <c r="G623" i="3"/>
  <c r="F623" i="3"/>
  <c r="J623" i="3" s="1"/>
  <c r="G622" i="3"/>
  <c r="F622" i="3"/>
  <c r="G621" i="3"/>
  <c r="F621" i="3"/>
  <c r="J620" i="3"/>
  <c r="G620" i="3"/>
  <c r="F620" i="3"/>
  <c r="I620" i="3" s="1"/>
  <c r="I619" i="3"/>
  <c r="G619" i="3"/>
  <c r="F619" i="3"/>
  <c r="J619" i="3" s="1"/>
  <c r="J618" i="3"/>
  <c r="G618" i="3"/>
  <c r="F618" i="3"/>
  <c r="I618" i="3" s="1"/>
  <c r="I617" i="3"/>
  <c r="G617" i="3"/>
  <c r="J617" i="3" s="1"/>
  <c r="F617" i="3"/>
  <c r="G616" i="3"/>
  <c r="F616" i="3"/>
  <c r="G615" i="3"/>
  <c r="F615" i="3"/>
  <c r="J615" i="3" s="1"/>
  <c r="G614" i="3"/>
  <c r="F614" i="3"/>
  <c r="J614" i="3" s="1"/>
  <c r="J613" i="3"/>
  <c r="G613" i="3"/>
  <c r="F613" i="3"/>
  <c r="I613" i="3" s="1"/>
  <c r="I612" i="3"/>
  <c r="G612" i="3"/>
  <c r="F612" i="3"/>
  <c r="J612" i="3" s="1"/>
  <c r="J611" i="3"/>
  <c r="I611" i="3"/>
  <c r="G611" i="3"/>
  <c r="F611" i="3"/>
  <c r="I610" i="3"/>
  <c r="G610" i="3"/>
  <c r="J610" i="3" s="1"/>
  <c r="F610" i="3"/>
  <c r="G609" i="3"/>
  <c r="F609" i="3"/>
  <c r="I608" i="3"/>
  <c r="G608" i="3"/>
  <c r="F608" i="3"/>
  <c r="J608" i="3" s="1"/>
  <c r="G607" i="3"/>
  <c r="F607" i="3"/>
  <c r="G606" i="3"/>
  <c r="F606" i="3"/>
  <c r="J606" i="3" s="1"/>
  <c r="J605" i="3"/>
  <c r="G605" i="3"/>
  <c r="F605" i="3"/>
  <c r="I605" i="3" s="1"/>
  <c r="I604" i="3"/>
  <c r="G604" i="3"/>
  <c r="F604" i="3"/>
  <c r="J604" i="3" s="1"/>
  <c r="J603" i="3"/>
  <c r="I603" i="3"/>
  <c r="G603" i="3"/>
  <c r="F603" i="3"/>
  <c r="I602" i="3"/>
  <c r="G602" i="3"/>
  <c r="J602" i="3" s="1"/>
  <c r="F602" i="3"/>
  <c r="G601" i="3"/>
  <c r="F601" i="3"/>
  <c r="G600" i="3"/>
  <c r="F600" i="3"/>
  <c r="J600" i="3" s="1"/>
  <c r="G599" i="3"/>
  <c r="F599" i="3"/>
  <c r="G598" i="3"/>
  <c r="F598" i="3"/>
  <c r="J598" i="3" s="1"/>
  <c r="J597" i="3"/>
  <c r="G597" i="3"/>
  <c r="F597" i="3"/>
  <c r="I597" i="3" s="1"/>
  <c r="I596" i="3"/>
  <c r="G596" i="3"/>
  <c r="F596" i="3"/>
  <c r="J596" i="3" s="1"/>
  <c r="J595" i="3"/>
  <c r="I595" i="3"/>
  <c r="G595" i="3"/>
  <c r="F595" i="3"/>
  <c r="I594" i="3"/>
  <c r="G594" i="3"/>
  <c r="J594" i="3" s="1"/>
  <c r="F594" i="3"/>
  <c r="G593" i="3"/>
  <c r="F593" i="3"/>
  <c r="G592" i="3"/>
  <c r="J592" i="3" s="1"/>
  <c r="F592" i="3"/>
  <c r="I592" i="3" s="1"/>
  <c r="G591" i="3"/>
  <c r="F591" i="3"/>
  <c r="G590" i="3"/>
  <c r="F590" i="3"/>
  <c r="J590" i="3" s="1"/>
  <c r="J589" i="3"/>
  <c r="G589" i="3"/>
  <c r="F589" i="3"/>
  <c r="I589" i="3" s="1"/>
  <c r="I588" i="3"/>
  <c r="G588" i="3"/>
  <c r="F588" i="3"/>
  <c r="J588" i="3" s="1"/>
  <c r="J587" i="3"/>
  <c r="I587" i="3"/>
  <c r="G587" i="3"/>
  <c r="F587" i="3"/>
  <c r="I586" i="3"/>
  <c r="G586" i="3"/>
  <c r="J586" i="3" s="1"/>
  <c r="F586" i="3"/>
  <c r="G585" i="3"/>
  <c r="F585" i="3"/>
  <c r="G584" i="3"/>
  <c r="J584" i="3" s="1"/>
  <c r="F584" i="3"/>
  <c r="G583" i="3"/>
  <c r="F583" i="3"/>
  <c r="G582" i="3"/>
  <c r="F582" i="3"/>
  <c r="J581" i="3"/>
  <c r="G581" i="3"/>
  <c r="F581" i="3"/>
  <c r="I581" i="3" s="1"/>
  <c r="I580" i="3"/>
  <c r="G580" i="3"/>
  <c r="F580" i="3"/>
  <c r="J580" i="3" s="1"/>
  <c r="J579" i="3"/>
  <c r="I579" i="3"/>
  <c r="G579" i="3"/>
  <c r="F579" i="3"/>
  <c r="I578" i="3"/>
  <c r="G578" i="3"/>
  <c r="J578" i="3" s="1"/>
  <c r="F578" i="3"/>
  <c r="I577" i="3"/>
  <c r="G577" i="3"/>
  <c r="F577" i="3"/>
  <c r="J577" i="3" s="1"/>
  <c r="G576" i="3"/>
  <c r="J576" i="3" s="1"/>
  <c r="F576" i="3"/>
  <c r="I576" i="3" s="1"/>
  <c r="G575" i="3"/>
  <c r="F575" i="3"/>
  <c r="G574" i="3"/>
  <c r="F574" i="3"/>
  <c r="J573" i="3"/>
  <c r="G573" i="3"/>
  <c r="F573" i="3"/>
  <c r="I573" i="3" s="1"/>
  <c r="I572" i="3"/>
  <c r="G572" i="3"/>
  <c r="F572" i="3"/>
  <c r="J572" i="3" s="1"/>
  <c r="J571" i="3"/>
  <c r="I571" i="3"/>
  <c r="G571" i="3"/>
  <c r="F571" i="3"/>
  <c r="I570" i="3"/>
  <c r="G570" i="3"/>
  <c r="J570" i="3" s="1"/>
  <c r="F570" i="3"/>
  <c r="J569" i="3"/>
  <c r="G569" i="3"/>
  <c r="F569" i="3"/>
  <c r="I569" i="3" s="1"/>
  <c r="J568" i="3"/>
  <c r="I568" i="3"/>
  <c r="G568" i="3"/>
  <c r="F568" i="3"/>
  <c r="J567" i="3"/>
  <c r="I567" i="3"/>
  <c r="G567" i="3"/>
  <c r="F567" i="3"/>
  <c r="I566" i="3"/>
  <c r="G566" i="3"/>
  <c r="J566" i="3" s="1"/>
  <c r="F566" i="3"/>
  <c r="G565" i="3"/>
  <c r="F565" i="3"/>
  <c r="G564" i="3"/>
  <c r="F564" i="3"/>
  <c r="J564" i="3" s="1"/>
  <c r="G563" i="3"/>
  <c r="F563" i="3"/>
  <c r="G562" i="3"/>
  <c r="F562" i="3"/>
  <c r="J562" i="3" s="1"/>
  <c r="J561" i="3"/>
  <c r="G561" i="3"/>
  <c r="F561" i="3"/>
  <c r="I561" i="3" s="1"/>
  <c r="J560" i="3"/>
  <c r="I560" i="3"/>
  <c r="G560" i="3"/>
  <c r="F560" i="3"/>
  <c r="J559" i="3"/>
  <c r="I559" i="3"/>
  <c r="G559" i="3"/>
  <c r="F559" i="3"/>
  <c r="I558" i="3"/>
  <c r="G558" i="3"/>
  <c r="J558" i="3" s="1"/>
  <c r="F558" i="3"/>
  <c r="G557" i="3"/>
  <c r="F557" i="3"/>
  <c r="G556" i="3"/>
  <c r="F556" i="3"/>
  <c r="J556" i="3" s="1"/>
  <c r="G555" i="3"/>
  <c r="F555" i="3"/>
  <c r="G554" i="3"/>
  <c r="F554" i="3"/>
  <c r="J554" i="3" s="1"/>
  <c r="J553" i="3"/>
  <c r="G553" i="3"/>
  <c r="F553" i="3"/>
  <c r="I553" i="3" s="1"/>
  <c r="I552" i="3"/>
  <c r="G552" i="3"/>
  <c r="F552" i="3"/>
  <c r="J552" i="3" s="1"/>
  <c r="J551" i="3"/>
  <c r="I551" i="3"/>
  <c r="G551" i="3"/>
  <c r="F551" i="3"/>
  <c r="J550" i="3"/>
  <c r="I550" i="3"/>
  <c r="G550" i="3"/>
  <c r="F550" i="3"/>
  <c r="G549" i="3"/>
  <c r="F549" i="3"/>
  <c r="G548" i="3"/>
  <c r="J548" i="3" s="1"/>
  <c r="F548" i="3"/>
  <c r="I548" i="3" s="1"/>
  <c r="G547" i="3"/>
  <c r="F547" i="3"/>
  <c r="G546" i="3"/>
  <c r="F546" i="3"/>
  <c r="J546" i="3" s="1"/>
  <c r="J545" i="3"/>
  <c r="G545" i="3"/>
  <c r="F545" i="3"/>
  <c r="I545" i="3" s="1"/>
  <c r="I544" i="3"/>
  <c r="G544" i="3"/>
  <c r="F544" i="3"/>
  <c r="J544" i="3" s="1"/>
  <c r="J543" i="3"/>
  <c r="I543" i="3"/>
  <c r="G543" i="3"/>
  <c r="F543" i="3"/>
  <c r="I542" i="3"/>
  <c r="G542" i="3"/>
  <c r="J542" i="3" s="1"/>
  <c r="F542" i="3"/>
  <c r="G541" i="3"/>
  <c r="F541" i="3"/>
  <c r="G540" i="3"/>
  <c r="J540" i="3" s="1"/>
  <c r="F540" i="3"/>
  <c r="I540" i="3" s="1"/>
  <c r="G539" i="3"/>
  <c r="F539" i="3"/>
  <c r="G538" i="3"/>
  <c r="F538" i="3"/>
  <c r="J538" i="3" s="1"/>
  <c r="J537" i="3"/>
  <c r="G537" i="3"/>
  <c r="F537" i="3"/>
  <c r="I537" i="3" s="1"/>
  <c r="I536" i="3"/>
  <c r="G536" i="3"/>
  <c r="F536" i="3"/>
  <c r="J536" i="3" s="1"/>
  <c r="J535" i="3"/>
  <c r="G535" i="3"/>
  <c r="F535" i="3"/>
  <c r="I535" i="3" s="1"/>
  <c r="I534" i="3"/>
  <c r="G534" i="3"/>
  <c r="J534" i="3" s="1"/>
  <c r="F534" i="3"/>
  <c r="G533" i="3"/>
  <c r="F533" i="3"/>
  <c r="G532" i="3"/>
  <c r="J532" i="3" s="1"/>
  <c r="F532" i="3"/>
  <c r="I532" i="3" s="1"/>
  <c r="G531" i="3"/>
  <c r="F531" i="3"/>
  <c r="G530" i="3"/>
  <c r="F530" i="3"/>
  <c r="J530" i="3" s="1"/>
  <c r="J529" i="3"/>
  <c r="G529" i="3"/>
  <c r="F529" i="3"/>
  <c r="I529" i="3" s="1"/>
  <c r="I528" i="3"/>
  <c r="G528" i="3"/>
  <c r="F528" i="3"/>
  <c r="J528" i="3" s="1"/>
  <c r="J527" i="3"/>
  <c r="G527" i="3"/>
  <c r="F527" i="3"/>
  <c r="I527" i="3" s="1"/>
  <c r="I526" i="3"/>
  <c r="G526" i="3"/>
  <c r="J526" i="3" s="1"/>
  <c r="F526" i="3"/>
  <c r="I525" i="3"/>
  <c r="G525" i="3"/>
  <c r="F525" i="3"/>
  <c r="J525" i="3" s="1"/>
  <c r="I524" i="3"/>
  <c r="G524" i="3"/>
  <c r="J524" i="3" s="1"/>
  <c r="F524" i="3"/>
  <c r="G523" i="3"/>
  <c r="F523" i="3"/>
  <c r="G522" i="3"/>
  <c r="F522" i="3"/>
  <c r="J521" i="3"/>
  <c r="G521" i="3"/>
  <c r="F521" i="3"/>
  <c r="I521" i="3" s="1"/>
  <c r="I520" i="3"/>
  <c r="G520" i="3"/>
  <c r="F520" i="3"/>
  <c r="J520" i="3" s="1"/>
  <c r="J519" i="3"/>
  <c r="G519" i="3"/>
  <c r="F519" i="3"/>
  <c r="J518" i="3"/>
  <c r="I518" i="3"/>
  <c r="G518" i="3"/>
  <c r="F518" i="3"/>
  <c r="I517" i="3"/>
  <c r="G517" i="3"/>
  <c r="F517" i="3"/>
  <c r="J517" i="3" s="1"/>
  <c r="J516" i="3"/>
  <c r="I516" i="3"/>
  <c r="G516" i="3"/>
  <c r="F516" i="3"/>
  <c r="G515" i="3"/>
  <c r="F515" i="3"/>
  <c r="G514" i="3"/>
  <c r="F514" i="3"/>
  <c r="G513" i="3"/>
  <c r="J513" i="3" s="1"/>
  <c r="F513" i="3"/>
  <c r="I513" i="3" s="1"/>
  <c r="I512" i="3"/>
  <c r="G512" i="3"/>
  <c r="F512" i="3"/>
  <c r="J512" i="3" s="1"/>
  <c r="G511" i="3"/>
  <c r="F511" i="3"/>
  <c r="G510" i="3"/>
  <c r="F510" i="3"/>
  <c r="J510" i="3" s="1"/>
  <c r="J509" i="3"/>
  <c r="G509" i="3"/>
  <c r="F509" i="3"/>
  <c r="I509" i="3" s="1"/>
  <c r="I508" i="3"/>
  <c r="G508" i="3"/>
  <c r="F508" i="3"/>
  <c r="J508" i="3" s="1"/>
  <c r="J507" i="3"/>
  <c r="I507" i="3"/>
  <c r="G507" i="3"/>
  <c r="F507" i="3"/>
  <c r="J506" i="3"/>
  <c r="I506" i="3"/>
  <c r="G506" i="3"/>
  <c r="F506" i="3"/>
  <c r="G505" i="3"/>
  <c r="F505" i="3"/>
  <c r="J504" i="3"/>
  <c r="G504" i="3"/>
  <c r="F504" i="3"/>
  <c r="I504" i="3" s="1"/>
  <c r="G503" i="3"/>
  <c r="F503" i="3"/>
  <c r="G502" i="3"/>
  <c r="F502" i="3"/>
  <c r="J502" i="3" s="1"/>
  <c r="J501" i="3"/>
  <c r="G501" i="3"/>
  <c r="F501" i="3"/>
  <c r="I501" i="3" s="1"/>
  <c r="I500" i="3"/>
  <c r="G500" i="3"/>
  <c r="F500" i="3"/>
  <c r="J500" i="3" s="1"/>
  <c r="J499" i="3"/>
  <c r="G499" i="3"/>
  <c r="F499" i="3"/>
  <c r="I499" i="3" s="1"/>
  <c r="I498" i="3"/>
  <c r="G498" i="3"/>
  <c r="J498" i="3" s="1"/>
  <c r="F498" i="3"/>
  <c r="G497" i="3"/>
  <c r="F497" i="3"/>
  <c r="G496" i="3"/>
  <c r="J496" i="3" s="1"/>
  <c r="F496" i="3"/>
  <c r="I496" i="3" s="1"/>
  <c r="G495" i="3"/>
  <c r="F495" i="3"/>
  <c r="G494" i="3"/>
  <c r="F494" i="3"/>
  <c r="J494" i="3" s="1"/>
  <c r="J493" i="3"/>
  <c r="G493" i="3"/>
  <c r="F493" i="3"/>
  <c r="I493" i="3" s="1"/>
  <c r="I492" i="3"/>
  <c r="G492" i="3"/>
  <c r="F492" i="3"/>
  <c r="J492" i="3" s="1"/>
  <c r="J491" i="3"/>
  <c r="G491" i="3"/>
  <c r="F491" i="3"/>
  <c r="I491" i="3" s="1"/>
  <c r="I490" i="3"/>
  <c r="G490" i="3"/>
  <c r="J490" i="3" s="1"/>
  <c r="F490" i="3"/>
  <c r="G489" i="3"/>
  <c r="F489" i="3"/>
  <c r="G488" i="3"/>
  <c r="J488" i="3" s="1"/>
  <c r="F488" i="3"/>
  <c r="I488" i="3" s="1"/>
  <c r="G487" i="3"/>
  <c r="F487" i="3"/>
  <c r="G486" i="3"/>
  <c r="F486" i="3"/>
  <c r="J486" i="3" s="1"/>
  <c r="J485" i="3"/>
  <c r="G485" i="3"/>
  <c r="F485" i="3"/>
  <c r="I485" i="3" s="1"/>
  <c r="I484" i="3"/>
  <c r="G484" i="3"/>
  <c r="F484" i="3"/>
  <c r="J484" i="3" s="1"/>
  <c r="J483" i="3"/>
  <c r="G483" i="3"/>
  <c r="F483" i="3"/>
  <c r="I482" i="3"/>
  <c r="G482" i="3"/>
  <c r="J482" i="3" s="1"/>
  <c r="F482" i="3"/>
  <c r="G481" i="3"/>
  <c r="F481" i="3"/>
  <c r="G480" i="3"/>
  <c r="J480" i="3" s="1"/>
  <c r="F480" i="3"/>
  <c r="I480" i="3" s="1"/>
  <c r="G479" i="3"/>
  <c r="F479" i="3"/>
  <c r="G478" i="3"/>
  <c r="F478" i="3"/>
  <c r="J478" i="3" s="1"/>
  <c r="J477" i="3"/>
  <c r="G477" i="3"/>
  <c r="F477" i="3"/>
  <c r="I477" i="3" s="1"/>
  <c r="I476" i="3"/>
  <c r="G476" i="3"/>
  <c r="F476" i="3"/>
  <c r="J476" i="3" s="1"/>
  <c r="J475" i="3"/>
  <c r="G475" i="3"/>
  <c r="F475" i="3"/>
  <c r="I475" i="3" s="1"/>
  <c r="I474" i="3"/>
  <c r="G474" i="3"/>
  <c r="J474" i="3" s="1"/>
  <c r="F474" i="3"/>
  <c r="G473" i="3"/>
  <c r="F473" i="3"/>
  <c r="G472" i="3"/>
  <c r="J472" i="3" s="1"/>
  <c r="F472" i="3"/>
  <c r="I472" i="3" s="1"/>
  <c r="G471" i="3"/>
  <c r="F471" i="3"/>
  <c r="G470" i="3"/>
  <c r="F470" i="3"/>
  <c r="J470" i="3" s="1"/>
  <c r="J469" i="3"/>
  <c r="G469" i="3"/>
  <c r="F469" i="3"/>
  <c r="I469" i="3" s="1"/>
  <c r="I468" i="3"/>
  <c r="G468" i="3"/>
  <c r="F468" i="3"/>
  <c r="J468" i="3" s="1"/>
  <c r="J467" i="3"/>
  <c r="G467" i="3"/>
  <c r="F467" i="3"/>
  <c r="I467" i="3" s="1"/>
  <c r="I466" i="3"/>
  <c r="G466" i="3"/>
  <c r="J466" i="3" s="1"/>
  <c r="F466" i="3"/>
  <c r="G465" i="3"/>
  <c r="F465" i="3"/>
  <c r="G464" i="3"/>
  <c r="J464" i="3" s="1"/>
  <c r="F464" i="3"/>
  <c r="I464" i="3" s="1"/>
  <c r="G463" i="3"/>
  <c r="F463" i="3"/>
  <c r="G462" i="3"/>
  <c r="F462" i="3"/>
  <c r="J462" i="3" s="1"/>
  <c r="J461" i="3"/>
  <c r="G461" i="3"/>
  <c r="F461" i="3"/>
  <c r="I461" i="3" s="1"/>
  <c r="I460" i="3"/>
  <c r="G460" i="3"/>
  <c r="F460" i="3"/>
  <c r="J460" i="3" s="1"/>
  <c r="J459" i="3"/>
  <c r="G459" i="3"/>
  <c r="F459" i="3"/>
  <c r="I459" i="3" s="1"/>
  <c r="I458" i="3"/>
  <c r="G458" i="3"/>
  <c r="J458" i="3" s="1"/>
  <c r="F458" i="3"/>
  <c r="G457" i="3"/>
  <c r="F457" i="3"/>
  <c r="G456" i="3"/>
  <c r="J456" i="3" s="1"/>
  <c r="F456" i="3"/>
  <c r="I456" i="3" s="1"/>
  <c r="G455" i="3"/>
  <c r="F455" i="3"/>
  <c r="G454" i="3"/>
  <c r="F454" i="3"/>
  <c r="J454" i="3" s="1"/>
  <c r="J453" i="3"/>
  <c r="G453" i="3"/>
  <c r="F453" i="3"/>
  <c r="I453" i="3" s="1"/>
  <c r="I452" i="3"/>
  <c r="G452" i="3"/>
  <c r="F452" i="3"/>
  <c r="J452" i="3" s="1"/>
  <c r="J451" i="3"/>
  <c r="G451" i="3"/>
  <c r="F451" i="3"/>
  <c r="I450" i="3"/>
  <c r="G450" i="3"/>
  <c r="J450" i="3" s="1"/>
  <c r="F450" i="3"/>
  <c r="G449" i="3"/>
  <c r="F449" i="3"/>
  <c r="G448" i="3"/>
  <c r="J448" i="3" s="1"/>
  <c r="F448" i="3"/>
  <c r="I448" i="3" s="1"/>
  <c r="G447" i="3"/>
  <c r="F447" i="3"/>
  <c r="G446" i="3"/>
  <c r="F446" i="3"/>
  <c r="J446" i="3" s="1"/>
  <c r="J445" i="3"/>
  <c r="I445" i="3"/>
  <c r="G445" i="3"/>
  <c r="F445" i="3"/>
  <c r="I444" i="3"/>
  <c r="G444" i="3"/>
  <c r="F444" i="3"/>
  <c r="J444" i="3" s="1"/>
  <c r="J443" i="3"/>
  <c r="G443" i="3"/>
  <c r="F443" i="3"/>
  <c r="I443" i="3" s="1"/>
  <c r="I442" i="3"/>
  <c r="G442" i="3"/>
  <c r="J442" i="3" s="1"/>
  <c r="F442" i="3"/>
  <c r="G441" i="3"/>
  <c r="F441" i="3"/>
  <c r="G440" i="3"/>
  <c r="F440" i="3"/>
  <c r="J440" i="3" s="1"/>
  <c r="G439" i="3"/>
  <c r="F439" i="3"/>
  <c r="G438" i="3"/>
  <c r="F438" i="3"/>
  <c r="J438" i="3" s="1"/>
  <c r="J437" i="3"/>
  <c r="I437" i="3"/>
  <c r="G437" i="3"/>
  <c r="F437" i="3"/>
  <c r="I436" i="3"/>
  <c r="G436" i="3"/>
  <c r="F436" i="3"/>
  <c r="J436" i="3" s="1"/>
  <c r="J435" i="3"/>
  <c r="G435" i="3"/>
  <c r="F435" i="3"/>
  <c r="I435" i="3" s="1"/>
  <c r="I434" i="3"/>
  <c r="G434" i="3"/>
  <c r="J434" i="3" s="1"/>
  <c r="F434" i="3"/>
  <c r="G433" i="3"/>
  <c r="F433" i="3"/>
  <c r="G432" i="3"/>
  <c r="J432" i="3" s="1"/>
  <c r="F432" i="3"/>
  <c r="I432" i="3" s="1"/>
  <c r="G431" i="3"/>
  <c r="F431" i="3"/>
  <c r="G430" i="3"/>
  <c r="F430" i="3"/>
  <c r="J430" i="3" s="1"/>
  <c r="J429" i="3"/>
  <c r="I429" i="3"/>
  <c r="G429" i="3"/>
  <c r="F429" i="3"/>
  <c r="I428" i="3"/>
  <c r="G428" i="3"/>
  <c r="F428" i="3"/>
  <c r="J428" i="3" s="1"/>
  <c r="J427" i="3"/>
  <c r="G427" i="3"/>
  <c r="F427" i="3"/>
  <c r="I427" i="3" s="1"/>
  <c r="I426" i="3"/>
  <c r="G426" i="3"/>
  <c r="J426" i="3" s="1"/>
  <c r="F426" i="3"/>
  <c r="G425" i="3"/>
  <c r="F425" i="3"/>
  <c r="G424" i="3"/>
  <c r="J424" i="3" s="1"/>
  <c r="F424" i="3"/>
  <c r="I424" i="3" s="1"/>
  <c r="G423" i="3"/>
  <c r="F423" i="3"/>
  <c r="G422" i="3"/>
  <c r="F422" i="3"/>
  <c r="J421" i="3"/>
  <c r="I421" i="3"/>
  <c r="G421" i="3"/>
  <c r="F421" i="3"/>
  <c r="I420" i="3"/>
  <c r="G420" i="3"/>
  <c r="F420" i="3"/>
  <c r="J420" i="3" s="1"/>
  <c r="J419" i="3"/>
  <c r="G419" i="3"/>
  <c r="F419" i="3"/>
  <c r="I418" i="3"/>
  <c r="G418" i="3"/>
  <c r="J418" i="3" s="1"/>
  <c r="F418" i="3"/>
  <c r="I417" i="3"/>
  <c r="G417" i="3"/>
  <c r="F417" i="3"/>
  <c r="J417" i="3" s="1"/>
  <c r="G416" i="3"/>
  <c r="J416" i="3" s="1"/>
  <c r="F416" i="3"/>
  <c r="G415" i="3"/>
  <c r="F415" i="3"/>
  <c r="G414" i="3"/>
  <c r="F414" i="3"/>
  <c r="J413" i="3"/>
  <c r="G413" i="3"/>
  <c r="F413" i="3"/>
  <c r="I413" i="3" s="1"/>
  <c r="I412" i="3"/>
  <c r="G412" i="3"/>
  <c r="F412" i="3"/>
  <c r="J412" i="3" s="1"/>
  <c r="J411" i="3"/>
  <c r="G411" i="3"/>
  <c r="F411" i="3"/>
  <c r="I411" i="3" s="1"/>
  <c r="I410" i="3"/>
  <c r="G410" i="3"/>
  <c r="J410" i="3" s="1"/>
  <c r="F410" i="3"/>
  <c r="G409" i="3"/>
  <c r="F409" i="3"/>
  <c r="G408" i="3"/>
  <c r="F408" i="3"/>
  <c r="G407" i="3"/>
  <c r="F407" i="3"/>
  <c r="G406" i="3"/>
  <c r="F406" i="3"/>
  <c r="J406" i="3" s="1"/>
  <c r="J405" i="3"/>
  <c r="G405" i="3"/>
  <c r="F405" i="3"/>
  <c r="I405" i="3" s="1"/>
  <c r="J404" i="3"/>
  <c r="I404" i="3"/>
  <c r="G404" i="3"/>
  <c r="F404" i="3"/>
  <c r="J403" i="3"/>
  <c r="I403" i="3"/>
  <c r="G403" i="3"/>
  <c r="F403" i="3"/>
  <c r="I402" i="3"/>
  <c r="G402" i="3"/>
  <c r="J402" i="3" s="1"/>
  <c r="F402" i="3"/>
  <c r="G401" i="3"/>
  <c r="F401" i="3"/>
  <c r="I400" i="3"/>
  <c r="G400" i="3"/>
  <c r="F400" i="3"/>
  <c r="J400" i="3" s="1"/>
  <c r="G399" i="3"/>
  <c r="F399" i="3"/>
  <c r="G398" i="3"/>
  <c r="F398" i="3"/>
  <c r="J398" i="3" s="1"/>
  <c r="J397" i="3"/>
  <c r="G397" i="3"/>
  <c r="F397" i="3"/>
  <c r="I397" i="3" s="1"/>
  <c r="J396" i="3"/>
  <c r="I396" i="3"/>
  <c r="G396" i="3"/>
  <c r="F396" i="3"/>
  <c r="J395" i="3"/>
  <c r="I395" i="3"/>
  <c r="G395" i="3"/>
  <c r="F395" i="3"/>
  <c r="I394" i="3"/>
  <c r="G394" i="3"/>
  <c r="J394" i="3" s="1"/>
  <c r="F394" i="3"/>
  <c r="G393" i="3"/>
  <c r="F393" i="3"/>
  <c r="I392" i="3"/>
  <c r="G392" i="3"/>
  <c r="F392" i="3"/>
  <c r="J392" i="3" s="1"/>
  <c r="G391" i="3"/>
  <c r="F391" i="3"/>
  <c r="G390" i="3"/>
  <c r="F390" i="3"/>
  <c r="J390" i="3" s="1"/>
  <c r="J389" i="3"/>
  <c r="G389" i="3"/>
  <c r="F389" i="3"/>
  <c r="I389" i="3" s="1"/>
  <c r="J388" i="3"/>
  <c r="I388" i="3"/>
  <c r="G388" i="3"/>
  <c r="F388" i="3"/>
  <c r="J387" i="3"/>
  <c r="I387" i="3"/>
  <c r="G387" i="3"/>
  <c r="F387" i="3"/>
  <c r="J386" i="3"/>
  <c r="I386" i="3"/>
  <c r="G386" i="3"/>
  <c r="F386" i="3"/>
  <c r="G385" i="3"/>
  <c r="F385" i="3"/>
  <c r="G384" i="3"/>
  <c r="F384" i="3"/>
  <c r="J384" i="3" s="1"/>
  <c r="G383" i="3"/>
  <c r="F383" i="3"/>
  <c r="G382" i="3"/>
  <c r="F382" i="3"/>
  <c r="J382" i="3" s="1"/>
  <c r="J381" i="3"/>
  <c r="G381" i="3"/>
  <c r="F381" i="3"/>
  <c r="I381" i="3" s="1"/>
  <c r="J380" i="3"/>
  <c r="I380" i="3"/>
  <c r="G380" i="3"/>
  <c r="F380" i="3"/>
  <c r="J379" i="3"/>
  <c r="I379" i="3"/>
  <c r="G379" i="3"/>
  <c r="F379" i="3"/>
  <c r="I378" i="3"/>
  <c r="G378" i="3"/>
  <c r="J378" i="3" s="1"/>
  <c r="F378" i="3"/>
  <c r="G377" i="3"/>
  <c r="F377" i="3"/>
  <c r="G376" i="3"/>
  <c r="F376" i="3"/>
  <c r="G375" i="3"/>
  <c r="F375" i="3"/>
  <c r="G374" i="3"/>
  <c r="F374" i="3"/>
  <c r="J374" i="3" s="1"/>
  <c r="J373" i="3"/>
  <c r="G373" i="3"/>
  <c r="F373" i="3"/>
  <c r="I373" i="3" s="1"/>
  <c r="I372" i="3"/>
  <c r="G372" i="3"/>
  <c r="F372" i="3"/>
  <c r="J372" i="3" s="1"/>
  <c r="J371" i="3"/>
  <c r="G371" i="3"/>
  <c r="F371" i="3"/>
  <c r="I370" i="3"/>
  <c r="G370" i="3"/>
  <c r="J370" i="3" s="1"/>
  <c r="F370" i="3"/>
  <c r="G369" i="3"/>
  <c r="F369" i="3"/>
  <c r="G368" i="3"/>
  <c r="F368" i="3"/>
  <c r="G367" i="3"/>
  <c r="F367" i="3"/>
  <c r="G366" i="3"/>
  <c r="F366" i="3"/>
  <c r="J366" i="3" s="1"/>
  <c r="J365" i="3"/>
  <c r="I365" i="3"/>
  <c r="G365" i="3"/>
  <c r="F365" i="3"/>
  <c r="I364" i="3"/>
  <c r="G364" i="3"/>
  <c r="F364" i="3"/>
  <c r="J364" i="3" s="1"/>
  <c r="J363" i="3"/>
  <c r="G363" i="3"/>
  <c r="F363" i="3"/>
  <c r="I363" i="3" s="1"/>
  <c r="I362" i="3"/>
  <c r="G362" i="3"/>
  <c r="J362" i="3" s="1"/>
  <c r="F362" i="3"/>
  <c r="G361" i="3"/>
  <c r="F361" i="3"/>
  <c r="G360" i="3"/>
  <c r="F360" i="3"/>
  <c r="G359" i="3"/>
  <c r="F359" i="3"/>
  <c r="G358" i="3"/>
  <c r="F358" i="3"/>
  <c r="J358" i="3" s="1"/>
  <c r="J357" i="3"/>
  <c r="G357" i="3"/>
  <c r="F357" i="3"/>
  <c r="I357" i="3" s="1"/>
  <c r="I356" i="3"/>
  <c r="G356" i="3"/>
  <c r="J356" i="3" s="1"/>
  <c r="F356" i="3"/>
  <c r="J355" i="3"/>
  <c r="G355" i="3"/>
  <c r="F355" i="3"/>
  <c r="I354" i="3"/>
  <c r="G354" i="3"/>
  <c r="J354" i="3" s="1"/>
  <c r="F354" i="3"/>
  <c r="G353" i="3"/>
  <c r="F353" i="3"/>
  <c r="G352" i="3"/>
  <c r="F352" i="3"/>
  <c r="G351" i="3"/>
  <c r="F351" i="3"/>
  <c r="G350" i="3"/>
  <c r="F350" i="3"/>
  <c r="J350" i="3" s="1"/>
  <c r="J349" i="3"/>
  <c r="G349" i="3"/>
  <c r="F349" i="3"/>
  <c r="I349" i="3" s="1"/>
  <c r="I348" i="3"/>
  <c r="G348" i="3"/>
  <c r="F348" i="3"/>
  <c r="J348" i="3" s="1"/>
  <c r="J347" i="3"/>
  <c r="G347" i="3"/>
  <c r="F347" i="3"/>
  <c r="I346" i="3"/>
  <c r="G346" i="3"/>
  <c r="J346" i="3" s="1"/>
  <c r="F346" i="3"/>
  <c r="G345" i="3"/>
  <c r="F345" i="3"/>
  <c r="G344" i="3"/>
  <c r="F344" i="3"/>
  <c r="J344" i="3" s="1"/>
  <c r="G343" i="3"/>
  <c r="F343" i="3"/>
  <c r="G342" i="3"/>
  <c r="F342" i="3"/>
  <c r="J342" i="3" s="1"/>
  <c r="J341" i="3"/>
  <c r="I341" i="3"/>
  <c r="G341" i="3"/>
  <c r="F341" i="3"/>
  <c r="I340" i="3"/>
  <c r="G340" i="3"/>
  <c r="F340" i="3"/>
  <c r="J340" i="3" s="1"/>
  <c r="J339" i="3"/>
  <c r="G339" i="3"/>
  <c r="F339" i="3"/>
  <c r="J338" i="3"/>
  <c r="I338" i="3"/>
  <c r="G338" i="3"/>
  <c r="F338" i="3"/>
  <c r="G337" i="3"/>
  <c r="F337" i="3"/>
  <c r="J336" i="3"/>
  <c r="G336" i="3"/>
  <c r="F336" i="3"/>
  <c r="I336" i="3" s="1"/>
  <c r="G335" i="3"/>
  <c r="F335" i="3"/>
  <c r="G334" i="3"/>
  <c r="F334" i="3"/>
  <c r="J333" i="3"/>
  <c r="I333" i="3"/>
  <c r="G333" i="3"/>
  <c r="F333" i="3"/>
  <c r="I332" i="3"/>
  <c r="G332" i="3"/>
  <c r="F332" i="3"/>
  <c r="J332" i="3" s="1"/>
  <c r="J331" i="3"/>
  <c r="G331" i="3"/>
  <c r="F331" i="3"/>
  <c r="I331" i="3" s="1"/>
  <c r="I330" i="3"/>
  <c r="G330" i="3"/>
  <c r="J330" i="3" s="1"/>
  <c r="F330" i="3"/>
  <c r="I329" i="3"/>
  <c r="G329" i="3"/>
  <c r="F329" i="3"/>
  <c r="J329" i="3" s="1"/>
  <c r="G328" i="3"/>
  <c r="J328" i="3" s="1"/>
  <c r="F328" i="3"/>
  <c r="J327" i="3"/>
  <c r="I327" i="3"/>
  <c r="G327" i="3"/>
  <c r="F327" i="3"/>
  <c r="I326" i="3"/>
  <c r="G326" i="3"/>
  <c r="F326" i="3"/>
  <c r="J326" i="3" s="1"/>
  <c r="J325" i="3"/>
  <c r="G325" i="3"/>
  <c r="F325" i="3"/>
  <c r="I325" i="3" s="1"/>
  <c r="I324" i="3"/>
  <c r="G324" i="3"/>
  <c r="J324" i="3" s="1"/>
  <c r="F324" i="3"/>
  <c r="G323" i="3"/>
  <c r="F323" i="3"/>
  <c r="I322" i="3"/>
  <c r="G322" i="3"/>
  <c r="J322" i="3" s="1"/>
  <c r="F322" i="3"/>
  <c r="G321" i="3"/>
  <c r="F321" i="3"/>
  <c r="G320" i="3"/>
  <c r="F320" i="3"/>
  <c r="J320" i="3" s="1"/>
  <c r="J319" i="3"/>
  <c r="G319" i="3"/>
  <c r="F319" i="3"/>
  <c r="I319" i="3" s="1"/>
  <c r="I318" i="3"/>
  <c r="G318" i="3"/>
  <c r="F318" i="3"/>
  <c r="J318" i="3" s="1"/>
  <c r="J317" i="3"/>
  <c r="G317" i="3"/>
  <c r="F317" i="3"/>
  <c r="I317" i="3" s="1"/>
  <c r="I316" i="3"/>
  <c r="G316" i="3"/>
  <c r="J316" i="3" s="1"/>
  <c r="F316" i="3"/>
  <c r="G315" i="3"/>
  <c r="F315" i="3"/>
  <c r="J314" i="3"/>
  <c r="G314" i="3"/>
  <c r="F314" i="3"/>
  <c r="I314" i="3" s="1"/>
  <c r="G313" i="3"/>
  <c r="F313" i="3"/>
  <c r="G312" i="3"/>
  <c r="F312" i="3"/>
  <c r="J312" i="3" s="1"/>
  <c r="J311" i="3"/>
  <c r="G311" i="3"/>
  <c r="F311" i="3"/>
  <c r="I311" i="3" s="1"/>
  <c r="I310" i="3"/>
  <c r="G310" i="3"/>
  <c r="F310" i="3"/>
  <c r="J310" i="3" s="1"/>
  <c r="J309" i="3"/>
  <c r="G309" i="3"/>
  <c r="F309" i="3"/>
  <c r="I308" i="3"/>
  <c r="G308" i="3"/>
  <c r="J308" i="3" s="1"/>
  <c r="F308" i="3"/>
  <c r="G307" i="3"/>
  <c r="F307" i="3"/>
  <c r="G306" i="3"/>
  <c r="J306" i="3" s="1"/>
  <c r="F306" i="3"/>
  <c r="I306" i="3" s="1"/>
  <c r="G305" i="3"/>
  <c r="F305" i="3"/>
  <c r="G304" i="3"/>
  <c r="F304" i="3"/>
  <c r="J304" i="3" s="1"/>
  <c r="J303" i="3"/>
  <c r="G303" i="3"/>
  <c r="F303" i="3"/>
  <c r="I303" i="3" s="1"/>
  <c r="I302" i="3"/>
  <c r="G302" i="3"/>
  <c r="F302" i="3"/>
  <c r="J302" i="3" s="1"/>
  <c r="J301" i="3"/>
  <c r="G301" i="3"/>
  <c r="F301" i="3"/>
  <c r="I300" i="3"/>
  <c r="G300" i="3"/>
  <c r="J300" i="3" s="1"/>
  <c r="F300" i="3"/>
  <c r="G299" i="3"/>
  <c r="F299" i="3"/>
  <c r="I298" i="3"/>
  <c r="G298" i="3"/>
  <c r="J298" i="3" s="1"/>
  <c r="F298" i="3"/>
  <c r="G297" i="3"/>
  <c r="F297" i="3"/>
  <c r="G296" i="3"/>
  <c r="F296" i="3"/>
  <c r="J296" i="3" s="1"/>
  <c r="J295" i="3"/>
  <c r="G295" i="3"/>
  <c r="F295" i="3"/>
  <c r="I295" i="3" s="1"/>
  <c r="I294" i="3"/>
  <c r="G294" i="3"/>
  <c r="F294" i="3"/>
  <c r="J294" i="3" s="1"/>
  <c r="J293" i="3"/>
  <c r="I293" i="3"/>
  <c r="G293" i="3"/>
  <c r="F293" i="3"/>
  <c r="I292" i="3"/>
  <c r="G292" i="3"/>
  <c r="J292" i="3" s="1"/>
  <c r="F292" i="3"/>
  <c r="G291" i="3"/>
  <c r="F291" i="3"/>
  <c r="J290" i="3"/>
  <c r="G290" i="3"/>
  <c r="F290" i="3"/>
  <c r="I290" i="3" s="1"/>
  <c r="G289" i="3"/>
  <c r="F289" i="3"/>
  <c r="G288" i="3"/>
  <c r="F288" i="3"/>
  <c r="J288" i="3" s="1"/>
  <c r="J287" i="3"/>
  <c r="G287" i="3"/>
  <c r="F287" i="3"/>
  <c r="I287" i="3" s="1"/>
  <c r="I286" i="3"/>
  <c r="G286" i="3"/>
  <c r="F286" i="3"/>
  <c r="J286" i="3" s="1"/>
  <c r="J285" i="3"/>
  <c r="G285" i="3"/>
  <c r="F285" i="3"/>
  <c r="I285" i="3" s="1"/>
  <c r="I284" i="3"/>
  <c r="G284" i="3"/>
  <c r="J284" i="3" s="1"/>
  <c r="F284" i="3"/>
  <c r="G283" i="3"/>
  <c r="F283" i="3"/>
  <c r="G282" i="3"/>
  <c r="J282" i="3" s="1"/>
  <c r="F282" i="3"/>
  <c r="I282" i="3" s="1"/>
  <c r="G281" i="3"/>
  <c r="F281" i="3"/>
  <c r="G280" i="3"/>
  <c r="F280" i="3"/>
  <c r="J280" i="3" s="1"/>
  <c r="J279" i="3"/>
  <c r="G279" i="3"/>
  <c r="F279" i="3"/>
  <c r="I279" i="3" s="1"/>
  <c r="I278" i="3"/>
  <c r="G278" i="3"/>
  <c r="F278" i="3"/>
  <c r="J278" i="3" s="1"/>
  <c r="J277" i="3"/>
  <c r="G277" i="3"/>
  <c r="F277" i="3"/>
  <c r="I277" i="3" s="1"/>
  <c r="I276" i="3"/>
  <c r="G276" i="3"/>
  <c r="J276" i="3" s="1"/>
  <c r="F276" i="3"/>
  <c r="G275" i="3"/>
  <c r="F275" i="3"/>
  <c r="G274" i="3"/>
  <c r="J274" i="3" s="1"/>
  <c r="F274" i="3"/>
  <c r="I274" i="3" s="1"/>
  <c r="G273" i="3"/>
  <c r="F273" i="3"/>
  <c r="G272" i="3"/>
  <c r="F272" i="3"/>
  <c r="J272" i="3" s="1"/>
  <c r="J271" i="3"/>
  <c r="G271" i="3"/>
  <c r="F271" i="3"/>
  <c r="I271" i="3" s="1"/>
  <c r="I270" i="3"/>
  <c r="G270" i="3"/>
  <c r="F270" i="3"/>
  <c r="J270" i="3" s="1"/>
  <c r="J269" i="3"/>
  <c r="G269" i="3"/>
  <c r="F269" i="3"/>
  <c r="I268" i="3"/>
  <c r="G268" i="3"/>
  <c r="J268" i="3" s="1"/>
  <c r="F268" i="3"/>
  <c r="G267" i="3"/>
  <c r="F267" i="3"/>
  <c r="J266" i="3"/>
  <c r="G266" i="3"/>
  <c r="F266" i="3"/>
  <c r="I266" i="3" s="1"/>
  <c r="G265" i="3"/>
  <c r="F265" i="3"/>
  <c r="G264" i="3"/>
  <c r="F264" i="3"/>
  <c r="J264" i="3" s="1"/>
  <c r="J263" i="3"/>
  <c r="G263" i="3"/>
  <c r="F263" i="3"/>
  <c r="I263" i="3" s="1"/>
  <c r="I262" i="3"/>
  <c r="G262" i="3"/>
  <c r="F262" i="3"/>
  <c r="J262" i="3" s="1"/>
  <c r="J261" i="3"/>
  <c r="G261" i="3"/>
  <c r="F261" i="3"/>
  <c r="I261" i="3" s="1"/>
  <c r="I260" i="3"/>
  <c r="G260" i="3"/>
  <c r="J260" i="3" s="1"/>
  <c r="F260" i="3"/>
  <c r="G259" i="3"/>
  <c r="F259" i="3"/>
  <c r="I258" i="3"/>
  <c r="G258" i="3"/>
  <c r="J258" i="3" s="1"/>
  <c r="F258" i="3"/>
  <c r="G257" i="3"/>
  <c r="F257" i="3"/>
  <c r="G256" i="3"/>
  <c r="F256" i="3"/>
  <c r="J256" i="3" s="1"/>
  <c r="J255" i="3"/>
  <c r="G255" i="3"/>
  <c r="F255" i="3"/>
  <c r="I255" i="3" s="1"/>
  <c r="I254" i="3"/>
  <c r="G254" i="3"/>
  <c r="F254" i="3"/>
  <c r="J254" i="3" s="1"/>
  <c r="J253" i="3"/>
  <c r="G253" i="3"/>
  <c r="F253" i="3"/>
  <c r="I253" i="3" s="1"/>
  <c r="I252" i="3"/>
  <c r="G252" i="3"/>
  <c r="J252" i="3" s="1"/>
  <c r="F252" i="3"/>
  <c r="G251" i="3"/>
  <c r="F251" i="3"/>
  <c r="J250" i="3"/>
  <c r="G250" i="3"/>
  <c r="F250" i="3"/>
  <c r="I250" i="3" s="1"/>
  <c r="G249" i="3"/>
  <c r="F249" i="3"/>
  <c r="G248" i="3"/>
  <c r="F248" i="3"/>
  <c r="J247" i="3"/>
  <c r="G247" i="3"/>
  <c r="F247" i="3"/>
  <c r="I247" i="3" s="1"/>
  <c r="I246" i="3"/>
  <c r="G246" i="3"/>
  <c r="F246" i="3"/>
  <c r="J246" i="3" s="1"/>
  <c r="J245" i="3"/>
  <c r="G245" i="3"/>
  <c r="F245" i="3"/>
  <c r="I245" i="3" s="1"/>
  <c r="J244" i="3"/>
  <c r="I244" i="3"/>
  <c r="G244" i="3"/>
  <c r="F244" i="3"/>
  <c r="G243" i="3"/>
  <c r="F243" i="3"/>
  <c r="J242" i="3"/>
  <c r="I242" i="3"/>
  <c r="G242" i="3"/>
  <c r="F242" i="3"/>
  <c r="G241" i="3"/>
  <c r="F241" i="3"/>
  <c r="G240" i="3"/>
  <c r="F240" i="3"/>
  <c r="J240" i="3" s="1"/>
  <c r="J239" i="3"/>
  <c r="G239" i="3"/>
  <c r="F239" i="3"/>
  <c r="I239" i="3" s="1"/>
  <c r="I238" i="3"/>
  <c r="G238" i="3"/>
  <c r="F238" i="3"/>
  <c r="J238" i="3" s="1"/>
  <c r="J237" i="3"/>
  <c r="G237" i="3"/>
  <c r="F237" i="3"/>
  <c r="J236" i="3"/>
  <c r="I236" i="3"/>
  <c r="G236" i="3"/>
  <c r="F236" i="3"/>
  <c r="G235" i="3"/>
  <c r="F235" i="3"/>
  <c r="J234" i="3"/>
  <c r="I234" i="3"/>
  <c r="G234" i="3"/>
  <c r="F234" i="3"/>
  <c r="G233" i="3"/>
  <c r="F233" i="3"/>
  <c r="G232" i="3"/>
  <c r="F232" i="3"/>
  <c r="J232" i="3" s="1"/>
  <c r="J231" i="3"/>
  <c r="G231" i="3"/>
  <c r="F231" i="3"/>
  <c r="I231" i="3" s="1"/>
  <c r="I230" i="3"/>
  <c r="G230" i="3"/>
  <c r="F230" i="3"/>
  <c r="J230" i="3" s="1"/>
  <c r="J229" i="3"/>
  <c r="I229" i="3"/>
  <c r="G229" i="3"/>
  <c r="F229" i="3"/>
  <c r="I228" i="3"/>
  <c r="G228" i="3"/>
  <c r="J228" i="3" s="1"/>
  <c r="F228" i="3"/>
  <c r="G227" i="3"/>
  <c r="F227" i="3"/>
  <c r="J226" i="3"/>
  <c r="G226" i="3"/>
  <c r="F226" i="3"/>
  <c r="I226" i="3" s="1"/>
  <c r="G225" i="3"/>
  <c r="F225" i="3"/>
  <c r="G224" i="3"/>
  <c r="F224" i="3"/>
  <c r="J224" i="3" s="1"/>
  <c r="J223" i="3"/>
  <c r="G223" i="3"/>
  <c r="F223" i="3"/>
  <c r="I223" i="3" s="1"/>
  <c r="I222" i="3"/>
  <c r="G222" i="3"/>
  <c r="F222" i="3"/>
  <c r="J222" i="3" s="1"/>
  <c r="J221" i="3"/>
  <c r="I221" i="3"/>
  <c r="G221" i="3"/>
  <c r="F221" i="3"/>
  <c r="J220" i="3"/>
  <c r="I220" i="3"/>
  <c r="G220" i="3"/>
  <c r="F220" i="3"/>
  <c r="G219" i="3"/>
  <c r="F219" i="3"/>
  <c r="J218" i="3"/>
  <c r="G218" i="3"/>
  <c r="F218" i="3"/>
  <c r="I218" i="3" s="1"/>
  <c r="G217" i="3"/>
  <c r="F217" i="3"/>
  <c r="G216" i="3"/>
  <c r="F216" i="3"/>
  <c r="J216" i="3" s="1"/>
  <c r="J215" i="3"/>
  <c r="G215" i="3"/>
  <c r="F215" i="3"/>
  <c r="I215" i="3" s="1"/>
  <c r="I214" i="3"/>
  <c r="G214" i="3"/>
  <c r="F214" i="3"/>
  <c r="J214" i="3" s="1"/>
  <c r="J213" i="3"/>
  <c r="I213" i="3"/>
  <c r="G213" i="3"/>
  <c r="F213" i="3"/>
  <c r="J212" i="3"/>
  <c r="I212" i="3"/>
  <c r="G212" i="3"/>
  <c r="F212" i="3"/>
  <c r="G211" i="3"/>
  <c r="F211" i="3"/>
  <c r="G210" i="3"/>
  <c r="J210" i="3" s="1"/>
  <c r="F210" i="3"/>
  <c r="I210" i="3" s="1"/>
  <c r="G209" i="3"/>
  <c r="F209" i="3"/>
  <c r="G208" i="3"/>
  <c r="F208" i="3"/>
  <c r="J208" i="3" s="1"/>
  <c r="J207" i="3"/>
  <c r="G207" i="3"/>
  <c r="F207" i="3"/>
  <c r="I207" i="3" s="1"/>
  <c r="I206" i="3"/>
  <c r="G206" i="3"/>
  <c r="F206" i="3"/>
  <c r="J206" i="3" s="1"/>
  <c r="J205" i="3"/>
  <c r="I205" i="3"/>
  <c r="G205" i="3"/>
  <c r="F205" i="3"/>
  <c r="I204" i="3"/>
  <c r="G204" i="3"/>
  <c r="J204" i="3" s="1"/>
  <c r="F204" i="3"/>
  <c r="G203" i="3"/>
  <c r="F203" i="3"/>
  <c r="G202" i="3"/>
  <c r="J202" i="3" s="1"/>
  <c r="F202" i="3"/>
  <c r="I202" i="3" s="1"/>
  <c r="G201" i="3"/>
  <c r="F201" i="3"/>
  <c r="G200" i="3"/>
  <c r="F200" i="3"/>
  <c r="J200" i="3" s="1"/>
  <c r="J199" i="3"/>
  <c r="G199" i="3"/>
  <c r="F199" i="3"/>
  <c r="I199" i="3" s="1"/>
  <c r="I198" i="3"/>
  <c r="G198" i="3"/>
  <c r="F198" i="3"/>
  <c r="J198" i="3" s="1"/>
  <c r="J197" i="3"/>
  <c r="G197" i="3"/>
  <c r="F197" i="3"/>
  <c r="I197" i="3" s="1"/>
  <c r="I196" i="3"/>
  <c r="G196" i="3"/>
  <c r="J196" i="3" s="1"/>
  <c r="F196" i="3"/>
  <c r="G195" i="3"/>
  <c r="F195" i="3"/>
  <c r="J194" i="3"/>
  <c r="I194" i="3"/>
  <c r="G194" i="3"/>
  <c r="F194" i="3"/>
  <c r="G193" i="3"/>
  <c r="F193" i="3"/>
  <c r="G192" i="3"/>
  <c r="F192" i="3"/>
  <c r="J192" i="3" s="1"/>
  <c r="J191" i="3"/>
  <c r="G191" i="3"/>
  <c r="F191" i="3"/>
  <c r="I191" i="3" s="1"/>
  <c r="I190" i="3"/>
  <c r="G190" i="3"/>
  <c r="F190" i="3"/>
  <c r="J190" i="3" s="1"/>
  <c r="J189" i="3"/>
  <c r="G189" i="3"/>
  <c r="F189" i="3"/>
  <c r="I189" i="3" s="1"/>
  <c r="J188" i="3"/>
  <c r="I188" i="3"/>
  <c r="G188" i="3"/>
  <c r="F188" i="3"/>
  <c r="G187" i="3"/>
  <c r="F187" i="3"/>
  <c r="J186" i="3"/>
  <c r="G186" i="3"/>
  <c r="F186" i="3"/>
  <c r="I186" i="3" s="1"/>
  <c r="G185" i="3"/>
  <c r="F185" i="3"/>
  <c r="G184" i="3"/>
  <c r="F184" i="3"/>
  <c r="J184" i="3" s="1"/>
  <c r="J183" i="3"/>
  <c r="G183" i="3"/>
  <c r="F183" i="3"/>
  <c r="I183" i="3" s="1"/>
  <c r="I182" i="3"/>
  <c r="G182" i="3"/>
  <c r="F182" i="3"/>
  <c r="J182" i="3" s="1"/>
  <c r="J181" i="3"/>
  <c r="I181" i="3"/>
  <c r="G181" i="3"/>
  <c r="F181" i="3"/>
  <c r="I180" i="3"/>
  <c r="G180" i="3"/>
  <c r="J180" i="3" s="1"/>
  <c r="F180" i="3"/>
  <c r="G179" i="3"/>
  <c r="F179" i="3"/>
  <c r="I178" i="3"/>
  <c r="G178" i="3"/>
  <c r="J178" i="3" s="1"/>
  <c r="F178" i="3"/>
  <c r="G177" i="3"/>
  <c r="F177" i="3"/>
  <c r="G176" i="3"/>
  <c r="F176" i="3"/>
  <c r="J176" i="3" s="1"/>
  <c r="J175" i="3"/>
  <c r="G175" i="3"/>
  <c r="F175" i="3"/>
  <c r="I175" i="3" s="1"/>
  <c r="I174" i="3"/>
  <c r="G174" i="3"/>
  <c r="F174" i="3"/>
  <c r="J174" i="3" s="1"/>
  <c r="J173" i="3"/>
  <c r="I173" i="3"/>
  <c r="G173" i="3"/>
  <c r="F173" i="3"/>
  <c r="I172" i="3"/>
  <c r="G172" i="3"/>
  <c r="J172" i="3" s="1"/>
  <c r="F172" i="3"/>
  <c r="G171" i="3"/>
  <c r="F171" i="3"/>
  <c r="J170" i="3"/>
  <c r="G170" i="3"/>
  <c r="F170" i="3"/>
  <c r="I170" i="3" s="1"/>
  <c r="G169" i="3"/>
  <c r="F169" i="3"/>
  <c r="G168" i="3"/>
  <c r="F168" i="3"/>
  <c r="J168" i="3" s="1"/>
  <c r="J167" i="3"/>
  <c r="G167" i="3"/>
  <c r="F167" i="3"/>
  <c r="I167" i="3" s="1"/>
  <c r="I166" i="3"/>
  <c r="G166" i="3"/>
  <c r="F166" i="3"/>
  <c r="J166" i="3" s="1"/>
  <c r="J165" i="3"/>
  <c r="I165" i="3"/>
  <c r="G165" i="3"/>
  <c r="F165" i="3"/>
  <c r="J164" i="3"/>
  <c r="I164" i="3"/>
  <c r="G164" i="3"/>
  <c r="F164" i="3"/>
  <c r="G163" i="3"/>
  <c r="F163" i="3"/>
  <c r="I162" i="3"/>
  <c r="G162" i="3"/>
  <c r="J162" i="3" s="1"/>
  <c r="F162" i="3"/>
  <c r="G161" i="3"/>
  <c r="F161" i="3"/>
  <c r="G160" i="3"/>
  <c r="F160" i="3"/>
  <c r="J160" i="3" s="1"/>
  <c r="J159" i="3"/>
  <c r="G159" i="3"/>
  <c r="F159" i="3"/>
  <c r="I159" i="3" s="1"/>
  <c r="I158" i="3"/>
  <c r="G158" i="3"/>
  <c r="F158" i="3"/>
  <c r="J158" i="3" s="1"/>
  <c r="J157" i="3"/>
  <c r="I157" i="3"/>
  <c r="G157" i="3"/>
  <c r="F157" i="3"/>
  <c r="I156" i="3"/>
  <c r="G156" i="3"/>
  <c r="J156" i="3" s="1"/>
  <c r="F156" i="3"/>
  <c r="G155" i="3"/>
  <c r="F155" i="3"/>
  <c r="I154" i="3"/>
  <c r="G154" i="3"/>
  <c r="J154" i="3" s="1"/>
  <c r="F154" i="3"/>
  <c r="G153" i="3"/>
  <c r="F153" i="3"/>
  <c r="G152" i="3"/>
  <c r="F152" i="3"/>
  <c r="J152" i="3" s="1"/>
  <c r="J151" i="3"/>
  <c r="G151" i="3"/>
  <c r="F151" i="3"/>
  <c r="I151" i="3" s="1"/>
  <c r="I150" i="3"/>
  <c r="G150" i="3"/>
  <c r="F150" i="3"/>
  <c r="J150" i="3" s="1"/>
  <c r="J149" i="3"/>
  <c r="I149" i="3"/>
  <c r="G149" i="3"/>
  <c r="F149" i="3"/>
  <c r="I148" i="3"/>
  <c r="G148" i="3"/>
  <c r="J148" i="3" s="1"/>
  <c r="F148" i="3"/>
  <c r="G147" i="3"/>
  <c r="F147" i="3"/>
  <c r="G146" i="3"/>
  <c r="J146" i="3" s="1"/>
  <c r="F146" i="3"/>
  <c r="I145" i="3"/>
  <c r="G145" i="3"/>
  <c r="F145" i="3"/>
  <c r="G144" i="3"/>
  <c r="F144" i="3"/>
  <c r="I143" i="3"/>
  <c r="G143" i="3"/>
  <c r="J143" i="3" s="1"/>
  <c r="F143" i="3"/>
  <c r="G142" i="3"/>
  <c r="F142" i="3"/>
  <c r="I141" i="3"/>
  <c r="G141" i="3"/>
  <c r="J141" i="3" s="1"/>
  <c r="F141" i="3"/>
  <c r="G140" i="3"/>
  <c r="F140" i="3"/>
  <c r="G139" i="3"/>
  <c r="F139" i="3"/>
  <c r="J139" i="3" s="1"/>
  <c r="J138" i="3"/>
  <c r="G138" i="3"/>
  <c r="F138" i="3"/>
  <c r="I138" i="3" s="1"/>
  <c r="I137" i="3"/>
  <c r="G137" i="3"/>
  <c r="F137" i="3"/>
  <c r="J137" i="3" s="1"/>
  <c r="J136" i="3"/>
  <c r="I136" i="3"/>
  <c r="G136" i="3"/>
  <c r="F136" i="3"/>
  <c r="I135" i="3"/>
  <c r="G135" i="3"/>
  <c r="J135" i="3" s="1"/>
  <c r="F135" i="3"/>
  <c r="G134" i="3"/>
  <c r="F134" i="3"/>
  <c r="I133" i="3"/>
  <c r="G133" i="3"/>
  <c r="J133" i="3" s="1"/>
  <c r="F133" i="3"/>
  <c r="G132" i="3"/>
  <c r="F132" i="3"/>
  <c r="G131" i="3"/>
  <c r="F131" i="3"/>
  <c r="J131" i="3" s="1"/>
  <c r="J130" i="3"/>
  <c r="G130" i="3"/>
  <c r="F130" i="3"/>
  <c r="I130" i="3" s="1"/>
  <c r="I129" i="3"/>
  <c r="G129" i="3"/>
  <c r="F129" i="3"/>
  <c r="J129" i="3" s="1"/>
  <c r="J128" i="3"/>
  <c r="I128" i="3"/>
  <c r="G128" i="3"/>
  <c r="F128" i="3"/>
  <c r="I127" i="3"/>
  <c r="G127" i="3"/>
  <c r="J127" i="3" s="1"/>
  <c r="F127" i="3"/>
  <c r="G126" i="3"/>
  <c r="F126" i="3"/>
  <c r="I125" i="3"/>
  <c r="G125" i="3"/>
  <c r="J125" i="3" s="1"/>
  <c r="F125" i="3"/>
  <c r="G124" i="3"/>
  <c r="F124" i="3"/>
  <c r="G123" i="3"/>
  <c r="F123" i="3"/>
  <c r="J123" i="3" s="1"/>
  <c r="J122" i="3"/>
  <c r="G122" i="3"/>
  <c r="F122" i="3"/>
  <c r="I122" i="3" s="1"/>
  <c r="I121" i="3"/>
  <c r="G121" i="3"/>
  <c r="F121" i="3"/>
  <c r="J121" i="3" s="1"/>
  <c r="J120" i="3"/>
  <c r="G120" i="3"/>
  <c r="F120" i="3"/>
  <c r="I120" i="3" s="1"/>
  <c r="I119" i="3"/>
  <c r="G119" i="3"/>
  <c r="J119" i="3" s="1"/>
  <c r="F119" i="3"/>
  <c r="G118" i="3"/>
  <c r="F118" i="3"/>
  <c r="G117" i="3"/>
  <c r="J117" i="3" s="1"/>
  <c r="F117" i="3"/>
  <c r="I117" i="3" s="1"/>
  <c r="G116" i="3"/>
  <c r="F116" i="3"/>
  <c r="G115" i="3"/>
  <c r="F115" i="3"/>
  <c r="J115" i="3" s="1"/>
  <c r="J114" i="3"/>
  <c r="G114" i="3"/>
  <c r="F114" i="3"/>
  <c r="I114" i="3" s="1"/>
  <c r="I113" i="3"/>
  <c r="G113" i="3"/>
  <c r="F113" i="3"/>
  <c r="J113" i="3" s="1"/>
  <c r="J112" i="3"/>
  <c r="G112" i="3"/>
  <c r="F112" i="3"/>
  <c r="I112" i="3" s="1"/>
  <c r="I111" i="3"/>
  <c r="G111" i="3"/>
  <c r="J111" i="3" s="1"/>
  <c r="F111" i="3"/>
  <c r="G110" i="3"/>
  <c r="F110" i="3"/>
  <c r="G109" i="3"/>
  <c r="J109" i="3" s="1"/>
  <c r="F109" i="3"/>
  <c r="I109" i="3" s="1"/>
  <c r="G108" i="3"/>
  <c r="F108" i="3"/>
  <c r="G107" i="3"/>
  <c r="F107" i="3"/>
  <c r="J107" i="3" s="1"/>
  <c r="J106" i="3"/>
  <c r="G106" i="3"/>
  <c r="F106" i="3"/>
  <c r="I106" i="3" s="1"/>
  <c r="I105" i="3"/>
  <c r="G105" i="3"/>
  <c r="F105" i="3"/>
  <c r="J105" i="3" s="1"/>
  <c r="J104" i="3"/>
  <c r="G104" i="3"/>
  <c r="F104" i="3"/>
  <c r="I103" i="3"/>
  <c r="G103" i="3"/>
  <c r="J103" i="3" s="1"/>
  <c r="F103" i="3"/>
  <c r="G102" i="3"/>
  <c r="F102" i="3"/>
  <c r="G101" i="3"/>
  <c r="J101" i="3" s="1"/>
  <c r="F101" i="3"/>
  <c r="I101" i="3" s="1"/>
  <c r="G100" i="3"/>
  <c r="F100" i="3"/>
  <c r="G99" i="3"/>
  <c r="F99" i="3"/>
  <c r="J99" i="3" s="1"/>
  <c r="J98" i="3"/>
  <c r="G98" i="3"/>
  <c r="F98" i="3"/>
  <c r="I98" i="3" s="1"/>
  <c r="I97" i="3"/>
  <c r="G97" i="3"/>
  <c r="F97" i="3"/>
  <c r="J97" i="3" s="1"/>
  <c r="J96" i="3"/>
  <c r="G96" i="3"/>
  <c r="F96" i="3"/>
  <c r="I95" i="3"/>
  <c r="G95" i="3"/>
  <c r="J95" i="3" s="1"/>
  <c r="F95" i="3"/>
  <c r="G94" i="3"/>
  <c r="F94" i="3"/>
  <c r="G93" i="3"/>
  <c r="J93" i="3" s="1"/>
  <c r="F93" i="3"/>
  <c r="I93" i="3" s="1"/>
  <c r="G92" i="3"/>
  <c r="F92" i="3"/>
  <c r="G91" i="3"/>
  <c r="F91" i="3"/>
  <c r="J91" i="3" s="1"/>
  <c r="J90" i="3"/>
  <c r="G90" i="3"/>
  <c r="F90" i="3"/>
  <c r="I90" i="3" s="1"/>
  <c r="I89" i="3"/>
  <c r="G89" i="3"/>
  <c r="F89" i="3"/>
  <c r="J89" i="3" s="1"/>
  <c r="J88" i="3"/>
  <c r="G88" i="3"/>
  <c r="F88" i="3"/>
  <c r="I88" i="3" s="1"/>
  <c r="I87" i="3"/>
  <c r="G87" i="3"/>
  <c r="J87" i="3" s="1"/>
  <c r="F87" i="3"/>
  <c r="G86" i="3"/>
  <c r="F86" i="3"/>
  <c r="G85" i="3"/>
  <c r="J85" i="3" s="1"/>
  <c r="F85" i="3"/>
  <c r="I85" i="3" s="1"/>
  <c r="G84" i="3"/>
  <c r="F84" i="3"/>
  <c r="G83" i="3"/>
  <c r="F83" i="3"/>
  <c r="J83" i="3" s="1"/>
  <c r="J82" i="3"/>
  <c r="G82" i="3"/>
  <c r="F82" i="3"/>
  <c r="I82" i="3" s="1"/>
  <c r="I81" i="3"/>
  <c r="G81" i="3"/>
  <c r="F81" i="3"/>
  <c r="J81" i="3" s="1"/>
  <c r="J80" i="3"/>
  <c r="G80" i="3"/>
  <c r="F80" i="3"/>
  <c r="I80" i="3" s="1"/>
  <c r="I79" i="3"/>
  <c r="G79" i="3"/>
  <c r="J79" i="3" s="1"/>
  <c r="F79" i="3"/>
  <c r="G78" i="3"/>
  <c r="F78" i="3"/>
  <c r="G77" i="3"/>
  <c r="J77" i="3" s="1"/>
  <c r="F77" i="3"/>
  <c r="I77" i="3" s="1"/>
  <c r="G76" i="3"/>
  <c r="F76" i="3"/>
  <c r="G75" i="3"/>
  <c r="F75" i="3"/>
  <c r="J75" i="3" s="1"/>
  <c r="J74" i="3"/>
  <c r="G74" i="3"/>
  <c r="F74" i="3"/>
  <c r="I74" i="3" s="1"/>
  <c r="I73" i="3"/>
  <c r="G73" i="3"/>
  <c r="F73" i="3"/>
  <c r="J73" i="3" s="1"/>
  <c r="J72" i="3"/>
  <c r="G72" i="3"/>
  <c r="F72" i="3"/>
  <c r="I71" i="3"/>
  <c r="G71" i="3"/>
  <c r="J71" i="3" s="1"/>
  <c r="F71" i="3"/>
  <c r="G70" i="3"/>
  <c r="F70" i="3"/>
  <c r="I69" i="3"/>
  <c r="G69" i="3"/>
  <c r="J69" i="3" s="1"/>
  <c r="F69" i="3"/>
  <c r="G68" i="3"/>
  <c r="F68" i="3"/>
  <c r="G67" i="3"/>
  <c r="F67" i="3"/>
  <c r="J67" i="3" s="1"/>
  <c r="J66" i="3"/>
  <c r="G66" i="3"/>
  <c r="F66" i="3"/>
  <c r="I66" i="3" s="1"/>
  <c r="I65" i="3"/>
  <c r="G65" i="3"/>
  <c r="F65" i="3"/>
  <c r="J65" i="3" s="1"/>
  <c r="J64" i="3"/>
  <c r="G64" i="3"/>
  <c r="F64" i="3"/>
  <c r="I63" i="3"/>
  <c r="G63" i="3"/>
  <c r="J63" i="3" s="1"/>
  <c r="F63" i="3"/>
  <c r="I62" i="3"/>
  <c r="G62" i="3"/>
  <c r="F62" i="3"/>
  <c r="J62" i="3" s="1"/>
  <c r="J61" i="3"/>
  <c r="I61" i="3"/>
  <c r="G61" i="3"/>
  <c r="F61" i="3"/>
  <c r="I60" i="3"/>
  <c r="G60" i="3"/>
  <c r="F60" i="3"/>
  <c r="G59" i="3"/>
  <c r="F59" i="3"/>
  <c r="J58" i="3"/>
  <c r="I58" i="3"/>
  <c r="G58" i="3"/>
  <c r="F58" i="3"/>
  <c r="G57" i="3"/>
  <c r="F57" i="3"/>
  <c r="J57" i="3" s="1"/>
  <c r="J56" i="3"/>
  <c r="G56" i="3"/>
  <c r="F56" i="3"/>
  <c r="I55" i="3"/>
  <c r="G55" i="3"/>
  <c r="J55" i="3" s="1"/>
  <c r="F55" i="3"/>
  <c r="I54" i="3"/>
  <c r="G54" i="3"/>
  <c r="F54" i="3"/>
  <c r="J54" i="3" s="1"/>
  <c r="G53" i="3"/>
  <c r="J53" i="3" s="1"/>
  <c r="F53" i="3"/>
  <c r="I53" i="3" s="1"/>
  <c r="G52" i="3"/>
  <c r="F52" i="3"/>
  <c r="J52" i="3" s="1"/>
  <c r="G51" i="3"/>
  <c r="F51" i="3"/>
  <c r="I50" i="3"/>
  <c r="G50" i="3"/>
  <c r="J50" i="3" s="1"/>
  <c r="F50" i="3"/>
  <c r="I49" i="3"/>
  <c r="G49" i="3"/>
  <c r="F49" i="3"/>
  <c r="J49" i="3" s="1"/>
  <c r="I48" i="3"/>
  <c r="G48" i="3"/>
  <c r="J48" i="3" s="1"/>
  <c r="F48" i="3"/>
  <c r="G47" i="3"/>
  <c r="F47" i="3"/>
  <c r="J47" i="3" s="1"/>
  <c r="G46" i="3"/>
  <c r="J46" i="3" s="1"/>
  <c r="F46" i="3"/>
  <c r="I46" i="3" s="1"/>
  <c r="G45" i="3"/>
  <c r="F45" i="3"/>
  <c r="J45" i="3" s="1"/>
  <c r="G44" i="3"/>
  <c r="F44" i="3"/>
  <c r="J44" i="3" s="1"/>
  <c r="J43" i="3"/>
  <c r="G43" i="3"/>
  <c r="F43" i="3"/>
  <c r="I43" i="3" s="1"/>
  <c r="I42" i="3"/>
  <c r="G42" i="3"/>
  <c r="F42" i="3"/>
  <c r="J42" i="3" s="1"/>
  <c r="J41" i="3"/>
  <c r="G41" i="3"/>
  <c r="F41" i="3"/>
  <c r="I41" i="3" s="1"/>
  <c r="I40" i="3"/>
  <c r="G40" i="3"/>
  <c r="J40" i="3" s="1"/>
  <c r="F40" i="3"/>
  <c r="G39" i="3"/>
  <c r="F39" i="3"/>
  <c r="J39" i="3" s="1"/>
  <c r="G38" i="3"/>
  <c r="J38" i="3" s="1"/>
  <c r="F38" i="3"/>
  <c r="I38" i="3" s="1"/>
  <c r="G37" i="3"/>
  <c r="F37" i="3"/>
  <c r="J37" i="3" s="1"/>
  <c r="G36" i="3"/>
  <c r="F36" i="3"/>
  <c r="J36" i="3" s="1"/>
  <c r="J35" i="3"/>
  <c r="G35" i="3"/>
  <c r="F35" i="3"/>
  <c r="I35" i="3" s="1"/>
  <c r="I34" i="3"/>
  <c r="G34" i="3"/>
  <c r="F34" i="3"/>
  <c r="J34" i="3" s="1"/>
  <c r="J33" i="3"/>
  <c r="G33" i="3"/>
  <c r="F33" i="3"/>
  <c r="I33" i="3" s="1"/>
  <c r="I32" i="3"/>
  <c r="G32" i="3"/>
  <c r="J32" i="3" s="1"/>
  <c r="F32" i="3"/>
  <c r="G31" i="3"/>
  <c r="F31" i="3"/>
  <c r="J31" i="3" s="1"/>
  <c r="G30" i="3"/>
  <c r="J30" i="3" s="1"/>
  <c r="F30" i="3"/>
  <c r="I30" i="3" s="1"/>
  <c r="G29" i="3"/>
  <c r="F29" i="3"/>
  <c r="J29" i="3" s="1"/>
  <c r="G28" i="3"/>
  <c r="F28" i="3"/>
  <c r="J28" i="3" s="1"/>
  <c r="J27" i="3"/>
  <c r="G27" i="3"/>
  <c r="F27" i="3"/>
  <c r="I27" i="3" s="1"/>
  <c r="I26" i="3"/>
  <c r="G26" i="3"/>
  <c r="F26" i="3"/>
  <c r="J26" i="3" s="1"/>
  <c r="J25" i="3"/>
  <c r="G25" i="3"/>
  <c r="F25" i="3"/>
  <c r="I25" i="3" s="1"/>
  <c r="I24" i="3"/>
  <c r="G24" i="3"/>
  <c r="J24" i="3" s="1"/>
  <c r="F24" i="3"/>
  <c r="G23" i="3"/>
  <c r="F23" i="3"/>
  <c r="J23" i="3" s="1"/>
  <c r="I22" i="3"/>
  <c r="G22" i="3"/>
  <c r="J22" i="3" s="1"/>
  <c r="F22" i="3"/>
  <c r="G21" i="3"/>
  <c r="F21" i="3"/>
  <c r="J21" i="3" s="1"/>
  <c r="G20" i="3"/>
  <c r="F20" i="3"/>
  <c r="J20" i="3" s="1"/>
  <c r="J19" i="3"/>
  <c r="G19" i="3"/>
  <c r="F19" i="3"/>
  <c r="I19" i="3" s="1"/>
  <c r="I18" i="3"/>
  <c r="G18" i="3"/>
  <c r="F18" i="3"/>
  <c r="J18" i="3" s="1"/>
  <c r="J17" i="3"/>
  <c r="G17" i="3"/>
  <c r="F17" i="3"/>
  <c r="I17" i="3" s="1"/>
  <c r="I16" i="3"/>
  <c r="G16" i="3"/>
  <c r="J16" i="3" s="1"/>
  <c r="F16" i="3"/>
  <c r="G15" i="3"/>
  <c r="F15" i="3"/>
  <c r="J15" i="3" s="1"/>
  <c r="G14" i="3"/>
  <c r="J14" i="3" s="1"/>
  <c r="F14" i="3"/>
  <c r="I14" i="3" s="1"/>
  <c r="G13" i="3"/>
  <c r="F13" i="3"/>
  <c r="J13" i="3" s="1"/>
  <c r="G12" i="3"/>
  <c r="F12" i="3"/>
  <c r="J12" i="3" s="1"/>
  <c r="J11" i="3"/>
  <c r="G11" i="3"/>
  <c r="F11" i="3"/>
  <c r="I11" i="3" s="1"/>
  <c r="I10" i="3"/>
  <c r="G10" i="3"/>
  <c r="F10" i="3"/>
  <c r="J10" i="3" s="1"/>
  <c r="J9" i="3"/>
  <c r="G9" i="3"/>
  <c r="F9" i="3"/>
  <c r="I9" i="3" s="1"/>
  <c r="I8" i="3"/>
  <c r="G8" i="3"/>
  <c r="J8" i="3" s="1"/>
  <c r="F8" i="3"/>
  <c r="Q7" i="3"/>
  <c r="Q8" i="3" s="1"/>
  <c r="Q9" i="3" s="1"/>
  <c r="Q10" i="3" s="1"/>
  <c r="Q11" i="3" s="1"/>
  <c r="Q12" i="3" s="1"/>
  <c r="Q13" i="3" s="1"/>
  <c r="Q14" i="3" s="1"/>
  <c r="Q15" i="3" s="1"/>
  <c r="Q16" i="3" s="1"/>
  <c r="Q17" i="3" s="1"/>
  <c r="Q18" i="3" s="1"/>
  <c r="Q19" i="3" s="1"/>
  <c r="Q20" i="3" s="1"/>
  <c r="Q21" i="3" s="1"/>
  <c r="Q22" i="3" s="1"/>
  <c r="Q23" i="3" s="1"/>
  <c r="Q24" i="3" s="1"/>
  <c r="Q25" i="3" s="1"/>
  <c r="Q26" i="3" s="1"/>
  <c r="Q27" i="3" s="1"/>
  <c r="Q28" i="3" s="1"/>
  <c r="Q29" i="3" s="1"/>
  <c r="Q30" i="3" s="1"/>
  <c r="Q31" i="3" s="1"/>
  <c r="Q32" i="3" s="1"/>
  <c r="Q33" i="3" s="1"/>
  <c r="Q34" i="3" s="1"/>
  <c r="Q35" i="3" s="1"/>
  <c r="Q36" i="3" s="1"/>
  <c r="Q37" i="3" s="1"/>
  <c r="Q38" i="3" s="1"/>
  <c r="Q39" i="3" s="1"/>
  <c r="Q40" i="3" s="1"/>
  <c r="Q41" i="3" s="1"/>
  <c r="Q42" i="3" s="1"/>
  <c r="Q43" i="3" s="1"/>
  <c r="Q44" i="3" s="1"/>
  <c r="Q45" i="3" s="1"/>
  <c r="Q46" i="3" s="1"/>
  <c r="Q47" i="3" s="1"/>
  <c r="Q48" i="3" s="1"/>
  <c r="Q49" i="3" s="1"/>
  <c r="Q50" i="3" s="1"/>
  <c r="Q51" i="3" s="1"/>
  <c r="Q52" i="3" s="1"/>
  <c r="Q53" i="3" s="1"/>
  <c r="Q54" i="3" s="1"/>
  <c r="Q55" i="3" s="1"/>
  <c r="Q56" i="3" s="1"/>
  <c r="Q57" i="3" s="1"/>
  <c r="Q58" i="3" s="1"/>
  <c r="Q59" i="3" s="1"/>
  <c r="Q60" i="3" s="1"/>
  <c r="Q61" i="3" s="1"/>
  <c r="Q62" i="3" s="1"/>
  <c r="Q63" i="3" s="1"/>
  <c r="Q64" i="3" s="1"/>
  <c r="Q65" i="3" s="1"/>
  <c r="Q66" i="3" s="1"/>
  <c r="Q67" i="3" s="1"/>
  <c r="Q68" i="3" s="1"/>
  <c r="Q69" i="3" s="1"/>
  <c r="Q70" i="3" s="1"/>
  <c r="Q71" i="3" s="1"/>
  <c r="Q72" i="3" s="1"/>
  <c r="Q73" i="3" s="1"/>
  <c r="Q74" i="3" s="1"/>
  <c r="Q75" i="3" s="1"/>
  <c r="Q76" i="3" s="1"/>
  <c r="Q77" i="3" s="1"/>
  <c r="Q78" i="3" s="1"/>
  <c r="Q79" i="3" s="1"/>
  <c r="Q80" i="3" s="1"/>
  <c r="Q81" i="3" s="1"/>
  <c r="Q82" i="3" s="1"/>
  <c r="Q83" i="3" s="1"/>
  <c r="Q84" i="3" s="1"/>
  <c r="Q85" i="3" s="1"/>
  <c r="Q86" i="3" s="1"/>
  <c r="Q87" i="3" s="1"/>
  <c r="Q88" i="3" s="1"/>
  <c r="Q89" i="3" s="1"/>
  <c r="Q90" i="3" s="1"/>
  <c r="Q91" i="3" s="1"/>
  <c r="Q92" i="3" s="1"/>
  <c r="Q93" i="3" s="1"/>
  <c r="Q94" i="3" s="1"/>
  <c r="Q95" i="3" s="1"/>
  <c r="Q96" i="3" s="1"/>
  <c r="Q97" i="3" s="1"/>
  <c r="Q98" i="3" s="1"/>
  <c r="Q99" i="3" s="1"/>
  <c r="Q100" i="3" s="1"/>
  <c r="Q101" i="3" s="1"/>
  <c r="Q102" i="3" s="1"/>
  <c r="Q103" i="3" s="1"/>
  <c r="Q104" i="3" s="1"/>
  <c r="Q105" i="3" s="1"/>
  <c r="Q106" i="3" s="1"/>
  <c r="Q107" i="3" s="1"/>
  <c r="Q108" i="3" s="1"/>
  <c r="Q109" i="3" s="1"/>
  <c r="Q110" i="3" s="1"/>
  <c r="Q111" i="3" s="1"/>
  <c r="Q112" i="3" s="1"/>
  <c r="Q113" i="3" s="1"/>
  <c r="Q114" i="3" s="1"/>
  <c r="Q115" i="3" s="1"/>
  <c r="Q116" i="3" s="1"/>
  <c r="Q117" i="3" s="1"/>
  <c r="Q118" i="3" s="1"/>
  <c r="Q119" i="3" s="1"/>
  <c r="Q120" i="3" s="1"/>
  <c r="Q121" i="3" s="1"/>
  <c r="Q122" i="3" s="1"/>
  <c r="Q123" i="3" s="1"/>
  <c r="Q124" i="3" s="1"/>
  <c r="Q125" i="3" s="1"/>
  <c r="Q126" i="3" s="1"/>
  <c r="Q127" i="3" s="1"/>
  <c r="Q128" i="3" s="1"/>
  <c r="Q129" i="3" s="1"/>
  <c r="Q130" i="3" s="1"/>
  <c r="Q131" i="3" s="1"/>
  <c r="Q132" i="3" s="1"/>
  <c r="Q133" i="3" s="1"/>
  <c r="Q134" i="3" s="1"/>
  <c r="Q135" i="3" s="1"/>
  <c r="Q136" i="3" s="1"/>
  <c r="Q137" i="3" s="1"/>
  <c r="Q138" i="3" s="1"/>
  <c r="Q139" i="3" s="1"/>
  <c r="Q140" i="3" s="1"/>
  <c r="Q141" i="3" s="1"/>
  <c r="Q142" i="3" s="1"/>
  <c r="Q143" i="3" s="1"/>
  <c r="Q144" i="3" s="1"/>
  <c r="Q145" i="3" s="1"/>
  <c r="Q146" i="3" s="1"/>
  <c r="Q147" i="3" s="1"/>
  <c r="Q148" i="3" s="1"/>
  <c r="Q149" i="3" s="1"/>
  <c r="Q150" i="3" s="1"/>
  <c r="Q151" i="3" s="1"/>
  <c r="Q152" i="3" s="1"/>
  <c r="Q153" i="3" s="1"/>
  <c r="Q154" i="3" s="1"/>
  <c r="Q155" i="3" s="1"/>
  <c r="Q156" i="3" s="1"/>
  <c r="Q157" i="3" s="1"/>
  <c r="Q158" i="3" s="1"/>
  <c r="Q159" i="3" s="1"/>
  <c r="Q160" i="3" s="1"/>
  <c r="Q161" i="3" s="1"/>
  <c r="Q162" i="3" s="1"/>
  <c r="Q163" i="3" s="1"/>
  <c r="Q164" i="3" s="1"/>
  <c r="Q165" i="3" s="1"/>
  <c r="Q166" i="3" s="1"/>
  <c r="Q167" i="3" s="1"/>
  <c r="Q168" i="3" s="1"/>
  <c r="Q169" i="3" s="1"/>
  <c r="Q170" i="3" s="1"/>
  <c r="Q171" i="3" s="1"/>
  <c r="Q172" i="3" s="1"/>
  <c r="Q173" i="3" s="1"/>
  <c r="Q174" i="3" s="1"/>
  <c r="Q175" i="3" s="1"/>
  <c r="Q176" i="3" s="1"/>
  <c r="Q177" i="3" s="1"/>
  <c r="Q178" i="3" s="1"/>
  <c r="Q179" i="3" s="1"/>
  <c r="Q180" i="3" s="1"/>
  <c r="Q181" i="3" s="1"/>
  <c r="Q182" i="3" s="1"/>
  <c r="Q183" i="3" s="1"/>
  <c r="Q184" i="3" s="1"/>
  <c r="Q185" i="3" s="1"/>
  <c r="Q186" i="3" s="1"/>
  <c r="Q187" i="3" s="1"/>
  <c r="Q188" i="3" s="1"/>
  <c r="Q189" i="3" s="1"/>
  <c r="Q190" i="3" s="1"/>
  <c r="Q191" i="3" s="1"/>
  <c r="Q192" i="3" s="1"/>
  <c r="Q193" i="3" s="1"/>
  <c r="Q194" i="3" s="1"/>
  <c r="Q195" i="3" s="1"/>
  <c r="Q196" i="3" s="1"/>
  <c r="Q197" i="3" s="1"/>
  <c r="Q198" i="3" s="1"/>
  <c r="Q199" i="3" s="1"/>
  <c r="Q200" i="3" s="1"/>
  <c r="Q201" i="3" s="1"/>
  <c r="Q202" i="3" s="1"/>
  <c r="Q203" i="3" s="1"/>
  <c r="Q204" i="3" s="1"/>
  <c r="Q205" i="3" s="1"/>
  <c r="Q206" i="3" s="1"/>
  <c r="Q207" i="3" s="1"/>
  <c r="Q208" i="3" s="1"/>
  <c r="Q209" i="3" s="1"/>
  <c r="Q210" i="3" s="1"/>
  <c r="Q211" i="3" s="1"/>
  <c r="Q212" i="3" s="1"/>
  <c r="Q213" i="3" s="1"/>
  <c r="Q214" i="3" s="1"/>
  <c r="Q215" i="3" s="1"/>
  <c r="Q216" i="3" s="1"/>
  <c r="Q217" i="3" s="1"/>
  <c r="Q218" i="3" s="1"/>
  <c r="Q219" i="3" s="1"/>
  <c r="Q220" i="3" s="1"/>
  <c r="Q221" i="3" s="1"/>
  <c r="Q222" i="3" s="1"/>
  <c r="Q223" i="3" s="1"/>
  <c r="Q224" i="3" s="1"/>
  <c r="Q225" i="3" s="1"/>
  <c r="Q226" i="3" s="1"/>
  <c r="Q227" i="3" s="1"/>
  <c r="Q228" i="3" s="1"/>
  <c r="Q229" i="3" s="1"/>
  <c r="Q230" i="3" s="1"/>
  <c r="Q231" i="3" s="1"/>
  <c r="Q232" i="3" s="1"/>
  <c r="Q233" i="3" s="1"/>
  <c r="Q234" i="3" s="1"/>
  <c r="Q235" i="3" s="1"/>
  <c r="Q236" i="3" s="1"/>
  <c r="Q237" i="3" s="1"/>
  <c r="Q238" i="3" s="1"/>
  <c r="Q239" i="3" s="1"/>
  <c r="Q240" i="3" s="1"/>
  <c r="Q241" i="3" s="1"/>
  <c r="Q242" i="3" s="1"/>
  <c r="Q243" i="3" s="1"/>
  <c r="Q244" i="3" s="1"/>
  <c r="Q245" i="3" s="1"/>
  <c r="Q246" i="3" s="1"/>
  <c r="Q247" i="3" s="1"/>
  <c r="Q248" i="3" s="1"/>
  <c r="Q249" i="3" s="1"/>
  <c r="Q250" i="3" s="1"/>
  <c r="Q251" i="3" s="1"/>
  <c r="Q252" i="3" s="1"/>
  <c r="Q253" i="3" s="1"/>
  <c r="Q254" i="3" s="1"/>
  <c r="Q255" i="3" s="1"/>
  <c r="Q256" i="3" s="1"/>
  <c r="Q257" i="3" s="1"/>
  <c r="Q258" i="3" s="1"/>
  <c r="Q259" i="3" s="1"/>
  <c r="Q260" i="3" s="1"/>
  <c r="Q261" i="3" s="1"/>
  <c r="Q262" i="3" s="1"/>
  <c r="Q263" i="3" s="1"/>
  <c r="Q264" i="3" s="1"/>
  <c r="Q265" i="3" s="1"/>
  <c r="Q266" i="3" s="1"/>
  <c r="Q267" i="3" s="1"/>
  <c r="Q268" i="3" s="1"/>
  <c r="Q269" i="3" s="1"/>
  <c r="Q270" i="3" s="1"/>
  <c r="Q271" i="3" s="1"/>
  <c r="Q272" i="3" s="1"/>
  <c r="Q273" i="3" s="1"/>
  <c r="Q274" i="3" s="1"/>
  <c r="Q275" i="3" s="1"/>
  <c r="Q276" i="3" s="1"/>
  <c r="Q277" i="3" s="1"/>
  <c r="Q278" i="3" s="1"/>
  <c r="Q279" i="3" s="1"/>
  <c r="Q280" i="3" s="1"/>
  <c r="Q281" i="3" s="1"/>
  <c r="Q282" i="3" s="1"/>
  <c r="Q283" i="3" s="1"/>
  <c r="Q284" i="3" s="1"/>
  <c r="Q285" i="3" s="1"/>
  <c r="Q286" i="3" s="1"/>
  <c r="Q287" i="3" s="1"/>
  <c r="Q288" i="3" s="1"/>
  <c r="Q289" i="3" s="1"/>
  <c r="Q290" i="3" s="1"/>
  <c r="Q291" i="3" s="1"/>
  <c r="Q292" i="3" s="1"/>
  <c r="Q293" i="3" s="1"/>
  <c r="Q294" i="3" s="1"/>
  <c r="Q295" i="3" s="1"/>
  <c r="Q296" i="3" s="1"/>
  <c r="Q297" i="3" s="1"/>
  <c r="Q298" i="3" s="1"/>
  <c r="Q299" i="3" s="1"/>
  <c r="Q300" i="3" s="1"/>
  <c r="Q301" i="3" s="1"/>
  <c r="Q302" i="3" s="1"/>
  <c r="Q303" i="3" s="1"/>
  <c r="Q304" i="3" s="1"/>
  <c r="Q305" i="3" s="1"/>
  <c r="Q306" i="3" s="1"/>
  <c r="Q307" i="3" s="1"/>
  <c r="Q308" i="3" s="1"/>
  <c r="Q309" i="3" s="1"/>
  <c r="Q310" i="3" s="1"/>
  <c r="Q311" i="3" s="1"/>
  <c r="Q312" i="3" s="1"/>
  <c r="Q313" i="3" s="1"/>
  <c r="Q314" i="3" s="1"/>
  <c r="Q315" i="3" s="1"/>
  <c r="Q316" i="3" s="1"/>
  <c r="Q317" i="3" s="1"/>
  <c r="Q318" i="3" s="1"/>
  <c r="Q319" i="3" s="1"/>
  <c r="Q320" i="3" s="1"/>
  <c r="Q321" i="3" s="1"/>
  <c r="Q322" i="3" s="1"/>
  <c r="Q323" i="3" s="1"/>
  <c r="Q324" i="3" s="1"/>
  <c r="Q325" i="3" s="1"/>
  <c r="Q326" i="3" s="1"/>
  <c r="Q327" i="3" s="1"/>
  <c r="Q328" i="3" s="1"/>
  <c r="Q329" i="3" s="1"/>
  <c r="Q330" i="3" s="1"/>
  <c r="Q331" i="3" s="1"/>
  <c r="Q332" i="3" s="1"/>
  <c r="Q333" i="3" s="1"/>
  <c r="Q334" i="3" s="1"/>
  <c r="Q335" i="3" s="1"/>
  <c r="Q336" i="3" s="1"/>
  <c r="Q337" i="3" s="1"/>
  <c r="Q338" i="3" s="1"/>
  <c r="Q339" i="3" s="1"/>
  <c r="Q340" i="3" s="1"/>
  <c r="Q341" i="3" s="1"/>
  <c r="Q342" i="3" s="1"/>
  <c r="Q343" i="3" s="1"/>
  <c r="Q344" i="3" s="1"/>
  <c r="Q345" i="3" s="1"/>
  <c r="Q346" i="3" s="1"/>
  <c r="Q347" i="3" s="1"/>
  <c r="Q348" i="3" s="1"/>
  <c r="Q349" i="3" s="1"/>
  <c r="Q350" i="3" s="1"/>
  <c r="Q351" i="3" s="1"/>
  <c r="Q352" i="3" s="1"/>
  <c r="Q353" i="3" s="1"/>
  <c r="Q354" i="3" s="1"/>
  <c r="Q355" i="3" s="1"/>
  <c r="Q356" i="3" s="1"/>
  <c r="Q357" i="3" s="1"/>
  <c r="Q358" i="3" s="1"/>
  <c r="Q359" i="3" s="1"/>
  <c r="Q360" i="3" s="1"/>
  <c r="Q361" i="3" s="1"/>
  <c r="Q362" i="3" s="1"/>
  <c r="Q363" i="3" s="1"/>
  <c r="Q364" i="3" s="1"/>
  <c r="Q365" i="3" s="1"/>
  <c r="Q366" i="3" s="1"/>
  <c r="Q367" i="3" s="1"/>
  <c r="Q368" i="3" s="1"/>
  <c r="Q369" i="3" s="1"/>
  <c r="Q370" i="3" s="1"/>
  <c r="Q371" i="3" s="1"/>
  <c r="Q372" i="3" s="1"/>
  <c r="Q373" i="3" s="1"/>
  <c r="Q374" i="3" s="1"/>
  <c r="Q375" i="3" s="1"/>
  <c r="Q376" i="3" s="1"/>
  <c r="Q377" i="3" s="1"/>
  <c r="Q378" i="3" s="1"/>
  <c r="Q379" i="3" s="1"/>
  <c r="Q380" i="3" s="1"/>
  <c r="Q381" i="3" s="1"/>
  <c r="Q382" i="3" s="1"/>
  <c r="Q383" i="3" s="1"/>
  <c r="Q384" i="3" s="1"/>
  <c r="Q385" i="3" s="1"/>
  <c r="Q386" i="3" s="1"/>
  <c r="Q387" i="3" s="1"/>
  <c r="Q388" i="3" s="1"/>
  <c r="Q389" i="3" s="1"/>
  <c r="Q390" i="3" s="1"/>
  <c r="Q391" i="3" s="1"/>
  <c r="Q392" i="3" s="1"/>
  <c r="Q393" i="3" s="1"/>
  <c r="Q394" i="3" s="1"/>
  <c r="Q395" i="3" s="1"/>
  <c r="Q396" i="3" s="1"/>
  <c r="Q397" i="3" s="1"/>
  <c r="Q398" i="3" s="1"/>
  <c r="Q399" i="3" s="1"/>
  <c r="Q400" i="3" s="1"/>
  <c r="Q401" i="3" s="1"/>
  <c r="Q402" i="3" s="1"/>
  <c r="Q403" i="3" s="1"/>
  <c r="Q404" i="3" s="1"/>
  <c r="Q405" i="3" s="1"/>
  <c r="Q406" i="3" s="1"/>
  <c r="Q407" i="3" s="1"/>
  <c r="Q408" i="3" s="1"/>
  <c r="Q409" i="3" s="1"/>
  <c r="Q410" i="3" s="1"/>
  <c r="Q411" i="3" s="1"/>
  <c r="Q412" i="3" s="1"/>
  <c r="Q413" i="3" s="1"/>
  <c r="Q414" i="3" s="1"/>
  <c r="Q415" i="3" s="1"/>
  <c r="Q416" i="3" s="1"/>
  <c r="Q417" i="3" s="1"/>
  <c r="Q418" i="3" s="1"/>
  <c r="Q419" i="3" s="1"/>
  <c r="Q420" i="3" s="1"/>
  <c r="Q421" i="3" s="1"/>
  <c r="Q422" i="3" s="1"/>
  <c r="Q423" i="3" s="1"/>
  <c r="Q424" i="3" s="1"/>
  <c r="Q425" i="3" s="1"/>
  <c r="Q426" i="3" s="1"/>
  <c r="Q427" i="3" s="1"/>
  <c r="Q428" i="3" s="1"/>
  <c r="Q429" i="3" s="1"/>
  <c r="Q430" i="3" s="1"/>
  <c r="Q431" i="3" s="1"/>
  <c r="Q432" i="3" s="1"/>
  <c r="Q433" i="3" s="1"/>
  <c r="Q434" i="3" s="1"/>
  <c r="Q435" i="3" s="1"/>
  <c r="Q436" i="3" s="1"/>
  <c r="Q437" i="3" s="1"/>
  <c r="Q438" i="3" s="1"/>
  <c r="Q439" i="3" s="1"/>
  <c r="Q440" i="3" s="1"/>
  <c r="Q441" i="3" s="1"/>
  <c r="Q442" i="3" s="1"/>
  <c r="Q443" i="3" s="1"/>
  <c r="Q444" i="3" s="1"/>
  <c r="Q445" i="3" s="1"/>
  <c r="Q446" i="3" s="1"/>
  <c r="Q447" i="3" s="1"/>
  <c r="Q448" i="3" s="1"/>
  <c r="Q449" i="3" s="1"/>
  <c r="Q450" i="3" s="1"/>
  <c r="Q451" i="3" s="1"/>
  <c r="Q452" i="3" s="1"/>
  <c r="Q453" i="3" s="1"/>
  <c r="Q454" i="3" s="1"/>
  <c r="Q455" i="3" s="1"/>
  <c r="Q456" i="3" s="1"/>
  <c r="Q457" i="3" s="1"/>
  <c r="Q458" i="3" s="1"/>
  <c r="Q459" i="3" s="1"/>
  <c r="Q460" i="3" s="1"/>
  <c r="Q461" i="3" s="1"/>
  <c r="Q462" i="3" s="1"/>
  <c r="Q463" i="3" s="1"/>
  <c r="Q464" i="3" s="1"/>
  <c r="Q465" i="3" s="1"/>
  <c r="Q466" i="3" s="1"/>
  <c r="Q467" i="3" s="1"/>
  <c r="Q468" i="3" s="1"/>
  <c r="Q469" i="3" s="1"/>
  <c r="Q470" i="3" s="1"/>
  <c r="Q471" i="3" s="1"/>
  <c r="Q472" i="3" s="1"/>
  <c r="Q473" i="3" s="1"/>
  <c r="Q474" i="3" s="1"/>
  <c r="Q475" i="3" s="1"/>
  <c r="Q476" i="3" s="1"/>
  <c r="Q477" i="3" s="1"/>
  <c r="Q478" i="3" s="1"/>
  <c r="Q479" i="3" s="1"/>
  <c r="Q480" i="3" s="1"/>
  <c r="Q481" i="3" s="1"/>
  <c r="Q482" i="3" s="1"/>
  <c r="Q483" i="3" s="1"/>
  <c r="Q484" i="3" s="1"/>
  <c r="Q485" i="3" s="1"/>
  <c r="Q486" i="3" s="1"/>
  <c r="Q487" i="3" s="1"/>
  <c r="Q488" i="3" s="1"/>
  <c r="Q489" i="3" s="1"/>
  <c r="Q490" i="3" s="1"/>
  <c r="Q491" i="3" s="1"/>
  <c r="Q492" i="3" s="1"/>
  <c r="Q493" i="3" s="1"/>
  <c r="Q494" i="3" s="1"/>
  <c r="Q495" i="3" s="1"/>
  <c r="Q496" i="3" s="1"/>
  <c r="Q497" i="3" s="1"/>
  <c r="Q498" i="3" s="1"/>
  <c r="Q499" i="3" s="1"/>
  <c r="Q500" i="3" s="1"/>
  <c r="Q501" i="3" s="1"/>
  <c r="Q502" i="3" s="1"/>
  <c r="Q503" i="3" s="1"/>
  <c r="Q504" i="3" s="1"/>
  <c r="Q505" i="3" s="1"/>
  <c r="Q506" i="3" s="1"/>
  <c r="Q507" i="3" s="1"/>
  <c r="Q508" i="3" s="1"/>
  <c r="Q509" i="3" s="1"/>
  <c r="Q510" i="3" s="1"/>
  <c r="Q511" i="3" s="1"/>
  <c r="Q512" i="3" s="1"/>
  <c r="Q513" i="3" s="1"/>
  <c r="Q514" i="3" s="1"/>
  <c r="Q515" i="3" s="1"/>
  <c r="Q516" i="3" s="1"/>
  <c r="Q517" i="3" s="1"/>
  <c r="Q518" i="3" s="1"/>
  <c r="Q519" i="3" s="1"/>
  <c r="Q520" i="3" s="1"/>
  <c r="Q521" i="3" s="1"/>
  <c r="Q522" i="3" s="1"/>
  <c r="Q523" i="3" s="1"/>
  <c r="Q524" i="3" s="1"/>
  <c r="Q525" i="3" s="1"/>
  <c r="Q526" i="3" s="1"/>
  <c r="Q527" i="3" s="1"/>
  <c r="Q528" i="3" s="1"/>
  <c r="Q529" i="3" s="1"/>
  <c r="Q530" i="3" s="1"/>
  <c r="Q531" i="3" s="1"/>
  <c r="Q532" i="3" s="1"/>
  <c r="Q533" i="3" s="1"/>
  <c r="Q534" i="3" s="1"/>
  <c r="Q535" i="3" s="1"/>
  <c r="Q536" i="3" s="1"/>
  <c r="Q537" i="3" s="1"/>
  <c r="Q538" i="3" s="1"/>
  <c r="Q539" i="3" s="1"/>
  <c r="Q540" i="3" s="1"/>
  <c r="Q541" i="3" s="1"/>
  <c r="Q542" i="3" s="1"/>
  <c r="Q543" i="3" s="1"/>
  <c r="Q544" i="3" s="1"/>
  <c r="Q545" i="3" s="1"/>
  <c r="Q546" i="3" s="1"/>
  <c r="Q547" i="3" s="1"/>
  <c r="Q548" i="3" s="1"/>
  <c r="Q549" i="3" s="1"/>
  <c r="Q550" i="3" s="1"/>
  <c r="Q551" i="3" s="1"/>
  <c r="Q552" i="3" s="1"/>
  <c r="Q553" i="3" s="1"/>
  <c r="Q554" i="3" s="1"/>
  <c r="Q555" i="3" s="1"/>
  <c r="Q556" i="3" s="1"/>
  <c r="Q557" i="3" s="1"/>
  <c r="Q558" i="3" s="1"/>
  <c r="Q559" i="3" s="1"/>
  <c r="Q560" i="3" s="1"/>
  <c r="Q561" i="3" s="1"/>
  <c r="Q562" i="3" s="1"/>
  <c r="Q563" i="3" s="1"/>
  <c r="Q564" i="3" s="1"/>
  <c r="Q565" i="3" s="1"/>
  <c r="Q566" i="3" s="1"/>
  <c r="Q567" i="3" s="1"/>
  <c r="Q568" i="3" s="1"/>
  <c r="Q569" i="3" s="1"/>
  <c r="Q570" i="3" s="1"/>
  <c r="Q571" i="3" s="1"/>
  <c r="Q572" i="3" s="1"/>
  <c r="Q573" i="3" s="1"/>
  <c r="Q574" i="3" s="1"/>
  <c r="Q575" i="3" s="1"/>
  <c r="Q576" i="3" s="1"/>
  <c r="Q577" i="3" s="1"/>
  <c r="Q578" i="3" s="1"/>
  <c r="Q579" i="3" s="1"/>
  <c r="Q580" i="3" s="1"/>
  <c r="Q581" i="3" s="1"/>
  <c r="Q582" i="3" s="1"/>
  <c r="Q583" i="3" s="1"/>
  <c r="Q584" i="3" s="1"/>
  <c r="Q585" i="3" s="1"/>
  <c r="Q586" i="3" s="1"/>
  <c r="Q587" i="3" s="1"/>
  <c r="Q588" i="3" s="1"/>
  <c r="Q589" i="3" s="1"/>
  <c r="Q590" i="3" s="1"/>
  <c r="Q591" i="3" s="1"/>
  <c r="Q592" i="3" s="1"/>
  <c r="Q593" i="3" s="1"/>
  <c r="Q594" i="3" s="1"/>
  <c r="Q595" i="3" s="1"/>
  <c r="Q596" i="3" s="1"/>
  <c r="Q597" i="3" s="1"/>
  <c r="Q598" i="3" s="1"/>
  <c r="Q599" i="3" s="1"/>
  <c r="Q600" i="3" s="1"/>
  <c r="Q601" i="3" s="1"/>
  <c r="Q602" i="3" s="1"/>
  <c r="Q603" i="3" s="1"/>
  <c r="Q604" i="3" s="1"/>
  <c r="Q605" i="3" s="1"/>
  <c r="Q606" i="3" s="1"/>
  <c r="Q607" i="3" s="1"/>
  <c r="Q608" i="3" s="1"/>
  <c r="Q609" i="3" s="1"/>
  <c r="Q610" i="3" s="1"/>
  <c r="Q611" i="3" s="1"/>
  <c r="Q612" i="3" s="1"/>
  <c r="Q613" i="3" s="1"/>
  <c r="Q614" i="3" s="1"/>
  <c r="Q615" i="3" s="1"/>
  <c r="Q616" i="3" s="1"/>
  <c r="Q617" i="3" s="1"/>
  <c r="Q618" i="3" s="1"/>
  <c r="Q619" i="3" s="1"/>
  <c r="Q620" i="3" s="1"/>
  <c r="Q621" i="3" s="1"/>
  <c r="Q622" i="3" s="1"/>
  <c r="Q623" i="3" s="1"/>
  <c r="Q624" i="3" s="1"/>
  <c r="Q625" i="3" s="1"/>
  <c r="Q626" i="3" s="1"/>
  <c r="Q627" i="3" s="1"/>
  <c r="Q628" i="3" s="1"/>
  <c r="Q629" i="3" s="1"/>
  <c r="Q630" i="3" s="1"/>
  <c r="Q631" i="3" s="1"/>
  <c r="Q632" i="3" s="1"/>
  <c r="Q633" i="3" s="1"/>
  <c r="Q634" i="3" s="1"/>
  <c r="Q635" i="3" s="1"/>
  <c r="Q636" i="3" s="1"/>
  <c r="Q637" i="3" s="1"/>
  <c r="Q638" i="3" s="1"/>
  <c r="Q639" i="3" s="1"/>
  <c r="Q640" i="3" s="1"/>
  <c r="Q641" i="3" s="1"/>
  <c r="Q642" i="3" s="1"/>
  <c r="Q643" i="3" s="1"/>
  <c r="Q644" i="3" s="1"/>
  <c r="Q645" i="3" s="1"/>
  <c r="Q646" i="3" s="1"/>
  <c r="Q647" i="3" s="1"/>
  <c r="Q648" i="3" s="1"/>
  <c r="Q649" i="3" s="1"/>
  <c r="Q650" i="3" s="1"/>
  <c r="Q651" i="3" s="1"/>
  <c r="Q652" i="3" s="1"/>
  <c r="Q653" i="3" s="1"/>
  <c r="Q654" i="3" s="1"/>
  <c r="Q655" i="3" s="1"/>
  <c r="Q656" i="3" s="1"/>
  <c r="Q657" i="3" s="1"/>
  <c r="Q658" i="3" s="1"/>
  <c r="Q659" i="3" s="1"/>
  <c r="Q660" i="3" s="1"/>
  <c r="Q661" i="3" s="1"/>
  <c r="Q662" i="3" s="1"/>
  <c r="Q663" i="3" s="1"/>
  <c r="Q664" i="3" s="1"/>
  <c r="Q665" i="3" s="1"/>
  <c r="Q666" i="3" s="1"/>
  <c r="Q667" i="3" s="1"/>
  <c r="Q668" i="3" s="1"/>
  <c r="Q669" i="3" s="1"/>
  <c r="Q670" i="3" s="1"/>
  <c r="Q671" i="3" s="1"/>
  <c r="Q672" i="3" s="1"/>
  <c r="Q673" i="3" s="1"/>
  <c r="Q674" i="3" s="1"/>
  <c r="Q675" i="3" s="1"/>
  <c r="Q676" i="3" s="1"/>
  <c r="Q677" i="3" s="1"/>
  <c r="Q678" i="3" s="1"/>
  <c r="Q679" i="3" s="1"/>
  <c r="Q680" i="3" s="1"/>
  <c r="Q681" i="3" s="1"/>
  <c r="Q682" i="3" s="1"/>
  <c r="Q683" i="3" s="1"/>
  <c r="Q684" i="3" s="1"/>
  <c r="Q685" i="3" s="1"/>
  <c r="Q686" i="3" s="1"/>
  <c r="Q687" i="3" s="1"/>
  <c r="Q688" i="3" s="1"/>
  <c r="Q689" i="3" s="1"/>
  <c r="Q690" i="3" s="1"/>
  <c r="Q691" i="3" s="1"/>
  <c r="Q692" i="3" s="1"/>
  <c r="Q693" i="3" s="1"/>
  <c r="Q694" i="3" s="1"/>
  <c r="Q695" i="3" s="1"/>
  <c r="Q696" i="3" s="1"/>
  <c r="Q697" i="3" s="1"/>
  <c r="Q698" i="3" s="1"/>
  <c r="Q699" i="3" s="1"/>
  <c r="Q700" i="3" s="1"/>
  <c r="Q701" i="3" s="1"/>
  <c r="Q702" i="3" s="1"/>
  <c r="Q703" i="3" s="1"/>
  <c r="Q704" i="3" s="1"/>
  <c r="Q705" i="3" s="1"/>
  <c r="Q706" i="3" s="1"/>
  <c r="Q707" i="3" s="1"/>
  <c r="Q708" i="3" s="1"/>
  <c r="Q709" i="3" s="1"/>
  <c r="Q710" i="3" s="1"/>
  <c r="Q711" i="3" s="1"/>
  <c r="Q712" i="3" s="1"/>
  <c r="Q713" i="3" s="1"/>
  <c r="Q714" i="3" s="1"/>
  <c r="Q715" i="3" s="1"/>
  <c r="Q716" i="3" s="1"/>
  <c r="Q717" i="3" s="1"/>
  <c r="Q718" i="3" s="1"/>
  <c r="Q719" i="3" s="1"/>
  <c r="Q720" i="3" s="1"/>
  <c r="Q721" i="3" s="1"/>
  <c r="Q722" i="3" s="1"/>
  <c r="Q723" i="3" s="1"/>
  <c r="Q724" i="3" s="1"/>
  <c r="Q725" i="3" s="1"/>
  <c r="Q726" i="3" s="1"/>
  <c r="Q727" i="3" s="1"/>
  <c r="Q728" i="3" s="1"/>
  <c r="Q729" i="3" s="1"/>
  <c r="Q730" i="3" s="1"/>
  <c r="Q731" i="3" s="1"/>
  <c r="Q732" i="3" s="1"/>
  <c r="Q733" i="3" s="1"/>
  <c r="Q734" i="3" s="1"/>
  <c r="Q735" i="3" s="1"/>
  <c r="Q736" i="3" s="1"/>
  <c r="Q737" i="3" s="1"/>
  <c r="Q738" i="3" s="1"/>
  <c r="Q739" i="3" s="1"/>
  <c r="Q740" i="3" s="1"/>
  <c r="Q741" i="3" s="1"/>
  <c r="Q742" i="3" s="1"/>
  <c r="Q743" i="3" s="1"/>
  <c r="Q744" i="3" s="1"/>
  <c r="Q745" i="3" s="1"/>
  <c r="Q746" i="3" s="1"/>
  <c r="Q747" i="3" s="1"/>
  <c r="Q748" i="3" s="1"/>
  <c r="Q749" i="3" s="1"/>
  <c r="O7" i="3"/>
  <c r="O8" i="3" s="1"/>
  <c r="O9" i="3" s="1"/>
  <c r="O10" i="3" s="1"/>
  <c r="O11" i="3" s="1"/>
  <c r="O12" i="3" s="1"/>
  <c r="O13" i="3" s="1"/>
  <c r="O14" i="3" s="1"/>
  <c r="O15" i="3" s="1"/>
  <c r="O16" i="3" s="1"/>
  <c r="O17" i="3" s="1"/>
  <c r="O18" i="3" s="1"/>
  <c r="O19" i="3" s="1"/>
  <c r="O20" i="3" s="1"/>
  <c r="O21" i="3" s="1"/>
  <c r="O22" i="3" s="1"/>
  <c r="O23" i="3" s="1"/>
  <c r="O24" i="3" s="1"/>
  <c r="O25" i="3" s="1"/>
  <c r="O26" i="3" s="1"/>
  <c r="O27" i="3" s="1"/>
  <c r="O28" i="3" s="1"/>
  <c r="O29" i="3" s="1"/>
  <c r="O30" i="3" s="1"/>
  <c r="O31" i="3" s="1"/>
  <c r="O32" i="3" s="1"/>
  <c r="O33" i="3" s="1"/>
  <c r="O34" i="3" s="1"/>
  <c r="O35" i="3" s="1"/>
  <c r="O36" i="3" s="1"/>
  <c r="O37" i="3" s="1"/>
  <c r="O38" i="3" s="1"/>
  <c r="O39" i="3" s="1"/>
  <c r="O40" i="3" s="1"/>
  <c r="O41" i="3" s="1"/>
  <c r="O42" i="3" s="1"/>
  <c r="O43" i="3" s="1"/>
  <c r="O44" i="3" s="1"/>
  <c r="O45" i="3" s="1"/>
  <c r="O46" i="3" s="1"/>
  <c r="O47" i="3" s="1"/>
  <c r="O48" i="3" s="1"/>
  <c r="O49" i="3" s="1"/>
  <c r="O50" i="3" s="1"/>
  <c r="O51" i="3" s="1"/>
  <c r="O52" i="3" s="1"/>
  <c r="O53" i="3" s="1"/>
  <c r="O54" i="3" s="1"/>
  <c r="O55" i="3" s="1"/>
  <c r="O56" i="3" s="1"/>
  <c r="O57" i="3" s="1"/>
  <c r="O58" i="3" s="1"/>
  <c r="O59" i="3" s="1"/>
  <c r="O60" i="3" s="1"/>
  <c r="O61" i="3" s="1"/>
  <c r="O62" i="3" s="1"/>
  <c r="O63" i="3" s="1"/>
  <c r="O64" i="3" s="1"/>
  <c r="O65" i="3" s="1"/>
  <c r="O66" i="3" s="1"/>
  <c r="O67" i="3" s="1"/>
  <c r="O68" i="3" s="1"/>
  <c r="O69" i="3" s="1"/>
  <c r="O70" i="3" s="1"/>
  <c r="O71" i="3" s="1"/>
  <c r="O72" i="3" s="1"/>
  <c r="O73" i="3" s="1"/>
  <c r="O74" i="3" s="1"/>
  <c r="O75" i="3" s="1"/>
  <c r="O76" i="3" s="1"/>
  <c r="O77" i="3" s="1"/>
  <c r="O78" i="3" s="1"/>
  <c r="O79" i="3" s="1"/>
  <c r="O80" i="3" s="1"/>
  <c r="O81" i="3" s="1"/>
  <c r="O82" i="3" s="1"/>
  <c r="O83" i="3" s="1"/>
  <c r="O84" i="3" s="1"/>
  <c r="O85" i="3" s="1"/>
  <c r="O86" i="3" s="1"/>
  <c r="O87" i="3" s="1"/>
  <c r="O88" i="3" s="1"/>
  <c r="O89" i="3" s="1"/>
  <c r="O90" i="3" s="1"/>
  <c r="O91" i="3" s="1"/>
  <c r="O92" i="3" s="1"/>
  <c r="O93" i="3" s="1"/>
  <c r="O94" i="3" s="1"/>
  <c r="O95" i="3" s="1"/>
  <c r="O96" i="3" s="1"/>
  <c r="O97" i="3" s="1"/>
  <c r="O98" i="3" s="1"/>
  <c r="O99" i="3" s="1"/>
  <c r="O100" i="3" s="1"/>
  <c r="O101" i="3" s="1"/>
  <c r="O102" i="3" s="1"/>
  <c r="O103" i="3" s="1"/>
  <c r="O104" i="3" s="1"/>
  <c r="O105" i="3" s="1"/>
  <c r="O106" i="3" s="1"/>
  <c r="O107" i="3" s="1"/>
  <c r="O108" i="3" s="1"/>
  <c r="O109" i="3" s="1"/>
  <c r="O110" i="3" s="1"/>
  <c r="O111" i="3" s="1"/>
  <c r="O112" i="3" s="1"/>
  <c r="O113" i="3" s="1"/>
  <c r="O114" i="3" s="1"/>
  <c r="O115" i="3" s="1"/>
  <c r="O116" i="3" s="1"/>
  <c r="O117" i="3" s="1"/>
  <c r="O118" i="3" s="1"/>
  <c r="O119" i="3" s="1"/>
  <c r="O120" i="3" s="1"/>
  <c r="O121" i="3" s="1"/>
  <c r="O122" i="3" s="1"/>
  <c r="O123" i="3" s="1"/>
  <c r="O124" i="3" s="1"/>
  <c r="O125" i="3" s="1"/>
  <c r="O126" i="3" s="1"/>
  <c r="O127" i="3" s="1"/>
  <c r="O128" i="3" s="1"/>
  <c r="O129" i="3" s="1"/>
  <c r="O130" i="3" s="1"/>
  <c r="O131" i="3" s="1"/>
  <c r="O132" i="3" s="1"/>
  <c r="O133" i="3" s="1"/>
  <c r="O134" i="3" s="1"/>
  <c r="O135" i="3" s="1"/>
  <c r="O136" i="3" s="1"/>
  <c r="O137" i="3" s="1"/>
  <c r="O138" i="3" s="1"/>
  <c r="O139" i="3" s="1"/>
  <c r="O140" i="3" s="1"/>
  <c r="O141" i="3" s="1"/>
  <c r="O142" i="3" s="1"/>
  <c r="O143" i="3" s="1"/>
  <c r="O144" i="3" s="1"/>
  <c r="O145" i="3" s="1"/>
  <c r="O146" i="3" s="1"/>
  <c r="O147" i="3" s="1"/>
  <c r="O148" i="3" s="1"/>
  <c r="O149" i="3" s="1"/>
  <c r="O150" i="3" s="1"/>
  <c r="O151" i="3" s="1"/>
  <c r="O152" i="3" s="1"/>
  <c r="O153" i="3" s="1"/>
  <c r="O154" i="3" s="1"/>
  <c r="O155" i="3" s="1"/>
  <c r="O156" i="3" s="1"/>
  <c r="O157" i="3" s="1"/>
  <c r="O158" i="3" s="1"/>
  <c r="O159" i="3" s="1"/>
  <c r="O160" i="3" s="1"/>
  <c r="O161" i="3" s="1"/>
  <c r="O162" i="3" s="1"/>
  <c r="O163" i="3" s="1"/>
  <c r="O164" i="3" s="1"/>
  <c r="O165" i="3" s="1"/>
  <c r="O166" i="3" s="1"/>
  <c r="O167" i="3" s="1"/>
  <c r="O168" i="3" s="1"/>
  <c r="O169" i="3" s="1"/>
  <c r="O170" i="3" s="1"/>
  <c r="O171" i="3" s="1"/>
  <c r="O172" i="3" s="1"/>
  <c r="O173" i="3" s="1"/>
  <c r="O174" i="3" s="1"/>
  <c r="O175" i="3" s="1"/>
  <c r="O176" i="3" s="1"/>
  <c r="O177" i="3" s="1"/>
  <c r="O178" i="3" s="1"/>
  <c r="O179" i="3" s="1"/>
  <c r="O180" i="3" s="1"/>
  <c r="O181" i="3" s="1"/>
  <c r="O182" i="3" s="1"/>
  <c r="O183" i="3" s="1"/>
  <c r="O184" i="3" s="1"/>
  <c r="O185" i="3" s="1"/>
  <c r="O186" i="3" s="1"/>
  <c r="O187" i="3" s="1"/>
  <c r="O188" i="3" s="1"/>
  <c r="O189" i="3" s="1"/>
  <c r="O190" i="3" s="1"/>
  <c r="O191" i="3" s="1"/>
  <c r="O192" i="3" s="1"/>
  <c r="O193" i="3" s="1"/>
  <c r="O194" i="3" s="1"/>
  <c r="O195" i="3" s="1"/>
  <c r="O196" i="3" s="1"/>
  <c r="O197" i="3" s="1"/>
  <c r="O198" i="3" s="1"/>
  <c r="O199" i="3" s="1"/>
  <c r="O200" i="3" s="1"/>
  <c r="O201" i="3" s="1"/>
  <c r="O202" i="3" s="1"/>
  <c r="O203" i="3" s="1"/>
  <c r="O204" i="3" s="1"/>
  <c r="O205" i="3" s="1"/>
  <c r="O206" i="3" s="1"/>
  <c r="O207" i="3" s="1"/>
  <c r="O208" i="3" s="1"/>
  <c r="O209" i="3" s="1"/>
  <c r="O210" i="3" s="1"/>
  <c r="O211" i="3" s="1"/>
  <c r="O212" i="3" s="1"/>
  <c r="O213" i="3" s="1"/>
  <c r="O214" i="3" s="1"/>
  <c r="O215" i="3" s="1"/>
  <c r="O216" i="3" s="1"/>
  <c r="O217" i="3" s="1"/>
  <c r="O218" i="3" s="1"/>
  <c r="O219" i="3" s="1"/>
  <c r="O220" i="3" s="1"/>
  <c r="O221" i="3" s="1"/>
  <c r="O222" i="3" s="1"/>
  <c r="O223" i="3" s="1"/>
  <c r="O224" i="3" s="1"/>
  <c r="O225" i="3" s="1"/>
  <c r="O226" i="3" s="1"/>
  <c r="O227" i="3" s="1"/>
  <c r="O228" i="3" s="1"/>
  <c r="O229" i="3" s="1"/>
  <c r="O230" i="3" s="1"/>
  <c r="O231" i="3" s="1"/>
  <c r="O232" i="3" s="1"/>
  <c r="O233" i="3" s="1"/>
  <c r="O234" i="3" s="1"/>
  <c r="O235" i="3" s="1"/>
  <c r="O236" i="3" s="1"/>
  <c r="O237" i="3" s="1"/>
  <c r="O238" i="3" s="1"/>
  <c r="O239" i="3" s="1"/>
  <c r="O240" i="3" s="1"/>
  <c r="O241" i="3" s="1"/>
  <c r="O242" i="3" s="1"/>
  <c r="O243" i="3" s="1"/>
  <c r="O244" i="3" s="1"/>
  <c r="O245" i="3" s="1"/>
  <c r="O246" i="3" s="1"/>
  <c r="O247" i="3" s="1"/>
  <c r="O248" i="3" s="1"/>
  <c r="O249" i="3" s="1"/>
  <c r="O250" i="3" s="1"/>
  <c r="O251" i="3" s="1"/>
  <c r="O252" i="3" s="1"/>
  <c r="O253" i="3" s="1"/>
  <c r="O254" i="3" s="1"/>
  <c r="O255" i="3" s="1"/>
  <c r="O256" i="3" s="1"/>
  <c r="O257" i="3" s="1"/>
  <c r="O258" i="3" s="1"/>
  <c r="O259" i="3" s="1"/>
  <c r="O260" i="3" s="1"/>
  <c r="O261" i="3" s="1"/>
  <c r="O262" i="3" s="1"/>
  <c r="O263" i="3" s="1"/>
  <c r="O264" i="3" s="1"/>
  <c r="O265" i="3" s="1"/>
  <c r="O266" i="3" s="1"/>
  <c r="O267" i="3" s="1"/>
  <c r="O268" i="3" s="1"/>
  <c r="O269" i="3" s="1"/>
  <c r="O270" i="3" s="1"/>
  <c r="O271" i="3" s="1"/>
  <c r="O272" i="3" s="1"/>
  <c r="O273" i="3" s="1"/>
  <c r="O274" i="3" s="1"/>
  <c r="O275" i="3" s="1"/>
  <c r="O276" i="3" s="1"/>
  <c r="O277" i="3" s="1"/>
  <c r="O278" i="3" s="1"/>
  <c r="O279" i="3" s="1"/>
  <c r="O280" i="3" s="1"/>
  <c r="O281" i="3" s="1"/>
  <c r="O282" i="3" s="1"/>
  <c r="O283" i="3" s="1"/>
  <c r="O284" i="3" s="1"/>
  <c r="O285" i="3" s="1"/>
  <c r="O286" i="3" s="1"/>
  <c r="O287" i="3" s="1"/>
  <c r="O288" i="3" s="1"/>
  <c r="O289" i="3" s="1"/>
  <c r="O290" i="3" s="1"/>
  <c r="O291" i="3" s="1"/>
  <c r="O292" i="3" s="1"/>
  <c r="O293" i="3" s="1"/>
  <c r="O294" i="3" s="1"/>
  <c r="O295" i="3" s="1"/>
  <c r="O296" i="3" s="1"/>
  <c r="O297" i="3" s="1"/>
  <c r="O298" i="3" s="1"/>
  <c r="O299" i="3" s="1"/>
  <c r="O300" i="3" s="1"/>
  <c r="O301" i="3" s="1"/>
  <c r="O302" i="3" s="1"/>
  <c r="O303" i="3" s="1"/>
  <c r="O304" i="3" s="1"/>
  <c r="O305" i="3" s="1"/>
  <c r="O306" i="3" s="1"/>
  <c r="O307" i="3" s="1"/>
  <c r="O308" i="3" s="1"/>
  <c r="O309" i="3" s="1"/>
  <c r="O310" i="3" s="1"/>
  <c r="O311" i="3" s="1"/>
  <c r="O312" i="3" s="1"/>
  <c r="O313" i="3" s="1"/>
  <c r="O314" i="3" s="1"/>
  <c r="O315" i="3" s="1"/>
  <c r="O316" i="3" s="1"/>
  <c r="O317" i="3" s="1"/>
  <c r="O318" i="3" s="1"/>
  <c r="O319" i="3" s="1"/>
  <c r="O320" i="3" s="1"/>
  <c r="O321" i="3" s="1"/>
  <c r="O322" i="3" s="1"/>
  <c r="O323" i="3" s="1"/>
  <c r="O324" i="3" s="1"/>
  <c r="O325" i="3" s="1"/>
  <c r="O326" i="3" s="1"/>
  <c r="O327" i="3" s="1"/>
  <c r="O328" i="3" s="1"/>
  <c r="O329" i="3" s="1"/>
  <c r="O330" i="3" s="1"/>
  <c r="O331" i="3" s="1"/>
  <c r="O332" i="3" s="1"/>
  <c r="O333" i="3" s="1"/>
  <c r="O334" i="3" s="1"/>
  <c r="O335" i="3" s="1"/>
  <c r="O336" i="3" s="1"/>
  <c r="O337" i="3" s="1"/>
  <c r="O338" i="3" s="1"/>
  <c r="O339" i="3" s="1"/>
  <c r="O340" i="3" s="1"/>
  <c r="O341" i="3" s="1"/>
  <c r="O342" i="3" s="1"/>
  <c r="O343" i="3" s="1"/>
  <c r="O344" i="3" s="1"/>
  <c r="O345" i="3" s="1"/>
  <c r="O346" i="3" s="1"/>
  <c r="O347" i="3" s="1"/>
  <c r="O348" i="3" s="1"/>
  <c r="O349" i="3" s="1"/>
  <c r="O350" i="3" s="1"/>
  <c r="O351" i="3" s="1"/>
  <c r="O352" i="3" s="1"/>
  <c r="O353" i="3" s="1"/>
  <c r="O354" i="3" s="1"/>
  <c r="O355" i="3" s="1"/>
  <c r="O356" i="3" s="1"/>
  <c r="O357" i="3" s="1"/>
  <c r="O358" i="3" s="1"/>
  <c r="O359" i="3" s="1"/>
  <c r="O360" i="3" s="1"/>
  <c r="O361" i="3" s="1"/>
  <c r="O362" i="3" s="1"/>
  <c r="O363" i="3" s="1"/>
  <c r="O364" i="3" s="1"/>
  <c r="O365" i="3" s="1"/>
  <c r="O366" i="3" s="1"/>
  <c r="O367" i="3" s="1"/>
  <c r="O368" i="3" s="1"/>
  <c r="O369" i="3" s="1"/>
  <c r="O370" i="3" s="1"/>
  <c r="O371" i="3" s="1"/>
  <c r="O372" i="3" s="1"/>
  <c r="O373" i="3" s="1"/>
  <c r="O374" i="3" s="1"/>
  <c r="O375" i="3" s="1"/>
  <c r="O376" i="3" s="1"/>
  <c r="O377" i="3" s="1"/>
  <c r="O378" i="3" s="1"/>
  <c r="O379" i="3" s="1"/>
  <c r="O380" i="3" s="1"/>
  <c r="O381" i="3" s="1"/>
  <c r="O382" i="3" s="1"/>
  <c r="O383" i="3" s="1"/>
  <c r="O384" i="3" s="1"/>
  <c r="O385" i="3" s="1"/>
  <c r="O386" i="3" s="1"/>
  <c r="O387" i="3" s="1"/>
  <c r="O388" i="3" s="1"/>
  <c r="O389" i="3" s="1"/>
  <c r="O390" i="3" s="1"/>
  <c r="O391" i="3" s="1"/>
  <c r="O392" i="3" s="1"/>
  <c r="O393" i="3" s="1"/>
  <c r="O394" i="3" s="1"/>
  <c r="O395" i="3" s="1"/>
  <c r="O396" i="3" s="1"/>
  <c r="O397" i="3" s="1"/>
  <c r="O398" i="3" s="1"/>
  <c r="O399" i="3" s="1"/>
  <c r="O400" i="3" s="1"/>
  <c r="O401" i="3" s="1"/>
  <c r="O402" i="3" s="1"/>
  <c r="O403" i="3" s="1"/>
  <c r="O404" i="3" s="1"/>
  <c r="O405" i="3" s="1"/>
  <c r="O406" i="3" s="1"/>
  <c r="O407" i="3" s="1"/>
  <c r="O408" i="3" s="1"/>
  <c r="O409" i="3" s="1"/>
  <c r="O410" i="3" s="1"/>
  <c r="O411" i="3" s="1"/>
  <c r="O412" i="3" s="1"/>
  <c r="O413" i="3" s="1"/>
  <c r="O414" i="3" s="1"/>
  <c r="O415" i="3" s="1"/>
  <c r="O416" i="3" s="1"/>
  <c r="O417" i="3" s="1"/>
  <c r="O418" i="3" s="1"/>
  <c r="O419" i="3" s="1"/>
  <c r="O420" i="3" s="1"/>
  <c r="O421" i="3" s="1"/>
  <c r="O422" i="3" s="1"/>
  <c r="O423" i="3" s="1"/>
  <c r="O424" i="3" s="1"/>
  <c r="O425" i="3" s="1"/>
  <c r="O426" i="3" s="1"/>
  <c r="O427" i="3" s="1"/>
  <c r="O428" i="3" s="1"/>
  <c r="O429" i="3" s="1"/>
  <c r="O430" i="3" s="1"/>
  <c r="O431" i="3" s="1"/>
  <c r="O432" i="3" s="1"/>
  <c r="O433" i="3" s="1"/>
  <c r="O434" i="3" s="1"/>
  <c r="O435" i="3" s="1"/>
  <c r="O436" i="3" s="1"/>
  <c r="O437" i="3" s="1"/>
  <c r="O438" i="3" s="1"/>
  <c r="O439" i="3" s="1"/>
  <c r="O440" i="3" s="1"/>
  <c r="O441" i="3" s="1"/>
  <c r="O442" i="3" s="1"/>
  <c r="O443" i="3" s="1"/>
  <c r="O444" i="3" s="1"/>
  <c r="O445" i="3" s="1"/>
  <c r="O446" i="3" s="1"/>
  <c r="O447" i="3" s="1"/>
  <c r="O448" i="3" s="1"/>
  <c r="O449" i="3" s="1"/>
  <c r="O450" i="3" s="1"/>
  <c r="O451" i="3" s="1"/>
  <c r="O452" i="3" s="1"/>
  <c r="O453" i="3" s="1"/>
  <c r="O454" i="3" s="1"/>
  <c r="O455" i="3" s="1"/>
  <c r="O456" i="3" s="1"/>
  <c r="O457" i="3" s="1"/>
  <c r="O458" i="3" s="1"/>
  <c r="O459" i="3" s="1"/>
  <c r="O460" i="3" s="1"/>
  <c r="O461" i="3" s="1"/>
  <c r="O462" i="3" s="1"/>
  <c r="O463" i="3" s="1"/>
  <c r="O464" i="3" s="1"/>
  <c r="O465" i="3" s="1"/>
  <c r="O466" i="3" s="1"/>
  <c r="O467" i="3" s="1"/>
  <c r="O468" i="3" s="1"/>
  <c r="O469" i="3" s="1"/>
  <c r="O470" i="3" s="1"/>
  <c r="O471" i="3" s="1"/>
  <c r="O472" i="3" s="1"/>
  <c r="O473" i="3" s="1"/>
  <c r="O474" i="3" s="1"/>
  <c r="O475" i="3" s="1"/>
  <c r="O476" i="3" s="1"/>
  <c r="O477" i="3" s="1"/>
  <c r="O478" i="3" s="1"/>
  <c r="O479" i="3" s="1"/>
  <c r="O480" i="3" s="1"/>
  <c r="O481" i="3" s="1"/>
  <c r="O482" i="3" s="1"/>
  <c r="O483" i="3" s="1"/>
  <c r="O484" i="3" s="1"/>
  <c r="O485" i="3" s="1"/>
  <c r="O486" i="3" s="1"/>
  <c r="O487" i="3" s="1"/>
  <c r="O488" i="3" s="1"/>
  <c r="O489" i="3" s="1"/>
  <c r="O490" i="3" s="1"/>
  <c r="O491" i="3" s="1"/>
  <c r="O492" i="3" s="1"/>
  <c r="O493" i="3" s="1"/>
  <c r="O494" i="3" s="1"/>
  <c r="O495" i="3" s="1"/>
  <c r="O496" i="3" s="1"/>
  <c r="O497" i="3" s="1"/>
  <c r="O498" i="3" s="1"/>
  <c r="O499" i="3" s="1"/>
  <c r="O500" i="3" s="1"/>
  <c r="O501" i="3" s="1"/>
  <c r="O502" i="3" s="1"/>
  <c r="O503" i="3" s="1"/>
  <c r="O504" i="3" s="1"/>
  <c r="O505" i="3" s="1"/>
  <c r="O506" i="3" s="1"/>
  <c r="O507" i="3" s="1"/>
  <c r="O508" i="3" s="1"/>
  <c r="O509" i="3" s="1"/>
  <c r="O510" i="3" s="1"/>
  <c r="O511" i="3" s="1"/>
  <c r="O512" i="3" s="1"/>
  <c r="O513" i="3" s="1"/>
  <c r="O514" i="3" s="1"/>
  <c r="O515" i="3" s="1"/>
  <c r="O516" i="3" s="1"/>
  <c r="O517" i="3" s="1"/>
  <c r="O518" i="3" s="1"/>
  <c r="O519" i="3" s="1"/>
  <c r="O520" i="3" s="1"/>
  <c r="O521" i="3" s="1"/>
  <c r="O522" i="3" s="1"/>
  <c r="O523" i="3" s="1"/>
  <c r="O524" i="3" s="1"/>
  <c r="O525" i="3" s="1"/>
  <c r="O526" i="3" s="1"/>
  <c r="O527" i="3" s="1"/>
  <c r="O528" i="3" s="1"/>
  <c r="O529" i="3" s="1"/>
  <c r="O530" i="3" s="1"/>
  <c r="O531" i="3" s="1"/>
  <c r="O532" i="3" s="1"/>
  <c r="O533" i="3" s="1"/>
  <c r="O534" i="3" s="1"/>
  <c r="O535" i="3" s="1"/>
  <c r="O536" i="3" s="1"/>
  <c r="O537" i="3" s="1"/>
  <c r="O538" i="3" s="1"/>
  <c r="O539" i="3" s="1"/>
  <c r="O540" i="3" s="1"/>
  <c r="O541" i="3" s="1"/>
  <c r="O542" i="3" s="1"/>
  <c r="O543" i="3" s="1"/>
  <c r="O544" i="3" s="1"/>
  <c r="O545" i="3" s="1"/>
  <c r="O546" i="3" s="1"/>
  <c r="O547" i="3" s="1"/>
  <c r="O548" i="3" s="1"/>
  <c r="O549" i="3" s="1"/>
  <c r="O550" i="3" s="1"/>
  <c r="O551" i="3" s="1"/>
  <c r="O552" i="3" s="1"/>
  <c r="O553" i="3" s="1"/>
  <c r="O554" i="3" s="1"/>
  <c r="O555" i="3" s="1"/>
  <c r="O556" i="3" s="1"/>
  <c r="O557" i="3" s="1"/>
  <c r="O558" i="3" s="1"/>
  <c r="O559" i="3" s="1"/>
  <c r="O560" i="3" s="1"/>
  <c r="O561" i="3" s="1"/>
  <c r="O562" i="3" s="1"/>
  <c r="O563" i="3" s="1"/>
  <c r="O564" i="3" s="1"/>
  <c r="O565" i="3" s="1"/>
  <c r="O566" i="3" s="1"/>
  <c r="O567" i="3" s="1"/>
  <c r="O568" i="3" s="1"/>
  <c r="O569" i="3" s="1"/>
  <c r="O570" i="3" s="1"/>
  <c r="O571" i="3" s="1"/>
  <c r="O572" i="3" s="1"/>
  <c r="O573" i="3" s="1"/>
  <c r="O574" i="3" s="1"/>
  <c r="O575" i="3" s="1"/>
  <c r="O576" i="3" s="1"/>
  <c r="O577" i="3" s="1"/>
  <c r="O578" i="3" s="1"/>
  <c r="O579" i="3" s="1"/>
  <c r="O580" i="3" s="1"/>
  <c r="O581" i="3" s="1"/>
  <c r="O582" i="3" s="1"/>
  <c r="O583" i="3" s="1"/>
  <c r="O584" i="3" s="1"/>
  <c r="O585" i="3" s="1"/>
  <c r="O586" i="3" s="1"/>
  <c r="O587" i="3" s="1"/>
  <c r="O588" i="3" s="1"/>
  <c r="O589" i="3" s="1"/>
  <c r="O590" i="3" s="1"/>
  <c r="O591" i="3" s="1"/>
  <c r="O592" i="3" s="1"/>
  <c r="O593" i="3" s="1"/>
  <c r="O594" i="3" s="1"/>
  <c r="O595" i="3" s="1"/>
  <c r="O596" i="3" s="1"/>
  <c r="O597" i="3" s="1"/>
  <c r="O598" i="3" s="1"/>
  <c r="O599" i="3" s="1"/>
  <c r="O600" i="3" s="1"/>
  <c r="O601" i="3" s="1"/>
  <c r="O602" i="3" s="1"/>
  <c r="O603" i="3" s="1"/>
  <c r="O604" i="3" s="1"/>
  <c r="O605" i="3" s="1"/>
  <c r="O606" i="3" s="1"/>
  <c r="O607" i="3" s="1"/>
  <c r="O608" i="3" s="1"/>
  <c r="O609" i="3" s="1"/>
  <c r="O610" i="3" s="1"/>
  <c r="O611" i="3" s="1"/>
  <c r="O612" i="3" s="1"/>
  <c r="O613" i="3" s="1"/>
  <c r="O614" i="3" s="1"/>
  <c r="O615" i="3" s="1"/>
  <c r="O616" i="3" s="1"/>
  <c r="O617" i="3" s="1"/>
  <c r="O618" i="3" s="1"/>
  <c r="O619" i="3" s="1"/>
  <c r="O620" i="3" s="1"/>
  <c r="O621" i="3" s="1"/>
  <c r="O622" i="3" s="1"/>
  <c r="O623" i="3" s="1"/>
  <c r="O624" i="3" s="1"/>
  <c r="O625" i="3" s="1"/>
  <c r="O626" i="3" s="1"/>
  <c r="O627" i="3" s="1"/>
  <c r="O628" i="3" s="1"/>
  <c r="O629" i="3" s="1"/>
  <c r="O630" i="3" s="1"/>
  <c r="O631" i="3" s="1"/>
  <c r="O632" i="3" s="1"/>
  <c r="O633" i="3" s="1"/>
  <c r="O634" i="3" s="1"/>
  <c r="O635" i="3" s="1"/>
  <c r="O636" i="3" s="1"/>
  <c r="O637" i="3" s="1"/>
  <c r="O638" i="3" s="1"/>
  <c r="O639" i="3" s="1"/>
  <c r="O640" i="3" s="1"/>
  <c r="O641" i="3" s="1"/>
  <c r="O642" i="3" s="1"/>
  <c r="O643" i="3" s="1"/>
  <c r="O644" i="3" s="1"/>
  <c r="O645" i="3" s="1"/>
  <c r="O646" i="3" s="1"/>
  <c r="O647" i="3" s="1"/>
  <c r="O648" i="3" s="1"/>
  <c r="O649" i="3" s="1"/>
  <c r="O650" i="3" s="1"/>
  <c r="O651" i="3" s="1"/>
  <c r="O652" i="3" s="1"/>
  <c r="O653" i="3" s="1"/>
  <c r="O654" i="3" s="1"/>
  <c r="O655" i="3" s="1"/>
  <c r="O656" i="3" s="1"/>
  <c r="O657" i="3" s="1"/>
  <c r="O658" i="3" s="1"/>
  <c r="O659" i="3" s="1"/>
  <c r="O660" i="3" s="1"/>
  <c r="O661" i="3" s="1"/>
  <c r="O662" i="3" s="1"/>
  <c r="O663" i="3" s="1"/>
  <c r="O664" i="3" s="1"/>
  <c r="O665" i="3" s="1"/>
  <c r="O666" i="3" s="1"/>
  <c r="O667" i="3" s="1"/>
  <c r="O668" i="3" s="1"/>
  <c r="O669" i="3" s="1"/>
  <c r="O670" i="3" s="1"/>
  <c r="O671" i="3" s="1"/>
  <c r="O672" i="3" s="1"/>
  <c r="O673" i="3" s="1"/>
  <c r="O674" i="3" s="1"/>
  <c r="O675" i="3" s="1"/>
  <c r="O676" i="3" s="1"/>
  <c r="O677" i="3" s="1"/>
  <c r="O678" i="3" s="1"/>
  <c r="O679" i="3" s="1"/>
  <c r="O680" i="3" s="1"/>
  <c r="O681" i="3" s="1"/>
  <c r="O682" i="3" s="1"/>
  <c r="O683" i="3" s="1"/>
  <c r="O684" i="3" s="1"/>
  <c r="O685" i="3" s="1"/>
  <c r="O686" i="3" s="1"/>
  <c r="O687" i="3" s="1"/>
  <c r="O688" i="3" s="1"/>
  <c r="O689" i="3" s="1"/>
  <c r="O690" i="3" s="1"/>
  <c r="O691" i="3" s="1"/>
  <c r="O692" i="3" s="1"/>
  <c r="O693" i="3" s="1"/>
  <c r="O694" i="3" s="1"/>
  <c r="O695" i="3" s="1"/>
  <c r="O696" i="3" s="1"/>
  <c r="O697" i="3" s="1"/>
  <c r="O698" i="3" s="1"/>
  <c r="O699" i="3" s="1"/>
  <c r="O700" i="3" s="1"/>
  <c r="O701" i="3" s="1"/>
  <c r="O702" i="3" s="1"/>
  <c r="O703" i="3" s="1"/>
  <c r="O704" i="3" s="1"/>
  <c r="O705" i="3" s="1"/>
  <c r="O706" i="3" s="1"/>
  <c r="O707" i="3" s="1"/>
  <c r="O708" i="3" s="1"/>
  <c r="O709" i="3" s="1"/>
  <c r="O710" i="3" s="1"/>
  <c r="O711" i="3" s="1"/>
  <c r="O712" i="3" s="1"/>
  <c r="O713" i="3" s="1"/>
  <c r="O714" i="3" s="1"/>
  <c r="O715" i="3" s="1"/>
  <c r="O716" i="3" s="1"/>
  <c r="O717" i="3" s="1"/>
  <c r="O718" i="3" s="1"/>
  <c r="O719" i="3" s="1"/>
  <c r="O720" i="3" s="1"/>
  <c r="O721" i="3" s="1"/>
  <c r="O722" i="3" s="1"/>
  <c r="O723" i="3" s="1"/>
  <c r="O724" i="3" s="1"/>
  <c r="O725" i="3" s="1"/>
  <c r="O726" i="3" s="1"/>
  <c r="O727" i="3" s="1"/>
  <c r="O728" i="3" s="1"/>
  <c r="O729" i="3" s="1"/>
  <c r="O730" i="3" s="1"/>
  <c r="O731" i="3" s="1"/>
  <c r="O732" i="3" s="1"/>
  <c r="O733" i="3" s="1"/>
  <c r="O734" i="3" s="1"/>
  <c r="O735" i="3" s="1"/>
  <c r="O736" i="3" s="1"/>
  <c r="O737" i="3" s="1"/>
  <c r="O738" i="3" s="1"/>
  <c r="O739" i="3" s="1"/>
  <c r="O740" i="3" s="1"/>
  <c r="O741" i="3" s="1"/>
  <c r="O742" i="3" s="1"/>
  <c r="O743" i="3" s="1"/>
  <c r="O744" i="3" s="1"/>
  <c r="O745" i="3" s="1"/>
  <c r="O746" i="3" s="1"/>
  <c r="O747" i="3" s="1"/>
  <c r="O748" i="3" s="1"/>
  <c r="O749" i="3" s="1"/>
  <c r="G7" i="3"/>
  <c r="F7" i="3"/>
  <c r="J7" i="3" s="1"/>
  <c r="Q6" i="3"/>
  <c r="P6" i="3"/>
  <c r="P7" i="3" s="1"/>
  <c r="P8" i="3" s="1"/>
  <c r="P9" i="3" s="1"/>
  <c r="P10" i="3" s="1"/>
  <c r="P11" i="3" s="1"/>
  <c r="P12" i="3" s="1"/>
  <c r="P13" i="3" s="1"/>
  <c r="P14" i="3" s="1"/>
  <c r="P15" i="3" s="1"/>
  <c r="P16" i="3" s="1"/>
  <c r="P17" i="3" s="1"/>
  <c r="P18" i="3" s="1"/>
  <c r="P19" i="3" s="1"/>
  <c r="P20" i="3" s="1"/>
  <c r="P21" i="3" s="1"/>
  <c r="P22" i="3" s="1"/>
  <c r="P23" i="3" s="1"/>
  <c r="P24" i="3" s="1"/>
  <c r="P25" i="3" s="1"/>
  <c r="P26" i="3" s="1"/>
  <c r="P27" i="3" s="1"/>
  <c r="P28" i="3" s="1"/>
  <c r="P29" i="3" s="1"/>
  <c r="P30" i="3" s="1"/>
  <c r="P31" i="3" s="1"/>
  <c r="P32" i="3" s="1"/>
  <c r="P33" i="3" s="1"/>
  <c r="P34" i="3" s="1"/>
  <c r="P35" i="3" s="1"/>
  <c r="P36" i="3" s="1"/>
  <c r="P37" i="3" s="1"/>
  <c r="P38" i="3" s="1"/>
  <c r="P39" i="3" s="1"/>
  <c r="P40" i="3" s="1"/>
  <c r="P41" i="3" s="1"/>
  <c r="P42" i="3" s="1"/>
  <c r="P43" i="3" s="1"/>
  <c r="P44" i="3" s="1"/>
  <c r="P45" i="3" s="1"/>
  <c r="P46" i="3" s="1"/>
  <c r="P47" i="3" s="1"/>
  <c r="P48" i="3" s="1"/>
  <c r="P49" i="3" s="1"/>
  <c r="P50" i="3" s="1"/>
  <c r="P51" i="3" s="1"/>
  <c r="P52" i="3" s="1"/>
  <c r="P53" i="3" s="1"/>
  <c r="P54" i="3" s="1"/>
  <c r="P55" i="3" s="1"/>
  <c r="P56" i="3" s="1"/>
  <c r="P57" i="3" s="1"/>
  <c r="P58" i="3" s="1"/>
  <c r="P59" i="3" s="1"/>
  <c r="P60" i="3" s="1"/>
  <c r="P61" i="3" s="1"/>
  <c r="P62" i="3" s="1"/>
  <c r="P63" i="3" s="1"/>
  <c r="P64" i="3" s="1"/>
  <c r="P65" i="3" s="1"/>
  <c r="P66" i="3" s="1"/>
  <c r="P67" i="3" s="1"/>
  <c r="P68" i="3" s="1"/>
  <c r="P69" i="3" s="1"/>
  <c r="P70" i="3" s="1"/>
  <c r="P71" i="3" s="1"/>
  <c r="P72" i="3" s="1"/>
  <c r="P73" i="3" s="1"/>
  <c r="P74" i="3" s="1"/>
  <c r="P75" i="3" s="1"/>
  <c r="P76" i="3" s="1"/>
  <c r="P77" i="3" s="1"/>
  <c r="P78" i="3" s="1"/>
  <c r="P79" i="3" s="1"/>
  <c r="P80" i="3" s="1"/>
  <c r="P81" i="3" s="1"/>
  <c r="P82" i="3" s="1"/>
  <c r="P83" i="3" s="1"/>
  <c r="P84" i="3" s="1"/>
  <c r="P85" i="3" s="1"/>
  <c r="P86" i="3" s="1"/>
  <c r="P87" i="3" s="1"/>
  <c r="P88" i="3" s="1"/>
  <c r="P89" i="3" s="1"/>
  <c r="P90" i="3" s="1"/>
  <c r="P91" i="3" s="1"/>
  <c r="P92" i="3" s="1"/>
  <c r="P93" i="3" s="1"/>
  <c r="P94" i="3" s="1"/>
  <c r="P95" i="3" s="1"/>
  <c r="P96" i="3" s="1"/>
  <c r="P97" i="3" s="1"/>
  <c r="P98" i="3" s="1"/>
  <c r="P99" i="3" s="1"/>
  <c r="P100" i="3" s="1"/>
  <c r="P101" i="3" s="1"/>
  <c r="P102" i="3" s="1"/>
  <c r="P103" i="3" s="1"/>
  <c r="P104" i="3" s="1"/>
  <c r="P105" i="3" s="1"/>
  <c r="P106" i="3" s="1"/>
  <c r="P107" i="3" s="1"/>
  <c r="P108" i="3" s="1"/>
  <c r="P109" i="3" s="1"/>
  <c r="P110" i="3" s="1"/>
  <c r="P111" i="3" s="1"/>
  <c r="P112" i="3" s="1"/>
  <c r="P113" i="3" s="1"/>
  <c r="P114" i="3" s="1"/>
  <c r="P115" i="3" s="1"/>
  <c r="P116" i="3" s="1"/>
  <c r="P117" i="3" s="1"/>
  <c r="P118" i="3" s="1"/>
  <c r="P119" i="3" s="1"/>
  <c r="P120" i="3" s="1"/>
  <c r="P121" i="3" s="1"/>
  <c r="P122" i="3" s="1"/>
  <c r="P123" i="3" s="1"/>
  <c r="P124" i="3" s="1"/>
  <c r="P125" i="3" s="1"/>
  <c r="P126" i="3" s="1"/>
  <c r="P127" i="3" s="1"/>
  <c r="P128" i="3" s="1"/>
  <c r="P129" i="3" s="1"/>
  <c r="P130" i="3" s="1"/>
  <c r="P131" i="3" s="1"/>
  <c r="P132" i="3" s="1"/>
  <c r="P133" i="3" s="1"/>
  <c r="P134" i="3" s="1"/>
  <c r="P135" i="3" s="1"/>
  <c r="P136" i="3" s="1"/>
  <c r="P137" i="3" s="1"/>
  <c r="P138" i="3" s="1"/>
  <c r="P139" i="3" s="1"/>
  <c r="P140" i="3" s="1"/>
  <c r="P141" i="3" s="1"/>
  <c r="P142" i="3" s="1"/>
  <c r="P143" i="3" s="1"/>
  <c r="P144" i="3" s="1"/>
  <c r="P145" i="3" s="1"/>
  <c r="P146" i="3" s="1"/>
  <c r="P147" i="3" s="1"/>
  <c r="P148" i="3" s="1"/>
  <c r="P149" i="3" s="1"/>
  <c r="P150" i="3" s="1"/>
  <c r="P151" i="3" s="1"/>
  <c r="P152" i="3" s="1"/>
  <c r="P153" i="3" s="1"/>
  <c r="P154" i="3" s="1"/>
  <c r="P155" i="3" s="1"/>
  <c r="P156" i="3" s="1"/>
  <c r="P157" i="3" s="1"/>
  <c r="P158" i="3" s="1"/>
  <c r="P159" i="3" s="1"/>
  <c r="P160" i="3" s="1"/>
  <c r="P161" i="3" s="1"/>
  <c r="P162" i="3" s="1"/>
  <c r="P163" i="3" s="1"/>
  <c r="P164" i="3" s="1"/>
  <c r="P165" i="3" s="1"/>
  <c r="P166" i="3" s="1"/>
  <c r="P167" i="3" s="1"/>
  <c r="P168" i="3" s="1"/>
  <c r="P169" i="3" s="1"/>
  <c r="P170" i="3" s="1"/>
  <c r="P171" i="3" s="1"/>
  <c r="P172" i="3" s="1"/>
  <c r="P173" i="3" s="1"/>
  <c r="P174" i="3" s="1"/>
  <c r="P175" i="3" s="1"/>
  <c r="P176" i="3" s="1"/>
  <c r="P177" i="3" s="1"/>
  <c r="P178" i="3" s="1"/>
  <c r="P179" i="3" s="1"/>
  <c r="P180" i="3" s="1"/>
  <c r="P181" i="3" s="1"/>
  <c r="P182" i="3" s="1"/>
  <c r="P183" i="3" s="1"/>
  <c r="P184" i="3" s="1"/>
  <c r="P185" i="3" s="1"/>
  <c r="P186" i="3" s="1"/>
  <c r="P187" i="3" s="1"/>
  <c r="P188" i="3" s="1"/>
  <c r="P189" i="3" s="1"/>
  <c r="P190" i="3" s="1"/>
  <c r="P191" i="3" s="1"/>
  <c r="P192" i="3" s="1"/>
  <c r="P193" i="3" s="1"/>
  <c r="P194" i="3" s="1"/>
  <c r="P195" i="3" s="1"/>
  <c r="P196" i="3" s="1"/>
  <c r="P197" i="3" s="1"/>
  <c r="P198" i="3" s="1"/>
  <c r="P199" i="3" s="1"/>
  <c r="P200" i="3" s="1"/>
  <c r="P201" i="3" s="1"/>
  <c r="P202" i="3" s="1"/>
  <c r="P203" i="3" s="1"/>
  <c r="P204" i="3" s="1"/>
  <c r="P205" i="3" s="1"/>
  <c r="P206" i="3" s="1"/>
  <c r="P207" i="3" s="1"/>
  <c r="P208" i="3" s="1"/>
  <c r="P209" i="3" s="1"/>
  <c r="P210" i="3" s="1"/>
  <c r="P211" i="3" s="1"/>
  <c r="P212" i="3" s="1"/>
  <c r="P213" i="3" s="1"/>
  <c r="P214" i="3" s="1"/>
  <c r="P215" i="3" s="1"/>
  <c r="P216" i="3" s="1"/>
  <c r="P217" i="3" s="1"/>
  <c r="P218" i="3" s="1"/>
  <c r="P219" i="3" s="1"/>
  <c r="P220" i="3" s="1"/>
  <c r="P221" i="3" s="1"/>
  <c r="P222" i="3" s="1"/>
  <c r="P223" i="3" s="1"/>
  <c r="P224" i="3" s="1"/>
  <c r="P225" i="3" s="1"/>
  <c r="P226" i="3" s="1"/>
  <c r="P227" i="3" s="1"/>
  <c r="P228" i="3" s="1"/>
  <c r="P229" i="3" s="1"/>
  <c r="P230" i="3" s="1"/>
  <c r="P231" i="3" s="1"/>
  <c r="P232" i="3" s="1"/>
  <c r="P233" i="3" s="1"/>
  <c r="P234" i="3" s="1"/>
  <c r="P235" i="3" s="1"/>
  <c r="P236" i="3" s="1"/>
  <c r="P237" i="3" s="1"/>
  <c r="P238" i="3" s="1"/>
  <c r="P239" i="3" s="1"/>
  <c r="P240" i="3" s="1"/>
  <c r="P241" i="3" s="1"/>
  <c r="P242" i="3" s="1"/>
  <c r="P243" i="3" s="1"/>
  <c r="P244" i="3" s="1"/>
  <c r="P245" i="3" s="1"/>
  <c r="P246" i="3" s="1"/>
  <c r="P247" i="3" s="1"/>
  <c r="P248" i="3" s="1"/>
  <c r="P249" i="3" s="1"/>
  <c r="P250" i="3" s="1"/>
  <c r="P251" i="3" s="1"/>
  <c r="P252" i="3" s="1"/>
  <c r="P253" i="3" s="1"/>
  <c r="P254" i="3" s="1"/>
  <c r="P255" i="3" s="1"/>
  <c r="P256" i="3" s="1"/>
  <c r="P257" i="3" s="1"/>
  <c r="P258" i="3" s="1"/>
  <c r="P259" i="3" s="1"/>
  <c r="P260" i="3" s="1"/>
  <c r="P261" i="3" s="1"/>
  <c r="P262" i="3" s="1"/>
  <c r="P263" i="3" s="1"/>
  <c r="P264" i="3" s="1"/>
  <c r="P265" i="3" s="1"/>
  <c r="P266" i="3" s="1"/>
  <c r="P267" i="3" s="1"/>
  <c r="P268" i="3" s="1"/>
  <c r="P269" i="3" s="1"/>
  <c r="P270" i="3" s="1"/>
  <c r="P271" i="3" s="1"/>
  <c r="P272" i="3" s="1"/>
  <c r="P273" i="3" s="1"/>
  <c r="P274" i="3" s="1"/>
  <c r="P275" i="3" s="1"/>
  <c r="P276" i="3" s="1"/>
  <c r="P277" i="3" s="1"/>
  <c r="P278" i="3" s="1"/>
  <c r="P279" i="3" s="1"/>
  <c r="P280" i="3" s="1"/>
  <c r="P281" i="3" s="1"/>
  <c r="P282" i="3" s="1"/>
  <c r="P283" i="3" s="1"/>
  <c r="P284" i="3" s="1"/>
  <c r="P285" i="3" s="1"/>
  <c r="P286" i="3" s="1"/>
  <c r="P287" i="3" s="1"/>
  <c r="P288" i="3" s="1"/>
  <c r="P289" i="3" s="1"/>
  <c r="P290" i="3" s="1"/>
  <c r="P291" i="3" s="1"/>
  <c r="P292" i="3" s="1"/>
  <c r="P293" i="3" s="1"/>
  <c r="P294" i="3" s="1"/>
  <c r="P295" i="3" s="1"/>
  <c r="P296" i="3" s="1"/>
  <c r="P297" i="3" s="1"/>
  <c r="P298" i="3" s="1"/>
  <c r="P299" i="3" s="1"/>
  <c r="P300" i="3" s="1"/>
  <c r="P301" i="3" s="1"/>
  <c r="P302" i="3" s="1"/>
  <c r="P303" i="3" s="1"/>
  <c r="P304" i="3" s="1"/>
  <c r="P305" i="3" s="1"/>
  <c r="P306" i="3" s="1"/>
  <c r="P307" i="3" s="1"/>
  <c r="P308" i="3" s="1"/>
  <c r="P309" i="3" s="1"/>
  <c r="P310" i="3" s="1"/>
  <c r="P311" i="3" s="1"/>
  <c r="P312" i="3" s="1"/>
  <c r="P313" i="3" s="1"/>
  <c r="P314" i="3" s="1"/>
  <c r="P315" i="3" s="1"/>
  <c r="P316" i="3" s="1"/>
  <c r="P317" i="3" s="1"/>
  <c r="P318" i="3" s="1"/>
  <c r="P319" i="3" s="1"/>
  <c r="P320" i="3" s="1"/>
  <c r="P321" i="3" s="1"/>
  <c r="P322" i="3" s="1"/>
  <c r="P323" i="3" s="1"/>
  <c r="P324" i="3" s="1"/>
  <c r="P325" i="3" s="1"/>
  <c r="P326" i="3" s="1"/>
  <c r="P327" i="3" s="1"/>
  <c r="P328" i="3" s="1"/>
  <c r="P329" i="3" s="1"/>
  <c r="P330" i="3" s="1"/>
  <c r="P331" i="3" s="1"/>
  <c r="P332" i="3" s="1"/>
  <c r="P333" i="3" s="1"/>
  <c r="P334" i="3" s="1"/>
  <c r="P335" i="3" s="1"/>
  <c r="P336" i="3" s="1"/>
  <c r="P337" i="3" s="1"/>
  <c r="P338" i="3" s="1"/>
  <c r="P339" i="3" s="1"/>
  <c r="P340" i="3" s="1"/>
  <c r="P341" i="3" s="1"/>
  <c r="P342" i="3" s="1"/>
  <c r="P343" i="3" s="1"/>
  <c r="P344" i="3" s="1"/>
  <c r="P345" i="3" s="1"/>
  <c r="P346" i="3" s="1"/>
  <c r="P347" i="3" s="1"/>
  <c r="P348" i="3" s="1"/>
  <c r="P349" i="3" s="1"/>
  <c r="P350" i="3" s="1"/>
  <c r="P351" i="3" s="1"/>
  <c r="P352" i="3" s="1"/>
  <c r="P353" i="3" s="1"/>
  <c r="P354" i="3" s="1"/>
  <c r="P355" i="3" s="1"/>
  <c r="P356" i="3" s="1"/>
  <c r="P357" i="3" s="1"/>
  <c r="P358" i="3" s="1"/>
  <c r="P359" i="3" s="1"/>
  <c r="P360" i="3" s="1"/>
  <c r="P361" i="3" s="1"/>
  <c r="P362" i="3" s="1"/>
  <c r="P363" i="3" s="1"/>
  <c r="P364" i="3" s="1"/>
  <c r="P365" i="3" s="1"/>
  <c r="P366" i="3" s="1"/>
  <c r="P367" i="3" s="1"/>
  <c r="P368" i="3" s="1"/>
  <c r="P369" i="3" s="1"/>
  <c r="P370" i="3" s="1"/>
  <c r="P371" i="3" s="1"/>
  <c r="P372" i="3" s="1"/>
  <c r="P373" i="3" s="1"/>
  <c r="P374" i="3" s="1"/>
  <c r="P375" i="3" s="1"/>
  <c r="P376" i="3" s="1"/>
  <c r="P377" i="3" s="1"/>
  <c r="P378" i="3" s="1"/>
  <c r="P379" i="3" s="1"/>
  <c r="P380" i="3" s="1"/>
  <c r="P381" i="3" s="1"/>
  <c r="P382" i="3" s="1"/>
  <c r="P383" i="3" s="1"/>
  <c r="P384" i="3" s="1"/>
  <c r="P385" i="3" s="1"/>
  <c r="P386" i="3" s="1"/>
  <c r="P387" i="3" s="1"/>
  <c r="P388" i="3" s="1"/>
  <c r="P389" i="3" s="1"/>
  <c r="P390" i="3" s="1"/>
  <c r="P391" i="3" s="1"/>
  <c r="P392" i="3" s="1"/>
  <c r="P393" i="3" s="1"/>
  <c r="P394" i="3" s="1"/>
  <c r="P395" i="3" s="1"/>
  <c r="P396" i="3" s="1"/>
  <c r="P397" i="3" s="1"/>
  <c r="P398" i="3" s="1"/>
  <c r="P399" i="3" s="1"/>
  <c r="P400" i="3" s="1"/>
  <c r="P401" i="3" s="1"/>
  <c r="P402" i="3" s="1"/>
  <c r="P403" i="3" s="1"/>
  <c r="P404" i="3" s="1"/>
  <c r="P405" i="3" s="1"/>
  <c r="P406" i="3" s="1"/>
  <c r="P407" i="3" s="1"/>
  <c r="P408" i="3" s="1"/>
  <c r="P409" i="3" s="1"/>
  <c r="P410" i="3" s="1"/>
  <c r="P411" i="3" s="1"/>
  <c r="P412" i="3" s="1"/>
  <c r="P413" i="3" s="1"/>
  <c r="P414" i="3" s="1"/>
  <c r="P415" i="3" s="1"/>
  <c r="P416" i="3" s="1"/>
  <c r="P417" i="3" s="1"/>
  <c r="P418" i="3" s="1"/>
  <c r="P419" i="3" s="1"/>
  <c r="P420" i="3" s="1"/>
  <c r="P421" i="3" s="1"/>
  <c r="P422" i="3" s="1"/>
  <c r="P423" i="3" s="1"/>
  <c r="P424" i="3" s="1"/>
  <c r="P425" i="3" s="1"/>
  <c r="P426" i="3" s="1"/>
  <c r="P427" i="3" s="1"/>
  <c r="P428" i="3" s="1"/>
  <c r="P429" i="3" s="1"/>
  <c r="P430" i="3" s="1"/>
  <c r="P431" i="3" s="1"/>
  <c r="P432" i="3" s="1"/>
  <c r="P433" i="3" s="1"/>
  <c r="P434" i="3" s="1"/>
  <c r="P435" i="3" s="1"/>
  <c r="P436" i="3" s="1"/>
  <c r="P437" i="3" s="1"/>
  <c r="P438" i="3" s="1"/>
  <c r="P439" i="3" s="1"/>
  <c r="P440" i="3" s="1"/>
  <c r="P441" i="3" s="1"/>
  <c r="P442" i="3" s="1"/>
  <c r="P443" i="3" s="1"/>
  <c r="P444" i="3" s="1"/>
  <c r="P445" i="3" s="1"/>
  <c r="P446" i="3" s="1"/>
  <c r="P447" i="3" s="1"/>
  <c r="P448" i="3" s="1"/>
  <c r="P449" i="3" s="1"/>
  <c r="P450" i="3" s="1"/>
  <c r="P451" i="3" s="1"/>
  <c r="P452" i="3" s="1"/>
  <c r="P453" i="3" s="1"/>
  <c r="P454" i="3" s="1"/>
  <c r="P455" i="3" s="1"/>
  <c r="P456" i="3" s="1"/>
  <c r="P457" i="3" s="1"/>
  <c r="P458" i="3" s="1"/>
  <c r="P459" i="3" s="1"/>
  <c r="P460" i="3" s="1"/>
  <c r="P461" i="3" s="1"/>
  <c r="P462" i="3" s="1"/>
  <c r="P463" i="3" s="1"/>
  <c r="P464" i="3" s="1"/>
  <c r="P465" i="3" s="1"/>
  <c r="P466" i="3" s="1"/>
  <c r="P467" i="3" s="1"/>
  <c r="P468" i="3" s="1"/>
  <c r="P469" i="3" s="1"/>
  <c r="P470" i="3" s="1"/>
  <c r="P471" i="3" s="1"/>
  <c r="P472" i="3" s="1"/>
  <c r="P473" i="3" s="1"/>
  <c r="P474" i="3" s="1"/>
  <c r="P475" i="3" s="1"/>
  <c r="P476" i="3" s="1"/>
  <c r="P477" i="3" s="1"/>
  <c r="P478" i="3" s="1"/>
  <c r="P479" i="3" s="1"/>
  <c r="P480" i="3" s="1"/>
  <c r="P481" i="3" s="1"/>
  <c r="P482" i="3" s="1"/>
  <c r="P483" i="3" s="1"/>
  <c r="P484" i="3" s="1"/>
  <c r="P485" i="3" s="1"/>
  <c r="P486" i="3" s="1"/>
  <c r="P487" i="3" s="1"/>
  <c r="P488" i="3" s="1"/>
  <c r="P489" i="3" s="1"/>
  <c r="P490" i="3" s="1"/>
  <c r="P491" i="3" s="1"/>
  <c r="P492" i="3" s="1"/>
  <c r="P493" i="3" s="1"/>
  <c r="P494" i="3" s="1"/>
  <c r="P495" i="3" s="1"/>
  <c r="P496" i="3" s="1"/>
  <c r="P497" i="3" s="1"/>
  <c r="P498" i="3" s="1"/>
  <c r="P499" i="3" s="1"/>
  <c r="P500" i="3" s="1"/>
  <c r="P501" i="3" s="1"/>
  <c r="P502" i="3" s="1"/>
  <c r="P503" i="3" s="1"/>
  <c r="P504" i="3" s="1"/>
  <c r="P505" i="3" s="1"/>
  <c r="P506" i="3" s="1"/>
  <c r="P507" i="3" s="1"/>
  <c r="P508" i="3" s="1"/>
  <c r="P509" i="3" s="1"/>
  <c r="P510" i="3" s="1"/>
  <c r="P511" i="3" s="1"/>
  <c r="P512" i="3" s="1"/>
  <c r="P513" i="3" s="1"/>
  <c r="P514" i="3" s="1"/>
  <c r="P515" i="3" s="1"/>
  <c r="P516" i="3" s="1"/>
  <c r="P517" i="3" s="1"/>
  <c r="P518" i="3" s="1"/>
  <c r="P519" i="3" s="1"/>
  <c r="P520" i="3" s="1"/>
  <c r="P521" i="3" s="1"/>
  <c r="P522" i="3" s="1"/>
  <c r="P523" i="3" s="1"/>
  <c r="P524" i="3" s="1"/>
  <c r="P525" i="3" s="1"/>
  <c r="P526" i="3" s="1"/>
  <c r="P527" i="3" s="1"/>
  <c r="P528" i="3" s="1"/>
  <c r="P529" i="3" s="1"/>
  <c r="P530" i="3" s="1"/>
  <c r="P531" i="3" s="1"/>
  <c r="P532" i="3" s="1"/>
  <c r="P533" i="3" s="1"/>
  <c r="P534" i="3" s="1"/>
  <c r="P535" i="3" s="1"/>
  <c r="P536" i="3" s="1"/>
  <c r="P537" i="3" s="1"/>
  <c r="P538" i="3" s="1"/>
  <c r="P539" i="3" s="1"/>
  <c r="P540" i="3" s="1"/>
  <c r="P541" i="3" s="1"/>
  <c r="P542" i="3" s="1"/>
  <c r="P543" i="3" s="1"/>
  <c r="P544" i="3" s="1"/>
  <c r="P545" i="3" s="1"/>
  <c r="P546" i="3" s="1"/>
  <c r="P547" i="3" s="1"/>
  <c r="P548" i="3" s="1"/>
  <c r="P549" i="3" s="1"/>
  <c r="P550" i="3" s="1"/>
  <c r="P551" i="3" s="1"/>
  <c r="P552" i="3" s="1"/>
  <c r="P553" i="3" s="1"/>
  <c r="P554" i="3" s="1"/>
  <c r="P555" i="3" s="1"/>
  <c r="P556" i="3" s="1"/>
  <c r="P557" i="3" s="1"/>
  <c r="P558" i="3" s="1"/>
  <c r="P559" i="3" s="1"/>
  <c r="P560" i="3" s="1"/>
  <c r="P561" i="3" s="1"/>
  <c r="P562" i="3" s="1"/>
  <c r="P563" i="3" s="1"/>
  <c r="P564" i="3" s="1"/>
  <c r="P565" i="3" s="1"/>
  <c r="P566" i="3" s="1"/>
  <c r="P567" i="3" s="1"/>
  <c r="P568" i="3" s="1"/>
  <c r="P569" i="3" s="1"/>
  <c r="P570" i="3" s="1"/>
  <c r="P571" i="3" s="1"/>
  <c r="P572" i="3" s="1"/>
  <c r="P573" i="3" s="1"/>
  <c r="P574" i="3" s="1"/>
  <c r="P575" i="3" s="1"/>
  <c r="P576" i="3" s="1"/>
  <c r="P577" i="3" s="1"/>
  <c r="P578" i="3" s="1"/>
  <c r="P579" i="3" s="1"/>
  <c r="P580" i="3" s="1"/>
  <c r="P581" i="3" s="1"/>
  <c r="P582" i="3" s="1"/>
  <c r="P583" i="3" s="1"/>
  <c r="P584" i="3" s="1"/>
  <c r="P585" i="3" s="1"/>
  <c r="P586" i="3" s="1"/>
  <c r="P587" i="3" s="1"/>
  <c r="P588" i="3" s="1"/>
  <c r="P589" i="3" s="1"/>
  <c r="P590" i="3" s="1"/>
  <c r="P591" i="3" s="1"/>
  <c r="P592" i="3" s="1"/>
  <c r="P593" i="3" s="1"/>
  <c r="P594" i="3" s="1"/>
  <c r="P595" i="3" s="1"/>
  <c r="P596" i="3" s="1"/>
  <c r="P597" i="3" s="1"/>
  <c r="P598" i="3" s="1"/>
  <c r="P599" i="3" s="1"/>
  <c r="P600" i="3" s="1"/>
  <c r="P601" i="3" s="1"/>
  <c r="P602" i="3" s="1"/>
  <c r="P603" i="3" s="1"/>
  <c r="P604" i="3" s="1"/>
  <c r="P605" i="3" s="1"/>
  <c r="P606" i="3" s="1"/>
  <c r="P607" i="3" s="1"/>
  <c r="P608" i="3" s="1"/>
  <c r="P609" i="3" s="1"/>
  <c r="P610" i="3" s="1"/>
  <c r="P611" i="3" s="1"/>
  <c r="P612" i="3" s="1"/>
  <c r="P613" i="3" s="1"/>
  <c r="P614" i="3" s="1"/>
  <c r="P615" i="3" s="1"/>
  <c r="P616" i="3" s="1"/>
  <c r="P617" i="3" s="1"/>
  <c r="P618" i="3" s="1"/>
  <c r="P619" i="3" s="1"/>
  <c r="P620" i="3" s="1"/>
  <c r="P621" i="3" s="1"/>
  <c r="P622" i="3" s="1"/>
  <c r="P623" i="3" s="1"/>
  <c r="P624" i="3" s="1"/>
  <c r="P625" i="3" s="1"/>
  <c r="P626" i="3" s="1"/>
  <c r="P627" i="3" s="1"/>
  <c r="P628" i="3" s="1"/>
  <c r="P629" i="3" s="1"/>
  <c r="P630" i="3" s="1"/>
  <c r="P631" i="3" s="1"/>
  <c r="P632" i="3" s="1"/>
  <c r="P633" i="3" s="1"/>
  <c r="P634" i="3" s="1"/>
  <c r="P635" i="3" s="1"/>
  <c r="P636" i="3" s="1"/>
  <c r="P637" i="3" s="1"/>
  <c r="P638" i="3" s="1"/>
  <c r="P639" i="3" s="1"/>
  <c r="P640" i="3" s="1"/>
  <c r="P641" i="3" s="1"/>
  <c r="P642" i="3" s="1"/>
  <c r="P643" i="3" s="1"/>
  <c r="P644" i="3" s="1"/>
  <c r="P645" i="3" s="1"/>
  <c r="P646" i="3" s="1"/>
  <c r="P647" i="3" s="1"/>
  <c r="P648" i="3" s="1"/>
  <c r="P649" i="3" s="1"/>
  <c r="P650" i="3" s="1"/>
  <c r="P651" i="3" s="1"/>
  <c r="P652" i="3" s="1"/>
  <c r="P653" i="3" s="1"/>
  <c r="P654" i="3" s="1"/>
  <c r="P655" i="3" s="1"/>
  <c r="P656" i="3" s="1"/>
  <c r="P657" i="3" s="1"/>
  <c r="P658" i="3" s="1"/>
  <c r="P659" i="3" s="1"/>
  <c r="P660" i="3" s="1"/>
  <c r="P661" i="3" s="1"/>
  <c r="P662" i="3" s="1"/>
  <c r="P663" i="3" s="1"/>
  <c r="P664" i="3" s="1"/>
  <c r="P665" i="3" s="1"/>
  <c r="P666" i="3" s="1"/>
  <c r="P667" i="3" s="1"/>
  <c r="P668" i="3" s="1"/>
  <c r="P669" i="3" s="1"/>
  <c r="P670" i="3" s="1"/>
  <c r="P671" i="3" s="1"/>
  <c r="P672" i="3" s="1"/>
  <c r="P673" i="3" s="1"/>
  <c r="P674" i="3" s="1"/>
  <c r="P675" i="3" s="1"/>
  <c r="P676" i="3" s="1"/>
  <c r="P677" i="3" s="1"/>
  <c r="P678" i="3" s="1"/>
  <c r="P679" i="3" s="1"/>
  <c r="P680" i="3" s="1"/>
  <c r="P681" i="3" s="1"/>
  <c r="P682" i="3" s="1"/>
  <c r="P683" i="3" s="1"/>
  <c r="P684" i="3" s="1"/>
  <c r="P685" i="3" s="1"/>
  <c r="P686" i="3" s="1"/>
  <c r="P687" i="3" s="1"/>
  <c r="P688" i="3" s="1"/>
  <c r="P689" i="3" s="1"/>
  <c r="P690" i="3" s="1"/>
  <c r="P691" i="3" s="1"/>
  <c r="P692" i="3" s="1"/>
  <c r="P693" i="3" s="1"/>
  <c r="P694" i="3" s="1"/>
  <c r="P695" i="3" s="1"/>
  <c r="P696" i="3" s="1"/>
  <c r="P697" i="3" s="1"/>
  <c r="P698" i="3" s="1"/>
  <c r="P699" i="3" s="1"/>
  <c r="P700" i="3" s="1"/>
  <c r="P701" i="3" s="1"/>
  <c r="P702" i="3" s="1"/>
  <c r="P703" i="3" s="1"/>
  <c r="P704" i="3" s="1"/>
  <c r="P705" i="3" s="1"/>
  <c r="P706" i="3" s="1"/>
  <c r="P707" i="3" s="1"/>
  <c r="P708" i="3" s="1"/>
  <c r="P709" i="3" s="1"/>
  <c r="P710" i="3" s="1"/>
  <c r="P711" i="3" s="1"/>
  <c r="P712" i="3" s="1"/>
  <c r="P713" i="3" s="1"/>
  <c r="P714" i="3" s="1"/>
  <c r="P715" i="3" s="1"/>
  <c r="P716" i="3" s="1"/>
  <c r="P717" i="3" s="1"/>
  <c r="P718" i="3" s="1"/>
  <c r="P719" i="3" s="1"/>
  <c r="P720" i="3" s="1"/>
  <c r="P721" i="3" s="1"/>
  <c r="P722" i="3" s="1"/>
  <c r="P723" i="3" s="1"/>
  <c r="P724" i="3" s="1"/>
  <c r="P725" i="3" s="1"/>
  <c r="P726" i="3" s="1"/>
  <c r="P727" i="3" s="1"/>
  <c r="P728" i="3" s="1"/>
  <c r="P729" i="3" s="1"/>
  <c r="P730" i="3" s="1"/>
  <c r="P731" i="3" s="1"/>
  <c r="P732" i="3" s="1"/>
  <c r="P733" i="3" s="1"/>
  <c r="P734" i="3" s="1"/>
  <c r="P735" i="3" s="1"/>
  <c r="P736" i="3" s="1"/>
  <c r="P737" i="3" s="1"/>
  <c r="P738" i="3" s="1"/>
  <c r="P739" i="3" s="1"/>
  <c r="P740" i="3" s="1"/>
  <c r="P741" i="3" s="1"/>
  <c r="P742" i="3" s="1"/>
  <c r="P743" i="3" s="1"/>
  <c r="P744" i="3" s="1"/>
  <c r="P745" i="3" s="1"/>
  <c r="P746" i="3" s="1"/>
  <c r="P747" i="3" s="1"/>
  <c r="P748" i="3" s="1"/>
  <c r="P749" i="3" s="1"/>
  <c r="O6" i="3"/>
  <c r="N6" i="3"/>
  <c r="M6" i="3"/>
  <c r="M7" i="3" s="1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M93" i="3" s="1"/>
  <c r="M94" i="3" s="1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M121" i="3" s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134" i="3" s="1"/>
  <c r="M135" i="3" s="1"/>
  <c r="M136" i="3" s="1"/>
  <c r="M137" i="3" s="1"/>
  <c r="M138" i="3" s="1"/>
  <c r="M139" i="3" s="1"/>
  <c r="M140" i="3" s="1"/>
  <c r="M141" i="3" s="1"/>
  <c r="M142" i="3" s="1"/>
  <c r="M143" i="3" s="1"/>
  <c r="M144" i="3" s="1"/>
  <c r="M145" i="3" s="1"/>
  <c r="M146" i="3" s="1"/>
  <c r="M147" i="3" s="1"/>
  <c r="M148" i="3" s="1"/>
  <c r="M149" i="3" s="1"/>
  <c r="M150" i="3" s="1"/>
  <c r="M151" i="3" s="1"/>
  <c r="M152" i="3" s="1"/>
  <c r="M153" i="3" s="1"/>
  <c r="M154" i="3" s="1"/>
  <c r="M155" i="3" s="1"/>
  <c r="M156" i="3" s="1"/>
  <c r="M157" i="3" s="1"/>
  <c r="M158" i="3" s="1"/>
  <c r="M159" i="3" s="1"/>
  <c r="M160" i="3" s="1"/>
  <c r="M161" i="3" s="1"/>
  <c r="M162" i="3" s="1"/>
  <c r="M163" i="3" s="1"/>
  <c r="M164" i="3" s="1"/>
  <c r="M165" i="3" s="1"/>
  <c r="M166" i="3" s="1"/>
  <c r="M167" i="3" s="1"/>
  <c r="M168" i="3" s="1"/>
  <c r="M169" i="3" s="1"/>
  <c r="M170" i="3" s="1"/>
  <c r="M171" i="3" s="1"/>
  <c r="M172" i="3" s="1"/>
  <c r="M173" i="3" s="1"/>
  <c r="M174" i="3" s="1"/>
  <c r="M175" i="3" s="1"/>
  <c r="M176" i="3" s="1"/>
  <c r="M177" i="3" s="1"/>
  <c r="M178" i="3" s="1"/>
  <c r="M179" i="3" s="1"/>
  <c r="M180" i="3" s="1"/>
  <c r="M181" i="3" s="1"/>
  <c r="M182" i="3" s="1"/>
  <c r="M183" i="3" s="1"/>
  <c r="M184" i="3" s="1"/>
  <c r="M185" i="3" s="1"/>
  <c r="M186" i="3" s="1"/>
  <c r="M187" i="3" s="1"/>
  <c r="M188" i="3" s="1"/>
  <c r="M189" i="3" s="1"/>
  <c r="M190" i="3" s="1"/>
  <c r="M191" i="3" s="1"/>
  <c r="M192" i="3" s="1"/>
  <c r="M193" i="3" s="1"/>
  <c r="M194" i="3" s="1"/>
  <c r="M195" i="3" s="1"/>
  <c r="M196" i="3" s="1"/>
  <c r="M197" i="3" s="1"/>
  <c r="M198" i="3" s="1"/>
  <c r="M199" i="3" s="1"/>
  <c r="M200" i="3" s="1"/>
  <c r="M201" i="3" s="1"/>
  <c r="M202" i="3" s="1"/>
  <c r="M203" i="3" s="1"/>
  <c r="M204" i="3" s="1"/>
  <c r="M205" i="3" s="1"/>
  <c r="M206" i="3" s="1"/>
  <c r="M207" i="3" s="1"/>
  <c r="M208" i="3" s="1"/>
  <c r="M209" i="3" s="1"/>
  <c r="M210" i="3" s="1"/>
  <c r="M211" i="3" s="1"/>
  <c r="M212" i="3" s="1"/>
  <c r="M213" i="3" s="1"/>
  <c r="M214" i="3" s="1"/>
  <c r="M215" i="3" s="1"/>
  <c r="M216" i="3" s="1"/>
  <c r="M217" i="3" s="1"/>
  <c r="M218" i="3" s="1"/>
  <c r="M219" i="3" s="1"/>
  <c r="M220" i="3" s="1"/>
  <c r="M221" i="3" s="1"/>
  <c r="M222" i="3" s="1"/>
  <c r="M223" i="3" s="1"/>
  <c r="M224" i="3" s="1"/>
  <c r="M225" i="3" s="1"/>
  <c r="M226" i="3" s="1"/>
  <c r="M227" i="3" s="1"/>
  <c r="M228" i="3" s="1"/>
  <c r="M229" i="3" s="1"/>
  <c r="M230" i="3" s="1"/>
  <c r="M231" i="3" s="1"/>
  <c r="M232" i="3" s="1"/>
  <c r="M233" i="3" s="1"/>
  <c r="M234" i="3" s="1"/>
  <c r="M235" i="3" s="1"/>
  <c r="M236" i="3" s="1"/>
  <c r="M237" i="3" s="1"/>
  <c r="M238" i="3" s="1"/>
  <c r="M239" i="3" s="1"/>
  <c r="M240" i="3" s="1"/>
  <c r="M241" i="3" s="1"/>
  <c r="M242" i="3" s="1"/>
  <c r="M243" i="3" s="1"/>
  <c r="M244" i="3" s="1"/>
  <c r="M245" i="3" s="1"/>
  <c r="M246" i="3" s="1"/>
  <c r="M247" i="3" s="1"/>
  <c r="M248" i="3" s="1"/>
  <c r="M249" i="3" s="1"/>
  <c r="M250" i="3" s="1"/>
  <c r="M251" i="3" s="1"/>
  <c r="M252" i="3" s="1"/>
  <c r="M253" i="3" s="1"/>
  <c r="M254" i="3" s="1"/>
  <c r="M255" i="3" s="1"/>
  <c r="M256" i="3" s="1"/>
  <c r="M257" i="3" s="1"/>
  <c r="M258" i="3" s="1"/>
  <c r="M259" i="3" s="1"/>
  <c r="M260" i="3" s="1"/>
  <c r="M261" i="3" s="1"/>
  <c r="M262" i="3" s="1"/>
  <c r="M263" i="3" s="1"/>
  <c r="M264" i="3" s="1"/>
  <c r="M265" i="3" s="1"/>
  <c r="M266" i="3" s="1"/>
  <c r="M267" i="3" s="1"/>
  <c r="M268" i="3" s="1"/>
  <c r="M269" i="3" s="1"/>
  <c r="M270" i="3" s="1"/>
  <c r="M271" i="3" s="1"/>
  <c r="M272" i="3" s="1"/>
  <c r="M273" i="3" s="1"/>
  <c r="M274" i="3" s="1"/>
  <c r="M275" i="3" s="1"/>
  <c r="M276" i="3" s="1"/>
  <c r="M277" i="3" s="1"/>
  <c r="M278" i="3" s="1"/>
  <c r="M279" i="3" s="1"/>
  <c r="M280" i="3" s="1"/>
  <c r="M281" i="3" s="1"/>
  <c r="M282" i="3" s="1"/>
  <c r="M283" i="3" s="1"/>
  <c r="M284" i="3" s="1"/>
  <c r="M285" i="3" s="1"/>
  <c r="M286" i="3" s="1"/>
  <c r="M287" i="3" s="1"/>
  <c r="M288" i="3" s="1"/>
  <c r="M289" i="3" s="1"/>
  <c r="M290" i="3" s="1"/>
  <c r="M291" i="3" s="1"/>
  <c r="M292" i="3" s="1"/>
  <c r="M293" i="3" s="1"/>
  <c r="M294" i="3" s="1"/>
  <c r="M295" i="3" s="1"/>
  <c r="M296" i="3" s="1"/>
  <c r="M297" i="3" s="1"/>
  <c r="M298" i="3" s="1"/>
  <c r="M299" i="3" s="1"/>
  <c r="M300" i="3" s="1"/>
  <c r="M301" i="3" s="1"/>
  <c r="M302" i="3" s="1"/>
  <c r="M303" i="3" s="1"/>
  <c r="M304" i="3" s="1"/>
  <c r="M305" i="3" s="1"/>
  <c r="M306" i="3" s="1"/>
  <c r="M307" i="3" s="1"/>
  <c r="M308" i="3" s="1"/>
  <c r="M309" i="3" s="1"/>
  <c r="M310" i="3" s="1"/>
  <c r="M311" i="3" s="1"/>
  <c r="M312" i="3" s="1"/>
  <c r="M313" i="3" s="1"/>
  <c r="M314" i="3" s="1"/>
  <c r="M315" i="3" s="1"/>
  <c r="M316" i="3" s="1"/>
  <c r="M317" i="3" s="1"/>
  <c r="M318" i="3" s="1"/>
  <c r="M319" i="3" s="1"/>
  <c r="M320" i="3" s="1"/>
  <c r="M321" i="3" s="1"/>
  <c r="M322" i="3" s="1"/>
  <c r="M323" i="3" s="1"/>
  <c r="M324" i="3" s="1"/>
  <c r="M325" i="3" s="1"/>
  <c r="M326" i="3" s="1"/>
  <c r="M327" i="3" s="1"/>
  <c r="M328" i="3" s="1"/>
  <c r="M329" i="3" s="1"/>
  <c r="M330" i="3" s="1"/>
  <c r="M331" i="3" s="1"/>
  <c r="M332" i="3" s="1"/>
  <c r="M333" i="3" s="1"/>
  <c r="M334" i="3" s="1"/>
  <c r="M335" i="3" s="1"/>
  <c r="M336" i="3" s="1"/>
  <c r="M337" i="3" s="1"/>
  <c r="M338" i="3" s="1"/>
  <c r="M339" i="3" s="1"/>
  <c r="M340" i="3" s="1"/>
  <c r="M341" i="3" s="1"/>
  <c r="M342" i="3" s="1"/>
  <c r="M343" i="3" s="1"/>
  <c r="M344" i="3" s="1"/>
  <c r="M345" i="3" s="1"/>
  <c r="M346" i="3" s="1"/>
  <c r="M347" i="3" s="1"/>
  <c r="M348" i="3" s="1"/>
  <c r="M349" i="3" s="1"/>
  <c r="M350" i="3" s="1"/>
  <c r="M351" i="3" s="1"/>
  <c r="M352" i="3" s="1"/>
  <c r="M353" i="3" s="1"/>
  <c r="M354" i="3" s="1"/>
  <c r="M355" i="3" s="1"/>
  <c r="M356" i="3" s="1"/>
  <c r="M357" i="3" s="1"/>
  <c r="M358" i="3" s="1"/>
  <c r="M359" i="3" s="1"/>
  <c r="M360" i="3" s="1"/>
  <c r="M361" i="3" s="1"/>
  <c r="M362" i="3" s="1"/>
  <c r="M363" i="3" s="1"/>
  <c r="M364" i="3" s="1"/>
  <c r="M365" i="3" s="1"/>
  <c r="M366" i="3" s="1"/>
  <c r="M367" i="3" s="1"/>
  <c r="M368" i="3" s="1"/>
  <c r="M369" i="3" s="1"/>
  <c r="M370" i="3" s="1"/>
  <c r="M371" i="3" s="1"/>
  <c r="M372" i="3" s="1"/>
  <c r="M373" i="3" s="1"/>
  <c r="M374" i="3" s="1"/>
  <c r="M375" i="3" s="1"/>
  <c r="M376" i="3" s="1"/>
  <c r="M377" i="3" s="1"/>
  <c r="M378" i="3" s="1"/>
  <c r="M379" i="3" s="1"/>
  <c r="M380" i="3" s="1"/>
  <c r="M381" i="3" s="1"/>
  <c r="M382" i="3" s="1"/>
  <c r="M383" i="3" s="1"/>
  <c r="M384" i="3" s="1"/>
  <c r="M385" i="3" s="1"/>
  <c r="M386" i="3" s="1"/>
  <c r="M387" i="3" s="1"/>
  <c r="M388" i="3" s="1"/>
  <c r="M389" i="3" s="1"/>
  <c r="M390" i="3" s="1"/>
  <c r="M391" i="3" s="1"/>
  <c r="M392" i="3" s="1"/>
  <c r="M393" i="3" s="1"/>
  <c r="M394" i="3" s="1"/>
  <c r="M395" i="3" s="1"/>
  <c r="M396" i="3" s="1"/>
  <c r="M397" i="3" s="1"/>
  <c r="M398" i="3" s="1"/>
  <c r="M399" i="3" s="1"/>
  <c r="M400" i="3" s="1"/>
  <c r="M401" i="3" s="1"/>
  <c r="M402" i="3" s="1"/>
  <c r="M403" i="3" s="1"/>
  <c r="M404" i="3" s="1"/>
  <c r="M405" i="3" s="1"/>
  <c r="M406" i="3" s="1"/>
  <c r="M407" i="3" s="1"/>
  <c r="M408" i="3" s="1"/>
  <c r="M409" i="3" s="1"/>
  <c r="M410" i="3" s="1"/>
  <c r="M411" i="3" s="1"/>
  <c r="M412" i="3" s="1"/>
  <c r="M413" i="3" s="1"/>
  <c r="M414" i="3" s="1"/>
  <c r="M415" i="3" s="1"/>
  <c r="M416" i="3" s="1"/>
  <c r="M417" i="3" s="1"/>
  <c r="M418" i="3" s="1"/>
  <c r="M419" i="3" s="1"/>
  <c r="M420" i="3" s="1"/>
  <c r="M421" i="3" s="1"/>
  <c r="M422" i="3" s="1"/>
  <c r="M423" i="3" s="1"/>
  <c r="M424" i="3" s="1"/>
  <c r="M425" i="3" s="1"/>
  <c r="M426" i="3" s="1"/>
  <c r="M427" i="3" s="1"/>
  <c r="M428" i="3" s="1"/>
  <c r="M429" i="3" s="1"/>
  <c r="M430" i="3" s="1"/>
  <c r="M431" i="3" s="1"/>
  <c r="M432" i="3" s="1"/>
  <c r="M433" i="3" s="1"/>
  <c r="M434" i="3" s="1"/>
  <c r="M435" i="3" s="1"/>
  <c r="M436" i="3" s="1"/>
  <c r="M437" i="3" s="1"/>
  <c r="M438" i="3" s="1"/>
  <c r="M439" i="3" s="1"/>
  <c r="M440" i="3" s="1"/>
  <c r="M441" i="3" s="1"/>
  <c r="M442" i="3" s="1"/>
  <c r="M443" i="3" s="1"/>
  <c r="M444" i="3" s="1"/>
  <c r="M445" i="3" s="1"/>
  <c r="M446" i="3" s="1"/>
  <c r="M447" i="3" s="1"/>
  <c r="M448" i="3" s="1"/>
  <c r="M449" i="3" s="1"/>
  <c r="M450" i="3" s="1"/>
  <c r="M451" i="3" s="1"/>
  <c r="M452" i="3" s="1"/>
  <c r="M453" i="3" s="1"/>
  <c r="M454" i="3" s="1"/>
  <c r="M455" i="3" s="1"/>
  <c r="M456" i="3" s="1"/>
  <c r="M457" i="3" s="1"/>
  <c r="M458" i="3" s="1"/>
  <c r="M459" i="3" s="1"/>
  <c r="M460" i="3" s="1"/>
  <c r="M461" i="3" s="1"/>
  <c r="M462" i="3" s="1"/>
  <c r="M463" i="3" s="1"/>
  <c r="M464" i="3" s="1"/>
  <c r="M465" i="3" s="1"/>
  <c r="M466" i="3" s="1"/>
  <c r="M467" i="3" s="1"/>
  <c r="M468" i="3" s="1"/>
  <c r="M469" i="3" s="1"/>
  <c r="M470" i="3" s="1"/>
  <c r="M471" i="3" s="1"/>
  <c r="M472" i="3" s="1"/>
  <c r="M473" i="3" s="1"/>
  <c r="M474" i="3" s="1"/>
  <c r="M475" i="3" s="1"/>
  <c r="M476" i="3" s="1"/>
  <c r="M477" i="3" s="1"/>
  <c r="M478" i="3" s="1"/>
  <c r="M479" i="3" s="1"/>
  <c r="M480" i="3" s="1"/>
  <c r="M481" i="3" s="1"/>
  <c r="M482" i="3" s="1"/>
  <c r="M483" i="3" s="1"/>
  <c r="M484" i="3" s="1"/>
  <c r="M485" i="3" s="1"/>
  <c r="M486" i="3" s="1"/>
  <c r="M487" i="3" s="1"/>
  <c r="M488" i="3" s="1"/>
  <c r="M489" i="3" s="1"/>
  <c r="M490" i="3" s="1"/>
  <c r="M491" i="3" s="1"/>
  <c r="M492" i="3" s="1"/>
  <c r="M493" i="3" s="1"/>
  <c r="M494" i="3" s="1"/>
  <c r="M495" i="3" s="1"/>
  <c r="M496" i="3" s="1"/>
  <c r="M497" i="3" s="1"/>
  <c r="M498" i="3" s="1"/>
  <c r="M499" i="3" s="1"/>
  <c r="M500" i="3" s="1"/>
  <c r="M501" i="3" s="1"/>
  <c r="M502" i="3" s="1"/>
  <c r="M503" i="3" s="1"/>
  <c r="M504" i="3" s="1"/>
  <c r="M505" i="3" s="1"/>
  <c r="M506" i="3" s="1"/>
  <c r="M507" i="3" s="1"/>
  <c r="M508" i="3" s="1"/>
  <c r="M509" i="3" s="1"/>
  <c r="M510" i="3" s="1"/>
  <c r="M511" i="3" s="1"/>
  <c r="M512" i="3" s="1"/>
  <c r="M513" i="3" s="1"/>
  <c r="M514" i="3" s="1"/>
  <c r="M515" i="3" s="1"/>
  <c r="M516" i="3" s="1"/>
  <c r="M517" i="3" s="1"/>
  <c r="M518" i="3" s="1"/>
  <c r="M519" i="3" s="1"/>
  <c r="M520" i="3" s="1"/>
  <c r="M521" i="3" s="1"/>
  <c r="M522" i="3" s="1"/>
  <c r="M523" i="3" s="1"/>
  <c r="M524" i="3" s="1"/>
  <c r="M525" i="3" s="1"/>
  <c r="M526" i="3" s="1"/>
  <c r="M527" i="3" s="1"/>
  <c r="M528" i="3" s="1"/>
  <c r="M529" i="3" s="1"/>
  <c r="M530" i="3" s="1"/>
  <c r="M531" i="3" s="1"/>
  <c r="M532" i="3" s="1"/>
  <c r="M533" i="3" s="1"/>
  <c r="M534" i="3" s="1"/>
  <c r="M535" i="3" s="1"/>
  <c r="M536" i="3" s="1"/>
  <c r="M537" i="3" s="1"/>
  <c r="M538" i="3" s="1"/>
  <c r="M539" i="3" s="1"/>
  <c r="M540" i="3" s="1"/>
  <c r="M541" i="3" s="1"/>
  <c r="M542" i="3" s="1"/>
  <c r="M543" i="3" s="1"/>
  <c r="M544" i="3" s="1"/>
  <c r="M545" i="3" s="1"/>
  <c r="M546" i="3" s="1"/>
  <c r="M547" i="3" s="1"/>
  <c r="M548" i="3" s="1"/>
  <c r="M549" i="3" s="1"/>
  <c r="M550" i="3" s="1"/>
  <c r="M551" i="3" s="1"/>
  <c r="M552" i="3" s="1"/>
  <c r="M553" i="3" s="1"/>
  <c r="M554" i="3" s="1"/>
  <c r="M555" i="3" s="1"/>
  <c r="M556" i="3" s="1"/>
  <c r="M557" i="3" s="1"/>
  <c r="M558" i="3" s="1"/>
  <c r="M559" i="3" s="1"/>
  <c r="M560" i="3" s="1"/>
  <c r="M561" i="3" s="1"/>
  <c r="M562" i="3" s="1"/>
  <c r="M563" i="3" s="1"/>
  <c r="M564" i="3" s="1"/>
  <c r="M565" i="3" s="1"/>
  <c r="M566" i="3" s="1"/>
  <c r="M567" i="3" s="1"/>
  <c r="M568" i="3" s="1"/>
  <c r="M569" i="3" s="1"/>
  <c r="M570" i="3" s="1"/>
  <c r="M571" i="3" s="1"/>
  <c r="M572" i="3" s="1"/>
  <c r="M573" i="3" s="1"/>
  <c r="M574" i="3" s="1"/>
  <c r="M575" i="3" s="1"/>
  <c r="M576" i="3" s="1"/>
  <c r="M577" i="3" s="1"/>
  <c r="M578" i="3" s="1"/>
  <c r="M579" i="3" s="1"/>
  <c r="M580" i="3" s="1"/>
  <c r="M581" i="3" s="1"/>
  <c r="M582" i="3" s="1"/>
  <c r="M583" i="3" s="1"/>
  <c r="M584" i="3" s="1"/>
  <c r="M585" i="3" s="1"/>
  <c r="M586" i="3" s="1"/>
  <c r="M587" i="3" s="1"/>
  <c r="M588" i="3" s="1"/>
  <c r="M589" i="3" s="1"/>
  <c r="M590" i="3" s="1"/>
  <c r="M591" i="3" s="1"/>
  <c r="M592" i="3" s="1"/>
  <c r="M593" i="3" s="1"/>
  <c r="M594" i="3" s="1"/>
  <c r="M595" i="3" s="1"/>
  <c r="M596" i="3" s="1"/>
  <c r="M597" i="3" s="1"/>
  <c r="M598" i="3" s="1"/>
  <c r="M599" i="3" s="1"/>
  <c r="M600" i="3" s="1"/>
  <c r="M601" i="3" s="1"/>
  <c r="M602" i="3" s="1"/>
  <c r="M603" i="3" s="1"/>
  <c r="M604" i="3" s="1"/>
  <c r="M605" i="3" s="1"/>
  <c r="M606" i="3" s="1"/>
  <c r="M607" i="3" s="1"/>
  <c r="M608" i="3" s="1"/>
  <c r="M609" i="3" s="1"/>
  <c r="M610" i="3" s="1"/>
  <c r="M611" i="3" s="1"/>
  <c r="M612" i="3" s="1"/>
  <c r="M613" i="3" s="1"/>
  <c r="M614" i="3" s="1"/>
  <c r="M615" i="3" s="1"/>
  <c r="M616" i="3" s="1"/>
  <c r="M617" i="3" s="1"/>
  <c r="M618" i="3" s="1"/>
  <c r="M619" i="3" s="1"/>
  <c r="M620" i="3" s="1"/>
  <c r="M621" i="3" s="1"/>
  <c r="M622" i="3" s="1"/>
  <c r="M623" i="3" s="1"/>
  <c r="M624" i="3" s="1"/>
  <c r="M625" i="3" s="1"/>
  <c r="M626" i="3" s="1"/>
  <c r="M627" i="3" s="1"/>
  <c r="M628" i="3" s="1"/>
  <c r="M629" i="3" s="1"/>
  <c r="M630" i="3" s="1"/>
  <c r="M631" i="3" s="1"/>
  <c r="M632" i="3" s="1"/>
  <c r="M633" i="3" s="1"/>
  <c r="M634" i="3" s="1"/>
  <c r="M635" i="3" s="1"/>
  <c r="M636" i="3" s="1"/>
  <c r="M637" i="3" s="1"/>
  <c r="M638" i="3" s="1"/>
  <c r="M639" i="3" s="1"/>
  <c r="M640" i="3" s="1"/>
  <c r="M641" i="3" s="1"/>
  <c r="M642" i="3" s="1"/>
  <c r="M643" i="3" s="1"/>
  <c r="M644" i="3" s="1"/>
  <c r="M645" i="3" s="1"/>
  <c r="M646" i="3" s="1"/>
  <c r="M647" i="3" s="1"/>
  <c r="M648" i="3" s="1"/>
  <c r="M649" i="3" s="1"/>
  <c r="M650" i="3" s="1"/>
  <c r="M651" i="3" s="1"/>
  <c r="M652" i="3" s="1"/>
  <c r="M653" i="3" s="1"/>
  <c r="M654" i="3" s="1"/>
  <c r="M655" i="3" s="1"/>
  <c r="M656" i="3" s="1"/>
  <c r="M657" i="3" s="1"/>
  <c r="M658" i="3" s="1"/>
  <c r="M659" i="3" s="1"/>
  <c r="M660" i="3" s="1"/>
  <c r="M661" i="3" s="1"/>
  <c r="M662" i="3" s="1"/>
  <c r="M663" i="3" s="1"/>
  <c r="M664" i="3" s="1"/>
  <c r="M665" i="3" s="1"/>
  <c r="M666" i="3" s="1"/>
  <c r="M667" i="3" s="1"/>
  <c r="M668" i="3" s="1"/>
  <c r="M669" i="3" s="1"/>
  <c r="M670" i="3" s="1"/>
  <c r="M671" i="3" s="1"/>
  <c r="M672" i="3" s="1"/>
  <c r="M673" i="3" s="1"/>
  <c r="M674" i="3" s="1"/>
  <c r="M675" i="3" s="1"/>
  <c r="M676" i="3" s="1"/>
  <c r="M677" i="3" s="1"/>
  <c r="M678" i="3" s="1"/>
  <c r="M679" i="3" s="1"/>
  <c r="M680" i="3" s="1"/>
  <c r="M681" i="3" s="1"/>
  <c r="M682" i="3" s="1"/>
  <c r="M683" i="3" s="1"/>
  <c r="M684" i="3" s="1"/>
  <c r="M685" i="3" s="1"/>
  <c r="M686" i="3" s="1"/>
  <c r="M687" i="3" s="1"/>
  <c r="M688" i="3" s="1"/>
  <c r="M689" i="3" s="1"/>
  <c r="M690" i="3" s="1"/>
  <c r="M691" i="3" s="1"/>
  <c r="M692" i="3" s="1"/>
  <c r="M693" i="3" s="1"/>
  <c r="M694" i="3" s="1"/>
  <c r="M695" i="3" s="1"/>
  <c r="M696" i="3" s="1"/>
  <c r="M697" i="3" s="1"/>
  <c r="M698" i="3" s="1"/>
  <c r="M699" i="3" s="1"/>
  <c r="M700" i="3" s="1"/>
  <c r="M701" i="3" s="1"/>
  <c r="M702" i="3" s="1"/>
  <c r="M703" i="3" s="1"/>
  <c r="M704" i="3" s="1"/>
  <c r="M705" i="3" s="1"/>
  <c r="M706" i="3" s="1"/>
  <c r="M707" i="3" s="1"/>
  <c r="M708" i="3" s="1"/>
  <c r="M709" i="3" s="1"/>
  <c r="M710" i="3" s="1"/>
  <c r="M711" i="3" s="1"/>
  <c r="M712" i="3" s="1"/>
  <c r="M713" i="3" s="1"/>
  <c r="M714" i="3" s="1"/>
  <c r="M715" i="3" s="1"/>
  <c r="M716" i="3" s="1"/>
  <c r="M717" i="3" s="1"/>
  <c r="M718" i="3" s="1"/>
  <c r="M719" i="3" s="1"/>
  <c r="M720" i="3" s="1"/>
  <c r="M721" i="3" s="1"/>
  <c r="M722" i="3" s="1"/>
  <c r="M723" i="3" s="1"/>
  <c r="M724" i="3" s="1"/>
  <c r="M725" i="3" s="1"/>
  <c r="M726" i="3" s="1"/>
  <c r="M727" i="3" s="1"/>
  <c r="M728" i="3" s="1"/>
  <c r="M729" i="3" s="1"/>
  <c r="M730" i="3" s="1"/>
  <c r="M731" i="3" s="1"/>
  <c r="M732" i="3" s="1"/>
  <c r="M733" i="3" s="1"/>
  <c r="M734" i="3" s="1"/>
  <c r="M735" i="3" s="1"/>
  <c r="M736" i="3" s="1"/>
  <c r="M737" i="3" s="1"/>
  <c r="M738" i="3" s="1"/>
  <c r="M739" i="3" s="1"/>
  <c r="M740" i="3" s="1"/>
  <c r="M741" i="3" s="1"/>
  <c r="M742" i="3" s="1"/>
  <c r="M743" i="3" s="1"/>
  <c r="M744" i="3" s="1"/>
  <c r="M745" i="3" s="1"/>
  <c r="M746" i="3" s="1"/>
  <c r="M747" i="3" s="1"/>
  <c r="M748" i="3" s="1"/>
  <c r="M749" i="3" s="1"/>
  <c r="G6" i="3"/>
  <c r="G750" i="3" s="1"/>
  <c r="F6" i="3"/>
  <c r="A2" i="3"/>
  <c r="G3" i="3"/>
  <c r="G2" i="3"/>
  <c r="K730" i="2"/>
  <c r="E726" i="2"/>
  <c r="D726" i="2"/>
  <c r="C726" i="2"/>
  <c r="B726" i="2"/>
  <c r="G725" i="2"/>
  <c r="F725" i="2"/>
  <c r="G724" i="2"/>
  <c r="F724" i="2"/>
  <c r="G723" i="2"/>
  <c r="F723" i="2"/>
  <c r="I723" i="2" s="1"/>
  <c r="J722" i="2"/>
  <c r="G722" i="2"/>
  <c r="F722" i="2"/>
  <c r="I722" i="2" s="1"/>
  <c r="J721" i="2"/>
  <c r="I721" i="2"/>
  <c r="G721" i="2"/>
  <c r="F721" i="2"/>
  <c r="J720" i="2"/>
  <c r="I720" i="2"/>
  <c r="G720" i="2"/>
  <c r="F720" i="2"/>
  <c r="J719" i="2"/>
  <c r="I719" i="2"/>
  <c r="G719" i="2"/>
  <c r="F719" i="2"/>
  <c r="J718" i="2"/>
  <c r="G718" i="2"/>
  <c r="F718" i="2"/>
  <c r="I717" i="2"/>
  <c r="G717" i="2"/>
  <c r="F717" i="2"/>
  <c r="J717" i="2" s="1"/>
  <c r="G716" i="2"/>
  <c r="F716" i="2"/>
  <c r="G715" i="2"/>
  <c r="F715" i="2"/>
  <c r="I715" i="2" s="1"/>
  <c r="J714" i="2"/>
  <c r="G714" i="2"/>
  <c r="F714" i="2"/>
  <c r="I714" i="2" s="1"/>
  <c r="J713" i="2"/>
  <c r="I713" i="2"/>
  <c r="G713" i="2"/>
  <c r="F713" i="2"/>
  <c r="J712" i="2"/>
  <c r="I712" i="2"/>
  <c r="G712" i="2"/>
  <c r="F712" i="2"/>
  <c r="I711" i="2"/>
  <c r="G711" i="2"/>
  <c r="J711" i="2" s="1"/>
  <c r="F711" i="2"/>
  <c r="G710" i="2"/>
  <c r="J710" i="2" s="1"/>
  <c r="F710" i="2"/>
  <c r="I710" i="2" s="1"/>
  <c r="G709" i="2"/>
  <c r="F709" i="2"/>
  <c r="G708" i="2"/>
  <c r="F708" i="2"/>
  <c r="G707" i="2"/>
  <c r="F707" i="2"/>
  <c r="I707" i="2" s="1"/>
  <c r="J706" i="2"/>
  <c r="G706" i="2"/>
  <c r="F706" i="2"/>
  <c r="I706" i="2" s="1"/>
  <c r="J705" i="2"/>
  <c r="I705" i="2"/>
  <c r="G705" i="2"/>
  <c r="F705" i="2"/>
  <c r="J704" i="2"/>
  <c r="I704" i="2"/>
  <c r="G704" i="2"/>
  <c r="F704" i="2"/>
  <c r="J703" i="2"/>
  <c r="I703" i="2"/>
  <c r="G703" i="2"/>
  <c r="F703" i="2"/>
  <c r="J702" i="2"/>
  <c r="G702" i="2"/>
  <c r="F702" i="2"/>
  <c r="I701" i="2"/>
  <c r="G701" i="2"/>
  <c r="F701" i="2"/>
  <c r="J701" i="2" s="1"/>
  <c r="G700" i="2"/>
  <c r="F700" i="2"/>
  <c r="G699" i="2"/>
  <c r="F699" i="2"/>
  <c r="I699" i="2" s="1"/>
  <c r="G698" i="2"/>
  <c r="F698" i="2"/>
  <c r="J697" i="2"/>
  <c r="I697" i="2"/>
  <c r="G697" i="2"/>
  <c r="F697" i="2"/>
  <c r="J696" i="2"/>
  <c r="I696" i="2"/>
  <c r="G696" i="2"/>
  <c r="F696" i="2"/>
  <c r="J695" i="2"/>
  <c r="I695" i="2"/>
  <c r="G695" i="2"/>
  <c r="F695" i="2"/>
  <c r="J694" i="2"/>
  <c r="G694" i="2"/>
  <c r="F694" i="2"/>
  <c r="I694" i="2" s="1"/>
  <c r="G693" i="2"/>
  <c r="F693" i="2"/>
  <c r="G692" i="2"/>
  <c r="F692" i="2"/>
  <c r="G691" i="2"/>
  <c r="F691" i="2"/>
  <c r="I691" i="2" s="1"/>
  <c r="J690" i="2"/>
  <c r="G690" i="2"/>
  <c r="F690" i="2"/>
  <c r="I690" i="2" s="1"/>
  <c r="J689" i="2"/>
  <c r="I689" i="2"/>
  <c r="G689" i="2"/>
  <c r="F689" i="2"/>
  <c r="J688" i="2"/>
  <c r="I688" i="2"/>
  <c r="G688" i="2"/>
  <c r="F688" i="2"/>
  <c r="I687" i="2"/>
  <c r="G687" i="2"/>
  <c r="J687" i="2" s="1"/>
  <c r="F687" i="2"/>
  <c r="J686" i="2"/>
  <c r="G686" i="2"/>
  <c r="F686" i="2"/>
  <c r="G685" i="2"/>
  <c r="F685" i="2"/>
  <c r="G684" i="2"/>
  <c r="F684" i="2"/>
  <c r="G683" i="2"/>
  <c r="F683" i="2"/>
  <c r="I683" i="2" s="1"/>
  <c r="G682" i="2"/>
  <c r="F682" i="2"/>
  <c r="J681" i="2"/>
  <c r="I681" i="2"/>
  <c r="G681" i="2"/>
  <c r="F681" i="2"/>
  <c r="J680" i="2"/>
  <c r="I680" i="2"/>
  <c r="G680" i="2"/>
  <c r="F680" i="2"/>
  <c r="J679" i="2"/>
  <c r="I679" i="2"/>
  <c r="G679" i="2"/>
  <c r="F679" i="2"/>
  <c r="G678" i="2"/>
  <c r="F678" i="2"/>
  <c r="I677" i="2"/>
  <c r="G677" i="2"/>
  <c r="F677" i="2"/>
  <c r="G676" i="2"/>
  <c r="F676" i="2"/>
  <c r="G675" i="2"/>
  <c r="F675" i="2"/>
  <c r="J674" i="2"/>
  <c r="G674" i="2"/>
  <c r="F674" i="2"/>
  <c r="I674" i="2" s="1"/>
  <c r="J673" i="2"/>
  <c r="I673" i="2"/>
  <c r="G673" i="2"/>
  <c r="F673" i="2"/>
  <c r="J672" i="2"/>
  <c r="I672" i="2"/>
  <c r="G672" i="2"/>
  <c r="F672" i="2"/>
  <c r="G671" i="2"/>
  <c r="F671" i="2"/>
  <c r="J670" i="2"/>
  <c r="I670" i="2"/>
  <c r="G670" i="2"/>
  <c r="F670" i="2"/>
  <c r="G669" i="2"/>
  <c r="F669" i="2"/>
  <c r="I668" i="2"/>
  <c r="G668" i="2"/>
  <c r="F668" i="2"/>
  <c r="G667" i="2"/>
  <c r="F667" i="2"/>
  <c r="I666" i="2"/>
  <c r="G666" i="2"/>
  <c r="F666" i="2"/>
  <c r="J666" i="2" s="1"/>
  <c r="G665" i="2"/>
  <c r="F665" i="2"/>
  <c r="I664" i="2"/>
  <c r="G664" i="2"/>
  <c r="J664" i="2" s="1"/>
  <c r="F664" i="2"/>
  <c r="G663" i="2"/>
  <c r="F663" i="2"/>
  <c r="I663" i="2" s="1"/>
  <c r="J662" i="2"/>
  <c r="I662" i="2"/>
  <c r="G662" i="2"/>
  <c r="F662" i="2"/>
  <c r="J661" i="2"/>
  <c r="I661" i="2"/>
  <c r="G661" i="2"/>
  <c r="F661" i="2"/>
  <c r="I660" i="2"/>
  <c r="G660" i="2"/>
  <c r="F660" i="2"/>
  <c r="J660" i="2" s="1"/>
  <c r="G659" i="2"/>
  <c r="F659" i="2"/>
  <c r="I659" i="2" s="1"/>
  <c r="G658" i="2"/>
  <c r="F658" i="2"/>
  <c r="G657" i="2"/>
  <c r="F657" i="2"/>
  <c r="I656" i="2"/>
  <c r="G656" i="2"/>
  <c r="J656" i="2" s="1"/>
  <c r="F656" i="2"/>
  <c r="J655" i="2"/>
  <c r="G655" i="2"/>
  <c r="F655" i="2"/>
  <c r="I655" i="2" s="1"/>
  <c r="J654" i="2"/>
  <c r="I654" i="2"/>
  <c r="G654" i="2"/>
  <c r="F654" i="2"/>
  <c r="J653" i="2"/>
  <c r="I653" i="2"/>
  <c r="G653" i="2"/>
  <c r="F653" i="2"/>
  <c r="I652" i="2"/>
  <c r="G652" i="2"/>
  <c r="F652" i="2"/>
  <c r="G651" i="2"/>
  <c r="F651" i="2"/>
  <c r="I651" i="2" s="1"/>
  <c r="G650" i="2"/>
  <c r="F650" i="2"/>
  <c r="G649" i="2"/>
  <c r="F649" i="2"/>
  <c r="I649" i="2" s="1"/>
  <c r="J648" i="2"/>
  <c r="I648" i="2"/>
  <c r="G648" i="2"/>
  <c r="F648" i="2"/>
  <c r="G647" i="2"/>
  <c r="F647" i="2"/>
  <c r="J646" i="2"/>
  <c r="I646" i="2"/>
  <c r="G646" i="2"/>
  <c r="F646" i="2"/>
  <c r="G645" i="2"/>
  <c r="F645" i="2"/>
  <c r="J645" i="2" s="1"/>
  <c r="G644" i="2"/>
  <c r="F644" i="2"/>
  <c r="J644" i="2" s="1"/>
  <c r="J643" i="2"/>
  <c r="G643" i="2"/>
  <c r="F643" i="2"/>
  <c r="G642" i="2"/>
  <c r="F642" i="2"/>
  <c r="J642" i="2" s="1"/>
  <c r="G641" i="2"/>
  <c r="F641" i="2"/>
  <c r="J640" i="2"/>
  <c r="I640" i="2"/>
  <c r="G640" i="2"/>
  <c r="F640" i="2"/>
  <c r="J639" i="2"/>
  <c r="I639" i="2"/>
  <c r="G639" i="2"/>
  <c r="F639" i="2"/>
  <c r="J638" i="2"/>
  <c r="I638" i="2"/>
  <c r="G638" i="2"/>
  <c r="F638" i="2"/>
  <c r="I637" i="2"/>
  <c r="G637" i="2"/>
  <c r="F637" i="2"/>
  <c r="J637" i="2" s="1"/>
  <c r="G636" i="2"/>
  <c r="F636" i="2"/>
  <c r="G635" i="2"/>
  <c r="F635" i="2"/>
  <c r="G634" i="2"/>
  <c r="F634" i="2"/>
  <c r="J633" i="2"/>
  <c r="G633" i="2"/>
  <c r="F633" i="2"/>
  <c r="I633" i="2" s="1"/>
  <c r="J632" i="2"/>
  <c r="I632" i="2"/>
  <c r="G632" i="2"/>
  <c r="F632" i="2"/>
  <c r="J631" i="2"/>
  <c r="I631" i="2"/>
  <c r="G631" i="2"/>
  <c r="F631" i="2"/>
  <c r="I630" i="2"/>
  <c r="G630" i="2"/>
  <c r="J630" i="2" s="1"/>
  <c r="F630" i="2"/>
  <c r="G629" i="2"/>
  <c r="F629" i="2"/>
  <c r="G628" i="2"/>
  <c r="F628" i="2"/>
  <c r="J628" i="2" s="1"/>
  <c r="G627" i="2"/>
  <c r="F627" i="2"/>
  <c r="G626" i="2"/>
  <c r="F626" i="2"/>
  <c r="J625" i="2"/>
  <c r="I625" i="2"/>
  <c r="G625" i="2"/>
  <c r="F625" i="2"/>
  <c r="J624" i="2"/>
  <c r="I624" i="2"/>
  <c r="G624" i="2"/>
  <c r="F624" i="2"/>
  <c r="J623" i="2"/>
  <c r="I623" i="2"/>
  <c r="G623" i="2"/>
  <c r="F623" i="2"/>
  <c r="J622" i="2"/>
  <c r="I622" i="2"/>
  <c r="G622" i="2"/>
  <c r="F622" i="2"/>
  <c r="G621" i="2"/>
  <c r="F621" i="2"/>
  <c r="J621" i="2" s="1"/>
  <c r="G620" i="2"/>
  <c r="F620" i="2"/>
  <c r="G619" i="2"/>
  <c r="F619" i="2"/>
  <c r="G618" i="2"/>
  <c r="F618" i="2"/>
  <c r="J617" i="2"/>
  <c r="I617" i="2"/>
  <c r="G617" i="2"/>
  <c r="F617" i="2"/>
  <c r="I616" i="2"/>
  <c r="G616" i="2"/>
  <c r="F616" i="2"/>
  <c r="I615" i="2"/>
  <c r="G615" i="2"/>
  <c r="J615" i="2" s="1"/>
  <c r="F615" i="2"/>
  <c r="G614" i="2"/>
  <c r="F614" i="2"/>
  <c r="G613" i="2"/>
  <c r="F613" i="2"/>
  <c r="J612" i="2"/>
  <c r="I612" i="2"/>
  <c r="G612" i="2"/>
  <c r="F612" i="2"/>
  <c r="I611" i="2"/>
  <c r="G611" i="2"/>
  <c r="F611" i="2"/>
  <c r="J611" i="2" s="1"/>
  <c r="J610" i="2"/>
  <c r="G610" i="2"/>
  <c r="F610" i="2"/>
  <c r="I609" i="2"/>
  <c r="G609" i="2"/>
  <c r="J609" i="2" s="1"/>
  <c r="F609" i="2"/>
  <c r="I608" i="2"/>
  <c r="G608" i="2"/>
  <c r="F608" i="2"/>
  <c r="J608" i="2" s="1"/>
  <c r="I607" i="2"/>
  <c r="G607" i="2"/>
  <c r="F607" i="2"/>
  <c r="G606" i="2"/>
  <c r="F606" i="2"/>
  <c r="G605" i="2"/>
  <c r="F605" i="2"/>
  <c r="J604" i="2"/>
  <c r="I604" i="2"/>
  <c r="G604" i="2"/>
  <c r="F604" i="2"/>
  <c r="I603" i="2"/>
  <c r="G603" i="2"/>
  <c r="F603" i="2"/>
  <c r="J603" i="2" s="1"/>
  <c r="J602" i="2"/>
  <c r="G602" i="2"/>
  <c r="F602" i="2"/>
  <c r="I602" i="2" s="1"/>
  <c r="G601" i="2"/>
  <c r="F601" i="2"/>
  <c r="I600" i="2"/>
  <c r="G600" i="2"/>
  <c r="F600" i="2"/>
  <c r="J600" i="2" s="1"/>
  <c r="I599" i="2"/>
  <c r="G599" i="2"/>
  <c r="F599" i="2"/>
  <c r="J599" i="2" s="1"/>
  <c r="G598" i="2"/>
  <c r="F598" i="2"/>
  <c r="G597" i="2"/>
  <c r="F597" i="2"/>
  <c r="I597" i="2" s="1"/>
  <c r="J596" i="2"/>
  <c r="I596" i="2"/>
  <c r="G596" i="2"/>
  <c r="F596" i="2"/>
  <c r="I595" i="2"/>
  <c r="G595" i="2"/>
  <c r="F595" i="2"/>
  <c r="J595" i="2" s="1"/>
  <c r="J594" i="2"/>
  <c r="G594" i="2"/>
  <c r="F594" i="2"/>
  <c r="J593" i="2"/>
  <c r="G593" i="2"/>
  <c r="F593" i="2"/>
  <c r="I593" i="2" s="1"/>
  <c r="I592" i="2"/>
  <c r="G592" i="2"/>
  <c r="F592" i="2"/>
  <c r="J592" i="2" s="1"/>
  <c r="I591" i="2"/>
  <c r="G591" i="2"/>
  <c r="F591" i="2"/>
  <c r="G590" i="2"/>
  <c r="F590" i="2"/>
  <c r="G589" i="2"/>
  <c r="F589" i="2"/>
  <c r="J588" i="2"/>
  <c r="I588" i="2"/>
  <c r="G588" i="2"/>
  <c r="F588" i="2"/>
  <c r="I587" i="2"/>
  <c r="G587" i="2"/>
  <c r="F587" i="2"/>
  <c r="G586" i="2"/>
  <c r="F586" i="2"/>
  <c r="J585" i="2"/>
  <c r="I585" i="2"/>
  <c r="G585" i="2"/>
  <c r="F585" i="2"/>
  <c r="I584" i="2"/>
  <c r="G584" i="2"/>
  <c r="F584" i="2"/>
  <c r="J584" i="2" s="1"/>
  <c r="I583" i="2"/>
  <c r="G583" i="2"/>
  <c r="F583" i="2"/>
  <c r="J582" i="2"/>
  <c r="G582" i="2"/>
  <c r="F582" i="2"/>
  <c r="G581" i="2"/>
  <c r="F581" i="2"/>
  <c r="G580" i="2"/>
  <c r="F580" i="2"/>
  <c r="I579" i="2"/>
  <c r="G579" i="2"/>
  <c r="F579" i="2"/>
  <c r="J579" i="2" s="1"/>
  <c r="I578" i="2"/>
  <c r="G578" i="2"/>
  <c r="F578" i="2"/>
  <c r="G577" i="2"/>
  <c r="F577" i="2"/>
  <c r="G576" i="2"/>
  <c r="F576" i="2"/>
  <c r="J575" i="2"/>
  <c r="G575" i="2"/>
  <c r="F575" i="2"/>
  <c r="I575" i="2" s="1"/>
  <c r="I574" i="2"/>
  <c r="G574" i="2"/>
  <c r="F574" i="2"/>
  <c r="J574" i="2" s="1"/>
  <c r="J573" i="2"/>
  <c r="G573" i="2"/>
  <c r="F573" i="2"/>
  <c r="J572" i="2"/>
  <c r="I572" i="2"/>
  <c r="G572" i="2"/>
  <c r="F572" i="2"/>
  <c r="J571" i="2"/>
  <c r="G571" i="2"/>
  <c r="F571" i="2"/>
  <c r="I571" i="2" s="1"/>
  <c r="I570" i="2"/>
  <c r="G570" i="2"/>
  <c r="F570" i="2"/>
  <c r="J570" i="2" s="1"/>
  <c r="G569" i="2"/>
  <c r="F569" i="2"/>
  <c r="G568" i="2"/>
  <c r="F568" i="2"/>
  <c r="J567" i="2"/>
  <c r="G567" i="2"/>
  <c r="F567" i="2"/>
  <c r="I567" i="2" s="1"/>
  <c r="I566" i="2"/>
  <c r="G566" i="2"/>
  <c r="F566" i="2"/>
  <c r="J566" i="2" s="1"/>
  <c r="J565" i="2"/>
  <c r="G565" i="2"/>
  <c r="F565" i="2"/>
  <c r="I564" i="2"/>
  <c r="G564" i="2"/>
  <c r="J564" i="2" s="1"/>
  <c r="F564" i="2"/>
  <c r="G563" i="2"/>
  <c r="F563" i="2"/>
  <c r="I562" i="2"/>
  <c r="G562" i="2"/>
  <c r="F562" i="2"/>
  <c r="G561" i="2"/>
  <c r="F561" i="2"/>
  <c r="G560" i="2"/>
  <c r="F560" i="2"/>
  <c r="J559" i="2"/>
  <c r="G559" i="2"/>
  <c r="F559" i="2"/>
  <c r="I559" i="2" s="1"/>
  <c r="I558" i="2"/>
  <c r="G558" i="2"/>
  <c r="F558" i="2"/>
  <c r="J558" i="2" s="1"/>
  <c r="J557" i="2"/>
  <c r="G557" i="2"/>
  <c r="F557" i="2"/>
  <c r="J556" i="2"/>
  <c r="I556" i="2"/>
  <c r="G556" i="2"/>
  <c r="F556" i="2"/>
  <c r="J555" i="2"/>
  <c r="G555" i="2"/>
  <c r="F555" i="2"/>
  <c r="I555" i="2" s="1"/>
  <c r="I554" i="2"/>
  <c r="G554" i="2"/>
  <c r="F554" i="2"/>
  <c r="J554" i="2" s="1"/>
  <c r="G553" i="2"/>
  <c r="F553" i="2"/>
  <c r="G552" i="2"/>
  <c r="F552" i="2"/>
  <c r="J551" i="2"/>
  <c r="G551" i="2"/>
  <c r="F551" i="2"/>
  <c r="I551" i="2" s="1"/>
  <c r="I550" i="2"/>
  <c r="G550" i="2"/>
  <c r="F550" i="2"/>
  <c r="J550" i="2" s="1"/>
  <c r="J549" i="2"/>
  <c r="G549" i="2"/>
  <c r="F549" i="2"/>
  <c r="I548" i="2"/>
  <c r="G548" i="2"/>
  <c r="J548" i="2" s="1"/>
  <c r="F548" i="2"/>
  <c r="G547" i="2"/>
  <c r="F547" i="2"/>
  <c r="I546" i="2"/>
  <c r="G546" i="2"/>
  <c r="F546" i="2"/>
  <c r="J546" i="2" s="1"/>
  <c r="J545" i="2"/>
  <c r="G545" i="2"/>
  <c r="F545" i="2"/>
  <c r="I544" i="2"/>
  <c r="G544" i="2"/>
  <c r="J544" i="2" s="1"/>
  <c r="F544" i="2"/>
  <c r="G543" i="2"/>
  <c r="F543" i="2"/>
  <c r="I542" i="2"/>
  <c r="G542" i="2"/>
  <c r="F542" i="2"/>
  <c r="J542" i="2" s="1"/>
  <c r="G541" i="2"/>
  <c r="F541" i="2"/>
  <c r="G540" i="2"/>
  <c r="F540" i="2"/>
  <c r="J540" i="2" s="1"/>
  <c r="J539" i="2"/>
  <c r="G539" i="2"/>
  <c r="F539" i="2"/>
  <c r="I539" i="2" s="1"/>
  <c r="I538" i="2"/>
  <c r="G538" i="2"/>
  <c r="F538" i="2"/>
  <c r="J538" i="2" s="1"/>
  <c r="J537" i="2"/>
  <c r="G537" i="2"/>
  <c r="F537" i="2"/>
  <c r="I536" i="2"/>
  <c r="G536" i="2"/>
  <c r="J536" i="2" s="1"/>
  <c r="F536" i="2"/>
  <c r="G535" i="2"/>
  <c r="F535" i="2"/>
  <c r="I534" i="2"/>
  <c r="G534" i="2"/>
  <c r="F534" i="2"/>
  <c r="J534" i="2" s="1"/>
  <c r="G533" i="2"/>
  <c r="F533" i="2"/>
  <c r="G532" i="2"/>
  <c r="F532" i="2"/>
  <c r="J532" i="2" s="1"/>
  <c r="J531" i="2"/>
  <c r="G531" i="2"/>
  <c r="F531" i="2"/>
  <c r="I531" i="2" s="1"/>
  <c r="I530" i="2"/>
  <c r="G530" i="2"/>
  <c r="F530" i="2"/>
  <c r="J530" i="2" s="1"/>
  <c r="J529" i="2"/>
  <c r="G529" i="2"/>
  <c r="F529" i="2"/>
  <c r="I529" i="2" s="1"/>
  <c r="I528" i="2"/>
  <c r="G528" i="2"/>
  <c r="J528" i="2" s="1"/>
  <c r="F528" i="2"/>
  <c r="G527" i="2"/>
  <c r="F527" i="2"/>
  <c r="I526" i="2"/>
  <c r="G526" i="2"/>
  <c r="F526" i="2"/>
  <c r="J526" i="2" s="1"/>
  <c r="G525" i="2"/>
  <c r="F525" i="2"/>
  <c r="G524" i="2"/>
  <c r="F524" i="2"/>
  <c r="J524" i="2" s="1"/>
  <c r="J523" i="2"/>
  <c r="G523" i="2"/>
  <c r="F523" i="2"/>
  <c r="I523" i="2" s="1"/>
  <c r="I522" i="2"/>
  <c r="G522" i="2"/>
  <c r="F522" i="2"/>
  <c r="J522" i="2" s="1"/>
  <c r="J521" i="2"/>
  <c r="G521" i="2"/>
  <c r="F521" i="2"/>
  <c r="I520" i="2"/>
  <c r="G520" i="2"/>
  <c r="J520" i="2" s="1"/>
  <c r="F520" i="2"/>
  <c r="G519" i="2"/>
  <c r="F519" i="2"/>
  <c r="I518" i="2"/>
  <c r="G518" i="2"/>
  <c r="F518" i="2"/>
  <c r="J518" i="2" s="1"/>
  <c r="G517" i="2"/>
  <c r="F517" i="2"/>
  <c r="G516" i="2"/>
  <c r="F516" i="2"/>
  <c r="J516" i="2" s="1"/>
  <c r="J515" i="2"/>
  <c r="G515" i="2"/>
  <c r="F515" i="2"/>
  <c r="I515" i="2" s="1"/>
  <c r="I514" i="2"/>
  <c r="G514" i="2"/>
  <c r="F514" i="2"/>
  <c r="J514" i="2" s="1"/>
  <c r="J513" i="2"/>
  <c r="G513" i="2"/>
  <c r="F513" i="2"/>
  <c r="I512" i="2"/>
  <c r="G512" i="2"/>
  <c r="F512" i="2"/>
  <c r="J512" i="2" s="1"/>
  <c r="J511" i="2"/>
  <c r="G511" i="2"/>
  <c r="F511" i="2"/>
  <c r="I511" i="2" s="1"/>
  <c r="G510" i="2"/>
  <c r="F510" i="2"/>
  <c r="I509" i="2"/>
  <c r="G509" i="2"/>
  <c r="F509" i="2"/>
  <c r="J509" i="2" s="1"/>
  <c r="G508" i="2"/>
  <c r="F508" i="2"/>
  <c r="G507" i="2"/>
  <c r="F507" i="2"/>
  <c r="J507" i="2" s="1"/>
  <c r="J506" i="2"/>
  <c r="G506" i="2"/>
  <c r="F506" i="2"/>
  <c r="I506" i="2" s="1"/>
  <c r="I505" i="2"/>
  <c r="G505" i="2"/>
  <c r="F505" i="2"/>
  <c r="J505" i="2" s="1"/>
  <c r="J504" i="2"/>
  <c r="G504" i="2"/>
  <c r="F504" i="2"/>
  <c r="I504" i="2" s="1"/>
  <c r="J503" i="2"/>
  <c r="I503" i="2"/>
  <c r="G503" i="2"/>
  <c r="F503" i="2"/>
  <c r="G502" i="2"/>
  <c r="F502" i="2"/>
  <c r="I501" i="2"/>
  <c r="G501" i="2"/>
  <c r="F501" i="2"/>
  <c r="J501" i="2" s="1"/>
  <c r="G500" i="2"/>
  <c r="F500" i="2"/>
  <c r="G499" i="2"/>
  <c r="F499" i="2"/>
  <c r="J499" i="2" s="1"/>
  <c r="J498" i="2"/>
  <c r="G498" i="2"/>
  <c r="F498" i="2"/>
  <c r="I498" i="2" s="1"/>
  <c r="I497" i="2"/>
  <c r="G497" i="2"/>
  <c r="F497" i="2"/>
  <c r="J497" i="2" s="1"/>
  <c r="J496" i="2"/>
  <c r="G496" i="2"/>
  <c r="F496" i="2"/>
  <c r="I496" i="2" s="1"/>
  <c r="I495" i="2"/>
  <c r="G495" i="2"/>
  <c r="J495" i="2" s="1"/>
  <c r="F495" i="2"/>
  <c r="G494" i="2"/>
  <c r="F494" i="2"/>
  <c r="I493" i="2"/>
  <c r="G493" i="2"/>
  <c r="F493" i="2"/>
  <c r="G492" i="2"/>
  <c r="F492" i="2"/>
  <c r="G491" i="2"/>
  <c r="F491" i="2"/>
  <c r="J491" i="2" s="1"/>
  <c r="J490" i="2"/>
  <c r="G490" i="2"/>
  <c r="F490" i="2"/>
  <c r="I490" i="2" s="1"/>
  <c r="I489" i="2"/>
  <c r="G489" i="2"/>
  <c r="F489" i="2"/>
  <c r="J489" i="2" s="1"/>
  <c r="J488" i="2"/>
  <c r="G488" i="2"/>
  <c r="F488" i="2"/>
  <c r="I487" i="2"/>
  <c r="G487" i="2"/>
  <c r="J487" i="2" s="1"/>
  <c r="F487" i="2"/>
  <c r="G486" i="2"/>
  <c r="F486" i="2"/>
  <c r="I485" i="2"/>
  <c r="G485" i="2"/>
  <c r="F485" i="2"/>
  <c r="G484" i="2"/>
  <c r="F484" i="2"/>
  <c r="G483" i="2"/>
  <c r="F483" i="2"/>
  <c r="J483" i="2" s="1"/>
  <c r="J482" i="2"/>
  <c r="G482" i="2"/>
  <c r="F482" i="2"/>
  <c r="I482" i="2" s="1"/>
  <c r="I481" i="2"/>
  <c r="G481" i="2"/>
  <c r="F481" i="2"/>
  <c r="J481" i="2" s="1"/>
  <c r="J480" i="2"/>
  <c r="G480" i="2"/>
  <c r="F480" i="2"/>
  <c r="J479" i="2"/>
  <c r="I479" i="2"/>
  <c r="G479" i="2"/>
  <c r="F479" i="2"/>
  <c r="G478" i="2"/>
  <c r="F478" i="2"/>
  <c r="I477" i="2"/>
  <c r="G477" i="2"/>
  <c r="F477" i="2"/>
  <c r="J477" i="2" s="1"/>
  <c r="G476" i="2"/>
  <c r="F476" i="2"/>
  <c r="G475" i="2"/>
  <c r="F475" i="2"/>
  <c r="J475" i="2" s="1"/>
  <c r="J474" i="2"/>
  <c r="G474" i="2"/>
  <c r="F474" i="2"/>
  <c r="I474" i="2" s="1"/>
  <c r="I473" i="2"/>
  <c r="G473" i="2"/>
  <c r="F473" i="2"/>
  <c r="J473" i="2" s="1"/>
  <c r="J472" i="2"/>
  <c r="G472" i="2"/>
  <c r="F472" i="2"/>
  <c r="I471" i="2"/>
  <c r="G471" i="2"/>
  <c r="J471" i="2" s="1"/>
  <c r="F471" i="2"/>
  <c r="G470" i="2"/>
  <c r="F470" i="2"/>
  <c r="I469" i="2"/>
  <c r="G469" i="2"/>
  <c r="F469" i="2"/>
  <c r="J469" i="2" s="1"/>
  <c r="G468" i="2"/>
  <c r="F468" i="2"/>
  <c r="G467" i="2"/>
  <c r="F467" i="2"/>
  <c r="J467" i="2" s="1"/>
  <c r="J466" i="2"/>
  <c r="G466" i="2"/>
  <c r="F466" i="2"/>
  <c r="I466" i="2" s="1"/>
  <c r="I465" i="2"/>
  <c r="G465" i="2"/>
  <c r="F465" i="2"/>
  <c r="J465" i="2" s="1"/>
  <c r="J464" i="2"/>
  <c r="G464" i="2"/>
  <c r="F464" i="2"/>
  <c r="I464" i="2" s="1"/>
  <c r="I463" i="2"/>
  <c r="G463" i="2"/>
  <c r="J463" i="2" s="1"/>
  <c r="F463" i="2"/>
  <c r="G462" i="2"/>
  <c r="F462" i="2"/>
  <c r="I461" i="2"/>
  <c r="G461" i="2"/>
  <c r="F461" i="2"/>
  <c r="J461" i="2" s="1"/>
  <c r="G460" i="2"/>
  <c r="F460" i="2"/>
  <c r="G459" i="2"/>
  <c r="F459" i="2"/>
  <c r="J459" i="2" s="1"/>
  <c r="J458" i="2"/>
  <c r="G458" i="2"/>
  <c r="F458" i="2"/>
  <c r="I458" i="2" s="1"/>
  <c r="I457" i="2"/>
  <c r="G457" i="2"/>
  <c r="F457" i="2"/>
  <c r="J457" i="2" s="1"/>
  <c r="J456" i="2"/>
  <c r="G456" i="2"/>
  <c r="F456" i="2"/>
  <c r="J455" i="2"/>
  <c r="I455" i="2"/>
  <c r="G455" i="2"/>
  <c r="F455" i="2"/>
  <c r="G454" i="2"/>
  <c r="F454" i="2"/>
  <c r="J453" i="2"/>
  <c r="I453" i="2"/>
  <c r="G453" i="2"/>
  <c r="F453" i="2"/>
  <c r="G452" i="2"/>
  <c r="F452" i="2"/>
  <c r="G451" i="2"/>
  <c r="F451" i="2"/>
  <c r="J451" i="2" s="1"/>
  <c r="J450" i="2"/>
  <c r="G450" i="2"/>
  <c r="F450" i="2"/>
  <c r="I450" i="2" s="1"/>
  <c r="I449" i="2"/>
  <c r="G449" i="2"/>
  <c r="F449" i="2"/>
  <c r="J449" i="2" s="1"/>
  <c r="J448" i="2"/>
  <c r="G448" i="2"/>
  <c r="F448" i="2"/>
  <c r="I447" i="2"/>
  <c r="G447" i="2"/>
  <c r="F447" i="2"/>
  <c r="G446" i="2"/>
  <c r="F446" i="2"/>
  <c r="G445" i="2"/>
  <c r="F445" i="2"/>
  <c r="J445" i="2" s="1"/>
  <c r="G444" i="2"/>
  <c r="F444" i="2"/>
  <c r="G443" i="2"/>
  <c r="F443" i="2"/>
  <c r="J443" i="2" s="1"/>
  <c r="J442" i="2"/>
  <c r="I442" i="2"/>
  <c r="G442" i="2"/>
  <c r="F442" i="2"/>
  <c r="I441" i="2"/>
  <c r="G441" i="2"/>
  <c r="F441" i="2"/>
  <c r="J441" i="2" s="1"/>
  <c r="J440" i="2"/>
  <c r="G440" i="2"/>
  <c r="F440" i="2"/>
  <c r="I439" i="2"/>
  <c r="G439" i="2"/>
  <c r="J439" i="2" s="1"/>
  <c r="F439" i="2"/>
  <c r="G438" i="2"/>
  <c r="F438" i="2"/>
  <c r="G437" i="2"/>
  <c r="F437" i="2"/>
  <c r="J437" i="2" s="1"/>
  <c r="G436" i="2"/>
  <c r="F436" i="2"/>
  <c r="G435" i="2"/>
  <c r="F435" i="2"/>
  <c r="J435" i="2" s="1"/>
  <c r="J434" i="2"/>
  <c r="G434" i="2"/>
  <c r="F434" i="2"/>
  <c r="I434" i="2" s="1"/>
  <c r="I433" i="2"/>
  <c r="G433" i="2"/>
  <c r="F433" i="2"/>
  <c r="J433" i="2" s="1"/>
  <c r="J432" i="2"/>
  <c r="G432" i="2"/>
  <c r="F432" i="2"/>
  <c r="I431" i="2"/>
  <c r="G431" i="2"/>
  <c r="F431" i="2"/>
  <c r="J431" i="2" s="1"/>
  <c r="G430" i="2"/>
  <c r="F430" i="2"/>
  <c r="G429" i="2"/>
  <c r="F429" i="2"/>
  <c r="J429" i="2" s="1"/>
  <c r="G428" i="2"/>
  <c r="F428" i="2"/>
  <c r="G427" i="2"/>
  <c r="F427" i="2"/>
  <c r="J427" i="2" s="1"/>
  <c r="J426" i="2"/>
  <c r="G426" i="2"/>
  <c r="F426" i="2"/>
  <c r="I426" i="2" s="1"/>
  <c r="I425" i="2"/>
  <c r="G425" i="2"/>
  <c r="F425" i="2"/>
  <c r="J425" i="2" s="1"/>
  <c r="J424" i="2"/>
  <c r="G424" i="2"/>
  <c r="F424" i="2"/>
  <c r="I424" i="2" s="1"/>
  <c r="I423" i="2"/>
  <c r="G423" i="2"/>
  <c r="F423" i="2"/>
  <c r="J423" i="2" s="1"/>
  <c r="G422" i="2"/>
  <c r="F422" i="2"/>
  <c r="G421" i="2"/>
  <c r="F421" i="2"/>
  <c r="J421" i="2" s="1"/>
  <c r="G420" i="2"/>
  <c r="F420" i="2"/>
  <c r="G419" i="2"/>
  <c r="F419" i="2"/>
  <c r="J419" i="2" s="1"/>
  <c r="J418" i="2"/>
  <c r="G418" i="2"/>
  <c r="F418" i="2"/>
  <c r="I418" i="2" s="1"/>
  <c r="I417" i="2"/>
  <c r="G417" i="2"/>
  <c r="F417" i="2"/>
  <c r="J417" i="2" s="1"/>
  <c r="J416" i="2"/>
  <c r="G416" i="2"/>
  <c r="F416" i="2"/>
  <c r="I415" i="2"/>
  <c r="G415" i="2"/>
  <c r="F415" i="2"/>
  <c r="G414" i="2"/>
  <c r="F414" i="2"/>
  <c r="G413" i="2"/>
  <c r="F413" i="2"/>
  <c r="J413" i="2" s="1"/>
  <c r="G412" i="2"/>
  <c r="F412" i="2"/>
  <c r="G411" i="2"/>
  <c r="F411" i="2"/>
  <c r="J411" i="2" s="1"/>
  <c r="J410" i="2"/>
  <c r="G410" i="2"/>
  <c r="F410" i="2"/>
  <c r="I410" i="2" s="1"/>
  <c r="I409" i="2"/>
  <c r="G409" i="2"/>
  <c r="F409" i="2"/>
  <c r="J409" i="2" s="1"/>
  <c r="J408" i="2"/>
  <c r="I408" i="2"/>
  <c r="G408" i="2"/>
  <c r="F408" i="2"/>
  <c r="I407" i="2"/>
  <c r="G407" i="2"/>
  <c r="F407" i="2"/>
  <c r="J407" i="2" s="1"/>
  <c r="G406" i="2"/>
  <c r="F406" i="2"/>
  <c r="J405" i="2"/>
  <c r="I405" i="2"/>
  <c r="G405" i="2"/>
  <c r="F405" i="2"/>
  <c r="G404" i="2"/>
  <c r="F404" i="2"/>
  <c r="I403" i="2"/>
  <c r="G403" i="2"/>
  <c r="F403" i="2"/>
  <c r="J403" i="2" s="1"/>
  <c r="G402" i="2"/>
  <c r="F402" i="2"/>
  <c r="G401" i="2"/>
  <c r="F401" i="2"/>
  <c r="J401" i="2" s="1"/>
  <c r="J400" i="2"/>
  <c r="G400" i="2"/>
  <c r="F400" i="2"/>
  <c r="I400" i="2" s="1"/>
  <c r="J399" i="2"/>
  <c r="I399" i="2"/>
  <c r="G399" i="2"/>
  <c r="F399" i="2"/>
  <c r="J398" i="2"/>
  <c r="I398" i="2"/>
  <c r="G398" i="2"/>
  <c r="F398" i="2"/>
  <c r="I397" i="2"/>
  <c r="G397" i="2"/>
  <c r="J397" i="2" s="1"/>
  <c r="F397" i="2"/>
  <c r="G396" i="2"/>
  <c r="F396" i="2"/>
  <c r="I395" i="2"/>
  <c r="G395" i="2"/>
  <c r="F395" i="2"/>
  <c r="J395" i="2" s="1"/>
  <c r="G394" i="2"/>
  <c r="F394" i="2"/>
  <c r="G393" i="2"/>
  <c r="F393" i="2"/>
  <c r="J393" i="2" s="1"/>
  <c r="J392" i="2"/>
  <c r="G392" i="2"/>
  <c r="F392" i="2"/>
  <c r="I392" i="2" s="1"/>
  <c r="I391" i="2"/>
  <c r="G391" i="2"/>
  <c r="J391" i="2" s="1"/>
  <c r="F391" i="2"/>
  <c r="J390" i="2"/>
  <c r="G390" i="2"/>
  <c r="F390" i="2"/>
  <c r="I389" i="2"/>
  <c r="G389" i="2"/>
  <c r="J389" i="2" s="1"/>
  <c r="F389" i="2"/>
  <c r="G388" i="2"/>
  <c r="F388" i="2"/>
  <c r="I387" i="2"/>
  <c r="G387" i="2"/>
  <c r="F387" i="2"/>
  <c r="J387" i="2" s="1"/>
  <c r="G386" i="2"/>
  <c r="F386" i="2"/>
  <c r="G385" i="2"/>
  <c r="F385" i="2"/>
  <c r="J385" i="2" s="1"/>
  <c r="J384" i="2"/>
  <c r="G384" i="2"/>
  <c r="F384" i="2"/>
  <c r="I384" i="2" s="1"/>
  <c r="J383" i="2"/>
  <c r="I383" i="2"/>
  <c r="G383" i="2"/>
  <c r="F383" i="2"/>
  <c r="J382" i="2"/>
  <c r="I382" i="2"/>
  <c r="G382" i="2"/>
  <c r="F382" i="2"/>
  <c r="I381" i="2"/>
  <c r="G381" i="2"/>
  <c r="J381" i="2" s="1"/>
  <c r="F381" i="2"/>
  <c r="G380" i="2"/>
  <c r="F380" i="2"/>
  <c r="G379" i="2"/>
  <c r="F379" i="2"/>
  <c r="G378" i="2"/>
  <c r="F378" i="2"/>
  <c r="G377" i="2"/>
  <c r="F377" i="2"/>
  <c r="J377" i="2" s="1"/>
  <c r="J376" i="2"/>
  <c r="G376" i="2"/>
  <c r="F376" i="2"/>
  <c r="I376" i="2" s="1"/>
  <c r="I375" i="2"/>
  <c r="G375" i="2"/>
  <c r="F375" i="2"/>
  <c r="J375" i="2" s="1"/>
  <c r="J374" i="2"/>
  <c r="G374" i="2"/>
  <c r="F374" i="2"/>
  <c r="I374" i="2" s="1"/>
  <c r="I373" i="2"/>
  <c r="G373" i="2"/>
  <c r="F373" i="2"/>
  <c r="G372" i="2"/>
  <c r="F372" i="2"/>
  <c r="G371" i="2"/>
  <c r="F371" i="2"/>
  <c r="G370" i="2"/>
  <c r="F370" i="2"/>
  <c r="G369" i="2"/>
  <c r="F369" i="2"/>
  <c r="J369" i="2" s="1"/>
  <c r="J368" i="2"/>
  <c r="G368" i="2"/>
  <c r="F368" i="2"/>
  <c r="I368" i="2" s="1"/>
  <c r="I367" i="2"/>
  <c r="G367" i="2"/>
  <c r="F367" i="2"/>
  <c r="J367" i="2" s="1"/>
  <c r="J366" i="2"/>
  <c r="I366" i="2"/>
  <c r="G366" i="2"/>
  <c r="F366" i="2"/>
  <c r="I365" i="2"/>
  <c r="G365" i="2"/>
  <c r="J365" i="2" s="1"/>
  <c r="F365" i="2"/>
  <c r="G364" i="2"/>
  <c r="F364" i="2"/>
  <c r="G363" i="2"/>
  <c r="F363" i="2"/>
  <c r="J363" i="2" s="1"/>
  <c r="G362" i="2"/>
  <c r="F362" i="2"/>
  <c r="G361" i="2"/>
  <c r="F361" i="2"/>
  <c r="J361" i="2" s="1"/>
  <c r="J360" i="2"/>
  <c r="G360" i="2"/>
  <c r="F360" i="2"/>
  <c r="I360" i="2" s="1"/>
  <c r="I359" i="2"/>
  <c r="G359" i="2"/>
  <c r="F359" i="2"/>
  <c r="J359" i="2" s="1"/>
  <c r="J358" i="2"/>
  <c r="G358" i="2"/>
  <c r="F358" i="2"/>
  <c r="I357" i="2"/>
  <c r="G357" i="2"/>
  <c r="F357" i="2"/>
  <c r="G356" i="2"/>
  <c r="F356" i="2"/>
  <c r="G355" i="2"/>
  <c r="F355" i="2"/>
  <c r="J355" i="2" s="1"/>
  <c r="G354" i="2"/>
  <c r="F354" i="2"/>
  <c r="G353" i="2"/>
  <c r="F353" i="2"/>
  <c r="J353" i="2" s="1"/>
  <c r="J352" i="2"/>
  <c r="G352" i="2"/>
  <c r="F352" i="2"/>
  <c r="I352" i="2" s="1"/>
  <c r="I351" i="2"/>
  <c r="G351" i="2"/>
  <c r="F351" i="2"/>
  <c r="J351" i="2" s="1"/>
  <c r="J350" i="2"/>
  <c r="G350" i="2"/>
  <c r="F350" i="2"/>
  <c r="I350" i="2" s="1"/>
  <c r="I349" i="2"/>
  <c r="G349" i="2"/>
  <c r="F349" i="2"/>
  <c r="J349" i="2" s="1"/>
  <c r="G348" i="2"/>
  <c r="F348" i="2"/>
  <c r="G347" i="2"/>
  <c r="F347" i="2"/>
  <c r="G346" i="2"/>
  <c r="F346" i="2"/>
  <c r="G345" i="2"/>
  <c r="F345" i="2"/>
  <c r="J345" i="2" s="1"/>
  <c r="J344" i="2"/>
  <c r="G344" i="2"/>
  <c r="F344" i="2"/>
  <c r="I344" i="2" s="1"/>
  <c r="I343" i="2"/>
  <c r="G343" i="2"/>
  <c r="F343" i="2"/>
  <c r="J343" i="2" s="1"/>
  <c r="J342" i="2"/>
  <c r="G342" i="2"/>
  <c r="F342" i="2"/>
  <c r="I342" i="2" s="1"/>
  <c r="I341" i="2"/>
  <c r="G341" i="2"/>
  <c r="F341" i="2"/>
  <c r="J341" i="2" s="1"/>
  <c r="G340" i="2"/>
  <c r="F340" i="2"/>
  <c r="G339" i="2"/>
  <c r="F339" i="2"/>
  <c r="G338" i="2"/>
  <c r="F338" i="2"/>
  <c r="G337" i="2"/>
  <c r="F337" i="2"/>
  <c r="J337" i="2" s="1"/>
  <c r="J336" i="2"/>
  <c r="G336" i="2"/>
  <c r="F336" i="2"/>
  <c r="I336" i="2" s="1"/>
  <c r="I335" i="2"/>
  <c r="G335" i="2"/>
  <c r="F335" i="2"/>
  <c r="J335" i="2" s="1"/>
  <c r="J334" i="2"/>
  <c r="G334" i="2"/>
  <c r="F334" i="2"/>
  <c r="I333" i="2"/>
  <c r="G333" i="2"/>
  <c r="F333" i="2"/>
  <c r="J333" i="2" s="1"/>
  <c r="G332" i="2"/>
  <c r="F332" i="2"/>
  <c r="G331" i="2"/>
  <c r="F331" i="2"/>
  <c r="J331" i="2" s="1"/>
  <c r="G330" i="2"/>
  <c r="F330" i="2"/>
  <c r="G329" i="2"/>
  <c r="F329" i="2"/>
  <c r="J329" i="2" s="1"/>
  <c r="J328" i="2"/>
  <c r="G328" i="2"/>
  <c r="F328" i="2"/>
  <c r="I328" i="2" s="1"/>
  <c r="I327" i="2"/>
  <c r="G327" i="2"/>
  <c r="F327" i="2"/>
  <c r="J327" i="2" s="1"/>
  <c r="J326" i="2"/>
  <c r="G326" i="2"/>
  <c r="F326" i="2"/>
  <c r="I325" i="2"/>
  <c r="G325" i="2"/>
  <c r="F325" i="2"/>
  <c r="G324" i="2"/>
  <c r="F324" i="2"/>
  <c r="G323" i="2"/>
  <c r="F323" i="2"/>
  <c r="J323" i="2" s="1"/>
  <c r="G322" i="2"/>
  <c r="F322" i="2"/>
  <c r="G321" i="2"/>
  <c r="F321" i="2"/>
  <c r="J321" i="2" s="1"/>
  <c r="J320" i="2"/>
  <c r="G320" i="2"/>
  <c r="F320" i="2"/>
  <c r="I320" i="2" s="1"/>
  <c r="I319" i="2"/>
  <c r="G319" i="2"/>
  <c r="J319" i="2" s="1"/>
  <c r="F319" i="2"/>
  <c r="J318" i="2"/>
  <c r="G318" i="2"/>
  <c r="F318" i="2"/>
  <c r="I318" i="2" s="1"/>
  <c r="I317" i="2"/>
  <c r="G317" i="2"/>
  <c r="F317" i="2"/>
  <c r="J317" i="2" s="1"/>
  <c r="I316" i="2"/>
  <c r="G316" i="2"/>
  <c r="F316" i="2"/>
  <c r="J316" i="2" s="1"/>
  <c r="J315" i="2"/>
  <c r="G315" i="2"/>
  <c r="F315" i="2"/>
  <c r="I314" i="2"/>
  <c r="G314" i="2"/>
  <c r="J314" i="2" s="1"/>
  <c r="F314" i="2"/>
  <c r="G313" i="2"/>
  <c r="F313" i="2"/>
  <c r="I312" i="2"/>
  <c r="G312" i="2"/>
  <c r="J312" i="2" s="1"/>
  <c r="F312" i="2"/>
  <c r="G311" i="2"/>
  <c r="F311" i="2"/>
  <c r="G310" i="2"/>
  <c r="F310" i="2"/>
  <c r="J310" i="2" s="1"/>
  <c r="J309" i="2"/>
  <c r="G309" i="2"/>
  <c r="F309" i="2"/>
  <c r="I309" i="2" s="1"/>
  <c r="I308" i="2"/>
  <c r="G308" i="2"/>
  <c r="F308" i="2"/>
  <c r="J308" i="2" s="1"/>
  <c r="J307" i="2"/>
  <c r="G307" i="2"/>
  <c r="F307" i="2"/>
  <c r="I306" i="2"/>
  <c r="G306" i="2"/>
  <c r="J306" i="2" s="1"/>
  <c r="F306" i="2"/>
  <c r="G305" i="2"/>
  <c r="F305" i="2"/>
  <c r="I304" i="2"/>
  <c r="G304" i="2"/>
  <c r="J304" i="2" s="1"/>
  <c r="F304" i="2"/>
  <c r="G303" i="2"/>
  <c r="F303" i="2"/>
  <c r="G302" i="2"/>
  <c r="F302" i="2"/>
  <c r="J302" i="2" s="1"/>
  <c r="J301" i="2"/>
  <c r="G301" i="2"/>
  <c r="F301" i="2"/>
  <c r="I301" i="2" s="1"/>
  <c r="I300" i="2"/>
  <c r="G300" i="2"/>
  <c r="F300" i="2"/>
  <c r="J300" i="2" s="1"/>
  <c r="J299" i="2"/>
  <c r="G299" i="2"/>
  <c r="F299" i="2"/>
  <c r="I299" i="2" s="1"/>
  <c r="I298" i="2"/>
  <c r="G298" i="2"/>
  <c r="J298" i="2" s="1"/>
  <c r="F298" i="2"/>
  <c r="G297" i="2"/>
  <c r="F297" i="2"/>
  <c r="I296" i="2"/>
  <c r="G296" i="2"/>
  <c r="J296" i="2" s="1"/>
  <c r="F296" i="2"/>
  <c r="G295" i="2"/>
  <c r="F295" i="2"/>
  <c r="G294" i="2"/>
  <c r="F294" i="2"/>
  <c r="J294" i="2" s="1"/>
  <c r="J293" i="2"/>
  <c r="G293" i="2"/>
  <c r="F293" i="2"/>
  <c r="I293" i="2" s="1"/>
  <c r="I292" i="2"/>
  <c r="G292" i="2"/>
  <c r="F292" i="2"/>
  <c r="J292" i="2" s="1"/>
  <c r="J291" i="2"/>
  <c r="G291" i="2"/>
  <c r="F291" i="2"/>
  <c r="I290" i="2"/>
  <c r="G290" i="2"/>
  <c r="J290" i="2" s="1"/>
  <c r="F290" i="2"/>
  <c r="G289" i="2"/>
  <c r="F289" i="2"/>
  <c r="I288" i="2"/>
  <c r="G288" i="2"/>
  <c r="J288" i="2" s="1"/>
  <c r="F288" i="2"/>
  <c r="G287" i="2"/>
  <c r="F287" i="2"/>
  <c r="G286" i="2"/>
  <c r="F286" i="2"/>
  <c r="J286" i="2" s="1"/>
  <c r="J285" i="2"/>
  <c r="G285" i="2"/>
  <c r="F285" i="2"/>
  <c r="I285" i="2" s="1"/>
  <c r="I284" i="2"/>
  <c r="G284" i="2"/>
  <c r="F284" i="2"/>
  <c r="J284" i="2" s="1"/>
  <c r="J283" i="2"/>
  <c r="I283" i="2"/>
  <c r="G283" i="2"/>
  <c r="F283" i="2"/>
  <c r="I282" i="2"/>
  <c r="G282" i="2"/>
  <c r="J282" i="2" s="1"/>
  <c r="F282" i="2"/>
  <c r="G281" i="2"/>
  <c r="F281" i="2"/>
  <c r="I280" i="2"/>
  <c r="G280" i="2"/>
  <c r="J280" i="2" s="1"/>
  <c r="F280" i="2"/>
  <c r="G279" i="2"/>
  <c r="F279" i="2"/>
  <c r="G278" i="2"/>
  <c r="F278" i="2"/>
  <c r="J278" i="2" s="1"/>
  <c r="J277" i="2"/>
  <c r="G277" i="2"/>
  <c r="F277" i="2"/>
  <c r="I277" i="2" s="1"/>
  <c r="I276" i="2"/>
  <c r="G276" i="2"/>
  <c r="F276" i="2"/>
  <c r="J276" i="2" s="1"/>
  <c r="J275" i="2"/>
  <c r="I275" i="2"/>
  <c r="G275" i="2"/>
  <c r="F275" i="2"/>
  <c r="I274" i="2"/>
  <c r="G274" i="2"/>
  <c r="J274" i="2" s="1"/>
  <c r="F274" i="2"/>
  <c r="G273" i="2"/>
  <c r="F273" i="2"/>
  <c r="I272" i="2"/>
  <c r="G272" i="2"/>
  <c r="F272" i="2"/>
  <c r="J272" i="2" s="1"/>
  <c r="G271" i="2"/>
  <c r="F271" i="2"/>
  <c r="G270" i="2"/>
  <c r="F270" i="2"/>
  <c r="J270" i="2" s="1"/>
  <c r="J269" i="2"/>
  <c r="G269" i="2"/>
  <c r="F269" i="2"/>
  <c r="I269" i="2" s="1"/>
  <c r="I268" i="2"/>
  <c r="G268" i="2"/>
  <c r="F268" i="2"/>
  <c r="J268" i="2" s="1"/>
  <c r="J267" i="2"/>
  <c r="G267" i="2"/>
  <c r="F267" i="2"/>
  <c r="I267" i="2" s="1"/>
  <c r="I266" i="2"/>
  <c r="G266" i="2"/>
  <c r="J266" i="2" s="1"/>
  <c r="F266" i="2"/>
  <c r="G265" i="2"/>
  <c r="F265" i="2"/>
  <c r="I264" i="2"/>
  <c r="G264" i="2"/>
  <c r="F264" i="2"/>
  <c r="J264" i="2" s="1"/>
  <c r="G263" i="2"/>
  <c r="F263" i="2"/>
  <c r="G262" i="2"/>
  <c r="F262" i="2"/>
  <c r="J262" i="2" s="1"/>
  <c r="J261" i="2"/>
  <c r="G261" i="2"/>
  <c r="F261" i="2"/>
  <c r="I261" i="2" s="1"/>
  <c r="I260" i="2"/>
  <c r="G260" i="2"/>
  <c r="F260" i="2"/>
  <c r="J260" i="2" s="1"/>
  <c r="J259" i="2"/>
  <c r="G259" i="2"/>
  <c r="F259" i="2"/>
  <c r="I258" i="2"/>
  <c r="G258" i="2"/>
  <c r="J258" i="2" s="1"/>
  <c r="F258" i="2"/>
  <c r="G257" i="2"/>
  <c r="F257" i="2"/>
  <c r="I256" i="2"/>
  <c r="G256" i="2"/>
  <c r="F256" i="2"/>
  <c r="J256" i="2" s="1"/>
  <c r="G255" i="2"/>
  <c r="F255" i="2"/>
  <c r="G254" i="2"/>
  <c r="F254" i="2"/>
  <c r="J254" i="2" s="1"/>
  <c r="J253" i="2"/>
  <c r="G253" i="2"/>
  <c r="F253" i="2"/>
  <c r="I253" i="2" s="1"/>
  <c r="I252" i="2"/>
  <c r="G252" i="2"/>
  <c r="F252" i="2"/>
  <c r="J252" i="2" s="1"/>
  <c r="J251" i="2"/>
  <c r="G251" i="2"/>
  <c r="F251" i="2"/>
  <c r="I250" i="2"/>
  <c r="G250" i="2"/>
  <c r="J250" i="2" s="1"/>
  <c r="F250" i="2"/>
  <c r="G249" i="2"/>
  <c r="F249" i="2"/>
  <c r="J249" i="2" s="1"/>
  <c r="G248" i="2"/>
  <c r="F248" i="2"/>
  <c r="J248" i="2" s="1"/>
  <c r="G247" i="2"/>
  <c r="F247" i="2"/>
  <c r="G246" i="2"/>
  <c r="F246" i="2"/>
  <c r="J245" i="2"/>
  <c r="G245" i="2"/>
  <c r="F245" i="2"/>
  <c r="I245" i="2" s="1"/>
  <c r="I244" i="2"/>
  <c r="G244" i="2"/>
  <c r="F244" i="2"/>
  <c r="J244" i="2" s="1"/>
  <c r="J243" i="2"/>
  <c r="I243" i="2"/>
  <c r="G243" i="2"/>
  <c r="F243" i="2"/>
  <c r="I242" i="2"/>
  <c r="G242" i="2"/>
  <c r="J242" i="2" s="1"/>
  <c r="F242" i="2"/>
  <c r="G241" i="2"/>
  <c r="F241" i="2"/>
  <c r="J241" i="2" s="1"/>
  <c r="I240" i="2"/>
  <c r="G240" i="2"/>
  <c r="F240" i="2"/>
  <c r="G239" i="2"/>
  <c r="F239" i="2"/>
  <c r="G238" i="2"/>
  <c r="F238" i="2"/>
  <c r="J237" i="2"/>
  <c r="G237" i="2"/>
  <c r="F237" i="2"/>
  <c r="I237" i="2" s="1"/>
  <c r="I236" i="2"/>
  <c r="G236" i="2"/>
  <c r="F236" i="2"/>
  <c r="J236" i="2" s="1"/>
  <c r="J235" i="2"/>
  <c r="G235" i="2"/>
  <c r="F235" i="2"/>
  <c r="J234" i="2"/>
  <c r="I234" i="2"/>
  <c r="G234" i="2"/>
  <c r="F234" i="2"/>
  <c r="I233" i="2"/>
  <c r="G233" i="2"/>
  <c r="F233" i="2"/>
  <c r="J233" i="2" s="1"/>
  <c r="G232" i="2"/>
  <c r="F232" i="2"/>
  <c r="J232" i="2" s="1"/>
  <c r="G231" i="2"/>
  <c r="F231" i="2"/>
  <c r="I230" i="2"/>
  <c r="G230" i="2"/>
  <c r="F230" i="2"/>
  <c r="J230" i="2" s="1"/>
  <c r="G229" i="2"/>
  <c r="F229" i="2"/>
  <c r="J229" i="2" s="1"/>
  <c r="G228" i="2"/>
  <c r="F228" i="2"/>
  <c r="G227" i="2"/>
  <c r="F227" i="2"/>
  <c r="J226" i="2"/>
  <c r="G226" i="2"/>
  <c r="F226" i="2"/>
  <c r="I226" i="2" s="1"/>
  <c r="J225" i="2"/>
  <c r="I225" i="2"/>
  <c r="G225" i="2"/>
  <c r="F225" i="2"/>
  <c r="J224" i="2"/>
  <c r="I224" i="2"/>
  <c r="G224" i="2"/>
  <c r="F224" i="2"/>
  <c r="J223" i="2"/>
  <c r="I223" i="2"/>
  <c r="G223" i="2"/>
  <c r="F223" i="2"/>
  <c r="I222" i="2"/>
  <c r="G222" i="2"/>
  <c r="F222" i="2"/>
  <c r="J222" i="2" s="1"/>
  <c r="G221" i="2"/>
  <c r="F221" i="2"/>
  <c r="G220" i="2"/>
  <c r="F220" i="2"/>
  <c r="G219" i="2"/>
  <c r="F219" i="2"/>
  <c r="J218" i="2"/>
  <c r="G218" i="2"/>
  <c r="F218" i="2"/>
  <c r="I218" i="2" s="1"/>
  <c r="J217" i="2"/>
  <c r="I217" i="2"/>
  <c r="G217" i="2"/>
  <c r="F217" i="2"/>
  <c r="J216" i="2"/>
  <c r="I216" i="2"/>
  <c r="G216" i="2"/>
  <c r="F216" i="2"/>
  <c r="I215" i="2"/>
  <c r="G215" i="2"/>
  <c r="J215" i="2" s="1"/>
  <c r="F215" i="2"/>
  <c r="I214" i="2"/>
  <c r="G214" i="2"/>
  <c r="F214" i="2"/>
  <c r="J214" i="2" s="1"/>
  <c r="G213" i="2"/>
  <c r="F213" i="2"/>
  <c r="J213" i="2" s="1"/>
  <c r="G212" i="2"/>
  <c r="F212" i="2"/>
  <c r="G211" i="2"/>
  <c r="F211" i="2"/>
  <c r="J210" i="2"/>
  <c r="I210" i="2"/>
  <c r="G210" i="2"/>
  <c r="F210" i="2"/>
  <c r="J209" i="2"/>
  <c r="I209" i="2"/>
  <c r="G209" i="2"/>
  <c r="F209" i="2"/>
  <c r="J208" i="2"/>
  <c r="I208" i="2"/>
  <c r="G208" i="2"/>
  <c r="F208" i="2"/>
  <c r="I207" i="2"/>
  <c r="G207" i="2"/>
  <c r="J207" i="2" s="1"/>
  <c r="F207" i="2"/>
  <c r="I206" i="2"/>
  <c r="G206" i="2"/>
  <c r="F206" i="2"/>
  <c r="J206" i="2" s="1"/>
  <c r="G205" i="2"/>
  <c r="F205" i="2"/>
  <c r="J205" i="2" s="1"/>
  <c r="G204" i="2"/>
  <c r="F204" i="2"/>
  <c r="G203" i="2"/>
  <c r="F203" i="2"/>
  <c r="J202" i="2"/>
  <c r="G202" i="2"/>
  <c r="F202" i="2"/>
  <c r="I202" i="2" s="1"/>
  <c r="J201" i="2"/>
  <c r="I201" i="2"/>
  <c r="G201" i="2"/>
  <c r="F201" i="2"/>
  <c r="J200" i="2"/>
  <c r="I200" i="2"/>
  <c r="G200" i="2"/>
  <c r="F200" i="2"/>
  <c r="I199" i="2"/>
  <c r="G199" i="2"/>
  <c r="J199" i="2" s="1"/>
  <c r="F199" i="2"/>
  <c r="I198" i="2"/>
  <c r="G198" i="2"/>
  <c r="F198" i="2"/>
  <c r="J198" i="2" s="1"/>
  <c r="G197" i="2"/>
  <c r="F197" i="2"/>
  <c r="J197" i="2" s="1"/>
  <c r="G196" i="2"/>
  <c r="F196" i="2"/>
  <c r="G195" i="2"/>
  <c r="F195" i="2"/>
  <c r="J194" i="2"/>
  <c r="G194" i="2"/>
  <c r="F194" i="2"/>
  <c r="I194" i="2" s="1"/>
  <c r="J193" i="2"/>
  <c r="I193" i="2"/>
  <c r="G193" i="2"/>
  <c r="F193" i="2"/>
  <c r="J192" i="2"/>
  <c r="I192" i="2"/>
  <c r="G192" i="2"/>
  <c r="F192" i="2"/>
  <c r="J191" i="2"/>
  <c r="I191" i="2"/>
  <c r="G191" i="2"/>
  <c r="F191" i="2"/>
  <c r="I190" i="2"/>
  <c r="G190" i="2"/>
  <c r="F190" i="2"/>
  <c r="J190" i="2" s="1"/>
  <c r="G189" i="2"/>
  <c r="F189" i="2"/>
  <c r="G188" i="2"/>
  <c r="F188" i="2"/>
  <c r="G187" i="2"/>
  <c r="F187" i="2"/>
  <c r="J186" i="2"/>
  <c r="G186" i="2"/>
  <c r="F186" i="2"/>
  <c r="I186" i="2" s="1"/>
  <c r="J185" i="2"/>
  <c r="I185" i="2"/>
  <c r="G185" i="2"/>
  <c r="F185" i="2"/>
  <c r="J184" i="2"/>
  <c r="I184" i="2"/>
  <c r="G184" i="2"/>
  <c r="F184" i="2"/>
  <c r="I183" i="2"/>
  <c r="G183" i="2"/>
  <c r="J183" i="2" s="1"/>
  <c r="F183" i="2"/>
  <c r="I182" i="2"/>
  <c r="G182" i="2"/>
  <c r="F182" i="2"/>
  <c r="J182" i="2" s="1"/>
  <c r="G181" i="2"/>
  <c r="F181" i="2"/>
  <c r="J181" i="2" s="1"/>
  <c r="G180" i="2"/>
  <c r="F180" i="2"/>
  <c r="G179" i="2"/>
  <c r="F179" i="2"/>
  <c r="J178" i="2"/>
  <c r="G178" i="2"/>
  <c r="F178" i="2"/>
  <c r="I178" i="2" s="1"/>
  <c r="J177" i="2"/>
  <c r="I177" i="2"/>
  <c r="G177" i="2"/>
  <c r="F177" i="2"/>
  <c r="J176" i="2"/>
  <c r="I176" i="2"/>
  <c r="G176" i="2"/>
  <c r="F176" i="2"/>
  <c r="I175" i="2"/>
  <c r="G175" i="2"/>
  <c r="J175" i="2" s="1"/>
  <c r="F175" i="2"/>
  <c r="I174" i="2"/>
  <c r="G174" i="2"/>
  <c r="F174" i="2"/>
  <c r="J174" i="2" s="1"/>
  <c r="G173" i="2"/>
  <c r="F173" i="2"/>
  <c r="J173" i="2" s="1"/>
  <c r="G172" i="2"/>
  <c r="F172" i="2"/>
  <c r="G171" i="2"/>
  <c r="F171" i="2"/>
  <c r="J170" i="2"/>
  <c r="G170" i="2"/>
  <c r="F170" i="2"/>
  <c r="I170" i="2" s="1"/>
  <c r="I169" i="2"/>
  <c r="G169" i="2"/>
  <c r="F169" i="2"/>
  <c r="J169" i="2" s="1"/>
  <c r="J168" i="2"/>
  <c r="G168" i="2"/>
  <c r="F168" i="2"/>
  <c r="I168" i="2" s="1"/>
  <c r="J167" i="2"/>
  <c r="I167" i="2"/>
  <c r="G167" i="2"/>
  <c r="F167" i="2"/>
  <c r="G166" i="2"/>
  <c r="F166" i="2"/>
  <c r="G165" i="2"/>
  <c r="F165" i="2"/>
  <c r="G164" i="2"/>
  <c r="F164" i="2"/>
  <c r="G163" i="2"/>
  <c r="F163" i="2"/>
  <c r="J162" i="2"/>
  <c r="G162" i="2"/>
  <c r="F162" i="2"/>
  <c r="I162" i="2" s="1"/>
  <c r="I161" i="2"/>
  <c r="G161" i="2"/>
  <c r="F161" i="2"/>
  <c r="J161" i="2" s="1"/>
  <c r="J160" i="2"/>
  <c r="G160" i="2"/>
  <c r="F160" i="2"/>
  <c r="I160" i="2" s="1"/>
  <c r="I159" i="2"/>
  <c r="G159" i="2"/>
  <c r="J159" i="2" s="1"/>
  <c r="F159" i="2"/>
  <c r="I158" i="2"/>
  <c r="G158" i="2"/>
  <c r="F158" i="2"/>
  <c r="J158" i="2" s="1"/>
  <c r="G157" i="2"/>
  <c r="F157" i="2"/>
  <c r="J157" i="2" s="1"/>
  <c r="G156" i="2"/>
  <c r="F156" i="2"/>
  <c r="G155" i="2"/>
  <c r="F155" i="2"/>
  <c r="J154" i="2"/>
  <c r="G154" i="2"/>
  <c r="F154" i="2"/>
  <c r="I154" i="2" s="1"/>
  <c r="I153" i="2"/>
  <c r="G153" i="2"/>
  <c r="F153" i="2"/>
  <c r="J153" i="2" s="1"/>
  <c r="J152" i="2"/>
  <c r="G152" i="2"/>
  <c r="F152" i="2"/>
  <c r="J151" i="2"/>
  <c r="I151" i="2"/>
  <c r="G151" i="2"/>
  <c r="F151" i="2"/>
  <c r="I150" i="2"/>
  <c r="G150" i="2"/>
  <c r="F150" i="2"/>
  <c r="J150" i="2" s="1"/>
  <c r="I149" i="2"/>
  <c r="G149" i="2"/>
  <c r="F149" i="2"/>
  <c r="G148" i="2"/>
  <c r="F148" i="2"/>
  <c r="G147" i="2"/>
  <c r="F147" i="2"/>
  <c r="J146" i="2"/>
  <c r="I146" i="2"/>
  <c r="G146" i="2"/>
  <c r="F146" i="2"/>
  <c r="I145" i="2"/>
  <c r="G145" i="2"/>
  <c r="F145" i="2"/>
  <c r="J145" i="2" s="1"/>
  <c r="J144" i="2"/>
  <c r="G144" i="2"/>
  <c r="F144" i="2"/>
  <c r="J143" i="2"/>
  <c r="I143" i="2"/>
  <c r="G143" i="2"/>
  <c r="F143" i="2"/>
  <c r="G142" i="2"/>
  <c r="F142" i="2"/>
  <c r="J142" i="2" s="1"/>
  <c r="I141" i="2"/>
  <c r="G141" i="2"/>
  <c r="F141" i="2"/>
  <c r="I140" i="2"/>
  <c r="G140" i="2"/>
  <c r="F140" i="2"/>
  <c r="G139" i="2"/>
  <c r="F139" i="2"/>
  <c r="I138" i="2"/>
  <c r="G138" i="2"/>
  <c r="F138" i="2"/>
  <c r="J138" i="2" s="1"/>
  <c r="J137" i="2"/>
  <c r="G137" i="2"/>
  <c r="F137" i="2"/>
  <c r="I137" i="2" s="1"/>
  <c r="I136" i="2"/>
  <c r="G136" i="2"/>
  <c r="J136" i="2" s="1"/>
  <c r="F136" i="2"/>
  <c r="J135" i="2"/>
  <c r="G135" i="2"/>
  <c r="F135" i="2"/>
  <c r="I135" i="2" s="1"/>
  <c r="I134" i="2"/>
  <c r="G134" i="2"/>
  <c r="F134" i="2"/>
  <c r="G133" i="2"/>
  <c r="F133" i="2"/>
  <c r="I132" i="2"/>
  <c r="G132" i="2"/>
  <c r="F132" i="2"/>
  <c r="G131" i="2"/>
  <c r="F131" i="2"/>
  <c r="G130" i="2"/>
  <c r="F130" i="2"/>
  <c r="J130" i="2" s="1"/>
  <c r="J129" i="2"/>
  <c r="G129" i="2"/>
  <c r="F129" i="2"/>
  <c r="I129" i="2" s="1"/>
  <c r="I128" i="2"/>
  <c r="G128" i="2"/>
  <c r="J128" i="2" s="1"/>
  <c r="F128" i="2"/>
  <c r="J127" i="2"/>
  <c r="G127" i="2"/>
  <c r="F127" i="2"/>
  <c r="I127" i="2" s="1"/>
  <c r="I126" i="2"/>
  <c r="G126" i="2"/>
  <c r="F126" i="2"/>
  <c r="J126" i="2" s="1"/>
  <c r="G125" i="2"/>
  <c r="F125" i="2"/>
  <c r="I124" i="2"/>
  <c r="G124" i="2"/>
  <c r="F124" i="2"/>
  <c r="G123" i="2"/>
  <c r="F123" i="2"/>
  <c r="G122" i="2"/>
  <c r="J122" i="2" s="1"/>
  <c r="F122" i="2"/>
  <c r="I122" i="2" s="1"/>
  <c r="J121" i="2"/>
  <c r="G121" i="2"/>
  <c r="F121" i="2"/>
  <c r="I121" i="2" s="1"/>
  <c r="I120" i="2"/>
  <c r="G120" i="2"/>
  <c r="F120" i="2"/>
  <c r="J120" i="2" s="1"/>
  <c r="J119" i="2"/>
  <c r="G119" i="2"/>
  <c r="F119" i="2"/>
  <c r="I118" i="2"/>
  <c r="G118" i="2"/>
  <c r="F118" i="2"/>
  <c r="G117" i="2"/>
  <c r="F117" i="2"/>
  <c r="I116" i="2"/>
  <c r="G116" i="2"/>
  <c r="F116" i="2"/>
  <c r="J116" i="2" s="1"/>
  <c r="G115" i="2"/>
  <c r="F115" i="2"/>
  <c r="G114" i="2"/>
  <c r="F114" i="2"/>
  <c r="J114" i="2" s="1"/>
  <c r="J113" i="2"/>
  <c r="G113" i="2"/>
  <c r="F113" i="2"/>
  <c r="I113" i="2" s="1"/>
  <c r="I112" i="2"/>
  <c r="G112" i="2"/>
  <c r="F112" i="2"/>
  <c r="J112" i="2" s="1"/>
  <c r="J111" i="2"/>
  <c r="G111" i="2"/>
  <c r="F111" i="2"/>
  <c r="I110" i="2"/>
  <c r="G110" i="2"/>
  <c r="F110" i="2"/>
  <c r="J110" i="2" s="1"/>
  <c r="G109" i="2"/>
  <c r="F109" i="2"/>
  <c r="I108" i="2"/>
  <c r="G108" i="2"/>
  <c r="F108" i="2"/>
  <c r="J108" i="2" s="1"/>
  <c r="G107" i="2"/>
  <c r="F107" i="2"/>
  <c r="G106" i="2"/>
  <c r="F106" i="2"/>
  <c r="J106" i="2" s="1"/>
  <c r="J105" i="2"/>
  <c r="G105" i="2"/>
  <c r="F105" i="2"/>
  <c r="I105" i="2" s="1"/>
  <c r="I104" i="2"/>
  <c r="G104" i="2"/>
  <c r="F104" i="2"/>
  <c r="J104" i="2" s="1"/>
  <c r="J103" i="2"/>
  <c r="G103" i="2"/>
  <c r="F103" i="2"/>
  <c r="I102" i="2"/>
  <c r="G102" i="2"/>
  <c r="J102" i="2" s="1"/>
  <c r="F102" i="2"/>
  <c r="G101" i="2"/>
  <c r="F101" i="2"/>
  <c r="I100" i="2"/>
  <c r="G100" i="2"/>
  <c r="F100" i="2"/>
  <c r="J100" i="2" s="1"/>
  <c r="G99" i="2"/>
  <c r="F99" i="2"/>
  <c r="G98" i="2"/>
  <c r="F98" i="2"/>
  <c r="J98" i="2" s="1"/>
  <c r="J97" i="2"/>
  <c r="G97" i="2"/>
  <c r="F97" i="2"/>
  <c r="I97" i="2" s="1"/>
  <c r="I96" i="2"/>
  <c r="G96" i="2"/>
  <c r="F96" i="2"/>
  <c r="J96" i="2" s="1"/>
  <c r="J95" i="2"/>
  <c r="G95" i="2"/>
  <c r="F95" i="2"/>
  <c r="I95" i="2" s="1"/>
  <c r="I94" i="2"/>
  <c r="G94" i="2"/>
  <c r="F94" i="2"/>
  <c r="G93" i="2"/>
  <c r="F93" i="2"/>
  <c r="I92" i="2"/>
  <c r="G92" i="2"/>
  <c r="F92" i="2"/>
  <c r="J92" i="2" s="1"/>
  <c r="G91" i="2"/>
  <c r="F91" i="2"/>
  <c r="G90" i="2"/>
  <c r="F90" i="2"/>
  <c r="J90" i="2" s="1"/>
  <c r="J89" i="2"/>
  <c r="G89" i="2"/>
  <c r="F89" i="2"/>
  <c r="I89" i="2" s="1"/>
  <c r="I88" i="2"/>
  <c r="G88" i="2"/>
  <c r="F88" i="2"/>
  <c r="J88" i="2" s="1"/>
  <c r="J87" i="2"/>
  <c r="G87" i="2"/>
  <c r="F87" i="2"/>
  <c r="I86" i="2"/>
  <c r="G86" i="2"/>
  <c r="F86" i="2"/>
  <c r="J86" i="2" s="1"/>
  <c r="G85" i="2"/>
  <c r="F85" i="2"/>
  <c r="G84" i="2"/>
  <c r="F84" i="2"/>
  <c r="J84" i="2" s="1"/>
  <c r="G83" i="2"/>
  <c r="F83" i="2"/>
  <c r="G82" i="2"/>
  <c r="F82" i="2"/>
  <c r="J82" i="2" s="1"/>
  <c r="J81" i="2"/>
  <c r="G81" i="2"/>
  <c r="F81" i="2"/>
  <c r="I81" i="2" s="1"/>
  <c r="I80" i="2"/>
  <c r="G80" i="2"/>
  <c r="F80" i="2"/>
  <c r="J80" i="2" s="1"/>
  <c r="J79" i="2"/>
  <c r="G79" i="2"/>
  <c r="F79" i="2"/>
  <c r="I79" i="2" s="1"/>
  <c r="I78" i="2"/>
  <c r="G78" i="2"/>
  <c r="F78" i="2"/>
  <c r="J78" i="2" s="1"/>
  <c r="G77" i="2"/>
  <c r="F77" i="2"/>
  <c r="I76" i="2"/>
  <c r="G76" i="2"/>
  <c r="F76" i="2"/>
  <c r="J76" i="2" s="1"/>
  <c r="G75" i="2"/>
  <c r="F75" i="2"/>
  <c r="G74" i="2"/>
  <c r="F74" i="2"/>
  <c r="J74" i="2" s="1"/>
  <c r="J73" i="2"/>
  <c r="G73" i="2"/>
  <c r="F73" i="2"/>
  <c r="I73" i="2" s="1"/>
  <c r="I72" i="2"/>
  <c r="G72" i="2"/>
  <c r="F72" i="2"/>
  <c r="J72" i="2" s="1"/>
  <c r="J71" i="2"/>
  <c r="G71" i="2"/>
  <c r="F71" i="2"/>
  <c r="I70" i="2"/>
  <c r="G70" i="2"/>
  <c r="F70" i="2"/>
  <c r="G69" i="2"/>
  <c r="F69" i="2"/>
  <c r="I68" i="2"/>
  <c r="G68" i="2"/>
  <c r="J68" i="2" s="1"/>
  <c r="F68" i="2"/>
  <c r="G67" i="2"/>
  <c r="F67" i="2"/>
  <c r="G66" i="2"/>
  <c r="F66" i="2"/>
  <c r="J66" i="2" s="1"/>
  <c r="J65" i="2"/>
  <c r="G65" i="2"/>
  <c r="F65" i="2"/>
  <c r="I65" i="2" s="1"/>
  <c r="I64" i="2"/>
  <c r="G64" i="2"/>
  <c r="F64" i="2"/>
  <c r="J64" i="2" s="1"/>
  <c r="J63" i="2"/>
  <c r="G63" i="2"/>
  <c r="F63" i="2"/>
  <c r="I63" i="2" s="1"/>
  <c r="I62" i="2"/>
  <c r="G62" i="2"/>
  <c r="J62" i="2" s="1"/>
  <c r="F62" i="2"/>
  <c r="G61" i="2"/>
  <c r="F61" i="2"/>
  <c r="G60" i="2"/>
  <c r="F60" i="2"/>
  <c r="J60" i="2" s="1"/>
  <c r="G59" i="2"/>
  <c r="F59" i="2"/>
  <c r="G58" i="2"/>
  <c r="F58" i="2"/>
  <c r="I57" i="2"/>
  <c r="G57" i="2"/>
  <c r="J57" i="2" s="1"/>
  <c r="F57" i="2"/>
  <c r="G56" i="2"/>
  <c r="F56" i="2"/>
  <c r="J56" i="2" s="1"/>
  <c r="I55" i="2"/>
  <c r="G55" i="2"/>
  <c r="J55" i="2" s="1"/>
  <c r="F55" i="2"/>
  <c r="G54" i="2"/>
  <c r="F54" i="2"/>
  <c r="J54" i="2" s="1"/>
  <c r="G53" i="2"/>
  <c r="F53" i="2"/>
  <c r="J53" i="2" s="1"/>
  <c r="J52" i="2"/>
  <c r="G52" i="2"/>
  <c r="F52" i="2"/>
  <c r="I52" i="2" s="1"/>
  <c r="I51" i="2"/>
  <c r="G51" i="2"/>
  <c r="F51" i="2"/>
  <c r="J51" i="2" s="1"/>
  <c r="J50" i="2"/>
  <c r="G50" i="2"/>
  <c r="F50" i="2"/>
  <c r="I50" i="2" s="1"/>
  <c r="I49" i="2"/>
  <c r="G49" i="2"/>
  <c r="J49" i="2" s="1"/>
  <c r="F49" i="2"/>
  <c r="G48" i="2"/>
  <c r="F48" i="2"/>
  <c r="I47" i="2"/>
  <c r="G47" i="2"/>
  <c r="F47" i="2"/>
  <c r="J47" i="2" s="1"/>
  <c r="G46" i="2"/>
  <c r="F46" i="2"/>
  <c r="J46" i="2" s="1"/>
  <c r="G45" i="2"/>
  <c r="F45" i="2"/>
  <c r="J45" i="2" s="1"/>
  <c r="J44" i="2"/>
  <c r="G44" i="2"/>
  <c r="F44" i="2"/>
  <c r="I44" i="2" s="1"/>
  <c r="I43" i="2"/>
  <c r="G43" i="2"/>
  <c r="F43" i="2"/>
  <c r="J43" i="2" s="1"/>
  <c r="J42" i="2"/>
  <c r="G42" i="2"/>
  <c r="F42" i="2"/>
  <c r="I41" i="2"/>
  <c r="G41" i="2"/>
  <c r="J41" i="2" s="1"/>
  <c r="F41" i="2"/>
  <c r="G40" i="2"/>
  <c r="F40" i="2"/>
  <c r="I39" i="2"/>
  <c r="G39" i="2"/>
  <c r="F39" i="2"/>
  <c r="J39" i="2" s="1"/>
  <c r="G38" i="2"/>
  <c r="F38" i="2"/>
  <c r="J38" i="2" s="1"/>
  <c r="L37" i="2"/>
  <c r="G37" i="2"/>
  <c r="F37" i="2"/>
  <c r="J37" i="2" s="1"/>
  <c r="J36" i="2"/>
  <c r="G36" i="2"/>
  <c r="F36" i="2"/>
  <c r="I36" i="2" s="1"/>
  <c r="I35" i="2"/>
  <c r="G35" i="2"/>
  <c r="F35" i="2"/>
  <c r="J35" i="2" s="1"/>
  <c r="J34" i="2"/>
  <c r="G34" i="2"/>
  <c r="F34" i="2"/>
  <c r="I34" i="2" s="1"/>
  <c r="I33" i="2"/>
  <c r="G33" i="2"/>
  <c r="J33" i="2" s="1"/>
  <c r="F33" i="2"/>
  <c r="G32" i="2"/>
  <c r="F32" i="2"/>
  <c r="I31" i="2"/>
  <c r="G31" i="2"/>
  <c r="F31" i="2"/>
  <c r="J31" i="2" s="1"/>
  <c r="G30" i="2"/>
  <c r="F30" i="2"/>
  <c r="J30" i="2" s="1"/>
  <c r="G29" i="2"/>
  <c r="F29" i="2"/>
  <c r="J29" i="2" s="1"/>
  <c r="J28" i="2"/>
  <c r="G28" i="2"/>
  <c r="F28" i="2"/>
  <c r="I28" i="2" s="1"/>
  <c r="I27" i="2"/>
  <c r="G27" i="2"/>
  <c r="F27" i="2"/>
  <c r="J27" i="2" s="1"/>
  <c r="J26" i="2"/>
  <c r="G26" i="2"/>
  <c r="F26" i="2"/>
  <c r="I25" i="2"/>
  <c r="G25" i="2"/>
  <c r="J25" i="2" s="1"/>
  <c r="F25" i="2"/>
  <c r="G24" i="2"/>
  <c r="F24" i="2"/>
  <c r="I23" i="2"/>
  <c r="G23" i="2"/>
  <c r="F23" i="2"/>
  <c r="J23" i="2" s="1"/>
  <c r="G22" i="2"/>
  <c r="F22" i="2"/>
  <c r="J22" i="2" s="1"/>
  <c r="G21" i="2"/>
  <c r="F21" i="2"/>
  <c r="J21" i="2" s="1"/>
  <c r="J20" i="2"/>
  <c r="G20" i="2"/>
  <c r="F20" i="2"/>
  <c r="I20" i="2" s="1"/>
  <c r="I19" i="2"/>
  <c r="G19" i="2"/>
  <c r="F19" i="2"/>
  <c r="J19" i="2" s="1"/>
  <c r="J18" i="2"/>
  <c r="G18" i="2"/>
  <c r="F18" i="2"/>
  <c r="I17" i="2"/>
  <c r="G17" i="2"/>
  <c r="J17" i="2" s="1"/>
  <c r="F17" i="2"/>
  <c r="G16" i="2"/>
  <c r="F16" i="2"/>
  <c r="I15" i="2"/>
  <c r="G15" i="2"/>
  <c r="F15" i="2"/>
  <c r="J15" i="2" s="1"/>
  <c r="G14" i="2"/>
  <c r="F14" i="2"/>
  <c r="J14" i="2" s="1"/>
  <c r="G13" i="2"/>
  <c r="F13" i="2"/>
  <c r="J13" i="2" s="1"/>
  <c r="J12" i="2"/>
  <c r="G12" i="2"/>
  <c r="F12" i="2"/>
  <c r="I12" i="2" s="1"/>
  <c r="I11" i="2"/>
  <c r="G11" i="2"/>
  <c r="F11" i="2"/>
  <c r="J11" i="2" s="1"/>
  <c r="Q10" i="2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Q485" i="2" s="1"/>
  <c r="Q486" i="2" s="1"/>
  <c r="Q487" i="2" s="1"/>
  <c r="Q488" i="2" s="1"/>
  <c r="Q489" i="2" s="1"/>
  <c r="Q490" i="2" s="1"/>
  <c r="Q491" i="2" s="1"/>
  <c r="Q492" i="2" s="1"/>
  <c r="Q493" i="2" s="1"/>
  <c r="Q494" i="2" s="1"/>
  <c r="Q495" i="2" s="1"/>
  <c r="Q496" i="2" s="1"/>
  <c r="Q497" i="2" s="1"/>
  <c r="Q498" i="2" s="1"/>
  <c r="Q499" i="2" s="1"/>
  <c r="Q500" i="2" s="1"/>
  <c r="Q501" i="2" s="1"/>
  <c r="Q502" i="2" s="1"/>
  <c r="Q503" i="2" s="1"/>
  <c r="Q504" i="2" s="1"/>
  <c r="Q505" i="2" s="1"/>
  <c r="Q506" i="2" s="1"/>
  <c r="Q507" i="2" s="1"/>
  <c r="Q508" i="2" s="1"/>
  <c r="Q509" i="2" s="1"/>
  <c r="Q510" i="2" s="1"/>
  <c r="Q511" i="2" s="1"/>
  <c r="Q512" i="2" s="1"/>
  <c r="Q513" i="2" s="1"/>
  <c r="Q514" i="2" s="1"/>
  <c r="Q515" i="2" s="1"/>
  <c r="Q516" i="2" s="1"/>
  <c r="Q517" i="2" s="1"/>
  <c r="Q518" i="2" s="1"/>
  <c r="Q519" i="2" s="1"/>
  <c r="Q520" i="2" s="1"/>
  <c r="Q521" i="2" s="1"/>
  <c r="Q522" i="2" s="1"/>
  <c r="Q523" i="2" s="1"/>
  <c r="Q524" i="2" s="1"/>
  <c r="Q525" i="2" s="1"/>
  <c r="Q526" i="2" s="1"/>
  <c r="Q527" i="2" s="1"/>
  <c r="Q528" i="2" s="1"/>
  <c r="Q529" i="2" s="1"/>
  <c r="Q530" i="2" s="1"/>
  <c r="Q531" i="2" s="1"/>
  <c r="Q532" i="2" s="1"/>
  <c r="Q533" i="2" s="1"/>
  <c r="Q534" i="2" s="1"/>
  <c r="Q535" i="2" s="1"/>
  <c r="Q536" i="2" s="1"/>
  <c r="Q537" i="2" s="1"/>
  <c r="Q538" i="2" s="1"/>
  <c r="Q539" i="2" s="1"/>
  <c r="Q540" i="2" s="1"/>
  <c r="Q541" i="2" s="1"/>
  <c r="Q542" i="2" s="1"/>
  <c r="Q543" i="2" s="1"/>
  <c r="Q544" i="2" s="1"/>
  <c r="Q545" i="2" s="1"/>
  <c r="Q546" i="2" s="1"/>
  <c r="Q547" i="2" s="1"/>
  <c r="Q548" i="2" s="1"/>
  <c r="Q549" i="2" s="1"/>
  <c r="Q550" i="2" s="1"/>
  <c r="Q551" i="2" s="1"/>
  <c r="Q552" i="2" s="1"/>
  <c r="Q553" i="2" s="1"/>
  <c r="Q554" i="2" s="1"/>
  <c r="Q555" i="2" s="1"/>
  <c r="Q556" i="2" s="1"/>
  <c r="Q557" i="2" s="1"/>
  <c r="Q558" i="2" s="1"/>
  <c r="Q559" i="2" s="1"/>
  <c r="Q560" i="2" s="1"/>
  <c r="Q561" i="2" s="1"/>
  <c r="Q562" i="2" s="1"/>
  <c r="Q563" i="2" s="1"/>
  <c r="Q564" i="2" s="1"/>
  <c r="Q565" i="2" s="1"/>
  <c r="Q566" i="2" s="1"/>
  <c r="Q567" i="2" s="1"/>
  <c r="Q568" i="2" s="1"/>
  <c r="Q569" i="2" s="1"/>
  <c r="Q570" i="2" s="1"/>
  <c r="Q571" i="2" s="1"/>
  <c r="Q572" i="2" s="1"/>
  <c r="Q573" i="2" s="1"/>
  <c r="Q574" i="2" s="1"/>
  <c r="Q575" i="2" s="1"/>
  <c r="Q576" i="2" s="1"/>
  <c r="Q577" i="2" s="1"/>
  <c r="Q578" i="2" s="1"/>
  <c r="Q579" i="2" s="1"/>
  <c r="Q580" i="2" s="1"/>
  <c r="Q581" i="2" s="1"/>
  <c r="Q582" i="2" s="1"/>
  <c r="Q583" i="2" s="1"/>
  <c r="Q584" i="2" s="1"/>
  <c r="Q585" i="2" s="1"/>
  <c r="Q586" i="2" s="1"/>
  <c r="Q587" i="2" s="1"/>
  <c r="Q588" i="2" s="1"/>
  <c r="Q589" i="2" s="1"/>
  <c r="Q590" i="2" s="1"/>
  <c r="Q591" i="2" s="1"/>
  <c r="Q592" i="2" s="1"/>
  <c r="Q593" i="2" s="1"/>
  <c r="Q594" i="2" s="1"/>
  <c r="Q595" i="2" s="1"/>
  <c r="Q596" i="2" s="1"/>
  <c r="Q597" i="2" s="1"/>
  <c r="Q598" i="2" s="1"/>
  <c r="Q599" i="2" s="1"/>
  <c r="Q600" i="2" s="1"/>
  <c r="Q601" i="2" s="1"/>
  <c r="Q602" i="2" s="1"/>
  <c r="Q603" i="2" s="1"/>
  <c r="Q604" i="2" s="1"/>
  <c r="Q605" i="2" s="1"/>
  <c r="Q606" i="2" s="1"/>
  <c r="Q607" i="2" s="1"/>
  <c r="Q608" i="2" s="1"/>
  <c r="Q609" i="2" s="1"/>
  <c r="Q610" i="2" s="1"/>
  <c r="Q611" i="2" s="1"/>
  <c r="Q612" i="2" s="1"/>
  <c r="Q613" i="2" s="1"/>
  <c r="Q614" i="2" s="1"/>
  <c r="Q615" i="2" s="1"/>
  <c r="Q616" i="2" s="1"/>
  <c r="Q617" i="2" s="1"/>
  <c r="Q618" i="2" s="1"/>
  <c r="Q619" i="2" s="1"/>
  <c r="Q620" i="2" s="1"/>
  <c r="Q621" i="2" s="1"/>
  <c r="Q622" i="2" s="1"/>
  <c r="Q623" i="2" s="1"/>
  <c r="Q624" i="2" s="1"/>
  <c r="Q625" i="2" s="1"/>
  <c r="Q626" i="2" s="1"/>
  <c r="Q627" i="2" s="1"/>
  <c r="Q628" i="2" s="1"/>
  <c r="Q629" i="2" s="1"/>
  <c r="Q630" i="2" s="1"/>
  <c r="Q631" i="2" s="1"/>
  <c r="Q632" i="2" s="1"/>
  <c r="Q633" i="2" s="1"/>
  <c r="Q634" i="2" s="1"/>
  <c r="Q635" i="2" s="1"/>
  <c r="Q636" i="2" s="1"/>
  <c r="Q637" i="2" s="1"/>
  <c r="Q638" i="2" s="1"/>
  <c r="Q639" i="2" s="1"/>
  <c r="Q640" i="2" s="1"/>
  <c r="Q641" i="2" s="1"/>
  <c r="Q642" i="2" s="1"/>
  <c r="Q643" i="2" s="1"/>
  <c r="Q644" i="2" s="1"/>
  <c r="Q645" i="2" s="1"/>
  <c r="Q646" i="2" s="1"/>
  <c r="Q647" i="2" s="1"/>
  <c r="Q648" i="2" s="1"/>
  <c r="Q649" i="2" s="1"/>
  <c r="Q650" i="2" s="1"/>
  <c r="Q651" i="2" s="1"/>
  <c r="Q652" i="2" s="1"/>
  <c r="Q653" i="2" s="1"/>
  <c r="Q654" i="2" s="1"/>
  <c r="Q655" i="2" s="1"/>
  <c r="Q656" i="2" s="1"/>
  <c r="Q657" i="2" s="1"/>
  <c r="Q658" i="2" s="1"/>
  <c r="Q659" i="2" s="1"/>
  <c r="Q660" i="2" s="1"/>
  <c r="Q661" i="2" s="1"/>
  <c r="Q662" i="2" s="1"/>
  <c r="Q663" i="2" s="1"/>
  <c r="Q664" i="2" s="1"/>
  <c r="Q665" i="2" s="1"/>
  <c r="Q666" i="2" s="1"/>
  <c r="Q667" i="2" s="1"/>
  <c r="Q668" i="2" s="1"/>
  <c r="Q669" i="2" s="1"/>
  <c r="Q670" i="2" s="1"/>
  <c r="Q671" i="2" s="1"/>
  <c r="Q672" i="2" s="1"/>
  <c r="Q673" i="2" s="1"/>
  <c r="Q674" i="2" s="1"/>
  <c r="Q675" i="2" s="1"/>
  <c r="Q676" i="2" s="1"/>
  <c r="Q677" i="2" s="1"/>
  <c r="Q678" i="2" s="1"/>
  <c r="Q679" i="2" s="1"/>
  <c r="Q680" i="2" s="1"/>
  <c r="Q681" i="2" s="1"/>
  <c r="Q682" i="2" s="1"/>
  <c r="Q683" i="2" s="1"/>
  <c r="Q684" i="2" s="1"/>
  <c r="Q685" i="2" s="1"/>
  <c r="Q686" i="2" s="1"/>
  <c r="Q687" i="2" s="1"/>
  <c r="Q688" i="2" s="1"/>
  <c r="Q689" i="2" s="1"/>
  <c r="Q690" i="2" s="1"/>
  <c r="Q691" i="2" s="1"/>
  <c r="Q692" i="2" s="1"/>
  <c r="Q693" i="2" s="1"/>
  <c r="Q694" i="2" s="1"/>
  <c r="Q695" i="2" s="1"/>
  <c r="Q696" i="2" s="1"/>
  <c r="Q697" i="2" s="1"/>
  <c r="Q698" i="2" s="1"/>
  <c r="Q699" i="2" s="1"/>
  <c r="Q700" i="2" s="1"/>
  <c r="Q701" i="2" s="1"/>
  <c r="Q702" i="2" s="1"/>
  <c r="Q703" i="2" s="1"/>
  <c r="Q704" i="2" s="1"/>
  <c r="Q705" i="2" s="1"/>
  <c r="Q706" i="2" s="1"/>
  <c r="Q707" i="2" s="1"/>
  <c r="Q708" i="2" s="1"/>
  <c r="Q709" i="2" s="1"/>
  <c r="Q710" i="2" s="1"/>
  <c r="Q711" i="2" s="1"/>
  <c r="Q712" i="2" s="1"/>
  <c r="Q713" i="2" s="1"/>
  <c r="Q714" i="2" s="1"/>
  <c r="Q715" i="2" s="1"/>
  <c r="Q716" i="2" s="1"/>
  <c r="Q717" i="2" s="1"/>
  <c r="Q718" i="2" s="1"/>
  <c r="Q719" i="2" s="1"/>
  <c r="Q720" i="2" s="1"/>
  <c r="Q721" i="2" s="1"/>
  <c r="Q722" i="2" s="1"/>
  <c r="Q723" i="2" s="1"/>
  <c r="Q724" i="2" s="1"/>
  <c r="Q725" i="2" s="1"/>
  <c r="J10" i="2"/>
  <c r="G10" i="2"/>
  <c r="F10" i="2"/>
  <c r="P9" i="2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P64" i="2" s="1"/>
  <c r="P65" i="2" s="1"/>
  <c r="P66" i="2" s="1"/>
  <c r="P67" i="2" s="1"/>
  <c r="P68" i="2" s="1"/>
  <c r="P69" i="2" s="1"/>
  <c r="P70" i="2" s="1"/>
  <c r="P71" i="2" s="1"/>
  <c r="P72" i="2" s="1"/>
  <c r="P73" i="2" s="1"/>
  <c r="P74" i="2" s="1"/>
  <c r="P75" i="2" s="1"/>
  <c r="P76" i="2" s="1"/>
  <c r="P77" i="2" s="1"/>
  <c r="P78" i="2" s="1"/>
  <c r="P79" i="2" s="1"/>
  <c r="P80" i="2" s="1"/>
  <c r="P81" i="2" s="1"/>
  <c r="P82" i="2" s="1"/>
  <c r="P83" i="2" s="1"/>
  <c r="P84" i="2" s="1"/>
  <c r="P85" i="2" s="1"/>
  <c r="P86" i="2" s="1"/>
  <c r="P87" i="2" s="1"/>
  <c r="P88" i="2" s="1"/>
  <c r="P89" i="2" s="1"/>
  <c r="P90" i="2" s="1"/>
  <c r="P91" i="2" s="1"/>
  <c r="P92" i="2" s="1"/>
  <c r="P93" i="2" s="1"/>
  <c r="P94" i="2" s="1"/>
  <c r="P95" i="2" s="1"/>
  <c r="P96" i="2" s="1"/>
  <c r="P97" i="2" s="1"/>
  <c r="P98" i="2" s="1"/>
  <c r="P99" i="2" s="1"/>
  <c r="P100" i="2" s="1"/>
  <c r="P101" i="2" s="1"/>
  <c r="P102" i="2" s="1"/>
  <c r="P103" i="2" s="1"/>
  <c r="P104" i="2" s="1"/>
  <c r="P105" i="2" s="1"/>
  <c r="P106" i="2" s="1"/>
  <c r="P107" i="2" s="1"/>
  <c r="P108" i="2" s="1"/>
  <c r="P109" i="2" s="1"/>
  <c r="P110" i="2" s="1"/>
  <c r="P111" i="2" s="1"/>
  <c r="P112" i="2" s="1"/>
  <c r="P113" i="2" s="1"/>
  <c r="P114" i="2" s="1"/>
  <c r="P115" i="2" s="1"/>
  <c r="P116" i="2" s="1"/>
  <c r="P117" i="2" s="1"/>
  <c r="P118" i="2" s="1"/>
  <c r="P119" i="2" s="1"/>
  <c r="P120" i="2" s="1"/>
  <c r="P121" i="2" s="1"/>
  <c r="P122" i="2" s="1"/>
  <c r="P123" i="2" s="1"/>
  <c r="P124" i="2" s="1"/>
  <c r="P125" i="2" s="1"/>
  <c r="P126" i="2" s="1"/>
  <c r="P127" i="2" s="1"/>
  <c r="P128" i="2" s="1"/>
  <c r="P129" i="2" s="1"/>
  <c r="P130" i="2" s="1"/>
  <c r="P131" i="2" s="1"/>
  <c r="P132" i="2" s="1"/>
  <c r="P133" i="2" s="1"/>
  <c r="P134" i="2" s="1"/>
  <c r="P135" i="2" s="1"/>
  <c r="P136" i="2" s="1"/>
  <c r="P137" i="2" s="1"/>
  <c r="P138" i="2" s="1"/>
  <c r="P139" i="2" s="1"/>
  <c r="P140" i="2" s="1"/>
  <c r="P141" i="2" s="1"/>
  <c r="P142" i="2" s="1"/>
  <c r="P143" i="2" s="1"/>
  <c r="P144" i="2" s="1"/>
  <c r="P145" i="2" s="1"/>
  <c r="P146" i="2" s="1"/>
  <c r="P147" i="2" s="1"/>
  <c r="P148" i="2" s="1"/>
  <c r="P149" i="2" s="1"/>
  <c r="P150" i="2" s="1"/>
  <c r="P151" i="2" s="1"/>
  <c r="P152" i="2" s="1"/>
  <c r="P153" i="2" s="1"/>
  <c r="P154" i="2" s="1"/>
  <c r="P155" i="2" s="1"/>
  <c r="P156" i="2" s="1"/>
  <c r="P157" i="2" s="1"/>
  <c r="P158" i="2" s="1"/>
  <c r="P159" i="2" s="1"/>
  <c r="P160" i="2" s="1"/>
  <c r="P161" i="2" s="1"/>
  <c r="P162" i="2" s="1"/>
  <c r="P163" i="2" s="1"/>
  <c r="P164" i="2" s="1"/>
  <c r="P165" i="2" s="1"/>
  <c r="P166" i="2" s="1"/>
  <c r="P167" i="2" s="1"/>
  <c r="P168" i="2" s="1"/>
  <c r="P169" i="2" s="1"/>
  <c r="P170" i="2" s="1"/>
  <c r="P171" i="2" s="1"/>
  <c r="P172" i="2" s="1"/>
  <c r="P173" i="2" s="1"/>
  <c r="P174" i="2" s="1"/>
  <c r="P175" i="2" s="1"/>
  <c r="P176" i="2" s="1"/>
  <c r="P177" i="2" s="1"/>
  <c r="P178" i="2" s="1"/>
  <c r="P179" i="2" s="1"/>
  <c r="P180" i="2" s="1"/>
  <c r="P181" i="2" s="1"/>
  <c r="P182" i="2" s="1"/>
  <c r="P183" i="2" s="1"/>
  <c r="P184" i="2" s="1"/>
  <c r="P185" i="2" s="1"/>
  <c r="P186" i="2" s="1"/>
  <c r="P187" i="2" s="1"/>
  <c r="P188" i="2" s="1"/>
  <c r="P189" i="2" s="1"/>
  <c r="P190" i="2" s="1"/>
  <c r="P191" i="2" s="1"/>
  <c r="P192" i="2" s="1"/>
  <c r="P193" i="2" s="1"/>
  <c r="P194" i="2" s="1"/>
  <c r="P195" i="2" s="1"/>
  <c r="P196" i="2" s="1"/>
  <c r="P197" i="2" s="1"/>
  <c r="P198" i="2" s="1"/>
  <c r="P199" i="2" s="1"/>
  <c r="P200" i="2" s="1"/>
  <c r="P201" i="2" s="1"/>
  <c r="P202" i="2" s="1"/>
  <c r="P203" i="2" s="1"/>
  <c r="P204" i="2" s="1"/>
  <c r="P205" i="2" s="1"/>
  <c r="P206" i="2" s="1"/>
  <c r="P207" i="2" s="1"/>
  <c r="P208" i="2" s="1"/>
  <c r="P209" i="2" s="1"/>
  <c r="P210" i="2" s="1"/>
  <c r="P211" i="2" s="1"/>
  <c r="P212" i="2" s="1"/>
  <c r="P213" i="2" s="1"/>
  <c r="P214" i="2" s="1"/>
  <c r="P215" i="2" s="1"/>
  <c r="P216" i="2" s="1"/>
  <c r="P217" i="2" s="1"/>
  <c r="P218" i="2" s="1"/>
  <c r="P219" i="2" s="1"/>
  <c r="P220" i="2" s="1"/>
  <c r="P221" i="2" s="1"/>
  <c r="P222" i="2" s="1"/>
  <c r="P223" i="2" s="1"/>
  <c r="P224" i="2" s="1"/>
  <c r="P225" i="2" s="1"/>
  <c r="P226" i="2" s="1"/>
  <c r="P227" i="2" s="1"/>
  <c r="P228" i="2" s="1"/>
  <c r="P229" i="2" s="1"/>
  <c r="P230" i="2" s="1"/>
  <c r="P231" i="2" s="1"/>
  <c r="P232" i="2" s="1"/>
  <c r="P233" i="2" s="1"/>
  <c r="P234" i="2" s="1"/>
  <c r="P235" i="2" s="1"/>
  <c r="P236" i="2" s="1"/>
  <c r="P237" i="2" s="1"/>
  <c r="P238" i="2" s="1"/>
  <c r="P239" i="2" s="1"/>
  <c r="P240" i="2" s="1"/>
  <c r="P241" i="2" s="1"/>
  <c r="P242" i="2" s="1"/>
  <c r="P243" i="2" s="1"/>
  <c r="P244" i="2" s="1"/>
  <c r="P245" i="2" s="1"/>
  <c r="P246" i="2" s="1"/>
  <c r="P247" i="2" s="1"/>
  <c r="P248" i="2" s="1"/>
  <c r="P249" i="2" s="1"/>
  <c r="P250" i="2" s="1"/>
  <c r="P251" i="2" s="1"/>
  <c r="P252" i="2" s="1"/>
  <c r="P253" i="2" s="1"/>
  <c r="P254" i="2" s="1"/>
  <c r="P255" i="2" s="1"/>
  <c r="P256" i="2" s="1"/>
  <c r="P257" i="2" s="1"/>
  <c r="P258" i="2" s="1"/>
  <c r="P259" i="2" s="1"/>
  <c r="P260" i="2" s="1"/>
  <c r="P261" i="2" s="1"/>
  <c r="P262" i="2" s="1"/>
  <c r="P263" i="2" s="1"/>
  <c r="P264" i="2" s="1"/>
  <c r="P265" i="2" s="1"/>
  <c r="P266" i="2" s="1"/>
  <c r="P267" i="2" s="1"/>
  <c r="P268" i="2" s="1"/>
  <c r="P269" i="2" s="1"/>
  <c r="P270" i="2" s="1"/>
  <c r="P271" i="2" s="1"/>
  <c r="P272" i="2" s="1"/>
  <c r="P273" i="2" s="1"/>
  <c r="P274" i="2" s="1"/>
  <c r="P275" i="2" s="1"/>
  <c r="P276" i="2" s="1"/>
  <c r="P277" i="2" s="1"/>
  <c r="P278" i="2" s="1"/>
  <c r="P279" i="2" s="1"/>
  <c r="P280" i="2" s="1"/>
  <c r="P281" i="2" s="1"/>
  <c r="P282" i="2" s="1"/>
  <c r="P283" i="2" s="1"/>
  <c r="P284" i="2" s="1"/>
  <c r="P285" i="2" s="1"/>
  <c r="P286" i="2" s="1"/>
  <c r="P287" i="2" s="1"/>
  <c r="P288" i="2" s="1"/>
  <c r="P289" i="2" s="1"/>
  <c r="P290" i="2" s="1"/>
  <c r="P291" i="2" s="1"/>
  <c r="P292" i="2" s="1"/>
  <c r="P293" i="2" s="1"/>
  <c r="P294" i="2" s="1"/>
  <c r="P295" i="2" s="1"/>
  <c r="P296" i="2" s="1"/>
  <c r="P297" i="2" s="1"/>
  <c r="P298" i="2" s="1"/>
  <c r="P299" i="2" s="1"/>
  <c r="P300" i="2" s="1"/>
  <c r="P301" i="2" s="1"/>
  <c r="P302" i="2" s="1"/>
  <c r="P303" i="2" s="1"/>
  <c r="P304" i="2" s="1"/>
  <c r="P305" i="2" s="1"/>
  <c r="P306" i="2" s="1"/>
  <c r="P307" i="2" s="1"/>
  <c r="P308" i="2" s="1"/>
  <c r="P309" i="2" s="1"/>
  <c r="P310" i="2" s="1"/>
  <c r="P311" i="2" s="1"/>
  <c r="P312" i="2" s="1"/>
  <c r="P313" i="2" s="1"/>
  <c r="P314" i="2" s="1"/>
  <c r="P315" i="2" s="1"/>
  <c r="P316" i="2" s="1"/>
  <c r="P317" i="2" s="1"/>
  <c r="P318" i="2" s="1"/>
  <c r="P319" i="2" s="1"/>
  <c r="P320" i="2" s="1"/>
  <c r="P321" i="2" s="1"/>
  <c r="P322" i="2" s="1"/>
  <c r="P323" i="2" s="1"/>
  <c r="P324" i="2" s="1"/>
  <c r="P325" i="2" s="1"/>
  <c r="P326" i="2" s="1"/>
  <c r="P327" i="2" s="1"/>
  <c r="P328" i="2" s="1"/>
  <c r="P329" i="2" s="1"/>
  <c r="P330" i="2" s="1"/>
  <c r="P331" i="2" s="1"/>
  <c r="P332" i="2" s="1"/>
  <c r="P333" i="2" s="1"/>
  <c r="P334" i="2" s="1"/>
  <c r="P335" i="2" s="1"/>
  <c r="P336" i="2" s="1"/>
  <c r="P337" i="2" s="1"/>
  <c r="P338" i="2" s="1"/>
  <c r="P339" i="2" s="1"/>
  <c r="P340" i="2" s="1"/>
  <c r="P341" i="2" s="1"/>
  <c r="P342" i="2" s="1"/>
  <c r="P343" i="2" s="1"/>
  <c r="P344" i="2" s="1"/>
  <c r="P345" i="2" s="1"/>
  <c r="P346" i="2" s="1"/>
  <c r="P347" i="2" s="1"/>
  <c r="P348" i="2" s="1"/>
  <c r="P349" i="2" s="1"/>
  <c r="P350" i="2" s="1"/>
  <c r="P351" i="2" s="1"/>
  <c r="P352" i="2" s="1"/>
  <c r="P353" i="2" s="1"/>
  <c r="P354" i="2" s="1"/>
  <c r="P355" i="2" s="1"/>
  <c r="P356" i="2" s="1"/>
  <c r="P357" i="2" s="1"/>
  <c r="P358" i="2" s="1"/>
  <c r="P359" i="2" s="1"/>
  <c r="P360" i="2" s="1"/>
  <c r="P361" i="2" s="1"/>
  <c r="P362" i="2" s="1"/>
  <c r="P363" i="2" s="1"/>
  <c r="P364" i="2" s="1"/>
  <c r="P365" i="2" s="1"/>
  <c r="P366" i="2" s="1"/>
  <c r="P367" i="2" s="1"/>
  <c r="P368" i="2" s="1"/>
  <c r="P369" i="2" s="1"/>
  <c r="P370" i="2" s="1"/>
  <c r="P371" i="2" s="1"/>
  <c r="P372" i="2" s="1"/>
  <c r="P373" i="2" s="1"/>
  <c r="P374" i="2" s="1"/>
  <c r="P375" i="2" s="1"/>
  <c r="P376" i="2" s="1"/>
  <c r="P377" i="2" s="1"/>
  <c r="P378" i="2" s="1"/>
  <c r="P379" i="2" s="1"/>
  <c r="P380" i="2" s="1"/>
  <c r="P381" i="2" s="1"/>
  <c r="P382" i="2" s="1"/>
  <c r="P383" i="2" s="1"/>
  <c r="P384" i="2" s="1"/>
  <c r="P385" i="2" s="1"/>
  <c r="P386" i="2" s="1"/>
  <c r="P387" i="2" s="1"/>
  <c r="P388" i="2" s="1"/>
  <c r="P389" i="2" s="1"/>
  <c r="P390" i="2" s="1"/>
  <c r="P391" i="2" s="1"/>
  <c r="P392" i="2" s="1"/>
  <c r="P393" i="2" s="1"/>
  <c r="P394" i="2" s="1"/>
  <c r="P395" i="2" s="1"/>
  <c r="P396" i="2" s="1"/>
  <c r="P397" i="2" s="1"/>
  <c r="P398" i="2" s="1"/>
  <c r="P399" i="2" s="1"/>
  <c r="P400" i="2" s="1"/>
  <c r="P401" i="2" s="1"/>
  <c r="P402" i="2" s="1"/>
  <c r="P403" i="2" s="1"/>
  <c r="P404" i="2" s="1"/>
  <c r="P405" i="2" s="1"/>
  <c r="P406" i="2" s="1"/>
  <c r="P407" i="2" s="1"/>
  <c r="P408" i="2" s="1"/>
  <c r="P409" i="2" s="1"/>
  <c r="P410" i="2" s="1"/>
  <c r="P411" i="2" s="1"/>
  <c r="P412" i="2" s="1"/>
  <c r="P413" i="2" s="1"/>
  <c r="P414" i="2" s="1"/>
  <c r="P415" i="2" s="1"/>
  <c r="P416" i="2" s="1"/>
  <c r="P417" i="2" s="1"/>
  <c r="P418" i="2" s="1"/>
  <c r="P419" i="2" s="1"/>
  <c r="P420" i="2" s="1"/>
  <c r="P421" i="2" s="1"/>
  <c r="P422" i="2" s="1"/>
  <c r="P423" i="2" s="1"/>
  <c r="P424" i="2" s="1"/>
  <c r="P425" i="2" s="1"/>
  <c r="P426" i="2" s="1"/>
  <c r="P427" i="2" s="1"/>
  <c r="P428" i="2" s="1"/>
  <c r="P429" i="2" s="1"/>
  <c r="P430" i="2" s="1"/>
  <c r="P431" i="2" s="1"/>
  <c r="P432" i="2" s="1"/>
  <c r="P433" i="2" s="1"/>
  <c r="P434" i="2" s="1"/>
  <c r="P435" i="2" s="1"/>
  <c r="P436" i="2" s="1"/>
  <c r="P437" i="2" s="1"/>
  <c r="P438" i="2" s="1"/>
  <c r="P439" i="2" s="1"/>
  <c r="P440" i="2" s="1"/>
  <c r="P441" i="2" s="1"/>
  <c r="P442" i="2" s="1"/>
  <c r="P443" i="2" s="1"/>
  <c r="P444" i="2" s="1"/>
  <c r="P445" i="2" s="1"/>
  <c r="P446" i="2" s="1"/>
  <c r="P447" i="2" s="1"/>
  <c r="P448" i="2" s="1"/>
  <c r="P449" i="2" s="1"/>
  <c r="P450" i="2" s="1"/>
  <c r="P451" i="2" s="1"/>
  <c r="P452" i="2" s="1"/>
  <c r="P453" i="2" s="1"/>
  <c r="P454" i="2" s="1"/>
  <c r="P455" i="2" s="1"/>
  <c r="P456" i="2" s="1"/>
  <c r="P457" i="2" s="1"/>
  <c r="P458" i="2" s="1"/>
  <c r="P459" i="2" s="1"/>
  <c r="P460" i="2" s="1"/>
  <c r="P461" i="2" s="1"/>
  <c r="P462" i="2" s="1"/>
  <c r="P463" i="2" s="1"/>
  <c r="P464" i="2" s="1"/>
  <c r="P465" i="2" s="1"/>
  <c r="P466" i="2" s="1"/>
  <c r="P467" i="2" s="1"/>
  <c r="P468" i="2" s="1"/>
  <c r="P469" i="2" s="1"/>
  <c r="P470" i="2" s="1"/>
  <c r="P471" i="2" s="1"/>
  <c r="P472" i="2" s="1"/>
  <c r="P473" i="2" s="1"/>
  <c r="P474" i="2" s="1"/>
  <c r="P475" i="2" s="1"/>
  <c r="P476" i="2" s="1"/>
  <c r="P477" i="2" s="1"/>
  <c r="P478" i="2" s="1"/>
  <c r="P479" i="2" s="1"/>
  <c r="P480" i="2" s="1"/>
  <c r="P481" i="2" s="1"/>
  <c r="P482" i="2" s="1"/>
  <c r="P483" i="2" s="1"/>
  <c r="P484" i="2" s="1"/>
  <c r="P485" i="2" s="1"/>
  <c r="P486" i="2" s="1"/>
  <c r="P487" i="2" s="1"/>
  <c r="P488" i="2" s="1"/>
  <c r="P489" i="2" s="1"/>
  <c r="P490" i="2" s="1"/>
  <c r="P491" i="2" s="1"/>
  <c r="P492" i="2" s="1"/>
  <c r="P493" i="2" s="1"/>
  <c r="P494" i="2" s="1"/>
  <c r="P495" i="2" s="1"/>
  <c r="P496" i="2" s="1"/>
  <c r="P497" i="2" s="1"/>
  <c r="P498" i="2" s="1"/>
  <c r="P499" i="2" s="1"/>
  <c r="P500" i="2" s="1"/>
  <c r="P501" i="2" s="1"/>
  <c r="P502" i="2" s="1"/>
  <c r="P503" i="2" s="1"/>
  <c r="P504" i="2" s="1"/>
  <c r="P505" i="2" s="1"/>
  <c r="P506" i="2" s="1"/>
  <c r="P507" i="2" s="1"/>
  <c r="P508" i="2" s="1"/>
  <c r="P509" i="2" s="1"/>
  <c r="P510" i="2" s="1"/>
  <c r="P511" i="2" s="1"/>
  <c r="P512" i="2" s="1"/>
  <c r="P513" i="2" s="1"/>
  <c r="P514" i="2" s="1"/>
  <c r="P515" i="2" s="1"/>
  <c r="P516" i="2" s="1"/>
  <c r="P517" i="2" s="1"/>
  <c r="P518" i="2" s="1"/>
  <c r="P519" i="2" s="1"/>
  <c r="P520" i="2" s="1"/>
  <c r="P521" i="2" s="1"/>
  <c r="P522" i="2" s="1"/>
  <c r="P523" i="2" s="1"/>
  <c r="P524" i="2" s="1"/>
  <c r="P525" i="2" s="1"/>
  <c r="P526" i="2" s="1"/>
  <c r="P527" i="2" s="1"/>
  <c r="P528" i="2" s="1"/>
  <c r="P529" i="2" s="1"/>
  <c r="P530" i="2" s="1"/>
  <c r="P531" i="2" s="1"/>
  <c r="P532" i="2" s="1"/>
  <c r="P533" i="2" s="1"/>
  <c r="P534" i="2" s="1"/>
  <c r="P535" i="2" s="1"/>
  <c r="P536" i="2" s="1"/>
  <c r="P537" i="2" s="1"/>
  <c r="P538" i="2" s="1"/>
  <c r="P539" i="2" s="1"/>
  <c r="P540" i="2" s="1"/>
  <c r="P541" i="2" s="1"/>
  <c r="P542" i="2" s="1"/>
  <c r="P543" i="2" s="1"/>
  <c r="P544" i="2" s="1"/>
  <c r="P545" i="2" s="1"/>
  <c r="P546" i="2" s="1"/>
  <c r="P547" i="2" s="1"/>
  <c r="P548" i="2" s="1"/>
  <c r="P549" i="2" s="1"/>
  <c r="P550" i="2" s="1"/>
  <c r="P551" i="2" s="1"/>
  <c r="P552" i="2" s="1"/>
  <c r="P553" i="2" s="1"/>
  <c r="P554" i="2" s="1"/>
  <c r="P555" i="2" s="1"/>
  <c r="P556" i="2" s="1"/>
  <c r="P557" i="2" s="1"/>
  <c r="P558" i="2" s="1"/>
  <c r="P559" i="2" s="1"/>
  <c r="P560" i="2" s="1"/>
  <c r="P561" i="2" s="1"/>
  <c r="P562" i="2" s="1"/>
  <c r="P563" i="2" s="1"/>
  <c r="P564" i="2" s="1"/>
  <c r="P565" i="2" s="1"/>
  <c r="P566" i="2" s="1"/>
  <c r="P567" i="2" s="1"/>
  <c r="P568" i="2" s="1"/>
  <c r="P569" i="2" s="1"/>
  <c r="P570" i="2" s="1"/>
  <c r="P571" i="2" s="1"/>
  <c r="P572" i="2" s="1"/>
  <c r="P573" i="2" s="1"/>
  <c r="P574" i="2" s="1"/>
  <c r="P575" i="2" s="1"/>
  <c r="P576" i="2" s="1"/>
  <c r="P577" i="2" s="1"/>
  <c r="P578" i="2" s="1"/>
  <c r="P579" i="2" s="1"/>
  <c r="P580" i="2" s="1"/>
  <c r="P581" i="2" s="1"/>
  <c r="P582" i="2" s="1"/>
  <c r="P583" i="2" s="1"/>
  <c r="P584" i="2" s="1"/>
  <c r="P585" i="2" s="1"/>
  <c r="P586" i="2" s="1"/>
  <c r="P587" i="2" s="1"/>
  <c r="P588" i="2" s="1"/>
  <c r="P589" i="2" s="1"/>
  <c r="P590" i="2" s="1"/>
  <c r="P591" i="2" s="1"/>
  <c r="P592" i="2" s="1"/>
  <c r="P593" i="2" s="1"/>
  <c r="P594" i="2" s="1"/>
  <c r="P595" i="2" s="1"/>
  <c r="P596" i="2" s="1"/>
  <c r="P597" i="2" s="1"/>
  <c r="P598" i="2" s="1"/>
  <c r="P599" i="2" s="1"/>
  <c r="P600" i="2" s="1"/>
  <c r="P601" i="2" s="1"/>
  <c r="P602" i="2" s="1"/>
  <c r="P603" i="2" s="1"/>
  <c r="P604" i="2" s="1"/>
  <c r="P605" i="2" s="1"/>
  <c r="P606" i="2" s="1"/>
  <c r="P607" i="2" s="1"/>
  <c r="P608" i="2" s="1"/>
  <c r="P609" i="2" s="1"/>
  <c r="P610" i="2" s="1"/>
  <c r="P611" i="2" s="1"/>
  <c r="P612" i="2" s="1"/>
  <c r="P613" i="2" s="1"/>
  <c r="P614" i="2" s="1"/>
  <c r="P615" i="2" s="1"/>
  <c r="P616" i="2" s="1"/>
  <c r="P617" i="2" s="1"/>
  <c r="P618" i="2" s="1"/>
  <c r="P619" i="2" s="1"/>
  <c r="P620" i="2" s="1"/>
  <c r="P621" i="2" s="1"/>
  <c r="P622" i="2" s="1"/>
  <c r="P623" i="2" s="1"/>
  <c r="P624" i="2" s="1"/>
  <c r="P625" i="2" s="1"/>
  <c r="P626" i="2" s="1"/>
  <c r="P627" i="2" s="1"/>
  <c r="P628" i="2" s="1"/>
  <c r="P629" i="2" s="1"/>
  <c r="P630" i="2" s="1"/>
  <c r="P631" i="2" s="1"/>
  <c r="P632" i="2" s="1"/>
  <c r="P633" i="2" s="1"/>
  <c r="P634" i="2" s="1"/>
  <c r="P635" i="2" s="1"/>
  <c r="P636" i="2" s="1"/>
  <c r="P637" i="2" s="1"/>
  <c r="P638" i="2" s="1"/>
  <c r="P639" i="2" s="1"/>
  <c r="P640" i="2" s="1"/>
  <c r="P641" i="2" s="1"/>
  <c r="P642" i="2" s="1"/>
  <c r="P643" i="2" s="1"/>
  <c r="P644" i="2" s="1"/>
  <c r="P645" i="2" s="1"/>
  <c r="P646" i="2" s="1"/>
  <c r="P647" i="2" s="1"/>
  <c r="P648" i="2" s="1"/>
  <c r="P649" i="2" s="1"/>
  <c r="P650" i="2" s="1"/>
  <c r="P651" i="2" s="1"/>
  <c r="P652" i="2" s="1"/>
  <c r="P653" i="2" s="1"/>
  <c r="P654" i="2" s="1"/>
  <c r="P655" i="2" s="1"/>
  <c r="P656" i="2" s="1"/>
  <c r="P657" i="2" s="1"/>
  <c r="P658" i="2" s="1"/>
  <c r="P659" i="2" s="1"/>
  <c r="P660" i="2" s="1"/>
  <c r="P661" i="2" s="1"/>
  <c r="P662" i="2" s="1"/>
  <c r="P663" i="2" s="1"/>
  <c r="P664" i="2" s="1"/>
  <c r="P665" i="2" s="1"/>
  <c r="P666" i="2" s="1"/>
  <c r="P667" i="2" s="1"/>
  <c r="P668" i="2" s="1"/>
  <c r="P669" i="2" s="1"/>
  <c r="P670" i="2" s="1"/>
  <c r="P671" i="2" s="1"/>
  <c r="P672" i="2" s="1"/>
  <c r="P673" i="2" s="1"/>
  <c r="P674" i="2" s="1"/>
  <c r="P675" i="2" s="1"/>
  <c r="P676" i="2" s="1"/>
  <c r="P677" i="2" s="1"/>
  <c r="P678" i="2" s="1"/>
  <c r="P679" i="2" s="1"/>
  <c r="P680" i="2" s="1"/>
  <c r="P681" i="2" s="1"/>
  <c r="P682" i="2" s="1"/>
  <c r="P683" i="2" s="1"/>
  <c r="P684" i="2" s="1"/>
  <c r="P685" i="2" s="1"/>
  <c r="P686" i="2" s="1"/>
  <c r="P687" i="2" s="1"/>
  <c r="P688" i="2" s="1"/>
  <c r="P689" i="2" s="1"/>
  <c r="P690" i="2" s="1"/>
  <c r="P691" i="2" s="1"/>
  <c r="P692" i="2" s="1"/>
  <c r="P693" i="2" s="1"/>
  <c r="P694" i="2" s="1"/>
  <c r="P695" i="2" s="1"/>
  <c r="P696" i="2" s="1"/>
  <c r="P697" i="2" s="1"/>
  <c r="P698" i="2" s="1"/>
  <c r="P699" i="2" s="1"/>
  <c r="P700" i="2" s="1"/>
  <c r="P701" i="2" s="1"/>
  <c r="P702" i="2" s="1"/>
  <c r="P703" i="2" s="1"/>
  <c r="P704" i="2" s="1"/>
  <c r="P705" i="2" s="1"/>
  <c r="P706" i="2" s="1"/>
  <c r="P707" i="2" s="1"/>
  <c r="P708" i="2" s="1"/>
  <c r="P709" i="2" s="1"/>
  <c r="P710" i="2" s="1"/>
  <c r="P711" i="2" s="1"/>
  <c r="P712" i="2" s="1"/>
  <c r="P713" i="2" s="1"/>
  <c r="P714" i="2" s="1"/>
  <c r="P715" i="2" s="1"/>
  <c r="P716" i="2" s="1"/>
  <c r="P717" i="2" s="1"/>
  <c r="P718" i="2" s="1"/>
  <c r="P719" i="2" s="1"/>
  <c r="P720" i="2" s="1"/>
  <c r="P721" i="2" s="1"/>
  <c r="P722" i="2" s="1"/>
  <c r="P723" i="2" s="1"/>
  <c r="P724" i="2" s="1"/>
  <c r="P725" i="2" s="1"/>
  <c r="I9" i="2"/>
  <c r="G9" i="2"/>
  <c r="J9" i="2" s="1"/>
  <c r="F9" i="2"/>
  <c r="G8" i="2"/>
  <c r="F8" i="2"/>
  <c r="P7" i="2"/>
  <c r="P8" i="2" s="1"/>
  <c r="N7" i="2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N102" i="2" s="1"/>
  <c r="N103" i="2" s="1"/>
  <c r="N104" i="2" s="1"/>
  <c r="N105" i="2" s="1"/>
  <c r="N106" i="2" s="1"/>
  <c r="N107" i="2" s="1"/>
  <c r="N108" i="2" s="1"/>
  <c r="N109" i="2" s="1"/>
  <c r="N110" i="2" s="1"/>
  <c r="N111" i="2" s="1"/>
  <c r="N112" i="2" s="1"/>
  <c r="N113" i="2" s="1"/>
  <c r="N114" i="2" s="1"/>
  <c r="N115" i="2" s="1"/>
  <c r="N116" i="2" s="1"/>
  <c r="N117" i="2" s="1"/>
  <c r="N118" i="2" s="1"/>
  <c r="N119" i="2" s="1"/>
  <c r="N120" i="2" s="1"/>
  <c r="N121" i="2" s="1"/>
  <c r="N122" i="2" s="1"/>
  <c r="N123" i="2" s="1"/>
  <c r="N124" i="2" s="1"/>
  <c r="N125" i="2" s="1"/>
  <c r="N126" i="2" s="1"/>
  <c r="N127" i="2" s="1"/>
  <c r="N128" i="2" s="1"/>
  <c r="N129" i="2" s="1"/>
  <c r="N130" i="2" s="1"/>
  <c r="N131" i="2" s="1"/>
  <c r="N132" i="2" s="1"/>
  <c r="N133" i="2" s="1"/>
  <c r="N134" i="2" s="1"/>
  <c r="N135" i="2" s="1"/>
  <c r="N136" i="2" s="1"/>
  <c r="N137" i="2" s="1"/>
  <c r="N138" i="2" s="1"/>
  <c r="N139" i="2" s="1"/>
  <c r="N140" i="2" s="1"/>
  <c r="N141" i="2" s="1"/>
  <c r="N142" i="2" s="1"/>
  <c r="N143" i="2" s="1"/>
  <c r="N144" i="2" s="1"/>
  <c r="N145" i="2" s="1"/>
  <c r="N146" i="2" s="1"/>
  <c r="N147" i="2" s="1"/>
  <c r="N148" i="2" s="1"/>
  <c r="N149" i="2" s="1"/>
  <c r="N150" i="2" s="1"/>
  <c r="N151" i="2" s="1"/>
  <c r="N152" i="2" s="1"/>
  <c r="N153" i="2" s="1"/>
  <c r="N154" i="2" s="1"/>
  <c r="N155" i="2" s="1"/>
  <c r="N156" i="2" s="1"/>
  <c r="N157" i="2" s="1"/>
  <c r="N158" i="2" s="1"/>
  <c r="N159" i="2" s="1"/>
  <c r="N160" i="2" s="1"/>
  <c r="N161" i="2" s="1"/>
  <c r="N162" i="2" s="1"/>
  <c r="N163" i="2" s="1"/>
  <c r="N164" i="2" s="1"/>
  <c r="N165" i="2" s="1"/>
  <c r="N166" i="2" s="1"/>
  <c r="N167" i="2" s="1"/>
  <c r="N168" i="2" s="1"/>
  <c r="N169" i="2" s="1"/>
  <c r="N170" i="2" s="1"/>
  <c r="N171" i="2" s="1"/>
  <c r="N172" i="2" s="1"/>
  <c r="N173" i="2" s="1"/>
  <c r="N174" i="2" s="1"/>
  <c r="N175" i="2" s="1"/>
  <c r="N176" i="2" s="1"/>
  <c r="N177" i="2" s="1"/>
  <c r="N178" i="2" s="1"/>
  <c r="N179" i="2" s="1"/>
  <c r="N180" i="2" s="1"/>
  <c r="N181" i="2" s="1"/>
  <c r="N182" i="2" s="1"/>
  <c r="N183" i="2" s="1"/>
  <c r="N184" i="2" s="1"/>
  <c r="N185" i="2" s="1"/>
  <c r="N186" i="2" s="1"/>
  <c r="N187" i="2" s="1"/>
  <c r="N188" i="2" s="1"/>
  <c r="N189" i="2" s="1"/>
  <c r="N190" i="2" s="1"/>
  <c r="N191" i="2" s="1"/>
  <c r="N192" i="2" s="1"/>
  <c r="N193" i="2" s="1"/>
  <c r="N194" i="2" s="1"/>
  <c r="N195" i="2" s="1"/>
  <c r="N196" i="2" s="1"/>
  <c r="N197" i="2" s="1"/>
  <c r="N198" i="2" s="1"/>
  <c r="N199" i="2" s="1"/>
  <c r="N200" i="2" s="1"/>
  <c r="N201" i="2" s="1"/>
  <c r="N202" i="2" s="1"/>
  <c r="N203" i="2" s="1"/>
  <c r="N204" i="2" s="1"/>
  <c r="N205" i="2" s="1"/>
  <c r="N206" i="2" s="1"/>
  <c r="N207" i="2" s="1"/>
  <c r="N208" i="2" s="1"/>
  <c r="N209" i="2" s="1"/>
  <c r="N210" i="2" s="1"/>
  <c r="N211" i="2" s="1"/>
  <c r="N212" i="2" s="1"/>
  <c r="N213" i="2" s="1"/>
  <c r="N214" i="2" s="1"/>
  <c r="N215" i="2" s="1"/>
  <c r="N216" i="2" s="1"/>
  <c r="N217" i="2" s="1"/>
  <c r="N218" i="2" s="1"/>
  <c r="N219" i="2" s="1"/>
  <c r="N220" i="2" s="1"/>
  <c r="N221" i="2" s="1"/>
  <c r="N222" i="2" s="1"/>
  <c r="N223" i="2" s="1"/>
  <c r="N224" i="2" s="1"/>
  <c r="N225" i="2" s="1"/>
  <c r="N226" i="2" s="1"/>
  <c r="N227" i="2" s="1"/>
  <c r="N228" i="2" s="1"/>
  <c r="N229" i="2" s="1"/>
  <c r="N230" i="2" s="1"/>
  <c r="N231" i="2" s="1"/>
  <c r="N232" i="2" s="1"/>
  <c r="N233" i="2" s="1"/>
  <c r="N234" i="2" s="1"/>
  <c r="N235" i="2" s="1"/>
  <c r="N236" i="2" s="1"/>
  <c r="N237" i="2" s="1"/>
  <c r="N238" i="2" s="1"/>
  <c r="N239" i="2" s="1"/>
  <c r="N240" i="2" s="1"/>
  <c r="N241" i="2" s="1"/>
  <c r="N242" i="2" s="1"/>
  <c r="N243" i="2" s="1"/>
  <c r="N244" i="2" s="1"/>
  <c r="N245" i="2" s="1"/>
  <c r="N246" i="2" s="1"/>
  <c r="N247" i="2" s="1"/>
  <c r="N248" i="2" s="1"/>
  <c r="N249" i="2" s="1"/>
  <c r="N250" i="2" s="1"/>
  <c r="N251" i="2" s="1"/>
  <c r="N252" i="2" s="1"/>
  <c r="N253" i="2" s="1"/>
  <c r="N254" i="2" s="1"/>
  <c r="N255" i="2" s="1"/>
  <c r="N256" i="2" s="1"/>
  <c r="N257" i="2" s="1"/>
  <c r="N258" i="2" s="1"/>
  <c r="N259" i="2" s="1"/>
  <c r="N260" i="2" s="1"/>
  <c r="N261" i="2" s="1"/>
  <c r="N262" i="2" s="1"/>
  <c r="N263" i="2" s="1"/>
  <c r="N264" i="2" s="1"/>
  <c r="N265" i="2" s="1"/>
  <c r="N266" i="2" s="1"/>
  <c r="N267" i="2" s="1"/>
  <c r="N268" i="2" s="1"/>
  <c r="N269" i="2" s="1"/>
  <c r="N270" i="2" s="1"/>
  <c r="N271" i="2" s="1"/>
  <c r="N272" i="2" s="1"/>
  <c r="N273" i="2" s="1"/>
  <c r="N274" i="2" s="1"/>
  <c r="N275" i="2" s="1"/>
  <c r="N276" i="2" s="1"/>
  <c r="N277" i="2" s="1"/>
  <c r="N278" i="2" s="1"/>
  <c r="N279" i="2" s="1"/>
  <c r="N280" i="2" s="1"/>
  <c r="N281" i="2" s="1"/>
  <c r="N282" i="2" s="1"/>
  <c r="N283" i="2" s="1"/>
  <c r="N284" i="2" s="1"/>
  <c r="N285" i="2" s="1"/>
  <c r="N286" i="2" s="1"/>
  <c r="N287" i="2" s="1"/>
  <c r="N288" i="2" s="1"/>
  <c r="N289" i="2" s="1"/>
  <c r="N290" i="2" s="1"/>
  <c r="N291" i="2" s="1"/>
  <c r="N292" i="2" s="1"/>
  <c r="N293" i="2" s="1"/>
  <c r="N294" i="2" s="1"/>
  <c r="N295" i="2" s="1"/>
  <c r="N296" i="2" s="1"/>
  <c r="N297" i="2" s="1"/>
  <c r="N298" i="2" s="1"/>
  <c r="N299" i="2" s="1"/>
  <c r="N300" i="2" s="1"/>
  <c r="N301" i="2" s="1"/>
  <c r="N302" i="2" s="1"/>
  <c r="N303" i="2" s="1"/>
  <c r="N304" i="2" s="1"/>
  <c r="N305" i="2" s="1"/>
  <c r="N306" i="2" s="1"/>
  <c r="N307" i="2" s="1"/>
  <c r="N308" i="2" s="1"/>
  <c r="N309" i="2" s="1"/>
  <c r="N310" i="2" s="1"/>
  <c r="N311" i="2" s="1"/>
  <c r="N312" i="2" s="1"/>
  <c r="N313" i="2" s="1"/>
  <c r="N314" i="2" s="1"/>
  <c r="N315" i="2" s="1"/>
  <c r="N316" i="2" s="1"/>
  <c r="N317" i="2" s="1"/>
  <c r="N318" i="2" s="1"/>
  <c r="N319" i="2" s="1"/>
  <c r="N320" i="2" s="1"/>
  <c r="N321" i="2" s="1"/>
  <c r="N322" i="2" s="1"/>
  <c r="N323" i="2" s="1"/>
  <c r="N324" i="2" s="1"/>
  <c r="N325" i="2" s="1"/>
  <c r="N326" i="2" s="1"/>
  <c r="N327" i="2" s="1"/>
  <c r="N328" i="2" s="1"/>
  <c r="N329" i="2" s="1"/>
  <c r="N330" i="2" s="1"/>
  <c r="N331" i="2" s="1"/>
  <c r="N332" i="2" s="1"/>
  <c r="N333" i="2" s="1"/>
  <c r="N334" i="2" s="1"/>
  <c r="N335" i="2" s="1"/>
  <c r="N336" i="2" s="1"/>
  <c r="N337" i="2" s="1"/>
  <c r="N338" i="2" s="1"/>
  <c r="N339" i="2" s="1"/>
  <c r="N340" i="2" s="1"/>
  <c r="N341" i="2" s="1"/>
  <c r="N342" i="2" s="1"/>
  <c r="N343" i="2" s="1"/>
  <c r="N344" i="2" s="1"/>
  <c r="N345" i="2" s="1"/>
  <c r="N346" i="2" s="1"/>
  <c r="N347" i="2" s="1"/>
  <c r="N348" i="2" s="1"/>
  <c r="N349" i="2" s="1"/>
  <c r="N350" i="2" s="1"/>
  <c r="N351" i="2" s="1"/>
  <c r="N352" i="2" s="1"/>
  <c r="N353" i="2" s="1"/>
  <c r="N354" i="2" s="1"/>
  <c r="N355" i="2" s="1"/>
  <c r="N356" i="2" s="1"/>
  <c r="N357" i="2" s="1"/>
  <c r="N358" i="2" s="1"/>
  <c r="N359" i="2" s="1"/>
  <c r="N360" i="2" s="1"/>
  <c r="N361" i="2" s="1"/>
  <c r="N362" i="2" s="1"/>
  <c r="N363" i="2" s="1"/>
  <c r="N364" i="2" s="1"/>
  <c r="N365" i="2" s="1"/>
  <c r="N366" i="2" s="1"/>
  <c r="N367" i="2" s="1"/>
  <c r="N368" i="2" s="1"/>
  <c r="N369" i="2" s="1"/>
  <c r="N370" i="2" s="1"/>
  <c r="N371" i="2" s="1"/>
  <c r="N372" i="2" s="1"/>
  <c r="N373" i="2" s="1"/>
  <c r="N374" i="2" s="1"/>
  <c r="N375" i="2" s="1"/>
  <c r="N376" i="2" s="1"/>
  <c r="N377" i="2" s="1"/>
  <c r="N378" i="2" s="1"/>
  <c r="N379" i="2" s="1"/>
  <c r="N380" i="2" s="1"/>
  <c r="N381" i="2" s="1"/>
  <c r="N382" i="2" s="1"/>
  <c r="N383" i="2" s="1"/>
  <c r="N384" i="2" s="1"/>
  <c r="N385" i="2" s="1"/>
  <c r="N386" i="2" s="1"/>
  <c r="N387" i="2" s="1"/>
  <c r="N388" i="2" s="1"/>
  <c r="N389" i="2" s="1"/>
  <c r="N390" i="2" s="1"/>
  <c r="N391" i="2" s="1"/>
  <c r="N392" i="2" s="1"/>
  <c r="N393" i="2" s="1"/>
  <c r="N394" i="2" s="1"/>
  <c r="N395" i="2" s="1"/>
  <c r="N396" i="2" s="1"/>
  <c r="N397" i="2" s="1"/>
  <c r="N398" i="2" s="1"/>
  <c r="N399" i="2" s="1"/>
  <c r="N400" i="2" s="1"/>
  <c r="N401" i="2" s="1"/>
  <c r="N402" i="2" s="1"/>
  <c r="N403" i="2" s="1"/>
  <c r="N404" i="2" s="1"/>
  <c r="N405" i="2" s="1"/>
  <c r="N406" i="2" s="1"/>
  <c r="N407" i="2" s="1"/>
  <c r="N408" i="2" s="1"/>
  <c r="N409" i="2" s="1"/>
  <c r="N410" i="2" s="1"/>
  <c r="N411" i="2" s="1"/>
  <c r="N412" i="2" s="1"/>
  <c r="N413" i="2" s="1"/>
  <c r="N414" i="2" s="1"/>
  <c r="N415" i="2" s="1"/>
  <c r="N416" i="2" s="1"/>
  <c r="N417" i="2" s="1"/>
  <c r="N418" i="2" s="1"/>
  <c r="N419" i="2" s="1"/>
  <c r="N420" i="2" s="1"/>
  <c r="N421" i="2" s="1"/>
  <c r="N422" i="2" s="1"/>
  <c r="N423" i="2" s="1"/>
  <c r="N424" i="2" s="1"/>
  <c r="N425" i="2" s="1"/>
  <c r="N426" i="2" s="1"/>
  <c r="N427" i="2" s="1"/>
  <c r="N428" i="2" s="1"/>
  <c r="N429" i="2" s="1"/>
  <c r="N430" i="2" s="1"/>
  <c r="N431" i="2" s="1"/>
  <c r="N432" i="2" s="1"/>
  <c r="N433" i="2" s="1"/>
  <c r="N434" i="2" s="1"/>
  <c r="N435" i="2" s="1"/>
  <c r="N436" i="2" s="1"/>
  <c r="N437" i="2" s="1"/>
  <c r="N438" i="2" s="1"/>
  <c r="N439" i="2" s="1"/>
  <c r="N440" i="2" s="1"/>
  <c r="N441" i="2" s="1"/>
  <c r="N442" i="2" s="1"/>
  <c r="N443" i="2" s="1"/>
  <c r="N444" i="2" s="1"/>
  <c r="N445" i="2" s="1"/>
  <c r="N446" i="2" s="1"/>
  <c r="N447" i="2" s="1"/>
  <c r="N448" i="2" s="1"/>
  <c r="N449" i="2" s="1"/>
  <c r="N450" i="2" s="1"/>
  <c r="N451" i="2" s="1"/>
  <c r="N452" i="2" s="1"/>
  <c r="N453" i="2" s="1"/>
  <c r="N454" i="2" s="1"/>
  <c r="N455" i="2" s="1"/>
  <c r="N456" i="2" s="1"/>
  <c r="N457" i="2" s="1"/>
  <c r="N458" i="2" s="1"/>
  <c r="N459" i="2" s="1"/>
  <c r="N460" i="2" s="1"/>
  <c r="N461" i="2" s="1"/>
  <c r="N462" i="2" s="1"/>
  <c r="N463" i="2" s="1"/>
  <c r="N464" i="2" s="1"/>
  <c r="N465" i="2" s="1"/>
  <c r="N466" i="2" s="1"/>
  <c r="N467" i="2" s="1"/>
  <c r="N468" i="2" s="1"/>
  <c r="N469" i="2" s="1"/>
  <c r="N470" i="2" s="1"/>
  <c r="N471" i="2" s="1"/>
  <c r="N472" i="2" s="1"/>
  <c r="N473" i="2" s="1"/>
  <c r="N474" i="2" s="1"/>
  <c r="N475" i="2" s="1"/>
  <c r="N476" i="2" s="1"/>
  <c r="N477" i="2" s="1"/>
  <c r="N478" i="2" s="1"/>
  <c r="N479" i="2" s="1"/>
  <c r="N480" i="2" s="1"/>
  <c r="N481" i="2" s="1"/>
  <c r="N482" i="2" s="1"/>
  <c r="N483" i="2" s="1"/>
  <c r="N484" i="2" s="1"/>
  <c r="N485" i="2" s="1"/>
  <c r="N486" i="2" s="1"/>
  <c r="N487" i="2" s="1"/>
  <c r="N488" i="2" s="1"/>
  <c r="N489" i="2" s="1"/>
  <c r="N490" i="2" s="1"/>
  <c r="N491" i="2" s="1"/>
  <c r="N492" i="2" s="1"/>
  <c r="N493" i="2" s="1"/>
  <c r="N494" i="2" s="1"/>
  <c r="N495" i="2" s="1"/>
  <c r="N496" i="2" s="1"/>
  <c r="N497" i="2" s="1"/>
  <c r="N498" i="2" s="1"/>
  <c r="N499" i="2" s="1"/>
  <c r="N500" i="2" s="1"/>
  <c r="N501" i="2" s="1"/>
  <c r="N502" i="2" s="1"/>
  <c r="N503" i="2" s="1"/>
  <c r="N504" i="2" s="1"/>
  <c r="N505" i="2" s="1"/>
  <c r="N506" i="2" s="1"/>
  <c r="N507" i="2" s="1"/>
  <c r="N508" i="2" s="1"/>
  <c r="N509" i="2" s="1"/>
  <c r="N510" i="2" s="1"/>
  <c r="N511" i="2" s="1"/>
  <c r="N512" i="2" s="1"/>
  <c r="N513" i="2" s="1"/>
  <c r="N514" i="2" s="1"/>
  <c r="N515" i="2" s="1"/>
  <c r="N516" i="2" s="1"/>
  <c r="N517" i="2" s="1"/>
  <c r="N518" i="2" s="1"/>
  <c r="N519" i="2" s="1"/>
  <c r="N520" i="2" s="1"/>
  <c r="N521" i="2" s="1"/>
  <c r="N522" i="2" s="1"/>
  <c r="N523" i="2" s="1"/>
  <c r="N524" i="2" s="1"/>
  <c r="N525" i="2" s="1"/>
  <c r="N526" i="2" s="1"/>
  <c r="N527" i="2" s="1"/>
  <c r="N528" i="2" s="1"/>
  <c r="N529" i="2" s="1"/>
  <c r="N530" i="2" s="1"/>
  <c r="N531" i="2" s="1"/>
  <c r="N532" i="2" s="1"/>
  <c r="N533" i="2" s="1"/>
  <c r="N534" i="2" s="1"/>
  <c r="N535" i="2" s="1"/>
  <c r="N536" i="2" s="1"/>
  <c r="N537" i="2" s="1"/>
  <c r="N538" i="2" s="1"/>
  <c r="N539" i="2" s="1"/>
  <c r="N540" i="2" s="1"/>
  <c r="N541" i="2" s="1"/>
  <c r="N542" i="2" s="1"/>
  <c r="N543" i="2" s="1"/>
  <c r="N544" i="2" s="1"/>
  <c r="N545" i="2" s="1"/>
  <c r="N546" i="2" s="1"/>
  <c r="N547" i="2" s="1"/>
  <c r="N548" i="2" s="1"/>
  <c r="N549" i="2" s="1"/>
  <c r="N550" i="2" s="1"/>
  <c r="N551" i="2" s="1"/>
  <c r="N552" i="2" s="1"/>
  <c r="N553" i="2" s="1"/>
  <c r="N554" i="2" s="1"/>
  <c r="N555" i="2" s="1"/>
  <c r="N556" i="2" s="1"/>
  <c r="N557" i="2" s="1"/>
  <c r="N558" i="2" s="1"/>
  <c r="N559" i="2" s="1"/>
  <c r="N560" i="2" s="1"/>
  <c r="N561" i="2" s="1"/>
  <c r="N562" i="2" s="1"/>
  <c r="N563" i="2" s="1"/>
  <c r="N564" i="2" s="1"/>
  <c r="N565" i="2" s="1"/>
  <c r="N566" i="2" s="1"/>
  <c r="N567" i="2" s="1"/>
  <c r="N568" i="2" s="1"/>
  <c r="N569" i="2" s="1"/>
  <c r="N570" i="2" s="1"/>
  <c r="N571" i="2" s="1"/>
  <c r="N572" i="2" s="1"/>
  <c r="N573" i="2" s="1"/>
  <c r="N574" i="2" s="1"/>
  <c r="N575" i="2" s="1"/>
  <c r="N576" i="2" s="1"/>
  <c r="N577" i="2" s="1"/>
  <c r="N578" i="2" s="1"/>
  <c r="N579" i="2" s="1"/>
  <c r="N580" i="2" s="1"/>
  <c r="N581" i="2" s="1"/>
  <c r="N582" i="2" s="1"/>
  <c r="N583" i="2" s="1"/>
  <c r="N584" i="2" s="1"/>
  <c r="N585" i="2" s="1"/>
  <c r="N586" i="2" s="1"/>
  <c r="N587" i="2" s="1"/>
  <c r="N588" i="2" s="1"/>
  <c r="N589" i="2" s="1"/>
  <c r="N590" i="2" s="1"/>
  <c r="N591" i="2" s="1"/>
  <c r="N592" i="2" s="1"/>
  <c r="N593" i="2" s="1"/>
  <c r="N594" i="2" s="1"/>
  <c r="N595" i="2" s="1"/>
  <c r="N596" i="2" s="1"/>
  <c r="N597" i="2" s="1"/>
  <c r="N598" i="2" s="1"/>
  <c r="N599" i="2" s="1"/>
  <c r="N600" i="2" s="1"/>
  <c r="N601" i="2" s="1"/>
  <c r="N602" i="2" s="1"/>
  <c r="N603" i="2" s="1"/>
  <c r="N604" i="2" s="1"/>
  <c r="N605" i="2" s="1"/>
  <c r="N606" i="2" s="1"/>
  <c r="N607" i="2" s="1"/>
  <c r="N608" i="2" s="1"/>
  <c r="N609" i="2" s="1"/>
  <c r="N610" i="2" s="1"/>
  <c r="N611" i="2" s="1"/>
  <c r="N612" i="2" s="1"/>
  <c r="N613" i="2" s="1"/>
  <c r="N614" i="2" s="1"/>
  <c r="N615" i="2" s="1"/>
  <c r="N616" i="2" s="1"/>
  <c r="N617" i="2" s="1"/>
  <c r="N618" i="2" s="1"/>
  <c r="N619" i="2" s="1"/>
  <c r="N620" i="2" s="1"/>
  <c r="N621" i="2" s="1"/>
  <c r="N622" i="2" s="1"/>
  <c r="N623" i="2" s="1"/>
  <c r="N624" i="2" s="1"/>
  <c r="N625" i="2" s="1"/>
  <c r="N626" i="2" s="1"/>
  <c r="N627" i="2" s="1"/>
  <c r="N628" i="2" s="1"/>
  <c r="N629" i="2" s="1"/>
  <c r="N630" i="2" s="1"/>
  <c r="N631" i="2" s="1"/>
  <c r="N632" i="2" s="1"/>
  <c r="N633" i="2" s="1"/>
  <c r="N634" i="2" s="1"/>
  <c r="N635" i="2" s="1"/>
  <c r="N636" i="2" s="1"/>
  <c r="N637" i="2" s="1"/>
  <c r="N638" i="2" s="1"/>
  <c r="N639" i="2" s="1"/>
  <c r="N640" i="2" s="1"/>
  <c r="N641" i="2" s="1"/>
  <c r="N642" i="2" s="1"/>
  <c r="N643" i="2" s="1"/>
  <c r="N644" i="2" s="1"/>
  <c r="N645" i="2" s="1"/>
  <c r="N646" i="2" s="1"/>
  <c r="N647" i="2" s="1"/>
  <c r="N648" i="2" s="1"/>
  <c r="N649" i="2" s="1"/>
  <c r="N650" i="2" s="1"/>
  <c r="N651" i="2" s="1"/>
  <c r="N652" i="2" s="1"/>
  <c r="N653" i="2" s="1"/>
  <c r="N654" i="2" s="1"/>
  <c r="N655" i="2" s="1"/>
  <c r="N656" i="2" s="1"/>
  <c r="N657" i="2" s="1"/>
  <c r="N658" i="2" s="1"/>
  <c r="N659" i="2" s="1"/>
  <c r="N660" i="2" s="1"/>
  <c r="N661" i="2" s="1"/>
  <c r="N662" i="2" s="1"/>
  <c r="N663" i="2" s="1"/>
  <c r="N664" i="2" s="1"/>
  <c r="N665" i="2" s="1"/>
  <c r="N666" i="2" s="1"/>
  <c r="N667" i="2" s="1"/>
  <c r="N668" i="2" s="1"/>
  <c r="N669" i="2" s="1"/>
  <c r="N670" i="2" s="1"/>
  <c r="N671" i="2" s="1"/>
  <c r="N672" i="2" s="1"/>
  <c r="N673" i="2" s="1"/>
  <c r="N674" i="2" s="1"/>
  <c r="N675" i="2" s="1"/>
  <c r="N676" i="2" s="1"/>
  <c r="N677" i="2" s="1"/>
  <c r="N678" i="2" s="1"/>
  <c r="N679" i="2" s="1"/>
  <c r="N680" i="2" s="1"/>
  <c r="N681" i="2" s="1"/>
  <c r="N682" i="2" s="1"/>
  <c r="N683" i="2" s="1"/>
  <c r="N684" i="2" s="1"/>
  <c r="N685" i="2" s="1"/>
  <c r="N686" i="2" s="1"/>
  <c r="N687" i="2" s="1"/>
  <c r="N688" i="2" s="1"/>
  <c r="N689" i="2" s="1"/>
  <c r="N690" i="2" s="1"/>
  <c r="N691" i="2" s="1"/>
  <c r="N692" i="2" s="1"/>
  <c r="N693" i="2" s="1"/>
  <c r="N694" i="2" s="1"/>
  <c r="N695" i="2" s="1"/>
  <c r="N696" i="2" s="1"/>
  <c r="N697" i="2" s="1"/>
  <c r="N698" i="2" s="1"/>
  <c r="N699" i="2" s="1"/>
  <c r="N700" i="2" s="1"/>
  <c r="N701" i="2" s="1"/>
  <c r="N702" i="2" s="1"/>
  <c r="N703" i="2" s="1"/>
  <c r="N704" i="2" s="1"/>
  <c r="N705" i="2" s="1"/>
  <c r="N706" i="2" s="1"/>
  <c r="N707" i="2" s="1"/>
  <c r="N708" i="2" s="1"/>
  <c r="N709" i="2" s="1"/>
  <c r="N710" i="2" s="1"/>
  <c r="N711" i="2" s="1"/>
  <c r="N712" i="2" s="1"/>
  <c r="N713" i="2" s="1"/>
  <c r="N714" i="2" s="1"/>
  <c r="N715" i="2" s="1"/>
  <c r="N716" i="2" s="1"/>
  <c r="N717" i="2" s="1"/>
  <c r="N718" i="2" s="1"/>
  <c r="N719" i="2" s="1"/>
  <c r="N720" i="2" s="1"/>
  <c r="N721" i="2" s="1"/>
  <c r="N722" i="2" s="1"/>
  <c r="N723" i="2" s="1"/>
  <c r="N724" i="2" s="1"/>
  <c r="N725" i="2" s="1"/>
  <c r="I7" i="2"/>
  <c r="G7" i="2"/>
  <c r="F7" i="2"/>
  <c r="J7" i="2" s="1"/>
  <c r="Q6" i="2"/>
  <c r="Q7" i="2" s="1"/>
  <c r="Q8" i="2" s="1"/>
  <c r="Q9" i="2" s="1"/>
  <c r="P6" i="2"/>
  <c r="O6" i="2"/>
  <c r="O7" i="2" s="1"/>
  <c r="O8" i="2" s="1"/>
  <c r="O9" i="2" s="1"/>
  <c r="O10" i="2" s="1"/>
  <c r="O11" i="2" s="1"/>
  <c r="O12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O29" i="2" s="1"/>
  <c r="O30" i="2" s="1"/>
  <c r="O31" i="2" s="1"/>
  <c r="O32" i="2" s="1"/>
  <c r="O33" i="2" s="1"/>
  <c r="O34" i="2" s="1"/>
  <c r="O35" i="2" s="1"/>
  <c r="O36" i="2" s="1"/>
  <c r="O37" i="2" s="1"/>
  <c r="O38" i="2" s="1"/>
  <c r="O39" i="2" s="1"/>
  <c r="O40" i="2" s="1"/>
  <c r="O41" i="2" s="1"/>
  <c r="O42" i="2" s="1"/>
  <c r="O43" i="2" s="1"/>
  <c r="O44" i="2" s="1"/>
  <c r="O45" i="2" s="1"/>
  <c r="O46" i="2" s="1"/>
  <c r="O47" i="2" s="1"/>
  <c r="O48" i="2" s="1"/>
  <c r="O49" i="2" s="1"/>
  <c r="O50" i="2" s="1"/>
  <c r="O51" i="2" s="1"/>
  <c r="O52" i="2" s="1"/>
  <c r="O53" i="2" s="1"/>
  <c r="O54" i="2" s="1"/>
  <c r="O55" i="2" s="1"/>
  <c r="O56" i="2" s="1"/>
  <c r="O57" i="2" s="1"/>
  <c r="O58" i="2" s="1"/>
  <c r="O59" i="2" s="1"/>
  <c r="O60" i="2" s="1"/>
  <c r="O61" i="2" s="1"/>
  <c r="O62" i="2" s="1"/>
  <c r="O63" i="2" s="1"/>
  <c r="O64" i="2" s="1"/>
  <c r="O65" i="2" s="1"/>
  <c r="O66" i="2" s="1"/>
  <c r="O67" i="2" s="1"/>
  <c r="O68" i="2" s="1"/>
  <c r="O69" i="2" s="1"/>
  <c r="O70" i="2" s="1"/>
  <c r="O71" i="2" s="1"/>
  <c r="O72" i="2" s="1"/>
  <c r="O73" i="2" s="1"/>
  <c r="O74" i="2" s="1"/>
  <c r="O75" i="2" s="1"/>
  <c r="O76" i="2" s="1"/>
  <c r="O77" i="2" s="1"/>
  <c r="O78" i="2" s="1"/>
  <c r="O79" i="2" s="1"/>
  <c r="O80" i="2" s="1"/>
  <c r="O81" i="2" s="1"/>
  <c r="O82" i="2" s="1"/>
  <c r="O83" i="2" s="1"/>
  <c r="O84" i="2" s="1"/>
  <c r="O85" i="2" s="1"/>
  <c r="O86" i="2" s="1"/>
  <c r="O87" i="2" s="1"/>
  <c r="O88" i="2" s="1"/>
  <c r="O89" i="2" s="1"/>
  <c r="O90" i="2" s="1"/>
  <c r="O91" i="2" s="1"/>
  <c r="O92" i="2" s="1"/>
  <c r="O93" i="2" s="1"/>
  <c r="O94" i="2" s="1"/>
  <c r="O95" i="2" s="1"/>
  <c r="O96" i="2" s="1"/>
  <c r="O97" i="2" s="1"/>
  <c r="O98" i="2" s="1"/>
  <c r="O99" i="2" s="1"/>
  <c r="O100" i="2" s="1"/>
  <c r="O101" i="2" s="1"/>
  <c r="O102" i="2" s="1"/>
  <c r="O103" i="2" s="1"/>
  <c r="O104" i="2" s="1"/>
  <c r="O105" i="2" s="1"/>
  <c r="O106" i="2" s="1"/>
  <c r="O107" i="2" s="1"/>
  <c r="O108" i="2" s="1"/>
  <c r="O109" i="2" s="1"/>
  <c r="O110" i="2" s="1"/>
  <c r="O111" i="2" s="1"/>
  <c r="O112" i="2" s="1"/>
  <c r="O113" i="2" s="1"/>
  <c r="O114" i="2" s="1"/>
  <c r="O115" i="2" s="1"/>
  <c r="O116" i="2" s="1"/>
  <c r="O117" i="2" s="1"/>
  <c r="O118" i="2" s="1"/>
  <c r="O119" i="2" s="1"/>
  <c r="O120" i="2" s="1"/>
  <c r="O121" i="2" s="1"/>
  <c r="O122" i="2" s="1"/>
  <c r="O123" i="2" s="1"/>
  <c r="O124" i="2" s="1"/>
  <c r="O125" i="2" s="1"/>
  <c r="O126" i="2" s="1"/>
  <c r="O127" i="2" s="1"/>
  <c r="O128" i="2" s="1"/>
  <c r="O129" i="2" s="1"/>
  <c r="O130" i="2" s="1"/>
  <c r="O131" i="2" s="1"/>
  <c r="O132" i="2" s="1"/>
  <c r="O133" i="2" s="1"/>
  <c r="O134" i="2" s="1"/>
  <c r="O135" i="2" s="1"/>
  <c r="O136" i="2" s="1"/>
  <c r="O137" i="2" s="1"/>
  <c r="O138" i="2" s="1"/>
  <c r="O139" i="2" s="1"/>
  <c r="O140" i="2" s="1"/>
  <c r="O141" i="2" s="1"/>
  <c r="O142" i="2" s="1"/>
  <c r="O143" i="2" s="1"/>
  <c r="O144" i="2" s="1"/>
  <c r="O145" i="2" s="1"/>
  <c r="O146" i="2" s="1"/>
  <c r="O147" i="2" s="1"/>
  <c r="O148" i="2" s="1"/>
  <c r="O149" i="2" s="1"/>
  <c r="O150" i="2" s="1"/>
  <c r="O151" i="2" s="1"/>
  <c r="O152" i="2" s="1"/>
  <c r="O153" i="2" s="1"/>
  <c r="O154" i="2" s="1"/>
  <c r="O155" i="2" s="1"/>
  <c r="O156" i="2" s="1"/>
  <c r="O157" i="2" s="1"/>
  <c r="O158" i="2" s="1"/>
  <c r="O159" i="2" s="1"/>
  <c r="O160" i="2" s="1"/>
  <c r="O161" i="2" s="1"/>
  <c r="O162" i="2" s="1"/>
  <c r="O163" i="2" s="1"/>
  <c r="O164" i="2" s="1"/>
  <c r="O165" i="2" s="1"/>
  <c r="O166" i="2" s="1"/>
  <c r="O167" i="2" s="1"/>
  <c r="O168" i="2" s="1"/>
  <c r="O169" i="2" s="1"/>
  <c r="O170" i="2" s="1"/>
  <c r="O171" i="2" s="1"/>
  <c r="O172" i="2" s="1"/>
  <c r="O173" i="2" s="1"/>
  <c r="O174" i="2" s="1"/>
  <c r="O175" i="2" s="1"/>
  <c r="O176" i="2" s="1"/>
  <c r="O177" i="2" s="1"/>
  <c r="O178" i="2" s="1"/>
  <c r="O179" i="2" s="1"/>
  <c r="O180" i="2" s="1"/>
  <c r="O181" i="2" s="1"/>
  <c r="O182" i="2" s="1"/>
  <c r="O183" i="2" s="1"/>
  <c r="O184" i="2" s="1"/>
  <c r="O185" i="2" s="1"/>
  <c r="O186" i="2" s="1"/>
  <c r="O187" i="2" s="1"/>
  <c r="O188" i="2" s="1"/>
  <c r="O189" i="2" s="1"/>
  <c r="O190" i="2" s="1"/>
  <c r="O191" i="2" s="1"/>
  <c r="O192" i="2" s="1"/>
  <c r="O193" i="2" s="1"/>
  <c r="O194" i="2" s="1"/>
  <c r="O195" i="2" s="1"/>
  <c r="O196" i="2" s="1"/>
  <c r="O197" i="2" s="1"/>
  <c r="O198" i="2" s="1"/>
  <c r="O199" i="2" s="1"/>
  <c r="O200" i="2" s="1"/>
  <c r="O201" i="2" s="1"/>
  <c r="O202" i="2" s="1"/>
  <c r="O203" i="2" s="1"/>
  <c r="O204" i="2" s="1"/>
  <c r="O205" i="2" s="1"/>
  <c r="O206" i="2" s="1"/>
  <c r="O207" i="2" s="1"/>
  <c r="O208" i="2" s="1"/>
  <c r="O209" i="2" s="1"/>
  <c r="O210" i="2" s="1"/>
  <c r="O211" i="2" s="1"/>
  <c r="O212" i="2" s="1"/>
  <c r="O213" i="2" s="1"/>
  <c r="O214" i="2" s="1"/>
  <c r="O215" i="2" s="1"/>
  <c r="O216" i="2" s="1"/>
  <c r="O217" i="2" s="1"/>
  <c r="O218" i="2" s="1"/>
  <c r="O219" i="2" s="1"/>
  <c r="O220" i="2" s="1"/>
  <c r="O221" i="2" s="1"/>
  <c r="O222" i="2" s="1"/>
  <c r="O223" i="2" s="1"/>
  <c r="O224" i="2" s="1"/>
  <c r="O225" i="2" s="1"/>
  <c r="O226" i="2" s="1"/>
  <c r="O227" i="2" s="1"/>
  <c r="O228" i="2" s="1"/>
  <c r="O229" i="2" s="1"/>
  <c r="O230" i="2" s="1"/>
  <c r="O231" i="2" s="1"/>
  <c r="O232" i="2" s="1"/>
  <c r="O233" i="2" s="1"/>
  <c r="O234" i="2" s="1"/>
  <c r="O235" i="2" s="1"/>
  <c r="O236" i="2" s="1"/>
  <c r="O237" i="2" s="1"/>
  <c r="O238" i="2" s="1"/>
  <c r="O239" i="2" s="1"/>
  <c r="O240" i="2" s="1"/>
  <c r="O241" i="2" s="1"/>
  <c r="O242" i="2" s="1"/>
  <c r="O243" i="2" s="1"/>
  <c r="O244" i="2" s="1"/>
  <c r="O245" i="2" s="1"/>
  <c r="O246" i="2" s="1"/>
  <c r="O247" i="2" s="1"/>
  <c r="O248" i="2" s="1"/>
  <c r="O249" i="2" s="1"/>
  <c r="O250" i="2" s="1"/>
  <c r="O251" i="2" s="1"/>
  <c r="O252" i="2" s="1"/>
  <c r="O253" i="2" s="1"/>
  <c r="O254" i="2" s="1"/>
  <c r="O255" i="2" s="1"/>
  <c r="O256" i="2" s="1"/>
  <c r="O257" i="2" s="1"/>
  <c r="O258" i="2" s="1"/>
  <c r="O259" i="2" s="1"/>
  <c r="O260" i="2" s="1"/>
  <c r="O261" i="2" s="1"/>
  <c r="O262" i="2" s="1"/>
  <c r="O263" i="2" s="1"/>
  <c r="O264" i="2" s="1"/>
  <c r="O265" i="2" s="1"/>
  <c r="O266" i="2" s="1"/>
  <c r="O267" i="2" s="1"/>
  <c r="O268" i="2" s="1"/>
  <c r="O269" i="2" s="1"/>
  <c r="O270" i="2" s="1"/>
  <c r="O271" i="2" s="1"/>
  <c r="O272" i="2" s="1"/>
  <c r="O273" i="2" s="1"/>
  <c r="O274" i="2" s="1"/>
  <c r="O275" i="2" s="1"/>
  <c r="O276" i="2" s="1"/>
  <c r="O277" i="2" s="1"/>
  <c r="O278" i="2" s="1"/>
  <c r="O279" i="2" s="1"/>
  <c r="O280" i="2" s="1"/>
  <c r="O281" i="2" s="1"/>
  <c r="O282" i="2" s="1"/>
  <c r="O283" i="2" s="1"/>
  <c r="O284" i="2" s="1"/>
  <c r="O285" i="2" s="1"/>
  <c r="O286" i="2" s="1"/>
  <c r="O287" i="2" s="1"/>
  <c r="O288" i="2" s="1"/>
  <c r="O289" i="2" s="1"/>
  <c r="O290" i="2" s="1"/>
  <c r="O291" i="2" s="1"/>
  <c r="O292" i="2" s="1"/>
  <c r="O293" i="2" s="1"/>
  <c r="O294" i="2" s="1"/>
  <c r="O295" i="2" s="1"/>
  <c r="O296" i="2" s="1"/>
  <c r="O297" i="2" s="1"/>
  <c r="O298" i="2" s="1"/>
  <c r="O299" i="2" s="1"/>
  <c r="O300" i="2" s="1"/>
  <c r="O301" i="2" s="1"/>
  <c r="O302" i="2" s="1"/>
  <c r="O303" i="2" s="1"/>
  <c r="O304" i="2" s="1"/>
  <c r="O305" i="2" s="1"/>
  <c r="O306" i="2" s="1"/>
  <c r="O307" i="2" s="1"/>
  <c r="O308" i="2" s="1"/>
  <c r="O309" i="2" s="1"/>
  <c r="O310" i="2" s="1"/>
  <c r="O311" i="2" s="1"/>
  <c r="O312" i="2" s="1"/>
  <c r="O313" i="2" s="1"/>
  <c r="O314" i="2" s="1"/>
  <c r="O315" i="2" s="1"/>
  <c r="O316" i="2" s="1"/>
  <c r="O317" i="2" s="1"/>
  <c r="O318" i="2" s="1"/>
  <c r="O319" i="2" s="1"/>
  <c r="O320" i="2" s="1"/>
  <c r="O321" i="2" s="1"/>
  <c r="O322" i="2" s="1"/>
  <c r="O323" i="2" s="1"/>
  <c r="O324" i="2" s="1"/>
  <c r="O325" i="2" s="1"/>
  <c r="O326" i="2" s="1"/>
  <c r="O327" i="2" s="1"/>
  <c r="O328" i="2" s="1"/>
  <c r="O329" i="2" s="1"/>
  <c r="O330" i="2" s="1"/>
  <c r="O331" i="2" s="1"/>
  <c r="O332" i="2" s="1"/>
  <c r="O333" i="2" s="1"/>
  <c r="O334" i="2" s="1"/>
  <c r="O335" i="2" s="1"/>
  <c r="O336" i="2" s="1"/>
  <c r="O337" i="2" s="1"/>
  <c r="O338" i="2" s="1"/>
  <c r="O339" i="2" s="1"/>
  <c r="O340" i="2" s="1"/>
  <c r="O341" i="2" s="1"/>
  <c r="O342" i="2" s="1"/>
  <c r="O343" i="2" s="1"/>
  <c r="O344" i="2" s="1"/>
  <c r="O345" i="2" s="1"/>
  <c r="O346" i="2" s="1"/>
  <c r="O347" i="2" s="1"/>
  <c r="O348" i="2" s="1"/>
  <c r="O349" i="2" s="1"/>
  <c r="O350" i="2" s="1"/>
  <c r="O351" i="2" s="1"/>
  <c r="O352" i="2" s="1"/>
  <c r="O353" i="2" s="1"/>
  <c r="O354" i="2" s="1"/>
  <c r="O355" i="2" s="1"/>
  <c r="O356" i="2" s="1"/>
  <c r="O357" i="2" s="1"/>
  <c r="O358" i="2" s="1"/>
  <c r="O359" i="2" s="1"/>
  <c r="O360" i="2" s="1"/>
  <c r="O361" i="2" s="1"/>
  <c r="O362" i="2" s="1"/>
  <c r="O363" i="2" s="1"/>
  <c r="O364" i="2" s="1"/>
  <c r="O365" i="2" s="1"/>
  <c r="O366" i="2" s="1"/>
  <c r="O367" i="2" s="1"/>
  <c r="O368" i="2" s="1"/>
  <c r="O369" i="2" s="1"/>
  <c r="O370" i="2" s="1"/>
  <c r="O371" i="2" s="1"/>
  <c r="O372" i="2" s="1"/>
  <c r="O373" i="2" s="1"/>
  <c r="O374" i="2" s="1"/>
  <c r="O375" i="2" s="1"/>
  <c r="O376" i="2" s="1"/>
  <c r="O377" i="2" s="1"/>
  <c r="O378" i="2" s="1"/>
  <c r="O379" i="2" s="1"/>
  <c r="O380" i="2" s="1"/>
  <c r="O381" i="2" s="1"/>
  <c r="O382" i="2" s="1"/>
  <c r="O383" i="2" s="1"/>
  <c r="O384" i="2" s="1"/>
  <c r="O385" i="2" s="1"/>
  <c r="O386" i="2" s="1"/>
  <c r="O387" i="2" s="1"/>
  <c r="O388" i="2" s="1"/>
  <c r="O389" i="2" s="1"/>
  <c r="O390" i="2" s="1"/>
  <c r="O391" i="2" s="1"/>
  <c r="O392" i="2" s="1"/>
  <c r="O393" i="2" s="1"/>
  <c r="O394" i="2" s="1"/>
  <c r="O395" i="2" s="1"/>
  <c r="O396" i="2" s="1"/>
  <c r="O397" i="2" s="1"/>
  <c r="O398" i="2" s="1"/>
  <c r="O399" i="2" s="1"/>
  <c r="O400" i="2" s="1"/>
  <c r="O401" i="2" s="1"/>
  <c r="O402" i="2" s="1"/>
  <c r="O403" i="2" s="1"/>
  <c r="O404" i="2" s="1"/>
  <c r="O405" i="2" s="1"/>
  <c r="O406" i="2" s="1"/>
  <c r="O407" i="2" s="1"/>
  <c r="O408" i="2" s="1"/>
  <c r="O409" i="2" s="1"/>
  <c r="O410" i="2" s="1"/>
  <c r="O411" i="2" s="1"/>
  <c r="O412" i="2" s="1"/>
  <c r="O413" i="2" s="1"/>
  <c r="O414" i="2" s="1"/>
  <c r="O415" i="2" s="1"/>
  <c r="O416" i="2" s="1"/>
  <c r="O417" i="2" s="1"/>
  <c r="O418" i="2" s="1"/>
  <c r="O419" i="2" s="1"/>
  <c r="O420" i="2" s="1"/>
  <c r="O421" i="2" s="1"/>
  <c r="O422" i="2" s="1"/>
  <c r="O423" i="2" s="1"/>
  <c r="O424" i="2" s="1"/>
  <c r="O425" i="2" s="1"/>
  <c r="O426" i="2" s="1"/>
  <c r="O427" i="2" s="1"/>
  <c r="O428" i="2" s="1"/>
  <c r="O429" i="2" s="1"/>
  <c r="O430" i="2" s="1"/>
  <c r="O431" i="2" s="1"/>
  <c r="O432" i="2" s="1"/>
  <c r="O433" i="2" s="1"/>
  <c r="O434" i="2" s="1"/>
  <c r="O435" i="2" s="1"/>
  <c r="O436" i="2" s="1"/>
  <c r="O437" i="2" s="1"/>
  <c r="O438" i="2" s="1"/>
  <c r="O439" i="2" s="1"/>
  <c r="O440" i="2" s="1"/>
  <c r="O441" i="2" s="1"/>
  <c r="O442" i="2" s="1"/>
  <c r="O443" i="2" s="1"/>
  <c r="O444" i="2" s="1"/>
  <c r="O445" i="2" s="1"/>
  <c r="O446" i="2" s="1"/>
  <c r="O447" i="2" s="1"/>
  <c r="O448" i="2" s="1"/>
  <c r="O449" i="2" s="1"/>
  <c r="O450" i="2" s="1"/>
  <c r="O451" i="2" s="1"/>
  <c r="O452" i="2" s="1"/>
  <c r="O453" i="2" s="1"/>
  <c r="O454" i="2" s="1"/>
  <c r="O455" i="2" s="1"/>
  <c r="O456" i="2" s="1"/>
  <c r="O457" i="2" s="1"/>
  <c r="O458" i="2" s="1"/>
  <c r="O459" i="2" s="1"/>
  <c r="O460" i="2" s="1"/>
  <c r="O461" i="2" s="1"/>
  <c r="O462" i="2" s="1"/>
  <c r="O463" i="2" s="1"/>
  <c r="O464" i="2" s="1"/>
  <c r="O465" i="2" s="1"/>
  <c r="O466" i="2" s="1"/>
  <c r="O467" i="2" s="1"/>
  <c r="O468" i="2" s="1"/>
  <c r="O469" i="2" s="1"/>
  <c r="O470" i="2" s="1"/>
  <c r="O471" i="2" s="1"/>
  <c r="O472" i="2" s="1"/>
  <c r="O473" i="2" s="1"/>
  <c r="O474" i="2" s="1"/>
  <c r="O475" i="2" s="1"/>
  <c r="O476" i="2" s="1"/>
  <c r="O477" i="2" s="1"/>
  <c r="O478" i="2" s="1"/>
  <c r="O479" i="2" s="1"/>
  <c r="O480" i="2" s="1"/>
  <c r="O481" i="2" s="1"/>
  <c r="O482" i="2" s="1"/>
  <c r="O483" i="2" s="1"/>
  <c r="O484" i="2" s="1"/>
  <c r="O485" i="2" s="1"/>
  <c r="O486" i="2" s="1"/>
  <c r="O487" i="2" s="1"/>
  <c r="O488" i="2" s="1"/>
  <c r="O489" i="2" s="1"/>
  <c r="O490" i="2" s="1"/>
  <c r="O491" i="2" s="1"/>
  <c r="O492" i="2" s="1"/>
  <c r="O493" i="2" s="1"/>
  <c r="O494" i="2" s="1"/>
  <c r="O495" i="2" s="1"/>
  <c r="O496" i="2" s="1"/>
  <c r="O497" i="2" s="1"/>
  <c r="O498" i="2" s="1"/>
  <c r="O499" i="2" s="1"/>
  <c r="O500" i="2" s="1"/>
  <c r="O501" i="2" s="1"/>
  <c r="O502" i="2" s="1"/>
  <c r="O503" i="2" s="1"/>
  <c r="O504" i="2" s="1"/>
  <c r="O505" i="2" s="1"/>
  <c r="O506" i="2" s="1"/>
  <c r="O507" i="2" s="1"/>
  <c r="O508" i="2" s="1"/>
  <c r="O509" i="2" s="1"/>
  <c r="O510" i="2" s="1"/>
  <c r="O511" i="2" s="1"/>
  <c r="O512" i="2" s="1"/>
  <c r="O513" i="2" s="1"/>
  <c r="O514" i="2" s="1"/>
  <c r="O515" i="2" s="1"/>
  <c r="O516" i="2" s="1"/>
  <c r="O517" i="2" s="1"/>
  <c r="O518" i="2" s="1"/>
  <c r="O519" i="2" s="1"/>
  <c r="O520" i="2" s="1"/>
  <c r="O521" i="2" s="1"/>
  <c r="O522" i="2" s="1"/>
  <c r="O523" i="2" s="1"/>
  <c r="O524" i="2" s="1"/>
  <c r="O525" i="2" s="1"/>
  <c r="O526" i="2" s="1"/>
  <c r="O527" i="2" s="1"/>
  <c r="O528" i="2" s="1"/>
  <c r="O529" i="2" s="1"/>
  <c r="O530" i="2" s="1"/>
  <c r="O531" i="2" s="1"/>
  <c r="O532" i="2" s="1"/>
  <c r="O533" i="2" s="1"/>
  <c r="O534" i="2" s="1"/>
  <c r="O535" i="2" s="1"/>
  <c r="O536" i="2" s="1"/>
  <c r="O537" i="2" s="1"/>
  <c r="O538" i="2" s="1"/>
  <c r="O539" i="2" s="1"/>
  <c r="O540" i="2" s="1"/>
  <c r="O541" i="2" s="1"/>
  <c r="O542" i="2" s="1"/>
  <c r="O543" i="2" s="1"/>
  <c r="O544" i="2" s="1"/>
  <c r="O545" i="2" s="1"/>
  <c r="O546" i="2" s="1"/>
  <c r="O547" i="2" s="1"/>
  <c r="O548" i="2" s="1"/>
  <c r="O549" i="2" s="1"/>
  <c r="O550" i="2" s="1"/>
  <c r="O551" i="2" s="1"/>
  <c r="O552" i="2" s="1"/>
  <c r="O553" i="2" s="1"/>
  <c r="O554" i="2" s="1"/>
  <c r="O555" i="2" s="1"/>
  <c r="O556" i="2" s="1"/>
  <c r="O557" i="2" s="1"/>
  <c r="O558" i="2" s="1"/>
  <c r="O559" i="2" s="1"/>
  <c r="O560" i="2" s="1"/>
  <c r="O561" i="2" s="1"/>
  <c r="O562" i="2" s="1"/>
  <c r="O563" i="2" s="1"/>
  <c r="O564" i="2" s="1"/>
  <c r="O565" i="2" s="1"/>
  <c r="O566" i="2" s="1"/>
  <c r="O567" i="2" s="1"/>
  <c r="O568" i="2" s="1"/>
  <c r="O569" i="2" s="1"/>
  <c r="O570" i="2" s="1"/>
  <c r="O571" i="2" s="1"/>
  <c r="O572" i="2" s="1"/>
  <c r="O573" i="2" s="1"/>
  <c r="O574" i="2" s="1"/>
  <c r="O575" i="2" s="1"/>
  <c r="O576" i="2" s="1"/>
  <c r="O577" i="2" s="1"/>
  <c r="O578" i="2" s="1"/>
  <c r="O579" i="2" s="1"/>
  <c r="O580" i="2" s="1"/>
  <c r="O581" i="2" s="1"/>
  <c r="O582" i="2" s="1"/>
  <c r="O583" i="2" s="1"/>
  <c r="O584" i="2" s="1"/>
  <c r="O585" i="2" s="1"/>
  <c r="O586" i="2" s="1"/>
  <c r="O587" i="2" s="1"/>
  <c r="O588" i="2" s="1"/>
  <c r="O589" i="2" s="1"/>
  <c r="O590" i="2" s="1"/>
  <c r="O591" i="2" s="1"/>
  <c r="O592" i="2" s="1"/>
  <c r="O593" i="2" s="1"/>
  <c r="O594" i="2" s="1"/>
  <c r="O595" i="2" s="1"/>
  <c r="O596" i="2" s="1"/>
  <c r="O597" i="2" s="1"/>
  <c r="O598" i="2" s="1"/>
  <c r="O599" i="2" s="1"/>
  <c r="O600" i="2" s="1"/>
  <c r="O601" i="2" s="1"/>
  <c r="O602" i="2" s="1"/>
  <c r="O603" i="2" s="1"/>
  <c r="O604" i="2" s="1"/>
  <c r="O605" i="2" s="1"/>
  <c r="O606" i="2" s="1"/>
  <c r="O607" i="2" s="1"/>
  <c r="O608" i="2" s="1"/>
  <c r="O609" i="2" s="1"/>
  <c r="O610" i="2" s="1"/>
  <c r="O611" i="2" s="1"/>
  <c r="O612" i="2" s="1"/>
  <c r="O613" i="2" s="1"/>
  <c r="O614" i="2" s="1"/>
  <c r="O615" i="2" s="1"/>
  <c r="O616" i="2" s="1"/>
  <c r="O617" i="2" s="1"/>
  <c r="O618" i="2" s="1"/>
  <c r="O619" i="2" s="1"/>
  <c r="O620" i="2" s="1"/>
  <c r="O621" i="2" s="1"/>
  <c r="O622" i="2" s="1"/>
  <c r="O623" i="2" s="1"/>
  <c r="O624" i="2" s="1"/>
  <c r="O625" i="2" s="1"/>
  <c r="O626" i="2" s="1"/>
  <c r="O627" i="2" s="1"/>
  <c r="O628" i="2" s="1"/>
  <c r="O629" i="2" s="1"/>
  <c r="O630" i="2" s="1"/>
  <c r="O631" i="2" s="1"/>
  <c r="O632" i="2" s="1"/>
  <c r="O633" i="2" s="1"/>
  <c r="O634" i="2" s="1"/>
  <c r="O635" i="2" s="1"/>
  <c r="O636" i="2" s="1"/>
  <c r="O637" i="2" s="1"/>
  <c r="O638" i="2" s="1"/>
  <c r="O639" i="2" s="1"/>
  <c r="O640" i="2" s="1"/>
  <c r="O641" i="2" s="1"/>
  <c r="O642" i="2" s="1"/>
  <c r="O643" i="2" s="1"/>
  <c r="O644" i="2" s="1"/>
  <c r="O645" i="2" s="1"/>
  <c r="O646" i="2" s="1"/>
  <c r="O647" i="2" s="1"/>
  <c r="O648" i="2" s="1"/>
  <c r="O649" i="2" s="1"/>
  <c r="O650" i="2" s="1"/>
  <c r="O651" i="2" s="1"/>
  <c r="O652" i="2" s="1"/>
  <c r="O653" i="2" s="1"/>
  <c r="O654" i="2" s="1"/>
  <c r="O655" i="2" s="1"/>
  <c r="O656" i="2" s="1"/>
  <c r="O657" i="2" s="1"/>
  <c r="O658" i="2" s="1"/>
  <c r="O659" i="2" s="1"/>
  <c r="O660" i="2" s="1"/>
  <c r="O661" i="2" s="1"/>
  <c r="O662" i="2" s="1"/>
  <c r="O663" i="2" s="1"/>
  <c r="O664" i="2" s="1"/>
  <c r="O665" i="2" s="1"/>
  <c r="O666" i="2" s="1"/>
  <c r="O667" i="2" s="1"/>
  <c r="O668" i="2" s="1"/>
  <c r="O669" i="2" s="1"/>
  <c r="O670" i="2" s="1"/>
  <c r="O671" i="2" s="1"/>
  <c r="O672" i="2" s="1"/>
  <c r="O673" i="2" s="1"/>
  <c r="O674" i="2" s="1"/>
  <c r="O675" i="2" s="1"/>
  <c r="O676" i="2" s="1"/>
  <c r="O677" i="2" s="1"/>
  <c r="O678" i="2" s="1"/>
  <c r="O679" i="2" s="1"/>
  <c r="O680" i="2" s="1"/>
  <c r="O681" i="2" s="1"/>
  <c r="O682" i="2" s="1"/>
  <c r="O683" i="2" s="1"/>
  <c r="O684" i="2" s="1"/>
  <c r="O685" i="2" s="1"/>
  <c r="O686" i="2" s="1"/>
  <c r="O687" i="2" s="1"/>
  <c r="O688" i="2" s="1"/>
  <c r="O689" i="2" s="1"/>
  <c r="O690" i="2" s="1"/>
  <c r="O691" i="2" s="1"/>
  <c r="O692" i="2" s="1"/>
  <c r="O693" i="2" s="1"/>
  <c r="O694" i="2" s="1"/>
  <c r="O695" i="2" s="1"/>
  <c r="O696" i="2" s="1"/>
  <c r="O697" i="2" s="1"/>
  <c r="O698" i="2" s="1"/>
  <c r="O699" i="2" s="1"/>
  <c r="O700" i="2" s="1"/>
  <c r="O701" i="2" s="1"/>
  <c r="O702" i="2" s="1"/>
  <c r="O703" i="2" s="1"/>
  <c r="O704" i="2" s="1"/>
  <c r="O705" i="2" s="1"/>
  <c r="O706" i="2" s="1"/>
  <c r="O707" i="2" s="1"/>
  <c r="O708" i="2" s="1"/>
  <c r="O709" i="2" s="1"/>
  <c r="O710" i="2" s="1"/>
  <c r="O711" i="2" s="1"/>
  <c r="O712" i="2" s="1"/>
  <c r="O713" i="2" s="1"/>
  <c r="O714" i="2" s="1"/>
  <c r="O715" i="2" s="1"/>
  <c r="O716" i="2" s="1"/>
  <c r="O717" i="2" s="1"/>
  <c r="O718" i="2" s="1"/>
  <c r="O719" i="2" s="1"/>
  <c r="O720" i="2" s="1"/>
  <c r="O721" i="2" s="1"/>
  <c r="O722" i="2" s="1"/>
  <c r="O723" i="2" s="1"/>
  <c r="O724" i="2" s="1"/>
  <c r="O725" i="2" s="1"/>
  <c r="N6" i="2"/>
  <c r="M6" i="2"/>
  <c r="G6" i="2"/>
  <c r="F6" i="2"/>
  <c r="I6" i="2" s="1"/>
  <c r="A2" i="2"/>
  <c r="G2" i="2"/>
  <c r="R124" i="11" l="1"/>
  <c r="S124" i="11" s="1"/>
  <c r="T124" i="11" s="1"/>
  <c r="R72" i="11"/>
  <c r="S72" i="11" s="1"/>
  <c r="T72" i="11" s="1"/>
  <c r="R153" i="11"/>
  <c r="S153" i="11" s="1"/>
  <c r="T153" i="11" s="1"/>
  <c r="R165" i="11"/>
  <c r="S165" i="11" s="1"/>
  <c r="T165" i="11" s="1"/>
  <c r="R161" i="11"/>
  <c r="S161" i="11" s="1"/>
  <c r="T161" i="11" s="1"/>
  <c r="R331" i="11"/>
  <c r="S331" i="11" s="1"/>
  <c r="T331" i="11" s="1"/>
  <c r="R344" i="11"/>
  <c r="R371" i="11"/>
  <c r="S371" i="11" s="1"/>
  <c r="T371" i="11" s="1"/>
  <c r="R506" i="11"/>
  <c r="S506" i="11" s="1"/>
  <c r="T506" i="11" s="1"/>
  <c r="R611" i="11"/>
  <c r="S611" i="11" s="1"/>
  <c r="T611" i="11" s="1"/>
  <c r="R638" i="11"/>
  <c r="S638" i="11" s="1"/>
  <c r="T638" i="11" s="1"/>
  <c r="R671" i="11"/>
  <c r="S671" i="11" s="1"/>
  <c r="T671" i="11" s="1"/>
  <c r="R662" i="11"/>
  <c r="S727" i="11"/>
  <c r="T727" i="11" s="1"/>
  <c r="S475" i="11"/>
  <c r="T475" i="11" s="1"/>
  <c r="S500" i="11"/>
  <c r="T500" i="11" s="1"/>
  <c r="S344" i="11"/>
  <c r="T344" i="11" s="1"/>
  <c r="S210" i="11"/>
  <c r="T210" i="11" s="1"/>
  <c r="S57" i="11"/>
  <c r="T57" i="11" s="1"/>
  <c r="S106" i="11"/>
  <c r="T106" i="11" s="1"/>
  <c r="R86" i="11"/>
  <c r="S86" i="11" s="1"/>
  <c r="T86" i="11" s="1"/>
  <c r="R118" i="11"/>
  <c r="S118" i="11" s="1"/>
  <c r="T118" i="11" s="1"/>
  <c r="R94" i="11"/>
  <c r="S94" i="11" s="1"/>
  <c r="T94" i="11" s="1"/>
  <c r="R69" i="11"/>
  <c r="S69" i="11" s="1"/>
  <c r="T69" i="11" s="1"/>
  <c r="R134" i="11"/>
  <c r="S134" i="11" s="1"/>
  <c r="T134" i="11" s="1"/>
  <c r="R68" i="11"/>
  <c r="S68" i="11" s="1"/>
  <c r="T68" i="11" s="1"/>
  <c r="R176" i="11"/>
  <c r="S176" i="11" s="1"/>
  <c r="T176" i="11" s="1"/>
  <c r="R51" i="11"/>
  <c r="S51" i="11" s="1"/>
  <c r="T51" i="11" s="1"/>
  <c r="R115" i="11"/>
  <c r="S115" i="11" s="1"/>
  <c r="T115" i="11" s="1"/>
  <c r="R42" i="11"/>
  <c r="S42" i="11" s="1"/>
  <c r="T42" i="11" s="1"/>
  <c r="R106" i="11"/>
  <c r="R33" i="11"/>
  <c r="R97" i="11"/>
  <c r="S97" i="11" s="1"/>
  <c r="T97" i="11" s="1"/>
  <c r="R16" i="11"/>
  <c r="S16" i="11" s="1"/>
  <c r="T16" i="11" s="1"/>
  <c r="R80" i="11"/>
  <c r="S80" i="11" s="1"/>
  <c r="T80" i="11" s="1"/>
  <c r="R149" i="11"/>
  <c r="S149" i="11" s="1"/>
  <c r="T149" i="11" s="1"/>
  <c r="R63" i="11"/>
  <c r="S63" i="11" s="1"/>
  <c r="T63" i="11" s="1"/>
  <c r="R127" i="11"/>
  <c r="S127" i="11" s="1"/>
  <c r="T127" i="11" s="1"/>
  <c r="R191" i="11"/>
  <c r="S191" i="11" s="1"/>
  <c r="T191" i="11" s="1"/>
  <c r="R132" i="11"/>
  <c r="S132" i="11" s="1"/>
  <c r="T132" i="11" s="1"/>
  <c r="R321" i="11"/>
  <c r="S321" i="11" s="1"/>
  <c r="T321" i="11" s="1"/>
  <c r="R232" i="11"/>
  <c r="S232" i="11" s="1"/>
  <c r="T232" i="11" s="1"/>
  <c r="R160" i="11"/>
  <c r="S160" i="11" s="1"/>
  <c r="T160" i="11" s="1"/>
  <c r="R174" i="11"/>
  <c r="S174" i="11" s="1"/>
  <c r="T174" i="11" s="1"/>
  <c r="R238" i="11"/>
  <c r="S238" i="11" s="1"/>
  <c r="T238" i="11" s="1"/>
  <c r="R173" i="11"/>
  <c r="S173" i="11" s="1"/>
  <c r="T173" i="11" s="1"/>
  <c r="R237" i="11"/>
  <c r="S237" i="11" s="1"/>
  <c r="T237" i="11" s="1"/>
  <c r="R196" i="11"/>
  <c r="S196" i="11" s="1"/>
  <c r="T196" i="11" s="1"/>
  <c r="R298" i="11"/>
  <c r="S298" i="11" s="1"/>
  <c r="T298" i="11" s="1"/>
  <c r="R203" i="11"/>
  <c r="R178" i="11"/>
  <c r="R242" i="11"/>
  <c r="R169" i="11"/>
  <c r="S169" i="11" s="1"/>
  <c r="T169" i="11" s="1"/>
  <c r="R233" i="11"/>
  <c r="S233" i="11" s="1"/>
  <c r="T233" i="11" s="1"/>
  <c r="R254" i="11"/>
  <c r="S254" i="11" s="1"/>
  <c r="T254" i="11" s="1"/>
  <c r="R318" i="11"/>
  <c r="S318" i="11" s="1"/>
  <c r="T318" i="11" s="1"/>
  <c r="R261" i="11"/>
  <c r="S261" i="11" s="1"/>
  <c r="T261" i="11" s="1"/>
  <c r="R325" i="11"/>
  <c r="S325" i="11" s="1"/>
  <c r="T325" i="11" s="1"/>
  <c r="R276" i="11"/>
  <c r="R340" i="11"/>
  <c r="R275" i="11"/>
  <c r="S275" i="11" s="1"/>
  <c r="T275" i="11" s="1"/>
  <c r="R339" i="11"/>
  <c r="S339" i="11" s="1"/>
  <c r="T339" i="11" s="1"/>
  <c r="R338" i="11"/>
  <c r="R288" i="11"/>
  <c r="S288" i="11" s="1"/>
  <c r="T288" i="11" s="1"/>
  <c r="R558" i="11"/>
  <c r="S558" i="11" s="1"/>
  <c r="T558" i="11" s="1"/>
  <c r="R401" i="11"/>
  <c r="S401" i="11" s="1"/>
  <c r="T401" i="11" s="1"/>
  <c r="R352" i="11"/>
  <c r="S352" i="11" s="1"/>
  <c r="T352" i="11" s="1"/>
  <c r="R416" i="11"/>
  <c r="S416" i="11" s="1"/>
  <c r="T416" i="11" s="1"/>
  <c r="R367" i="11"/>
  <c r="S367" i="11" s="1"/>
  <c r="T367" i="11" s="1"/>
  <c r="R431" i="11"/>
  <c r="S431" i="11" s="1"/>
  <c r="T431" i="11" s="1"/>
  <c r="R358" i="11"/>
  <c r="S358" i="11" s="1"/>
  <c r="T358" i="11" s="1"/>
  <c r="R422" i="11"/>
  <c r="S422" i="11" s="1"/>
  <c r="T422" i="11" s="1"/>
  <c r="R349" i="11"/>
  <c r="S349" i="11" s="1"/>
  <c r="T349" i="11" s="1"/>
  <c r="R413" i="11"/>
  <c r="R521" i="11"/>
  <c r="S521" i="11" s="1"/>
  <c r="T521" i="11" s="1"/>
  <c r="R396" i="11"/>
  <c r="S396" i="11" s="1"/>
  <c r="T396" i="11" s="1"/>
  <c r="R499" i="11"/>
  <c r="R379" i="11"/>
  <c r="S379" i="11" s="1"/>
  <c r="T379" i="11" s="1"/>
  <c r="R470" i="11"/>
  <c r="R557" i="11"/>
  <c r="S557" i="11" s="1"/>
  <c r="T557" i="11" s="1"/>
  <c r="R507" i="11"/>
  <c r="S507" i="11" s="1"/>
  <c r="T507" i="11" s="1"/>
  <c r="R582" i="11"/>
  <c r="S582" i="11" s="1"/>
  <c r="T582" i="11" s="1"/>
  <c r="R481" i="11"/>
  <c r="R573" i="11"/>
  <c r="S573" i="11" s="1"/>
  <c r="T573" i="11" s="1"/>
  <c r="R514" i="11"/>
  <c r="S514" i="11" s="1"/>
  <c r="T514" i="11" s="1"/>
  <c r="R633" i="11"/>
  <c r="S633" i="11" s="1"/>
  <c r="T633" i="11" s="1"/>
  <c r="R519" i="11"/>
  <c r="S519" i="11" s="1"/>
  <c r="T519" i="11" s="1"/>
  <c r="R617" i="11"/>
  <c r="S617" i="11" s="1"/>
  <c r="T617" i="11" s="1"/>
  <c r="R501" i="11"/>
  <c r="S501" i="11" s="1"/>
  <c r="T501" i="11" s="1"/>
  <c r="R460" i="11"/>
  <c r="R524" i="11"/>
  <c r="R547" i="11"/>
  <c r="S547" i="11" s="1"/>
  <c r="T547" i="11" s="1"/>
  <c r="R614" i="11"/>
  <c r="R578" i="11"/>
  <c r="S578" i="11" s="1"/>
  <c r="T578" i="11" s="1"/>
  <c r="R545" i="11"/>
  <c r="R609" i="11"/>
  <c r="R584" i="11"/>
  <c r="S584" i="11" s="1"/>
  <c r="T584" i="11" s="1"/>
  <c r="R583" i="11"/>
  <c r="R706" i="11"/>
  <c r="S706" i="11" s="1"/>
  <c r="T706" i="11" s="1"/>
  <c r="R631" i="11"/>
  <c r="S631" i="11" s="1"/>
  <c r="T631" i="11" s="1"/>
  <c r="R681" i="11"/>
  <c r="S681" i="11" s="1"/>
  <c r="T681" i="11" s="1"/>
  <c r="R629" i="11"/>
  <c r="S629" i="11" s="1"/>
  <c r="T629" i="11" s="1"/>
  <c r="R620" i="11"/>
  <c r="S620" i="11" s="1"/>
  <c r="T620" i="11" s="1"/>
  <c r="R651" i="11"/>
  <c r="S651" i="11" s="1"/>
  <c r="T651" i="11" s="1"/>
  <c r="R664" i="11"/>
  <c r="S664" i="11" s="1"/>
  <c r="T664" i="11" s="1"/>
  <c r="R679" i="11"/>
  <c r="S679" i="11" s="1"/>
  <c r="T679" i="11" s="1"/>
  <c r="R670" i="11"/>
  <c r="R685" i="11"/>
  <c r="S685" i="11" s="1"/>
  <c r="T685" i="11" s="1"/>
  <c r="R684" i="11"/>
  <c r="R731" i="11"/>
  <c r="S731" i="11" s="1"/>
  <c r="T731" i="11" s="1"/>
  <c r="R712" i="11"/>
  <c r="S712" i="11" s="1"/>
  <c r="T712" i="11" s="1"/>
  <c r="R719" i="11"/>
  <c r="R734" i="11"/>
  <c r="S734" i="11" s="1"/>
  <c r="T734" i="11" s="1"/>
  <c r="R22" i="11"/>
  <c r="S22" i="11" s="1"/>
  <c r="T22" i="11" s="1"/>
  <c r="R43" i="11"/>
  <c r="S43" i="11" s="1"/>
  <c r="T43" i="11" s="1"/>
  <c r="R8" i="11"/>
  <c r="S8" i="11" s="1"/>
  <c r="T8" i="11" s="1"/>
  <c r="R200" i="11"/>
  <c r="S200" i="11" s="1"/>
  <c r="T200" i="11" s="1"/>
  <c r="R297" i="11"/>
  <c r="S297" i="11" s="1"/>
  <c r="T297" i="11" s="1"/>
  <c r="R246" i="11"/>
  <c r="S246" i="11" s="1"/>
  <c r="T246" i="11" s="1"/>
  <c r="R332" i="11"/>
  <c r="R408" i="11"/>
  <c r="S408" i="11" s="1"/>
  <c r="T408" i="11" s="1"/>
  <c r="R556" i="11"/>
  <c r="S556" i="11" s="1"/>
  <c r="T556" i="11" s="1"/>
  <c r="R465" i="11"/>
  <c r="S465" i="11" s="1"/>
  <c r="T465" i="11" s="1"/>
  <c r="R516" i="11"/>
  <c r="S516" i="11" s="1"/>
  <c r="T516" i="11" s="1"/>
  <c r="R575" i="11"/>
  <c r="R656" i="11"/>
  <c r="S656" i="11" s="1"/>
  <c r="T656" i="11" s="1"/>
  <c r="R723" i="11"/>
  <c r="S723" i="11" s="1"/>
  <c r="T723" i="11" s="1"/>
  <c r="S697" i="11"/>
  <c r="T697" i="11" s="1"/>
  <c r="S499" i="11"/>
  <c r="T499" i="11" s="1"/>
  <c r="S585" i="11"/>
  <c r="T585" i="11" s="1"/>
  <c r="S481" i="11"/>
  <c r="T481" i="11" s="1"/>
  <c r="S338" i="11"/>
  <c r="T338" i="11" s="1"/>
  <c r="S244" i="11"/>
  <c r="T244" i="11" s="1"/>
  <c r="S211" i="11"/>
  <c r="T211" i="11" s="1"/>
  <c r="S10" i="11"/>
  <c r="T10" i="11" s="1"/>
  <c r="Q749" i="11"/>
  <c r="R14" i="11"/>
  <c r="S14" i="11" s="1"/>
  <c r="T14" i="11" s="1"/>
  <c r="R7" i="11"/>
  <c r="S7" i="11" s="1"/>
  <c r="T7" i="11" s="1"/>
  <c r="R13" i="11"/>
  <c r="S13" i="11" s="1"/>
  <c r="T13" i="11" s="1"/>
  <c r="R77" i="11"/>
  <c r="S77" i="11" s="1"/>
  <c r="T77" i="11" s="1"/>
  <c r="R12" i="11"/>
  <c r="S12" i="11" s="1"/>
  <c r="T12" i="11" s="1"/>
  <c r="R76" i="11"/>
  <c r="S76" i="11" s="1"/>
  <c r="T76" i="11" s="1"/>
  <c r="R208" i="11"/>
  <c r="S208" i="11" s="1"/>
  <c r="T208" i="11" s="1"/>
  <c r="R59" i="11"/>
  <c r="S59" i="11" s="1"/>
  <c r="T59" i="11" s="1"/>
  <c r="R123" i="11"/>
  <c r="S123" i="11" s="1"/>
  <c r="T123" i="11" s="1"/>
  <c r="R50" i="11"/>
  <c r="R114" i="11"/>
  <c r="R41" i="11"/>
  <c r="S41" i="11" s="1"/>
  <c r="T41" i="11" s="1"/>
  <c r="R105" i="11"/>
  <c r="R24" i="11"/>
  <c r="S24" i="11" s="1"/>
  <c r="T24" i="11" s="1"/>
  <c r="R88" i="11"/>
  <c r="S88" i="11" s="1"/>
  <c r="T88" i="11" s="1"/>
  <c r="R273" i="11"/>
  <c r="S273" i="11" s="1"/>
  <c r="T273" i="11" s="1"/>
  <c r="R71" i="11"/>
  <c r="S71" i="11" s="1"/>
  <c r="T71" i="11" s="1"/>
  <c r="R138" i="11"/>
  <c r="R223" i="11"/>
  <c r="S223" i="11" s="1"/>
  <c r="T223" i="11" s="1"/>
  <c r="R140" i="11"/>
  <c r="S140" i="11" s="1"/>
  <c r="T140" i="11" s="1"/>
  <c r="R327" i="11"/>
  <c r="S327" i="11" s="1"/>
  <c r="T327" i="11" s="1"/>
  <c r="R266" i="11"/>
  <c r="R192" i="11"/>
  <c r="S192" i="11" s="1"/>
  <c r="T192" i="11" s="1"/>
  <c r="R182" i="11"/>
  <c r="S182" i="11" s="1"/>
  <c r="T182" i="11" s="1"/>
  <c r="R281" i="11"/>
  <c r="S281" i="11" s="1"/>
  <c r="T281" i="11" s="1"/>
  <c r="R181" i="11"/>
  <c r="S181" i="11" s="1"/>
  <c r="T181" i="11" s="1"/>
  <c r="R289" i="11"/>
  <c r="S289" i="11" s="1"/>
  <c r="T289" i="11" s="1"/>
  <c r="R204" i="11"/>
  <c r="S204" i="11" s="1"/>
  <c r="T204" i="11" s="1"/>
  <c r="R303" i="11"/>
  <c r="S303" i="11" s="1"/>
  <c r="T303" i="11" s="1"/>
  <c r="R211" i="11"/>
  <c r="R186" i="11"/>
  <c r="S186" i="11" s="1"/>
  <c r="T186" i="11" s="1"/>
  <c r="R249" i="11"/>
  <c r="S249" i="11" s="1"/>
  <c r="T249" i="11" s="1"/>
  <c r="R177" i="11"/>
  <c r="S177" i="11" s="1"/>
  <c r="T177" i="11" s="1"/>
  <c r="R241" i="11"/>
  <c r="S241" i="11" s="1"/>
  <c r="T241" i="11" s="1"/>
  <c r="R262" i="11"/>
  <c r="S262" i="11" s="1"/>
  <c r="T262" i="11" s="1"/>
  <c r="R326" i="11"/>
  <c r="S326" i="11" s="1"/>
  <c r="T326" i="11" s="1"/>
  <c r="R269" i="11"/>
  <c r="S269" i="11" s="1"/>
  <c r="T269" i="11" s="1"/>
  <c r="R333" i="11"/>
  <c r="R284" i="11"/>
  <c r="S284" i="11" s="1"/>
  <c r="T284" i="11" s="1"/>
  <c r="R347" i="11"/>
  <c r="S347" i="11" s="1"/>
  <c r="T347" i="11" s="1"/>
  <c r="R283" i="11"/>
  <c r="R346" i="11"/>
  <c r="S346" i="11" s="1"/>
  <c r="T346" i="11" s="1"/>
  <c r="R410" i="11"/>
  <c r="S410" i="11" s="1"/>
  <c r="T410" i="11" s="1"/>
  <c r="R296" i="11"/>
  <c r="S296" i="11" s="1"/>
  <c r="T296" i="11" s="1"/>
  <c r="R345" i="11"/>
  <c r="S345" i="11" s="1"/>
  <c r="T345" i="11" s="1"/>
  <c r="R409" i="11"/>
  <c r="S409" i="11" s="1"/>
  <c r="T409" i="11" s="1"/>
  <c r="R360" i="11"/>
  <c r="S360" i="11" s="1"/>
  <c r="T360" i="11" s="1"/>
  <c r="R424" i="11"/>
  <c r="S424" i="11" s="1"/>
  <c r="T424" i="11" s="1"/>
  <c r="R375" i="11"/>
  <c r="S375" i="11" s="1"/>
  <c r="T375" i="11" s="1"/>
  <c r="R443" i="11"/>
  <c r="S443" i="11" s="1"/>
  <c r="T443" i="11" s="1"/>
  <c r="R366" i="11"/>
  <c r="R430" i="11"/>
  <c r="R357" i="11"/>
  <c r="S357" i="11" s="1"/>
  <c r="T357" i="11" s="1"/>
  <c r="R421" i="11"/>
  <c r="R551" i="11"/>
  <c r="S551" i="11" s="1"/>
  <c r="T551" i="11" s="1"/>
  <c r="R404" i="11"/>
  <c r="S404" i="11" s="1"/>
  <c r="T404" i="11" s="1"/>
  <c r="R505" i="11"/>
  <c r="S505" i="11" s="1"/>
  <c r="T505" i="11" s="1"/>
  <c r="R387" i="11"/>
  <c r="S387" i="11" s="1"/>
  <c r="T387" i="11" s="1"/>
  <c r="R483" i="11"/>
  <c r="R589" i="11"/>
  <c r="S589" i="11" s="1"/>
  <c r="T589" i="11" s="1"/>
  <c r="R512" i="11"/>
  <c r="S512" i="11" s="1"/>
  <c r="T512" i="11" s="1"/>
  <c r="R438" i="11"/>
  <c r="R497" i="11"/>
  <c r="S497" i="11" s="1"/>
  <c r="T497" i="11" s="1"/>
  <c r="R596" i="11"/>
  <c r="S596" i="11" s="1"/>
  <c r="T596" i="11" s="1"/>
  <c r="R522" i="11"/>
  <c r="S522" i="11" s="1"/>
  <c r="T522" i="11" s="1"/>
  <c r="R463" i="11"/>
  <c r="S463" i="11" s="1"/>
  <c r="T463" i="11" s="1"/>
  <c r="R527" i="11"/>
  <c r="S527" i="11" s="1"/>
  <c r="T527" i="11" s="1"/>
  <c r="R627" i="11"/>
  <c r="S627" i="11" s="1"/>
  <c r="T627" i="11" s="1"/>
  <c r="R509" i="11"/>
  <c r="S509" i="11" s="1"/>
  <c r="T509" i="11" s="1"/>
  <c r="R468" i="11"/>
  <c r="R532" i="11"/>
  <c r="S532" i="11" s="1"/>
  <c r="T532" i="11" s="1"/>
  <c r="R555" i="11"/>
  <c r="S555" i="11" s="1"/>
  <c r="T555" i="11" s="1"/>
  <c r="R618" i="11"/>
  <c r="S618" i="11" s="1"/>
  <c r="T618" i="11" s="1"/>
  <c r="R586" i="11"/>
  <c r="S586" i="11" s="1"/>
  <c r="T586" i="11" s="1"/>
  <c r="R553" i="11"/>
  <c r="S553" i="11" s="1"/>
  <c r="T553" i="11" s="1"/>
  <c r="R625" i="11"/>
  <c r="R592" i="11"/>
  <c r="R591" i="11"/>
  <c r="R616" i="11"/>
  <c r="S616" i="11" s="1"/>
  <c r="T616" i="11" s="1"/>
  <c r="R639" i="11"/>
  <c r="S639" i="11" s="1"/>
  <c r="T639" i="11" s="1"/>
  <c r="R683" i="11"/>
  <c r="S683" i="11" s="1"/>
  <c r="T683" i="11" s="1"/>
  <c r="R637" i="11"/>
  <c r="S637" i="11" s="1"/>
  <c r="T637" i="11" s="1"/>
  <c r="R628" i="11"/>
  <c r="S628" i="11" s="1"/>
  <c r="T628" i="11" s="1"/>
  <c r="R658" i="11"/>
  <c r="S658" i="11" s="1"/>
  <c r="T658" i="11" s="1"/>
  <c r="R672" i="11"/>
  <c r="S672" i="11" s="1"/>
  <c r="T672" i="11" s="1"/>
  <c r="R687" i="11"/>
  <c r="S687" i="11" s="1"/>
  <c r="T687" i="11" s="1"/>
  <c r="R678" i="11"/>
  <c r="S678" i="11" s="1"/>
  <c r="T678" i="11" s="1"/>
  <c r="R690" i="11"/>
  <c r="S690" i="11" s="1"/>
  <c r="T690" i="11" s="1"/>
  <c r="R692" i="11"/>
  <c r="R739" i="11"/>
  <c r="S739" i="11" s="1"/>
  <c r="T739" i="11" s="1"/>
  <c r="R720" i="11"/>
  <c r="S720" i="11" s="1"/>
  <c r="T720" i="11" s="1"/>
  <c r="R727" i="11"/>
  <c r="R742" i="11"/>
  <c r="S742" i="11" s="1"/>
  <c r="T742" i="11" s="1"/>
  <c r="S529" i="11"/>
  <c r="T529" i="11" s="1"/>
  <c r="S268" i="11"/>
  <c r="T268" i="11" s="1"/>
  <c r="R30" i="11"/>
  <c r="S30" i="11" s="1"/>
  <c r="T30" i="11" s="1"/>
  <c r="R98" i="11"/>
  <c r="S98" i="11" s="1"/>
  <c r="T98" i="11" s="1"/>
  <c r="R55" i="11"/>
  <c r="S55" i="11" s="1"/>
  <c r="T55" i="11" s="1"/>
  <c r="R166" i="11"/>
  <c r="S166" i="11" s="1"/>
  <c r="T166" i="11" s="1"/>
  <c r="R170" i="11"/>
  <c r="S170" i="11" s="1"/>
  <c r="T170" i="11" s="1"/>
  <c r="R317" i="11"/>
  <c r="R359" i="11"/>
  <c r="S359" i="11" s="1"/>
  <c r="T359" i="11" s="1"/>
  <c r="R478" i="11"/>
  <c r="S478" i="11" s="1"/>
  <c r="T478" i="11" s="1"/>
  <c r="R544" i="11"/>
  <c r="S544" i="11" s="1"/>
  <c r="T544" i="11" s="1"/>
  <c r="R511" i="11"/>
  <c r="S511" i="11" s="1"/>
  <c r="T511" i="11" s="1"/>
  <c r="R603" i="11"/>
  <c r="S603" i="11" s="1"/>
  <c r="T603" i="11" s="1"/>
  <c r="R623" i="11"/>
  <c r="R677" i="11"/>
  <c r="S677" i="11" s="1"/>
  <c r="T677" i="11" s="1"/>
  <c r="S708" i="11"/>
  <c r="T708" i="11" s="1"/>
  <c r="S670" i="11"/>
  <c r="T670" i="11" s="1"/>
  <c r="S583" i="11"/>
  <c r="T583" i="11" s="1"/>
  <c r="S625" i="11"/>
  <c r="T625" i="11" s="1"/>
  <c r="S601" i="11"/>
  <c r="T601" i="11" s="1"/>
  <c r="S470" i="11"/>
  <c r="T470" i="11" s="1"/>
  <c r="S524" i="11"/>
  <c r="T524" i="11" s="1"/>
  <c r="S430" i="11"/>
  <c r="T430" i="11" s="1"/>
  <c r="S540" i="11"/>
  <c r="T540" i="11" s="1"/>
  <c r="S340" i="11"/>
  <c r="T340" i="11" s="1"/>
  <c r="S252" i="11"/>
  <c r="T252" i="11" s="1"/>
  <c r="S242" i="11"/>
  <c r="T242" i="11" s="1"/>
  <c r="S203" i="11"/>
  <c r="T203" i="11" s="1"/>
  <c r="S9" i="11"/>
  <c r="T9" i="11" s="1"/>
  <c r="R78" i="11"/>
  <c r="S78" i="11" s="1"/>
  <c r="T78" i="11" s="1"/>
  <c r="R46" i="11"/>
  <c r="S46" i="11" s="1"/>
  <c r="T46" i="11" s="1"/>
  <c r="R21" i="11"/>
  <c r="S21" i="11" s="1"/>
  <c r="T21" i="11" s="1"/>
  <c r="R85" i="11"/>
  <c r="S85" i="11" s="1"/>
  <c r="T85" i="11" s="1"/>
  <c r="R20" i="11"/>
  <c r="S20" i="11" s="1"/>
  <c r="T20" i="11" s="1"/>
  <c r="R84" i="11"/>
  <c r="S84" i="11" s="1"/>
  <c r="T84" i="11" s="1"/>
  <c r="R240" i="11"/>
  <c r="S240" i="11" s="1"/>
  <c r="T240" i="11" s="1"/>
  <c r="R67" i="11"/>
  <c r="S67" i="11" s="1"/>
  <c r="T67" i="11" s="1"/>
  <c r="R130" i="11"/>
  <c r="S130" i="11" s="1"/>
  <c r="T130" i="11" s="1"/>
  <c r="R58" i="11"/>
  <c r="S58" i="11" s="1"/>
  <c r="T58" i="11" s="1"/>
  <c r="R122" i="11"/>
  <c r="S122" i="11" s="1"/>
  <c r="T122" i="11" s="1"/>
  <c r="R49" i="11"/>
  <c r="S49" i="11" s="1"/>
  <c r="T49" i="11" s="1"/>
  <c r="R113" i="11"/>
  <c r="R32" i="11"/>
  <c r="S32" i="11" s="1"/>
  <c r="T32" i="11" s="1"/>
  <c r="R96" i="11"/>
  <c r="S96" i="11" s="1"/>
  <c r="T96" i="11" s="1"/>
  <c r="R15" i="11"/>
  <c r="S15" i="11" s="1"/>
  <c r="T15" i="11" s="1"/>
  <c r="R79" i="11"/>
  <c r="S79" i="11" s="1"/>
  <c r="T79" i="11" s="1"/>
  <c r="R183" i="11"/>
  <c r="S183" i="11" s="1"/>
  <c r="T183" i="11" s="1"/>
  <c r="R329" i="11"/>
  <c r="S329" i="11" s="1"/>
  <c r="T329" i="11" s="1"/>
  <c r="R148" i="11"/>
  <c r="S148" i="11" s="1"/>
  <c r="T148" i="11" s="1"/>
  <c r="R131" i="11"/>
  <c r="S131" i="11" s="1"/>
  <c r="T131" i="11" s="1"/>
  <c r="R154" i="11"/>
  <c r="S154" i="11" s="1"/>
  <c r="T154" i="11" s="1"/>
  <c r="R224" i="11"/>
  <c r="S224" i="11" s="1"/>
  <c r="T224" i="11" s="1"/>
  <c r="R190" i="11"/>
  <c r="S190" i="11" s="1"/>
  <c r="T190" i="11" s="1"/>
  <c r="R282" i="11"/>
  <c r="R189" i="11"/>
  <c r="S189" i="11" s="1"/>
  <c r="T189" i="11" s="1"/>
  <c r="R290" i="11"/>
  <c r="S290" i="11" s="1"/>
  <c r="T290" i="11" s="1"/>
  <c r="R212" i="11"/>
  <c r="S212" i="11" s="1"/>
  <c r="T212" i="11" s="1"/>
  <c r="R354" i="11"/>
  <c r="S354" i="11" s="1"/>
  <c r="T354" i="11" s="1"/>
  <c r="R219" i="11"/>
  <c r="S219" i="11" s="1"/>
  <c r="T219" i="11" s="1"/>
  <c r="R194" i="11"/>
  <c r="S194" i="11" s="1"/>
  <c r="T194" i="11" s="1"/>
  <c r="R250" i="11"/>
  <c r="S250" i="11" s="1"/>
  <c r="T250" i="11" s="1"/>
  <c r="R185" i="11"/>
  <c r="S185" i="11" s="1"/>
  <c r="T185" i="11" s="1"/>
  <c r="R257" i="11"/>
  <c r="S257" i="11" s="1"/>
  <c r="T257" i="11" s="1"/>
  <c r="R270" i="11"/>
  <c r="S270" i="11" s="1"/>
  <c r="T270" i="11" s="1"/>
  <c r="R334" i="11"/>
  <c r="S334" i="11" s="1"/>
  <c r="T334" i="11" s="1"/>
  <c r="R277" i="11"/>
  <c r="S277" i="11" s="1"/>
  <c r="T277" i="11" s="1"/>
  <c r="R341" i="11"/>
  <c r="R292" i="11"/>
  <c r="S292" i="11" s="1"/>
  <c r="T292" i="11" s="1"/>
  <c r="R362" i="11"/>
  <c r="S362" i="11" s="1"/>
  <c r="T362" i="11" s="1"/>
  <c r="R291" i="11"/>
  <c r="S291" i="11" s="1"/>
  <c r="T291" i="11" s="1"/>
  <c r="R386" i="11"/>
  <c r="S386" i="11" s="1"/>
  <c r="T386" i="11" s="1"/>
  <c r="R488" i="11"/>
  <c r="S488" i="11" s="1"/>
  <c r="T488" i="11" s="1"/>
  <c r="R304" i="11"/>
  <c r="S304" i="11" s="1"/>
  <c r="T304" i="11" s="1"/>
  <c r="R353" i="11"/>
  <c r="S353" i="11" s="1"/>
  <c r="T353" i="11" s="1"/>
  <c r="R417" i="11"/>
  <c r="S417" i="11" s="1"/>
  <c r="T417" i="11" s="1"/>
  <c r="R368" i="11"/>
  <c r="S368" i="11" s="1"/>
  <c r="T368" i="11" s="1"/>
  <c r="R451" i="11"/>
  <c r="S451" i="11" s="1"/>
  <c r="T451" i="11" s="1"/>
  <c r="R383" i="11"/>
  <c r="S383" i="11" s="1"/>
  <c r="T383" i="11" s="1"/>
  <c r="R449" i="11"/>
  <c r="S449" i="11" s="1"/>
  <c r="T449" i="11" s="1"/>
  <c r="R374" i="11"/>
  <c r="S374" i="11" s="1"/>
  <c r="T374" i="11" s="1"/>
  <c r="R435" i="11"/>
  <c r="S435" i="11" s="1"/>
  <c r="T435" i="11" s="1"/>
  <c r="R365" i="11"/>
  <c r="R429" i="11"/>
  <c r="R348" i="11"/>
  <c r="S348" i="11" s="1"/>
  <c r="T348" i="11" s="1"/>
  <c r="R412" i="11"/>
  <c r="S412" i="11" s="1"/>
  <c r="T412" i="11" s="1"/>
  <c r="R520" i="11"/>
  <c r="S520" i="11" s="1"/>
  <c r="T520" i="11" s="1"/>
  <c r="R395" i="11"/>
  <c r="S395" i="11" s="1"/>
  <c r="T395" i="11" s="1"/>
  <c r="R489" i="11"/>
  <c r="S489" i="11" s="1"/>
  <c r="T489" i="11" s="1"/>
  <c r="R475" i="11"/>
  <c r="R518" i="11"/>
  <c r="S518" i="11" s="1"/>
  <c r="T518" i="11" s="1"/>
  <c r="R446" i="11"/>
  <c r="S446" i="11" s="1"/>
  <c r="T446" i="11" s="1"/>
  <c r="R513" i="11"/>
  <c r="S513" i="11" s="1"/>
  <c r="T513" i="11" s="1"/>
  <c r="R466" i="11"/>
  <c r="S466" i="11" s="1"/>
  <c r="T466" i="11" s="1"/>
  <c r="R530" i="11"/>
  <c r="S530" i="11" s="1"/>
  <c r="T530" i="11" s="1"/>
  <c r="R471" i="11"/>
  <c r="S471" i="11" s="1"/>
  <c r="T471" i="11" s="1"/>
  <c r="R535" i="11"/>
  <c r="S535" i="11" s="1"/>
  <c r="T535" i="11" s="1"/>
  <c r="R597" i="11"/>
  <c r="S597" i="11" s="1"/>
  <c r="T597" i="11" s="1"/>
  <c r="R517" i="11"/>
  <c r="S517" i="11" s="1"/>
  <c r="T517" i="11" s="1"/>
  <c r="R476" i="11"/>
  <c r="R540" i="11"/>
  <c r="R563" i="11"/>
  <c r="S563" i="11" s="1"/>
  <c r="T563" i="11" s="1"/>
  <c r="R630" i="11"/>
  <c r="R594" i="11"/>
  <c r="S594" i="11" s="1"/>
  <c r="T594" i="11" s="1"/>
  <c r="R561" i="11"/>
  <c r="R641" i="11"/>
  <c r="R600" i="11"/>
  <c r="S600" i="11" s="1"/>
  <c r="T600" i="11" s="1"/>
  <c r="R599" i="11"/>
  <c r="S599" i="11" s="1"/>
  <c r="T599" i="11" s="1"/>
  <c r="R624" i="11"/>
  <c r="S624" i="11" s="1"/>
  <c r="T624" i="11" s="1"/>
  <c r="R647" i="11"/>
  <c r="S647" i="11" s="1"/>
  <c r="T647" i="11" s="1"/>
  <c r="R689" i="11"/>
  <c r="S689" i="11" s="1"/>
  <c r="T689" i="11" s="1"/>
  <c r="R645" i="11"/>
  <c r="R636" i="11"/>
  <c r="S636" i="11" s="1"/>
  <c r="T636" i="11" s="1"/>
  <c r="R666" i="11"/>
  <c r="S666" i="11" s="1"/>
  <c r="T666" i="11" s="1"/>
  <c r="R680" i="11"/>
  <c r="S680" i="11" s="1"/>
  <c r="T680" i="11" s="1"/>
  <c r="R697" i="11"/>
  <c r="R686" i="11"/>
  <c r="R714" i="11"/>
  <c r="S714" i="11" s="1"/>
  <c r="T714" i="11" s="1"/>
  <c r="R694" i="11"/>
  <c r="S694" i="11" s="1"/>
  <c r="T694" i="11" s="1"/>
  <c r="R747" i="11"/>
  <c r="S747" i="11" s="1"/>
  <c r="T747" i="11" s="1"/>
  <c r="R728" i="11"/>
  <c r="S728" i="11" s="1"/>
  <c r="T728" i="11" s="1"/>
  <c r="R735" i="11"/>
  <c r="S735" i="11" s="1"/>
  <c r="T735" i="11" s="1"/>
  <c r="R709" i="11"/>
  <c r="S709" i="11" s="1"/>
  <c r="T709" i="11" s="1"/>
  <c r="S366" i="11"/>
  <c r="T366" i="11" s="1"/>
  <c r="S266" i="11"/>
  <c r="T266" i="11" s="1"/>
  <c r="S105" i="11"/>
  <c r="T105" i="11" s="1"/>
  <c r="R60" i="11"/>
  <c r="S60" i="11" s="1"/>
  <c r="T60" i="11" s="1"/>
  <c r="R25" i="11"/>
  <c r="R159" i="11"/>
  <c r="S159" i="11" s="1"/>
  <c r="T159" i="11" s="1"/>
  <c r="R229" i="11"/>
  <c r="S229" i="11" s="1"/>
  <c r="T229" i="11" s="1"/>
  <c r="R225" i="11"/>
  <c r="S225" i="11" s="1"/>
  <c r="T225" i="11" s="1"/>
  <c r="R267" i="11"/>
  <c r="R394" i="11"/>
  <c r="S394" i="11" s="1"/>
  <c r="T394" i="11" s="1"/>
  <c r="R414" i="11"/>
  <c r="S414" i="11" s="1"/>
  <c r="T414" i="11" s="1"/>
  <c r="R450" i="11"/>
  <c r="S450" i="11" s="1"/>
  <c r="T450" i="11" s="1"/>
  <c r="R493" i="11"/>
  <c r="S493" i="11" s="1"/>
  <c r="T493" i="11" s="1"/>
  <c r="R696" i="11"/>
  <c r="S696" i="11" s="1"/>
  <c r="T696" i="11" s="1"/>
  <c r="R612" i="11"/>
  <c r="S612" i="11" s="1"/>
  <c r="T612" i="11" s="1"/>
  <c r="R711" i="11"/>
  <c r="S711" i="11" s="1"/>
  <c r="T711" i="11" s="1"/>
  <c r="S684" i="11"/>
  <c r="T684" i="11" s="1"/>
  <c r="S623" i="11"/>
  <c r="T623" i="11" s="1"/>
  <c r="S614" i="11"/>
  <c r="T614" i="11" s="1"/>
  <c r="S545" i="11"/>
  <c r="T545" i="11" s="1"/>
  <c r="S575" i="11"/>
  <c r="T575" i="11" s="1"/>
  <c r="S483" i="11"/>
  <c r="T483" i="11" s="1"/>
  <c r="S576" i="11"/>
  <c r="T576" i="11" s="1"/>
  <c r="S365" i="11"/>
  <c r="T365" i="11" s="1"/>
  <c r="S163" i="11"/>
  <c r="T163" i="11" s="1"/>
  <c r="S138" i="11"/>
  <c r="T138" i="11" s="1"/>
  <c r="R70" i="11"/>
  <c r="S70" i="11" s="1"/>
  <c r="T70" i="11" s="1"/>
  <c r="R110" i="11"/>
  <c r="S110" i="11" s="1"/>
  <c r="T110" i="11" s="1"/>
  <c r="R29" i="11"/>
  <c r="S29" i="11" s="1"/>
  <c r="T29" i="11" s="1"/>
  <c r="R93" i="11"/>
  <c r="S93" i="11" s="1"/>
  <c r="T93" i="11" s="1"/>
  <c r="R28" i="11"/>
  <c r="S28" i="11" s="1"/>
  <c r="T28" i="11" s="1"/>
  <c r="R92" i="11"/>
  <c r="S92" i="11" s="1"/>
  <c r="T92" i="11" s="1"/>
  <c r="R11" i="11"/>
  <c r="S11" i="11" s="1"/>
  <c r="T11" i="11" s="1"/>
  <c r="R75" i="11"/>
  <c r="S75" i="11" s="1"/>
  <c r="T75" i="11" s="1"/>
  <c r="R145" i="11"/>
  <c r="R66" i="11"/>
  <c r="S66" i="11" s="1"/>
  <c r="T66" i="11" s="1"/>
  <c r="R141" i="11"/>
  <c r="S141" i="11" s="1"/>
  <c r="T141" i="11" s="1"/>
  <c r="R57" i="11"/>
  <c r="R121" i="11"/>
  <c r="S121" i="11" s="1"/>
  <c r="T121" i="11" s="1"/>
  <c r="R40" i="11"/>
  <c r="S40" i="11" s="1"/>
  <c r="T40" i="11" s="1"/>
  <c r="R104" i="11"/>
  <c r="S104" i="11" s="1"/>
  <c r="T104" i="11" s="1"/>
  <c r="R23" i="11"/>
  <c r="S23" i="11" s="1"/>
  <c r="T23" i="11" s="1"/>
  <c r="R87" i="11"/>
  <c r="S87" i="11" s="1"/>
  <c r="T87" i="11" s="1"/>
  <c r="R215" i="11"/>
  <c r="S215" i="11" s="1"/>
  <c r="T215" i="11" s="1"/>
  <c r="R135" i="11"/>
  <c r="S135" i="11" s="1"/>
  <c r="T135" i="11" s="1"/>
  <c r="R156" i="11"/>
  <c r="S156" i="11" s="1"/>
  <c r="T156" i="11" s="1"/>
  <c r="R139" i="11"/>
  <c r="S139" i="11" s="1"/>
  <c r="T139" i="11" s="1"/>
  <c r="R167" i="11"/>
  <c r="S167" i="11" s="1"/>
  <c r="T167" i="11" s="1"/>
  <c r="R265" i="11"/>
  <c r="S265" i="11" s="1"/>
  <c r="T265" i="11" s="1"/>
  <c r="R198" i="11"/>
  <c r="S198" i="11" s="1"/>
  <c r="T198" i="11" s="1"/>
  <c r="R295" i="11"/>
  <c r="S295" i="11" s="1"/>
  <c r="T295" i="11" s="1"/>
  <c r="R197" i="11"/>
  <c r="S197" i="11" s="1"/>
  <c r="T197" i="11" s="1"/>
  <c r="R343" i="11"/>
  <c r="S343" i="11" s="1"/>
  <c r="T343" i="11" s="1"/>
  <c r="R220" i="11"/>
  <c r="S220" i="11" s="1"/>
  <c r="T220" i="11" s="1"/>
  <c r="R163" i="11"/>
  <c r="R227" i="11"/>
  <c r="S227" i="11" s="1"/>
  <c r="T227" i="11" s="1"/>
  <c r="R202" i="11"/>
  <c r="S202" i="11" s="1"/>
  <c r="T202" i="11" s="1"/>
  <c r="R263" i="11"/>
  <c r="S263" i="11" s="1"/>
  <c r="T263" i="11" s="1"/>
  <c r="R193" i="11"/>
  <c r="S193" i="11" s="1"/>
  <c r="T193" i="11" s="1"/>
  <c r="R258" i="11"/>
  <c r="S258" i="11" s="1"/>
  <c r="T258" i="11" s="1"/>
  <c r="R278" i="11"/>
  <c r="S278" i="11" s="1"/>
  <c r="T278" i="11" s="1"/>
  <c r="R342" i="11"/>
  <c r="S342" i="11" s="1"/>
  <c r="T342" i="11" s="1"/>
  <c r="R285" i="11"/>
  <c r="S285" i="11" s="1"/>
  <c r="T285" i="11" s="1"/>
  <c r="R402" i="11"/>
  <c r="S402" i="11" s="1"/>
  <c r="T402" i="11" s="1"/>
  <c r="R300" i="11"/>
  <c r="R426" i="11"/>
  <c r="S426" i="11" s="1"/>
  <c r="T426" i="11" s="1"/>
  <c r="R299" i="11"/>
  <c r="S299" i="11" s="1"/>
  <c r="T299" i="11" s="1"/>
  <c r="R418" i="11"/>
  <c r="S418" i="11" s="1"/>
  <c r="T418" i="11" s="1"/>
  <c r="R248" i="11"/>
  <c r="S248" i="11" s="1"/>
  <c r="T248" i="11" s="1"/>
  <c r="R312" i="11"/>
  <c r="S312" i="11" s="1"/>
  <c r="T312" i="11" s="1"/>
  <c r="R361" i="11"/>
  <c r="S361" i="11" s="1"/>
  <c r="T361" i="11" s="1"/>
  <c r="R425" i="11"/>
  <c r="S425" i="11" s="1"/>
  <c r="T425" i="11" s="1"/>
  <c r="R376" i="11"/>
  <c r="S376" i="11" s="1"/>
  <c r="T376" i="11" s="1"/>
  <c r="R457" i="11"/>
  <c r="S457" i="11" s="1"/>
  <c r="T457" i="11" s="1"/>
  <c r="R391" i="11"/>
  <c r="S391" i="11" s="1"/>
  <c r="T391" i="11" s="1"/>
  <c r="R455" i="11"/>
  <c r="R382" i="11"/>
  <c r="S382" i="11" s="1"/>
  <c r="T382" i="11" s="1"/>
  <c r="R441" i="11"/>
  <c r="S441" i="11" s="1"/>
  <c r="T441" i="11" s="1"/>
  <c r="R373" i="11"/>
  <c r="S373" i="11" s="1"/>
  <c r="T373" i="11" s="1"/>
  <c r="R433" i="11"/>
  <c r="S433" i="11" s="1"/>
  <c r="T433" i="11" s="1"/>
  <c r="R356" i="11"/>
  <c r="S356" i="11" s="1"/>
  <c r="T356" i="11" s="1"/>
  <c r="R420" i="11"/>
  <c r="S420" i="11" s="1"/>
  <c r="T420" i="11" s="1"/>
  <c r="R537" i="11"/>
  <c r="S537" i="11" s="1"/>
  <c r="T537" i="11" s="1"/>
  <c r="R403" i="11"/>
  <c r="S403" i="11" s="1"/>
  <c r="T403" i="11" s="1"/>
  <c r="R504" i="11"/>
  <c r="S504" i="11" s="1"/>
  <c r="T504" i="11" s="1"/>
  <c r="R480" i="11"/>
  <c r="S480" i="11" s="1"/>
  <c r="T480" i="11" s="1"/>
  <c r="R523" i="11"/>
  <c r="S523" i="11" s="1"/>
  <c r="T523" i="11" s="1"/>
  <c r="R454" i="11"/>
  <c r="S454" i="11" s="1"/>
  <c r="T454" i="11" s="1"/>
  <c r="R529" i="11"/>
  <c r="R474" i="11"/>
  <c r="S474" i="11" s="1"/>
  <c r="T474" i="11" s="1"/>
  <c r="R538" i="11"/>
  <c r="S538" i="11" s="1"/>
  <c r="T538" i="11" s="1"/>
  <c r="R479" i="11"/>
  <c r="S479" i="11" s="1"/>
  <c r="T479" i="11" s="1"/>
  <c r="R543" i="11"/>
  <c r="S543" i="11" s="1"/>
  <c r="T543" i="11" s="1"/>
  <c r="R461" i="11"/>
  <c r="S461" i="11" s="1"/>
  <c r="T461" i="11" s="1"/>
  <c r="R525" i="11"/>
  <c r="S525" i="11" s="1"/>
  <c r="T525" i="11" s="1"/>
  <c r="R484" i="11"/>
  <c r="S484" i="11" s="1"/>
  <c r="T484" i="11" s="1"/>
  <c r="R549" i="11"/>
  <c r="S549" i="11" s="1"/>
  <c r="T549" i="11" s="1"/>
  <c r="R571" i="11"/>
  <c r="S571" i="11" s="1"/>
  <c r="T571" i="11" s="1"/>
  <c r="R634" i="11"/>
  <c r="S634" i="11" s="1"/>
  <c r="T634" i="11" s="1"/>
  <c r="R602" i="11"/>
  <c r="S602" i="11" s="1"/>
  <c r="T602" i="11" s="1"/>
  <c r="R569" i="11"/>
  <c r="S569" i="11" s="1"/>
  <c r="T569" i="11" s="1"/>
  <c r="R642" i="11"/>
  <c r="S642" i="11" s="1"/>
  <c r="T642" i="11" s="1"/>
  <c r="R608" i="11"/>
  <c r="S608" i="11" s="1"/>
  <c r="T608" i="11" s="1"/>
  <c r="R607" i="11"/>
  <c r="S607" i="11" s="1"/>
  <c r="T607" i="11" s="1"/>
  <c r="R632" i="11"/>
  <c r="S632" i="11" s="1"/>
  <c r="T632" i="11" s="1"/>
  <c r="R659" i="11"/>
  <c r="S659" i="11" s="1"/>
  <c r="T659" i="11" s="1"/>
  <c r="R708" i="11"/>
  <c r="R653" i="11"/>
  <c r="S653" i="11" s="1"/>
  <c r="T653" i="11" s="1"/>
  <c r="R644" i="11"/>
  <c r="S644" i="11" s="1"/>
  <c r="T644" i="11" s="1"/>
  <c r="R674" i="11"/>
  <c r="S674" i="11" s="1"/>
  <c r="T674" i="11" s="1"/>
  <c r="R688" i="11"/>
  <c r="S688" i="11" s="1"/>
  <c r="T688" i="11" s="1"/>
  <c r="R716" i="11"/>
  <c r="S716" i="11" s="1"/>
  <c r="T716" i="11" s="1"/>
  <c r="R701" i="11"/>
  <c r="S701" i="11" s="1"/>
  <c r="T701" i="11" s="1"/>
  <c r="R740" i="11"/>
  <c r="S740" i="11" s="1"/>
  <c r="T740" i="11" s="1"/>
  <c r="R691" i="11"/>
  <c r="S691" i="11" s="1"/>
  <c r="T691" i="11" s="1"/>
  <c r="R713" i="11"/>
  <c r="S713" i="11" s="1"/>
  <c r="T713" i="11" s="1"/>
  <c r="R736" i="11"/>
  <c r="S736" i="11" s="1"/>
  <c r="T736" i="11" s="1"/>
  <c r="R743" i="11"/>
  <c r="R717" i="11"/>
  <c r="R54" i="11"/>
  <c r="S54" i="11" s="1"/>
  <c r="T54" i="11" s="1"/>
  <c r="R107" i="11"/>
  <c r="S107" i="11" s="1"/>
  <c r="T107" i="11" s="1"/>
  <c r="R137" i="11"/>
  <c r="S137" i="11" s="1"/>
  <c r="T137" i="11" s="1"/>
  <c r="R279" i="11"/>
  <c r="S279" i="11" s="1"/>
  <c r="T279" i="11" s="1"/>
  <c r="R230" i="11"/>
  <c r="S230" i="11" s="1"/>
  <c r="T230" i="11" s="1"/>
  <c r="R234" i="11"/>
  <c r="S234" i="11" s="1"/>
  <c r="T234" i="11" s="1"/>
  <c r="R268" i="11"/>
  <c r="R393" i="11"/>
  <c r="S393" i="11" s="1"/>
  <c r="T393" i="11" s="1"/>
  <c r="R388" i="11"/>
  <c r="S388" i="11" s="1"/>
  <c r="T388" i="11" s="1"/>
  <c r="R502" i="11"/>
  <c r="R580" i="11"/>
  <c r="S580" i="11" s="1"/>
  <c r="T580" i="11" s="1"/>
  <c r="R576" i="11"/>
  <c r="R675" i="11"/>
  <c r="S675" i="11" s="1"/>
  <c r="T675" i="11" s="1"/>
  <c r="R745" i="11"/>
  <c r="S745" i="11" s="1"/>
  <c r="T745" i="11" s="1"/>
  <c r="S743" i="11"/>
  <c r="T743" i="11" s="1"/>
  <c r="S660" i="11"/>
  <c r="T660" i="11" s="1"/>
  <c r="S692" i="11"/>
  <c r="T692" i="11" s="1"/>
  <c r="S662" i="11"/>
  <c r="T662" i="11" s="1"/>
  <c r="S592" i="11"/>
  <c r="T592" i="11" s="1"/>
  <c r="S468" i="11"/>
  <c r="T468" i="11" s="1"/>
  <c r="S591" i="11"/>
  <c r="T591" i="11" s="1"/>
  <c r="S455" i="11"/>
  <c r="T455" i="11" s="1"/>
  <c r="S476" i="11"/>
  <c r="T476" i="11" s="1"/>
  <c r="S429" i="11"/>
  <c r="T429" i="11" s="1"/>
  <c r="S276" i="11"/>
  <c r="T276" i="11" s="1"/>
  <c r="S460" i="11"/>
  <c r="T460" i="11" s="1"/>
  <c r="S235" i="11"/>
  <c r="T235" i="11" s="1"/>
  <c r="S332" i="11"/>
  <c r="T332" i="11" s="1"/>
  <c r="S145" i="11"/>
  <c r="T145" i="11" s="1"/>
  <c r="S89" i="11"/>
  <c r="T89" i="11" s="1"/>
  <c r="S25" i="11"/>
  <c r="T25" i="11" s="1"/>
  <c r="R62" i="11"/>
  <c r="S62" i="11" s="1"/>
  <c r="T62" i="11" s="1"/>
  <c r="L749" i="11"/>
  <c r="R6" i="11"/>
  <c r="R37" i="11"/>
  <c r="S37" i="11" s="1"/>
  <c r="T37" i="11" s="1"/>
  <c r="R101" i="11"/>
  <c r="S101" i="11" s="1"/>
  <c r="T101" i="11" s="1"/>
  <c r="R36" i="11"/>
  <c r="S36" i="11" s="1"/>
  <c r="T36" i="11" s="1"/>
  <c r="R100" i="11"/>
  <c r="S100" i="11" s="1"/>
  <c r="T100" i="11" s="1"/>
  <c r="R19" i="11"/>
  <c r="S19" i="11" s="1"/>
  <c r="T19" i="11" s="1"/>
  <c r="R83" i="11"/>
  <c r="S83" i="11" s="1"/>
  <c r="T83" i="11" s="1"/>
  <c r="R10" i="11"/>
  <c r="R74" i="11"/>
  <c r="S74" i="11" s="1"/>
  <c r="T74" i="11" s="1"/>
  <c r="R146" i="11"/>
  <c r="S146" i="11" s="1"/>
  <c r="T146" i="11" s="1"/>
  <c r="R65" i="11"/>
  <c r="S65" i="11" s="1"/>
  <c r="T65" i="11" s="1"/>
  <c r="R129" i="11"/>
  <c r="S129" i="11" s="1"/>
  <c r="T129" i="11" s="1"/>
  <c r="R48" i="11"/>
  <c r="S48" i="11" s="1"/>
  <c r="T48" i="11" s="1"/>
  <c r="R112" i="11"/>
  <c r="S112" i="11" s="1"/>
  <c r="T112" i="11" s="1"/>
  <c r="R31" i="11"/>
  <c r="S31" i="11" s="1"/>
  <c r="T31" i="11" s="1"/>
  <c r="R95" i="11"/>
  <c r="S95" i="11" s="1"/>
  <c r="T95" i="11" s="1"/>
  <c r="R136" i="11"/>
  <c r="S136" i="11" s="1"/>
  <c r="T136" i="11" s="1"/>
  <c r="R143" i="11"/>
  <c r="S143" i="11" s="1"/>
  <c r="T143" i="11" s="1"/>
  <c r="R175" i="11"/>
  <c r="S175" i="11" s="1"/>
  <c r="T175" i="11" s="1"/>
  <c r="R147" i="11"/>
  <c r="S147" i="11" s="1"/>
  <c r="T147" i="11" s="1"/>
  <c r="R199" i="11"/>
  <c r="S199" i="11" s="1"/>
  <c r="T199" i="11" s="1"/>
  <c r="R274" i="11"/>
  <c r="S274" i="11" s="1"/>
  <c r="T274" i="11" s="1"/>
  <c r="R206" i="11"/>
  <c r="S206" i="11" s="1"/>
  <c r="T206" i="11" s="1"/>
  <c r="R335" i="11"/>
  <c r="S335" i="11" s="1"/>
  <c r="T335" i="11" s="1"/>
  <c r="R205" i="11"/>
  <c r="S205" i="11" s="1"/>
  <c r="T205" i="11" s="1"/>
  <c r="R164" i="11"/>
  <c r="S164" i="11" s="1"/>
  <c r="T164" i="11" s="1"/>
  <c r="R228" i="11"/>
  <c r="S228" i="11" s="1"/>
  <c r="T228" i="11" s="1"/>
  <c r="R171" i="11"/>
  <c r="S171" i="11" s="1"/>
  <c r="T171" i="11" s="1"/>
  <c r="R235" i="11"/>
  <c r="R210" i="11"/>
  <c r="R305" i="11"/>
  <c r="S305" i="11" s="1"/>
  <c r="T305" i="11" s="1"/>
  <c r="R201" i="11"/>
  <c r="S201" i="11" s="1"/>
  <c r="T201" i="11" s="1"/>
  <c r="R271" i="11"/>
  <c r="S271" i="11" s="1"/>
  <c r="T271" i="11" s="1"/>
  <c r="R286" i="11"/>
  <c r="S286" i="11" s="1"/>
  <c r="T286" i="11" s="1"/>
  <c r="R378" i="11"/>
  <c r="S378" i="11" s="1"/>
  <c r="T378" i="11" s="1"/>
  <c r="R293" i="11"/>
  <c r="S293" i="11" s="1"/>
  <c r="T293" i="11" s="1"/>
  <c r="R244" i="11"/>
  <c r="R308" i="11"/>
  <c r="R243" i="11"/>
  <c r="R307" i="11"/>
  <c r="S307" i="11" s="1"/>
  <c r="T307" i="11" s="1"/>
  <c r="R442" i="11"/>
  <c r="S442" i="11" s="1"/>
  <c r="T442" i="11" s="1"/>
  <c r="R256" i="11"/>
  <c r="S256" i="11" s="1"/>
  <c r="T256" i="11" s="1"/>
  <c r="R320" i="11"/>
  <c r="S320" i="11" s="1"/>
  <c r="T320" i="11" s="1"/>
  <c r="R369" i="11"/>
  <c r="S369" i="11" s="1"/>
  <c r="T369" i="11" s="1"/>
  <c r="R434" i="11"/>
  <c r="S434" i="11" s="1"/>
  <c r="T434" i="11" s="1"/>
  <c r="R384" i="11"/>
  <c r="S384" i="11" s="1"/>
  <c r="T384" i="11" s="1"/>
  <c r="R467" i="11"/>
  <c r="S467" i="11" s="1"/>
  <c r="T467" i="11" s="1"/>
  <c r="R399" i="11"/>
  <c r="S399" i="11" s="1"/>
  <c r="T399" i="11" s="1"/>
  <c r="R462" i="11"/>
  <c r="S462" i="11" s="1"/>
  <c r="T462" i="11" s="1"/>
  <c r="R390" i="11"/>
  <c r="S390" i="11" s="1"/>
  <c r="T390" i="11" s="1"/>
  <c r="R447" i="11"/>
  <c r="S447" i="11" s="1"/>
  <c r="T447" i="11" s="1"/>
  <c r="R381" i="11"/>
  <c r="S381" i="11" s="1"/>
  <c r="T381" i="11" s="1"/>
  <c r="R439" i="11"/>
  <c r="S439" i="11" s="1"/>
  <c r="T439" i="11" s="1"/>
  <c r="R364" i="11"/>
  <c r="S364" i="11" s="1"/>
  <c r="T364" i="11" s="1"/>
  <c r="R428" i="11"/>
  <c r="S428" i="11" s="1"/>
  <c r="T428" i="11" s="1"/>
  <c r="R588" i="11"/>
  <c r="S588" i="11" s="1"/>
  <c r="T588" i="11" s="1"/>
  <c r="R411" i="11"/>
  <c r="S411" i="11" s="1"/>
  <c r="T411" i="11" s="1"/>
  <c r="R432" i="11"/>
  <c r="S432" i="11" s="1"/>
  <c r="T432" i="11" s="1"/>
  <c r="R486" i="11"/>
  <c r="S486" i="11" s="1"/>
  <c r="T486" i="11" s="1"/>
  <c r="R528" i="11"/>
  <c r="S528" i="11" s="1"/>
  <c r="T528" i="11" s="1"/>
  <c r="R437" i="11"/>
  <c r="S437" i="11" s="1"/>
  <c r="T437" i="11" s="1"/>
  <c r="R606" i="11"/>
  <c r="S606" i="11" s="1"/>
  <c r="T606" i="11" s="1"/>
  <c r="R482" i="11"/>
  <c r="S482" i="11" s="1"/>
  <c r="T482" i="11" s="1"/>
  <c r="R550" i="11"/>
  <c r="S550" i="11" s="1"/>
  <c r="T550" i="11" s="1"/>
  <c r="R487" i="11"/>
  <c r="S487" i="11" s="1"/>
  <c r="T487" i="11" s="1"/>
  <c r="R548" i="11"/>
  <c r="S548" i="11" s="1"/>
  <c r="T548" i="11" s="1"/>
  <c r="R469" i="11"/>
  <c r="S469" i="11" s="1"/>
  <c r="T469" i="11" s="1"/>
  <c r="R533" i="11"/>
  <c r="S533" i="11" s="1"/>
  <c r="T533" i="11" s="1"/>
  <c r="R492" i="11"/>
  <c r="S492" i="11" s="1"/>
  <c r="T492" i="11" s="1"/>
  <c r="R565" i="11"/>
  <c r="S565" i="11" s="1"/>
  <c r="T565" i="11" s="1"/>
  <c r="R579" i="11"/>
  <c r="S579" i="11" s="1"/>
  <c r="T579" i="11" s="1"/>
  <c r="R546" i="11"/>
  <c r="S546" i="11" s="1"/>
  <c r="T546" i="11" s="1"/>
  <c r="R619" i="11"/>
  <c r="S619" i="11" s="1"/>
  <c r="T619" i="11" s="1"/>
  <c r="R577" i="11"/>
  <c r="R552" i="11"/>
  <c r="S552" i="11" s="1"/>
  <c r="T552" i="11" s="1"/>
  <c r="R649" i="11"/>
  <c r="S649" i="11" s="1"/>
  <c r="T649" i="11" s="1"/>
  <c r="R610" i="11"/>
  <c r="S610" i="11" s="1"/>
  <c r="T610" i="11" s="1"/>
  <c r="R640" i="11"/>
  <c r="S640" i="11" s="1"/>
  <c r="T640" i="11" s="1"/>
  <c r="R665" i="11"/>
  <c r="S665" i="11" s="1"/>
  <c r="T665" i="11" s="1"/>
  <c r="R730" i="11"/>
  <c r="S730" i="11" s="1"/>
  <c r="T730" i="11" s="1"/>
  <c r="R657" i="11"/>
  <c r="S657" i="11" s="1"/>
  <c r="T657" i="11" s="1"/>
  <c r="R652" i="11"/>
  <c r="R682" i="11"/>
  <c r="S682" i="11" s="1"/>
  <c r="T682" i="11" s="1"/>
  <c r="R693" i="11"/>
  <c r="S693" i="11" s="1"/>
  <c r="T693" i="11" s="1"/>
  <c r="R722" i="11"/>
  <c r="S722" i="11" s="1"/>
  <c r="T722" i="11" s="1"/>
  <c r="R705" i="11"/>
  <c r="S705" i="11" s="1"/>
  <c r="T705" i="11" s="1"/>
  <c r="R746" i="11"/>
  <c r="S746" i="11" s="1"/>
  <c r="T746" i="11" s="1"/>
  <c r="R699" i="11"/>
  <c r="S699" i="11" s="1"/>
  <c r="T699" i="11" s="1"/>
  <c r="R721" i="11"/>
  <c r="S721" i="11" s="1"/>
  <c r="T721" i="11" s="1"/>
  <c r="R744" i="11"/>
  <c r="S744" i="11" s="1"/>
  <c r="T744" i="11" s="1"/>
  <c r="R725" i="11"/>
  <c r="S577" i="11"/>
  <c r="T577" i="11" s="1"/>
  <c r="S438" i="11"/>
  <c r="T438" i="11" s="1"/>
  <c r="S413" i="11"/>
  <c r="T413" i="11" s="1"/>
  <c r="S113" i="11"/>
  <c r="T113" i="11" s="1"/>
  <c r="R125" i="11"/>
  <c r="S125" i="11" s="1"/>
  <c r="T125" i="11" s="1"/>
  <c r="R89" i="11"/>
  <c r="R216" i="11"/>
  <c r="S216" i="11" s="1"/>
  <c r="T216" i="11" s="1"/>
  <c r="R195" i="11"/>
  <c r="S195" i="11" s="1"/>
  <c r="T195" i="11" s="1"/>
  <c r="R253" i="11"/>
  <c r="S253" i="11" s="1"/>
  <c r="T253" i="11" s="1"/>
  <c r="R280" i="11"/>
  <c r="S280" i="11" s="1"/>
  <c r="T280" i="11" s="1"/>
  <c r="R423" i="11"/>
  <c r="S423" i="11" s="1"/>
  <c r="T423" i="11" s="1"/>
  <c r="R405" i="11"/>
  <c r="R456" i="11"/>
  <c r="S456" i="11" s="1"/>
  <c r="T456" i="11" s="1"/>
  <c r="R605" i="11"/>
  <c r="S605" i="11" s="1"/>
  <c r="T605" i="11" s="1"/>
  <c r="R570" i="11"/>
  <c r="S570" i="11" s="1"/>
  <c r="T570" i="11" s="1"/>
  <c r="R621" i="11"/>
  <c r="S621" i="11" s="1"/>
  <c r="T621" i="11" s="1"/>
  <c r="R676" i="11"/>
  <c r="S609" i="11"/>
  <c r="T609" i="11" s="1"/>
  <c r="S652" i="11"/>
  <c r="T652" i="11" s="1"/>
  <c r="S630" i="11"/>
  <c r="T630" i="11" s="1"/>
  <c r="S717" i="11"/>
  <c r="T717" i="11" s="1"/>
  <c r="S333" i="11"/>
  <c r="T333" i="11" s="1"/>
  <c r="S283" i="11"/>
  <c r="T283" i="11" s="1"/>
  <c r="S267" i="11"/>
  <c r="T267" i="11" s="1"/>
  <c r="S306" i="11"/>
  <c r="T306" i="11" s="1"/>
  <c r="S308" i="11"/>
  <c r="T308" i="11" s="1"/>
  <c r="S341" i="11"/>
  <c r="T341" i="11" s="1"/>
  <c r="S142" i="11"/>
  <c r="T142" i="11" s="1"/>
  <c r="J749" i="11"/>
  <c r="G753" i="11"/>
  <c r="L755" i="11" s="1"/>
  <c r="M755" i="11" s="1"/>
  <c r="S114" i="11"/>
  <c r="T114" i="11" s="1"/>
  <c r="S50" i="11"/>
  <c r="T50" i="11" s="1"/>
  <c r="R126" i="11"/>
  <c r="S126" i="11" s="1"/>
  <c r="T126" i="11" s="1"/>
  <c r="R38" i="11"/>
  <c r="S38" i="11" s="1"/>
  <c r="T38" i="11" s="1"/>
  <c r="R45" i="11"/>
  <c r="S45" i="11" s="1"/>
  <c r="T45" i="11" s="1"/>
  <c r="R109" i="11"/>
  <c r="S109" i="11" s="1"/>
  <c r="T109" i="11" s="1"/>
  <c r="R44" i="11"/>
  <c r="S44" i="11" s="1"/>
  <c r="T44" i="11" s="1"/>
  <c r="R108" i="11"/>
  <c r="S108" i="11" s="1"/>
  <c r="T108" i="11" s="1"/>
  <c r="R27" i="11"/>
  <c r="S27" i="11" s="1"/>
  <c r="T27" i="11" s="1"/>
  <c r="R91" i="11"/>
  <c r="S91" i="11" s="1"/>
  <c r="T91" i="11" s="1"/>
  <c r="R18" i="11"/>
  <c r="S18" i="11" s="1"/>
  <c r="T18" i="11" s="1"/>
  <c r="R82" i="11"/>
  <c r="S82" i="11" s="1"/>
  <c r="T82" i="11" s="1"/>
  <c r="R9" i="11"/>
  <c r="R73" i="11"/>
  <c r="S73" i="11" s="1"/>
  <c r="T73" i="11" s="1"/>
  <c r="R142" i="11"/>
  <c r="R56" i="11"/>
  <c r="S56" i="11" s="1"/>
  <c r="T56" i="11" s="1"/>
  <c r="R120" i="11"/>
  <c r="S120" i="11" s="1"/>
  <c r="T120" i="11" s="1"/>
  <c r="R39" i="11"/>
  <c r="S39" i="11" s="1"/>
  <c r="T39" i="11" s="1"/>
  <c r="R103" i="11"/>
  <c r="S103" i="11" s="1"/>
  <c r="T103" i="11" s="1"/>
  <c r="R144" i="11"/>
  <c r="S144" i="11" s="1"/>
  <c r="T144" i="11" s="1"/>
  <c r="R151" i="11"/>
  <c r="S151" i="11" s="1"/>
  <c r="T151" i="11" s="1"/>
  <c r="R207" i="11"/>
  <c r="S207" i="11" s="1"/>
  <c r="T207" i="11" s="1"/>
  <c r="R155" i="11"/>
  <c r="S155" i="11" s="1"/>
  <c r="T155" i="11" s="1"/>
  <c r="R231" i="11"/>
  <c r="S231" i="11" s="1"/>
  <c r="T231" i="11" s="1"/>
  <c r="R287" i="11"/>
  <c r="S287" i="11" s="1"/>
  <c r="T287" i="11" s="1"/>
  <c r="R214" i="11"/>
  <c r="S214" i="11" s="1"/>
  <c r="T214" i="11" s="1"/>
  <c r="R337" i="11"/>
  <c r="S337" i="11" s="1"/>
  <c r="T337" i="11" s="1"/>
  <c r="R213" i="11"/>
  <c r="S213" i="11" s="1"/>
  <c r="T213" i="11" s="1"/>
  <c r="R172" i="11"/>
  <c r="S172" i="11" s="1"/>
  <c r="T172" i="11" s="1"/>
  <c r="R236" i="11"/>
  <c r="S236" i="11" s="1"/>
  <c r="T236" i="11" s="1"/>
  <c r="R179" i="11"/>
  <c r="S179" i="11" s="1"/>
  <c r="T179" i="11" s="1"/>
  <c r="R255" i="11"/>
  <c r="S255" i="11" s="1"/>
  <c r="T255" i="11" s="1"/>
  <c r="R218" i="11"/>
  <c r="S218" i="11" s="1"/>
  <c r="T218" i="11" s="1"/>
  <c r="R306" i="11"/>
  <c r="R209" i="11"/>
  <c r="S209" i="11" s="1"/>
  <c r="T209" i="11" s="1"/>
  <c r="R313" i="11"/>
  <c r="S313" i="11" s="1"/>
  <c r="T313" i="11" s="1"/>
  <c r="R294" i="11"/>
  <c r="S294" i="11" s="1"/>
  <c r="T294" i="11" s="1"/>
  <c r="R473" i="11"/>
  <c r="S473" i="11" s="1"/>
  <c r="T473" i="11" s="1"/>
  <c r="R301" i="11"/>
  <c r="S301" i="11" s="1"/>
  <c r="T301" i="11" s="1"/>
  <c r="R252" i="11"/>
  <c r="R316" i="11"/>
  <c r="S316" i="11" s="1"/>
  <c r="T316" i="11" s="1"/>
  <c r="R251" i="11"/>
  <c r="S251" i="11" s="1"/>
  <c r="T251" i="11" s="1"/>
  <c r="R315" i="11"/>
  <c r="S315" i="11" s="1"/>
  <c r="T315" i="11" s="1"/>
  <c r="R314" i="11"/>
  <c r="S314" i="11" s="1"/>
  <c r="T314" i="11" s="1"/>
  <c r="R264" i="11"/>
  <c r="S264" i="11" s="1"/>
  <c r="T264" i="11" s="1"/>
  <c r="R328" i="11"/>
  <c r="S328" i="11" s="1"/>
  <c r="T328" i="11" s="1"/>
  <c r="R377" i="11"/>
  <c r="S377" i="11" s="1"/>
  <c r="T377" i="11" s="1"/>
  <c r="R459" i="11"/>
  <c r="S459" i="11" s="1"/>
  <c r="T459" i="11" s="1"/>
  <c r="R392" i="11"/>
  <c r="S392" i="11" s="1"/>
  <c r="T392" i="11" s="1"/>
  <c r="R590" i="11"/>
  <c r="S590" i="11" s="1"/>
  <c r="T590" i="11" s="1"/>
  <c r="R407" i="11"/>
  <c r="S407" i="11" s="1"/>
  <c r="T407" i="11" s="1"/>
  <c r="R464" i="11"/>
  <c r="S464" i="11" s="1"/>
  <c r="T464" i="11" s="1"/>
  <c r="R398" i="11"/>
  <c r="S398" i="11" s="1"/>
  <c r="T398" i="11" s="1"/>
  <c r="R452" i="11"/>
  <c r="S452" i="11" s="1"/>
  <c r="T452" i="11" s="1"/>
  <c r="R389" i="11"/>
  <c r="S389" i="11" s="1"/>
  <c r="T389" i="11" s="1"/>
  <c r="R444" i="11"/>
  <c r="S444" i="11" s="1"/>
  <c r="T444" i="11" s="1"/>
  <c r="R372" i="11"/>
  <c r="S372" i="11" s="1"/>
  <c r="T372" i="11" s="1"/>
  <c r="R436" i="11"/>
  <c r="R355" i="11"/>
  <c r="S355" i="11" s="1"/>
  <c r="T355" i="11" s="1"/>
  <c r="R419" i="11"/>
  <c r="S419" i="11" s="1"/>
  <c r="T419" i="11" s="1"/>
  <c r="R440" i="11"/>
  <c r="S440" i="11" s="1"/>
  <c r="T440" i="11" s="1"/>
  <c r="R491" i="11"/>
  <c r="S491" i="11" s="1"/>
  <c r="T491" i="11" s="1"/>
  <c r="R534" i="11"/>
  <c r="S534" i="11" s="1"/>
  <c r="T534" i="11" s="1"/>
  <c r="R445" i="11"/>
  <c r="S445" i="11" s="1"/>
  <c r="T445" i="11" s="1"/>
  <c r="R531" i="11"/>
  <c r="S531" i="11" s="1"/>
  <c r="T531" i="11" s="1"/>
  <c r="R490" i="11"/>
  <c r="S490" i="11" s="1"/>
  <c r="T490" i="11" s="1"/>
  <c r="R566" i="11"/>
  <c r="S566" i="11" s="1"/>
  <c r="T566" i="11" s="1"/>
  <c r="R495" i="11"/>
  <c r="S495" i="11" s="1"/>
  <c r="T495" i="11" s="1"/>
  <c r="R564" i="11"/>
  <c r="S564" i="11" s="1"/>
  <c r="T564" i="11" s="1"/>
  <c r="R477" i="11"/>
  <c r="S477" i="11" s="1"/>
  <c r="T477" i="11" s="1"/>
  <c r="R541" i="11"/>
  <c r="S541" i="11" s="1"/>
  <c r="T541" i="11" s="1"/>
  <c r="R500" i="11"/>
  <c r="R598" i="11"/>
  <c r="S598" i="11" s="1"/>
  <c r="T598" i="11" s="1"/>
  <c r="R587" i="11"/>
  <c r="S587" i="11" s="1"/>
  <c r="T587" i="11" s="1"/>
  <c r="R554" i="11"/>
  <c r="S554" i="11" s="1"/>
  <c r="T554" i="11" s="1"/>
  <c r="R635" i="11"/>
  <c r="S635" i="11" s="1"/>
  <c r="T635" i="11" s="1"/>
  <c r="R585" i="11"/>
  <c r="R560" i="11"/>
  <c r="S560" i="11" s="1"/>
  <c r="T560" i="11" s="1"/>
  <c r="R650" i="11"/>
  <c r="S650" i="11" s="1"/>
  <c r="T650" i="11" s="1"/>
  <c r="R622" i="11"/>
  <c r="S622" i="11" s="1"/>
  <c r="T622" i="11" s="1"/>
  <c r="R648" i="11"/>
  <c r="S648" i="11" s="1"/>
  <c r="T648" i="11" s="1"/>
  <c r="R667" i="11"/>
  <c r="S667" i="11" s="1"/>
  <c r="T667" i="11" s="1"/>
  <c r="R704" i="11"/>
  <c r="S704" i="11" s="1"/>
  <c r="T704" i="11" s="1"/>
  <c r="R698" i="11"/>
  <c r="S698" i="11" s="1"/>
  <c r="T698" i="11" s="1"/>
  <c r="R732" i="11"/>
  <c r="S732" i="11" s="1"/>
  <c r="T732" i="11" s="1"/>
  <c r="R700" i="11"/>
  <c r="S700" i="11" s="1"/>
  <c r="T700" i="11" s="1"/>
  <c r="R655" i="11"/>
  <c r="S655" i="11" s="1"/>
  <c r="T655" i="11" s="1"/>
  <c r="R748" i="11"/>
  <c r="S748" i="11" s="1"/>
  <c r="T748" i="11" s="1"/>
  <c r="R661" i="11"/>
  <c r="S661" i="11" s="1"/>
  <c r="T661" i="11" s="1"/>
  <c r="R660" i="11"/>
  <c r="R707" i="11"/>
  <c r="S707" i="11" s="1"/>
  <c r="T707" i="11" s="1"/>
  <c r="R729" i="11"/>
  <c r="S729" i="11" s="1"/>
  <c r="T729" i="11" s="1"/>
  <c r="R695" i="11"/>
  <c r="S695" i="11" s="1"/>
  <c r="T695" i="11" s="1"/>
  <c r="R710" i="11"/>
  <c r="S710" i="11" s="1"/>
  <c r="T710" i="11" s="1"/>
  <c r="R733" i="11"/>
  <c r="S733" i="11" s="1"/>
  <c r="T733" i="11" s="1"/>
  <c r="S436" i="11"/>
  <c r="T436" i="11" s="1"/>
  <c r="S282" i="11"/>
  <c r="T282" i="11" s="1"/>
  <c r="S243" i="11"/>
  <c r="T243" i="11" s="1"/>
  <c r="R61" i="11"/>
  <c r="S61" i="11" s="1"/>
  <c r="T61" i="11" s="1"/>
  <c r="R34" i="11"/>
  <c r="S34" i="11" s="1"/>
  <c r="T34" i="11" s="1"/>
  <c r="R119" i="11"/>
  <c r="S119" i="11" s="1"/>
  <c r="T119" i="11" s="1"/>
  <c r="R188" i="11"/>
  <c r="S188" i="11" s="1"/>
  <c r="T188" i="11" s="1"/>
  <c r="R310" i="11"/>
  <c r="S310" i="11" s="1"/>
  <c r="T310" i="11" s="1"/>
  <c r="R330" i="11"/>
  <c r="S330" i="11" s="1"/>
  <c r="T330" i="11" s="1"/>
  <c r="R350" i="11"/>
  <c r="S350" i="11" s="1"/>
  <c r="T350" i="11" s="1"/>
  <c r="R515" i="11"/>
  <c r="S515" i="11" s="1"/>
  <c r="T515" i="11" s="1"/>
  <c r="R542" i="11"/>
  <c r="S542" i="11" s="1"/>
  <c r="T542" i="11" s="1"/>
  <c r="R581" i="11"/>
  <c r="S581" i="11" s="1"/>
  <c r="T581" i="11" s="1"/>
  <c r="R601" i="11"/>
  <c r="R643" i="11"/>
  <c r="S643" i="11" s="1"/>
  <c r="T643" i="11" s="1"/>
  <c r="R726" i="11"/>
  <c r="S726" i="11" s="1"/>
  <c r="T726" i="11" s="1"/>
  <c r="S725" i="11"/>
  <c r="T725" i="11" s="1"/>
  <c r="S719" i="11"/>
  <c r="T719" i="11" s="1"/>
  <c r="S676" i="11"/>
  <c r="T676" i="11" s="1"/>
  <c r="S741" i="11"/>
  <c r="T741" i="11" s="1"/>
  <c r="S686" i="11"/>
  <c r="T686" i="11" s="1"/>
  <c r="S561" i="11"/>
  <c r="T561" i="11" s="1"/>
  <c r="S645" i="11"/>
  <c r="T645" i="11" s="1"/>
  <c r="S641" i="11"/>
  <c r="T641" i="11" s="1"/>
  <c r="S502" i="11"/>
  <c r="T502" i="11" s="1"/>
  <c r="S405" i="11"/>
  <c r="T405" i="11" s="1"/>
  <c r="S421" i="11"/>
  <c r="T421" i="11" s="1"/>
  <c r="S317" i="11"/>
  <c r="T317" i="11" s="1"/>
  <c r="S178" i="11"/>
  <c r="T178" i="11" s="1"/>
  <c r="S226" i="11"/>
  <c r="T226" i="11" s="1"/>
  <c r="S300" i="11"/>
  <c r="T300" i="11" s="1"/>
  <c r="S33" i="11"/>
  <c r="T33" i="11" s="1"/>
  <c r="I749" i="11"/>
  <c r="N749" i="11"/>
  <c r="R133" i="11"/>
  <c r="S133" i="11" s="1"/>
  <c r="T133" i="11" s="1"/>
  <c r="R102" i="11"/>
  <c r="S102" i="11" s="1"/>
  <c r="T102" i="11" s="1"/>
  <c r="R53" i="11"/>
  <c r="S53" i="11" s="1"/>
  <c r="T53" i="11" s="1"/>
  <c r="R117" i="11"/>
  <c r="S117" i="11" s="1"/>
  <c r="T117" i="11" s="1"/>
  <c r="R52" i="11"/>
  <c r="S52" i="11" s="1"/>
  <c r="T52" i="11" s="1"/>
  <c r="R116" i="11"/>
  <c r="S116" i="11" s="1"/>
  <c r="T116" i="11" s="1"/>
  <c r="R35" i="11"/>
  <c r="S35" i="11" s="1"/>
  <c r="T35" i="11" s="1"/>
  <c r="R99" i="11"/>
  <c r="S99" i="11" s="1"/>
  <c r="T99" i="11" s="1"/>
  <c r="R26" i="11"/>
  <c r="S26" i="11" s="1"/>
  <c r="T26" i="11" s="1"/>
  <c r="R90" i="11"/>
  <c r="S90" i="11" s="1"/>
  <c r="T90" i="11" s="1"/>
  <c r="R17" i="11"/>
  <c r="S17" i="11" s="1"/>
  <c r="T17" i="11" s="1"/>
  <c r="R81" i="11"/>
  <c r="S81" i="11" s="1"/>
  <c r="T81" i="11" s="1"/>
  <c r="R150" i="11"/>
  <c r="S150" i="11" s="1"/>
  <c r="T150" i="11" s="1"/>
  <c r="R64" i="11"/>
  <c r="S64" i="11" s="1"/>
  <c r="T64" i="11" s="1"/>
  <c r="R128" i="11"/>
  <c r="S128" i="11" s="1"/>
  <c r="T128" i="11" s="1"/>
  <c r="R47" i="11"/>
  <c r="S47" i="11" s="1"/>
  <c r="T47" i="11" s="1"/>
  <c r="R111" i="11"/>
  <c r="S111" i="11" s="1"/>
  <c r="T111" i="11" s="1"/>
  <c r="R152" i="11"/>
  <c r="S152" i="11" s="1"/>
  <c r="T152" i="11" s="1"/>
  <c r="R184" i="11"/>
  <c r="S184" i="11" s="1"/>
  <c r="T184" i="11" s="1"/>
  <c r="R239" i="11"/>
  <c r="S239" i="11" s="1"/>
  <c r="T239" i="11" s="1"/>
  <c r="R168" i="11"/>
  <c r="S168" i="11" s="1"/>
  <c r="T168" i="11" s="1"/>
  <c r="R319" i="11"/>
  <c r="S319" i="11" s="1"/>
  <c r="T319" i="11" s="1"/>
  <c r="R158" i="11"/>
  <c r="S158" i="11" s="1"/>
  <c r="T158" i="11" s="1"/>
  <c r="R222" i="11"/>
  <c r="S222" i="11" s="1"/>
  <c r="T222" i="11" s="1"/>
  <c r="R157" i="11"/>
  <c r="S157" i="11" s="1"/>
  <c r="T157" i="11" s="1"/>
  <c r="R221" i="11"/>
  <c r="S221" i="11" s="1"/>
  <c r="T221" i="11" s="1"/>
  <c r="R180" i="11"/>
  <c r="S180" i="11" s="1"/>
  <c r="T180" i="11" s="1"/>
  <c r="R247" i="11"/>
  <c r="S247" i="11" s="1"/>
  <c r="T247" i="11" s="1"/>
  <c r="R187" i="11"/>
  <c r="S187" i="11" s="1"/>
  <c r="T187" i="11" s="1"/>
  <c r="R162" i="11"/>
  <c r="S162" i="11" s="1"/>
  <c r="T162" i="11" s="1"/>
  <c r="R226" i="11"/>
  <c r="R311" i="11"/>
  <c r="S311" i="11" s="1"/>
  <c r="T311" i="11" s="1"/>
  <c r="R217" i="11"/>
  <c r="S217" i="11" s="1"/>
  <c r="T217" i="11" s="1"/>
  <c r="R370" i="11"/>
  <c r="S370" i="11" s="1"/>
  <c r="T370" i="11" s="1"/>
  <c r="R302" i="11"/>
  <c r="S302" i="11" s="1"/>
  <c r="T302" i="11" s="1"/>
  <c r="R245" i="11"/>
  <c r="S245" i="11" s="1"/>
  <c r="T245" i="11" s="1"/>
  <c r="R309" i="11"/>
  <c r="S309" i="11" s="1"/>
  <c r="T309" i="11" s="1"/>
  <c r="R260" i="11"/>
  <c r="S260" i="11" s="1"/>
  <c r="T260" i="11" s="1"/>
  <c r="R324" i="11"/>
  <c r="S324" i="11" s="1"/>
  <c r="T324" i="11" s="1"/>
  <c r="R259" i="11"/>
  <c r="S259" i="11" s="1"/>
  <c r="T259" i="11" s="1"/>
  <c r="R323" i="11"/>
  <c r="S323" i="11" s="1"/>
  <c r="T323" i="11" s="1"/>
  <c r="R322" i="11"/>
  <c r="S322" i="11" s="1"/>
  <c r="T322" i="11" s="1"/>
  <c r="R272" i="11"/>
  <c r="S272" i="11" s="1"/>
  <c r="T272" i="11" s="1"/>
  <c r="R336" i="11"/>
  <c r="S336" i="11" s="1"/>
  <c r="T336" i="11" s="1"/>
  <c r="R385" i="11"/>
  <c r="S385" i="11" s="1"/>
  <c r="T385" i="11" s="1"/>
  <c r="R472" i="11"/>
  <c r="S472" i="11" s="1"/>
  <c r="T472" i="11" s="1"/>
  <c r="R400" i="11"/>
  <c r="S400" i="11" s="1"/>
  <c r="T400" i="11" s="1"/>
  <c r="R351" i="11"/>
  <c r="S351" i="11" s="1"/>
  <c r="T351" i="11" s="1"/>
  <c r="R415" i="11"/>
  <c r="S415" i="11" s="1"/>
  <c r="T415" i="11" s="1"/>
  <c r="R526" i="11"/>
  <c r="S526" i="11" s="1"/>
  <c r="T526" i="11" s="1"/>
  <c r="R406" i="11"/>
  <c r="S406" i="11" s="1"/>
  <c r="T406" i="11" s="1"/>
  <c r="R510" i="11"/>
  <c r="S510" i="11" s="1"/>
  <c r="T510" i="11" s="1"/>
  <c r="R397" i="11"/>
  <c r="S397" i="11" s="1"/>
  <c r="T397" i="11" s="1"/>
  <c r="R494" i="11"/>
  <c r="S494" i="11" s="1"/>
  <c r="T494" i="11" s="1"/>
  <c r="R380" i="11"/>
  <c r="S380" i="11" s="1"/>
  <c r="T380" i="11" s="1"/>
  <c r="R458" i="11"/>
  <c r="S458" i="11" s="1"/>
  <c r="T458" i="11" s="1"/>
  <c r="R363" i="11"/>
  <c r="S363" i="11" s="1"/>
  <c r="T363" i="11" s="1"/>
  <c r="R427" i="11"/>
  <c r="S427" i="11" s="1"/>
  <c r="T427" i="11" s="1"/>
  <c r="R448" i="11"/>
  <c r="S448" i="11" s="1"/>
  <c r="T448" i="11" s="1"/>
  <c r="R496" i="11"/>
  <c r="S496" i="11" s="1"/>
  <c r="T496" i="11" s="1"/>
  <c r="R539" i="11"/>
  <c r="S539" i="11" s="1"/>
  <c r="T539" i="11" s="1"/>
  <c r="R453" i="11"/>
  <c r="S453" i="11" s="1"/>
  <c r="T453" i="11" s="1"/>
  <c r="R536" i="11"/>
  <c r="S536" i="11" s="1"/>
  <c r="T536" i="11" s="1"/>
  <c r="R498" i="11"/>
  <c r="S498" i="11" s="1"/>
  <c r="T498" i="11" s="1"/>
  <c r="R572" i="11"/>
  <c r="S572" i="11" s="1"/>
  <c r="T572" i="11" s="1"/>
  <c r="R503" i="11"/>
  <c r="S503" i="11" s="1"/>
  <c r="T503" i="11" s="1"/>
  <c r="R574" i="11"/>
  <c r="S574" i="11" s="1"/>
  <c r="T574" i="11" s="1"/>
  <c r="R485" i="11"/>
  <c r="S485" i="11" s="1"/>
  <c r="T485" i="11" s="1"/>
  <c r="R559" i="11"/>
  <c r="S559" i="11" s="1"/>
  <c r="T559" i="11" s="1"/>
  <c r="R508" i="11"/>
  <c r="S508" i="11" s="1"/>
  <c r="T508" i="11" s="1"/>
  <c r="R604" i="11"/>
  <c r="S604" i="11" s="1"/>
  <c r="T604" i="11" s="1"/>
  <c r="R595" i="11"/>
  <c r="S595" i="11" s="1"/>
  <c r="T595" i="11" s="1"/>
  <c r="R562" i="11"/>
  <c r="S562" i="11" s="1"/>
  <c r="T562" i="11" s="1"/>
  <c r="R646" i="11"/>
  <c r="S646" i="11" s="1"/>
  <c r="T646" i="11" s="1"/>
  <c r="R593" i="11"/>
  <c r="S593" i="11" s="1"/>
  <c r="T593" i="11" s="1"/>
  <c r="R568" i="11"/>
  <c r="S568" i="11" s="1"/>
  <c r="T568" i="11" s="1"/>
  <c r="R567" i="11"/>
  <c r="S567" i="11" s="1"/>
  <c r="T567" i="11" s="1"/>
  <c r="R626" i="11"/>
  <c r="S626" i="11" s="1"/>
  <c r="T626" i="11" s="1"/>
  <c r="R615" i="11"/>
  <c r="S615" i="11" s="1"/>
  <c r="T615" i="11" s="1"/>
  <c r="R673" i="11"/>
  <c r="S673" i="11" s="1"/>
  <c r="T673" i="11" s="1"/>
  <c r="R613" i="11"/>
  <c r="S613" i="11" s="1"/>
  <c r="T613" i="11" s="1"/>
  <c r="R724" i="11"/>
  <c r="S724" i="11" s="1"/>
  <c r="T724" i="11" s="1"/>
  <c r="R738" i="11"/>
  <c r="S738" i="11" s="1"/>
  <c r="T738" i="11" s="1"/>
  <c r="R702" i="11"/>
  <c r="S702" i="11" s="1"/>
  <c r="T702" i="11" s="1"/>
  <c r="R663" i="11"/>
  <c r="S663" i="11" s="1"/>
  <c r="T663" i="11" s="1"/>
  <c r="R654" i="11"/>
  <c r="S654" i="11" s="1"/>
  <c r="T654" i="11" s="1"/>
  <c r="R669" i="11"/>
  <c r="S669" i="11" s="1"/>
  <c r="T669" i="11" s="1"/>
  <c r="R668" i="11"/>
  <c r="S668" i="11" s="1"/>
  <c r="T668" i="11" s="1"/>
  <c r="R715" i="11"/>
  <c r="S715" i="11" s="1"/>
  <c r="T715" i="11" s="1"/>
  <c r="R737" i="11"/>
  <c r="S737" i="11" s="1"/>
  <c r="T737" i="11" s="1"/>
  <c r="R703" i="11"/>
  <c r="S703" i="11" s="1"/>
  <c r="T703" i="11" s="1"/>
  <c r="R718" i="11"/>
  <c r="S718" i="11" s="1"/>
  <c r="T718" i="11" s="1"/>
  <c r="R741" i="11"/>
  <c r="T656" i="10"/>
  <c r="T622" i="10"/>
  <c r="T653" i="10"/>
  <c r="T585" i="10"/>
  <c r="T614" i="10"/>
  <c r="T566" i="10"/>
  <c r="S520" i="10"/>
  <c r="T520" i="10" s="1"/>
  <c r="T464" i="10"/>
  <c r="T426" i="10"/>
  <c r="T416" i="10"/>
  <c r="T503" i="10"/>
  <c r="T442" i="10"/>
  <c r="T383" i="10"/>
  <c r="T304" i="10"/>
  <c r="T376" i="10"/>
  <c r="T331" i="10"/>
  <c r="T297" i="10"/>
  <c r="T204" i="10"/>
  <c r="T260" i="10"/>
  <c r="S254" i="10"/>
  <c r="T254" i="10" s="1"/>
  <c r="T224" i="10"/>
  <c r="T156" i="10"/>
  <c r="T208" i="10"/>
  <c r="T179" i="10"/>
  <c r="T162" i="10"/>
  <c r="T180" i="10"/>
  <c r="T67" i="10"/>
  <c r="T49" i="10"/>
  <c r="T586" i="10"/>
  <c r="T309" i="10"/>
  <c r="S109" i="10"/>
  <c r="T109" i="10" s="1"/>
  <c r="T288" i="10"/>
  <c r="T455" i="10"/>
  <c r="T59" i="10"/>
  <c r="J678" i="10"/>
  <c r="S43" i="10"/>
  <c r="T43" i="10" s="1"/>
  <c r="T420" i="10"/>
  <c r="T517" i="10"/>
  <c r="T672" i="10"/>
  <c r="T645" i="10"/>
  <c r="S638" i="10"/>
  <c r="T638" i="10" s="1"/>
  <c r="T646" i="10"/>
  <c r="S542" i="10"/>
  <c r="T542" i="10" s="1"/>
  <c r="T575" i="10"/>
  <c r="T590" i="10"/>
  <c r="T559" i="10"/>
  <c r="T472" i="10"/>
  <c r="T488" i="10"/>
  <c r="T465" i="10"/>
  <c r="S496" i="10"/>
  <c r="T496" i="10" s="1"/>
  <c r="T432" i="10"/>
  <c r="S400" i="10"/>
  <c r="T400" i="10" s="1"/>
  <c r="T447" i="10"/>
  <c r="T394" i="10"/>
  <c r="T463" i="10"/>
  <c r="T484" i="10"/>
  <c r="T344" i="10"/>
  <c r="T423" i="10"/>
  <c r="T239" i="10"/>
  <c r="T223" i="10"/>
  <c r="S108" i="10"/>
  <c r="T108" i="10" s="1"/>
  <c r="T147" i="10"/>
  <c r="T207" i="10"/>
  <c r="T240" i="10"/>
  <c r="S276" i="10"/>
  <c r="T276" i="10" s="1"/>
  <c r="T97" i="10"/>
  <c r="T138" i="10"/>
  <c r="T301" i="10"/>
  <c r="T533" i="10"/>
  <c r="T616" i="10"/>
  <c r="T644" i="10"/>
  <c r="T439" i="10"/>
  <c r="T424" i="10"/>
  <c r="T444" i="10"/>
  <c r="S307" i="10"/>
  <c r="T307" i="10" s="1"/>
  <c r="T391" i="10"/>
  <c r="T364" i="10"/>
  <c r="T313" i="10"/>
  <c r="T236" i="10"/>
  <c r="T296" i="10"/>
  <c r="T228" i="10"/>
  <c r="T252" i="10"/>
  <c r="T188" i="10"/>
  <c r="T141" i="10"/>
  <c r="T248" i="10"/>
  <c r="S41" i="10"/>
  <c r="T41" i="10" s="1"/>
  <c r="T264" i="10"/>
  <c r="T492" i="10"/>
  <c r="T375" i="10"/>
  <c r="T431" i="10"/>
  <c r="T312" i="10"/>
  <c r="T306" i="10"/>
  <c r="S370" i="10"/>
  <c r="T370" i="10" s="1"/>
  <c r="T290" i="10"/>
  <c r="S163" i="10"/>
  <c r="T163" i="10" s="1"/>
  <c r="T187" i="10"/>
  <c r="L678" i="10"/>
  <c r="R678" i="10" s="1"/>
  <c r="R6" i="10"/>
  <c r="S6" i="10" s="1"/>
  <c r="T500" i="10"/>
  <c r="T202" i="10"/>
  <c r="T547" i="10"/>
  <c r="T569" i="10"/>
  <c r="S434" i="10"/>
  <c r="T434" i="10" s="1"/>
  <c r="T336" i="10"/>
  <c r="S269" i="10"/>
  <c r="T269" i="10" s="1"/>
  <c r="S170" i="10"/>
  <c r="T170" i="10" s="1"/>
  <c r="T333" i="10"/>
  <c r="T91" i="10"/>
  <c r="S57" i="10"/>
  <c r="T57" i="10" s="1"/>
  <c r="S122" i="10"/>
  <c r="T122" i="10" s="1"/>
  <c r="T388" i="10"/>
  <c r="T452" i="10"/>
  <c r="T407" i="10"/>
  <c r="T330" i="10"/>
  <c r="S631" i="10"/>
  <c r="T631" i="10" s="1"/>
  <c r="T612" i="10"/>
  <c r="T606" i="10"/>
  <c r="T584" i="10"/>
  <c r="T567" i="10"/>
  <c r="T577" i="10"/>
  <c r="T521" i="10"/>
  <c r="T523" i="10"/>
  <c r="T399" i="10"/>
  <c r="T545" i="10"/>
  <c r="T440" i="10"/>
  <c r="T415" i="10"/>
  <c r="T456" i="10"/>
  <c r="T289" i="10"/>
  <c r="S337" i="10"/>
  <c r="T337" i="10" s="1"/>
  <c r="T384" i="10"/>
  <c r="T280" i="10"/>
  <c r="T338" i="10"/>
  <c r="T299" i="10"/>
  <c r="T353" i="10"/>
  <c r="T220" i="10"/>
  <c r="T320" i="10"/>
  <c r="T283" i="10"/>
  <c r="T212" i="10"/>
  <c r="T216" i="10"/>
  <c r="S123" i="10"/>
  <c r="T123" i="10" s="1"/>
  <c r="T83" i="10"/>
  <c r="S33" i="10"/>
  <c r="T33" i="10" s="1"/>
  <c r="T36" i="10"/>
  <c r="S603" i="9"/>
  <c r="T603" i="9" s="1"/>
  <c r="T658" i="9"/>
  <c r="T659" i="9"/>
  <c r="T549" i="9"/>
  <c r="T519" i="9"/>
  <c r="T495" i="9"/>
  <c r="T534" i="9"/>
  <c r="T440" i="9"/>
  <c r="T403" i="9"/>
  <c r="T516" i="9"/>
  <c r="T490" i="9"/>
  <c r="T395" i="9"/>
  <c r="T292" i="9"/>
  <c r="T300" i="9"/>
  <c r="T265" i="9"/>
  <c r="T322" i="9"/>
  <c r="T330" i="9"/>
  <c r="S260" i="9"/>
  <c r="T260" i="9" s="1"/>
  <c r="T258" i="9"/>
  <c r="S179" i="9"/>
  <c r="T179" i="9" s="1"/>
  <c r="I750" i="9"/>
  <c r="T136" i="9"/>
  <c r="T87" i="9"/>
  <c r="T174" i="9"/>
  <c r="G754" i="9"/>
  <c r="L756" i="9" s="1"/>
  <c r="M756" i="9" s="1"/>
  <c r="T120" i="9"/>
  <c r="T542" i="9"/>
  <c r="S639" i="9"/>
  <c r="T639" i="9" s="1"/>
  <c r="T574" i="9"/>
  <c r="T432" i="9"/>
  <c r="T439" i="9"/>
  <c r="S458" i="9"/>
  <c r="T458" i="9" s="1"/>
  <c r="T426" i="9"/>
  <c r="T415" i="9"/>
  <c r="T313" i="9"/>
  <c r="T284" i="9"/>
  <c r="T194" i="9"/>
  <c r="T184" i="9"/>
  <c r="T96" i="9"/>
  <c r="S219" i="9"/>
  <c r="T219" i="9" s="1"/>
  <c r="T342" i="9"/>
  <c r="T694" i="9"/>
  <c r="S586" i="9"/>
  <c r="T586" i="9" s="1"/>
  <c r="T610" i="9"/>
  <c r="T618" i="9"/>
  <c r="T653" i="9"/>
  <c r="T615" i="9"/>
  <c r="T602" i="9"/>
  <c r="T647" i="9"/>
  <c r="S507" i="9"/>
  <c r="T507" i="9" s="1"/>
  <c r="T464" i="9"/>
  <c r="T450" i="9"/>
  <c r="T479" i="9"/>
  <c r="S389" i="9"/>
  <c r="T389" i="9" s="1"/>
  <c r="T411" i="9"/>
  <c r="T387" i="9"/>
  <c r="T381" i="9"/>
  <c r="T332" i="9"/>
  <c r="T402" i="9"/>
  <c r="T282" i="9"/>
  <c r="T308" i="9"/>
  <c r="T297" i="9"/>
  <c r="T316" i="9"/>
  <c r="S170" i="9"/>
  <c r="T170" i="9" s="1"/>
  <c r="T240" i="9"/>
  <c r="T128" i="9"/>
  <c r="T162" i="9"/>
  <c r="T143" i="9"/>
  <c r="T167" i="9"/>
  <c r="T362" i="9"/>
  <c r="T26" i="9"/>
  <c r="T573" i="9"/>
  <c r="T463" i="9"/>
  <c r="T503" i="9"/>
  <c r="T234" i="9"/>
  <c r="T351" i="9"/>
  <c r="T476" i="9"/>
  <c r="T675" i="9"/>
  <c r="S522" i="9"/>
  <c r="T522" i="9" s="1"/>
  <c r="T394" i="9"/>
  <c r="T370" i="9"/>
  <c r="T114" i="9"/>
  <c r="T484" i="9"/>
  <c r="S734" i="9"/>
  <c r="T734" i="9" s="1"/>
  <c r="T744" i="9"/>
  <c r="T717" i="9"/>
  <c r="T749" i="9"/>
  <c r="T726" i="9"/>
  <c r="T686" i="9"/>
  <c r="T621" i="9"/>
  <c r="T584" i="9"/>
  <c r="T619" i="9"/>
  <c r="T589" i="9"/>
  <c r="T568" i="9"/>
  <c r="T557" i="9"/>
  <c r="T558" i="9"/>
  <c r="T560" i="9"/>
  <c r="T613" i="9"/>
  <c r="T496" i="9"/>
  <c r="T421" i="9"/>
  <c r="S371" i="9"/>
  <c r="T371" i="9" s="1"/>
  <c r="T436" i="9"/>
  <c r="S480" i="9"/>
  <c r="T480" i="9" s="1"/>
  <c r="T419" i="9"/>
  <c r="T413" i="9"/>
  <c r="T363" i="9"/>
  <c r="T274" i="9"/>
  <c r="T289" i="9"/>
  <c r="T466" i="9"/>
  <c r="T352" i="9"/>
  <c r="T344" i="9"/>
  <c r="T168" i="9"/>
  <c r="T202" i="9"/>
  <c r="T349" i="9"/>
  <c r="T218" i="9"/>
  <c r="T159" i="9"/>
  <c r="T334" i="9"/>
  <c r="T178" i="9"/>
  <c r="S119" i="9"/>
  <c r="T119" i="9" s="1"/>
  <c r="T270" i="9"/>
  <c r="T104" i="9"/>
  <c r="T294" i="9"/>
  <c r="S314" i="9"/>
  <c r="T314" i="9" s="1"/>
  <c r="S276" i="9"/>
  <c r="T276" i="9" s="1"/>
  <c r="J750" i="9"/>
  <c r="S111" i="9"/>
  <c r="T111" i="9" s="1"/>
  <c r="L750" i="9"/>
  <c r="R750" i="9" s="1"/>
  <c r="R6" i="9"/>
  <c r="S6" i="9" s="1"/>
  <c r="T318" i="9"/>
  <c r="S732" i="8"/>
  <c r="T732" i="8" s="1"/>
  <c r="T717" i="8"/>
  <c r="T710" i="8"/>
  <c r="T734" i="8"/>
  <c r="T643" i="8"/>
  <c r="T594" i="8"/>
  <c r="S610" i="8"/>
  <c r="T610" i="8" s="1"/>
  <c r="T569" i="8"/>
  <c r="T562" i="8"/>
  <c r="T606" i="8"/>
  <c r="S488" i="8"/>
  <c r="T488" i="8" s="1"/>
  <c r="S538" i="8"/>
  <c r="T538" i="8" s="1"/>
  <c r="T496" i="8"/>
  <c r="T520" i="8"/>
  <c r="T505" i="8"/>
  <c r="T482" i="8"/>
  <c r="T379" i="8"/>
  <c r="T257" i="8"/>
  <c r="S300" i="8"/>
  <c r="T300" i="8" s="1"/>
  <c r="T499" i="8"/>
  <c r="T323" i="8"/>
  <c r="T299" i="8"/>
  <c r="T239" i="8"/>
  <c r="T215" i="8"/>
  <c r="T240" i="8"/>
  <c r="S210" i="8"/>
  <c r="T210" i="8" s="1"/>
  <c r="T93" i="8"/>
  <c r="S339" i="8"/>
  <c r="T339" i="8" s="1"/>
  <c r="T333" i="8"/>
  <c r="T383" i="8"/>
  <c r="T727" i="8"/>
  <c r="T749" i="8"/>
  <c r="T687" i="8"/>
  <c r="T665" i="8"/>
  <c r="T601" i="8"/>
  <c r="S497" i="8"/>
  <c r="T497" i="8" s="1"/>
  <c r="T469" i="8"/>
  <c r="T405" i="8"/>
  <c r="T373" i="8"/>
  <c r="T478" i="8"/>
  <c r="T419" i="8"/>
  <c r="T355" i="8"/>
  <c r="T259" i="8"/>
  <c r="T290" i="8"/>
  <c r="T435" i="8"/>
  <c r="T216" i="8"/>
  <c r="T192" i="8"/>
  <c r="T180" i="8"/>
  <c r="T90" i="8"/>
  <c r="T200" i="8"/>
  <c r="T163" i="8"/>
  <c r="T253" i="8"/>
  <c r="T130" i="8"/>
  <c r="T277" i="8"/>
  <c r="T391" i="8"/>
  <c r="T661" i="8"/>
  <c r="S692" i="8"/>
  <c r="T692" i="8" s="1"/>
  <c r="S526" i="8"/>
  <c r="T526" i="8" s="1"/>
  <c r="S462" i="8"/>
  <c r="T462" i="8" s="1"/>
  <c r="S396" i="8"/>
  <c r="T396" i="8" s="1"/>
  <c r="T450" i="8"/>
  <c r="S267" i="8"/>
  <c r="T267" i="8" s="1"/>
  <c r="J750" i="8"/>
  <c r="S6" i="8"/>
  <c r="T285" i="8"/>
  <c r="T399" i="8"/>
  <c r="T702" i="8"/>
  <c r="T700" i="8"/>
  <c r="T726" i="8"/>
  <c r="T695" i="8"/>
  <c r="T741" i="8"/>
  <c r="T671" i="8"/>
  <c r="T742" i="8"/>
  <c r="T672" i="8"/>
  <c r="T663" i="8"/>
  <c r="T624" i="8"/>
  <c r="T653" i="8"/>
  <c r="T627" i="8"/>
  <c r="T577" i="8"/>
  <c r="T596" i="8"/>
  <c r="T574" i="8"/>
  <c r="S515" i="8"/>
  <c r="T515" i="8" s="1"/>
  <c r="T532" i="8"/>
  <c r="T429" i="8"/>
  <c r="T397" i="8"/>
  <c r="T365" i="8"/>
  <c r="T470" i="8"/>
  <c r="T371" i="8"/>
  <c r="T442" i="8"/>
  <c r="S331" i="8"/>
  <c r="T331" i="8" s="1"/>
  <c r="T275" i="8"/>
  <c r="T194" i="8"/>
  <c r="T309" i="8"/>
  <c r="S241" i="8"/>
  <c r="T241" i="8" s="1"/>
  <c r="T114" i="8"/>
  <c r="T74" i="8"/>
  <c r="T115" i="8"/>
  <c r="T140" i="8"/>
  <c r="S125" i="8"/>
  <c r="T125" i="8" s="1"/>
  <c r="T157" i="8"/>
  <c r="T207" i="8"/>
  <c r="T293" i="8"/>
  <c r="T407" i="8"/>
  <c r="T691" i="8"/>
  <c r="T655" i="8"/>
  <c r="T458" i="8"/>
  <c r="T434" i="8"/>
  <c r="S208" i="8"/>
  <c r="T208" i="8" s="1"/>
  <c r="T191" i="8"/>
  <c r="T122" i="8"/>
  <c r="T164" i="8"/>
  <c r="T154" i="8"/>
  <c r="T25" i="8"/>
  <c r="T301" i="8"/>
  <c r="T351" i="8"/>
  <c r="T415" i="8"/>
  <c r="T493" i="8"/>
  <c r="T686" i="8"/>
  <c r="T648" i="8"/>
  <c r="S612" i="8"/>
  <c r="T612" i="8" s="1"/>
  <c r="S289" i="8"/>
  <c r="T289" i="8" s="1"/>
  <c r="T321" i="8"/>
  <c r="T247" i="8"/>
  <c r="T250" i="8"/>
  <c r="S177" i="8"/>
  <c r="T177" i="8" s="1"/>
  <c r="T231" i="8"/>
  <c r="T107" i="8"/>
  <c r="T138" i="8"/>
  <c r="T108" i="8"/>
  <c r="T23" i="8"/>
  <c r="T359" i="8"/>
  <c r="T423" i="8"/>
  <c r="T501" i="8"/>
  <c r="T127" i="8"/>
  <c r="S718" i="8"/>
  <c r="T718" i="8" s="1"/>
  <c r="T724" i="8"/>
  <c r="T183" i="8"/>
  <c r="T199" i="8"/>
  <c r="S165" i="8"/>
  <c r="T165" i="8" s="1"/>
  <c r="T100" i="8"/>
  <c r="T84" i="8"/>
  <c r="S83" i="8"/>
  <c r="T83" i="8" s="1"/>
  <c r="L750" i="8"/>
  <c r="R750" i="8" s="1"/>
  <c r="R6" i="8"/>
  <c r="T87" i="8"/>
  <c r="T317" i="8"/>
  <c r="T367" i="8"/>
  <c r="L719" i="7"/>
  <c r="L711" i="7"/>
  <c r="L703" i="7"/>
  <c r="L695" i="7"/>
  <c r="L687" i="7"/>
  <c r="L679" i="7"/>
  <c r="L671" i="7"/>
  <c r="L720" i="7"/>
  <c r="L712" i="7"/>
  <c r="L704" i="7"/>
  <c r="L696" i="7"/>
  <c r="L688" i="7"/>
  <c r="L680" i="7"/>
  <c r="L672" i="7"/>
  <c r="L731" i="7"/>
  <c r="L721" i="7"/>
  <c r="L713" i="7"/>
  <c r="L705" i="7"/>
  <c r="L697" i="7"/>
  <c r="L689" i="7"/>
  <c r="L681" i="7"/>
  <c r="L673" i="7"/>
  <c r="L722" i="7"/>
  <c r="L714" i="7"/>
  <c r="L706" i="7"/>
  <c r="L698" i="7"/>
  <c r="L723" i="7"/>
  <c r="L715" i="7"/>
  <c r="L707" i="7"/>
  <c r="L699" i="7"/>
  <c r="L691" i="7"/>
  <c r="L683" i="7"/>
  <c r="L675" i="7"/>
  <c r="L724" i="7"/>
  <c r="L716" i="7"/>
  <c r="L708" i="7"/>
  <c r="L700" i="7"/>
  <c r="L692" i="7"/>
  <c r="L684" i="7"/>
  <c r="L676" i="7"/>
  <c r="L725" i="7"/>
  <c r="L717" i="7"/>
  <c r="L709" i="7"/>
  <c r="L701" i="7"/>
  <c r="L693" i="7"/>
  <c r="L685" i="7"/>
  <c r="L677" i="7"/>
  <c r="L718" i="7"/>
  <c r="L670" i="7"/>
  <c r="L666" i="7"/>
  <c r="L658" i="7"/>
  <c r="L650" i="7"/>
  <c r="L642" i="7"/>
  <c r="L634" i="7"/>
  <c r="L626" i="7"/>
  <c r="L674" i="7"/>
  <c r="L661" i="7"/>
  <c r="L653" i="7"/>
  <c r="L645" i="7"/>
  <c r="L637" i="7"/>
  <c r="L629" i="7"/>
  <c r="L694" i="7"/>
  <c r="L686" i="7"/>
  <c r="L662" i="7"/>
  <c r="L654" i="7"/>
  <c r="L646" i="7"/>
  <c r="L638" i="7"/>
  <c r="L702" i="7"/>
  <c r="L678" i="7"/>
  <c r="L668" i="7"/>
  <c r="L663" i="7"/>
  <c r="L655" i="7"/>
  <c r="L647" i="7"/>
  <c r="L639" i="7"/>
  <c r="L631" i="7"/>
  <c r="L623" i="7"/>
  <c r="L690" i="7"/>
  <c r="L619" i="7"/>
  <c r="L613" i="7"/>
  <c r="L605" i="7"/>
  <c r="L597" i="7"/>
  <c r="L664" i="7"/>
  <c r="L648" i="7"/>
  <c r="L628" i="7"/>
  <c r="L614" i="7"/>
  <c r="L710" i="7"/>
  <c r="L652" i="7"/>
  <c r="L636" i="7"/>
  <c r="L615" i="7"/>
  <c r="L607" i="7"/>
  <c r="L599" i="7"/>
  <c r="L669" i="7"/>
  <c r="L630" i="7"/>
  <c r="L617" i="7"/>
  <c r="L609" i="7"/>
  <c r="L682" i="7"/>
  <c r="L656" i="7"/>
  <c r="L640" i="7"/>
  <c r="L635" i="7"/>
  <c r="L618" i="7"/>
  <c r="L610" i="7"/>
  <c r="L602" i="7"/>
  <c r="L594" i="7"/>
  <c r="L659" i="7"/>
  <c r="L622" i="7"/>
  <c r="L611" i="7"/>
  <c r="L604" i="7"/>
  <c r="L587" i="7"/>
  <c r="L579" i="7"/>
  <c r="L571" i="7"/>
  <c r="L563" i="7"/>
  <c r="L660" i="7"/>
  <c r="L632" i="7"/>
  <c r="L601" i="7"/>
  <c r="L593" i="7"/>
  <c r="L588" i="7"/>
  <c r="L580" i="7"/>
  <c r="L572" i="7"/>
  <c r="L564" i="7"/>
  <c r="L726" i="7"/>
  <c r="L649" i="7"/>
  <c r="L633" i="7"/>
  <c r="L627" i="7"/>
  <c r="L625" i="7"/>
  <c r="L603" i="7"/>
  <c r="L590" i="7"/>
  <c r="L582" i="7"/>
  <c r="L574" i="7"/>
  <c r="L566" i="7"/>
  <c r="L558" i="7"/>
  <c r="L570" i="7"/>
  <c r="L565" i="7"/>
  <c r="L555" i="7"/>
  <c r="L547" i="7"/>
  <c r="L657" i="7"/>
  <c r="L644" i="7"/>
  <c r="L621" i="7"/>
  <c r="L616" i="7"/>
  <c r="L612" i="7"/>
  <c r="L606" i="7"/>
  <c r="L589" i="7"/>
  <c r="L583" i="7"/>
  <c r="L577" i="7"/>
  <c r="L556" i="7"/>
  <c r="L550" i="7"/>
  <c r="L542" i="7"/>
  <c r="L534" i="7"/>
  <c r="L667" i="7"/>
  <c r="L591" i="7"/>
  <c r="L585" i="7"/>
  <c r="L551" i="7"/>
  <c r="L543" i="7"/>
  <c r="L535" i="7"/>
  <c r="L600" i="7"/>
  <c r="L568" i="7"/>
  <c r="L561" i="7"/>
  <c r="L552" i="7"/>
  <c r="L544" i="7"/>
  <c r="L536" i="7"/>
  <c r="L651" i="7"/>
  <c r="L641" i="7"/>
  <c r="L576" i="7"/>
  <c r="L559" i="7"/>
  <c r="L553" i="7"/>
  <c r="L545" i="7"/>
  <c r="L537" i="7"/>
  <c r="L586" i="7"/>
  <c r="L578" i="7"/>
  <c r="L546" i="7"/>
  <c r="L530" i="7"/>
  <c r="L522" i="7"/>
  <c r="L514" i="7"/>
  <c r="L506" i="7"/>
  <c r="L665" i="7"/>
  <c r="L620" i="7"/>
  <c r="L541" i="7"/>
  <c r="L533" i="7"/>
  <c r="L523" i="7"/>
  <c r="L515" i="7"/>
  <c r="L507" i="7"/>
  <c r="L499" i="7"/>
  <c r="L491" i="7"/>
  <c r="L483" i="7"/>
  <c r="L475" i="7"/>
  <c r="L467" i="7"/>
  <c r="L459" i="7"/>
  <c r="L451" i="7"/>
  <c r="L540" i="7"/>
  <c r="L531" i="7"/>
  <c r="L524" i="7"/>
  <c r="L516" i="7"/>
  <c r="L508" i="7"/>
  <c r="L525" i="7"/>
  <c r="L517" i="7"/>
  <c r="L509" i="7"/>
  <c r="L501" i="7"/>
  <c r="L493" i="7"/>
  <c r="L485" i="7"/>
  <c r="L477" i="7"/>
  <c r="L469" i="7"/>
  <c r="L461" i="7"/>
  <c r="L453" i="7"/>
  <c r="L643" i="7"/>
  <c r="L595" i="7"/>
  <c r="L539" i="7"/>
  <c r="L526" i="7"/>
  <c r="L518" i="7"/>
  <c r="L510" i="7"/>
  <c r="L502" i="7"/>
  <c r="L494" i="7"/>
  <c r="L486" i="7"/>
  <c r="L478" i="7"/>
  <c r="L470" i="7"/>
  <c r="L462" i="7"/>
  <c r="L454" i="7"/>
  <c r="L624" i="7"/>
  <c r="L584" i="7"/>
  <c r="L581" i="7"/>
  <c r="L573" i="7"/>
  <c r="L567" i="7"/>
  <c r="L560" i="7"/>
  <c r="L532" i="7"/>
  <c r="L527" i="7"/>
  <c r="L519" i="7"/>
  <c r="L511" i="7"/>
  <c r="L503" i="7"/>
  <c r="L495" i="7"/>
  <c r="L487" i="7"/>
  <c r="L479" i="7"/>
  <c r="L471" i="7"/>
  <c r="L463" i="7"/>
  <c r="L608" i="7"/>
  <c r="L598" i="7"/>
  <c r="L592" i="7"/>
  <c r="L557" i="7"/>
  <c r="L554" i="7"/>
  <c r="L549" i="7"/>
  <c r="L548" i="7"/>
  <c r="L528" i="7"/>
  <c r="L520" i="7"/>
  <c r="L512" i="7"/>
  <c r="L504" i="7"/>
  <c r="L496" i="7"/>
  <c r="L488" i="7"/>
  <c r="L480" i="7"/>
  <c r="L472" i="7"/>
  <c r="L464" i="7"/>
  <c r="L456" i="7"/>
  <c r="L448" i="7"/>
  <c r="L473" i="7"/>
  <c r="L468" i="7"/>
  <c r="L466" i="7"/>
  <c r="L443" i="7"/>
  <c r="L435" i="7"/>
  <c r="L427" i="7"/>
  <c r="L419" i="7"/>
  <c r="L411" i="7"/>
  <c r="L569" i="7"/>
  <c r="L505" i="7"/>
  <c r="L465" i="7"/>
  <c r="L460" i="7"/>
  <c r="L458" i="7"/>
  <c r="L444" i="7"/>
  <c r="L436" i="7"/>
  <c r="L428" i="7"/>
  <c r="L420" i="7"/>
  <c r="L412" i="7"/>
  <c r="L404" i="7"/>
  <c r="L396" i="7"/>
  <c r="L388" i="7"/>
  <c r="L380" i="7"/>
  <c r="L372" i="7"/>
  <c r="L364" i="7"/>
  <c r="L513" i="7"/>
  <c r="L457" i="7"/>
  <c r="L452" i="7"/>
  <c r="L445" i="7"/>
  <c r="L437" i="7"/>
  <c r="L429" i="7"/>
  <c r="L421" i="7"/>
  <c r="L413" i="7"/>
  <c r="L596" i="7"/>
  <c r="L562" i="7"/>
  <c r="L521" i="7"/>
  <c r="L446" i="7"/>
  <c r="L438" i="7"/>
  <c r="L430" i="7"/>
  <c r="L422" i="7"/>
  <c r="L414" i="7"/>
  <c r="L406" i="7"/>
  <c r="L398" i="7"/>
  <c r="L390" i="7"/>
  <c r="L382" i="7"/>
  <c r="L374" i="7"/>
  <c r="L366" i="7"/>
  <c r="L529" i="7"/>
  <c r="L500" i="7"/>
  <c r="L498" i="7"/>
  <c r="L450" i="7"/>
  <c r="L439" i="7"/>
  <c r="L431" i="7"/>
  <c r="L423" i="7"/>
  <c r="L415" i="7"/>
  <c r="L407" i="7"/>
  <c r="L399" i="7"/>
  <c r="L391" i="7"/>
  <c r="L383" i="7"/>
  <c r="L375" i="7"/>
  <c r="L367" i="7"/>
  <c r="L359" i="7"/>
  <c r="L575" i="7"/>
  <c r="L538" i="7"/>
  <c r="L497" i="7"/>
  <c r="L492" i="7"/>
  <c r="L490" i="7"/>
  <c r="L440" i="7"/>
  <c r="L432" i="7"/>
  <c r="L424" i="7"/>
  <c r="L416" i="7"/>
  <c r="L408" i="7"/>
  <c r="L400" i="7"/>
  <c r="L392" i="7"/>
  <c r="L384" i="7"/>
  <c r="L376" i="7"/>
  <c r="L368" i="7"/>
  <c r="L489" i="7"/>
  <c r="L484" i="7"/>
  <c r="L482" i="7"/>
  <c r="L455" i="7"/>
  <c r="L447" i="7"/>
  <c r="L441" i="7"/>
  <c r="L433" i="7"/>
  <c r="L425" i="7"/>
  <c r="L417" i="7"/>
  <c r="L409" i="7"/>
  <c r="L401" i="7"/>
  <c r="L393" i="7"/>
  <c r="L385" i="7"/>
  <c r="L377" i="7"/>
  <c r="L369" i="7"/>
  <c r="L361" i="7"/>
  <c r="L481" i="7"/>
  <c r="L403" i="7"/>
  <c r="L371" i="7"/>
  <c r="L355" i="7"/>
  <c r="L347" i="7"/>
  <c r="L339" i="7"/>
  <c r="L331" i="7"/>
  <c r="L442" i="7"/>
  <c r="L434" i="7"/>
  <c r="L426" i="7"/>
  <c r="L418" i="7"/>
  <c r="L410" i="7"/>
  <c r="L402" i="7"/>
  <c r="L397" i="7"/>
  <c r="L370" i="7"/>
  <c r="L362" i="7"/>
  <c r="L356" i="7"/>
  <c r="L348" i="7"/>
  <c r="L340" i="7"/>
  <c r="L332" i="7"/>
  <c r="L324" i="7"/>
  <c r="L316" i="7"/>
  <c r="L308" i="7"/>
  <c r="L300" i="7"/>
  <c r="L292" i="7"/>
  <c r="L284" i="7"/>
  <c r="L276" i="7"/>
  <c r="L395" i="7"/>
  <c r="L357" i="7"/>
  <c r="L349" i="7"/>
  <c r="L341" i="7"/>
  <c r="L333" i="7"/>
  <c r="L394" i="7"/>
  <c r="L389" i="7"/>
  <c r="L350" i="7"/>
  <c r="L342" i="7"/>
  <c r="L334" i="7"/>
  <c r="L326" i="7"/>
  <c r="L318" i="7"/>
  <c r="L310" i="7"/>
  <c r="L302" i="7"/>
  <c r="L294" i="7"/>
  <c r="L286" i="7"/>
  <c r="L278" i="7"/>
  <c r="L270" i="7"/>
  <c r="L476" i="7"/>
  <c r="L387" i="7"/>
  <c r="L365" i="7"/>
  <c r="L358" i="7"/>
  <c r="L351" i="7"/>
  <c r="L343" i="7"/>
  <c r="L335" i="7"/>
  <c r="L327" i="7"/>
  <c r="L319" i="7"/>
  <c r="L311" i="7"/>
  <c r="L303" i="7"/>
  <c r="L295" i="7"/>
  <c r="L287" i="7"/>
  <c r="L279" i="7"/>
  <c r="L386" i="7"/>
  <c r="L381" i="7"/>
  <c r="L360" i="7"/>
  <c r="L352" i="7"/>
  <c r="L344" i="7"/>
  <c r="L336" i="7"/>
  <c r="L328" i="7"/>
  <c r="L320" i="7"/>
  <c r="L312" i="7"/>
  <c r="L304" i="7"/>
  <c r="L296" i="7"/>
  <c r="L288" i="7"/>
  <c r="L474" i="7"/>
  <c r="L379" i="7"/>
  <c r="L353" i="7"/>
  <c r="L345" i="7"/>
  <c r="L337" i="7"/>
  <c r="L329" i="7"/>
  <c r="L321" i="7"/>
  <c r="L313" i="7"/>
  <c r="L305" i="7"/>
  <c r="L297" i="7"/>
  <c r="L289" i="7"/>
  <c r="L281" i="7"/>
  <c r="L273" i="7"/>
  <c r="L449" i="7"/>
  <c r="L378" i="7"/>
  <c r="L363" i="7"/>
  <c r="L330" i="7"/>
  <c r="L325" i="7"/>
  <c r="L323" i="7"/>
  <c r="L266" i="7"/>
  <c r="L258" i="7"/>
  <c r="L250" i="7"/>
  <c r="L242" i="7"/>
  <c r="L234" i="7"/>
  <c r="L226" i="7"/>
  <c r="L218" i="7"/>
  <c r="L210" i="7"/>
  <c r="L202" i="7"/>
  <c r="L194" i="7"/>
  <c r="L186" i="7"/>
  <c r="L338" i="7"/>
  <c r="L322" i="7"/>
  <c r="L317" i="7"/>
  <c r="L315" i="7"/>
  <c r="L275" i="7"/>
  <c r="L272" i="7"/>
  <c r="L267" i="7"/>
  <c r="L259" i="7"/>
  <c r="L251" i="7"/>
  <c r="L243" i="7"/>
  <c r="L235" i="7"/>
  <c r="L227" i="7"/>
  <c r="L219" i="7"/>
  <c r="L211" i="7"/>
  <c r="L203" i="7"/>
  <c r="L195" i="7"/>
  <c r="L187" i="7"/>
  <c r="L346" i="7"/>
  <c r="L314" i="7"/>
  <c r="L309" i="7"/>
  <c r="L307" i="7"/>
  <c r="L260" i="7"/>
  <c r="L252" i="7"/>
  <c r="L244" i="7"/>
  <c r="L354" i="7"/>
  <c r="L306" i="7"/>
  <c r="L301" i="7"/>
  <c r="L299" i="7"/>
  <c r="L280" i="7"/>
  <c r="L274" i="7"/>
  <c r="L268" i="7"/>
  <c r="L261" i="7"/>
  <c r="L253" i="7"/>
  <c r="L245" i="7"/>
  <c r="L237" i="7"/>
  <c r="L229" i="7"/>
  <c r="L221" i="7"/>
  <c r="L213" i="7"/>
  <c r="L205" i="7"/>
  <c r="L197" i="7"/>
  <c r="L189" i="7"/>
  <c r="L373" i="7"/>
  <c r="L298" i="7"/>
  <c r="L293" i="7"/>
  <c r="L291" i="7"/>
  <c r="L262" i="7"/>
  <c r="L254" i="7"/>
  <c r="L246" i="7"/>
  <c r="L238" i="7"/>
  <c r="L230" i="7"/>
  <c r="L222" i="7"/>
  <c r="L214" i="7"/>
  <c r="L206" i="7"/>
  <c r="L290" i="7"/>
  <c r="L285" i="7"/>
  <c r="L283" i="7"/>
  <c r="L263" i="7"/>
  <c r="L255" i="7"/>
  <c r="L247" i="7"/>
  <c r="L239" i="7"/>
  <c r="L231" i="7"/>
  <c r="L223" i="7"/>
  <c r="L215" i="7"/>
  <c r="L207" i="7"/>
  <c r="L199" i="7"/>
  <c r="L191" i="7"/>
  <c r="L271" i="7"/>
  <c r="L264" i="7"/>
  <c r="L256" i="7"/>
  <c r="L248" i="7"/>
  <c r="L240" i="7"/>
  <c r="L232" i="7"/>
  <c r="L224" i="7"/>
  <c r="L216" i="7"/>
  <c r="L208" i="7"/>
  <c r="L200" i="7"/>
  <c r="L192" i="7"/>
  <c r="L184" i="7"/>
  <c r="L228" i="7"/>
  <c r="L198" i="7"/>
  <c r="L196" i="7"/>
  <c r="L183" i="7"/>
  <c r="L177" i="7"/>
  <c r="L169" i="7"/>
  <c r="L161" i="7"/>
  <c r="L153" i="7"/>
  <c r="L145" i="7"/>
  <c r="L137" i="7"/>
  <c r="L129" i="7"/>
  <c r="L121" i="7"/>
  <c r="L113" i="7"/>
  <c r="L265" i="7"/>
  <c r="L241" i="7"/>
  <c r="L209" i="7"/>
  <c r="L201" i="7"/>
  <c r="L193" i="7"/>
  <c r="L190" i="7"/>
  <c r="L178" i="7"/>
  <c r="L170" i="7"/>
  <c r="L162" i="7"/>
  <c r="L154" i="7"/>
  <c r="L146" i="7"/>
  <c r="L138" i="7"/>
  <c r="L130" i="7"/>
  <c r="L122" i="7"/>
  <c r="L114" i="7"/>
  <c r="L269" i="7"/>
  <c r="L236" i="7"/>
  <c r="L179" i="7"/>
  <c r="L171" i="7"/>
  <c r="L163" i="7"/>
  <c r="L155" i="7"/>
  <c r="L147" i="7"/>
  <c r="L139" i="7"/>
  <c r="L405" i="7"/>
  <c r="L282" i="7"/>
  <c r="L249" i="7"/>
  <c r="L217" i="7"/>
  <c r="L188" i="7"/>
  <c r="L180" i="7"/>
  <c r="L172" i="7"/>
  <c r="L164" i="7"/>
  <c r="L156" i="7"/>
  <c r="L148" i="7"/>
  <c r="L140" i="7"/>
  <c r="L132" i="7"/>
  <c r="L124" i="7"/>
  <c r="L116" i="7"/>
  <c r="L108" i="7"/>
  <c r="L212" i="7"/>
  <c r="L204" i="7"/>
  <c r="L185" i="7"/>
  <c r="L181" i="7"/>
  <c r="L173" i="7"/>
  <c r="L165" i="7"/>
  <c r="L157" i="7"/>
  <c r="L149" i="7"/>
  <c r="L141" i="7"/>
  <c r="L133" i="7"/>
  <c r="L125" i="7"/>
  <c r="L117" i="7"/>
  <c r="L277" i="7"/>
  <c r="L225" i="7"/>
  <c r="L182" i="7"/>
  <c r="L174" i="7"/>
  <c r="L166" i="7"/>
  <c r="L158" i="7"/>
  <c r="L150" i="7"/>
  <c r="L142" i="7"/>
  <c r="L134" i="7"/>
  <c r="L257" i="7"/>
  <c r="L220" i="7"/>
  <c r="L175" i="7"/>
  <c r="L167" i="7"/>
  <c r="L159" i="7"/>
  <c r="L151" i="7"/>
  <c r="L143" i="7"/>
  <c r="L135" i="7"/>
  <c r="L127" i="7"/>
  <c r="L119" i="7"/>
  <c r="L111" i="7"/>
  <c r="L128" i="7"/>
  <c r="L110" i="7"/>
  <c r="L104" i="7"/>
  <c r="L96" i="7"/>
  <c r="L88" i="7"/>
  <c r="L80" i="7"/>
  <c r="L72" i="7"/>
  <c r="L64" i="7"/>
  <c r="L56" i="7"/>
  <c r="L48" i="7"/>
  <c r="L40" i="7"/>
  <c r="L32" i="7"/>
  <c r="L24" i="7"/>
  <c r="L16" i="7"/>
  <c r="L8" i="7"/>
  <c r="L126" i="7"/>
  <c r="L105" i="7"/>
  <c r="L97" i="7"/>
  <c r="L89" i="7"/>
  <c r="L81" i="7"/>
  <c r="L73" i="7"/>
  <c r="L65" i="7"/>
  <c r="L57" i="7"/>
  <c r="L49" i="7"/>
  <c r="L41" i="7"/>
  <c r="L33" i="7"/>
  <c r="L25" i="7"/>
  <c r="L17" i="7"/>
  <c r="L9" i="7"/>
  <c r="L131" i="7"/>
  <c r="L123" i="7"/>
  <c r="L120" i="7"/>
  <c r="L106" i="7"/>
  <c r="L98" i="7"/>
  <c r="L90" i="7"/>
  <c r="L82" i="7"/>
  <c r="L74" i="7"/>
  <c r="L66" i="7"/>
  <c r="L58" i="7"/>
  <c r="L50" i="7"/>
  <c r="L42" i="7"/>
  <c r="L34" i="7"/>
  <c r="L26" i="7"/>
  <c r="L18" i="7"/>
  <c r="L10" i="7"/>
  <c r="L118" i="7"/>
  <c r="L99" i="7"/>
  <c r="L91" i="7"/>
  <c r="L83" i="7"/>
  <c r="L75" i="7"/>
  <c r="L67" i="7"/>
  <c r="L59" i="7"/>
  <c r="L51" i="7"/>
  <c r="L43" i="7"/>
  <c r="L35" i="7"/>
  <c r="L27" i="7"/>
  <c r="L19" i="7"/>
  <c r="L11" i="7"/>
  <c r="L176" i="7"/>
  <c r="L168" i="7"/>
  <c r="L160" i="7"/>
  <c r="L152" i="7"/>
  <c r="L144" i="7"/>
  <c r="L115" i="7"/>
  <c r="L112" i="7"/>
  <c r="L100" i="7"/>
  <c r="L92" i="7"/>
  <c r="L84" i="7"/>
  <c r="L76" i="7"/>
  <c r="L68" i="7"/>
  <c r="L60" i="7"/>
  <c r="L52" i="7"/>
  <c r="L44" i="7"/>
  <c r="L36" i="7"/>
  <c r="L28" i="7"/>
  <c r="L20" i="7"/>
  <c r="L12" i="7"/>
  <c r="L109" i="7"/>
  <c r="L101" i="7"/>
  <c r="L93" i="7"/>
  <c r="L85" i="7"/>
  <c r="L77" i="7"/>
  <c r="L69" i="7"/>
  <c r="L61" i="7"/>
  <c r="L53" i="7"/>
  <c r="L45" i="7"/>
  <c r="L37" i="7"/>
  <c r="L29" i="7"/>
  <c r="L21" i="7"/>
  <c r="L13" i="7"/>
  <c r="L136" i="7"/>
  <c r="L107" i="7"/>
  <c r="L102" i="7"/>
  <c r="L94" i="7"/>
  <c r="L86" i="7"/>
  <c r="L78" i="7"/>
  <c r="L70" i="7"/>
  <c r="L62" i="7"/>
  <c r="L54" i="7"/>
  <c r="L46" i="7"/>
  <c r="L38" i="7"/>
  <c r="L30" i="7"/>
  <c r="L22" i="7"/>
  <c r="L14" i="7"/>
  <c r="L6" i="7"/>
  <c r="L103" i="7"/>
  <c r="L71" i="7"/>
  <c r="L233" i="7"/>
  <c r="L79" i="7"/>
  <c r="L15" i="7"/>
  <c r="L23" i="7"/>
  <c r="L7" i="7"/>
  <c r="L87" i="7"/>
  <c r="L31" i="7"/>
  <c r="L39" i="7"/>
  <c r="L95" i="7"/>
  <c r="L63" i="7"/>
  <c r="L55" i="7"/>
  <c r="L47" i="7"/>
  <c r="J50" i="7"/>
  <c r="I50" i="7"/>
  <c r="J90" i="7"/>
  <c r="I90" i="7"/>
  <c r="J713" i="7"/>
  <c r="I713" i="7"/>
  <c r="J42" i="7"/>
  <c r="I42" i="7"/>
  <c r="I68" i="7"/>
  <c r="I100" i="7"/>
  <c r="J115" i="7"/>
  <c r="I115" i="7"/>
  <c r="J34" i="7"/>
  <c r="I34" i="7"/>
  <c r="J82" i="7"/>
  <c r="I82" i="7"/>
  <c r="J26" i="7"/>
  <c r="I26" i="7"/>
  <c r="I52" i="7"/>
  <c r="I60" i="7"/>
  <c r="I92" i="7"/>
  <c r="J18" i="7"/>
  <c r="I18" i="7"/>
  <c r="I44" i="7"/>
  <c r="J74" i="7"/>
  <c r="I74" i="7"/>
  <c r="J106" i="7"/>
  <c r="I106" i="7"/>
  <c r="J112" i="7"/>
  <c r="I112" i="7"/>
  <c r="J58" i="7"/>
  <c r="I58" i="7"/>
  <c r="J113" i="7"/>
  <c r="I113" i="7"/>
  <c r="P7" i="7"/>
  <c r="J10" i="7"/>
  <c r="I10" i="7"/>
  <c r="I28" i="7"/>
  <c r="J66" i="7"/>
  <c r="I66" i="7"/>
  <c r="J98" i="7"/>
  <c r="I98" i="7"/>
  <c r="G727" i="7"/>
  <c r="I20" i="7"/>
  <c r="I76" i="7"/>
  <c r="J118" i="7"/>
  <c r="I118" i="7"/>
  <c r="J188" i="7"/>
  <c r="I188" i="7"/>
  <c r="M727" i="7"/>
  <c r="J123" i="7"/>
  <c r="I123" i="7"/>
  <c r="J131" i="7"/>
  <c r="I131" i="7"/>
  <c r="J139" i="7"/>
  <c r="I139" i="7"/>
  <c r="J147" i="7"/>
  <c r="I147" i="7"/>
  <c r="J155" i="7"/>
  <c r="I155" i="7"/>
  <c r="J163" i="7"/>
  <c r="I163" i="7"/>
  <c r="J171" i="7"/>
  <c r="I171" i="7"/>
  <c r="J179" i="7"/>
  <c r="I179" i="7"/>
  <c r="N727" i="7"/>
  <c r="J185" i="7"/>
  <c r="I185" i="7"/>
  <c r="F727" i="7"/>
  <c r="O727" i="7"/>
  <c r="I64" i="7"/>
  <c r="I72" i="7"/>
  <c r="I80" i="7"/>
  <c r="I88" i="7"/>
  <c r="I96" i="7"/>
  <c r="I104" i="7"/>
  <c r="I110" i="7"/>
  <c r="I121" i="7"/>
  <c r="I126" i="7"/>
  <c r="J260" i="7"/>
  <c r="I260" i="7"/>
  <c r="Q727" i="7"/>
  <c r="I7" i="7"/>
  <c r="I15" i="7"/>
  <c r="I23" i="7"/>
  <c r="I31" i="7"/>
  <c r="I39" i="7"/>
  <c r="I47" i="7"/>
  <c r="I55" i="7"/>
  <c r="I63" i="7"/>
  <c r="I71" i="7"/>
  <c r="I79" i="7"/>
  <c r="I87" i="7"/>
  <c r="I95" i="7"/>
  <c r="I103" i="7"/>
  <c r="J212" i="7"/>
  <c r="I212" i="7"/>
  <c r="I6" i="7"/>
  <c r="J204" i="7"/>
  <c r="I204" i="7"/>
  <c r="J236" i="7"/>
  <c r="I236" i="7"/>
  <c r="J294" i="7"/>
  <c r="I294" i="7"/>
  <c r="J193" i="7"/>
  <c r="I193" i="7"/>
  <c r="I195" i="7"/>
  <c r="J252" i="7"/>
  <c r="I252" i="7"/>
  <c r="I223" i="7"/>
  <c r="J228" i="7"/>
  <c r="I228" i="7"/>
  <c r="I268" i="7"/>
  <c r="J268" i="7"/>
  <c r="J280" i="7"/>
  <c r="I280" i="7"/>
  <c r="J312" i="7"/>
  <c r="I312" i="7"/>
  <c r="I120" i="7"/>
  <c r="I128" i="7"/>
  <c r="I136" i="7"/>
  <c r="I144" i="7"/>
  <c r="I152" i="7"/>
  <c r="I160" i="7"/>
  <c r="I168" i="7"/>
  <c r="I176" i="7"/>
  <c r="I191" i="7"/>
  <c r="I196" i="7"/>
  <c r="I215" i="7"/>
  <c r="J220" i="7"/>
  <c r="I220" i="7"/>
  <c r="J244" i="7"/>
  <c r="I244" i="7"/>
  <c r="J293" i="7"/>
  <c r="I293" i="7"/>
  <c r="J270" i="7"/>
  <c r="I270" i="7"/>
  <c r="J301" i="7"/>
  <c r="I301" i="7"/>
  <c r="J302" i="7"/>
  <c r="I302" i="7"/>
  <c r="I314" i="7"/>
  <c r="I304" i="7"/>
  <c r="J309" i="7"/>
  <c r="I309" i="7"/>
  <c r="J310" i="7"/>
  <c r="I310" i="7"/>
  <c r="I322" i="7"/>
  <c r="J342" i="7"/>
  <c r="J317" i="7"/>
  <c r="I317" i="7"/>
  <c r="J318" i="7"/>
  <c r="I318" i="7"/>
  <c r="I330" i="7"/>
  <c r="J357" i="7"/>
  <c r="I357" i="7"/>
  <c r="J535" i="7"/>
  <c r="I535" i="7"/>
  <c r="J269" i="7"/>
  <c r="J325" i="7"/>
  <c r="I325" i="7"/>
  <c r="J326" i="7"/>
  <c r="I326" i="7"/>
  <c r="J349" i="7"/>
  <c r="I349" i="7"/>
  <c r="J277" i="7"/>
  <c r="I277" i="7"/>
  <c r="J341" i="7"/>
  <c r="I341" i="7"/>
  <c r="J500" i="7"/>
  <c r="I500" i="7"/>
  <c r="I201" i="7"/>
  <c r="I209" i="7"/>
  <c r="I217" i="7"/>
  <c r="I225" i="7"/>
  <c r="I233" i="7"/>
  <c r="I241" i="7"/>
  <c r="I249" i="7"/>
  <c r="I257" i="7"/>
  <c r="I265" i="7"/>
  <c r="J278" i="7"/>
  <c r="I290" i="7"/>
  <c r="J333" i="7"/>
  <c r="I333" i="7"/>
  <c r="J365" i="7"/>
  <c r="I365" i="7"/>
  <c r="I269" i="7"/>
  <c r="J285" i="7"/>
  <c r="I285" i="7"/>
  <c r="J286" i="7"/>
  <c r="I286" i="7"/>
  <c r="I298" i="7"/>
  <c r="J366" i="7"/>
  <c r="J389" i="7"/>
  <c r="I389" i="7"/>
  <c r="J390" i="7"/>
  <c r="I390" i="7"/>
  <c r="I334" i="7"/>
  <c r="I342" i="7"/>
  <c r="I350" i="7"/>
  <c r="I392" i="7"/>
  <c r="J397" i="7"/>
  <c r="I397" i="7"/>
  <c r="J398" i="7"/>
  <c r="I398" i="7"/>
  <c r="I366" i="7"/>
  <c r="I368" i="7"/>
  <c r="I375" i="7"/>
  <c r="I400" i="7"/>
  <c r="I407" i="7"/>
  <c r="J501" i="7"/>
  <c r="I501" i="7"/>
  <c r="J373" i="7"/>
  <c r="I373" i="7"/>
  <c r="J374" i="7"/>
  <c r="I374" i="7"/>
  <c r="J405" i="7"/>
  <c r="I405" i="7"/>
  <c r="J406" i="7"/>
  <c r="I406" i="7"/>
  <c r="I376" i="7"/>
  <c r="I383" i="7"/>
  <c r="I408" i="7"/>
  <c r="J413" i="7"/>
  <c r="I413" i="7"/>
  <c r="J421" i="7"/>
  <c r="I421" i="7"/>
  <c r="J429" i="7"/>
  <c r="I429" i="7"/>
  <c r="J437" i="7"/>
  <c r="I437" i="7"/>
  <c r="J445" i="7"/>
  <c r="I445" i="7"/>
  <c r="J381" i="7"/>
  <c r="I381" i="7"/>
  <c r="J382" i="7"/>
  <c r="I382" i="7"/>
  <c r="I457" i="7"/>
  <c r="J517" i="7"/>
  <c r="I414" i="7"/>
  <c r="I422" i="7"/>
  <c r="I430" i="7"/>
  <c r="I438" i="7"/>
  <c r="I446" i="7"/>
  <c r="I450" i="7"/>
  <c r="J452" i="7"/>
  <c r="I452" i="7"/>
  <c r="J453" i="7"/>
  <c r="J460" i="7"/>
  <c r="I460" i="7"/>
  <c r="J461" i="7"/>
  <c r="I461" i="7"/>
  <c r="I470" i="7"/>
  <c r="I473" i="7"/>
  <c r="J524" i="7"/>
  <c r="I524" i="7"/>
  <c r="I454" i="7"/>
  <c r="J468" i="7"/>
  <c r="I468" i="7"/>
  <c r="J469" i="7"/>
  <c r="I469" i="7"/>
  <c r="I478" i="7"/>
  <c r="I481" i="7"/>
  <c r="J516" i="7"/>
  <c r="I516" i="7"/>
  <c r="J531" i="7"/>
  <c r="I531" i="7"/>
  <c r="J536" i="7"/>
  <c r="I536" i="7"/>
  <c r="J476" i="7"/>
  <c r="I476" i="7"/>
  <c r="J477" i="7"/>
  <c r="I477" i="7"/>
  <c r="I486" i="7"/>
  <c r="J508" i="7"/>
  <c r="I508" i="7"/>
  <c r="I595" i="7"/>
  <c r="J595" i="7"/>
  <c r="J484" i="7"/>
  <c r="I484" i="7"/>
  <c r="J485" i="7"/>
  <c r="I485" i="7"/>
  <c r="I494" i="7"/>
  <c r="I497" i="7"/>
  <c r="I518" i="7"/>
  <c r="J492" i="7"/>
  <c r="I492" i="7"/>
  <c r="J493" i="7"/>
  <c r="I493" i="7"/>
  <c r="J571" i="7"/>
  <c r="I571" i="7"/>
  <c r="I588" i="7"/>
  <c r="J588" i="7"/>
  <c r="I603" i="7"/>
  <c r="J603" i="7"/>
  <c r="I509" i="7"/>
  <c r="I517" i="7"/>
  <c r="I525" i="7"/>
  <c r="J541" i="7"/>
  <c r="I541" i="7"/>
  <c r="J543" i="7"/>
  <c r="I543" i="7"/>
  <c r="J563" i="7"/>
  <c r="I563" i="7"/>
  <c r="I623" i="7"/>
  <c r="J623" i="7"/>
  <c r="J542" i="7"/>
  <c r="J552" i="7"/>
  <c r="J601" i="7"/>
  <c r="I601" i="7"/>
  <c r="J625" i="7"/>
  <c r="I625" i="7"/>
  <c r="I647" i="7"/>
  <c r="J647" i="7"/>
  <c r="J551" i="7"/>
  <c r="I551" i="7"/>
  <c r="I561" i="7"/>
  <c r="J549" i="7"/>
  <c r="I549" i="7"/>
  <c r="J550" i="7"/>
  <c r="J598" i="7"/>
  <c r="I598" i="7"/>
  <c r="I556" i="7"/>
  <c r="J556" i="7"/>
  <c r="I572" i="7"/>
  <c r="J572" i="7"/>
  <c r="J589" i="7"/>
  <c r="I589" i="7"/>
  <c r="J604" i="7"/>
  <c r="I604" i="7"/>
  <c r="I667" i="7"/>
  <c r="J667" i="7"/>
  <c r="I564" i="7"/>
  <c r="J581" i="7"/>
  <c r="I611" i="7"/>
  <c r="J611" i="7"/>
  <c r="I542" i="7"/>
  <c r="I550" i="7"/>
  <c r="J580" i="7"/>
  <c r="J586" i="7"/>
  <c r="I586" i="7"/>
  <c r="I663" i="7"/>
  <c r="J663" i="7"/>
  <c r="J565" i="7"/>
  <c r="J578" i="7"/>
  <c r="I578" i="7"/>
  <c r="I624" i="7"/>
  <c r="J624" i="7"/>
  <c r="I669" i="7"/>
  <c r="J669" i="7"/>
  <c r="J557" i="7"/>
  <c r="J570" i="7"/>
  <c r="I570" i="7"/>
  <c r="J587" i="7"/>
  <c r="J593" i="7"/>
  <c r="I614" i="7"/>
  <c r="J615" i="7"/>
  <c r="I607" i="7"/>
  <c r="J607" i="7"/>
  <c r="J633" i="7"/>
  <c r="I633" i="7"/>
  <c r="J596" i="7"/>
  <c r="J612" i="7"/>
  <c r="J622" i="7"/>
  <c r="I622" i="7"/>
  <c r="I659" i="7"/>
  <c r="J659" i="7"/>
  <c r="I605" i="7"/>
  <c r="I643" i="7"/>
  <c r="J643" i="7"/>
  <c r="I596" i="7"/>
  <c r="I597" i="7"/>
  <c r="I600" i="7"/>
  <c r="I651" i="7"/>
  <c r="J651" i="7"/>
  <c r="I648" i="7"/>
  <c r="J652" i="7"/>
  <c r="I652" i="7"/>
  <c r="I664" i="7"/>
  <c r="J721" i="7"/>
  <c r="I721" i="7"/>
  <c r="I677" i="7"/>
  <c r="J677" i="7"/>
  <c r="I635" i="7"/>
  <c r="I640" i="7"/>
  <c r="J644" i="7"/>
  <c r="I644" i="7"/>
  <c r="I656" i="7"/>
  <c r="J660" i="7"/>
  <c r="I660" i="7"/>
  <c r="J671" i="7"/>
  <c r="I671" i="7"/>
  <c r="I672" i="7"/>
  <c r="J705" i="7"/>
  <c r="I705" i="7"/>
  <c r="J697" i="7"/>
  <c r="I697" i="7"/>
  <c r="J670" i="7"/>
  <c r="I670" i="7"/>
  <c r="I673" i="7"/>
  <c r="J678" i="7"/>
  <c r="J689" i="7"/>
  <c r="I679" i="7"/>
  <c r="I687" i="7"/>
  <c r="I695" i="7"/>
  <c r="I703" i="7"/>
  <c r="I711" i="7"/>
  <c r="I719" i="7"/>
  <c r="I678" i="7"/>
  <c r="I686" i="7"/>
  <c r="I694" i="7"/>
  <c r="I702" i="7"/>
  <c r="I710" i="7"/>
  <c r="I718" i="7"/>
  <c r="I726" i="7"/>
  <c r="L742" i="6"/>
  <c r="L734" i="6"/>
  <c r="L726" i="6"/>
  <c r="L718" i="6"/>
  <c r="L710" i="6"/>
  <c r="L702" i="6"/>
  <c r="L694" i="6"/>
  <c r="R694" i="6" s="1"/>
  <c r="L743" i="6"/>
  <c r="R743" i="6" s="1"/>
  <c r="L735" i="6"/>
  <c r="L727" i="6"/>
  <c r="L719" i="6"/>
  <c r="L711" i="6"/>
  <c r="L703" i="6"/>
  <c r="L695" i="6"/>
  <c r="L754" i="6"/>
  <c r="L744" i="6"/>
  <c r="R744" i="6" s="1"/>
  <c r="L736" i="6"/>
  <c r="L728" i="6"/>
  <c r="L746" i="6"/>
  <c r="L738" i="6"/>
  <c r="L730" i="6"/>
  <c r="L722" i="6"/>
  <c r="L714" i="6"/>
  <c r="R714" i="6" s="1"/>
  <c r="S714" i="6" s="1"/>
  <c r="T714" i="6" s="1"/>
  <c r="L706" i="6"/>
  <c r="R706" i="6" s="1"/>
  <c r="S706" i="6" s="1"/>
  <c r="T706" i="6" s="1"/>
  <c r="L747" i="6"/>
  <c r="L739" i="6"/>
  <c r="L745" i="6"/>
  <c r="L725" i="6"/>
  <c r="L708" i="6"/>
  <c r="L698" i="6"/>
  <c r="L686" i="6"/>
  <c r="R686" i="6" s="1"/>
  <c r="S686" i="6" s="1"/>
  <c r="T686" i="6" s="1"/>
  <c r="L678" i="6"/>
  <c r="R678" i="6" s="1"/>
  <c r="S678" i="6" s="1"/>
  <c r="T678" i="6" s="1"/>
  <c r="L716" i="6"/>
  <c r="L692" i="6"/>
  <c r="L687" i="6"/>
  <c r="L737" i="6"/>
  <c r="L724" i="6"/>
  <c r="L705" i="6"/>
  <c r="L696" i="6"/>
  <c r="R696" i="6" s="1"/>
  <c r="S696" i="6" s="1"/>
  <c r="T696" i="6" s="1"/>
  <c r="L688" i="6"/>
  <c r="R688" i="6" s="1"/>
  <c r="L680" i="6"/>
  <c r="L672" i="6"/>
  <c r="L733" i="6"/>
  <c r="L729" i="6"/>
  <c r="L721" i="6"/>
  <c r="L715" i="6"/>
  <c r="L690" i="6"/>
  <c r="R690" i="6" s="1"/>
  <c r="S690" i="6" s="1"/>
  <c r="T690" i="6" s="1"/>
  <c r="L682" i="6"/>
  <c r="R682" i="6" s="1"/>
  <c r="S682" i="6" s="1"/>
  <c r="T682" i="6" s="1"/>
  <c r="L674" i="6"/>
  <c r="L749" i="6"/>
  <c r="L748" i="6"/>
  <c r="L732" i="6"/>
  <c r="L723" i="6"/>
  <c r="L704" i="6"/>
  <c r="L701" i="6"/>
  <c r="R701" i="6" s="1"/>
  <c r="L697" i="6"/>
  <c r="R697" i="6" s="1"/>
  <c r="L691" i="6"/>
  <c r="L683" i="6"/>
  <c r="L675" i="6"/>
  <c r="L667" i="6"/>
  <c r="L707" i="6"/>
  <c r="L666" i="6"/>
  <c r="L658" i="6"/>
  <c r="R658" i="6" s="1"/>
  <c r="L650" i="6"/>
  <c r="R650" i="6" s="1"/>
  <c r="S650" i="6" s="1"/>
  <c r="T650" i="6" s="1"/>
  <c r="L642" i="6"/>
  <c r="L634" i="6"/>
  <c r="L717" i="6"/>
  <c r="L693" i="6"/>
  <c r="L689" i="6"/>
  <c r="L685" i="6"/>
  <c r="L679" i="6"/>
  <c r="R679" i="6" s="1"/>
  <c r="L669" i="6"/>
  <c r="R669" i="6" s="1"/>
  <c r="S669" i="6" s="1"/>
  <c r="T669" i="6" s="1"/>
  <c r="L659" i="6"/>
  <c r="L651" i="6"/>
  <c r="L643" i="6"/>
  <c r="L635" i="6"/>
  <c r="L709" i="6"/>
  <c r="L684" i="6"/>
  <c r="L671" i="6"/>
  <c r="R671" i="6" s="1"/>
  <c r="L661" i="6"/>
  <c r="R661" i="6" s="1"/>
  <c r="L653" i="6"/>
  <c r="L731" i="6"/>
  <c r="L677" i="6"/>
  <c r="L662" i="6"/>
  <c r="L654" i="6"/>
  <c r="L646" i="6"/>
  <c r="L638" i="6"/>
  <c r="R638" i="6" s="1"/>
  <c r="S638" i="6" s="1"/>
  <c r="T638" i="6" s="1"/>
  <c r="L713" i="6"/>
  <c r="R713" i="6" s="1"/>
  <c r="S713" i="6" s="1"/>
  <c r="T713" i="6" s="1"/>
  <c r="L673" i="6"/>
  <c r="L655" i="6"/>
  <c r="L632" i="6"/>
  <c r="L624" i="6"/>
  <c r="L616" i="6"/>
  <c r="L608" i="6"/>
  <c r="L668" i="6"/>
  <c r="R668" i="6" s="1"/>
  <c r="S668" i="6" s="1"/>
  <c r="T668" i="6" s="1"/>
  <c r="L665" i="6"/>
  <c r="R665" i="6" s="1"/>
  <c r="S665" i="6" s="1"/>
  <c r="T665" i="6" s="1"/>
  <c r="L649" i="6"/>
  <c r="L640" i="6"/>
  <c r="L625" i="6"/>
  <c r="L617" i="6"/>
  <c r="L609" i="6"/>
  <c r="L664" i="6"/>
  <c r="L660" i="6"/>
  <c r="R660" i="6" s="1"/>
  <c r="L648" i="6"/>
  <c r="R648" i="6" s="1"/>
  <c r="L626" i="6"/>
  <c r="L618" i="6"/>
  <c r="L610" i="6"/>
  <c r="L602" i="6"/>
  <c r="L740" i="6"/>
  <c r="L699" i="6"/>
  <c r="L676" i="6"/>
  <c r="R676" i="6" s="1"/>
  <c r="L670" i="6"/>
  <c r="R670" i="6" s="1"/>
  <c r="S670" i="6" s="1"/>
  <c r="T670" i="6" s="1"/>
  <c r="L637" i="6"/>
  <c r="L633" i="6"/>
  <c r="L627" i="6"/>
  <c r="L619" i="6"/>
  <c r="L611" i="6"/>
  <c r="L681" i="6"/>
  <c r="L663" i="6"/>
  <c r="R663" i="6" s="1"/>
  <c r="S663" i="6" s="1"/>
  <c r="T663" i="6" s="1"/>
  <c r="L645" i="6"/>
  <c r="R645" i="6" s="1"/>
  <c r="S645" i="6" s="1"/>
  <c r="T645" i="6" s="1"/>
  <c r="L639" i="6"/>
  <c r="L628" i="6"/>
  <c r="L620" i="6"/>
  <c r="L612" i="6"/>
  <c r="L604" i="6"/>
  <c r="L741" i="6"/>
  <c r="L656" i="6"/>
  <c r="R656" i="6" s="1"/>
  <c r="S656" i="6" s="1"/>
  <c r="T656" i="6" s="1"/>
  <c r="L652" i="6"/>
  <c r="R652" i="6" s="1"/>
  <c r="L636" i="6"/>
  <c r="L630" i="6"/>
  <c r="L622" i="6"/>
  <c r="L614" i="6"/>
  <c r="L606" i="6"/>
  <c r="L644" i="6"/>
  <c r="L631" i="6"/>
  <c r="R631" i="6" s="1"/>
  <c r="S631" i="6" s="1"/>
  <c r="T631" i="6" s="1"/>
  <c r="L621" i="6"/>
  <c r="R621" i="6" s="1"/>
  <c r="S621" i="6" s="1"/>
  <c r="T621" i="6" s="1"/>
  <c r="L613" i="6"/>
  <c r="L601" i="6"/>
  <c r="L593" i="6"/>
  <c r="L585" i="6"/>
  <c r="L577" i="6"/>
  <c r="L569" i="6"/>
  <c r="L561" i="6"/>
  <c r="R561" i="6" s="1"/>
  <c r="L641" i="6"/>
  <c r="R641" i="6" s="1"/>
  <c r="L623" i="6"/>
  <c r="L607" i="6"/>
  <c r="L594" i="6"/>
  <c r="L586" i="6"/>
  <c r="L578" i="6"/>
  <c r="L570" i="6"/>
  <c r="L562" i="6"/>
  <c r="R562" i="6" s="1"/>
  <c r="L720" i="6"/>
  <c r="R720" i="6" s="1"/>
  <c r="L615" i="6"/>
  <c r="L595" i="6"/>
  <c r="L587" i="6"/>
  <c r="L579" i="6"/>
  <c r="L571" i="6"/>
  <c r="L563" i="6"/>
  <c r="L555" i="6"/>
  <c r="R555" i="6" s="1"/>
  <c r="L712" i="6"/>
  <c r="R712" i="6" s="1"/>
  <c r="S712" i="6" s="1"/>
  <c r="T712" i="6" s="1"/>
  <c r="L657" i="6"/>
  <c r="L647" i="6"/>
  <c r="L596" i="6"/>
  <c r="L588" i="6"/>
  <c r="L580" i="6"/>
  <c r="L572" i="6"/>
  <c r="L564" i="6"/>
  <c r="R564" i="6" s="1"/>
  <c r="S564" i="6" s="1"/>
  <c r="T564" i="6" s="1"/>
  <c r="L556" i="6"/>
  <c r="R556" i="6" s="1"/>
  <c r="S556" i="6" s="1"/>
  <c r="T556" i="6" s="1"/>
  <c r="L597" i="6"/>
  <c r="L589" i="6"/>
  <c r="L581" i="6"/>
  <c r="L573" i="6"/>
  <c r="L565" i="6"/>
  <c r="L599" i="6"/>
  <c r="L591" i="6"/>
  <c r="R591" i="6" s="1"/>
  <c r="L583" i="6"/>
  <c r="R583" i="6" s="1"/>
  <c r="S583" i="6" s="1"/>
  <c r="T583" i="6" s="1"/>
  <c r="L575" i="6"/>
  <c r="L566" i="6"/>
  <c r="L549" i="6"/>
  <c r="L541" i="6"/>
  <c r="L533" i="6"/>
  <c r="L525" i="6"/>
  <c r="L517" i="6"/>
  <c r="R517" i="6" s="1"/>
  <c r="L550" i="6"/>
  <c r="R550" i="6" s="1"/>
  <c r="L542" i="6"/>
  <c r="L534" i="6"/>
  <c r="L526" i="6"/>
  <c r="L518" i="6"/>
  <c r="L510" i="6"/>
  <c r="L629" i="6"/>
  <c r="L557" i="6"/>
  <c r="R557" i="6" s="1"/>
  <c r="S557" i="6" s="1"/>
  <c r="T557" i="6" s="1"/>
  <c r="L551" i="6"/>
  <c r="R551" i="6" s="1"/>
  <c r="L543" i="6"/>
  <c r="L535" i="6"/>
  <c r="L527" i="6"/>
  <c r="L519" i="6"/>
  <c r="L511" i="6"/>
  <c r="L603" i="6"/>
  <c r="L552" i="6"/>
  <c r="R552" i="6" s="1"/>
  <c r="L544" i="6"/>
  <c r="R544" i="6" s="1"/>
  <c r="S544" i="6" s="1"/>
  <c r="T544" i="6" s="1"/>
  <c r="L536" i="6"/>
  <c r="L528" i="6"/>
  <c r="L520" i="6"/>
  <c r="L560" i="6"/>
  <c r="L553" i="6"/>
  <c r="L545" i="6"/>
  <c r="L537" i="6"/>
  <c r="R537" i="6" s="1"/>
  <c r="S537" i="6" s="1"/>
  <c r="T537" i="6" s="1"/>
  <c r="L529" i="6"/>
  <c r="R529" i="6" s="1"/>
  <c r="S529" i="6" s="1"/>
  <c r="T529" i="6" s="1"/>
  <c r="L521" i="6"/>
  <c r="L700" i="6"/>
  <c r="L559" i="6"/>
  <c r="L554" i="6"/>
  <c r="L546" i="6"/>
  <c r="L538" i="6"/>
  <c r="L530" i="6"/>
  <c r="R530" i="6" s="1"/>
  <c r="S530" i="6" s="1"/>
  <c r="T530" i="6" s="1"/>
  <c r="L582" i="6"/>
  <c r="R582" i="6" s="1"/>
  <c r="L576" i="6"/>
  <c r="L567" i="6"/>
  <c r="L531" i="6"/>
  <c r="L514" i="6"/>
  <c r="L512" i="6"/>
  <c r="L504" i="6"/>
  <c r="L496" i="6"/>
  <c r="R496" i="6" s="1"/>
  <c r="L488" i="6"/>
  <c r="R488" i="6" s="1"/>
  <c r="L480" i="6"/>
  <c r="L472" i="6"/>
  <c r="L539" i="6"/>
  <c r="L532" i="6"/>
  <c r="L505" i="6"/>
  <c r="L497" i="6"/>
  <c r="L489" i="6"/>
  <c r="R489" i="6" s="1"/>
  <c r="L481" i="6"/>
  <c r="R481" i="6" s="1"/>
  <c r="L473" i="6"/>
  <c r="L598" i="6"/>
  <c r="L592" i="6"/>
  <c r="L547" i="6"/>
  <c r="L540" i="6"/>
  <c r="L506" i="6"/>
  <c r="L498" i="6"/>
  <c r="R498" i="6" s="1"/>
  <c r="L490" i="6"/>
  <c r="R490" i="6" s="1"/>
  <c r="L482" i="6"/>
  <c r="L474" i="6"/>
  <c r="L574" i="6"/>
  <c r="L568" i="6"/>
  <c r="L548" i="6"/>
  <c r="L524" i="6"/>
  <c r="L523" i="6"/>
  <c r="R523" i="6" s="1"/>
  <c r="S523" i="6" s="1"/>
  <c r="T523" i="6" s="1"/>
  <c r="L507" i="6"/>
  <c r="R507" i="6" s="1"/>
  <c r="S507" i="6" s="1"/>
  <c r="T507" i="6" s="1"/>
  <c r="L499" i="6"/>
  <c r="L491" i="6"/>
  <c r="L483" i="6"/>
  <c r="L475" i="6"/>
  <c r="L522" i="6"/>
  <c r="L513" i="6"/>
  <c r="L508" i="6"/>
  <c r="R508" i="6" s="1"/>
  <c r="S508" i="6" s="1"/>
  <c r="T508" i="6" s="1"/>
  <c r="L500" i="6"/>
  <c r="R500" i="6" s="1"/>
  <c r="S500" i="6" s="1"/>
  <c r="T500" i="6" s="1"/>
  <c r="L492" i="6"/>
  <c r="L484" i="6"/>
  <c r="L476" i="6"/>
  <c r="L515" i="6"/>
  <c r="L502" i="6"/>
  <c r="L494" i="6"/>
  <c r="L486" i="6"/>
  <c r="R486" i="6" s="1"/>
  <c r="S486" i="6" s="1"/>
  <c r="T486" i="6" s="1"/>
  <c r="L478" i="6"/>
  <c r="R478" i="6" s="1"/>
  <c r="L470" i="6"/>
  <c r="L605" i="6"/>
  <c r="L600" i="6"/>
  <c r="L467" i="6"/>
  <c r="L459" i="6"/>
  <c r="L451" i="6"/>
  <c r="L443" i="6"/>
  <c r="R443" i="6" s="1"/>
  <c r="S443" i="6" s="1"/>
  <c r="T443" i="6" s="1"/>
  <c r="L435" i="6"/>
  <c r="R435" i="6" s="1"/>
  <c r="S435" i="6" s="1"/>
  <c r="T435" i="6" s="1"/>
  <c r="L427" i="6"/>
  <c r="L419" i="6"/>
  <c r="L411" i="6"/>
  <c r="L403" i="6"/>
  <c r="L395" i="6"/>
  <c r="L387" i="6"/>
  <c r="L379" i="6"/>
  <c r="R379" i="6" s="1"/>
  <c r="S379" i="6" s="1"/>
  <c r="T379" i="6" s="1"/>
  <c r="L371" i="6"/>
  <c r="R371" i="6" s="1"/>
  <c r="S371" i="6" s="1"/>
  <c r="T371" i="6" s="1"/>
  <c r="L590" i="6"/>
  <c r="L493" i="6"/>
  <c r="L487" i="6"/>
  <c r="L460" i="6"/>
  <c r="L452" i="6"/>
  <c r="L444" i="6"/>
  <c r="L436" i="6"/>
  <c r="R436" i="6" s="1"/>
  <c r="L428" i="6"/>
  <c r="R428" i="6" s="1"/>
  <c r="L420" i="6"/>
  <c r="L412" i="6"/>
  <c r="L404" i="6"/>
  <c r="L396" i="6"/>
  <c r="L388" i="6"/>
  <c r="L380" i="6"/>
  <c r="L372" i="6"/>
  <c r="R372" i="6" s="1"/>
  <c r="L468" i="6"/>
  <c r="R468" i="6" s="1"/>
  <c r="L461" i="6"/>
  <c r="L453" i="6"/>
  <c r="L445" i="6"/>
  <c r="L437" i="6"/>
  <c r="L429" i="6"/>
  <c r="L421" i="6"/>
  <c r="L413" i="6"/>
  <c r="R413" i="6" s="1"/>
  <c r="L405" i="6"/>
  <c r="R405" i="6" s="1"/>
  <c r="L397" i="6"/>
  <c r="L389" i="6"/>
  <c r="L381" i="6"/>
  <c r="L373" i="6"/>
  <c r="L365" i="6"/>
  <c r="L501" i="6"/>
  <c r="L495" i="6"/>
  <c r="R495" i="6" s="1"/>
  <c r="L462" i="6"/>
  <c r="R462" i="6" s="1"/>
  <c r="S462" i="6" s="1"/>
  <c r="T462" i="6" s="1"/>
  <c r="L454" i="6"/>
  <c r="L446" i="6"/>
  <c r="L438" i="6"/>
  <c r="L430" i="6"/>
  <c r="L422" i="6"/>
  <c r="L414" i="6"/>
  <c r="L406" i="6"/>
  <c r="R406" i="6" s="1"/>
  <c r="S406" i="6" s="1"/>
  <c r="T406" i="6" s="1"/>
  <c r="L398" i="6"/>
  <c r="R398" i="6" s="1"/>
  <c r="S398" i="6" s="1"/>
  <c r="T398" i="6" s="1"/>
  <c r="L390" i="6"/>
  <c r="L382" i="6"/>
  <c r="L374" i="6"/>
  <c r="L463" i="6"/>
  <c r="L455" i="6"/>
  <c r="L447" i="6"/>
  <c r="L439" i="6"/>
  <c r="R439" i="6" s="1"/>
  <c r="S439" i="6" s="1"/>
  <c r="T439" i="6" s="1"/>
  <c r="L431" i="6"/>
  <c r="R431" i="6" s="1"/>
  <c r="L423" i="6"/>
  <c r="L415" i="6"/>
  <c r="L407" i="6"/>
  <c r="L399" i="6"/>
  <c r="L391" i="6"/>
  <c r="L383" i="6"/>
  <c r="L375" i="6"/>
  <c r="R375" i="6" s="1"/>
  <c r="S375" i="6" s="1"/>
  <c r="T375" i="6" s="1"/>
  <c r="L509" i="6"/>
  <c r="R509" i="6" s="1"/>
  <c r="S509" i="6" s="1"/>
  <c r="T509" i="6" s="1"/>
  <c r="L503" i="6"/>
  <c r="L477" i="6"/>
  <c r="L471" i="6"/>
  <c r="L464" i="6"/>
  <c r="L456" i="6"/>
  <c r="L448" i="6"/>
  <c r="L440" i="6"/>
  <c r="R440" i="6" s="1"/>
  <c r="L432" i="6"/>
  <c r="R432" i="6" s="1"/>
  <c r="S432" i="6" s="1"/>
  <c r="T432" i="6" s="1"/>
  <c r="L424" i="6"/>
  <c r="L416" i="6"/>
  <c r="L408" i="6"/>
  <c r="L400" i="6"/>
  <c r="L392" i="6"/>
  <c r="L384" i="6"/>
  <c r="L376" i="6"/>
  <c r="R376" i="6" s="1"/>
  <c r="S376" i="6" s="1"/>
  <c r="T376" i="6" s="1"/>
  <c r="L442" i="6"/>
  <c r="R442" i="6" s="1"/>
  <c r="S442" i="6" s="1"/>
  <c r="T442" i="6" s="1"/>
  <c r="L401" i="6"/>
  <c r="L394" i="6"/>
  <c r="L386" i="6"/>
  <c r="L370" i="6"/>
  <c r="L367" i="6"/>
  <c r="L359" i="6"/>
  <c r="L351" i="6"/>
  <c r="R351" i="6" s="1"/>
  <c r="L343" i="6"/>
  <c r="R343" i="6" s="1"/>
  <c r="S343" i="6" s="1"/>
  <c r="T343" i="6" s="1"/>
  <c r="L335" i="6"/>
  <c r="L327" i="6"/>
  <c r="L319" i="6"/>
  <c r="L311" i="6"/>
  <c r="L303" i="6"/>
  <c r="L295" i="6"/>
  <c r="L287" i="6"/>
  <c r="R287" i="6" s="1"/>
  <c r="S287" i="6" s="1"/>
  <c r="T287" i="6" s="1"/>
  <c r="L279" i="6"/>
  <c r="R279" i="6" s="1"/>
  <c r="S279" i="6" s="1"/>
  <c r="T279" i="6" s="1"/>
  <c r="L584" i="6"/>
  <c r="L449" i="6"/>
  <c r="L409" i="6"/>
  <c r="L402" i="6"/>
  <c r="L369" i="6"/>
  <c r="L360" i="6"/>
  <c r="L352" i="6"/>
  <c r="R352" i="6" s="1"/>
  <c r="L344" i="6"/>
  <c r="R344" i="6" s="1"/>
  <c r="L336" i="6"/>
  <c r="L328" i="6"/>
  <c r="L320" i="6"/>
  <c r="L312" i="6"/>
  <c r="L304" i="6"/>
  <c r="L296" i="6"/>
  <c r="L288" i="6"/>
  <c r="R288" i="6" s="1"/>
  <c r="L280" i="6"/>
  <c r="R280" i="6" s="1"/>
  <c r="L479" i="6"/>
  <c r="L469" i="6"/>
  <c r="L450" i="6"/>
  <c r="L417" i="6"/>
  <c r="L410" i="6"/>
  <c r="L361" i="6"/>
  <c r="L353" i="6"/>
  <c r="R353" i="6" s="1"/>
  <c r="L345" i="6"/>
  <c r="R345" i="6" s="1"/>
  <c r="L337" i="6"/>
  <c r="L329" i="6"/>
  <c r="L321" i="6"/>
  <c r="L313" i="6"/>
  <c r="L305" i="6"/>
  <c r="L297" i="6"/>
  <c r="L289" i="6"/>
  <c r="R289" i="6" s="1"/>
  <c r="L281" i="6"/>
  <c r="R281" i="6" s="1"/>
  <c r="L485" i="6"/>
  <c r="L457" i="6"/>
  <c r="L425" i="6"/>
  <c r="L418" i="6"/>
  <c r="L362" i="6"/>
  <c r="L354" i="6"/>
  <c r="L346" i="6"/>
  <c r="R346" i="6" s="1"/>
  <c r="S346" i="6" s="1"/>
  <c r="T346" i="6" s="1"/>
  <c r="L338" i="6"/>
  <c r="R338" i="6" s="1"/>
  <c r="S338" i="6" s="1"/>
  <c r="T338" i="6" s="1"/>
  <c r="L330" i="6"/>
  <c r="L322" i="6"/>
  <c r="L314" i="6"/>
  <c r="L306" i="6"/>
  <c r="L298" i="6"/>
  <c r="L290" i="6"/>
  <c r="L282" i="6"/>
  <c r="R282" i="6" s="1"/>
  <c r="S282" i="6" s="1"/>
  <c r="T282" i="6" s="1"/>
  <c r="L274" i="6"/>
  <c r="R274" i="6" s="1"/>
  <c r="S274" i="6" s="1"/>
  <c r="T274" i="6" s="1"/>
  <c r="L516" i="6"/>
  <c r="L458" i="6"/>
  <c r="L426" i="6"/>
  <c r="L368" i="6"/>
  <c r="L366" i="6"/>
  <c r="L363" i="6"/>
  <c r="L355" i="6"/>
  <c r="R355" i="6" s="1"/>
  <c r="L347" i="6"/>
  <c r="R347" i="6" s="1"/>
  <c r="L339" i="6"/>
  <c r="L331" i="6"/>
  <c r="L323" i="6"/>
  <c r="L315" i="6"/>
  <c r="L307" i="6"/>
  <c r="L299" i="6"/>
  <c r="L291" i="6"/>
  <c r="R291" i="6" s="1"/>
  <c r="L558" i="6"/>
  <c r="R558" i="6" s="1"/>
  <c r="S558" i="6" s="1"/>
  <c r="T558" i="6" s="1"/>
  <c r="L465" i="6"/>
  <c r="L433" i="6"/>
  <c r="L356" i="6"/>
  <c r="L348" i="6"/>
  <c r="L340" i="6"/>
  <c r="L332" i="6"/>
  <c r="L324" i="6"/>
  <c r="R324" i="6" s="1"/>
  <c r="S324" i="6" s="1"/>
  <c r="T324" i="6" s="1"/>
  <c r="L316" i="6"/>
  <c r="R316" i="6" s="1"/>
  <c r="S316" i="6" s="1"/>
  <c r="T316" i="6" s="1"/>
  <c r="L308" i="6"/>
  <c r="L300" i="6"/>
  <c r="L292" i="6"/>
  <c r="L284" i="6"/>
  <c r="L276" i="6"/>
  <c r="L434" i="6"/>
  <c r="L377" i="6"/>
  <c r="R377" i="6" s="1"/>
  <c r="S377" i="6" s="1"/>
  <c r="T377" i="6" s="1"/>
  <c r="L358" i="6"/>
  <c r="R358" i="6" s="1"/>
  <c r="S358" i="6" s="1"/>
  <c r="T358" i="6" s="1"/>
  <c r="L350" i="6"/>
  <c r="L342" i="6"/>
  <c r="L334" i="6"/>
  <c r="L325" i="6"/>
  <c r="L317" i="6"/>
  <c r="L309" i="6"/>
  <c r="L301" i="6"/>
  <c r="R301" i="6" s="1"/>
  <c r="S301" i="6" s="1"/>
  <c r="T301" i="6" s="1"/>
  <c r="L269" i="6"/>
  <c r="R269" i="6" s="1"/>
  <c r="S269" i="6" s="1"/>
  <c r="T269" i="6" s="1"/>
  <c r="L261" i="6"/>
  <c r="L253" i="6"/>
  <c r="L245" i="6"/>
  <c r="L237" i="6"/>
  <c r="L229" i="6"/>
  <c r="L221" i="6"/>
  <c r="L213" i="6"/>
  <c r="R213" i="6" s="1"/>
  <c r="S213" i="6" s="1"/>
  <c r="T213" i="6" s="1"/>
  <c r="L205" i="6"/>
  <c r="R205" i="6" s="1"/>
  <c r="S205" i="6" s="1"/>
  <c r="T205" i="6" s="1"/>
  <c r="L197" i="6"/>
  <c r="L189" i="6"/>
  <c r="L466" i="6"/>
  <c r="L393" i="6"/>
  <c r="L326" i="6"/>
  <c r="L318" i="6"/>
  <c r="L310" i="6"/>
  <c r="R310" i="6" s="1"/>
  <c r="S310" i="6" s="1"/>
  <c r="T310" i="6" s="1"/>
  <c r="L302" i="6"/>
  <c r="R302" i="6" s="1"/>
  <c r="S302" i="6" s="1"/>
  <c r="T302" i="6" s="1"/>
  <c r="L293" i="6"/>
  <c r="L270" i="6"/>
  <c r="L262" i="6"/>
  <c r="L254" i="6"/>
  <c r="L246" i="6"/>
  <c r="L238" i="6"/>
  <c r="L230" i="6"/>
  <c r="R230" i="6" s="1"/>
  <c r="L222" i="6"/>
  <c r="R222" i="6" s="1"/>
  <c r="L214" i="6"/>
  <c r="L206" i="6"/>
  <c r="L198" i="6"/>
  <c r="L190" i="6"/>
  <c r="L182" i="6"/>
  <c r="L294" i="6"/>
  <c r="L271" i="6"/>
  <c r="R271" i="6" s="1"/>
  <c r="L263" i="6"/>
  <c r="R263" i="6" s="1"/>
  <c r="L255" i="6"/>
  <c r="L247" i="6"/>
  <c r="L239" i="6"/>
  <c r="L231" i="6"/>
  <c r="L223" i="6"/>
  <c r="L215" i="6"/>
  <c r="L207" i="6"/>
  <c r="R207" i="6" s="1"/>
  <c r="L199" i="6"/>
  <c r="R199" i="6" s="1"/>
  <c r="L441" i="6"/>
  <c r="L378" i="6"/>
  <c r="L275" i="6"/>
  <c r="L272" i="6"/>
  <c r="L264" i="6"/>
  <c r="L256" i="6"/>
  <c r="L248" i="6"/>
  <c r="R248" i="6" s="1"/>
  <c r="S248" i="6" s="1"/>
  <c r="T248" i="6" s="1"/>
  <c r="L240" i="6"/>
  <c r="R240" i="6" s="1"/>
  <c r="S240" i="6" s="1"/>
  <c r="T240" i="6" s="1"/>
  <c r="L232" i="6"/>
  <c r="L224" i="6"/>
  <c r="L216" i="6"/>
  <c r="L208" i="6"/>
  <c r="L200" i="6"/>
  <c r="L192" i="6"/>
  <c r="L184" i="6"/>
  <c r="R184" i="6" s="1"/>
  <c r="S184" i="6" s="1"/>
  <c r="T184" i="6" s="1"/>
  <c r="L286" i="6"/>
  <c r="R286" i="6" s="1"/>
  <c r="L285" i="6"/>
  <c r="L273" i="6"/>
  <c r="L265" i="6"/>
  <c r="L257" i="6"/>
  <c r="L249" i="6"/>
  <c r="L241" i="6"/>
  <c r="L233" i="6"/>
  <c r="R233" i="6" s="1"/>
  <c r="S233" i="6" s="1"/>
  <c r="T233" i="6" s="1"/>
  <c r="L225" i="6"/>
  <c r="R225" i="6" s="1"/>
  <c r="S225" i="6" s="1"/>
  <c r="T225" i="6" s="1"/>
  <c r="L217" i="6"/>
  <c r="L209" i="6"/>
  <c r="L201" i="6"/>
  <c r="L193" i="6"/>
  <c r="L385" i="6"/>
  <c r="L266" i="6"/>
  <c r="L258" i="6"/>
  <c r="R258" i="6" s="1"/>
  <c r="S258" i="6" s="1"/>
  <c r="T258" i="6" s="1"/>
  <c r="L250" i="6"/>
  <c r="R250" i="6" s="1"/>
  <c r="S250" i="6" s="1"/>
  <c r="T250" i="6" s="1"/>
  <c r="L242" i="6"/>
  <c r="L234" i="6"/>
  <c r="L226" i="6"/>
  <c r="L218" i="6"/>
  <c r="L210" i="6"/>
  <c r="L202" i="6"/>
  <c r="L194" i="6"/>
  <c r="R194" i="6" s="1"/>
  <c r="S194" i="6" s="1"/>
  <c r="T194" i="6" s="1"/>
  <c r="L349" i="6"/>
  <c r="R349" i="6" s="1"/>
  <c r="S349" i="6" s="1"/>
  <c r="T349" i="6" s="1"/>
  <c r="L268" i="6"/>
  <c r="L267" i="6"/>
  <c r="L204" i="6"/>
  <c r="L203" i="6"/>
  <c r="L195" i="6"/>
  <c r="L178" i="6"/>
  <c r="L171" i="6"/>
  <c r="R171" i="6" s="1"/>
  <c r="S171" i="6" s="1"/>
  <c r="T171" i="6" s="1"/>
  <c r="L163" i="6"/>
  <c r="R163" i="6" s="1"/>
  <c r="S163" i="6" s="1"/>
  <c r="T163" i="6" s="1"/>
  <c r="L155" i="6"/>
  <c r="L147" i="6"/>
  <c r="L139" i="6"/>
  <c r="L131" i="6"/>
  <c r="L123" i="6"/>
  <c r="L260" i="6"/>
  <c r="L259" i="6"/>
  <c r="R259" i="6" s="1"/>
  <c r="S259" i="6" s="1"/>
  <c r="T259" i="6" s="1"/>
  <c r="L196" i="6"/>
  <c r="R196" i="6" s="1"/>
  <c r="S196" i="6" s="1"/>
  <c r="T196" i="6" s="1"/>
  <c r="L191" i="6"/>
  <c r="L188" i="6"/>
  <c r="L172" i="6"/>
  <c r="L164" i="6"/>
  <c r="L156" i="6"/>
  <c r="L148" i="6"/>
  <c r="L140" i="6"/>
  <c r="R140" i="6" s="1"/>
  <c r="L132" i="6"/>
  <c r="R132" i="6" s="1"/>
  <c r="L124" i="6"/>
  <c r="L357" i="6"/>
  <c r="L252" i="6"/>
  <c r="L251" i="6"/>
  <c r="L187" i="6"/>
  <c r="L173" i="6"/>
  <c r="L165" i="6"/>
  <c r="R165" i="6" s="1"/>
  <c r="L157" i="6"/>
  <c r="R157" i="6" s="1"/>
  <c r="L149" i="6"/>
  <c r="L141" i="6"/>
  <c r="L133" i="6"/>
  <c r="L125" i="6"/>
  <c r="L117" i="6"/>
  <c r="L109" i="6"/>
  <c r="L101" i="6"/>
  <c r="R101" i="6" s="1"/>
  <c r="L364" i="6"/>
  <c r="R364" i="6" s="1"/>
  <c r="S364" i="6" s="1"/>
  <c r="T364" i="6" s="1"/>
  <c r="L244" i="6"/>
  <c r="L243" i="6"/>
  <c r="L185" i="6"/>
  <c r="L181" i="6"/>
  <c r="L179" i="6"/>
  <c r="L174" i="6"/>
  <c r="L166" i="6"/>
  <c r="R166" i="6" s="1"/>
  <c r="L158" i="6"/>
  <c r="R158" i="6" s="1"/>
  <c r="S158" i="6" s="1"/>
  <c r="T158" i="6" s="1"/>
  <c r="L150" i="6"/>
  <c r="L142" i="6"/>
  <c r="L134" i="6"/>
  <c r="L126" i="6"/>
  <c r="L118" i="6"/>
  <c r="L110" i="6"/>
  <c r="L102" i="6"/>
  <c r="R102" i="6" s="1"/>
  <c r="L333" i="6"/>
  <c r="R333" i="6" s="1"/>
  <c r="S333" i="6" s="1"/>
  <c r="T333" i="6" s="1"/>
  <c r="L236" i="6"/>
  <c r="L235" i="6"/>
  <c r="L183" i="6"/>
  <c r="L175" i="6"/>
  <c r="L167" i="6"/>
  <c r="L159" i="6"/>
  <c r="L151" i="6"/>
  <c r="R151" i="6" s="1"/>
  <c r="L143" i="6"/>
  <c r="R143" i="6" s="1"/>
  <c r="S143" i="6" s="1"/>
  <c r="T143" i="6" s="1"/>
  <c r="L135" i="6"/>
  <c r="L127" i="6"/>
  <c r="L119" i="6"/>
  <c r="L111" i="6"/>
  <c r="L103" i="6"/>
  <c r="L277" i="6"/>
  <c r="L228" i="6"/>
  <c r="R228" i="6" s="1"/>
  <c r="S228" i="6" s="1"/>
  <c r="T228" i="6" s="1"/>
  <c r="L227" i="6"/>
  <c r="R227" i="6" s="1"/>
  <c r="S227" i="6" s="1"/>
  <c r="T227" i="6" s="1"/>
  <c r="L176" i="6"/>
  <c r="L168" i="6"/>
  <c r="L160" i="6"/>
  <c r="L152" i="6"/>
  <c r="L144" i="6"/>
  <c r="L136" i="6"/>
  <c r="L128" i="6"/>
  <c r="R128" i="6" s="1"/>
  <c r="S128" i="6" s="1"/>
  <c r="T128" i="6" s="1"/>
  <c r="L120" i="6"/>
  <c r="R120" i="6" s="1"/>
  <c r="S120" i="6" s="1"/>
  <c r="T120" i="6" s="1"/>
  <c r="L112" i="6"/>
  <c r="L104" i="6"/>
  <c r="L96" i="6"/>
  <c r="L169" i="6"/>
  <c r="L162" i="6"/>
  <c r="L105" i="6"/>
  <c r="L91" i="6"/>
  <c r="R91" i="6" s="1"/>
  <c r="S91" i="6" s="1"/>
  <c r="T91" i="6" s="1"/>
  <c r="L83" i="6"/>
  <c r="R83" i="6" s="1"/>
  <c r="S83" i="6" s="1"/>
  <c r="T83" i="6" s="1"/>
  <c r="L75" i="6"/>
  <c r="L67" i="6"/>
  <c r="L59" i="6"/>
  <c r="L51" i="6"/>
  <c r="L43" i="6"/>
  <c r="L35" i="6"/>
  <c r="L27" i="6"/>
  <c r="R27" i="6" s="1"/>
  <c r="L19" i="6"/>
  <c r="R19" i="6" s="1"/>
  <c r="S19" i="6" s="1"/>
  <c r="T19" i="6" s="1"/>
  <c r="L11" i="6"/>
  <c r="L186" i="6"/>
  <c r="L161" i="6"/>
  <c r="L154" i="6"/>
  <c r="L114" i="6"/>
  <c r="L98" i="6"/>
  <c r="L92" i="6"/>
  <c r="R92" i="6" s="1"/>
  <c r="L84" i="6"/>
  <c r="R84" i="6" s="1"/>
  <c r="L76" i="6"/>
  <c r="L68" i="6"/>
  <c r="L60" i="6"/>
  <c r="L52" i="6"/>
  <c r="L44" i="6"/>
  <c r="L36" i="6"/>
  <c r="L28" i="6"/>
  <c r="R28" i="6" s="1"/>
  <c r="L20" i="6"/>
  <c r="R20" i="6" s="1"/>
  <c r="L12" i="6"/>
  <c r="L341" i="6"/>
  <c r="L211" i="6"/>
  <c r="L180" i="6"/>
  <c r="L153" i="6"/>
  <c r="L146" i="6"/>
  <c r="L108" i="6"/>
  <c r="R108" i="6" s="1"/>
  <c r="L93" i="6"/>
  <c r="R93" i="6" s="1"/>
  <c r="L85" i="6"/>
  <c r="L77" i="6"/>
  <c r="L69" i="6"/>
  <c r="L61" i="6"/>
  <c r="L53" i="6"/>
  <c r="L45" i="6"/>
  <c r="L37" i="6"/>
  <c r="R37" i="6" s="1"/>
  <c r="L29" i="6"/>
  <c r="R29" i="6" s="1"/>
  <c r="L21" i="6"/>
  <c r="L13" i="6"/>
  <c r="L219" i="6"/>
  <c r="L212" i="6"/>
  <c r="L145" i="6"/>
  <c r="L138" i="6"/>
  <c r="L107" i="6"/>
  <c r="R107" i="6" s="1"/>
  <c r="S107" i="6" s="1"/>
  <c r="T107" i="6" s="1"/>
  <c r="L94" i="6"/>
  <c r="R94" i="6" s="1"/>
  <c r="S94" i="6" s="1"/>
  <c r="T94" i="6" s="1"/>
  <c r="L86" i="6"/>
  <c r="L78" i="6"/>
  <c r="L70" i="6"/>
  <c r="L62" i="6"/>
  <c r="L54" i="6"/>
  <c r="L46" i="6"/>
  <c r="L38" i="6"/>
  <c r="R38" i="6" s="1"/>
  <c r="S38" i="6" s="1"/>
  <c r="T38" i="6" s="1"/>
  <c r="L30" i="6"/>
  <c r="R30" i="6" s="1"/>
  <c r="L22" i="6"/>
  <c r="L14" i="6"/>
  <c r="L283" i="6"/>
  <c r="L137" i="6"/>
  <c r="L130" i="6"/>
  <c r="L113" i="6"/>
  <c r="L97" i="6"/>
  <c r="R97" i="6" s="1"/>
  <c r="S97" i="6" s="1"/>
  <c r="T97" i="6" s="1"/>
  <c r="L95" i="6"/>
  <c r="R95" i="6" s="1"/>
  <c r="S95" i="6" s="1"/>
  <c r="T95" i="6" s="1"/>
  <c r="L87" i="6"/>
  <c r="L79" i="6"/>
  <c r="L71" i="6"/>
  <c r="L63" i="6"/>
  <c r="L55" i="6"/>
  <c r="L47" i="6"/>
  <c r="L39" i="6"/>
  <c r="R39" i="6" s="1"/>
  <c r="S39" i="6" s="1"/>
  <c r="T39" i="6" s="1"/>
  <c r="L31" i="6"/>
  <c r="R31" i="6" s="1"/>
  <c r="S31" i="6" s="1"/>
  <c r="T31" i="6" s="1"/>
  <c r="L23" i="6"/>
  <c r="L15" i="6"/>
  <c r="L220" i="6"/>
  <c r="L129" i="6"/>
  <c r="L122" i="6"/>
  <c r="L106" i="6"/>
  <c r="L88" i="6"/>
  <c r="R88" i="6" s="1"/>
  <c r="S88" i="6" s="1"/>
  <c r="T88" i="6" s="1"/>
  <c r="L80" i="6"/>
  <c r="R80" i="6" s="1"/>
  <c r="S80" i="6" s="1"/>
  <c r="T80" i="6" s="1"/>
  <c r="L72" i="6"/>
  <c r="L64" i="6"/>
  <c r="L56" i="6"/>
  <c r="L48" i="6"/>
  <c r="L40" i="6"/>
  <c r="L32" i="6"/>
  <c r="L24" i="6"/>
  <c r="R24" i="6" s="1"/>
  <c r="S24" i="6" s="1"/>
  <c r="T24" i="6" s="1"/>
  <c r="L16" i="6"/>
  <c r="R16" i="6" s="1"/>
  <c r="S16" i="6" s="1"/>
  <c r="T16" i="6" s="1"/>
  <c r="L170" i="6"/>
  <c r="L17" i="6"/>
  <c r="L89" i="6"/>
  <c r="L278" i="6"/>
  <c r="L177" i="6"/>
  <c r="L49" i="6"/>
  <c r="L41" i="6"/>
  <c r="R41" i="6" s="1"/>
  <c r="S41" i="6" s="1"/>
  <c r="T41" i="6" s="1"/>
  <c r="L33" i="6"/>
  <c r="R33" i="6" s="1"/>
  <c r="S33" i="6" s="1"/>
  <c r="T33" i="6" s="1"/>
  <c r="L25" i="6"/>
  <c r="L18" i="6"/>
  <c r="L6" i="6"/>
  <c r="L99" i="6"/>
  <c r="L57" i="6"/>
  <c r="L50" i="6"/>
  <c r="L42" i="6"/>
  <c r="R42" i="6" s="1"/>
  <c r="S42" i="6" s="1"/>
  <c r="T42" i="6" s="1"/>
  <c r="L34" i="6"/>
  <c r="R34" i="6" s="1"/>
  <c r="L26" i="6"/>
  <c r="L7" i="6"/>
  <c r="L116" i="6"/>
  <c r="L90" i="6"/>
  <c r="L65" i="6"/>
  <c r="L58" i="6"/>
  <c r="L8" i="6"/>
  <c r="R8" i="6" s="1"/>
  <c r="S8" i="6" s="1"/>
  <c r="T8" i="6" s="1"/>
  <c r="L115" i="6"/>
  <c r="R115" i="6" s="1"/>
  <c r="S115" i="6" s="1"/>
  <c r="T115" i="6" s="1"/>
  <c r="L100" i="6"/>
  <c r="L73" i="6"/>
  <c r="L66" i="6"/>
  <c r="L121" i="6"/>
  <c r="L81" i="6"/>
  <c r="L74" i="6"/>
  <c r="L10" i="6"/>
  <c r="R10" i="6" s="1"/>
  <c r="S10" i="6" s="1"/>
  <c r="T10" i="6" s="1"/>
  <c r="L9" i="6"/>
  <c r="R9" i="6" s="1"/>
  <c r="S9" i="6" s="1"/>
  <c r="T9" i="6" s="1"/>
  <c r="L82" i="6"/>
  <c r="J181" i="6"/>
  <c r="I181" i="6"/>
  <c r="G750" i="6"/>
  <c r="P750" i="6"/>
  <c r="I8" i="6"/>
  <c r="S34" i="6"/>
  <c r="T34" i="6" s="1"/>
  <c r="J77" i="6"/>
  <c r="I77" i="6"/>
  <c r="J156" i="6"/>
  <c r="I156" i="6"/>
  <c r="J296" i="6"/>
  <c r="I296" i="6"/>
  <c r="O750" i="6"/>
  <c r="S27" i="6"/>
  <c r="T27" i="6" s="1"/>
  <c r="H750" i="6"/>
  <c r="Q750" i="6"/>
  <c r="I7" i="6"/>
  <c r="I750" i="6" s="1"/>
  <c r="J30" i="6"/>
  <c r="J69" i="6"/>
  <c r="I69" i="6"/>
  <c r="J84" i="6"/>
  <c r="I84" i="6"/>
  <c r="J92" i="6"/>
  <c r="I92" i="6"/>
  <c r="J328" i="6"/>
  <c r="I328" i="6"/>
  <c r="J61" i="6"/>
  <c r="I61" i="6"/>
  <c r="J76" i="6"/>
  <c r="I76" i="6"/>
  <c r="J165" i="6"/>
  <c r="I165" i="6"/>
  <c r="F750" i="6"/>
  <c r="J271" i="6"/>
  <c r="I271" i="6"/>
  <c r="J6" i="6"/>
  <c r="J13" i="6"/>
  <c r="I13" i="6"/>
  <c r="J29" i="6"/>
  <c r="S29" i="6" s="1"/>
  <c r="T29" i="6" s="1"/>
  <c r="I29" i="6"/>
  <c r="J37" i="6"/>
  <c r="I37" i="6"/>
  <c r="J45" i="6"/>
  <c r="I45" i="6"/>
  <c r="J53" i="6"/>
  <c r="I53" i="6"/>
  <c r="J68" i="6"/>
  <c r="I68" i="6"/>
  <c r="J173" i="6"/>
  <c r="I173" i="6"/>
  <c r="N750" i="6"/>
  <c r="J20" i="6"/>
  <c r="S20" i="6" s="1"/>
  <c r="T20" i="6" s="1"/>
  <c r="I20" i="6"/>
  <c r="J148" i="6"/>
  <c r="I148" i="6"/>
  <c r="J93" i="6"/>
  <c r="S93" i="6" s="1"/>
  <c r="T93" i="6" s="1"/>
  <c r="I93" i="6"/>
  <c r="J12" i="6"/>
  <c r="I12" i="6"/>
  <c r="J21" i="6"/>
  <c r="I21" i="6"/>
  <c r="J60" i="6"/>
  <c r="I60" i="6"/>
  <c r="S347" i="6"/>
  <c r="T347" i="6" s="1"/>
  <c r="J85" i="6"/>
  <c r="I85" i="6"/>
  <c r="M750" i="6"/>
  <c r="N7" i="6"/>
  <c r="N8" i="6" s="1"/>
  <c r="N9" i="6" s="1"/>
  <c r="N10" i="6" s="1"/>
  <c r="N11" i="6" s="1"/>
  <c r="N12" i="6" s="1"/>
  <c r="N13" i="6" s="1"/>
  <c r="N14" i="6" s="1"/>
  <c r="N15" i="6" s="1"/>
  <c r="N16" i="6" s="1"/>
  <c r="N17" i="6" s="1"/>
  <c r="N18" i="6" s="1"/>
  <c r="N19" i="6" s="1"/>
  <c r="N20" i="6" s="1"/>
  <c r="N21" i="6" s="1"/>
  <c r="N22" i="6" s="1"/>
  <c r="N23" i="6" s="1"/>
  <c r="N24" i="6" s="1"/>
  <c r="N25" i="6" s="1"/>
  <c r="N26" i="6" s="1"/>
  <c r="N27" i="6" s="1"/>
  <c r="N28" i="6" s="1"/>
  <c r="N29" i="6" s="1"/>
  <c r="N30" i="6" s="1"/>
  <c r="N31" i="6" s="1"/>
  <c r="N32" i="6" s="1"/>
  <c r="N33" i="6" s="1"/>
  <c r="N34" i="6" s="1"/>
  <c r="N35" i="6" s="1"/>
  <c r="N36" i="6" s="1"/>
  <c r="N37" i="6" s="1"/>
  <c r="N38" i="6" s="1"/>
  <c r="N39" i="6" s="1"/>
  <c r="N40" i="6" s="1"/>
  <c r="N41" i="6" s="1"/>
  <c r="N42" i="6" s="1"/>
  <c r="N43" i="6" s="1"/>
  <c r="N44" i="6" s="1"/>
  <c r="N45" i="6" s="1"/>
  <c r="N46" i="6" s="1"/>
  <c r="N47" i="6" s="1"/>
  <c r="N48" i="6" s="1"/>
  <c r="N49" i="6" s="1"/>
  <c r="N50" i="6" s="1"/>
  <c r="N51" i="6" s="1"/>
  <c r="N52" i="6" s="1"/>
  <c r="N53" i="6" s="1"/>
  <c r="N54" i="6" s="1"/>
  <c r="N55" i="6" s="1"/>
  <c r="N56" i="6" s="1"/>
  <c r="N57" i="6" s="1"/>
  <c r="N58" i="6" s="1"/>
  <c r="N59" i="6" s="1"/>
  <c r="N60" i="6" s="1"/>
  <c r="N61" i="6" s="1"/>
  <c r="N62" i="6" s="1"/>
  <c r="N63" i="6" s="1"/>
  <c r="N64" i="6" s="1"/>
  <c r="N65" i="6" s="1"/>
  <c r="N66" i="6" s="1"/>
  <c r="N67" i="6" s="1"/>
  <c r="N68" i="6" s="1"/>
  <c r="N69" i="6" s="1"/>
  <c r="N70" i="6" s="1"/>
  <c r="N71" i="6" s="1"/>
  <c r="N72" i="6" s="1"/>
  <c r="N73" i="6" s="1"/>
  <c r="N74" i="6" s="1"/>
  <c r="N75" i="6" s="1"/>
  <c r="N76" i="6" s="1"/>
  <c r="N77" i="6" s="1"/>
  <c r="N78" i="6" s="1"/>
  <c r="N79" i="6" s="1"/>
  <c r="N80" i="6" s="1"/>
  <c r="N81" i="6" s="1"/>
  <c r="N82" i="6" s="1"/>
  <c r="N83" i="6" s="1"/>
  <c r="N84" i="6" s="1"/>
  <c r="N85" i="6" s="1"/>
  <c r="N86" i="6" s="1"/>
  <c r="N87" i="6" s="1"/>
  <c r="N88" i="6" s="1"/>
  <c r="N89" i="6" s="1"/>
  <c r="N90" i="6" s="1"/>
  <c r="N91" i="6" s="1"/>
  <c r="N92" i="6" s="1"/>
  <c r="N93" i="6" s="1"/>
  <c r="N94" i="6" s="1"/>
  <c r="N95" i="6" s="1"/>
  <c r="N96" i="6" s="1"/>
  <c r="N97" i="6" s="1"/>
  <c r="N98" i="6" s="1"/>
  <c r="N99" i="6" s="1"/>
  <c r="N100" i="6" s="1"/>
  <c r="N101" i="6" s="1"/>
  <c r="N102" i="6" s="1"/>
  <c r="N103" i="6" s="1"/>
  <c r="N104" i="6" s="1"/>
  <c r="N105" i="6" s="1"/>
  <c r="N106" i="6" s="1"/>
  <c r="N107" i="6" s="1"/>
  <c r="N108" i="6" s="1"/>
  <c r="N109" i="6" s="1"/>
  <c r="N110" i="6" s="1"/>
  <c r="N111" i="6" s="1"/>
  <c r="N112" i="6" s="1"/>
  <c r="N113" i="6" s="1"/>
  <c r="N114" i="6" s="1"/>
  <c r="N115" i="6" s="1"/>
  <c r="N116" i="6" s="1"/>
  <c r="N117" i="6" s="1"/>
  <c r="N118" i="6" s="1"/>
  <c r="N119" i="6" s="1"/>
  <c r="N120" i="6" s="1"/>
  <c r="N121" i="6" s="1"/>
  <c r="N122" i="6" s="1"/>
  <c r="N123" i="6" s="1"/>
  <c r="N124" i="6" s="1"/>
  <c r="N125" i="6" s="1"/>
  <c r="N126" i="6" s="1"/>
  <c r="N127" i="6" s="1"/>
  <c r="N128" i="6" s="1"/>
  <c r="N129" i="6" s="1"/>
  <c r="N130" i="6" s="1"/>
  <c r="N131" i="6" s="1"/>
  <c r="N132" i="6" s="1"/>
  <c r="N133" i="6" s="1"/>
  <c r="N134" i="6" s="1"/>
  <c r="N135" i="6" s="1"/>
  <c r="N136" i="6" s="1"/>
  <c r="N137" i="6" s="1"/>
  <c r="N138" i="6" s="1"/>
  <c r="N139" i="6" s="1"/>
  <c r="N140" i="6" s="1"/>
  <c r="N141" i="6" s="1"/>
  <c r="N142" i="6" s="1"/>
  <c r="N143" i="6" s="1"/>
  <c r="N144" i="6" s="1"/>
  <c r="N145" i="6" s="1"/>
  <c r="N146" i="6" s="1"/>
  <c r="N147" i="6" s="1"/>
  <c r="N148" i="6" s="1"/>
  <c r="N149" i="6" s="1"/>
  <c r="N150" i="6" s="1"/>
  <c r="N151" i="6" s="1"/>
  <c r="N152" i="6" s="1"/>
  <c r="N153" i="6" s="1"/>
  <c r="N154" i="6" s="1"/>
  <c r="N155" i="6" s="1"/>
  <c r="N156" i="6" s="1"/>
  <c r="N157" i="6" s="1"/>
  <c r="N158" i="6" s="1"/>
  <c r="N159" i="6" s="1"/>
  <c r="N160" i="6" s="1"/>
  <c r="N161" i="6" s="1"/>
  <c r="N162" i="6" s="1"/>
  <c r="N163" i="6" s="1"/>
  <c r="N164" i="6" s="1"/>
  <c r="N165" i="6" s="1"/>
  <c r="N166" i="6" s="1"/>
  <c r="N167" i="6" s="1"/>
  <c r="N168" i="6" s="1"/>
  <c r="N169" i="6" s="1"/>
  <c r="N170" i="6" s="1"/>
  <c r="N171" i="6" s="1"/>
  <c r="N172" i="6" s="1"/>
  <c r="N173" i="6" s="1"/>
  <c r="N174" i="6" s="1"/>
  <c r="N175" i="6" s="1"/>
  <c r="N176" i="6" s="1"/>
  <c r="N177" i="6" s="1"/>
  <c r="N178" i="6" s="1"/>
  <c r="N179" i="6" s="1"/>
  <c r="N180" i="6" s="1"/>
  <c r="N181" i="6" s="1"/>
  <c r="N182" i="6" s="1"/>
  <c r="N183" i="6" s="1"/>
  <c r="N184" i="6" s="1"/>
  <c r="N185" i="6" s="1"/>
  <c r="N186" i="6" s="1"/>
  <c r="N187" i="6" s="1"/>
  <c r="N188" i="6" s="1"/>
  <c r="N189" i="6" s="1"/>
  <c r="N190" i="6" s="1"/>
  <c r="N191" i="6" s="1"/>
  <c r="N192" i="6" s="1"/>
  <c r="N193" i="6" s="1"/>
  <c r="N194" i="6" s="1"/>
  <c r="N195" i="6" s="1"/>
  <c r="N196" i="6" s="1"/>
  <c r="N197" i="6" s="1"/>
  <c r="N198" i="6" s="1"/>
  <c r="N199" i="6" s="1"/>
  <c r="N200" i="6" s="1"/>
  <c r="N201" i="6" s="1"/>
  <c r="N202" i="6" s="1"/>
  <c r="N203" i="6" s="1"/>
  <c r="N204" i="6" s="1"/>
  <c r="N205" i="6" s="1"/>
  <c r="N206" i="6" s="1"/>
  <c r="N207" i="6" s="1"/>
  <c r="N208" i="6" s="1"/>
  <c r="N209" i="6" s="1"/>
  <c r="N210" i="6" s="1"/>
  <c r="N211" i="6" s="1"/>
  <c r="N212" i="6" s="1"/>
  <c r="N213" i="6" s="1"/>
  <c r="N214" i="6" s="1"/>
  <c r="N215" i="6" s="1"/>
  <c r="N216" i="6" s="1"/>
  <c r="N217" i="6" s="1"/>
  <c r="N218" i="6" s="1"/>
  <c r="N219" i="6" s="1"/>
  <c r="N220" i="6" s="1"/>
  <c r="N221" i="6" s="1"/>
  <c r="N222" i="6" s="1"/>
  <c r="N223" i="6" s="1"/>
  <c r="N224" i="6" s="1"/>
  <c r="N225" i="6" s="1"/>
  <c r="N226" i="6" s="1"/>
  <c r="N227" i="6" s="1"/>
  <c r="N228" i="6" s="1"/>
  <c r="N229" i="6" s="1"/>
  <c r="N230" i="6" s="1"/>
  <c r="N231" i="6" s="1"/>
  <c r="N232" i="6" s="1"/>
  <c r="N233" i="6" s="1"/>
  <c r="N234" i="6" s="1"/>
  <c r="N235" i="6" s="1"/>
  <c r="N236" i="6" s="1"/>
  <c r="N237" i="6" s="1"/>
  <c r="N238" i="6" s="1"/>
  <c r="N239" i="6" s="1"/>
  <c r="N240" i="6" s="1"/>
  <c r="N241" i="6" s="1"/>
  <c r="N242" i="6" s="1"/>
  <c r="N243" i="6" s="1"/>
  <c r="N244" i="6" s="1"/>
  <c r="N245" i="6" s="1"/>
  <c r="N246" i="6" s="1"/>
  <c r="N247" i="6" s="1"/>
  <c r="N248" i="6" s="1"/>
  <c r="N249" i="6" s="1"/>
  <c r="N250" i="6" s="1"/>
  <c r="N251" i="6" s="1"/>
  <c r="N252" i="6" s="1"/>
  <c r="N253" i="6" s="1"/>
  <c r="N254" i="6" s="1"/>
  <c r="N255" i="6" s="1"/>
  <c r="N256" i="6" s="1"/>
  <c r="N257" i="6" s="1"/>
  <c r="N258" i="6" s="1"/>
  <c r="N259" i="6" s="1"/>
  <c r="N260" i="6" s="1"/>
  <c r="N261" i="6" s="1"/>
  <c r="N262" i="6" s="1"/>
  <c r="N263" i="6" s="1"/>
  <c r="N264" i="6" s="1"/>
  <c r="N265" i="6" s="1"/>
  <c r="N266" i="6" s="1"/>
  <c r="N267" i="6" s="1"/>
  <c r="N268" i="6" s="1"/>
  <c r="N269" i="6" s="1"/>
  <c r="N270" i="6" s="1"/>
  <c r="N271" i="6" s="1"/>
  <c r="N272" i="6" s="1"/>
  <c r="N273" i="6" s="1"/>
  <c r="N274" i="6" s="1"/>
  <c r="N275" i="6" s="1"/>
  <c r="N276" i="6" s="1"/>
  <c r="N277" i="6" s="1"/>
  <c r="N278" i="6" s="1"/>
  <c r="N279" i="6" s="1"/>
  <c r="N280" i="6" s="1"/>
  <c r="N281" i="6" s="1"/>
  <c r="N282" i="6" s="1"/>
  <c r="N283" i="6" s="1"/>
  <c r="N284" i="6" s="1"/>
  <c r="N285" i="6" s="1"/>
  <c r="N286" i="6" s="1"/>
  <c r="N287" i="6" s="1"/>
  <c r="N288" i="6" s="1"/>
  <c r="N289" i="6" s="1"/>
  <c r="N290" i="6" s="1"/>
  <c r="N291" i="6" s="1"/>
  <c r="N292" i="6" s="1"/>
  <c r="N293" i="6" s="1"/>
  <c r="N294" i="6" s="1"/>
  <c r="N295" i="6" s="1"/>
  <c r="N296" i="6" s="1"/>
  <c r="N297" i="6" s="1"/>
  <c r="N298" i="6" s="1"/>
  <c r="N299" i="6" s="1"/>
  <c r="N300" i="6" s="1"/>
  <c r="N301" i="6" s="1"/>
  <c r="N302" i="6" s="1"/>
  <c r="N303" i="6" s="1"/>
  <c r="N304" i="6" s="1"/>
  <c r="N305" i="6" s="1"/>
  <c r="N306" i="6" s="1"/>
  <c r="N307" i="6" s="1"/>
  <c r="N308" i="6" s="1"/>
  <c r="N309" i="6" s="1"/>
  <c r="N310" i="6" s="1"/>
  <c r="N311" i="6" s="1"/>
  <c r="N312" i="6" s="1"/>
  <c r="N313" i="6" s="1"/>
  <c r="N314" i="6" s="1"/>
  <c r="N315" i="6" s="1"/>
  <c r="N316" i="6" s="1"/>
  <c r="N317" i="6" s="1"/>
  <c r="N318" i="6" s="1"/>
  <c r="N319" i="6" s="1"/>
  <c r="N320" i="6" s="1"/>
  <c r="N321" i="6" s="1"/>
  <c r="N322" i="6" s="1"/>
  <c r="N323" i="6" s="1"/>
  <c r="N324" i="6" s="1"/>
  <c r="N325" i="6" s="1"/>
  <c r="N326" i="6" s="1"/>
  <c r="N327" i="6" s="1"/>
  <c r="N328" i="6" s="1"/>
  <c r="N329" i="6" s="1"/>
  <c r="N330" i="6" s="1"/>
  <c r="N331" i="6" s="1"/>
  <c r="N332" i="6" s="1"/>
  <c r="N333" i="6" s="1"/>
  <c r="N334" i="6" s="1"/>
  <c r="N335" i="6" s="1"/>
  <c r="N336" i="6" s="1"/>
  <c r="N337" i="6" s="1"/>
  <c r="N338" i="6" s="1"/>
  <c r="N339" i="6" s="1"/>
  <c r="N340" i="6" s="1"/>
  <c r="N341" i="6" s="1"/>
  <c r="N342" i="6" s="1"/>
  <c r="N343" i="6" s="1"/>
  <c r="N344" i="6" s="1"/>
  <c r="N345" i="6" s="1"/>
  <c r="N346" i="6" s="1"/>
  <c r="N347" i="6" s="1"/>
  <c r="N348" i="6" s="1"/>
  <c r="N349" i="6" s="1"/>
  <c r="N350" i="6" s="1"/>
  <c r="N351" i="6" s="1"/>
  <c r="N352" i="6" s="1"/>
  <c r="N353" i="6" s="1"/>
  <c r="N354" i="6" s="1"/>
  <c r="N355" i="6" s="1"/>
  <c r="N356" i="6" s="1"/>
  <c r="N357" i="6" s="1"/>
  <c r="N358" i="6" s="1"/>
  <c r="N359" i="6" s="1"/>
  <c r="N360" i="6" s="1"/>
  <c r="N361" i="6" s="1"/>
  <c r="N362" i="6" s="1"/>
  <c r="N363" i="6" s="1"/>
  <c r="N364" i="6" s="1"/>
  <c r="N365" i="6" s="1"/>
  <c r="N366" i="6" s="1"/>
  <c r="N367" i="6" s="1"/>
  <c r="N368" i="6" s="1"/>
  <c r="N369" i="6" s="1"/>
  <c r="N370" i="6" s="1"/>
  <c r="N371" i="6" s="1"/>
  <c r="N372" i="6" s="1"/>
  <c r="N373" i="6" s="1"/>
  <c r="N374" i="6" s="1"/>
  <c r="N375" i="6" s="1"/>
  <c r="N376" i="6" s="1"/>
  <c r="N377" i="6" s="1"/>
  <c r="N378" i="6" s="1"/>
  <c r="N379" i="6" s="1"/>
  <c r="N380" i="6" s="1"/>
  <c r="N381" i="6" s="1"/>
  <c r="N382" i="6" s="1"/>
  <c r="N383" i="6" s="1"/>
  <c r="N384" i="6" s="1"/>
  <c r="N385" i="6" s="1"/>
  <c r="N386" i="6" s="1"/>
  <c r="N387" i="6" s="1"/>
  <c r="N388" i="6" s="1"/>
  <c r="N389" i="6" s="1"/>
  <c r="N390" i="6" s="1"/>
  <c r="N391" i="6" s="1"/>
  <c r="N392" i="6" s="1"/>
  <c r="N393" i="6" s="1"/>
  <c r="N394" i="6" s="1"/>
  <c r="N395" i="6" s="1"/>
  <c r="N396" i="6" s="1"/>
  <c r="N397" i="6" s="1"/>
  <c r="N398" i="6" s="1"/>
  <c r="N399" i="6" s="1"/>
  <c r="N400" i="6" s="1"/>
  <c r="N401" i="6" s="1"/>
  <c r="N402" i="6" s="1"/>
  <c r="N403" i="6" s="1"/>
  <c r="N404" i="6" s="1"/>
  <c r="N405" i="6" s="1"/>
  <c r="N406" i="6" s="1"/>
  <c r="N407" i="6" s="1"/>
  <c r="N408" i="6" s="1"/>
  <c r="N409" i="6" s="1"/>
  <c r="N410" i="6" s="1"/>
  <c r="N411" i="6" s="1"/>
  <c r="N412" i="6" s="1"/>
  <c r="N413" i="6" s="1"/>
  <c r="N414" i="6" s="1"/>
  <c r="N415" i="6" s="1"/>
  <c r="N416" i="6" s="1"/>
  <c r="N417" i="6" s="1"/>
  <c r="N418" i="6" s="1"/>
  <c r="N419" i="6" s="1"/>
  <c r="N420" i="6" s="1"/>
  <c r="N421" i="6" s="1"/>
  <c r="N422" i="6" s="1"/>
  <c r="N423" i="6" s="1"/>
  <c r="N424" i="6" s="1"/>
  <c r="N425" i="6" s="1"/>
  <c r="N426" i="6" s="1"/>
  <c r="N427" i="6" s="1"/>
  <c r="N428" i="6" s="1"/>
  <c r="N429" i="6" s="1"/>
  <c r="N430" i="6" s="1"/>
  <c r="N431" i="6" s="1"/>
  <c r="N432" i="6" s="1"/>
  <c r="N433" i="6" s="1"/>
  <c r="N434" i="6" s="1"/>
  <c r="N435" i="6" s="1"/>
  <c r="N436" i="6" s="1"/>
  <c r="N437" i="6" s="1"/>
  <c r="N438" i="6" s="1"/>
  <c r="N439" i="6" s="1"/>
  <c r="N440" i="6" s="1"/>
  <c r="N441" i="6" s="1"/>
  <c r="N442" i="6" s="1"/>
  <c r="N443" i="6" s="1"/>
  <c r="N444" i="6" s="1"/>
  <c r="N445" i="6" s="1"/>
  <c r="N446" i="6" s="1"/>
  <c r="N447" i="6" s="1"/>
  <c r="N448" i="6" s="1"/>
  <c r="N449" i="6" s="1"/>
  <c r="N450" i="6" s="1"/>
  <c r="N451" i="6" s="1"/>
  <c r="N452" i="6" s="1"/>
  <c r="N453" i="6" s="1"/>
  <c r="N454" i="6" s="1"/>
  <c r="N455" i="6" s="1"/>
  <c r="N456" i="6" s="1"/>
  <c r="N457" i="6" s="1"/>
  <c r="N458" i="6" s="1"/>
  <c r="N459" i="6" s="1"/>
  <c r="N460" i="6" s="1"/>
  <c r="N461" i="6" s="1"/>
  <c r="N462" i="6" s="1"/>
  <c r="N463" i="6" s="1"/>
  <c r="N464" i="6" s="1"/>
  <c r="N465" i="6" s="1"/>
  <c r="N466" i="6" s="1"/>
  <c r="N467" i="6" s="1"/>
  <c r="N468" i="6" s="1"/>
  <c r="N469" i="6" s="1"/>
  <c r="N470" i="6" s="1"/>
  <c r="N471" i="6" s="1"/>
  <c r="N472" i="6" s="1"/>
  <c r="N473" i="6" s="1"/>
  <c r="N474" i="6" s="1"/>
  <c r="N475" i="6" s="1"/>
  <c r="N476" i="6" s="1"/>
  <c r="N477" i="6" s="1"/>
  <c r="N478" i="6" s="1"/>
  <c r="N479" i="6" s="1"/>
  <c r="N480" i="6" s="1"/>
  <c r="N481" i="6" s="1"/>
  <c r="N482" i="6" s="1"/>
  <c r="N483" i="6" s="1"/>
  <c r="N484" i="6" s="1"/>
  <c r="N485" i="6" s="1"/>
  <c r="N486" i="6" s="1"/>
  <c r="N487" i="6" s="1"/>
  <c r="N488" i="6" s="1"/>
  <c r="N489" i="6" s="1"/>
  <c r="N490" i="6" s="1"/>
  <c r="N491" i="6" s="1"/>
  <c r="N492" i="6" s="1"/>
  <c r="N493" i="6" s="1"/>
  <c r="N494" i="6" s="1"/>
  <c r="N495" i="6" s="1"/>
  <c r="N496" i="6" s="1"/>
  <c r="N497" i="6" s="1"/>
  <c r="N498" i="6" s="1"/>
  <c r="N499" i="6" s="1"/>
  <c r="N500" i="6" s="1"/>
  <c r="N501" i="6" s="1"/>
  <c r="N502" i="6" s="1"/>
  <c r="N503" i="6" s="1"/>
  <c r="N504" i="6" s="1"/>
  <c r="N505" i="6" s="1"/>
  <c r="N506" i="6" s="1"/>
  <c r="N507" i="6" s="1"/>
  <c r="N508" i="6" s="1"/>
  <c r="N509" i="6" s="1"/>
  <c r="N510" i="6" s="1"/>
  <c r="N511" i="6" s="1"/>
  <c r="N512" i="6" s="1"/>
  <c r="N513" i="6" s="1"/>
  <c r="N514" i="6" s="1"/>
  <c r="N515" i="6" s="1"/>
  <c r="N516" i="6" s="1"/>
  <c r="N517" i="6" s="1"/>
  <c r="N518" i="6" s="1"/>
  <c r="N519" i="6" s="1"/>
  <c r="N520" i="6" s="1"/>
  <c r="N521" i="6" s="1"/>
  <c r="N522" i="6" s="1"/>
  <c r="N523" i="6" s="1"/>
  <c r="N524" i="6" s="1"/>
  <c r="N525" i="6" s="1"/>
  <c r="N526" i="6" s="1"/>
  <c r="N527" i="6" s="1"/>
  <c r="N528" i="6" s="1"/>
  <c r="N529" i="6" s="1"/>
  <c r="N530" i="6" s="1"/>
  <c r="N531" i="6" s="1"/>
  <c r="N532" i="6" s="1"/>
  <c r="N533" i="6" s="1"/>
  <c r="N534" i="6" s="1"/>
  <c r="N535" i="6" s="1"/>
  <c r="N536" i="6" s="1"/>
  <c r="N537" i="6" s="1"/>
  <c r="N538" i="6" s="1"/>
  <c r="N539" i="6" s="1"/>
  <c r="N540" i="6" s="1"/>
  <c r="N541" i="6" s="1"/>
  <c r="N542" i="6" s="1"/>
  <c r="N543" i="6" s="1"/>
  <c r="N544" i="6" s="1"/>
  <c r="N545" i="6" s="1"/>
  <c r="N546" i="6" s="1"/>
  <c r="N547" i="6" s="1"/>
  <c r="N548" i="6" s="1"/>
  <c r="N549" i="6" s="1"/>
  <c r="N550" i="6" s="1"/>
  <c r="N551" i="6" s="1"/>
  <c r="N552" i="6" s="1"/>
  <c r="N553" i="6" s="1"/>
  <c r="N554" i="6" s="1"/>
  <c r="N555" i="6" s="1"/>
  <c r="N556" i="6" s="1"/>
  <c r="N557" i="6" s="1"/>
  <c r="N558" i="6" s="1"/>
  <c r="N559" i="6" s="1"/>
  <c r="N560" i="6" s="1"/>
  <c r="N561" i="6" s="1"/>
  <c r="N562" i="6" s="1"/>
  <c r="N563" i="6" s="1"/>
  <c r="N564" i="6" s="1"/>
  <c r="N565" i="6" s="1"/>
  <c r="N566" i="6" s="1"/>
  <c r="N567" i="6" s="1"/>
  <c r="N568" i="6" s="1"/>
  <c r="N569" i="6" s="1"/>
  <c r="N570" i="6" s="1"/>
  <c r="N571" i="6" s="1"/>
  <c r="N572" i="6" s="1"/>
  <c r="N573" i="6" s="1"/>
  <c r="N574" i="6" s="1"/>
  <c r="N575" i="6" s="1"/>
  <c r="N576" i="6" s="1"/>
  <c r="N577" i="6" s="1"/>
  <c r="N578" i="6" s="1"/>
  <c r="N579" i="6" s="1"/>
  <c r="N580" i="6" s="1"/>
  <c r="N581" i="6" s="1"/>
  <c r="N582" i="6" s="1"/>
  <c r="N583" i="6" s="1"/>
  <c r="N584" i="6" s="1"/>
  <c r="N585" i="6" s="1"/>
  <c r="N586" i="6" s="1"/>
  <c r="N587" i="6" s="1"/>
  <c r="N588" i="6" s="1"/>
  <c r="N589" i="6" s="1"/>
  <c r="N590" i="6" s="1"/>
  <c r="N591" i="6" s="1"/>
  <c r="N592" i="6" s="1"/>
  <c r="N593" i="6" s="1"/>
  <c r="N594" i="6" s="1"/>
  <c r="N595" i="6" s="1"/>
  <c r="N596" i="6" s="1"/>
  <c r="N597" i="6" s="1"/>
  <c r="N598" i="6" s="1"/>
  <c r="N599" i="6" s="1"/>
  <c r="N600" i="6" s="1"/>
  <c r="N601" i="6" s="1"/>
  <c r="N602" i="6" s="1"/>
  <c r="N603" i="6" s="1"/>
  <c r="N604" i="6" s="1"/>
  <c r="N605" i="6" s="1"/>
  <c r="N606" i="6" s="1"/>
  <c r="N607" i="6" s="1"/>
  <c r="N608" i="6" s="1"/>
  <c r="N609" i="6" s="1"/>
  <c r="N610" i="6" s="1"/>
  <c r="N611" i="6" s="1"/>
  <c r="N612" i="6" s="1"/>
  <c r="N613" i="6" s="1"/>
  <c r="N614" i="6" s="1"/>
  <c r="N615" i="6" s="1"/>
  <c r="N616" i="6" s="1"/>
  <c r="N617" i="6" s="1"/>
  <c r="N618" i="6" s="1"/>
  <c r="N619" i="6" s="1"/>
  <c r="N620" i="6" s="1"/>
  <c r="N621" i="6" s="1"/>
  <c r="N622" i="6" s="1"/>
  <c r="N623" i="6" s="1"/>
  <c r="N624" i="6" s="1"/>
  <c r="N625" i="6" s="1"/>
  <c r="N626" i="6" s="1"/>
  <c r="N627" i="6" s="1"/>
  <c r="N628" i="6" s="1"/>
  <c r="N629" i="6" s="1"/>
  <c r="N630" i="6" s="1"/>
  <c r="N631" i="6" s="1"/>
  <c r="N632" i="6" s="1"/>
  <c r="N633" i="6" s="1"/>
  <c r="N634" i="6" s="1"/>
  <c r="N635" i="6" s="1"/>
  <c r="N636" i="6" s="1"/>
  <c r="N637" i="6" s="1"/>
  <c r="N638" i="6" s="1"/>
  <c r="N639" i="6" s="1"/>
  <c r="N640" i="6" s="1"/>
  <c r="N641" i="6" s="1"/>
  <c r="N642" i="6" s="1"/>
  <c r="N643" i="6" s="1"/>
  <c r="N644" i="6" s="1"/>
  <c r="N645" i="6" s="1"/>
  <c r="N646" i="6" s="1"/>
  <c r="N647" i="6" s="1"/>
  <c r="N648" i="6" s="1"/>
  <c r="N649" i="6" s="1"/>
  <c r="N650" i="6" s="1"/>
  <c r="N651" i="6" s="1"/>
  <c r="N652" i="6" s="1"/>
  <c r="N653" i="6" s="1"/>
  <c r="N654" i="6" s="1"/>
  <c r="N655" i="6" s="1"/>
  <c r="N656" i="6" s="1"/>
  <c r="N657" i="6" s="1"/>
  <c r="N658" i="6" s="1"/>
  <c r="N659" i="6" s="1"/>
  <c r="N660" i="6" s="1"/>
  <c r="N661" i="6" s="1"/>
  <c r="N662" i="6" s="1"/>
  <c r="N663" i="6" s="1"/>
  <c r="N664" i="6" s="1"/>
  <c r="N665" i="6" s="1"/>
  <c r="N666" i="6" s="1"/>
  <c r="N667" i="6" s="1"/>
  <c r="N668" i="6" s="1"/>
  <c r="N669" i="6" s="1"/>
  <c r="N670" i="6" s="1"/>
  <c r="N671" i="6" s="1"/>
  <c r="N672" i="6" s="1"/>
  <c r="N673" i="6" s="1"/>
  <c r="N674" i="6" s="1"/>
  <c r="N675" i="6" s="1"/>
  <c r="N676" i="6" s="1"/>
  <c r="N677" i="6" s="1"/>
  <c r="N678" i="6" s="1"/>
  <c r="N679" i="6" s="1"/>
  <c r="N680" i="6" s="1"/>
  <c r="N681" i="6" s="1"/>
  <c r="N682" i="6" s="1"/>
  <c r="N683" i="6" s="1"/>
  <c r="N684" i="6" s="1"/>
  <c r="N685" i="6" s="1"/>
  <c r="N686" i="6" s="1"/>
  <c r="N687" i="6" s="1"/>
  <c r="N688" i="6" s="1"/>
  <c r="N689" i="6" s="1"/>
  <c r="N690" i="6" s="1"/>
  <c r="N691" i="6" s="1"/>
  <c r="N692" i="6" s="1"/>
  <c r="N693" i="6" s="1"/>
  <c r="N694" i="6" s="1"/>
  <c r="N695" i="6" s="1"/>
  <c r="N696" i="6" s="1"/>
  <c r="N697" i="6" s="1"/>
  <c r="N698" i="6" s="1"/>
  <c r="N699" i="6" s="1"/>
  <c r="N700" i="6" s="1"/>
  <c r="N701" i="6" s="1"/>
  <c r="N702" i="6" s="1"/>
  <c r="N703" i="6" s="1"/>
  <c r="N704" i="6" s="1"/>
  <c r="N705" i="6" s="1"/>
  <c r="N706" i="6" s="1"/>
  <c r="N707" i="6" s="1"/>
  <c r="N708" i="6" s="1"/>
  <c r="N709" i="6" s="1"/>
  <c r="N710" i="6" s="1"/>
  <c r="N711" i="6" s="1"/>
  <c r="N712" i="6" s="1"/>
  <c r="N713" i="6" s="1"/>
  <c r="N714" i="6" s="1"/>
  <c r="N715" i="6" s="1"/>
  <c r="N716" i="6" s="1"/>
  <c r="N717" i="6" s="1"/>
  <c r="N718" i="6" s="1"/>
  <c r="N719" i="6" s="1"/>
  <c r="N720" i="6" s="1"/>
  <c r="N721" i="6" s="1"/>
  <c r="N722" i="6" s="1"/>
  <c r="N723" i="6" s="1"/>
  <c r="N724" i="6" s="1"/>
  <c r="N725" i="6" s="1"/>
  <c r="N726" i="6" s="1"/>
  <c r="N727" i="6" s="1"/>
  <c r="N728" i="6" s="1"/>
  <c r="N729" i="6" s="1"/>
  <c r="N730" i="6" s="1"/>
  <c r="N731" i="6" s="1"/>
  <c r="N732" i="6" s="1"/>
  <c r="N733" i="6" s="1"/>
  <c r="N734" i="6" s="1"/>
  <c r="N735" i="6" s="1"/>
  <c r="N736" i="6" s="1"/>
  <c r="N737" i="6" s="1"/>
  <c r="N738" i="6" s="1"/>
  <c r="N739" i="6" s="1"/>
  <c r="N740" i="6" s="1"/>
  <c r="N741" i="6" s="1"/>
  <c r="N742" i="6" s="1"/>
  <c r="N743" i="6" s="1"/>
  <c r="N744" i="6" s="1"/>
  <c r="N745" i="6" s="1"/>
  <c r="N746" i="6" s="1"/>
  <c r="N747" i="6" s="1"/>
  <c r="N748" i="6" s="1"/>
  <c r="N749" i="6" s="1"/>
  <c r="J11" i="6"/>
  <c r="I11" i="6"/>
  <c r="J28" i="6"/>
  <c r="I28" i="6"/>
  <c r="J36" i="6"/>
  <c r="I36" i="6"/>
  <c r="J44" i="6"/>
  <c r="I44" i="6"/>
  <c r="J52" i="6"/>
  <c r="I52" i="6"/>
  <c r="J207" i="6"/>
  <c r="S207" i="6" s="1"/>
  <c r="T207" i="6" s="1"/>
  <c r="I207" i="6"/>
  <c r="J108" i="6"/>
  <c r="I108" i="6"/>
  <c r="J134" i="6"/>
  <c r="S151" i="6"/>
  <c r="T151" i="6" s="1"/>
  <c r="J164" i="6"/>
  <c r="I164" i="6"/>
  <c r="J215" i="6"/>
  <c r="I215" i="6"/>
  <c r="J254" i="6"/>
  <c r="I254" i="6"/>
  <c r="J109" i="6"/>
  <c r="I109" i="6"/>
  <c r="J110" i="6"/>
  <c r="I110" i="6"/>
  <c r="J125" i="6"/>
  <c r="I125" i="6"/>
  <c r="J172" i="6"/>
  <c r="I172" i="6"/>
  <c r="J288" i="6"/>
  <c r="S288" i="6" s="1"/>
  <c r="I288" i="6"/>
  <c r="J133" i="6"/>
  <c r="I133" i="6"/>
  <c r="J150" i="6"/>
  <c r="J198" i="6"/>
  <c r="I198" i="6"/>
  <c r="I19" i="6"/>
  <c r="I27" i="6"/>
  <c r="I35" i="6"/>
  <c r="I43" i="6"/>
  <c r="I51" i="6"/>
  <c r="I59" i="6"/>
  <c r="I67" i="6"/>
  <c r="I75" i="6"/>
  <c r="I83" i="6"/>
  <c r="J124" i="6"/>
  <c r="I124" i="6"/>
  <c r="J141" i="6"/>
  <c r="I141" i="6"/>
  <c r="J262" i="6"/>
  <c r="I262" i="6"/>
  <c r="J361" i="6"/>
  <c r="I361" i="6"/>
  <c r="I10" i="6"/>
  <c r="I18" i="6"/>
  <c r="I26" i="6"/>
  <c r="I34" i="6"/>
  <c r="I42" i="6"/>
  <c r="I50" i="6"/>
  <c r="I58" i="6"/>
  <c r="I66" i="6"/>
  <c r="I74" i="6"/>
  <c r="I82" i="6"/>
  <c r="I90" i="6"/>
  <c r="J100" i="6"/>
  <c r="I100" i="6"/>
  <c r="I111" i="6"/>
  <c r="J116" i="6"/>
  <c r="I116" i="6"/>
  <c r="J132" i="6"/>
  <c r="I132" i="6"/>
  <c r="J149" i="6"/>
  <c r="I149" i="6"/>
  <c r="S166" i="6"/>
  <c r="T166" i="6" s="1"/>
  <c r="J101" i="6"/>
  <c r="I101" i="6"/>
  <c r="J102" i="6"/>
  <c r="I102" i="6"/>
  <c r="J103" i="6"/>
  <c r="J117" i="6"/>
  <c r="I117" i="6"/>
  <c r="J118" i="6"/>
  <c r="I118" i="6"/>
  <c r="J140" i="6"/>
  <c r="I140" i="6"/>
  <c r="J157" i="6"/>
  <c r="I157" i="6"/>
  <c r="J174" i="6"/>
  <c r="I126" i="6"/>
  <c r="I134" i="6"/>
  <c r="I142" i="6"/>
  <c r="I150" i="6"/>
  <c r="I158" i="6"/>
  <c r="I166" i="6"/>
  <c r="I174" i="6"/>
  <c r="J206" i="6"/>
  <c r="I206" i="6"/>
  <c r="J223" i="6"/>
  <c r="I223" i="6"/>
  <c r="J270" i="6"/>
  <c r="I270" i="6"/>
  <c r="J353" i="6"/>
  <c r="I353" i="6"/>
  <c r="J191" i="6"/>
  <c r="I191" i="6"/>
  <c r="J214" i="6"/>
  <c r="I214" i="6"/>
  <c r="J231" i="6"/>
  <c r="I231" i="6"/>
  <c r="J320" i="6"/>
  <c r="I320" i="6"/>
  <c r="I180" i="6"/>
  <c r="I182" i="6"/>
  <c r="J222" i="6"/>
  <c r="I222" i="6"/>
  <c r="J239" i="6"/>
  <c r="I239" i="6"/>
  <c r="J256" i="6"/>
  <c r="J345" i="6"/>
  <c r="I345" i="6"/>
  <c r="J404" i="6"/>
  <c r="I404" i="6"/>
  <c r="J444" i="6"/>
  <c r="I444" i="6"/>
  <c r="J200" i="6"/>
  <c r="J230" i="6"/>
  <c r="I230" i="6"/>
  <c r="J247" i="6"/>
  <c r="I247" i="6"/>
  <c r="J264" i="6"/>
  <c r="J312" i="6"/>
  <c r="I312" i="6"/>
  <c r="J208" i="6"/>
  <c r="J238" i="6"/>
  <c r="I238" i="6"/>
  <c r="J255" i="6"/>
  <c r="I255" i="6"/>
  <c r="J272" i="6"/>
  <c r="J337" i="6"/>
  <c r="I337" i="6"/>
  <c r="J183" i="6"/>
  <c r="J199" i="6"/>
  <c r="I199" i="6"/>
  <c r="J216" i="6"/>
  <c r="J246" i="6"/>
  <c r="I246" i="6"/>
  <c r="J263" i="6"/>
  <c r="I263" i="6"/>
  <c r="J286" i="6"/>
  <c r="I286" i="6"/>
  <c r="J304" i="6"/>
  <c r="I304" i="6"/>
  <c r="S355" i="6"/>
  <c r="T355" i="6" s="1"/>
  <c r="J381" i="6"/>
  <c r="I381" i="6"/>
  <c r="I192" i="6"/>
  <c r="I200" i="6"/>
  <c r="I208" i="6"/>
  <c r="I216" i="6"/>
  <c r="I224" i="6"/>
  <c r="I232" i="6"/>
  <c r="I240" i="6"/>
  <c r="I248" i="6"/>
  <c r="I256" i="6"/>
  <c r="I264" i="6"/>
  <c r="I272" i="6"/>
  <c r="J336" i="6"/>
  <c r="I336" i="6"/>
  <c r="J344" i="6"/>
  <c r="I344" i="6"/>
  <c r="J352" i="6"/>
  <c r="I352" i="6"/>
  <c r="J360" i="6"/>
  <c r="I360" i="6"/>
  <c r="S291" i="6"/>
  <c r="T291" i="6" s="1"/>
  <c r="S351" i="6"/>
  <c r="T351" i="6" s="1"/>
  <c r="J396" i="6"/>
  <c r="I396" i="6"/>
  <c r="J437" i="6"/>
  <c r="I437" i="6"/>
  <c r="S495" i="6"/>
  <c r="T495" i="6" s="1"/>
  <c r="J281" i="6"/>
  <c r="J278" i="6"/>
  <c r="I278" i="6"/>
  <c r="J280" i="6"/>
  <c r="I280" i="6"/>
  <c r="S440" i="6"/>
  <c r="T440" i="6" s="1"/>
  <c r="J482" i="6"/>
  <c r="I482" i="6"/>
  <c r="J526" i="6"/>
  <c r="I526" i="6"/>
  <c r="I188" i="6"/>
  <c r="I196" i="6"/>
  <c r="J289" i="6"/>
  <c r="S289" i="6" s="1"/>
  <c r="I289" i="6"/>
  <c r="J297" i="6"/>
  <c r="I297" i="6"/>
  <c r="J305" i="6"/>
  <c r="I305" i="6"/>
  <c r="J313" i="6"/>
  <c r="I313" i="6"/>
  <c r="J321" i="6"/>
  <c r="I321" i="6"/>
  <c r="J329" i="6"/>
  <c r="I329" i="6"/>
  <c r="J373" i="6"/>
  <c r="I373" i="6"/>
  <c r="J388" i="6"/>
  <c r="I388" i="6"/>
  <c r="S478" i="6"/>
  <c r="T478" i="6" s="1"/>
  <c r="J380" i="6"/>
  <c r="I380" i="6"/>
  <c r="J372" i="6"/>
  <c r="I372" i="6"/>
  <c r="J429" i="6"/>
  <c r="I429" i="6"/>
  <c r="J436" i="6"/>
  <c r="I436" i="6"/>
  <c r="J461" i="6"/>
  <c r="I461" i="6"/>
  <c r="I468" i="6"/>
  <c r="J468" i="6"/>
  <c r="J370" i="6"/>
  <c r="I370" i="6"/>
  <c r="J421" i="6"/>
  <c r="I421" i="6"/>
  <c r="J496" i="6"/>
  <c r="I496" i="6"/>
  <c r="J413" i="6"/>
  <c r="I413" i="6"/>
  <c r="J428" i="6"/>
  <c r="S428" i="6" s="1"/>
  <c r="T428" i="6" s="1"/>
  <c r="I428" i="6"/>
  <c r="J453" i="6"/>
  <c r="I453" i="6"/>
  <c r="J460" i="6"/>
  <c r="I460" i="6"/>
  <c r="I294" i="6"/>
  <c r="I302" i="6"/>
  <c r="I310" i="6"/>
  <c r="I318" i="6"/>
  <c r="I326" i="6"/>
  <c r="I334" i="6"/>
  <c r="I342" i="6"/>
  <c r="I350" i="6"/>
  <c r="I358" i="6"/>
  <c r="J405" i="6"/>
  <c r="I405" i="6"/>
  <c r="J420" i="6"/>
  <c r="I420" i="6"/>
  <c r="J389" i="6"/>
  <c r="I389" i="6"/>
  <c r="J397" i="6"/>
  <c r="I397" i="6"/>
  <c r="J412" i="6"/>
  <c r="I412" i="6"/>
  <c r="S431" i="6"/>
  <c r="T431" i="6" s="1"/>
  <c r="J445" i="6"/>
  <c r="I445" i="6"/>
  <c r="J452" i="6"/>
  <c r="I452" i="6"/>
  <c r="J489" i="6"/>
  <c r="S489" i="6" s="1"/>
  <c r="T489" i="6" s="1"/>
  <c r="J474" i="6"/>
  <c r="I474" i="6"/>
  <c r="J481" i="6"/>
  <c r="J488" i="6"/>
  <c r="I488" i="6"/>
  <c r="J506" i="6"/>
  <c r="I506" i="6"/>
  <c r="J517" i="6"/>
  <c r="I517" i="6"/>
  <c r="J534" i="6"/>
  <c r="I534" i="6"/>
  <c r="J571" i="6"/>
  <c r="I571" i="6"/>
  <c r="J480" i="6"/>
  <c r="I480" i="6"/>
  <c r="J498" i="6"/>
  <c r="I498" i="6"/>
  <c r="S591" i="6"/>
  <c r="T591" i="6" s="1"/>
  <c r="I371" i="6"/>
  <c r="I379" i="6"/>
  <c r="I387" i="6"/>
  <c r="I395" i="6"/>
  <c r="I403" i="6"/>
  <c r="I411" i="6"/>
  <c r="I419" i="6"/>
  <c r="I427" i="6"/>
  <c r="I435" i="6"/>
  <c r="I443" i="6"/>
  <c r="I451" i="6"/>
  <c r="I459" i="6"/>
  <c r="I467" i="6"/>
  <c r="I378" i="6"/>
  <c r="I386" i="6"/>
  <c r="I394" i="6"/>
  <c r="I402" i="6"/>
  <c r="I410" i="6"/>
  <c r="I418" i="6"/>
  <c r="I426" i="6"/>
  <c r="I434" i="6"/>
  <c r="I442" i="6"/>
  <c r="I450" i="6"/>
  <c r="I458" i="6"/>
  <c r="I466" i="6"/>
  <c r="J472" i="6"/>
  <c r="I472" i="6"/>
  <c r="J490" i="6"/>
  <c r="I490" i="6"/>
  <c r="J504" i="6"/>
  <c r="I504" i="6"/>
  <c r="I476" i="6"/>
  <c r="I508" i="6"/>
  <c r="J560" i="6"/>
  <c r="I560" i="6"/>
  <c r="J562" i="6"/>
  <c r="I562" i="6"/>
  <c r="J525" i="6"/>
  <c r="I525" i="6"/>
  <c r="J595" i="6"/>
  <c r="I595" i="6"/>
  <c r="S552" i="6"/>
  <c r="T552" i="6" s="1"/>
  <c r="S555" i="6"/>
  <c r="T555" i="6" s="1"/>
  <c r="J579" i="6"/>
  <c r="I579" i="6"/>
  <c r="J551" i="6"/>
  <c r="I551" i="6"/>
  <c r="J561" i="6"/>
  <c r="I561" i="6"/>
  <c r="J563" i="6"/>
  <c r="I563" i="6"/>
  <c r="J543" i="6"/>
  <c r="I543" i="6"/>
  <c r="J702" i="6"/>
  <c r="I702" i="6"/>
  <c r="I471" i="6"/>
  <c r="I479" i="6"/>
  <c r="I487" i="6"/>
  <c r="I495" i="6"/>
  <c r="I503" i="6"/>
  <c r="J519" i="6"/>
  <c r="I519" i="6"/>
  <c r="J535" i="6"/>
  <c r="I535" i="6"/>
  <c r="J550" i="6"/>
  <c r="I550" i="6"/>
  <c r="S582" i="6"/>
  <c r="T582" i="6" s="1"/>
  <c r="J587" i="6"/>
  <c r="I587" i="6"/>
  <c r="J516" i="6"/>
  <c r="I516" i="6"/>
  <c r="J518" i="6"/>
  <c r="I518" i="6"/>
  <c r="J527" i="6"/>
  <c r="I527" i="6"/>
  <c r="J542" i="6"/>
  <c r="I542" i="6"/>
  <c r="J602" i="6"/>
  <c r="I602" i="6"/>
  <c r="J569" i="6"/>
  <c r="I569" i="6"/>
  <c r="J577" i="6"/>
  <c r="I577" i="6"/>
  <c r="J585" i="6"/>
  <c r="I585" i="6"/>
  <c r="J593" i="6"/>
  <c r="I593" i="6"/>
  <c r="J601" i="6"/>
  <c r="I601" i="6"/>
  <c r="I533" i="6"/>
  <c r="I541" i="6"/>
  <c r="I549" i="6"/>
  <c r="I524" i="6"/>
  <c r="I532" i="6"/>
  <c r="I540" i="6"/>
  <c r="I548" i="6"/>
  <c r="J624" i="6"/>
  <c r="I624" i="6"/>
  <c r="I684" i="6"/>
  <c r="J684" i="6"/>
  <c r="J608" i="6"/>
  <c r="I608" i="6"/>
  <c r="J616" i="6"/>
  <c r="I616" i="6"/>
  <c r="J633" i="6"/>
  <c r="I633" i="6"/>
  <c r="J632" i="6"/>
  <c r="I632" i="6"/>
  <c r="J743" i="6"/>
  <c r="I743" i="6"/>
  <c r="I570" i="6"/>
  <c r="I578" i="6"/>
  <c r="I586" i="6"/>
  <c r="I594" i="6"/>
  <c r="J603" i="6"/>
  <c r="I612" i="6"/>
  <c r="J619" i="6"/>
  <c r="J679" i="6"/>
  <c r="I679" i="6"/>
  <c r="J694" i="6"/>
  <c r="I694" i="6"/>
  <c r="J635" i="6"/>
  <c r="I635" i="6"/>
  <c r="I640" i="6"/>
  <c r="J640" i="6"/>
  <c r="J655" i="6"/>
  <c r="I655" i="6"/>
  <c r="I568" i="6"/>
  <c r="I576" i="6"/>
  <c r="I584" i="6"/>
  <c r="I592" i="6"/>
  <c r="I600" i="6"/>
  <c r="J618" i="6"/>
  <c r="I618" i="6"/>
  <c r="J658" i="6"/>
  <c r="I658" i="6"/>
  <c r="J667" i="6"/>
  <c r="I667" i="6"/>
  <c r="J610" i="6"/>
  <c r="I610" i="6"/>
  <c r="J617" i="6"/>
  <c r="J626" i="6"/>
  <c r="I626" i="6"/>
  <c r="J660" i="6"/>
  <c r="I660" i="6"/>
  <c r="S697" i="6"/>
  <c r="T697" i="6" s="1"/>
  <c r="J666" i="6"/>
  <c r="I666" i="6"/>
  <c r="S676" i="6"/>
  <c r="T676" i="6" s="1"/>
  <c r="J734" i="6"/>
  <c r="I734" i="6"/>
  <c r="I643" i="6"/>
  <c r="J648" i="6"/>
  <c r="J659" i="6"/>
  <c r="S661" i="6"/>
  <c r="T661" i="6" s="1"/>
  <c r="I695" i="6"/>
  <c r="J695" i="6"/>
  <c r="J710" i="6"/>
  <c r="I710" i="6"/>
  <c r="J634" i="6"/>
  <c r="J641" i="6"/>
  <c r="S641" i="6" s="1"/>
  <c r="T641" i="6" s="1"/>
  <c r="I607" i="6"/>
  <c r="I615" i="6"/>
  <c r="J652" i="6"/>
  <c r="I652" i="6"/>
  <c r="J644" i="6"/>
  <c r="I650" i="6"/>
  <c r="J671" i="6"/>
  <c r="I671" i="6"/>
  <c r="I724" i="6"/>
  <c r="J724" i="6"/>
  <c r="J689" i="6"/>
  <c r="J673" i="6"/>
  <c r="I673" i="6"/>
  <c r="I700" i="6"/>
  <c r="J700" i="6"/>
  <c r="I641" i="6"/>
  <c r="I649" i="6"/>
  <c r="I657" i="6"/>
  <c r="I665" i="6"/>
  <c r="J672" i="6"/>
  <c r="I687" i="6"/>
  <c r="J688" i="6"/>
  <c r="I720" i="6"/>
  <c r="J720" i="6"/>
  <c r="J674" i="6"/>
  <c r="J680" i="6"/>
  <c r="I740" i="6"/>
  <c r="J740" i="6"/>
  <c r="I744" i="6"/>
  <c r="J744" i="6"/>
  <c r="I681" i="6"/>
  <c r="I689" i="6"/>
  <c r="I699" i="6"/>
  <c r="I707" i="6"/>
  <c r="I718" i="6"/>
  <c r="I712" i="6"/>
  <c r="J717" i="6"/>
  <c r="J726" i="6"/>
  <c r="I726" i="6"/>
  <c r="J727" i="6"/>
  <c r="J741" i="6"/>
  <c r="J693" i="6"/>
  <c r="I693" i="6"/>
  <c r="I704" i="6"/>
  <c r="I728" i="6"/>
  <c r="J701" i="6"/>
  <c r="S701" i="6" s="1"/>
  <c r="T701" i="6" s="1"/>
  <c r="J749" i="6"/>
  <c r="I742" i="6"/>
  <c r="I701" i="6"/>
  <c r="I709" i="6"/>
  <c r="I717" i="6"/>
  <c r="I725" i="6"/>
  <c r="I733" i="6"/>
  <c r="I741" i="6"/>
  <c r="I749" i="6"/>
  <c r="J22" i="5"/>
  <c r="I22" i="5"/>
  <c r="L718" i="5"/>
  <c r="L710" i="5"/>
  <c r="L702" i="5"/>
  <c r="L694" i="5"/>
  <c r="L686" i="5"/>
  <c r="L678" i="5"/>
  <c r="L670" i="5"/>
  <c r="L719" i="5"/>
  <c r="L711" i="5"/>
  <c r="L703" i="5"/>
  <c r="L695" i="5"/>
  <c r="L687" i="5"/>
  <c r="L679" i="5"/>
  <c r="L671" i="5"/>
  <c r="L730" i="5"/>
  <c r="L720" i="5"/>
  <c r="L712" i="5"/>
  <c r="L704" i="5"/>
  <c r="L696" i="5"/>
  <c r="L688" i="5"/>
  <c r="L680" i="5"/>
  <c r="L672" i="5"/>
  <c r="L721" i="5"/>
  <c r="L713" i="5"/>
  <c r="L705" i="5"/>
  <c r="L697" i="5"/>
  <c r="L722" i="5"/>
  <c r="L714" i="5"/>
  <c r="L706" i="5"/>
  <c r="L698" i="5"/>
  <c r="L690" i="5"/>
  <c r="L682" i="5"/>
  <c r="L723" i="5"/>
  <c r="L715" i="5"/>
  <c r="L707" i="5"/>
  <c r="L699" i="5"/>
  <c r="L691" i="5"/>
  <c r="L724" i="5"/>
  <c r="L717" i="5"/>
  <c r="L666" i="5"/>
  <c r="L658" i="5"/>
  <c r="L650" i="5"/>
  <c r="L642" i="5"/>
  <c r="L634" i="5"/>
  <c r="L725" i="5"/>
  <c r="L683" i="5"/>
  <c r="L675" i="5"/>
  <c r="L673" i="5"/>
  <c r="L659" i="5"/>
  <c r="L651" i="5"/>
  <c r="L643" i="5"/>
  <c r="L635" i="5"/>
  <c r="L689" i="5"/>
  <c r="L667" i="5"/>
  <c r="L660" i="5"/>
  <c r="L652" i="5"/>
  <c r="L644" i="5"/>
  <c r="L636" i="5"/>
  <c r="L669" i="5"/>
  <c r="L661" i="5"/>
  <c r="L653" i="5"/>
  <c r="L645" i="5"/>
  <c r="L637" i="5"/>
  <c r="L677" i="5"/>
  <c r="L662" i="5"/>
  <c r="L654" i="5"/>
  <c r="L646" i="5"/>
  <c r="L638" i="5"/>
  <c r="L700" i="5"/>
  <c r="L674" i="5"/>
  <c r="L663" i="5"/>
  <c r="L655" i="5"/>
  <c r="L647" i="5"/>
  <c r="L639" i="5"/>
  <c r="L708" i="5"/>
  <c r="L701" i="5"/>
  <c r="L693" i="5"/>
  <c r="L692" i="5"/>
  <c r="L685" i="5"/>
  <c r="L681" i="5"/>
  <c r="L676" i="5"/>
  <c r="L668" i="5"/>
  <c r="L664" i="5"/>
  <c r="L656" i="5"/>
  <c r="L648" i="5"/>
  <c r="L640" i="5"/>
  <c r="L641" i="5"/>
  <c r="L628" i="5"/>
  <c r="L620" i="5"/>
  <c r="L612" i="5"/>
  <c r="L604" i="5"/>
  <c r="L596" i="5"/>
  <c r="L588" i="5"/>
  <c r="L629" i="5"/>
  <c r="L621" i="5"/>
  <c r="L613" i="5"/>
  <c r="L605" i="5"/>
  <c r="L597" i="5"/>
  <c r="L589" i="5"/>
  <c r="L630" i="5"/>
  <c r="L622" i="5"/>
  <c r="L614" i="5"/>
  <c r="L606" i="5"/>
  <c r="L598" i="5"/>
  <c r="L590" i="5"/>
  <c r="L716" i="5"/>
  <c r="L649" i="5"/>
  <c r="L631" i="5"/>
  <c r="L623" i="5"/>
  <c r="L615" i="5"/>
  <c r="L607" i="5"/>
  <c r="L599" i="5"/>
  <c r="L591" i="5"/>
  <c r="L583" i="5"/>
  <c r="L624" i="5"/>
  <c r="L616" i="5"/>
  <c r="L608" i="5"/>
  <c r="L600" i="5"/>
  <c r="L592" i="5"/>
  <c r="L584" i="5"/>
  <c r="L709" i="5"/>
  <c r="L684" i="5"/>
  <c r="L657" i="5"/>
  <c r="L625" i="5"/>
  <c r="L617" i="5"/>
  <c r="L609" i="5"/>
  <c r="L601" i="5"/>
  <c r="L665" i="5"/>
  <c r="L633" i="5"/>
  <c r="L632" i="5"/>
  <c r="L626" i="5"/>
  <c r="L618" i="5"/>
  <c r="L610" i="5"/>
  <c r="L602" i="5"/>
  <c r="L594" i="5"/>
  <c r="L586" i="5"/>
  <c r="L595" i="5"/>
  <c r="L580" i="5"/>
  <c r="L572" i="5"/>
  <c r="L564" i="5"/>
  <c r="L556" i="5"/>
  <c r="L548" i="5"/>
  <c r="L540" i="5"/>
  <c r="L611" i="5"/>
  <c r="L581" i="5"/>
  <c r="L573" i="5"/>
  <c r="L565" i="5"/>
  <c r="L557" i="5"/>
  <c r="L549" i="5"/>
  <c r="L541" i="5"/>
  <c r="L582" i="5"/>
  <c r="L574" i="5"/>
  <c r="L566" i="5"/>
  <c r="L558" i="5"/>
  <c r="L550" i="5"/>
  <c r="L542" i="5"/>
  <c r="L534" i="5"/>
  <c r="L619" i="5"/>
  <c r="L575" i="5"/>
  <c r="L567" i="5"/>
  <c r="L559" i="5"/>
  <c r="L551" i="5"/>
  <c r="L543" i="5"/>
  <c r="L535" i="5"/>
  <c r="L576" i="5"/>
  <c r="L568" i="5"/>
  <c r="L560" i="5"/>
  <c r="L552" i="5"/>
  <c r="L627" i="5"/>
  <c r="L585" i="5"/>
  <c r="L577" i="5"/>
  <c r="L569" i="5"/>
  <c r="L561" i="5"/>
  <c r="L553" i="5"/>
  <c r="L545" i="5"/>
  <c r="L593" i="5"/>
  <c r="L578" i="5"/>
  <c r="L570" i="5"/>
  <c r="L562" i="5"/>
  <c r="L554" i="5"/>
  <c r="L546" i="5"/>
  <c r="L529" i="5"/>
  <c r="L521" i="5"/>
  <c r="L513" i="5"/>
  <c r="L505" i="5"/>
  <c r="L497" i="5"/>
  <c r="L489" i="5"/>
  <c r="L563" i="5"/>
  <c r="L544" i="5"/>
  <c r="L539" i="5"/>
  <c r="L530" i="5"/>
  <c r="L522" i="5"/>
  <c r="L514" i="5"/>
  <c r="L506" i="5"/>
  <c r="L498" i="5"/>
  <c r="L490" i="5"/>
  <c r="L538" i="5"/>
  <c r="L531" i="5"/>
  <c r="L523" i="5"/>
  <c r="L515" i="5"/>
  <c r="L507" i="5"/>
  <c r="L499" i="5"/>
  <c r="L491" i="5"/>
  <c r="L587" i="5"/>
  <c r="L571" i="5"/>
  <c r="L532" i="5"/>
  <c r="L524" i="5"/>
  <c r="L516" i="5"/>
  <c r="L508" i="5"/>
  <c r="L500" i="5"/>
  <c r="L492" i="5"/>
  <c r="L547" i="5"/>
  <c r="L537" i="5"/>
  <c r="L525" i="5"/>
  <c r="L517" i="5"/>
  <c r="L509" i="5"/>
  <c r="L501" i="5"/>
  <c r="L603" i="5"/>
  <c r="L579" i="5"/>
  <c r="L526" i="5"/>
  <c r="L518" i="5"/>
  <c r="L510" i="5"/>
  <c r="L502" i="5"/>
  <c r="L494" i="5"/>
  <c r="L527" i="5"/>
  <c r="L519" i="5"/>
  <c r="L511" i="5"/>
  <c r="L503" i="5"/>
  <c r="L495" i="5"/>
  <c r="L555" i="5"/>
  <c r="L512" i="5"/>
  <c r="L479" i="5"/>
  <c r="L471" i="5"/>
  <c r="L463" i="5"/>
  <c r="L455" i="5"/>
  <c r="L447" i="5"/>
  <c r="L439" i="5"/>
  <c r="L431" i="5"/>
  <c r="L536" i="5"/>
  <c r="L533" i="5"/>
  <c r="L480" i="5"/>
  <c r="L472" i="5"/>
  <c r="L464" i="5"/>
  <c r="L456" i="5"/>
  <c r="L448" i="5"/>
  <c r="L440" i="5"/>
  <c r="L432" i="5"/>
  <c r="L520" i="5"/>
  <c r="L496" i="5"/>
  <c r="L487" i="5"/>
  <c r="L481" i="5"/>
  <c r="L473" i="5"/>
  <c r="L465" i="5"/>
  <c r="L457" i="5"/>
  <c r="L449" i="5"/>
  <c r="L441" i="5"/>
  <c r="L433" i="5"/>
  <c r="L482" i="5"/>
  <c r="L474" i="5"/>
  <c r="L466" i="5"/>
  <c r="L458" i="5"/>
  <c r="L450" i="5"/>
  <c r="L442" i="5"/>
  <c r="L504" i="5"/>
  <c r="L493" i="5"/>
  <c r="L484" i="5"/>
  <c r="L476" i="5"/>
  <c r="L468" i="5"/>
  <c r="L460" i="5"/>
  <c r="L452" i="5"/>
  <c r="L444" i="5"/>
  <c r="L436" i="5"/>
  <c r="L446" i="5"/>
  <c r="L445" i="5"/>
  <c r="L426" i="5"/>
  <c r="L418" i="5"/>
  <c r="L410" i="5"/>
  <c r="L402" i="5"/>
  <c r="L394" i="5"/>
  <c r="L488" i="5"/>
  <c r="L483" i="5"/>
  <c r="L478" i="5"/>
  <c r="L477" i="5"/>
  <c r="L451" i="5"/>
  <c r="L438" i="5"/>
  <c r="L437" i="5"/>
  <c r="L430" i="5"/>
  <c r="L427" i="5"/>
  <c r="L419" i="5"/>
  <c r="L411" i="5"/>
  <c r="L403" i="5"/>
  <c r="L395" i="5"/>
  <c r="L387" i="5"/>
  <c r="L379" i="5"/>
  <c r="L371" i="5"/>
  <c r="L363" i="5"/>
  <c r="L355" i="5"/>
  <c r="L347" i="5"/>
  <c r="L339" i="5"/>
  <c r="L443" i="5"/>
  <c r="L428" i="5"/>
  <c r="L420" i="5"/>
  <c r="L412" i="5"/>
  <c r="L404" i="5"/>
  <c r="L396" i="5"/>
  <c r="L388" i="5"/>
  <c r="L380" i="5"/>
  <c r="L372" i="5"/>
  <c r="L364" i="5"/>
  <c r="L356" i="5"/>
  <c r="L348" i="5"/>
  <c r="L340" i="5"/>
  <c r="L475" i="5"/>
  <c r="L470" i="5"/>
  <c r="L469" i="5"/>
  <c r="L435" i="5"/>
  <c r="L421" i="5"/>
  <c r="L413" i="5"/>
  <c r="L405" i="5"/>
  <c r="L397" i="5"/>
  <c r="L389" i="5"/>
  <c r="L381" i="5"/>
  <c r="L373" i="5"/>
  <c r="L365" i="5"/>
  <c r="L357" i="5"/>
  <c r="L349" i="5"/>
  <c r="L341" i="5"/>
  <c r="L434" i="5"/>
  <c r="L429" i="5"/>
  <c r="L422" i="5"/>
  <c r="L414" i="5"/>
  <c r="L406" i="5"/>
  <c r="L398" i="5"/>
  <c r="L390" i="5"/>
  <c r="L382" i="5"/>
  <c r="L374" i="5"/>
  <c r="L366" i="5"/>
  <c r="L358" i="5"/>
  <c r="L350" i="5"/>
  <c r="L342" i="5"/>
  <c r="L467" i="5"/>
  <c r="L462" i="5"/>
  <c r="L461" i="5"/>
  <c r="L423" i="5"/>
  <c r="L415" i="5"/>
  <c r="L407" i="5"/>
  <c r="L399" i="5"/>
  <c r="L424" i="5"/>
  <c r="L416" i="5"/>
  <c r="L408" i="5"/>
  <c r="L400" i="5"/>
  <c r="L392" i="5"/>
  <c r="L384" i="5"/>
  <c r="L376" i="5"/>
  <c r="L368" i="5"/>
  <c r="L360" i="5"/>
  <c r="L352" i="5"/>
  <c r="L344" i="5"/>
  <c r="L336" i="5"/>
  <c r="L486" i="5"/>
  <c r="L459" i="5"/>
  <c r="L453" i="5"/>
  <c r="L391" i="5"/>
  <c r="L378" i="5"/>
  <c r="L377" i="5"/>
  <c r="L328" i="5"/>
  <c r="L320" i="5"/>
  <c r="L312" i="5"/>
  <c r="L304" i="5"/>
  <c r="L409" i="5"/>
  <c r="L375" i="5"/>
  <c r="L362" i="5"/>
  <c r="L361" i="5"/>
  <c r="L330" i="5"/>
  <c r="L322" i="5"/>
  <c r="L314" i="5"/>
  <c r="L306" i="5"/>
  <c r="L454" i="5"/>
  <c r="L417" i="5"/>
  <c r="L367" i="5"/>
  <c r="L354" i="5"/>
  <c r="L353" i="5"/>
  <c r="L335" i="5"/>
  <c r="L331" i="5"/>
  <c r="L323" i="5"/>
  <c r="L315" i="5"/>
  <c r="L307" i="5"/>
  <c r="L425" i="5"/>
  <c r="L359" i="5"/>
  <c r="L346" i="5"/>
  <c r="L345" i="5"/>
  <c r="L332" i="5"/>
  <c r="L324" i="5"/>
  <c r="L316" i="5"/>
  <c r="L485" i="5"/>
  <c r="L351" i="5"/>
  <c r="L333" i="5"/>
  <c r="L325" i="5"/>
  <c r="L317" i="5"/>
  <c r="L309" i="5"/>
  <c r="L301" i="5"/>
  <c r="L343" i="5"/>
  <c r="L338" i="5"/>
  <c r="L326" i="5"/>
  <c r="L318" i="5"/>
  <c r="L310" i="5"/>
  <c r="L302" i="5"/>
  <c r="L369" i="5"/>
  <c r="L337" i="5"/>
  <c r="L294" i="5"/>
  <c r="L286" i="5"/>
  <c r="L278" i="5"/>
  <c r="L270" i="5"/>
  <c r="L262" i="5"/>
  <c r="L254" i="5"/>
  <c r="L246" i="5"/>
  <c r="L238" i="5"/>
  <c r="L230" i="5"/>
  <c r="L222" i="5"/>
  <c r="L214" i="5"/>
  <c r="L206" i="5"/>
  <c r="L198" i="5"/>
  <c r="L385" i="5"/>
  <c r="L319" i="5"/>
  <c r="L313" i="5"/>
  <c r="L300" i="5"/>
  <c r="L295" i="5"/>
  <c r="L287" i="5"/>
  <c r="L279" i="5"/>
  <c r="L271" i="5"/>
  <c r="L263" i="5"/>
  <c r="L255" i="5"/>
  <c r="L247" i="5"/>
  <c r="L239" i="5"/>
  <c r="L231" i="5"/>
  <c r="L223" i="5"/>
  <c r="L215" i="5"/>
  <c r="L207" i="5"/>
  <c r="L199" i="5"/>
  <c r="L401" i="5"/>
  <c r="L370" i="5"/>
  <c r="L296" i="5"/>
  <c r="L288" i="5"/>
  <c r="L280" i="5"/>
  <c r="L272" i="5"/>
  <c r="L264" i="5"/>
  <c r="L256" i="5"/>
  <c r="L248" i="5"/>
  <c r="L240" i="5"/>
  <c r="L232" i="5"/>
  <c r="L224" i="5"/>
  <c r="L216" i="5"/>
  <c r="L208" i="5"/>
  <c r="L200" i="5"/>
  <c r="L334" i="5"/>
  <c r="L327" i="5"/>
  <c r="L321" i="5"/>
  <c r="L297" i="5"/>
  <c r="L289" i="5"/>
  <c r="L281" i="5"/>
  <c r="L273" i="5"/>
  <c r="L265" i="5"/>
  <c r="L257" i="5"/>
  <c r="L249" i="5"/>
  <c r="L241" i="5"/>
  <c r="L233" i="5"/>
  <c r="L225" i="5"/>
  <c r="L217" i="5"/>
  <c r="L209" i="5"/>
  <c r="L201" i="5"/>
  <c r="L393" i="5"/>
  <c r="L386" i="5"/>
  <c r="L298" i="5"/>
  <c r="L290" i="5"/>
  <c r="L282" i="5"/>
  <c r="L274" i="5"/>
  <c r="L266" i="5"/>
  <c r="L258" i="5"/>
  <c r="L250" i="5"/>
  <c r="L242" i="5"/>
  <c r="L234" i="5"/>
  <c r="L226" i="5"/>
  <c r="L218" i="5"/>
  <c r="L210" i="5"/>
  <c r="L202" i="5"/>
  <c r="L329" i="5"/>
  <c r="L299" i="5"/>
  <c r="L291" i="5"/>
  <c r="L283" i="5"/>
  <c r="L275" i="5"/>
  <c r="L267" i="5"/>
  <c r="L259" i="5"/>
  <c r="L251" i="5"/>
  <c r="L243" i="5"/>
  <c r="L235" i="5"/>
  <c r="L227" i="5"/>
  <c r="L219" i="5"/>
  <c r="L308" i="5"/>
  <c r="L305" i="5"/>
  <c r="L303" i="5"/>
  <c r="L292" i="5"/>
  <c r="L284" i="5"/>
  <c r="L276" i="5"/>
  <c r="L268" i="5"/>
  <c r="L260" i="5"/>
  <c r="L252" i="5"/>
  <c r="L244" i="5"/>
  <c r="L236" i="5"/>
  <c r="L228" i="5"/>
  <c r="L220" i="5"/>
  <c r="L212" i="5"/>
  <c r="L204" i="5"/>
  <c r="L229" i="5"/>
  <c r="L211" i="5"/>
  <c r="L205" i="5"/>
  <c r="L195" i="5"/>
  <c r="L187" i="5"/>
  <c r="L179" i="5"/>
  <c r="L171" i="5"/>
  <c r="L163" i="5"/>
  <c r="L155" i="5"/>
  <c r="L147" i="5"/>
  <c r="L139" i="5"/>
  <c r="L131" i="5"/>
  <c r="L123" i="5"/>
  <c r="L115" i="5"/>
  <c r="L107" i="5"/>
  <c r="L383" i="5"/>
  <c r="L277" i="5"/>
  <c r="L253" i="5"/>
  <c r="L196" i="5"/>
  <c r="L188" i="5"/>
  <c r="L180" i="5"/>
  <c r="L172" i="5"/>
  <c r="L164" i="5"/>
  <c r="L156" i="5"/>
  <c r="L148" i="5"/>
  <c r="L140" i="5"/>
  <c r="L132" i="5"/>
  <c r="L124" i="5"/>
  <c r="L116" i="5"/>
  <c r="L108" i="5"/>
  <c r="L100" i="5"/>
  <c r="L311" i="5"/>
  <c r="L213" i="5"/>
  <c r="L189" i="5"/>
  <c r="L181" i="5"/>
  <c r="L173" i="5"/>
  <c r="L165" i="5"/>
  <c r="L157" i="5"/>
  <c r="L149" i="5"/>
  <c r="L141" i="5"/>
  <c r="L133" i="5"/>
  <c r="L125" i="5"/>
  <c r="L117" i="5"/>
  <c r="L109" i="5"/>
  <c r="L101" i="5"/>
  <c r="L261" i="5"/>
  <c r="L237" i="5"/>
  <c r="L197" i="5"/>
  <c r="L190" i="5"/>
  <c r="L182" i="5"/>
  <c r="L174" i="5"/>
  <c r="L166" i="5"/>
  <c r="L158" i="5"/>
  <c r="L150" i="5"/>
  <c r="L142" i="5"/>
  <c r="L134" i="5"/>
  <c r="L126" i="5"/>
  <c r="L118" i="5"/>
  <c r="L110" i="5"/>
  <c r="L102" i="5"/>
  <c r="L285" i="5"/>
  <c r="L191" i="5"/>
  <c r="L183" i="5"/>
  <c r="L175" i="5"/>
  <c r="L167" i="5"/>
  <c r="L159" i="5"/>
  <c r="L151" i="5"/>
  <c r="L143" i="5"/>
  <c r="L135" i="5"/>
  <c r="L127" i="5"/>
  <c r="L119" i="5"/>
  <c r="L111" i="5"/>
  <c r="L103" i="5"/>
  <c r="L221" i="5"/>
  <c r="L192" i="5"/>
  <c r="L184" i="5"/>
  <c r="L176" i="5"/>
  <c r="L168" i="5"/>
  <c r="L160" i="5"/>
  <c r="L152" i="5"/>
  <c r="L144" i="5"/>
  <c r="L136" i="5"/>
  <c r="L128" i="5"/>
  <c r="L269" i="5"/>
  <c r="L245" i="5"/>
  <c r="L203" i="5"/>
  <c r="L193" i="5"/>
  <c r="L185" i="5"/>
  <c r="L177" i="5"/>
  <c r="L169" i="5"/>
  <c r="L161" i="5"/>
  <c r="L153" i="5"/>
  <c r="L145" i="5"/>
  <c r="L137" i="5"/>
  <c r="L129" i="5"/>
  <c r="L121" i="5"/>
  <c r="L113" i="5"/>
  <c r="L105" i="5"/>
  <c r="L194" i="5"/>
  <c r="L162" i="5"/>
  <c r="L138" i="5"/>
  <c r="L92" i="5"/>
  <c r="L84" i="5"/>
  <c r="L76" i="5"/>
  <c r="L68" i="5"/>
  <c r="L60" i="5"/>
  <c r="L52" i="5"/>
  <c r="L44" i="5"/>
  <c r="L36" i="5"/>
  <c r="L28" i="5"/>
  <c r="L20" i="5"/>
  <c r="L12" i="5"/>
  <c r="L293" i="5"/>
  <c r="L93" i="5"/>
  <c r="L85" i="5"/>
  <c r="L77" i="5"/>
  <c r="L69" i="5"/>
  <c r="L61" i="5"/>
  <c r="L53" i="5"/>
  <c r="L45" i="5"/>
  <c r="L37" i="5"/>
  <c r="L29" i="5"/>
  <c r="L21" i="5"/>
  <c r="L13" i="5"/>
  <c r="L528" i="5"/>
  <c r="L170" i="5"/>
  <c r="L122" i="5"/>
  <c r="L104" i="5"/>
  <c r="L94" i="5"/>
  <c r="L86" i="5"/>
  <c r="L78" i="5"/>
  <c r="L70" i="5"/>
  <c r="L62" i="5"/>
  <c r="L54" i="5"/>
  <c r="L46" i="5"/>
  <c r="L38" i="5"/>
  <c r="L30" i="5"/>
  <c r="L22" i="5"/>
  <c r="L14" i="5"/>
  <c r="L6" i="5"/>
  <c r="L146" i="5"/>
  <c r="L95" i="5"/>
  <c r="L87" i="5"/>
  <c r="L79" i="5"/>
  <c r="L71" i="5"/>
  <c r="L63" i="5"/>
  <c r="L55" i="5"/>
  <c r="L47" i="5"/>
  <c r="L39" i="5"/>
  <c r="L31" i="5"/>
  <c r="L23" i="5"/>
  <c r="L15" i="5"/>
  <c r="L7" i="5"/>
  <c r="L178" i="5"/>
  <c r="L112" i="5"/>
  <c r="L106" i="5"/>
  <c r="L99" i="5"/>
  <c r="L96" i="5"/>
  <c r="L88" i="5"/>
  <c r="L80" i="5"/>
  <c r="L72" i="5"/>
  <c r="L64" i="5"/>
  <c r="L56" i="5"/>
  <c r="L48" i="5"/>
  <c r="L40" i="5"/>
  <c r="L32" i="5"/>
  <c r="L24" i="5"/>
  <c r="L16" i="5"/>
  <c r="L8" i="5"/>
  <c r="L130" i="5"/>
  <c r="L97" i="5"/>
  <c r="L89" i="5"/>
  <c r="L81" i="5"/>
  <c r="L73" i="5"/>
  <c r="L65" i="5"/>
  <c r="L57" i="5"/>
  <c r="L49" i="5"/>
  <c r="L41" i="5"/>
  <c r="L33" i="5"/>
  <c r="L25" i="5"/>
  <c r="L17" i="5"/>
  <c r="L9" i="5"/>
  <c r="L186" i="5"/>
  <c r="L154" i="5"/>
  <c r="L120" i="5"/>
  <c r="L114" i="5"/>
  <c r="L98" i="5"/>
  <c r="L90" i="5"/>
  <c r="L82" i="5"/>
  <c r="L74" i="5"/>
  <c r="L66" i="5"/>
  <c r="L58" i="5"/>
  <c r="L50" i="5"/>
  <c r="L42" i="5"/>
  <c r="L34" i="5"/>
  <c r="L26" i="5"/>
  <c r="L18" i="5"/>
  <c r="L10" i="5"/>
  <c r="I8" i="5"/>
  <c r="J62" i="5"/>
  <c r="I62" i="5"/>
  <c r="L67" i="5"/>
  <c r="F726" i="5"/>
  <c r="J6" i="5"/>
  <c r="I6" i="5"/>
  <c r="J38" i="5"/>
  <c r="I38" i="5"/>
  <c r="J94" i="5"/>
  <c r="I94" i="5"/>
  <c r="J14" i="5"/>
  <c r="I14" i="5"/>
  <c r="L19" i="5"/>
  <c r="J86" i="5"/>
  <c r="I86" i="5"/>
  <c r="J54" i="5"/>
  <c r="I54" i="5"/>
  <c r="L59" i="5"/>
  <c r="J78" i="5"/>
  <c r="I78" i="5"/>
  <c r="L91" i="5"/>
  <c r="J30" i="5"/>
  <c r="I30" i="5"/>
  <c r="L35" i="5"/>
  <c r="I40" i="5"/>
  <c r="L83" i="5"/>
  <c r="L11" i="5"/>
  <c r="J70" i="5"/>
  <c r="I70" i="5"/>
  <c r="O7" i="5"/>
  <c r="O8" i="5" s="1"/>
  <c r="O9" i="5" s="1"/>
  <c r="O10" i="5" s="1"/>
  <c r="O11" i="5" s="1"/>
  <c r="O12" i="5" s="1"/>
  <c r="O13" i="5" s="1"/>
  <c r="O14" i="5" s="1"/>
  <c r="O15" i="5" s="1"/>
  <c r="O16" i="5" s="1"/>
  <c r="O17" i="5" s="1"/>
  <c r="O18" i="5" s="1"/>
  <c r="O19" i="5" s="1"/>
  <c r="O20" i="5" s="1"/>
  <c r="O21" i="5" s="1"/>
  <c r="O22" i="5" s="1"/>
  <c r="O23" i="5" s="1"/>
  <c r="O24" i="5" s="1"/>
  <c r="O25" i="5" s="1"/>
  <c r="O26" i="5" s="1"/>
  <c r="O27" i="5" s="1"/>
  <c r="O28" i="5" s="1"/>
  <c r="O29" i="5" s="1"/>
  <c r="O30" i="5" s="1"/>
  <c r="O31" i="5" s="1"/>
  <c r="O32" i="5" s="1"/>
  <c r="O33" i="5" s="1"/>
  <c r="O34" i="5" s="1"/>
  <c r="O35" i="5" s="1"/>
  <c r="O36" i="5" s="1"/>
  <c r="O37" i="5" s="1"/>
  <c r="O38" i="5" s="1"/>
  <c r="O39" i="5" s="1"/>
  <c r="O40" i="5" s="1"/>
  <c r="O41" i="5" s="1"/>
  <c r="O42" i="5" s="1"/>
  <c r="O43" i="5" s="1"/>
  <c r="O44" i="5" s="1"/>
  <c r="O45" i="5" s="1"/>
  <c r="O46" i="5" s="1"/>
  <c r="O47" i="5" s="1"/>
  <c r="O48" i="5" s="1"/>
  <c r="O49" i="5" s="1"/>
  <c r="O50" i="5" s="1"/>
  <c r="O51" i="5" s="1"/>
  <c r="O52" i="5" s="1"/>
  <c r="O53" i="5" s="1"/>
  <c r="O54" i="5" s="1"/>
  <c r="O55" i="5" s="1"/>
  <c r="O56" i="5" s="1"/>
  <c r="O57" i="5" s="1"/>
  <c r="O58" i="5" s="1"/>
  <c r="O59" i="5" s="1"/>
  <c r="O60" i="5" s="1"/>
  <c r="O61" i="5" s="1"/>
  <c r="O62" i="5" s="1"/>
  <c r="O63" i="5" s="1"/>
  <c r="O64" i="5" s="1"/>
  <c r="O65" i="5" s="1"/>
  <c r="O66" i="5" s="1"/>
  <c r="O67" i="5" s="1"/>
  <c r="O68" i="5" s="1"/>
  <c r="O69" i="5" s="1"/>
  <c r="O70" i="5" s="1"/>
  <c r="O71" i="5" s="1"/>
  <c r="O72" i="5" s="1"/>
  <c r="O73" i="5" s="1"/>
  <c r="O74" i="5" s="1"/>
  <c r="O75" i="5" s="1"/>
  <c r="O76" i="5" s="1"/>
  <c r="O77" i="5" s="1"/>
  <c r="O78" i="5" s="1"/>
  <c r="O79" i="5" s="1"/>
  <c r="O80" i="5" s="1"/>
  <c r="O81" i="5" s="1"/>
  <c r="O82" i="5" s="1"/>
  <c r="O83" i="5" s="1"/>
  <c r="O84" i="5" s="1"/>
  <c r="O85" i="5" s="1"/>
  <c r="O86" i="5" s="1"/>
  <c r="O87" i="5" s="1"/>
  <c r="O88" i="5" s="1"/>
  <c r="O89" i="5" s="1"/>
  <c r="O90" i="5" s="1"/>
  <c r="O91" i="5" s="1"/>
  <c r="O92" i="5" s="1"/>
  <c r="O93" i="5" s="1"/>
  <c r="O94" i="5" s="1"/>
  <c r="O95" i="5" s="1"/>
  <c r="O96" i="5" s="1"/>
  <c r="O97" i="5" s="1"/>
  <c r="O98" i="5" s="1"/>
  <c r="O99" i="5" s="1"/>
  <c r="O100" i="5" s="1"/>
  <c r="O101" i="5" s="1"/>
  <c r="O102" i="5" s="1"/>
  <c r="O103" i="5" s="1"/>
  <c r="O104" i="5" s="1"/>
  <c r="O105" i="5" s="1"/>
  <c r="O106" i="5" s="1"/>
  <c r="O107" i="5" s="1"/>
  <c r="O108" i="5" s="1"/>
  <c r="O109" i="5" s="1"/>
  <c r="O110" i="5" s="1"/>
  <c r="O111" i="5" s="1"/>
  <c r="O112" i="5" s="1"/>
  <c r="O113" i="5" s="1"/>
  <c r="O114" i="5" s="1"/>
  <c r="O115" i="5" s="1"/>
  <c r="O116" i="5" s="1"/>
  <c r="O117" i="5" s="1"/>
  <c r="O118" i="5" s="1"/>
  <c r="O119" i="5" s="1"/>
  <c r="O120" i="5" s="1"/>
  <c r="O121" i="5" s="1"/>
  <c r="O122" i="5" s="1"/>
  <c r="O123" i="5" s="1"/>
  <c r="O124" i="5" s="1"/>
  <c r="O125" i="5" s="1"/>
  <c r="O126" i="5" s="1"/>
  <c r="O127" i="5" s="1"/>
  <c r="O128" i="5" s="1"/>
  <c r="O129" i="5" s="1"/>
  <c r="O130" i="5" s="1"/>
  <c r="O131" i="5" s="1"/>
  <c r="O132" i="5" s="1"/>
  <c r="O133" i="5" s="1"/>
  <c r="O134" i="5" s="1"/>
  <c r="O135" i="5" s="1"/>
  <c r="O136" i="5" s="1"/>
  <c r="O137" i="5" s="1"/>
  <c r="O138" i="5" s="1"/>
  <c r="O139" i="5" s="1"/>
  <c r="O140" i="5" s="1"/>
  <c r="O141" i="5" s="1"/>
  <c r="O142" i="5" s="1"/>
  <c r="O143" i="5" s="1"/>
  <c r="O144" i="5" s="1"/>
  <c r="O145" i="5" s="1"/>
  <c r="O146" i="5" s="1"/>
  <c r="O147" i="5" s="1"/>
  <c r="O148" i="5" s="1"/>
  <c r="O149" i="5" s="1"/>
  <c r="O150" i="5" s="1"/>
  <c r="O151" i="5" s="1"/>
  <c r="O152" i="5" s="1"/>
  <c r="O153" i="5" s="1"/>
  <c r="O154" i="5" s="1"/>
  <c r="O155" i="5" s="1"/>
  <c r="O156" i="5" s="1"/>
  <c r="O157" i="5" s="1"/>
  <c r="O158" i="5" s="1"/>
  <c r="O159" i="5" s="1"/>
  <c r="O160" i="5" s="1"/>
  <c r="O161" i="5" s="1"/>
  <c r="O162" i="5" s="1"/>
  <c r="O163" i="5" s="1"/>
  <c r="O164" i="5" s="1"/>
  <c r="O165" i="5" s="1"/>
  <c r="O166" i="5" s="1"/>
  <c r="O167" i="5" s="1"/>
  <c r="O168" i="5" s="1"/>
  <c r="O169" i="5" s="1"/>
  <c r="O170" i="5" s="1"/>
  <c r="O171" i="5" s="1"/>
  <c r="O172" i="5" s="1"/>
  <c r="O173" i="5" s="1"/>
  <c r="O174" i="5" s="1"/>
  <c r="O175" i="5" s="1"/>
  <c r="O176" i="5" s="1"/>
  <c r="O177" i="5" s="1"/>
  <c r="O178" i="5" s="1"/>
  <c r="O179" i="5" s="1"/>
  <c r="O180" i="5" s="1"/>
  <c r="O181" i="5" s="1"/>
  <c r="O182" i="5" s="1"/>
  <c r="O183" i="5" s="1"/>
  <c r="O184" i="5" s="1"/>
  <c r="O185" i="5" s="1"/>
  <c r="O186" i="5" s="1"/>
  <c r="O187" i="5" s="1"/>
  <c r="O188" i="5" s="1"/>
  <c r="O189" i="5" s="1"/>
  <c r="O190" i="5" s="1"/>
  <c r="O191" i="5" s="1"/>
  <c r="O192" i="5" s="1"/>
  <c r="O193" i="5" s="1"/>
  <c r="O194" i="5" s="1"/>
  <c r="O195" i="5" s="1"/>
  <c r="O196" i="5" s="1"/>
  <c r="O197" i="5" s="1"/>
  <c r="O198" i="5" s="1"/>
  <c r="O199" i="5" s="1"/>
  <c r="O200" i="5" s="1"/>
  <c r="O201" i="5" s="1"/>
  <c r="O202" i="5" s="1"/>
  <c r="O203" i="5" s="1"/>
  <c r="O204" i="5" s="1"/>
  <c r="O205" i="5" s="1"/>
  <c r="O206" i="5" s="1"/>
  <c r="O207" i="5" s="1"/>
  <c r="O208" i="5" s="1"/>
  <c r="O209" i="5" s="1"/>
  <c r="O210" i="5" s="1"/>
  <c r="O211" i="5" s="1"/>
  <c r="O212" i="5" s="1"/>
  <c r="O213" i="5" s="1"/>
  <c r="O214" i="5" s="1"/>
  <c r="O215" i="5" s="1"/>
  <c r="O216" i="5" s="1"/>
  <c r="O217" i="5" s="1"/>
  <c r="O218" i="5" s="1"/>
  <c r="O219" i="5" s="1"/>
  <c r="O220" i="5" s="1"/>
  <c r="O221" i="5" s="1"/>
  <c r="O222" i="5" s="1"/>
  <c r="O223" i="5" s="1"/>
  <c r="O224" i="5" s="1"/>
  <c r="O225" i="5" s="1"/>
  <c r="O226" i="5" s="1"/>
  <c r="O227" i="5" s="1"/>
  <c r="O228" i="5" s="1"/>
  <c r="O229" i="5" s="1"/>
  <c r="O230" i="5" s="1"/>
  <c r="O231" i="5" s="1"/>
  <c r="O232" i="5" s="1"/>
  <c r="O233" i="5" s="1"/>
  <c r="O234" i="5" s="1"/>
  <c r="O235" i="5" s="1"/>
  <c r="O236" i="5" s="1"/>
  <c r="O237" i="5" s="1"/>
  <c r="O238" i="5" s="1"/>
  <c r="O239" i="5" s="1"/>
  <c r="O240" i="5" s="1"/>
  <c r="O241" i="5" s="1"/>
  <c r="O242" i="5" s="1"/>
  <c r="O243" i="5" s="1"/>
  <c r="O244" i="5" s="1"/>
  <c r="O245" i="5" s="1"/>
  <c r="O246" i="5" s="1"/>
  <c r="O247" i="5" s="1"/>
  <c r="O248" i="5" s="1"/>
  <c r="O249" i="5" s="1"/>
  <c r="O250" i="5" s="1"/>
  <c r="O251" i="5" s="1"/>
  <c r="O252" i="5" s="1"/>
  <c r="O253" i="5" s="1"/>
  <c r="O254" i="5" s="1"/>
  <c r="O255" i="5" s="1"/>
  <c r="O256" i="5" s="1"/>
  <c r="O257" i="5" s="1"/>
  <c r="O258" i="5" s="1"/>
  <c r="O259" i="5" s="1"/>
  <c r="O260" i="5" s="1"/>
  <c r="O261" i="5" s="1"/>
  <c r="O262" i="5" s="1"/>
  <c r="O263" i="5" s="1"/>
  <c r="O264" i="5" s="1"/>
  <c r="O265" i="5" s="1"/>
  <c r="O266" i="5" s="1"/>
  <c r="O267" i="5" s="1"/>
  <c r="O268" i="5" s="1"/>
  <c r="O269" i="5" s="1"/>
  <c r="O270" i="5" s="1"/>
  <c r="O271" i="5" s="1"/>
  <c r="O272" i="5" s="1"/>
  <c r="O273" i="5" s="1"/>
  <c r="O274" i="5" s="1"/>
  <c r="O275" i="5" s="1"/>
  <c r="O276" i="5" s="1"/>
  <c r="O277" i="5" s="1"/>
  <c r="O278" i="5" s="1"/>
  <c r="O279" i="5" s="1"/>
  <c r="O280" i="5" s="1"/>
  <c r="O281" i="5" s="1"/>
  <c r="O282" i="5" s="1"/>
  <c r="O283" i="5" s="1"/>
  <c r="O284" i="5" s="1"/>
  <c r="O285" i="5" s="1"/>
  <c r="O286" i="5" s="1"/>
  <c r="O287" i="5" s="1"/>
  <c r="O288" i="5" s="1"/>
  <c r="O289" i="5" s="1"/>
  <c r="O290" i="5" s="1"/>
  <c r="O291" i="5" s="1"/>
  <c r="O292" i="5" s="1"/>
  <c r="O293" i="5" s="1"/>
  <c r="O294" i="5" s="1"/>
  <c r="O295" i="5" s="1"/>
  <c r="O296" i="5" s="1"/>
  <c r="O297" i="5" s="1"/>
  <c r="O298" i="5" s="1"/>
  <c r="O299" i="5" s="1"/>
  <c r="O300" i="5" s="1"/>
  <c r="O301" i="5" s="1"/>
  <c r="O302" i="5" s="1"/>
  <c r="O303" i="5" s="1"/>
  <c r="O304" i="5" s="1"/>
  <c r="O305" i="5" s="1"/>
  <c r="O306" i="5" s="1"/>
  <c r="O307" i="5" s="1"/>
  <c r="O308" i="5" s="1"/>
  <c r="O309" i="5" s="1"/>
  <c r="O310" i="5" s="1"/>
  <c r="O311" i="5" s="1"/>
  <c r="O312" i="5" s="1"/>
  <c r="O313" i="5" s="1"/>
  <c r="O314" i="5" s="1"/>
  <c r="O315" i="5" s="1"/>
  <c r="O316" i="5" s="1"/>
  <c r="O317" i="5" s="1"/>
  <c r="O318" i="5" s="1"/>
  <c r="O319" i="5" s="1"/>
  <c r="O320" i="5" s="1"/>
  <c r="O321" i="5" s="1"/>
  <c r="O322" i="5" s="1"/>
  <c r="O323" i="5" s="1"/>
  <c r="O324" i="5" s="1"/>
  <c r="O325" i="5" s="1"/>
  <c r="O326" i="5" s="1"/>
  <c r="O327" i="5" s="1"/>
  <c r="O328" i="5" s="1"/>
  <c r="O329" i="5" s="1"/>
  <c r="O330" i="5" s="1"/>
  <c r="O331" i="5" s="1"/>
  <c r="O332" i="5" s="1"/>
  <c r="O333" i="5" s="1"/>
  <c r="O334" i="5" s="1"/>
  <c r="O335" i="5" s="1"/>
  <c r="O336" i="5" s="1"/>
  <c r="O337" i="5" s="1"/>
  <c r="O338" i="5" s="1"/>
  <c r="O339" i="5" s="1"/>
  <c r="O340" i="5" s="1"/>
  <c r="O341" i="5" s="1"/>
  <c r="O342" i="5" s="1"/>
  <c r="O343" i="5" s="1"/>
  <c r="O344" i="5" s="1"/>
  <c r="O345" i="5" s="1"/>
  <c r="O346" i="5" s="1"/>
  <c r="O347" i="5" s="1"/>
  <c r="O348" i="5" s="1"/>
  <c r="O349" i="5" s="1"/>
  <c r="O350" i="5" s="1"/>
  <c r="O351" i="5" s="1"/>
  <c r="O352" i="5" s="1"/>
  <c r="O353" i="5" s="1"/>
  <c r="O354" i="5" s="1"/>
  <c r="O355" i="5" s="1"/>
  <c r="O356" i="5" s="1"/>
  <c r="O357" i="5" s="1"/>
  <c r="O358" i="5" s="1"/>
  <c r="O359" i="5" s="1"/>
  <c r="O360" i="5" s="1"/>
  <c r="O361" i="5" s="1"/>
  <c r="O362" i="5" s="1"/>
  <c r="O363" i="5" s="1"/>
  <c r="O364" i="5" s="1"/>
  <c r="O365" i="5" s="1"/>
  <c r="O366" i="5" s="1"/>
  <c r="O367" i="5" s="1"/>
  <c r="O368" i="5" s="1"/>
  <c r="O369" i="5" s="1"/>
  <c r="O370" i="5" s="1"/>
  <c r="O371" i="5" s="1"/>
  <c r="O372" i="5" s="1"/>
  <c r="O373" i="5" s="1"/>
  <c r="O374" i="5" s="1"/>
  <c r="O375" i="5" s="1"/>
  <c r="O376" i="5" s="1"/>
  <c r="O377" i="5" s="1"/>
  <c r="O378" i="5" s="1"/>
  <c r="O379" i="5" s="1"/>
  <c r="O380" i="5" s="1"/>
  <c r="O381" i="5" s="1"/>
  <c r="O382" i="5" s="1"/>
  <c r="O383" i="5" s="1"/>
  <c r="O384" i="5" s="1"/>
  <c r="O385" i="5" s="1"/>
  <c r="O386" i="5" s="1"/>
  <c r="O387" i="5" s="1"/>
  <c r="O388" i="5" s="1"/>
  <c r="O389" i="5" s="1"/>
  <c r="O390" i="5" s="1"/>
  <c r="O391" i="5" s="1"/>
  <c r="O392" i="5" s="1"/>
  <c r="O393" i="5" s="1"/>
  <c r="O394" i="5" s="1"/>
  <c r="O395" i="5" s="1"/>
  <c r="O396" i="5" s="1"/>
  <c r="O397" i="5" s="1"/>
  <c r="O398" i="5" s="1"/>
  <c r="O399" i="5" s="1"/>
  <c r="O400" i="5" s="1"/>
  <c r="O401" i="5" s="1"/>
  <c r="O402" i="5" s="1"/>
  <c r="O403" i="5" s="1"/>
  <c r="O404" i="5" s="1"/>
  <c r="O405" i="5" s="1"/>
  <c r="O406" i="5" s="1"/>
  <c r="O407" i="5" s="1"/>
  <c r="O408" i="5" s="1"/>
  <c r="O409" i="5" s="1"/>
  <c r="O410" i="5" s="1"/>
  <c r="O411" i="5" s="1"/>
  <c r="O412" i="5" s="1"/>
  <c r="O413" i="5" s="1"/>
  <c r="O414" i="5" s="1"/>
  <c r="O415" i="5" s="1"/>
  <c r="O416" i="5" s="1"/>
  <c r="O417" i="5" s="1"/>
  <c r="O418" i="5" s="1"/>
  <c r="O419" i="5" s="1"/>
  <c r="O420" i="5" s="1"/>
  <c r="O421" i="5" s="1"/>
  <c r="O422" i="5" s="1"/>
  <c r="O423" i="5" s="1"/>
  <c r="O424" i="5" s="1"/>
  <c r="O425" i="5" s="1"/>
  <c r="O426" i="5" s="1"/>
  <c r="O427" i="5" s="1"/>
  <c r="O428" i="5" s="1"/>
  <c r="O429" i="5" s="1"/>
  <c r="O430" i="5" s="1"/>
  <c r="O431" i="5" s="1"/>
  <c r="O432" i="5" s="1"/>
  <c r="O433" i="5" s="1"/>
  <c r="O434" i="5" s="1"/>
  <c r="O435" i="5" s="1"/>
  <c r="O436" i="5" s="1"/>
  <c r="O437" i="5" s="1"/>
  <c r="O438" i="5" s="1"/>
  <c r="O439" i="5" s="1"/>
  <c r="O440" i="5" s="1"/>
  <c r="O441" i="5" s="1"/>
  <c r="O442" i="5" s="1"/>
  <c r="O443" i="5" s="1"/>
  <c r="O444" i="5" s="1"/>
  <c r="O445" i="5" s="1"/>
  <c r="O446" i="5" s="1"/>
  <c r="O447" i="5" s="1"/>
  <c r="O448" i="5" s="1"/>
  <c r="O449" i="5" s="1"/>
  <c r="O450" i="5" s="1"/>
  <c r="O451" i="5" s="1"/>
  <c r="O452" i="5" s="1"/>
  <c r="O453" i="5" s="1"/>
  <c r="O454" i="5" s="1"/>
  <c r="O455" i="5" s="1"/>
  <c r="O456" i="5" s="1"/>
  <c r="O457" i="5" s="1"/>
  <c r="O458" i="5" s="1"/>
  <c r="O459" i="5" s="1"/>
  <c r="O460" i="5" s="1"/>
  <c r="O461" i="5" s="1"/>
  <c r="O462" i="5" s="1"/>
  <c r="O463" i="5" s="1"/>
  <c r="O464" i="5" s="1"/>
  <c r="O465" i="5" s="1"/>
  <c r="O466" i="5" s="1"/>
  <c r="O467" i="5" s="1"/>
  <c r="O468" i="5" s="1"/>
  <c r="O469" i="5" s="1"/>
  <c r="O470" i="5" s="1"/>
  <c r="O471" i="5" s="1"/>
  <c r="O472" i="5" s="1"/>
  <c r="O473" i="5" s="1"/>
  <c r="O474" i="5" s="1"/>
  <c r="O475" i="5" s="1"/>
  <c r="O476" i="5" s="1"/>
  <c r="O477" i="5" s="1"/>
  <c r="O478" i="5" s="1"/>
  <c r="O479" i="5" s="1"/>
  <c r="O480" i="5" s="1"/>
  <c r="O481" i="5" s="1"/>
  <c r="O482" i="5" s="1"/>
  <c r="O483" i="5" s="1"/>
  <c r="O484" i="5" s="1"/>
  <c r="O485" i="5" s="1"/>
  <c r="O486" i="5" s="1"/>
  <c r="O487" i="5" s="1"/>
  <c r="O488" i="5" s="1"/>
  <c r="O489" i="5" s="1"/>
  <c r="O490" i="5" s="1"/>
  <c r="O491" i="5" s="1"/>
  <c r="O492" i="5" s="1"/>
  <c r="O493" i="5" s="1"/>
  <c r="O494" i="5" s="1"/>
  <c r="O495" i="5" s="1"/>
  <c r="O496" i="5" s="1"/>
  <c r="O497" i="5" s="1"/>
  <c r="O498" i="5" s="1"/>
  <c r="O499" i="5" s="1"/>
  <c r="O500" i="5" s="1"/>
  <c r="O501" i="5" s="1"/>
  <c r="O502" i="5" s="1"/>
  <c r="O503" i="5" s="1"/>
  <c r="O504" i="5" s="1"/>
  <c r="O505" i="5" s="1"/>
  <c r="O506" i="5" s="1"/>
  <c r="O507" i="5" s="1"/>
  <c r="O508" i="5" s="1"/>
  <c r="O509" i="5" s="1"/>
  <c r="O510" i="5" s="1"/>
  <c r="O511" i="5" s="1"/>
  <c r="O512" i="5" s="1"/>
  <c r="O513" i="5" s="1"/>
  <c r="O514" i="5" s="1"/>
  <c r="O515" i="5" s="1"/>
  <c r="O516" i="5" s="1"/>
  <c r="O517" i="5" s="1"/>
  <c r="O518" i="5" s="1"/>
  <c r="O519" i="5" s="1"/>
  <c r="O520" i="5" s="1"/>
  <c r="O521" i="5" s="1"/>
  <c r="O522" i="5" s="1"/>
  <c r="O523" i="5" s="1"/>
  <c r="O524" i="5" s="1"/>
  <c r="O525" i="5" s="1"/>
  <c r="O526" i="5" s="1"/>
  <c r="O527" i="5" s="1"/>
  <c r="O528" i="5" s="1"/>
  <c r="O529" i="5" s="1"/>
  <c r="O530" i="5" s="1"/>
  <c r="O531" i="5" s="1"/>
  <c r="O532" i="5" s="1"/>
  <c r="O533" i="5" s="1"/>
  <c r="O534" i="5" s="1"/>
  <c r="O535" i="5" s="1"/>
  <c r="O536" i="5" s="1"/>
  <c r="O537" i="5" s="1"/>
  <c r="O538" i="5" s="1"/>
  <c r="O539" i="5" s="1"/>
  <c r="O540" i="5" s="1"/>
  <c r="O541" i="5" s="1"/>
  <c r="O542" i="5" s="1"/>
  <c r="O543" i="5" s="1"/>
  <c r="O544" i="5" s="1"/>
  <c r="O545" i="5" s="1"/>
  <c r="O546" i="5" s="1"/>
  <c r="O547" i="5" s="1"/>
  <c r="O548" i="5" s="1"/>
  <c r="O549" i="5" s="1"/>
  <c r="O550" i="5" s="1"/>
  <c r="O551" i="5" s="1"/>
  <c r="O552" i="5" s="1"/>
  <c r="O553" i="5" s="1"/>
  <c r="O554" i="5" s="1"/>
  <c r="O555" i="5" s="1"/>
  <c r="O556" i="5" s="1"/>
  <c r="O557" i="5" s="1"/>
  <c r="O558" i="5" s="1"/>
  <c r="O559" i="5" s="1"/>
  <c r="O560" i="5" s="1"/>
  <c r="O561" i="5" s="1"/>
  <c r="O562" i="5" s="1"/>
  <c r="O563" i="5" s="1"/>
  <c r="O564" i="5" s="1"/>
  <c r="O565" i="5" s="1"/>
  <c r="O566" i="5" s="1"/>
  <c r="O567" i="5" s="1"/>
  <c r="O568" i="5" s="1"/>
  <c r="O569" i="5" s="1"/>
  <c r="O570" i="5" s="1"/>
  <c r="O571" i="5" s="1"/>
  <c r="O572" i="5" s="1"/>
  <c r="O573" i="5" s="1"/>
  <c r="O574" i="5" s="1"/>
  <c r="O575" i="5" s="1"/>
  <c r="O576" i="5" s="1"/>
  <c r="O577" i="5" s="1"/>
  <c r="O578" i="5" s="1"/>
  <c r="O579" i="5" s="1"/>
  <c r="O580" i="5" s="1"/>
  <c r="O581" i="5" s="1"/>
  <c r="O582" i="5" s="1"/>
  <c r="O583" i="5" s="1"/>
  <c r="O584" i="5" s="1"/>
  <c r="O585" i="5" s="1"/>
  <c r="O586" i="5" s="1"/>
  <c r="O587" i="5" s="1"/>
  <c r="O588" i="5" s="1"/>
  <c r="O589" i="5" s="1"/>
  <c r="O590" i="5" s="1"/>
  <c r="O591" i="5" s="1"/>
  <c r="O592" i="5" s="1"/>
  <c r="O593" i="5" s="1"/>
  <c r="O594" i="5" s="1"/>
  <c r="O595" i="5" s="1"/>
  <c r="O596" i="5" s="1"/>
  <c r="O597" i="5" s="1"/>
  <c r="O598" i="5" s="1"/>
  <c r="O599" i="5" s="1"/>
  <c r="O600" i="5" s="1"/>
  <c r="O601" i="5" s="1"/>
  <c r="O602" i="5" s="1"/>
  <c r="O603" i="5" s="1"/>
  <c r="O604" i="5" s="1"/>
  <c r="O605" i="5" s="1"/>
  <c r="O606" i="5" s="1"/>
  <c r="O607" i="5" s="1"/>
  <c r="O608" i="5" s="1"/>
  <c r="O609" i="5" s="1"/>
  <c r="O610" i="5" s="1"/>
  <c r="O611" i="5" s="1"/>
  <c r="O612" i="5" s="1"/>
  <c r="O613" i="5" s="1"/>
  <c r="O614" i="5" s="1"/>
  <c r="O615" i="5" s="1"/>
  <c r="O616" i="5" s="1"/>
  <c r="O617" i="5" s="1"/>
  <c r="O618" i="5" s="1"/>
  <c r="O619" i="5" s="1"/>
  <c r="O620" i="5" s="1"/>
  <c r="O621" i="5" s="1"/>
  <c r="O622" i="5" s="1"/>
  <c r="O623" i="5" s="1"/>
  <c r="O624" i="5" s="1"/>
  <c r="O625" i="5" s="1"/>
  <c r="O626" i="5" s="1"/>
  <c r="O627" i="5" s="1"/>
  <c r="O628" i="5" s="1"/>
  <c r="O629" i="5" s="1"/>
  <c r="O630" i="5" s="1"/>
  <c r="O631" i="5" s="1"/>
  <c r="O632" i="5" s="1"/>
  <c r="O633" i="5" s="1"/>
  <c r="O634" i="5" s="1"/>
  <c r="O635" i="5" s="1"/>
  <c r="O636" i="5" s="1"/>
  <c r="O637" i="5" s="1"/>
  <c r="O638" i="5" s="1"/>
  <c r="O639" i="5" s="1"/>
  <c r="O640" i="5" s="1"/>
  <c r="O641" i="5" s="1"/>
  <c r="O642" i="5" s="1"/>
  <c r="O643" i="5" s="1"/>
  <c r="O644" i="5" s="1"/>
  <c r="O645" i="5" s="1"/>
  <c r="O646" i="5" s="1"/>
  <c r="O647" i="5" s="1"/>
  <c r="O648" i="5" s="1"/>
  <c r="O649" i="5" s="1"/>
  <c r="O650" i="5" s="1"/>
  <c r="O651" i="5" s="1"/>
  <c r="O652" i="5" s="1"/>
  <c r="O653" i="5" s="1"/>
  <c r="O654" i="5" s="1"/>
  <c r="O655" i="5" s="1"/>
  <c r="O656" i="5" s="1"/>
  <c r="O657" i="5" s="1"/>
  <c r="O658" i="5" s="1"/>
  <c r="O659" i="5" s="1"/>
  <c r="O660" i="5" s="1"/>
  <c r="O661" i="5" s="1"/>
  <c r="O662" i="5" s="1"/>
  <c r="O663" i="5" s="1"/>
  <c r="O664" i="5" s="1"/>
  <c r="O665" i="5" s="1"/>
  <c r="O666" i="5" s="1"/>
  <c r="O667" i="5" s="1"/>
  <c r="O668" i="5" s="1"/>
  <c r="O669" i="5" s="1"/>
  <c r="O670" i="5" s="1"/>
  <c r="O671" i="5" s="1"/>
  <c r="O672" i="5" s="1"/>
  <c r="O673" i="5" s="1"/>
  <c r="O674" i="5" s="1"/>
  <c r="O675" i="5" s="1"/>
  <c r="O676" i="5" s="1"/>
  <c r="O677" i="5" s="1"/>
  <c r="O678" i="5" s="1"/>
  <c r="O679" i="5" s="1"/>
  <c r="O680" i="5" s="1"/>
  <c r="O681" i="5" s="1"/>
  <c r="O682" i="5" s="1"/>
  <c r="O683" i="5" s="1"/>
  <c r="O684" i="5" s="1"/>
  <c r="O685" i="5" s="1"/>
  <c r="O686" i="5" s="1"/>
  <c r="O687" i="5" s="1"/>
  <c r="O688" i="5" s="1"/>
  <c r="O689" i="5" s="1"/>
  <c r="O690" i="5" s="1"/>
  <c r="O691" i="5" s="1"/>
  <c r="O692" i="5" s="1"/>
  <c r="O693" i="5" s="1"/>
  <c r="O694" i="5" s="1"/>
  <c r="O695" i="5" s="1"/>
  <c r="O696" i="5" s="1"/>
  <c r="O697" i="5" s="1"/>
  <c r="O698" i="5" s="1"/>
  <c r="O699" i="5" s="1"/>
  <c r="O700" i="5" s="1"/>
  <c r="O701" i="5" s="1"/>
  <c r="O702" i="5" s="1"/>
  <c r="O703" i="5" s="1"/>
  <c r="O704" i="5" s="1"/>
  <c r="O705" i="5" s="1"/>
  <c r="O706" i="5" s="1"/>
  <c r="O707" i="5" s="1"/>
  <c r="O708" i="5" s="1"/>
  <c r="O709" i="5" s="1"/>
  <c r="O710" i="5" s="1"/>
  <c r="O711" i="5" s="1"/>
  <c r="O712" i="5" s="1"/>
  <c r="O713" i="5" s="1"/>
  <c r="O714" i="5" s="1"/>
  <c r="O715" i="5" s="1"/>
  <c r="O716" i="5" s="1"/>
  <c r="O717" i="5" s="1"/>
  <c r="O718" i="5" s="1"/>
  <c r="O719" i="5" s="1"/>
  <c r="O720" i="5" s="1"/>
  <c r="O721" i="5" s="1"/>
  <c r="O722" i="5" s="1"/>
  <c r="O723" i="5" s="1"/>
  <c r="O724" i="5" s="1"/>
  <c r="O725" i="5" s="1"/>
  <c r="J46" i="5"/>
  <c r="I46" i="5"/>
  <c r="L51" i="5"/>
  <c r="I56" i="5"/>
  <c r="L75" i="5"/>
  <c r="G726" i="5"/>
  <c r="G730" i="5" s="1"/>
  <c r="L732" i="5" s="1"/>
  <c r="M732" i="5" s="1"/>
  <c r="P726" i="5"/>
  <c r="J110" i="5"/>
  <c r="J117" i="5"/>
  <c r="I117" i="5"/>
  <c r="J149" i="5"/>
  <c r="I149" i="5"/>
  <c r="H726" i="5"/>
  <c r="Q726" i="5"/>
  <c r="J125" i="5"/>
  <c r="I125" i="5"/>
  <c r="J173" i="5"/>
  <c r="I173" i="5"/>
  <c r="J102" i="5"/>
  <c r="J109" i="5"/>
  <c r="I109" i="5"/>
  <c r="J116" i="5"/>
  <c r="J288" i="5"/>
  <c r="I288" i="5"/>
  <c r="J99" i="5"/>
  <c r="I99" i="5"/>
  <c r="I13" i="5"/>
  <c r="I21" i="5"/>
  <c r="I29" i="5"/>
  <c r="I45" i="5"/>
  <c r="J141" i="5"/>
  <c r="I141" i="5"/>
  <c r="J165" i="5"/>
  <c r="I165" i="5"/>
  <c r="J197" i="5"/>
  <c r="I197" i="5"/>
  <c r="I12" i="5"/>
  <c r="I20" i="5"/>
  <c r="I28" i="5"/>
  <c r="I36" i="5"/>
  <c r="I44" i="5"/>
  <c r="I52" i="5"/>
  <c r="I60" i="5"/>
  <c r="I68" i="5"/>
  <c r="I76" i="5"/>
  <c r="I84" i="5"/>
  <c r="I92" i="5"/>
  <c r="J101" i="5"/>
  <c r="I101" i="5"/>
  <c r="J115" i="5"/>
  <c r="I115" i="5"/>
  <c r="I127" i="5"/>
  <c r="M726" i="5"/>
  <c r="I11" i="5"/>
  <c r="I19" i="5"/>
  <c r="I27" i="5"/>
  <c r="I35" i="5"/>
  <c r="I43" i="5"/>
  <c r="I51" i="5"/>
  <c r="I59" i="5"/>
  <c r="I67" i="5"/>
  <c r="I75" i="5"/>
  <c r="I83" i="5"/>
  <c r="I91" i="5"/>
  <c r="I119" i="5"/>
  <c r="J157" i="5"/>
  <c r="I157" i="5"/>
  <c r="J189" i="5"/>
  <c r="I189" i="5"/>
  <c r="J181" i="5"/>
  <c r="I181" i="5"/>
  <c r="N726" i="5"/>
  <c r="J100" i="5"/>
  <c r="J107" i="5"/>
  <c r="I107" i="5"/>
  <c r="J118" i="5"/>
  <c r="J126" i="5"/>
  <c r="J133" i="5"/>
  <c r="I133" i="5"/>
  <c r="I143" i="5"/>
  <c r="J200" i="5"/>
  <c r="I200" i="5"/>
  <c r="J240" i="5"/>
  <c r="I240" i="5"/>
  <c r="J264" i="5"/>
  <c r="I264" i="5"/>
  <c r="I274" i="5"/>
  <c r="J322" i="5"/>
  <c r="I322" i="5"/>
  <c r="J346" i="5"/>
  <c r="I346" i="5"/>
  <c r="J216" i="5"/>
  <c r="I216" i="5"/>
  <c r="J206" i="5"/>
  <c r="I206" i="5"/>
  <c r="J256" i="5"/>
  <c r="I256" i="5"/>
  <c r="J280" i="5"/>
  <c r="I280" i="5"/>
  <c r="I100" i="5"/>
  <c r="I116" i="5"/>
  <c r="I124" i="5"/>
  <c r="I132" i="5"/>
  <c r="I140" i="5"/>
  <c r="I148" i="5"/>
  <c r="I156" i="5"/>
  <c r="I164" i="5"/>
  <c r="I172" i="5"/>
  <c r="I180" i="5"/>
  <c r="I188" i="5"/>
  <c r="I196" i="5"/>
  <c r="I210" i="5"/>
  <c r="J232" i="5"/>
  <c r="I232" i="5"/>
  <c r="I242" i="5"/>
  <c r="I266" i="5"/>
  <c r="I123" i="5"/>
  <c r="I131" i="5"/>
  <c r="I139" i="5"/>
  <c r="I147" i="5"/>
  <c r="I155" i="5"/>
  <c r="I163" i="5"/>
  <c r="I171" i="5"/>
  <c r="I179" i="5"/>
  <c r="I187" i="5"/>
  <c r="I195" i="5"/>
  <c r="I218" i="5"/>
  <c r="J296" i="5"/>
  <c r="I296" i="5"/>
  <c r="I114" i="5"/>
  <c r="I122" i="5"/>
  <c r="I130" i="5"/>
  <c r="I138" i="5"/>
  <c r="I146" i="5"/>
  <c r="I154" i="5"/>
  <c r="I162" i="5"/>
  <c r="I170" i="5"/>
  <c r="I178" i="5"/>
  <c r="I186" i="5"/>
  <c r="I194" i="5"/>
  <c r="I202" i="5"/>
  <c r="J248" i="5"/>
  <c r="I248" i="5"/>
  <c r="I258" i="5"/>
  <c r="J272" i="5"/>
  <c r="I272" i="5"/>
  <c r="I282" i="5"/>
  <c r="I198" i="5"/>
  <c r="J201" i="5"/>
  <c r="J208" i="5"/>
  <c r="I208" i="5"/>
  <c r="J224" i="5"/>
  <c r="I224" i="5"/>
  <c r="I234" i="5"/>
  <c r="I326" i="5"/>
  <c r="J338" i="5"/>
  <c r="I338" i="5"/>
  <c r="J340" i="5"/>
  <c r="I340" i="5"/>
  <c r="J356" i="5"/>
  <c r="I356" i="5"/>
  <c r="I406" i="5"/>
  <c r="J428" i="5"/>
  <c r="I428" i="5"/>
  <c r="J314" i="5"/>
  <c r="I314" i="5"/>
  <c r="J365" i="5"/>
  <c r="I365" i="5"/>
  <c r="J300" i="5"/>
  <c r="I300" i="5"/>
  <c r="J332" i="5"/>
  <c r="I332" i="5"/>
  <c r="I199" i="5"/>
  <c r="I215" i="5"/>
  <c r="I231" i="5"/>
  <c r="I247" i="5"/>
  <c r="I255" i="5"/>
  <c r="I279" i="5"/>
  <c r="I287" i="5"/>
  <c r="I295" i="5"/>
  <c r="J324" i="5"/>
  <c r="I324" i="5"/>
  <c r="I214" i="5"/>
  <c r="I222" i="5"/>
  <c r="I230" i="5"/>
  <c r="I238" i="5"/>
  <c r="I246" i="5"/>
  <c r="I254" i="5"/>
  <c r="I262" i="5"/>
  <c r="I270" i="5"/>
  <c r="I278" i="5"/>
  <c r="I286" i="5"/>
  <c r="I294" i="5"/>
  <c r="I310" i="5"/>
  <c r="J349" i="5"/>
  <c r="I349" i="5"/>
  <c r="I205" i="5"/>
  <c r="I213" i="5"/>
  <c r="I221" i="5"/>
  <c r="I229" i="5"/>
  <c r="I237" i="5"/>
  <c r="I245" i="5"/>
  <c r="I253" i="5"/>
  <c r="I261" i="5"/>
  <c r="I269" i="5"/>
  <c r="I277" i="5"/>
  <c r="I285" i="5"/>
  <c r="I293" i="5"/>
  <c r="J308" i="5"/>
  <c r="I308" i="5"/>
  <c r="J309" i="5"/>
  <c r="J316" i="5"/>
  <c r="I316" i="5"/>
  <c r="J330" i="5"/>
  <c r="I330" i="5"/>
  <c r="J335" i="5"/>
  <c r="I335" i="5"/>
  <c r="J354" i="5"/>
  <c r="I354" i="5"/>
  <c r="J355" i="5"/>
  <c r="J364" i="5"/>
  <c r="I364" i="5"/>
  <c r="J373" i="5"/>
  <c r="I374" i="5"/>
  <c r="J420" i="5"/>
  <c r="I420" i="5"/>
  <c r="J362" i="5"/>
  <c r="I362" i="5"/>
  <c r="J363" i="5"/>
  <c r="J372" i="5"/>
  <c r="I372" i="5"/>
  <c r="J381" i="5"/>
  <c r="I382" i="5"/>
  <c r="J397" i="5"/>
  <c r="J412" i="5"/>
  <c r="I412" i="5"/>
  <c r="J370" i="5"/>
  <c r="I370" i="5"/>
  <c r="J380" i="5"/>
  <c r="I380" i="5"/>
  <c r="J404" i="5"/>
  <c r="I404" i="5"/>
  <c r="J472" i="5"/>
  <c r="I472" i="5"/>
  <c r="I305" i="5"/>
  <c r="I321" i="5"/>
  <c r="J378" i="5"/>
  <c r="I378" i="5"/>
  <c r="J388" i="5"/>
  <c r="I388" i="5"/>
  <c r="I422" i="5"/>
  <c r="J341" i="5"/>
  <c r="I381" i="5"/>
  <c r="J386" i="5"/>
  <c r="I386" i="5"/>
  <c r="J387" i="5"/>
  <c r="J396" i="5"/>
  <c r="I396" i="5"/>
  <c r="J337" i="5"/>
  <c r="J339" i="5"/>
  <c r="J348" i="5"/>
  <c r="I348" i="5"/>
  <c r="J357" i="5"/>
  <c r="J413" i="5"/>
  <c r="J441" i="5"/>
  <c r="J470" i="5"/>
  <c r="I470" i="5"/>
  <c r="J471" i="5"/>
  <c r="J481" i="5"/>
  <c r="J440" i="5"/>
  <c r="I440" i="5"/>
  <c r="J480" i="5"/>
  <c r="I480" i="5"/>
  <c r="J534" i="5"/>
  <c r="I534" i="5"/>
  <c r="J430" i="5"/>
  <c r="I430" i="5"/>
  <c r="J438" i="5"/>
  <c r="I438" i="5"/>
  <c r="J448" i="5"/>
  <c r="I448" i="5"/>
  <c r="J478" i="5"/>
  <c r="I478" i="5"/>
  <c r="J531" i="5"/>
  <c r="I531" i="5"/>
  <c r="I339" i="5"/>
  <c r="I355" i="5"/>
  <c r="I363" i="5"/>
  <c r="I371" i="5"/>
  <c r="I379" i="5"/>
  <c r="I395" i="5"/>
  <c r="I403" i="5"/>
  <c r="I411" i="5"/>
  <c r="I419" i="5"/>
  <c r="I427" i="5"/>
  <c r="I441" i="5"/>
  <c r="J446" i="5"/>
  <c r="I446" i="5"/>
  <c r="J447" i="5"/>
  <c r="J456" i="5"/>
  <c r="I456" i="5"/>
  <c r="I481" i="5"/>
  <c r="I487" i="5"/>
  <c r="J487" i="5"/>
  <c r="I394" i="5"/>
  <c r="I402" i="5"/>
  <c r="I410" i="5"/>
  <c r="I418" i="5"/>
  <c r="I426" i="5"/>
  <c r="I449" i="5"/>
  <c r="J454" i="5"/>
  <c r="I454" i="5"/>
  <c r="J455" i="5"/>
  <c r="J486" i="5"/>
  <c r="I486" i="5"/>
  <c r="I491" i="5"/>
  <c r="I457" i="5"/>
  <c r="J464" i="5"/>
  <c r="I464" i="5"/>
  <c r="J462" i="5"/>
  <c r="I462" i="5"/>
  <c r="J463" i="5"/>
  <c r="J473" i="5"/>
  <c r="J550" i="5"/>
  <c r="I550" i="5"/>
  <c r="J499" i="5"/>
  <c r="I499" i="5"/>
  <c r="J523" i="5"/>
  <c r="I523" i="5"/>
  <c r="J515" i="5"/>
  <c r="I515" i="5"/>
  <c r="I431" i="5"/>
  <c r="I439" i="5"/>
  <c r="I447" i="5"/>
  <c r="I455" i="5"/>
  <c r="I463" i="5"/>
  <c r="I471" i="5"/>
  <c r="I479" i="5"/>
  <c r="J488" i="5"/>
  <c r="I488" i="5"/>
  <c r="J507" i="5"/>
  <c r="I507" i="5"/>
  <c r="J574" i="5"/>
  <c r="I574" i="5"/>
  <c r="J677" i="5"/>
  <c r="I677" i="5"/>
  <c r="J539" i="5"/>
  <c r="I539" i="5"/>
  <c r="J566" i="5"/>
  <c r="I566" i="5"/>
  <c r="I490" i="5"/>
  <c r="I498" i="5"/>
  <c r="I506" i="5"/>
  <c r="I514" i="5"/>
  <c r="I522" i="5"/>
  <c r="I530" i="5"/>
  <c r="J540" i="5"/>
  <c r="I540" i="5"/>
  <c r="J541" i="5"/>
  <c r="I541" i="5"/>
  <c r="I489" i="5"/>
  <c r="I497" i="5"/>
  <c r="I505" i="5"/>
  <c r="I513" i="5"/>
  <c r="I521" i="5"/>
  <c r="I529" i="5"/>
  <c r="J533" i="5"/>
  <c r="I533" i="5"/>
  <c r="J558" i="5"/>
  <c r="I558" i="5"/>
  <c r="I496" i="5"/>
  <c r="I504" i="5"/>
  <c r="I512" i="5"/>
  <c r="I520" i="5"/>
  <c r="I528" i="5"/>
  <c r="I542" i="5"/>
  <c r="J582" i="5"/>
  <c r="I582" i="5"/>
  <c r="J590" i="5"/>
  <c r="I590" i="5"/>
  <c r="J597" i="5"/>
  <c r="J622" i="5"/>
  <c r="I622" i="5"/>
  <c r="J596" i="5"/>
  <c r="I596" i="5"/>
  <c r="J614" i="5"/>
  <c r="I614" i="5"/>
  <c r="I549" i="5"/>
  <c r="I557" i="5"/>
  <c r="I565" i="5"/>
  <c r="I573" i="5"/>
  <c r="I581" i="5"/>
  <c r="J588" i="5"/>
  <c r="I588" i="5"/>
  <c r="I548" i="5"/>
  <c r="I556" i="5"/>
  <c r="I564" i="5"/>
  <c r="I572" i="5"/>
  <c r="I580" i="5"/>
  <c r="J606" i="5"/>
  <c r="I606" i="5"/>
  <c r="I547" i="5"/>
  <c r="I555" i="5"/>
  <c r="I563" i="5"/>
  <c r="I571" i="5"/>
  <c r="I579" i="5"/>
  <c r="J660" i="5"/>
  <c r="I660" i="5"/>
  <c r="I584" i="5"/>
  <c r="J598" i="5"/>
  <c r="I598" i="5"/>
  <c r="J630" i="5"/>
  <c r="I630" i="5"/>
  <c r="J645" i="5"/>
  <c r="I688" i="5"/>
  <c r="J688" i="5"/>
  <c r="J652" i="5"/>
  <c r="I652" i="5"/>
  <c r="I589" i="5"/>
  <c r="I597" i="5"/>
  <c r="I605" i="5"/>
  <c r="I613" i="5"/>
  <c r="I621" i="5"/>
  <c r="I629" i="5"/>
  <c r="J644" i="5"/>
  <c r="I644" i="5"/>
  <c r="I604" i="5"/>
  <c r="I612" i="5"/>
  <c r="I620" i="5"/>
  <c r="I628" i="5"/>
  <c r="J634" i="5"/>
  <c r="I634" i="5"/>
  <c r="J661" i="5"/>
  <c r="J712" i="5"/>
  <c r="I712" i="5"/>
  <c r="I587" i="5"/>
  <c r="I595" i="5"/>
  <c r="I603" i="5"/>
  <c r="I611" i="5"/>
  <c r="I619" i="5"/>
  <c r="I627" i="5"/>
  <c r="J636" i="5"/>
  <c r="I636" i="5"/>
  <c r="I646" i="5"/>
  <c r="J653" i="5"/>
  <c r="J669" i="5"/>
  <c r="I669" i="5"/>
  <c r="J704" i="5"/>
  <c r="I704" i="5"/>
  <c r="J719" i="5"/>
  <c r="I719" i="5"/>
  <c r="J678" i="5"/>
  <c r="I678" i="5"/>
  <c r="J696" i="5"/>
  <c r="I696" i="5"/>
  <c r="J711" i="5"/>
  <c r="I711" i="5"/>
  <c r="J670" i="5"/>
  <c r="I670" i="5"/>
  <c r="J679" i="5"/>
  <c r="J703" i="5"/>
  <c r="I703" i="5"/>
  <c r="I643" i="5"/>
  <c r="J695" i="5"/>
  <c r="I695" i="5"/>
  <c r="I642" i="5"/>
  <c r="I650" i="5"/>
  <c r="I658" i="5"/>
  <c r="I666" i="5"/>
  <c r="I633" i="5"/>
  <c r="I641" i="5"/>
  <c r="I649" i="5"/>
  <c r="I657" i="5"/>
  <c r="I665" i="5"/>
  <c r="I671" i="5"/>
  <c r="J680" i="5"/>
  <c r="J684" i="5"/>
  <c r="J686" i="5"/>
  <c r="I686" i="5"/>
  <c r="J687" i="5"/>
  <c r="J720" i="5"/>
  <c r="I720" i="5"/>
  <c r="I694" i="5"/>
  <c r="I702" i="5"/>
  <c r="I710" i="5"/>
  <c r="I718" i="5"/>
  <c r="I685" i="5"/>
  <c r="I693" i="5"/>
  <c r="I701" i="5"/>
  <c r="I709" i="5"/>
  <c r="I717" i="5"/>
  <c r="I725" i="5"/>
  <c r="S127" i="4"/>
  <c r="T127" i="4" s="1"/>
  <c r="S43" i="4"/>
  <c r="T43" i="4" s="1"/>
  <c r="S29" i="4"/>
  <c r="T29" i="4" s="1"/>
  <c r="S28" i="4"/>
  <c r="T28" i="4" s="1"/>
  <c r="S40" i="4"/>
  <c r="T40" i="4" s="1"/>
  <c r="S10" i="4"/>
  <c r="T10" i="4" s="1"/>
  <c r="L746" i="4"/>
  <c r="R746" i="4" s="1"/>
  <c r="L738" i="4"/>
  <c r="L730" i="4"/>
  <c r="R730" i="4" s="1"/>
  <c r="L722" i="4"/>
  <c r="R722" i="4" s="1"/>
  <c r="L747" i="4"/>
  <c r="L739" i="4"/>
  <c r="R739" i="4" s="1"/>
  <c r="L731" i="4"/>
  <c r="R731" i="4" s="1"/>
  <c r="L723" i="4"/>
  <c r="R723" i="4" s="1"/>
  <c r="L715" i="4"/>
  <c r="R715" i="4" s="1"/>
  <c r="L748" i="4"/>
  <c r="R748" i="4" s="1"/>
  <c r="L740" i="4"/>
  <c r="R740" i="4" s="1"/>
  <c r="L732" i="4"/>
  <c r="L724" i="4"/>
  <c r="R724" i="4" s="1"/>
  <c r="L716" i="4"/>
  <c r="R716" i="4" s="1"/>
  <c r="L749" i="4"/>
  <c r="R749" i="4" s="1"/>
  <c r="L741" i="4"/>
  <c r="R741" i="4" s="1"/>
  <c r="S741" i="4" s="1"/>
  <c r="T741" i="4" s="1"/>
  <c r="L733" i="4"/>
  <c r="R733" i="4" s="1"/>
  <c r="S733" i="4" s="1"/>
  <c r="T733" i="4" s="1"/>
  <c r="L725" i="4"/>
  <c r="R725" i="4" s="1"/>
  <c r="L717" i="4"/>
  <c r="L709" i="4"/>
  <c r="R709" i="4" s="1"/>
  <c r="L701" i="4"/>
  <c r="R701" i="4" s="1"/>
  <c r="L693" i="4"/>
  <c r="L729" i="4"/>
  <c r="L704" i="4"/>
  <c r="R704" i="4" s="1"/>
  <c r="L683" i="4"/>
  <c r="R683" i="4" s="1"/>
  <c r="L675" i="4"/>
  <c r="L728" i="4"/>
  <c r="R728" i="4" s="1"/>
  <c r="S728" i="4" s="1"/>
  <c r="T728" i="4" s="1"/>
  <c r="L719" i="4"/>
  <c r="R719" i="4" s="1"/>
  <c r="S719" i="4" s="1"/>
  <c r="T719" i="4" s="1"/>
  <c r="L712" i="4"/>
  <c r="R712" i="4" s="1"/>
  <c r="S712" i="4" s="1"/>
  <c r="T712" i="4" s="1"/>
  <c r="L710" i="4"/>
  <c r="R710" i="4" s="1"/>
  <c r="L698" i="4"/>
  <c r="R698" i="4" s="1"/>
  <c r="L694" i="4"/>
  <c r="R694" i="4" s="1"/>
  <c r="L691" i="4"/>
  <c r="R691" i="4" s="1"/>
  <c r="L684" i="4"/>
  <c r="L676" i="4"/>
  <c r="R676" i="4" s="1"/>
  <c r="L754" i="4"/>
  <c r="L743" i="4"/>
  <c r="R743" i="4" s="1"/>
  <c r="S743" i="4" s="1"/>
  <c r="T743" i="4" s="1"/>
  <c r="L734" i="4"/>
  <c r="R734" i="4" s="1"/>
  <c r="S734" i="4" s="1"/>
  <c r="T734" i="4" s="1"/>
  <c r="L708" i="4"/>
  <c r="L705" i="4"/>
  <c r="R705" i="4" s="1"/>
  <c r="S705" i="4" s="1"/>
  <c r="T705" i="4" s="1"/>
  <c r="L685" i="4"/>
  <c r="R685" i="4" s="1"/>
  <c r="L677" i="4"/>
  <c r="R677" i="4" s="1"/>
  <c r="L669" i="4"/>
  <c r="L737" i="4"/>
  <c r="R737" i="4" s="1"/>
  <c r="L695" i="4"/>
  <c r="R695" i="4" s="1"/>
  <c r="L686" i="4"/>
  <c r="R686" i="4" s="1"/>
  <c r="S686" i="4" s="1"/>
  <c r="T686" i="4" s="1"/>
  <c r="L678" i="4"/>
  <c r="L670" i="4"/>
  <c r="R670" i="4" s="1"/>
  <c r="S670" i="4" s="1"/>
  <c r="T670" i="4" s="1"/>
  <c r="L736" i="4"/>
  <c r="R736" i="4" s="1"/>
  <c r="S736" i="4" s="1"/>
  <c r="T736" i="4" s="1"/>
  <c r="L703" i="4"/>
  <c r="R703" i="4" s="1"/>
  <c r="L692" i="4"/>
  <c r="R692" i="4" s="1"/>
  <c r="L687" i="4"/>
  <c r="L671" i="4"/>
  <c r="R671" i="4" s="1"/>
  <c r="S671" i="4" s="1"/>
  <c r="T671" i="4" s="1"/>
  <c r="L662" i="4"/>
  <c r="R662" i="4" s="1"/>
  <c r="L654" i="4"/>
  <c r="L646" i="4"/>
  <c r="R646" i="4" s="1"/>
  <c r="L727" i="4"/>
  <c r="R727" i="4" s="1"/>
  <c r="S727" i="4" s="1"/>
  <c r="T727" i="4" s="1"/>
  <c r="L702" i="4"/>
  <c r="L680" i="4"/>
  <c r="R680" i="4" s="1"/>
  <c r="L668" i="4"/>
  <c r="R668" i="4" s="1"/>
  <c r="L663" i="4"/>
  <c r="L655" i="4"/>
  <c r="R655" i="4" s="1"/>
  <c r="L647" i="4"/>
  <c r="R647" i="4" s="1"/>
  <c r="S647" i="4" s="1"/>
  <c r="T647" i="4" s="1"/>
  <c r="L735" i="4"/>
  <c r="R735" i="4" s="1"/>
  <c r="S735" i="4" s="1"/>
  <c r="T735" i="4" s="1"/>
  <c r="L713" i="4"/>
  <c r="R713" i="4" s="1"/>
  <c r="S713" i="4" s="1"/>
  <c r="T713" i="4" s="1"/>
  <c r="L690" i="4"/>
  <c r="L674" i="4"/>
  <c r="R674" i="4" s="1"/>
  <c r="L664" i="4"/>
  <c r="R664" i="4" s="1"/>
  <c r="L745" i="4"/>
  <c r="R745" i="4" s="1"/>
  <c r="L744" i="4"/>
  <c r="L742" i="4"/>
  <c r="R742" i="4" s="1"/>
  <c r="L726" i="4"/>
  <c r="R726" i="4" s="1"/>
  <c r="S726" i="4" s="1"/>
  <c r="T726" i="4" s="1"/>
  <c r="L714" i="4"/>
  <c r="R714" i="4" s="1"/>
  <c r="L711" i="4"/>
  <c r="L700" i="4"/>
  <c r="R700" i="4" s="1"/>
  <c r="L699" i="4"/>
  <c r="L689" i="4"/>
  <c r="R689" i="4" s="1"/>
  <c r="L673" i="4"/>
  <c r="R673" i="4" s="1"/>
  <c r="L665" i="4"/>
  <c r="R665" i="4" s="1"/>
  <c r="L657" i="4"/>
  <c r="R657" i="4" s="1"/>
  <c r="S657" i="4" s="1"/>
  <c r="T657" i="4" s="1"/>
  <c r="L649" i="4"/>
  <c r="R649" i="4" s="1"/>
  <c r="S649" i="4" s="1"/>
  <c r="T649" i="4" s="1"/>
  <c r="L641" i="4"/>
  <c r="R641" i="4" s="1"/>
  <c r="L720" i="4"/>
  <c r="L718" i="4"/>
  <c r="R718" i="4" s="1"/>
  <c r="L682" i="4"/>
  <c r="R682" i="4" s="1"/>
  <c r="L660" i="4"/>
  <c r="L652" i="4"/>
  <c r="R652" i="4" s="1"/>
  <c r="L644" i="4"/>
  <c r="R644" i="4" s="1"/>
  <c r="S644" i="4" s="1"/>
  <c r="T644" i="4" s="1"/>
  <c r="L706" i="4"/>
  <c r="R706" i="4" s="1"/>
  <c r="S706" i="4" s="1"/>
  <c r="T706" i="4" s="1"/>
  <c r="L658" i="4"/>
  <c r="R658" i="4" s="1"/>
  <c r="L653" i="4"/>
  <c r="R653" i="4" s="1"/>
  <c r="L643" i="4"/>
  <c r="R643" i="4" s="1"/>
  <c r="L631" i="4"/>
  <c r="R631" i="4" s="1"/>
  <c r="L623" i="4"/>
  <c r="R623" i="4" s="1"/>
  <c r="L615" i="4"/>
  <c r="L696" i="4"/>
  <c r="R696" i="4" s="1"/>
  <c r="S696" i="4" s="1"/>
  <c r="T696" i="4" s="1"/>
  <c r="L648" i="4"/>
  <c r="R648" i="4" s="1"/>
  <c r="L639" i="4"/>
  <c r="L632" i="4"/>
  <c r="R632" i="4" s="1"/>
  <c r="L624" i="4"/>
  <c r="L616" i="4"/>
  <c r="R616" i="4" s="1"/>
  <c r="L608" i="4"/>
  <c r="R608" i="4" s="1"/>
  <c r="L707" i="4"/>
  <c r="R707" i="4" s="1"/>
  <c r="L681" i="4"/>
  <c r="R681" i="4" s="1"/>
  <c r="S681" i="4" s="1"/>
  <c r="T681" i="4" s="1"/>
  <c r="L672" i="4"/>
  <c r="R672" i="4" s="1"/>
  <c r="S672" i="4" s="1"/>
  <c r="T672" i="4" s="1"/>
  <c r="L650" i="4"/>
  <c r="R650" i="4" s="1"/>
  <c r="L645" i="4"/>
  <c r="L636" i="4"/>
  <c r="L628" i="4"/>
  <c r="R628" i="4" s="1"/>
  <c r="S628" i="4" s="1"/>
  <c r="T628" i="4" s="1"/>
  <c r="L620" i="4"/>
  <c r="R620" i="4" s="1"/>
  <c r="L612" i="4"/>
  <c r="L604" i="4"/>
  <c r="R604" i="4" s="1"/>
  <c r="L688" i="4"/>
  <c r="R688" i="4" s="1"/>
  <c r="S688" i="4" s="1"/>
  <c r="T688" i="4" s="1"/>
  <c r="L638" i="4"/>
  <c r="R638" i="4" s="1"/>
  <c r="L635" i="4"/>
  <c r="R635" i="4" s="1"/>
  <c r="L621" i="4"/>
  <c r="L596" i="4"/>
  <c r="R596" i="4" s="1"/>
  <c r="L588" i="4"/>
  <c r="L697" i="4"/>
  <c r="R697" i="4" s="1"/>
  <c r="L629" i="4"/>
  <c r="R629" i="4" s="1"/>
  <c r="L618" i="4"/>
  <c r="R618" i="4" s="1"/>
  <c r="L610" i="4"/>
  <c r="R610" i="4" s="1"/>
  <c r="L597" i="4"/>
  <c r="L589" i="4"/>
  <c r="R589" i="4" s="1"/>
  <c r="L679" i="4"/>
  <c r="R679" i="4" s="1"/>
  <c r="L667" i="4"/>
  <c r="R667" i="4" s="1"/>
  <c r="L666" i="4"/>
  <c r="L642" i="4"/>
  <c r="R642" i="4" s="1"/>
  <c r="S642" i="4" s="1"/>
  <c r="T642" i="4" s="1"/>
  <c r="L637" i="4"/>
  <c r="R637" i="4" s="1"/>
  <c r="L626" i="4"/>
  <c r="R626" i="4" s="1"/>
  <c r="S626" i="4" s="1"/>
  <c r="T626" i="4" s="1"/>
  <c r="L606" i="4"/>
  <c r="L598" i="4"/>
  <c r="R598" i="4" s="1"/>
  <c r="L590" i="4"/>
  <c r="R590" i="4" s="1"/>
  <c r="L651" i="4"/>
  <c r="L634" i="4"/>
  <c r="R634" i="4" s="1"/>
  <c r="L599" i="4"/>
  <c r="R599" i="4" s="1"/>
  <c r="S599" i="4" s="1"/>
  <c r="T599" i="4" s="1"/>
  <c r="L591" i="4"/>
  <c r="R591" i="4" s="1"/>
  <c r="S591" i="4" s="1"/>
  <c r="T591" i="4" s="1"/>
  <c r="L583" i="4"/>
  <c r="R583" i="4" s="1"/>
  <c r="L640" i="4"/>
  <c r="R640" i="4" s="1"/>
  <c r="L617" i="4"/>
  <c r="R617" i="4" s="1"/>
  <c r="L600" i="4"/>
  <c r="L592" i="4"/>
  <c r="R592" i="4" s="1"/>
  <c r="S592" i="4" s="1"/>
  <c r="T592" i="4" s="1"/>
  <c r="L603" i="4"/>
  <c r="L602" i="4"/>
  <c r="R602" i="4" s="1"/>
  <c r="S602" i="4" s="1"/>
  <c r="T602" i="4" s="1"/>
  <c r="L580" i="4"/>
  <c r="R580" i="4" s="1"/>
  <c r="L572" i="4"/>
  <c r="R572" i="4" s="1"/>
  <c r="L564" i="4"/>
  <c r="L556" i="4"/>
  <c r="R556" i="4" s="1"/>
  <c r="L548" i="4"/>
  <c r="R548" i="4" s="1"/>
  <c r="L540" i="4"/>
  <c r="L605" i="4"/>
  <c r="R605" i="4" s="1"/>
  <c r="L601" i="4"/>
  <c r="R601" i="4" s="1"/>
  <c r="S601" i="4" s="1"/>
  <c r="T601" i="4" s="1"/>
  <c r="L595" i="4"/>
  <c r="R595" i="4" s="1"/>
  <c r="S595" i="4" s="1"/>
  <c r="T595" i="4" s="1"/>
  <c r="L594" i="4"/>
  <c r="L581" i="4"/>
  <c r="R581" i="4" s="1"/>
  <c r="L573" i="4"/>
  <c r="L659" i="4"/>
  <c r="R659" i="4" s="1"/>
  <c r="L630" i="4"/>
  <c r="L619" i="4"/>
  <c r="R619" i="4" s="1"/>
  <c r="L613" i="4"/>
  <c r="R613" i="4" s="1"/>
  <c r="L593" i="4"/>
  <c r="R593" i="4" s="1"/>
  <c r="L584" i="4"/>
  <c r="R584" i="4" s="1"/>
  <c r="S584" i="4" s="1"/>
  <c r="T584" i="4" s="1"/>
  <c r="L582" i="4"/>
  <c r="L574" i="4"/>
  <c r="R574" i="4" s="1"/>
  <c r="L625" i="4"/>
  <c r="R625" i="4" s="1"/>
  <c r="L614" i="4"/>
  <c r="R614" i="4" s="1"/>
  <c r="L607" i="4"/>
  <c r="R607" i="4" s="1"/>
  <c r="L609" i="4"/>
  <c r="R609" i="4" s="1"/>
  <c r="S609" i="4" s="1"/>
  <c r="T609" i="4" s="1"/>
  <c r="L587" i="4"/>
  <c r="R587" i="4" s="1"/>
  <c r="L576" i="4"/>
  <c r="L568" i="4"/>
  <c r="R568" i="4" s="1"/>
  <c r="S568" i="4" s="1"/>
  <c r="L560" i="4"/>
  <c r="R560" i="4" s="1"/>
  <c r="L552" i="4"/>
  <c r="L544" i="4"/>
  <c r="R544" i="4" s="1"/>
  <c r="L721" i="4"/>
  <c r="R721" i="4" s="1"/>
  <c r="L559" i="4"/>
  <c r="R559" i="4" s="1"/>
  <c r="S559" i="4" s="1"/>
  <c r="T559" i="4" s="1"/>
  <c r="L557" i="4"/>
  <c r="R557" i="4" s="1"/>
  <c r="L532" i="4"/>
  <c r="R532" i="4" s="1"/>
  <c r="L524" i="4"/>
  <c r="R524" i="4" s="1"/>
  <c r="L516" i="4"/>
  <c r="L661" i="4"/>
  <c r="R661" i="4" s="1"/>
  <c r="L577" i="4"/>
  <c r="R577" i="4" s="1"/>
  <c r="L555" i="4"/>
  <c r="L553" i="4"/>
  <c r="R553" i="4" s="1"/>
  <c r="S553" i="4" s="1"/>
  <c r="T553" i="4" s="1"/>
  <c r="L542" i="4"/>
  <c r="R542" i="4" s="1"/>
  <c r="L533" i="4"/>
  <c r="R533" i="4" s="1"/>
  <c r="L525" i="4"/>
  <c r="L517" i="4"/>
  <c r="R517" i="4" s="1"/>
  <c r="L633" i="4"/>
  <c r="L586" i="4"/>
  <c r="R586" i="4" s="1"/>
  <c r="L585" i="4"/>
  <c r="L570" i="4"/>
  <c r="R570" i="4" s="1"/>
  <c r="S570" i="4" s="1"/>
  <c r="T570" i="4" s="1"/>
  <c r="L562" i="4"/>
  <c r="R562" i="4" s="1"/>
  <c r="S562" i="4" s="1"/>
  <c r="T562" i="4" s="1"/>
  <c r="L547" i="4"/>
  <c r="R547" i="4" s="1"/>
  <c r="L545" i="4"/>
  <c r="R545" i="4" s="1"/>
  <c r="L535" i="4"/>
  <c r="R535" i="4" s="1"/>
  <c r="L527" i="4"/>
  <c r="R527" i="4" s="1"/>
  <c r="L519" i="4"/>
  <c r="L656" i="4"/>
  <c r="R656" i="4" s="1"/>
  <c r="L622" i="4"/>
  <c r="R622" i="4" s="1"/>
  <c r="L611" i="4"/>
  <c r="R611" i="4" s="1"/>
  <c r="L579" i="4"/>
  <c r="L575" i="4"/>
  <c r="R575" i="4" s="1"/>
  <c r="L567" i="4"/>
  <c r="L565" i="4"/>
  <c r="R565" i="4" s="1"/>
  <c r="L550" i="4"/>
  <c r="R550" i="4" s="1"/>
  <c r="L530" i="4"/>
  <c r="R530" i="4" s="1"/>
  <c r="L522" i="4"/>
  <c r="R522" i="4" s="1"/>
  <c r="S522" i="4" s="1"/>
  <c r="T522" i="4" s="1"/>
  <c r="L627" i="4"/>
  <c r="R627" i="4" s="1"/>
  <c r="S627" i="4" s="1"/>
  <c r="T627" i="4" s="1"/>
  <c r="L546" i="4"/>
  <c r="L543" i="4"/>
  <c r="L511" i="4"/>
  <c r="R511" i="4" s="1"/>
  <c r="L503" i="4"/>
  <c r="R503" i="4" s="1"/>
  <c r="S503" i="4" s="1"/>
  <c r="T503" i="4" s="1"/>
  <c r="L495" i="4"/>
  <c r="L537" i="4"/>
  <c r="L521" i="4"/>
  <c r="R521" i="4" s="1"/>
  <c r="L514" i="4"/>
  <c r="R514" i="4" s="1"/>
  <c r="S514" i="4" s="1"/>
  <c r="T514" i="4" s="1"/>
  <c r="L506" i="4"/>
  <c r="R506" i="4" s="1"/>
  <c r="L498" i="4"/>
  <c r="L490" i="4"/>
  <c r="R490" i="4" s="1"/>
  <c r="L569" i="4"/>
  <c r="R569" i="4" s="1"/>
  <c r="S569" i="4" s="1"/>
  <c r="T569" i="4" s="1"/>
  <c r="L558" i="4"/>
  <c r="L507" i="4"/>
  <c r="L499" i="4"/>
  <c r="R499" i="4" s="1"/>
  <c r="S499" i="4" s="1"/>
  <c r="T499" i="4" s="1"/>
  <c r="L491" i="4"/>
  <c r="R491" i="4" s="1"/>
  <c r="L566" i="4"/>
  <c r="R566" i="4" s="1"/>
  <c r="L563" i="4"/>
  <c r="R563" i="4" s="1"/>
  <c r="L561" i="4"/>
  <c r="L536" i="4"/>
  <c r="R536" i="4" s="1"/>
  <c r="L531" i="4"/>
  <c r="L526" i="4"/>
  <c r="R526" i="4" s="1"/>
  <c r="L520" i="4"/>
  <c r="R520" i="4" s="1"/>
  <c r="L508" i="4"/>
  <c r="R508" i="4" s="1"/>
  <c r="S508" i="4" s="1"/>
  <c r="T508" i="4" s="1"/>
  <c r="L500" i="4"/>
  <c r="R500" i="4" s="1"/>
  <c r="L492" i="4"/>
  <c r="L549" i="4"/>
  <c r="L509" i="4"/>
  <c r="R509" i="4" s="1"/>
  <c r="L493" i="4"/>
  <c r="R493" i="4" s="1"/>
  <c r="L483" i="4"/>
  <c r="L475" i="4"/>
  <c r="R475" i="4" s="1"/>
  <c r="L467" i="4"/>
  <c r="R467" i="4" s="1"/>
  <c r="L459" i="4"/>
  <c r="L451" i="4"/>
  <c r="R451" i="4" s="1"/>
  <c r="L443" i="4"/>
  <c r="R443" i="4" s="1"/>
  <c r="L435" i="4"/>
  <c r="L427" i="4"/>
  <c r="R427" i="4" s="1"/>
  <c r="L419" i="4"/>
  <c r="R419" i="4" s="1"/>
  <c r="L554" i="4"/>
  <c r="R554" i="4" s="1"/>
  <c r="S554" i="4" s="1"/>
  <c r="T554" i="4" s="1"/>
  <c r="L541" i="4"/>
  <c r="R541" i="4" s="1"/>
  <c r="L513" i="4"/>
  <c r="L497" i="4"/>
  <c r="R497" i="4" s="1"/>
  <c r="L484" i="4"/>
  <c r="R484" i="4" s="1"/>
  <c r="L476" i="4"/>
  <c r="R476" i="4" s="1"/>
  <c r="L468" i="4"/>
  <c r="L460" i="4"/>
  <c r="R460" i="4" s="1"/>
  <c r="L452" i="4"/>
  <c r="R452" i="4" s="1"/>
  <c r="S452" i="4" s="1"/>
  <c r="T452" i="4" s="1"/>
  <c r="L444" i="4"/>
  <c r="R444" i="4" s="1"/>
  <c r="L436" i="4"/>
  <c r="R436" i="4" s="1"/>
  <c r="L428" i="4"/>
  <c r="R428" i="4" s="1"/>
  <c r="L420" i="4"/>
  <c r="L412" i="4"/>
  <c r="R412" i="4" s="1"/>
  <c r="L404" i="4"/>
  <c r="R404" i="4" s="1"/>
  <c r="L396" i="4"/>
  <c r="L578" i="4"/>
  <c r="R578" i="4" s="1"/>
  <c r="L534" i="4"/>
  <c r="R534" i="4" s="1"/>
  <c r="S534" i="4" s="1"/>
  <c r="T534" i="4" s="1"/>
  <c r="L529" i="4"/>
  <c r="R529" i="4" s="1"/>
  <c r="L528" i="4"/>
  <c r="L518" i="4"/>
  <c r="R518" i="4" s="1"/>
  <c r="L512" i="4"/>
  <c r="R512" i="4" s="1"/>
  <c r="S512" i="4" s="1"/>
  <c r="T512" i="4" s="1"/>
  <c r="L502" i="4"/>
  <c r="R502" i="4" s="1"/>
  <c r="L496" i="4"/>
  <c r="R496" i="4" s="1"/>
  <c r="L485" i="4"/>
  <c r="R485" i="4" s="1"/>
  <c r="L477" i="4"/>
  <c r="R477" i="4" s="1"/>
  <c r="L469" i="4"/>
  <c r="R469" i="4" s="1"/>
  <c r="L461" i="4"/>
  <c r="R461" i="4" s="1"/>
  <c r="L453" i="4"/>
  <c r="L445" i="4"/>
  <c r="R445" i="4" s="1"/>
  <c r="L437" i="4"/>
  <c r="R437" i="4" s="1"/>
  <c r="L429" i="4"/>
  <c r="L421" i="4"/>
  <c r="R421" i="4" s="1"/>
  <c r="S421" i="4" s="1"/>
  <c r="T421" i="4" s="1"/>
  <c r="L413" i="4"/>
  <c r="R413" i="4" s="1"/>
  <c r="S413" i="4" s="1"/>
  <c r="T413" i="4" s="1"/>
  <c r="L486" i="4"/>
  <c r="L478" i="4"/>
  <c r="R478" i="4" s="1"/>
  <c r="L470" i="4"/>
  <c r="R470" i="4" s="1"/>
  <c r="L462" i="4"/>
  <c r="L454" i="4"/>
  <c r="R454" i="4" s="1"/>
  <c r="L446" i="4"/>
  <c r="R446" i="4" s="1"/>
  <c r="L438" i="4"/>
  <c r="R438" i="4" s="1"/>
  <c r="S438" i="4" s="1"/>
  <c r="T438" i="4" s="1"/>
  <c r="L430" i="4"/>
  <c r="R430" i="4" s="1"/>
  <c r="S430" i="4" s="1"/>
  <c r="T430" i="4" s="1"/>
  <c r="L422" i="4"/>
  <c r="R422" i="4" s="1"/>
  <c r="L414" i="4"/>
  <c r="L406" i="4"/>
  <c r="R406" i="4" s="1"/>
  <c r="L398" i="4"/>
  <c r="R398" i="4" s="1"/>
  <c r="L551" i="4"/>
  <c r="R551" i="4" s="1"/>
  <c r="L501" i="4"/>
  <c r="L487" i="4"/>
  <c r="R487" i="4" s="1"/>
  <c r="S487" i="4" s="1"/>
  <c r="T487" i="4" s="1"/>
  <c r="L479" i="4"/>
  <c r="R479" i="4" s="1"/>
  <c r="S479" i="4" s="1"/>
  <c r="T479" i="4" s="1"/>
  <c r="L471" i="4"/>
  <c r="L463" i="4"/>
  <c r="R463" i="4" s="1"/>
  <c r="S463" i="4" s="1"/>
  <c r="T463" i="4" s="1"/>
  <c r="L455" i="4"/>
  <c r="R455" i="4" s="1"/>
  <c r="L447" i="4"/>
  <c r="L439" i="4"/>
  <c r="R439" i="4" s="1"/>
  <c r="S439" i="4" s="1"/>
  <c r="L431" i="4"/>
  <c r="R431" i="4" s="1"/>
  <c r="S431" i="4" s="1"/>
  <c r="L423" i="4"/>
  <c r="R423" i="4" s="1"/>
  <c r="S423" i="4" s="1"/>
  <c r="T423" i="4" s="1"/>
  <c r="L538" i="4"/>
  <c r="R538" i="4" s="1"/>
  <c r="L523" i="4"/>
  <c r="R523" i="4" s="1"/>
  <c r="L510" i="4"/>
  <c r="L504" i="4"/>
  <c r="L494" i="4"/>
  <c r="R494" i="4" s="1"/>
  <c r="L489" i="4"/>
  <c r="L481" i="4"/>
  <c r="R481" i="4" s="1"/>
  <c r="L473" i="4"/>
  <c r="R473" i="4" s="1"/>
  <c r="S473" i="4" s="1"/>
  <c r="T473" i="4" s="1"/>
  <c r="L465" i="4"/>
  <c r="R465" i="4" s="1"/>
  <c r="S465" i="4" s="1"/>
  <c r="T465" i="4" s="1"/>
  <c r="L457" i="4"/>
  <c r="R457" i="4" s="1"/>
  <c r="L449" i="4"/>
  <c r="R449" i="4" s="1"/>
  <c r="L441" i="4"/>
  <c r="L433" i="4"/>
  <c r="R433" i="4" s="1"/>
  <c r="S433" i="4" s="1"/>
  <c r="T433" i="4" s="1"/>
  <c r="L425" i="4"/>
  <c r="R425" i="4" s="1"/>
  <c r="S425" i="4" s="1"/>
  <c r="T425" i="4" s="1"/>
  <c r="L417" i="4"/>
  <c r="L409" i="4"/>
  <c r="R409" i="4" s="1"/>
  <c r="S409" i="4" s="1"/>
  <c r="T409" i="4" s="1"/>
  <c r="L401" i="4"/>
  <c r="R401" i="4" s="1"/>
  <c r="S401" i="4" s="1"/>
  <c r="T401" i="4" s="1"/>
  <c r="L393" i="4"/>
  <c r="L424" i="4"/>
  <c r="R424" i="4" s="1"/>
  <c r="L403" i="4"/>
  <c r="R403" i="4" s="1"/>
  <c r="L384" i="4"/>
  <c r="L376" i="4"/>
  <c r="R376" i="4" s="1"/>
  <c r="L368" i="4"/>
  <c r="R368" i="4" s="1"/>
  <c r="L360" i="4"/>
  <c r="R360" i="4" s="1"/>
  <c r="S360" i="4" s="1"/>
  <c r="T360" i="4" s="1"/>
  <c r="L352" i="4"/>
  <c r="R352" i="4" s="1"/>
  <c r="S352" i="4" s="1"/>
  <c r="T352" i="4" s="1"/>
  <c r="L344" i="4"/>
  <c r="R344" i="4" s="1"/>
  <c r="L336" i="4"/>
  <c r="L328" i="4"/>
  <c r="R328" i="4" s="1"/>
  <c r="L320" i="4"/>
  <c r="R320" i="4" s="1"/>
  <c r="L312" i="4"/>
  <c r="L440" i="4"/>
  <c r="R440" i="4" s="1"/>
  <c r="L432" i="4"/>
  <c r="R432" i="4" s="1"/>
  <c r="S432" i="4" s="1"/>
  <c r="T432" i="4" s="1"/>
  <c r="L426" i="4"/>
  <c r="R426" i="4" s="1"/>
  <c r="L415" i="4"/>
  <c r="R415" i="4" s="1"/>
  <c r="S415" i="4" s="1"/>
  <c r="L400" i="4"/>
  <c r="R400" i="4" s="1"/>
  <c r="L385" i="4"/>
  <c r="R385" i="4" s="1"/>
  <c r="L377" i="4"/>
  <c r="R377" i="4" s="1"/>
  <c r="L369" i="4"/>
  <c r="L361" i="4"/>
  <c r="R361" i="4" s="1"/>
  <c r="L353" i="4"/>
  <c r="R353" i="4" s="1"/>
  <c r="L345" i="4"/>
  <c r="R345" i="4" s="1"/>
  <c r="L337" i="4"/>
  <c r="R337" i="4" s="1"/>
  <c r="L329" i="4"/>
  <c r="R329" i="4" s="1"/>
  <c r="L321" i="4"/>
  <c r="L313" i="4"/>
  <c r="R313" i="4" s="1"/>
  <c r="L571" i="4"/>
  <c r="R571" i="4" s="1"/>
  <c r="L448" i="4"/>
  <c r="R448" i="4" s="1"/>
  <c r="L442" i="4"/>
  <c r="R442" i="4" s="1"/>
  <c r="S442" i="4" s="1"/>
  <c r="T442" i="4" s="1"/>
  <c r="L434" i="4"/>
  <c r="R434" i="4" s="1"/>
  <c r="S434" i="4" s="1"/>
  <c r="T434" i="4" s="1"/>
  <c r="L397" i="4"/>
  <c r="R397" i="4" s="1"/>
  <c r="L394" i="4"/>
  <c r="R394" i="4" s="1"/>
  <c r="L392" i="4"/>
  <c r="R392" i="4" s="1"/>
  <c r="L386" i="4"/>
  <c r="R386" i="4" s="1"/>
  <c r="L378" i="4"/>
  <c r="L370" i="4"/>
  <c r="R370" i="4" s="1"/>
  <c r="L362" i="4"/>
  <c r="R362" i="4" s="1"/>
  <c r="L354" i="4"/>
  <c r="R354" i="4" s="1"/>
  <c r="L346" i="4"/>
  <c r="R346" i="4" s="1"/>
  <c r="L338" i="4"/>
  <c r="R338" i="4" s="1"/>
  <c r="L330" i="4"/>
  <c r="L322" i="4"/>
  <c r="R322" i="4" s="1"/>
  <c r="L314" i="4"/>
  <c r="R314" i="4" s="1"/>
  <c r="L539" i="4"/>
  <c r="R539" i="4" s="1"/>
  <c r="L456" i="4"/>
  <c r="R456" i="4" s="1"/>
  <c r="S456" i="4" s="1"/>
  <c r="T456" i="4" s="1"/>
  <c r="L450" i="4"/>
  <c r="R450" i="4" s="1"/>
  <c r="S450" i="4" s="1"/>
  <c r="T450" i="4" s="1"/>
  <c r="L408" i="4"/>
  <c r="L405" i="4"/>
  <c r="L402" i="4"/>
  <c r="L387" i="4"/>
  <c r="L379" i="4"/>
  <c r="R379" i="4" s="1"/>
  <c r="L371" i="4"/>
  <c r="R371" i="4" s="1"/>
  <c r="L363" i="4"/>
  <c r="R363" i="4" s="1"/>
  <c r="L355" i="4"/>
  <c r="R355" i="4" s="1"/>
  <c r="S355" i="4" s="1"/>
  <c r="T355" i="4" s="1"/>
  <c r="L347" i="4"/>
  <c r="R347" i="4" s="1"/>
  <c r="L339" i="4"/>
  <c r="L331" i="4"/>
  <c r="R331" i="4" s="1"/>
  <c r="L323" i="4"/>
  <c r="R323" i="4" s="1"/>
  <c r="L315" i="4"/>
  <c r="L515" i="4"/>
  <c r="R515" i="4" s="1"/>
  <c r="L505" i="4"/>
  <c r="R505" i="4" s="1"/>
  <c r="L464" i="4"/>
  <c r="R464" i="4" s="1"/>
  <c r="L458" i="4"/>
  <c r="R458" i="4" s="1"/>
  <c r="L399" i="4"/>
  <c r="L388" i="4"/>
  <c r="R388" i="4" s="1"/>
  <c r="L380" i="4"/>
  <c r="R380" i="4" s="1"/>
  <c r="L372" i="4"/>
  <c r="L364" i="4"/>
  <c r="R364" i="4" s="1"/>
  <c r="L356" i="4"/>
  <c r="R356" i="4" s="1"/>
  <c r="S356" i="4" s="1"/>
  <c r="T356" i="4" s="1"/>
  <c r="L348" i="4"/>
  <c r="R348" i="4" s="1"/>
  <c r="S348" i="4" s="1"/>
  <c r="T348" i="4" s="1"/>
  <c r="L340" i="4"/>
  <c r="R340" i="4" s="1"/>
  <c r="L332" i="4"/>
  <c r="R332" i="4" s="1"/>
  <c r="L324" i="4"/>
  <c r="L316" i="4"/>
  <c r="R316" i="4" s="1"/>
  <c r="L472" i="4"/>
  <c r="R472" i="4" s="1"/>
  <c r="L466" i="4"/>
  <c r="R466" i="4" s="1"/>
  <c r="L407" i="4"/>
  <c r="R407" i="4" s="1"/>
  <c r="L389" i="4"/>
  <c r="R389" i="4" s="1"/>
  <c r="S389" i="4" s="1"/>
  <c r="T389" i="4" s="1"/>
  <c r="L381" i="4"/>
  <c r="L373" i="4"/>
  <c r="R373" i="4" s="1"/>
  <c r="S373" i="4" s="1"/>
  <c r="T373" i="4" s="1"/>
  <c r="L365" i="4"/>
  <c r="R365" i="4" s="1"/>
  <c r="S365" i="4" s="1"/>
  <c r="T365" i="4" s="1"/>
  <c r="L357" i="4"/>
  <c r="L349" i="4"/>
  <c r="R349" i="4" s="1"/>
  <c r="S349" i="4" s="1"/>
  <c r="T349" i="4" s="1"/>
  <c r="L341" i="4"/>
  <c r="R341" i="4" s="1"/>
  <c r="L333" i="4"/>
  <c r="R333" i="4" s="1"/>
  <c r="S333" i="4" s="1"/>
  <c r="T333" i="4" s="1"/>
  <c r="L325" i="4"/>
  <c r="R325" i="4" s="1"/>
  <c r="S325" i="4" s="1"/>
  <c r="T325" i="4" s="1"/>
  <c r="L317" i="4"/>
  <c r="R317" i="4" s="1"/>
  <c r="L482" i="4"/>
  <c r="R482" i="4" s="1"/>
  <c r="L366" i="4"/>
  <c r="L327" i="4"/>
  <c r="L309" i="4"/>
  <c r="L301" i="4"/>
  <c r="R301" i="4" s="1"/>
  <c r="L293" i="4"/>
  <c r="R293" i="4" s="1"/>
  <c r="S293" i="4" s="1"/>
  <c r="T293" i="4" s="1"/>
  <c r="L285" i="4"/>
  <c r="R285" i="4" s="1"/>
  <c r="S285" i="4" s="1"/>
  <c r="T285" i="4" s="1"/>
  <c r="L277" i="4"/>
  <c r="R277" i="4" s="1"/>
  <c r="L269" i="4"/>
  <c r="R269" i="4" s="1"/>
  <c r="L261" i="4"/>
  <c r="L488" i="4"/>
  <c r="R488" i="4" s="1"/>
  <c r="L474" i="4"/>
  <c r="L411" i="4"/>
  <c r="L395" i="4"/>
  <c r="R395" i="4" s="1"/>
  <c r="L367" i="4"/>
  <c r="R367" i="4" s="1"/>
  <c r="S367" i="4" s="1"/>
  <c r="T367" i="4" s="1"/>
  <c r="L334" i="4"/>
  <c r="R334" i="4" s="1"/>
  <c r="S334" i="4" s="1"/>
  <c r="T334" i="4" s="1"/>
  <c r="L310" i="4"/>
  <c r="R310" i="4" s="1"/>
  <c r="L302" i="4"/>
  <c r="R302" i="4" s="1"/>
  <c r="L294" i="4"/>
  <c r="L286" i="4"/>
  <c r="R286" i="4" s="1"/>
  <c r="L278" i="4"/>
  <c r="R278" i="4" s="1"/>
  <c r="L270" i="4"/>
  <c r="R270" i="4" s="1"/>
  <c r="L262" i="4"/>
  <c r="R262" i="4" s="1"/>
  <c r="L254" i="4"/>
  <c r="R254" i="4" s="1"/>
  <c r="L246" i="4"/>
  <c r="L238" i="4"/>
  <c r="R238" i="4" s="1"/>
  <c r="L230" i="4"/>
  <c r="R230" i="4" s="1"/>
  <c r="L222" i="4"/>
  <c r="L391" i="4"/>
  <c r="R391" i="4" s="1"/>
  <c r="L390" i="4"/>
  <c r="R390" i="4" s="1"/>
  <c r="S390" i="4" s="1"/>
  <c r="T390" i="4" s="1"/>
  <c r="L382" i="4"/>
  <c r="R382" i="4" s="1"/>
  <c r="S382" i="4" s="1"/>
  <c r="T382" i="4" s="1"/>
  <c r="L374" i="4"/>
  <c r="R374" i="4" s="1"/>
  <c r="L335" i="4"/>
  <c r="R335" i="4" s="1"/>
  <c r="L303" i="4"/>
  <c r="L295" i="4"/>
  <c r="R295" i="4" s="1"/>
  <c r="L287" i="4"/>
  <c r="R287" i="4" s="1"/>
  <c r="L279" i="4"/>
  <c r="L271" i="4"/>
  <c r="R271" i="4" s="1"/>
  <c r="L263" i="4"/>
  <c r="R263" i="4" s="1"/>
  <c r="L255" i="4"/>
  <c r="L247" i="4"/>
  <c r="R247" i="4" s="1"/>
  <c r="L239" i="4"/>
  <c r="R239" i="4" s="1"/>
  <c r="L231" i="4"/>
  <c r="L223" i="4"/>
  <c r="R223" i="4" s="1"/>
  <c r="L480" i="4"/>
  <c r="L418" i="4"/>
  <c r="R418" i="4" s="1"/>
  <c r="L383" i="4"/>
  <c r="R383" i="4" s="1"/>
  <c r="S383" i="4" s="1"/>
  <c r="T383" i="4" s="1"/>
  <c r="L375" i="4"/>
  <c r="L342" i="4"/>
  <c r="L304" i="4"/>
  <c r="R304" i="4" s="1"/>
  <c r="L296" i="4"/>
  <c r="R296" i="4" s="1"/>
  <c r="L288" i="4"/>
  <c r="L280" i="4"/>
  <c r="R280" i="4" s="1"/>
  <c r="L272" i="4"/>
  <c r="R272" i="4" s="1"/>
  <c r="S272" i="4" s="1"/>
  <c r="T272" i="4" s="1"/>
  <c r="L264" i="4"/>
  <c r="R264" i="4" s="1"/>
  <c r="S264" i="4" s="1"/>
  <c r="T264" i="4" s="1"/>
  <c r="L343" i="4"/>
  <c r="R343" i="4" s="1"/>
  <c r="L305" i="4"/>
  <c r="R305" i="4" s="1"/>
  <c r="L297" i="4"/>
  <c r="L289" i="4"/>
  <c r="R289" i="4" s="1"/>
  <c r="L281" i="4"/>
  <c r="R281" i="4" s="1"/>
  <c r="L273" i="4"/>
  <c r="L265" i="4"/>
  <c r="R265" i="4" s="1"/>
  <c r="S265" i="4" s="1"/>
  <c r="T265" i="4" s="1"/>
  <c r="L257" i="4"/>
  <c r="R257" i="4" s="1"/>
  <c r="S257" i="4" s="1"/>
  <c r="T257" i="4" s="1"/>
  <c r="L249" i="4"/>
  <c r="L241" i="4"/>
  <c r="R241" i="4" s="1"/>
  <c r="L233" i="4"/>
  <c r="R233" i="4" s="1"/>
  <c r="L225" i="4"/>
  <c r="L350" i="4"/>
  <c r="R350" i="4" s="1"/>
  <c r="L306" i="4"/>
  <c r="L298" i="4"/>
  <c r="R298" i="4" s="1"/>
  <c r="S298" i="4" s="1"/>
  <c r="T298" i="4" s="1"/>
  <c r="L290" i="4"/>
  <c r="R290" i="4" s="1"/>
  <c r="S290" i="4" s="1"/>
  <c r="T290" i="4" s="1"/>
  <c r="L282" i="4"/>
  <c r="L274" i="4"/>
  <c r="R274" i="4" s="1"/>
  <c r="L266" i="4"/>
  <c r="R266" i="4" s="1"/>
  <c r="S266" i="4" s="1"/>
  <c r="T266" i="4" s="1"/>
  <c r="L258" i="4"/>
  <c r="L250" i="4"/>
  <c r="R250" i="4" s="1"/>
  <c r="S250" i="4" s="1"/>
  <c r="T250" i="4" s="1"/>
  <c r="L242" i="4"/>
  <c r="R242" i="4" s="1"/>
  <c r="S242" i="4" s="1"/>
  <c r="T242" i="4" s="1"/>
  <c r="L234" i="4"/>
  <c r="R234" i="4" s="1"/>
  <c r="S234" i="4" s="1"/>
  <c r="T234" i="4" s="1"/>
  <c r="L226" i="4"/>
  <c r="R226" i="4" s="1"/>
  <c r="S226" i="4" s="1"/>
  <c r="T226" i="4" s="1"/>
  <c r="L307" i="4"/>
  <c r="R307" i="4" s="1"/>
  <c r="S307" i="4" s="1"/>
  <c r="T307" i="4" s="1"/>
  <c r="L300" i="4"/>
  <c r="L245" i="4"/>
  <c r="R245" i="4" s="1"/>
  <c r="L214" i="4"/>
  <c r="R214" i="4" s="1"/>
  <c r="L206" i="4"/>
  <c r="R206" i="4" s="1"/>
  <c r="L198" i="4"/>
  <c r="L190" i="4"/>
  <c r="R190" i="4" s="1"/>
  <c r="L182" i="4"/>
  <c r="R182" i="4" s="1"/>
  <c r="L174" i="4"/>
  <c r="L166" i="4"/>
  <c r="R166" i="4" s="1"/>
  <c r="L158" i="4"/>
  <c r="R158" i="4" s="1"/>
  <c r="L150" i="4"/>
  <c r="L308" i="4"/>
  <c r="R308" i="4" s="1"/>
  <c r="L259" i="4"/>
  <c r="R259" i="4" s="1"/>
  <c r="L235" i="4"/>
  <c r="R235" i="4" s="1"/>
  <c r="S235" i="4" s="1"/>
  <c r="T235" i="4" s="1"/>
  <c r="L215" i="4"/>
  <c r="R215" i="4" s="1"/>
  <c r="S215" i="4" s="1"/>
  <c r="T215" i="4" s="1"/>
  <c r="L207" i="4"/>
  <c r="L199" i="4"/>
  <c r="R199" i="4" s="1"/>
  <c r="L191" i="4"/>
  <c r="R191" i="4" s="1"/>
  <c r="L183" i="4"/>
  <c r="L175" i="4"/>
  <c r="R175" i="4" s="1"/>
  <c r="L167" i="4"/>
  <c r="R167" i="4" s="1"/>
  <c r="L159" i="4"/>
  <c r="R159" i="4" s="1"/>
  <c r="L151" i="4"/>
  <c r="R151" i="4" s="1"/>
  <c r="L410" i="4"/>
  <c r="R410" i="4" s="1"/>
  <c r="L359" i="4"/>
  <c r="R359" i="4" s="1"/>
  <c r="L318" i="4"/>
  <c r="L253" i="4"/>
  <c r="R253" i="4" s="1"/>
  <c r="L244" i="4"/>
  <c r="R244" i="4" s="1"/>
  <c r="S244" i="4" s="1"/>
  <c r="T244" i="4" s="1"/>
  <c r="L229" i="4"/>
  <c r="R229" i="4" s="1"/>
  <c r="L216" i="4"/>
  <c r="R216" i="4" s="1"/>
  <c r="L208" i="4"/>
  <c r="R208" i="4" s="1"/>
  <c r="L200" i="4"/>
  <c r="R200" i="4" s="1"/>
  <c r="L192" i="4"/>
  <c r="L184" i="4"/>
  <c r="R184" i="4" s="1"/>
  <c r="L176" i="4"/>
  <c r="R176" i="4" s="1"/>
  <c r="L168" i="4"/>
  <c r="L160" i="4"/>
  <c r="R160" i="4" s="1"/>
  <c r="L152" i="4"/>
  <c r="R152" i="4" s="1"/>
  <c r="L144" i="4"/>
  <c r="R144" i="4" s="1"/>
  <c r="L351" i="4"/>
  <c r="L240" i="4"/>
  <c r="L217" i="4"/>
  <c r="R217" i="4" s="1"/>
  <c r="L209" i="4"/>
  <c r="R209" i="4" s="1"/>
  <c r="L201" i="4"/>
  <c r="L193" i="4"/>
  <c r="R193" i="4" s="1"/>
  <c r="L185" i="4"/>
  <c r="R185" i="4" s="1"/>
  <c r="S185" i="4" s="1"/>
  <c r="T185" i="4" s="1"/>
  <c r="L177" i="4"/>
  <c r="R177" i="4" s="1"/>
  <c r="L169" i="4"/>
  <c r="R169" i="4" s="1"/>
  <c r="L161" i="4"/>
  <c r="R161" i="4" s="1"/>
  <c r="L153" i="4"/>
  <c r="L145" i="4"/>
  <c r="R145" i="4" s="1"/>
  <c r="L275" i="4"/>
  <c r="R275" i="4" s="1"/>
  <c r="L268" i="4"/>
  <c r="R268" i="4" s="1"/>
  <c r="L267" i="4"/>
  <c r="R267" i="4" s="1"/>
  <c r="S267" i="4" s="1"/>
  <c r="T267" i="4" s="1"/>
  <c r="L252" i="4"/>
  <c r="R252" i="4" s="1"/>
  <c r="S252" i="4" s="1"/>
  <c r="T252" i="4" s="1"/>
  <c r="L228" i="4"/>
  <c r="L224" i="4"/>
  <c r="R224" i="4" s="1"/>
  <c r="L218" i="4"/>
  <c r="R218" i="4" s="1"/>
  <c r="S218" i="4" s="1"/>
  <c r="T218" i="4" s="1"/>
  <c r="L210" i="4"/>
  <c r="L202" i="4"/>
  <c r="R202" i="4" s="1"/>
  <c r="S202" i="4" s="1"/>
  <c r="L194" i="4"/>
  <c r="R194" i="4" s="1"/>
  <c r="L186" i="4"/>
  <c r="R186" i="4" s="1"/>
  <c r="S186" i="4" s="1"/>
  <c r="T186" i="4" s="1"/>
  <c r="L178" i="4"/>
  <c r="R178" i="4" s="1"/>
  <c r="S178" i="4" s="1"/>
  <c r="L170" i="4"/>
  <c r="R170" i="4" s="1"/>
  <c r="S170" i="4" s="1"/>
  <c r="L162" i="4"/>
  <c r="L154" i="4"/>
  <c r="R154" i="4" s="1"/>
  <c r="L146" i="4"/>
  <c r="R146" i="4" s="1"/>
  <c r="S146" i="4" s="1"/>
  <c r="L326" i="4"/>
  <c r="R326" i="4" s="1"/>
  <c r="S326" i="4" s="1"/>
  <c r="T326" i="4" s="1"/>
  <c r="L291" i="4"/>
  <c r="L284" i="4"/>
  <c r="R284" i="4" s="1"/>
  <c r="S284" i="4" s="1"/>
  <c r="T284" i="4" s="1"/>
  <c r="L260" i="4"/>
  <c r="R260" i="4" s="1"/>
  <c r="S260" i="4" s="1"/>
  <c r="T260" i="4" s="1"/>
  <c r="L237" i="4"/>
  <c r="L227" i="4"/>
  <c r="R227" i="4" s="1"/>
  <c r="L220" i="4"/>
  <c r="R220" i="4" s="1"/>
  <c r="S220" i="4" s="1"/>
  <c r="T220" i="4" s="1"/>
  <c r="L212" i="4"/>
  <c r="R212" i="4" s="1"/>
  <c r="S212" i="4" s="1"/>
  <c r="T212" i="4" s="1"/>
  <c r="L204" i="4"/>
  <c r="L196" i="4"/>
  <c r="R196" i="4" s="1"/>
  <c r="L188" i="4"/>
  <c r="R188" i="4" s="1"/>
  <c r="S188" i="4" s="1"/>
  <c r="T188" i="4" s="1"/>
  <c r="L180" i="4"/>
  <c r="R180" i="4" s="1"/>
  <c r="L172" i="4"/>
  <c r="R172" i="4" s="1"/>
  <c r="L164" i="4"/>
  <c r="R164" i="4" s="1"/>
  <c r="L156" i="4"/>
  <c r="L148" i="4"/>
  <c r="R148" i="4" s="1"/>
  <c r="L139" i="4"/>
  <c r="R139" i="4" s="1"/>
  <c r="L131" i="4"/>
  <c r="R131" i="4" s="1"/>
  <c r="L123" i="4"/>
  <c r="R123" i="4" s="1"/>
  <c r="L115" i="4"/>
  <c r="R115" i="4" s="1"/>
  <c r="L107" i="4"/>
  <c r="R107" i="4" s="1"/>
  <c r="L99" i="4"/>
  <c r="L91" i="4"/>
  <c r="R91" i="4" s="1"/>
  <c r="L83" i="4"/>
  <c r="R83" i="4" s="1"/>
  <c r="L75" i="4"/>
  <c r="L67" i="4"/>
  <c r="R67" i="4" s="1"/>
  <c r="L59" i="4"/>
  <c r="R59" i="4" s="1"/>
  <c r="L51" i="4"/>
  <c r="R51" i="4" s="1"/>
  <c r="L203" i="4"/>
  <c r="R203" i="4" s="1"/>
  <c r="L197" i="4"/>
  <c r="R197" i="4" s="1"/>
  <c r="L171" i="4"/>
  <c r="L165" i="4"/>
  <c r="L140" i="4"/>
  <c r="R140" i="4" s="1"/>
  <c r="L132" i="4"/>
  <c r="L124" i="4"/>
  <c r="R124" i="4" s="1"/>
  <c r="S124" i="4" s="1"/>
  <c r="T124" i="4" s="1"/>
  <c r="L116" i="4"/>
  <c r="R116" i="4" s="1"/>
  <c r="L108" i="4"/>
  <c r="L100" i="4"/>
  <c r="R100" i="4" s="1"/>
  <c r="L92" i="4"/>
  <c r="R92" i="4" s="1"/>
  <c r="L84" i="4"/>
  <c r="L76" i="4"/>
  <c r="R76" i="4" s="1"/>
  <c r="L68" i="4"/>
  <c r="R68" i="4" s="1"/>
  <c r="L60" i="4"/>
  <c r="R60" i="4" s="1"/>
  <c r="L52" i="4"/>
  <c r="R52" i="4" s="1"/>
  <c r="L416" i="4"/>
  <c r="R416" i="4" s="1"/>
  <c r="L211" i="4"/>
  <c r="R211" i="4" s="1"/>
  <c r="L141" i="4"/>
  <c r="L133" i="4"/>
  <c r="R133" i="4" s="1"/>
  <c r="L125" i="4"/>
  <c r="R125" i="4" s="1"/>
  <c r="L117" i="4"/>
  <c r="L109" i="4"/>
  <c r="R109" i="4" s="1"/>
  <c r="L101" i="4"/>
  <c r="R101" i="4" s="1"/>
  <c r="L93" i="4"/>
  <c r="L85" i="4"/>
  <c r="R85" i="4" s="1"/>
  <c r="L77" i="4"/>
  <c r="R77" i="4" s="1"/>
  <c r="L69" i="4"/>
  <c r="L61" i="4"/>
  <c r="R61" i="4" s="1"/>
  <c r="L53" i="4"/>
  <c r="R53" i="4" s="1"/>
  <c r="L319" i="4"/>
  <c r="R319" i="4" s="1"/>
  <c r="L283" i="4"/>
  <c r="R283" i="4" s="1"/>
  <c r="S283" i="4" s="1"/>
  <c r="T283" i="4" s="1"/>
  <c r="L219" i="4"/>
  <c r="L205" i="4"/>
  <c r="R205" i="4" s="1"/>
  <c r="L179" i="4"/>
  <c r="R179" i="4" s="1"/>
  <c r="L173" i="4"/>
  <c r="R173" i="4" s="1"/>
  <c r="L147" i="4"/>
  <c r="L142" i="4"/>
  <c r="R142" i="4" s="1"/>
  <c r="L134" i="4"/>
  <c r="R134" i="4" s="1"/>
  <c r="L126" i="4"/>
  <c r="R126" i="4" s="1"/>
  <c r="S126" i="4" s="1"/>
  <c r="T126" i="4" s="1"/>
  <c r="L118" i="4"/>
  <c r="R118" i="4" s="1"/>
  <c r="L110" i="4"/>
  <c r="R110" i="4" s="1"/>
  <c r="L102" i="4"/>
  <c r="L94" i="4"/>
  <c r="R94" i="4" s="1"/>
  <c r="L86" i="4"/>
  <c r="R86" i="4" s="1"/>
  <c r="L78" i="4"/>
  <c r="L70" i="4"/>
  <c r="R70" i="4" s="1"/>
  <c r="L62" i="4"/>
  <c r="R62" i="4" s="1"/>
  <c r="L54" i="4"/>
  <c r="L358" i="4"/>
  <c r="R358" i="4" s="1"/>
  <c r="L292" i="4"/>
  <c r="R292" i="4" s="1"/>
  <c r="L213" i="4"/>
  <c r="L143" i="4"/>
  <c r="R143" i="4" s="1"/>
  <c r="S143" i="4" s="1"/>
  <c r="T143" i="4" s="1"/>
  <c r="L135" i="4"/>
  <c r="L127" i="4"/>
  <c r="R127" i="4" s="1"/>
  <c r="L119" i="4"/>
  <c r="R119" i="4" s="1"/>
  <c r="S119" i="4" s="1"/>
  <c r="T119" i="4" s="1"/>
  <c r="L111" i="4"/>
  <c r="L103" i="4"/>
  <c r="R103" i="4" s="1"/>
  <c r="S103" i="4" s="1"/>
  <c r="T103" i="4" s="1"/>
  <c r="L95" i="4"/>
  <c r="R95" i="4" s="1"/>
  <c r="L87" i="4"/>
  <c r="L79" i="4"/>
  <c r="R79" i="4" s="1"/>
  <c r="S79" i="4" s="1"/>
  <c r="T79" i="4" s="1"/>
  <c r="L71" i="4"/>
  <c r="R71" i="4" s="1"/>
  <c r="S71" i="4" s="1"/>
  <c r="T71" i="4" s="1"/>
  <c r="L63" i="4"/>
  <c r="R63" i="4" s="1"/>
  <c r="S63" i="4" s="1"/>
  <c r="T63" i="4" s="1"/>
  <c r="L55" i="4"/>
  <c r="R55" i="4" s="1"/>
  <c r="S55" i="4" s="1"/>
  <c r="T55" i="4" s="1"/>
  <c r="L47" i="4"/>
  <c r="R47" i="4" s="1"/>
  <c r="S47" i="4" s="1"/>
  <c r="T47" i="4" s="1"/>
  <c r="L251" i="4"/>
  <c r="R251" i="4" s="1"/>
  <c r="L243" i="4"/>
  <c r="L137" i="4"/>
  <c r="R137" i="4" s="1"/>
  <c r="L129" i="4"/>
  <c r="L121" i="4"/>
  <c r="R121" i="4" s="1"/>
  <c r="S121" i="4" s="1"/>
  <c r="T121" i="4" s="1"/>
  <c r="L113" i="4"/>
  <c r="R113" i="4" s="1"/>
  <c r="S113" i="4" s="1"/>
  <c r="T113" i="4" s="1"/>
  <c r="L105" i="4"/>
  <c r="R105" i="4" s="1"/>
  <c r="S105" i="4" s="1"/>
  <c r="T105" i="4" s="1"/>
  <c r="L97" i="4"/>
  <c r="R97" i="4" s="1"/>
  <c r="S97" i="4" s="1"/>
  <c r="T97" i="4" s="1"/>
  <c r="L89" i="4"/>
  <c r="R89" i="4" s="1"/>
  <c r="S89" i="4" s="1"/>
  <c r="T89" i="4" s="1"/>
  <c r="L81" i="4"/>
  <c r="L73" i="4"/>
  <c r="R73" i="4" s="1"/>
  <c r="S73" i="4" s="1"/>
  <c r="T73" i="4" s="1"/>
  <c r="L65" i="4"/>
  <c r="R65" i="4" s="1"/>
  <c r="S65" i="4" s="1"/>
  <c r="T65" i="4" s="1"/>
  <c r="L57" i="4"/>
  <c r="L49" i="4"/>
  <c r="R49" i="4" s="1"/>
  <c r="S49" i="4" s="1"/>
  <c r="T49" i="4" s="1"/>
  <c r="L221" i="4"/>
  <c r="R221" i="4" s="1"/>
  <c r="S221" i="4" s="1"/>
  <c r="T221" i="4" s="1"/>
  <c r="L149" i="4"/>
  <c r="R149" i="4" s="1"/>
  <c r="L138" i="4"/>
  <c r="L41" i="4"/>
  <c r="R41" i="4" s="1"/>
  <c r="S41" i="4" s="1"/>
  <c r="T41" i="4" s="1"/>
  <c r="L33" i="4"/>
  <c r="L25" i="4"/>
  <c r="R25" i="4" s="1"/>
  <c r="L17" i="4"/>
  <c r="R17" i="4" s="1"/>
  <c r="S17" i="4" s="1"/>
  <c r="T17" i="4" s="1"/>
  <c r="L9" i="4"/>
  <c r="R9" i="4" s="1"/>
  <c r="S9" i="4" s="1"/>
  <c r="T9" i="4" s="1"/>
  <c r="L311" i="4"/>
  <c r="R311" i="4" s="1"/>
  <c r="L122" i="4"/>
  <c r="R122" i="4" s="1"/>
  <c r="L64" i="4"/>
  <c r="R64" i="4" s="1"/>
  <c r="L58" i="4"/>
  <c r="R58" i="4" s="1"/>
  <c r="L46" i="4"/>
  <c r="R46" i="4" s="1"/>
  <c r="L38" i="4"/>
  <c r="R38" i="4" s="1"/>
  <c r="S38" i="4" s="1"/>
  <c r="T38" i="4" s="1"/>
  <c r="L14" i="4"/>
  <c r="R14" i="4" s="1"/>
  <c r="S14" i="4" s="1"/>
  <c r="T14" i="4" s="1"/>
  <c r="L232" i="4"/>
  <c r="R232" i="4" s="1"/>
  <c r="L112" i="4"/>
  <c r="R112" i="4" s="1"/>
  <c r="L106" i="4"/>
  <c r="R106" i="4" s="1"/>
  <c r="L80" i="4"/>
  <c r="R80" i="4" s="1"/>
  <c r="L74" i="4"/>
  <c r="R74" i="4" s="1"/>
  <c r="L48" i="4"/>
  <c r="L42" i="4"/>
  <c r="L34" i="4"/>
  <c r="R34" i="4" s="1"/>
  <c r="S34" i="4" s="1"/>
  <c r="T34" i="4" s="1"/>
  <c r="L26" i="4"/>
  <c r="R26" i="4" s="1"/>
  <c r="S26" i="4" s="1"/>
  <c r="T26" i="4" s="1"/>
  <c r="L18" i="4"/>
  <c r="R18" i="4" s="1"/>
  <c r="S18" i="4" s="1"/>
  <c r="T18" i="4" s="1"/>
  <c r="L10" i="4"/>
  <c r="R10" i="4" s="1"/>
  <c r="L96" i="4"/>
  <c r="L22" i="4"/>
  <c r="R22" i="4" s="1"/>
  <c r="L155" i="4"/>
  <c r="R155" i="4" s="1"/>
  <c r="L43" i="4"/>
  <c r="R43" i="4" s="1"/>
  <c r="L35" i="4"/>
  <c r="R35" i="4" s="1"/>
  <c r="S35" i="4" s="1"/>
  <c r="T35" i="4" s="1"/>
  <c r="L27" i="4"/>
  <c r="R27" i="4" s="1"/>
  <c r="L19" i="4"/>
  <c r="R19" i="4" s="1"/>
  <c r="S19" i="4" s="1"/>
  <c r="T19" i="4" s="1"/>
  <c r="L11" i="4"/>
  <c r="R11" i="4" s="1"/>
  <c r="L6" i="4"/>
  <c r="L276" i="4"/>
  <c r="L195" i="4"/>
  <c r="L189" i="4"/>
  <c r="L120" i="4"/>
  <c r="L114" i="4"/>
  <c r="R114" i="4" s="1"/>
  <c r="S114" i="4" s="1"/>
  <c r="T114" i="4" s="1"/>
  <c r="L88" i="4"/>
  <c r="R88" i="4" s="1"/>
  <c r="S88" i="4" s="1"/>
  <c r="T88" i="4" s="1"/>
  <c r="L82" i="4"/>
  <c r="R82" i="4" s="1"/>
  <c r="L56" i="4"/>
  <c r="R56" i="4" s="1"/>
  <c r="L50" i="4"/>
  <c r="R50" i="4" s="1"/>
  <c r="L44" i="4"/>
  <c r="R44" i="4" s="1"/>
  <c r="L36" i="4"/>
  <c r="L28" i="4"/>
  <c r="R28" i="4" s="1"/>
  <c r="L20" i="4"/>
  <c r="R20" i="4" s="1"/>
  <c r="S20" i="4" s="1"/>
  <c r="T20" i="4" s="1"/>
  <c r="L12" i="4"/>
  <c r="R12" i="4" s="1"/>
  <c r="S12" i="4" s="1"/>
  <c r="T12" i="4" s="1"/>
  <c r="L256" i="4"/>
  <c r="R256" i="4" s="1"/>
  <c r="L90" i="4"/>
  <c r="L30" i="4"/>
  <c r="L236" i="4"/>
  <c r="R236" i="4" s="1"/>
  <c r="L181" i="4"/>
  <c r="R181" i="4" s="1"/>
  <c r="L128" i="4"/>
  <c r="R128" i="4" s="1"/>
  <c r="L45" i="4"/>
  <c r="R45" i="4" s="1"/>
  <c r="S45" i="4" s="1"/>
  <c r="T45" i="4" s="1"/>
  <c r="L37" i="4"/>
  <c r="R37" i="4" s="1"/>
  <c r="S37" i="4" s="1"/>
  <c r="T37" i="4" s="1"/>
  <c r="L29" i="4"/>
  <c r="R29" i="4" s="1"/>
  <c r="L21" i="4"/>
  <c r="L13" i="4"/>
  <c r="R13" i="4" s="1"/>
  <c r="L299" i="4"/>
  <c r="R299" i="4" s="1"/>
  <c r="S299" i="4" s="1"/>
  <c r="T299" i="4" s="1"/>
  <c r="L187" i="4"/>
  <c r="R187" i="4" s="1"/>
  <c r="L136" i="4"/>
  <c r="R136" i="4" s="1"/>
  <c r="L130" i="4"/>
  <c r="R130" i="4" s="1"/>
  <c r="L39" i="4"/>
  <c r="R39" i="4" s="1"/>
  <c r="S39" i="4" s="1"/>
  <c r="T39" i="4" s="1"/>
  <c r="L31" i="4"/>
  <c r="R31" i="4" s="1"/>
  <c r="L23" i="4"/>
  <c r="R23" i="4" s="1"/>
  <c r="S23" i="4" s="1"/>
  <c r="T23" i="4" s="1"/>
  <c r="L15" i="4"/>
  <c r="L7" i="4"/>
  <c r="R7" i="4" s="1"/>
  <c r="S7" i="4" s="1"/>
  <c r="T7" i="4" s="1"/>
  <c r="L248" i="4"/>
  <c r="R248" i="4" s="1"/>
  <c r="L163" i="4"/>
  <c r="R163" i="4" s="1"/>
  <c r="L157" i="4"/>
  <c r="R157" i="4" s="1"/>
  <c r="L104" i="4"/>
  <c r="R104" i="4" s="1"/>
  <c r="S104" i="4" s="1"/>
  <c r="T104" i="4" s="1"/>
  <c r="L98" i="4"/>
  <c r="R98" i="4" s="1"/>
  <c r="L72" i="4"/>
  <c r="L66" i="4"/>
  <c r="L40" i="4"/>
  <c r="R40" i="4" s="1"/>
  <c r="L32" i="4"/>
  <c r="R32" i="4" s="1"/>
  <c r="S32" i="4" s="1"/>
  <c r="T32" i="4" s="1"/>
  <c r="L24" i="4"/>
  <c r="L16" i="4"/>
  <c r="R16" i="4" s="1"/>
  <c r="S16" i="4" s="1"/>
  <c r="T16" i="4" s="1"/>
  <c r="L8" i="4"/>
  <c r="R8" i="4" s="1"/>
  <c r="S8" i="4" s="1"/>
  <c r="T8" i="4" s="1"/>
  <c r="S11" i="4"/>
  <c r="S13" i="4"/>
  <c r="T13" i="4" s="1"/>
  <c r="S25" i="4"/>
  <c r="S31" i="4"/>
  <c r="T31" i="4" s="1"/>
  <c r="S44" i="4"/>
  <c r="T44" i="4" s="1"/>
  <c r="S137" i="4"/>
  <c r="T137" i="4" s="1"/>
  <c r="S194" i="4"/>
  <c r="T194" i="4" s="1"/>
  <c r="S22" i="4"/>
  <c r="T22" i="4" s="1"/>
  <c r="S27" i="4"/>
  <c r="T27" i="4" s="1"/>
  <c r="S46" i="4"/>
  <c r="T46" i="4" s="1"/>
  <c r="S95" i="4"/>
  <c r="T95" i="4" s="1"/>
  <c r="J51" i="4"/>
  <c r="I51" i="4"/>
  <c r="S56" i="4"/>
  <c r="T56" i="4" s="1"/>
  <c r="S62" i="4"/>
  <c r="T62" i="4" s="1"/>
  <c r="J69" i="4"/>
  <c r="I69" i="4"/>
  <c r="S76" i="4"/>
  <c r="J83" i="4"/>
  <c r="S83" i="4" s="1"/>
  <c r="T83" i="4" s="1"/>
  <c r="I83" i="4"/>
  <c r="S94" i="4"/>
  <c r="T94" i="4" s="1"/>
  <c r="J101" i="4"/>
  <c r="S101" i="4" s="1"/>
  <c r="T101" i="4" s="1"/>
  <c r="I101" i="4"/>
  <c r="J115" i="4"/>
  <c r="I115" i="4"/>
  <c r="S145" i="4"/>
  <c r="T145" i="4" s="1"/>
  <c r="S159" i="4"/>
  <c r="T159" i="4" s="1"/>
  <c r="S172" i="4"/>
  <c r="T172" i="4" s="1"/>
  <c r="J192" i="4"/>
  <c r="I192" i="4"/>
  <c r="S209" i="4"/>
  <c r="T209" i="4" s="1"/>
  <c r="S50" i="4"/>
  <c r="I55" i="4"/>
  <c r="S82" i="4"/>
  <c r="T82" i="4" s="1"/>
  <c r="I87" i="4"/>
  <c r="I119" i="4"/>
  <c r="J133" i="4"/>
  <c r="S133" i="4" s="1"/>
  <c r="I133" i="4"/>
  <c r="S236" i="4"/>
  <c r="T236" i="4" s="1"/>
  <c r="S80" i="4"/>
  <c r="T80" i="4" s="1"/>
  <c r="S100" i="4"/>
  <c r="S167" i="4"/>
  <c r="J206" i="4"/>
  <c r="S206" i="4" s="1"/>
  <c r="I206" i="4"/>
  <c r="M750" i="4"/>
  <c r="I11" i="4"/>
  <c r="I19" i="4"/>
  <c r="I27" i="4"/>
  <c r="I35" i="4"/>
  <c r="I43" i="4"/>
  <c r="S74" i="4"/>
  <c r="S106" i="4"/>
  <c r="J125" i="4"/>
  <c r="S125" i="4" s="1"/>
  <c r="I125" i="4"/>
  <c r="J139" i="4"/>
  <c r="S139" i="4" s="1"/>
  <c r="T139" i="4" s="1"/>
  <c r="I139" i="4"/>
  <c r="J152" i="4"/>
  <c r="I152" i="4"/>
  <c r="S203" i="4"/>
  <c r="T203" i="4" s="1"/>
  <c r="J224" i="4"/>
  <c r="S224" i="4" s="1"/>
  <c r="T224" i="4" s="1"/>
  <c r="I224" i="4"/>
  <c r="S247" i="4"/>
  <c r="T247" i="4" s="1"/>
  <c r="S376" i="4"/>
  <c r="T376" i="4" s="1"/>
  <c r="J61" i="4"/>
  <c r="S61" i="4" s="1"/>
  <c r="I61" i="4"/>
  <c r="S112" i="4"/>
  <c r="T112" i="4" s="1"/>
  <c r="N750" i="4"/>
  <c r="Q9" i="4"/>
  <c r="Q12" i="4" s="1"/>
  <c r="Q15" i="4" s="1"/>
  <c r="Q18" i="4" s="1"/>
  <c r="Q21" i="4" s="1"/>
  <c r="Q24" i="4" s="1"/>
  <c r="Q27" i="4" s="1"/>
  <c r="Q30" i="4" s="1"/>
  <c r="Q33" i="4" s="1"/>
  <c r="Q36" i="4" s="1"/>
  <c r="Q39" i="4" s="1"/>
  <c r="Q42" i="4" s="1"/>
  <c r="Q45" i="4" s="1"/>
  <c r="Q48" i="4" s="1"/>
  <c r="Q51" i="4" s="1"/>
  <c r="Q54" i="4" s="1"/>
  <c r="Q57" i="4" s="1"/>
  <c r="Q60" i="4" s="1"/>
  <c r="Q63" i="4" s="1"/>
  <c r="Q66" i="4" s="1"/>
  <c r="Q69" i="4" s="1"/>
  <c r="Q72" i="4" s="1"/>
  <c r="Q75" i="4" s="1"/>
  <c r="Q78" i="4" s="1"/>
  <c r="Q81" i="4" s="1"/>
  <c r="Q84" i="4" s="1"/>
  <c r="Q87" i="4" s="1"/>
  <c r="Q90" i="4" s="1"/>
  <c r="Q93" i="4" s="1"/>
  <c r="Q96" i="4" s="1"/>
  <c r="Q99" i="4" s="1"/>
  <c r="Q102" i="4" s="1"/>
  <c r="Q105" i="4" s="1"/>
  <c r="Q108" i="4" s="1"/>
  <c r="Q111" i="4" s="1"/>
  <c r="Q114" i="4" s="1"/>
  <c r="Q117" i="4" s="1"/>
  <c r="Q120" i="4" s="1"/>
  <c r="Q123" i="4" s="1"/>
  <c r="Q126" i="4" s="1"/>
  <c r="Q129" i="4" s="1"/>
  <c r="Q132" i="4" s="1"/>
  <c r="Q135" i="4" s="1"/>
  <c r="Q138" i="4" s="1"/>
  <c r="Q141" i="4" s="1"/>
  <c r="Q144" i="4" s="1"/>
  <c r="Q147" i="4" s="1"/>
  <c r="Q150" i="4" s="1"/>
  <c r="Q153" i="4" s="1"/>
  <c r="Q156" i="4" s="1"/>
  <c r="Q159" i="4" s="1"/>
  <c r="Q162" i="4" s="1"/>
  <c r="Q165" i="4" s="1"/>
  <c r="Q168" i="4" s="1"/>
  <c r="Q171" i="4" s="1"/>
  <c r="Q174" i="4" s="1"/>
  <c r="Q177" i="4" s="1"/>
  <c r="Q180" i="4" s="1"/>
  <c r="Q183" i="4" s="1"/>
  <c r="Q186" i="4" s="1"/>
  <c r="Q189" i="4" s="1"/>
  <c r="Q192" i="4" s="1"/>
  <c r="Q195" i="4" s="1"/>
  <c r="Q198" i="4" s="1"/>
  <c r="Q201" i="4" s="1"/>
  <c r="Q204" i="4" s="1"/>
  <c r="Q207" i="4" s="1"/>
  <c r="Q210" i="4" s="1"/>
  <c r="Q213" i="4" s="1"/>
  <c r="Q216" i="4" s="1"/>
  <c r="Q219" i="4" s="1"/>
  <c r="Q222" i="4" s="1"/>
  <c r="Q225" i="4" s="1"/>
  <c r="Q228" i="4" s="1"/>
  <c r="Q231" i="4" s="1"/>
  <c r="Q234" i="4" s="1"/>
  <c r="Q237" i="4" s="1"/>
  <c r="Q240" i="4" s="1"/>
  <c r="Q243" i="4" s="1"/>
  <c r="Q246" i="4" s="1"/>
  <c r="Q249" i="4" s="1"/>
  <c r="Q252" i="4" s="1"/>
  <c r="Q255" i="4" s="1"/>
  <c r="Q258" i="4" s="1"/>
  <c r="Q261" i="4" s="1"/>
  <c r="Q264" i="4" s="1"/>
  <c r="Q267" i="4" s="1"/>
  <c r="Q270" i="4" s="1"/>
  <c r="Q273" i="4" s="1"/>
  <c r="Q276" i="4" s="1"/>
  <c r="Q279" i="4" s="1"/>
  <c r="Q282" i="4" s="1"/>
  <c r="Q285" i="4" s="1"/>
  <c r="Q288" i="4" s="1"/>
  <c r="Q291" i="4" s="1"/>
  <c r="Q294" i="4" s="1"/>
  <c r="Q297" i="4" s="1"/>
  <c r="Q300" i="4" s="1"/>
  <c r="Q303" i="4" s="1"/>
  <c r="Q306" i="4" s="1"/>
  <c r="Q309" i="4" s="1"/>
  <c r="Q312" i="4" s="1"/>
  <c r="Q315" i="4" s="1"/>
  <c r="Q318" i="4" s="1"/>
  <c r="Q321" i="4" s="1"/>
  <c r="Q324" i="4" s="1"/>
  <c r="Q327" i="4" s="1"/>
  <c r="Q330" i="4" s="1"/>
  <c r="Q333" i="4" s="1"/>
  <c r="Q336" i="4" s="1"/>
  <c r="Q339" i="4" s="1"/>
  <c r="Q342" i="4" s="1"/>
  <c r="Q345" i="4" s="1"/>
  <c r="Q348" i="4" s="1"/>
  <c r="Q351" i="4" s="1"/>
  <c r="Q354" i="4" s="1"/>
  <c r="Q357" i="4" s="1"/>
  <c r="Q360" i="4" s="1"/>
  <c r="Q363" i="4" s="1"/>
  <c r="Q366" i="4" s="1"/>
  <c r="Q369" i="4" s="1"/>
  <c r="Q372" i="4" s="1"/>
  <c r="Q375" i="4" s="1"/>
  <c r="Q378" i="4" s="1"/>
  <c r="Q381" i="4" s="1"/>
  <c r="Q384" i="4" s="1"/>
  <c r="Q387" i="4" s="1"/>
  <c r="Q390" i="4" s="1"/>
  <c r="Q393" i="4" s="1"/>
  <c r="Q396" i="4" s="1"/>
  <c r="Q399" i="4" s="1"/>
  <c r="Q402" i="4" s="1"/>
  <c r="Q405" i="4" s="1"/>
  <c r="Q408" i="4" s="1"/>
  <c r="Q411" i="4" s="1"/>
  <c r="Q414" i="4" s="1"/>
  <c r="Q417" i="4" s="1"/>
  <c r="Q420" i="4" s="1"/>
  <c r="Q423" i="4" s="1"/>
  <c r="Q426" i="4" s="1"/>
  <c r="Q429" i="4" s="1"/>
  <c r="Q432" i="4" s="1"/>
  <c r="Q435" i="4" s="1"/>
  <c r="Q438" i="4" s="1"/>
  <c r="Q441" i="4" s="1"/>
  <c r="Q444" i="4" s="1"/>
  <c r="Q447" i="4" s="1"/>
  <c r="Q450" i="4" s="1"/>
  <c r="Q453" i="4" s="1"/>
  <c r="Q456" i="4" s="1"/>
  <c r="Q459" i="4" s="1"/>
  <c r="Q462" i="4" s="1"/>
  <c r="Q465" i="4" s="1"/>
  <c r="Q468" i="4" s="1"/>
  <c r="Q471" i="4" s="1"/>
  <c r="Q474" i="4" s="1"/>
  <c r="Q477" i="4" s="1"/>
  <c r="Q480" i="4" s="1"/>
  <c r="Q483" i="4" s="1"/>
  <c r="Q486" i="4" s="1"/>
  <c r="Q489" i="4" s="1"/>
  <c r="Q492" i="4" s="1"/>
  <c r="Q495" i="4" s="1"/>
  <c r="Q498" i="4" s="1"/>
  <c r="Q501" i="4" s="1"/>
  <c r="Q504" i="4" s="1"/>
  <c r="Q507" i="4" s="1"/>
  <c r="Q510" i="4" s="1"/>
  <c r="Q513" i="4" s="1"/>
  <c r="Q516" i="4" s="1"/>
  <c r="Q519" i="4" s="1"/>
  <c r="Q522" i="4" s="1"/>
  <c r="Q525" i="4" s="1"/>
  <c r="Q528" i="4" s="1"/>
  <c r="Q531" i="4" s="1"/>
  <c r="Q534" i="4" s="1"/>
  <c r="Q537" i="4" s="1"/>
  <c r="Q540" i="4" s="1"/>
  <c r="Q543" i="4" s="1"/>
  <c r="Q546" i="4" s="1"/>
  <c r="Q549" i="4" s="1"/>
  <c r="Q552" i="4" s="1"/>
  <c r="Q555" i="4" s="1"/>
  <c r="Q558" i="4" s="1"/>
  <c r="Q561" i="4" s="1"/>
  <c r="Q564" i="4" s="1"/>
  <c r="Q567" i="4" s="1"/>
  <c r="Q570" i="4" s="1"/>
  <c r="Q573" i="4" s="1"/>
  <c r="Q576" i="4" s="1"/>
  <c r="Q579" i="4" s="1"/>
  <c r="Q582" i="4" s="1"/>
  <c r="Q585" i="4" s="1"/>
  <c r="Q588" i="4" s="1"/>
  <c r="Q591" i="4" s="1"/>
  <c r="Q594" i="4" s="1"/>
  <c r="Q597" i="4" s="1"/>
  <c r="Q600" i="4" s="1"/>
  <c r="Q603" i="4" s="1"/>
  <c r="Q606" i="4" s="1"/>
  <c r="Q609" i="4" s="1"/>
  <c r="Q612" i="4" s="1"/>
  <c r="Q615" i="4" s="1"/>
  <c r="Q618" i="4" s="1"/>
  <c r="Q621" i="4" s="1"/>
  <c r="Q624" i="4" s="1"/>
  <c r="Q627" i="4" s="1"/>
  <c r="Q630" i="4" s="1"/>
  <c r="Q633" i="4" s="1"/>
  <c r="Q636" i="4" s="1"/>
  <c r="Q639" i="4" s="1"/>
  <c r="Q642" i="4" s="1"/>
  <c r="Q645" i="4" s="1"/>
  <c r="Q648" i="4" s="1"/>
  <c r="Q651" i="4" s="1"/>
  <c r="Q654" i="4" s="1"/>
  <c r="Q657" i="4" s="1"/>
  <c r="Q660" i="4" s="1"/>
  <c r="Q663" i="4" s="1"/>
  <c r="Q666" i="4" s="1"/>
  <c r="Q669" i="4" s="1"/>
  <c r="Q672" i="4" s="1"/>
  <c r="Q675" i="4" s="1"/>
  <c r="Q678" i="4" s="1"/>
  <c r="Q681" i="4" s="1"/>
  <c r="Q684" i="4" s="1"/>
  <c r="Q687" i="4" s="1"/>
  <c r="Q690" i="4" s="1"/>
  <c r="Q693" i="4" s="1"/>
  <c r="Q696" i="4" s="1"/>
  <c r="Q699" i="4" s="1"/>
  <c r="Q702" i="4" s="1"/>
  <c r="Q705" i="4" s="1"/>
  <c r="Q708" i="4" s="1"/>
  <c r="Q711" i="4" s="1"/>
  <c r="Q714" i="4" s="1"/>
  <c r="Q717" i="4" s="1"/>
  <c r="Q720" i="4" s="1"/>
  <c r="Q723" i="4" s="1"/>
  <c r="Q726" i="4" s="1"/>
  <c r="Q729" i="4" s="1"/>
  <c r="Q732" i="4" s="1"/>
  <c r="Q735" i="4" s="1"/>
  <c r="Q738" i="4" s="1"/>
  <c r="Q741" i="4" s="1"/>
  <c r="Q744" i="4" s="1"/>
  <c r="Q747" i="4" s="1"/>
  <c r="J53" i="4"/>
  <c r="S53" i="4" s="1"/>
  <c r="I53" i="4"/>
  <c r="J60" i="4"/>
  <c r="J67" i="4"/>
  <c r="S67" i="4" s="1"/>
  <c r="I67" i="4"/>
  <c r="J78" i="4"/>
  <c r="J85" i="4"/>
  <c r="S85" i="4" s="1"/>
  <c r="T85" i="4" s="1"/>
  <c r="I85" i="4"/>
  <c r="J92" i="4"/>
  <c r="S92" i="4" s="1"/>
  <c r="J99" i="4"/>
  <c r="I99" i="4"/>
  <c r="J110" i="4"/>
  <c r="S110" i="4" s="1"/>
  <c r="T110" i="4" s="1"/>
  <c r="J117" i="4"/>
  <c r="I117" i="4"/>
  <c r="I143" i="4"/>
  <c r="J160" i="4"/>
  <c r="S160" i="4" s="1"/>
  <c r="I160" i="4"/>
  <c r="S177" i="4"/>
  <c r="T177" i="4" s="1"/>
  <c r="S191" i="4"/>
  <c r="S86" i="4"/>
  <c r="T86" i="4" s="1"/>
  <c r="J93" i="4"/>
  <c r="I93" i="4"/>
  <c r="S140" i="4"/>
  <c r="T140" i="4" s="1"/>
  <c r="J198" i="4"/>
  <c r="I198" i="4"/>
  <c r="S455" i="4"/>
  <c r="T455" i="4" s="1"/>
  <c r="F750" i="4"/>
  <c r="O750" i="4"/>
  <c r="I9" i="4"/>
  <c r="I17" i="4"/>
  <c r="I25" i="4"/>
  <c r="I33" i="4"/>
  <c r="I41" i="4"/>
  <c r="I71" i="4"/>
  <c r="S98" i="4"/>
  <c r="I103" i="4"/>
  <c r="J131" i="4"/>
  <c r="S131" i="4" s="1"/>
  <c r="I131" i="4"/>
  <c r="S136" i="4"/>
  <c r="T136" i="4" s="1"/>
  <c r="J142" i="4"/>
  <c r="S142" i="4" s="1"/>
  <c r="T142" i="4" s="1"/>
  <c r="J302" i="4"/>
  <c r="S302" i="4" s="1"/>
  <c r="T302" i="4" s="1"/>
  <c r="I302" i="4"/>
  <c r="S118" i="4"/>
  <c r="T118" i="4" s="1"/>
  <c r="S148" i="4"/>
  <c r="T148" i="4" s="1"/>
  <c r="G750" i="4"/>
  <c r="G754" i="4" s="1"/>
  <c r="L756" i="4" s="1"/>
  <c r="M756" i="4" s="1"/>
  <c r="P750" i="4"/>
  <c r="I8" i="4"/>
  <c r="I750" i="4" s="1"/>
  <c r="I16" i="4"/>
  <c r="I24" i="4"/>
  <c r="I32" i="4"/>
  <c r="I40" i="4"/>
  <c r="J52" i="4"/>
  <c r="S52" i="4" s="1"/>
  <c r="T52" i="4" s="1"/>
  <c r="J59" i="4"/>
  <c r="I59" i="4"/>
  <c r="S64" i="4"/>
  <c r="T64" i="4" s="1"/>
  <c r="J70" i="4"/>
  <c r="J77" i="4"/>
  <c r="S77" i="4" s="1"/>
  <c r="I77" i="4"/>
  <c r="J84" i="4"/>
  <c r="J91" i="4"/>
  <c r="S91" i="4" s="1"/>
  <c r="T91" i="4" s="1"/>
  <c r="I91" i="4"/>
  <c r="J102" i="4"/>
  <c r="J109" i="4"/>
  <c r="I109" i="4"/>
  <c r="J123" i="4"/>
  <c r="I123" i="4"/>
  <c r="S130" i="4"/>
  <c r="T130" i="4" s="1"/>
  <c r="I135" i="4"/>
  <c r="S164" i="4"/>
  <c r="T164" i="4" s="1"/>
  <c r="J166" i="4"/>
  <c r="S166" i="4" s="1"/>
  <c r="T166" i="4" s="1"/>
  <c r="I166" i="4"/>
  <c r="J174" i="4"/>
  <c r="I174" i="4"/>
  <c r="S179" i="4"/>
  <c r="T179" i="4" s="1"/>
  <c r="S180" i="4"/>
  <c r="T180" i="4" s="1"/>
  <c r="S199" i="4"/>
  <c r="S68" i="4"/>
  <c r="J75" i="4"/>
  <c r="I75" i="4"/>
  <c r="J107" i="4"/>
  <c r="S107" i="4" s="1"/>
  <c r="I107" i="4"/>
  <c r="S196" i="4"/>
  <c r="T196" i="4" s="1"/>
  <c r="H750" i="4"/>
  <c r="S58" i="4"/>
  <c r="S116" i="4"/>
  <c r="T116" i="4" s="1"/>
  <c r="S122" i="4"/>
  <c r="T122" i="4" s="1"/>
  <c r="S128" i="4"/>
  <c r="T128" i="4" s="1"/>
  <c r="J134" i="4"/>
  <c r="J141" i="4"/>
  <c r="I141" i="4"/>
  <c r="S154" i="4"/>
  <c r="T154" i="4" s="1"/>
  <c r="J184" i="4"/>
  <c r="S184" i="4" s="1"/>
  <c r="T184" i="4" s="1"/>
  <c r="I184" i="4"/>
  <c r="S241" i="4"/>
  <c r="T241" i="4" s="1"/>
  <c r="I146" i="4"/>
  <c r="S173" i="4"/>
  <c r="T173" i="4" s="1"/>
  <c r="I178" i="4"/>
  <c r="S205" i="4"/>
  <c r="J217" i="4"/>
  <c r="S217" i="4" s="1"/>
  <c r="T217" i="4" s="1"/>
  <c r="I170" i="4"/>
  <c r="S197" i="4"/>
  <c r="T197" i="4" s="1"/>
  <c r="I202" i="4"/>
  <c r="J216" i="4"/>
  <c r="I216" i="4"/>
  <c r="S275" i="4"/>
  <c r="T275" i="4" s="1"/>
  <c r="J354" i="4"/>
  <c r="I354" i="4"/>
  <c r="I52" i="4"/>
  <c r="I60" i="4"/>
  <c r="I68" i="4"/>
  <c r="I76" i="4"/>
  <c r="I84" i="4"/>
  <c r="I92" i="4"/>
  <c r="I100" i="4"/>
  <c r="I108" i="4"/>
  <c r="J144" i="4"/>
  <c r="I144" i="4"/>
  <c r="J151" i="4"/>
  <c r="J158" i="4"/>
  <c r="S158" i="4" s="1"/>
  <c r="T158" i="4" s="1"/>
  <c r="I158" i="4"/>
  <c r="S163" i="4"/>
  <c r="T163" i="4" s="1"/>
  <c r="J169" i="4"/>
  <c r="S169" i="4" s="1"/>
  <c r="T169" i="4" s="1"/>
  <c r="J176" i="4"/>
  <c r="S176" i="4" s="1"/>
  <c r="T176" i="4" s="1"/>
  <c r="I176" i="4"/>
  <c r="J183" i="4"/>
  <c r="J190" i="4"/>
  <c r="I190" i="4"/>
  <c r="J201" i="4"/>
  <c r="J208" i="4"/>
  <c r="I208" i="4"/>
  <c r="S211" i="4"/>
  <c r="T211" i="4" s="1"/>
  <c r="S227" i="4"/>
  <c r="T227" i="4" s="1"/>
  <c r="J303" i="4"/>
  <c r="I303" i="4"/>
  <c r="S157" i="4"/>
  <c r="T157" i="4" s="1"/>
  <c r="I162" i="4"/>
  <c r="S251" i="4"/>
  <c r="T251" i="4" s="1"/>
  <c r="I50" i="4"/>
  <c r="I58" i="4"/>
  <c r="I66" i="4"/>
  <c r="I74" i="4"/>
  <c r="I82" i="4"/>
  <c r="I90" i="4"/>
  <c r="I98" i="4"/>
  <c r="I106" i="4"/>
  <c r="I122" i="4"/>
  <c r="I130" i="4"/>
  <c r="J150" i="4"/>
  <c r="I150" i="4"/>
  <c r="S155" i="4"/>
  <c r="T155" i="4" s="1"/>
  <c r="J161" i="4"/>
  <c r="S161" i="4" s="1"/>
  <c r="T161" i="4" s="1"/>
  <c r="J168" i="4"/>
  <c r="I168" i="4"/>
  <c r="S175" i="4"/>
  <c r="J182" i="4"/>
  <c r="I182" i="4"/>
  <c r="S187" i="4"/>
  <c r="T187" i="4" s="1"/>
  <c r="S193" i="4"/>
  <c r="T193" i="4" s="1"/>
  <c r="J200" i="4"/>
  <c r="S200" i="4" s="1"/>
  <c r="T200" i="4" s="1"/>
  <c r="I200" i="4"/>
  <c r="S223" i="4"/>
  <c r="T223" i="4" s="1"/>
  <c r="S259" i="4"/>
  <c r="T259" i="4" s="1"/>
  <c r="S269" i="4"/>
  <c r="T269" i="4" s="1"/>
  <c r="S274" i="4"/>
  <c r="T274" i="4" s="1"/>
  <c r="J287" i="4"/>
  <c r="S287" i="4" s="1"/>
  <c r="I287" i="4"/>
  <c r="S149" i="4"/>
  <c r="S181" i="4"/>
  <c r="J214" i="4"/>
  <c r="S214" i="4" s="1"/>
  <c r="T214" i="4" s="1"/>
  <c r="I214" i="4"/>
  <c r="I239" i="4"/>
  <c r="J239" i="4"/>
  <c r="S239" i="4" s="1"/>
  <c r="T239" i="4" s="1"/>
  <c r="S268" i="4"/>
  <c r="T268" i="4" s="1"/>
  <c r="J225" i="4"/>
  <c r="J240" i="4"/>
  <c r="I240" i="4"/>
  <c r="S277" i="4"/>
  <c r="T277" i="4" s="1"/>
  <c r="J280" i="4"/>
  <c r="S280" i="4" s="1"/>
  <c r="T280" i="4" s="1"/>
  <c r="J295" i="4"/>
  <c r="S295" i="4" s="1"/>
  <c r="T295" i="4" s="1"/>
  <c r="I295" i="4"/>
  <c r="J310" i="4"/>
  <c r="S310" i="4" s="1"/>
  <c r="T310" i="4" s="1"/>
  <c r="I310" i="4"/>
  <c r="J362" i="4"/>
  <c r="I362" i="4"/>
  <c r="J369" i="4"/>
  <c r="I369" i="4"/>
  <c r="S230" i="4"/>
  <c r="T230" i="4" s="1"/>
  <c r="S254" i="4"/>
  <c r="T254" i="4" s="1"/>
  <c r="J279" i="4"/>
  <c r="I279" i="4"/>
  <c r="J294" i="4"/>
  <c r="I294" i="4"/>
  <c r="J392" i="4"/>
  <c r="S392" i="4" s="1"/>
  <c r="T392" i="4" s="1"/>
  <c r="I392" i="4"/>
  <c r="I151" i="4"/>
  <c r="I159" i="4"/>
  <c r="I167" i="4"/>
  <c r="I175" i="4"/>
  <c r="I183" i="4"/>
  <c r="I191" i="4"/>
  <c r="I199" i="4"/>
  <c r="I207" i="4"/>
  <c r="I215" i="4"/>
  <c r="S229" i="4"/>
  <c r="T229" i="4" s="1"/>
  <c r="S253" i="4"/>
  <c r="T253" i="4" s="1"/>
  <c r="J263" i="4"/>
  <c r="I263" i="4"/>
  <c r="J271" i="4"/>
  <c r="I271" i="4"/>
  <c r="J286" i="4"/>
  <c r="S286" i="4" s="1"/>
  <c r="I286" i="4"/>
  <c r="S305" i="4"/>
  <c r="T305" i="4" s="1"/>
  <c r="S308" i="4"/>
  <c r="T308" i="4" s="1"/>
  <c r="S340" i="4"/>
  <c r="T340" i="4" s="1"/>
  <c r="S343" i="4"/>
  <c r="T343" i="4" s="1"/>
  <c r="S374" i="4"/>
  <c r="T374" i="4" s="1"/>
  <c r="J414" i="4"/>
  <c r="I414" i="4"/>
  <c r="J507" i="4"/>
  <c r="I507" i="4"/>
  <c r="J232" i="4"/>
  <c r="I232" i="4"/>
  <c r="J256" i="4"/>
  <c r="S256" i="4" s="1"/>
  <c r="I256" i="4"/>
  <c r="J278" i="4"/>
  <c r="S278" i="4" s="1"/>
  <c r="T278" i="4" s="1"/>
  <c r="I278" i="4"/>
  <c r="S341" i="4"/>
  <c r="T341" i="4" s="1"/>
  <c r="S412" i="4"/>
  <c r="T412" i="4" s="1"/>
  <c r="I149" i="4"/>
  <c r="I157" i="4"/>
  <c r="I165" i="4"/>
  <c r="I173" i="4"/>
  <c r="I181" i="4"/>
  <c r="I189" i="4"/>
  <c r="I197" i="4"/>
  <c r="I205" i="4"/>
  <c r="S233" i="4"/>
  <c r="T233" i="4" s="1"/>
  <c r="S245" i="4"/>
  <c r="T245" i="4" s="1"/>
  <c r="J262" i="4"/>
  <c r="I262" i="4"/>
  <c r="J270" i="4"/>
  <c r="S270" i="4" s="1"/>
  <c r="I270" i="4"/>
  <c r="S289" i="4"/>
  <c r="T289" i="4" s="1"/>
  <c r="S292" i="4"/>
  <c r="T292" i="4" s="1"/>
  <c r="S301" i="4"/>
  <c r="T301" i="4" s="1"/>
  <c r="S304" i="4"/>
  <c r="T304" i="4" s="1"/>
  <c r="J322" i="4"/>
  <c r="S322" i="4" s="1"/>
  <c r="I322" i="4"/>
  <c r="J329" i="4"/>
  <c r="S329" i="4" s="1"/>
  <c r="I329" i="4"/>
  <c r="J231" i="4"/>
  <c r="S238" i="4"/>
  <c r="T238" i="4" s="1"/>
  <c r="J248" i="4"/>
  <c r="S248" i="4" s="1"/>
  <c r="I248" i="4"/>
  <c r="J255" i="4"/>
  <c r="S281" i="4"/>
  <c r="T281" i="4" s="1"/>
  <c r="J296" i="4"/>
  <c r="S296" i="4" s="1"/>
  <c r="S317" i="4"/>
  <c r="T317" i="4" s="1"/>
  <c r="S350" i="4"/>
  <c r="T350" i="4" s="1"/>
  <c r="S358" i="4"/>
  <c r="T358" i="4" s="1"/>
  <c r="I264" i="4"/>
  <c r="I272" i="4"/>
  <c r="I280" i="4"/>
  <c r="I288" i="4"/>
  <c r="I296" i="4"/>
  <c r="I304" i="4"/>
  <c r="J314" i="4"/>
  <c r="S314" i="4" s="1"/>
  <c r="I314" i="4"/>
  <c r="J321" i="4"/>
  <c r="I321" i="4"/>
  <c r="S335" i="4"/>
  <c r="T335" i="4" s="1"/>
  <c r="S347" i="4"/>
  <c r="T347" i="4" s="1"/>
  <c r="J361" i="4"/>
  <c r="S361" i="4" s="1"/>
  <c r="T361" i="4" s="1"/>
  <c r="I361" i="4"/>
  <c r="S368" i="4"/>
  <c r="T368" i="4" s="1"/>
  <c r="S380" i="4"/>
  <c r="T380" i="4" s="1"/>
  <c r="S388" i="4"/>
  <c r="T388" i="4" s="1"/>
  <c r="S436" i="4"/>
  <c r="T436" i="4" s="1"/>
  <c r="J443" i="4"/>
  <c r="S443" i="4" s="1"/>
  <c r="I443" i="4"/>
  <c r="J451" i="4"/>
  <c r="S451" i="4" s="1"/>
  <c r="I451" i="4"/>
  <c r="J477" i="4"/>
  <c r="I477" i="4"/>
  <c r="S481" i="4"/>
  <c r="T481" i="4" s="1"/>
  <c r="S328" i="4"/>
  <c r="T328" i="4" s="1"/>
  <c r="S332" i="4"/>
  <c r="T332" i="4" s="1"/>
  <c r="J346" i="4"/>
  <c r="S346" i="4" s="1"/>
  <c r="I346" i="4"/>
  <c r="J353" i="4"/>
  <c r="I353" i="4"/>
  <c r="J379" i="4"/>
  <c r="S379" i="4" s="1"/>
  <c r="J387" i="4"/>
  <c r="S404" i="4"/>
  <c r="T404" i="4" s="1"/>
  <c r="S448" i="4"/>
  <c r="T448" i="4" s="1"/>
  <c r="S457" i="4"/>
  <c r="T457" i="4" s="1"/>
  <c r="J485" i="4"/>
  <c r="I485" i="4"/>
  <c r="J313" i="4"/>
  <c r="S313" i="4" s="1"/>
  <c r="I313" i="4"/>
  <c r="S320" i="4"/>
  <c r="T320" i="4" s="1"/>
  <c r="S364" i="4"/>
  <c r="T364" i="4" s="1"/>
  <c r="S371" i="4"/>
  <c r="S391" i="4"/>
  <c r="T391" i="4" s="1"/>
  <c r="I394" i="4"/>
  <c r="J394" i="4"/>
  <c r="S394" i="4" s="1"/>
  <c r="T394" i="4" s="1"/>
  <c r="I402" i="4"/>
  <c r="J402" i="4"/>
  <c r="S422" i="4"/>
  <c r="T422" i="4" s="1"/>
  <c r="S449" i="4"/>
  <c r="T449" i="4" s="1"/>
  <c r="S509" i="4"/>
  <c r="T509" i="4" s="1"/>
  <c r="S530" i="4"/>
  <c r="T530" i="4" s="1"/>
  <c r="I237" i="4"/>
  <c r="S319" i="4"/>
  <c r="T319" i="4" s="1"/>
  <c r="J331" i="4"/>
  <c r="S331" i="4" s="1"/>
  <c r="J338" i="4"/>
  <c r="S338" i="4" s="1"/>
  <c r="T338" i="4" s="1"/>
  <c r="I338" i="4"/>
  <c r="J345" i="4"/>
  <c r="I345" i="4"/>
  <c r="S359" i="4"/>
  <c r="J378" i="4"/>
  <c r="I378" i="4"/>
  <c r="J386" i="4"/>
  <c r="S386" i="4" s="1"/>
  <c r="T386" i="4" s="1"/>
  <c r="I386" i="4"/>
  <c r="J397" i="4"/>
  <c r="S397" i="4" s="1"/>
  <c r="T397" i="4" s="1"/>
  <c r="I397" i="4"/>
  <c r="J405" i="4"/>
  <c r="I405" i="4"/>
  <c r="S407" i="4"/>
  <c r="T407" i="4" s="1"/>
  <c r="J435" i="4"/>
  <c r="I435" i="4"/>
  <c r="S458" i="4"/>
  <c r="S493" i="4"/>
  <c r="T493" i="4" s="1"/>
  <c r="J311" i="4"/>
  <c r="I311" i="4"/>
  <c r="J312" i="4"/>
  <c r="I312" i="4"/>
  <c r="S316" i="4"/>
  <c r="T316" i="4" s="1"/>
  <c r="J323" i="4"/>
  <c r="S323" i="4" s="1"/>
  <c r="T323" i="4" s="1"/>
  <c r="J363" i="4"/>
  <c r="J370" i="4"/>
  <c r="S370" i="4" s="1"/>
  <c r="I370" i="4"/>
  <c r="S406" i="4"/>
  <c r="T406" i="4" s="1"/>
  <c r="J330" i="4"/>
  <c r="I330" i="4"/>
  <c r="J337" i="4"/>
  <c r="S337" i="4" s="1"/>
  <c r="I337" i="4"/>
  <c r="S344" i="4"/>
  <c r="T344" i="4" s="1"/>
  <c r="J377" i="4"/>
  <c r="S377" i="4" s="1"/>
  <c r="I377" i="4"/>
  <c r="J385" i="4"/>
  <c r="S385" i="4" s="1"/>
  <c r="I385" i="4"/>
  <c r="S398" i="4"/>
  <c r="T398" i="4" s="1"/>
  <c r="S410" i="4"/>
  <c r="T410" i="4" s="1"/>
  <c r="S428" i="4"/>
  <c r="T428" i="4" s="1"/>
  <c r="S470" i="4"/>
  <c r="T470" i="4" s="1"/>
  <c r="S478" i="4"/>
  <c r="T478" i="4" s="1"/>
  <c r="I315" i="4"/>
  <c r="I331" i="4"/>
  <c r="I363" i="4"/>
  <c r="I371" i="4"/>
  <c r="I379" i="4"/>
  <c r="I387" i="4"/>
  <c r="S400" i="4"/>
  <c r="T400" i="4" s="1"/>
  <c r="I413" i="4"/>
  <c r="I415" i="4"/>
  <c r="J427" i="4"/>
  <c r="S427" i="4" s="1"/>
  <c r="T427" i="4" s="1"/>
  <c r="I427" i="4"/>
  <c r="S440" i="4"/>
  <c r="T440" i="4" s="1"/>
  <c r="I447" i="4"/>
  <c r="J469" i="4"/>
  <c r="S469" i="4" s="1"/>
  <c r="T469" i="4" s="1"/>
  <c r="I469" i="4"/>
  <c r="S500" i="4"/>
  <c r="T500" i="4" s="1"/>
  <c r="J526" i="4"/>
  <c r="S526" i="4" s="1"/>
  <c r="I526" i="4"/>
  <c r="S577" i="4"/>
  <c r="T577" i="4" s="1"/>
  <c r="J403" i="4"/>
  <c r="S403" i="4" s="1"/>
  <c r="S424" i="4"/>
  <c r="T424" i="4" s="1"/>
  <c r="S426" i="4"/>
  <c r="T426" i="4" s="1"/>
  <c r="I431" i="4"/>
  <c r="I439" i="4"/>
  <c r="S454" i="4"/>
  <c r="T454" i="4" s="1"/>
  <c r="J461" i="4"/>
  <c r="S461" i="4" s="1"/>
  <c r="T461" i="4" s="1"/>
  <c r="I461" i="4"/>
  <c r="S484" i="4"/>
  <c r="T484" i="4" s="1"/>
  <c r="I490" i="4"/>
  <c r="S511" i="4"/>
  <c r="T511" i="4" s="1"/>
  <c r="J573" i="4"/>
  <c r="I573" i="4"/>
  <c r="J395" i="4"/>
  <c r="S416" i="4"/>
  <c r="T416" i="4" s="1"/>
  <c r="S446" i="4"/>
  <c r="T446" i="4" s="1"/>
  <c r="J453" i="4"/>
  <c r="I453" i="4"/>
  <c r="S476" i="4"/>
  <c r="T476" i="4" s="1"/>
  <c r="J483" i="4"/>
  <c r="I483" i="4"/>
  <c r="S488" i="4"/>
  <c r="T488" i="4" s="1"/>
  <c r="S517" i="4"/>
  <c r="T517" i="4" s="1"/>
  <c r="S520" i="4"/>
  <c r="T520" i="4" s="1"/>
  <c r="I550" i="4"/>
  <c r="J550" i="4"/>
  <c r="S550" i="4" s="1"/>
  <c r="I320" i="4"/>
  <c r="I328" i="4"/>
  <c r="I336" i="4"/>
  <c r="I344" i="4"/>
  <c r="I352" i="4"/>
  <c r="I360" i="4"/>
  <c r="J437" i="4"/>
  <c r="S437" i="4" s="1"/>
  <c r="T437" i="4" s="1"/>
  <c r="I437" i="4"/>
  <c r="J445" i="4"/>
  <c r="S445" i="4" s="1"/>
  <c r="T445" i="4" s="1"/>
  <c r="I445" i="4"/>
  <c r="J475" i="4"/>
  <c r="S475" i="4" s="1"/>
  <c r="I475" i="4"/>
  <c r="S482" i="4"/>
  <c r="S533" i="4"/>
  <c r="T533" i="4" s="1"/>
  <c r="S536" i="4"/>
  <c r="T536" i="4" s="1"/>
  <c r="S556" i="4"/>
  <c r="T556" i="4" s="1"/>
  <c r="I606" i="4"/>
  <c r="J606" i="4"/>
  <c r="I319" i="4"/>
  <c r="I327" i="4"/>
  <c r="I335" i="4"/>
  <c r="I343" i="4"/>
  <c r="I351" i="4"/>
  <c r="I359" i="4"/>
  <c r="I367" i="4"/>
  <c r="I375" i="4"/>
  <c r="I383" i="4"/>
  <c r="I403" i="4"/>
  <c r="I404" i="4"/>
  <c r="I407" i="4"/>
  <c r="J411" i="4"/>
  <c r="I411" i="4"/>
  <c r="J418" i="4"/>
  <c r="I418" i="4"/>
  <c r="J419" i="4"/>
  <c r="S419" i="4" s="1"/>
  <c r="I419" i="4"/>
  <c r="J429" i="4"/>
  <c r="I429" i="4"/>
  <c r="S460" i="4"/>
  <c r="T460" i="4" s="1"/>
  <c r="J467" i="4"/>
  <c r="S467" i="4" s="1"/>
  <c r="T467" i="4" s="1"/>
  <c r="I467" i="4"/>
  <c r="S472" i="4"/>
  <c r="T472" i="4" s="1"/>
  <c r="I479" i="4"/>
  <c r="S535" i="4"/>
  <c r="T535" i="4" s="1"/>
  <c r="I396" i="4"/>
  <c r="I399" i="4"/>
  <c r="I412" i="4"/>
  <c r="J444" i="4"/>
  <c r="J459" i="4"/>
  <c r="I459" i="4"/>
  <c r="S464" i="4"/>
  <c r="T464" i="4" s="1"/>
  <c r="S466" i="4"/>
  <c r="I471" i="4"/>
  <c r="J491" i="4"/>
  <c r="I491" i="4"/>
  <c r="S527" i="4"/>
  <c r="T527" i="4" s="1"/>
  <c r="J557" i="4"/>
  <c r="I557" i="4"/>
  <c r="I582" i="4"/>
  <c r="J582" i="4"/>
  <c r="S490" i="4"/>
  <c r="S502" i="4"/>
  <c r="T502" i="4" s="1"/>
  <c r="S506" i="4"/>
  <c r="T506" i="4" s="1"/>
  <c r="S551" i="4"/>
  <c r="T551" i="4" s="1"/>
  <c r="J497" i="4"/>
  <c r="S497" i="4" s="1"/>
  <c r="I497" i="4"/>
  <c r="J513" i="4"/>
  <c r="I513" i="4"/>
  <c r="I420" i="4"/>
  <c r="I444" i="4"/>
  <c r="J496" i="4"/>
  <c r="S496" i="4" s="1"/>
  <c r="T496" i="4" s="1"/>
  <c r="J515" i="4"/>
  <c r="S515" i="4" s="1"/>
  <c r="T515" i="4" s="1"/>
  <c r="J516" i="4"/>
  <c r="I516" i="4"/>
  <c r="J532" i="4"/>
  <c r="S532" i="4" s="1"/>
  <c r="T532" i="4" s="1"/>
  <c r="I532" i="4"/>
  <c r="S494" i="4"/>
  <c r="T494" i="4" s="1"/>
  <c r="S542" i="4"/>
  <c r="T542" i="4" s="1"/>
  <c r="I426" i="4"/>
  <c r="I434" i="4"/>
  <c r="I442" i="4"/>
  <c r="I450" i="4"/>
  <c r="I458" i="4"/>
  <c r="I466" i="4"/>
  <c r="I474" i="4"/>
  <c r="I482" i="4"/>
  <c r="J505" i="4"/>
  <c r="I505" i="4"/>
  <c r="J521" i="4"/>
  <c r="I521" i="4"/>
  <c r="J537" i="4"/>
  <c r="I537" i="4"/>
  <c r="S565" i="4"/>
  <c r="T565" i="4" s="1"/>
  <c r="S571" i="4"/>
  <c r="T571" i="4" s="1"/>
  <c r="S518" i="4"/>
  <c r="T518" i="4" s="1"/>
  <c r="J541" i="4"/>
  <c r="S541" i="4" s="1"/>
  <c r="T541" i="4" s="1"/>
  <c r="I541" i="4"/>
  <c r="S583" i="4"/>
  <c r="T583" i="4" s="1"/>
  <c r="J588" i="4"/>
  <c r="I588" i="4"/>
  <c r="J590" i="4"/>
  <c r="S590" i="4" s="1"/>
  <c r="T590" i="4" s="1"/>
  <c r="I590" i="4"/>
  <c r="J523" i="4"/>
  <c r="S523" i="4" s="1"/>
  <c r="I523" i="4"/>
  <c r="J544" i="4"/>
  <c r="S544" i="4" s="1"/>
  <c r="I544" i="4"/>
  <c r="S560" i="4"/>
  <c r="T560" i="4" s="1"/>
  <c r="S593" i="4"/>
  <c r="T593" i="4" s="1"/>
  <c r="J524" i="4"/>
  <c r="S524" i="4" s="1"/>
  <c r="T524" i="4" s="1"/>
  <c r="S529" i="4"/>
  <c r="T529" i="4" s="1"/>
  <c r="S547" i="4"/>
  <c r="T547" i="4" s="1"/>
  <c r="J572" i="4"/>
  <c r="S572" i="4" s="1"/>
  <c r="I572" i="4"/>
  <c r="S586" i="4"/>
  <c r="T586" i="4" s="1"/>
  <c r="J597" i="4"/>
  <c r="I597" i="4"/>
  <c r="J624" i="4"/>
  <c r="I624" i="4"/>
  <c r="S634" i="4"/>
  <c r="J531" i="4"/>
  <c r="I531" i="4"/>
  <c r="S545" i="4"/>
  <c r="T545" i="4" s="1"/>
  <c r="S548" i="4"/>
  <c r="T548" i="4" s="1"/>
  <c r="J561" i="4"/>
  <c r="I561" i="4"/>
  <c r="I562" i="4"/>
  <c r="I568" i="4"/>
  <c r="J539" i="4"/>
  <c r="S539" i="4" s="1"/>
  <c r="T539" i="4" s="1"/>
  <c r="I566" i="4"/>
  <c r="I538" i="4"/>
  <c r="I539" i="4"/>
  <c r="J563" i="4"/>
  <c r="S563" i="4" s="1"/>
  <c r="T563" i="4" s="1"/>
  <c r="J566" i="4"/>
  <c r="S566" i="4" s="1"/>
  <c r="T566" i="4" s="1"/>
  <c r="S618" i="4"/>
  <c r="T618" i="4" s="1"/>
  <c r="J620" i="4"/>
  <c r="S620" i="4" s="1"/>
  <c r="T620" i="4" s="1"/>
  <c r="I620" i="4"/>
  <c r="S652" i="4"/>
  <c r="T652" i="4" s="1"/>
  <c r="S650" i="4"/>
  <c r="I554" i="4"/>
  <c r="S575" i="4"/>
  <c r="T575" i="4" s="1"/>
  <c r="J587" i="4"/>
  <c r="I587" i="4"/>
  <c r="J589" i="4"/>
  <c r="S589" i="4" s="1"/>
  <c r="I589" i="4"/>
  <c r="J598" i="4"/>
  <c r="S598" i="4" s="1"/>
  <c r="I598" i="4"/>
  <c r="J538" i="4"/>
  <c r="J546" i="4"/>
  <c r="I558" i="4"/>
  <c r="J574" i="4"/>
  <c r="S574" i="4" s="1"/>
  <c r="T574" i="4" s="1"/>
  <c r="J578" i="4"/>
  <c r="J580" i="4"/>
  <c r="I580" i="4"/>
  <c r="J581" i="4"/>
  <c r="S581" i="4" s="1"/>
  <c r="T581" i="4" s="1"/>
  <c r="S655" i="4"/>
  <c r="J596" i="4"/>
  <c r="S596" i="4" s="1"/>
  <c r="I596" i="4"/>
  <c r="J604" i="4"/>
  <c r="S604" i="4" s="1"/>
  <c r="I604" i="4"/>
  <c r="J612" i="4"/>
  <c r="I612" i="4"/>
  <c r="J623" i="4"/>
  <c r="S623" i="4" s="1"/>
  <c r="T623" i="4" s="1"/>
  <c r="S625" i="4"/>
  <c r="T625" i="4" s="1"/>
  <c r="I629" i="4"/>
  <c r="J629" i="4"/>
  <c r="I640" i="4"/>
  <c r="J651" i="4"/>
  <c r="I651" i="4"/>
  <c r="I668" i="4"/>
  <c r="J668" i="4"/>
  <c r="S668" i="4" s="1"/>
  <c r="S725" i="4"/>
  <c r="T725" i="4" s="1"/>
  <c r="S616" i="4"/>
  <c r="I634" i="4"/>
  <c r="J646" i="4"/>
  <c r="S646" i="4" s="1"/>
  <c r="T646" i="4" s="1"/>
  <c r="I646" i="4"/>
  <c r="J676" i="4"/>
  <c r="S676" i="4" s="1"/>
  <c r="I676" i="4"/>
  <c r="S605" i="4"/>
  <c r="T605" i="4" s="1"/>
  <c r="S658" i="4"/>
  <c r="T658" i="4" s="1"/>
  <c r="S665" i="4"/>
  <c r="T665" i="4" s="1"/>
  <c r="I610" i="4"/>
  <c r="J610" i="4"/>
  <c r="S610" i="4" s="1"/>
  <c r="J632" i="4"/>
  <c r="S632" i="4" s="1"/>
  <c r="T632" i="4" s="1"/>
  <c r="I632" i="4"/>
  <c r="S667" i="4"/>
  <c r="T667" i="4" s="1"/>
  <c r="J608" i="4"/>
  <c r="S608" i="4" s="1"/>
  <c r="I608" i="4"/>
  <c r="S617" i="4"/>
  <c r="T617" i="4" s="1"/>
  <c r="I637" i="4"/>
  <c r="J637" i="4"/>
  <c r="J641" i="4"/>
  <c r="S641" i="4" s="1"/>
  <c r="T641" i="4" s="1"/>
  <c r="I641" i="4"/>
  <c r="S635" i="4"/>
  <c r="T635" i="4" s="1"/>
  <c r="J643" i="4"/>
  <c r="S643" i="4" s="1"/>
  <c r="T643" i="4" s="1"/>
  <c r="I643" i="4"/>
  <c r="J675" i="4"/>
  <c r="I675" i="4"/>
  <c r="I691" i="4"/>
  <c r="J691" i="4"/>
  <c r="S695" i="4"/>
  <c r="T695" i="4" s="1"/>
  <c r="J638" i="4"/>
  <c r="S638" i="4" s="1"/>
  <c r="T638" i="4" s="1"/>
  <c r="I638" i="4"/>
  <c r="S673" i="4"/>
  <c r="T673" i="4" s="1"/>
  <c r="S679" i="4"/>
  <c r="T679" i="4" s="1"/>
  <c r="S607" i="4"/>
  <c r="T607" i="4" s="1"/>
  <c r="S619" i="4"/>
  <c r="T619" i="4" s="1"/>
  <c r="J630" i="4"/>
  <c r="I630" i="4"/>
  <c r="S659" i="4"/>
  <c r="T659" i="4" s="1"/>
  <c r="J662" i="4"/>
  <c r="S662" i="4" s="1"/>
  <c r="T662" i="4" s="1"/>
  <c r="I662" i="4"/>
  <c r="S689" i="4"/>
  <c r="T689" i="4" s="1"/>
  <c r="I595" i="4"/>
  <c r="I603" i="4"/>
  <c r="S611" i="4"/>
  <c r="T611" i="4" s="1"/>
  <c r="I616" i="4"/>
  <c r="J621" i="4"/>
  <c r="J622" i="4"/>
  <c r="I622" i="4"/>
  <c r="J661" i="4"/>
  <c r="S661" i="4" s="1"/>
  <c r="I661" i="4"/>
  <c r="J613" i="4"/>
  <c r="J614" i="4"/>
  <c r="S614" i="4" s="1"/>
  <c r="T614" i="4" s="1"/>
  <c r="I614" i="4"/>
  <c r="J631" i="4"/>
  <c r="S631" i="4" s="1"/>
  <c r="T631" i="4" s="1"/>
  <c r="J653" i="4"/>
  <c r="S653" i="4" s="1"/>
  <c r="I653" i="4"/>
  <c r="J674" i="4"/>
  <c r="S674" i="4" s="1"/>
  <c r="I674" i="4"/>
  <c r="J690" i="4"/>
  <c r="I690" i="4"/>
  <c r="J723" i="4"/>
  <c r="I723" i="4"/>
  <c r="J739" i="4"/>
  <c r="S739" i="4" s="1"/>
  <c r="I739" i="4"/>
  <c r="I639" i="4"/>
  <c r="S648" i="4"/>
  <c r="T648" i="4" s="1"/>
  <c r="I656" i="4"/>
  <c r="J677" i="4"/>
  <c r="S677" i="4" s="1"/>
  <c r="T677" i="4" s="1"/>
  <c r="I677" i="4"/>
  <c r="S680" i="4"/>
  <c r="T680" i="4" s="1"/>
  <c r="S709" i="4"/>
  <c r="T709" i="4" s="1"/>
  <c r="J698" i="4"/>
  <c r="S698" i="4" s="1"/>
  <c r="I698" i="4"/>
  <c r="S710" i="4"/>
  <c r="T710" i="4" s="1"/>
  <c r="J722" i="4"/>
  <c r="S722" i="4" s="1"/>
  <c r="T722" i="4" s="1"/>
  <c r="I722" i="4"/>
  <c r="J740" i="4"/>
  <c r="S740" i="4" s="1"/>
  <c r="T740" i="4" s="1"/>
  <c r="I740" i="4"/>
  <c r="S742" i="4"/>
  <c r="T742" i="4" s="1"/>
  <c r="I650" i="4"/>
  <c r="I655" i="4"/>
  <c r="S664" i="4"/>
  <c r="T664" i="4" s="1"/>
  <c r="S718" i="4"/>
  <c r="T718" i="4" s="1"/>
  <c r="J640" i="4"/>
  <c r="S640" i="4" s="1"/>
  <c r="I642" i="4"/>
  <c r="J645" i="4"/>
  <c r="I645" i="4"/>
  <c r="S656" i="4"/>
  <c r="T656" i="4" s="1"/>
  <c r="I663" i="4"/>
  <c r="I666" i="4"/>
  <c r="I669" i="4"/>
  <c r="J697" i="4"/>
  <c r="S697" i="4" s="1"/>
  <c r="T697" i="4" s="1"/>
  <c r="I697" i="4"/>
  <c r="S749" i="4"/>
  <c r="T749" i="4" s="1"/>
  <c r="J701" i="4"/>
  <c r="S701" i="4" s="1"/>
  <c r="I701" i="4"/>
  <c r="J714" i="4"/>
  <c r="I714" i="4"/>
  <c r="J737" i="4"/>
  <c r="S737" i="4" s="1"/>
  <c r="I737" i="4"/>
  <c r="J694" i="4"/>
  <c r="I694" i="4"/>
  <c r="S704" i="4"/>
  <c r="T704" i="4" s="1"/>
  <c r="J716" i="4"/>
  <c r="S716" i="4" s="1"/>
  <c r="T716" i="4" s="1"/>
  <c r="I716" i="4"/>
  <c r="S724" i="4"/>
  <c r="T724" i="4" s="1"/>
  <c r="J669" i="4"/>
  <c r="J682" i="4"/>
  <c r="S682" i="4" s="1"/>
  <c r="I682" i="4"/>
  <c r="S703" i="4"/>
  <c r="T703" i="4" s="1"/>
  <c r="J738" i="4"/>
  <c r="I738" i="4"/>
  <c r="J683" i="4"/>
  <c r="I683" i="4"/>
  <c r="J684" i="4"/>
  <c r="I684" i="4"/>
  <c r="J685" i="4"/>
  <c r="J708" i="4"/>
  <c r="I708" i="4"/>
  <c r="J715" i="4"/>
  <c r="I715" i="4"/>
  <c r="S700" i="4"/>
  <c r="T700" i="4" s="1"/>
  <c r="J729" i="4"/>
  <c r="I729" i="4"/>
  <c r="J730" i="4"/>
  <c r="S730" i="4" s="1"/>
  <c r="I730" i="4"/>
  <c r="J731" i="4"/>
  <c r="S731" i="4" s="1"/>
  <c r="I731" i="4"/>
  <c r="J732" i="4"/>
  <c r="J745" i="4"/>
  <c r="S745" i="4" s="1"/>
  <c r="T745" i="4" s="1"/>
  <c r="I745" i="4"/>
  <c r="J692" i="4"/>
  <c r="S692" i="4" s="1"/>
  <c r="T692" i="4" s="1"/>
  <c r="I699" i="4"/>
  <c r="I700" i="4"/>
  <c r="J707" i="4"/>
  <c r="S707" i="4" s="1"/>
  <c r="T707" i="4" s="1"/>
  <c r="J721" i="4"/>
  <c r="S721" i="4" s="1"/>
  <c r="I721" i="4"/>
  <c r="J746" i="4"/>
  <c r="S746" i="4" s="1"/>
  <c r="T746" i="4" s="1"/>
  <c r="I746" i="4"/>
  <c r="J747" i="4"/>
  <c r="I747" i="4"/>
  <c r="J748" i="4"/>
  <c r="S748" i="4" s="1"/>
  <c r="T748" i="4" s="1"/>
  <c r="L742" i="3"/>
  <c r="L734" i="3"/>
  <c r="L726" i="3"/>
  <c r="L718" i="3"/>
  <c r="L710" i="3"/>
  <c r="L702" i="3"/>
  <c r="L694" i="3"/>
  <c r="L743" i="3"/>
  <c r="L735" i="3"/>
  <c r="L727" i="3"/>
  <c r="L719" i="3"/>
  <c r="L711" i="3"/>
  <c r="L703" i="3"/>
  <c r="L695" i="3"/>
  <c r="L754" i="3"/>
  <c r="L744" i="3"/>
  <c r="L736" i="3"/>
  <c r="L728" i="3"/>
  <c r="L720" i="3"/>
  <c r="L712" i="3"/>
  <c r="L704" i="3"/>
  <c r="L696" i="3"/>
  <c r="L745" i="3"/>
  <c r="L737" i="3"/>
  <c r="L729" i="3"/>
  <c r="L721" i="3"/>
  <c r="L746" i="3"/>
  <c r="L738" i="3"/>
  <c r="L730" i="3"/>
  <c r="L722" i="3"/>
  <c r="L714" i="3"/>
  <c r="L706" i="3"/>
  <c r="L749" i="3"/>
  <c r="L741" i="3"/>
  <c r="L733" i="3"/>
  <c r="L725" i="3"/>
  <c r="L717" i="3"/>
  <c r="L709" i="3"/>
  <c r="L701" i="3"/>
  <c r="L693" i="3"/>
  <c r="L747" i="3"/>
  <c r="L740" i="3"/>
  <c r="L713" i="3"/>
  <c r="L708" i="3"/>
  <c r="L707" i="3"/>
  <c r="L692" i="3"/>
  <c r="L683" i="3"/>
  <c r="L675" i="3"/>
  <c r="L748" i="3"/>
  <c r="L691" i="3"/>
  <c r="L684" i="3"/>
  <c r="L676" i="3"/>
  <c r="L668" i="3"/>
  <c r="L660" i="3"/>
  <c r="L652" i="3"/>
  <c r="L705" i="3"/>
  <c r="L697" i="3"/>
  <c r="L685" i="3"/>
  <c r="L677" i="3"/>
  <c r="L669" i="3"/>
  <c r="L661" i="3"/>
  <c r="L653" i="3"/>
  <c r="L686" i="3"/>
  <c r="L678" i="3"/>
  <c r="L670" i="3"/>
  <c r="L662" i="3"/>
  <c r="L731" i="3"/>
  <c r="L724" i="3"/>
  <c r="L716" i="3"/>
  <c r="L715" i="3"/>
  <c r="L689" i="3"/>
  <c r="L681" i="3"/>
  <c r="L673" i="3"/>
  <c r="L665" i="3"/>
  <c r="L657" i="3"/>
  <c r="L666" i="3"/>
  <c r="L655" i="3"/>
  <c r="L646" i="3"/>
  <c r="L638" i="3"/>
  <c r="L630" i="3"/>
  <c r="L622" i="3"/>
  <c r="L723" i="3"/>
  <c r="L679" i="3"/>
  <c r="L674" i="3"/>
  <c r="L647" i="3"/>
  <c r="L639" i="3"/>
  <c r="L631" i="3"/>
  <c r="L623" i="3"/>
  <c r="L699" i="3"/>
  <c r="L698" i="3"/>
  <c r="L672" i="3"/>
  <c r="L648" i="3"/>
  <c r="L640" i="3"/>
  <c r="L632" i="3"/>
  <c r="L624" i="3"/>
  <c r="L616" i="3"/>
  <c r="L739" i="3"/>
  <c r="L732" i="3"/>
  <c r="L690" i="3"/>
  <c r="L654" i="3"/>
  <c r="L649" i="3"/>
  <c r="L641" i="3"/>
  <c r="L633" i="3"/>
  <c r="L625" i="3"/>
  <c r="L617" i="3"/>
  <c r="L700" i="3"/>
  <c r="L688" i="3"/>
  <c r="L687" i="3"/>
  <c r="L682" i="3"/>
  <c r="L658" i="3"/>
  <c r="L650" i="3"/>
  <c r="L644" i="3"/>
  <c r="L636" i="3"/>
  <c r="L628" i="3"/>
  <c r="L620" i="3"/>
  <c r="L659" i="3"/>
  <c r="L618" i="3"/>
  <c r="L607" i="3"/>
  <c r="L599" i="3"/>
  <c r="L591" i="3"/>
  <c r="L583" i="3"/>
  <c r="L575" i="3"/>
  <c r="L667" i="3"/>
  <c r="L608" i="3"/>
  <c r="L600" i="3"/>
  <c r="L592" i="3"/>
  <c r="L584" i="3"/>
  <c r="L576" i="3"/>
  <c r="L680" i="3"/>
  <c r="L615" i="3"/>
  <c r="L609" i="3"/>
  <c r="L601" i="3"/>
  <c r="L593" i="3"/>
  <c r="L585" i="3"/>
  <c r="L577" i="3"/>
  <c r="L610" i="3"/>
  <c r="L602" i="3"/>
  <c r="L594" i="3"/>
  <c r="L586" i="3"/>
  <c r="L578" i="3"/>
  <c r="L570" i="3"/>
  <c r="L664" i="3"/>
  <c r="L663" i="3"/>
  <c r="L656" i="3"/>
  <c r="L645" i="3"/>
  <c r="L643" i="3"/>
  <c r="L611" i="3"/>
  <c r="L603" i="3"/>
  <c r="L595" i="3"/>
  <c r="L587" i="3"/>
  <c r="L671" i="3"/>
  <c r="L651" i="3"/>
  <c r="L634" i="3"/>
  <c r="L629" i="3"/>
  <c r="L627" i="3"/>
  <c r="L613" i="3"/>
  <c r="L605" i="3"/>
  <c r="L597" i="3"/>
  <c r="L589" i="3"/>
  <c r="L581" i="3"/>
  <c r="L573" i="3"/>
  <c r="L635" i="3"/>
  <c r="L619" i="3"/>
  <c r="L563" i="3"/>
  <c r="L555" i="3"/>
  <c r="L547" i="3"/>
  <c r="L539" i="3"/>
  <c r="L531" i="3"/>
  <c r="L523" i="3"/>
  <c r="L515" i="3"/>
  <c r="L642" i="3"/>
  <c r="L596" i="3"/>
  <c r="L590" i="3"/>
  <c r="L564" i="3"/>
  <c r="L556" i="3"/>
  <c r="L548" i="3"/>
  <c r="L540" i="3"/>
  <c r="L532" i="3"/>
  <c r="L524" i="3"/>
  <c r="L516" i="3"/>
  <c r="L582" i="3"/>
  <c r="L580" i="3"/>
  <c r="L565" i="3"/>
  <c r="L557" i="3"/>
  <c r="L549" i="3"/>
  <c r="L541" i="3"/>
  <c r="L533" i="3"/>
  <c r="L525" i="3"/>
  <c r="L517" i="3"/>
  <c r="L604" i="3"/>
  <c r="L598" i="3"/>
  <c r="L579" i="3"/>
  <c r="L574" i="3"/>
  <c r="L566" i="3"/>
  <c r="L558" i="3"/>
  <c r="L550" i="3"/>
  <c r="L542" i="3"/>
  <c r="L534" i="3"/>
  <c r="L526" i="3"/>
  <c r="L518" i="3"/>
  <c r="L621" i="3"/>
  <c r="L567" i="3"/>
  <c r="L559" i="3"/>
  <c r="L551" i="3"/>
  <c r="L543" i="3"/>
  <c r="L535" i="3"/>
  <c r="L527" i="3"/>
  <c r="L637" i="3"/>
  <c r="L626" i="3"/>
  <c r="L569" i="3"/>
  <c r="L561" i="3"/>
  <c r="L553" i="3"/>
  <c r="L545" i="3"/>
  <c r="L537" i="3"/>
  <c r="L529" i="3"/>
  <c r="L521" i="3"/>
  <c r="L513" i="3"/>
  <c r="L606" i="3"/>
  <c r="L503" i="3"/>
  <c r="L495" i="3"/>
  <c r="L487" i="3"/>
  <c r="L479" i="3"/>
  <c r="L471" i="3"/>
  <c r="L463" i="3"/>
  <c r="L455" i="3"/>
  <c r="L447" i="3"/>
  <c r="L439" i="3"/>
  <c r="L431" i="3"/>
  <c r="L423" i="3"/>
  <c r="L415" i="3"/>
  <c r="L571" i="3"/>
  <c r="L536" i="3"/>
  <c r="L530" i="3"/>
  <c r="L511" i="3"/>
  <c r="L504" i="3"/>
  <c r="L496" i="3"/>
  <c r="L488" i="3"/>
  <c r="L480" i="3"/>
  <c r="L472" i="3"/>
  <c r="L464" i="3"/>
  <c r="L456" i="3"/>
  <c r="L448" i="3"/>
  <c r="L440" i="3"/>
  <c r="L432" i="3"/>
  <c r="L424" i="3"/>
  <c r="L416" i="3"/>
  <c r="L612" i="3"/>
  <c r="L572" i="3"/>
  <c r="L505" i="3"/>
  <c r="L497" i="3"/>
  <c r="L489" i="3"/>
  <c r="L481" i="3"/>
  <c r="L473" i="3"/>
  <c r="L465" i="3"/>
  <c r="L457" i="3"/>
  <c r="L449" i="3"/>
  <c r="L441" i="3"/>
  <c r="L433" i="3"/>
  <c r="L425" i="3"/>
  <c r="L417" i="3"/>
  <c r="L588" i="3"/>
  <c r="L544" i="3"/>
  <c r="L538" i="3"/>
  <c r="L522" i="3"/>
  <c r="L520" i="3"/>
  <c r="L506" i="3"/>
  <c r="L498" i="3"/>
  <c r="L490" i="3"/>
  <c r="L482" i="3"/>
  <c r="L474" i="3"/>
  <c r="L466" i="3"/>
  <c r="L458" i="3"/>
  <c r="L450" i="3"/>
  <c r="L442" i="3"/>
  <c r="L434" i="3"/>
  <c r="L426" i="3"/>
  <c r="L418" i="3"/>
  <c r="L552" i="3"/>
  <c r="L519" i="3"/>
  <c r="L507" i="3"/>
  <c r="L499" i="3"/>
  <c r="L491" i="3"/>
  <c r="L483" i="3"/>
  <c r="L475" i="3"/>
  <c r="L467" i="3"/>
  <c r="L459" i="3"/>
  <c r="L451" i="3"/>
  <c r="L443" i="3"/>
  <c r="L435" i="3"/>
  <c r="L427" i="3"/>
  <c r="L568" i="3"/>
  <c r="L554" i="3"/>
  <c r="L512" i="3"/>
  <c r="L509" i="3"/>
  <c r="L501" i="3"/>
  <c r="L493" i="3"/>
  <c r="L485" i="3"/>
  <c r="L477" i="3"/>
  <c r="L469" i="3"/>
  <c r="L461" i="3"/>
  <c r="L453" i="3"/>
  <c r="L445" i="3"/>
  <c r="L437" i="3"/>
  <c r="L429" i="3"/>
  <c r="L421" i="3"/>
  <c r="L413" i="3"/>
  <c r="L614" i="3"/>
  <c r="L492" i="3"/>
  <c r="L486" i="3"/>
  <c r="L460" i="3"/>
  <c r="L454" i="3"/>
  <c r="L428" i="3"/>
  <c r="L407" i="3"/>
  <c r="L399" i="3"/>
  <c r="L391" i="3"/>
  <c r="L383" i="3"/>
  <c r="L375" i="3"/>
  <c r="L367" i="3"/>
  <c r="L359" i="3"/>
  <c r="L351" i="3"/>
  <c r="L343" i="3"/>
  <c r="L335" i="3"/>
  <c r="L546" i="3"/>
  <c r="L408" i="3"/>
  <c r="L400" i="3"/>
  <c r="L392" i="3"/>
  <c r="L384" i="3"/>
  <c r="L376" i="3"/>
  <c r="L368" i="3"/>
  <c r="L360" i="3"/>
  <c r="L352" i="3"/>
  <c r="L344" i="3"/>
  <c r="L336" i="3"/>
  <c r="L328" i="3"/>
  <c r="L560" i="3"/>
  <c r="L508" i="3"/>
  <c r="L500" i="3"/>
  <c r="L494" i="3"/>
  <c r="L468" i="3"/>
  <c r="L462" i="3"/>
  <c r="L436" i="3"/>
  <c r="L430" i="3"/>
  <c r="L422" i="3"/>
  <c r="L420" i="3"/>
  <c r="L409" i="3"/>
  <c r="L401" i="3"/>
  <c r="L393" i="3"/>
  <c r="L385" i="3"/>
  <c r="L377" i="3"/>
  <c r="L369" i="3"/>
  <c r="L361" i="3"/>
  <c r="L353" i="3"/>
  <c r="L345" i="3"/>
  <c r="L337" i="3"/>
  <c r="L329" i="3"/>
  <c r="L419" i="3"/>
  <c r="L414" i="3"/>
  <c r="L410" i="3"/>
  <c r="L402" i="3"/>
  <c r="L394" i="3"/>
  <c r="L386" i="3"/>
  <c r="L378" i="3"/>
  <c r="L370" i="3"/>
  <c r="L362" i="3"/>
  <c r="L354" i="3"/>
  <c r="L346" i="3"/>
  <c r="L338" i="3"/>
  <c r="L330" i="3"/>
  <c r="L528" i="3"/>
  <c r="L514" i="3"/>
  <c r="L510" i="3"/>
  <c r="L502" i="3"/>
  <c r="L476" i="3"/>
  <c r="L470" i="3"/>
  <c r="L444" i="3"/>
  <c r="L438" i="3"/>
  <c r="L403" i="3"/>
  <c r="L395" i="3"/>
  <c r="L387" i="3"/>
  <c r="L379" i="3"/>
  <c r="L371" i="3"/>
  <c r="L363" i="3"/>
  <c r="L355" i="3"/>
  <c r="L347" i="3"/>
  <c r="L339" i="3"/>
  <c r="L484" i="3"/>
  <c r="L478" i="3"/>
  <c r="L452" i="3"/>
  <c r="L446" i="3"/>
  <c r="L405" i="3"/>
  <c r="L397" i="3"/>
  <c r="L389" i="3"/>
  <c r="L381" i="3"/>
  <c r="L373" i="3"/>
  <c r="L365" i="3"/>
  <c r="L357" i="3"/>
  <c r="L349" i="3"/>
  <c r="L341" i="3"/>
  <c r="L333" i="3"/>
  <c r="L412" i="3"/>
  <c r="L406" i="3"/>
  <c r="L356" i="3"/>
  <c r="L350" i="3"/>
  <c r="L334" i="3"/>
  <c r="L332" i="3"/>
  <c r="L321" i="3"/>
  <c r="L313" i="3"/>
  <c r="L305" i="3"/>
  <c r="L297" i="3"/>
  <c r="L289" i="3"/>
  <c r="L281" i="3"/>
  <c r="L273" i="3"/>
  <c r="L265" i="3"/>
  <c r="L257" i="3"/>
  <c r="L249" i="3"/>
  <c r="L331" i="3"/>
  <c r="L322" i="3"/>
  <c r="L314" i="3"/>
  <c r="L306" i="3"/>
  <c r="L298" i="3"/>
  <c r="L290" i="3"/>
  <c r="L282" i="3"/>
  <c r="L274" i="3"/>
  <c r="L266" i="3"/>
  <c r="L258" i="3"/>
  <c r="L250" i="3"/>
  <c r="L364" i="3"/>
  <c r="L358" i="3"/>
  <c r="L323" i="3"/>
  <c r="L315" i="3"/>
  <c r="L307" i="3"/>
  <c r="L299" i="3"/>
  <c r="L291" i="3"/>
  <c r="L283" i="3"/>
  <c r="L275" i="3"/>
  <c r="L267" i="3"/>
  <c r="L259" i="3"/>
  <c r="L372" i="3"/>
  <c r="L366" i="3"/>
  <c r="L324" i="3"/>
  <c r="L316" i="3"/>
  <c r="L308" i="3"/>
  <c r="L300" i="3"/>
  <c r="L292" i="3"/>
  <c r="L284" i="3"/>
  <c r="L276" i="3"/>
  <c r="L268" i="3"/>
  <c r="L260" i="3"/>
  <c r="L252" i="3"/>
  <c r="L388" i="3"/>
  <c r="L380" i="3"/>
  <c r="L340" i="3"/>
  <c r="L325" i="3"/>
  <c r="L317" i="3"/>
  <c r="L309" i="3"/>
  <c r="L301" i="3"/>
  <c r="L293" i="3"/>
  <c r="L285" i="3"/>
  <c r="L277" i="3"/>
  <c r="L269" i="3"/>
  <c r="L261" i="3"/>
  <c r="L253" i="3"/>
  <c r="L404" i="3"/>
  <c r="L390" i="3"/>
  <c r="L382" i="3"/>
  <c r="L348" i="3"/>
  <c r="L342" i="3"/>
  <c r="L327" i="3"/>
  <c r="L319" i="3"/>
  <c r="L311" i="3"/>
  <c r="L303" i="3"/>
  <c r="L295" i="3"/>
  <c r="L287" i="3"/>
  <c r="L279" i="3"/>
  <c r="L271" i="3"/>
  <c r="L263" i="3"/>
  <c r="L255" i="3"/>
  <c r="L247" i="3"/>
  <c r="L312" i="3"/>
  <c r="L241" i="3"/>
  <c r="L233" i="3"/>
  <c r="L225" i="3"/>
  <c r="L217" i="3"/>
  <c r="L209" i="3"/>
  <c r="L201" i="3"/>
  <c r="L193" i="3"/>
  <c r="L185" i="3"/>
  <c r="L177" i="3"/>
  <c r="L169" i="3"/>
  <c r="L161" i="3"/>
  <c r="L153" i="3"/>
  <c r="L145" i="3"/>
  <c r="L326" i="3"/>
  <c r="L320" i="3"/>
  <c r="L286" i="3"/>
  <c r="L280" i="3"/>
  <c r="L242" i="3"/>
  <c r="L234" i="3"/>
  <c r="L226" i="3"/>
  <c r="L218" i="3"/>
  <c r="L210" i="3"/>
  <c r="L202" i="3"/>
  <c r="L194" i="3"/>
  <c r="L186" i="3"/>
  <c r="L178" i="3"/>
  <c r="L170" i="3"/>
  <c r="L162" i="3"/>
  <c r="L154" i="3"/>
  <c r="L146" i="3"/>
  <c r="L294" i="3"/>
  <c r="L254" i="3"/>
  <c r="L251" i="3"/>
  <c r="L243" i="3"/>
  <c r="L235" i="3"/>
  <c r="L227" i="3"/>
  <c r="L219" i="3"/>
  <c r="L211" i="3"/>
  <c r="L203" i="3"/>
  <c r="L195" i="3"/>
  <c r="L187" i="3"/>
  <c r="L179" i="3"/>
  <c r="L171" i="3"/>
  <c r="L163" i="3"/>
  <c r="L155" i="3"/>
  <c r="L147" i="3"/>
  <c r="L288" i="3"/>
  <c r="L248" i="3"/>
  <c r="L244" i="3"/>
  <c r="L236" i="3"/>
  <c r="L228" i="3"/>
  <c r="L220" i="3"/>
  <c r="L212" i="3"/>
  <c r="L204" i="3"/>
  <c r="L196" i="3"/>
  <c r="L188" i="3"/>
  <c r="L180" i="3"/>
  <c r="L172" i="3"/>
  <c r="L164" i="3"/>
  <c r="L156" i="3"/>
  <c r="L148" i="3"/>
  <c r="L398" i="3"/>
  <c r="L302" i="3"/>
  <c r="L296" i="3"/>
  <c r="L262" i="3"/>
  <c r="L256" i="3"/>
  <c r="L237" i="3"/>
  <c r="L229" i="3"/>
  <c r="L221" i="3"/>
  <c r="L213" i="3"/>
  <c r="L205" i="3"/>
  <c r="L197" i="3"/>
  <c r="L189" i="3"/>
  <c r="L181" i="3"/>
  <c r="L173" i="3"/>
  <c r="L165" i="3"/>
  <c r="L157" i="3"/>
  <c r="L149" i="3"/>
  <c r="L374" i="3"/>
  <c r="L310" i="3"/>
  <c r="L304" i="3"/>
  <c r="L264" i="3"/>
  <c r="L239" i="3"/>
  <c r="L231" i="3"/>
  <c r="L223" i="3"/>
  <c r="L215" i="3"/>
  <c r="L207" i="3"/>
  <c r="L199" i="3"/>
  <c r="L191" i="3"/>
  <c r="L183" i="3"/>
  <c r="L175" i="3"/>
  <c r="L167" i="3"/>
  <c r="L159" i="3"/>
  <c r="L151" i="3"/>
  <c r="L190" i="3"/>
  <c r="L182" i="3"/>
  <c r="L176" i="3"/>
  <c r="L140" i="3"/>
  <c r="L132" i="3"/>
  <c r="L124" i="3"/>
  <c r="L116" i="3"/>
  <c r="L108" i="3"/>
  <c r="L100" i="3"/>
  <c r="L92" i="3"/>
  <c r="L84" i="3"/>
  <c r="L76" i="3"/>
  <c r="L68" i="3"/>
  <c r="L60" i="3"/>
  <c r="L52" i="3"/>
  <c r="L278" i="3"/>
  <c r="L272" i="3"/>
  <c r="L198" i="3"/>
  <c r="L141" i="3"/>
  <c r="L133" i="3"/>
  <c r="L125" i="3"/>
  <c r="L117" i="3"/>
  <c r="L109" i="3"/>
  <c r="L101" i="3"/>
  <c r="L93" i="3"/>
  <c r="L85" i="3"/>
  <c r="L77" i="3"/>
  <c r="L69" i="3"/>
  <c r="L61" i="3"/>
  <c r="L53" i="3"/>
  <c r="L192" i="3"/>
  <c r="L184" i="3"/>
  <c r="L150" i="3"/>
  <c r="L142" i="3"/>
  <c r="L134" i="3"/>
  <c r="L126" i="3"/>
  <c r="L118" i="3"/>
  <c r="L110" i="3"/>
  <c r="L102" i="3"/>
  <c r="L94" i="3"/>
  <c r="L86" i="3"/>
  <c r="L78" i="3"/>
  <c r="L70" i="3"/>
  <c r="L62" i="3"/>
  <c r="L206" i="3"/>
  <c r="L200" i="3"/>
  <c r="L143" i="3"/>
  <c r="L135" i="3"/>
  <c r="L127" i="3"/>
  <c r="L119" i="3"/>
  <c r="L111" i="3"/>
  <c r="L103" i="3"/>
  <c r="L95" i="3"/>
  <c r="L87" i="3"/>
  <c r="L79" i="3"/>
  <c r="L71" i="3"/>
  <c r="L63" i="3"/>
  <c r="L55" i="3"/>
  <c r="L270" i="3"/>
  <c r="L245" i="3"/>
  <c r="L222" i="3"/>
  <c r="L214" i="3"/>
  <c r="L158" i="3"/>
  <c r="L152" i="3"/>
  <c r="L136" i="3"/>
  <c r="L128" i="3"/>
  <c r="L120" i="3"/>
  <c r="L112" i="3"/>
  <c r="L104" i="3"/>
  <c r="L96" i="3"/>
  <c r="L88" i="3"/>
  <c r="L80" i="3"/>
  <c r="L72" i="3"/>
  <c r="L64" i="3"/>
  <c r="L411" i="3"/>
  <c r="L318" i="3"/>
  <c r="L224" i="3"/>
  <c r="L216" i="3"/>
  <c r="L174" i="3"/>
  <c r="L160" i="3"/>
  <c r="L138" i="3"/>
  <c r="L130" i="3"/>
  <c r="L122" i="3"/>
  <c r="L114" i="3"/>
  <c r="L106" i="3"/>
  <c r="L98" i="3"/>
  <c r="L90" i="3"/>
  <c r="L82" i="3"/>
  <c r="L74" i="3"/>
  <c r="L66" i="3"/>
  <c r="L58" i="3"/>
  <c r="L50" i="3"/>
  <c r="L246" i="3"/>
  <c r="L240" i="3"/>
  <c r="L166" i="3"/>
  <c r="L57" i="3"/>
  <c r="L45" i="3"/>
  <c r="L37" i="3"/>
  <c r="L29" i="3"/>
  <c r="L21" i="3"/>
  <c r="L13" i="3"/>
  <c r="L562" i="3"/>
  <c r="L168" i="3"/>
  <c r="L105" i="3"/>
  <c r="L99" i="3"/>
  <c r="L67" i="3"/>
  <c r="L34" i="3"/>
  <c r="L396" i="3"/>
  <c r="L121" i="3"/>
  <c r="L115" i="3"/>
  <c r="L89" i="3"/>
  <c r="L83" i="3"/>
  <c r="L46" i="3"/>
  <c r="L38" i="3"/>
  <c r="L30" i="3"/>
  <c r="L22" i="3"/>
  <c r="L14" i="3"/>
  <c r="L6" i="3"/>
  <c r="L137" i="3"/>
  <c r="L131" i="3"/>
  <c r="L73" i="3"/>
  <c r="L26" i="3"/>
  <c r="L56" i="3"/>
  <c r="L51" i="3"/>
  <c r="L47" i="3"/>
  <c r="L39" i="3"/>
  <c r="L31" i="3"/>
  <c r="L23" i="3"/>
  <c r="L15" i="3"/>
  <c r="L7" i="3"/>
  <c r="L238" i="3"/>
  <c r="L232" i="3"/>
  <c r="L129" i="3"/>
  <c r="L123" i="3"/>
  <c r="L97" i="3"/>
  <c r="L91" i="3"/>
  <c r="L65" i="3"/>
  <c r="L48" i="3"/>
  <c r="L40" i="3"/>
  <c r="L32" i="3"/>
  <c r="L24" i="3"/>
  <c r="L16" i="3"/>
  <c r="L8" i="3"/>
  <c r="L42" i="3"/>
  <c r="L10" i="3"/>
  <c r="L41" i="3"/>
  <c r="L33" i="3"/>
  <c r="L25" i="3"/>
  <c r="L17" i="3"/>
  <c r="L9" i="3"/>
  <c r="L18" i="3"/>
  <c r="L230" i="3"/>
  <c r="L208" i="3"/>
  <c r="L59" i="3"/>
  <c r="L54" i="3"/>
  <c r="L49" i="3"/>
  <c r="L43" i="3"/>
  <c r="L35" i="3"/>
  <c r="L27" i="3"/>
  <c r="L19" i="3"/>
  <c r="L11" i="3"/>
  <c r="L144" i="3"/>
  <c r="L139" i="3"/>
  <c r="L113" i="3"/>
  <c r="L107" i="3"/>
  <c r="L81" i="3"/>
  <c r="L75" i="3"/>
  <c r="L44" i="3"/>
  <c r="L36" i="3"/>
  <c r="L28" i="3"/>
  <c r="L20" i="3"/>
  <c r="L12" i="3"/>
  <c r="J78" i="3"/>
  <c r="I78" i="3"/>
  <c r="J92" i="3"/>
  <c r="I92" i="3"/>
  <c r="J110" i="3"/>
  <c r="I110" i="3"/>
  <c r="J124" i="3"/>
  <c r="I124" i="3"/>
  <c r="J142" i="3"/>
  <c r="I142" i="3"/>
  <c r="F750" i="3"/>
  <c r="G754" i="3" s="1"/>
  <c r="L756" i="3" s="1"/>
  <c r="M756" i="3" s="1"/>
  <c r="O750" i="3"/>
  <c r="I56" i="3"/>
  <c r="I64" i="3"/>
  <c r="I96" i="3"/>
  <c r="H750" i="3"/>
  <c r="Q750" i="3"/>
  <c r="I7" i="3"/>
  <c r="I15" i="3"/>
  <c r="I23" i="3"/>
  <c r="I31" i="3"/>
  <c r="I39" i="3"/>
  <c r="I47" i="3"/>
  <c r="I6" i="3"/>
  <c r="J76" i="3"/>
  <c r="I76" i="3"/>
  <c r="J94" i="3"/>
  <c r="I94" i="3"/>
  <c r="J108" i="3"/>
  <c r="I108" i="3"/>
  <c r="J126" i="3"/>
  <c r="I126" i="3"/>
  <c r="J140" i="3"/>
  <c r="I140" i="3"/>
  <c r="J201" i="3"/>
  <c r="I201" i="3"/>
  <c r="J6" i="3"/>
  <c r="I13" i="3"/>
  <c r="I21" i="3"/>
  <c r="I29" i="3"/>
  <c r="I37" i="3"/>
  <c r="I45" i="3"/>
  <c r="J211" i="3"/>
  <c r="I211" i="3"/>
  <c r="J70" i="3"/>
  <c r="I70" i="3"/>
  <c r="J116" i="3"/>
  <c r="I116" i="3"/>
  <c r="J134" i="3"/>
  <c r="I134" i="3"/>
  <c r="I12" i="3"/>
  <c r="I20" i="3"/>
  <c r="I28" i="3"/>
  <c r="I36" i="3"/>
  <c r="I44" i="3"/>
  <c r="I52" i="3"/>
  <c r="I57" i="3"/>
  <c r="J59" i="3"/>
  <c r="I59" i="3"/>
  <c r="J68" i="3"/>
  <c r="I68" i="3"/>
  <c r="J86" i="3"/>
  <c r="I86" i="3"/>
  <c r="J100" i="3"/>
  <c r="I100" i="3"/>
  <c r="J118" i="3"/>
  <c r="I118" i="3"/>
  <c r="J132" i="3"/>
  <c r="I132" i="3"/>
  <c r="J219" i="3"/>
  <c r="I219" i="3"/>
  <c r="P750" i="3"/>
  <c r="J51" i="3"/>
  <c r="I51" i="3"/>
  <c r="J84" i="3"/>
  <c r="I84" i="3"/>
  <c r="J102" i="3"/>
  <c r="I102" i="3"/>
  <c r="J275" i="3"/>
  <c r="I275" i="3"/>
  <c r="M750" i="3"/>
  <c r="N7" i="3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N228" i="3" s="1"/>
  <c r="N229" i="3" s="1"/>
  <c r="N230" i="3" s="1"/>
  <c r="N231" i="3" s="1"/>
  <c r="N232" i="3" s="1"/>
  <c r="N233" i="3" s="1"/>
  <c r="N234" i="3" s="1"/>
  <c r="N235" i="3" s="1"/>
  <c r="N236" i="3" s="1"/>
  <c r="N237" i="3" s="1"/>
  <c r="N238" i="3" s="1"/>
  <c r="N239" i="3" s="1"/>
  <c r="N240" i="3" s="1"/>
  <c r="N241" i="3" s="1"/>
  <c r="N242" i="3" s="1"/>
  <c r="N243" i="3" s="1"/>
  <c r="N244" i="3" s="1"/>
  <c r="N245" i="3" s="1"/>
  <c r="N246" i="3" s="1"/>
  <c r="N247" i="3" s="1"/>
  <c r="N248" i="3" s="1"/>
  <c r="N249" i="3" s="1"/>
  <c r="N250" i="3" s="1"/>
  <c r="N251" i="3" s="1"/>
  <c r="N252" i="3" s="1"/>
  <c r="N253" i="3" s="1"/>
  <c r="N254" i="3" s="1"/>
  <c r="N255" i="3" s="1"/>
  <c r="N256" i="3" s="1"/>
  <c r="N257" i="3" s="1"/>
  <c r="N258" i="3" s="1"/>
  <c r="N259" i="3" s="1"/>
  <c r="N260" i="3" s="1"/>
  <c r="N261" i="3" s="1"/>
  <c r="N262" i="3" s="1"/>
  <c r="N263" i="3" s="1"/>
  <c r="N264" i="3" s="1"/>
  <c r="N265" i="3" s="1"/>
  <c r="N266" i="3" s="1"/>
  <c r="N267" i="3" s="1"/>
  <c r="N268" i="3" s="1"/>
  <c r="N269" i="3" s="1"/>
  <c r="N270" i="3" s="1"/>
  <c r="N271" i="3" s="1"/>
  <c r="N272" i="3" s="1"/>
  <c r="N273" i="3" s="1"/>
  <c r="N274" i="3" s="1"/>
  <c r="N275" i="3" s="1"/>
  <c r="N276" i="3" s="1"/>
  <c r="N277" i="3" s="1"/>
  <c r="N278" i="3" s="1"/>
  <c r="N279" i="3" s="1"/>
  <c r="N280" i="3" s="1"/>
  <c r="N281" i="3" s="1"/>
  <c r="N282" i="3" s="1"/>
  <c r="N283" i="3" s="1"/>
  <c r="N284" i="3" s="1"/>
  <c r="N285" i="3" s="1"/>
  <c r="N286" i="3" s="1"/>
  <c r="N287" i="3" s="1"/>
  <c r="N288" i="3" s="1"/>
  <c r="N289" i="3" s="1"/>
  <c r="N290" i="3" s="1"/>
  <c r="N291" i="3" s="1"/>
  <c r="N292" i="3" s="1"/>
  <c r="N293" i="3" s="1"/>
  <c r="N294" i="3" s="1"/>
  <c r="N295" i="3" s="1"/>
  <c r="N296" i="3" s="1"/>
  <c r="N297" i="3" s="1"/>
  <c r="N298" i="3" s="1"/>
  <c r="N299" i="3" s="1"/>
  <c r="N300" i="3" s="1"/>
  <c r="N301" i="3" s="1"/>
  <c r="N302" i="3" s="1"/>
  <c r="N303" i="3" s="1"/>
  <c r="N304" i="3" s="1"/>
  <c r="N305" i="3" s="1"/>
  <c r="N306" i="3" s="1"/>
  <c r="N307" i="3" s="1"/>
  <c r="N308" i="3" s="1"/>
  <c r="N309" i="3" s="1"/>
  <c r="N310" i="3" s="1"/>
  <c r="N311" i="3" s="1"/>
  <c r="N312" i="3" s="1"/>
  <c r="N313" i="3" s="1"/>
  <c r="N314" i="3" s="1"/>
  <c r="N315" i="3" s="1"/>
  <c r="N316" i="3" s="1"/>
  <c r="N317" i="3" s="1"/>
  <c r="N318" i="3" s="1"/>
  <c r="N319" i="3" s="1"/>
  <c r="N320" i="3" s="1"/>
  <c r="N321" i="3" s="1"/>
  <c r="N322" i="3" s="1"/>
  <c r="N323" i="3" s="1"/>
  <c r="N324" i="3" s="1"/>
  <c r="N325" i="3" s="1"/>
  <c r="N326" i="3" s="1"/>
  <c r="N327" i="3" s="1"/>
  <c r="N328" i="3" s="1"/>
  <c r="N329" i="3" s="1"/>
  <c r="N330" i="3" s="1"/>
  <c r="N331" i="3" s="1"/>
  <c r="N332" i="3" s="1"/>
  <c r="N333" i="3" s="1"/>
  <c r="N334" i="3" s="1"/>
  <c r="N335" i="3" s="1"/>
  <c r="N336" i="3" s="1"/>
  <c r="N337" i="3" s="1"/>
  <c r="N338" i="3" s="1"/>
  <c r="N339" i="3" s="1"/>
  <c r="N340" i="3" s="1"/>
  <c r="N341" i="3" s="1"/>
  <c r="N342" i="3" s="1"/>
  <c r="N343" i="3" s="1"/>
  <c r="N344" i="3" s="1"/>
  <c r="N345" i="3" s="1"/>
  <c r="N346" i="3" s="1"/>
  <c r="N347" i="3" s="1"/>
  <c r="N348" i="3" s="1"/>
  <c r="N349" i="3" s="1"/>
  <c r="N350" i="3" s="1"/>
  <c r="N351" i="3" s="1"/>
  <c r="N352" i="3" s="1"/>
  <c r="N353" i="3" s="1"/>
  <c r="N354" i="3" s="1"/>
  <c r="N355" i="3" s="1"/>
  <c r="N356" i="3" s="1"/>
  <c r="N357" i="3" s="1"/>
  <c r="N358" i="3" s="1"/>
  <c r="N359" i="3" s="1"/>
  <c r="N360" i="3" s="1"/>
  <c r="N361" i="3" s="1"/>
  <c r="N362" i="3" s="1"/>
  <c r="N363" i="3" s="1"/>
  <c r="N364" i="3" s="1"/>
  <c r="N365" i="3" s="1"/>
  <c r="N366" i="3" s="1"/>
  <c r="N367" i="3" s="1"/>
  <c r="N368" i="3" s="1"/>
  <c r="N369" i="3" s="1"/>
  <c r="N370" i="3" s="1"/>
  <c r="N371" i="3" s="1"/>
  <c r="N372" i="3" s="1"/>
  <c r="N373" i="3" s="1"/>
  <c r="N374" i="3" s="1"/>
  <c r="N375" i="3" s="1"/>
  <c r="N376" i="3" s="1"/>
  <c r="N377" i="3" s="1"/>
  <c r="N378" i="3" s="1"/>
  <c r="N379" i="3" s="1"/>
  <c r="N380" i="3" s="1"/>
  <c r="N381" i="3" s="1"/>
  <c r="N382" i="3" s="1"/>
  <c r="N383" i="3" s="1"/>
  <c r="N384" i="3" s="1"/>
  <c r="N385" i="3" s="1"/>
  <c r="N386" i="3" s="1"/>
  <c r="N387" i="3" s="1"/>
  <c r="N388" i="3" s="1"/>
  <c r="N389" i="3" s="1"/>
  <c r="N390" i="3" s="1"/>
  <c r="N391" i="3" s="1"/>
  <c r="N392" i="3" s="1"/>
  <c r="N393" i="3" s="1"/>
  <c r="N394" i="3" s="1"/>
  <c r="N395" i="3" s="1"/>
  <c r="N396" i="3" s="1"/>
  <c r="N397" i="3" s="1"/>
  <c r="N398" i="3" s="1"/>
  <c r="N399" i="3" s="1"/>
  <c r="N400" i="3" s="1"/>
  <c r="N401" i="3" s="1"/>
  <c r="N402" i="3" s="1"/>
  <c r="N403" i="3" s="1"/>
  <c r="N404" i="3" s="1"/>
  <c r="N405" i="3" s="1"/>
  <c r="N406" i="3" s="1"/>
  <c r="N407" i="3" s="1"/>
  <c r="N408" i="3" s="1"/>
  <c r="N409" i="3" s="1"/>
  <c r="N410" i="3" s="1"/>
  <c r="N411" i="3" s="1"/>
  <c r="N412" i="3" s="1"/>
  <c r="N413" i="3" s="1"/>
  <c r="N414" i="3" s="1"/>
  <c r="N415" i="3" s="1"/>
  <c r="N416" i="3" s="1"/>
  <c r="N417" i="3" s="1"/>
  <c r="N418" i="3" s="1"/>
  <c r="N419" i="3" s="1"/>
  <c r="N420" i="3" s="1"/>
  <c r="N421" i="3" s="1"/>
  <c r="N422" i="3" s="1"/>
  <c r="N423" i="3" s="1"/>
  <c r="N424" i="3" s="1"/>
  <c r="N425" i="3" s="1"/>
  <c r="N426" i="3" s="1"/>
  <c r="N427" i="3" s="1"/>
  <c r="N428" i="3" s="1"/>
  <c r="N429" i="3" s="1"/>
  <c r="N430" i="3" s="1"/>
  <c r="N431" i="3" s="1"/>
  <c r="N432" i="3" s="1"/>
  <c r="N433" i="3" s="1"/>
  <c r="N434" i="3" s="1"/>
  <c r="N435" i="3" s="1"/>
  <c r="N436" i="3" s="1"/>
  <c r="N437" i="3" s="1"/>
  <c r="N438" i="3" s="1"/>
  <c r="N439" i="3" s="1"/>
  <c r="N440" i="3" s="1"/>
  <c r="N441" i="3" s="1"/>
  <c r="N442" i="3" s="1"/>
  <c r="N443" i="3" s="1"/>
  <c r="N444" i="3" s="1"/>
  <c r="N445" i="3" s="1"/>
  <c r="N446" i="3" s="1"/>
  <c r="N447" i="3" s="1"/>
  <c r="N448" i="3" s="1"/>
  <c r="N449" i="3" s="1"/>
  <c r="N450" i="3" s="1"/>
  <c r="N451" i="3" s="1"/>
  <c r="N452" i="3" s="1"/>
  <c r="N453" i="3" s="1"/>
  <c r="N454" i="3" s="1"/>
  <c r="N455" i="3" s="1"/>
  <c r="N456" i="3" s="1"/>
  <c r="N457" i="3" s="1"/>
  <c r="N458" i="3" s="1"/>
  <c r="N459" i="3" s="1"/>
  <c r="N460" i="3" s="1"/>
  <c r="N461" i="3" s="1"/>
  <c r="N462" i="3" s="1"/>
  <c r="N463" i="3" s="1"/>
  <c r="N464" i="3" s="1"/>
  <c r="N465" i="3" s="1"/>
  <c r="N466" i="3" s="1"/>
  <c r="N467" i="3" s="1"/>
  <c r="N468" i="3" s="1"/>
  <c r="N469" i="3" s="1"/>
  <c r="N470" i="3" s="1"/>
  <c r="N471" i="3" s="1"/>
  <c r="N472" i="3" s="1"/>
  <c r="N473" i="3" s="1"/>
  <c r="N474" i="3" s="1"/>
  <c r="N475" i="3" s="1"/>
  <c r="N476" i="3" s="1"/>
  <c r="N477" i="3" s="1"/>
  <c r="N478" i="3" s="1"/>
  <c r="N479" i="3" s="1"/>
  <c r="N480" i="3" s="1"/>
  <c r="N481" i="3" s="1"/>
  <c r="N482" i="3" s="1"/>
  <c r="N483" i="3" s="1"/>
  <c r="N484" i="3" s="1"/>
  <c r="N485" i="3" s="1"/>
  <c r="N486" i="3" s="1"/>
  <c r="N487" i="3" s="1"/>
  <c r="N488" i="3" s="1"/>
  <c r="N489" i="3" s="1"/>
  <c r="N490" i="3" s="1"/>
  <c r="N491" i="3" s="1"/>
  <c r="N492" i="3" s="1"/>
  <c r="N493" i="3" s="1"/>
  <c r="N494" i="3" s="1"/>
  <c r="N495" i="3" s="1"/>
  <c r="N496" i="3" s="1"/>
  <c r="N497" i="3" s="1"/>
  <c r="N498" i="3" s="1"/>
  <c r="N499" i="3" s="1"/>
  <c r="N500" i="3" s="1"/>
  <c r="N501" i="3" s="1"/>
  <c r="N502" i="3" s="1"/>
  <c r="N503" i="3" s="1"/>
  <c r="N504" i="3" s="1"/>
  <c r="N505" i="3" s="1"/>
  <c r="N506" i="3" s="1"/>
  <c r="N507" i="3" s="1"/>
  <c r="N508" i="3" s="1"/>
  <c r="N509" i="3" s="1"/>
  <c r="N510" i="3" s="1"/>
  <c r="N511" i="3" s="1"/>
  <c r="N512" i="3" s="1"/>
  <c r="N513" i="3" s="1"/>
  <c r="N514" i="3" s="1"/>
  <c r="N515" i="3" s="1"/>
  <c r="N516" i="3" s="1"/>
  <c r="N517" i="3" s="1"/>
  <c r="N518" i="3" s="1"/>
  <c r="N519" i="3" s="1"/>
  <c r="N520" i="3" s="1"/>
  <c r="N521" i="3" s="1"/>
  <c r="N522" i="3" s="1"/>
  <c r="N523" i="3" s="1"/>
  <c r="N524" i="3" s="1"/>
  <c r="N525" i="3" s="1"/>
  <c r="N526" i="3" s="1"/>
  <c r="N527" i="3" s="1"/>
  <c r="N528" i="3" s="1"/>
  <c r="N529" i="3" s="1"/>
  <c r="N530" i="3" s="1"/>
  <c r="N531" i="3" s="1"/>
  <c r="N532" i="3" s="1"/>
  <c r="N533" i="3" s="1"/>
  <c r="N534" i="3" s="1"/>
  <c r="N535" i="3" s="1"/>
  <c r="N536" i="3" s="1"/>
  <c r="N537" i="3" s="1"/>
  <c r="N538" i="3" s="1"/>
  <c r="N539" i="3" s="1"/>
  <c r="N540" i="3" s="1"/>
  <c r="N541" i="3" s="1"/>
  <c r="N542" i="3" s="1"/>
  <c r="N543" i="3" s="1"/>
  <c r="N544" i="3" s="1"/>
  <c r="N545" i="3" s="1"/>
  <c r="N546" i="3" s="1"/>
  <c r="N547" i="3" s="1"/>
  <c r="N548" i="3" s="1"/>
  <c r="N549" i="3" s="1"/>
  <c r="N550" i="3" s="1"/>
  <c r="N551" i="3" s="1"/>
  <c r="N552" i="3" s="1"/>
  <c r="N553" i="3" s="1"/>
  <c r="N554" i="3" s="1"/>
  <c r="N555" i="3" s="1"/>
  <c r="N556" i="3" s="1"/>
  <c r="N557" i="3" s="1"/>
  <c r="N558" i="3" s="1"/>
  <c r="N559" i="3" s="1"/>
  <c r="N560" i="3" s="1"/>
  <c r="N561" i="3" s="1"/>
  <c r="N562" i="3" s="1"/>
  <c r="N563" i="3" s="1"/>
  <c r="N564" i="3" s="1"/>
  <c r="N565" i="3" s="1"/>
  <c r="N566" i="3" s="1"/>
  <c r="N567" i="3" s="1"/>
  <c r="N568" i="3" s="1"/>
  <c r="N569" i="3" s="1"/>
  <c r="N570" i="3" s="1"/>
  <c r="N571" i="3" s="1"/>
  <c r="N572" i="3" s="1"/>
  <c r="N573" i="3" s="1"/>
  <c r="N574" i="3" s="1"/>
  <c r="N575" i="3" s="1"/>
  <c r="N576" i="3" s="1"/>
  <c r="N577" i="3" s="1"/>
  <c r="N578" i="3" s="1"/>
  <c r="N579" i="3" s="1"/>
  <c r="N580" i="3" s="1"/>
  <c r="N581" i="3" s="1"/>
  <c r="N582" i="3" s="1"/>
  <c r="N583" i="3" s="1"/>
  <c r="N584" i="3" s="1"/>
  <c r="N585" i="3" s="1"/>
  <c r="N586" i="3" s="1"/>
  <c r="N587" i="3" s="1"/>
  <c r="N588" i="3" s="1"/>
  <c r="N589" i="3" s="1"/>
  <c r="N590" i="3" s="1"/>
  <c r="N591" i="3" s="1"/>
  <c r="N592" i="3" s="1"/>
  <c r="N593" i="3" s="1"/>
  <c r="N594" i="3" s="1"/>
  <c r="N595" i="3" s="1"/>
  <c r="N596" i="3" s="1"/>
  <c r="N597" i="3" s="1"/>
  <c r="N598" i="3" s="1"/>
  <c r="N599" i="3" s="1"/>
  <c r="N600" i="3" s="1"/>
  <c r="N601" i="3" s="1"/>
  <c r="N602" i="3" s="1"/>
  <c r="N603" i="3" s="1"/>
  <c r="N604" i="3" s="1"/>
  <c r="N605" i="3" s="1"/>
  <c r="N606" i="3" s="1"/>
  <c r="N607" i="3" s="1"/>
  <c r="N608" i="3" s="1"/>
  <c r="N609" i="3" s="1"/>
  <c r="N610" i="3" s="1"/>
  <c r="N611" i="3" s="1"/>
  <c r="N612" i="3" s="1"/>
  <c r="N613" i="3" s="1"/>
  <c r="N614" i="3" s="1"/>
  <c r="N615" i="3" s="1"/>
  <c r="N616" i="3" s="1"/>
  <c r="N617" i="3" s="1"/>
  <c r="N618" i="3" s="1"/>
  <c r="N619" i="3" s="1"/>
  <c r="N620" i="3" s="1"/>
  <c r="N621" i="3" s="1"/>
  <c r="N622" i="3" s="1"/>
  <c r="N623" i="3" s="1"/>
  <c r="N624" i="3" s="1"/>
  <c r="N625" i="3" s="1"/>
  <c r="N626" i="3" s="1"/>
  <c r="N627" i="3" s="1"/>
  <c r="N628" i="3" s="1"/>
  <c r="N629" i="3" s="1"/>
  <c r="N630" i="3" s="1"/>
  <c r="N631" i="3" s="1"/>
  <c r="N632" i="3" s="1"/>
  <c r="N633" i="3" s="1"/>
  <c r="N634" i="3" s="1"/>
  <c r="N635" i="3" s="1"/>
  <c r="N636" i="3" s="1"/>
  <c r="N637" i="3" s="1"/>
  <c r="N638" i="3" s="1"/>
  <c r="N639" i="3" s="1"/>
  <c r="N640" i="3" s="1"/>
  <c r="N641" i="3" s="1"/>
  <c r="N642" i="3" s="1"/>
  <c r="N643" i="3" s="1"/>
  <c r="N644" i="3" s="1"/>
  <c r="N645" i="3" s="1"/>
  <c r="N646" i="3" s="1"/>
  <c r="N647" i="3" s="1"/>
  <c r="N648" i="3" s="1"/>
  <c r="N649" i="3" s="1"/>
  <c r="N650" i="3" s="1"/>
  <c r="N651" i="3" s="1"/>
  <c r="N652" i="3" s="1"/>
  <c r="N653" i="3" s="1"/>
  <c r="N654" i="3" s="1"/>
  <c r="N655" i="3" s="1"/>
  <c r="N656" i="3" s="1"/>
  <c r="N657" i="3" s="1"/>
  <c r="N658" i="3" s="1"/>
  <c r="N659" i="3" s="1"/>
  <c r="N660" i="3" s="1"/>
  <c r="N661" i="3" s="1"/>
  <c r="N662" i="3" s="1"/>
  <c r="N663" i="3" s="1"/>
  <c r="N664" i="3" s="1"/>
  <c r="N665" i="3" s="1"/>
  <c r="N666" i="3" s="1"/>
  <c r="N667" i="3" s="1"/>
  <c r="N668" i="3" s="1"/>
  <c r="N669" i="3" s="1"/>
  <c r="N670" i="3" s="1"/>
  <c r="N671" i="3" s="1"/>
  <c r="N672" i="3" s="1"/>
  <c r="N673" i="3" s="1"/>
  <c r="N674" i="3" s="1"/>
  <c r="N675" i="3" s="1"/>
  <c r="N676" i="3" s="1"/>
  <c r="N677" i="3" s="1"/>
  <c r="N678" i="3" s="1"/>
  <c r="N679" i="3" s="1"/>
  <c r="N680" i="3" s="1"/>
  <c r="N681" i="3" s="1"/>
  <c r="N682" i="3" s="1"/>
  <c r="N683" i="3" s="1"/>
  <c r="N684" i="3" s="1"/>
  <c r="N685" i="3" s="1"/>
  <c r="N686" i="3" s="1"/>
  <c r="N687" i="3" s="1"/>
  <c r="N688" i="3" s="1"/>
  <c r="N689" i="3" s="1"/>
  <c r="N690" i="3" s="1"/>
  <c r="N691" i="3" s="1"/>
  <c r="N692" i="3" s="1"/>
  <c r="N693" i="3" s="1"/>
  <c r="N694" i="3" s="1"/>
  <c r="N695" i="3" s="1"/>
  <c r="N696" i="3" s="1"/>
  <c r="N697" i="3" s="1"/>
  <c r="N698" i="3" s="1"/>
  <c r="N699" i="3" s="1"/>
  <c r="N700" i="3" s="1"/>
  <c r="N701" i="3" s="1"/>
  <c r="N702" i="3" s="1"/>
  <c r="N703" i="3" s="1"/>
  <c r="N704" i="3" s="1"/>
  <c r="N705" i="3" s="1"/>
  <c r="N706" i="3" s="1"/>
  <c r="N707" i="3" s="1"/>
  <c r="N708" i="3" s="1"/>
  <c r="N709" i="3" s="1"/>
  <c r="N710" i="3" s="1"/>
  <c r="N711" i="3" s="1"/>
  <c r="N712" i="3" s="1"/>
  <c r="N713" i="3" s="1"/>
  <c r="N714" i="3" s="1"/>
  <c r="N715" i="3" s="1"/>
  <c r="N716" i="3" s="1"/>
  <c r="N717" i="3" s="1"/>
  <c r="N718" i="3" s="1"/>
  <c r="N719" i="3" s="1"/>
  <c r="N720" i="3" s="1"/>
  <c r="N721" i="3" s="1"/>
  <c r="N722" i="3" s="1"/>
  <c r="N723" i="3" s="1"/>
  <c r="N724" i="3" s="1"/>
  <c r="N725" i="3" s="1"/>
  <c r="N726" i="3" s="1"/>
  <c r="N727" i="3" s="1"/>
  <c r="N728" i="3" s="1"/>
  <c r="N729" i="3" s="1"/>
  <c r="N730" i="3" s="1"/>
  <c r="N731" i="3" s="1"/>
  <c r="N732" i="3" s="1"/>
  <c r="N733" i="3" s="1"/>
  <c r="N734" i="3" s="1"/>
  <c r="N735" i="3" s="1"/>
  <c r="N736" i="3" s="1"/>
  <c r="N737" i="3" s="1"/>
  <c r="N738" i="3" s="1"/>
  <c r="N739" i="3" s="1"/>
  <c r="N740" i="3" s="1"/>
  <c r="N741" i="3" s="1"/>
  <c r="N742" i="3" s="1"/>
  <c r="N743" i="3" s="1"/>
  <c r="N744" i="3" s="1"/>
  <c r="N745" i="3" s="1"/>
  <c r="N746" i="3" s="1"/>
  <c r="N747" i="3" s="1"/>
  <c r="N748" i="3" s="1"/>
  <c r="N749" i="3" s="1"/>
  <c r="J60" i="3"/>
  <c r="I72" i="3"/>
  <c r="I104" i="3"/>
  <c r="J227" i="3"/>
  <c r="I227" i="3"/>
  <c r="J163" i="3"/>
  <c r="I163" i="3"/>
  <c r="J171" i="3"/>
  <c r="I171" i="3"/>
  <c r="J185" i="3"/>
  <c r="I185" i="3"/>
  <c r="J193" i="3"/>
  <c r="I193" i="3"/>
  <c r="J235" i="3"/>
  <c r="I235" i="3"/>
  <c r="J243" i="3"/>
  <c r="I243" i="3"/>
  <c r="J251" i="3"/>
  <c r="I251" i="3"/>
  <c r="J267" i="3"/>
  <c r="I267" i="3"/>
  <c r="J155" i="3"/>
  <c r="I155" i="3"/>
  <c r="J177" i="3"/>
  <c r="I177" i="3"/>
  <c r="J169" i="3"/>
  <c r="I169" i="3"/>
  <c r="J203" i="3"/>
  <c r="I203" i="3"/>
  <c r="J233" i="3"/>
  <c r="I233" i="3"/>
  <c r="J241" i="3"/>
  <c r="I241" i="3"/>
  <c r="J281" i="3"/>
  <c r="I281" i="3"/>
  <c r="J289" i="3"/>
  <c r="I289" i="3"/>
  <c r="J144" i="3"/>
  <c r="I144" i="3"/>
  <c r="J147" i="3"/>
  <c r="I147" i="3"/>
  <c r="J161" i="3"/>
  <c r="I161" i="3"/>
  <c r="J217" i="3"/>
  <c r="I217" i="3"/>
  <c r="J225" i="3"/>
  <c r="I225" i="3"/>
  <c r="J315" i="3"/>
  <c r="I315" i="3"/>
  <c r="I67" i="3"/>
  <c r="I75" i="3"/>
  <c r="I83" i="3"/>
  <c r="I91" i="3"/>
  <c r="I99" i="3"/>
  <c r="I107" i="3"/>
  <c r="I115" i="3"/>
  <c r="I123" i="3"/>
  <c r="I131" i="3"/>
  <c r="I139" i="3"/>
  <c r="J145" i="3"/>
  <c r="I146" i="3"/>
  <c r="J187" i="3"/>
  <c r="I187" i="3"/>
  <c r="J195" i="3"/>
  <c r="I195" i="3"/>
  <c r="J209" i="3"/>
  <c r="I209" i="3"/>
  <c r="J249" i="3"/>
  <c r="I249" i="3"/>
  <c r="J153" i="3"/>
  <c r="I153" i="3"/>
  <c r="J179" i="3"/>
  <c r="I179" i="3"/>
  <c r="I237" i="3"/>
  <c r="I301" i="3"/>
  <c r="J321" i="3"/>
  <c r="I321" i="3"/>
  <c r="J248" i="3"/>
  <c r="I248" i="3"/>
  <c r="J307" i="3"/>
  <c r="I307" i="3"/>
  <c r="J259" i="3"/>
  <c r="I259" i="3"/>
  <c r="J299" i="3"/>
  <c r="I299" i="3"/>
  <c r="J313" i="3"/>
  <c r="I313" i="3"/>
  <c r="J273" i="3"/>
  <c r="I273" i="3"/>
  <c r="J337" i="3"/>
  <c r="I337" i="3"/>
  <c r="J367" i="3"/>
  <c r="I367" i="3"/>
  <c r="J265" i="3"/>
  <c r="I265" i="3"/>
  <c r="J291" i="3"/>
  <c r="I291" i="3"/>
  <c r="J305" i="3"/>
  <c r="I305" i="3"/>
  <c r="J377" i="3"/>
  <c r="I377" i="3"/>
  <c r="I152" i="3"/>
  <c r="I160" i="3"/>
  <c r="I168" i="3"/>
  <c r="I176" i="3"/>
  <c r="I184" i="3"/>
  <c r="I192" i="3"/>
  <c r="I200" i="3"/>
  <c r="I208" i="3"/>
  <c r="I216" i="3"/>
  <c r="I224" i="3"/>
  <c r="I232" i="3"/>
  <c r="I240" i="3"/>
  <c r="J283" i="3"/>
  <c r="I283" i="3"/>
  <c r="I309" i="3"/>
  <c r="J323" i="3"/>
  <c r="I323" i="3"/>
  <c r="I339" i="3"/>
  <c r="J423" i="3"/>
  <c r="I423" i="3"/>
  <c r="J257" i="3"/>
  <c r="I257" i="3"/>
  <c r="I269" i="3"/>
  <c r="J297" i="3"/>
  <c r="I297" i="3"/>
  <c r="J401" i="3"/>
  <c r="I401" i="3"/>
  <c r="I328" i="3"/>
  <c r="J345" i="3"/>
  <c r="I345" i="3"/>
  <c r="J352" i="3"/>
  <c r="J359" i="3"/>
  <c r="I359" i="3"/>
  <c r="I371" i="3"/>
  <c r="J385" i="3"/>
  <c r="I385" i="3"/>
  <c r="J393" i="3"/>
  <c r="I393" i="3"/>
  <c r="J408" i="3"/>
  <c r="J599" i="3"/>
  <c r="I599" i="3"/>
  <c r="J351" i="3"/>
  <c r="I351" i="3"/>
  <c r="J407" i="3"/>
  <c r="I407" i="3"/>
  <c r="J334" i="3"/>
  <c r="I334" i="3"/>
  <c r="J335" i="3"/>
  <c r="I335" i="3"/>
  <c r="I355" i="3"/>
  <c r="J369" i="3"/>
  <c r="I369" i="3"/>
  <c r="J376" i="3"/>
  <c r="J399" i="3"/>
  <c r="I399" i="3"/>
  <c r="I419" i="3"/>
  <c r="J343" i="3"/>
  <c r="I343" i="3"/>
  <c r="J361" i="3"/>
  <c r="I361" i="3"/>
  <c r="J383" i="3"/>
  <c r="I383" i="3"/>
  <c r="J391" i="3"/>
  <c r="I391" i="3"/>
  <c r="J422" i="3"/>
  <c r="I422" i="3"/>
  <c r="I256" i="3"/>
  <c r="I264" i="3"/>
  <c r="I272" i="3"/>
  <c r="I280" i="3"/>
  <c r="I288" i="3"/>
  <c r="I296" i="3"/>
  <c r="I304" i="3"/>
  <c r="I312" i="3"/>
  <c r="I320" i="3"/>
  <c r="I347" i="3"/>
  <c r="J368" i="3"/>
  <c r="J375" i="3"/>
  <c r="I375" i="3"/>
  <c r="I416" i="3"/>
  <c r="J353" i="3"/>
  <c r="I353" i="3"/>
  <c r="J360" i="3"/>
  <c r="J409" i="3"/>
  <c r="I409" i="3"/>
  <c r="J549" i="3"/>
  <c r="I549" i="3"/>
  <c r="J414" i="3"/>
  <c r="I414" i="3"/>
  <c r="J415" i="3"/>
  <c r="I415" i="3"/>
  <c r="J431" i="3"/>
  <c r="I431" i="3"/>
  <c r="J449" i="3"/>
  <c r="I449" i="3"/>
  <c r="J463" i="3"/>
  <c r="I463" i="3"/>
  <c r="J481" i="3"/>
  <c r="I481" i="3"/>
  <c r="J495" i="3"/>
  <c r="I495" i="3"/>
  <c r="J531" i="3"/>
  <c r="I531" i="3"/>
  <c r="J539" i="3"/>
  <c r="I539" i="3"/>
  <c r="J441" i="3"/>
  <c r="I441" i="3"/>
  <c r="J455" i="3"/>
  <c r="I455" i="3"/>
  <c r="J473" i="3"/>
  <c r="I473" i="3"/>
  <c r="J487" i="3"/>
  <c r="I487" i="3"/>
  <c r="I344" i="3"/>
  <c r="I352" i="3"/>
  <c r="I360" i="3"/>
  <c r="I368" i="3"/>
  <c r="I376" i="3"/>
  <c r="I384" i="3"/>
  <c r="I408" i="3"/>
  <c r="J505" i="3"/>
  <c r="I505" i="3"/>
  <c r="J565" i="3"/>
  <c r="I565" i="3"/>
  <c r="J591" i="3"/>
  <c r="I591" i="3"/>
  <c r="J433" i="3"/>
  <c r="I433" i="3"/>
  <c r="J447" i="3"/>
  <c r="I447" i="3"/>
  <c r="J465" i="3"/>
  <c r="I465" i="3"/>
  <c r="J479" i="3"/>
  <c r="I479" i="3"/>
  <c r="J497" i="3"/>
  <c r="I497" i="3"/>
  <c r="I342" i="3"/>
  <c r="I350" i="3"/>
  <c r="I358" i="3"/>
  <c r="I366" i="3"/>
  <c r="I374" i="3"/>
  <c r="I382" i="3"/>
  <c r="I390" i="3"/>
  <c r="I398" i="3"/>
  <c r="I406" i="3"/>
  <c r="I451" i="3"/>
  <c r="I483" i="3"/>
  <c r="J583" i="3"/>
  <c r="I583" i="3"/>
  <c r="J585" i="3"/>
  <c r="I585" i="3"/>
  <c r="J425" i="3"/>
  <c r="I425" i="3"/>
  <c r="J439" i="3"/>
  <c r="I439" i="3"/>
  <c r="J457" i="3"/>
  <c r="I457" i="3"/>
  <c r="J471" i="3"/>
  <c r="I471" i="3"/>
  <c r="J489" i="3"/>
  <c r="I489" i="3"/>
  <c r="J503" i="3"/>
  <c r="I503" i="3"/>
  <c r="I511" i="3"/>
  <c r="J511" i="3"/>
  <c r="J522" i="3"/>
  <c r="I522" i="3"/>
  <c r="J523" i="3"/>
  <c r="I523" i="3"/>
  <c r="J557" i="3"/>
  <c r="I557" i="3"/>
  <c r="J582" i="3"/>
  <c r="I582" i="3"/>
  <c r="J609" i="3"/>
  <c r="I609" i="3"/>
  <c r="I440" i="3"/>
  <c r="J541" i="3"/>
  <c r="I541" i="3"/>
  <c r="J563" i="3"/>
  <c r="I563" i="3"/>
  <c r="J555" i="3"/>
  <c r="I555" i="3"/>
  <c r="I430" i="3"/>
  <c r="I438" i="3"/>
  <c r="I446" i="3"/>
  <c r="I454" i="3"/>
  <c r="I462" i="3"/>
  <c r="I470" i="3"/>
  <c r="I478" i="3"/>
  <c r="I486" i="3"/>
  <c r="I494" i="3"/>
  <c r="I502" i="3"/>
  <c r="I510" i="3"/>
  <c r="J533" i="3"/>
  <c r="I533" i="3"/>
  <c r="J547" i="3"/>
  <c r="I547" i="3"/>
  <c r="J514" i="3"/>
  <c r="I514" i="3"/>
  <c r="J515" i="3"/>
  <c r="I515" i="3"/>
  <c r="I519" i="3"/>
  <c r="J645" i="3"/>
  <c r="I645" i="3"/>
  <c r="J574" i="3"/>
  <c r="I574" i="3"/>
  <c r="J575" i="3"/>
  <c r="I575" i="3"/>
  <c r="I584" i="3"/>
  <c r="J616" i="3"/>
  <c r="I616" i="3"/>
  <c r="I556" i="3"/>
  <c r="I564" i="3"/>
  <c r="J601" i="3"/>
  <c r="I601" i="3"/>
  <c r="J662" i="3"/>
  <c r="I662" i="3"/>
  <c r="I530" i="3"/>
  <c r="I538" i="3"/>
  <c r="I546" i="3"/>
  <c r="I554" i="3"/>
  <c r="I562" i="3"/>
  <c r="J593" i="3"/>
  <c r="I593" i="3"/>
  <c r="J607" i="3"/>
  <c r="I607" i="3"/>
  <c r="J646" i="3"/>
  <c r="I646" i="3"/>
  <c r="J735" i="3"/>
  <c r="I735" i="3"/>
  <c r="J674" i="3"/>
  <c r="I674" i="3"/>
  <c r="I600" i="3"/>
  <c r="J659" i="3"/>
  <c r="I659" i="3"/>
  <c r="I666" i="3"/>
  <c r="J666" i="3"/>
  <c r="I700" i="3"/>
  <c r="J700" i="3"/>
  <c r="J621" i="3"/>
  <c r="I621" i="3"/>
  <c r="J622" i="3"/>
  <c r="I622" i="3"/>
  <c r="I590" i="3"/>
  <c r="I598" i="3"/>
  <c r="I606" i="3"/>
  <c r="I614" i="3"/>
  <c r="I624" i="3"/>
  <c r="J629" i="3"/>
  <c r="I629" i="3"/>
  <c r="J630" i="3"/>
  <c r="I630" i="3"/>
  <c r="J639" i="3"/>
  <c r="J651" i="3"/>
  <c r="I651" i="3"/>
  <c r="J657" i="3"/>
  <c r="I657" i="3"/>
  <c r="J675" i="3"/>
  <c r="I675" i="3"/>
  <c r="I632" i="3"/>
  <c r="J637" i="3"/>
  <c r="I637" i="3"/>
  <c r="J638" i="3"/>
  <c r="I638" i="3"/>
  <c r="J660" i="3"/>
  <c r="I669" i="3"/>
  <c r="J690" i="3"/>
  <c r="I690" i="3"/>
  <c r="I615" i="3"/>
  <c r="I623" i="3"/>
  <c r="I631" i="3"/>
  <c r="J711" i="3"/>
  <c r="I711" i="3"/>
  <c r="J726" i="3"/>
  <c r="I726" i="3"/>
  <c r="J734" i="3"/>
  <c r="I734" i="3"/>
  <c r="J667" i="3"/>
  <c r="I667" i="3"/>
  <c r="J668" i="3"/>
  <c r="J682" i="3"/>
  <c r="I682" i="3"/>
  <c r="J683" i="3"/>
  <c r="I683" i="3"/>
  <c r="I685" i="3"/>
  <c r="J710" i="3"/>
  <c r="I710" i="3"/>
  <c r="J718" i="3"/>
  <c r="I718" i="3"/>
  <c r="J701" i="3"/>
  <c r="I701" i="3"/>
  <c r="J702" i="3"/>
  <c r="I702" i="3"/>
  <c r="J719" i="3"/>
  <c r="I719" i="3"/>
  <c r="J727" i="3"/>
  <c r="I727" i="3"/>
  <c r="J742" i="3"/>
  <c r="I742" i="3"/>
  <c r="I692" i="3"/>
  <c r="J692" i="3"/>
  <c r="I708" i="3"/>
  <c r="J708" i="3"/>
  <c r="J693" i="3"/>
  <c r="I693" i="3"/>
  <c r="J694" i="3"/>
  <c r="I694" i="3"/>
  <c r="J695" i="3"/>
  <c r="J743" i="3"/>
  <c r="I743" i="3"/>
  <c r="J716" i="3"/>
  <c r="J724" i="3"/>
  <c r="J732" i="3"/>
  <c r="J740" i="3"/>
  <c r="J748" i="3"/>
  <c r="I709" i="3"/>
  <c r="I717" i="3"/>
  <c r="I725" i="3"/>
  <c r="I733" i="3"/>
  <c r="I741" i="3"/>
  <c r="I749" i="3"/>
  <c r="J32" i="2"/>
  <c r="I32" i="2"/>
  <c r="I42" i="2"/>
  <c r="L725" i="2"/>
  <c r="L717" i="2"/>
  <c r="L709" i="2"/>
  <c r="L701" i="2"/>
  <c r="L693" i="2"/>
  <c r="L685" i="2"/>
  <c r="L677" i="2"/>
  <c r="L669" i="2"/>
  <c r="L718" i="2"/>
  <c r="L702" i="2"/>
  <c r="L694" i="2"/>
  <c r="L686" i="2"/>
  <c r="L678" i="2"/>
  <c r="L670" i="2"/>
  <c r="L720" i="2"/>
  <c r="L712" i="2"/>
  <c r="L704" i="2"/>
  <c r="L696" i="2"/>
  <c r="L688" i="2"/>
  <c r="L724" i="2"/>
  <c r="L716" i="2"/>
  <c r="L708" i="2"/>
  <c r="L700" i="2"/>
  <c r="L692" i="2"/>
  <c r="L684" i="2"/>
  <c r="L676" i="2"/>
  <c r="L714" i="2"/>
  <c r="L699" i="2"/>
  <c r="L695" i="2"/>
  <c r="L689" i="2"/>
  <c r="L675" i="2"/>
  <c r="L665" i="2"/>
  <c r="L657" i="2"/>
  <c r="L698" i="2"/>
  <c r="L683" i="2"/>
  <c r="L671" i="2"/>
  <c r="L666" i="2"/>
  <c r="L658" i="2"/>
  <c r="L719" i="2"/>
  <c r="L713" i="2"/>
  <c r="L680" i="2"/>
  <c r="L674" i="2"/>
  <c r="L667" i="2"/>
  <c r="L659" i="2"/>
  <c r="L651" i="2"/>
  <c r="L723" i="2"/>
  <c r="L722" i="2"/>
  <c r="L706" i="2"/>
  <c r="L672" i="2"/>
  <c r="L661" i="2"/>
  <c r="L653" i="2"/>
  <c r="L645" i="2"/>
  <c r="L682" i="2"/>
  <c r="L679" i="2"/>
  <c r="L647" i="2"/>
  <c r="L635" i="2"/>
  <c r="L627" i="2"/>
  <c r="L668" i="2"/>
  <c r="L662" i="2"/>
  <c r="L642" i="2"/>
  <c r="L636" i="2"/>
  <c r="L628" i="2"/>
  <c r="L620" i="2"/>
  <c r="L705" i="2"/>
  <c r="L703" i="2"/>
  <c r="L656" i="2"/>
  <c r="L637" i="2"/>
  <c r="L629" i="2"/>
  <c r="L621" i="2"/>
  <c r="L687" i="2"/>
  <c r="L650" i="2"/>
  <c r="L648" i="2"/>
  <c r="L638" i="2"/>
  <c r="L630" i="2"/>
  <c r="L622" i="2"/>
  <c r="L697" i="2"/>
  <c r="L691" i="2"/>
  <c r="L660" i="2"/>
  <c r="L654" i="2"/>
  <c r="L633" i="2"/>
  <c r="L625" i="2"/>
  <c r="L617" i="2"/>
  <c r="L631" i="2"/>
  <c r="L626" i="2"/>
  <c r="L618" i="2"/>
  <c r="L614" i="2"/>
  <c r="L707" i="2"/>
  <c r="L649" i="2"/>
  <c r="L624" i="2"/>
  <c r="L615" i="2"/>
  <c r="L607" i="2"/>
  <c r="L599" i="2"/>
  <c r="L591" i="2"/>
  <c r="L673" i="2"/>
  <c r="L608" i="2"/>
  <c r="L600" i="2"/>
  <c r="L592" i="2"/>
  <c r="L584" i="2"/>
  <c r="L664" i="2"/>
  <c r="L663" i="2"/>
  <c r="L652" i="2"/>
  <c r="L623" i="2"/>
  <c r="L609" i="2"/>
  <c r="L601" i="2"/>
  <c r="L593" i="2"/>
  <c r="L585" i="2"/>
  <c r="L711" i="2"/>
  <c r="L721" i="2"/>
  <c r="L681" i="2"/>
  <c r="L643" i="2"/>
  <c r="L639" i="2"/>
  <c r="L634" i="2"/>
  <c r="L632" i="2"/>
  <c r="L612" i="2"/>
  <c r="L604" i="2"/>
  <c r="L596" i="2"/>
  <c r="L588" i="2"/>
  <c r="L580" i="2"/>
  <c r="L715" i="2"/>
  <c r="L606" i="2"/>
  <c r="L590" i="2"/>
  <c r="L577" i="2"/>
  <c r="L569" i="2"/>
  <c r="L561" i="2"/>
  <c r="L553" i="2"/>
  <c r="L644" i="2"/>
  <c r="L640" i="2"/>
  <c r="L619" i="2"/>
  <c r="L605" i="2"/>
  <c r="L595" i="2"/>
  <c r="L589" i="2"/>
  <c r="L586" i="2"/>
  <c r="L578" i="2"/>
  <c r="L570" i="2"/>
  <c r="L562" i="2"/>
  <c r="L554" i="2"/>
  <c r="L655" i="2"/>
  <c r="L583" i="2"/>
  <c r="L581" i="2"/>
  <c r="L571" i="2"/>
  <c r="L563" i="2"/>
  <c r="L555" i="2"/>
  <c r="L547" i="2"/>
  <c r="L613" i="2"/>
  <c r="L594" i="2"/>
  <c r="L587" i="2"/>
  <c r="L582" i="2"/>
  <c r="L575" i="2"/>
  <c r="L567" i="2"/>
  <c r="L559" i="2"/>
  <c r="L551" i="2"/>
  <c r="L602" i="2"/>
  <c r="L574" i="2"/>
  <c r="L564" i="2"/>
  <c r="L558" i="2"/>
  <c r="L548" i="2"/>
  <c r="L541" i="2"/>
  <c r="L533" i="2"/>
  <c r="L525" i="2"/>
  <c r="L517" i="2"/>
  <c r="L690" i="2"/>
  <c r="L646" i="2"/>
  <c r="L616" i="2"/>
  <c r="L610" i="2"/>
  <c r="L603" i="2"/>
  <c r="L542" i="2"/>
  <c r="L534" i="2"/>
  <c r="L526" i="2"/>
  <c r="L518" i="2"/>
  <c r="L611" i="2"/>
  <c r="L573" i="2"/>
  <c r="L568" i="2"/>
  <c r="L557" i="2"/>
  <c r="L552" i="2"/>
  <c r="L543" i="2"/>
  <c r="L535" i="2"/>
  <c r="L527" i="2"/>
  <c r="L519" i="2"/>
  <c r="L511" i="2"/>
  <c r="L641" i="2"/>
  <c r="L597" i="2"/>
  <c r="L579" i="2"/>
  <c r="L544" i="2"/>
  <c r="L536" i="2"/>
  <c r="L528" i="2"/>
  <c r="L520" i="2"/>
  <c r="L512" i="2"/>
  <c r="L572" i="2"/>
  <c r="L566" i="2"/>
  <c r="L556" i="2"/>
  <c r="L550" i="2"/>
  <c r="L545" i="2"/>
  <c r="L537" i="2"/>
  <c r="L529" i="2"/>
  <c r="L521" i="2"/>
  <c r="L513" i="2"/>
  <c r="L576" i="2"/>
  <c r="L565" i="2"/>
  <c r="L560" i="2"/>
  <c r="L549" i="2"/>
  <c r="L539" i="2"/>
  <c r="L531" i="2"/>
  <c r="L523" i="2"/>
  <c r="L515" i="2"/>
  <c r="L508" i="2"/>
  <c r="L500" i="2"/>
  <c r="L492" i="2"/>
  <c r="L484" i="2"/>
  <c r="L476" i="2"/>
  <c r="L468" i="2"/>
  <c r="L460" i="2"/>
  <c r="L452" i="2"/>
  <c r="L444" i="2"/>
  <c r="L436" i="2"/>
  <c r="L428" i="2"/>
  <c r="L420" i="2"/>
  <c r="L412" i="2"/>
  <c r="L530" i="2"/>
  <c r="L524" i="2"/>
  <c r="L509" i="2"/>
  <c r="L501" i="2"/>
  <c r="L493" i="2"/>
  <c r="L485" i="2"/>
  <c r="L477" i="2"/>
  <c r="L469" i="2"/>
  <c r="L461" i="2"/>
  <c r="L453" i="2"/>
  <c r="L445" i="2"/>
  <c r="L437" i="2"/>
  <c r="L429" i="2"/>
  <c r="L421" i="2"/>
  <c r="L413" i="2"/>
  <c r="L510" i="2"/>
  <c r="L502" i="2"/>
  <c r="L494" i="2"/>
  <c r="L486" i="2"/>
  <c r="L478" i="2"/>
  <c r="L470" i="2"/>
  <c r="L462" i="2"/>
  <c r="L454" i="2"/>
  <c r="L446" i="2"/>
  <c r="L438" i="2"/>
  <c r="L430" i="2"/>
  <c r="L422" i="2"/>
  <c r="L414" i="2"/>
  <c r="L406" i="2"/>
  <c r="L538" i="2"/>
  <c r="L532" i="2"/>
  <c r="L503" i="2"/>
  <c r="L495" i="2"/>
  <c r="L487" i="2"/>
  <c r="L479" i="2"/>
  <c r="L471" i="2"/>
  <c r="L463" i="2"/>
  <c r="L455" i="2"/>
  <c r="L447" i="2"/>
  <c r="L439" i="2"/>
  <c r="L431" i="2"/>
  <c r="L423" i="2"/>
  <c r="L415" i="2"/>
  <c r="L407" i="2"/>
  <c r="L598" i="2"/>
  <c r="L504" i="2"/>
  <c r="L496" i="2"/>
  <c r="L488" i="2"/>
  <c r="L480" i="2"/>
  <c r="L472" i="2"/>
  <c r="L464" i="2"/>
  <c r="L456" i="2"/>
  <c r="L448" i="2"/>
  <c r="L440" i="2"/>
  <c r="L432" i="2"/>
  <c r="L424" i="2"/>
  <c r="L416" i="2"/>
  <c r="L408" i="2"/>
  <c r="L546" i="2"/>
  <c r="L506" i="2"/>
  <c r="L498" i="2"/>
  <c r="L490" i="2"/>
  <c r="L482" i="2"/>
  <c r="L474" i="2"/>
  <c r="L466" i="2"/>
  <c r="L458" i="2"/>
  <c r="L450" i="2"/>
  <c r="L442" i="2"/>
  <c r="L434" i="2"/>
  <c r="L426" i="2"/>
  <c r="L418" i="2"/>
  <c r="L410" i="2"/>
  <c r="L497" i="2"/>
  <c r="L491" i="2"/>
  <c r="L402" i="2"/>
  <c r="L394" i="2"/>
  <c r="L386" i="2"/>
  <c r="L378" i="2"/>
  <c r="L370" i="2"/>
  <c r="L362" i="2"/>
  <c r="L354" i="2"/>
  <c r="L346" i="2"/>
  <c r="L338" i="2"/>
  <c r="L330" i="2"/>
  <c r="L322" i="2"/>
  <c r="L505" i="2"/>
  <c r="L465" i="2"/>
  <c r="L459" i="2"/>
  <c r="L451" i="2"/>
  <c r="L425" i="2"/>
  <c r="L419" i="2"/>
  <c r="L403" i="2"/>
  <c r="L395" i="2"/>
  <c r="L387" i="2"/>
  <c r="L379" i="2"/>
  <c r="L371" i="2"/>
  <c r="L363" i="2"/>
  <c r="L355" i="2"/>
  <c r="L347" i="2"/>
  <c r="L339" i="2"/>
  <c r="L331" i="2"/>
  <c r="L323" i="2"/>
  <c r="L514" i="2"/>
  <c r="L499" i="2"/>
  <c r="L404" i="2"/>
  <c r="L396" i="2"/>
  <c r="L388" i="2"/>
  <c r="L380" i="2"/>
  <c r="L372" i="2"/>
  <c r="L364" i="2"/>
  <c r="L356" i="2"/>
  <c r="L348" i="2"/>
  <c r="L340" i="2"/>
  <c r="L332" i="2"/>
  <c r="L324" i="2"/>
  <c r="L507" i="2"/>
  <c r="L473" i="2"/>
  <c r="L467" i="2"/>
  <c r="L433" i="2"/>
  <c r="L427" i="2"/>
  <c r="L397" i="2"/>
  <c r="L389" i="2"/>
  <c r="L381" i="2"/>
  <c r="L373" i="2"/>
  <c r="L365" i="2"/>
  <c r="L357" i="2"/>
  <c r="L349" i="2"/>
  <c r="L341" i="2"/>
  <c r="L333" i="2"/>
  <c r="L325" i="2"/>
  <c r="L317" i="2"/>
  <c r="L540" i="2"/>
  <c r="L481" i="2"/>
  <c r="L405" i="2"/>
  <c r="L398" i="2"/>
  <c r="L390" i="2"/>
  <c r="L382" i="2"/>
  <c r="L374" i="2"/>
  <c r="L366" i="2"/>
  <c r="L358" i="2"/>
  <c r="L350" i="2"/>
  <c r="L342" i="2"/>
  <c r="L334" i="2"/>
  <c r="L326" i="2"/>
  <c r="L318" i="2"/>
  <c r="L489" i="2"/>
  <c r="L483" i="2"/>
  <c r="L400" i="2"/>
  <c r="L392" i="2"/>
  <c r="L384" i="2"/>
  <c r="L376" i="2"/>
  <c r="L368" i="2"/>
  <c r="L360" i="2"/>
  <c r="L352" i="2"/>
  <c r="L344" i="2"/>
  <c r="L336" i="2"/>
  <c r="L328" i="2"/>
  <c r="L320" i="2"/>
  <c r="L375" i="2"/>
  <c r="L369" i="2"/>
  <c r="L343" i="2"/>
  <c r="L337" i="2"/>
  <c r="L311" i="2"/>
  <c r="L303" i="2"/>
  <c r="L295" i="2"/>
  <c r="L287" i="2"/>
  <c r="L279" i="2"/>
  <c r="L271" i="2"/>
  <c r="L263" i="2"/>
  <c r="L255" i="2"/>
  <c r="L247" i="2"/>
  <c r="L239" i="2"/>
  <c r="L231" i="2"/>
  <c r="L522" i="2"/>
  <c r="L457" i="2"/>
  <c r="L441" i="2"/>
  <c r="L383" i="2"/>
  <c r="L312" i="2"/>
  <c r="L304" i="2"/>
  <c r="L296" i="2"/>
  <c r="L288" i="2"/>
  <c r="L280" i="2"/>
  <c r="L272" i="2"/>
  <c r="L264" i="2"/>
  <c r="L256" i="2"/>
  <c r="L248" i="2"/>
  <c r="L240" i="2"/>
  <c r="L232" i="2"/>
  <c r="L417" i="2"/>
  <c r="L411" i="2"/>
  <c r="L377" i="2"/>
  <c r="L351" i="2"/>
  <c r="L345" i="2"/>
  <c r="L319" i="2"/>
  <c r="L313" i="2"/>
  <c r="L305" i="2"/>
  <c r="L297" i="2"/>
  <c r="L289" i="2"/>
  <c r="L281" i="2"/>
  <c r="L273" i="2"/>
  <c r="L265" i="2"/>
  <c r="L257" i="2"/>
  <c r="L249" i="2"/>
  <c r="L241" i="2"/>
  <c r="L233" i="2"/>
  <c r="L399" i="2"/>
  <c r="L391" i="2"/>
  <c r="L385" i="2"/>
  <c r="L314" i="2"/>
  <c r="L306" i="2"/>
  <c r="L298" i="2"/>
  <c r="L290" i="2"/>
  <c r="L282" i="2"/>
  <c r="L274" i="2"/>
  <c r="L266" i="2"/>
  <c r="L258" i="2"/>
  <c r="L250" i="2"/>
  <c r="L242" i="2"/>
  <c r="L234" i="2"/>
  <c r="L359" i="2"/>
  <c r="L353" i="2"/>
  <c r="L327" i="2"/>
  <c r="L321" i="2"/>
  <c r="L315" i="2"/>
  <c r="L307" i="2"/>
  <c r="L299" i="2"/>
  <c r="L291" i="2"/>
  <c r="L283" i="2"/>
  <c r="L275" i="2"/>
  <c r="L267" i="2"/>
  <c r="L259" i="2"/>
  <c r="L251" i="2"/>
  <c r="L516" i="2"/>
  <c r="L475" i="2"/>
  <c r="L449" i="2"/>
  <c r="L443" i="2"/>
  <c r="L367" i="2"/>
  <c r="L361" i="2"/>
  <c r="L335" i="2"/>
  <c r="L329" i="2"/>
  <c r="L309" i="2"/>
  <c r="L301" i="2"/>
  <c r="L293" i="2"/>
  <c r="L285" i="2"/>
  <c r="L277" i="2"/>
  <c r="L269" i="2"/>
  <c r="L261" i="2"/>
  <c r="L253" i="2"/>
  <c r="L245" i="2"/>
  <c r="L237" i="2"/>
  <c r="L409" i="2"/>
  <c r="L228" i="2"/>
  <c r="L220" i="2"/>
  <c r="L212" i="2"/>
  <c r="L204" i="2"/>
  <c r="L196" i="2"/>
  <c r="L188" i="2"/>
  <c r="L180" i="2"/>
  <c r="L172" i="2"/>
  <c r="L164" i="2"/>
  <c r="L156" i="2"/>
  <c r="L148" i="2"/>
  <c r="L401" i="2"/>
  <c r="L300" i="2"/>
  <c r="L294" i="2"/>
  <c r="L268" i="2"/>
  <c r="L262" i="2"/>
  <c r="L246" i="2"/>
  <c r="L244" i="2"/>
  <c r="L229" i="2"/>
  <c r="L221" i="2"/>
  <c r="L213" i="2"/>
  <c r="L205" i="2"/>
  <c r="L197" i="2"/>
  <c r="L189" i="2"/>
  <c r="L181" i="2"/>
  <c r="L173" i="2"/>
  <c r="L165" i="2"/>
  <c r="L157" i="2"/>
  <c r="L149" i="2"/>
  <c r="L141" i="2"/>
  <c r="L393" i="2"/>
  <c r="L243" i="2"/>
  <c r="L238" i="2"/>
  <c r="L236" i="2"/>
  <c r="L230" i="2"/>
  <c r="L222" i="2"/>
  <c r="L214" i="2"/>
  <c r="L206" i="2"/>
  <c r="L198" i="2"/>
  <c r="L190" i="2"/>
  <c r="L182" i="2"/>
  <c r="L174" i="2"/>
  <c r="L166" i="2"/>
  <c r="L158" i="2"/>
  <c r="L150" i="2"/>
  <c r="L142" i="2"/>
  <c r="L308" i="2"/>
  <c r="L302" i="2"/>
  <c r="L276" i="2"/>
  <c r="L270" i="2"/>
  <c r="L235" i="2"/>
  <c r="L223" i="2"/>
  <c r="L215" i="2"/>
  <c r="L207" i="2"/>
  <c r="L199" i="2"/>
  <c r="L191" i="2"/>
  <c r="L183" i="2"/>
  <c r="L175" i="2"/>
  <c r="L167" i="2"/>
  <c r="L159" i="2"/>
  <c r="L151" i="2"/>
  <c r="L143" i="2"/>
  <c r="L435" i="2"/>
  <c r="L226" i="2"/>
  <c r="L218" i="2"/>
  <c r="L210" i="2"/>
  <c r="L202" i="2"/>
  <c r="L194" i="2"/>
  <c r="L186" i="2"/>
  <c r="L178" i="2"/>
  <c r="L170" i="2"/>
  <c r="L162" i="2"/>
  <c r="L154" i="2"/>
  <c r="L146" i="2"/>
  <c r="L316" i="2"/>
  <c r="L139" i="2"/>
  <c r="L131" i="2"/>
  <c r="L123" i="2"/>
  <c r="L115" i="2"/>
  <c r="L107" i="2"/>
  <c r="L99" i="2"/>
  <c r="L91" i="2"/>
  <c r="L83" i="2"/>
  <c r="L75" i="2"/>
  <c r="L67" i="2"/>
  <c r="L59" i="2"/>
  <c r="L292" i="2"/>
  <c r="L286" i="2"/>
  <c r="L254" i="2"/>
  <c r="L208" i="2"/>
  <c r="L203" i="2"/>
  <c r="L201" i="2"/>
  <c r="L176" i="2"/>
  <c r="L171" i="2"/>
  <c r="L169" i="2"/>
  <c r="L140" i="2"/>
  <c r="L132" i="2"/>
  <c r="L124" i="2"/>
  <c r="L116" i="2"/>
  <c r="L108" i="2"/>
  <c r="L100" i="2"/>
  <c r="L92" i="2"/>
  <c r="L84" i="2"/>
  <c r="L76" i="2"/>
  <c r="L68" i="2"/>
  <c r="L60" i="2"/>
  <c r="L278" i="2"/>
  <c r="L168" i="2"/>
  <c r="L163" i="2"/>
  <c r="L161" i="2"/>
  <c r="L133" i="2"/>
  <c r="L125" i="2"/>
  <c r="L117" i="2"/>
  <c r="L109" i="2"/>
  <c r="L101" i="2"/>
  <c r="L93" i="2"/>
  <c r="L85" i="2"/>
  <c r="L77" i="2"/>
  <c r="L69" i="2"/>
  <c r="L61" i="2"/>
  <c r="L227" i="2"/>
  <c r="L225" i="2"/>
  <c r="L200" i="2"/>
  <c r="L195" i="2"/>
  <c r="L193" i="2"/>
  <c r="L160" i="2"/>
  <c r="L155" i="2"/>
  <c r="L153" i="2"/>
  <c r="L134" i="2"/>
  <c r="L126" i="2"/>
  <c r="L118" i="2"/>
  <c r="L110" i="2"/>
  <c r="L102" i="2"/>
  <c r="L94" i="2"/>
  <c r="L86" i="2"/>
  <c r="L78" i="2"/>
  <c r="L70" i="2"/>
  <c r="L62" i="2"/>
  <c r="L284" i="2"/>
  <c r="L152" i="2"/>
  <c r="L147" i="2"/>
  <c r="L135" i="2"/>
  <c r="L127" i="2"/>
  <c r="L119" i="2"/>
  <c r="L111" i="2"/>
  <c r="L103" i="2"/>
  <c r="L95" i="2"/>
  <c r="L87" i="2"/>
  <c r="L79" i="2"/>
  <c r="L71" i="2"/>
  <c r="L63" i="2"/>
  <c r="L310" i="2"/>
  <c r="L252" i="2"/>
  <c r="L144" i="2"/>
  <c r="L137" i="2"/>
  <c r="L129" i="2"/>
  <c r="L121" i="2"/>
  <c r="L113" i="2"/>
  <c r="L105" i="2"/>
  <c r="L97" i="2"/>
  <c r="L89" i="2"/>
  <c r="L81" i="2"/>
  <c r="L73" i="2"/>
  <c r="L65" i="2"/>
  <c r="L192" i="2"/>
  <c r="L120" i="2"/>
  <c r="L106" i="2"/>
  <c r="L54" i="2"/>
  <c r="L46" i="2"/>
  <c r="L38" i="2"/>
  <c r="L30" i="2"/>
  <c r="L22" i="2"/>
  <c r="L14" i="2"/>
  <c r="L6" i="2"/>
  <c r="L145" i="2"/>
  <c r="L27" i="2"/>
  <c r="L19" i="2"/>
  <c r="L128" i="2"/>
  <c r="L114" i="2"/>
  <c r="L80" i="2"/>
  <c r="L74" i="2"/>
  <c r="L55" i="2"/>
  <c r="L47" i="2"/>
  <c r="L39" i="2"/>
  <c r="L31" i="2"/>
  <c r="L23" i="2"/>
  <c r="L15" i="2"/>
  <c r="L7" i="2"/>
  <c r="L224" i="2"/>
  <c r="L51" i="2"/>
  <c r="L11" i="2"/>
  <c r="L219" i="2"/>
  <c r="L177" i="2"/>
  <c r="L136" i="2"/>
  <c r="L122" i="2"/>
  <c r="L56" i="2"/>
  <c r="L48" i="2"/>
  <c r="L40" i="2"/>
  <c r="L32" i="2"/>
  <c r="L24" i="2"/>
  <c r="L16" i="2"/>
  <c r="L8" i="2"/>
  <c r="L90" i="2"/>
  <c r="L64" i="2"/>
  <c r="L211" i="2"/>
  <c r="L138" i="2"/>
  <c r="L130" i="2"/>
  <c r="L88" i="2"/>
  <c r="L82" i="2"/>
  <c r="L57" i="2"/>
  <c r="L49" i="2"/>
  <c r="L41" i="2"/>
  <c r="L33" i="2"/>
  <c r="L25" i="2"/>
  <c r="R25" i="2" s="1"/>
  <c r="S25" i="2" s="1"/>
  <c r="T25" i="2" s="1"/>
  <c r="L17" i="2"/>
  <c r="L9" i="2"/>
  <c r="L187" i="2"/>
  <c r="L217" i="2"/>
  <c r="L216" i="2"/>
  <c r="L96" i="2"/>
  <c r="L50" i="2"/>
  <c r="L42" i="2"/>
  <c r="L34" i="2"/>
  <c r="L26" i="2"/>
  <c r="L18" i="2"/>
  <c r="L10" i="2"/>
  <c r="L43" i="2"/>
  <c r="L35" i="2"/>
  <c r="L260" i="2"/>
  <c r="L179" i="2"/>
  <c r="L104" i="2"/>
  <c r="L98" i="2"/>
  <c r="L52" i="2"/>
  <c r="L44" i="2"/>
  <c r="L36" i="2"/>
  <c r="L28" i="2"/>
  <c r="L20" i="2"/>
  <c r="L12" i="2"/>
  <c r="R12" i="2" s="1"/>
  <c r="S12" i="2" s="1"/>
  <c r="T12" i="2" s="1"/>
  <c r="L209" i="2"/>
  <c r="L185" i="2"/>
  <c r="L184" i="2"/>
  <c r="L112" i="2"/>
  <c r="L72" i="2"/>
  <c r="L66" i="2"/>
  <c r="L58" i="2"/>
  <c r="L53" i="2"/>
  <c r="J8" i="2"/>
  <c r="I8" i="2"/>
  <c r="L13" i="2"/>
  <c r="I18" i="2"/>
  <c r="J24" i="2"/>
  <c r="I24" i="2"/>
  <c r="L29" i="2"/>
  <c r="I10" i="2"/>
  <c r="J48" i="2"/>
  <c r="I48" i="2"/>
  <c r="M7" i="2"/>
  <c r="M8" i="2" s="1"/>
  <c r="M9" i="2" s="1"/>
  <c r="M10" i="2" s="1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J40" i="2"/>
  <c r="I40" i="2"/>
  <c r="L45" i="2"/>
  <c r="J16" i="2"/>
  <c r="I16" i="2"/>
  <c r="L21" i="2"/>
  <c r="R21" i="2" s="1"/>
  <c r="S21" i="2" s="1"/>
  <c r="T21" i="2" s="1"/>
  <c r="I26" i="2"/>
  <c r="J69" i="2"/>
  <c r="I69" i="2"/>
  <c r="J83" i="2"/>
  <c r="I83" i="2"/>
  <c r="J109" i="2"/>
  <c r="I109" i="2"/>
  <c r="J131" i="2"/>
  <c r="I131" i="2"/>
  <c r="J139" i="2"/>
  <c r="I139" i="2"/>
  <c r="J163" i="2"/>
  <c r="I163" i="2"/>
  <c r="N726" i="2"/>
  <c r="I87" i="2"/>
  <c r="J94" i="2"/>
  <c r="J101" i="2"/>
  <c r="I101" i="2"/>
  <c r="J123" i="2"/>
  <c r="I123" i="2"/>
  <c r="J61" i="2"/>
  <c r="I61" i="2"/>
  <c r="G726" i="2"/>
  <c r="P726" i="2"/>
  <c r="I56" i="2"/>
  <c r="J93" i="2"/>
  <c r="I93" i="2"/>
  <c r="J107" i="2"/>
  <c r="I107" i="2"/>
  <c r="J134" i="2"/>
  <c r="J246" i="2"/>
  <c r="I246" i="2"/>
  <c r="O726" i="2"/>
  <c r="H726" i="2"/>
  <c r="Q726" i="2"/>
  <c r="J67" i="2"/>
  <c r="I67" i="2"/>
  <c r="J85" i="2"/>
  <c r="I85" i="2"/>
  <c r="I119" i="2"/>
  <c r="J289" i="2"/>
  <c r="I289" i="2"/>
  <c r="J75" i="2"/>
  <c r="I75" i="2"/>
  <c r="I14" i="2"/>
  <c r="I22" i="2"/>
  <c r="I30" i="2"/>
  <c r="I38" i="2"/>
  <c r="I46" i="2"/>
  <c r="I54" i="2"/>
  <c r="J58" i="2"/>
  <c r="I58" i="2"/>
  <c r="I71" i="2"/>
  <c r="J99" i="2"/>
  <c r="I99" i="2"/>
  <c r="I111" i="2"/>
  <c r="J118" i="2"/>
  <c r="J133" i="2"/>
  <c r="I133" i="2"/>
  <c r="J164" i="2"/>
  <c r="I164" i="2"/>
  <c r="J166" i="2"/>
  <c r="I166" i="2"/>
  <c r="F726" i="2"/>
  <c r="J147" i="2"/>
  <c r="I147" i="2"/>
  <c r="J6" i="2"/>
  <c r="I13" i="2"/>
  <c r="I726" i="2" s="1"/>
  <c r="I21" i="2"/>
  <c r="I29" i="2"/>
  <c r="I37" i="2"/>
  <c r="I45" i="2"/>
  <c r="I53" i="2"/>
  <c r="J59" i="2"/>
  <c r="I59" i="2"/>
  <c r="J70" i="2"/>
  <c r="J77" i="2"/>
  <c r="I77" i="2"/>
  <c r="J91" i="2"/>
  <c r="I91" i="2"/>
  <c r="I103" i="2"/>
  <c r="J125" i="2"/>
  <c r="I125" i="2"/>
  <c r="J132" i="2"/>
  <c r="J140" i="2"/>
  <c r="J148" i="2"/>
  <c r="I148" i="2"/>
  <c r="J257" i="2"/>
  <c r="I257" i="2"/>
  <c r="J115" i="2"/>
  <c r="I115" i="2"/>
  <c r="J117" i="2"/>
  <c r="I117" i="2"/>
  <c r="J124" i="2"/>
  <c r="J155" i="2"/>
  <c r="I155" i="2"/>
  <c r="J156" i="2"/>
  <c r="I156" i="2"/>
  <c r="J165" i="2"/>
  <c r="J195" i="2"/>
  <c r="I195" i="2"/>
  <c r="J196" i="2"/>
  <c r="I196" i="2"/>
  <c r="J227" i="2"/>
  <c r="I227" i="2"/>
  <c r="J228" i="2"/>
  <c r="I228" i="2"/>
  <c r="J281" i="2"/>
  <c r="I281" i="2"/>
  <c r="J171" i="2"/>
  <c r="I171" i="2"/>
  <c r="J172" i="2"/>
  <c r="I172" i="2"/>
  <c r="J203" i="2"/>
  <c r="I203" i="2"/>
  <c r="J204" i="2"/>
  <c r="I204" i="2"/>
  <c r="I60" i="2"/>
  <c r="I84" i="2"/>
  <c r="J239" i="2"/>
  <c r="I239" i="2"/>
  <c r="J295" i="2"/>
  <c r="I295" i="2"/>
  <c r="J303" i="2"/>
  <c r="I303" i="2"/>
  <c r="J386" i="2"/>
  <c r="I386" i="2"/>
  <c r="J141" i="2"/>
  <c r="I144" i="2"/>
  <c r="J179" i="2"/>
  <c r="I179" i="2"/>
  <c r="J180" i="2"/>
  <c r="I180" i="2"/>
  <c r="J211" i="2"/>
  <c r="I211" i="2"/>
  <c r="J212" i="2"/>
  <c r="I212" i="2"/>
  <c r="J247" i="2"/>
  <c r="I247" i="2"/>
  <c r="J313" i="2"/>
  <c r="I313" i="2"/>
  <c r="I66" i="2"/>
  <c r="I74" i="2"/>
  <c r="I82" i="2"/>
  <c r="I90" i="2"/>
  <c r="I98" i="2"/>
  <c r="I106" i="2"/>
  <c r="I114" i="2"/>
  <c r="I130" i="2"/>
  <c r="J189" i="2"/>
  <c r="J221" i="2"/>
  <c r="I235" i="2"/>
  <c r="J263" i="2"/>
  <c r="I263" i="2"/>
  <c r="I142" i="2"/>
  <c r="J149" i="2"/>
  <c r="I152" i="2"/>
  <c r="J187" i="2"/>
  <c r="I187" i="2"/>
  <c r="J188" i="2"/>
  <c r="I188" i="2"/>
  <c r="J219" i="2"/>
  <c r="I219" i="2"/>
  <c r="J220" i="2"/>
  <c r="I220" i="2"/>
  <c r="J238" i="2"/>
  <c r="I238" i="2"/>
  <c r="I241" i="2"/>
  <c r="J271" i="2"/>
  <c r="I271" i="2"/>
  <c r="J240" i="2"/>
  <c r="I307" i="2"/>
  <c r="I326" i="2"/>
  <c r="I358" i="2"/>
  <c r="I157" i="2"/>
  <c r="I165" i="2"/>
  <c r="I173" i="2"/>
  <c r="I181" i="2"/>
  <c r="I189" i="2"/>
  <c r="I197" i="2"/>
  <c r="I205" i="2"/>
  <c r="I213" i="2"/>
  <c r="I221" i="2"/>
  <c r="I229" i="2"/>
  <c r="I249" i="2"/>
  <c r="J255" i="2"/>
  <c r="I255" i="2"/>
  <c r="J273" i="2"/>
  <c r="I273" i="2"/>
  <c r="J287" i="2"/>
  <c r="I287" i="2"/>
  <c r="J305" i="2"/>
  <c r="I305" i="2"/>
  <c r="I259" i="2"/>
  <c r="I291" i="2"/>
  <c r="J406" i="2"/>
  <c r="I406" i="2"/>
  <c r="J265" i="2"/>
  <c r="I265" i="2"/>
  <c r="J279" i="2"/>
  <c r="I279" i="2"/>
  <c r="J297" i="2"/>
  <c r="I297" i="2"/>
  <c r="J311" i="2"/>
  <c r="I311" i="2"/>
  <c r="J231" i="2"/>
  <c r="I231" i="2"/>
  <c r="I251" i="2"/>
  <c r="I315" i="2"/>
  <c r="J325" i="2"/>
  <c r="J332" i="2"/>
  <c r="I332" i="2"/>
  <c r="J339" i="2"/>
  <c r="J346" i="2"/>
  <c r="I346" i="2"/>
  <c r="J357" i="2"/>
  <c r="J364" i="2"/>
  <c r="I364" i="2"/>
  <c r="J371" i="2"/>
  <c r="J378" i="2"/>
  <c r="I378" i="2"/>
  <c r="I390" i="2"/>
  <c r="J414" i="2"/>
  <c r="I414" i="2"/>
  <c r="J324" i="2"/>
  <c r="I324" i="2"/>
  <c r="J338" i="2"/>
  <c r="I338" i="2"/>
  <c r="J356" i="2"/>
  <c r="I356" i="2"/>
  <c r="J370" i="2"/>
  <c r="I370" i="2"/>
  <c r="J396" i="2"/>
  <c r="I396" i="2"/>
  <c r="J404" i="2"/>
  <c r="I404" i="2"/>
  <c r="J420" i="2"/>
  <c r="I420" i="2"/>
  <c r="J428" i="2"/>
  <c r="I428" i="2"/>
  <c r="I232" i="2"/>
  <c r="I248" i="2"/>
  <c r="J388" i="2"/>
  <c r="I388" i="2"/>
  <c r="J438" i="2"/>
  <c r="I438" i="2"/>
  <c r="J460" i="2"/>
  <c r="I460" i="2"/>
  <c r="J468" i="2"/>
  <c r="I468" i="2"/>
  <c r="J330" i="2"/>
  <c r="I330" i="2"/>
  <c r="J348" i="2"/>
  <c r="I348" i="2"/>
  <c r="J362" i="2"/>
  <c r="I362" i="2"/>
  <c r="J373" i="2"/>
  <c r="J380" i="2"/>
  <c r="I380" i="2"/>
  <c r="J446" i="2"/>
  <c r="I446" i="2"/>
  <c r="J478" i="2"/>
  <c r="I478" i="2"/>
  <c r="I605" i="2"/>
  <c r="J605" i="2"/>
  <c r="I254" i="2"/>
  <c r="I262" i="2"/>
  <c r="I270" i="2"/>
  <c r="I278" i="2"/>
  <c r="I286" i="2"/>
  <c r="I294" i="2"/>
  <c r="I302" i="2"/>
  <c r="I310" i="2"/>
  <c r="I334" i="2"/>
  <c r="J394" i="2"/>
  <c r="I394" i="2"/>
  <c r="J402" i="2"/>
  <c r="I402" i="2"/>
  <c r="J322" i="2"/>
  <c r="I322" i="2"/>
  <c r="J340" i="2"/>
  <c r="I340" i="2"/>
  <c r="J347" i="2"/>
  <c r="J354" i="2"/>
  <c r="I354" i="2"/>
  <c r="J372" i="2"/>
  <c r="I372" i="2"/>
  <c r="J379" i="2"/>
  <c r="J452" i="2"/>
  <c r="I452" i="2"/>
  <c r="I480" i="2"/>
  <c r="J508" i="2"/>
  <c r="I508" i="2"/>
  <c r="I432" i="2"/>
  <c r="I472" i="2"/>
  <c r="J486" i="2"/>
  <c r="I486" i="2"/>
  <c r="J493" i="2"/>
  <c r="J500" i="2"/>
  <c r="I500" i="2"/>
  <c r="J563" i="2"/>
  <c r="I563" i="2"/>
  <c r="J485" i="2"/>
  <c r="J492" i="2"/>
  <c r="I492" i="2"/>
  <c r="I323" i="2"/>
  <c r="I331" i="2"/>
  <c r="I339" i="2"/>
  <c r="I347" i="2"/>
  <c r="I355" i="2"/>
  <c r="I363" i="2"/>
  <c r="I371" i="2"/>
  <c r="I379" i="2"/>
  <c r="J412" i="2"/>
  <c r="I412" i="2"/>
  <c r="J430" i="2"/>
  <c r="I430" i="2"/>
  <c r="J444" i="2"/>
  <c r="I444" i="2"/>
  <c r="J470" i="2"/>
  <c r="I470" i="2"/>
  <c r="J510" i="2"/>
  <c r="I510" i="2"/>
  <c r="J519" i="2"/>
  <c r="I519" i="2"/>
  <c r="I416" i="2"/>
  <c r="I448" i="2"/>
  <c r="I456" i="2"/>
  <c r="J484" i="2"/>
  <c r="I484" i="2"/>
  <c r="J502" i="2"/>
  <c r="I502" i="2"/>
  <c r="I321" i="2"/>
  <c r="I329" i="2"/>
  <c r="I337" i="2"/>
  <c r="I345" i="2"/>
  <c r="I353" i="2"/>
  <c r="I361" i="2"/>
  <c r="I369" i="2"/>
  <c r="I377" i="2"/>
  <c r="I385" i="2"/>
  <c r="I393" i="2"/>
  <c r="I401" i="2"/>
  <c r="J415" i="2"/>
  <c r="J422" i="2"/>
  <c r="I422" i="2"/>
  <c r="J436" i="2"/>
  <c r="I436" i="2"/>
  <c r="J447" i="2"/>
  <c r="J462" i="2"/>
  <c r="I462" i="2"/>
  <c r="J476" i="2"/>
  <c r="I476" i="2"/>
  <c r="I488" i="2"/>
  <c r="J525" i="2"/>
  <c r="I525" i="2"/>
  <c r="J533" i="2"/>
  <c r="I533" i="2"/>
  <c r="I580" i="2"/>
  <c r="J580" i="2"/>
  <c r="I440" i="2"/>
  <c r="J454" i="2"/>
  <c r="I454" i="2"/>
  <c r="J494" i="2"/>
  <c r="I494" i="2"/>
  <c r="J543" i="2"/>
  <c r="I543" i="2"/>
  <c r="I537" i="2"/>
  <c r="J552" i="2"/>
  <c r="I552" i="2"/>
  <c r="I413" i="2"/>
  <c r="I421" i="2"/>
  <c r="I429" i="2"/>
  <c r="I437" i="2"/>
  <c r="I445" i="2"/>
  <c r="J517" i="2"/>
  <c r="I517" i="2"/>
  <c r="J535" i="2"/>
  <c r="I535" i="2"/>
  <c r="J547" i="2"/>
  <c r="I547" i="2"/>
  <c r="J581" i="2"/>
  <c r="I581" i="2"/>
  <c r="I521" i="2"/>
  <c r="J568" i="2"/>
  <c r="I568" i="2"/>
  <c r="I411" i="2"/>
  <c r="I419" i="2"/>
  <c r="I427" i="2"/>
  <c r="I435" i="2"/>
  <c r="I443" i="2"/>
  <c r="I451" i="2"/>
  <c r="I459" i="2"/>
  <c r="I467" i="2"/>
  <c r="I475" i="2"/>
  <c r="I483" i="2"/>
  <c r="I491" i="2"/>
  <c r="I499" i="2"/>
  <c r="I507" i="2"/>
  <c r="J527" i="2"/>
  <c r="I527" i="2"/>
  <c r="J541" i="2"/>
  <c r="I541" i="2"/>
  <c r="I513" i="2"/>
  <c r="I545" i="2"/>
  <c r="I557" i="2"/>
  <c r="I573" i="2"/>
  <c r="J553" i="2"/>
  <c r="I553" i="2"/>
  <c r="J569" i="2"/>
  <c r="I569" i="2"/>
  <c r="I589" i="2"/>
  <c r="J589" i="2"/>
  <c r="I549" i="2"/>
  <c r="I565" i="2"/>
  <c r="I594" i="2"/>
  <c r="J601" i="2"/>
  <c r="I601" i="2"/>
  <c r="J669" i="2"/>
  <c r="I669" i="2"/>
  <c r="I516" i="2"/>
  <c r="I524" i="2"/>
  <c r="I532" i="2"/>
  <c r="I540" i="2"/>
  <c r="J560" i="2"/>
  <c r="I560" i="2"/>
  <c r="J576" i="2"/>
  <c r="I576" i="2"/>
  <c r="J629" i="2"/>
  <c r="I629" i="2"/>
  <c r="J561" i="2"/>
  <c r="I561" i="2"/>
  <c r="J562" i="2"/>
  <c r="J577" i="2"/>
  <c r="I577" i="2"/>
  <c r="J578" i="2"/>
  <c r="I586" i="2"/>
  <c r="J586" i="2"/>
  <c r="J598" i="2"/>
  <c r="I598" i="2"/>
  <c r="J583" i="2"/>
  <c r="J597" i="2"/>
  <c r="J613" i="2"/>
  <c r="I613" i="2"/>
  <c r="J614" i="2"/>
  <c r="I614" i="2"/>
  <c r="J678" i="2"/>
  <c r="I678" i="2"/>
  <c r="J590" i="2"/>
  <c r="I590" i="2"/>
  <c r="J606" i="2"/>
  <c r="I606" i="2"/>
  <c r="I618" i="2"/>
  <c r="J618" i="2"/>
  <c r="I582" i="2"/>
  <c r="J587" i="2"/>
  <c r="J591" i="2"/>
  <c r="J607" i="2"/>
  <c r="J657" i="2"/>
  <c r="I657" i="2"/>
  <c r="I610" i="2"/>
  <c r="J650" i="2"/>
  <c r="I650" i="2"/>
  <c r="I621" i="2"/>
  <c r="J626" i="2"/>
  <c r="I626" i="2"/>
  <c r="J627" i="2"/>
  <c r="I627" i="2"/>
  <c r="J647" i="2"/>
  <c r="I647" i="2"/>
  <c r="J619" i="2"/>
  <c r="I619" i="2"/>
  <c r="J636" i="2"/>
  <c r="J620" i="2"/>
  <c r="J634" i="2"/>
  <c r="I634" i="2"/>
  <c r="J635" i="2"/>
  <c r="I635" i="2"/>
  <c r="J684" i="2"/>
  <c r="I684" i="2"/>
  <c r="J709" i="2"/>
  <c r="I709" i="2"/>
  <c r="J616" i="2"/>
  <c r="J641" i="2"/>
  <c r="I641" i="2"/>
  <c r="J658" i="2"/>
  <c r="I658" i="2"/>
  <c r="J665" i="2"/>
  <c r="I665" i="2"/>
  <c r="I667" i="2"/>
  <c r="J671" i="2"/>
  <c r="J685" i="2"/>
  <c r="I685" i="2"/>
  <c r="J693" i="2"/>
  <c r="I693" i="2"/>
  <c r="I620" i="2"/>
  <c r="I628" i="2"/>
  <c r="I636" i="2"/>
  <c r="I642" i="2"/>
  <c r="I645" i="2"/>
  <c r="J667" i="2"/>
  <c r="I671" i="2"/>
  <c r="I682" i="2"/>
  <c r="J682" i="2"/>
  <c r="J692" i="2"/>
  <c r="I692" i="2"/>
  <c r="I698" i="2"/>
  <c r="J698" i="2"/>
  <c r="I675" i="2"/>
  <c r="J675" i="2"/>
  <c r="J708" i="2"/>
  <c r="I708" i="2"/>
  <c r="J724" i="2"/>
  <c r="I724" i="2"/>
  <c r="I643" i="2"/>
  <c r="I644" i="2"/>
  <c r="J649" i="2"/>
  <c r="J651" i="2"/>
  <c r="J652" i="2"/>
  <c r="J659" i="2"/>
  <c r="J663" i="2"/>
  <c r="I686" i="2"/>
  <c r="J700" i="2"/>
  <c r="I700" i="2"/>
  <c r="J668" i="2"/>
  <c r="J676" i="2"/>
  <c r="I676" i="2"/>
  <c r="I702" i="2"/>
  <c r="J716" i="2"/>
  <c r="I716" i="2"/>
  <c r="J677" i="2"/>
  <c r="I718" i="2"/>
  <c r="J725" i="2"/>
  <c r="I725" i="2"/>
  <c r="J683" i="2"/>
  <c r="J691" i="2"/>
  <c r="J699" i="2"/>
  <c r="J707" i="2"/>
  <c r="J715" i="2"/>
  <c r="J723" i="2"/>
  <c r="R749" i="11" l="1"/>
  <c r="S6" i="11"/>
  <c r="S678" i="10"/>
  <c r="T6" i="10"/>
  <c r="T678" i="10" s="1"/>
  <c r="S750" i="9"/>
  <c r="T6" i="9"/>
  <c r="T750" i="9"/>
  <c r="S750" i="8"/>
  <c r="T6" i="8"/>
  <c r="T750" i="8" s="1"/>
  <c r="P8" i="7"/>
  <c r="P9" i="7" s="1"/>
  <c r="P10" i="7" s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P29" i="7" s="1"/>
  <c r="P30" i="7" s="1"/>
  <c r="P31" i="7" s="1"/>
  <c r="P32" i="7" s="1"/>
  <c r="P33" i="7" s="1"/>
  <c r="P34" i="7" s="1"/>
  <c r="P35" i="7" s="1"/>
  <c r="P36" i="7" s="1"/>
  <c r="P37" i="7" s="1"/>
  <c r="P38" i="7" s="1"/>
  <c r="P39" i="7" s="1"/>
  <c r="P40" i="7" s="1"/>
  <c r="P41" i="7" s="1"/>
  <c r="P42" i="7" s="1"/>
  <c r="P43" i="7" s="1"/>
  <c r="P44" i="7" s="1"/>
  <c r="P45" i="7" s="1"/>
  <c r="P46" i="7" s="1"/>
  <c r="P47" i="7" s="1"/>
  <c r="P48" i="7" s="1"/>
  <c r="P49" i="7" s="1"/>
  <c r="P50" i="7" s="1"/>
  <c r="P51" i="7" s="1"/>
  <c r="P52" i="7" s="1"/>
  <c r="P53" i="7" s="1"/>
  <c r="P54" i="7" s="1"/>
  <c r="P55" i="7" s="1"/>
  <c r="P56" i="7" s="1"/>
  <c r="P57" i="7" s="1"/>
  <c r="P58" i="7" s="1"/>
  <c r="P59" i="7" s="1"/>
  <c r="P60" i="7" s="1"/>
  <c r="P61" i="7" s="1"/>
  <c r="P62" i="7" s="1"/>
  <c r="P63" i="7" s="1"/>
  <c r="P64" i="7" s="1"/>
  <c r="P65" i="7" s="1"/>
  <c r="P66" i="7" s="1"/>
  <c r="P67" i="7" s="1"/>
  <c r="P68" i="7" s="1"/>
  <c r="P69" i="7" s="1"/>
  <c r="P70" i="7" s="1"/>
  <c r="P71" i="7" s="1"/>
  <c r="P72" i="7" s="1"/>
  <c r="P73" i="7" s="1"/>
  <c r="P74" i="7" s="1"/>
  <c r="P75" i="7" s="1"/>
  <c r="P76" i="7" s="1"/>
  <c r="P77" i="7" s="1"/>
  <c r="P78" i="7" s="1"/>
  <c r="P79" i="7" s="1"/>
  <c r="P80" i="7" s="1"/>
  <c r="P81" i="7" s="1"/>
  <c r="P82" i="7" s="1"/>
  <c r="P83" i="7" s="1"/>
  <c r="P84" i="7" s="1"/>
  <c r="P85" i="7" s="1"/>
  <c r="P86" i="7" s="1"/>
  <c r="P87" i="7" s="1"/>
  <c r="P88" i="7" s="1"/>
  <c r="P89" i="7" s="1"/>
  <c r="P90" i="7" s="1"/>
  <c r="P91" i="7" s="1"/>
  <c r="P92" i="7" s="1"/>
  <c r="P93" i="7" s="1"/>
  <c r="P94" i="7" s="1"/>
  <c r="P95" i="7" s="1"/>
  <c r="P96" i="7" s="1"/>
  <c r="P97" i="7" s="1"/>
  <c r="P98" i="7" s="1"/>
  <c r="P99" i="7" s="1"/>
  <c r="P100" i="7" s="1"/>
  <c r="P101" i="7" s="1"/>
  <c r="P102" i="7" s="1"/>
  <c r="P103" i="7" s="1"/>
  <c r="P104" i="7" s="1"/>
  <c r="P105" i="7" s="1"/>
  <c r="P106" i="7" s="1"/>
  <c r="P107" i="7" s="1"/>
  <c r="P108" i="7" s="1"/>
  <c r="P109" i="7" s="1"/>
  <c r="P110" i="7" s="1"/>
  <c r="P111" i="7" s="1"/>
  <c r="P112" i="7" s="1"/>
  <c r="P113" i="7" s="1"/>
  <c r="P114" i="7" s="1"/>
  <c r="P115" i="7" s="1"/>
  <c r="P116" i="7" s="1"/>
  <c r="P117" i="7" s="1"/>
  <c r="P118" i="7" s="1"/>
  <c r="P119" i="7" s="1"/>
  <c r="P120" i="7" s="1"/>
  <c r="P121" i="7" s="1"/>
  <c r="P122" i="7" s="1"/>
  <c r="P123" i="7" s="1"/>
  <c r="P124" i="7" s="1"/>
  <c r="P125" i="7" s="1"/>
  <c r="P126" i="7" s="1"/>
  <c r="P127" i="7" s="1"/>
  <c r="P128" i="7" s="1"/>
  <c r="P129" i="7" s="1"/>
  <c r="P130" i="7" s="1"/>
  <c r="P131" i="7" s="1"/>
  <c r="P132" i="7" s="1"/>
  <c r="P133" i="7" s="1"/>
  <c r="P134" i="7" s="1"/>
  <c r="P135" i="7" s="1"/>
  <c r="P136" i="7" s="1"/>
  <c r="P137" i="7" s="1"/>
  <c r="P138" i="7" s="1"/>
  <c r="P139" i="7" s="1"/>
  <c r="P140" i="7" s="1"/>
  <c r="P141" i="7" s="1"/>
  <c r="P142" i="7" s="1"/>
  <c r="P143" i="7" s="1"/>
  <c r="P144" i="7" s="1"/>
  <c r="P145" i="7" s="1"/>
  <c r="P146" i="7" s="1"/>
  <c r="P147" i="7" s="1"/>
  <c r="P148" i="7" s="1"/>
  <c r="P149" i="7" s="1"/>
  <c r="P150" i="7" s="1"/>
  <c r="P151" i="7" s="1"/>
  <c r="P152" i="7" s="1"/>
  <c r="P153" i="7" s="1"/>
  <c r="P154" i="7" s="1"/>
  <c r="P155" i="7" s="1"/>
  <c r="P156" i="7" s="1"/>
  <c r="P157" i="7" s="1"/>
  <c r="P158" i="7" s="1"/>
  <c r="P159" i="7" s="1"/>
  <c r="P160" i="7" s="1"/>
  <c r="P161" i="7" s="1"/>
  <c r="P162" i="7" s="1"/>
  <c r="P163" i="7" s="1"/>
  <c r="P164" i="7" s="1"/>
  <c r="P165" i="7" s="1"/>
  <c r="P166" i="7" s="1"/>
  <c r="P167" i="7" s="1"/>
  <c r="P168" i="7" s="1"/>
  <c r="P169" i="7" s="1"/>
  <c r="P170" i="7" s="1"/>
  <c r="P171" i="7" s="1"/>
  <c r="P172" i="7" s="1"/>
  <c r="P173" i="7" s="1"/>
  <c r="P174" i="7" s="1"/>
  <c r="P175" i="7" s="1"/>
  <c r="P176" i="7" s="1"/>
  <c r="P177" i="7" s="1"/>
  <c r="P178" i="7" s="1"/>
  <c r="P179" i="7" s="1"/>
  <c r="P180" i="7" s="1"/>
  <c r="P181" i="7" s="1"/>
  <c r="P182" i="7" s="1"/>
  <c r="P183" i="7" s="1"/>
  <c r="P184" i="7" s="1"/>
  <c r="P185" i="7" s="1"/>
  <c r="P186" i="7" s="1"/>
  <c r="P187" i="7" s="1"/>
  <c r="P188" i="7" s="1"/>
  <c r="P189" i="7" s="1"/>
  <c r="P190" i="7" s="1"/>
  <c r="P191" i="7" s="1"/>
  <c r="P192" i="7" s="1"/>
  <c r="P193" i="7" s="1"/>
  <c r="P194" i="7" s="1"/>
  <c r="P195" i="7" s="1"/>
  <c r="P196" i="7" s="1"/>
  <c r="P197" i="7" s="1"/>
  <c r="P198" i="7" s="1"/>
  <c r="P199" i="7" s="1"/>
  <c r="P200" i="7" s="1"/>
  <c r="P201" i="7" s="1"/>
  <c r="P202" i="7" s="1"/>
  <c r="P203" i="7" s="1"/>
  <c r="P204" i="7" s="1"/>
  <c r="P205" i="7" s="1"/>
  <c r="P206" i="7" s="1"/>
  <c r="P207" i="7" s="1"/>
  <c r="P208" i="7" s="1"/>
  <c r="P209" i="7" s="1"/>
  <c r="P210" i="7" s="1"/>
  <c r="P211" i="7" s="1"/>
  <c r="P212" i="7" s="1"/>
  <c r="P213" i="7" s="1"/>
  <c r="P214" i="7" s="1"/>
  <c r="P215" i="7" s="1"/>
  <c r="P216" i="7" s="1"/>
  <c r="P217" i="7" s="1"/>
  <c r="P218" i="7" s="1"/>
  <c r="P219" i="7" s="1"/>
  <c r="P220" i="7" s="1"/>
  <c r="P221" i="7" s="1"/>
  <c r="P222" i="7" s="1"/>
  <c r="P223" i="7" s="1"/>
  <c r="P224" i="7" s="1"/>
  <c r="P225" i="7" s="1"/>
  <c r="P226" i="7" s="1"/>
  <c r="P227" i="7" s="1"/>
  <c r="P228" i="7" s="1"/>
  <c r="P229" i="7" s="1"/>
  <c r="P230" i="7" s="1"/>
  <c r="P231" i="7" s="1"/>
  <c r="P232" i="7" s="1"/>
  <c r="P233" i="7" s="1"/>
  <c r="P234" i="7" s="1"/>
  <c r="P235" i="7" s="1"/>
  <c r="P236" i="7" s="1"/>
  <c r="P237" i="7" s="1"/>
  <c r="P238" i="7" s="1"/>
  <c r="P239" i="7" s="1"/>
  <c r="P240" i="7" s="1"/>
  <c r="P241" i="7" s="1"/>
  <c r="P242" i="7" s="1"/>
  <c r="P243" i="7" s="1"/>
  <c r="P244" i="7" s="1"/>
  <c r="P245" i="7" s="1"/>
  <c r="P246" i="7" s="1"/>
  <c r="P247" i="7" s="1"/>
  <c r="P248" i="7" s="1"/>
  <c r="P249" i="7" s="1"/>
  <c r="P250" i="7" s="1"/>
  <c r="P251" i="7" s="1"/>
  <c r="P252" i="7" s="1"/>
  <c r="P253" i="7" s="1"/>
  <c r="P254" i="7" s="1"/>
  <c r="P255" i="7" s="1"/>
  <c r="P256" i="7" s="1"/>
  <c r="P257" i="7" s="1"/>
  <c r="P258" i="7" s="1"/>
  <c r="P259" i="7" s="1"/>
  <c r="P260" i="7" s="1"/>
  <c r="P261" i="7" s="1"/>
  <c r="P262" i="7" s="1"/>
  <c r="P263" i="7" s="1"/>
  <c r="P264" i="7" s="1"/>
  <c r="P265" i="7" s="1"/>
  <c r="P266" i="7" s="1"/>
  <c r="P267" i="7" s="1"/>
  <c r="P268" i="7" s="1"/>
  <c r="P269" i="7" s="1"/>
  <c r="P270" i="7" s="1"/>
  <c r="P271" i="7" s="1"/>
  <c r="P272" i="7" s="1"/>
  <c r="P273" i="7" s="1"/>
  <c r="P274" i="7" s="1"/>
  <c r="P275" i="7" s="1"/>
  <c r="P276" i="7" s="1"/>
  <c r="P277" i="7" s="1"/>
  <c r="P278" i="7" s="1"/>
  <c r="P279" i="7" s="1"/>
  <c r="P280" i="7" s="1"/>
  <c r="P281" i="7" s="1"/>
  <c r="P282" i="7" s="1"/>
  <c r="P283" i="7" s="1"/>
  <c r="P284" i="7" s="1"/>
  <c r="P285" i="7" s="1"/>
  <c r="P286" i="7" s="1"/>
  <c r="P287" i="7" s="1"/>
  <c r="P288" i="7" s="1"/>
  <c r="P289" i="7" s="1"/>
  <c r="P290" i="7" s="1"/>
  <c r="P291" i="7" s="1"/>
  <c r="P292" i="7" s="1"/>
  <c r="P293" i="7" s="1"/>
  <c r="P294" i="7" s="1"/>
  <c r="P295" i="7" s="1"/>
  <c r="P296" i="7" s="1"/>
  <c r="P297" i="7" s="1"/>
  <c r="P298" i="7" s="1"/>
  <c r="P299" i="7" s="1"/>
  <c r="P300" i="7" s="1"/>
  <c r="P301" i="7" s="1"/>
  <c r="P302" i="7" s="1"/>
  <c r="P303" i="7" s="1"/>
  <c r="P304" i="7" s="1"/>
  <c r="P305" i="7" s="1"/>
  <c r="P306" i="7" s="1"/>
  <c r="P307" i="7" s="1"/>
  <c r="P308" i="7" s="1"/>
  <c r="P309" i="7" s="1"/>
  <c r="P310" i="7" s="1"/>
  <c r="P311" i="7" s="1"/>
  <c r="P312" i="7" s="1"/>
  <c r="P313" i="7" s="1"/>
  <c r="P314" i="7" s="1"/>
  <c r="P315" i="7" s="1"/>
  <c r="P316" i="7" s="1"/>
  <c r="P317" i="7" s="1"/>
  <c r="P318" i="7" s="1"/>
  <c r="P319" i="7" s="1"/>
  <c r="P320" i="7" s="1"/>
  <c r="P321" i="7" s="1"/>
  <c r="P322" i="7" s="1"/>
  <c r="P323" i="7" s="1"/>
  <c r="P324" i="7" s="1"/>
  <c r="P325" i="7" s="1"/>
  <c r="P326" i="7" s="1"/>
  <c r="P327" i="7" s="1"/>
  <c r="P328" i="7" s="1"/>
  <c r="P329" i="7" s="1"/>
  <c r="P330" i="7" s="1"/>
  <c r="P331" i="7" s="1"/>
  <c r="P332" i="7" s="1"/>
  <c r="P333" i="7" s="1"/>
  <c r="P334" i="7" s="1"/>
  <c r="P335" i="7" s="1"/>
  <c r="P336" i="7" s="1"/>
  <c r="P337" i="7" s="1"/>
  <c r="P338" i="7" s="1"/>
  <c r="P339" i="7" s="1"/>
  <c r="P340" i="7" s="1"/>
  <c r="P341" i="7" s="1"/>
  <c r="P342" i="7" s="1"/>
  <c r="P343" i="7" s="1"/>
  <c r="P344" i="7" s="1"/>
  <c r="P345" i="7" s="1"/>
  <c r="P346" i="7" s="1"/>
  <c r="P347" i="7" s="1"/>
  <c r="P348" i="7" s="1"/>
  <c r="P349" i="7" s="1"/>
  <c r="P350" i="7" s="1"/>
  <c r="P351" i="7" s="1"/>
  <c r="P352" i="7" s="1"/>
  <c r="P353" i="7" s="1"/>
  <c r="P354" i="7" s="1"/>
  <c r="P355" i="7" s="1"/>
  <c r="P356" i="7" s="1"/>
  <c r="P357" i="7" s="1"/>
  <c r="P358" i="7" s="1"/>
  <c r="P359" i="7" s="1"/>
  <c r="P360" i="7" s="1"/>
  <c r="P361" i="7" s="1"/>
  <c r="P362" i="7" s="1"/>
  <c r="P363" i="7" s="1"/>
  <c r="P364" i="7" s="1"/>
  <c r="P365" i="7" s="1"/>
  <c r="P366" i="7" s="1"/>
  <c r="P367" i="7" s="1"/>
  <c r="P368" i="7" s="1"/>
  <c r="P369" i="7" s="1"/>
  <c r="P370" i="7" s="1"/>
  <c r="P371" i="7" s="1"/>
  <c r="P372" i="7" s="1"/>
  <c r="P373" i="7" s="1"/>
  <c r="P374" i="7" s="1"/>
  <c r="P375" i="7" s="1"/>
  <c r="P376" i="7" s="1"/>
  <c r="P377" i="7" s="1"/>
  <c r="P378" i="7" s="1"/>
  <c r="P379" i="7" s="1"/>
  <c r="P380" i="7" s="1"/>
  <c r="P381" i="7" s="1"/>
  <c r="P382" i="7" s="1"/>
  <c r="P383" i="7" s="1"/>
  <c r="P384" i="7" s="1"/>
  <c r="P385" i="7" s="1"/>
  <c r="P386" i="7" s="1"/>
  <c r="P387" i="7" s="1"/>
  <c r="P388" i="7" s="1"/>
  <c r="P389" i="7" s="1"/>
  <c r="P390" i="7" s="1"/>
  <c r="P391" i="7" s="1"/>
  <c r="P392" i="7" s="1"/>
  <c r="P393" i="7" s="1"/>
  <c r="P394" i="7" s="1"/>
  <c r="P395" i="7" s="1"/>
  <c r="P396" i="7" s="1"/>
  <c r="P397" i="7" s="1"/>
  <c r="P398" i="7" s="1"/>
  <c r="P399" i="7" s="1"/>
  <c r="P400" i="7" s="1"/>
  <c r="P401" i="7" s="1"/>
  <c r="P402" i="7" s="1"/>
  <c r="P403" i="7" s="1"/>
  <c r="P404" i="7" s="1"/>
  <c r="P405" i="7" s="1"/>
  <c r="P406" i="7" s="1"/>
  <c r="P407" i="7" s="1"/>
  <c r="P408" i="7" s="1"/>
  <c r="P409" i="7" s="1"/>
  <c r="P410" i="7" s="1"/>
  <c r="P411" i="7" s="1"/>
  <c r="P412" i="7" s="1"/>
  <c r="P413" i="7" s="1"/>
  <c r="P414" i="7" s="1"/>
  <c r="P415" i="7" s="1"/>
  <c r="P416" i="7" s="1"/>
  <c r="P417" i="7" s="1"/>
  <c r="P418" i="7" s="1"/>
  <c r="P419" i="7" s="1"/>
  <c r="P420" i="7" s="1"/>
  <c r="P421" i="7" s="1"/>
  <c r="P422" i="7" s="1"/>
  <c r="P423" i="7" s="1"/>
  <c r="P424" i="7" s="1"/>
  <c r="P425" i="7" s="1"/>
  <c r="P426" i="7" s="1"/>
  <c r="P427" i="7" s="1"/>
  <c r="P428" i="7" s="1"/>
  <c r="P429" i="7" s="1"/>
  <c r="P430" i="7" s="1"/>
  <c r="P431" i="7" s="1"/>
  <c r="P432" i="7" s="1"/>
  <c r="P433" i="7" s="1"/>
  <c r="P434" i="7" s="1"/>
  <c r="P435" i="7" s="1"/>
  <c r="P436" i="7" s="1"/>
  <c r="P437" i="7" s="1"/>
  <c r="P438" i="7" s="1"/>
  <c r="P439" i="7" s="1"/>
  <c r="P440" i="7" s="1"/>
  <c r="P441" i="7" s="1"/>
  <c r="P442" i="7" s="1"/>
  <c r="P443" i="7" s="1"/>
  <c r="P444" i="7" s="1"/>
  <c r="P445" i="7" s="1"/>
  <c r="P446" i="7" s="1"/>
  <c r="P447" i="7" s="1"/>
  <c r="P448" i="7" s="1"/>
  <c r="P449" i="7" s="1"/>
  <c r="P450" i="7" s="1"/>
  <c r="P451" i="7" s="1"/>
  <c r="P452" i="7" s="1"/>
  <c r="P453" i="7" s="1"/>
  <c r="P454" i="7" s="1"/>
  <c r="P455" i="7" s="1"/>
  <c r="P456" i="7" s="1"/>
  <c r="P457" i="7" s="1"/>
  <c r="P458" i="7" s="1"/>
  <c r="P459" i="7" s="1"/>
  <c r="P460" i="7" s="1"/>
  <c r="P461" i="7" s="1"/>
  <c r="P462" i="7" s="1"/>
  <c r="P463" i="7" s="1"/>
  <c r="P464" i="7" s="1"/>
  <c r="P465" i="7" s="1"/>
  <c r="P466" i="7" s="1"/>
  <c r="P467" i="7" s="1"/>
  <c r="P468" i="7" s="1"/>
  <c r="P469" i="7" s="1"/>
  <c r="P470" i="7" s="1"/>
  <c r="P471" i="7" s="1"/>
  <c r="P472" i="7" s="1"/>
  <c r="P473" i="7" s="1"/>
  <c r="P474" i="7" s="1"/>
  <c r="P475" i="7" s="1"/>
  <c r="P476" i="7" s="1"/>
  <c r="P477" i="7" s="1"/>
  <c r="P478" i="7" s="1"/>
  <c r="P479" i="7" s="1"/>
  <c r="P480" i="7" s="1"/>
  <c r="P481" i="7" s="1"/>
  <c r="P482" i="7" s="1"/>
  <c r="P483" i="7" s="1"/>
  <c r="P484" i="7" s="1"/>
  <c r="P485" i="7" s="1"/>
  <c r="P486" i="7" s="1"/>
  <c r="P487" i="7" s="1"/>
  <c r="P488" i="7" s="1"/>
  <c r="P489" i="7" s="1"/>
  <c r="P490" i="7" s="1"/>
  <c r="P491" i="7" s="1"/>
  <c r="P492" i="7" s="1"/>
  <c r="P493" i="7" s="1"/>
  <c r="P494" i="7" s="1"/>
  <c r="P495" i="7" s="1"/>
  <c r="P496" i="7" s="1"/>
  <c r="P497" i="7" s="1"/>
  <c r="P498" i="7" s="1"/>
  <c r="P499" i="7" s="1"/>
  <c r="P500" i="7" s="1"/>
  <c r="P501" i="7" s="1"/>
  <c r="P502" i="7" s="1"/>
  <c r="P503" i="7" s="1"/>
  <c r="P504" i="7" s="1"/>
  <c r="P505" i="7" s="1"/>
  <c r="P506" i="7" s="1"/>
  <c r="P507" i="7" s="1"/>
  <c r="P508" i="7" s="1"/>
  <c r="P509" i="7" s="1"/>
  <c r="P510" i="7" s="1"/>
  <c r="P511" i="7" s="1"/>
  <c r="P512" i="7" s="1"/>
  <c r="P513" i="7" s="1"/>
  <c r="P514" i="7" s="1"/>
  <c r="P515" i="7" s="1"/>
  <c r="P516" i="7" s="1"/>
  <c r="P517" i="7" s="1"/>
  <c r="P518" i="7" s="1"/>
  <c r="P519" i="7" s="1"/>
  <c r="P520" i="7" s="1"/>
  <c r="P521" i="7" s="1"/>
  <c r="P522" i="7" s="1"/>
  <c r="P523" i="7" s="1"/>
  <c r="P524" i="7" s="1"/>
  <c r="P525" i="7" s="1"/>
  <c r="P526" i="7" s="1"/>
  <c r="P527" i="7" s="1"/>
  <c r="P528" i="7" s="1"/>
  <c r="P529" i="7" s="1"/>
  <c r="P530" i="7" s="1"/>
  <c r="P531" i="7" s="1"/>
  <c r="P532" i="7" s="1"/>
  <c r="P533" i="7" s="1"/>
  <c r="P534" i="7" s="1"/>
  <c r="P535" i="7" s="1"/>
  <c r="P536" i="7" s="1"/>
  <c r="P537" i="7" s="1"/>
  <c r="P538" i="7" s="1"/>
  <c r="P539" i="7" s="1"/>
  <c r="P540" i="7" s="1"/>
  <c r="P541" i="7" s="1"/>
  <c r="P542" i="7" s="1"/>
  <c r="P543" i="7" s="1"/>
  <c r="P544" i="7" s="1"/>
  <c r="P545" i="7" s="1"/>
  <c r="P546" i="7" s="1"/>
  <c r="P547" i="7" s="1"/>
  <c r="P548" i="7" s="1"/>
  <c r="P549" i="7" s="1"/>
  <c r="P550" i="7" s="1"/>
  <c r="P551" i="7" s="1"/>
  <c r="P552" i="7" s="1"/>
  <c r="P553" i="7" s="1"/>
  <c r="P554" i="7" s="1"/>
  <c r="P555" i="7" s="1"/>
  <c r="P556" i="7" s="1"/>
  <c r="P557" i="7" s="1"/>
  <c r="P558" i="7" s="1"/>
  <c r="P559" i="7" s="1"/>
  <c r="P560" i="7" s="1"/>
  <c r="P561" i="7" s="1"/>
  <c r="P562" i="7" s="1"/>
  <c r="P563" i="7" s="1"/>
  <c r="P564" i="7" s="1"/>
  <c r="P565" i="7" s="1"/>
  <c r="P566" i="7" s="1"/>
  <c r="P567" i="7" s="1"/>
  <c r="P568" i="7" s="1"/>
  <c r="P569" i="7" s="1"/>
  <c r="P570" i="7" s="1"/>
  <c r="P571" i="7" s="1"/>
  <c r="P572" i="7" s="1"/>
  <c r="P573" i="7" s="1"/>
  <c r="P574" i="7" s="1"/>
  <c r="P575" i="7" s="1"/>
  <c r="P576" i="7" s="1"/>
  <c r="P577" i="7" s="1"/>
  <c r="P578" i="7" s="1"/>
  <c r="P579" i="7" s="1"/>
  <c r="P580" i="7" s="1"/>
  <c r="P581" i="7" s="1"/>
  <c r="P582" i="7" s="1"/>
  <c r="P583" i="7" s="1"/>
  <c r="P584" i="7" s="1"/>
  <c r="P585" i="7" s="1"/>
  <c r="P586" i="7" s="1"/>
  <c r="P587" i="7" s="1"/>
  <c r="P588" i="7" s="1"/>
  <c r="P589" i="7" s="1"/>
  <c r="P590" i="7" s="1"/>
  <c r="P591" i="7" s="1"/>
  <c r="P592" i="7" s="1"/>
  <c r="P593" i="7" s="1"/>
  <c r="P594" i="7" s="1"/>
  <c r="P595" i="7" s="1"/>
  <c r="P596" i="7" s="1"/>
  <c r="P597" i="7" s="1"/>
  <c r="P598" i="7" s="1"/>
  <c r="P599" i="7" s="1"/>
  <c r="P600" i="7" s="1"/>
  <c r="P601" i="7" s="1"/>
  <c r="P602" i="7" s="1"/>
  <c r="P603" i="7" s="1"/>
  <c r="P604" i="7" s="1"/>
  <c r="P605" i="7" s="1"/>
  <c r="P606" i="7" s="1"/>
  <c r="P607" i="7" s="1"/>
  <c r="P608" i="7" s="1"/>
  <c r="P609" i="7" s="1"/>
  <c r="P610" i="7" s="1"/>
  <c r="P611" i="7" s="1"/>
  <c r="P612" i="7" s="1"/>
  <c r="P613" i="7" s="1"/>
  <c r="P614" i="7" s="1"/>
  <c r="P615" i="7" s="1"/>
  <c r="P616" i="7" s="1"/>
  <c r="P617" i="7" s="1"/>
  <c r="P618" i="7" s="1"/>
  <c r="P619" i="7" s="1"/>
  <c r="P620" i="7" s="1"/>
  <c r="P621" i="7" s="1"/>
  <c r="P622" i="7" s="1"/>
  <c r="P623" i="7" s="1"/>
  <c r="P624" i="7" s="1"/>
  <c r="P625" i="7" s="1"/>
  <c r="P626" i="7" s="1"/>
  <c r="P627" i="7" s="1"/>
  <c r="P628" i="7" s="1"/>
  <c r="P629" i="7" s="1"/>
  <c r="P630" i="7" s="1"/>
  <c r="P631" i="7" s="1"/>
  <c r="P632" i="7" s="1"/>
  <c r="P633" i="7" s="1"/>
  <c r="P634" i="7" s="1"/>
  <c r="P635" i="7" s="1"/>
  <c r="P636" i="7" s="1"/>
  <c r="P637" i="7" s="1"/>
  <c r="P638" i="7" s="1"/>
  <c r="P639" i="7" s="1"/>
  <c r="P640" i="7" s="1"/>
  <c r="P641" i="7" s="1"/>
  <c r="P642" i="7" s="1"/>
  <c r="P643" i="7" s="1"/>
  <c r="P644" i="7" s="1"/>
  <c r="P645" i="7" s="1"/>
  <c r="P646" i="7" s="1"/>
  <c r="P647" i="7" s="1"/>
  <c r="P648" i="7" s="1"/>
  <c r="P649" i="7" s="1"/>
  <c r="P650" i="7" s="1"/>
  <c r="P651" i="7" s="1"/>
  <c r="P652" i="7" s="1"/>
  <c r="P653" i="7" s="1"/>
  <c r="P654" i="7" s="1"/>
  <c r="P655" i="7" s="1"/>
  <c r="P656" i="7" s="1"/>
  <c r="P657" i="7" s="1"/>
  <c r="P658" i="7" s="1"/>
  <c r="P659" i="7" s="1"/>
  <c r="P660" i="7" s="1"/>
  <c r="P661" i="7" s="1"/>
  <c r="P662" i="7" s="1"/>
  <c r="P663" i="7" s="1"/>
  <c r="P664" i="7" s="1"/>
  <c r="P665" i="7" s="1"/>
  <c r="P666" i="7" s="1"/>
  <c r="P667" i="7" s="1"/>
  <c r="P668" i="7" s="1"/>
  <c r="P669" i="7" s="1"/>
  <c r="P670" i="7" s="1"/>
  <c r="P671" i="7" s="1"/>
  <c r="P672" i="7" s="1"/>
  <c r="P673" i="7" s="1"/>
  <c r="P674" i="7" s="1"/>
  <c r="P675" i="7" s="1"/>
  <c r="P676" i="7" s="1"/>
  <c r="P677" i="7" s="1"/>
  <c r="P678" i="7" s="1"/>
  <c r="P679" i="7" s="1"/>
  <c r="P680" i="7" s="1"/>
  <c r="P681" i="7" s="1"/>
  <c r="P682" i="7" s="1"/>
  <c r="P683" i="7" s="1"/>
  <c r="P684" i="7" s="1"/>
  <c r="P685" i="7" s="1"/>
  <c r="P686" i="7" s="1"/>
  <c r="P687" i="7" s="1"/>
  <c r="P688" i="7" s="1"/>
  <c r="P689" i="7" s="1"/>
  <c r="P690" i="7" s="1"/>
  <c r="P691" i="7" s="1"/>
  <c r="P692" i="7" s="1"/>
  <c r="P693" i="7" s="1"/>
  <c r="P694" i="7" s="1"/>
  <c r="P695" i="7" s="1"/>
  <c r="P696" i="7" s="1"/>
  <c r="P697" i="7" s="1"/>
  <c r="P698" i="7" s="1"/>
  <c r="P699" i="7" s="1"/>
  <c r="P700" i="7" s="1"/>
  <c r="P701" i="7" s="1"/>
  <c r="P702" i="7" s="1"/>
  <c r="P703" i="7" s="1"/>
  <c r="P704" i="7" s="1"/>
  <c r="P705" i="7" s="1"/>
  <c r="P706" i="7" s="1"/>
  <c r="P707" i="7" s="1"/>
  <c r="P708" i="7" s="1"/>
  <c r="P709" i="7" s="1"/>
  <c r="P710" i="7" s="1"/>
  <c r="P711" i="7" s="1"/>
  <c r="P712" i="7" s="1"/>
  <c r="P713" i="7" s="1"/>
  <c r="P714" i="7" s="1"/>
  <c r="P715" i="7" s="1"/>
  <c r="P716" i="7" s="1"/>
  <c r="P717" i="7" s="1"/>
  <c r="P718" i="7" s="1"/>
  <c r="P719" i="7" s="1"/>
  <c r="P720" i="7" s="1"/>
  <c r="P721" i="7" s="1"/>
  <c r="P722" i="7" s="1"/>
  <c r="P723" i="7" s="1"/>
  <c r="P724" i="7" s="1"/>
  <c r="P725" i="7" s="1"/>
  <c r="P726" i="7" s="1"/>
  <c r="S309" i="7"/>
  <c r="T309" i="7" s="1"/>
  <c r="R47" i="7"/>
  <c r="S47" i="7" s="1"/>
  <c r="T47" i="7" s="1"/>
  <c r="R23" i="7"/>
  <c r="S23" i="7" s="1"/>
  <c r="T23" i="7" s="1"/>
  <c r="R22" i="7"/>
  <c r="S22" i="7" s="1"/>
  <c r="T22" i="7" s="1"/>
  <c r="R37" i="7"/>
  <c r="S37" i="7" s="1"/>
  <c r="T37" i="7" s="1"/>
  <c r="R101" i="7"/>
  <c r="S101" i="7" s="1"/>
  <c r="T101" i="7" s="1"/>
  <c r="R60" i="7"/>
  <c r="S60" i="7" s="1"/>
  <c r="T60" i="7" s="1"/>
  <c r="R144" i="7"/>
  <c r="S144" i="7" s="1"/>
  <c r="T144" i="7" s="1"/>
  <c r="R35" i="7"/>
  <c r="S35" i="7" s="1"/>
  <c r="T35" i="7" s="1"/>
  <c r="R99" i="7"/>
  <c r="S99" i="7" s="1"/>
  <c r="T99" i="7" s="1"/>
  <c r="R58" i="7"/>
  <c r="R57" i="7"/>
  <c r="S57" i="7" s="1"/>
  <c r="T57" i="7" s="1"/>
  <c r="R8" i="7"/>
  <c r="S8" i="7" s="1"/>
  <c r="T8" i="7" s="1"/>
  <c r="R72" i="7"/>
  <c r="S72" i="7" s="1"/>
  <c r="T72" i="7" s="1"/>
  <c r="R119" i="7"/>
  <c r="S119" i="7" s="1"/>
  <c r="T119" i="7" s="1"/>
  <c r="R182" i="7"/>
  <c r="S182" i="7" s="1"/>
  <c r="T182" i="7" s="1"/>
  <c r="R157" i="7"/>
  <c r="S157" i="7" s="1"/>
  <c r="T157" i="7" s="1"/>
  <c r="R193" i="7"/>
  <c r="R137" i="7"/>
  <c r="S137" i="7" s="1"/>
  <c r="T137" i="7" s="1"/>
  <c r="R198" i="7"/>
  <c r="S198" i="7" s="1"/>
  <c r="T198" i="7" s="1"/>
  <c r="R232" i="7"/>
  <c r="S232" i="7" s="1"/>
  <c r="T232" i="7" s="1"/>
  <c r="R261" i="7"/>
  <c r="S261" i="7" s="1"/>
  <c r="T261" i="7" s="1"/>
  <c r="R195" i="7"/>
  <c r="S195" i="7" s="1"/>
  <c r="T195" i="7" s="1"/>
  <c r="R304" i="7"/>
  <c r="S304" i="7" s="1"/>
  <c r="T304" i="7" s="1"/>
  <c r="R327" i="7"/>
  <c r="S327" i="7" s="1"/>
  <c r="T327" i="7" s="1"/>
  <c r="R347" i="7"/>
  <c r="S347" i="7" s="1"/>
  <c r="T347" i="7" s="1"/>
  <c r="R447" i="7"/>
  <c r="S447" i="7" s="1"/>
  <c r="T447" i="7" s="1"/>
  <c r="R596" i="7"/>
  <c r="S596" i="7" s="1"/>
  <c r="T596" i="7" s="1"/>
  <c r="R420" i="7"/>
  <c r="S420" i="7" s="1"/>
  <c r="T420" i="7" s="1"/>
  <c r="R581" i="7"/>
  <c r="S581" i="7" s="1"/>
  <c r="T581" i="7" s="1"/>
  <c r="R453" i="7"/>
  <c r="S453" i="7" s="1"/>
  <c r="T453" i="7" s="1"/>
  <c r="R600" i="7"/>
  <c r="S600" i="7" s="1"/>
  <c r="T600" i="7" s="1"/>
  <c r="R616" i="7"/>
  <c r="S616" i="7" s="1"/>
  <c r="T616" i="7" s="1"/>
  <c r="R607" i="7"/>
  <c r="S607" i="7" s="1"/>
  <c r="T607" i="7" s="1"/>
  <c r="R639" i="7"/>
  <c r="S639" i="7" s="1"/>
  <c r="T639" i="7" s="1"/>
  <c r="I727" i="7"/>
  <c r="J727" i="7"/>
  <c r="S485" i="7"/>
  <c r="T485" i="7" s="1"/>
  <c r="S389" i="7"/>
  <c r="T389" i="7" s="1"/>
  <c r="S115" i="7"/>
  <c r="T115" i="7" s="1"/>
  <c r="R55" i="7"/>
  <c r="S55" i="7" s="1"/>
  <c r="T55" i="7" s="1"/>
  <c r="R15" i="7"/>
  <c r="S15" i="7" s="1"/>
  <c r="T15" i="7" s="1"/>
  <c r="R30" i="7"/>
  <c r="S30" i="7" s="1"/>
  <c r="T30" i="7" s="1"/>
  <c r="R94" i="7"/>
  <c r="S94" i="7" s="1"/>
  <c r="T94" i="7" s="1"/>
  <c r="R45" i="7"/>
  <c r="S45" i="7" s="1"/>
  <c r="T45" i="7" s="1"/>
  <c r="R109" i="7"/>
  <c r="S109" i="7" s="1"/>
  <c r="T109" i="7" s="1"/>
  <c r="R68" i="7"/>
  <c r="S68" i="7" s="1"/>
  <c r="T68" i="7" s="1"/>
  <c r="R152" i="7"/>
  <c r="S152" i="7" s="1"/>
  <c r="T152" i="7" s="1"/>
  <c r="R43" i="7"/>
  <c r="S43" i="7" s="1"/>
  <c r="T43" i="7" s="1"/>
  <c r="R118" i="7"/>
  <c r="S118" i="7" s="1"/>
  <c r="T118" i="7" s="1"/>
  <c r="R66" i="7"/>
  <c r="R131" i="7"/>
  <c r="R65" i="7"/>
  <c r="S65" i="7" s="1"/>
  <c r="T65" i="7" s="1"/>
  <c r="R16" i="7"/>
  <c r="S16" i="7" s="1"/>
  <c r="T16" i="7" s="1"/>
  <c r="R80" i="7"/>
  <c r="S80" i="7" s="1"/>
  <c r="T80" i="7" s="1"/>
  <c r="R127" i="7"/>
  <c r="S127" i="7" s="1"/>
  <c r="T127" i="7" s="1"/>
  <c r="R257" i="7"/>
  <c r="S257" i="7" s="1"/>
  <c r="T257" i="7" s="1"/>
  <c r="R225" i="7"/>
  <c r="S225" i="7" s="1"/>
  <c r="T225" i="7" s="1"/>
  <c r="R165" i="7"/>
  <c r="S165" i="7" s="1"/>
  <c r="T165" i="7" s="1"/>
  <c r="R124" i="7"/>
  <c r="S124" i="7" s="1"/>
  <c r="T124" i="7" s="1"/>
  <c r="R188" i="7"/>
  <c r="R163" i="7"/>
  <c r="S163" i="7" s="1"/>
  <c r="T163" i="7" s="1"/>
  <c r="R138" i="7"/>
  <c r="S138" i="7" s="1"/>
  <c r="T138" i="7" s="1"/>
  <c r="R201" i="7"/>
  <c r="S201" i="7" s="1"/>
  <c r="T201" i="7" s="1"/>
  <c r="R145" i="7"/>
  <c r="S145" i="7" s="1"/>
  <c r="T145" i="7" s="1"/>
  <c r="R228" i="7"/>
  <c r="R254" i="7"/>
  <c r="S254" i="7" s="1"/>
  <c r="T254" i="7" s="1"/>
  <c r="R205" i="7"/>
  <c r="S205" i="7" s="1"/>
  <c r="T205" i="7" s="1"/>
  <c r="R268" i="7"/>
  <c r="R252" i="7"/>
  <c r="S252" i="7" s="1"/>
  <c r="T252" i="7" s="1"/>
  <c r="R203" i="7"/>
  <c r="S203" i="7" s="1"/>
  <c r="T203" i="7" s="1"/>
  <c r="R194" i="7"/>
  <c r="S194" i="7" s="1"/>
  <c r="T194" i="7" s="1"/>
  <c r="R273" i="7"/>
  <c r="S273" i="7" s="1"/>
  <c r="T273" i="7" s="1"/>
  <c r="R337" i="7"/>
  <c r="S337" i="7" s="1"/>
  <c r="T337" i="7" s="1"/>
  <c r="R386" i="7"/>
  <c r="S386" i="7" s="1"/>
  <c r="T386" i="7" s="1"/>
  <c r="R332" i="7"/>
  <c r="S332" i="7" s="1"/>
  <c r="T332" i="7" s="1"/>
  <c r="R410" i="7"/>
  <c r="S410" i="7" s="1"/>
  <c r="T410" i="7" s="1"/>
  <c r="R393" i="7"/>
  <c r="S393" i="7" s="1"/>
  <c r="T393" i="7" s="1"/>
  <c r="R414" i="7"/>
  <c r="S414" i="7" s="1"/>
  <c r="T414" i="7" s="1"/>
  <c r="R364" i="7"/>
  <c r="S364" i="7" s="1"/>
  <c r="T364" i="7" s="1"/>
  <c r="R511" i="7"/>
  <c r="S511" i="7" s="1"/>
  <c r="T511" i="7" s="1"/>
  <c r="R502" i="7"/>
  <c r="S502" i="7" s="1"/>
  <c r="T502" i="7" s="1"/>
  <c r="R641" i="7"/>
  <c r="S641" i="7" s="1"/>
  <c r="T641" i="7" s="1"/>
  <c r="R550" i="7"/>
  <c r="R656" i="7"/>
  <c r="S656" i="7" s="1"/>
  <c r="T656" i="7" s="1"/>
  <c r="R597" i="7"/>
  <c r="S597" i="7" s="1"/>
  <c r="T597" i="7" s="1"/>
  <c r="R675" i="7"/>
  <c r="S675" i="7" s="1"/>
  <c r="T675" i="7" s="1"/>
  <c r="R713" i="7"/>
  <c r="S713" i="7" s="1"/>
  <c r="T713" i="7" s="1"/>
  <c r="S550" i="7"/>
  <c r="T550" i="7" s="1"/>
  <c r="S269" i="7"/>
  <c r="T269" i="7" s="1"/>
  <c r="S228" i="7"/>
  <c r="T228" i="7" s="1"/>
  <c r="R63" i="7"/>
  <c r="S63" i="7" s="1"/>
  <c r="T63" i="7" s="1"/>
  <c r="R79" i="7"/>
  <c r="S79" i="7" s="1"/>
  <c r="T79" i="7" s="1"/>
  <c r="R38" i="7"/>
  <c r="S38" i="7" s="1"/>
  <c r="T38" i="7" s="1"/>
  <c r="R102" i="7"/>
  <c r="S102" i="7" s="1"/>
  <c r="T102" i="7" s="1"/>
  <c r="R53" i="7"/>
  <c r="S53" i="7" s="1"/>
  <c r="T53" i="7" s="1"/>
  <c r="R12" i="7"/>
  <c r="S12" i="7" s="1"/>
  <c r="T12" i="7" s="1"/>
  <c r="R76" i="7"/>
  <c r="S76" i="7" s="1"/>
  <c r="T76" i="7" s="1"/>
  <c r="R160" i="7"/>
  <c r="S160" i="7" s="1"/>
  <c r="T160" i="7" s="1"/>
  <c r="R51" i="7"/>
  <c r="S51" i="7" s="1"/>
  <c r="T51" i="7" s="1"/>
  <c r="R10" i="7"/>
  <c r="S10" i="7" s="1"/>
  <c r="T10" i="7" s="1"/>
  <c r="R74" i="7"/>
  <c r="R9" i="7"/>
  <c r="S9" i="7" s="1"/>
  <c r="T9" i="7" s="1"/>
  <c r="R73" i="7"/>
  <c r="S73" i="7" s="1"/>
  <c r="T73" i="7" s="1"/>
  <c r="R24" i="7"/>
  <c r="S24" i="7" s="1"/>
  <c r="T24" i="7" s="1"/>
  <c r="R88" i="7"/>
  <c r="S88" i="7" s="1"/>
  <c r="T88" i="7" s="1"/>
  <c r="R135" i="7"/>
  <c r="S135" i="7" s="1"/>
  <c r="T135" i="7" s="1"/>
  <c r="R134" i="7"/>
  <c r="S134" i="7" s="1"/>
  <c r="T134" i="7" s="1"/>
  <c r="R277" i="7"/>
  <c r="S277" i="7" s="1"/>
  <c r="T277" i="7" s="1"/>
  <c r="R173" i="7"/>
  <c r="S173" i="7" s="1"/>
  <c r="T173" i="7" s="1"/>
  <c r="R132" i="7"/>
  <c r="S132" i="7" s="1"/>
  <c r="T132" i="7" s="1"/>
  <c r="R217" i="7"/>
  <c r="S217" i="7" s="1"/>
  <c r="T217" i="7" s="1"/>
  <c r="R171" i="7"/>
  <c r="S171" i="7" s="1"/>
  <c r="T171" i="7" s="1"/>
  <c r="R146" i="7"/>
  <c r="S146" i="7" s="1"/>
  <c r="T146" i="7" s="1"/>
  <c r="R209" i="7"/>
  <c r="S209" i="7" s="1"/>
  <c r="T209" i="7" s="1"/>
  <c r="R153" i="7"/>
  <c r="S153" i="7" s="1"/>
  <c r="T153" i="7" s="1"/>
  <c r="R184" i="7"/>
  <c r="S184" i="7" s="1"/>
  <c r="T184" i="7" s="1"/>
  <c r="R248" i="7"/>
  <c r="S248" i="7" s="1"/>
  <c r="T248" i="7" s="1"/>
  <c r="R223" i="7"/>
  <c r="S223" i="7" s="1"/>
  <c r="T223" i="7" s="1"/>
  <c r="R290" i="7"/>
  <c r="S290" i="7" s="1"/>
  <c r="T290" i="7" s="1"/>
  <c r="R262" i="7"/>
  <c r="S262" i="7" s="1"/>
  <c r="T262" i="7" s="1"/>
  <c r="R213" i="7"/>
  <c r="S213" i="7" s="1"/>
  <c r="T213" i="7" s="1"/>
  <c r="R274" i="7"/>
  <c r="S274" i="7" s="1"/>
  <c r="T274" i="7" s="1"/>
  <c r="R260" i="7"/>
  <c r="S260" i="7" s="1"/>
  <c r="T260" i="7" s="1"/>
  <c r="R211" i="7"/>
  <c r="S211" i="7" s="1"/>
  <c r="T211" i="7" s="1"/>
  <c r="R272" i="7"/>
  <c r="S272" i="7" s="1"/>
  <c r="T272" i="7" s="1"/>
  <c r="R202" i="7"/>
  <c r="S202" i="7" s="1"/>
  <c r="T202" i="7" s="1"/>
  <c r="R266" i="7"/>
  <c r="S266" i="7" s="1"/>
  <c r="T266" i="7" s="1"/>
  <c r="R281" i="7"/>
  <c r="S281" i="7" s="1"/>
  <c r="T281" i="7" s="1"/>
  <c r="R279" i="7"/>
  <c r="S279" i="7" s="1"/>
  <c r="T279" i="7" s="1"/>
  <c r="R343" i="7"/>
  <c r="S343" i="7" s="1"/>
  <c r="T343" i="7" s="1"/>
  <c r="R286" i="7"/>
  <c r="R350" i="7"/>
  <c r="S350" i="7" s="1"/>
  <c r="T350" i="7" s="1"/>
  <c r="R276" i="7"/>
  <c r="S276" i="7" s="1"/>
  <c r="T276" i="7" s="1"/>
  <c r="R401" i="7"/>
  <c r="S401" i="7" s="1"/>
  <c r="T401" i="7" s="1"/>
  <c r="R482" i="7"/>
  <c r="S482" i="7" s="1"/>
  <c r="T482" i="7" s="1"/>
  <c r="R538" i="7"/>
  <c r="S538" i="7" s="1"/>
  <c r="T538" i="7" s="1"/>
  <c r="R372" i="7"/>
  <c r="S372" i="7" s="1"/>
  <c r="T372" i="7" s="1"/>
  <c r="R436" i="7"/>
  <c r="S436" i="7" s="1"/>
  <c r="T436" i="7" s="1"/>
  <c r="R456" i="7"/>
  <c r="S456" i="7" s="1"/>
  <c r="T456" i="7" s="1"/>
  <c r="R469" i="7"/>
  <c r="S469" i="7" s="1"/>
  <c r="T469" i="7" s="1"/>
  <c r="R475" i="7"/>
  <c r="S475" i="7" s="1"/>
  <c r="T475" i="7" s="1"/>
  <c r="R644" i="7"/>
  <c r="S644" i="7" s="1"/>
  <c r="T644" i="7" s="1"/>
  <c r="R726" i="7"/>
  <c r="S726" i="7" s="1"/>
  <c r="T726" i="7" s="1"/>
  <c r="R655" i="7"/>
  <c r="S655" i="7" s="1"/>
  <c r="T655" i="7" s="1"/>
  <c r="R674" i="7"/>
  <c r="S674" i="7" s="1"/>
  <c r="T674" i="7" s="1"/>
  <c r="R720" i="7"/>
  <c r="S720" i="7" s="1"/>
  <c r="T720" i="7" s="1"/>
  <c r="S552" i="7"/>
  <c r="T552" i="7" s="1"/>
  <c r="S493" i="7"/>
  <c r="T493" i="7" s="1"/>
  <c r="S397" i="7"/>
  <c r="T397" i="7" s="1"/>
  <c r="S366" i="7"/>
  <c r="T366" i="7" s="1"/>
  <c r="R95" i="7"/>
  <c r="S95" i="7" s="1"/>
  <c r="T95" i="7" s="1"/>
  <c r="R233" i="7"/>
  <c r="S233" i="7" s="1"/>
  <c r="T233" i="7" s="1"/>
  <c r="R46" i="7"/>
  <c r="S46" i="7" s="1"/>
  <c r="T46" i="7" s="1"/>
  <c r="R107" i="7"/>
  <c r="S107" i="7" s="1"/>
  <c r="T107" i="7" s="1"/>
  <c r="R61" i="7"/>
  <c r="S61" i="7" s="1"/>
  <c r="T61" i="7" s="1"/>
  <c r="R20" i="7"/>
  <c r="S20" i="7" s="1"/>
  <c r="T20" i="7" s="1"/>
  <c r="R84" i="7"/>
  <c r="S84" i="7" s="1"/>
  <c r="T84" i="7" s="1"/>
  <c r="R168" i="7"/>
  <c r="S168" i="7" s="1"/>
  <c r="T168" i="7" s="1"/>
  <c r="R59" i="7"/>
  <c r="S59" i="7" s="1"/>
  <c r="T59" i="7" s="1"/>
  <c r="R18" i="7"/>
  <c r="R82" i="7"/>
  <c r="S82" i="7" s="1"/>
  <c r="T82" i="7" s="1"/>
  <c r="R17" i="7"/>
  <c r="S17" i="7" s="1"/>
  <c r="T17" i="7" s="1"/>
  <c r="R81" i="7"/>
  <c r="S81" i="7" s="1"/>
  <c r="T81" i="7" s="1"/>
  <c r="R32" i="7"/>
  <c r="S32" i="7" s="1"/>
  <c r="T32" i="7" s="1"/>
  <c r="R96" i="7"/>
  <c r="S96" i="7" s="1"/>
  <c r="T96" i="7" s="1"/>
  <c r="R143" i="7"/>
  <c r="S143" i="7" s="1"/>
  <c r="T143" i="7" s="1"/>
  <c r="R142" i="7"/>
  <c r="S142" i="7" s="1"/>
  <c r="T142" i="7" s="1"/>
  <c r="R117" i="7"/>
  <c r="S117" i="7" s="1"/>
  <c r="T117" i="7" s="1"/>
  <c r="R181" i="7"/>
  <c r="S181" i="7" s="1"/>
  <c r="T181" i="7" s="1"/>
  <c r="R140" i="7"/>
  <c r="S140" i="7" s="1"/>
  <c r="T140" i="7" s="1"/>
  <c r="R249" i="7"/>
  <c r="S249" i="7" s="1"/>
  <c r="T249" i="7" s="1"/>
  <c r="R179" i="7"/>
  <c r="R154" i="7"/>
  <c r="S154" i="7" s="1"/>
  <c r="T154" i="7" s="1"/>
  <c r="R241" i="7"/>
  <c r="S241" i="7" s="1"/>
  <c r="T241" i="7" s="1"/>
  <c r="R161" i="7"/>
  <c r="S161" i="7" s="1"/>
  <c r="T161" i="7" s="1"/>
  <c r="R192" i="7"/>
  <c r="S192" i="7" s="1"/>
  <c r="T192" i="7" s="1"/>
  <c r="R256" i="7"/>
  <c r="S256" i="7" s="1"/>
  <c r="T256" i="7" s="1"/>
  <c r="R231" i="7"/>
  <c r="S231" i="7" s="1"/>
  <c r="T231" i="7" s="1"/>
  <c r="R206" i="7"/>
  <c r="S206" i="7" s="1"/>
  <c r="T206" i="7" s="1"/>
  <c r="R291" i="7"/>
  <c r="S291" i="7" s="1"/>
  <c r="T291" i="7" s="1"/>
  <c r="R221" i="7"/>
  <c r="S221" i="7" s="1"/>
  <c r="T221" i="7" s="1"/>
  <c r="R280" i="7"/>
  <c r="R307" i="7"/>
  <c r="S307" i="7" s="1"/>
  <c r="T307" i="7" s="1"/>
  <c r="R219" i="7"/>
  <c r="S219" i="7" s="1"/>
  <c r="T219" i="7" s="1"/>
  <c r="R275" i="7"/>
  <c r="S275" i="7" s="1"/>
  <c r="T275" i="7" s="1"/>
  <c r="R210" i="7"/>
  <c r="S210" i="7" s="1"/>
  <c r="T210" i="7" s="1"/>
  <c r="R323" i="7"/>
  <c r="S323" i="7" s="1"/>
  <c r="T323" i="7" s="1"/>
  <c r="R289" i="7"/>
  <c r="S289" i="7" s="1"/>
  <c r="T289" i="7" s="1"/>
  <c r="R353" i="7"/>
  <c r="S353" i="7" s="1"/>
  <c r="T353" i="7" s="1"/>
  <c r="R328" i="7"/>
  <c r="S328" i="7" s="1"/>
  <c r="T328" i="7" s="1"/>
  <c r="R287" i="7"/>
  <c r="S287" i="7" s="1"/>
  <c r="T287" i="7" s="1"/>
  <c r="R351" i="7"/>
  <c r="S351" i="7" s="1"/>
  <c r="T351" i="7" s="1"/>
  <c r="R294" i="7"/>
  <c r="R389" i="7"/>
  <c r="R284" i="7"/>
  <c r="S284" i="7" s="1"/>
  <c r="T284" i="7" s="1"/>
  <c r="R348" i="7"/>
  <c r="S348" i="7" s="1"/>
  <c r="T348" i="7" s="1"/>
  <c r="R403" i="7"/>
  <c r="S403" i="7" s="1"/>
  <c r="T403" i="7" s="1"/>
  <c r="R409" i="7"/>
  <c r="S409" i="7" s="1"/>
  <c r="T409" i="7" s="1"/>
  <c r="R416" i="7"/>
  <c r="S416" i="7" s="1"/>
  <c r="T416" i="7" s="1"/>
  <c r="R366" i="7"/>
  <c r="R429" i="7"/>
  <c r="R380" i="7"/>
  <c r="S380" i="7" s="1"/>
  <c r="T380" i="7" s="1"/>
  <c r="R444" i="7"/>
  <c r="S444" i="7" s="1"/>
  <c r="T444" i="7" s="1"/>
  <c r="R427" i="7"/>
  <c r="S427" i="7" s="1"/>
  <c r="T427" i="7" s="1"/>
  <c r="R464" i="7"/>
  <c r="S464" i="7" s="1"/>
  <c r="T464" i="7" s="1"/>
  <c r="R454" i="7"/>
  <c r="S454" i="7" s="1"/>
  <c r="T454" i="7" s="1"/>
  <c r="R518" i="7"/>
  <c r="S518" i="7" s="1"/>
  <c r="T518" i="7" s="1"/>
  <c r="R477" i="7"/>
  <c r="S477" i="7" s="1"/>
  <c r="T477" i="7" s="1"/>
  <c r="R516" i="7"/>
  <c r="S516" i="7" s="1"/>
  <c r="T516" i="7" s="1"/>
  <c r="R551" i="7"/>
  <c r="S551" i="7" s="1"/>
  <c r="T551" i="7" s="1"/>
  <c r="R577" i="7"/>
  <c r="S577" i="7" s="1"/>
  <c r="T577" i="7" s="1"/>
  <c r="R582" i="7"/>
  <c r="S582" i="7" s="1"/>
  <c r="T582" i="7" s="1"/>
  <c r="R613" i="7"/>
  <c r="S613" i="7" s="1"/>
  <c r="T613" i="7" s="1"/>
  <c r="R686" i="7"/>
  <c r="S686" i="7" s="1"/>
  <c r="T686" i="7" s="1"/>
  <c r="R671" i="7"/>
  <c r="S671" i="7" s="1"/>
  <c r="T671" i="7" s="1"/>
  <c r="S549" i="7"/>
  <c r="T549" i="7" s="1"/>
  <c r="S286" i="7"/>
  <c r="T286" i="7" s="1"/>
  <c r="S131" i="7"/>
  <c r="T131" i="7" s="1"/>
  <c r="R39" i="7"/>
  <c r="S39" i="7" s="1"/>
  <c r="T39" i="7" s="1"/>
  <c r="R71" i="7"/>
  <c r="S71" i="7" s="1"/>
  <c r="T71" i="7" s="1"/>
  <c r="R54" i="7"/>
  <c r="S54" i="7" s="1"/>
  <c r="T54" i="7" s="1"/>
  <c r="R136" i="7"/>
  <c r="S136" i="7" s="1"/>
  <c r="T136" i="7" s="1"/>
  <c r="R69" i="7"/>
  <c r="S69" i="7" s="1"/>
  <c r="T69" i="7" s="1"/>
  <c r="R28" i="7"/>
  <c r="S28" i="7" s="1"/>
  <c r="T28" i="7" s="1"/>
  <c r="R92" i="7"/>
  <c r="S92" i="7" s="1"/>
  <c r="T92" i="7" s="1"/>
  <c r="R176" i="7"/>
  <c r="S176" i="7" s="1"/>
  <c r="T176" i="7" s="1"/>
  <c r="R67" i="7"/>
  <c r="S67" i="7" s="1"/>
  <c r="T67" i="7" s="1"/>
  <c r="R26" i="7"/>
  <c r="S26" i="7" s="1"/>
  <c r="T26" i="7" s="1"/>
  <c r="R90" i="7"/>
  <c r="S90" i="7" s="1"/>
  <c r="T90" i="7" s="1"/>
  <c r="R25" i="7"/>
  <c r="S25" i="7" s="1"/>
  <c r="T25" i="7" s="1"/>
  <c r="R89" i="7"/>
  <c r="S89" i="7" s="1"/>
  <c r="T89" i="7" s="1"/>
  <c r="R40" i="7"/>
  <c r="S40" i="7" s="1"/>
  <c r="T40" i="7" s="1"/>
  <c r="R104" i="7"/>
  <c r="S104" i="7" s="1"/>
  <c r="T104" i="7" s="1"/>
  <c r="R151" i="7"/>
  <c r="S151" i="7" s="1"/>
  <c r="T151" i="7" s="1"/>
  <c r="R150" i="7"/>
  <c r="S150" i="7" s="1"/>
  <c r="T150" i="7" s="1"/>
  <c r="R125" i="7"/>
  <c r="S125" i="7" s="1"/>
  <c r="T125" i="7" s="1"/>
  <c r="R185" i="7"/>
  <c r="S185" i="7" s="1"/>
  <c r="T185" i="7" s="1"/>
  <c r="R148" i="7"/>
  <c r="S148" i="7" s="1"/>
  <c r="T148" i="7" s="1"/>
  <c r="R282" i="7"/>
  <c r="S282" i="7" s="1"/>
  <c r="T282" i="7" s="1"/>
  <c r="R236" i="7"/>
  <c r="R162" i="7"/>
  <c r="S162" i="7" s="1"/>
  <c r="T162" i="7" s="1"/>
  <c r="R265" i="7"/>
  <c r="S265" i="7" s="1"/>
  <c r="T265" i="7" s="1"/>
  <c r="R169" i="7"/>
  <c r="S169" i="7" s="1"/>
  <c r="T169" i="7" s="1"/>
  <c r="R200" i="7"/>
  <c r="S200" i="7" s="1"/>
  <c r="T200" i="7" s="1"/>
  <c r="R264" i="7"/>
  <c r="S264" i="7" s="1"/>
  <c r="T264" i="7" s="1"/>
  <c r="R239" i="7"/>
  <c r="S239" i="7" s="1"/>
  <c r="T239" i="7" s="1"/>
  <c r="R214" i="7"/>
  <c r="S214" i="7" s="1"/>
  <c r="T214" i="7" s="1"/>
  <c r="R293" i="7"/>
  <c r="R229" i="7"/>
  <c r="S229" i="7" s="1"/>
  <c r="T229" i="7" s="1"/>
  <c r="R299" i="7"/>
  <c r="S299" i="7" s="1"/>
  <c r="T299" i="7" s="1"/>
  <c r="R309" i="7"/>
  <c r="R227" i="7"/>
  <c r="S227" i="7" s="1"/>
  <c r="T227" i="7" s="1"/>
  <c r="R315" i="7"/>
  <c r="S315" i="7" s="1"/>
  <c r="T315" i="7" s="1"/>
  <c r="R218" i="7"/>
  <c r="S218" i="7" s="1"/>
  <c r="T218" i="7" s="1"/>
  <c r="R325" i="7"/>
  <c r="S325" i="7" s="1"/>
  <c r="T325" i="7" s="1"/>
  <c r="R297" i="7"/>
  <c r="S297" i="7" s="1"/>
  <c r="T297" i="7" s="1"/>
  <c r="R379" i="7"/>
  <c r="S379" i="7" s="1"/>
  <c r="T379" i="7" s="1"/>
  <c r="R336" i="7"/>
  <c r="S336" i="7" s="1"/>
  <c r="T336" i="7" s="1"/>
  <c r="R295" i="7"/>
  <c r="S295" i="7" s="1"/>
  <c r="T295" i="7" s="1"/>
  <c r="R358" i="7"/>
  <c r="S358" i="7" s="1"/>
  <c r="T358" i="7" s="1"/>
  <c r="R302" i="7"/>
  <c r="S302" i="7" s="1"/>
  <c r="T302" i="7" s="1"/>
  <c r="R394" i="7"/>
  <c r="S394" i="7" s="1"/>
  <c r="T394" i="7" s="1"/>
  <c r="R292" i="7"/>
  <c r="S292" i="7" s="1"/>
  <c r="T292" i="7" s="1"/>
  <c r="R356" i="7"/>
  <c r="S356" i="7" s="1"/>
  <c r="T356" i="7" s="1"/>
  <c r="R434" i="7"/>
  <c r="S434" i="7" s="1"/>
  <c r="T434" i="7" s="1"/>
  <c r="R481" i="7"/>
  <c r="S481" i="7" s="1"/>
  <c r="T481" i="7" s="1"/>
  <c r="R417" i="7"/>
  <c r="S417" i="7" s="1"/>
  <c r="T417" i="7" s="1"/>
  <c r="R489" i="7"/>
  <c r="S489" i="7" s="1"/>
  <c r="T489" i="7" s="1"/>
  <c r="R424" i="7"/>
  <c r="S424" i="7" s="1"/>
  <c r="T424" i="7" s="1"/>
  <c r="R359" i="7"/>
  <c r="S359" i="7" s="1"/>
  <c r="T359" i="7" s="1"/>
  <c r="R423" i="7"/>
  <c r="S423" i="7" s="1"/>
  <c r="T423" i="7" s="1"/>
  <c r="R374" i="7"/>
  <c r="S374" i="7" s="1"/>
  <c r="T374" i="7" s="1"/>
  <c r="R438" i="7"/>
  <c r="S438" i="7" s="1"/>
  <c r="T438" i="7" s="1"/>
  <c r="R437" i="7"/>
  <c r="S437" i="7" s="1"/>
  <c r="T437" i="7" s="1"/>
  <c r="R388" i="7"/>
  <c r="S388" i="7" s="1"/>
  <c r="T388" i="7" s="1"/>
  <c r="R458" i="7"/>
  <c r="S458" i="7" s="1"/>
  <c r="T458" i="7" s="1"/>
  <c r="R435" i="7"/>
  <c r="S435" i="7" s="1"/>
  <c r="T435" i="7" s="1"/>
  <c r="R472" i="7"/>
  <c r="S472" i="7" s="1"/>
  <c r="T472" i="7" s="1"/>
  <c r="R548" i="7"/>
  <c r="S548" i="7" s="1"/>
  <c r="T548" i="7" s="1"/>
  <c r="R471" i="7"/>
  <c r="S471" i="7" s="1"/>
  <c r="T471" i="7" s="1"/>
  <c r="R462" i="7"/>
  <c r="S462" i="7" s="1"/>
  <c r="T462" i="7" s="1"/>
  <c r="R485" i="7"/>
  <c r="R524" i="7"/>
  <c r="S524" i="7" s="1"/>
  <c r="T524" i="7" s="1"/>
  <c r="R491" i="7"/>
  <c r="S491" i="7" s="1"/>
  <c r="T491" i="7" s="1"/>
  <c r="R665" i="7"/>
  <c r="S665" i="7" s="1"/>
  <c r="T665" i="7" s="1"/>
  <c r="R537" i="7"/>
  <c r="S537" i="7" s="1"/>
  <c r="T537" i="7" s="1"/>
  <c r="R547" i="7"/>
  <c r="S547" i="7" s="1"/>
  <c r="T547" i="7" s="1"/>
  <c r="R590" i="7"/>
  <c r="S590" i="7" s="1"/>
  <c r="T590" i="7" s="1"/>
  <c r="R571" i="7"/>
  <c r="S571" i="7" s="1"/>
  <c r="T571" i="7" s="1"/>
  <c r="R694" i="7"/>
  <c r="S694" i="7" s="1"/>
  <c r="T694" i="7" s="1"/>
  <c r="R685" i="7"/>
  <c r="S685" i="7" s="1"/>
  <c r="T685" i="7" s="1"/>
  <c r="R724" i="7"/>
  <c r="S724" i="7" s="1"/>
  <c r="T724" i="7" s="1"/>
  <c r="S293" i="7"/>
  <c r="T293" i="7" s="1"/>
  <c r="S294" i="7"/>
  <c r="T294" i="7" s="1"/>
  <c r="G731" i="7"/>
  <c r="L733" i="7" s="1"/>
  <c r="M733" i="7" s="1"/>
  <c r="S74" i="7"/>
  <c r="T74" i="7" s="1"/>
  <c r="R31" i="7"/>
  <c r="S31" i="7" s="1"/>
  <c r="T31" i="7" s="1"/>
  <c r="R103" i="7"/>
  <c r="S103" i="7" s="1"/>
  <c r="T103" i="7" s="1"/>
  <c r="R62" i="7"/>
  <c r="S62" i="7" s="1"/>
  <c r="T62" i="7" s="1"/>
  <c r="R13" i="7"/>
  <c r="S13" i="7" s="1"/>
  <c r="T13" i="7" s="1"/>
  <c r="R77" i="7"/>
  <c r="S77" i="7" s="1"/>
  <c r="T77" i="7" s="1"/>
  <c r="R36" i="7"/>
  <c r="S36" i="7" s="1"/>
  <c r="T36" i="7" s="1"/>
  <c r="R100" i="7"/>
  <c r="S100" i="7" s="1"/>
  <c r="T100" i="7" s="1"/>
  <c r="R11" i="7"/>
  <c r="S11" i="7" s="1"/>
  <c r="T11" i="7" s="1"/>
  <c r="R75" i="7"/>
  <c r="S75" i="7" s="1"/>
  <c r="T75" i="7" s="1"/>
  <c r="R34" i="7"/>
  <c r="S34" i="7" s="1"/>
  <c r="T34" i="7" s="1"/>
  <c r="R98" i="7"/>
  <c r="S98" i="7" s="1"/>
  <c r="T98" i="7" s="1"/>
  <c r="R33" i="7"/>
  <c r="S33" i="7" s="1"/>
  <c r="T33" i="7" s="1"/>
  <c r="R97" i="7"/>
  <c r="S97" i="7" s="1"/>
  <c r="T97" i="7" s="1"/>
  <c r="R48" i="7"/>
  <c r="S48" i="7" s="1"/>
  <c r="T48" i="7" s="1"/>
  <c r="R110" i="7"/>
  <c r="S110" i="7" s="1"/>
  <c r="T110" i="7" s="1"/>
  <c r="R159" i="7"/>
  <c r="S159" i="7" s="1"/>
  <c r="T159" i="7" s="1"/>
  <c r="R158" i="7"/>
  <c r="S158" i="7" s="1"/>
  <c r="T158" i="7" s="1"/>
  <c r="R133" i="7"/>
  <c r="S133" i="7" s="1"/>
  <c r="T133" i="7" s="1"/>
  <c r="R204" i="7"/>
  <c r="S204" i="7" s="1"/>
  <c r="T204" i="7" s="1"/>
  <c r="R156" i="7"/>
  <c r="S156" i="7" s="1"/>
  <c r="T156" i="7" s="1"/>
  <c r="R405" i="7"/>
  <c r="R269" i="7"/>
  <c r="R170" i="7"/>
  <c r="S170" i="7" s="1"/>
  <c r="T170" i="7" s="1"/>
  <c r="R113" i="7"/>
  <c r="S113" i="7" s="1"/>
  <c r="T113" i="7" s="1"/>
  <c r="R177" i="7"/>
  <c r="S177" i="7" s="1"/>
  <c r="T177" i="7" s="1"/>
  <c r="R208" i="7"/>
  <c r="S208" i="7" s="1"/>
  <c r="T208" i="7" s="1"/>
  <c r="R271" i="7"/>
  <c r="S271" i="7" s="1"/>
  <c r="T271" i="7" s="1"/>
  <c r="R247" i="7"/>
  <c r="S247" i="7" s="1"/>
  <c r="T247" i="7" s="1"/>
  <c r="R222" i="7"/>
  <c r="S222" i="7" s="1"/>
  <c r="T222" i="7" s="1"/>
  <c r="R298" i="7"/>
  <c r="S298" i="7" s="1"/>
  <c r="T298" i="7" s="1"/>
  <c r="R237" i="7"/>
  <c r="S237" i="7" s="1"/>
  <c r="T237" i="7" s="1"/>
  <c r="R301" i="7"/>
  <c r="S301" i="7" s="1"/>
  <c r="T301" i="7" s="1"/>
  <c r="R314" i="7"/>
  <c r="S314" i="7" s="1"/>
  <c r="T314" i="7" s="1"/>
  <c r="R235" i="7"/>
  <c r="S235" i="7" s="1"/>
  <c r="T235" i="7" s="1"/>
  <c r="R317" i="7"/>
  <c r="S317" i="7" s="1"/>
  <c r="T317" i="7" s="1"/>
  <c r="R226" i="7"/>
  <c r="S226" i="7" s="1"/>
  <c r="T226" i="7" s="1"/>
  <c r="R330" i="7"/>
  <c r="S330" i="7" s="1"/>
  <c r="T330" i="7" s="1"/>
  <c r="R305" i="7"/>
  <c r="S305" i="7" s="1"/>
  <c r="T305" i="7" s="1"/>
  <c r="R474" i="7"/>
  <c r="S474" i="7" s="1"/>
  <c r="T474" i="7" s="1"/>
  <c r="R344" i="7"/>
  <c r="S344" i="7" s="1"/>
  <c r="T344" i="7" s="1"/>
  <c r="R303" i="7"/>
  <c r="S303" i="7" s="1"/>
  <c r="T303" i="7" s="1"/>
  <c r="R365" i="7"/>
  <c r="S365" i="7" s="1"/>
  <c r="T365" i="7" s="1"/>
  <c r="R310" i="7"/>
  <c r="S310" i="7" s="1"/>
  <c r="T310" i="7" s="1"/>
  <c r="R333" i="7"/>
  <c r="R300" i="7"/>
  <c r="S300" i="7" s="1"/>
  <c r="T300" i="7" s="1"/>
  <c r="R362" i="7"/>
  <c r="S362" i="7" s="1"/>
  <c r="T362" i="7" s="1"/>
  <c r="R442" i="7"/>
  <c r="S442" i="7" s="1"/>
  <c r="T442" i="7" s="1"/>
  <c r="R361" i="7"/>
  <c r="S361" i="7" s="1"/>
  <c r="T361" i="7" s="1"/>
  <c r="R425" i="7"/>
  <c r="S425" i="7" s="1"/>
  <c r="T425" i="7" s="1"/>
  <c r="R368" i="7"/>
  <c r="S368" i="7" s="1"/>
  <c r="T368" i="7" s="1"/>
  <c r="R432" i="7"/>
  <c r="S432" i="7" s="1"/>
  <c r="T432" i="7" s="1"/>
  <c r="R367" i="7"/>
  <c r="S367" i="7" s="1"/>
  <c r="T367" i="7" s="1"/>
  <c r="R431" i="7"/>
  <c r="S431" i="7" s="1"/>
  <c r="T431" i="7" s="1"/>
  <c r="R382" i="7"/>
  <c r="S382" i="7" s="1"/>
  <c r="T382" i="7" s="1"/>
  <c r="R446" i="7"/>
  <c r="S446" i="7" s="1"/>
  <c r="T446" i="7" s="1"/>
  <c r="R445" i="7"/>
  <c r="S445" i="7" s="1"/>
  <c r="T445" i="7" s="1"/>
  <c r="R396" i="7"/>
  <c r="S396" i="7" s="1"/>
  <c r="T396" i="7" s="1"/>
  <c r="R460" i="7"/>
  <c r="S460" i="7" s="1"/>
  <c r="T460" i="7" s="1"/>
  <c r="R443" i="7"/>
  <c r="S443" i="7" s="1"/>
  <c r="T443" i="7" s="1"/>
  <c r="R480" i="7"/>
  <c r="S480" i="7" s="1"/>
  <c r="T480" i="7" s="1"/>
  <c r="R549" i="7"/>
  <c r="R479" i="7"/>
  <c r="S479" i="7" s="1"/>
  <c r="T479" i="7" s="1"/>
  <c r="R560" i="7"/>
  <c r="S560" i="7" s="1"/>
  <c r="T560" i="7" s="1"/>
  <c r="R470" i="7"/>
  <c r="S470" i="7" s="1"/>
  <c r="T470" i="7" s="1"/>
  <c r="R539" i="7"/>
  <c r="S539" i="7" s="1"/>
  <c r="T539" i="7" s="1"/>
  <c r="R493" i="7"/>
  <c r="R531" i="7"/>
  <c r="S531" i="7" s="1"/>
  <c r="T531" i="7" s="1"/>
  <c r="R499" i="7"/>
  <c r="S499" i="7" s="1"/>
  <c r="T499" i="7" s="1"/>
  <c r="R506" i="7"/>
  <c r="S506" i="7" s="1"/>
  <c r="T506" i="7" s="1"/>
  <c r="R545" i="7"/>
  <c r="S545" i="7" s="1"/>
  <c r="T545" i="7" s="1"/>
  <c r="R552" i="7"/>
  <c r="R591" i="7"/>
  <c r="S591" i="7" s="1"/>
  <c r="T591" i="7" s="1"/>
  <c r="R589" i="7"/>
  <c r="S589" i="7" s="1"/>
  <c r="T589" i="7" s="1"/>
  <c r="R555" i="7"/>
  <c r="S555" i="7" s="1"/>
  <c r="T555" i="7" s="1"/>
  <c r="R603" i="7"/>
  <c r="S603" i="7" s="1"/>
  <c r="T603" i="7" s="1"/>
  <c r="R580" i="7"/>
  <c r="S580" i="7" s="1"/>
  <c r="T580" i="7" s="1"/>
  <c r="R579" i="7"/>
  <c r="S579" i="7" s="1"/>
  <c r="T579" i="7" s="1"/>
  <c r="R610" i="7"/>
  <c r="S610" i="7" s="1"/>
  <c r="T610" i="7" s="1"/>
  <c r="R614" i="7"/>
  <c r="S614" i="7" s="1"/>
  <c r="T614" i="7" s="1"/>
  <c r="R678" i="7"/>
  <c r="R629" i="7"/>
  <c r="S629" i="7" s="1"/>
  <c r="T629" i="7" s="1"/>
  <c r="R642" i="7"/>
  <c r="S642" i="7" s="1"/>
  <c r="T642" i="7" s="1"/>
  <c r="R693" i="7"/>
  <c r="S693" i="7" s="1"/>
  <c r="T693" i="7" s="1"/>
  <c r="R687" i="7"/>
  <c r="S687" i="7" s="1"/>
  <c r="T687" i="7" s="1"/>
  <c r="R717" i="7"/>
  <c r="S717" i="7" s="1"/>
  <c r="T717" i="7" s="1"/>
  <c r="S452" i="7"/>
  <c r="T452" i="7" s="1"/>
  <c r="S429" i="7"/>
  <c r="T429" i="7" s="1"/>
  <c r="S405" i="7"/>
  <c r="T405" i="7" s="1"/>
  <c r="S280" i="7"/>
  <c r="T280" i="7" s="1"/>
  <c r="S236" i="7"/>
  <c r="T236" i="7" s="1"/>
  <c r="S188" i="7"/>
  <c r="T188" i="7" s="1"/>
  <c r="S66" i="7"/>
  <c r="T66" i="7" s="1"/>
  <c r="R87" i="7"/>
  <c r="S87" i="7" s="1"/>
  <c r="T87" i="7" s="1"/>
  <c r="L727" i="7"/>
  <c r="R6" i="7"/>
  <c r="S6" i="7" s="1"/>
  <c r="R70" i="7"/>
  <c r="S70" i="7" s="1"/>
  <c r="T70" i="7" s="1"/>
  <c r="R21" i="7"/>
  <c r="S21" i="7" s="1"/>
  <c r="T21" i="7" s="1"/>
  <c r="R85" i="7"/>
  <c r="S85" i="7" s="1"/>
  <c r="T85" i="7" s="1"/>
  <c r="R44" i="7"/>
  <c r="S44" i="7" s="1"/>
  <c r="T44" i="7" s="1"/>
  <c r="R112" i="7"/>
  <c r="S112" i="7" s="1"/>
  <c r="T112" i="7" s="1"/>
  <c r="R19" i="7"/>
  <c r="S19" i="7" s="1"/>
  <c r="T19" i="7" s="1"/>
  <c r="R83" i="7"/>
  <c r="S83" i="7" s="1"/>
  <c r="T83" i="7" s="1"/>
  <c r="R42" i="7"/>
  <c r="S42" i="7" s="1"/>
  <c r="T42" i="7" s="1"/>
  <c r="R106" i="7"/>
  <c r="S106" i="7" s="1"/>
  <c r="T106" i="7" s="1"/>
  <c r="R41" i="7"/>
  <c r="S41" i="7" s="1"/>
  <c r="T41" i="7" s="1"/>
  <c r="R105" i="7"/>
  <c r="S105" i="7" s="1"/>
  <c r="T105" i="7" s="1"/>
  <c r="R56" i="7"/>
  <c r="S56" i="7" s="1"/>
  <c r="T56" i="7" s="1"/>
  <c r="R128" i="7"/>
  <c r="S128" i="7" s="1"/>
  <c r="T128" i="7" s="1"/>
  <c r="R167" i="7"/>
  <c r="S167" i="7" s="1"/>
  <c r="T167" i="7" s="1"/>
  <c r="R166" i="7"/>
  <c r="S166" i="7" s="1"/>
  <c r="T166" i="7" s="1"/>
  <c r="R141" i="7"/>
  <c r="S141" i="7" s="1"/>
  <c r="T141" i="7" s="1"/>
  <c r="R212" i="7"/>
  <c r="S212" i="7" s="1"/>
  <c r="T212" i="7" s="1"/>
  <c r="R164" i="7"/>
  <c r="S164" i="7" s="1"/>
  <c r="T164" i="7" s="1"/>
  <c r="R139" i="7"/>
  <c r="S139" i="7" s="1"/>
  <c r="T139" i="7" s="1"/>
  <c r="R114" i="7"/>
  <c r="S114" i="7" s="1"/>
  <c r="T114" i="7" s="1"/>
  <c r="R178" i="7"/>
  <c r="S178" i="7" s="1"/>
  <c r="T178" i="7" s="1"/>
  <c r="R121" i="7"/>
  <c r="S121" i="7" s="1"/>
  <c r="T121" i="7" s="1"/>
  <c r="R183" i="7"/>
  <c r="S183" i="7" s="1"/>
  <c r="T183" i="7" s="1"/>
  <c r="R216" i="7"/>
  <c r="S216" i="7" s="1"/>
  <c r="T216" i="7" s="1"/>
  <c r="R191" i="7"/>
  <c r="S191" i="7" s="1"/>
  <c r="T191" i="7" s="1"/>
  <c r="R255" i="7"/>
  <c r="S255" i="7" s="1"/>
  <c r="T255" i="7" s="1"/>
  <c r="R230" i="7"/>
  <c r="S230" i="7" s="1"/>
  <c r="T230" i="7" s="1"/>
  <c r="R373" i="7"/>
  <c r="S373" i="7" s="1"/>
  <c r="T373" i="7" s="1"/>
  <c r="R245" i="7"/>
  <c r="S245" i="7" s="1"/>
  <c r="T245" i="7" s="1"/>
  <c r="R306" i="7"/>
  <c r="S306" i="7" s="1"/>
  <c r="T306" i="7" s="1"/>
  <c r="R346" i="7"/>
  <c r="S346" i="7" s="1"/>
  <c r="T346" i="7" s="1"/>
  <c r="R243" i="7"/>
  <c r="S243" i="7" s="1"/>
  <c r="T243" i="7" s="1"/>
  <c r="R322" i="7"/>
  <c r="S322" i="7" s="1"/>
  <c r="T322" i="7" s="1"/>
  <c r="R234" i="7"/>
  <c r="S234" i="7" s="1"/>
  <c r="T234" i="7" s="1"/>
  <c r="R363" i="7"/>
  <c r="S363" i="7" s="1"/>
  <c r="T363" i="7" s="1"/>
  <c r="R313" i="7"/>
  <c r="S313" i="7" s="1"/>
  <c r="T313" i="7" s="1"/>
  <c r="R288" i="7"/>
  <c r="S288" i="7" s="1"/>
  <c r="T288" i="7" s="1"/>
  <c r="R352" i="7"/>
  <c r="S352" i="7" s="1"/>
  <c r="T352" i="7" s="1"/>
  <c r="R311" i="7"/>
  <c r="S311" i="7" s="1"/>
  <c r="T311" i="7" s="1"/>
  <c r="R387" i="7"/>
  <c r="S387" i="7" s="1"/>
  <c r="T387" i="7" s="1"/>
  <c r="R318" i="7"/>
  <c r="S318" i="7" s="1"/>
  <c r="T318" i="7" s="1"/>
  <c r="R341" i="7"/>
  <c r="S341" i="7" s="1"/>
  <c r="T341" i="7" s="1"/>
  <c r="R308" i="7"/>
  <c r="S308" i="7" s="1"/>
  <c r="T308" i="7" s="1"/>
  <c r="R370" i="7"/>
  <c r="S370" i="7" s="1"/>
  <c r="T370" i="7" s="1"/>
  <c r="R331" i="7"/>
  <c r="S331" i="7" s="1"/>
  <c r="T331" i="7" s="1"/>
  <c r="R369" i="7"/>
  <c r="S369" i="7" s="1"/>
  <c r="T369" i="7" s="1"/>
  <c r="R433" i="7"/>
  <c r="S433" i="7" s="1"/>
  <c r="T433" i="7" s="1"/>
  <c r="R376" i="7"/>
  <c r="S376" i="7" s="1"/>
  <c r="T376" i="7" s="1"/>
  <c r="R440" i="7"/>
  <c r="S440" i="7" s="1"/>
  <c r="T440" i="7" s="1"/>
  <c r="R375" i="7"/>
  <c r="S375" i="7" s="1"/>
  <c r="T375" i="7" s="1"/>
  <c r="R439" i="7"/>
  <c r="S439" i="7" s="1"/>
  <c r="T439" i="7" s="1"/>
  <c r="R390" i="7"/>
  <c r="R521" i="7"/>
  <c r="S521" i="7" s="1"/>
  <c r="T521" i="7" s="1"/>
  <c r="R452" i="7"/>
  <c r="R404" i="7"/>
  <c r="S404" i="7" s="1"/>
  <c r="T404" i="7" s="1"/>
  <c r="R465" i="7"/>
  <c r="S465" i="7" s="1"/>
  <c r="T465" i="7" s="1"/>
  <c r="R466" i="7"/>
  <c r="S466" i="7" s="1"/>
  <c r="T466" i="7" s="1"/>
  <c r="R488" i="7"/>
  <c r="S488" i="7" s="1"/>
  <c r="T488" i="7" s="1"/>
  <c r="R554" i="7"/>
  <c r="S554" i="7" s="1"/>
  <c r="T554" i="7" s="1"/>
  <c r="R487" i="7"/>
  <c r="S487" i="7" s="1"/>
  <c r="T487" i="7" s="1"/>
  <c r="R567" i="7"/>
  <c r="S567" i="7" s="1"/>
  <c r="T567" i="7" s="1"/>
  <c r="R478" i="7"/>
  <c r="S478" i="7" s="1"/>
  <c r="T478" i="7" s="1"/>
  <c r="R595" i="7"/>
  <c r="S595" i="7" s="1"/>
  <c r="T595" i="7" s="1"/>
  <c r="R501" i="7"/>
  <c r="S501" i="7" s="1"/>
  <c r="T501" i="7" s="1"/>
  <c r="R540" i="7"/>
  <c r="S540" i="7" s="1"/>
  <c r="T540" i="7" s="1"/>
  <c r="R507" i="7"/>
  <c r="S507" i="7" s="1"/>
  <c r="T507" i="7" s="1"/>
  <c r="R514" i="7"/>
  <c r="S514" i="7" s="1"/>
  <c r="T514" i="7" s="1"/>
  <c r="R553" i="7"/>
  <c r="S553" i="7" s="1"/>
  <c r="T553" i="7" s="1"/>
  <c r="R561" i="7"/>
  <c r="S561" i="7" s="1"/>
  <c r="T561" i="7" s="1"/>
  <c r="R667" i="7"/>
  <c r="R606" i="7"/>
  <c r="S606" i="7" s="1"/>
  <c r="T606" i="7" s="1"/>
  <c r="R565" i="7"/>
  <c r="S565" i="7" s="1"/>
  <c r="T565" i="7" s="1"/>
  <c r="R625" i="7"/>
  <c r="R588" i="7"/>
  <c r="S588" i="7" s="1"/>
  <c r="T588" i="7" s="1"/>
  <c r="R587" i="7"/>
  <c r="S587" i="7" s="1"/>
  <c r="T587" i="7" s="1"/>
  <c r="R618" i="7"/>
  <c r="S618" i="7" s="1"/>
  <c r="T618" i="7" s="1"/>
  <c r="R669" i="7"/>
  <c r="S669" i="7" s="1"/>
  <c r="T669" i="7" s="1"/>
  <c r="R628" i="7"/>
  <c r="S628" i="7" s="1"/>
  <c r="T628" i="7" s="1"/>
  <c r="R623" i="7"/>
  <c r="S623" i="7" s="1"/>
  <c r="T623" i="7" s="1"/>
  <c r="R702" i="7"/>
  <c r="S702" i="7" s="1"/>
  <c r="T702" i="7" s="1"/>
  <c r="R637" i="7"/>
  <c r="S637" i="7" s="1"/>
  <c r="T637" i="7" s="1"/>
  <c r="R650" i="7"/>
  <c r="S650" i="7" s="1"/>
  <c r="T650" i="7" s="1"/>
  <c r="R701" i="7"/>
  <c r="S701" i="7" s="1"/>
  <c r="T701" i="7" s="1"/>
  <c r="R708" i="7"/>
  <c r="S708" i="7" s="1"/>
  <c r="T708" i="7" s="1"/>
  <c r="R715" i="7"/>
  <c r="S715" i="7" s="1"/>
  <c r="T715" i="7" s="1"/>
  <c r="R689" i="7"/>
  <c r="S689" i="7" s="1"/>
  <c r="T689" i="7" s="1"/>
  <c r="R688" i="7"/>
  <c r="S688" i="7" s="1"/>
  <c r="T688" i="7" s="1"/>
  <c r="R695" i="7"/>
  <c r="S695" i="7" s="1"/>
  <c r="T695" i="7" s="1"/>
  <c r="R666" i="7"/>
  <c r="S666" i="7" s="1"/>
  <c r="T666" i="7" s="1"/>
  <c r="S678" i="7"/>
  <c r="T678" i="7" s="1"/>
  <c r="S667" i="7"/>
  <c r="T667" i="7" s="1"/>
  <c r="S625" i="7"/>
  <c r="T625" i="7" s="1"/>
  <c r="S390" i="7"/>
  <c r="T390" i="7" s="1"/>
  <c r="S333" i="7"/>
  <c r="T333" i="7" s="1"/>
  <c r="S268" i="7"/>
  <c r="T268" i="7" s="1"/>
  <c r="S193" i="7"/>
  <c r="T193" i="7" s="1"/>
  <c r="S179" i="7"/>
  <c r="T179" i="7" s="1"/>
  <c r="S147" i="7"/>
  <c r="T147" i="7" s="1"/>
  <c r="S58" i="7"/>
  <c r="T58" i="7" s="1"/>
  <c r="S18" i="7"/>
  <c r="T18" i="7" s="1"/>
  <c r="R7" i="7"/>
  <c r="S7" i="7" s="1"/>
  <c r="T7" i="7" s="1"/>
  <c r="R14" i="7"/>
  <c r="S14" i="7" s="1"/>
  <c r="T14" i="7" s="1"/>
  <c r="R78" i="7"/>
  <c r="S78" i="7" s="1"/>
  <c r="T78" i="7" s="1"/>
  <c r="R29" i="7"/>
  <c r="S29" i="7" s="1"/>
  <c r="T29" i="7" s="1"/>
  <c r="R93" i="7"/>
  <c r="S93" i="7" s="1"/>
  <c r="T93" i="7" s="1"/>
  <c r="R52" i="7"/>
  <c r="S52" i="7" s="1"/>
  <c r="T52" i="7" s="1"/>
  <c r="R115" i="7"/>
  <c r="R27" i="7"/>
  <c r="S27" i="7" s="1"/>
  <c r="T27" i="7" s="1"/>
  <c r="R91" i="7"/>
  <c r="S91" i="7" s="1"/>
  <c r="T91" i="7" s="1"/>
  <c r="R50" i="7"/>
  <c r="S50" i="7" s="1"/>
  <c r="T50" i="7" s="1"/>
  <c r="R120" i="7"/>
  <c r="S120" i="7" s="1"/>
  <c r="T120" i="7" s="1"/>
  <c r="R49" i="7"/>
  <c r="S49" i="7" s="1"/>
  <c r="T49" i="7" s="1"/>
  <c r="R126" i="7"/>
  <c r="S126" i="7" s="1"/>
  <c r="T126" i="7" s="1"/>
  <c r="R64" i="7"/>
  <c r="S64" i="7" s="1"/>
  <c r="T64" i="7" s="1"/>
  <c r="R111" i="7"/>
  <c r="S111" i="7" s="1"/>
  <c r="T111" i="7" s="1"/>
  <c r="R175" i="7"/>
  <c r="S175" i="7" s="1"/>
  <c r="T175" i="7" s="1"/>
  <c r="R174" i="7"/>
  <c r="S174" i="7" s="1"/>
  <c r="T174" i="7" s="1"/>
  <c r="R149" i="7"/>
  <c r="S149" i="7" s="1"/>
  <c r="T149" i="7" s="1"/>
  <c r="R108" i="7"/>
  <c r="S108" i="7" s="1"/>
  <c r="T108" i="7" s="1"/>
  <c r="R172" i="7"/>
  <c r="S172" i="7" s="1"/>
  <c r="T172" i="7" s="1"/>
  <c r="R147" i="7"/>
  <c r="R122" i="7"/>
  <c r="S122" i="7" s="1"/>
  <c r="T122" i="7" s="1"/>
  <c r="R190" i="7"/>
  <c r="S190" i="7" s="1"/>
  <c r="T190" i="7" s="1"/>
  <c r="R129" i="7"/>
  <c r="S129" i="7" s="1"/>
  <c r="T129" i="7" s="1"/>
  <c r="R196" i="7"/>
  <c r="S196" i="7" s="1"/>
  <c r="T196" i="7" s="1"/>
  <c r="R224" i="7"/>
  <c r="S224" i="7" s="1"/>
  <c r="T224" i="7" s="1"/>
  <c r="R199" i="7"/>
  <c r="S199" i="7" s="1"/>
  <c r="T199" i="7" s="1"/>
  <c r="R263" i="7"/>
  <c r="S263" i="7" s="1"/>
  <c r="T263" i="7" s="1"/>
  <c r="R238" i="7"/>
  <c r="S238" i="7" s="1"/>
  <c r="T238" i="7" s="1"/>
  <c r="R189" i="7"/>
  <c r="S189" i="7" s="1"/>
  <c r="T189" i="7" s="1"/>
  <c r="R253" i="7"/>
  <c r="S253" i="7" s="1"/>
  <c r="T253" i="7" s="1"/>
  <c r="R354" i="7"/>
  <c r="S354" i="7" s="1"/>
  <c r="T354" i="7" s="1"/>
  <c r="R187" i="7"/>
  <c r="S187" i="7" s="1"/>
  <c r="T187" i="7" s="1"/>
  <c r="R251" i="7"/>
  <c r="S251" i="7" s="1"/>
  <c r="T251" i="7" s="1"/>
  <c r="R338" i="7"/>
  <c r="S338" i="7" s="1"/>
  <c r="T338" i="7" s="1"/>
  <c r="R242" i="7"/>
  <c r="S242" i="7" s="1"/>
  <c r="T242" i="7" s="1"/>
  <c r="R378" i="7"/>
  <c r="S378" i="7" s="1"/>
  <c r="T378" i="7" s="1"/>
  <c r="R321" i="7"/>
  <c r="S321" i="7" s="1"/>
  <c r="T321" i="7" s="1"/>
  <c r="R296" i="7"/>
  <c r="S296" i="7" s="1"/>
  <c r="T296" i="7" s="1"/>
  <c r="R360" i="7"/>
  <c r="S360" i="7" s="1"/>
  <c r="T360" i="7" s="1"/>
  <c r="R319" i="7"/>
  <c r="S319" i="7" s="1"/>
  <c r="T319" i="7" s="1"/>
  <c r="R476" i="7"/>
  <c r="S476" i="7" s="1"/>
  <c r="T476" i="7" s="1"/>
  <c r="R326" i="7"/>
  <c r="S326" i="7" s="1"/>
  <c r="T326" i="7" s="1"/>
  <c r="R349" i="7"/>
  <c r="S349" i="7" s="1"/>
  <c r="T349" i="7" s="1"/>
  <c r="R316" i="7"/>
  <c r="S316" i="7" s="1"/>
  <c r="T316" i="7" s="1"/>
  <c r="R397" i="7"/>
  <c r="R339" i="7"/>
  <c r="S339" i="7" s="1"/>
  <c r="T339" i="7" s="1"/>
  <c r="R377" i="7"/>
  <c r="S377" i="7" s="1"/>
  <c r="T377" i="7" s="1"/>
  <c r="R441" i="7"/>
  <c r="S441" i="7" s="1"/>
  <c r="T441" i="7" s="1"/>
  <c r="R384" i="7"/>
  <c r="S384" i="7" s="1"/>
  <c r="T384" i="7" s="1"/>
  <c r="R490" i="7"/>
  <c r="S490" i="7" s="1"/>
  <c r="T490" i="7" s="1"/>
  <c r="R383" i="7"/>
  <c r="S383" i="7" s="1"/>
  <c r="T383" i="7" s="1"/>
  <c r="R450" i="7"/>
  <c r="S450" i="7" s="1"/>
  <c r="T450" i="7" s="1"/>
  <c r="R398" i="7"/>
  <c r="S398" i="7" s="1"/>
  <c r="T398" i="7" s="1"/>
  <c r="R562" i="7"/>
  <c r="S562" i="7" s="1"/>
  <c r="T562" i="7" s="1"/>
  <c r="R457" i="7"/>
  <c r="S457" i="7" s="1"/>
  <c r="T457" i="7" s="1"/>
  <c r="R412" i="7"/>
  <c r="S412" i="7" s="1"/>
  <c r="T412" i="7" s="1"/>
  <c r="R505" i="7"/>
  <c r="S505" i="7" s="1"/>
  <c r="T505" i="7" s="1"/>
  <c r="R468" i="7"/>
  <c r="S468" i="7" s="1"/>
  <c r="T468" i="7" s="1"/>
  <c r="R496" i="7"/>
  <c r="S496" i="7" s="1"/>
  <c r="T496" i="7" s="1"/>
  <c r="R557" i="7"/>
  <c r="S557" i="7" s="1"/>
  <c r="T557" i="7" s="1"/>
  <c r="R495" i="7"/>
  <c r="S495" i="7" s="1"/>
  <c r="T495" i="7" s="1"/>
  <c r="R573" i="7"/>
  <c r="S573" i="7" s="1"/>
  <c r="T573" i="7" s="1"/>
  <c r="R486" i="7"/>
  <c r="S486" i="7" s="1"/>
  <c r="T486" i="7" s="1"/>
  <c r="R643" i="7"/>
  <c r="S643" i="7" s="1"/>
  <c r="T643" i="7" s="1"/>
  <c r="R509" i="7"/>
  <c r="S509" i="7" s="1"/>
  <c r="T509" i="7" s="1"/>
  <c r="R451" i="7"/>
  <c r="S451" i="7" s="1"/>
  <c r="T451" i="7" s="1"/>
  <c r="R515" i="7"/>
  <c r="S515" i="7" s="1"/>
  <c r="T515" i="7" s="1"/>
  <c r="R522" i="7"/>
  <c r="S522" i="7" s="1"/>
  <c r="T522" i="7" s="1"/>
  <c r="R559" i="7"/>
  <c r="S559" i="7" s="1"/>
  <c r="T559" i="7" s="1"/>
  <c r="R568" i="7"/>
  <c r="S568" i="7" s="1"/>
  <c r="T568" i="7" s="1"/>
  <c r="R534" i="7"/>
  <c r="S534" i="7" s="1"/>
  <c r="T534" i="7" s="1"/>
  <c r="R612" i="7"/>
  <c r="S612" i="7" s="1"/>
  <c r="T612" i="7" s="1"/>
  <c r="R570" i="7"/>
  <c r="S570" i="7" s="1"/>
  <c r="T570" i="7" s="1"/>
  <c r="R627" i="7"/>
  <c r="S627" i="7" s="1"/>
  <c r="T627" i="7" s="1"/>
  <c r="R593" i="7"/>
  <c r="S593" i="7" s="1"/>
  <c r="T593" i="7" s="1"/>
  <c r="R604" i="7"/>
  <c r="S604" i="7" s="1"/>
  <c r="T604" i="7" s="1"/>
  <c r="R635" i="7"/>
  <c r="S635" i="7" s="1"/>
  <c r="T635" i="7" s="1"/>
  <c r="R599" i="7"/>
  <c r="S599" i="7" s="1"/>
  <c r="T599" i="7" s="1"/>
  <c r="R648" i="7"/>
  <c r="S648" i="7" s="1"/>
  <c r="T648" i="7" s="1"/>
  <c r="R631" i="7"/>
  <c r="S631" i="7" s="1"/>
  <c r="T631" i="7" s="1"/>
  <c r="R638" i="7"/>
  <c r="S638" i="7" s="1"/>
  <c r="T638" i="7" s="1"/>
  <c r="R645" i="7"/>
  <c r="S645" i="7" s="1"/>
  <c r="T645" i="7" s="1"/>
  <c r="R658" i="7"/>
  <c r="S658" i="7" s="1"/>
  <c r="T658" i="7" s="1"/>
  <c r="R709" i="7"/>
  <c r="S709" i="7" s="1"/>
  <c r="T709" i="7" s="1"/>
  <c r="R716" i="7"/>
  <c r="S716" i="7" s="1"/>
  <c r="T716" i="7" s="1"/>
  <c r="R723" i="7"/>
  <c r="S723" i="7" s="1"/>
  <c r="T723" i="7" s="1"/>
  <c r="R697" i="7"/>
  <c r="S697" i="7" s="1"/>
  <c r="T697" i="7" s="1"/>
  <c r="R696" i="7"/>
  <c r="S696" i="7" s="1"/>
  <c r="T696" i="7" s="1"/>
  <c r="R703" i="7"/>
  <c r="S703" i="7" s="1"/>
  <c r="T703" i="7" s="1"/>
  <c r="S305" i="6"/>
  <c r="T305" i="6" s="1"/>
  <c r="S280" i="6"/>
  <c r="T280" i="6" s="1"/>
  <c r="S263" i="6"/>
  <c r="T263" i="6" s="1"/>
  <c r="T288" i="6"/>
  <c r="S551" i="6"/>
  <c r="T551" i="6" s="1"/>
  <c r="S460" i="6"/>
  <c r="T460" i="6" s="1"/>
  <c r="S230" i="6"/>
  <c r="T230" i="6" s="1"/>
  <c r="S239" i="6"/>
  <c r="T239" i="6" s="1"/>
  <c r="S231" i="6"/>
  <c r="T231" i="6" s="1"/>
  <c r="S45" i="6"/>
  <c r="T45" i="6" s="1"/>
  <c r="S30" i="6"/>
  <c r="T30" i="6" s="1"/>
  <c r="R74" i="6"/>
  <c r="S74" i="6" s="1"/>
  <c r="T74" i="6" s="1"/>
  <c r="R58" i="6"/>
  <c r="S58" i="6" s="1"/>
  <c r="T58" i="6" s="1"/>
  <c r="R50" i="6"/>
  <c r="S50" i="6" s="1"/>
  <c r="T50" i="6" s="1"/>
  <c r="R49" i="6"/>
  <c r="S49" i="6" s="1"/>
  <c r="T49" i="6" s="1"/>
  <c r="R32" i="6"/>
  <c r="S32" i="6" s="1"/>
  <c r="T32" i="6" s="1"/>
  <c r="R106" i="6"/>
  <c r="S106" i="6" s="1"/>
  <c r="T106" i="6" s="1"/>
  <c r="R47" i="6"/>
  <c r="S47" i="6" s="1"/>
  <c r="T47" i="6" s="1"/>
  <c r="R113" i="6"/>
  <c r="S113" i="6" s="1"/>
  <c r="T113" i="6" s="1"/>
  <c r="R46" i="6"/>
  <c r="S46" i="6" s="1"/>
  <c r="T46" i="6" s="1"/>
  <c r="R138" i="6"/>
  <c r="S138" i="6" s="1"/>
  <c r="T138" i="6" s="1"/>
  <c r="R45" i="6"/>
  <c r="R146" i="6"/>
  <c r="S146" i="6" s="1"/>
  <c r="T146" i="6" s="1"/>
  <c r="R36" i="6"/>
  <c r="R98" i="6"/>
  <c r="S98" i="6" s="1"/>
  <c r="T98" i="6" s="1"/>
  <c r="R35" i="6"/>
  <c r="S35" i="6" s="1"/>
  <c r="T35" i="6" s="1"/>
  <c r="R105" i="6"/>
  <c r="S105" i="6" s="1"/>
  <c r="T105" i="6" s="1"/>
  <c r="R136" i="6"/>
  <c r="S136" i="6" s="1"/>
  <c r="T136" i="6" s="1"/>
  <c r="R277" i="6"/>
  <c r="S277" i="6" s="1"/>
  <c r="T277" i="6" s="1"/>
  <c r="R159" i="6"/>
  <c r="S159" i="6" s="1"/>
  <c r="T159" i="6" s="1"/>
  <c r="R110" i="6"/>
  <c r="R174" i="6"/>
  <c r="R109" i="6"/>
  <c r="S109" i="6" s="1"/>
  <c r="T109" i="6" s="1"/>
  <c r="R173" i="6"/>
  <c r="R148" i="6"/>
  <c r="S148" i="6" s="1"/>
  <c r="T148" i="6" s="1"/>
  <c r="R260" i="6"/>
  <c r="S260" i="6" s="1"/>
  <c r="T260" i="6" s="1"/>
  <c r="R178" i="6"/>
  <c r="S178" i="6" s="1"/>
  <c r="T178" i="6" s="1"/>
  <c r="R202" i="6"/>
  <c r="S202" i="6" s="1"/>
  <c r="T202" i="6" s="1"/>
  <c r="R266" i="6"/>
  <c r="S266" i="6" s="1"/>
  <c r="T266" i="6" s="1"/>
  <c r="R241" i="6"/>
  <c r="S241" i="6" s="1"/>
  <c r="T241" i="6" s="1"/>
  <c r="R192" i="6"/>
  <c r="S192" i="6" s="1"/>
  <c r="T192" i="6" s="1"/>
  <c r="R256" i="6"/>
  <c r="R215" i="6"/>
  <c r="S215" i="6" s="1"/>
  <c r="T215" i="6" s="1"/>
  <c r="R294" i="6"/>
  <c r="S294" i="6" s="1"/>
  <c r="T294" i="6" s="1"/>
  <c r="R238" i="6"/>
  <c r="R318" i="6"/>
  <c r="S318" i="6" s="1"/>
  <c r="T318" i="6" s="1"/>
  <c r="R221" i="6"/>
  <c r="S221" i="6" s="1"/>
  <c r="T221" i="6" s="1"/>
  <c r="R309" i="6"/>
  <c r="S309" i="6" s="1"/>
  <c r="T309" i="6" s="1"/>
  <c r="R434" i="6"/>
  <c r="S434" i="6" s="1"/>
  <c r="T434" i="6" s="1"/>
  <c r="R332" i="6"/>
  <c r="S332" i="6" s="1"/>
  <c r="T332" i="6" s="1"/>
  <c r="R299" i="6"/>
  <c r="S299" i="6" s="1"/>
  <c r="T299" i="6" s="1"/>
  <c r="R363" i="6"/>
  <c r="S363" i="6" s="1"/>
  <c r="T363" i="6" s="1"/>
  <c r="R290" i="6"/>
  <c r="S290" i="6" s="1"/>
  <c r="T290" i="6" s="1"/>
  <c r="R354" i="6"/>
  <c r="S354" i="6" s="1"/>
  <c r="T354" i="6" s="1"/>
  <c r="R297" i="6"/>
  <c r="R361" i="6"/>
  <c r="S361" i="6" s="1"/>
  <c r="T361" i="6" s="1"/>
  <c r="R296" i="6"/>
  <c r="S296" i="6" s="1"/>
  <c r="T296" i="6" s="1"/>
  <c r="R360" i="6"/>
  <c r="S360" i="6" s="1"/>
  <c r="T360" i="6" s="1"/>
  <c r="R295" i="6"/>
  <c r="S295" i="6" s="1"/>
  <c r="T295" i="6" s="1"/>
  <c r="R359" i="6"/>
  <c r="S359" i="6" s="1"/>
  <c r="T359" i="6" s="1"/>
  <c r="R384" i="6"/>
  <c r="S384" i="6" s="1"/>
  <c r="T384" i="6" s="1"/>
  <c r="R448" i="6"/>
  <c r="S448" i="6" s="1"/>
  <c r="T448" i="6" s="1"/>
  <c r="R383" i="6"/>
  <c r="S383" i="6" s="1"/>
  <c r="T383" i="6" s="1"/>
  <c r="R447" i="6"/>
  <c r="S447" i="6" s="1"/>
  <c r="T447" i="6" s="1"/>
  <c r="R414" i="6"/>
  <c r="S414" i="6" s="1"/>
  <c r="T414" i="6" s="1"/>
  <c r="R501" i="6"/>
  <c r="S501" i="6" s="1"/>
  <c r="T501" i="6" s="1"/>
  <c r="R421" i="6"/>
  <c r="S421" i="6" s="1"/>
  <c r="T421" i="6" s="1"/>
  <c r="R380" i="6"/>
  <c r="R444" i="6"/>
  <c r="R387" i="6"/>
  <c r="S387" i="6" s="1"/>
  <c r="T387" i="6" s="1"/>
  <c r="R451" i="6"/>
  <c r="S451" i="6" s="1"/>
  <c r="T451" i="6" s="1"/>
  <c r="R494" i="6"/>
  <c r="S494" i="6" s="1"/>
  <c r="T494" i="6" s="1"/>
  <c r="R513" i="6"/>
  <c r="S513" i="6" s="1"/>
  <c r="T513" i="6" s="1"/>
  <c r="R524" i="6"/>
  <c r="S524" i="6" s="1"/>
  <c r="T524" i="6" s="1"/>
  <c r="R506" i="6"/>
  <c r="S506" i="6" s="1"/>
  <c r="T506" i="6" s="1"/>
  <c r="R497" i="6"/>
  <c r="S497" i="6" s="1"/>
  <c r="T497" i="6" s="1"/>
  <c r="R504" i="6"/>
  <c r="R538" i="6"/>
  <c r="S538" i="6" s="1"/>
  <c r="T538" i="6" s="1"/>
  <c r="R545" i="6"/>
  <c r="S545" i="6" s="1"/>
  <c r="T545" i="6" s="1"/>
  <c r="R603" i="6"/>
  <c r="S603" i="6" s="1"/>
  <c r="T603" i="6" s="1"/>
  <c r="R629" i="6"/>
  <c r="S629" i="6" s="1"/>
  <c r="T629" i="6" s="1"/>
  <c r="R525" i="6"/>
  <c r="R599" i="6"/>
  <c r="S599" i="6" s="1"/>
  <c r="T599" i="6" s="1"/>
  <c r="R572" i="6"/>
  <c r="S572" i="6" s="1"/>
  <c r="T572" i="6" s="1"/>
  <c r="R563" i="6"/>
  <c r="R570" i="6"/>
  <c r="S570" i="6" s="1"/>
  <c r="T570" i="6" s="1"/>
  <c r="R569" i="6"/>
  <c r="R644" i="6"/>
  <c r="R741" i="6"/>
  <c r="S741" i="6" s="1"/>
  <c r="T741" i="6" s="1"/>
  <c r="R681" i="6"/>
  <c r="S681" i="6" s="1"/>
  <c r="T681" i="6" s="1"/>
  <c r="R699" i="6"/>
  <c r="S699" i="6" s="1"/>
  <c r="T699" i="6" s="1"/>
  <c r="R664" i="6"/>
  <c r="S664" i="6" s="1"/>
  <c r="T664" i="6" s="1"/>
  <c r="R608" i="6"/>
  <c r="R646" i="6"/>
  <c r="S646" i="6" s="1"/>
  <c r="T646" i="6" s="1"/>
  <c r="R684" i="6"/>
  <c r="R685" i="6"/>
  <c r="S685" i="6" s="1"/>
  <c r="T685" i="6" s="1"/>
  <c r="R666" i="6"/>
  <c r="S666" i="6" s="1"/>
  <c r="T666" i="6" s="1"/>
  <c r="R704" i="6"/>
  <c r="S704" i="6" s="1"/>
  <c r="T704" i="6" s="1"/>
  <c r="R715" i="6"/>
  <c r="S715" i="6" s="1"/>
  <c r="T715" i="6" s="1"/>
  <c r="R705" i="6"/>
  <c r="S705" i="6" s="1"/>
  <c r="T705" i="6" s="1"/>
  <c r="R698" i="6"/>
  <c r="S698" i="6" s="1"/>
  <c r="T698" i="6" s="1"/>
  <c r="R722" i="6"/>
  <c r="S722" i="6" s="1"/>
  <c r="T722" i="6" s="1"/>
  <c r="R695" i="6"/>
  <c r="R702" i="6"/>
  <c r="S702" i="6" s="1"/>
  <c r="T702" i="6" s="1"/>
  <c r="S648" i="6"/>
  <c r="T648" i="6" s="1"/>
  <c r="S660" i="6"/>
  <c r="T660" i="6" s="1"/>
  <c r="S525" i="6"/>
  <c r="T525" i="6" s="1"/>
  <c r="S504" i="6"/>
  <c r="T504" i="6" s="1"/>
  <c r="S412" i="6"/>
  <c r="T412" i="6" s="1"/>
  <c r="S413" i="6"/>
  <c r="T413" i="6" s="1"/>
  <c r="S496" i="6"/>
  <c r="T496" i="6" s="1"/>
  <c r="S246" i="6"/>
  <c r="T246" i="6" s="1"/>
  <c r="S312" i="6"/>
  <c r="T312" i="6" s="1"/>
  <c r="S320" i="6"/>
  <c r="T320" i="6" s="1"/>
  <c r="S140" i="6"/>
  <c r="T140" i="6" s="1"/>
  <c r="S102" i="6"/>
  <c r="T102" i="6" s="1"/>
  <c r="J750" i="6"/>
  <c r="S6" i="6"/>
  <c r="S61" i="6"/>
  <c r="T61" i="6" s="1"/>
  <c r="S92" i="6"/>
  <c r="T92" i="6" s="1"/>
  <c r="R81" i="6"/>
  <c r="S81" i="6" s="1"/>
  <c r="T81" i="6" s="1"/>
  <c r="R65" i="6"/>
  <c r="S65" i="6" s="1"/>
  <c r="T65" i="6" s="1"/>
  <c r="R57" i="6"/>
  <c r="S57" i="6" s="1"/>
  <c r="T57" i="6" s="1"/>
  <c r="R177" i="6"/>
  <c r="S177" i="6" s="1"/>
  <c r="T177" i="6" s="1"/>
  <c r="R40" i="6"/>
  <c r="S40" i="6" s="1"/>
  <c r="T40" i="6" s="1"/>
  <c r="R122" i="6"/>
  <c r="S122" i="6" s="1"/>
  <c r="T122" i="6" s="1"/>
  <c r="R55" i="6"/>
  <c r="S55" i="6" s="1"/>
  <c r="T55" i="6" s="1"/>
  <c r="R130" i="6"/>
  <c r="S130" i="6" s="1"/>
  <c r="T130" i="6" s="1"/>
  <c r="R54" i="6"/>
  <c r="S54" i="6" s="1"/>
  <c r="T54" i="6" s="1"/>
  <c r="R145" i="6"/>
  <c r="S145" i="6" s="1"/>
  <c r="T145" i="6" s="1"/>
  <c r="R53" i="6"/>
  <c r="R153" i="6"/>
  <c r="S153" i="6" s="1"/>
  <c r="T153" i="6" s="1"/>
  <c r="R44" i="6"/>
  <c r="S44" i="6" s="1"/>
  <c r="T44" i="6" s="1"/>
  <c r="R114" i="6"/>
  <c r="S114" i="6" s="1"/>
  <c r="T114" i="6" s="1"/>
  <c r="R43" i="6"/>
  <c r="S43" i="6" s="1"/>
  <c r="T43" i="6" s="1"/>
  <c r="R162" i="6"/>
  <c r="S162" i="6" s="1"/>
  <c r="T162" i="6" s="1"/>
  <c r="R144" i="6"/>
  <c r="S144" i="6" s="1"/>
  <c r="T144" i="6" s="1"/>
  <c r="R103" i="6"/>
  <c r="R167" i="6"/>
  <c r="S167" i="6" s="1"/>
  <c r="T167" i="6" s="1"/>
  <c r="R118" i="6"/>
  <c r="R179" i="6"/>
  <c r="S179" i="6" s="1"/>
  <c r="T179" i="6" s="1"/>
  <c r="R117" i="6"/>
  <c r="S117" i="6" s="1"/>
  <c r="T117" i="6" s="1"/>
  <c r="R187" i="6"/>
  <c r="S187" i="6" s="1"/>
  <c r="T187" i="6" s="1"/>
  <c r="R156" i="6"/>
  <c r="S156" i="6" s="1"/>
  <c r="T156" i="6" s="1"/>
  <c r="R123" i="6"/>
  <c r="S123" i="6" s="1"/>
  <c r="T123" i="6" s="1"/>
  <c r="R195" i="6"/>
  <c r="S195" i="6" s="1"/>
  <c r="T195" i="6" s="1"/>
  <c r="R210" i="6"/>
  <c r="S210" i="6" s="1"/>
  <c r="T210" i="6" s="1"/>
  <c r="R385" i="6"/>
  <c r="S385" i="6" s="1"/>
  <c r="T385" i="6" s="1"/>
  <c r="R249" i="6"/>
  <c r="S249" i="6" s="1"/>
  <c r="T249" i="6" s="1"/>
  <c r="R200" i="6"/>
  <c r="R264" i="6"/>
  <c r="S264" i="6" s="1"/>
  <c r="T264" i="6" s="1"/>
  <c r="R223" i="6"/>
  <c r="S223" i="6" s="1"/>
  <c r="T223" i="6" s="1"/>
  <c r="R182" i="6"/>
  <c r="S182" i="6" s="1"/>
  <c r="T182" i="6" s="1"/>
  <c r="R246" i="6"/>
  <c r="R326" i="6"/>
  <c r="S326" i="6" s="1"/>
  <c r="T326" i="6" s="1"/>
  <c r="R229" i="6"/>
  <c r="S229" i="6" s="1"/>
  <c r="T229" i="6" s="1"/>
  <c r="R317" i="6"/>
  <c r="S317" i="6" s="1"/>
  <c r="T317" i="6" s="1"/>
  <c r="R276" i="6"/>
  <c r="S276" i="6" s="1"/>
  <c r="T276" i="6" s="1"/>
  <c r="R340" i="6"/>
  <c r="S340" i="6" s="1"/>
  <c r="T340" i="6" s="1"/>
  <c r="R307" i="6"/>
  <c r="S307" i="6" s="1"/>
  <c r="T307" i="6" s="1"/>
  <c r="R366" i="6"/>
  <c r="S366" i="6" s="1"/>
  <c r="T366" i="6" s="1"/>
  <c r="R298" i="6"/>
  <c r="S298" i="6" s="1"/>
  <c r="T298" i="6" s="1"/>
  <c r="R362" i="6"/>
  <c r="S362" i="6" s="1"/>
  <c r="T362" i="6" s="1"/>
  <c r="R305" i="6"/>
  <c r="R410" i="6"/>
  <c r="S410" i="6" s="1"/>
  <c r="T410" i="6" s="1"/>
  <c r="R304" i="6"/>
  <c r="S304" i="6" s="1"/>
  <c r="T304" i="6" s="1"/>
  <c r="R369" i="6"/>
  <c r="S369" i="6" s="1"/>
  <c r="T369" i="6" s="1"/>
  <c r="R303" i="6"/>
  <c r="S303" i="6" s="1"/>
  <c r="T303" i="6" s="1"/>
  <c r="R367" i="6"/>
  <c r="S367" i="6" s="1"/>
  <c r="T367" i="6" s="1"/>
  <c r="R392" i="6"/>
  <c r="S392" i="6" s="1"/>
  <c r="T392" i="6" s="1"/>
  <c r="R456" i="6"/>
  <c r="S456" i="6" s="1"/>
  <c r="T456" i="6" s="1"/>
  <c r="R391" i="6"/>
  <c r="S391" i="6" s="1"/>
  <c r="T391" i="6" s="1"/>
  <c r="R455" i="6"/>
  <c r="S455" i="6" s="1"/>
  <c r="T455" i="6" s="1"/>
  <c r="R422" i="6"/>
  <c r="S422" i="6" s="1"/>
  <c r="T422" i="6" s="1"/>
  <c r="R365" i="6"/>
  <c r="S365" i="6" s="1"/>
  <c r="T365" i="6" s="1"/>
  <c r="R429" i="6"/>
  <c r="S429" i="6" s="1"/>
  <c r="T429" i="6" s="1"/>
  <c r="R388" i="6"/>
  <c r="R452" i="6"/>
  <c r="R395" i="6"/>
  <c r="S395" i="6" s="1"/>
  <c r="T395" i="6" s="1"/>
  <c r="R459" i="6"/>
  <c r="S459" i="6" s="1"/>
  <c r="T459" i="6" s="1"/>
  <c r="R502" i="6"/>
  <c r="S502" i="6" s="1"/>
  <c r="T502" i="6" s="1"/>
  <c r="R522" i="6"/>
  <c r="S522" i="6" s="1"/>
  <c r="T522" i="6" s="1"/>
  <c r="R548" i="6"/>
  <c r="S548" i="6" s="1"/>
  <c r="T548" i="6" s="1"/>
  <c r="R540" i="6"/>
  <c r="S540" i="6" s="1"/>
  <c r="T540" i="6" s="1"/>
  <c r="R505" i="6"/>
  <c r="S505" i="6" s="1"/>
  <c r="T505" i="6" s="1"/>
  <c r="R512" i="6"/>
  <c r="S512" i="6" s="1"/>
  <c r="T512" i="6" s="1"/>
  <c r="R546" i="6"/>
  <c r="S546" i="6" s="1"/>
  <c r="T546" i="6" s="1"/>
  <c r="R553" i="6"/>
  <c r="S553" i="6" s="1"/>
  <c r="T553" i="6" s="1"/>
  <c r="R511" i="6"/>
  <c r="S511" i="6" s="1"/>
  <c r="T511" i="6" s="1"/>
  <c r="R510" i="6"/>
  <c r="S510" i="6" s="1"/>
  <c r="T510" i="6" s="1"/>
  <c r="R533" i="6"/>
  <c r="S533" i="6" s="1"/>
  <c r="T533" i="6" s="1"/>
  <c r="R565" i="6"/>
  <c r="S565" i="6" s="1"/>
  <c r="T565" i="6" s="1"/>
  <c r="R580" i="6"/>
  <c r="S580" i="6" s="1"/>
  <c r="T580" i="6" s="1"/>
  <c r="R571" i="6"/>
  <c r="R578" i="6"/>
  <c r="S578" i="6" s="1"/>
  <c r="T578" i="6" s="1"/>
  <c r="R577" i="6"/>
  <c r="R606" i="6"/>
  <c r="S606" i="6" s="1"/>
  <c r="T606" i="6" s="1"/>
  <c r="R604" i="6"/>
  <c r="S604" i="6" s="1"/>
  <c r="T604" i="6" s="1"/>
  <c r="R611" i="6"/>
  <c r="S611" i="6" s="1"/>
  <c r="T611" i="6" s="1"/>
  <c r="R740" i="6"/>
  <c r="S740" i="6" s="1"/>
  <c r="T740" i="6" s="1"/>
  <c r="R609" i="6"/>
  <c r="S609" i="6" s="1"/>
  <c r="T609" i="6" s="1"/>
  <c r="R616" i="6"/>
  <c r="R654" i="6"/>
  <c r="S654" i="6" s="1"/>
  <c r="T654" i="6" s="1"/>
  <c r="R709" i="6"/>
  <c r="S709" i="6" s="1"/>
  <c r="T709" i="6" s="1"/>
  <c r="R689" i="6"/>
  <c r="S689" i="6" s="1"/>
  <c r="T689" i="6" s="1"/>
  <c r="R707" i="6"/>
  <c r="S707" i="6" s="1"/>
  <c r="T707" i="6" s="1"/>
  <c r="R723" i="6"/>
  <c r="S723" i="6" s="1"/>
  <c r="T723" i="6" s="1"/>
  <c r="R721" i="6"/>
  <c r="S721" i="6" s="1"/>
  <c r="T721" i="6" s="1"/>
  <c r="R724" i="6"/>
  <c r="R708" i="6"/>
  <c r="S708" i="6" s="1"/>
  <c r="T708" i="6" s="1"/>
  <c r="R730" i="6"/>
  <c r="S730" i="6" s="1"/>
  <c r="T730" i="6" s="1"/>
  <c r="R703" i="6"/>
  <c r="S703" i="6" s="1"/>
  <c r="T703" i="6" s="1"/>
  <c r="R710" i="6"/>
  <c r="S710" i="6" s="1"/>
  <c r="T710" i="6" s="1"/>
  <c r="S673" i="6"/>
  <c r="T673" i="6" s="1"/>
  <c r="S110" i="6"/>
  <c r="T110" i="6" s="1"/>
  <c r="S652" i="6"/>
  <c r="T652" i="6" s="1"/>
  <c r="S694" i="6"/>
  <c r="T694" i="6" s="1"/>
  <c r="S684" i="6"/>
  <c r="T684" i="6" s="1"/>
  <c r="S585" i="6"/>
  <c r="T585" i="6" s="1"/>
  <c r="S550" i="6"/>
  <c r="T550" i="6" s="1"/>
  <c r="S488" i="6"/>
  <c r="T488" i="6" s="1"/>
  <c r="S405" i="6"/>
  <c r="T405" i="6" s="1"/>
  <c r="S396" i="6"/>
  <c r="T396" i="6" s="1"/>
  <c r="S286" i="6"/>
  <c r="T286" i="6" s="1"/>
  <c r="S238" i="6"/>
  <c r="T238" i="6" s="1"/>
  <c r="S345" i="6"/>
  <c r="T345" i="6" s="1"/>
  <c r="S222" i="6"/>
  <c r="T222" i="6" s="1"/>
  <c r="S254" i="6"/>
  <c r="T254" i="6" s="1"/>
  <c r="S36" i="6"/>
  <c r="T36" i="6" s="1"/>
  <c r="S173" i="6"/>
  <c r="T173" i="6" s="1"/>
  <c r="S165" i="6"/>
  <c r="T165" i="6" s="1"/>
  <c r="R121" i="6"/>
  <c r="S121" i="6" s="1"/>
  <c r="T121" i="6" s="1"/>
  <c r="R90" i="6"/>
  <c r="S90" i="6" s="1"/>
  <c r="T90" i="6" s="1"/>
  <c r="R99" i="6"/>
  <c r="S99" i="6" s="1"/>
  <c r="T99" i="6" s="1"/>
  <c r="R278" i="6"/>
  <c r="S278" i="6" s="1"/>
  <c r="T278" i="6" s="1"/>
  <c r="R48" i="6"/>
  <c r="S48" i="6" s="1"/>
  <c r="T48" i="6" s="1"/>
  <c r="R129" i="6"/>
  <c r="S129" i="6" s="1"/>
  <c r="T129" i="6" s="1"/>
  <c r="R63" i="6"/>
  <c r="S63" i="6" s="1"/>
  <c r="T63" i="6" s="1"/>
  <c r="R137" i="6"/>
  <c r="S137" i="6" s="1"/>
  <c r="T137" i="6" s="1"/>
  <c r="R62" i="6"/>
  <c r="S62" i="6" s="1"/>
  <c r="T62" i="6" s="1"/>
  <c r="R212" i="6"/>
  <c r="S212" i="6" s="1"/>
  <c r="T212" i="6" s="1"/>
  <c r="R61" i="6"/>
  <c r="R180" i="6"/>
  <c r="S180" i="6" s="1"/>
  <c r="T180" i="6" s="1"/>
  <c r="R52" i="6"/>
  <c r="R154" i="6"/>
  <c r="S154" i="6" s="1"/>
  <c r="T154" i="6" s="1"/>
  <c r="R51" i="6"/>
  <c r="S51" i="6" s="1"/>
  <c r="T51" i="6" s="1"/>
  <c r="R169" i="6"/>
  <c r="S169" i="6" s="1"/>
  <c r="T169" i="6" s="1"/>
  <c r="R152" i="6"/>
  <c r="S152" i="6" s="1"/>
  <c r="T152" i="6" s="1"/>
  <c r="R111" i="6"/>
  <c r="S111" i="6" s="1"/>
  <c r="T111" i="6" s="1"/>
  <c r="R175" i="6"/>
  <c r="S175" i="6" s="1"/>
  <c r="T175" i="6" s="1"/>
  <c r="R126" i="6"/>
  <c r="S126" i="6" s="1"/>
  <c r="T126" i="6" s="1"/>
  <c r="R181" i="6"/>
  <c r="S181" i="6" s="1"/>
  <c r="T181" i="6" s="1"/>
  <c r="R125" i="6"/>
  <c r="S125" i="6" s="1"/>
  <c r="T125" i="6" s="1"/>
  <c r="R251" i="6"/>
  <c r="S251" i="6" s="1"/>
  <c r="T251" i="6" s="1"/>
  <c r="R164" i="6"/>
  <c r="R131" i="6"/>
  <c r="S131" i="6" s="1"/>
  <c r="T131" i="6" s="1"/>
  <c r="R203" i="6"/>
  <c r="S203" i="6" s="1"/>
  <c r="T203" i="6" s="1"/>
  <c r="R218" i="6"/>
  <c r="S218" i="6" s="1"/>
  <c r="T218" i="6" s="1"/>
  <c r="R193" i="6"/>
  <c r="S193" i="6" s="1"/>
  <c r="T193" i="6" s="1"/>
  <c r="R257" i="6"/>
  <c r="S257" i="6" s="1"/>
  <c r="T257" i="6" s="1"/>
  <c r="R208" i="6"/>
  <c r="S208" i="6" s="1"/>
  <c r="T208" i="6" s="1"/>
  <c r="R272" i="6"/>
  <c r="R231" i="6"/>
  <c r="R190" i="6"/>
  <c r="S190" i="6" s="1"/>
  <c r="T190" i="6" s="1"/>
  <c r="R254" i="6"/>
  <c r="R393" i="6"/>
  <c r="S393" i="6" s="1"/>
  <c r="T393" i="6" s="1"/>
  <c r="R237" i="6"/>
  <c r="S237" i="6" s="1"/>
  <c r="T237" i="6" s="1"/>
  <c r="R325" i="6"/>
  <c r="S325" i="6" s="1"/>
  <c r="T325" i="6" s="1"/>
  <c r="R284" i="6"/>
  <c r="S284" i="6" s="1"/>
  <c r="T284" i="6" s="1"/>
  <c r="R348" i="6"/>
  <c r="S348" i="6" s="1"/>
  <c r="T348" i="6" s="1"/>
  <c r="R315" i="6"/>
  <c r="S315" i="6" s="1"/>
  <c r="T315" i="6" s="1"/>
  <c r="R368" i="6"/>
  <c r="S368" i="6" s="1"/>
  <c r="T368" i="6" s="1"/>
  <c r="R306" i="6"/>
  <c r="S306" i="6" s="1"/>
  <c r="T306" i="6" s="1"/>
  <c r="R418" i="6"/>
  <c r="S418" i="6" s="1"/>
  <c r="T418" i="6" s="1"/>
  <c r="R313" i="6"/>
  <c r="R417" i="6"/>
  <c r="S417" i="6" s="1"/>
  <c r="T417" i="6" s="1"/>
  <c r="R312" i="6"/>
  <c r="R402" i="6"/>
  <c r="S402" i="6" s="1"/>
  <c r="T402" i="6" s="1"/>
  <c r="R311" i="6"/>
  <c r="S311" i="6" s="1"/>
  <c r="T311" i="6" s="1"/>
  <c r="R370" i="6"/>
  <c r="R400" i="6"/>
  <c r="S400" i="6" s="1"/>
  <c r="T400" i="6" s="1"/>
  <c r="R464" i="6"/>
  <c r="S464" i="6" s="1"/>
  <c r="T464" i="6" s="1"/>
  <c r="R399" i="6"/>
  <c r="S399" i="6" s="1"/>
  <c r="T399" i="6" s="1"/>
  <c r="R463" i="6"/>
  <c r="S463" i="6" s="1"/>
  <c r="T463" i="6" s="1"/>
  <c r="R430" i="6"/>
  <c r="S430" i="6" s="1"/>
  <c r="T430" i="6" s="1"/>
  <c r="R373" i="6"/>
  <c r="S373" i="6" s="1"/>
  <c r="T373" i="6" s="1"/>
  <c r="R437" i="6"/>
  <c r="S437" i="6" s="1"/>
  <c r="T437" i="6" s="1"/>
  <c r="R396" i="6"/>
  <c r="R460" i="6"/>
  <c r="R403" i="6"/>
  <c r="S403" i="6" s="1"/>
  <c r="T403" i="6" s="1"/>
  <c r="R467" i="6"/>
  <c r="S467" i="6" s="1"/>
  <c r="T467" i="6" s="1"/>
  <c r="R515" i="6"/>
  <c r="S515" i="6" s="1"/>
  <c r="T515" i="6" s="1"/>
  <c r="R475" i="6"/>
  <c r="S475" i="6" s="1"/>
  <c r="T475" i="6" s="1"/>
  <c r="R568" i="6"/>
  <c r="S568" i="6" s="1"/>
  <c r="T568" i="6" s="1"/>
  <c r="R547" i="6"/>
  <c r="S547" i="6" s="1"/>
  <c r="T547" i="6" s="1"/>
  <c r="R532" i="6"/>
  <c r="S532" i="6" s="1"/>
  <c r="T532" i="6" s="1"/>
  <c r="R514" i="6"/>
  <c r="S514" i="6" s="1"/>
  <c r="T514" i="6" s="1"/>
  <c r="R554" i="6"/>
  <c r="S554" i="6" s="1"/>
  <c r="T554" i="6" s="1"/>
  <c r="R560" i="6"/>
  <c r="S560" i="6" s="1"/>
  <c r="T560" i="6" s="1"/>
  <c r="R519" i="6"/>
  <c r="S519" i="6" s="1"/>
  <c r="T519" i="6" s="1"/>
  <c r="R518" i="6"/>
  <c r="S518" i="6" s="1"/>
  <c r="T518" i="6" s="1"/>
  <c r="R541" i="6"/>
  <c r="S541" i="6" s="1"/>
  <c r="T541" i="6" s="1"/>
  <c r="R573" i="6"/>
  <c r="S573" i="6" s="1"/>
  <c r="T573" i="6" s="1"/>
  <c r="R588" i="6"/>
  <c r="S588" i="6" s="1"/>
  <c r="T588" i="6" s="1"/>
  <c r="R579" i="6"/>
  <c r="R586" i="6"/>
  <c r="S586" i="6" s="1"/>
  <c r="T586" i="6" s="1"/>
  <c r="R585" i="6"/>
  <c r="R614" i="6"/>
  <c r="S614" i="6" s="1"/>
  <c r="T614" i="6" s="1"/>
  <c r="R612" i="6"/>
  <c r="S612" i="6" s="1"/>
  <c r="T612" i="6" s="1"/>
  <c r="R619" i="6"/>
  <c r="S619" i="6" s="1"/>
  <c r="T619" i="6" s="1"/>
  <c r="R602" i="6"/>
  <c r="R617" i="6"/>
  <c r="R624" i="6"/>
  <c r="R662" i="6"/>
  <c r="S662" i="6" s="1"/>
  <c r="T662" i="6" s="1"/>
  <c r="R635" i="6"/>
  <c r="R693" i="6"/>
  <c r="S693" i="6" s="1"/>
  <c r="T693" i="6" s="1"/>
  <c r="R667" i="6"/>
  <c r="S667" i="6" s="1"/>
  <c r="T667" i="6" s="1"/>
  <c r="R732" i="6"/>
  <c r="S732" i="6" s="1"/>
  <c r="T732" i="6" s="1"/>
  <c r="R729" i="6"/>
  <c r="S729" i="6" s="1"/>
  <c r="T729" i="6" s="1"/>
  <c r="R737" i="6"/>
  <c r="S737" i="6" s="1"/>
  <c r="T737" i="6" s="1"/>
  <c r="R725" i="6"/>
  <c r="S725" i="6" s="1"/>
  <c r="T725" i="6" s="1"/>
  <c r="R738" i="6"/>
  <c r="S738" i="6" s="1"/>
  <c r="T738" i="6" s="1"/>
  <c r="R711" i="6"/>
  <c r="S711" i="6" s="1"/>
  <c r="T711" i="6" s="1"/>
  <c r="R718" i="6"/>
  <c r="S718" i="6" s="1"/>
  <c r="T718" i="6" s="1"/>
  <c r="S624" i="6"/>
  <c r="T624" i="6" s="1"/>
  <c r="S164" i="6"/>
  <c r="T164" i="6" s="1"/>
  <c r="S724" i="6"/>
  <c r="T724" i="6" s="1"/>
  <c r="S635" i="6"/>
  <c r="T635" i="6" s="1"/>
  <c r="S472" i="6"/>
  <c r="T472" i="6" s="1"/>
  <c r="S199" i="6"/>
  <c r="T199" i="6" s="1"/>
  <c r="S157" i="6"/>
  <c r="T157" i="6" s="1"/>
  <c r="S124" i="6"/>
  <c r="T124" i="6" s="1"/>
  <c r="S717" i="6"/>
  <c r="T717" i="6" s="1"/>
  <c r="S720" i="6"/>
  <c r="T720" i="6" s="1"/>
  <c r="S671" i="6"/>
  <c r="T671" i="6" s="1"/>
  <c r="S616" i="6"/>
  <c r="T616" i="6" s="1"/>
  <c r="S516" i="6"/>
  <c r="T516" i="6" s="1"/>
  <c r="S563" i="6"/>
  <c r="T563" i="6" s="1"/>
  <c r="S481" i="6"/>
  <c r="T481" i="6" s="1"/>
  <c r="S452" i="6"/>
  <c r="T452" i="6" s="1"/>
  <c r="S200" i="6"/>
  <c r="T200" i="6" s="1"/>
  <c r="S174" i="6"/>
  <c r="T174" i="6" s="1"/>
  <c r="S101" i="6"/>
  <c r="T101" i="6" s="1"/>
  <c r="S37" i="6"/>
  <c r="T37" i="6" s="1"/>
  <c r="S271" i="6"/>
  <c r="T271" i="6" s="1"/>
  <c r="S328" i="6"/>
  <c r="T328" i="6" s="1"/>
  <c r="S84" i="6"/>
  <c r="T84" i="6" s="1"/>
  <c r="G754" i="6"/>
  <c r="L756" i="6" s="1"/>
  <c r="M756" i="6" s="1"/>
  <c r="R66" i="6"/>
  <c r="S66" i="6" s="1"/>
  <c r="T66" i="6" s="1"/>
  <c r="R116" i="6"/>
  <c r="S116" i="6" s="1"/>
  <c r="T116" i="6" s="1"/>
  <c r="L750" i="6"/>
  <c r="R750" i="6" s="1"/>
  <c r="R6" i="6"/>
  <c r="R89" i="6"/>
  <c r="S89" i="6" s="1"/>
  <c r="T89" i="6" s="1"/>
  <c r="R56" i="6"/>
  <c r="S56" i="6" s="1"/>
  <c r="T56" i="6" s="1"/>
  <c r="R220" i="6"/>
  <c r="S220" i="6" s="1"/>
  <c r="T220" i="6" s="1"/>
  <c r="R71" i="6"/>
  <c r="S71" i="6" s="1"/>
  <c r="T71" i="6" s="1"/>
  <c r="R283" i="6"/>
  <c r="S283" i="6" s="1"/>
  <c r="T283" i="6" s="1"/>
  <c r="R70" i="6"/>
  <c r="S70" i="6" s="1"/>
  <c r="T70" i="6" s="1"/>
  <c r="R219" i="6"/>
  <c r="S219" i="6" s="1"/>
  <c r="T219" i="6" s="1"/>
  <c r="R69" i="6"/>
  <c r="R211" i="6"/>
  <c r="S211" i="6" s="1"/>
  <c r="T211" i="6" s="1"/>
  <c r="R60" i="6"/>
  <c r="S60" i="6" s="1"/>
  <c r="T60" i="6" s="1"/>
  <c r="R161" i="6"/>
  <c r="S161" i="6" s="1"/>
  <c r="T161" i="6" s="1"/>
  <c r="R59" i="6"/>
  <c r="S59" i="6" s="1"/>
  <c r="T59" i="6" s="1"/>
  <c r="R96" i="6"/>
  <c r="S96" i="6" s="1"/>
  <c r="T96" i="6" s="1"/>
  <c r="R160" i="6"/>
  <c r="S160" i="6" s="1"/>
  <c r="T160" i="6" s="1"/>
  <c r="R119" i="6"/>
  <c r="S119" i="6" s="1"/>
  <c r="T119" i="6" s="1"/>
  <c r="R183" i="6"/>
  <c r="S183" i="6" s="1"/>
  <c r="T183" i="6" s="1"/>
  <c r="R134" i="6"/>
  <c r="S134" i="6" s="1"/>
  <c r="T134" i="6" s="1"/>
  <c r="R185" i="6"/>
  <c r="S185" i="6" s="1"/>
  <c r="T185" i="6" s="1"/>
  <c r="R133" i="6"/>
  <c r="S133" i="6" s="1"/>
  <c r="T133" i="6" s="1"/>
  <c r="R252" i="6"/>
  <c r="S252" i="6" s="1"/>
  <c r="T252" i="6" s="1"/>
  <c r="R172" i="6"/>
  <c r="R139" i="6"/>
  <c r="S139" i="6" s="1"/>
  <c r="T139" i="6" s="1"/>
  <c r="R204" i="6"/>
  <c r="S204" i="6" s="1"/>
  <c r="T204" i="6" s="1"/>
  <c r="R226" i="6"/>
  <c r="S226" i="6" s="1"/>
  <c r="T226" i="6" s="1"/>
  <c r="R201" i="6"/>
  <c r="S201" i="6" s="1"/>
  <c r="T201" i="6" s="1"/>
  <c r="R265" i="6"/>
  <c r="S265" i="6" s="1"/>
  <c r="T265" i="6" s="1"/>
  <c r="R216" i="6"/>
  <c r="R275" i="6"/>
  <c r="S275" i="6" s="1"/>
  <c r="T275" i="6" s="1"/>
  <c r="R239" i="6"/>
  <c r="R198" i="6"/>
  <c r="R262" i="6"/>
  <c r="S262" i="6" s="1"/>
  <c r="T262" i="6" s="1"/>
  <c r="R466" i="6"/>
  <c r="S466" i="6" s="1"/>
  <c r="T466" i="6" s="1"/>
  <c r="R245" i="6"/>
  <c r="S245" i="6" s="1"/>
  <c r="T245" i="6" s="1"/>
  <c r="R334" i="6"/>
  <c r="S334" i="6" s="1"/>
  <c r="T334" i="6" s="1"/>
  <c r="R292" i="6"/>
  <c r="S292" i="6" s="1"/>
  <c r="T292" i="6" s="1"/>
  <c r="R356" i="6"/>
  <c r="S356" i="6" s="1"/>
  <c r="T356" i="6" s="1"/>
  <c r="R323" i="6"/>
  <c r="S323" i="6" s="1"/>
  <c r="T323" i="6" s="1"/>
  <c r="R426" i="6"/>
  <c r="S426" i="6" s="1"/>
  <c r="T426" i="6" s="1"/>
  <c r="R314" i="6"/>
  <c r="S314" i="6" s="1"/>
  <c r="T314" i="6" s="1"/>
  <c r="R425" i="6"/>
  <c r="S425" i="6" s="1"/>
  <c r="T425" i="6" s="1"/>
  <c r="R321" i="6"/>
  <c r="S321" i="6" s="1"/>
  <c r="T321" i="6" s="1"/>
  <c r="R450" i="6"/>
  <c r="S450" i="6" s="1"/>
  <c r="T450" i="6" s="1"/>
  <c r="R320" i="6"/>
  <c r="R409" i="6"/>
  <c r="S409" i="6" s="1"/>
  <c r="T409" i="6" s="1"/>
  <c r="R319" i="6"/>
  <c r="S319" i="6" s="1"/>
  <c r="T319" i="6" s="1"/>
  <c r="R386" i="6"/>
  <c r="S386" i="6" s="1"/>
  <c r="T386" i="6" s="1"/>
  <c r="R408" i="6"/>
  <c r="S408" i="6" s="1"/>
  <c r="T408" i="6" s="1"/>
  <c r="R471" i="6"/>
  <c r="S471" i="6" s="1"/>
  <c r="T471" i="6" s="1"/>
  <c r="R407" i="6"/>
  <c r="S407" i="6" s="1"/>
  <c r="T407" i="6" s="1"/>
  <c r="R374" i="6"/>
  <c r="S374" i="6" s="1"/>
  <c r="T374" i="6" s="1"/>
  <c r="R438" i="6"/>
  <c r="S438" i="6" s="1"/>
  <c r="T438" i="6" s="1"/>
  <c r="R381" i="6"/>
  <c r="R445" i="6"/>
  <c r="R404" i="6"/>
  <c r="S404" i="6" s="1"/>
  <c r="T404" i="6" s="1"/>
  <c r="R487" i="6"/>
  <c r="S487" i="6" s="1"/>
  <c r="T487" i="6" s="1"/>
  <c r="R411" i="6"/>
  <c r="S411" i="6" s="1"/>
  <c r="T411" i="6" s="1"/>
  <c r="R600" i="6"/>
  <c r="S600" i="6" s="1"/>
  <c r="T600" i="6" s="1"/>
  <c r="R476" i="6"/>
  <c r="S476" i="6" s="1"/>
  <c r="T476" i="6" s="1"/>
  <c r="R483" i="6"/>
  <c r="S483" i="6" s="1"/>
  <c r="T483" i="6" s="1"/>
  <c r="R574" i="6"/>
  <c r="S574" i="6" s="1"/>
  <c r="T574" i="6" s="1"/>
  <c r="R592" i="6"/>
  <c r="S592" i="6" s="1"/>
  <c r="T592" i="6" s="1"/>
  <c r="R539" i="6"/>
  <c r="S539" i="6" s="1"/>
  <c r="T539" i="6" s="1"/>
  <c r="R531" i="6"/>
  <c r="S531" i="6" s="1"/>
  <c r="T531" i="6" s="1"/>
  <c r="R559" i="6"/>
  <c r="S559" i="6" s="1"/>
  <c r="T559" i="6" s="1"/>
  <c r="R520" i="6"/>
  <c r="S520" i="6" s="1"/>
  <c r="T520" i="6" s="1"/>
  <c r="R527" i="6"/>
  <c r="R526" i="6"/>
  <c r="S526" i="6" s="1"/>
  <c r="T526" i="6" s="1"/>
  <c r="R549" i="6"/>
  <c r="S549" i="6" s="1"/>
  <c r="T549" i="6" s="1"/>
  <c r="R581" i="6"/>
  <c r="S581" i="6" s="1"/>
  <c r="T581" i="6" s="1"/>
  <c r="R596" i="6"/>
  <c r="S596" i="6" s="1"/>
  <c r="T596" i="6" s="1"/>
  <c r="R587" i="6"/>
  <c r="S587" i="6" s="1"/>
  <c r="T587" i="6" s="1"/>
  <c r="R594" i="6"/>
  <c r="S594" i="6" s="1"/>
  <c r="T594" i="6" s="1"/>
  <c r="R593" i="6"/>
  <c r="S593" i="6" s="1"/>
  <c r="T593" i="6" s="1"/>
  <c r="R622" i="6"/>
  <c r="S622" i="6" s="1"/>
  <c r="T622" i="6" s="1"/>
  <c r="R620" i="6"/>
  <c r="S620" i="6" s="1"/>
  <c r="T620" i="6" s="1"/>
  <c r="R627" i="6"/>
  <c r="S627" i="6" s="1"/>
  <c r="T627" i="6" s="1"/>
  <c r="R610" i="6"/>
  <c r="S610" i="6" s="1"/>
  <c r="T610" i="6" s="1"/>
  <c r="R625" i="6"/>
  <c r="S625" i="6" s="1"/>
  <c r="T625" i="6" s="1"/>
  <c r="R632" i="6"/>
  <c r="S632" i="6" s="1"/>
  <c r="T632" i="6" s="1"/>
  <c r="R677" i="6"/>
  <c r="S677" i="6" s="1"/>
  <c r="T677" i="6" s="1"/>
  <c r="R643" i="6"/>
  <c r="S643" i="6" s="1"/>
  <c r="T643" i="6" s="1"/>
  <c r="R717" i="6"/>
  <c r="R675" i="6"/>
  <c r="S675" i="6" s="1"/>
  <c r="T675" i="6" s="1"/>
  <c r="R748" i="6"/>
  <c r="S748" i="6" s="1"/>
  <c r="T748" i="6" s="1"/>
  <c r="R733" i="6"/>
  <c r="S733" i="6" s="1"/>
  <c r="T733" i="6" s="1"/>
  <c r="R687" i="6"/>
  <c r="S687" i="6" s="1"/>
  <c r="T687" i="6" s="1"/>
  <c r="R745" i="6"/>
  <c r="S745" i="6" s="1"/>
  <c r="T745" i="6" s="1"/>
  <c r="R746" i="6"/>
  <c r="S746" i="6" s="1"/>
  <c r="T746" i="6" s="1"/>
  <c r="R719" i="6"/>
  <c r="S719" i="6" s="1"/>
  <c r="T719" i="6" s="1"/>
  <c r="R726" i="6"/>
  <c r="S726" i="6" s="1"/>
  <c r="T726" i="6" s="1"/>
  <c r="S644" i="6"/>
  <c r="T644" i="6" s="1"/>
  <c r="S569" i="6"/>
  <c r="T569" i="6" s="1"/>
  <c r="S52" i="6"/>
  <c r="T52" i="6" s="1"/>
  <c r="S69" i="6"/>
  <c r="T69" i="6" s="1"/>
  <c r="S688" i="6"/>
  <c r="T688" i="6" s="1"/>
  <c r="S743" i="6"/>
  <c r="T743" i="6" s="1"/>
  <c r="S527" i="6"/>
  <c r="T527" i="6" s="1"/>
  <c r="T289" i="6"/>
  <c r="S344" i="6"/>
  <c r="T344" i="6" s="1"/>
  <c r="S206" i="6"/>
  <c r="T206" i="6" s="1"/>
  <c r="S744" i="6"/>
  <c r="T744" i="6" s="1"/>
  <c r="S695" i="6"/>
  <c r="T695" i="6" s="1"/>
  <c r="S626" i="6"/>
  <c r="T626" i="6" s="1"/>
  <c r="S658" i="6"/>
  <c r="T658" i="6" s="1"/>
  <c r="S640" i="6"/>
  <c r="T640" i="6" s="1"/>
  <c r="S679" i="6"/>
  <c r="T679" i="6" s="1"/>
  <c r="S577" i="6"/>
  <c r="T577" i="6" s="1"/>
  <c r="S602" i="6"/>
  <c r="T602" i="6" s="1"/>
  <c r="S579" i="6"/>
  <c r="T579" i="6" s="1"/>
  <c r="S595" i="6"/>
  <c r="T595" i="6" s="1"/>
  <c r="S490" i="6"/>
  <c r="T490" i="6" s="1"/>
  <c r="S498" i="6"/>
  <c r="T498" i="6" s="1"/>
  <c r="S571" i="6"/>
  <c r="T571" i="6" s="1"/>
  <c r="S517" i="6"/>
  <c r="T517" i="6" s="1"/>
  <c r="S370" i="6"/>
  <c r="T370" i="6" s="1"/>
  <c r="S436" i="6"/>
  <c r="T436" i="6" s="1"/>
  <c r="S372" i="6"/>
  <c r="T372" i="6" s="1"/>
  <c r="S313" i="6"/>
  <c r="T313" i="6" s="1"/>
  <c r="S216" i="6"/>
  <c r="T216" i="6" s="1"/>
  <c r="S353" i="6"/>
  <c r="T353" i="6" s="1"/>
  <c r="S118" i="6"/>
  <c r="T118" i="6" s="1"/>
  <c r="S198" i="6"/>
  <c r="T198" i="6" s="1"/>
  <c r="S108" i="6"/>
  <c r="T108" i="6" s="1"/>
  <c r="S28" i="6"/>
  <c r="T28" i="6" s="1"/>
  <c r="R73" i="6"/>
  <c r="S73" i="6" s="1"/>
  <c r="T73" i="6" s="1"/>
  <c r="R7" i="6"/>
  <c r="S7" i="6" s="1"/>
  <c r="T7" i="6" s="1"/>
  <c r="R18" i="6"/>
  <c r="S18" i="6" s="1"/>
  <c r="T18" i="6" s="1"/>
  <c r="R17" i="6"/>
  <c r="S17" i="6" s="1"/>
  <c r="T17" i="6" s="1"/>
  <c r="R64" i="6"/>
  <c r="S64" i="6" s="1"/>
  <c r="T64" i="6" s="1"/>
  <c r="R15" i="6"/>
  <c r="S15" i="6" s="1"/>
  <c r="T15" i="6" s="1"/>
  <c r="R79" i="6"/>
  <c r="S79" i="6" s="1"/>
  <c r="T79" i="6" s="1"/>
  <c r="R14" i="6"/>
  <c r="S14" i="6" s="1"/>
  <c r="T14" i="6" s="1"/>
  <c r="R78" i="6"/>
  <c r="S78" i="6" s="1"/>
  <c r="T78" i="6" s="1"/>
  <c r="R13" i="6"/>
  <c r="S13" i="6" s="1"/>
  <c r="T13" i="6" s="1"/>
  <c r="R77" i="6"/>
  <c r="S77" i="6" s="1"/>
  <c r="T77" i="6" s="1"/>
  <c r="R341" i="6"/>
  <c r="S341" i="6" s="1"/>
  <c r="T341" i="6" s="1"/>
  <c r="R68" i="6"/>
  <c r="S68" i="6" s="1"/>
  <c r="T68" i="6" s="1"/>
  <c r="R186" i="6"/>
  <c r="S186" i="6" s="1"/>
  <c r="T186" i="6" s="1"/>
  <c r="R67" i="6"/>
  <c r="S67" i="6" s="1"/>
  <c r="T67" i="6" s="1"/>
  <c r="R104" i="6"/>
  <c r="S104" i="6" s="1"/>
  <c r="T104" i="6" s="1"/>
  <c r="R168" i="6"/>
  <c r="S168" i="6" s="1"/>
  <c r="T168" i="6" s="1"/>
  <c r="R127" i="6"/>
  <c r="S127" i="6" s="1"/>
  <c r="T127" i="6" s="1"/>
  <c r="R235" i="6"/>
  <c r="S235" i="6" s="1"/>
  <c r="T235" i="6" s="1"/>
  <c r="R142" i="6"/>
  <c r="S142" i="6" s="1"/>
  <c r="T142" i="6" s="1"/>
  <c r="R243" i="6"/>
  <c r="S243" i="6" s="1"/>
  <c r="T243" i="6" s="1"/>
  <c r="R141" i="6"/>
  <c r="R357" i="6"/>
  <c r="S357" i="6" s="1"/>
  <c r="T357" i="6" s="1"/>
  <c r="R188" i="6"/>
  <c r="S188" i="6" s="1"/>
  <c r="T188" i="6" s="1"/>
  <c r="R147" i="6"/>
  <c r="S147" i="6" s="1"/>
  <c r="T147" i="6" s="1"/>
  <c r="R267" i="6"/>
  <c r="S267" i="6" s="1"/>
  <c r="T267" i="6" s="1"/>
  <c r="R234" i="6"/>
  <c r="S234" i="6" s="1"/>
  <c r="T234" i="6" s="1"/>
  <c r="R209" i="6"/>
  <c r="S209" i="6" s="1"/>
  <c r="T209" i="6" s="1"/>
  <c r="R273" i="6"/>
  <c r="S273" i="6" s="1"/>
  <c r="T273" i="6" s="1"/>
  <c r="R224" i="6"/>
  <c r="S224" i="6" s="1"/>
  <c r="T224" i="6" s="1"/>
  <c r="R378" i="6"/>
  <c r="S378" i="6" s="1"/>
  <c r="T378" i="6" s="1"/>
  <c r="R247" i="6"/>
  <c r="S247" i="6" s="1"/>
  <c r="T247" i="6" s="1"/>
  <c r="R206" i="6"/>
  <c r="R270" i="6"/>
  <c r="R189" i="6"/>
  <c r="S189" i="6" s="1"/>
  <c r="T189" i="6" s="1"/>
  <c r="R253" i="6"/>
  <c r="S253" i="6" s="1"/>
  <c r="T253" i="6" s="1"/>
  <c r="R342" i="6"/>
  <c r="S342" i="6" s="1"/>
  <c r="T342" i="6" s="1"/>
  <c r="R300" i="6"/>
  <c r="S300" i="6" s="1"/>
  <c r="T300" i="6" s="1"/>
  <c r="R433" i="6"/>
  <c r="S433" i="6" s="1"/>
  <c r="T433" i="6" s="1"/>
  <c r="R331" i="6"/>
  <c r="S331" i="6" s="1"/>
  <c r="T331" i="6" s="1"/>
  <c r="R458" i="6"/>
  <c r="S458" i="6" s="1"/>
  <c r="T458" i="6" s="1"/>
  <c r="R322" i="6"/>
  <c r="S322" i="6" s="1"/>
  <c r="T322" i="6" s="1"/>
  <c r="R457" i="6"/>
  <c r="S457" i="6" s="1"/>
  <c r="T457" i="6" s="1"/>
  <c r="R329" i="6"/>
  <c r="S329" i="6" s="1"/>
  <c r="T329" i="6" s="1"/>
  <c r="R469" i="6"/>
  <c r="S469" i="6" s="1"/>
  <c r="T469" i="6" s="1"/>
  <c r="R328" i="6"/>
  <c r="R449" i="6"/>
  <c r="S449" i="6" s="1"/>
  <c r="T449" i="6" s="1"/>
  <c r="R327" i="6"/>
  <c r="S327" i="6" s="1"/>
  <c r="T327" i="6" s="1"/>
  <c r="R394" i="6"/>
  <c r="S394" i="6" s="1"/>
  <c r="T394" i="6" s="1"/>
  <c r="R416" i="6"/>
  <c r="S416" i="6" s="1"/>
  <c r="T416" i="6" s="1"/>
  <c r="R477" i="6"/>
  <c r="S477" i="6" s="1"/>
  <c r="T477" i="6" s="1"/>
  <c r="R415" i="6"/>
  <c r="S415" i="6" s="1"/>
  <c r="T415" i="6" s="1"/>
  <c r="R382" i="6"/>
  <c r="S382" i="6" s="1"/>
  <c r="T382" i="6" s="1"/>
  <c r="R446" i="6"/>
  <c r="S446" i="6" s="1"/>
  <c r="T446" i="6" s="1"/>
  <c r="R389" i="6"/>
  <c r="S389" i="6" s="1"/>
  <c r="T389" i="6" s="1"/>
  <c r="R453" i="6"/>
  <c r="S453" i="6" s="1"/>
  <c r="T453" i="6" s="1"/>
  <c r="R412" i="6"/>
  <c r="R493" i="6"/>
  <c r="S493" i="6" s="1"/>
  <c r="T493" i="6" s="1"/>
  <c r="R419" i="6"/>
  <c r="S419" i="6" s="1"/>
  <c r="T419" i="6" s="1"/>
  <c r="R605" i="6"/>
  <c r="S605" i="6" s="1"/>
  <c r="T605" i="6" s="1"/>
  <c r="R484" i="6"/>
  <c r="S484" i="6" s="1"/>
  <c r="T484" i="6" s="1"/>
  <c r="R491" i="6"/>
  <c r="S491" i="6" s="1"/>
  <c r="T491" i="6" s="1"/>
  <c r="R474" i="6"/>
  <c r="S474" i="6" s="1"/>
  <c r="T474" i="6" s="1"/>
  <c r="R598" i="6"/>
  <c r="S598" i="6" s="1"/>
  <c r="T598" i="6" s="1"/>
  <c r="R472" i="6"/>
  <c r="R567" i="6"/>
  <c r="S567" i="6" s="1"/>
  <c r="T567" i="6" s="1"/>
  <c r="R700" i="6"/>
  <c r="S700" i="6" s="1"/>
  <c r="T700" i="6" s="1"/>
  <c r="R528" i="6"/>
  <c r="S528" i="6" s="1"/>
  <c r="T528" i="6" s="1"/>
  <c r="R535" i="6"/>
  <c r="S535" i="6" s="1"/>
  <c r="T535" i="6" s="1"/>
  <c r="R534" i="6"/>
  <c r="S534" i="6" s="1"/>
  <c r="T534" i="6" s="1"/>
  <c r="R566" i="6"/>
  <c r="S566" i="6" s="1"/>
  <c r="T566" i="6" s="1"/>
  <c r="R589" i="6"/>
  <c r="S589" i="6" s="1"/>
  <c r="T589" i="6" s="1"/>
  <c r="R647" i="6"/>
  <c r="S647" i="6" s="1"/>
  <c r="T647" i="6" s="1"/>
  <c r="R595" i="6"/>
  <c r="R607" i="6"/>
  <c r="S607" i="6" s="1"/>
  <c r="T607" i="6" s="1"/>
  <c r="R601" i="6"/>
  <c r="S601" i="6" s="1"/>
  <c r="T601" i="6" s="1"/>
  <c r="R630" i="6"/>
  <c r="S630" i="6" s="1"/>
  <c r="T630" i="6" s="1"/>
  <c r="R628" i="6"/>
  <c r="S628" i="6" s="1"/>
  <c r="T628" i="6" s="1"/>
  <c r="R633" i="6"/>
  <c r="S633" i="6" s="1"/>
  <c r="T633" i="6" s="1"/>
  <c r="R618" i="6"/>
  <c r="S618" i="6" s="1"/>
  <c r="T618" i="6" s="1"/>
  <c r="R640" i="6"/>
  <c r="R655" i="6"/>
  <c r="S655" i="6" s="1"/>
  <c r="T655" i="6" s="1"/>
  <c r="R731" i="6"/>
  <c r="S731" i="6" s="1"/>
  <c r="T731" i="6" s="1"/>
  <c r="R651" i="6"/>
  <c r="S651" i="6" s="1"/>
  <c r="T651" i="6" s="1"/>
  <c r="R634" i="6"/>
  <c r="S634" i="6" s="1"/>
  <c r="T634" i="6" s="1"/>
  <c r="R683" i="6"/>
  <c r="S683" i="6" s="1"/>
  <c r="T683" i="6" s="1"/>
  <c r="R749" i="6"/>
  <c r="S749" i="6" s="1"/>
  <c r="T749" i="6" s="1"/>
  <c r="R672" i="6"/>
  <c r="S672" i="6" s="1"/>
  <c r="T672" i="6" s="1"/>
  <c r="R692" i="6"/>
  <c r="S692" i="6" s="1"/>
  <c r="T692" i="6" s="1"/>
  <c r="R739" i="6"/>
  <c r="S739" i="6" s="1"/>
  <c r="T739" i="6" s="1"/>
  <c r="R728" i="6"/>
  <c r="S728" i="6" s="1"/>
  <c r="T728" i="6" s="1"/>
  <c r="R727" i="6"/>
  <c r="S727" i="6" s="1"/>
  <c r="T727" i="6" s="1"/>
  <c r="R734" i="6"/>
  <c r="S734" i="6" s="1"/>
  <c r="T734" i="6" s="1"/>
  <c r="S659" i="6"/>
  <c r="T659" i="6" s="1"/>
  <c r="S270" i="6"/>
  <c r="T270" i="6" s="1"/>
  <c r="S103" i="6"/>
  <c r="T103" i="6" s="1"/>
  <c r="S674" i="6"/>
  <c r="T674" i="6" s="1"/>
  <c r="S617" i="6"/>
  <c r="T617" i="6" s="1"/>
  <c r="S608" i="6"/>
  <c r="T608" i="6" s="1"/>
  <c r="S561" i="6"/>
  <c r="T561" i="6" s="1"/>
  <c r="S562" i="6"/>
  <c r="T562" i="6" s="1"/>
  <c r="S445" i="6"/>
  <c r="T445" i="6" s="1"/>
  <c r="S468" i="6"/>
  <c r="T468" i="6" s="1"/>
  <c r="S380" i="6"/>
  <c r="T380" i="6" s="1"/>
  <c r="S388" i="6"/>
  <c r="T388" i="6" s="1"/>
  <c r="S297" i="6"/>
  <c r="T297" i="6" s="1"/>
  <c r="S482" i="6"/>
  <c r="T482" i="6" s="1"/>
  <c r="S281" i="6"/>
  <c r="T281" i="6" s="1"/>
  <c r="S352" i="6"/>
  <c r="T352" i="6" s="1"/>
  <c r="S381" i="6"/>
  <c r="T381" i="6" s="1"/>
  <c r="S272" i="6"/>
  <c r="T272" i="6" s="1"/>
  <c r="S444" i="6"/>
  <c r="T444" i="6" s="1"/>
  <c r="S256" i="6"/>
  <c r="T256" i="6" s="1"/>
  <c r="S132" i="6"/>
  <c r="T132" i="6" s="1"/>
  <c r="S141" i="6"/>
  <c r="T141" i="6" s="1"/>
  <c r="S172" i="6"/>
  <c r="T172" i="6" s="1"/>
  <c r="S85" i="6"/>
  <c r="T85" i="6" s="1"/>
  <c r="S53" i="6"/>
  <c r="T53" i="6" s="1"/>
  <c r="R82" i="6"/>
  <c r="S82" i="6" s="1"/>
  <c r="T82" i="6" s="1"/>
  <c r="R100" i="6"/>
  <c r="S100" i="6" s="1"/>
  <c r="T100" i="6" s="1"/>
  <c r="R26" i="6"/>
  <c r="S26" i="6" s="1"/>
  <c r="T26" i="6" s="1"/>
  <c r="R25" i="6"/>
  <c r="S25" i="6" s="1"/>
  <c r="T25" i="6" s="1"/>
  <c r="R170" i="6"/>
  <c r="S170" i="6" s="1"/>
  <c r="T170" i="6" s="1"/>
  <c r="R72" i="6"/>
  <c r="S72" i="6" s="1"/>
  <c r="T72" i="6" s="1"/>
  <c r="R23" i="6"/>
  <c r="S23" i="6" s="1"/>
  <c r="T23" i="6" s="1"/>
  <c r="R87" i="6"/>
  <c r="S87" i="6" s="1"/>
  <c r="T87" i="6" s="1"/>
  <c r="R22" i="6"/>
  <c r="S22" i="6" s="1"/>
  <c r="T22" i="6" s="1"/>
  <c r="R86" i="6"/>
  <c r="S86" i="6" s="1"/>
  <c r="T86" i="6" s="1"/>
  <c r="R21" i="6"/>
  <c r="S21" i="6" s="1"/>
  <c r="T21" i="6" s="1"/>
  <c r="R85" i="6"/>
  <c r="R12" i="6"/>
  <c r="S12" i="6" s="1"/>
  <c r="T12" i="6" s="1"/>
  <c r="R76" i="6"/>
  <c r="S76" i="6" s="1"/>
  <c r="T76" i="6" s="1"/>
  <c r="R11" i="6"/>
  <c r="S11" i="6" s="1"/>
  <c r="T11" i="6" s="1"/>
  <c r="R75" i="6"/>
  <c r="S75" i="6" s="1"/>
  <c r="T75" i="6" s="1"/>
  <c r="R112" i="6"/>
  <c r="S112" i="6" s="1"/>
  <c r="T112" i="6" s="1"/>
  <c r="R176" i="6"/>
  <c r="S176" i="6" s="1"/>
  <c r="T176" i="6" s="1"/>
  <c r="R135" i="6"/>
  <c r="S135" i="6" s="1"/>
  <c r="T135" i="6" s="1"/>
  <c r="R236" i="6"/>
  <c r="S236" i="6" s="1"/>
  <c r="T236" i="6" s="1"/>
  <c r="R150" i="6"/>
  <c r="S150" i="6" s="1"/>
  <c r="T150" i="6" s="1"/>
  <c r="R244" i="6"/>
  <c r="S244" i="6" s="1"/>
  <c r="T244" i="6" s="1"/>
  <c r="R149" i="6"/>
  <c r="S149" i="6" s="1"/>
  <c r="T149" i="6" s="1"/>
  <c r="R124" i="6"/>
  <c r="R191" i="6"/>
  <c r="S191" i="6" s="1"/>
  <c r="T191" i="6" s="1"/>
  <c r="R155" i="6"/>
  <c r="S155" i="6" s="1"/>
  <c r="T155" i="6" s="1"/>
  <c r="R268" i="6"/>
  <c r="S268" i="6" s="1"/>
  <c r="T268" i="6" s="1"/>
  <c r="R242" i="6"/>
  <c r="S242" i="6" s="1"/>
  <c r="T242" i="6" s="1"/>
  <c r="R217" i="6"/>
  <c r="S217" i="6" s="1"/>
  <c r="T217" i="6" s="1"/>
  <c r="R285" i="6"/>
  <c r="S285" i="6" s="1"/>
  <c r="T285" i="6" s="1"/>
  <c r="R232" i="6"/>
  <c r="S232" i="6" s="1"/>
  <c r="T232" i="6" s="1"/>
  <c r="R441" i="6"/>
  <c r="S441" i="6" s="1"/>
  <c r="T441" i="6" s="1"/>
  <c r="R255" i="6"/>
  <c r="S255" i="6" s="1"/>
  <c r="T255" i="6" s="1"/>
  <c r="R214" i="6"/>
  <c r="S214" i="6" s="1"/>
  <c r="T214" i="6" s="1"/>
  <c r="R293" i="6"/>
  <c r="S293" i="6" s="1"/>
  <c r="T293" i="6" s="1"/>
  <c r="R197" i="6"/>
  <c r="S197" i="6" s="1"/>
  <c r="T197" i="6" s="1"/>
  <c r="R261" i="6"/>
  <c r="S261" i="6" s="1"/>
  <c r="T261" i="6" s="1"/>
  <c r="R350" i="6"/>
  <c r="S350" i="6" s="1"/>
  <c r="T350" i="6" s="1"/>
  <c r="R308" i="6"/>
  <c r="S308" i="6" s="1"/>
  <c r="T308" i="6" s="1"/>
  <c r="R465" i="6"/>
  <c r="S465" i="6" s="1"/>
  <c r="T465" i="6" s="1"/>
  <c r="R339" i="6"/>
  <c r="S339" i="6" s="1"/>
  <c r="T339" i="6" s="1"/>
  <c r="R516" i="6"/>
  <c r="R330" i="6"/>
  <c r="S330" i="6" s="1"/>
  <c r="T330" i="6" s="1"/>
  <c r="R485" i="6"/>
  <c r="S485" i="6" s="1"/>
  <c r="T485" i="6" s="1"/>
  <c r="R337" i="6"/>
  <c r="S337" i="6" s="1"/>
  <c r="T337" i="6" s="1"/>
  <c r="R479" i="6"/>
  <c r="S479" i="6" s="1"/>
  <c r="T479" i="6" s="1"/>
  <c r="R336" i="6"/>
  <c r="S336" i="6" s="1"/>
  <c r="T336" i="6" s="1"/>
  <c r="R584" i="6"/>
  <c r="S584" i="6" s="1"/>
  <c r="T584" i="6" s="1"/>
  <c r="R335" i="6"/>
  <c r="S335" i="6" s="1"/>
  <c r="T335" i="6" s="1"/>
  <c r="R401" i="6"/>
  <c r="S401" i="6" s="1"/>
  <c r="T401" i="6" s="1"/>
  <c r="R424" i="6"/>
  <c r="S424" i="6" s="1"/>
  <c r="T424" i="6" s="1"/>
  <c r="R503" i="6"/>
  <c r="S503" i="6" s="1"/>
  <c r="T503" i="6" s="1"/>
  <c r="R423" i="6"/>
  <c r="S423" i="6" s="1"/>
  <c r="T423" i="6" s="1"/>
  <c r="R390" i="6"/>
  <c r="S390" i="6" s="1"/>
  <c r="T390" i="6" s="1"/>
  <c r="R454" i="6"/>
  <c r="S454" i="6" s="1"/>
  <c r="T454" i="6" s="1"/>
  <c r="R397" i="6"/>
  <c r="S397" i="6" s="1"/>
  <c r="T397" i="6" s="1"/>
  <c r="R461" i="6"/>
  <c r="S461" i="6" s="1"/>
  <c r="T461" i="6" s="1"/>
  <c r="R420" i="6"/>
  <c r="S420" i="6" s="1"/>
  <c r="T420" i="6" s="1"/>
  <c r="R590" i="6"/>
  <c r="S590" i="6" s="1"/>
  <c r="T590" i="6" s="1"/>
  <c r="R427" i="6"/>
  <c r="S427" i="6" s="1"/>
  <c r="T427" i="6" s="1"/>
  <c r="R470" i="6"/>
  <c r="S470" i="6" s="1"/>
  <c r="T470" i="6" s="1"/>
  <c r="R492" i="6"/>
  <c r="S492" i="6" s="1"/>
  <c r="T492" i="6" s="1"/>
  <c r="R499" i="6"/>
  <c r="S499" i="6" s="1"/>
  <c r="T499" i="6" s="1"/>
  <c r="R482" i="6"/>
  <c r="R473" i="6"/>
  <c r="S473" i="6" s="1"/>
  <c r="T473" i="6" s="1"/>
  <c r="R480" i="6"/>
  <c r="S480" i="6" s="1"/>
  <c r="T480" i="6" s="1"/>
  <c r="R576" i="6"/>
  <c r="S576" i="6" s="1"/>
  <c r="T576" i="6" s="1"/>
  <c r="R521" i="6"/>
  <c r="S521" i="6" s="1"/>
  <c r="T521" i="6" s="1"/>
  <c r="R536" i="6"/>
  <c r="S536" i="6" s="1"/>
  <c r="T536" i="6" s="1"/>
  <c r="R543" i="6"/>
  <c r="S543" i="6" s="1"/>
  <c r="T543" i="6" s="1"/>
  <c r="R542" i="6"/>
  <c r="S542" i="6" s="1"/>
  <c r="T542" i="6" s="1"/>
  <c r="R575" i="6"/>
  <c r="S575" i="6" s="1"/>
  <c r="T575" i="6" s="1"/>
  <c r="R597" i="6"/>
  <c r="S597" i="6" s="1"/>
  <c r="T597" i="6" s="1"/>
  <c r="R657" i="6"/>
  <c r="S657" i="6" s="1"/>
  <c r="T657" i="6" s="1"/>
  <c r="R615" i="6"/>
  <c r="S615" i="6" s="1"/>
  <c r="T615" i="6" s="1"/>
  <c r="R623" i="6"/>
  <c r="S623" i="6" s="1"/>
  <c r="T623" i="6" s="1"/>
  <c r="R613" i="6"/>
  <c r="S613" i="6" s="1"/>
  <c r="T613" i="6" s="1"/>
  <c r="R636" i="6"/>
  <c r="S636" i="6" s="1"/>
  <c r="T636" i="6" s="1"/>
  <c r="R639" i="6"/>
  <c r="S639" i="6" s="1"/>
  <c r="T639" i="6" s="1"/>
  <c r="R637" i="6"/>
  <c r="S637" i="6" s="1"/>
  <c r="T637" i="6" s="1"/>
  <c r="R626" i="6"/>
  <c r="R649" i="6"/>
  <c r="S649" i="6" s="1"/>
  <c r="T649" i="6" s="1"/>
  <c r="R673" i="6"/>
  <c r="R653" i="6"/>
  <c r="S653" i="6" s="1"/>
  <c r="T653" i="6" s="1"/>
  <c r="R659" i="6"/>
  <c r="R642" i="6"/>
  <c r="S642" i="6" s="1"/>
  <c r="T642" i="6" s="1"/>
  <c r="R691" i="6"/>
  <c r="S691" i="6" s="1"/>
  <c r="T691" i="6" s="1"/>
  <c r="R674" i="6"/>
  <c r="R680" i="6"/>
  <c r="S680" i="6" s="1"/>
  <c r="T680" i="6" s="1"/>
  <c r="R716" i="6"/>
  <c r="S716" i="6" s="1"/>
  <c r="T716" i="6" s="1"/>
  <c r="R747" i="6"/>
  <c r="S747" i="6" s="1"/>
  <c r="T747" i="6" s="1"/>
  <c r="R736" i="6"/>
  <c r="S736" i="6" s="1"/>
  <c r="T736" i="6" s="1"/>
  <c r="R735" i="6"/>
  <c r="S735" i="6" s="1"/>
  <c r="T735" i="6" s="1"/>
  <c r="R742" i="6"/>
  <c r="S742" i="6" s="1"/>
  <c r="T742" i="6" s="1"/>
  <c r="S109" i="5"/>
  <c r="T109" i="5" s="1"/>
  <c r="R91" i="5"/>
  <c r="S91" i="5" s="1"/>
  <c r="T91" i="5" s="1"/>
  <c r="R59" i="5"/>
  <c r="S59" i="5" s="1"/>
  <c r="T59" i="5" s="1"/>
  <c r="R19" i="5"/>
  <c r="S19" i="5" s="1"/>
  <c r="T19" i="5" s="1"/>
  <c r="R10" i="5"/>
  <c r="S10" i="5" s="1"/>
  <c r="T10" i="5" s="1"/>
  <c r="R74" i="5"/>
  <c r="S74" i="5" s="1"/>
  <c r="T74" i="5" s="1"/>
  <c r="R9" i="5"/>
  <c r="S9" i="5" s="1"/>
  <c r="T9" i="5" s="1"/>
  <c r="R73" i="5"/>
  <c r="S73" i="5" s="1"/>
  <c r="T73" i="5" s="1"/>
  <c r="R32" i="5"/>
  <c r="S32" i="5" s="1"/>
  <c r="T32" i="5" s="1"/>
  <c r="S539" i="5"/>
  <c r="T539" i="5" s="1"/>
  <c r="R51" i="5"/>
  <c r="S51" i="5" s="1"/>
  <c r="T51" i="5" s="1"/>
  <c r="R35" i="5"/>
  <c r="S35" i="5" s="1"/>
  <c r="T35" i="5" s="1"/>
  <c r="R43" i="5"/>
  <c r="S43" i="5" s="1"/>
  <c r="T43" i="5" s="1"/>
  <c r="S62" i="5"/>
  <c r="T62" i="5" s="1"/>
  <c r="R18" i="5"/>
  <c r="S18" i="5" s="1"/>
  <c r="T18" i="5" s="1"/>
  <c r="R82" i="5"/>
  <c r="S82" i="5" s="1"/>
  <c r="T82" i="5" s="1"/>
  <c r="R17" i="5"/>
  <c r="S17" i="5" s="1"/>
  <c r="T17" i="5" s="1"/>
  <c r="R81" i="5"/>
  <c r="S81" i="5" s="1"/>
  <c r="T81" i="5" s="1"/>
  <c r="R40" i="5"/>
  <c r="S40" i="5" s="1"/>
  <c r="T40" i="5" s="1"/>
  <c r="R99" i="5"/>
  <c r="R39" i="5"/>
  <c r="S39" i="5" s="1"/>
  <c r="T39" i="5" s="1"/>
  <c r="R146" i="5"/>
  <c r="S146" i="5" s="1"/>
  <c r="T146" i="5" s="1"/>
  <c r="R62" i="5"/>
  <c r="R528" i="5"/>
  <c r="S528" i="5" s="1"/>
  <c r="T528" i="5" s="1"/>
  <c r="R69" i="5"/>
  <c r="S69" i="5" s="1"/>
  <c r="T69" i="5" s="1"/>
  <c r="R36" i="5"/>
  <c r="S36" i="5" s="1"/>
  <c r="T36" i="5" s="1"/>
  <c r="R138" i="5"/>
  <c r="S138" i="5" s="1"/>
  <c r="T138" i="5" s="1"/>
  <c r="R145" i="5"/>
  <c r="S145" i="5" s="1"/>
  <c r="T145" i="5" s="1"/>
  <c r="R245" i="5"/>
  <c r="S245" i="5" s="1"/>
  <c r="T245" i="5" s="1"/>
  <c r="R176" i="5"/>
  <c r="S176" i="5" s="1"/>
  <c r="T176" i="5" s="1"/>
  <c r="R135" i="5"/>
  <c r="S135" i="5" s="1"/>
  <c r="T135" i="5" s="1"/>
  <c r="R285" i="5"/>
  <c r="S285" i="5" s="1"/>
  <c r="T285" i="5" s="1"/>
  <c r="R158" i="5"/>
  <c r="S158" i="5" s="1"/>
  <c r="T158" i="5" s="1"/>
  <c r="R101" i="5"/>
  <c r="S101" i="5" s="1"/>
  <c r="T101" i="5" s="1"/>
  <c r="R165" i="5"/>
  <c r="R116" i="5"/>
  <c r="R180" i="5"/>
  <c r="S180" i="5" s="1"/>
  <c r="T180" i="5" s="1"/>
  <c r="R123" i="5"/>
  <c r="S123" i="5" s="1"/>
  <c r="T123" i="5" s="1"/>
  <c r="R187" i="5"/>
  <c r="S187" i="5" s="1"/>
  <c r="T187" i="5" s="1"/>
  <c r="R228" i="5"/>
  <c r="S228" i="5" s="1"/>
  <c r="T228" i="5" s="1"/>
  <c r="R292" i="5"/>
  <c r="S292" i="5" s="1"/>
  <c r="T292" i="5" s="1"/>
  <c r="R251" i="5"/>
  <c r="S251" i="5" s="1"/>
  <c r="T251" i="5" s="1"/>
  <c r="R202" i="5"/>
  <c r="S202" i="5" s="1"/>
  <c r="T202" i="5" s="1"/>
  <c r="R266" i="5"/>
  <c r="S266" i="5" s="1"/>
  <c r="T266" i="5" s="1"/>
  <c r="R209" i="5"/>
  <c r="S209" i="5" s="1"/>
  <c r="T209" i="5" s="1"/>
  <c r="R273" i="5"/>
  <c r="S273" i="5" s="1"/>
  <c r="T273" i="5" s="1"/>
  <c r="R208" i="5"/>
  <c r="R272" i="5"/>
  <c r="R215" i="5"/>
  <c r="S215" i="5" s="1"/>
  <c r="T215" i="5" s="1"/>
  <c r="R279" i="5"/>
  <c r="S279" i="5" s="1"/>
  <c r="T279" i="5" s="1"/>
  <c r="R206" i="5"/>
  <c r="R270" i="5"/>
  <c r="S270" i="5" s="1"/>
  <c r="T270" i="5" s="1"/>
  <c r="S634" i="5"/>
  <c r="T634" i="5" s="1"/>
  <c r="S208" i="5"/>
  <c r="T208" i="5" s="1"/>
  <c r="S200" i="5"/>
  <c r="T200" i="5" s="1"/>
  <c r="R83" i="5"/>
  <c r="S83" i="5" s="1"/>
  <c r="T83" i="5" s="1"/>
  <c r="R26" i="5"/>
  <c r="S26" i="5" s="1"/>
  <c r="T26" i="5" s="1"/>
  <c r="R90" i="5"/>
  <c r="S90" i="5" s="1"/>
  <c r="T90" i="5" s="1"/>
  <c r="R75" i="5"/>
  <c r="S75" i="5" s="1"/>
  <c r="T75" i="5" s="1"/>
  <c r="R11" i="5"/>
  <c r="S11" i="5" s="1"/>
  <c r="T11" i="5" s="1"/>
  <c r="R34" i="5"/>
  <c r="S34" i="5" s="1"/>
  <c r="T34" i="5" s="1"/>
  <c r="R98" i="5"/>
  <c r="S98" i="5" s="1"/>
  <c r="T98" i="5" s="1"/>
  <c r="R33" i="5"/>
  <c r="S33" i="5" s="1"/>
  <c r="T33" i="5" s="1"/>
  <c r="R97" i="5"/>
  <c r="S97" i="5" s="1"/>
  <c r="T97" i="5" s="1"/>
  <c r="R56" i="5"/>
  <c r="S56" i="5" s="1"/>
  <c r="T56" i="5" s="1"/>
  <c r="R112" i="5"/>
  <c r="S112" i="5" s="1"/>
  <c r="T112" i="5" s="1"/>
  <c r="R55" i="5"/>
  <c r="S55" i="5" s="1"/>
  <c r="T55" i="5" s="1"/>
  <c r="S661" i="5"/>
  <c r="T661" i="5" s="1"/>
  <c r="R42" i="5"/>
  <c r="S42" i="5" s="1"/>
  <c r="T42" i="5" s="1"/>
  <c r="R114" i="5"/>
  <c r="S114" i="5" s="1"/>
  <c r="T114" i="5" s="1"/>
  <c r="R41" i="5"/>
  <c r="S41" i="5" s="1"/>
  <c r="T41" i="5" s="1"/>
  <c r="R130" i="5"/>
  <c r="S130" i="5" s="1"/>
  <c r="T130" i="5" s="1"/>
  <c r="R64" i="5"/>
  <c r="S64" i="5" s="1"/>
  <c r="T64" i="5" s="1"/>
  <c r="S438" i="5"/>
  <c r="T438" i="5" s="1"/>
  <c r="S272" i="5"/>
  <c r="T272" i="5" s="1"/>
  <c r="S206" i="5"/>
  <c r="T206" i="5" s="1"/>
  <c r="S346" i="5"/>
  <c r="T346" i="5" s="1"/>
  <c r="S165" i="5"/>
  <c r="T165" i="5" s="1"/>
  <c r="S99" i="5"/>
  <c r="T99" i="5" s="1"/>
  <c r="R27" i="5"/>
  <c r="S27" i="5" s="1"/>
  <c r="T27" i="5" s="1"/>
  <c r="I726" i="5"/>
  <c r="R50" i="5"/>
  <c r="S50" i="5" s="1"/>
  <c r="T50" i="5" s="1"/>
  <c r="S687" i="5"/>
  <c r="T687" i="5" s="1"/>
  <c r="S455" i="5"/>
  <c r="T455" i="5" s="1"/>
  <c r="S116" i="5"/>
  <c r="T116" i="5" s="1"/>
  <c r="J726" i="5"/>
  <c r="R58" i="5"/>
  <c r="S58" i="5" s="1"/>
  <c r="T58" i="5" s="1"/>
  <c r="R154" i="5"/>
  <c r="S154" i="5" s="1"/>
  <c r="T154" i="5" s="1"/>
  <c r="R57" i="5"/>
  <c r="S57" i="5" s="1"/>
  <c r="T57" i="5" s="1"/>
  <c r="R16" i="5"/>
  <c r="S16" i="5" s="1"/>
  <c r="T16" i="5" s="1"/>
  <c r="R80" i="5"/>
  <c r="S80" i="5" s="1"/>
  <c r="T80" i="5" s="1"/>
  <c r="R15" i="5"/>
  <c r="S15" i="5" s="1"/>
  <c r="T15" i="5" s="1"/>
  <c r="R79" i="5"/>
  <c r="S79" i="5" s="1"/>
  <c r="T79" i="5" s="1"/>
  <c r="R38" i="5"/>
  <c r="S38" i="5" s="1"/>
  <c r="T38" i="5" s="1"/>
  <c r="R104" i="5"/>
  <c r="S104" i="5" s="1"/>
  <c r="T104" i="5" s="1"/>
  <c r="R45" i="5"/>
  <c r="S45" i="5" s="1"/>
  <c r="T45" i="5" s="1"/>
  <c r="R12" i="5"/>
  <c r="S12" i="5" s="1"/>
  <c r="T12" i="5" s="1"/>
  <c r="R76" i="5"/>
  <c r="S76" i="5" s="1"/>
  <c r="T76" i="5" s="1"/>
  <c r="R121" i="5"/>
  <c r="S121" i="5" s="1"/>
  <c r="T121" i="5" s="1"/>
  <c r="R185" i="5"/>
  <c r="S185" i="5" s="1"/>
  <c r="T185" i="5" s="1"/>
  <c r="R152" i="5"/>
  <c r="S152" i="5" s="1"/>
  <c r="T152" i="5" s="1"/>
  <c r="R111" i="5"/>
  <c r="S111" i="5" s="1"/>
  <c r="T111" i="5" s="1"/>
  <c r="R175" i="5"/>
  <c r="S175" i="5" s="1"/>
  <c r="T175" i="5" s="1"/>
  <c r="R134" i="5"/>
  <c r="S134" i="5" s="1"/>
  <c r="T134" i="5" s="1"/>
  <c r="R197" i="5"/>
  <c r="R141" i="5"/>
  <c r="S141" i="5" s="1"/>
  <c r="T141" i="5" s="1"/>
  <c r="R311" i="5"/>
  <c r="S311" i="5" s="1"/>
  <c r="T311" i="5" s="1"/>
  <c r="R156" i="5"/>
  <c r="S156" i="5" s="1"/>
  <c r="T156" i="5" s="1"/>
  <c r="R383" i="5"/>
  <c r="S383" i="5" s="1"/>
  <c r="T383" i="5" s="1"/>
  <c r="R163" i="5"/>
  <c r="S163" i="5" s="1"/>
  <c r="T163" i="5" s="1"/>
  <c r="R204" i="5"/>
  <c r="S204" i="5" s="1"/>
  <c r="T204" i="5" s="1"/>
  <c r="R268" i="5"/>
  <c r="S268" i="5" s="1"/>
  <c r="T268" i="5" s="1"/>
  <c r="R227" i="5"/>
  <c r="S227" i="5" s="1"/>
  <c r="T227" i="5" s="1"/>
  <c r="R291" i="5"/>
  <c r="S291" i="5" s="1"/>
  <c r="T291" i="5" s="1"/>
  <c r="R242" i="5"/>
  <c r="S242" i="5" s="1"/>
  <c r="T242" i="5" s="1"/>
  <c r="R386" i="5"/>
  <c r="S386" i="5" s="1"/>
  <c r="T386" i="5" s="1"/>
  <c r="R249" i="5"/>
  <c r="S249" i="5" s="1"/>
  <c r="T249" i="5" s="1"/>
  <c r="R327" i="5"/>
  <c r="S327" i="5" s="1"/>
  <c r="T327" i="5" s="1"/>
  <c r="R248" i="5"/>
  <c r="S248" i="5" s="1"/>
  <c r="T248" i="5" s="1"/>
  <c r="R401" i="5"/>
  <c r="S401" i="5" s="1"/>
  <c r="T401" i="5" s="1"/>
  <c r="R255" i="5"/>
  <c r="S255" i="5" s="1"/>
  <c r="T255" i="5" s="1"/>
  <c r="R319" i="5"/>
  <c r="S319" i="5" s="1"/>
  <c r="T319" i="5" s="1"/>
  <c r="R246" i="5"/>
  <c r="S246" i="5" s="1"/>
  <c r="T246" i="5" s="1"/>
  <c r="R369" i="5"/>
  <c r="S369" i="5" s="1"/>
  <c r="T369" i="5" s="1"/>
  <c r="S590" i="5"/>
  <c r="T590" i="5" s="1"/>
  <c r="S463" i="5"/>
  <c r="T463" i="5" s="1"/>
  <c r="S531" i="5"/>
  <c r="T531" i="5" s="1"/>
  <c r="S413" i="5"/>
  <c r="T413" i="5" s="1"/>
  <c r="S354" i="5"/>
  <c r="T354" i="5" s="1"/>
  <c r="S197" i="5"/>
  <c r="T197" i="5" s="1"/>
  <c r="S288" i="5"/>
  <c r="T288" i="5" s="1"/>
  <c r="O726" i="5"/>
  <c r="R67" i="5"/>
  <c r="S67" i="5" s="1"/>
  <c r="T67" i="5" s="1"/>
  <c r="R66" i="5"/>
  <c r="S66" i="5" s="1"/>
  <c r="T66" i="5" s="1"/>
  <c r="R186" i="5"/>
  <c r="S186" i="5" s="1"/>
  <c r="T186" i="5" s="1"/>
  <c r="R65" i="5"/>
  <c r="S65" i="5" s="1"/>
  <c r="T65" i="5" s="1"/>
  <c r="R24" i="5"/>
  <c r="S24" i="5" s="1"/>
  <c r="T24" i="5" s="1"/>
  <c r="R88" i="5"/>
  <c r="S88" i="5" s="1"/>
  <c r="T88" i="5" s="1"/>
  <c r="R23" i="5"/>
  <c r="S23" i="5" s="1"/>
  <c r="T23" i="5" s="1"/>
  <c r="R96" i="5"/>
  <c r="S96" i="5" s="1"/>
  <c r="T96" i="5" s="1"/>
  <c r="R31" i="5"/>
  <c r="S31" i="5" s="1"/>
  <c r="T31" i="5" s="1"/>
  <c r="R95" i="5"/>
  <c r="S95" i="5" s="1"/>
  <c r="T95" i="5" s="1"/>
  <c r="R54" i="5"/>
  <c r="S54" i="5" s="1"/>
  <c r="T54" i="5" s="1"/>
  <c r="R170" i="5"/>
  <c r="S170" i="5" s="1"/>
  <c r="T170" i="5" s="1"/>
  <c r="R61" i="5"/>
  <c r="S61" i="5" s="1"/>
  <c r="T61" i="5" s="1"/>
  <c r="R28" i="5"/>
  <c r="S28" i="5" s="1"/>
  <c r="T28" i="5" s="1"/>
  <c r="R92" i="5"/>
  <c r="S92" i="5" s="1"/>
  <c r="T92" i="5" s="1"/>
  <c r="R137" i="5"/>
  <c r="S137" i="5" s="1"/>
  <c r="T137" i="5" s="1"/>
  <c r="R203" i="5"/>
  <c r="S203" i="5" s="1"/>
  <c r="T203" i="5" s="1"/>
  <c r="R168" i="5"/>
  <c r="S168" i="5" s="1"/>
  <c r="T168" i="5" s="1"/>
  <c r="R127" i="5"/>
  <c r="S127" i="5" s="1"/>
  <c r="T127" i="5" s="1"/>
  <c r="R191" i="5"/>
  <c r="S191" i="5" s="1"/>
  <c r="T191" i="5" s="1"/>
  <c r="R150" i="5"/>
  <c r="S150" i="5" s="1"/>
  <c r="T150" i="5" s="1"/>
  <c r="R261" i="5"/>
  <c r="S261" i="5" s="1"/>
  <c r="T261" i="5" s="1"/>
  <c r="R157" i="5"/>
  <c r="S157" i="5" s="1"/>
  <c r="T157" i="5" s="1"/>
  <c r="R108" i="5"/>
  <c r="S108" i="5" s="1"/>
  <c r="T108" i="5" s="1"/>
  <c r="R172" i="5"/>
  <c r="S172" i="5" s="1"/>
  <c r="T172" i="5" s="1"/>
  <c r="R115" i="5"/>
  <c r="S115" i="5" s="1"/>
  <c r="T115" i="5" s="1"/>
  <c r="R179" i="5"/>
  <c r="S179" i="5" s="1"/>
  <c r="T179" i="5" s="1"/>
  <c r="R220" i="5"/>
  <c r="S220" i="5" s="1"/>
  <c r="T220" i="5" s="1"/>
  <c r="R284" i="5"/>
  <c r="S284" i="5" s="1"/>
  <c r="T284" i="5" s="1"/>
  <c r="R243" i="5"/>
  <c r="S243" i="5" s="1"/>
  <c r="T243" i="5" s="1"/>
  <c r="R329" i="5"/>
  <c r="S329" i="5" s="1"/>
  <c r="T329" i="5" s="1"/>
  <c r="R258" i="5"/>
  <c r="S258" i="5" s="1"/>
  <c r="T258" i="5" s="1"/>
  <c r="R201" i="5"/>
  <c r="S201" i="5" s="1"/>
  <c r="T201" i="5" s="1"/>
  <c r="R265" i="5"/>
  <c r="S265" i="5" s="1"/>
  <c r="T265" i="5" s="1"/>
  <c r="R200" i="5"/>
  <c r="R264" i="5"/>
  <c r="S264" i="5" s="1"/>
  <c r="T264" i="5" s="1"/>
  <c r="R207" i="5"/>
  <c r="S207" i="5" s="1"/>
  <c r="T207" i="5" s="1"/>
  <c r="R271" i="5"/>
  <c r="S271" i="5" s="1"/>
  <c r="T271" i="5" s="1"/>
  <c r="R198" i="5"/>
  <c r="S198" i="5" s="1"/>
  <c r="T198" i="5" s="1"/>
  <c r="R262" i="5"/>
  <c r="S262" i="5" s="1"/>
  <c r="T262" i="5" s="1"/>
  <c r="R310" i="5"/>
  <c r="S310" i="5" s="1"/>
  <c r="T310" i="5" s="1"/>
  <c r="R325" i="5"/>
  <c r="S325" i="5" s="1"/>
  <c r="T325" i="5" s="1"/>
  <c r="R346" i="5"/>
  <c r="R353" i="5"/>
  <c r="S353" i="5" s="1"/>
  <c r="T353" i="5" s="1"/>
  <c r="R330" i="5"/>
  <c r="S330" i="5" s="1"/>
  <c r="T330" i="5" s="1"/>
  <c r="R328" i="5"/>
  <c r="S328" i="5" s="1"/>
  <c r="T328" i="5" s="1"/>
  <c r="R344" i="5"/>
  <c r="S344" i="5" s="1"/>
  <c r="T344" i="5" s="1"/>
  <c r="R408" i="5"/>
  <c r="S408" i="5" s="1"/>
  <c r="T408" i="5" s="1"/>
  <c r="R462" i="5"/>
  <c r="S462" i="5" s="1"/>
  <c r="T462" i="5" s="1"/>
  <c r="R390" i="5"/>
  <c r="S390" i="5" s="1"/>
  <c r="T390" i="5" s="1"/>
  <c r="R349" i="5"/>
  <c r="S349" i="5" s="1"/>
  <c r="T349" i="5" s="1"/>
  <c r="R413" i="5"/>
  <c r="R356" i="5"/>
  <c r="S356" i="5" s="1"/>
  <c r="T356" i="5" s="1"/>
  <c r="R420" i="5"/>
  <c r="S420" i="5" s="1"/>
  <c r="T420" i="5" s="1"/>
  <c r="R379" i="5"/>
  <c r="S379" i="5" s="1"/>
  <c r="T379" i="5" s="1"/>
  <c r="R437" i="5"/>
  <c r="S437" i="5" s="1"/>
  <c r="T437" i="5" s="1"/>
  <c r="R402" i="5"/>
  <c r="S402" i="5" s="1"/>
  <c r="T402" i="5" s="1"/>
  <c r="R452" i="5"/>
  <c r="S452" i="5" s="1"/>
  <c r="T452" i="5" s="1"/>
  <c r="R450" i="5"/>
  <c r="S450" i="5" s="1"/>
  <c r="T450" i="5" s="1"/>
  <c r="R457" i="5"/>
  <c r="S457" i="5" s="1"/>
  <c r="T457" i="5" s="1"/>
  <c r="R440" i="5"/>
  <c r="S440" i="5" s="1"/>
  <c r="T440" i="5" s="1"/>
  <c r="R431" i="5"/>
  <c r="S431" i="5" s="1"/>
  <c r="T431" i="5" s="1"/>
  <c r="R555" i="5"/>
  <c r="S555" i="5" s="1"/>
  <c r="T555" i="5" s="1"/>
  <c r="R510" i="5"/>
  <c r="S510" i="5" s="1"/>
  <c r="T510" i="5" s="1"/>
  <c r="R525" i="5"/>
  <c r="S525" i="5" s="1"/>
  <c r="T525" i="5" s="1"/>
  <c r="R532" i="5"/>
  <c r="S532" i="5" s="1"/>
  <c r="T532" i="5" s="1"/>
  <c r="R531" i="5"/>
  <c r="R539" i="5"/>
  <c r="R529" i="5"/>
  <c r="S529" i="5" s="1"/>
  <c r="T529" i="5" s="1"/>
  <c r="R553" i="5"/>
  <c r="S553" i="5" s="1"/>
  <c r="T553" i="5" s="1"/>
  <c r="R568" i="5"/>
  <c r="S568" i="5" s="1"/>
  <c r="T568" i="5" s="1"/>
  <c r="R619" i="5"/>
  <c r="S619" i="5" s="1"/>
  <c r="T619" i="5" s="1"/>
  <c r="R541" i="5"/>
  <c r="S541" i="5" s="1"/>
  <c r="T541" i="5" s="1"/>
  <c r="R548" i="5"/>
  <c r="S548" i="5" s="1"/>
  <c r="T548" i="5" s="1"/>
  <c r="R602" i="5"/>
  <c r="S602" i="5" s="1"/>
  <c r="T602" i="5" s="1"/>
  <c r="R609" i="5"/>
  <c r="S609" i="5" s="1"/>
  <c r="T609" i="5" s="1"/>
  <c r="R600" i="5"/>
  <c r="S600" i="5" s="1"/>
  <c r="T600" i="5" s="1"/>
  <c r="R615" i="5"/>
  <c r="S615" i="5" s="1"/>
  <c r="T615" i="5" s="1"/>
  <c r="R614" i="5"/>
  <c r="S614" i="5" s="1"/>
  <c r="T614" i="5" s="1"/>
  <c r="R629" i="5"/>
  <c r="S629" i="5" s="1"/>
  <c r="T629" i="5" s="1"/>
  <c r="R640" i="5"/>
  <c r="S640" i="5" s="1"/>
  <c r="T640" i="5" s="1"/>
  <c r="R692" i="5"/>
  <c r="S692" i="5" s="1"/>
  <c r="T692" i="5" s="1"/>
  <c r="R674" i="5"/>
  <c r="S674" i="5" s="1"/>
  <c r="T674" i="5" s="1"/>
  <c r="R645" i="5"/>
  <c r="S645" i="5" s="1"/>
  <c r="T645" i="5" s="1"/>
  <c r="R667" i="5"/>
  <c r="S667" i="5" s="1"/>
  <c r="T667" i="5" s="1"/>
  <c r="R683" i="5"/>
  <c r="S683" i="5" s="1"/>
  <c r="T683" i="5" s="1"/>
  <c r="R724" i="5"/>
  <c r="S724" i="5" s="1"/>
  <c r="T724" i="5" s="1"/>
  <c r="R698" i="5"/>
  <c r="S698" i="5" s="1"/>
  <c r="T698" i="5" s="1"/>
  <c r="R672" i="5"/>
  <c r="S672" i="5" s="1"/>
  <c r="T672" i="5" s="1"/>
  <c r="R671" i="5"/>
  <c r="S671" i="5" s="1"/>
  <c r="T671" i="5" s="1"/>
  <c r="R678" i="5"/>
  <c r="S678" i="5" s="1"/>
  <c r="T678" i="5" s="1"/>
  <c r="R318" i="5"/>
  <c r="S318" i="5" s="1"/>
  <c r="T318" i="5" s="1"/>
  <c r="R333" i="5"/>
  <c r="S333" i="5" s="1"/>
  <c r="T333" i="5" s="1"/>
  <c r="R359" i="5"/>
  <c r="S359" i="5" s="1"/>
  <c r="T359" i="5" s="1"/>
  <c r="R354" i="5"/>
  <c r="R361" i="5"/>
  <c r="S361" i="5" s="1"/>
  <c r="T361" i="5" s="1"/>
  <c r="R377" i="5"/>
  <c r="S377" i="5" s="1"/>
  <c r="T377" i="5" s="1"/>
  <c r="R352" i="5"/>
  <c r="S352" i="5" s="1"/>
  <c r="T352" i="5" s="1"/>
  <c r="R416" i="5"/>
  <c r="S416" i="5" s="1"/>
  <c r="T416" i="5" s="1"/>
  <c r="R467" i="5"/>
  <c r="S467" i="5" s="1"/>
  <c r="T467" i="5" s="1"/>
  <c r="R398" i="5"/>
  <c r="S398" i="5" s="1"/>
  <c r="T398" i="5" s="1"/>
  <c r="R357" i="5"/>
  <c r="S357" i="5" s="1"/>
  <c r="T357" i="5" s="1"/>
  <c r="R421" i="5"/>
  <c r="S421" i="5" s="1"/>
  <c r="T421" i="5" s="1"/>
  <c r="R364" i="5"/>
  <c r="S364" i="5" s="1"/>
  <c r="T364" i="5" s="1"/>
  <c r="R428" i="5"/>
  <c r="S428" i="5" s="1"/>
  <c r="T428" i="5" s="1"/>
  <c r="R387" i="5"/>
  <c r="S387" i="5" s="1"/>
  <c r="T387" i="5" s="1"/>
  <c r="R438" i="5"/>
  <c r="R410" i="5"/>
  <c r="S410" i="5" s="1"/>
  <c r="T410" i="5" s="1"/>
  <c r="R460" i="5"/>
  <c r="S460" i="5" s="1"/>
  <c r="T460" i="5" s="1"/>
  <c r="R458" i="5"/>
  <c r="S458" i="5" s="1"/>
  <c r="T458" i="5" s="1"/>
  <c r="R465" i="5"/>
  <c r="S465" i="5" s="1"/>
  <c r="T465" i="5" s="1"/>
  <c r="R448" i="5"/>
  <c r="S448" i="5" s="1"/>
  <c r="T448" i="5" s="1"/>
  <c r="R439" i="5"/>
  <c r="S439" i="5" s="1"/>
  <c r="T439" i="5" s="1"/>
  <c r="R495" i="5"/>
  <c r="S495" i="5" s="1"/>
  <c r="T495" i="5" s="1"/>
  <c r="R518" i="5"/>
  <c r="S518" i="5" s="1"/>
  <c r="T518" i="5" s="1"/>
  <c r="R537" i="5"/>
  <c r="S537" i="5" s="1"/>
  <c r="T537" i="5" s="1"/>
  <c r="R571" i="5"/>
  <c r="S571" i="5" s="1"/>
  <c r="T571" i="5" s="1"/>
  <c r="R538" i="5"/>
  <c r="S538" i="5" s="1"/>
  <c r="T538" i="5" s="1"/>
  <c r="R544" i="5"/>
  <c r="S544" i="5" s="1"/>
  <c r="T544" i="5" s="1"/>
  <c r="R546" i="5"/>
  <c r="S546" i="5" s="1"/>
  <c r="T546" i="5" s="1"/>
  <c r="R561" i="5"/>
  <c r="S561" i="5" s="1"/>
  <c r="T561" i="5" s="1"/>
  <c r="R576" i="5"/>
  <c r="S576" i="5" s="1"/>
  <c r="T576" i="5" s="1"/>
  <c r="R534" i="5"/>
  <c r="S534" i="5" s="1"/>
  <c r="T534" i="5" s="1"/>
  <c r="R549" i="5"/>
  <c r="S549" i="5" s="1"/>
  <c r="T549" i="5" s="1"/>
  <c r="R556" i="5"/>
  <c r="S556" i="5" s="1"/>
  <c r="T556" i="5" s="1"/>
  <c r="R610" i="5"/>
  <c r="S610" i="5" s="1"/>
  <c r="T610" i="5" s="1"/>
  <c r="R617" i="5"/>
  <c r="S617" i="5" s="1"/>
  <c r="T617" i="5" s="1"/>
  <c r="R608" i="5"/>
  <c r="S608" i="5" s="1"/>
  <c r="T608" i="5" s="1"/>
  <c r="R623" i="5"/>
  <c r="S623" i="5" s="1"/>
  <c r="T623" i="5" s="1"/>
  <c r="R622" i="5"/>
  <c r="S622" i="5" s="1"/>
  <c r="T622" i="5" s="1"/>
  <c r="R588" i="5"/>
  <c r="S588" i="5" s="1"/>
  <c r="T588" i="5" s="1"/>
  <c r="R648" i="5"/>
  <c r="S648" i="5" s="1"/>
  <c r="T648" i="5" s="1"/>
  <c r="R693" i="5"/>
  <c r="S693" i="5" s="1"/>
  <c r="T693" i="5" s="1"/>
  <c r="R700" i="5"/>
  <c r="S700" i="5" s="1"/>
  <c r="T700" i="5" s="1"/>
  <c r="R653" i="5"/>
  <c r="S653" i="5" s="1"/>
  <c r="T653" i="5" s="1"/>
  <c r="R689" i="5"/>
  <c r="S689" i="5" s="1"/>
  <c r="T689" i="5" s="1"/>
  <c r="R725" i="5"/>
  <c r="S725" i="5" s="1"/>
  <c r="T725" i="5" s="1"/>
  <c r="R691" i="5"/>
  <c r="S691" i="5" s="1"/>
  <c r="T691" i="5" s="1"/>
  <c r="R706" i="5"/>
  <c r="S706" i="5" s="1"/>
  <c r="T706" i="5" s="1"/>
  <c r="R680" i="5"/>
  <c r="S680" i="5" s="1"/>
  <c r="T680" i="5" s="1"/>
  <c r="R679" i="5"/>
  <c r="S679" i="5" s="1"/>
  <c r="T679" i="5" s="1"/>
  <c r="R686" i="5"/>
  <c r="S686" i="5" s="1"/>
  <c r="T686" i="5" s="1"/>
  <c r="R25" i="5"/>
  <c r="S25" i="5" s="1"/>
  <c r="T25" i="5" s="1"/>
  <c r="R89" i="5"/>
  <c r="S89" i="5" s="1"/>
  <c r="T89" i="5" s="1"/>
  <c r="R48" i="5"/>
  <c r="S48" i="5" s="1"/>
  <c r="T48" i="5" s="1"/>
  <c r="R106" i="5"/>
  <c r="S106" i="5" s="1"/>
  <c r="T106" i="5" s="1"/>
  <c r="R47" i="5"/>
  <c r="S47" i="5" s="1"/>
  <c r="T47" i="5" s="1"/>
  <c r="L726" i="5"/>
  <c r="R726" i="5" s="1"/>
  <c r="R6" i="5"/>
  <c r="S6" i="5" s="1"/>
  <c r="R70" i="5"/>
  <c r="S70" i="5" s="1"/>
  <c r="T70" i="5" s="1"/>
  <c r="R13" i="5"/>
  <c r="S13" i="5" s="1"/>
  <c r="T13" i="5" s="1"/>
  <c r="R77" i="5"/>
  <c r="S77" i="5" s="1"/>
  <c r="T77" i="5" s="1"/>
  <c r="R44" i="5"/>
  <c r="S44" i="5" s="1"/>
  <c r="T44" i="5" s="1"/>
  <c r="R162" i="5"/>
  <c r="S162" i="5" s="1"/>
  <c r="T162" i="5" s="1"/>
  <c r="R153" i="5"/>
  <c r="S153" i="5" s="1"/>
  <c r="T153" i="5" s="1"/>
  <c r="R269" i="5"/>
  <c r="S269" i="5" s="1"/>
  <c r="T269" i="5" s="1"/>
  <c r="R184" i="5"/>
  <c r="S184" i="5" s="1"/>
  <c r="T184" i="5" s="1"/>
  <c r="R143" i="5"/>
  <c r="S143" i="5" s="1"/>
  <c r="T143" i="5" s="1"/>
  <c r="R102" i="5"/>
  <c r="S102" i="5" s="1"/>
  <c r="T102" i="5" s="1"/>
  <c r="R166" i="5"/>
  <c r="S166" i="5" s="1"/>
  <c r="T166" i="5" s="1"/>
  <c r="R109" i="5"/>
  <c r="R173" i="5"/>
  <c r="S173" i="5" s="1"/>
  <c r="T173" i="5" s="1"/>
  <c r="R124" i="5"/>
  <c r="S124" i="5" s="1"/>
  <c r="T124" i="5" s="1"/>
  <c r="R188" i="5"/>
  <c r="S188" i="5" s="1"/>
  <c r="T188" i="5" s="1"/>
  <c r="R131" i="5"/>
  <c r="S131" i="5" s="1"/>
  <c r="T131" i="5" s="1"/>
  <c r="R195" i="5"/>
  <c r="S195" i="5" s="1"/>
  <c r="T195" i="5" s="1"/>
  <c r="R236" i="5"/>
  <c r="S236" i="5" s="1"/>
  <c r="T236" i="5" s="1"/>
  <c r="R303" i="5"/>
  <c r="S303" i="5" s="1"/>
  <c r="T303" i="5" s="1"/>
  <c r="R259" i="5"/>
  <c r="S259" i="5" s="1"/>
  <c r="T259" i="5" s="1"/>
  <c r="R210" i="5"/>
  <c r="S210" i="5" s="1"/>
  <c r="T210" i="5" s="1"/>
  <c r="R274" i="5"/>
  <c r="S274" i="5" s="1"/>
  <c r="T274" i="5" s="1"/>
  <c r="R217" i="5"/>
  <c r="S217" i="5" s="1"/>
  <c r="T217" i="5" s="1"/>
  <c r="R281" i="5"/>
  <c r="S281" i="5" s="1"/>
  <c r="T281" i="5" s="1"/>
  <c r="R216" i="5"/>
  <c r="S216" i="5" s="1"/>
  <c r="T216" i="5" s="1"/>
  <c r="R280" i="5"/>
  <c r="S280" i="5" s="1"/>
  <c r="T280" i="5" s="1"/>
  <c r="R223" i="5"/>
  <c r="S223" i="5" s="1"/>
  <c r="T223" i="5" s="1"/>
  <c r="R287" i="5"/>
  <c r="S287" i="5" s="1"/>
  <c r="T287" i="5" s="1"/>
  <c r="R214" i="5"/>
  <c r="S214" i="5" s="1"/>
  <c r="T214" i="5" s="1"/>
  <c r="R278" i="5"/>
  <c r="S278" i="5" s="1"/>
  <c r="T278" i="5" s="1"/>
  <c r="R326" i="5"/>
  <c r="S326" i="5" s="1"/>
  <c r="T326" i="5" s="1"/>
  <c r="R351" i="5"/>
  <c r="S351" i="5" s="1"/>
  <c r="T351" i="5" s="1"/>
  <c r="R425" i="5"/>
  <c r="S425" i="5" s="1"/>
  <c r="T425" i="5" s="1"/>
  <c r="R367" i="5"/>
  <c r="S367" i="5" s="1"/>
  <c r="T367" i="5" s="1"/>
  <c r="R362" i="5"/>
  <c r="S362" i="5" s="1"/>
  <c r="T362" i="5" s="1"/>
  <c r="R378" i="5"/>
  <c r="S378" i="5" s="1"/>
  <c r="T378" i="5" s="1"/>
  <c r="R360" i="5"/>
  <c r="S360" i="5" s="1"/>
  <c r="T360" i="5" s="1"/>
  <c r="R424" i="5"/>
  <c r="S424" i="5" s="1"/>
  <c r="T424" i="5" s="1"/>
  <c r="R342" i="5"/>
  <c r="S342" i="5" s="1"/>
  <c r="T342" i="5" s="1"/>
  <c r="R406" i="5"/>
  <c r="S406" i="5" s="1"/>
  <c r="T406" i="5" s="1"/>
  <c r="R365" i="5"/>
  <c r="S365" i="5" s="1"/>
  <c r="T365" i="5" s="1"/>
  <c r="R435" i="5"/>
  <c r="S435" i="5" s="1"/>
  <c r="T435" i="5" s="1"/>
  <c r="R372" i="5"/>
  <c r="S372" i="5" s="1"/>
  <c r="T372" i="5" s="1"/>
  <c r="R443" i="5"/>
  <c r="S443" i="5" s="1"/>
  <c r="T443" i="5" s="1"/>
  <c r="R395" i="5"/>
  <c r="S395" i="5" s="1"/>
  <c r="T395" i="5" s="1"/>
  <c r="R451" i="5"/>
  <c r="S451" i="5" s="1"/>
  <c r="T451" i="5" s="1"/>
  <c r="R418" i="5"/>
  <c r="S418" i="5" s="1"/>
  <c r="T418" i="5" s="1"/>
  <c r="R468" i="5"/>
  <c r="S468" i="5" s="1"/>
  <c r="T468" i="5" s="1"/>
  <c r="R466" i="5"/>
  <c r="S466" i="5" s="1"/>
  <c r="T466" i="5" s="1"/>
  <c r="R473" i="5"/>
  <c r="S473" i="5" s="1"/>
  <c r="T473" i="5" s="1"/>
  <c r="R456" i="5"/>
  <c r="S456" i="5" s="1"/>
  <c r="T456" i="5" s="1"/>
  <c r="R447" i="5"/>
  <c r="S447" i="5" s="1"/>
  <c r="T447" i="5" s="1"/>
  <c r="R503" i="5"/>
  <c r="S503" i="5" s="1"/>
  <c r="T503" i="5" s="1"/>
  <c r="R526" i="5"/>
  <c r="S526" i="5" s="1"/>
  <c r="T526" i="5" s="1"/>
  <c r="R547" i="5"/>
  <c r="S547" i="5" s="1"/>
  <c r="T547" i="5" s="1"/>
  <c r="R587" i="5"/>
  <c r="S587" i="5" s="1"/>
  <c r="T587" i="5" s="1"/>
  <c r="R490" i="5"/>
  <c r="S490" i="5" s="1"/>
  <c r="T490" i="5" s="1"/>
  <c r="R563" i="5"/>
  <c r="S563" i="5" s="1"/>
  <c r="T563" i="5" s="1"/>
  <c r="R554" i="5"/>
  <c r="S554" i="5" s="1"/>
  <c r="T554" i="5" s="1"/>
  <c r="R569" i="5"/>
  <c r="S569" i="5" s="1"/>
  <c r="T569" i="5" s="1"/>
  <c r="R535" i="5"/>
  <c r="S535" i="5" s="1"/>
  <c r="T535" i="5" s="1"/>
  <c r="R542" i="5"/>
  <c r="S542" i="5" s="1"/>
  <c r="T542" i="5" s="1"/>
  <c r="R557" i="5"/>
  <c r="S557" i="5" s="1"/>
  <c r="T557" i="5" s="1"/>
  <c r="R564" i="5"/>
  <c r="S564" i="5" s="1"/>
  <c r="T564" i="5" s="1"/>
  <c r="R618" i="5"/>
  <c r="S618" i="5" s="1"/>
  <c r="T618" i="5" s="1"/>
  <c r="R625" i="5"/>
  <c r="S625" i="5" s="1"/>
  <c r="T625" i="5" s="1"/>
  <c r="R616" i="5"/>
  <c r="S616" i="5" s="1"/>
  <c r="T616" i="5" s="1"/>
  <c r="R631" i="5"/>
  <c r="S631" i="5" s="1"/>
  <c r="T631" i="5" s="1"/>
  <c r="R630" i="5"/>
  <c r="S630" i="5" s="1"/>
  <c r="T630" i="5" s="1"/>
  <c r="R596" i="5"/>
  <c r="S596" i="5" s="1"/>
  <c r="T596" i="5" s="1"/>
  <c r="R656" i="5"/>
  <c r="S656" i="5" s="1"/>
  <c r="T656" i="5" s="1"/>
  <c r="R701" i="5"/>
  <c r="S701" i="5" s="1"/>
  <c r="T701" i="5" s="1"/>
  <c r="R638" i="5"/>
  <c r="S638" i="5" s="1"/>
  <c r="T638" i="5" s="1"/>
  <c r="R661" i="5"/>
  <c r="R635" i="5"/>
  <c r="S635" i="5" s="1"/>
  <c r="T635" i="5" s="1"/>
  <c r="R634" i="5"/>
  <c r="R699" i="5"/>
  <c r="S699" i="5" s="1"/>
  <c r="T699" i="5" s="1"/>
  <c r="R714" i="5"/>
  <c r="S714" i="5" s="1"/>
  <c r="T714" i="5" s="1"/>
  <c r="R688" i="5"/>
  <c r="S688" i="5" s="1"/>
  <c r="T688" i="5" s="1"/>
  <c r="R687" i="5"/>
  <c r="R694" i="5"/>
  <c r="S694" i="5" s="1"/>
  <c r="T694" i="5" s="1"/>
  <c r="R14" i="5"/>
  <c r="S14" i="5" s="1"/>
  <c r="T14" i="5" s="1"/>
  <c r="R78" i="5"/>
  <c r="S78" i="5" s="1"/>
  <c r="T78" i="5" s="1"/>
  <c r="R21" i="5"/>
  <c r="S21" i="5" s="1"/>
  <c r="T21" i="5" s="1"/>
  <c r="R85" i="5"/>
  <c r="S85" i="5" s="1"/>
  <c r="T85" i="5" s="1"/>
  <c r="R52" i="5"/>
  <c r="S52" i="5" s="1"/>
  <c r="T52" i="5" s="1"/>
  <c r="R194" i="5"/>
  <c r="S194" i="5" s="1"/>
  <c r="T194" i="5" s="1"/>
  <c r="R161" i="5"/>
  <c r="S161" i="5" s="1"/>
  <c r="T161" i="5" s="1"/>
  <c r="R128" i="5"/>
  <c r="S128" i="5" s="1"/>
  <c r="T128" i="5" s="1"/>
  <c r="R192" i="5"/>
  <c r="S192" i="5" s="1"/>
  <c r="T192" i="5" s="1"/>
  <c r="R151" i="5"/>
  <c r="S151" i="5" s="1"/>
  <c r="T151" i="5" s="1"/>
  <c r="R110" i="5"/>
  <c r="S110" i="5" s="1"/>
  <c r="T110" i="5" s="1"/>
  <c r="R174" i="5"/>
  <c r="S174" i="5" s="1"/>
  <c r="T174" i="5" s="1"/>
  <c r="R117" i="5"/>
  <c r="S117" i="5" s="1"/>
  <c r="T117" i="5" s="1"/>
  <c r="R181" i="5"/>
  <c r="S181" i="5" s="1"/>
  <c r="T181" i="5" s="1"/>
  <c r="R132" i="5"/>
  <c r="S132" i="5" s="1"/>
  <c r="T132" i="5" s="1"/>
  <c r="R196" i="5"/>
  <c r="S196" i="5" s="1"/>
  <c r="T196" i="5" s="1"/>
  <c r="R139" i="5"/>
  <c r="S139" i="5" s="1"/>
  <c r="T139" i="5" s="1"/>
  <c r="R205" i="5"/>
  <c r="S205" i="5" s="1"/>
  <c r="T205" i="5" s="1"/>
  <c r="R244" i="5"/>
  <c r="S244" i="5" s="1"/>
  <c r="T244" i="5" s="1"/>
  <c r="R305" i="5"/>
  <c r="S305" i="5" s="1"/>
  <c r="T305" i="5" s="1"/>
  <c r="R267" i="5"/>
  <c r="S267" i="5" s="1"/>
  <c r="T267" i="5" s="1"/>
  <c r="R218" i="5"/>
  <c r="S218" i="5" s="1"/>
  <c r="T218" i="5" s="1"/>
  <c r="R282" i="5"/>
  <c r="S282" i="5" s="1"/>
  <c r="T282" i="5" s="1"/>
  <c r="R225" i="5"/>
  <c r="S225" i="5" s="1"/>
  <c r="T225" i="5" s="1"/>
  <c r="R289" i="5"/>
  <c r="S289" i="5" s="1"/>
  <c r="T289" i="5" s="1"/>
  <c r="R224" i="5"/>
  <c r="S224" i="5" s="1"/>
  <c r="T224" i="5" s="1"/>
  <c r="R288" i="5"/>
  <c r="R231" i="5"/>
  <c r="S231" i="5" s="1"/>
  <c r="T231" i="5" s="1"/>
  <c r="R295" i="5"/>
  <c r="S295" i="5" s="1"/>
  <c r="T295" i="5" s="1"/>
  <c r="R222" i="5"/>
  <c r="S222" i="5" s="1"/>
  <c r="T222" i="5" s="1"/>
  <c r="R286" i="5"/>
  <c r="S286" i="5" s="1"/>
  <c r="T286" i="5" s="1"/>
  <c r="R338" i="5"/>
  <c r="S338" i="5" s="1"/>
  <c r="T338" i="5" s="1"/>
  <c r="R485" i="5"/>
  <c r="S485" i="5" s="1"/>
  <c r="T485" i="5" s="1"/>
  <c r="R307" i="5"/>
  <c r="S307" i="5" s="1"/>
  <c r="T307" i="5" s="1"/>
  <c r="R417" i="5"/>
  <c r="S417" i="5" s="1"/>
  <c r="T417" i="5" s="1"/>
  <c r="R375" i="5"/>
  <c r="S375" i="5" s="1"/>
  <c r="T375" i="5" s="1"/>
  <c r="R391" i="5"/>
  <c r="S391" i="5" s="1"/>
  <c r="T391" i="5" s="1"/>
  <c r="R368" i="5"/>
  <c r="S368" i="5" s="1"/>
  <c r="T368" i="5" s="1"/>
  <c r="R399" i="5"/>
  <c r="S399" i="5" s="1"/>
  <c r="T399" i="5" s="1"/>
  <c r="R350" i="5"/>
  <c r="S350" i="5" s="1"/>
  <c r="T350" i="5" s="1"/>
  <c r="R414" i="5"/>
  <c r="S414" i="5" s="1"/>
  <c r="T414" i="5" s="1"/>
  <c r="R373" i="5"/>
  <c r="S373" i="5" s="1"/>
  <c r="T373" i="5" s="1"/>
  <c r="R469" i="5"/>
  <c r="S469" i="5" s="1"/>
  <c r="T469" i="5" s="1"/>
  <c r="R380" i="5"/>
  <c r="S380" i="5" s="1"/>
  <c r="T380" i="5" s="1"/>
  <c r="R339" i="5"/>
  <c r="S339" i="5" s="1"/>
  <c r="T339" i="5" s="1"/>
  <c r="R403" i="5"/>
  <c r="S403" i="5" s="1"/>
  <c r="T403" i="5" s="1"/>
  <c r="R477" i="5"/>
  <c r="S477" i="5" s="1"/>
  <c r="T477" i="5" s="1"/>
  <c r="R426" i="5"/>
  <c r="S426" i="5" s="1"/>
  <c r="T426" i="5" s="1"/>
  <c r="R476" i="5"/>
  <c r="S476" i="5" s="1"/>
  <c r="T476" i="5" s="1"/>
  <c r="R474" i="5"/>
  <c r="S474" i="5" s="1"/>
  <c r="T474" i="5" s="1"/>
  <c r="R481" i="5"/>
  <c r="S481" i="5" s="1"/>
  <c r="T481" i="5" s="1"/>
  <c r="R464" i="5"/>
  <c r="S464" i="5" s="1"/>
  <c r="T464" i="5" s="1"/>
  <c r="R455" i="5"/>
  <c r="R511" i="5"/>
  <c r="S511" i="5" s="1"/>
  <c r="T511" i="5" s="1"/>
  <c r="R579" i="5"/>
  <c r="S579" i="5" s="1"/>
  <c r="T579" i="5" s="1"/>
  <c r="R492" i="5"/>
  <c r="S492" i="5" s="1"/>
  <c r="T492" i="5" s="1"/>
  <c r="R491" i="5"/>
  <c r="S491" i="5" s="1"/>
  <c r="T491" i="5" s="1"/>
  <c r="R498" i="5"/>
  <c r="S498" i="5" s="1"/>
  <c r="T498" i="5" s="1"/>
  <c r="R489" i="5"/>
  <c r="S489" i="5" s="1"/>
  <c r="T489" i="5" s="1"/>
  <c r="R562" i="5"/>
  <c r="S562" i="5" s="1"/>
  <c r="T562" i="5" s="1"/>
  <c r="R577" i="5"/>
  <c r="S577" i="5" s="1"/>
  <c r="T577" i="5" s="1"/>
  <c r="R543" i="5"/>
  <c r="S543" i="5" s="1"/>
  <c r="T543" i="5" s="1"/>
  <c r="R550" i="5"/>
  <c r="S550" i="5" s="1"/>
  <c r="T550" i="5" s="1"/>
  <c r="R565" i="5"/>
  <c r="S565" i="5" s="1"/>
  <c r="T565" i="5" s="1"/>
  <c r="R572" i="5"/>
  <c r="S572" i="5" s="1"/>
  <c r="T572" i="5" s="1"/>
  <c r="R626" i="5"/>
  <c r="S626" i="5" s="1"/>
  <c r="T626" i="5" s="1"/>
  <c r="R657" i="5"/>
  <c r="S657" i="5" s="1"/>
  <c r="T657" i="5" s="1"/>
  <c r="R624" i="5"/>
  <c r="S624" i="5" s="1"/>
  <c r="T624" i="5" s="1"/>
  <c r="R649" i="5"/>
  <c r="S649" i="5" s="1"/>
  <c r="T649" i="5" s="1"/>
  <c r="R589" i="5"/>
  <c r="S589" i="5" s="1"/>
  <c r="T589" i="5" s="1"/>
  <c r="R604" i="5"/>
  <c r="S604" i="5" s="1"/>
  <c r="T604" i="5" s="1"/>
  <c r="R664" i="5"/>
  <c r="S664" i="5" s="1"/>
  <c r="T664" i="5" s="1"/>
  <c r="R708" i="5"/>
  <c r="S708" i="5" s="1"/>
  <c r="T708" i="5" s="1"/>
  <c r="R646" i="5"/>
  <c r="S646" i="5" s="1"/>
  <c r="T646" i="5" s="1"/>
  <c r="R669" i="5"/>
  <c r="S669" i="5" s="1"/>
  <c r="T669" i="5" s="1"/>
  <c r="R643" i="5"/>
  <c r="S643" i="5" s="1"/>
  <c r="T643" i="5" s="1"/>
  <c r="R642" i="5"/>
  <c r="S642" i="5" s="1"/>
  <c r="T642" i="5" s="1"/>
  <c r="R707" i="5"/>
  <c r="S707" i="5" s="1"/>
  <c r="T707" i="5" s="1"/>
  <c r="R722" i="5"/>
  <c r="S722" i="5" s="1"/>
  <c r="T722" i="5" s="1"/>
  <c r="R696" i="5"/>
  <c r="S696" i="5" s="1"/>
  <c r="T696" i="5" s="1"/>
  <c r="R695" i="5"/>
  <c r="S695" i="5" s="1"/>
  <c r="T695" i="5" s="1"/>
  <c r="R702" i="5"/>
  <c r="S702" i="5" s="1"/>
  <c r="T702" i="5" s="1"/>
  <c r="R178" i="5"/>
  <c r="S178" i="5" s="1"/>
  <c r="T178" i="5" s="1"/>
  <c r="R63" i="5"/>
  <c r="S63" i="5" s="1"/>
  <c r="T63" i="5" s="1"/>
  <c r="R22" i="5"/>
  <c r="S22" i="5" s="1"/>
  <c r="T22" i="5" s="1"/>
  <c r="R86" i="5"/>
  <c r="S86" i="5" s="1"/>
  <c r="T86" i="5" s="1"/>
  <c r="R29" i="5"/>
  <c r="S29" i="5" s="1"/>
  <c r="T29" i="5" s="1"/>
  <c r="R93" i="5"/>
  <c r="S93" i="5" s="1"/>
  <c r="T93" i="5" s="1"/>
  <c r="R60" i="5"/>
  <c r="S60" i="5" s="1"/>
  <c r="T60" i="5" s="1"/>
  <c r="R105" i="5"/>
  <c r="S105" i="5" s="1"/>
  <c r="T105" i="5" s="1"/>
  <c r="R169" i="5"/>
  <c r="S169" i="5" s="1"/>
  <c r="T169" i="5" s="1"/>
  <c r="R136" i="5"/>
  <c r="S136" i="5" s="1"/>
  <c r="T136" i="5" s="1"/>
  <c r="R221" i="5"/>
  <c r="S221" i="5" s="1"/>
  <c r="T221" i="5" s="1"/>
  <c r="R159" i="5"/>
  <c r="S159" i="5" s="1"/>
  <c r="T159" i="5" s="1"/>
  <c r="R118" i="5"/>
  <c r="S118" i="5" s="1"/>
  <c r="T118" i="5" s="1"/>
  <c r="R182" i="5"/>
  <c r="S182" i="5" s="1"/>
  <c r="T182" i="5" s="1"/>
  <c r="R125" i="5"/>
  <c r="S125" i="5" s="1"/>
  <c r="T125" i="5" s="1"/>
  <c r="R189" i="5"/>
  <c r="S189" i="5" s="1"/>
  <c r="T189" i="5" s="1"/>
  <c r="R140" i="5"/>
  <c r="S140" i="5" s="1"/>
  <c r="T140" i="5" s="1"/>
  <c r="R253" i="5"/>
  <c r="S253" i="5" s="1"/>
  <c r="T253" i="5" s="1"/>
  <c r="R147" i="5"/>
  <c r="S147" i="5" s="1"/>
  <c r="T147" i="5" s="1"/>
  <c r="R211" i="5"/>
  <c r="S211" i="5" s="1"/>
  <c r="T211" i="5" s="1"/>
  <c r="R252" i="5"/>
  <c r="S252" i="5" s="1"/>
  <c r="T252" i="5" s="1"/>
  <c r="R308" i="5"/>
  <c r="S308" i="5" s="1"/>
  <c r="T308" i="5" s="1"/>
  <c r="R275" i="5"/>
  <c r="S275" i="5" s="1"/>
  <c r="T275" i="5" s="1"/>
  <c r="R226" i="5"/>
  <c r="S226" i="5" s="1"/>
  <c r="T226" i="5" s="1"/>
  <c r="R290" i="5"/>
  <c r="S290" i="5" s="1"/>
  <c r="T290" i="5" s="1"/>
  <c r="R233" i="5"/>
  <c r="S233" i="5" s="1"/>
  <c r="T233" i="5" s="1"/>
  <c r="R297" i="5"/>
  <c r="S297" i="5" s="1"/>
  <c r="T297" i="5" s="1"/>
  <c r="R232" i="5"/>
  <c r="S232" i="5" s="1"/>
  <c r="T232" i="5" s="1"/>
  <c r="R296" i="5"/>
  <c r="S296" i="5" s="1"/>
  <c r="T296" i="5" s="1"/>
  <c r="R239" i="5"/>
  <c r="S239" i="5" s="1"/>
  <c r="T239" i="5" s="1"/>
  <c r="R300" i="5"/>
  <c r="S300" i="5" s="1"/>
  <c r="T300" i="5" s="1"/>
  <c r="R230" i="5"/>
  <c r="S230" i="5" s="1"/>
  <c r="T230" i="5" s="1"/>
  <c r="R294" i="5"/>
  <c r="S294" i="5" s="1"/>
  <c r="T294" i="5" s="1"/>
  <c r="R343" i="5"/>
  <c r="S343" i="5" s="1"/>
  <c r="T343" i="5" s="1"/>
  <c r="R316" i="5"/>
  <c r="S316" i="5" s="1"/>
  <c r="T316" i="5" s="1"/>
  <c r="R315" i="5"/>
  <c r="S315" i="5" s="1"/>
  <c r="T315" i="5" s="1"/>
  <c r="R454" i="5"/>
  <c r="S454" i="5" s="1"/>
  <c r="T454" i="5" s="1"/>
  <c r="R409" i="5"/>
  <c r="S409" i="5" s="1"/>
  <c r="T409" i="5" s="1"/>
  <c r="R453" i="5"/>
  <c r="S453" i="5" s="1"/>
  <c r="T453" i="5" s="1"/>
  <c r="R376" i="5"/>
  <c r="S376" i="5" s="1"/>
  <c r="T376" i="5" s="1"/>
  <c r="R407" i="5"/>
  <c r="S407" i="5" s="1"/>
  <c r="T407" i="5" s="1"/>
  <c r="R358" i="5"/>
  <c r="S358" i="5" s="1"/>
  <c r="T358" i="5" s="1"/>
  <c r="R422" i="5"/>
  <c r="S422" i="5" s="1"/>
  <c r="T422" i="5" s="1"/>
  <c r="R381" i="5"/>
  <c r="S381" i="5" s="1"/>
  <c r="T381" i="5" s="1"/>
  <c r="R470" i="5"/>
  <c r="S470" i="5" s="1"/>
  <c r="T470" i="5" s="1"/>
  <c r="R388" i="5"/>
  <c r="S388" i="5" s="1"/>
  <c r="T388" i="5" s="1"/>
  <c r="R347" i="5"/>
  <c r="S347" i="5" s="1"/>
  <c r="T347" i="5" s="1"/>
  <c r="R411" i="5"/>
  <c r="S411" i="5" s="1"/>
  <c r="T411" i="5" s="1"/>
  <c r="R478" i="5"/>
  <c r="S478" i="5" s="1"/>
  <c r="T478" i="5" s="1"/>
  <c r="R445" i="5"/>
  <c r="S445" i="5" s="1"/>
  <c r="T445" i="5" s="1"/>
  <c r="R484" i="5"/>
  <c r="S484" i="5" s="1"/>
  <c r="T484" i="5" s="1"/>
  <c r="R482" i="5"/>
  <c r="S482" i="5" s="1"/>
  <c r="T482" i="5" s="1"/>
  <c r="R487" i="5"/>
  <c r="S487" i="5" s="1"/>
  <c r="T487" i="5" s="1"/>
  <c r="R472" i="5"/>
  <c r="S472" i="5" s="1"/>
  <c r="T472" i="5" s="1"/>
  <c r="R463" i="5"/>
  <c r="R519" i="5"/>
  <c r="S519" i="5" s="1"/>
  <c r="T519" i="5" s="1"/>
  <c r="R603" i="5"/>
  <c r="S603" i="5" s="1"/>
  <c r="T603" i="5" s="1"/>
  <c r="R500" i="5"/>
  <c r="S500" i="5" s="1"/>
  <c r="T500" i="5" s="1"/>
  <c r="R499" i="5"/>
  <c r="S499" i="5" s="1"/>
  <c r="T499" i="5" s="1"/>
  <c r="R506" i="5"/>
  <c r="S506" i="5" s="1"/>
  <c r="T506" i="5" s="1"/>
  <c r="R497" i="5"/>
  <c r="S497" i="5" s="1"/>
  <c r="T497" i="5" s="1"/>
  <c r="R570" i="5"/>
  <c r="S570" i="5" s="1"/>
  <c r="T570" i="5" s="1"/>
  <c r="R585" i="5"/>
  <c r="S585" i="5" s="1"/>
  <c r="T585" i="5" s="1"/>
  <c r="R551" i="5"/>
  <c r="S551" i="5" s="1"/>
  <c r="T551" i="5" s="1"/>
  <c r="R558" i="5"/>
  <c r="S558" i="5" s="1"/>
  <c r="T558" i="5" s="1"/>
  <c r="R573" i="5"/>
  <c r="S573" i="5" s="1"/>
  <c r="T573" i="5" s="1"/>
  <c r="R580" i="5"/>
  <c r="S580" i="5" s="1"/>
  <c r="T580" i="5" s="1"/>
  <c r="R632" i="5"/>
  <c r="S632" i="5" s="1"/>
  <c r="T632" i="5" s="1"/>
  <c r="R684" i="5"/>
  <c r="S684" i="5" s="1"/>
  <c r="T684" i="5" s="1"/>
  <c r="R583" i="5"/>
  <c r="S583" i="5" s="1"/>
  <c r="T583" i="5" s="1"/>
  <c r="R716" i="5"/>
  <c r="S716" i="5" s="1"/>
  <c r="T716" i="5" s="1"/>
  <c r="R597" i="5"/>
  <c r="S597" i="5" s="1"/>
  <c r="T597" i="5" s="1"/>
  <c r="R612" i="5"/>
  <c r="S612" i="5" s="1"/>
  <c r="T612" i="5" s="1"/>
  <c r="R668" i="5"/>
  <c r="S668" i="5" s="1"/>
  <c r="T668" i="5" s="1"/>
  <c r="R639" i="5"/>
  <c r="S639" i="5" s="1"/>
  <c r="T639" i="5" s="1"/>
  <c r="R654" i="5"/>
  <c r="S654" i="5" s="1"/>
  <c r="T654" i="5" s="1"/>
  <c r="R636" i="5"/>
  <c r="S636" i="5" s="1"/>
  <c r="T636" i="5" s="1"/>
  <c r="R651" i="5"/>
  <c r="S651" i="5" s="1"/>
  <c r="T651" i="5" s="1"/>
  <c r="R650" i="5"/>
  <c r="S650" i="5" s="1"/>
  <c r="T650" i="5" s="1"/>
  <c r="R715" i="5"/>
  <c r="S715" i="5" s="1"/>
  <c r="T715" i="5" s="1"/>
  <c r="R697" i="5"/>
  <c r="S697" i="5" s="1"/>
  <c r="T697" i="5" s="1"/>
  <c r="R704" i="5"/>
  <c r="S704" i="5" s="1"/>
  <c r="T704" i="5" s="1"/>
  <c r="R703" i="5"/>
  <c r="S703" i="5" s="1"/>
  <c r="T703" i="5" s="1"/>
  <c r="R710" i="5"/>
  <c r="S710" i="5" s="1"/>
  <c r="T710" i="5" s="1"/>
  <c r="R120" i="5"/>
  <c r="S120" i="5" s="1"/>
  <c r="T120" i="5" s="1"/>
  <c r="R49" i="5"/>
  <c r="S49" i="5" s="1"/>
  <c r="T49" i="5" s="1"/>
  <c r="R8" i="5"/>
  <c r="S8" i="5" s="1"/>
  <c r="T8" i="5" s="1"/>
  <c r="R72" i="5"/>
  <c r="S72" i="5" s="1"/>
  <c r="T72" i="5" s="1"/>
  <c r="R7" i="5"/>
  <c r="S7" i="5" s="1"/>
  <c r="T7" i="5" s="1"/>
  <c r="R71" i="5"/>
  <c r="S71" i="5" s="1"/>
  <c r="T71" i="5" s="1"/>
  <c r="R30" i="5"/>
  <c r="S30" i="5" s="1"/>
  <c r="T30" i="5" s="1"/>
  <c r="R94" i="5"/>
  <c r="S94" i="5" s="1"/>
  <c r="T94" i="5" s="1"/>
  <c r="R37" i="5"/>
  <c r="S37" i="5" s="1"/>
  <c r="T37" i="5" s="1"/>
  <c r="R293" i="5"/>
  <c r="S293" i="5" s="1"/>
  <c r="T293" i="5" s="1"/>
  <c r="R68" i="5"/>
  <c r="S68" i="5" s="1"/>
  <c r="T68" i="5" s="1"/>
  <c r="R113" i="5"/>
  <c r="S113" i="5" s="1"/>
  <c r="T113" i="5" s="1"/>
  <c r="R177" i="5"/>
  <c r="S177" i="5" s="1"/>
  <c r="T177" i="5" s="1"/>
  <c r="R144" i="5"/>
  <c r="S144" i="5" s="1"/>
  <c r="T144" i="5" s="1"/>
  <c r="R103" i="5"/>
  <c r="S103" i="5" s="1"/>
  <c r="T103" i="5" s="1"/>
  <c r="R167" i="5"/>
  <c r="S167" i="5" s="1"/>
  <c r="T167" i="5" s="1"/>
  <c r="R126" i="5"/>
  <c r="S126" i="5" s="1"/>
  <c r="T126" i="5" s="1"/>
  <c r="R190" i="5"/>
  <c r="S190" i="5" s="1"/>
  <c r="T190" i="5" s="1"/>
  <c r="R133" i="5"/>
  <c r="S133" i="5" s="1"/>
  <c r="T133" i="5" s="1"/>
  <c r="R213" i="5"/>
  <c r="S213" i="5" s="1"/>
  <c r="T213" i="5" s="1"/>
  <c r="R148" i="5"/>
  <c r="S148" i="5" s="1"/>
  <c r="T148" i="5" s="1"/>
  <c r="R277" i="5"/>
  <c r="S277" i="5" s="1"/>
  <c r="T277" i="5" s="1"/>
  <c r="R155" i="5"/>
  <c r="S155" i="5" s="1"/>
  <c r="T155" i="5" s="1"/>
  <c r="R229" i="5"/>
  <c r="S229" i="5" s="1"/>
  <c r="T229" i="5" s="1"/>
  <c r="R260" i="5"/>
  <c r="S260" i="5" s="1"/>
  <c r="T260" i="5" s="1"/>
  <c r="R219" i="5"/>
  <c r="S219" i="5" s="1"/>
  <c r="T219" i="5" s="1"/>
  <c r="R283" i="5"/>
  <c r="S283" i="5" s="1"/>
  <c r="T283" i="5" s="1"/>
  <c r="R234" i="5"/>
  <c r="S234" i="5" s="1"/>
  <c r="T234" i="5" s="1"/>
  <c r="R298" i="5"/>
  <c r="S298" i="5" s="1"/>
  <c r="T298" i="5" s="1"/>
  <c r="R241" i="5"/>
  <c r="S241" i="5" s="1"/>
  <c r="T241" i="5" s="1"/>
  <c r="R321" i="5"/>
  <c r="S321" i="5" s="1"/>
  <c r="T321" i="5" s="1"/>
  <c r="R240" i="5"/>
  <c r="S240" i="5" s="1"/>
  <c r="T240" i="5" s="1"/>
  <c r="R370" i="5"/>
  <c r="S370" i="5" s="1"/>
  <c r="T370" i="5" s="1"/>
  <c r="R247" i="5"/>
  <c r="S247" i="5" s="1"/>
  <c r="T247" i="5" s="1"/>
  <c r="R313" i="5"/>
  <c r="S313" i="5" s="1"/>
  <c r="T313" i="5" s="1"/>
  <c r="R238" i="5"/>
  <c r="S238" i="5" s="1"/>
  <c r="T238" i="5" s="1"/>
  <c r="R337" i="5"/>
  <c r="S337" i="5" s="1"/>
  <c r="T337" i="5" s="1"/>
  <c r="R301" i="5"/>
  <c r="S301" i="5" s="1"/>
  <c r="T301" i="5" s="1"/>
  <c r="R324" i="5"/>
  <c r="S324" i="5" s="1"/>
  <c r="T324" i="5" s="1"/>
  <c r="R323" i="5"/>
  <c r="S323" i="5" s="1"/>
  <c r="T323" i="5" s="1"/>
  <c r="R306" i="5"/>
  <c r="S306" i="5" s="1"/>
  <c r="T306" i="5" s="1"/>
  <c r="R304" i="5"/>
  <c r="S304" i="5" s="1"/>
  <c r="T304" i="5" s="1"/>
  <c r="R459" i="5"/>
  <c r="S459" i="5" s="1"/>
  <c r="T459" i="5" s="1"/>
  <c r="R384" i="5"/>
  <c r="S384" i="5" s="1"/>
  <c r="T384" i="5" s="1"/>
  <c r="R415" i="5"/>
  <c r="S415" i="5" s="1"/>
  <c r="T415" i="5" s="1"/>
  <c r="R366" i="5"/>
  <c r="S366" i="5" s="1"/>
  <c r="T366" i="5" s="1"/>
  <c r="R429" i="5"/>
  <c r="S429" i="5" s="1"/>
  <c r="T429" i="5" s="1"/>
  <c r="R389" i="5"/>
  <c r="S389" i="5" s="1"/>
  <c r="T389" i="5" s="1"/>
  <c r="R475" i="5"/>
  <c r="S475" i="5" s="1"/>
  <c r="T475" i="5" s="1"/>
  <c r="R396" i="5"/>
  <c r="S396" i="5" s="1"/>
  <c r="T396" i="5" s="1"/>
  <c r="R355" i="5"/>
  <c r="S355" i="5" s="1"/>
  <c r="T355" i="5" s="1"/>
  <c r="R419" i="5"/>
  <c r="S419" i="5" s="1"/>
  <c r="T419" i="5" s="1"/>
  <c r="R483" i="5"/>
  <c r="S483" i="5" s="1"/>
  <c r="T483" i="5" s="1"/>
  <c r="R446" i="5"/>
  <c r="S446" i="5" s="1"/>
  <c r="T446" i="5" s="1"/>
  <c r="R493" i="5"/>
  <c r="S493" i="5" s="1"/>
  <c r="T493" i="5" s="1"/>
  <c r="R433" i="5"/>
  <c r="S433" i="5" s="1"/>
  <c r="T433" i="5" s="1"/>
  <c r="R496" i="5"/>
  <c r="S496" i="5" s="1"/>
  <c r="T496" i="5" s="1"/>
  <c r="R480" i="5"/>
  <c r="S480" i="5" s="1"/>
  <c r="T480" i="5" s="1"/>
  <c r="R471" i="5"/>
  <c r="S471" i="5" s="1"/>
  <c r="T471" i="5" s="1"/>
  <c r="R527" i="5"/>
  <c r="S527" i="5" s="1"/>
  <c r="T527" i="5" s="1"/>
  <c r="R501" i="5"/>
  <c r="S501" i="5" s="1"/>
  <c r="T501" i="5" s="1"/>
  <c r="R508" i="5"/>
  <c r="S508" i="5" s="1"/>
  <c r="T508" i="5" s="1"/>
  <c r="R507" i="5"/>
  <c r="S507" i="5" s="1"/>
  <c r="T507" i="5" s="1"/>
  <c r="R514" i="5"/>
  <c r="S514" i="5" s="1"/>
  <c r="T514" i="5" s="1"/>
  <c r="R505" i="5"/>
  <c r="S505" i="5" s="1"/>
  <c r="T505" i="5" s="1"/>
  <c r="R578" i="5"/>
  <c r="S578" i="5" s="1"/>
  <c r="T578" i="5" s="1"/>
  <c r="R627" i="5"/>
  <c r="S627" i="5" s="1"/>
  <c r="T627" i="5" s="1"/>
  <c r="R559" i="5"/>
  <c r="S559" i="5" s="1"/>
  <c r="T559" i="5" s="1"/>
  <c r="R566" i="5"/>
  <c r="S566" i="5" s="1"/>
  <c r="T566" i="5" s="1"/>
  <c r="R581" i="5"/>
  <c r="S581" i="5" s="1"/>
  <c r="T581" i="5" s="1"/>
  <c r="R595" i="5"/>
  <c r="S595" i="5" s="1"/>
  <c r="T595" i="5" s="1"/>
  <c r="R633" i="5"/>
  <c r="S633" i="5" s="1"/>
  <c r="T633" i="5" s="1"/>
  <c r="R709" i="5"/>
  <c r="S709" i="5" s="1"/>
  <c r="T709" i="5" s="1"/>
  <c r="R591" i="5"/>
  <c r="S591" i="5" s="1"/>
  <c r="T591" i="5" s="1"/>
  <c r="R590" i="5"/>
  <c r="R605" i="5"/>
  <c r="S605" i="5" s="1"/>
  <c r="T605" i="5" s="1"/>
  <c r="R620" i="5"/>
  <c r="S620" i="5" s="1"/>
  <c r="T620" i="5" s="1"/>
  <c r="R676" i="5"/>
  <c r="S676" i="5" s="1"/>
  <c r="T676" i="5" s="1"/>
  <c r="R647" i="5"/>
  <c r="S647" i="5" s="1"/>
  <c r="T647" i="5" s="1"/>
  <c r="R662" i="5"/>
  <c r="S662" i="5" s="1"/>
  <c r="T662" i="5" s="1"/>
  <c r="R644" i="5"/>
  <c r="S644" i="5" s="1"/>
  <c r="T644" i="5" s="1"/>
  <c r="R659" i="5"/>
  <c r="S659" i="5" s="1"/>
  <c r="T659" i="5" s="1"/>
  <c r="R658" i="5"/>
  <c r="S658" i="5" s="1"/>
  <c r="T658" i="5" s="1"/>
  <c r="R723" i="5"/>
  <c r="S723" i="5" s="1"/>
  <c r="T723" i="5" s="1"/>
  <c r="R705" i="5"/>
  <c r="S705" i="5" s="1"/>
  <c r="T705" i="5" s="1"/>
  <c r="R712" i="5"/>
  <c r="S712" i="5" s="1"/>
  <c r="T712" i="5" s="1"/>
  <c r="R711" i="5"/>
  <c r="S711" i="5" s="1"/>
  <c r="T711" i="5" s="1"/>
  <c r="R718" i="5"/>
  <c r="S718" i="5" s="1"/>
  <c r="T718" i="5" s="1"/>
  <c r="R309" i="5"/>
  <c r="S309" i="5" s="1"/>
  <c r="T309" i="5" s="1"/>
  <c r="R332" i="5"/>
  <c r="S332" i="5" s="1"/>
  <c r="T332" i="5" s="1"/>
  <c r="R331" i="5"/>
  <c r="S331" i="5" s="1"/>
  <c r="T331" i="5" s="1"/>
  <c r="R314" i="5"/>
  <c r="S314" i="5" s="1"/>
  <c r="T314" i="5" s="1"/>
  <c r="R312" i="5"/>
  <c r="S312" i="5" s="1"/>
  <c r="T312" i="5" s="1"/>
  <c r="R486" i="5"/>
  <c r="S486" i="5" s="1"/>
  <c r="T486" i="5" s="1"/>
  <c r="R392" i="5"/>
  <c r="S392" i="5" s="1"/>
  <c r="T392" i="5" s="1"/>
  <c r="R423" i="5"/>
  <c r="S423" i="5" s="1"/>
  <c r="T423" i="5" s="1"/>
  <c r="R374" i="5"/>
  <c r="S374" i="5" s="1"/>
  <c r="T374" i="5" s="1"/>
  <c r="R434" i="5"/>
  <c r="S434" i="5" s="1"/>
  <c r="T434" i="5" s="1"/>
  <c r="R397" i="5"/>
  <c r="S397" i="5" s="1"/>
  <c r="T397" i="5" s="1"/>
  <c r="R340" i="5"/>
  <c r="S340" i="5" s="1"/>
  <c r="T340" i="5" s="1"/>
  <c r="R404" i="5"/>
  <c r="S404" i="5" s="1"/>
  <c r="T404" i="5" s="1"/>
  <c r="R363" i="5"/>
  <c r="S363" i="5" s="1"/>
  <c r="T363" i="5" s="1"/>
  <c r="R427" i="5"/>
  <c r="S427" i="5" s="1"/>
  <c r="T427" i="5" s="1"/>
  <c r="R488" i="5"/>
  <c r="S488" i="5" s="1"/>
  <c r="T488" i="5" s="1"/>
  <c r="R436" i="5"/>
  <c r="S436" i="5" s="1"/>
  <c r="T436" i="5" s="1"/>
  <c r="R504" i="5"/>
  <c r="S504" i="5" s="1"/>
  <c r="T504" i="5" s="1"/>
  <c r="R441" i="5"/>
  <c r="S441" i="5" s="1"/>
  <c r="T441" i="5" s="1"/>
  <c r="R520" i="5"/>
  <c r="S520" i="5" s="1"/>
  <c r="T520" i="5" s="1"/>
  <c r="R533" i="5"/>
  <c r="S533" i="5" s="1"/>
  <c r="T533" i="5" s="1"/>
  <c r="R479" i="5"/>
  <c r="S479" i="5" s="1"/>
  <c r="T479" i="5" s="1"/>
  <c r="R494" i="5"/>
  <c r="S494" i="5" s="1"/>
  <c r="T494" i="5" s="1"/>
  <c r="R509" i="5"/>
  <c r="S509" i="5" s="1"/>
  <c r="T509" i="5" s="1"/>
  <c r="R516" i="5"/>
  <c r="S516" i="5" s="1"/>
  <c r="T516" i="5" s="1"/>
  <c r="R515" i="5"/>
  <c r="S515" i="5" s="1"/>
  <c r="T515" i="5" s="1"/>
  <c r="R522" i="5"/>
  <c r="S522" i="5" s="1"/>
  <c r="T522" i="5" s="1"/>
  <c r="R513" i="5"/>
  <c r="S513" i="5" s="1"/>
  <c r="T513" i="5" s="1"/>
  <c r="R593" i="5"/>
  <c r="S593" i="5" s="1"/>
  <c r="T593" i="5" s="1"/>
  <c r="R552" i="5"/>
  <c r="S552" i="5" s="1"/>
  <c r="T552" i="5" s="1"/>
  <c r="R567" i="5"/>
  <c r="S567" i="5" s="1"/>
  <c r="T567" i="5" s="1"/>
  <c r="R574" i="5"/>
  <c r="S574" i="5" s="1"/>
  <c r="T574" i="5" s="1"/>
  <c r="R611" i="5"/>
  <c r="S611" i="5" s="1"/>
  <c r="T611" i="5" s="1"/>
  <c r="R586" i="5"/>
  <c r="S586" i="5" s="1"/>
  <c r="T586" i="5" s="1"/>
  <c r="R665" i="5"/>
  <c r="S665" i="5" s="1"/>
  <c r="T665" i="5" s="1"/>
  <c r="R584" i="5"/>
  <c r="S584" i="5" s="1"/>
  <c r="T584" i="5" s="1"/>
  <c r="R599" i="5"/>
  <c r="S599" i="5" s="1"/>
  <c r="T599" i="5" s="1"/>
  <c r="R598" i="5"/>
  <c r="S598" i="5" s="1"/>
  <c r="T598" i="5" s="1"/>
  <c r="R613" i="5"/>
  <c r="S613" i="5" s="1"/>
  <c r="T613" i="5" s="1"/>
  <c r="R628" i="5"/>
  <c r="S628" i="5" s="1"/>
  <c r="T628" i="5" s="1"/>
  <c r="R681" i="5"/>
  <c r="S681" i="5" s="1"/>
  <c r="T681" i="5" s="1"/>
  <c r="R655" i="5"/>
  <c r="S655" i="5" s="1"/>
  <c r="T655" i="5" s="1"/>
  <c r="R677" i="5"/>
  <c r="S677" i="5" s="1"/>
  <c r="T677" i="5" s="1"/>
  <c r="R652" i="5"/>
  <c r="S652" i="5" s="1"/>
  <c r="T652" i="5" s="1"/>
  <c r="R673" i="5"/>
  <c r="S673" i="5" s="1"/>
  <c r="T673" i="5" s="1"/>
  <c r="R666" i="5"/>
  <c r="S666" i="5" s="1"/>
  <c r="T666" i="5" s="1"/>
  <c r="R682" i="5"/>
  <c r="S682" i="5" s="1"/>
  <c r="T682" i="5" s="1"/>
  <c r="R713" i="5"/>
  <c r="S713" i="5" s="1"/>
  <c r="T713" i="5" s="1"/>
  <c r="R720" i="5"/>
  <c r="S720" i="5" s="1"/>
  <c r="T720" i="5" s="1"/>
  <c r="R719" i="5"/>
  <c r="S719" i="5" s="1"/>
  <c r="T719" i="5" s="1"/>
  <c r="R87" i="5"/>
  <c r="S87" i="5" s="1"/>
  <c r="T87" i="5" s="1"/>
  <c r="R46" i="5"/>
  <c r="S46" i="5" s="1"/>
  <c r="T46" i="5" s="1"/>
  <c r="R122" i="5"/>
  <c r="S122" i="5" s="1"/>
  <c r="T122" i="5" s="1"/>
  <c r="R53" i="5"/>
  <c r="S53" i="5" s="1"/>
  <c r="T53" i="5" s="1"/>
  <c r="R20" i="5"/>
  <c r="S20" i="5" s="1"/>
  <c r="T20" i="5" s="1"/>
  <c r="R84" i="5"/>
  <c r="S84" i="5" s="1"/>
  <c r="T84" i="5" s="1"/>
  <c r="R129" i="5"/>
  <c r="S129" i="5" s="1"/>
  <c r="T129" i="5" s="1"/>
  <c r="R193" i="5"/>
  <c r="S193" i="5" s="1"/>
  <c r="T193" i="5" s="1"/>
  <c r="R160" i="5"/>
  <c r="S160" i="5" s="1"/>
  <c r="T160" i="5" s="1"/>
  <c r="R119" i="5"/>
  <c r="S119" i="5" s="1"/>
  <c r="T119" i="5" s="1"/>
  <c r="R183" i="5"/>
  <c r="S183" i="5" s="1"/>
  <c r="T183" i="5" s="1"/>
  <c r="R142" i="5"/>
  <c r="S142" i="5" s="1"/>
  <c r="T142" i="5" s="1"/>
  <c r="R237" i="5"/>
  <c r="S237" i="5" s="1"/>
  <c r="T237" i="5" s="1"/>
  <c r="R149" i="5"/>
  <c r="S149" i="5" s="1"/>
  <c r="T149" i="5" s="1"/>
  <c r="R100" i="5"/>
  <c r="S100" i="5" s="1"/>
  <c r="T100" i="5" s="1"/>
  <c r="R164" i="5"/>
  <c r="S164" i="5" s="1"/>
  <c r="T164" i="5" s="1"/>
  <c r="R107" i="5"/>
  <c r="S107" i="5" s="1"/>
  <c r="T107" i="5" s="1"/>
  <c r="R171" i="5"/>
  <c r="S171" i="5" s="1"/>
  <c r="T171" i="5" s="1"/>
  <c r="R212" i="5"/>
  <c r="S212" i="5" s="1"/>
  <c r="T212" i="5" s="1"/>
  <c r="R276" i="5"/>
  <c r="S276" i="5" s="1"/>
  <c r="T276" i="5" s="1"/>
  <c r="R235" i="5"/>
  <c r="S235" i="5" s="1"/>
  <c r="T235" i="5" s="1"/>
  <c r="R299" i="5"/>
  <c r="S299" i="5" s="1"/>
  <c r="T299" i="5" s="1"/>
  <c r="R250" i="5"/>
  <c r="S250" i="5" s="1"/>
  <c r="T250" i="5" s="1"/>
  <c r="R393" i="5"/>
  <c r="S393" i="5" s="1"/>
  <c r="T393" i="5" s="1"/>
  <c r="R257" i="5"/>
  <c r="S257" i="5" s="1"/>
  <c r="T257" i="5" s="1"/>
  <c r="R334" i="5"/>
  <c r="S334" i="5" s="1"/>
  <c r="T334" i="5" s="1"/>
  <c r="R256" i="5"/>
  <c r="S256" i="5" s="1"/>
  <c r="T256" i="5" s="1"/>
  <c r="R199" i="5"/>
  <c r="S199" i="5" s="1"/>
  <c r="T199" i="5" s="1"/>
  <c r="R263" i="5"/>
  <c r="S263" i="5" s="1"/>
  <c r="T263" i="5" s="1"/>
  <c r="R385" i="5"/>
  <c r="S385" i="5" s="1"/>
  <c r="T385" i="5" s="1"/>
  <c r="R254" i="5"/>
  <c r="S254" i="5" s="1"/>
  <c r="T254" i="5" s="1"/>
  <c r="R302" i="5"/>
  <c r="S302" i="5" s="1"/>
  <c r="T302" i="5" s="1"/>
  <c r="R317" i="5"/>
  <c r="S317" i="5" s="1"/>
  <c r="T317" i="5" s="1"/>
  <c r="R345" i="5"/>
  <c r="S345" i="5" s="1"/>
  <c r="T345" i="5" s="1"/>
  <c r="R335" i="5"/>
  <c r="S335" i="5" s="1"/>
  <c r="T335" i="5" s="1"/>
  <c r="R322" i="5"/>
  <c r="S322" i="5" s="1"/>
  <c r="T322" i="5" s="1"/>
  <c r="R320" i="5"/>
  <c r="S320" i="5" s="1"/>
  <c r="T320" i="5" s="1"/>
  <c r="R336" i="5"/>
  <c r="S336" i="5" s="1"/>
  <c r="T336" i="5" s="1"/>
  <c r="R400" i="5"/>
  <c r="S400" i="5" s="1"/>
  <c r="T400" i="5" s="1"/>
  <c r="R461" i="5"/>
  <c r="S461" i="5" s="1"/>
  <c r="T461" i="5" s="1"/>
  <c r="R382" i="5"/>
  <c r="S382" i="5" s="1"/>
  <c r="T382" i="5" s="1"/>
  <c r="R341" i="5"/>
  <c r="S341" i="5" s="1"/>
  <c r="T341" i="5" s="1"/>
  <c r="R405" i="5"/>
  <c r="S405" i="5" s="1"/>
  <c r="T405" i="5" s="1"/>
  <c r="R348" i="5"/>
  <c r="S348" i="5" s="1"/>
  <c r="T348" i="5" s="1"/>
  <c r="R412" i="5"/>
  <c r="S412" i="5" s="1"/>
  <c r="T412" i="5" s="1"/>
  <c r="R371" i="5"/>
  <c r="S371" i="5" s="1"/>
  <c r="T371" i="5" s="1"/>
  <c r="R430" i="5"/>
  <c r="S430" i="5" s="1"/>
  <c r="T430" i="5" s="1"/>
  <c r="R394" i="5"/>
  <c r="S394" i="5" s="1"/>
  <c r="T394" i="5" s="1"/>
  <c r="R444" i="5"/>
  <c r="S444" i="5" s="1"/>
  <c r="T444" i="5" s="1"/>
  <c r="R442" i="5"/>
  <c r="S442" i="5" s="1"/>
  <c r="T442" i="5" s="1"/>
  <c r="R449" i="5"/>
  <c r="S449" i="5" s="1"/>
  <c r="T449" i="5" s="1"/>
  <c r="R432" i="5"/>
  <c r="S432" i="5" s="1"/>
  <c r="T432" i="5" s="1"/>
  <c r="R536" i="5"/>
  <c r="S536" i="5" s="1"/>
  <c r="T536" i="5" s="1"/>
  <c r="R512" i="5"/>
  <c r="S512" i="5" s="1"/>
  <c r="T512" i="5" s="1"/>
  <c r="R502" i="5"/>
  <c r="S502" i="5" s="1"/>
  <c r="T502" i="5" s="1"/>
  <c r="R517" i="5"/>
  <c r="S517" i="5" s="1"/>
  <c r="T517" i="5" s="1"/>
  <c r="R524" i="5"/>
  <c r="S524" i="5" s="1"/>
  <c r="T524" i="5" s="1"/>
  <c r="R523" i="5"/>
  <c r="S523" i="5" s="1"/>
  <c r="T523" i="5" s="1"/>
  <c r="R530" i="5"/>
  <c r="S530" i="5" s="1"/>
  <c r="T530" i="5" s="1"/>
  <c r="R521" i="5"/>
  <c r="S521" i="5" s="1"/>
  <c r="T521" i="5" s="1"/>
  <c r="R545" i="5"/>
  <c r="S545" i="5" s="1"/>
  <c r="T545" i="5" s="1"/>
  <c r="R560" i="5"/>
  <c r="S560" i="5" s="1"/>
  <c r="T560" i="5" s="1"/>
  <c r="R575" i="5"/>
  <c r="S575" i="5" s="1"/>
  <c r="T575" i="5" s="1"/>
  <c r="R582" i="5"/>
  <c r="S582" i="5" s="1"/>
  <c r="T582" i="5" s="1"/>
  <c r="R540" i="5"/>
  <c r="S540" i="5" s="1"/>
  <c r="T540" i="5" s="1"/>
  <c r="R594" i="5"/>
  <c r="S594" i="5" s="1"/>
  <c r="T594" i="5" s="1"/>
  <c r="R601" i="5"/>
  <c r="S601" i="5" s="1"/>
  <c r="T601" i="5" s="1"/>
  <c r="R592" i="5"/>
  <c r="S592" i="5" s="1"/>
  <c r="T592" i="5" s="1"/>
  <c r="R607" i="5"/>
  <c r="S607" i="5" s="1"/>
  <c r="T607" i="5" s="1"/>
  <c r="R606" i="5"/>
  <c r="S606" i="5" s="1"/>
  <c r="T606" i="5" s="1"/>
  <c r="R621" i="5"/>
  <c r="S621" i="5" s="1"/>
  <c r="T621" i="5" s="1"/>
  <c r="R641" i="5"/>
  <c r="S641" i="5" s="1"/>
  <c r="T641" i="5" s="1"/>
  <c r="R685" i="5"/>
  <c r="S685" i="5" s="1"/>
  <c r="T685" i="5" s="1"/>
  <c r="R663" i="5"/>
  <c r="S663" i="5" s="1"/>
  <c r="T663" i="5" s="1"/>
  <c r="R637" i="5"/>
  <c r="S637" i="5" s="1"/>
  <c r="T637" i="5" s="1"/>
  <c r="R660" i="5"/>
  <c r="S660" i="5" s="1"/>
  <c r="T660" i="5" s="1"/>
  <c r="R675" i="5"/>
  <c r="S675" i="5" s="1"/>
  <c r="T675" i="5" s="1"/>
  <c r="R717" i="5"/>
  <c r="S717" i="5" s="1"/>
  <c r="T717" i="5" s="1"/>
  <c r="R690" i="5"/>
  <c r="S690" i="5" s="1"/>
  <c r="T690" i="5" s="1"/>
  <c r="R721" i="5"/>
  <c r="S721" i="5" s="1"/>
  <c r="T721" i="5" s="1"/>
  <c r="R670" i="5"/>
  <c r="S670" i="5" s="1"/>
  <c r="T670" i="5" s="1"/>
  <c r="T497" i="4"/>
  <c r="T610" i="4"/>
  <c r="S546" i="4"/>
  <c r="T546" i="4" s="1"/>
  <c r="S561" i="4"/>
  <c r="T561" i="4" s="1"/>
  <c r="T482" i="4"/>
  <c r="T149" i="4"/>
  <c r="S183" i="4"/>
  <c r="T183" i="4" s="1"/>
  <c r="R72" i="4"/>
  <c r="S72" i="4" s="1"/>
  <c r="T72" i="4" s="1"/>
  <c r="R21" i="4"/>
  <c r="S21" i="4" s="1"/>
  <c r="T21" i="4" s="1"/>
  <c r="R90" i="4"/>
  <c r="S90" i="4" s="1"/>
  <c r="T90" i="4" s="1"/>
  <c r="L750" i="4"/>
  <c r="R6" i="4"/>
  <c r="S6" i="4" s="1"/>
  <c r="R96" i="4"/>
  <c r="S96" i="4" s="1"/>
  <c r="T96" i="4" s="1"/>
  <c r="R138" i="4"/>
  <c r="S138" i="4" s="1"/>
  <c r="T138" i="4" s="1"/>
  <c r="R99" i="4"/>
  <c r="S99" i="4" s="1"/>
  <c r="T99" i="4" s="1"/>
  <c r="R162" i="4"/>
  <c r="S162" i="4" s="1"/>
  <c r="T162" i="4" s="1"/>
  <c r="R240" i="4"/>
  <c r="R192" i="4"/>
  <c r="R300" i="4"/>
  <c r="S300" i="4" s="1"/>
  <c r="T300" i="4" s="1"/>
  <c r="R342" i="4"/>
  <c r="S342" i="4" s="1"/>
  <c r="T342" i="4" s="1"/>
  <c r="R246" i="4"/>
  <c r="S246" i="4" s="1"/>
  <c r="T246" i="4" s="1"/>
  <c r="R399" i="4"/>
  <c r="S399" i="4" s="1"/>
  <c r="T399" i="4" s="1"/>
  <c r="R339" i="4"/>
  <c r="S339" i="4" s="1"/>
  <c r="T339" i="4" s="1"/>
  <c r="R405" i="4"/>
  <c r="S405" i="4" s="1"/>
  <c r="T405" i="4" s="1"/>
  <c r="R336" i="4"/>
  <c r="S336" i="4" s="1"/>
  <c r="T336" i="4" s="1"/>
  <c r="R510" i="4"/>
  <c r="S510" i="4" s="1"/>
  <c r="T510" i="4" s="1"/>
  <c r="R414" i="4"/>
  <c r="R528" i="4"/>
  <c r="S528" i="4" s="1"/>
  <c r="T528" i="4" s="1"/>
  <c r="R492" i="4"/>
  <c r="S492" i="4" s="1"/>
  <c r="T492" i="4" s="1"/>
  <c r="R498" i="4"/>
  <c r="S498" i="4" s="1"/>
  <c r="T498" i="4" s="1"/>
  <c r="R543" i="4"/>
  <c r="S543" i="4" s="1"/>
  <c r="T543" i="4" s="1"/>
  <c r="R525" i="4"/>
  <c r="S525" i="4" s="1"/>
  <c r="T525" i="4" s="1"/>
  <c r="T568" i="4"/>
  <c r="R582" i="4"/>
  <c r="S582" i="4" s="1"/>
  <c r="T582" i="4" s="1"/>
  <c r="R564" i="4"/>
  <c r="S564" i="4" s="1"/>
  <c r="T564" i="4" s="1"/>
  <c r="R606" i="4"/>
  <c r="S606" i="4" s="1"/>
  <c r="T606" i="4" s="1"/>
  <c r="R597" i="4"/>
  <c r="R645" i="4"/>
  <c r="R720" i="4"/>
  <c r="S720" i="4" s="1"/>
  <c r="T720" i="4" s="1"/>
  <c r="R669" i="4"/>
  <c r="S669" i="4" s="1"/>
  <c r="T669" i="4" s="1"/>
  <c r="R717" i="4"/>
  <c r="S717" i="4" s="1"/>
  <c r="T717" i="4" s="1"/>
  <c r="T608" i="4"/>
  <c r="T443" i="4"/>
  <c r="T270" i="4"/>
  <c r="T125" i="4"/>
  <c r="S685" i="4"/>
  <c r="T685" i="4" s="1"/>
  <c r="S714" i="4"/>
  <c r="T714" i="4" s="1"/>
  <c r="S613" i="4"/>
  <c r="T613" i="4" s="1"/>
  <c r="S538" i="4"/>
  <c r="T538" i="4" s="1"/>
  <c r="S597" i="4"/>
  <c r="T597" i="4" s="1"/>
  <c r="S513" i="4"/>
  <c r="T513" i="4" s="1"/>
  <c r="T466" i="4"/>
  <c r="S418" i="4"/>
  <c r="T418" i="4" s="1"/>
  <c r="T550" i="4"/>
  <c r="T331" i="4"/>
  <c r="T346" i="4"/>
  <c r="T451" i="4"/>
  <c r="S321" i="4"/>
  <c r="T321" i="4" s="1"/>
  <c r="S271" i="4"/>
  <c r="T271" i="4" s="1"/>
  <c r="S144" i="4"/>
  <c r="T144" i="4" s="1"/>
  <c r="S216" i="4"/>
  <c r="T216" i="4" s="1"/>
  <c r="T205" i="4"/>
  <c r="T199" i="4"/>
  <c r="S59" i="4"/>
  <c r="T59" i="4" s="1"/>
  <c r="T191" i="4"/>
  <c r="S192" i="4"/>
  <c r="T192" i="4" s="1"/>
  <c r="S69" i="4"/>
  <c r="T69" i="4" s="1"/>
  <c r="T11" i="4"/>
  <c r="R111" i="4"/>
  <c r="S111" i="4" s="1"/>
  <c r="T111" i="4" s="1"/>
  <c r="R54" i="4"/>
  <c r="S54" i="4" s="1"/>
  <c r="T54" i="4" s="1"/>
  <c r="R219" i="4"/>
  <c r="S219" i="4" s="1"/>
  <c r="T219" i="4" s="1"/>
  <c r="R93" i="4"/>
  <c r="R108" i="4"/>
  <c r="S108" i="4" s="1"/>
  <c r="T108" i="4" s="1"/>
  <c r="R237" i="4"/>
  <c r="S237" i="4" s="1"/>
  <c r="T237" i="4" s="1"/>
  <c r="T170" i="4"/>
  <c r="R228" i="4"/>
  <c r="S228" i="4" s="1"/>
  <c r="T228" i="4" s="1"/>
  <c r="R351" i="4"/>
  <c r="S351" i="4" s="1"/>
  <c r="T351" i="4" s="1"/>
  <c r="R207" i="4"/>
  <c r="S207" i="4" s="1"/>
  <c r="T207" i="4" s="1"/>
  <c r="R174" i="4"/>
  <c r="R282" i="4"/>
  <c r="S282" i="4" s="1"/>
  <c r="T282" i="4" s="1"/>
  <c r="R249" i="4"/>
  <c r="S249" i="4" s="1"/>
  <c r="T249" i="4" s="1"/>
  <c r="R375" i="4"/>
  <c r="S375" i="4" s="1"/>
  <c r="T375" i="4" s="1"/>
  <c r="R255" i="4"/>
  <c r="S255" i="4" s="1"/>
  <c r="T255" i="4" s="1"/>
  <c r="R381" i="4"/>
  <c r="S381" i="4" s="1"/>
  <c r="T381" i="4" s="1"/>
  <c r="R408" i="4"/>
  <c r="S408" i="4" s="1"/>
  <c r="T408" i="4" s="1"/>
  <c r="T415" i="4"/>
  <c r="R393" i="4"/>
  <c r="S393" i="4" s="1"/>
  <c r="T393" i="4" s="1"/>
  <c r="R471" i="4"/>
  <c r="S471" i="4" s="1"/>
  <c r="T471" i="4" s="1"/>
  <c r="R486" i="4"/>
  <c r="S486" i="4" s="1"/>
  <c r="T486" i="4" s="1"/>
  <c r="R513" i="4"/>
  <c r="R459" i="4"/>
  <c r="S459" i="4" s="1"/>
  <c r="T459" i="4" s="1"/>
  <c r="R546" i="4"/>
  <c r="R579" i="4"/>
  <c r="S579" i="4" s="1"/>
  <c r="T579" i="4" s="1"/>
  <c r="R576" i="4"/>
  <c r="S576" i="4" s="1"/>
  <c r="T576" i="4" s="1"/>
  <c r="R594" i="4"/>
  <c r="S594" i="4" s="1"/>
  <c r="T594" i="4" s="1"/>
  <c r="R639" i="4"/>
  <c r="S639" i="4" s="1"/>
  <c r="T639" i="4" s="1"/>
  <c r="R711" i="4"/>
  <c r="S711" i="4" s="1"/>
  <c r="T711" i="4" s="1"/>
  <c r="R690" i="4"/>
  <c r="S690" i="4" s="1"/>
  <c r="T690" i="4" s="1"/>
  <c r="R702" i="4"/>
  <c r="S702" i="4" s="1"/>
  <c r="T702" i="4" s="1"/>
  <c r="R684" i="4"/>
  <c r="S684" i="4" s="1"/>
  <c r="T684" i="4" s="1"/>
  <c r="R675" i="4"/>
  <c r="S675" i="4" s="1"/>
  <c r="T675" i="4" s="1"/>
  <c r="R738" i="4"/>
  <c r="T178" i="4"/>
  <c r="T701" i="4"/>
  <c r="T598" i="4"/>
  <c r="S557" i="4"/>
  <c r="T557" i="4" s="1"/>
  <c r="T475" i="4"/>
  <c r="S311" i="4"/>
  <c r="T311" i="4" s="1"/>
  <c r="T314" i="4"/>
  <c r="S208" i="4"/>
  <c r="T208" i="4" s="1"/>
  <c r="S354" i="4"/>
  <c r="T354" i="4" s="1"/>
  <c r="T721" i="4"/>
  <c r="S645" i="4"/>
  <c r="T645" i="4" s="1"/>
  <c r="T698" i="4"/>
  <c r="T661" i="4"/>
  <c r="T616" i="4"/>
  <c r="S629" i="4"/>
  <c r="T629" i="4" s="1"/>
  <c r="S580" i="4"/>
  <c r="T580" i="4" s="1"/>
  <c r="T650" i="4"/>
  <c r="T572" i="4"/>
  <c r="S588" i="4"/>
  <c r="T588" i="4" s="1"/>
  <c r="T403" i="4"/>
  <c r="S363" i="4"/>
  <c r="T363" i="4" s="1"/>
  <c r="T313" i="4"/>
  <c r="T379" i="4"/>
  <c r="T256" i="4"/>
  <c r="S414" i="4"/>
  <c r="T414" i="4" s="1"/>
  <c r="S362" i="4"/>
  <c r="T362" i="4" s="1"/>
  <c r="S240" i="4"/>
  <c r="T240" i="4" s="1"/>
  <c r="T287" i="4"/>
  <c r="S182" i="4"/>
  <c r="T182" i="4" s="1"/>
  <c r="T58" i="4"/>
  <c r="S123" i="4"/>
  <c r="T123" i="4" s="1"/>
  <c r="T131" i="4"/>
  <c r="T160" i="4"/>
  <c r="T67" i="4"/>
  <c r="T61" i="4"/>
  <c r="T106" i="4"/>
  <c r="T50" i="4"/>
  <c r="T25" i="4"/>
  <c r="R24" i="4"/>
  <c r="S24" i="4" s="1"/>
  <c r="T24" i="4" s="1"/>
  <c r="R120" i="4"/>
  <c r="S120" i="4" s="1"/>
  <c r="T120" i="4" s="1"/>
  <c r="R57" i="4"/>
  <c r="S57" i="4" s="1"/>
  <c r="T57" i="4" s="1"/>
  <c r="R135" i="4"/>
  <c r="S135" i="4" s="1"/>
  <c r="T135" i="4" s="1"/>
  <c r="R78" i="4"/>
  <c r="S78" i="4" s="1"/>
  <c r="T78" i="4" s="1"/>
  <c r="R117" i="4"/>
  <c r="S117" i="4" s="1"/>
  <c r="T117" i="4" s="1"/>
  <c r="R132" i="4"/>
  <c r="S132" i="4" s="1"/>
  <c r="T132" i="4" s="1"/>
  <c r="R291" i="4"/>
  <c r="S291" i="4" s="1"/>
  <c r="T291" i="4" s="1"/>
  <c r="R198" i="4"/>
  <c r="S198" i="4" s="1"/>
  <c r="T198" i="4" s="1"/>
  <c r="R306" i="4"/>
  <c r="S306" i="4" s="1"/>
  <c r="T306" i="4" s="1"/>
  <c r="R273" i="4"/>
  <c r="S273" i="4" s="1"/>
  <c r="T273" i="4" s="1"/>
  <c r="R480" i="4"/>
  <c r="S480" i="4" s="1"/>
  <c r="T480" i="4" s="1"/>
  <c r="R279" i="4"/>
  <c r="R411" i="4"/>
  <c r="R417" i="4"/>
  <c r="S417" i="4" s="1"/>
  <c r="T417" i="4" s="1"/>
  <c r="T431" i="4"/>
  <c r="R501" i="4"/>
  <c r="S501" i="4" s="1"/>
  <c r="T501" i="4" s="1"/>
  <c r="R429" i="4"/>
  <c r="S429" i="4" s="1"/>
  <c r="T429" i="4" s="1"/>
  <c r="R396" i="4"/>
  <c r="S396" i="4" s="1"/>
  <c r="T396" i="4" s="1"/>
  <c r="R483" i="4"/>
  <c r="S483" i="4" s="1"/>
  <c r="T483" i="4" s="1"/>
  <c r="R507" i="4"/>
  <c r="S507" i="4" s="1"/>
  <c r="T507" i="4" s="1"/>
  <c r="R537" i="4"/>
  <c r="S537" i="4" s="1"/>
  <c r="T537" i="4" s="1"/>
  <c r="R585" i="4"/>
  <c r="S585" i="4" s="1"/>
  <c r="T585" i="4" s="1"/>
  <c r="R555" i="4"/>
  <c r="S555" i="4" s="1"/>
  <c r="T555" i="4" s="1"/>
  <c r="R603" i="4"/>
  <c r="S603" i="4" s="1"/>
  <c r="T603" i="4" s="1"/>
  <c r="R666" i="4"/>
  <c r="S666" i="4" s="1"/>
  <c r="T666" i="4" s="1"/>
  <c r="R612" i="4"/>
  <c r="S612" i="4" s="1"/>
  <c r="T612" i="4" s="1"/>
  <c r="R615" i="4"/>
  <c r="S615" i="4" s="1"/>
  <c r="T615" i="4" s="1"/>
  <c r="R654" i="4"/>
  <c r="S654" i="4" s="1"/>
  <c r="T654" i="4" s="1"/>
  <c r="R678" i="4"/>
  <c r="S678" i="4" s="1"/>
  <c r="T678" i="4" s="1"/>
  <c r="R708" i="4"/>
  <c r="R729" i="4"/>
  <c r="S729" i="4" s="1"/>
  <c r="T729" i="4" s="1"/>
  <c r="S651" i="4"/>
  <c r="T651" i="4" s="1"/>
  <c r="S630" i="4"/>
  <c r="T630" i="4" s="1"/>
  <c r="T359" i="4"/>
  <c r="T329" i="4"/>
  <c r="S263" i="4"/>
  <c r="T263" i="4" s="1"/>
  <c r="T731" i="4"/>
  <c r="S715" i="4"/>
  <c r="T715" i="4" s="1"/>
  <c r="S683" i="4"/>
  <c r="T683" i="4" s="1"/>
  <c r="S694" i="4"/>
  <c r="T694" i="4" s="1"/>
  <c r="T739" i="4"/>
  <c r="T653" i="4"/>
  <c r="S691" i="4"/>
  <c r="T691" i="4" s="1"/>
  <c r="T596" i="4"/>
  <c r="S578" i="4"/>
  <c r="T578" i="4" s="1"/>
  <c r="T589" i="4"/>
  <c r="T634" i="4"/>
  <c r="T544" i="4"/>
  <c r="S521" i="4"/>
  <c r="T521" i="4" s="1"/>
  <c r="T385" i="4"/>
  <c r="T371" i="4"/>
  <c r="T296" i="4"/>
  <c r="S231" i="4"/>
  <c r="T231" i="4" s="1"/>
  <c r="T322" i="4"/>
  <c r="S262" i="4"/>
  <c r="T262" i="4" s="1"/>
  <c r="S279" i="4"/>
  <c r="T279" i="4" s="1"/>
  <c r="T175" i="4"/>
  <c r="S303" i="4"/>
  <c r="T303" i="4" s="1"/>
  <c r="S141" i="4"/>
  <c r="T141" i="4" s="1"/>
  <c r="Q750" i="4"/>
  <c r="S174" i="4"/>
  <c r="T174" i="4" s="1"/>
  <c r="T77" i="4"/>
  <c r="S60" i="4"/>
  <c r="T60" i="4" s="1"/>
  <c r="T74" i="4"/>
  <c r="T206" i="4"/>
  <c r="T133" i="4"/>
  <c r="S51" i="4"/>
  <c r="T51" i="4" s="1"/>
  <c r="R36" i="4"/>
  <c r="S36" i="4" s="1"/>
  <c r="T36" i="4" s="1"/>
  <c r="R189" i="4"/>
  <c r="S189" i="4" s="1"/>
  <c r="T189" i="4" s="1"/>
  <c r="R42" i="4"/>
  <c r="S42" i="4" s="1"/>
  <c r="T42" i="4" s="1"/>
  <c r="R129" i="4"/>
  <c r="S129" i="4" s="1"/>
  <c r="T129" i="4" s="1"/>
  <c r="R147" i="4"/>
  <c r="S147" i="4" s="1"/>
  <c r="T147" i="4" s="1"/>
  <c r="R75" i="4"/>
  <c r="S75" i="4" s="1"/>
  <c r="T75" i="4" s="1"/>
  <c r="R204" i="4"/>
  <c r="S204" i="4" s="1"/>
  <c r="T204" i="4" s="1"/>
  <c r="T202" i="4"/>
  <c r="R201" i="4"/>
  <c r="S201" i="4" s="1"/>
  <c r="T201" i="4" s="1"/>
  <c r="R168" i="4"/>
  <c r="R288" i="4"/>
  <c r="S288" i="4" s="1"/>
  <c r="T288" i="4" s="1"/>
  <c r="R222" i="4"/>
  <c r="S222" i="4" s="1"/>
  <c r="T222" i="4" s="1"/>
  <c r="R474" i="4"/>
  <c r="S474" i="4" s="1"/>
  <c r="T474" i="4" s="1"/>
  <c r="R309" i="4"/>
  <c r="S309" i="4" s="1"/>
  <c r="T309" i="4" s="1"/>
  <c r="R372" i="4"/>
  <c r="S372" i="4" s="1"/>
  <c r="T372" i="4" s="1"/>
  <c r="R315" i="4"/>
  <c r="S315" i="4" s="1"/>
  <c r="T315" i="4" s="1"/>
  <c r="R378" i="4"/>
  <c r="R369" i="4"/>
  <c r="R312" i="4"/>
  <c r="S312" i="4" s="1"/>
  <c r="T312" i="4" s="1"/>
  <c r="R489" i="4"/>
  <c r="S489" i="4" s="1"/>
  <c r="T489" i="4" s="1"/>
  <c r="T439" i="4"/>
  <c r="R468" i="4"/>
  <c r="S468" i="4" s="1"/>
  <c r="T468" i="4" s="1"/>
  <c r="R531" i="4"/>
  <c r="S531" i="4" s="1"/>
  <c r="T531" i="4" s="1"/>
  <c r="R558" i="4"/>
  <c r="S558" i="4" s="1"/>
  <c r="T558" i="4" s="1"/>
  <c r="R495" i="4"/>
  <c r="S495" i="4" s="1"/>
  <c r="T495" i="4" s="1"/>
  <c r="R519" i="4"/>
  <c r="S519" i="4" s="1"/>
  <c r="T519" i="4" s="1"/>
  <c r="R630" i="4"/>
  <c r="R540" i="4"/>
  <c r="S540" i="4" s="1"/>
  <c r="T540" i="4" s="1"/>
  <c r="R651" i="4"/>
  <c r="R588" i="4"/>
  <c r="R660" i="4"/>
  <c r="S660" i="4" s="1"/>
  <c r="T660" i="4" s="1"/>
  <c r="R744" i="4"/>
  <c r="S744" i="4" s="1"/>
  <c r="T744" i="4" s="1"/>
  <c r="R693" i="4"/>
  <c r="S693" i="4" s="1"/>
  <c r="T693" i="4" s="1"/>
  <c r="S378" i="4"/>
  <c r="T378" i="4" s="1"/>
  <c r="T604" i="4"/>
  <c r="T370" i="4"/>
  <c r="T107" i="4"/>
  <c r="T640" i="4"/>
  <c r="S491" i="4"/>
  <c r="T491" i="4" s="1"/>
  <c r="S444" i="4"/>
  <c r="T444" i="4" s="1"/>
  <c r="S345" i="4"/>
  <c r="T345" i="4" s="1"/>
  <c r="S485" i="4"/>
  <c r="T485" i="4" s="1"/>
  <c r="S477" i="4"/>
  <c r="T477" i="4" s="1"/>
  <c r="S134" i="4"/>
  <c r="T134" i="4" s="1"/>
  <c r="T68" i="4"/>
  <c r="S109" i="4"/>
  <c r="T109" i="4" s="1"/>
  <c r="S70" i="4"/>
  <c r="T70" i="4" s="1"/>
  <c r="T98" i="4"/>
  <c r="S93" i="4"/>
  <c r="T93" i="4" s="1"/>
  <c r="T92" i="4"/>
  <c r="T167" i="4"/>
  <c r="R195" i="4"/>
  <c r="S195" i="4" s="1"/>
  <c r="T195" i="4" s="1"/>
  <c r="R48" i="4"/>
  <c r="S48" i="4" s="1"/>
  <c r="T48" i="4" s="1"/>
  <c r="R33" i="4"/>
  <c r="S33" i="4" s="1"/>
  <c r="T33" i="4" s="1"/>
  <c r="R87" i="4"/>
  <c r="S87" i="4" s="1"/>
  <c r="T87" i="4" s="1"/>
  <c r="R213" i="4"/>
  <c r="S213" i="4" s="1"/>
  <c r="T213" i="4" s="1"/>
  <c r="R69" i="4"/>
  <c r="R84" i="4"/>
  <c r="S84" i="4" s="1"/>
  <c r="T84" i="4" s="1"/>
  <c r="R165" i="4"/>
  <c r="S165" i="4" s="1"/>
  <c r="T165" i="4" s="1"/>
  <c r="T146" i="4"/>
  <c r="R210" i="4"/>
  <c r="S210" i="4" s="1"/>
  <c r="T210" i="4" s="1"/>
  <c r="R183" i="4"/>
  <c r="R150" i="4"/>
  <c r="R258" i="4"/>
  <c r="S258" i="4" s="1"/>
  <c r="T258" i="4" s="1"/>
  <c r="R225" i="4"/>
  <c r="S225" i="4" s="1"/>
  <c r="T225" i="4" s="1"/>
  <c r="R231" i="4"/>
  <c r="R294" i="4"/>
  <c r="S294" i="4" s="1"/>
  <c r="T294" i="4" s="1"/>
  <c r="R327" i="4"/>
  <c r="S327" i="4" s="1"/>
  <c r="T327" i="4" s="1"/>
  <c r="R357" i="4"/>
  <c r="S357" i="4" s="1"/>
  <c r="T357" i="4" s="1"/>
  <c r="R387" i="4"/>
  <c r="S387" i="4" s="1"/>
  <c r="T387" i="4" s="1"/>
  <c r="R384" i="4"/>
  <c r="S384" i="4" s="1"/>
  <c r="T384" i="4" s="1"/>
  <c r="R447" i="4"/>
  <c r="S447" i="4" s="1"/>
  <c r="T447" i="4" s="1"/>
  <c r="R462" i="4"/>
  <c r="S462" i="4" s="1"/>
  <c r="T462" i="4" s="1"/>
  <c r="R435" i="4"/>
  <c r="S435" i="4" s="1"/>
  <c r="T435" i="4" s="1"/>
  <c r="R633" i="4"/>
  <c r="S633" i="4" s="1"/>
  <c r="T633" i="4" s="1"/>
  <c r="R552" i="4"/>
  <c r="S552" i="4" s="1"/>
  <c r="T552" i="4" s="1"/>
  <c r="R600" i="4"/>
  <c r="S600" i="4" s="1"/>
  <c r="T600" i="4" s="1"/>
  <c r="R663" i="4"/>
  <c r="S663" i="4" s="1"/>
  <c r="T663" i="4" s="1"/>
  <c r="R747" i="4"/>
  <c r="S747" i="4" s="1"/>
  <c r="T747" i="4" s="1"/>
  <c r="S369" i="4"/>
  <c r="T369" i="4" s="1"/>
  <c r="T682" i="4"/>
  <c r="T674" i="4"/>
  <c r="S411" i="4"/>
  <c r="T411" i="4" s="1"/>
  <c r="S453" i="4"/>
  <c r="T453" i="4" s="1"/>
  <c r="T337" i="4"/>
  <c r="T248" i="4"/>
  <c r="S150" i="4"/>
  <c r="T150" i="4" s="1"/>
  <c r="T730" i="4"/>
  <c r="S708" i="4"/>
  <c r="T708" i="4" s="1"/>
  <c r="S738" i="4"/>
  <c r="T738" i="4" s="1"/>
  <c r="T737" i="4"/>
  <c r="S723" i="4"/>
  <c r="T723" i="4" s="1"/>
  <c r="S622" i="4"/>
  <c r="T622" i="4" s="1"/>
  <c r="S637" i="4"/>
  <c r="T637" i="4" s="1"/>
  <c r="T676" i="4"/>
  <c r="T668" i="4"/>
  <c r="T655" i="4"/>
  <c r="S587" i="4"/>
  <c r="T587" i="4" s="1"/>
  <c r="S624" i="4"/>
  <c r="T624" i="4" s="1"/>
  <c r="T523" i="4"/>
  <c r="S505" i="4"/>
  <c r="T505" i="4" s="1"/>
  <c r="T490" i="4"/>
  <c r="T419" i="4"/>
  <c r="S395" i="4"/>
  <c r="T395" i="4" s="1"/>
  <c r="T526" i="4"/>
  <c r="T377" i="4"/>
  <c r="T458" i="4"/>
  <c r="S353" i="4"/>
  <c r="T353" i="4" s="1"/>
  <c r="S232" i="4"/>
  <c r="T232" i="4" s="1"/>
  <c r="T286" i="4"/>
  <c r="T181" i="4"/>
  <c r="S168" i="4"/>
  <c r="T168" i="4" s="1"/>
  <c r="S190" i="4"/>
  <c r="T190" i="4" s="1"/>
  <c r="S151" i="4"/>
  <c r="T151" i="4" s="1"/>
  <c r="S102" i="4"/>
  <c r="T102" i="4" s="1"/>
  <c r="J750" i="4"/>
  <c r="T53" i="4"/>
  <c r="S152" i="4"/>
  <c r="T152" i="4" s="1"/>
  <c r="T100" i="4"/>
  <c r="S115" i="4"/>
  <c r="T115" i="4" s="1"/>
  <c r="T76" i="4"/>
  <c r="R66" i="4"/>
  <c r="S66" i="4" s="1"/>
  <c r="T66" i="4" s="1"/>
  <c r="R15" i="4"/>
  <c r="S15" i="4" s="1"/>
  <c r="T15" i="4" s="1"/>
  <c r="R30" i="4"/>
  <c r="S30" i="4" s="1"/>
  <c r="T30" i="4" s="1"/>
  <c r="R276" i="4"/>
  <c r="S276" i="4" s="1"/>
  <c r="T276" i="4" s="1"/>
  <c r="R81" i="4"/>
  <c r="S81" i="4" s="1"/>
  <c r="T81" i="4" s="1"/>
  <c r="R243" i="4"/>
  <c r="S243" i="4" s="1"/>
  <c r="T243" i="4" s="1"/>
  <c r="R102" i="4"/>
  <c r="R141" i="4"/>
  <c r="R171" i="4"/>
  <c r="S171" i="4" s="1"/>
  <c r="T171" i="4" s="1"/>
  <c r="R156" i="4"/>
  <c r="S156" i="4" s="1"/>
  <c r="T156" i="4" s="1"/>
  <c r="R153" i="4"/>
  <c r="S153" i="4" s="1"/>
  <c r="T153" i="4" s="1"/>
  <c r="R318" i="4"/>
  <c r="S318" i="4" s="1"/>
  <c r="T318" i="4" s="1"/>
  <c r="R297" i="4"/>
  <c r="S297" i="4" s="1"/>
  <c r="T297" i="4" s="1"/>
  <c r="R303" i="4"/>
  <c r="R261" i="4"/>
  <c r="S261" i="4" s="1"/>
  <c r="T261" i="4" s="1"/>
  <c r="R366" i="4"/>
  <c r="S366" i="4" s="1"/>
  <c r="T366" i="4" s="1"/>
  <c r="R324" i="4"/>
  <c r="S324" i="4" s="1"/>
  <c r="T324" i="4" s="1"/>
  <c r="R402" i="4"/>
  <c r="S402" i="4" s="1"/>
  <c r="T402" i="4" s="1"/>
  <c r="R330" i="4"/>
  <c r="S330" i="4" s="1"/>
  <c r="T330" i="4" s="1"/>
  <c r="R321" i="4"/>
  <c r="R441" i="4"/>
  <c r="S441" i="4" s="1"/>
  <c r="T441" i="4" s="1"/>
  <c r="R504" i="4"/>
  <c r="S504" i="4" s="1"/>
  <c r="T504" i="4" s="1"/>
  <c r="R453" i="4"/>
  <c r="R420" i="4"/>
  <c r="S420" i="4" s="1"/>
  <c r="T420" i="4" s="1"/>
  <c r="R549" i="4"/>
  <c r="S549" i="4" s="1"/>
  <c r="T549" i="4" s="1"/>
  <c r="R561" i="4"/>
  <c r="R567" i="4"/>
  <c r="S567" i="4" s="1"/>
  <c r="T567" i="4" s="1"/>
  <c r="R516" i="4"/>
  <c r="S516" i="4" s="1"/>
  <c r="T516" i="4" s="1"/>
  <c r="R573" i="4"/>
  <c r="S573" i="4" s="1"/>
  <c r="T573" i="4" s="1"/>
  <c r="R621" i="4"/>
  <c r="S621" i="4" s="1"/>
  <c r="T621" i="4" s="1"/>
  <c r="R636" i="4"/>
  <c r="S636" i="4" s="1"/>
  <c r="T636" i="4" s="1"/>
  <c r="R624" i="4"/>
  <c r="R699" i="4"/>
  <c r="S699" i="4" s="1"/>
  <c r="T699" i="4" s="1"/>
  <c r="R687" i="4"/>
  <c r="S687" i="4" s="1"/>
  <c r="T687" i="4" s="1"/>
  <c r="R732" i="4"/>
  <c r="S732" i="4" s="1"/>
  <c r="T732" i="4" s="1"/>
  <c r="R743" i="3"/>
  <c r="R40" i="3"/>
  <c r="S40" i="3" s="1"/>
  <c r="T40" i="3" s="1"/>
  <c r="R34" i="3"/>
  <c r="S34" i="3" s="1"/>
  <c r="T34" i="3" s="1"/>
  <c r="R270" i="3"/>
  <c r="S270" i="3" s="1"/>
  <c r="T270" i="3" s="1"/>
  <c r="R84" i="3"/>
  <c r="R180" i="3"/>
  <c r="S180" i="3" s="1"/>
  <c r="T180" i="3" s="1"/>
  <c r="R177" i="3"/>
  <c r="R324" i="3"/>
  <c r="S324" i="3" s="1"/>
  <c r="T324" i="3" s="1"/>
  <c r="R389" i="3"/>
  <c r="S389" i="3" s="1"/>
  <c r="T389" i="3" s="1"/>
  <c r="R420" i="3"/>
  <c r="S420" i="3" s="1"/>
  <c r="T420" i="3" s="1"/>
  <c r="R428" i="3"/>
  <c r="S428" i="3" s="1"/>
  <c r="T428" i="3" s="1"/>
  <c r="R522" i="3"/>
  <c r="R536" i="3"/>
  <c r="S536" i="3" s="1"/>
  <c r="T536" i="3" s="1"/>
  <c r="R518" i="3"/>
  <c r="S518" i="3" s="1"/>
  <c r="T518" i="3" s="1"/>
  <c r="R579" i="3"/>
  <c r="S579" i="3" s="1"/>
  <c r="T579" i="3" s="1"/>
  <c r="R581" i="3"/>
  <c r="S581" i="3" s="1"/>
  <c r="T581" i="3" s="1"/>
  <c r="R576" i="3"/>
  <c r="S576" i="3" s="1"/>
  <c r="T576" i="3" s="1"/>
  <c r="R616" i="3"/>
  <c r="S616" i="3" s="1"/>
  <c r="T616" i="3" s="1"/>
  <c r="R737" i="3"/>
  <c r="S737" i="3" s="1"/>
  <c r="T737" i="3" s="1"/>
  <c r="S335" i="3"/>
  <c r="T335" i="3" s="1"/>
  <c r="S59" i="3"/>
  <c r="T59" i="3" s="1"/>
  <c r="I750" i="3"/>
  <c r="R28" i="3"/>
  <c r="S28" i="3" s="1"/>
  <c r="T28" i="3" s="1"/>
  <c r="R144" i="3"/>
  <c r="S144" i="3" s="1"/>
  <c r="T144" i="3" s="1"/>
  <c r="R59" i="3"/>
  <c r="R41" i="3"/>
  <c r="S41" i="3" s="1"/>
  <c r="T41" i="3" s="1"/>
  <c r="S307" i="3"/>
  <c r="T307" i="3" s="1"/>
  <c r="R139" i="3"/>
  <c r="S139" i="3" s="1"/>
  <c r="T139" i="3" s="1"/>
  <c r="R56" i="3"/>
  <c r="S56" i="3" s="1"/>
  <c r="T56" i="3" s="1"/>
  <c r="R411" i="3"/>
  <c r="S411" i="3" s="1"/>
  <c r="T411" i="3" s="1"/>
  <c r="R77" i="3"/>
  <c r="S77" i="3" s="1"/>
  <c r="T77" i="3" s="1"/>
  <c r="R262" i="3"/>
  <c r="S262" i="3" s="1"/>
  <c r="T262" i="3" s="1"/>
  <c r="R186" i="3"/>
  <c r="S186" i="3" s="1"/>
  <c r="T186" i="3" s="1"/>
  <c r="R301" i="3"/>
  <c r="S301" i="3" s="1"/>
  <c r="T301" i="3" s="1"/>
  <c r="R305" i="3"/>
  <c r="S305" i="3" s="1"/>
  <c r="T305" i="3" s="1"/>
  <c r="R438" i="3"/>
  <c r="S438" i="3" s="1"/>
  <c r="T438" i="3" s="1"/>
  <c r="R508" i="3"/>
  <c r="S508" i="3" s="1"/>
  <c r="T508" i="3" s="1"/>
  <c r="R443" i="3"/>
  <c r="S443" i="3" s="1"/>
  <c r="T443" i="3" s="1"/>
  <c r="R449" i="3"/>
  <c r="R521" i="3"/>
  <c r="S521" i="3" s="1"/>
  <c r="T521" i="3" s="1"/>
  <c r="R548" i="3"/>
  <c r="S548" i="3" s="1"/>
  <c r="T548" i="3" s="1"/>
  <c r="R656" i="3"/>
  <c r="S656" i="3" s="1"/>
  <c r="T656" i="3" s="1"/>
  <c r="R644" i="3"/>
  <c r="S644" i="3" s="1"/>
  <c r="T644" i="3" s="1"/>
  <c r="R630" i="3"/>
  <c r="S630" i="3" s="1"/>
  <c r="T630" i="3" s="1"/>
  <c r="R744" i="3"/>
  <c r="S744" i="3" s="1"/>
  <c r="T744" i="3" s="1"/>
  <c r="S583" i="3"/>
  <c r="T583" i="3" s="1"/>
  <c r="S273" i="3"/>
  <c r="T273" i="3" s="1"/>
  <c r="S51" i="3"/>
  <c r="T51" i="3" s="1"/>
  <c r="J750" i="3"/>
  <c r="R36" i="3"/>
  <c r="S36" i="3" s="1"/>
  <c r="T36" i="3" s="1"/>
  <c r="R11" i="3"/>
  <c r="S11" i="3" s="1"/>
  <c r="T11" i="3" s="1"/>
  <c r="R208" i="3"/>
  <c r="S208" i="3" s="1"/>
  <c r="T208" i="3" s="1"/>
  <c r="R10" i="3"/>
  <c r="S10" i="3" s="1"/>
  <c r="T10" i="3" s="1"/>
  <c r="R65" i="3"/>
  <c r="S65" i="3" s="1"/>
  <c r="T65" i="3" s="1"/>
  <c r="R15" i="3"/>
  <c r="S15" i="3" s="1"/>
  <c r="T15" i="3" s="1"/>
  <c r="R73" i="3"/>
  <c r="S73" i="3" s="1"/>
  <c r="T73" i="3" s="1"/>
  <c r="R46" i="3"/>
  <c r="S46" i="3" s="1"/>
  <c r="T46" i="3" s="1"/>
  <c r="R678" i="3"/>
  <c r="S678" i="3" s="1"/>
  <c r="T678" i="3" s="1"/>
  <c r="S660" i="3"/>
  <c r="T660" i="3" s="1"/>
  <c r="S449" i="3"/>
  <c r="T449" i="3" s="1"/>
  <c r="S361" i="3"/>
  <c r="T361" i="3" s="1"/>
  <c r="S169" i="3"/>
  <c r="T169" i="3" s="1"/>
  <c r="S108" i="3"/>
  <c r="T108" i="3" s="1"/>
  <c r="R44" i="3"/>
  <c r="S44" i="3" s="1"/>
  <c r="T44" i="3" s="1"/>
  <c r="R19" i="3"/>
  <c r="S19" i="3" s="1"/>
  <c r="T19" i="3" s="1"/>
  <c r="R230" i="3"/>
  <c r="S230" i="3" s="1"/>
  <c r="T230" i="3" s="1"/>
  <c r="R42" i="3"/>
  <c r="S42" i="3" s="1"/>
  <c r="T42" i="3" s="1"/>
  <c r="R91" i="3"/>
  <c r="S91" i="3" s="1"/>
  <c r="T91" i="3" s="1"/>
  <c r="R23" i="3"/>
  <c r="S23" i="3" s="1"/>
  <c r="T23" i="3" s="1"/>
  <c r="R131" i="3"/>
  <c r="S131" i="3" s="1"/>
  <c r="T131" i="3" s="1"/>
  <c r="R83" i="3"/>
  <c r="S83" i="3" s="1"/>
  <c r="T83" i="3" s="1"/>
  <c r="R105" i="3"/>
  <c r="S105" i="3" s="1"/>
  <c r="T105" i="3" s="1"/>
  <c r="R57" i="3"/>
  <c r="S57" i="3" s="1"/>
  <c r="T57" i="3" s="1"/>
  <c r="R82" i="3"/>
  <c r="S82" i="3" s="1"/>
  <c r="T82" i="3" s="1"/>
  <c r="R160" i="3"/>
  <c r="S160" i="3" s="1"/>
  <c r="T160" i="3" s="1"/>
  <c r="R80" i="3"/>
  <c r="S80" i="3" s="1"/>
  <c r="T80" i="3" s="1"/>
  <c r="R152" i="3"/>
  <c r="S152" i="3" s="1"/>
  <c r="T152" i="3" s="1"/>
  <c r="R71" i="3"/>
  <c r="S71" i="3" s="1"/>
  <c r="T71" i="3" s="1"/>
  <c r="R135" i="3"/>
  <c r="S135" i="3" s="1"/>
  <c r="T135" i="3" s="1"/>
  <c r="R94" i="3"/>
  <c r="R184" i="3"/>
  <c r="S184" i="3" s="1"/>
  <c r="T184" i="3" s="1"/>
  <c r="R101" i="3"/>
  <c r="S101" i="3" s="1"/>
  <c r="T101" i="3" s="1"/>
  <c r="R278" i="3"/>
  <c r="S278" i="3" s="1"/>
  <c r="T278" i="3" s="1"/>
  <c r="R108" i="3"/>
  <c r="R151" i="3"/>
  <c r="S151" i="3" s="1"/>
  <c r="T151" i="3" s="1"/>
  <c r="R215" i="3"/>
  <c r="S215" i="3" s="1"/>
  <c r="T215" i="3" s="1"/>
  <c r="R149" i="3"/>
  <c r="S149" i="3" s="1"/>
  <c r="T149" i="3" s="1"/>
  <c r="R213" i="3"/>
  <c r="S213" i="3" s="1"/>
  <c r="T213" i="3" s="1"/>
  <c r="R398" i="3"/>
  <c r="S398" i="3" s="1"/>
  <c r="T398" i="3" s="1"/>
  <c r="R204" i="3"/>
  <c r="S204" i="3" s="1"/>
  <c r="T204" i="3" s="1"/>
  <c r="R147" i="3"/>
  <c r="S147" i="3" s="1"/>
  <c r="T147" i="3" s="1"/>
  <c r="R211" i="3"/>
  <c r="S211" i="3" s="1"/>
  <c r="T211" i="3" s="1"/>
  <c r="R146" i="3"/>
  <c r="S146" i="3" s="1"/>
  <c r="T146" i="3" s="1"/>
  <c r="R210" i="3"/>
  <c r="S210" i="3" s="1"/>
  <c r="T210" i="3" s="1"/>
  <c r="R326" i="3"/>
  <c r="S326" i="3" s="1"/>
  <c r="T326" i="3" s="1"/>
  <c r="R201" i="3"/>
  <c r="R255" i="3"/>
  <c r="S255" i="3" s="1"/>
  <c r="T255" i="3" s="1"/>
  <c r="R319" i="3"/>
  <c r="S319" i="3" s="1"/>
  <c r="T319" i="3" s="1"/>
  <c r="R261" i="3"/>
  <c r="S261" i="3" s="1"/>
  <c r="T261" i="3" s="1"/>
  <c r="R325" i="3"/>
  <c r="S325" i="3" s="1"/>
  <c r="T325" i="3" s="1"/>
  <c r="R284" i="3"/>
  <c r="S284" i="3" s="1"/>
  <c r="T284" i="3" s="1"/>
  <c r="R259" i="3"/>
  <c r="S259" i="3" s="1"/>
  <c r="T259" i="3" s="1"/>
  <c r="R323" i="3"/>
  <c r="R290" i="3"/>
  <c r="S290" i="3" s="1"/>
  <c r="T290" i="3" s="1"/>
  <c r="R265" i="3"/>
  <c r="S265" i="3" s="1"/>
  <c r="T265" i="3" s="1"/>
  <c r="R332" i="3"/>
  <c r="S332" i="3" s="1"/>
  <c r="T332" i="3" s="1"/>
  <c r="R349" i="3"/>
  <c r="S349" i="3" s="1"/>
  <c r="T349" i="3" s="1"/>
  <c r="R446" i="3"/>
  <c r="S446" i="3" s="1"/>
  <c r="T446" i="3" s="1"/>
  <c r="R371" i="3"/>
  <c r="S371" i="3" s="1"/>
  <c r="T371" i="3" s="1"/>
  <c r="R476" i="3"/>
  <c r="S476" i="3" s="1"/>
  <c r="T476" i="3" s="1"/>
  <c r="R354" i="3"/>
  <c r="S354" i="3" s="1"/>
  <c r="T354" i="3" s="1"/>
  <c r="R414" i="3"/>
  <c r="R377" i="3"/>
  <c r="R436" i="3"/>
  <c r="S436" i="3" s="1"/>
  <c r="T436" i="3" s="1"/>
  <c r="R336" i="3"/>
  <c r="S336" i="3" s="1"/>
  <c r="T336" i="3" s="1"/>
  <c r="R400" i="3"/>
  <c r="S400" i="3" s="1"/>
  <c r="T400" i="3" s="1"/>
  <c r="R375" i="3"/>
  <c r="S375" i="3" s="1"/>
  <c r="T375" i="3" s="1"/>
  <c r="R486" i="3"/>
  <c r="S486" i="3" s="1"/>
  <c r="T486" i="3" s="1"/>
  <c r="R453" i="3"/>
  <c r="S453" i="3" s="1"/>
  <c r="T453" i="3" s="1"/>
  <c r="R512" i="3"/>
  <c r="S512" i="3" s="1"/>
  <c r="T512" i="3" s="1"/>
  <c r="R467" i="3"/>
  <c r="S467" i="3" s="1"/>
  <c r="T467" i="3" s="1"/>
  <c r="R418" i="3"/>
  <c r="S418" i="3" s="1"/>
  <c r="T418" i="3" s="1"/>
  <c r="R482" i="3"/>
  <c r="S482" i="3" s="1"/>
  <c r="T482" i="3" s="1"/>
  <c r="R588" i="3"/>
  <c r="S588" i="3" s="1"/>
  <c r="T588" i="3" s="1"/>
  <c r="R473" i="3"/>
  <c r="S473" i="3" s="1"/>
  <c r="T473" i="3" s="1"/>
  <c r="R424" i="3"/>
  <c r="S424" i="3" s="1"/>
  <c r="T424" i="3" s="1"/>
  <c r="R488" i="3"/>
  <c r="S488" i="3" s="1"/>
  <c r="T488" i="3" s="1"/>
  <c r="S585" i="3"/>
  <c r="T585" i="3" s="1"/>
  <c r="S84" i="3"/>
  <c r="T84" i="3" s="1"/>
  <c r="R54" i="3"/>
  <c r="S54" i="3" s="1"/>
  <c r="T54" i="3" s="1"/>
  <c r="R30" i="3"/>
  <c r="S30" i="3" s="1"/>
  <c r="T30" i="3" s="1"/>
  <c r="R120" i="3"/>
  <c r="S120" i="3" s="1"/>
  <c r="T120" i="3" s="1"/>
  <c r="R141" i="3"/>
  <c r="S141" i="3" s="1"/>
  <c r="T141" i="3" s="1"/>
  <c r="R189" i="3"/>
  <c r="S189" i="3" s="1"/>
  <c r="T189" i="3" s="1"/>
  <c r="R280" i="3"/>
  <c r="S280" i="3" s="1"/>
  <c r="T280" i="3" s="1"/>
  <c r="R260" i="3"/>
  <c r="S260" i="3" s="1"/>
  <c r="T260" i="3" s="1"/>
  <c r="R412" i="3"/>
  <c r="S412" i="3" s="1"/>
  <c r="T412" i="3" s="1"/>
  <c r="R353" i="3"/>
  <c r="R351" i="3"/>
  <c r="R458" i="3"/>
  <c r="S458" i="3" s="1"/>
  <c r="T458" i="3" s="1"/>
  <c r="R572" i="3"/>
  <c r="S572" i="3" s="1"/>
  <c r="T572" i="3" s="1"/>
  <c r="R463" i="3"/>
  <c r="S463" i="3" s="1"/>
  <c r="T463" i="3" s="1"/>
  <c r="R557" i="3"/>
  <c r="S557" i="3" s="1"/>
  <c r="T557" i="3" s="1"/>
  <c r="R651" i="3"/>
  <c r="S651" i="3" s="1"/>
  <c r="T651" i="3" s="1"/>
  <c r="R591" i="3"/>
  <c r="S591" i="3" s="1"/>
  <c r="T591" i="3" s="1"/>
  <c r="R623" i="3"/>
  <c r="S623" i="3" s="1"/>
  <c r="T623" i="3" s="1"/>
  <c r="R675" i="3"/>
  <c r="S743" i="3"/>
  <c r="T743" i="3" s="1"/>
  <c r="S694" i="3"/>
  <c r="T694" i="3" s="1"/>
  <c r="S547" i="3"/>
  <c r="T547" i="3" s="1"/>
  <c r="S471" i="3"/>
  <c r="T471" i="3" s="1"/>
  <c r="S414" i="3"/>
  <c r="T414" i="3" s="1"/>
  <c r="S422" i="3"/>
  <c r="T422" i="3" s="1"/>
  <c r="S351" i="3"/>
  <c r="T351" i="3" s="1"/>
  <c r="S323" i="3"/>
  <c r="T323" i="3" s="1"/>
  <c r="S187" i="3"/>
  <c r="T187" i="3" s="1"/>
  <c r="S86" i="3"/>
  <c r="T86" i="3" s="1"/>
  <c r="N750" i="3"/>
  <c r="R75" i="3"/>
  <c r="S75" i="3" s="1"/>
  <c r="T75" i="3" s="1"/>
  <c r="R27" i="3"/>
  <c r="S27" i="3" s="1"/>
  <c r="T27" i="3" s="1"/>
  <c r="R18" i="3"/>
  <c r="S18" i="3" s="1"/>
  <c r="T18" i="3" s="1"/>
  <c r="R8" i="3"/>
  <c r="S8" i="3" s="1"/>
  <c r="T8" i="3" s="1"/>
  <c r="R97" i="3"/>
  <c r="S97" i="3" s="1"/>
  <c r="T97" i="3" s="1"/>
  <c r="R31" i="3"/>
  <c r="S31" i="3" s="1"/>
  <c r="T31" i="3" s="1"/>
  <c r="R137" i="3"/>
  <c r="S137" i="3" s="1"/>
  <c r="T137" i="3" s="1"/>
  <c r="R89" i="3"/>
  <c r="S89" i="3" s="1"/>
  <c r="T89" i="3" s="1"/>
  <c r="R168" i="3"/>
  <c r="S168" i="3" s="1"/>
  <c r="T168" i="3" s="1"/>
  <c r="R166" i="3"/>
  <c r="S166" i="3" s="1"/>
  <c r="T166" i="3" s="1"/>
  <c r="R90" i="3"/>
  <c r="S90" i="3" s="1"/>
  <c r="T90" i="3" s="1"/>
  <c r="R174" i="3"/>
  <c r="S174" i="3" s="1"/>
  <c r="T174" i="3" s="1"/>
  <c r="R88" i="3"/>
  <c r="S88" i="3" s="1"/>
  <c r="T88" i="3" s="1"/>
  <c r="R158" i="3"/>
  <c r="S158" i="3" s="1"/>
  <c r="T158" i="3" s="1"/>
  <c r="R79" i="3"/>
  <c r="S79" i="3" s="1"/>
  <c r="T79" i="3" s="1"/>
  <c r="R143" i="3"/>
  <c r="S143" i="3" s="1"/>
  <c r="T143" i="3" s="1"/>
  <c r="R102" i="3"/>
  <c r="R20" i="3"/>
  <c r="S20" i="3" s="1"/>
  <c r="T20" i="3" s="1"/>
  <c r="R58" i="3"/>
  <c r="S58" i="3" s="1"/>
  <c r="T58" i="3" s="1"/>
  <c r="R70" i="3"/>
  <c r="R304" i="3"/>
  <c r="S304" i="3" s="1"/>
  <c r="T304" i="3" s="1"/>
  <c r="R187" i="3"/>
  <c r="R390" i="3"/>
  <c r="S390" i="3" s="1"/>
  <c r="T390" i="3" s="1"/>
  <c r="R331" i="3"/>
  <c r="S331" i="3" s="1"/>
  <c r="T331" i="3" s="1"/>
  <c r="R394" i="3"/>
  <c r="S394" i="3" s="1"/>
  <c r="T394" i="3" s="1"/>
  <c r="R493" i="3"/>
  <c r="S493" i="3" s="1"/>
  <c r="T493" i="3" s="1"/>
  <c r="R706" i="3"/>
  <c r="S706" i="3" s="1"/>
  <c r="T706" i="3" s="1"/>
  <c r="S455" i="3"/>
  <c r="T455" i="3" s="1"/>
  <c r="S70" i="3"/>
  <c r="T70" i="3" s="1"/>
  <c r="S94" i="3"/>
  <c r="T94" i="3" s="1"/>
  <c r="S110" i="3"/>
  <c r="T110" i="3" s="1"/>
  <c r="R81" i="3"/>
  <c r="S81" i="3" s="1"/>
  <c r="T81" i="3" s="1"/>
  <c r="R35" i="3"/>
  <c r="S35" i="3" s="1"/>
  <c r="T35" i="3" s="1"/>
  <c r="R9" i="3"/>
  <c r="S9" i="3" s="1"/>
  <c r="T9" i="3" s="1"/>
  <c r="R16" i="3"/>
  <c r="S16" i="3" s="1"/>
  <c r="T16" i="3" s="1"/>
  <c r="R123" i="3"/>
  <c r="S123" i="3" s="1"/>
  <c r="T123" i="3" s="1"/>
  <c r="R39" i="3"/>
  <c r="S39" i="3" s="1"/>
  <c r="T39" i="3" s="1"/>
  <c r="L750" i="3"/>
  <c r="R750" i="3" s="1"/>
  <c r="R6" i="3"/>
  <c r="S6" i="3" s="1"/>
  <c r="R115" i="3"/>
  <c r="S115" i="3" s="1"/>
  <c r="T115" i="3" s="1"/>
  <c r="R562" i="3"/>
  <c r="S562" i="3" s="1"/>
  <c r="T562" i="3" s="1"/>
  <c r="R240" i="3"/>
  <c r="S240" i="3" s="1"/>
  <c r="T240" i="3" s="1"/>
  <c r="R98" i="3"/>
  <c r="S98" i="3" s="1"/>
  <c r="T98" i="3" s="1"/>
  <c r="R216" i="3"/>
  <c r="S216" i="3" s="1"/>
  <c r="T216" i="3" s="1"/>
  <c r="R96" i="3"/>
  <c r="S96" i="3" s="1"/>
  <c r="T96" i="3" s="1"/>
  <c r="R214" i="3"/>
  <c r="S214" i="3" s="1"/>
  <c r="T214" i="3" s="1"/>
  <c r="R87" i="3"/>
  <c r="S87" i="3" s="1"/>
  <c r="T87" i="3" s="1"/>
  <c r="R200" i="3"/>
  <c r="S200" i="3" s="1"/>
  <c r="T200" i="3" s="1"/>
  <c r="R110" i="3"/>
  <c r="S522" i="3"/>
  <c r="T522" i="3" s="1"/>
  <c r="S353" i="3"/>
  <c r="T353" i="3" s="1"/>
  <c r="S376" i="3"/>
  <c r="T376" i="3" s="1"/>
  <c r="S219" i="3"/>
  <c r="T219" i="3" s="1"/>
  <c r="S142" i="3"/>
  <c r="T142" i="3" s="1"/>
  <c r="R33" i="3"/>
  <c r="S33" i="3" s="1"/>
  <c r="T33" i="3" s="1"/>
  <c r="R29" i="3"/>
  <c r="S29" i="3" s="1"/>
  <c r="T29" i="3" s="1"/>
  <c r="R134" i="3"/>
  <c r="S134" i="3" s="1"/>
  <c r="T134" i="3" s="1"/>
  <c r="R191" i="3"/>
  <c r="S191" i="3" s="1"/>
  <c r="T191" i="3" s="1"/>
  <c r="R251" i="3"/>
  <c r="S251" i="3" s="1"/>
  <c r="T251" i="3" s="1"/>
  <c r="R295" i="3"/>
  <c r="S295" i="3" s="1"/>
  <c r="T295" i="3" s="1"/>
  <c r="R266" i="3"/>
  <c r="S266" i="3" s="1"/>
  <c r="T266" i="3" s="1"/>
  <c r="R330" i="3"/>
  <c r="S330" i="3" s="1"/>
  <c r="T330" i="3" s="1"/>
  <c r="R429" i="3"/>
  <c r="S429" i="3" s="1"/>
  <c r="T429" i="3" s="1"/>
  <c r="R693" i="3"/>
  <c r="S693" i="3" s="1"/>
  <c r="T693" i="3" s="1"/>
  <c r="S682" i="3"/>
  <c r="T682" i="3" s="1"/>
  <c r="S102" i="3"/>
  <c r="T102" i="3" s="1"/>
  <c r="R107" i="3"/>
  <c r="S107" i="3" s="1"/>
  <c r="T107" i="3" s="1"/>
  <c r="R43" i="3"/>
  <c r="S43" i="3" s="1"/>
  <c r="T43" i="3" s="1"/>
  <c r="R17" i="3"/>
  <c r="S17" i="3" s="1"/>
  <c r="T17" i="3" s="1"/>
  <c r="R24" i="3"/>
  <c r="S24" i="3" s="1"/>
  <c r="T24" i="3" s="1"/>
  <c r="R129" i="3"/>
  <c r="S129" i="3" s="1"/>
  <c r="T129" i="3" s="1"/>
  <c r="R47" i="3"/>
  <c r="S47" i="3" s="1"/>
  <c r="T47" i="3" s="1"/>
  <c r="R14" i="3"/>
  <c r="S14" i="3" s="1"/>
  <c r="T14" i="3" s="1"/>
  <c r="R121" i="3"/>
  <c r="S121" i="3" s="1"/>
  <c r="T121" i="3" s="1"/>
  <c r="R13" i="3"/>
  <c r="S13" i="3" s="1"/>
  <c r="T13" i="3" s="1"/>
  <c r="R246" i="3"/>
  <c r="S246" i="3" s="1"/>
  <c r="T246" i="3" s="1"/>
  <c r="R106" i="3"/>
  <c r="S106" i="3" s="1"/>
  <c r="T106" i="3" s="1"/>
  <c r="R224" i="3"/>
  <c r="S224" i="3" s="1"/>
  <c r="T224" i="3" s="1"/>
  <c r="R104" i="3"/>
  <c r="S104" i="3" s="1"/>
  <c r="T104" i="3" s="1"/>
  <c r="R222" i="3"/>
  <c r="S222" i="3" s="1"/>
  <c r="T222" i="3" s="1"/>
  <c r="R95" i="3"/>
  <c r="S95" i="3" s="1"/>
  <c r="T95" i="3" s="1"/>
  <c r="R206" i="3"/>
  <c r="S206" i="3" s="1"/>
  <c r="T206" i="3" s="1"/>
  <c r="R118" i="3"/>
  <c r="S118" i="3" s="1"/>
  <c r="T118" i="3" s="1"/>
  <c r="S92" i="3"/>
  <c r="T92" i="3" s="1"/>
  <c r="R238" i="3"/>
  <c r="S238" i="3" s="1"/>
  <c r="T238" i="3" s="1"/>
  <c r="R122" i="3"/>
  <c r="S122" i="3" s="1"/>
  <c r="T122" i="3" s="1"/>
  <c r="R111" i="3"/>
  <c r="S111" i="3" s="1"/>
  <c r="T111" i="3" s="1"/>
  <c r="R176" i="3"/>
  <c r="S176" i="3" s="1"/>
  <c r="T176" i="3" s="1"/>
  <c r="R244" i="3"/>
  <c r="S244" i="3" s="1"/>
  <c r="T244" i="3" s="1"/>
  <c r="R241" i="3"/>
  <c r="S241" i="3" s="1"/>
  <c r="T241" i="3" s="1"/>
  <c r="R299" i="3"/>
  <c r="S299" i="3" s="1"/>
  <c r="T299" i="3" s="1"/>
  <c r="R347" i="3"/>
  <c r="S347" i="3" s="1"/>
  <c r="T347" i="3" s="1"/>
  <c r="R376" i="3"/>
  <c r="R507" i="3"/>
  <c r="S507" i="3" s="1"/>
  <c r="T507" i="3" s="1"/>
  <c r="R464" i="3"/>
  <c r="S464" i="3" s="1"/>
  <c r="T464" i="3" s="1"/>
  <c r="R637" i="3"/>
  <c r="S637" i="3" s="1"/>
  <c r="T637" i="3" s="1"/>
  <c r="R531" i="3"/>
  <c r="R610" i="3"/>
  <c r="S610" i="3" s="1"/>
  <c r="T610" i="3" s="1"/>
  <c r="R625" i="3"/>
  <c r="S625" i="3" s="1"/>
  <c r="T625" i="3" s="1"/>
  <c r="R681" i="3"/>
  <c r="S681" i="3" s="1"/>
  <c r="T681" i="3" s="1"/>
  <c r="R705" i="3"/>
  <c r="S705" i="3" s="1"/>
  <c r="T705" i="3" s="1"/>
  <c r="S675" i="3"/>
  <c r="T675" i="3" s="1"/>
  <c r="S531" i="3"/>
  <c r="T531" i="3" s="1"/>
  <c r="S377" i="3"/>
  <c r="T377" i="3" s="1"/>
  <c r="S177" i="3"/>
  <c r="T177" i="3" s="1"/>
  <c r="S267" i="3"/>
  <c r="T267" i="3" s="1"/>
  <c r="S201" i="3"/>
  <c r="T201" i="3" s="1"/>
  <c r="R12" i="3"/>
  <c r="S12" i="3" s="1"/>
  <c r="T12" i="3" s="1"/>
  <c r="R113" i="3"/>
  <c r="S113" i="3" s="1"/>
  <c r="T113" i="3" s="1"/>
  <c r="R49" i="3"/>
  <c r="S49" i="3" s="1"/>
  <c r="T49" i="3" s="1"/>
  <c r="R25" i="3"/>
  <c r="S25" i="3" s="1"/>
  <c r="T25" i="3" s="1"/>
  <c r="R32" i="3"/>
  <c r="S32" i="3" s="1"/>
  <c r="T32" i="3" s="1"/>
  <c r="R232" i="3"/>
  <c r="S232" i="3" s="1"/>
  <c r="T232" i="3" s="1"/>
  <c r="R51" i="3"/>
  <c r="R22" i="3"/>
  <c r="S22" i="3" s="1"/>
  <c r="T22" i="3" s="1"/>
  <c r="R396" i="3"/>
  <c r="S396" i="3" s="1"/>
  <c r="T396" i="3" s="1"/>
  <c r="R21" i="3"/>
  <c r="S21" i="3" s="1"/>
  <c r="T21" i="3" s="1"/>
  <c r="R50" i="3"/>
  <c r="S50" i="3" s="1"/>
  <c r="T50" i="3" s="1"/>
  <c r="R114" i="3"/>
  <c r="S114" i="3" s="1"/>
  <c r="T114" i="3" s="1"/>
  <c r="R318" i="3"/>
  <c r="S318" i="3" s="1"/>
  <c r="T318" i="3" s="1"/>
  <c r="R112" i="3"/>
  <c r="S112" i="3" s="1"/>
  <c r="T112" i="3" s="1"/>
  <c r="R245" i="3"/>
  <c r="S245" i="3" s="1"/>
  <c r="T245" i="3" s="1"/>
  <c r="R103" i="3"/>
  <c r="S103" i="3" s="1"/>
  <c r="T103" i="3" s="1"/>
  <c r="R62" i="3"/>
  <c r="S62" i="3" s="1"/>
  <c r="T62" i="3" s="1"/>
  <c r="R126" i="3"/>
  <c r="S126" i="3" s="1"/>
  <c r="T126" i="3" s="1"/>
  <c r="R48" i="3"/>
  <c r="S48" i="3" s="1"/>
  <c r="T48" i="3" s="1"/>
  <c r="R7" i="3"/>
  <c r="S7" i="3" s="1"/>
  <c r="T7" i="3" s="1"/>
  <c r="R26" i="3"/>
  <c r="S26" i="3" s="1"/>
  <c r="T26" i="3" s="1"/>
  <c r="R38" i="3"/>
  <c r="S38" i="3" s="1"/>
  <c r="T38" i="3" s="1"/>
  <c r="R67" i="3"/>
  <c r="S67" i="3" s="1"/>
  <c r="T67" i="3" s="1"/>
  <c r="R37" i="3"/>
  <c r="S37" i="3" s="1"/>
  <c r="T37" i="3" s="1"/>
  <c r="R66" i="3"/>
  <c r="S66" i="3" s="1"/>
  <c r="T66" i="3" s="1"/>
  <c r="R130" i="3"/>
  <c r="S130" i="3" s="1"/>
  <c r="T130" i="3" s="1"/>
  <c r="R64" i="3"/>
  <c r="S64" i="3" s="1"/>
  <c r="T64" i="3" s="1"/>
  <c r="R128" i="3"/>
  <c r="S128" i="3" s="1"/>
  <c r="T128" i="3" s="1"/>
  <c r="R55" i="3"/>
  <c r="S55" i="3" s="1"/>
  <c r="T55" i="3" s="1"/>
  <c r="R119" i="3"/>
  <c r="S119" i="3" s="1"/>
  <c r="T119" i="3" s="1"/>
  <c r="R78" i="3"/>
  <c r="S78" i="3" s="1"/>
  <c r="T78" i="3" s="1"/>
  <c r="R142" i="3"/>
  <c r="R85" i="3"/>
  <c r="S85" i="3" s="1"/>
  <c r="T85" i="3" s="1"/>
  <c r="R198" i="3"/>
  <c r="S198" i="3" s="1"/>
  <c r="T198" i="3" s="1"/>
  <c r="R92" i="3"/>
  <c r="R182" i="3"/>
  <c r="S182" i="3" s="1"/>
  <c r="T182" i="3" s="1"/>
  <c r="R199" i="3"/>
  <c r="S199" i="3" s="1"/>
  <c r="T199" i="3" s="1"/>
  <c r="R310" i="3"/>
  <c r="S310" i="3" s="1"/>
  <c r="T310" i="3" s="1"/>
  <c r="R197" i="3"/>
  <c r="S197" i="3" s="1"/>
  <c r="T197" i="3" s="1"/>
  <c r="R296" i="3"/>
  <c r="S296" i="3" s="1"/>
  <c r="T296" i="3" s="1"/>
  <c r="R188" i="3"/>
  <c r="S188" i="3" s="1"/>
  <c r="T188" i="3" s="1"/>
  <c r="R248" i="3"/>
  <c r="S248" i="3" s="1"/>
  <c r="T248" i="3" s="1"/>
  <c r="R195" i="3"/>
  <c r="S195" i="3" s="1"/>
  <c r="T195" i="3" s="1"/>
  <c r="R254" i="3"/>
  <c r="S254" i="3" s="1"/>
  <c r="T254" i="3" s="1"/>
  <c r="R194" i="3"/>
  <c r="S194" i="3" s="1"/>
  <c r="T194" i="3" s="1"/>
  <c r="R286" i="3"/>
  <c r="S286" i="3" s="1"/>
  <c r="T286" i="3" s="1"/>
  <c r="R185" i="3"/>
  <c r="S185" i="3" s="1"/>
  <c r="T185" i="3" s="1"/>
  <c r="R312" i="3"/>
  <c r="S312" i="3" s="1"/>
  <c r="T312" i="3" s="1"/>
  <c r="R303" i="3"/>
  <c r="S303" i="3" s="1"/>
  <c r="T303" i="3" s="1"/>
  <c r="R404" i="3"/>
  <c r="S404" i="3" s="1"/>
  <c r="T404" i="3" s="1"/>
  <c r="R309" i="3"/>
  <c r="S309" i="3" s="1"/>
  <c r="T309" i="3" s="1"/>
  <c r="R268" i="3"/>
  <c r="S268" i="3" s="1"/>
  <c r="T268" i="3" s="1"/>
  <c r="R366" i="3"/>
  <c r="S366" i="3" s="1"/>
  <c r="T366" i="3" s="1"/>
  <c r="R307" i="3"/>
  <c r="R274" i="3"/>
  <c r="S274" i="3" s="1"/>
  <c r="T274" i="3" s="1"/>
  <c r="R249" i="3"/>
  <c r="S249" i="3" s="1"/>
  <c r="T249" i="3" s="1"/>
  <c r="R313" i="3"/>
  <c r="S313" i="3" s="1"/>
  <c r="T313" i="3" s="1"/>
  <c r="R333" i="3"/>
  <c r="S333" i="3" s="1"/>
  <c r="T333" i="3" s="1"/>
  <c r="R397" i="3"/>
  <c r="S397" i="3" s="1"/>
  <c r="T397" i="3" s="1"/>
  <c r="R355" i="3"/>
  <c r="S355" i="3" s="1"/>
  <c r="T355" i="3" s="1"/>
  <c r="R444" i="3"/>
  <c r="S444" i="3" s="1"/>
  <c r="T444" i="3" s="1"/>
  <c r="R338" i="3"/>
  <c r="S338" i="3" s="1"/>
  <c r="T338" i="3" s="1"/>
  <c r="R402" i="3"/>
  <c r="S402" i="3" s="1"/>
  <c r="T402" i="3" s="1"/>
  <c r="R361" i="3"/>
  <c r="R422" i="3"/>
  <c r="R560" i="3"/>
  <c r="S560" i="3" s="1"/>
  <c r="T560" i="3" s="1"/>
  <c r="R384" i="3"/>
  <c r="S384" i="3" s="1"/>
  <c r="T384" i="3" s="1"/>
  <c r="R359" i="3"/>
  <c r="S359" i="3" s="1"/>
  <c r="T359" i="3" s="1"/>
  <c r="R454" i="3"/>
  <c r="S454" i="3" s="1"/>
  <c r="T454" i="3" s="1"/>
  <c r="R437" i="3"/>
  <c r="S437" i="3" s="1"/>
  <c r="T437" i="3" s="1"/>
  <c r="R501" i="3"/>
  <c r="S501" i="3" s="1"/>
  <c r="T501" i="3" s="1"/>
  <c r="R451" i="3"/>
  <c r="S451" i="3" s="1"/>
  <c r="T451" i="3" s="1"/>
  <c r="R519" i="3"/>
  <c r="S519" i="3" s="1"/>
  <c r="T519" i="3" s="1"/>
  <c r="R466" i="3"/>
  <c r="S466" i="3" s="1"/>
  <c r="T466" i="3" s="1"/>
  <c r="R538" i="3"/>
  <c r="S538" i="3" s="1"/>
  <c r="T538" i="3" s="1"/>
  <c r="R457" i="3"/>
  <c r="S457" i="3" s="1"/>
  <c r="T457" i="3" s="1"/>
  <c r="R612" i="3"/>
  <c r="S612" i="3" s="1"/>
  <c r="T612" i="3" s="1"/>
  <c r="R472" i="3"/>
  <c r="S472" i="3" s="1"/>
  <c r="T472" i="3" s="1"/>
  <c r="R571" i="3"/>
  <c r="S571" i="3" s="1"/>
  <c r="T571" i="3" s="1"/>
  <c r="R471" i="3"/>
  <c r="R529" i="3"/>
  <c r="S529" i="3" s="1"/>
  <c r="T529" i="3" s="1"/>
  <c r="R527" i="3"/>
  <c r="S527" i="3" s="1"/>
  <c r="T527" i="3" s="1"/>
  <c r="R526" i="3"/>
  <c r="S526" i="3" s="1"/>
  <c r="T526" i="3" s="1"/>
  <c r="R598" i="3"/>
  <c r="S598" i="3" s="1"/>
  <c r="T598" i="3" s="1"/>
  <c r="R565" i="3"/>
  <c r="S565" i="3" s="1"/>
  <c r="T565" i="3" s="1"/>
  <c r="R556" i="3"/>
  <c r="S556" i="3" s="1"/>
  <c r="T556" i="3" s="1"/>
  <c r="R539" i="3"/>
  <c r="S539" i="3" s="1"/>
  <c r="T539" i="3" s="1"/>
  <c r="R589" i="3"/>
  <c r="S589" i="3" s="1"/>
  <c r="T589" i="3" s="1"/>
  <c r="R671" i="3"/>
  <c r="S671" i="3" s="1"/>
  <c r="T671" i="3" s="1"/>
  <c r="R663" i="3"/>
  <c r="S663" i="3" s="1"/>
  <c r="T663" i="3" s="1"/>
  <c r="R577" i="3"/>
  <c r="S577" i="3" s="1"/>
  <c r="T577" i="3" s="1"/>
  <c r="R584" i="3"/>
  <c r="S584" i="3" s="1"/>
  <c r="T584" i="3" s="1"/>
  <c r="R599" i="3"/>
  <c r="S599" i="3" s="1"/>
  <c r="T599" i="3" s="1"/>
  <c r="R650" i="3"/>
  <c r="S650" i="3" s="1"/>
  <c r="T650" i="3" s="1"/>
  <c r="R633" i="3"/>
  <c r="S633" i="3" s="1"/>
  <c r="T633" i="3" s="1"/>
  <c r="R624" i="3"/>
  <c r="S624" i="3" s="1"/>
  <c r="T624" i="3" s="1"/>
  <c r="R631" i="3"/>
  <c r="S631" i="3" s="1"/>
  <c r="T631" i="3" s="1"/>
  <c r="R638" i="3"/>
  <c r="S638" i="3" s="1"/>
  <c r="T638" i="3" s="1"/>
  <c r="R689" i="3"/>
  <c r="S689" i="3" s="1"/>
  <c r="T689" i="3" s="1"/>
  <c r="R686" i="3"/>
  <c r="S686" i="3" s="1"/>
  <c r="T686" i="3" s="1"/>
  <c r="R652" i="3"/>
  <c r="S652" i="3" s="1"/>
  <c r="T652" i="3" s="1"/>
  <c r="R683" i="3"/>
  <c r="S683" i="3" s="1"/>
  <c r="T683" i="3" s="1"/>
  <c r="R701" i="3"/>
  <c r="S701" i="3" s="1"/>
  <c r="T701" i="3" s="1"/>
  <c r="R714" i="3"/>
  <c r="S714" i="3" s="1"/>
  <c r="T714" i="3" s="1"/>
  <c r="R745" i="3"/>
  <c r="S745" i="3" s="1"/>
  <c r="T745" i="3" s="1"/>
  <c r="R694" i="3"/>
  <c r="R99" i="3"/>
  <c r="S99" i="3" s="1"/>
  <c r="T99" i="3" s="1"/>
  <c r="R45" i="3"/>
  <c r="S45" i="3" s="1"/>
  <c r="T45" i="3" s="1"/>
  <c r="R74" i="3"/>
  <c r="S74" i="3" s="1"/>
  <c r="T74" i="3" s="1"/>
  <c r="R138" i="3"/>
  <c r="S138" i="3" s="1"/>
  <c r="T138" i="3" s="1"/>
  <c r="R72" i="3"/>
  <c r="S72" i="3" s="1"/>
  <c r="T72" i="3" s="1"/>
  <c r="R136" i="3"/>
  <c r="S136" i="3" s="1"/>
  <c r="T136" i="3" s="1"/>
  <c r="R63" i="3"/>
  <c r="S63" i="3" s="1"/>
  <c r="T63" i="3" s="1"/>
  <c r="R127" i="3"/>
  <c r="S127" i="3" s="1"/>
  <c r="T127" i="3" s="1"/>
  <c r="R86" i="3"/>
  <c r="R150" i="3"/>
  <c r="S150" i="3" s="1"/>
  <c r="T150" i="3" s="1"/>
  <c r="R93" i="3"/>
  <c r="S93" i="3" s="1"/>
  <c r="T93" i="3" s="1"/>
  <c r="R272" i="3"/>
  <c r="S272" i="3" s="1"/>
  <c r="T272" i="3" s="1"/>
  <c r="R100" i="3"/>
  <c r="S100" i="3" s="1"/>
  <c r="T100" i="3" s="1"/>
  <c r="R190" i="3"/>
  <c r="S190" i="3" s="1"/>
  <c r="T190" i="3" s="1"/>
  <c r="R207" i="3"/>
  <c r="S207" i="3" s="1"/>
  <c r="T207" i="3" s="1"/>
  <c r="R374" i="3"/>
  <c r="S374" i="3" s="1"/>
  <c r="T374" i="3" s="1"/>
  <c r="R205" i="3"/>
  <c r="S205" i="3" s="1"/>
  <c r="T205" i="3" s="1"/>
  <c r="R302" i="3"/>
  <c r="S302" i="3" s="1"/>
  <c r="T302" i="3" s="1"/>
  <c r="R196" i="3"/>
  <c r="S196" i="3" s="1"/>
  <c r="T196" i="3" s="1"/>
  <c r="R288" i="3"/>
  <c r="S288" i="3" s="1"/>
  <c r="T288" i="3" s="1"/>
  <c r="R203" i="3"/>
  <c r="S203" i="3" s="1"/>
  <c r="T203" i="3" s="1"/>
  <c r="R294" i="3"/>
  <c r="S294" i="3" s="1"/>
  <c r="T294" i="3" s="1"/>
  <c r="R202" i="3"/>
  <c r="S202" i="3" s="1"/>
  <c r="T202" i="3" s="1"/>
  <c r="R320" i="3"/>
  <c r="S320" i="3" s="1"/>
  <c r="T320" i="3" s="1"/>
  <c r="R193" i="3"/>
  <c r="S193" i="3" s="1"/>
  <c r="T193" i="3" s="1"/>
  <c r="R247" i="3"/>
  <c r="S247" i="3" s="1"/>
  <c r="T247" i="3" s="1"/>
  <c r="R311" i="3"/>
  <c r="S311" i="3" s="1"/>
  <c r="T311" i="3" s="1"/>
  <c r="R253" i="3"/>
  <c r="S253" i="3" s="1"/>
  <c r="T253" i="3" s="1"/>
  <c r="R317" i="3"/>
  <c r="S317" i="3" s="1"/>
  <c r="T317" i="3" s="1"/>
  <c r="R276" i="3"/>
  <c r="S276" i="3" s="1"/>
  <c r="T276" i="3" s="1"/>
  <c r="R372" i="3"/>
  <c r="S372" i="3" s="1"/>
  <c r="T372" i="3" s="1"/>
  <c r="R315" i="3"/>
  <c r="S315" i="3" s="1"/>
  <c r="T315" i="3" s="1"/>
  <c r="R282" i="3"/>
  <c r="S282" i="3" s="1"/>
  <c r="T282" i="3" s="1"/>
  <c r="R257" i="3"/>
  <c r="S257" i="3" s="1"/>
  <c r="T257" i="3" s="1"/>
  <c r="R321" i="3"/>
  <c r="S321" i="3" s="1"/>
  <c r="T321" i="3" s="1"/>
  <c r="R341" i="3"/>
  <c r="S341" i="3" s="1"/>
  <c r="T341" i="3" s="1"/>
  <c r="R405" i="3"/>
  <c r="S405" i="3" s="1"/>
  <c r="T405" i="3" s="1"/>
  <c r="R363" i="3"/>
  <c r="S363" i="3" s="1"/>
  <c r="T363" i="3" s="1"/>
  <c r="R470" i="3"/>
  <c r="S470" i="3" s="1"/>
  <c r="T470" i="3" s="1"/>
  <c r="R346" i="3"/>
  <c r="S346" i="3" s="1"/>
  <c r="T346" i="3" s="1"/>
  <c r="R410" i="3"/>
  <c r="S410" i="3" s="1"/>
  <c r="T410" i="3" s="1"/>
  <c r="R369" i="3"/>
  <c r="S369" i="3" s="1"/>
  <c r="T369" i="3" s="1"/>
  <c r="R430" i="3"/>
  <c r="S430" i="3" s="1"/>
  <c r="T430" i="3" s="1"/>
  <c r="R328" i="3"/>
  <c r="S328" i="3" s="1"/>
  <c r="T328" i="3" s="1"/>
  <c r="R392" i="3"/>
  <c r="S392" i="3" s="1"/>
  <c r="T392" i="3" s="1"/>
  <c r="R367" i="3"/>
  <c r="S367" i="3" s="1"/>
  <c r="T367" i="3" s="1"/>
  <c r="R460" i="3"/>
  <c r="S460" i="3" s="1"/>
  <c r="T460" i="3" s="1"/>
  <c r="R445" i="3"/>
  <c r="S445" i="3" s="1"/>
  <c r="T445" i="3" s="1"/>
  <c r="R509" i="3"/>
  <c r="S509" i="3" s="1"/>
  <c r="T509" i="3" s="1"/>
  <c r="R459" i="3"/>
  <c r="S459" i="3" s="1"/>
  <c r="T459" i="3" s="1"/>
  <c r="R552" i="3"/>
  <c r="S552" i="3" s="1"/>
  <c r="T552" i="3" s="1"/>
  <c r="R474" i="3"/>
  <c r="S474" i="3" s="1"/>
  <c r="T474" i="3" s="1"/>
  <c r="R544" i="3"/>
  <c r="S544" i="3" s="1"/>
  <c r="T544" i="3" s="1"/>
  <c r="R465" i="3"/>
  <c r="S465" i="3" s="1"/>
  <c r="T465" i="3" s="1"/>
  <c r="R416" i="3"/>
  <c r="S416" i="3" s="1"/>
  <c r="T416" i="3" s="1"/>
  <c r="R480" i="3"/>
  <c r="S480" i="3" s="1"/>
  <c r="T480" i="3" s="1"/>
  <c r="R415" i="3"/>
  <c r="S415" i="3" s="1"/>
  <c r="T415" i="3" s="1"/>
  <c r="R479" i="3"/>
  <c r="S479" i="3" s="1"/>
  <c r="T479" i="3" s="1"/>
  <c r="R537" i="3"/>
  <c r="S537" i="3" s="1"/>
  <c r="T537" i="3" s="1"/>
  <c r="R535" i="3"/>
  <c r="S535" i="3" s="1"/>
  <c r="T535" i="3" s="1"/>
  <c r="R534" i="3"/>
  <c r="S534" i="3" s="1"/>
  <c r="T534" i="3" s="1"/>
  <c r="R604" i="3"/>
  <c r="S604" i="3" s="1"/>
  <c r="T604" i="3" s="1"/>
  <c r="R580" i="3"/>
  <c r="S580" i="3" s="1"/>
  <c r="T580" i="3" s="1"/>
  <c r="R564" i="3"/>
  <c r="S564" i="3" s="1"/>
  <c r="T564" i="3" s="1"/>
  <c r="R547" i="3"/>
  <c r="R597" i="3"/>
  <c r="S597" i="3" s="1"/>
  <c r="T597" i="3" s="1"/>
  <c r="R587" i="3"/>
  <c r="S587" i="3" s="1"/>
  <c r="T587" i="3" s="1"/>
  <c r="R664" i="3"/>
  <c r="S664" i="3" s="1"/>
  <c r="T664" i="3" s="1"/>
  <c r="R585" i="3"/>
  <c r="R592" i="3"/>
  <c r="S592" i="3" s="1"/>
  <c r="T592" i="3" s="1"/>
  <c r="R607" i="3"/>
  <c r="S607" i="3" s="1"/>
  <c r="T607" i="3" s="1"/>
  <c r="R658" i="3"/>
  <c r="S658" i="3" s="1"/>
  <c r="T658" i="3" s="1"/>
  <c r="R641" i="3"/>
  <c r="S641" i="3" s="1"/>
  <c r="T641" i="3" s="1"/>
  <c r="R632" i="3"/>
  <c r="S632" i="3" s="1"/>
  <c r="T632" i="3" s="1"/>
  <c r="R639" i="3"/>
  <c r="S639" i="3" s="1"/>
  <c r="T639" i="3" s="1"/>
  <c r="R646" i="3"/>
  <c r="S646" i="3" s="1"/>
  <c r="T646" i="3" s="1"/>
  <c r="R715" i="3"/>
  <c r="S715" i="3" s="1"/>
  <c r="T715" i="3" s="1"/>
  <c r="R653" i="3"/>
  <c r="S653" i="3" s="1"/>
  <c r="T653" i="3" s="1"/>
  <c r="R660" i="3"/>
  <c r="R692" i="3"/>
  <c r="S692" i="3" s="1"/>
  <c r="T692" i="3" s="1"/>
  <c r="R709" i="3"/>
  <c r="S709" i="3" s="1"/>
  <c r="T709" i="3" s="1"/>
  <c r="R722" i="3"/>
  <c r="S722" i="3" s="1"/>
  <c r="T722" i="3" s="1"/>
  <c r="R696" i="3"/>
  <c r="S696" i="3" s="1"/>
  <c r="T696" i="3" s="1"/>
  <c r="R695" i="3"/>
  <c r="S695" i="3" s="1"/>
  <c r="T695" i="3" s="1"/>
  <c r="R702" i="3"/>
  <c r="S702" i="3" s="1"/>
  <c r="T702" i="3" s="1"/>
  <c r="R423" i="3"/>
  <c r="S423" i="3" s="1"/>
  <c r="T423" i="3" s="1"/>
  <c r="R487" i="3"/>
  <c r="S487" i="3" s="1"/>
  <c r="T487" i="3" s="1"/>
  <c r="R545" i="3"/>
  <c r="S545" i="3" s="1"/>
  <c r="T545" i="3" s="1"/>
  <c r="R543" i="3"/>
  <c r="S543" i="3" s="1"/>
  <c r="T543" i="3" s="1"/>
  <c r="R542" i="3"/>
  <c r="S542" i="3" s="1"/>
  <c r="T542" i="3" s="1"/>
  <c r="R517" i="3"/>
  <c r="S517" i="3" s="1"/>
  <c r="T517" i="3" s="1"/>
  <c r="R582" i="3"/>
  <c r="S582" i="3" s="1"/>
  <c r="T582" i="3" s="1"/>
  <c r="R590" i="3"/>
  <c r="S590" i="3" s="1"/>
  <c r="T590" i="3" s="1"/>
  <c r="R555" i="3"/>
  <c r="S555" i="3" s="1"/>
  <c r="T555" i="3" s="1"/>
  <c r="R605" i="3"/>
  <c r="S605" i="3" s="1"/>
  <c r="T605" i="3" s="1"/>
  <c r="R595" i="3"/>
  <c r="S595" i="3" s="1"/>
  <c r="T595" i="3" s="1"/>
  <c r="R570" i="3"/>
  <c r="S570" i="3" s="1"/>
  <c r="T570" i="3" s="1"/>
  <c r="R593" i="3"/>
  <c r="S593" i="3" s="1"/>
  <c r="T593" i="3" s="1"/>
  <c r="R600" i="3"/>
  <c r="S600" i="3" s="1"/>
  <c r="T600" i="3" s="1"/>
  <c r="R618" i="3"/>
  <c r="S618" i="3" s="1"/>
  <c r="T618" i="3" s="1"/>
  <c r="R682" i="3"/>
  <c r="R649" i="3"/>
  <c r="S649" i="3" s="1"/>
  <c r="T649" i="3" s="1"/>
  <c r="R640" i="3"/>
  <c r="S640" i="3" s="1"/>
  <c r="T640" i="3" s="1"/>
  <c r="R647" i="3"/>
  <c r="S647" i="3" s="1"/>
  <c r="T647" i="3" s="1"/>
  <c r="R655" i="3"/>
  <c r="S655" i="3" s="1"/>
  <c r="T655" i="3" s="1"/>
  <c r="R716" i="3"/>
  <c r="S716" i="3" s="1"/>
  <c r="T716" i="3" s="1"/>
  <c r="R661" i="3"/>
  <c r="S661" i="3" s="1"/>
  <c r="T661" i="3" s="1"/>
  <c r="R668" i="3"/>
  <c r="S668" i="3" s="1"/>
  <c r="T668" i="3" s="1"/>
  <c r="R707" i="3"/>
  <c r="S707" i="3" s="1"/>
  <c r="T707" i="3" s="1"/>
  <c r="R717" i="3"/>
  <c r="S717" i="3" s="1"/>
  <c r="T717" i="3" s="1"/>
  <c r="R730" i="3"/>
  <c r="S730" i="3" s="1"/>
  <c r="T730" i="3" s="1"/>
  <c r="R704" i="3"/>
  <c r="S704" i="3" s="1"/>
  <c r="T704" i="3" s="1"/>
  <c r="R703" i="3"/>
  <c r="S703" i="3" s="1"/>
  <c r="T703" i="3" s="1"/>
  <c r="R710" i="3"/>
  <c r="S710" i="3" s="1"/>
  <c r="T710" i="3" s="1"/>
  <c r="R192" i="3"/>
  <c r="S192" i="3" s="1"/>
  <c r="T192" i="3" s="1"/>
  <c r="R109" i="3"/>
  <c r="S109" i="3" s="1"/>
  <c r="T109" i="3" s="1"/>
  <c r="R52" i="3"/>
  <c r="S52" i="3" s="1"/>
  <c r="T52" i="3" s="1"/>
  <c r="R116" i="3"/>
  <c r="S116" i="3" s="1"/>
  <c r="T116" i="3" s="1"/>
  <c r="R159" i="3"/>
  <c r="S159" i="3" s="1"/>
  <c r="T159" i="3" s="1"/>
  <c r="R223" i="3"/>
  <c r="S223" i="3" s="1"/>
  <c r="T223" i="3" s="1"/>
  <c r="R157" i="3"/>
  <c r="S157" i="3" s="1"/>
  <c r="T157" i="3" s="1"/>
  <c r="R221" i="3"/>
  <c r="S221" i="3" s="1"/>
  <c r="T221" i="3" s="1"/>
  <c r="R148" i="3"/>
  <c r="S148" i="3" s="1"/>
  <c r="T148" i="3" s="1"/>
  <c r="R212" i="3"/>
  <c r="S212" i="3" s="1"/>
  <c r="T212" i="3" s="1"/>
  <c r="R155" i="3"/>
  <c r="S155" i="3" s="1"/>
  <c r="T155" i="3" s="1"/>
  <c r="R219" i="3"/>
  <c r="R154" i="3"/>
  <c r="S154" i="3" s="1"/>
  <c r="T154" i="3" s="1"/>
  <c r="R218" i="3"/>
  <c r="S218" i="3" s="1"/>
  <c r="T218" i="3" s="1"/>
  <c r="R145" i="3"/>
  <c r="S145" i="3" s="1"/>
  <c r="T145" i="3" s="1"/>
  <c r="R209" i="3"/>
  <c r="S209" i="3" s="1"/>
  <c r="T209" i="3" s="1"/>
  <c r="R263" i="3"/>
  <c r="S263" i="3" s="1"/>
  <c r="T263" i="3" s="1"/>
  <c r="R327" i="3"/>
  <c r="S327" i="3" s="1"/>
  <c r="T327" i="3" s="1"/>
  <c r="R269" i="3"/>
  <c r="S269" i="3" s="1"/>
  <c r="T269" i="3" s="1"/>
  <c r="R340" i="3"/>
  <c r="S340" i="3" s="1"/>
  <c r="T340" i="3" s="1"/>
  <c r="R292" i="3"/>
  <c r="S292" i="3" s="1"/>
  <c r="T292" i="3" s="1"/>
  <c r="R267" i="3"/>
  <c r="R358" i="3"/>
  <c r="S358" i="3" s="1"/>
  <c r="T358" i="3" s="1"/>
  <c r="R298" i="3"/>
  <c r="S298" i="3" s="1"/>
  <c r="T298" i="3" s="1"/>
  <c r="R273" i="3"/>
  <c r="R334" i="3"/>
  <c r="S334" i="3" s="1"/>
  <c r="T334" i="3" s="1"/>
  <c r="R357" i="3"/>
  <c r="S357" i="3" s="1"/>
  <c r="T357" i="3" s="1"/>
  <c r="R452" i="3"/>
  <c r="S452" i="3" s="1"/>
  <c r="T452" i="3" s="1"/>
  <c r="R379" i="3"/>
  <c r="S379" i="3" s="1"/>
  <c r="T379" i="3" s="1"/>
  <c r="R502" i="3"/>
  <c r="S502" i="3" s="1"/>
  <c r="T502" i="3" s="1"/>
  <c r="R362" i="3"/>
  <c r="S362" i="3" s="1"/>
  <c r="T362" i="3" s="1"/>
  <c r="R419" i="3"/>
  <c r="S419" i="3" s="1"/>
  <c r="T419" i="3" s="1"/>
  <c r="R385" i="3"/>
  <c r="S385" i="3" s="1"/>
  <c r="T385" i="3" s="1"/>
  <c r="R462" i="3"/>
  <c r="S462" i="3" s="1"/>
  <c r="T462" i="3" s="1"/>
  <c r="R344" i="3"/>
  <c r="S344" i="3" s="1"/>
  <c r="T344" i="3" s="1"/>
  <c r="R408" i="3"/>
  <c r="S408" i="3" s="1"/>
  <c r="T408" i="3" s="1"/>
  <c r="R383" i="3"/>
  <c r="S383" i="3" s="1"/>
  <c r="T383" i="3" s="1"/>
  <c r="R492" i="3"/>
  <c r="S492" i="3" s="1"/>
  <c r="T492" i="3" s="1"/>
  <c r="R461" i="3"/>
  <c r="S461" i="3" s="1"/>
  <c r="T461" i="3" s="1"/>
  <c r="R554" i="3"/>
  <c r="S554" i="3" s="1"/>
  <c r="T554" i="3" s="1"/>
  <c r="R475" i="3"/>
  <c r="S475" i="3" s="1"/>
  <c r="T475" i="3" s="1"/>
  <c r="R426" i="3"/>
  <c r="S426" i="3" s="1"/>
  <c r="T426" i="3" s="1"/>
  <c r="R490" i="3"/>
  <c r="S490" i="3" s="1"/>
  <c r="T490" i="3" s="1"/>
  <c r="R417" i="3"/>
  <c r="S417" i="3" s="1"/>
  <c r="T417" i="3" s="1"/>
  <c r="R481" i="3"/>
  <c r="S481" i="3" s="1"/>
  <c r="T481" i="3" s="1"/>
  <c r="R432" i="3"/>
  <c r="S432" i="3" s="1"/>
  <c r="T432" i="3" s="1"/>
  <c r="R496" i="3"/>
  <c r="S496" i="3" s="1"/>
  <c r="T496" i="3" s="1"/>
  <c r="R431" i="3"/>
  <c r="S431" i="3" s="1"/>
  <c r="T431" i="3" s="1"/>
  <c r="R495" i="3"/>
  <c r="S495" i="3" s="1"/>
  <c r="T495" i="3" s="1"/>
  <c r="R553" i="3"/>
  <c r="S553" i="3" s="1"/>
  <c r="T553" i="3" s="1"/>
  <c r="R551" i="3"/>
  <c r="S551" i="3" s="1"/>
  <c r="T551" i="3" s="1"/>
  <c r="R550" i="3"/>
  <c r="S550" i="3" s="1"/>
  <c r="T550" i="3" s="1"/>
  <c r="R525" i="3"/>
  <c r="S525" i="3" s="1"/>
  <c r="T525" i="3" s="1"/>
  <c r="R516" i="3"/>
  <c r="S516" i="3" s="1"/>
  <c r="T516" i="3" s="1"/>
  <c r="R596" i="3"/>
  <c r="S596" i="3" s="1"/>
  <c r="T596" i="3" s="1"/>
  <c r="R563" i="3"/>
  <c r="S563" i="3" s="1"/>
  <c r="T563" i="3" s="1"/>
  <c r="R613" i="3"/>
  <c r="S613" i="3" s="1"/>
  <c r="T613" i="3" s="1"/>
  <c r="R603" i="3"/>
  <c r="S603" i="3" s="1"/>
  <c r="T603" i="3" s="1"/>
  <c r="R578" i="3"/>
  <c r="S578" i="3" s="1"/>
  <c r="T578" i="3" s="1"/>
  <c r="R601" i="3"/>
  <c r="S601" i="3" s="1"/>
  <c r="T601" i="3" s="1"/>
  <c r="R608" i="3"/>
  <c r="S608" i="3" s="1"/>
  <c r="T608" i="3" s="1"/>
  <c r="R659" i="3"/>
  <c r="S659" i="3" s="1"/>
  <c r="T659" i="3" s="1"/>
  <c r="R687" i="3"/>
  <c r="S687" i="3" s="1"/>
  <c r="T687" i="3" s="1"/>
  <c r="R654" i="3"/>
  <c r="S654" i="3" s="1"/>
  <c r="T654" i="3" s="1"/>
  <c r="R648" i="3"/>
  <c r="S648" i="3" s="1"/>
  <c r="T648" i="3" s="1"/>
  <c r="R674" i="3"/>
  <c r="S674" i="3" s="1"/>
  <c r="T674" i="3" s="1"/>
  <c r="R666" i="3"/>
  <c r="S666" i="3" s="1"/>
  <c r="T666" i="3" s="1"/>
  <c r="R724" i="3"/>
  <c r="S724" i="3" s="1"/>
  <c r="T724" i="3" s="1"/>
  <c r="R669" i="3"/>
  <c r="S669" i="3" s="1"/>
  <c r="T669" i="3" s="1"/>
  <c r="R676" i="3"/>
  <c r="S676" i="3" s="1"/>
  <c r="T676" i="3" s="1"/>
  <c r="R708" i="3"/>
  <c r="S708" i="3" s="1"/>
  <c r="T708" i="3" s="1"/>
  <c r="R725" i="3"/>
  <c r="S725" i="3" s="1"/>
  <c r="T725" i="3" s="1"/>
  <c r="R738" i="3"/>
  <c r="S738" i="3" s="1"/>
  <c r="T738" i="3" s="1"/>
  <c r="R712" i="3"/>
  <c r="S712" i="3" s="1"/>
  <c r="T712" i="3" s="1"/>
  <c r="R711" i="3"/>
  <c r="S711" i="3" s="1"/>
  <c r="T711" i="3" s="1"/>
  <c r="R718" i="3"/>
  <c r="S718" i="3" s="1"/>
  <c r="T718" i="3" s="1"/>
  <c r="R53" i="3"/>
  <c r="S53" i="3" s="1"/>
  <c r="T53" i="3" s="1"/>
  <c r="R117" i="3"/>
  <c r="S117" i="3" s="1"/>
  <c r="T117" i="3" s="1"/>
  <c r="R60" i="3"/>
  <c r="S60" i="3" s="1"/>
  <c r="T60" i="3" s="1"/>
  <c r="R124" i="3"/>
  <c r="S124" i="3" s="1"/>
  <c r="T124" i="3" s="1"/>
  <c r="R167" i="3"/>
  <c r="S167" i="3" s="1"/>
  <c r="T167" i="3" s="1"/>
  <c r="R231" i="3"/>
  <c r="S231" i="3" s="1"/>
  <c r="T231" i="3" s="1"/>
  <c r="R165" i="3"/>
  <c r="S165" i="3" s="1"/>
  <c r="T165" i="3" s="1"/>
  <c r="R229" i="3"/>
  <c r="S229" i="3" s="1"/>
  <c r="T229" i="3" s="1"/>
  <c r="R156" i="3"/>
  <c r="S156" i="3" s="1"/>
  <c r="T156" i="3" s="1"/>
  <c r="R220" i="3"/>
  <c r="S220" i="3" s="1"/>
  <c r="T220" i="3" s="1"/>
  <c r="R163" i="3"/>
  <c r="S163" i="3" s="1"/>
  <c r="T163" i="3" s="1"/>
  <c r="R227" i="3"/>
  <c r="S227" i="3" s="1"/>
  <c r="T227" i="3" s="1"/>
  <c r="R162" i="3"/>
  <c r="S162" i="3" s="1"/>
  <c r="T162" i="3" s="1"/>
  <c r="R226" i="3"/>
  <c r="S226" i="3" s="1"/>
  <c r="T226" i="3" s="1"/>
  <c r="R153" i="3"/>
  <c r="S153" i="3" s="1"/>
  <c r="T153" i="3" s="1"/>
  <c r="R217" i="3"/>
  <c r="S217" i="3" s="1"/>
  <c r="T217" i="3" s="1"/>
  <c r="R271" i="3"/>
  <c r="S271" i="3" s="1"/>
  <c r="T271" i="3" s="1"/>
  <c r="R342" i="3"/>
  <c r="S342" i="3" s="1"/>
  <c r="T342" i="3" s="1"/>
  <c r="R277" i="3"/>
  <c r="S277" i="3" s="1"/>
  <c r="T277" i="3" s="1"/>
  <c r="R380" i="3"/>
  <c r="S380" i="3" s="1"/>
  <c r="T380" i="3" s="1"/>
  <c r="R300" i="3"/>
  <c r="S300" i="3" s="1"/>
  <c r="T300" i="3" s="1"/>
  <c r="R275" i="3"/>
  <c r="S275" i="3" s="1"/>
  <c r="T275" i="3" s="1"/>
  <c r="R364" i="3"/>
  <c r="S364" i="3" s="1"/>
  <c r="T364" i="3" s="1"/>
  <c r="R306" i="3"/>
  <c r="S306" i="3" s="1"/>
  <c r="T306" i="3" s="1"/>
  <c r="R281" i="3"/>
  <c r="S281" i="3" s="1"/>
  <c r="T281" i="3" s="1"/>
  <c r="R350" i="3"/>
  <c r="S350" i="3" s="1"/>
  <c r="T350" i="3" s="1"/>
  <c r="R365" i="3"/>
  <c r="S365" i="3" s="1"/>
  <c r="T365" i="3" s="1"/>
  <c r="R478" i="3"/>
  <c r="S478" i="3" s="1"/>
  <c r="T478" i="3" s="1"/>
  <c r="R387" i="3"/>
  <c r="S387" i="3" s="1"/>
  <c r="T387" i="3" s="1"/>
  <c r="R510" i="3"/>
  <c r="S510" i="3" s="1"/>
  <c r="T510" i="3" s="1"/>
  <c r="R370" i="3"/>
  <c r="S370" i="3" s="1"/>
  <c r="T370" i="3" s="1"/>
  <c r="R329" i="3"/>
  <c r="S329" i="3" s="1"/>
  <c r="T329" i="3" s="1"/>
  <c r="R393" i="3"/>
  <c r="S393" i="3" s="1"/>
  <c r="T393" i="3" s="1"/>
  <c r="R468" i="3"/>
  <c r="S468" i="3" s="1"/>
  <c r="T468" i="3" s="1"/>
  <c r="R352" i="3"/>
  <c r="S352" i="3" s="1"/>
  <c r="T352" i="3" s="1"/>
  <c r="R546" i="3"/>
  <c r="S546" i="3" s="1"/>
  <c r="T546" i="3" s="1"/>
  <c r="R391" i="3"/>
  <c r="S391" i="3" s="1"/>
  <c r="T391" i="3" s="1"/>
  <c r="R614" i="3"/>
  <c r="S614" i="3" s="1"/>
  <c r="T614" i="3" s="1"/>
  <c r="R469" i="3"/>
  <c r="S469" i="3" s="1"/>
  <c r="T469" i="3" s="1"/>
  <c r="R568" i="3"/>
  <c r="S568" i="3" s="1"/>
  <c r="T568" i="3" s="1"/>
  <c r="R483" i="3"/>
  <c r="S483" i="3" s="1"/>
  <c r="T483" i="3" s="1"/>
  <c r="R434" i="3"/>
  <c r="S434" i="3" s="1"/>
  <c r="T434" i="3" s="1"/>
  <c r="R498" i="3"/>
  <c r="S498" i="3" s="1"/>
  <c r="T498" i="3" s="1"/>
  <c r="R425" i="3"/>
  <c r="S425" i="3" s="1"/>
  <c r="T425" i="3" s="1"/>
  <c r="R489" i="3"/>
  <c r="S489" i="3" s="1"/>
  <c r="T489" i="3" s="1"/>
  <c r="R440" i="3"/>
  <c r="S440" i="3" s="1"/>
  <c r="T440" i="3" s="1"/>
  <c r="R504" i="3"/>
  <c r="S504" i="3" s="1"/>
  <c r="T504" i="3" s="1"/>
  <c r="R439" i="3"/>
  <c r="S439" i="3" s="1"/>
  <c r="T439" i="3" s="1"/>
  <c r="R503" i="3"/>
  <c r="S503" i="3" s="1"/>
  <c r="T503" i="3" s="1"/>
  <c r="R561" i="3"/>
  <c r="S561" i="3" s="1"/>
  <c r="T561" i="3" s="1"/>
  <c r="R559" i="3"/>
  <c r="S559" i="3" s="1"/>
  <c r="T559" i="3" s="1"/>
  <c r="R558" i="3"/>
  <c r="S558" i="3" s="1"/>
  <c r="T558" i="3" s="1"/>
  <c r="R533" i="3"/>
  <c r="S533" i="3" s="1"/>
  <c r="T533" i="3" s="1"/>
  <c r="R524" i="3"/>
  <c r="S524" i="3" s="1"/>
  <c r="T524" i="3" s="1"/>
  <c r="R642" i="3"/>
  <c r="S642" i="3" s="1"/>
  <c r="T642" i="3" s="1"/>
  <c r="R619" i="3"/>
  <c r="S619" i="3" s="1"/>
  <c r="T619" i="3" s="1"/>
  <c r="R627" i="3"/>
  <c r="S627" i="3" s="1"/>
  <c r="T627" i="3" s="1"/>
  <c r="R611" i="3"/>
  <c r="S611" i="3" s="1"/>
  <c r="T611" i="3" s="1"/>
  <c r="R586" i="3"/>
  <c r="S586" i="3" s="1"/>
  <c r="T586" i="3" s="1"/>
  <c r="R609" i="3"/>
  <c r="S609" i="3" s="1"/>
  <c r="T609" i="3" s="1"/>
  <c r="R667" i="3"/>
  <c r="S667" i="3" s="1"/>
  <c r="T667" i="3" s="1"/>
  <c r="R620" i="3"/>
  <c r="S620" i="3" s="1"/>
  <c r="T620" i="3" s="1"/>
  <c r="R688" i="3"/>
  <c r="S688" i="3" s="1"/>
  <c r="T688" i="3" s="1"/>
  <c r="R690" i="3"/>
  <c r="S690" i="3" s="1"/>
  <c r="T690" i="3" s="1"/>
  <c r="R672" i="3"/>
  <c r="S672" i="3" s="1"/>
  <c r="T672" i="3" s="1"/>
  <c r="R679" i="3"/>
  <c r="S679" i="3" s="1"/>
  <c r="T679" i="3" s="1"/>
  <c r="R657" i="3"/>
  <c r="S657" i="3" s="1"/>
  <c r="T657" i="3" s="1"/>
  <c r="R731" i="3"/>
  <c r="S731" i="3" s="1"/>
  <c r="T731" i="3" s="1"/>
  <c r="R677" i="3"/>
  <c r="S677" i="3" s="1"/>
  <c r="T677" i="3" s="1"/>
  <c r="R684" i="3"/>
  <c r="S684" i="3" s="1"/>
  <c r="T684" i="3" s="1"/>
  <c r="R713" i="3"/>
  <c r="S713" i="3" s="1"/>
  <c r="T713" i="3" s="1"/>
  <c r="R733" i="3"/>
  <c r="S733" i="3" s="1"/>
  <c r="T733" i="3" s="1"/>
  <c r="R746" i="3"/>
  <c r="S746" i="3" s="1"/>
  <c r="T746" i="3" s="1"/>
  <c r="R720" i="3"/>
  <c r="S720" i="3" s="1"/>
  <c r="T720" i="3" s="1"/>
  <c r="R719" i="3"/>
  <c r="S719" i="3" s="1"/>
  <c r="T719" i="3" s="1"/>
  <c r="R726" i="3"/>
  <c r="S726" i="3" s="1"/>
  <c r="T726" i="3" s="1"/>
  <c r="R61" i="3"/>
  <c r="S61" i="3" s="1"/>
  <c r="T61" i="3" s="1"/>
  <c r="R125" i="3"/>
  <c r="S125" i="3" s="1"/>
  <c r="T125" i="3" s="1"/>
  <c r="R68" i="3"/>
  <c r="S68" i="3" s="1"/>
  <c r="T68" i="3" s="1"/>
  <c r="R132" i="3"/>
  <c r="S132" i="3" s="1"/>
  <c r="T132" i="3" s="1"/>
  <c r="R175" i="3"/>
  <c r="S175" i="3" s="1"/>
  <c r="T175" i="3" s="1"/>
  <c r="R239" i="3"/>
  <c r="S239" i="3" s="1"/>
  <c r="T239" i="3" s="1"/>
  <c r="R173" i="3"/>
  <c r="S173" i="3" s="1"/>
  <c r="T173" i="3" s="1"/>
  <c r="R237" i="3"/>
  <c r="S237" i="3" s="1"/>
  <c r="T237" i="3" s="1"/>
  <c r="R164" i="3"/>
  <c r="S164" i="3" s="1"/>
  <c r="T164" i="3" s="1"/>
  <c r="R228" i="3"/>
  <c r="S228" i="3" s="1"/>
  <c r="T228" i="3" s="1"/>
  <c r="R171" i="3"/>
  <c r="S171" i="3" s="1"/>
  <c r="T171" i="3" s="1"/>
  <c r="R235" i="3"/>
  <c r="S235" i="3" s="1"/>
  <c r="T235" i="3" s="1"/>
  <c r="R170" i="3"/>
  <c r="S170" i="3" s="1"/>
  <c r="T170" i="3" s="1"/>
  <c r="R234" i="3"/>
  <c r="S234" i="3" s="1"/>
  <c r="T234" i="3" s="1"/>
  <c r="R161" i="3"/>
  <c r="S161" i="3" s="1"/>
  <c r="T161" i="3" s="1"/>
  <c r="R225" i="3"/>
  <c r="S225" i="3" s="1"/>
  <c r="T225" i="3" s="1"/>
  <c r="R279" i="3"/>
  <c r="S279" i="3" s="1"/>
  <c r="T279" i="3" s="1"/>
  <c r="R348" i="3"/>
  <c r="S348" i="3" s="1"/>
  <c r="T348" i="3" s="1"/>
  <c r="R285" i="3"/>
  <c r="S285" i="3" s="1"/>
  <c r="T285" i="3" s="1"/>
  <c r="R388" i="3"/>
  <c r="S388" i="3" s="1"/>
  <c r="T388" i="3" s="1"/>
  <c r="R308" i="3"/>
  <c r="S308" i="3" s="1"/>
  <c r="T308" i="3" s="1"/>
  <c r="R283" i="3"/>
  <c r="S283" i="3" s="1"/>
  <c r="T283" i="3" s="1"/>
  <c r="R250" i="3"/>
  <c r="S250" i="3" s="1"/>
  <c r="T250" i="3" s="1"/>
  <c r="R314" i="3"/>
  <c r="S314" i="3" s="1"/>
  <c r="T314" i="3" s="1"/>
  <c r="R289" i="3"/>
  <c r="S289" i="3" s="1"/>
  <c r="T289" i="3" s="1"/>
  <c r="R356" i="3"/>
  <c r="S356" i="3" s="1"/>
  <c r="T356" i="3" s="1"/>
  <c r="R373" i="3"/>
  <c r="S373" i="3" s="1"/>
  <c r="T373" i="3" s="1"/>
  <c r="R484" i="3"/>
  <c r="S484" i="3" s="1"/>
  <c r="T484" i="3" s="1"/>
  <c r="R395" i="3"/>
  <c r="S395" i="3" s="1"/>
  <c r="T395" i="3" s="1"/>
  <c r="R514" i="3"/>
  <c r="S514" i="3" s="1"/>
  <c r="T514" i="3" s="1"/>
  <c r="R378" i="3"/>
  <c r="S378" i="3" s="1"/>
  <c r="T378" i="3" s="1"/>
  <c r="R337" i="3"/>
  <c r="S337" i="3" s="1"/>
  <c r="T337" i="3" s="1"/>
  <c r="R401" i="3"/>
  <c r="S401" i="3" s="1"/>
  <c r="T401" i="3" s="1"/>
  <c r="R494" i="3"/>
  <c r="S494" i="3" s="1"/>
  <c r="T494" i="3" s="1"/>
  <c r="R360" i="3"/>
  <c r="S360" i="3" s="1"/>
  <c r="T360" i="3" s="1"/>
  <c r="R335" i="3"/>
  <c r="R399" i="3"/>
  <c r="S399" i="3" s="1"/>
  <c r="T399" i="3" s="1"/>
  <c r="R413" i="3"/>
  <c r="S413" i="3" s="1"/>
  <c r="T413" i="3" s="1"/>
  <c r="R477" i="3"/>
  <c r="S477" i="3" s="1"/>
  <c r="T477" i="3" s="1"/>
  <c r="R427" i="3"/>
  <c r="S427" i="3" s="1"/>
  <c r="T427" i="3" s="1"/>
  <c r="R491" i="3"/>
  <c r="S491" i="3" s="1"/>
  <c r="T491" i="3" s="1"/>
  <c r="R442" i="3"/>
  <c r="S442" i="3" s="1"/>
  <c r="T442" i="3" s="1"/>
  <c r="R506" i="3"/>
  <c r="S506" i="3" s="1"/>
  <c r="T506" i="3" s="1"/>
  <c r="R433" i="3"/>
  <c r="S433" i="3" s="1"/>
  <c r="T433" i="3" s="1"/>
  <c r="R497" i="3"/>
  <c r="S497" i="3" s="1"/>
  <c r="T497" i="3" s="1"/>
  <c r="R448" i="3"/>
  <c r="S448" i="3" s="1"/>
  <c r="T448" i="3" s="1"/>
  <c r="R511" i="3"/>
  <c r="S511" i="3" s="1"/>
  <c r="T511" i="3" s="1"/>
  <c r="R447" i="3"/>
  <c r="S447" i="3" s="1"/>
  <c r="T447" i="3" s="1"/>
  <c r="R606" i="3"/>
  <c r="S606" i="3" s="1"/>
  <c r="T606" i="3" s="1"/>
  <c r="R569" i="3"/>
  <c r="S569" i="3" s="1"/>
  <c r="T569" i="3" s="1"/>
  <c r="R567" i="3"/>
  <c r="S567" i="3" s="1"/>
  <c r="T567" i="3" s="1"/>
  <c r="R566" i="3"/>
  <c r="S566" i="3" s="1"/>
  <c r="T566" i="3" s="1"/>
  <c r="R541" i="3"/>
  <c r="S541" i="3" s="1"/>
  <c r="T541" i="3" s="1"/>
  <c r="R532" i="3"/>
  <c r="S532" i="3" s="1"/>
  <c r="T532" i="3" s="1"/>
  <c r="R515" i="3"/>
  <c r="S515" i="3" s="1"/>
  <c r="T515" i="3" s="1"/>
  <c r="R635" i="3"/>
  <c r="S635" i="3" s="1"/>
  <c r="T635" i="3" s="1"/>
  <c r="R629" i="3"/>
  <c r="S629" i="3" s="1"/>
  <c r="T629" i="3" s="1"/>
  <c r="R643" i="3"/>
  <c r="S643" i="3" s="1"/>
  <c r="T643" i="3" s="1"/>
  <c r="R594" i="3"/>
  <c r="S594" i="3" s="1"/>
  <c r="T594" i="3" s="1"/>
  <c r="R615" i="3"/>
  <c r="S615" i="3" s="1"/>
  <c r="T615" i="3" s="1"/>
  <c r="R575" i="3"/>
  <c r="S575" i="3" s="1"/>
  <c r="T575" i="3" s="1"/>
  <c r="R628" i="3"/>
  <c r="S628" i="3" s="1"/>
  <c r="T628" i="3" s="1"/>
  <c r="R700" i="3"/>
  <c r="S700" i="3" s="1"/>
  <c r="T700" i="3" s="1"/>
  <c r="R732" i="3"/>
  <c r="S732" i="3" s="1"/>
  <c r="T732" i="3" s="1"/>
  <c r="R698" i="3"/>
  <c r="S698" i="3" s="1"/>
  <c r="T698" i="3" s="1"/>
  <c r="R723" i="3"/>
  <c r="S723" i="3" s="1"/>
  <c r="T723" i="3" s="1"/>
  <c r="R665" i="3"/>
  <c r="S665" i="3" s="1"/>
  <c r="T665" i="3" s="1"/>
  <c r="R662" i="3"/>
  <c r="S662" i="3" s="1"/>
  <c r="T662" i="3" s="1"/>
  <c r="R685" i="3"/>
  <c r="S685" i="3" s="1"/>
  <c r="T685" i="3" s="1"/>
  <c r="R691" i="3"/>
  <c r="S691" i="3" s="1"/>
  <c r="T691" i="3" s="1"/>
  <c r="R740" i="3"/>
  <c r="S740" i="3" s="1"/>
  <c r="T740" i="3" s="1"/>
  <c r="R741" i="3"/>
  <c r="S741" i="3" s="1"/>
  <c r="T741" i="3" s="1"/>
  <c r="R721" i="3"/>
  <c r="S721" i="3" s="1"/>
  <c r="T721" i="3" s="1"/>
  <c r="R728" i="3"/>
  <c r="S728" i="3" s="1"/>
  <c r="T728" i="3" s="1"/>
  <c r="R727" i="3"/>
  <c r="S727" i="3" s="1"/>
  <c r="T727" i="3" s="1"/>
  <c r="R734" i="3"/>
  <c r="S734" i="3" s="1"/>
  <c r="T734" i="3" s="1"/>
  <c r="R69" i="3"/>
  <c r="S69" i="3" s="1"/>
  <c r="T69" i="3" s="1"/>
  <c r="R133" i="3"/>
  <c r="S133" i="3" s="1"/>
  <c r="T133" i="3" s="1"/>
  <c r="R76" i="3"/>
  <c r="S76" i="3" s="1"/>
  <c r="T76" i="3" s="1"/>
  <c r="R140" i="3"/>
  <c r="S140" i="3" s="1"/>
  <c r="T140" i="3" s="1"/>
  <c r="R183" i="3"/>
  <c r="S183" i="3" s="1"/>
  <c r="T183" i="3" s="1"/>
  <c r="R264" i="3"/>
  <c r="S264" i="3" s="1"/>
  <c r="T264" i="3" s="1"/>
  <c r="R181" i="3"/>
  <c r="S181" i="3" s="1"/>
  <c r="T181" i="3" s="1"/>
  <c r="R256" i="3"/>
  <c r="S256" i="3" s="1"/>
  <c r="T256" i="3" s="1"/>
  <c r="R172" i="3"/>
  <c r="S172" i="3" s="1"/>
  <c r="T172" i="3" s="1"/>
  <c r="R236" i="3"/>
  <c r="S236" i="3" s="1"/>
  <c r="T236" i="3" s="1"/>
  <c r="R179" i="3"/>
  <c r="S179" i="3" s="1"/>
  <c r="T179" i="3" s="1"/>
  <c r="R243" i="3"/>
  <c r="S243" i="3" s="1"/>
  <c r="T243" i="3" s="1"/>
  <c r="R178" i="3"/>
  <c r="S178" i="3" s="1"/>
  <c r="T178" i="3" s="1"/>
  <c r="R242" i="3"/>
  <c r="S242" i="3" s="1"/>
  <c r="T242" i="3" s="1"/>
  <c r="R169" i="3"/>
  <c r="R233" i="3"/>
  <c r="S233" i="3" s="1"/>
  <c r="T233" i="3" s="1"/>
  <c r="R287" i="3"/>
  <c r="S287" i="3" s="1"/>
  <c r="T287" i="3" s="1"/>
  <c r="R382" i="3"/>
  <c r="S382" i="3" s="1"/>
  <c r="T382" i="3" s="1"/>
  <c r="R293" i="3"/>
  <c r="S293" i="3" s="1"/>
  <c r="T293" i="3" s="1"/>
  <c r="R252" i="3"/>
  <c r="S252" i="3" s="1"/>
  <c r="T252" i="3" s="1"/>
  <c r="R316" i="3"/>
  <c r="S316" i="3" s="1"/>
  <c r="T316" i="3" s="1"/>
  <c r="R291" i="3"/>
  <c r="S291" i="3" s="1"/>
  <c r="T291" i="3" s="1"/>
  <c r="R258" i="3"/>
  <c r="S258" i="3" s="1"/>
  <c r="T258" i="3" s="1"/>
  <c r="R322" i="3"/>
  <c r="S322" i="3" s="1"/>
  <c r="T322" i="3" s="1"/>
  <c r="R297" i="3"/>
  <c r="S297" i="3" s="1"/>
  <c r="T297" i="3" s="1"/>
  <c r="R406" i="3"/>
  <c r="S406" i="3" s="1"/>
  <c r="T406" i="3" s="1"/>
  <c r="R381" i="3"/>
  <c r="S381" i="3" s="1"/>
  <c r="T381" i="3" s="1"/>
  <c r="R339" i="3"/>
  <c r="S339" i="3" s="1"/>
  <c r="T339" i="3" s="1"/>
  <c r="R403" i="3"/>
  <c r="S403" i="3" s="1"/>
  <c r="T403" i="3" s="1"/>
  <c r="R528" i="3"/>
  <c r="S528" i="3" s="1"/>
  <c r="T528" i="3" s="1"/>
  <c r="R386" i="3"/>
  <c r="S386" i="3" s="1"/>
  <c r="T386" i="3" s="1"/>
  <c r="R345" i="3"/>
  <c r="S345" i="3" s="1"/>
  <c r="T345" i="3" s="1"/>
  <c r="R409" i="3"/>
  <c r="S409" i="3" s="1"/>
  <c r="T409" i="3" s="1"/>
  <c r="R500" i="3"/>
  <c r="S500" i="3" s="1"/>
  <c r="T500" i="3" s="1"/>
  <c r="R368" i="3"/>
  <c r="S368" i="3" s="1"/>
  <c r="T368" i="3" s="1"/>
  <c r="R343" i="3"/>
  <c r="S343" i="3" s="1"/>
  <c r="T343" i="3" s="1"/>
  <c r="R407" i="3"/>
  <c r="S407" i="3" s="1"/>
  <c r="T407" i="3" s="1"/>
  <c r="R421" i="3"/>
  <c r="S421" i="3" s="1"/>
  <c r="T421" i="3" s="1"/>
  <c r="R485" i="3"/>
  <c r="S485" i="3" s="1"/>
  <c r="T485" i="3" s="1"/>
  <c r="R435" i="3"/>
  <c r="S435" i="3" s="1"/>
  <c r="T435" i="3" s="1"/>
  <c r="R499" i="3"/>
  <c r="S499" i="3" s="1"/>
  <c r="T499" i="3" s="1"/>
  <c r="R450" i="3"/>
  <c r="S450" i="3" s="1"/>
  <c r="T450" i="3" s="1"/>
  <c r="R520" i="3"/>
  <c r="S520" i="3" s="1"/>
  <c r="T520" i="3" s="1"/>
  <c r="R441" i="3"/>
  <c r="S441" i="3" s="1"/>
  <c r="T441" i="3" s="1"/>
  <c r="R505" i="3"/>
  <c r="S505" i="3" s="1"/>
  <c r="T505" i="3" s="1"/>
  <c r="R456" i="3"/>
  <c r="S456" i="3" s="1"/>
  <c r="T456" i="3" s="1"/>
  <c r="R530" i="3"/>
  <c r="S530" i="3" s="1"/>
  <c r="T530" i="3" s="1"/>
  <c r="R455" i="3"/>
  <c r="R513" i="3"/>
  <c r="S513" i="3" s="1"/>
  <c r="T513" i="3" s="1"/>
  <c r="R626" i="3"/>
  <c r="S626" i="3" s="1"/>
  <c r="T626" i="3" s="1"/>
  <c r="R621" i="3"/>
  <c r="S621" i="3" s="1"/>
  <c r="T621" i="3" s="1"/>
  <c r="R574" i="3"/>
  <c r="S574" i="3" s="1"/>
  <c r="T574" i="3" s="1"/>
  <c r="R549" i="3"/>
  <c r="S549" i="3" s="1"/>
  <c r="T549" i="3" s="1"/>
  <c r="R540" i="3"/>
  <c r="S540" i="3" s="1"/>
  <c r="T540" i="3" s="1"/>
  <c r="R523" i="3"/>
  <c r="S523" i="3" s="1"/>
  <c r="T523" i="3" s="1"/>
  <c r="R573" i="3"/>
  <c r="S573" i="3" s="1"/>
  <c r="T573" i="3" s="1"/>
  <c r="R634" i="3"/>
  <c r="S634" i="3" s="1"/>
  <c r="T634" i="3" s="1"/>
  <c r="R645" i="3"/>
  <c r="S645" i="3" s="1"/>
  <c r="T645" i="3" s="1"/>
  <c r="R602" i="3"/>
  <c r="S602" i="3" s="1"/>
  <c r="T602" i="3" s="1"/>
  <c r="R680" i="3"/>
  <c r="S680" i="3" s="1"/>
  <c r="T680" i="3" s="1"/>
  <c r="R583" i="3"/>
  <c r="R636" i="3"/>
  <c r="S636" i="3" s="1"/>
  <c r="T636" i="3" s="1"/>
  <c r="R617" i="3"/>
  <c r="S617" i="3" s="1"/>
  <c r="T617" i="3" s="1"/>
  <c r="R739" i="3"/>
  <c r="S739" i="3" s="1"/>
  <c r="T739" i="3" s="1"/>
  <c r="R699" i="3"/>
  <c r="S699" i="3" s="1"/>
  <c r="T699" i="3" s="1"/>
  <c r="R622" i="3"/>
  <c r="S622" i="3" s="1"/>
  <c r="T622" i="3" s="1"/>
  <c r="R673" i="3"/>
  <c r="S673" i="3" s="1"/>
  <c r="T673" i="3" s="1"/>
  <c r="R670" i="3"/>
  <c r="S670" i="3" s="1"/>
  <c r="T670" i="3" s="1"/>
  <c r="R697" i="3"/>
  <c r="S697" i="3" s="1"/>
  <c r="T697" i="3" s="1"/>
  <c r="R748" i="3"/>
  <c r="S748" i="3" s="1"/>
  <c r="T748" i="3" s="1"/>
  <c r="R747" i="3"/>
  <c r="S747" i="3" s="1"/>
  <c r="T747" i="3" s="1"/>
  <c r="R749" i="3"/>
  <c r="S749" i="3" s="1"/>
  <c r="T749" i="3" s="1"/>
  <c r="R729" i="3"/>
  <c r="S729" i="3" s="1"/>
  <c r="T729" i="3" s="1"/>
  <c r="R736" i="3"/>
  <c r="S736" i="3" s="1"/>
  <c r="T736" i="3" s="1"/>
  <c r="R735" i="3"/>
  <c r="S735" i="3" s="1"/>
  <c r="T735" i="3" s="1"/>
  <c r="R742" i="3"/>
  <c r="S742" i="3" s="1"/>
  <c r="T742" i="3" s="1"/>
  <c r="R142" i="2"/>
  <c r="S142" i="2" s="1"/>
  <c r="T142" i="2" s="1"/>
  <c r="R245" i="2"/>
  <c r="S245" i="2" s="1"/>
  <c r="T245" i="2" s="1"/>
  <c r="S647" i="2"/>
  <c r="T647" i="2" s="1"/>
  <c r="S164" i="2"/>
  <c r="T164" i="2" s="1"/>
  <c r="R20" i="2"/>
  <c r="S20" i="2" s="1"/>
  <c r="T20" i="2" s="1"/>
  <c r="S373" i="2"/>
  <c r="T373" i="2" s="1"/>
  <c r="R360" i="2"/>
  <c r="S360" i="2" s="1"/>
  <c r="T360" i="2" s="1"/>
  <c r="R354" i="2"/>
  <c r="S354" i="2" s="1"/>
  <c r="T354" i="2" s="1"/>
  <c r="S517" i="2"/>
  <c r="T517" i="2" s="1"/>
  <c r="S580" i="2"/>
  <c r="T580" i="2" s="1"/>
  <c r="S332" i="2"/>
  <c r="T332" i="2" s="1"/>
  <c r="S287" i="2"/>
  <c r="T287" i="2" s="1"/>
  <c r="S107" i="2"/>
  <c r="T107" i="2" s="1"/>
  <c r="G730" i="2"/>
  <c r="L732" i="2" s="1"/>
  <c r="M732" i="2" s="1"/>
  <c r="R28" i="2"/>
  <c r="S28" i="2" s="1"/>
  <c r="T28" i="2" s="1"/>
  <c r="R35" i="2"/>
  <c r="S35" i="2" s="1"/>
  <c r="T35" i="2" s="1"/>
  <c r="R41" i="2"/>
  <c r="S41" i="2" s="1"/>
  <c r="T41" i="2" s="1"/>
  <c r="R206" i="2"/>
  <c r="S206" i="2" s="1"/>
  <c r="T206" i="2" s="1"/>
  <c r="R516" i="2"/>
  <c r="S516" i="2" s="1"/>
  <c r="T516" i="2" s="1"/>
  <c r="R615" i="2"/>
  <c r="S615" i="2" s="1"/>
  <c r="T615" i="2" s="1"/>
  <c r="R617" i="2"/>
  <c r="S617" i="2" s="1"/>
  <c r="T617" i="2" s="1"/>
  <c r="S313" i="2"/>
  <c r="T313" i="2" s="1"/>
  <c r="M38" i="2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86" i="2" s="1"/>
  <c r="M87" i="2" s="1"/>
  <c r="M88" i="2" s="1"/>
  <c r="M89" i="2" s="1"/>
  <c r="M90" i="2" s="1"/>
  <c r="M91" i="2" s="1"/>
  <c r="M92" i="2" s="1"/>
  <c r="M93" i="2" s="1"/>
  <c r="M94" i="2" s="1"/>
  <c r="M95" i="2" s="1"/>
  <c r="M96" i="2" s="1"/>
  <c r="M97" i="2" s="1"/>
  <c r="M98" i="2" s="1"/>
  <c r="M99" i="2" s="1"/>
  <c r="M100" i="2" s="1"/>
  <c r="M101" i="2" s="1"/>
  <c r="M102" i="2" s="1"/>
  <c r="M103" i="2" s="1"/>
  <c r="M104" i="2" s="1"/>
  <c r="M105" i="2" s="1"/>
  <c r="M106" i="2" s="1"/>
  <c r="M107" i="2" s="1"/>
  <c r="M108" i="2" s="1"/>
  <c r="M109" i="2" s="1"/>
  <c r="M110" i="2" s="1"/>
  <c r="M111" i="2" s="1"/>
  <c r="M112" i="2" s="1"/>
  <c r="M113" i="2" s="1"/>
  <c r="M114" i="2" s="1"/>
  <c r="M115" i="2" s="1"/>
  <c r="M116" i="2" s="1"/>
  <c r="M117" i="2" s="1"/>
  <c r="M118" i="2" s="1"/>
  <c r="M119" i="2" s="1"/>
  <c r="M120" i="2" s="1"/>
  <c r="M121" i="2" s="1"/>
  <c r="M122" i="2" s="1"/>
  <c r="M123" i="2" s="1"/>
  <c r="M124" i="2" s="1"/>
  <c r="M125" i="2" s="1"/>
  <c r="M126" i="2" s="1"/>
  <c r="M127" i="2" s="1"/>
  <c r="M128" i="2" s="1"/>
  <c r="M129" i="2" s="1"/>
  <c r="M130" i="2" s="1"/>
  <c r="M131" i="2" s="1"/>
  <c r="M132" i="2" s="1"/>
  <c r="M133" i="2" s="1"/>
  <c r="M134" i="2" s="1"/>
  <c r="M135" i="2" s="1"/>
  <c r="M136" i="2" s="1"/>
  <c r="M137" i="2" s="1"/>
  <c r="M138" i="2" s="1"/>
  <c r="M139" i="2" s="1"/>
  <c r="M140" i="2" s="1"/>
  <c r="M141" i="2" s="1"/>
  <c r="M142" i="2" s="1"/>
  <c r="M143" i="2" s="1"/>
  <c r="M144" i="2" s="1"/>
  <c r="M145" i="2" s="1"/>
  <c r="M146" i="2" s="1"/>
  <c r="M147" i="2" s="1"/>
  <c r="M148" i="2" s="1"/>
  <c r="M149" i="2" s="1"/>
  <c r="M150" i="2" s="1"/>
  <c r="M151" i="2" s="1"/>
  <c r="M152" i="2" s="1"/>
  <c r="M153" i="2" s="1"/>
  <c r="M154" i="2" s="1"/>
  <c r="M155" i="2" s="1"/>
  <c r="M156" i="2" s="1"/>
  <c r="M157" i="2" s="1"/>
  <c r="M158" i="2" s="1"/>
  <c r="M159" i="2" s="1"/>
  <c r="M160" i="2" s="1"/>
  <c r="M161" i="2" s="1"/>
  <c r="M162" i="2" s="1"/>
  <c r="M163" i="2" s="1"/>
  <c r="M164" i="2" s="1"/>
  <c r="M165" i="2" s="1"/>
  <c r="M166" i="2" s="1"/>
  <c r="M167" i="2" s="1"/>
  <c r="M168" i="2" s="1"/>
  <c r="M169" i="2" s="1"/>
  <c r="M170" i="2" s="1"/>
  <c r="M171" i="2" s="1"/>
  <c r="M172" i="2" s="1"/>
  <c r="M173" i="2" s="1"/>
  <c r="M174" i="2" s="1"/>
  <c r="M175" i="2" s="1"/>
  <c r="M176" i="2" s="1"/>
  <c r="M177" i="2" s="1"/>
  <c r="M178" i="2" s="1"/>
  <c r="M179" i="2" s="1"/>
  <c r="M180" i="2" s="1"/>
  <c r="M181" i="2" s="1"/>
  <c r="M182" i="2" s="1"/>
  <c r="M183" i="2" s="1"/>
  <c r="M184" i="2" s="1"/>
  <c r="M185" i="2" s="1"/>
  <c r="M186" i="2" s="1"/>
  <c r="M187" i="2" s="1"/>
  <c r="M188" i="2" s="1"/>
  <c r="M189" i="2" s="1"/>
  <c r="M190" i="2" s="1"/>
  <c r="M191" i="2" s="1"/>
  <c r="M192" i="2" s="1"/>
  <c r="M193" i="2" s="1"/>
  <c r="M194" i="2" s="1"/>
  <c r="M195" i="2" s="1"/>
  <c r="M196" i="2" s="1"/>
  <c r="M197" i="2" s="1"/>
  <c r="M198" i="2" s="1"/>
  <c r="M199" i="2" s="1"/>
  <c r="M200" i="2" s="1"/>
  <c r="M201" i="2" s="1"/>
  <c r="M202" i="2" s="1"/>
  <c r="M203" i="2" s="1"/>
  <c r="M204" i="2" s="1"/>
  <c r="M205" i="2" s="1"/>
  <c r="M206" i="2" s="1"/>
  <c r="M207" i="2" s="1"/>
  <c r="M208" i="2" s="1"/>
  <c r="M209" i="2" s="1"/>
  <c r="M210" i="2" s="1"/>
  <c r="M211" i="2" s="1"/>
  <c r="M212" i="2" s="1"/>
  <c r="M213" i="2" s="1"/>
  <c r="M214" i="2" s="1"/>
  <c r="M215" i="2" s="1"/>
  <c r="M216" i="2" s="1"/>
  <c r="M217" i="2" s="1"/>
  <c r="M218" i="2" s="1"/>
  <c r="M219" i="2" s="1"/>
  <c r="M220" i="2" s="1"/>
  <c r="M221" i="2" s="1"/>
  <c r="M222" i="2" s="1"/>
  <c r="M223" i="2" s="1"/>
  <c r="M224" i="2" s="1"/>
  <c r="M225" i="2" s="1"/>
  <c r="M226" i="2" s="1"/>
  <c r="M227" i="2" s="1"/>
  <c r="M228" i="2" s="1"/>
  <c r="M229" i="2" s="1"/>
  <c r="M230" i="2" s="1"/>
  <c r="M231" i="2" s="1"/>
  <c r="M232" i="2" s="1"/>
  <c r="M233" i="2" s="1"/>
  <c r="M234" i="2" s="1"/>
  <c r="M235" i="2" s="1"/>
  <c r="M236" i="2" s="1"/>
  <c r="M237" i="2" s="1"/>
  <c r="M238" i="2" s="1"/>
  <c r="M239" i="2" s="1"/>
  <c r="M240" i="2" s="1"/>
  <c r="M241" i="2" s="1"/>
  <c r="M242" i="2" s="1"/>
  <c r="M243" i="2" s="1"/>
  <c r="M244" i="2" s="1"/>
  <c r="M245" i="2" s="1"/>
  <c r="M246" i="2" s="1"/>
  <c r="M247" i="2" s="1"/>
  <c r="M248" i="2" s="1"/>
  <c r="M249" i="2" s="1"/>
  <c r="M250" i="2" s="1"/>
  <c r="M251" i="2" s="1"/>
  <c r="M252" i="2" s="1"/>
  <c r="M253" i="2" s="1"/>
  <c r="M254" i="2" s="1"/>
  <c r="M255" i="2" s="1"/>
  <c r="M256" i="2" s="1"/>
  <c r="M257" i="2" s="1"/>
  <c r="M258" i="2" s="1"/>
  <c r="M259" i="2" s="1"/>
  <c r="M260" i="2" s="1"/>
  <c r="M261" i="2" s="1"/>
  <c r="M262" i="2" s="1"/>
  <c r="M263" i="2" s="1"/>
  <c r="M264" i="2" s="1"/>
  <c r="M265" i="2" s="1"/>
  <c r="M266" i="2" s="1"/>
  <c r="M267" i="2" s="1"/>
  <c r="M268" i="2" s="1"/>
  <c r="M269" i="2" s="1"/>
  <c r="M270" i="2" s="1"/>
  <c r="M271" i="2" s="1"/>
  <c r="M272" i="2" s="1"/>
  <c r="M273" i="2" s="1"/>
  <c r="M274" i="2" s="1"/>
  <c r="M275" i="2" s="1"/>
  <c r="M276" i="2" s="1"/>
  <c r="M277" i="2" s="1"/>
  <c r="M278" i="2" s="1"/>
  <c r="M279" i="2" s="1"/>
  <c r="M280" i="2" s="1"/>
  <c r="M281" i="2" s="1"/>
  <c r="M282" i="2" s="1"/>
  <c r="M283" i="2" s="1"/>
  <c r="M284" i="2" s="1"/>
  <c r="M285" i="2" s="1"/>
  <c r="M286" i="2" s="1"/>
  <c r="M287" i="2" s="1"/>
  <c r="M288" i="2" s="1"/>
  <c r="M289" i="2" s="1"/>
  <c r="M290" i="2" s="1"/>
  <c r="M291" i="2" s="1"/>
  <c r="M292" i="2" s="1"/>
  <c r="M293" i="2" s="1"/>
  <c r="M294" i="2" s="1"/>
  <c r="M295" i="2" s="1"/>
  <c r="M296" i="2" s="1"/>
  <c r="M297" i="2" s="1"/>
  <c r="M298" i="2" s="1"/>
  <c r="M299" i="2" s="1"/>
  <c r="M300" i="2" s="1"/>
  <c r="M301" i="2" s="1"/>
  <c r="M302" i="2" s="1"/>
  <c r="M303" i="2" s="1"/>
  <c r="M304" i="2" s="1"/>
  <c r="M305" i="2" s="1"/>
  <c r="M306" i="2" s="1"/>
  <c r="M307" i="2" s="1"/>
  <c r="M308" i="2" s="1"/>
  <c r="M309" i="2" s="1"/>
  <c r="M310" i="2" s="1"/>
  <c r="M311" i="2" s="1"/>
  <c r="M312" i="2" s="1"/>
  <c r="M313" i="2" s="1"/>
  <c r="M314" i="2" s="1"/>
  <c r="M315" i="2" s="1"/>
  <c r="M316" i="2" s="1"/>
  <c r="M317" i="2" s="1"/>
  <c r="M318" i="2" s="1"/>
  <c r="M319" i="2" s="1"/>
  <c r="M320" i="2" s="1"/>
  <c r="M321" i="2" s="1"/>
  <c r="M322" i="2" s="1"/>
  <c r="M323" i="2" s="1"/>
  <c r="M324" i="2" s="1"/>
  <c r="M325" i="2" s="1"/>
  <c r="M326" i="2" s="1"/>
  <c r="M327" i="2" s="1"/>
  <c r="M328" i="2" s="1"/>
  <c r="M329" i="2" s="1"/>
  <c r="M330" i="2" s="1"/>
  <c r="M331" i="2" s="1"/>
  <c r="M332" i="2" s="1"/>
  <c r="M333" i="2" s="1"/>
  <c r="M334" i="2" s="1"/>
  <c r="M335" i="2" s="1"/>
  <c r="M336" i="2" s="1"/>
  <c r="M337" i="2" s="1"/>
  <c r="M338" i="2" s="1"/>
  <c r="M339" i="2" s="1"/>
  <c r="M340" i="2" s="1"/>
  <c r="M341" i="2" s="1"/>
  <c r="M342" i="2" s="1"/>
  <c r="M343" i="2" s="1"/>
  <c r="M344" i="2" s="1"/>
  <c r="M345" i="2" s="1"/>
  <c r="M346" i="2" s="1"/>
  <c r="M347" i="2" s="1"/>
  <c r="M348" i="2" s="1"/>
  <c r="M349" i="2" s="1"/>
  <c r="M350" i="2" s="1"/>
  <c r="M351" i="2" s="1"/>
  <c r="M352" i="2" s="1"/>
  <c r="M353" i="2" s="1"/>
  <c r="M354" i="2" s="1"/>
  <c r="M355" i="2" s="1"/>
  <c r="M356" i="2" s="1"/>
  <c r="M357" i="2" s="1"/>
  <c r="M358" i="2" s="1"/>
  <c r="M359" i="2" s="1"/>
  <c r="M360" i="2" s="1"/>
  <c r="M361" i="2" s="1"/>
  <c r="M362" i="2" s="1"/>
  <c r="M363" i="2" s="1"/>
  <c r="M364" i="2" s="1"/>
  <c r="M365" i="2" s="1"/>
  <c r="M366" i="2" s="1"/>
  <c r="M367" i="2" s="1"/>
  <c r="M368" i="2" s="1"/>
  <c r="M369" i="2" s="1"/>
  <c r="M370" i="2" s="1"/>
  <c r="M371" i="2" s="1"/>
  <c r="M372" i="2" s="1"/>
  <c r="M373" i="2" s="1"/>
  <c r="M374" i="2" s="1"/>
  <c r="M375" i="2" s="1"/>
  <c r="M376" i="2" s="1"/>
  <c r="M377" i="2" s="1"/>
  <c r="M378" i="2" s="1"/>
  <c r="M379" i="2" s="1"/>
  <c r="M380" i="2" s="1"/>
  <c r="M381" i="2" s="1"/>
  <c r="M382" i="2" s="1"/>
  <c r="M383" i="2" s="1"/>
  <c r="M384" i="2" s="1"/>
  <c r="M385" i="2" s="1"/>
  <c r="M386" i="2" s="1"/>
  <c r="M387" i="2" s="1"/>
  <c r="M388" i="2" s="1"/>
  <c r="M389" i="2" s="1"/>
  <c r="M390" i="2" s="1"/>
  <c r="M391" i="2" s="1"/>
  <c r="M392" i="2" s="1"/>
  <c r="M393" i="2" s="1"/>
  <c r="M394" i="2" s="1"/>
  <c r="M395" i="2" s="1"/>
  <c r="M396" i="2" s="1"/>
  <c r="M397" i="2" s="1"/>
  <c r="M398" i="2" s="1"/>
  <c r="M399" i="2" s="1"/>
  <c r="M400" i="2" s="1"/>
  <c r="M401" i="2" s="1"/>
  <c r="M402" i="2" s="1"/>
  <c r="M403" i="2" s="1"/>
  <c r="M404" i="2" s="1"/>
  <c r="M405" i="2" s="1"/>
  <c r="M406" i="2" s="1"/>
  <c r="M407" i="2" s="1"/>
  <c r="M408" i="2" s="1"/>
  <c r="M409" i="2" s="1"/>
  <c r="M410" i="2" s="1"/>
  <c r="M411" i="2" s="1"/>
  <c r="M412" i="2" s="1"/>
  <c r="M413" i="2" s="1"/>
  <c r="M414" i="2" s="1"/>
  <c r="M415" i="2" s="1"/>
  <c r="M416" i="2" s="1"/>
  <c r="M417" i="2" s="1"/>
  <c r="M418" i="2" s="1"/>
  <c r="M419" i="2" s="1"/>
  <c r="M420" i="2" s="1"/>
  <c r="M421" i="2" s="1"/>
  <c r="M422" i="2" s="1"/>
  <c r="M423" i="2" s="1"/>
  <c r="M424" i="2" s="1"/>
  <c r="M425" i="2" s="1"/>
  <c r="M426" i="2" s="1"/>
  <c r="M427" i="2" s="1"/>
  <c r="M428" i="2" s="1"/>
  <c r="M429" i="2" s="1"/>
  <c r="M430" i="2" s="1"/>
  <c r="M431" i="2" s="1"/>
  <c r="M432" i="2" s="1"/>
  <c r="M433" i="2" s="1"/>
  <c r="M434" i="2" s="1"/>
  <c r="M435" i="2" s="1"/>
  <c r="M436" i="2" s="1"/>
  <c r="M437" i="2" s="1"/>
  <c r="M438" i="2" s="1"/>
  <c r="M439" i="2" s="1"/>
  <c r="M440" i="2" s="1"/>
  <c r="M441" i="2" s="1"/>
  <c r="M442" i="2" s="1"/>
  <c r="M443" i="2" s="1"/>
  <c r="M444" i="2" s="1"/>
  <c r="M445" i="2" s="1"/>
  <c r="M446" i="2" s="1"/>
  <c r="M447" i="2" s="1"/>
  <c r="M448" i="2" s="1"/>
  <c r="M449" i="2" s="1"/>
  <c r="M450" i="2" s="1"/>
  <c r="M451" i="2" s="1"/>
  <c r="M452" i="2" s="1"/>
  <c r="M453" i="2" s="1"/>
  <c r="M454" i="2" s="1"/>
  <c r="M455" i="2" s="1"/>
  <c r="M456" i="2" s="1"/>
  <c r="M457" i="2" s="1"/>
  <c r="M458" i="2" s="1"/>
  <c r="M459" i="2" s="1"/>
  <c r="M460" i="2" s="1"/>
  <c r="M461" i="2" s="1"/>
  <c r="M462" i="2" s="1"/>
  <c r="M463" i="2" s="1"/>
  <c r="M464" i="2" s="1"/>
  <c r="M465" i="2" s="1"/>
  <c r="M466" i="2" s="1"/>
  <c r="M467" i="2" s="1"/>
  <c r="M468" i="2" s="1"/>
  <c r="M469" i="2" s="1"/>
  <c r="M470" i="2" s="1"/>
  <c r="M471" i="2" s="1"/>
  <c r="M472" i="2" s="1"/>
  <c r="M473" i="2" s="1"/>
  <c r="M474" i="2" s="1"/>
  <c r="M475" i="2" s="1"/>
  <c r="M476" i="2" s="1"/>
  <c r="M477" i="2" s="1"/>
  <c r="M478" i="2" s="1"/>
  <c r="M479" i="2" s="1"/>
  <c r="M480" i="2" s="1"/>
  <c r="M481" i="2" s="1"/>
  <c r="M482" i="2" s="1"/>
  <c r="M483" i="2" s="1"/>
  <c r="M484" i="2" s="1"/>
  <c r="M485" i="2" s="1"/>
  <c r="M486" i="2" s="1"/>
  <c r="M487" i="2" s="1"/>
  <c r="M488" i="2" s="1"/>
  <c r="M489" i="2" s="1"/>
  <c r="M490" i="2" s="1"/>
  <c r="M491" i="2" s="1"/>
  <c r="M492" i="2" s="1"/>
  <c r="M493" i="2" s="1"/>
  <c r="M494" i="2" s="1"/>
  <c r="M495" i="2" s="1"/>
  <c r="M496" i="2" s="1"/>
  <c r="M497" i="2" s="1"/>
  <c r="M498" i="2" s="1"/>
  <c r="M499" i="2" s="1"/>
  <c r="M500" i="2" s="1"/>
  <c r="M501" i="2" s="1"/>
  <c r="M502" i="2" s="1"/>
  <c r="M503" i="2" s="1"/>
  <c r="M504" i="2" s="1"/>
  <c r="M505" i="2" s="1"/>
  <c r="M506" i="2" s="1"/>
  <c r="M507" i="2" s="1"/>
  <c r="M508" i="2" s="1"/>
  <c r="M509" i="2" s="1"/>
  <c r="M510" i="2" s="1"/>
  <c r="M511" i="2" s="1"/>
  <c r="M512" i="2" s="1"/>
  <c r="M513" i="2" s="1"/>
  <c r="M514" i="2" s="1"/>
  <c r="M515" i="2" s="1"/>
  <c r="M516" i="2" s="1"/>
  <c r="M517" i="2" s="1"/>
  <c r="M518" i="2" s="1"/>
  <c r="M519" i="2" s="1"/>
  <c r="M520" i="2" s="1"/>
  <c r="M521" i="2" s="1"/>
  <c r="M522" i="2" s="1"/>
  <c r="M523" i="2" s="1"/>
  <c r="M524" i="2" s="1"/>
  <c r="M525" i="2" s="1"/>
  <c r="M526" i="2" s="1"/>
  <c r="M527" i="2" s="1"/>
  <c r="M528" i="2" s="1"/>
  <c r="M529" i="2" s="1"/>
  <c r="M530" i="2" s="1"/>
  <c r="M531" i="2" s="1"/>
  <c r="M532" i="2" s="1"/>
  <c r="M533" i="2" s="1"/>
  <c r="M534" i="2" s="1"/>
  <c r="M535" i="2" s="1"/>
  <c r="M536" i="2" s="1"/>
  <c r="M537" i="2" s="1"/>
  <c r="M538" i="2" s="1"/>
  <c r="M539" i="2" s="1"/>
  <c r="M540" i="2" s="1"/>
  <c r="M541" i="2" s="1"/>
  <c r="M542" i="2" s="1"/>
  <c r="M543" i="2" s="1"/>
  <c r="M544" i="2" s="1"/>
  <c r="M545" i="2" s="1"/>
  <c r="M546" i="2" s="1"/>
  <c r="M547" i="2" s="1"/>
  <c r="M548" i="2" s="1"/>
  <c r="M549" i="2" s="1"/>
  <c r="M550" i="2" s="1"/>
  <c r="M551" i="2" s="1"/>
  <c r="M552" i="2" s="1"/>
  <c r="M553" i="2" s="1"/>
  <c r="M554" i="2" s="1"/>
  <c r="M555" i="2" s="1"/>
  <c r="M556" i="2" s="1"/>
  <c r="M557" i="2" s="1"/>
  <c r="M558" i="2" s="1"/>
  <c r="M559" i="2" s="1"/>
  <c r="M560" i="2" s="1"/>
  <c r="M561" i="2" s="1"/>
  <c r="M562" i="2" s="1"/>
  <c r="M563" i="2" s="1"/>
  <c r="M564" i="2" s="1"/>
  <c r="M565" i="2" s="1"/>
  <c r="M566" i="2" s="1"/>
  <c r="M567" i="2" s="1"/>
  <c r="M568" i="2" s="1"/>
  <c r="M569" i="2" s="1"/>
  <c r="M570" i="2" s="1"/>
  <c r="M571" i="2" s="1"/>
  <c r="M572" i="2" s="1"/>
  <c r="M573" i="2" s="1"/>
  <c r="M574" i="2" s="1"/>
  <c r="M575" i="2" s="1"/>
  <c r="M576" i="2" s="1"/>
  <c r="M577" i="2" s="1"/>
  <c r="M578" i="2" s="1"/>
  <c r="M579" i="2" s="1"/>
  <c r="M580" i="2" s="1"/>
  <c r="M581" i="2" s="1"/>
  <c r="M582" i="2" s="1"/>
  <c r="M583" i="2" s="1"/>
  <c r="M584" i="2" s="1"/>
  <c r="M585" i="2" s="1"/>
  <c r="M586" i="2" s="1"/>
  <c r="M587" i="2" s="1"/>
  <c r="M588" i="2" s="1"/>
  <c r="M589" i="2" s="1"/>
  <c r="M590" i="2" s="1"/>
  <c r="M591" i="2" s="1"/>
  <c r="M592" i="2" s="1"/>
  <c r="M593" i="2" s="1"/>
  <c r="M594" i="2" s="1"/>
  <c r="M595" i="2" s="1"/>
  <c r="M596" i="2" s="1"/>
  <c r="M597" i="2" s="1"/>
  <c r="M598" i="2" s="1"/>
  <c r="M599" i="2" s="1"/>
  <c r="M600" i="2" s="1"/>
  <c r="M601" i="2" s="1"/>
  <c r="M602" i="2" s="1"/>
  <c r="M603" i="2" s="1"/>
  <c r="M604" i="2" s="1"/>
  <c r="M605" i="2" s="1"/>
  <c r="M606" i="2" s="1"/>
  <c r="M607" i="2" s="1"/>
  <c r="M608" i="2" s="1"/>
  <c r="M609" i="2" s="1"/>
  <c r="M610" i="2" s="1"/>
  <c r="M611" i="2" s="1"/>
  <c r="M612" i="2" s="1"/>
  <c r="M613" i="2" s="1"/>
  <c r="M614" i="2" s="1"/>
  <c r="M615" i="2" s="1"/>
  <c r="M616" i="2" s="1"/>
  <c r="M617" i="2" s="1"/>
  <c r="M618" i="2" s="1"/>
  <c r="M619" i="2" s="1"/>
  <c r="M620" i="2" s="1"/>
  <c r="M621" i="2" s="1"/>
  <c r="M622" i="2" s="1"/>
  <c r="M623" i="2" s="1"/>
  <c r="M624" i="2" s="1"/>
  <c r="M625" i="2" s="1"/>
  <c r="M626" i="2" s="1"/>
  <c r="M627" i="2" s="1"/>
  <c r="M628" i="2" s="1"/>
  <c r="M629" i="2" s="1"/>
  <c r="M630" i="2" s="1"/>
  <c r="M631" i="2" s="1"/>
  <c r="M632" i="2" s="1"/>
  <c r="M633" i="2" s="1"/>
  <c r="M634" i="2" s="1"/>
  <c r="M635" i="2" s="1"/>
  <c r="M636" i="2" s="1"/>
  <c r="M637" i="2" s="1"/>
  <c r="M638" i="2" s="1"/>
  <c r="M639" i="2" s="1"/>
  <c r="M640" i="2" s="1"/>
  <c r="M641" i="2" s="1"/>
  <c r="M642" i="2" s="1"/>
  <c r="M643" i="2" s="1"/>
  <c r="M644" i="2" s="1"/>
  <c r="M645" i="2" s="1"/>
  <c r="M646" i="2" s="1"/>
  <c r="M647" i="2" s="1"/>
  <c r="M648" i="2" s="1"/>
  <c r="M649" i="2" s="1"/>
  <c r="M650" i="2" s="1"/>
  <c r="M651" i="2" s="1"/>
  <c r="M652" i="2" s="1"/>
  <c r="M653" i="2" s="1"/>
  <c r="M654" i="2" s="1"/>
  <c r="M655" i="2" s="1"/>
  <c r="M656" i="2" s="1"/>
  <c r="M657" i="2" s="1"/>
  <c r="M658" i="2" s="1"/>
  <c r="M659" i="2" s="1"/>
  <c r="M660" i="2" s="1"/>
  <c r="M661" i="2" s="1"/>
  <c r="M662" i="2" s="1"/>
  <c r="M663" i="2" s="1"/>
  <c r="M664" i="2" s="1"/>
  <c r="M665" i="2" s="1"/>
  <c r="M666" i="2" s="1"/>
  <c r="M667" i="2" s="1"/>
  <c r="M668" i="2" s="1"/>
  <c r="M669" i="2" s="1"/>
  <c r="M670" i="2" s="1"/>
  <c r="M671" i="2" s="1"/>
  <c r="M672" i="2" s="1"/>
  <c r="M673" i="2" s="1"/>
  <c r="M674" i="2" s="1"/>
  <c r="M675" i="2" s="1"/>
  <c r="M676" i="2" s="1"/>
  <c r="M677" i="2" s="1"/>
  <c r="M678" i="2" s="1"/>
  <c r="M679" i="2" s="1"/>
  <c r="M680" i="2" s="1"/>
  <c r="M681" i="2" s="1"/>
  <c r="M682" i="2" s="1"/>
  <c r="M683" i="2" s="1"/>
  <c r="M684" i="2" s="1"/>
  <c r="M685" i="2" s="1"/>
  <c r="M686" i="2" s="1"/>
  <c r="M687" i="2" s="1"/>
  <c r="M688" i="2" s="1"/>
  <c r="M689" i="2" s="1"/>
  <c r="M690" i="2" s="1"/>
  <c r="M691" i="2" s="1"/>
  <c r="M692" i="2" s="1"/>
  <c r="M693" i="2" s="1"/>
  <c r="M694" i="2" s="1"/>
  <c r="M695" i="2" s="1"/>
  <c r="M696" i="2" s="1"/>
  <c r="M697" i="2" s="1"/>
  <c r="M698" i="2" s="1"/>
  <c r="M699" i="2" s="1"/>
  <c r="M700" i="2" s="1"/>
  <c r="M701" i="2" s="1"/>
  <c r="M702" i="2" s="1"/>
  <c r="M703" i="2" s="1"/>
  <c r="M704" i="2" s="1"/>
  <c r="M705" i="2" s="1"/>
  <c r="M706" i="2" s="1"/>
  <c r="M707" i="2" s="1"/>
  <c r="M708" i="2" s="1"/>
  <c r="M709" i="2" s="1"/>
  <c r="M710" i="2" s="1"/>
  <c r="M711" i="2" s="1"/>
  <c r="M712" i="2" s="1"/>
  <c r="M713" i="2" s="1"/>
  <c r="M714" i="2" s="1"/>
  <c r="M715" i="2" s="1"/>
  <c r="M716" i="2" s="1"/>
  <c r="M717" i="2" s="1"/>
  <c r="M718" i="2" s="1"/>
  <c r="M719" i="2" s="1"/>
  <c r="M720" i="2" s="1"/>
  <c r="M721" i="2" s="1"/>
  <c r="M722" i="2" s="1"/>
  <c r="M723" i="2" s="1"/>
  <c r="M724" i="2" s="1"/>
  <c r="M725" i="2" s="1"/>
  <c r="R725" i="2" s="1"/>
  <c r="S725" i="2" s="1"/>
  <c r="T725" i="2" s="1"/>
  <c r="R37" i="2"/>
  <c r="S37" i="2" s="1"/>
  <c r="T37" i="2" s="1"/>
  <c r="R72" i="2"/>
  <c r="S72" i="2" s="1"/>
  <c r="T72" i="2" s="1"/>
  <c r="R36" i="2"/>
  <c r="S36" i="2" s="1"/>
  <c r="T36" i="2" s="1"/>
  <c r="R122" i="2"/>
  <c r="S122" i="2" s="1"/>
  <c r="T122" i="2" s="1"/>
  <c r="R42" i="2"/>
  <c r="S42" i="2" s="1"/>
  <c r="T42" i="2" s="1"/>
  <c r="L726" i="2"/>
  <c r="R6" i="2"/>
  <c r="R250" i="2"/>
  <c r="S250" i="2" s="1"/>
  <c r="T250" i="2" s="1"/>
  <c r="R343" i="2"/>
  <c r="S343" i="2" s="1"/>
  <c r="T343" i="2" s="1"/>
  <c r="R340" i="2"/>
  <c r="S340" i="2" s="1"/>
  <c r="T340" i="2" s="1"/>
  <c r="S665" i="2"/>
  <c r="T665" i="2" s="1"/>
  <c r="S430" i="2"/>
  <c r="T430" i="2" s="1"/>
  <c r="S115" i="2"/>
  <c r="T115" i="2" s="1"/>
  <c r="J726" i="2"/>
  <c r="S6" i="2"/>
  <c r="M726" i="2"/>
  <c r="R112" i="2"/>
  <c r="S112" i="2" s="1"/>
  <c r="T112" i="2" s="1"/>
  <c r="R44" i="2"/>
  <c r="S44" i="2" s="1"/>
  <c r="T44" i="2" s="1"/>
  <c r="R10" i="2"/>
  <c r="S10" i="2" s="1"/>
  <c r="T10" i="2" s="1"/>
  <c r="R179" i="2"/>
  <c r="S179" i="2" s="1"/>
  <c r="T179" i="2" s="1"/>
  <c r="R120" i="2"/>
  <c r="S120" i="2" s="1"/>
  <c r="T120" i="2" s="1"/>
  <c r="R161" i="2"/>
  <c r="S161" i="2" s="1"/>
  <c r="T161" i="2" s="1"/>
  <c r="R431" i="2"/>
  <c r="S431" i="2" s="1"/>
  <c r="T431" i="2" s="1"/>
  <c r="R530" i="2"/>
  <c r="S530" i="2" s="1"/>
  <c r="T530" i="2" s="1"/>
  <c r="R564" i="2"/>
  <c r="S564" i="2" s="1"/>
  <c r="T564" i="2" s="1"/>
  <c r="S563" i="2"/>
  <c r="T563" i="2" s="1"/>
  <c r="S297" i="2"/>
  <c r="T297" i="2" s="1"/>
  <c r="S238" i="2"/>
  <c r="T238" i="2" s="1"/>
  <c r="S221" i="2"/>
  <c r="T221" i="2" s="1"/>
  <c r="S93" i="2"/>
  <c r="T93" i="2" s="1"/>
  <c r="R13" i="2"/>
  <c r="S13" i="2" s="1"/>
  <c r="T13" i="2" s="1"/>
  <c r="R52" i="2"/>
  <c r="S52" i="2" s="1"/>
  <c r="T52" i="2" s="1"/>
  <c r="R18" i="2"/>
  <c r="S18" i="2" s="1"/>
  <c r="T18" i="2" s="1"/>
  <c r="R187" i="2"/>
  <c r="S187" i="2" s="1"/>
  <c r="T187" i="2" s="1"/>
  <c r="S691" i="2"/>
  <c r="T691" i="2" s="1"/>
  <c r="R135" i="2"/>
  <c r="S135" i="2" s="1"/>
  <c r="T135" i="2" s="1"/>
  <c r="R59" i="2"/>
  <c r="S59" i="2" s="1"/>
  <c r="T59" i="2" s="1"/>
  <c r="R141" i="2"/>
  <c r="S141" i="2" s="1"/>
  <c r="T141" i="2" s="1"/>
  <c r="R529" i="2"/>
  <c r="S529" i="2" s="1"/>
  <c r="T529" i="2" s="1"/>
  <c r="R587" i="2"/>
  <c r="S587" i="2" s="1"/>
  <c r="T587" i="2" s="1"/>
  <c r="R584" i="2"/>
  <c r="S584" i="2" s="1"/>
  <c r="T584" i="2" s="1"/>
  <c r="S552" i="2"/>
  <c r="T552" i="2" s="1"/>
  <c r="S240" i="2"/>
  <c r="T240" i="2" s="1"/>
  <c r="S147" i="2"/>
  <c r="T147" i="2" s="1"/>
  <c r="S118" i="2"/>
  <c r="T118" i="2" s="1"/>
  <c r="R29" i="2"/>
  <c r="S29" i="2" s="1"/>
  <c r="T29" i="2" s="1"/>
  <c r="R98" i="2"/>
  <c r="S98" i="2" s="1"/>
  <c r="T98" i="2" s="1"/>
  <c r="R26" i="2"/>
  <c r="S26" i="2" s="1"/>
  <c r="T26" i="2" s="1"/>
  <c r="R9" i="2"/>
  <c r="S9" i="2" s="1"/>
  <c r="T9" i="2" s="1"/>
  <c r="R53" i="2"/>
  <c r="S53" i="2" s="1"/>
  <c r="T53" i="2" s="1"/>
  <c r="R51" i="2"/>
  <c r="S51" i="2" s="1"/>
  <c r="T51" i="2" s="1"/>
  <c r="R160" i="2"/>
  <c r="S160" i="2" s="1"/>
  <c r="T160" i="2" s="1"/>
  <c r="R178" i="2"/>
  <c r="S178" i="2" s="1"/>
  <c r="T178" i="2" s="1"/>
  <c r="R294" i="2"/>
  <c r="S294" i="2" s="1"/>
  <c r="T294" i="2" s="1"/>
  <c r="R519" i="2"/>
  <c r="S519" i="2" s="1"/>
  <c r="T519" i="2" s="1"/>
  <c r="R595" i="2"/>
  <c r="S595" i="2" s="1"/>
  <c r="T595" i="2" s="1"/>
  <c r="R661" i="2"/>
  <c r="S661" i="2" s="1"/>
  <c r="T661" i="2" s="1"/>
  <c r="S590" i="2"/>
  <c r="T590" i="2" s="1"/>
  <c r="S346" i="2"/>
  <c r="T346" i="2" s="1"/>
  <c r="S406" i="2"/>
  <c r="T406" i="2" s="1"/>
  <c r="S305" i="2"/>
  <c r="T305" i="2" s="1"/>
  <c r="S257" i="2"/>
  <c r="T257" i="2" s="1"/>
  <c r="S132" i="2"/>
  <c r="T132" i="2" s="1"/>
  <c r="S166" i="2"/>
  <c r="T166" i="2" s="1"/>
  <c r="R45" i="2"/>
  <c r="S45" i="2" s="1"/>
  <c r="T45" i="2" s="1"/>
  <c r="R50" i="2"/>
  <c r="S50" i="2" s="1"/>
  <c r="T50" i="2" s="1"/>
  <c r="R33" i="2"/>
  <c r="S33" i="2" s="1"/>
  <c r="T33" i="2" s="1"/>
  <c r="R48" i="2"/>
  <c r="S48" i="2" s="1"/>
  <c r="T48" i="2" s="1"/>
  <c r="R74" i="2"/>
  <c r="S74" i="2" s="1"/>
  <c r="T74" i="2" s="1"/>
  <c r="R14" i="2"/>
  <c r="S14" i="2" s="1"/>
  <c r="T14" i="2" s="1"/>
  <c r="R192" i="2"/>
  <c r="S192" i="2" s="1"/>
  <c r="T192" i="2" s="1"/>
  <c r="R121" i="2"/>
  <c r="S121" i="2" s="1"/>
  <c r="T121" i="2" s="1"/>
  <c r="R79" i="2"/>
  <c r="S79" i="2" s="1"/>
  <c r="T79" i="2" s="1"/>
  <c r="R147" i="2"/>
  <c r="R102" i="2"/>
  <c r="S102" i="2" s="1"/>
  <c r="T102" i="2" s="1"/>
  <c r="R85" i="2"/>
  <c r="S85" i="2" s="1"/>
  <c r="T85" i="2" s="1"/>
  <c r="R163" i="2"/>
  <c r="S163" i="2" s="1"/>
  <c r="T163" i="2" s="1"/>
  <c r="R100" i="2"/>
  <c r="S100" i="2" s="1"/>
  <c r="T100" i="2" s="1"/>
  <c r="R176" i="2"/>
  <c r="S176" i="2" s="1"/>
  <c r="T176" i="2" s="1"/>
  <c r="R67" i="2"/>
  <c r="S67" i="2" s="1"/>
  <c r="T67" i="2" s="1"/>
  <c r="R131" i="2"/>
  <c r="S131" i="2" s="1"/>
  <c r="T131" i="2" s="1"/>
  <c r="R151" i="2"/>
  <c r="S151" i="2" s="1"/>
  <c r="T151" i="2" s="1"/>
  <c r="R150" i="2"/>
  <c r="S150" i="2" s="1"/>
  <c r="T150" i="2" s="1"/>
  <c r="R214" i="2"/>
  <c r="S214" i="2" s="1"/>
  <c r="T214" i="2" s="1"/>
  <c r="R149" i="2"/>
  <c r="S149" i="2" s="1"/>
  <c r="T149" i="2" s="1"/>
  <c r="R213" i="2"/>
  <c r="S213" i="2" s="1"/>
  <c r="T213" i="2" s="1"/>
  <c r="R315" i="2"/>
  <c r="S315" i="2" s="1"/>
  <c r="T315" i="2" s="1"/>
  <c r="R258" i="2"/>
  <c r="S258" i="2" s="1"/>
  <c r="T258" i="2" s="1"/>
  <c r="R385" i="2"/>
  <c r="S385" i="2" s="1"/>
  <c r="T385" i="2" s="1"/>
  <c r="R369" i="2"/>
  <c r="S369" i="2" s="1"/>
  <c r="T369" i="2" s="1"/>
  <c r="R368" i="2"/>
  <c r="S368" i="2" s="1"/>
  <c r="T368" i="2" s="1"/>
  <c r="R326" i="2"/>
  <c r="S326" i="2" s="1"/>
  <c r="T326" i="2" s="1"/>
  <c r="R371" i="2"/>
  <c r="S371" i="2" s="1"/>
  <c r="T371" i="2" s="1"/>
  <c r="R459" i="2"/>
  <c r="S459" i="2" s="1"/>
  <c r="T459" i="2" s="1"/>
  <c r="R362" i="2"/>
  <c r="S362" i="2" s="1"/>
  <c r="T362" i="2" s="1"/>
  <c r="R503" i="2"/>
  <c r="S503" i="2" s="1"/>
  <c r="T503" i="2" s="1"/>
  <c r="R446" i="2"/>
  <c r="S446" i="2" s="1"/>
  <c r="T446" i="2" s="1"/>
  <c r="R510" i="2"/>
  <c r="S510" i="2" s="1"/>
  <c r="T510" i="2" s="1"/>
  <c r="R528" i="2"/>
  <c r="S528" i="2" s="1"/>
  <c r="T528" i="2" s="1"/>
  <c r="R527" i="2"/>
  <c r="S527" i="2" s="1"/>
  <c r="T527" i="2" s="1"/>
  <c r="R518" i="2"/>
  <c r="S518" i="2" s="1"/>
  <c r="T518" i="2" s="1"/>
  <c r="R590" i="2"/>
  <c r="R632" i="2"/>
  <c r="S632" i="2" s="1"/>
  <c r="T632" i="2" s="1"/>
  <c r="R593" i="2"/>
  <c r="S593" i="2" s="1"/>
  <c r="T593" i="2" s="1"/>
  <c r="R627" i="2"/>
  <c r="S627" i="2" s="1"/>
  <c r="T627" i="2" s="1"/>
  <c r="R672" i="2"/>
  <c r="S672" i="2" s="1"/>
  <c r="T672" i="2" s="1"/>
  <c r="R680" i="2"/>
  <c r="S680" i="2" s="1"/>
  <c r="T680" i="2" s="1"/>
  <c r="R64" i="2"/>
  <c r="S64" i="2" s="1"/>
  <c r="T64" i="2" s="1"/>
  <c r="R56" i="2"/>
  <c r="S56" i="2" s="1"/>
  <c r="T56" i="2" s="1"/>
  <c r="R7" i="2"/>
  <c r="S7" i="2" s="1"/>
  <c r="T7" i="2" s="1"/>
  <c r="R80" i="2"/>
  <c r="S80" i="2" s="1"/>
  <c r="T80" i="2" s="1"/>
  <c r="R22" i="2"/>
  <c r="S22" i="2" s="1"/>
  <c r="T22" i="2" s="1"/>
  <c r="R65" i="2"/>
  <c r="S65" i="2" s="1"/>
  <c r="T65" i="2" s="1"/>
  <c r="R129" i="2"/>
  <c r="S129" i="2" s="1"/>
  <c r="T129" i="2" s="1"/>
  <c r="R87" i="2"/>
  <c r="S87" i="2" s="1"/>
  <c r="T87" i="2" s="1"/>
  <c r="R152" i="2"/>
  <c r="S152" i="2" s="1"/>
  <c r="T152" i="2" s="1"/>
  <c r="R110" i="2"/>
  <c r="S110" i="2" s="1"/>
  <c r="T110" i="2" s="1"/>
  <c r="R195" i="2"/>
  <c r="S195" i="2" s="1"/>
  <c r="T195" i="2" s="1"/>
  <c r="R93" i="2"/>
  <c r="R168" i="2"/>
  <c r="S168" i="2" s="1"/>
  <c r="T168" i="2" s="1"/>
  <c r="R108" i="2"/>
  <c r="S108" i="2" s="1"/>
  <c r="T108" i="2" s="1"/>
  <c r="R75" i="2"/>
  <c r="S75" i="2" s="1"/>
  <c r="T75" i="2" s="1"/>
  <c r="R139" i="2"/>
  <c r="S139" i="2" s="1"/>
  <c r="T139" i="2" s="1"/>
  <c r="R194" i="2"/>
  <c r="S194" i="2" s="1"/>
  <c r="T194" i="2" s="1"/>
  <c r="R159" i="2"/>
  <c r="S159" i="2" s="1"/>
  <c r="T159" i="2" s="1"/>
  <c r="R223" i="2"/>
  <c r="S223" i="2" s="1"/>
  <c r="T223" i="2" s="1"/>
  <c r="R158" i="2"/>
  <c r="S158" i="2" s="1"/>
  <c r="T158" i="2" s="1"/>
  <c r="R157" i="2"/>
  <c r="S157" i="2" s="1"/>
  <c r="T157" i="2" s="1"/>
  <c r="R221" i="2"/>
  <c r="R401" i="2"/>
  <c r="S401" i="2" s="1"/>
  <c r="T401" i="2" s="1"/>
  <c r="R204" i="2"/>
  <c r="S204" i="2" s="1"/>
  <c r="T204" i="2" s="1"/>
  <c r="R261" i="2"/>
  <c r="S261" i="2" s="1"/>
  <c r="T261" i="2" s="1"/>
  <c r="R281" i="2"/>
  <c r="S281" i="2" s="1"/>
  <c r="T281" i="2" s="1"/>
  <c r="R377" i="2"/>
  <c r="S377" i="2" s="1"/>
  <c r="T377" i="2" s="1"/>
  <c r="R272" i="2"/>
  <c r="S272" i="2" s="1"/>
  <c r="T272" i="2" s="1"/>
  <c r="R398" i="2"/>
  <c r="S398" i="2" s="1"/>
  <c r="T398" i="2" s="1"/>
  <c r="R349" i="2"/>
  <c r="S349" i="2" s="1"/>
  <c r="T349" i="2" s="1"/>
  <c r="R433" i="2"/>
  <c r="S433" i="2" s="1"/>
  <c r="T433" i="2" s="1"/>
  <c r="R418" i="2"/>
  <c r="S418" i="2" s="1"/>
  <c r="T418" i="2" s="1"/>
  <c r="R482" i="2"/>
  <c r="S482" i="2" s="1"/>
  <c r="T482" i="2" s="1"/>
  <c r="R432" i="2"/>
  <c r="S432" i="2" s="1"/>
  <c r="T432" i="2" s="1"/>
  <c r="R477" i="2"/>
  <c r="S477" i="2" s="1"/>
  <c r="T477" i="2" s="1"/>
  <c r="R420" i="2"/>
  <c r="S420" i="2" s="1"/>
  <c r="T420" i="2" s="1"/>
  <c r="R484" i="2"/>
  <c r="S484" i="2" s="1"/>
  <c r="T484" i="2" s="1"/>
  <c r="R517" i="2"/>
  <c r="R602" i="2"/>
  <c r="S602" i="2" s="1"/>
  <c r="T602" i="2" s="1"/>
  <c r="R613" i="2"/>
  <c r="S613" i="2" s="1"/>
  <c r="T613" i="2" s="1"/>
  <c r="R600" i="2"/>
  <c r="S600" i="2" s="1"/>
  <c r="T600" i="2" s="1"/>
  <c r="R649" i="2"/>
  <c r="S649" i="2" s="1"/>
  <c r="T649" i="2" s="1"/>
  <c r="R633" i="2"/>
  <c r="S633" i="2" s="1"/>
  <c r="T633" i="2" s="1"/>
  <c r="R665" i="2"/>
  <c r="R692" i="2"/>
  <c r="S692" i="2" s="1"/>
  <c r="T692" i="2" s="1"/>
  <c r="R712" i="2"/>
  <c r="S712" i="2" s="1"/>
  <c r="T712" i="2" s="1"/>
  <c r="R15" i="2"/>
  <c r="S15" i="2" s="1"/>
  <c r="T15" i="2" s="1"/>
  <c r="R114" i="2"/>
  <c r="S114" i="2" s="1"/>
  <c r="T114" i="2" s="1"/>
  <c r="R30" i="2"/>
  <c r="S30" i="2" s="1"/>
  <c r="T30" i="2" s="1"/>
  <c r="R73" i="2"/>
  <c r="S73" i="2" s="1"/>
  <c r="T73" i="2" s="1"/>
  <c r="R137" i="2"/>
  <c r="S137" i="2" s="1"/>
  <c r="T137" i="2" s="1"/>
  <c r="R95" i="2"/>
  <c r="S95" i="2" s="1"/>
  <c r="T95" i="2" s="1"/>
  <c r="R118" i="2"/>
  <c r="R200" i="2"/>
  <c r="S200" i="2" s="1"/>
  <c r="T200" i="2" s="1"/>
  <c r="R101" i="2"/>
  <c r="S101" i="2" s="1"/>
  <c r="T101" i="2" s="1"/>
  <c r="R278" i="2"/>
  <c r="S278" i="2" s="1"/>
  <c r="T278" i="2" s="1"/>
  <c r="R116" i="2"/>
  <c r="S116" i="2" s="1"/>
  <c r="T116" i="2" s="1"/>
  <c r="R203" i="2"/>
  <c r="S203" i="2" s="1"/>
  <c r="T203" i="2" s="1"/>
  <c r="R83" i="2"/>
  <c r="S83" i="2" s="1"/>
  <c r="T83" i="2" s="1"/>
  <c r="R202" i="2"/>
  <c r="S202" i="2" s="1"/>
  <c r="T202" i="2" s="1"/>
  <c r="R167" i="2"/>
  <c r="S167" i="2" s="1"/>
  <c r="T167" i="2" s="1"/>
  <c r="R166" i="2"/>
  <c r="R230" i="2"/>
  <c r="S230" i="2" s="1"/>
  <c r="T230" i="2" s="1"/>
  <c r="R165" i="2"/>
  <c r="S165" i="2" s="1"/>
  <c r="T165" i="2" s="1"/>
  <c r="R229" i="2"/>
  <c r="S229" i="2" s="1"/>
  <c r="T229" i="2" s="1"/>
  <c r="R148" i="2"/>
  <c r="S148" i="2" s="1"/>
  <c r="T148" i="2" s="1"/>
  <c r="R212" i="2"/>
  <c r="S212" i="2" s="1"/>
  <c r="T212" i="2" s="1"/>
  <c r="R267" i="2"/>
  <c r="S267" i="2" s="1"/>
  <c r="T267" i="2" s="1"/>
  <c r="R327" i="2"/>
  <c r="S327" i="2" s="1"/>
  <c r="T327" i="2" s="1"/>
  <c r="R274" i="2"/>
  <c r="S274" i="2" s="1"/>
  <c r="T274" i="2" s="1"/>
  <c r="R399" i="2"/>
  <c r="S399" i="2" s="1"/>
  <c r="T399" i="2" s="1"/>
  <c r="R287" i="2"/>
  <c r="R320" i="2"/>
  <c r="S320" i="2" s="1"/>
  <c r="T320" i="2" s="1"/>
  <c r="R384" i="2"/>
  <c r="S384" i="2" s="1"/>
  <c r="T384" i="2" s="1"/>
  <c r="R342" i="2"/>
  <c r="S342" i="2" s="1"/>
  <c r="T342" i="2" s="1"/>
  <c r="R387" i="2"/>
  <c r="S387" i="2" s="1"/>
  <c r="T387" i="2" s="1"/>
  <c r="R505" i="2"/>
  <c r="S505" i="2" s="1"/>
  <c r="T505" i="2" s="1"/>
  <c r="R378" i="2"/>
  <c r="S378" i="2" s="1"/>
  <c r="T378" i="2" s="1"/>
  <c r="R538" i="2"/>
  <c r="S538" i="2" s="1"/>
  <c r="T538" i="2" s="1"/>
  <c r="R462" i="2"/>
  <c r="S462" i="2" s="1"/>
  <c r="T462" i="2" s="1"/>
  <c r="R421" i="2"/>
  <c r="S421" i="2" s="1"/>
  <c r="T421" i="2" s="1"/>
  <c r="R544" i="2"/>
  <c r="S544" i="2" s="1"/>
  <c r="T544" i="2" s="1"/>
  <c r="R543" i="2"/>
  <c r="S543" i="2" s="1"/>
  <c r="T543" i="2" s="1"/>
  <c r="R534" i="2"/>
  <c r="S534" i="2" s="1"/>
  <c r="T534" i="2" s="1"/>
  <c r="R715" i="2"/>
  <c r="S715" i="2" s="1"/>
  <c r="T715" i="2" s="1"/>
  <c r="R639" i="2"/>
  <c r="S639" i="2" s="1"/>
  <c r="T639" i="2" s="1"/>
  <c r="R609" i="2"/>
  <c r="S609" i="2" s="1"/>
  <c r="T609" i="2" s="1"/>
  <c r="R647" i="2"/>
  <c r="R722" i="2"/>
  <c r="S722" i="2" s="1"/>
  <c r="T722" i="2" s="1"/>
  <c r="R719" i="2"/>
  <c r="S719" i="2" s="1"/>
  <c r="T719" i="2" s="1"/>
  <c r="S32" i="2"/>
  <c r="T32" i="2" s="1"/>
  <c r="R217" i="2"/>
  <c r="S217" i="2" s="1"/>
  <c r="T217" i="2" s="1"/>
  <c r="R57" i="2"/>
  <c r="S57" i="2" s="1"/>
  <c r="T57" i="2" s="1"/>
  <c r="R8" i="2"/>
  <c r="R136" i="2"/>
  <c r="S136" i="2" s="1"/>
  <c r="T136" i="2" s="1"/>
  <c r="R23" i="2"/>
  <c r="S23" i="2" s="1"/>
  <c r="T23" i="2" s="1"/>
  <c r="R128" i="2"/>
  <c r="S128" i="2" s="1"/>
  <c r="T128" i="2" s="1"/>
  <c r="R38" i="2"/>
  <c r="S38" i="2" s="1"/>
  <c r="T38" i="2" s="1"/>
  <c r="R81" i="2"/>
  <c r="S81" i="2" s="1"/>
  <c r="T81" i="2" s="1"/>
  <c r="R144" i="2"/>
  <c r="S144" i="2" s="1"/>
  <c r="T144" i="2" s="1"/>
  <c r="R103" i="2"/>
  <c r="S103" i="2" s="1"/>
  <c r="T103" i="2" s="1"/>
  <c r="R62" i="2"/>
  <c r="S62" i="2" s="1"/>
  <c r="T62" i="2" s="1"/>
  <c r="R126" i="2"/>
  <c r="S126" i="2" s="1"/>
  <c r="T126" i="2" s="1"/>
  <c r="R225" i="2"/>
  <c r="S225" i="2" s="1"/>
  <c r="T225" i="2" s="1"/>
  <c r="R109" i="2"/>
  <c r="S109" i="2" s="1"/>
  <c r="T109" i="2" s="1"/>
  <c r="R60" i="2"/>
  <c r="S60" i="2" s="1"/>
  <c r="T60" i="2" s="1"/>
  <c r="R124" i="2"/>
  <c r="S124" i="2" s="1"/>
  <c r="T124" i="2" s="1"/>
  <c r="R208" i="2"/>
  <c r="S208" i="2" s="1"/>
  <c r="T208" i="2" s="1"/>
  <c r="R91" i="2"/>
  <c r="S91" i="2" s="1"/>
  <c r="T91" i="2" s="1"/>
  <c r="R146" i="2"/>
  <c r="S146" i="2" s="1"/>
  <c r="T146" i="2" s="1"/>
  <c r="R210" i="2"/>
  <c r="S210" i="2" s="1"/>
  <c r="T210" i="2" s="1"/>
  <c r="R175" i="2"/>
  <c r="S175" i="2" s="1"/>
  <c r="T175" i="2" s="1"/>
  <c r="R174" i="2"/>
  <c r="S174" i="2" s="1"/>
  <c r="T174" i="2" s="1"/>
  <c r="R236" i="2"/>
  <c r="S236" i="2" s="1"/>
  <c r="T236" i="2" s="1"/>
  <c r="R173" i="2"/>
  <c r="S173" i="2" s="1"/>
  <c r="T173" i="2" s="1"/>
  <c r="R244" i="2"/>
  <c r="S244" i="2" s="1"/>
  <c r="T244" i="2" s="1"/>
  <c r="R156" i="2"/>
  <c r="S156" i="2" s="1"/>
  <c r="T156" i="2" s="1"/>
  <c r="R220" i="2"/>
  <c r="S220" i="2" s="1"/>
  <c r="T220" i="2" s="1"/>
  <c r="R277" i="2"/>
  <c r="S277" i="2" s="1"/>
  <c r="T277" i="2" s="1"/>
  <c r="R275" i="2"/>
  <c r="S275" i="2" s="1"/>
  <c r="T275" i="2" s="1"/>
  <c r="R353" i="2"/>
  <c r="S353" i="2" s="1"/>
  <c r="T353" i="2" s="1"/>
  <c r="R282" i="2"/>
  <c r="S282" i="2" s="1"/>
  <c r="T282" i="2" s="1"/>
  <c r="R233" i="2"/>
  <c r="S233" i="2" s="1"/>
  <c r="T233" i="2" s="1"/>
  <c r="R297" i="2"/>
  <c r="R288" i="2"/>
  <c r="S288" i="2" s="1"/>
  <c r="T288" i="2" s="1"/>
  <c r="R231" i="2"/>
  <c r="S231" i="2" s="1"/>
  <c r="T231" i="2" s="1"/>
  <c r="R295" i="2"/>
  <c r="S295" i="2" s="1"/>
  <c r="T295" i="2" s="1"/>
  <c r="R328" i="2"/>
  <c r="S328" i="2" s="1"/>
  <c r="T328" i="2" s="1"/>
  <c r="R392" i="2"/>
  <c r="S392" i="2" s="1"/>
  <c r="T392" i="2" s="1"/>
  <c r="R350" i="2"/>
  <c r="S350" i="2" s="1"/>
  <c r="T350" i="2" s="1"/>
  <c r="R331" i="2"/>
  <c r="S331" i="2" s="1"/>
  <c r="T331" i="2" s="1"/>
  <c r="R395" i="2"/>
  <c r="S395" i="2" s="1"/>
  <c r="T395" i="2" s="1"/>
  <c r="R322" i="2"/>
  <c r="S322" i="2" s="1"/>
  <c r="T322" i="2" s="1"/>
  <c r="R386" i="2"/>
  <c r="S386" i="2" s="1"/>
  <c r="T386" i="2" s="1"/>
  <c r="R406" i="2"/>
  <c r="R470" i="2"/>
  <c r="S470" i="2" s="1"/>
  <c r="T470" i="2" s="1"/>
  <c r="R429" i="2"/>
  <c r="S429" i="2" s="1"/>
  <c r="T429" i="2" s="1"/>
  <c r="R579" i="2"/>
  <c r="S579" i="2" s="1"/>
  <c r="T579" i="2" s="1"/>
  <c r="R552" i="2"/>
  <c r="R542" i="2"/>
  <c r="S542" i="2" s="1"/>
  <c r="T542" i="2" s="1"/>
  <c r="R580" i="2"/>
  <c r="R643" i="2"/>
  <c r="S643" i="2" s="1"/>
  <c r="T643" i="2" s="1"/>
  <c r="R623" i="2"/>
  <c r="S623" i="2" s="1"/>
  <c r="T623" i="2" s="1"/>
  <c r="R679" i="2"/>
  <c r="S679" i="2" s="1"/>
  <c r="T679" i="2" s="1"/>
  <c r="R723" i="2"/>
  <c r="S723" i="2" s="1"/>
  <c r="T723" i="2" s="1"/>
  <c r="R658" i="2"/>
  <c r="S658" i="2" s="1"/>
  <c r="T658" i="2" s="1"/>
  <c r="R82" i="2"/>
  <c r="S82" i="2" s="1"/>
  <c r="T82" i="2" s="1"/>
  <c r="R16" i="2"/>
  <c r="S16" i="2" s="1"/>
  <c r="T16" i="2" s="1"/>
  <c r="R177" i="2"/>
  <c r="S177" i="2" s="1"/>
  <c r="T177" i="2" s="1"/>
  <c r="R31" i="2"/>
  <c r="S31" i="2" s="1"/>
  <c r="T31" i="2" s="1"/>
  <c r="R19" i="2"/>
  <c r="S19" i="2" s="1"/>
  <c r="T19" i="2" s="1"/>
  <c r="R46" i="2"/>
  <c r="S46" i="2" s="1"/>
  <c r="T46" i="2" s="1"/>
  <c r="R89" i="2"/>
  <c r="S89" i="2" s="1"/>
  <c r="T89" i="2" s="1"/>
  <c r="R252" i="2"/>
  <c r="S252" i="2" s="1"/>
  <c r="T252" i="2" s="1"/>
  <c r="R111" i="2"/>
  <c r="S111" i="2" s="1"/>
  <c r="T111" i="2" s="1"/>
  <c r="R70" i="2"/>
  <c r="S70" i="2" s="1"/>
  <c r="T70" i="2" s="1"/>
  <c r="R134" i="2"/>
  <c r="S134" i="2" s="1"/>
  <c r="T134" i="2" s="1"/>
  <c r="R227" i="2"/>
  <c r="S227" i="2" s="1"/>
  <c r="T227" i="2" s="1"/>
  <c r="R117" i="2"/>
  <c r="S117" i="2" s="1"/>
  <c r="T117" i="2" s="1"/>
  <c r="R68" i="2"/>
  <c r="S68" i="2" s="1"/>
  <c r="T68" i="2" s="1"/>
  <c r="R132" i="2"/>
  <c r="R254" i="2"/>
  <c r="S254" i="2" s="1"/>
  <c r="T254" i="2" s="1"/>
  <c r="R99" i="2"/>
  <c r="S99" i="2" s="1"/>
  <c r="T99" i="2" s="1"/>
  <c r="R154" i="2"/>
  <c r="S154" i="2" s="1"/>
  <c r="T154" i="2" s="1"/>
  <c r="R218" i="2"/>
  <c r="S218" i="2" s="1"/>
  <c r="T218" i="2" s="1"/>
  <c r="R183" i="2"/>
  <c r="S183" i="2" s="1"/>
  <c r="T183" i="2" s="1"/>
  <c r="R276" i="2"/>
  <c r="S276" i="2" s="1"/>
  <c r="T276" i="2" s="1"/>
  <c r="R182" i="2"/>
  <c r="S182" i="2" s="1"/>
  <c r="T182" i="2" s="1"/>
  <c r="R238" i="2"/>
  <c r="R181" i="2"/>
  <c r="S181" i="2" s="1"/>
  <c r="T181" i="2" s="1"/>
  <c r="R246" i="2"/>
  <c r="S246" i="2" s="1"/>
  <c r="T246" i="2" s="1"/>
  <c r="R164" i="2"/>
  <c r="R228" i="2"/>
  <c r="S228" i="2" s="1"/>
  <c r="T228" i="2" s="1"/>
  <c r="R285" i="2"/>
  <c r="S285" i="2" s="1"/>
  <c r="T285" i="2" s="1"/>
  <c r="R443" i="2"/>
  <c r="S443" i="2" s="1"/>
  <c r="T443" i="2" s="1"/>
  <c r="R283" i="2"/>
  <c r="S283" i="2" s="1"/>
  <c r="T283" i="2" s="1"/>
  <c r="R290" i="2"/>
  <c r="S290" i="2" s="1"/>
  <c r="T290" i="2" s="1"/>
  <c r="R241" i="2"/>
  <c r="S241" i="2" s="1"/>
  <c r="T241" i="2" s="1"/>
  <c r="R305" i="2"/>
  <c r="R232" i="2"/>
  <c r="S232" i="2" s="1"/>
  <c r="T232" i="2" s="1"/>
  <c r="R296" i="2"/>
  <c r="S296" i="2" s="1"/>
  <c r="T296" i="2" s="1"/>
  <c r="R239" i="2"/>
  <c r="S239" i="2" s="1"/>
  <c r="T239" i="2" s="1"/>
  <c r="R303" i="2"/>
  <c r="S303" i="2" s="1"/>
  <c r="T303" i="2" s="1"/>
  <c r="R336" i="2"/>
  <c r="S336" i="2" s="1"/>
  <c r="T336" i="2" s="1"/>
  <c r="R373" i="2"/>
  <c r="R507" i="2"/>
  <c r="S507" i="2" s="1"/>
  <c r="T507" i="2" s="1"/>
  <c r="R380" i="2"/>
  <c r="S380" i="2" s="1"/>
  <c r="T380" i="2" s="1"/>
  <c r="R339" i="2"/>
  <c r="S339" i="2" s="1"/>
  <c r="T339" i="2" s="1"/>
  <c r="R330" i="2"/>
  <c r="S330" i="2" s="1"/>
  <c r="T330" i="2" s="1"/>
  <c r="R506" i="2"/>
  <c r="S506" i="2" s="1"/>
  <c r="T506" i="2" s="1"/>
  <c r="R456" i="2"/>
  <c r="S456" i="2" s="1"/>
  <c r="T456" i="2" s="1"/>
  <c r="R407" i="2"/>
  <c r="S407" i="2" s="1"/>
  <c r="T407" i="2" s="1"/>
  <c r="R444" i="2"/>
  <c r="S444" i="2" s="1"/>
  <c r="T444" i="2" s="1"/>
  <c r="R508" i="2"/>
  <c r="S508" i="2" s="1"/>
  <c r="T508" i="2" s="1"/>
  <c r="R576" i="2"/>
  <c r="S576" i="2" s="1"/>
  <c r="T576" i="2" s="1"/>
  <c r="R567" i="2"/>
  <c r="S567" i="2" s="1"/>
  <c r="T567" i="2" s="1"/>
  <c r="R563" i="2"/>
  <c r="R578" i="2"/>
  <c r="S578" i="2" s="1"/>
  <c r="T578" i="2" s="1"/>
  <c r="R618" i="2"/>
  <c r="S618" i="2" s="1"/>
  <c r="T618" i="2" s="1"/>
  <c r="R691" i="2"/>
  <c r="R621" i="2"/>
  <c r="S621" i="2" s="1"/>
  <c r="T621" i="2" s="1"/>
  <c r="R716" i="2"/>
  <c r="S716" i="2" s="1"/>
  <c r="T716" i="2" s="1"/>
  <c r="R670" i="2"/>
  <c r="S670" i="2" s="1"/>
  <c r="T670" i="2" s="1"/>
  <c r="R677" i="2"/>
  <c r="S677" i="2" s="1"/>
  <c r="T677" i="2" s="1"/>
  <c r="R88" i="2"/>
  <c r="S88" i="2" s="1"/>
  <c r="T88" i="2" s="1"/>
  <c r="R24" i="2"/>
  <c r="S24" i="2" s="1"/>
  <c r="T24" i="2" s="1"/>
  <c r="R219" i="2"/>
  <c r="S219" i="2" s="1"/>
  <c r="T219" i="2" s="1"/>
  <c r="R39" i="2"/>
  <c r="S39" i="2" s="1"/>
  <c r="T39" i="2" s="1"/>
  <c r="R27" i="2"/>
  <c r="S27" i="2" s="1"/>
  <c r="T27" i="2" s="1"/>
  <c r="R54" i="2"/>
  <c r="S54" i="2" s="1"/>
  <c r="T54" i="2" s="1"/>
  <c r="R97" i="2"/>
  <c r="S97" i="2" s="1"/>
  <c r="T97" i="2" s="1"/>
  <c r="R310" i="2"/>
  <c r="S310" i="2" s="1"/>
  <c r="T310" i="2" s="1"/>
  <c r="R119" i="2"/>
  <c r="S119" i="2" s="1"/>
  <c r="T119" i="2" s="1"/>
  <c r="R78" i="2"/>
  <c r="S78" i="2" s="1"/>
  <c r="T78" i="2" s="1"/>
  <c r="R153" i="2"/>
  <c r="S153" i="2" s="1"/>
  <c r="T153" i="2" s="1"/>
  <c r="R61" i="2"/>
  <c r="S61" i="2" s="1"/>
  <c r="T61" i="2" s="1"/>
  <c r="R125" i="2"/>
  <c r="S125" i="2" s="1"/>
  <c r="T125" i="2" s="1"/>
  <c r="R76" i="2"/>
  <c r="S76" i="2" s="1"/>
  <c r="T76" i="2" s="1"/>
  <c r="R140" i="2"/>
  <c r="S140" i="2" s="1"/>
  <c r="T140" i="2" s="1"/>
  <c r="R286" i="2"/>
  <c r="S286" i="2" s="1"/>
  <c r="T286" i="2" s="1"/>
  <c r="R107" i="2"/>
  <c r="R162" i="2"/>
  <c r="S162" i="2" s="1"/>
  <c r="T162" i="2" s="1"/>
  <c r="R226" i="2"/>
  <c r="S226" i="2" s="1"/>
  <c r="T226" i="2" s="1"/>
  <c r="R191" i="2"/>
  <c r="S191" i="2" s="1"/>
  <c r="T191" i="2" s="1"/>
  <c r="R302" i="2"/>
  <c r="S302" i="2" s="1"/>
  <c r="T302" i="2" s="1"/>
  <c r="R190" i="2"/>
  <c r="S190" i="2" s="1"/>
  <c r="T190" i="2" s="1"/>
  <c r="R243" i="2"/>
  <c r="S243" i="2" s="1"/>
  <c r="T243" i="2" s="1"/>
  <c r="R189" i="2"/>
  <c r="S189" i="2" s="1"/>
  <c r="T189" i="2" s="1"/>
  <c r="R262" i="2"/>
  <c r="S262" i="2" s="1"/>
  <c r="T262" i="2" s="1"/>
  <c r="R172" i="2"/>
  <c r="S172" i="2" s="1"/>
  <c r="T172" i="2" s="1"/>
  <c r="R293" i="2"/>
  <c r="S293" i="2" s="1"/>
  <c r="T293" i="2" s="1"/>
  <c r="R291" i="2"/>
  <c r="S291" i="2" s="1"/>
  <c r="T291" i="2" s="1"/>
  <c r="R234" i="2"/>
  <c r="S234" i="2" s="1"/>
  <c r="T234" i="2" s="1"/>
  <c r="R298" i="2"/>
  <c r="S298" i="2" s="1"/>
  <c r="T298" i="2" s="1"/>
  <c r="R249" i="2"/>
  <c r="S249" i="2" s="1"/>
  <c r="T249" i="2" s="1"/>
  <c r="R313" i="2"/>
  <c r="R240" i="2"/>
  <c r="R304" i="2"/>
  <c r="S304" i="2" s="1"/>
  <c r="T304" i="2" s="1"/>
  <c r="R247" i="2"/>
  <c r="S247" i="2" s="1"/>
  <c r="T247" i="2" s="1"/>
  <c r="R311" i="2"/>
  <c r="S311" i="2" s="1"/>
  <c r="T311" i="2" s="1"/>
  <c r="R344" i="2"/>
  <c r="S344" i="2" s="1"/>
  <c r="T344" i="2" s="1"/>
  <c r="R483" i="2"/>
  <c r="S483" i="2" s="1"/>
  <c r="T483" i="2" s="1"/>
  <c r="R366" i="2"/>
  <c r="S366" i="2" s="1"/>
  <c r="T366" i="2" s="1"/>
  <c r="R317" i="2"/>
  <c r="S317" i="2" s="1"/>
  <c r="T317" i="2" s="1"/>
  <c r="R381" i="2"/>
  <c r="S381" i="2" s="1"/>
  <c r="T381" i="2" s="1"/>
  <c r="R324" i="2"/>
  <c r="S324" i="2" s="1"/>
  <c r="T324" i="2" s="1"/>
  <c r="R388" i="2"/>
  <c r="S388" i="2" s="1"/>
  <c r="T388" i="2" s="1"/>
  <c r="R347" i="2"/>
  <c r="S347" i="2" s="1"/>
  <c r="T347" i="2" s="1"/>
  <c r="R419" i="2"/>
  <c r="S419" i="2" s="1"/>
  <c r="T419" i="2" s="1"/>
  <c r="R338" i="2"/>
  <c r="S338" i="2" s="1"/>
  <c r="T338" i="2" s="1"/>
  <c r="R402" i="2"/>
  <c r="S402" i="2" s="1"/>
  <c r="T402" i="2" s="1"/>
  <c r="R415" i="2"/>
  <c r="S415" i="2" s="1"/>
  <c r="T415" i="2" s="1"/>
  <c r="R479" i="2"/>
  <c r="S479" i="2" s="1"/>
  <c r="T479" i="2" s="1"/>
  <c r="R422" i="2"/>
  <c r="S422" i="2" s="1"/>
  <c r="T422" i="2" s="1"/>
  <c r="R486" i="2"/>
  <c r="S486" i="2" s="1"/>
  <c r="T486" i="2" s="1"/>
  <c r="R572" i="2"/>
  <c r="S572" i="2" s="1"/>
  <c r="T572" i="2" s="1"/>
  <c r="R641" i="2"/>
  <c r="S641" i="2" s="1"/>
  <c r="T641" i="2" s="1"/>
  <c r="R568" i="2"/>
  <c r="S568" i="2" s="1"/>
  <c r="T568" i="2" s="1"/>
  <c r="R561" i="2"/>
  <c r="S561" i="2" s="1"/>
  <c r="T561" i="2" s="1"/>
  <c r="R596" i="2"/>
  <c r="S596" i="2" s="1"/>
  <c r="T596" i="2" s="1"/>
  <c r="R721" i="2"/>
  <c r="S721" i="2" s="1"/>
  <c r="T721" i="2" s="1"/>
  <c r="R642" i="2"/>
  <c r="S642" i="2" s="1"/>
  <c r="T642" i="2" s="1"/>
  <c r="R645" i="2"/>
  <c r="S645" i="2" s="1"/>
  <c r="T645" i="2" s="1"/>
  <c r="R659" i="2"/>
  <c r="S659" i="2" s="1"/>
  <c r="T659" i="2" s="1"/>
  <c r="S8" i="2"/>
  <c r="T8" i="2" s="1"/>
  <c r="R209" i="2"/>
  <c r="S209" i="2" s="1"/>
  <c r="T209" i="2" s="1"/>
  <c r="R104" i="2"/>
  <c r="S104" i="2" s="1"/>
  <c r="T104" i="2" s="1"/>
  <c r="R34" i="2"/>
  <c r="S34" i="2" s="1"/>
  <c r="T34" i="2" s="1"/>
  <c r="R17" i="2"/>
  <c r="S17" i="2" s="1"/>
  <c r="T17" i="2" s="1"/>
  <c r="R130" i="2"/>
  <c r="S130" i="2" s="1"/>
  <c r="T130" i="2" s="1"/>
  <c r="R32" i="2"/>
  <c r="R11" i="2"/>
  <c r="S11" i="2" s="1"/>
  <c r="T11" i="2" s="1"/>
  <c r="R47" i="2"/>
  <c r="S47" i="2" s="1"/>
  <c r="T47" i="2" s="1"/>
  <c r="R145" i="2"/>
  <c r="S145" i="2" s="1"/>
  <c r="T145" i="2" s="1"/>
  <c r="R106" i="2"/>
  <c r="S106" i="2" s="1"/>
  <c r="T106" i="2" s="1"/>
  <c r="R105" i="2"/>
  <c r="S105" i="2" s="1"/>
  <c r="T105" i="2" s="1"/>
  <c r="R63" i="2"/>
  <c r="S63" i="2" s="1"/>
  <c r="T63" i="2" s="1"/>
  <c r="R127" i="2"/>
  <c r="S127" i="2" s="1"/>
  <c r="T127" i="2" s="1"/>
  <c r="R86" i="2"/>
  <c r="S86" i="2" s="1"/>
  <c r="T86" i="2" s="1"/>
  <c r="R155" i="2"/>
  <c r="S155" i="2" s="1"/>
  <c r="T155" i="2" s="1"/>
  <c r="R69" i="2"/>
  <c r="S69" i="2" s="1"/>
  <c r="T69" i="2" s="1"/>
  <c r="R133" i="2"/>
  <c r="S133" i="2" s="1"/>
  <c r="T133" i="2" s="1"/>
  <c r="R84" i="2"/>
  <c r="S84" i="2" s="1"/>
  <c r="T84" i="2" s="1"/>
  <c r="R169" i="2"/>
  <c r="S169" i="2" s="1"/>
  <c r="T169" i="2" s="1"/>
  <c r="R292" i="2"/>
  <c r="S292" i="2" s="1"/>
  <c r="T292" i="2" s="1"/>
  <c r="R115" i="2"/>
  <c r="R170" i="2"/>
  <c r="S170" i="2" s="1"/>
  <c r="T170" i="2" s="1"/>
  <c r="R435" i="2"/>
  <c r="S435" i="2" s="1"/>
  <c r="T435" i="2" s="1"/>
  <c r="R199" i="2"/>
  <c r="S199" i="2" s="1"/>
  <c r="T199" i="2" s="1"/>
  <c r="R308" i="2"/>
  <c r="S308" i="2" s="1"/>
  <c r="T308" i="2" s="1"/>
  <c r="R198" i="2"/>
  <c r="S198" i="2" s="1"/>
  <c r="T198" i="2" s="1"/>
  <c r="R393" i="2"/>
  <c r="S393" i="2" s="1"/>
  <c r="T393" i="2" s="1"/>
  <c r="R197" i="2"/>
  <c r="S197" i="2" s="1"/>
  <c r="T197" i="2" s="1"/>
  <c r="R268" i="2"/>
  <c r="S268" i="2" s="1"/>
  <c r="T268" i="2" s="1"/>
  <c r="R180" i="2"/>
  <c r="S180" i="2" s="1"/>
  <c r="T180" i="2" s="1"/>
  <c r="R237" i="2"/>
  <c r="S237" i="2" s="1"/>
  <c r="T237" i="2" s="1"/>
  <c r="R301" i="2"/>
  <c r="S301" i="2" s="1"/>
  <c r="T301" i="2" s="1"/>
  <c r="R475" i="2"/>
  <c r="S475" i="2" s="1"/>
  <c r="T475" i="2" s="1"/>
  <c r="R299" i="2"/>
  <c r="S299" i="2" s="1"/>
  <c r="T299" i="2" s="1"/>
  <c r="R242" i="2"/>
  <c r="S242" i="2" s="1"/>
  <c r="T242" i="2" s="1"/>
  <c r="R306" i="2"/>
  <c r="S306" i="2" s="1"/>
  <c r="T306" i="2" s="1"/>
  <c r="R257" i="2"/>
  <c r="R319" i="2"/>
  <c r="S319" i="2" s="1"/>
  <c r="T319" i="2" s="1"/>
  <c r="R248" i="2"/>
  <c r="S248" i="2" s="1"/>
  <c r="T248" i="2" s="1"/>
  <c r="R312" i="2"/>
  <c r="S312" i="2" s="1"/>
  <c r="T312" i="2" s="1"/>
  <c r="R255" i="2"/>
  <c r="S255" i="2" s="1"/>
  <c r="T255" i="2" s="1"/>
  <c r="R337" i="2"/>
  <c r="S337" i="2" s="1"/>
  <c r="T337" i="2" s="1"/>
  <c r="R352" i="2"/>
  <c r="S352" i="2" s="1"/>
  <c r="T352" i="2" s="1"/>
  <c r="R374" i="2"/>
  <c r="S374" i="2" s="1"/>
  <c r="T374" i="2" s="1"/>
  <c r="R325" i="2"/>
  <c r="S325" i="2" s="1"/>
  <c r="T325" i="2" s="1"/>
  <c r="R389" i="2"/>
  <c r="S389" i="2" s="1"/>
  <c r="T389" i="2" s="1"/>
  <c r="R332" i="2"/>
  <c r="R396" i="2"/>
  <c r="S396" i="2" s="1"/>
  <c r="T396" i="2" s="1"/>
  <c r="R355" i="2"/>
  <c r="S355" i="2" s="1"/>
  <c r="T355" i="2" s="1"/>
  <c r="R425" i="2"/>
  <c r="S425" i="2" s="1"/>
  <c r="T425" i="2" s="1"/>
  <c r="R346" i="2"/>
  <c r="R408" i="2"/>
  <c r="S408" i="2" s="1"/>
  <c r="T408" i="2" s="1"/>
  <c r="R472" i="2"/>
  <c r="S472" i="2" s="1"/>
  <c r="T472" i="2" s="1"/>
  <c r="R423" i="2"/>
  <c r="S423" i="2" s="1"/>
  <c r="T423" i="2" s="1"/>
  <c r="R487" i="2"/>
  <c r="S487" i="2" s="1"/>
  <c r="T487" i="2" s="1"/>
  <c r="R430" i="2"/>
  <c r="R453" i="2"/>
  <c r="S453" i="2" s="1"/>
  <c r="T453" i="2" s="1"/>
  <c r="R460" i="2"/>
  <c r="S460" i="2" s="1"/>
  <c r="T460" i="2" s="1"/>
  <c r="R523" i="2"/>
  <c r="S523" i="2" s="1"/>
  <c r="T523" i="2" s="1"/>
  <c r="R521" i="2"/>
  <c r="S521" i="2" s="1"/>
  <c r="T521" i="2" s="1"/>
  <c r="R512" i="2"/>
  <c r="S512" i="2" s="1"/>
  <c r="T512" i="2" s="1"/>
  <c r="R581" i="2"/>
  <c r="S581" i="2" s="1"/>
  <c r="T581" i="2" s="1"/>
  <c r="R589" i="2"/>
  <c r="S589" i="2" s="1"/>
  <c r="T589" i="2" s="1"/>
  <c r="R569" i="2"/>
  <c r="S569" i="2" s="1"/>
  <c r="T569" i="2" s="1"/>
  <c r="R622" i="2"/>
  <c r="S622" i="2" s="1"/>
  <c r="T622" i="2" s="1"/>
  <c r="R637" i="2"/>
  <c r="S637" i="2" s="1"/>
  <c r="T637" i="2" s="1"/>
  <c r="R662" i="2"/>
  <c r="S662" i="2" s="1"/>
  <c r="T662" i="2" s="1"/>
  <c r="R686" i="2"/>
  <c r="S686" i="2" s="1"/>
  <c r="T686" i="2" s="1"/>
  <c r="R693" i="2"/>
  <c r="S693" i="2" s="1"/>
  <c r="T693" i="2" s="1"/>
  <c r="T727" i="2" l="1"/>
  <c r="C3" i="1"/>
  <c r="S749" i="11"/>
  <c r="T6" i="11"/>
  <c r="T749" i="11" s="1"/>
  <c r="R679" i="7"/>
  <c r="S679" i="7" s="1"/>
  <c r="T679" i="7" s="1"/>
  <c r="R668" i="7"/>
  <c r="S668" i="7" s="1"/>
  <c r="T668" i="7" s="1"/>
  <c r="R722" i="7"/>
  <c r="S722" i="7" s="1"/>
  <c r="T722" i="7" s="1"/>
  <c r="R652" i="7"/>
  <c r="S652" i="7" s="1"/>
  <c r="T652" i="7" s="1"/>
  <c r="R721" i="7"/>
  <c r="S721" i="7" s="1"/>
  <c r="T721" i="7" s="1"/>
  <c r="R605" i="7"/>
  <c r="S605" i="7" s="1"/>
  <c r="T605" i="7" s="1"/>
  <c r="R556" i="7"/>
  <c r="S556" i="7" s="1"/>
  <c r="T556" i="7" s="1"/>
  <c r="R510" i="7"/>
  <c r="S510" i="7" s="1"/>
  <c r="T510" i="7" s="1"/>
  <c r="R725" i="7"/>
  <c r="S725" i="7" s="1"/>
  <c r="T725" i="7" s="1"/>
  <c r="R622" i="7"/>
  <c r="S622" i="7" s="1"/>
  <c r="T622" i="7" s="1"/>
  <c r="R546" i="7"/>
  <c r="S546" i="7" s="1"/>
  <c r="T546" i="7" s="1"/>
  <c r="R598" i="7"/>
  <c r="S598" i="7" s="1"/>
  <c r="T598" i="7" s="1"/>
  <c r="R500" i="7"/>
  <c r="S500" i="7" s="1"/>
  <c r="T500" i="7" s="1"/>
  <c r="R640" i="7"/>
  <c r="S640" i="7" s="1"/>
  <c r="T640" i="7" s="1"/>
  <c r="R576" i="7"/>
  <c r="S576" i="7" s="1"/>
  <c r="T576" i="7" s="1"/>
  <c r="R503" i="7"/>
  <c r="S503" i="7" s="1"/>
  <c r="T503" i="7" s="1"/>
  <c r="R406" i="7"/>
  <c r="S406" i="7" s="1"/>
  <c r="T406" i="7" s="1"/>
  <c r="R402" i="7"/>
  <c r="S402" i="7" s="1"/>
  <c r="T402" i="7" s="1"/>
  <c r="R329" i="7"/>
  <c r="S329" i="7" s="1"/>
  <c r="T329" i="7" s="1"/>
  <c r="R197" i="7"/>
  <c r="S197" i="7" s="1"/>
  <c r="T197" i="7" s="1"/>
  <c r="R130" i="7"/>
  <c r="S130" i="7" s="1"/>
  <c r="T130" i="7" s="1"/>
  <c r="R680" i="7"/>
  <c r="S680" i="7" s="1"/>
  <c r="T680" i="7" s="1"/>
  <c r="R690" i="7"/>
  <c r="S690" i="7" s="1"/>
  <c r="T690" i="7" s="1"/>
  <c r="R672" i="7"/>
  <c r="S672" i="7" s="1"/>
  <c r="T672" i="7" s="1"/>
  <c r="R619" i="7"/>
  <c r="S619" i="7" s="1"/>
  <c r="T619" i="7" s="1"/>
  <c r="R583" i="7"/>
  <c r="S583" i="7" s="1"/>
  <c r="T583" i="7" s="1"/>
  <c r="R526" i="7"/>
  <c r="S526" i="7" s="1"/>
  <c r="T526" i="7" s="1"/>
  <c r="R691" i="7"/>
  <c r="S691" i="7" s="1"/>
  <c r="T691" i="7" s="1"/>
  <c r="R609" i="7"/>
  <c r="S609" i="7" s="1"/>
  <c r="T609" i="7" s="1"/>
  <c r="R536" i="7"/>
  <c r="S536" i="7" s="1"/>
  <c r="T536" i="7" s="1"/>
  <c r="R527" i="7"/>
  <c r="S527" i="7" s="1"/>
  <c r="T527" i="7" s="1"/>
  <c r="R430" i="7"/>
  <c r="S430" i="7" s="1"/>
  <c r="T430" i="7" s="1"/>
  <c r="R426" i="7"/>
  <c r="S426" i="7" s="1"/>
  <c r="T426" i="7" s="1"/>
  <c r="R714" i="7"/>
  <c r="S714" i="7" s="1"/>
  <c r="T714" i="7" s="1"/>
  <c r="R636" i="7"/>
  <c r="S636" i="7" s="1"/>
  <c r="T636" i="7" s="1"/>
  <c r="R543" i="7"/>
  <c r="S543" i="7" s="1"/>
  <c r="T543" i="7" s="1"/>
  <c r="R624" i="7"/>
  <c r="S624" i="7" s="1"/>
  <c r="T624" i="7" s="1"/>
  <c r="R421" i="7"/>
  <c r="S421" i="7" s="1"/>
  <c r="T421" i="7" s="1"/>
  <c r="R371" i="7"/>
  <c r="S371" i="7" s="1"/>
  <c r="T371" i="7" s="1"/>
  <c r="R320" i="7"/>
  <c r="S320" i="7" s="1"/>
  <c r="T320" i="7" s="1"/>
  <c r="R670" i="7"/>
  <c r="S670" i="7" s="1"/>
  <c r="T670" i="7" s="1"/>
  <c r="R632" i="7"/>
  <c r="S632" i="7" s="1"/>
  <c r="T632" i="7" s="1"/>
  <c r="R533" i="7"/>
  <c r="S533" i="7" s="1"/>
  <c r="T533" i="7" s="1"/>
  <c r="R512" i="7"/>
  <c r="S512" i="7" s="1"/>
  <c r="T512" i="7" s="1"/>
  <c r="R399" i="7"/>
  <c r="S399" i="7" s="1"/>
  <c r="T399" i="7" s="1"/>
  <c r="R395" i="7"/>
  <c r="S395" i="7" s="1"/>
  <c r="T395" i="7" s="1"/>
  <c r="R258" i="7"/>
  <c r="S258" i="7" s="1"/>
  <c r="T258" i="7" s="1"/>
  <c r="R285" i="7"/>
  <c r="S285" i="7" s="1"/>
  <c r="T285" i="7" s="1"/>
  <c r="R611" i="7"/>
  <c r="S611" i="7" s="1"/>
  <c r="T611" i="7" s="1"/>
  <c r="R530" i="7"/>
  <c r="S530" i="7" s="1"/>
  <c r="T530" i="7" s="1"/>
  <c r="R592" i="7"/>
  <c r="S592" i="7" s="1"/>
  <c r="T592" i="7" s="1"/>
  <c r="R498" i="7"/>
  <c r="S498" i="7" s="1"/>
  <c r="T498" i="7" s="1"/>
  <c r="R324" i="7"/>
  <c r="S324" i="7" s="1"/>
  <c r="T324" i="7" s="1"/>
  <c r="R449" i="7"/>
  <c r="S449" i="7" s="1"/>
  <c r="T449" i="7" s="1"/>
  <c r="R246" i="7"/>
  <c r="S246" i="7" s="1"/>
  <c r="T246" i="7" s="1"/>
  <c r="R155" i="7"/>
  <c r="S155" i="7" s="1"/>
  <c r="T155" i="7" s="1"/>
  <c r="R681" i="7"/>
  <c r="S681" i="7" s="1"/>
  <c r="T681" i="7" s="1"/>
  <c r="R673" i="7"/>
  <c r="S673" i="7" s="1"/>
  <c r="T673" i="7" s="1"/>
  <c r="R710" i="7"/>
  <c r="S710" i="7" s="1"/>
  <c r="T710" i="7" s="1"/>
  <c r="R585" i="7"/>
  <c r="S585" i="7" s="1"/>
  <c r="T585" i="7" s="1"/>
  <c r="R684" i="7"/>
  <c r="S684" i="7" s="1"/>
  <c r="T684" i="7" s="1"/>
  <c r="R594" i="7"/>
  <c r="S594" i="7" s="1"/>
  <c r="T594" i="7" s="1"/>
  <c r="R586" i="7"/>
  <c r="S586" i="7" s="1"/>
  <c r="T586" i="7" s="1"/>
  <c r="R463" i="7"/>
  <c r="S463" i="7" s="1"/>
  <c r="T463" i="7" s="1"/>
  <c r="R683" i="7"/>
  <c r="S683" i="7" s="1"/>
  <c r="T683" i="7" s="1"/>
  <c r="R682" i="7"/>
  <c r="S682" i="7" s="1"/>
  <c r="T682" i="7" s="1"/>
  <c r="R651" i="7"/>
  <c r="S651" i="7" s="1"/>
  <c r="T651" i="7" s="1"/>
  <c r="R519" i="7"/>
  <c r="S519" i="7" s="1"/>
  <c r="T519" i="7" s="1"/>
  <c r="R422" i="7"/>
  <c r="S422" i="7" s="1"/>
  <c r="T422" i="7" s="1"/>
  <c r="R418" i="7"/>
  <c r="S418" i="7" s="1"/>
  <c r="T418" i="7" s="1"/>
  <c r="R345" i="7"/>
  <c r="S345" i="7" s="1"/>
  <c r="T345" i="7" s="1"/>
  <c r="R661" i="7"/>
  <c r="S661" i="7" s="1"/>
  <c r="T661" i="7" s="1"/>
  <c r="R649" i="7"/>
  <c r="S649" i="7" s="1"/>
  <c r="T649" i="7" s="1"/>
  <c r="R467" i="7"/>
  <c r="S467" i="7" s="1"/>
  <c r="T467" i="7" s="1"/>
  <c r="R448" i="7"/>
  <c r="S448" i="7" s="1"/>
  <c r="T448" i="7" s="1"/>
  <c r="R497" i="7"/>
  <c r="S497" i="7" s="1"/>
  <c r="T497" i="7" s="1"/>
  <c r="R342" i="7"/>
  <c r="S342" i="7" s="1"/>
  <c r="T342" i="7" s="1"/>
  <c r="R215" i="7"/>
  <c r="S215" i="7" s="1"/>
  <c r="T215" i="7" s="1"/>
  <c r="R705" i="7"/>
  <c r="S705" i="7" s="1"/>
  <c r="T705" i="7" s="1"/>
  <c r="R601" i="7"/>
  <c r="S601" i="7" s="1"/>
  <c r="T601" i="7" s="1"/>
  <c r="R523" i="7"/>
  <c r="S523" i="7" s="1"/>
  <c r="T523" i="7" s="1"/>
  <c r="R504" i="7"/>
  <c r="S504" i="7" s="1"/>
  <c r="T504" i="7" s="1"/>
  <c r="R391" i="7"/>
  <c r="S391" i="7" s="1"/>
  <c r="T391" i="7" s="1"/>
  <c r="R357" i="7"/>
  <c r="S357" i="7" s="1"/>
  <c r="T357" i="7" s="1"/>
  <c r="R250" i="7"/>
  <c r="S250" i="7" s="1"/>
  <c r="T250" i="7" s="1"/>
  <c r="R283" i="7"/>
  <c r="S283" i="7" s="1"/>
  <c r="T283" i="7" s="1"/>
  <c r="R180" i="7"/>
  <c r="S180" i="7" s="1"/>
  <c r="T180" i="7" s="1"/>
  <c r="R707" i="7"/>
  <c r="S707" i="7" s="1"/>
  <c r="T707" i="7" s="1"/>
  <c r="R630" i="7"/>
  <c r="S630" i="7" s="1"/>
  <c r="T630" i="7" s="1"/>
  <c r="R699" i="7"/>
  <c r="S699" i="7" s="1"/>
  <c r="T699" i="7" s="1"/>
  <c r="R617" i="7"/>
  <c r="S617" i="7" s="1"/>
  <c r="T617" i="7" s="1"/>
  <c r="R544" i="7"/>
  <c r="S544" i="7" s="1"/>
  <c r="T544" i="7" s="1"/>
  <c r="R532" i="7"/>
  <c r="S532" i="7" s="1"/>
  <c r="T532" i="7" s="1"/>
  <c r="R677" i="7"/>
  <c r="S677" i="7" s="1"/>
  <c r="T677" i="7" s="1"/>
  <c r="R563" i="7"/>
  <c r="S563" i="7" s="1"/>
  <c r="T563" i="7" s="1"/>
  <c r="R620" i="7"/>
  <c r="S620" i="7" s="1"/>
  <c r="T620" i="7" s="1"/>
  <c r="R528" i="7"/>
  <c r="S528" i="7" s="1"/>
  <c r="T528" i="7" s="1"/>
  <c r="R415" i="7"/>
  <c r="S415" i="7" s="1"/>
  <c r="T415" i="7" s="1"/>
  <c r="R676" i="7"/>
  <c r="S676" i="7" s="1"/>
  <c r="T676" i="7" s="1"/>
  <c r="R659" i="7"/>
  <c r="S659" i="7" s="1"/>
  <c r="T659" i="7" s="1"/>
  <c r="R578" i="7"/>
  <c r="S578" i="7" s="1"/>
  <c r="T578" i="7" s="1"/>
  <c r="R608" i="7"/>
  <c r="S608" i="7" s="1"/>
  <c r="T608" i="7" s="1"/>
  <c r="R529" i="7"/>
  <c r="S529" i="7" s="1"/>
  <c r="T529" i="7" s="1"/>
  <c r="R340" i="7"/>
  <c r="S340" i="7" s="1"/>
  <c r="T340" i="7" s="1"/>
  <c r="R719" i="7"/>
  <c r="S719" i="7" s="1"/>
  <c r="T719" i="7" s="1"/>
  <c r="R654" i="7"/>
  <c r="S654" i="7" s="1"/>
  <c r="T654" i="7" s="1"/>
  <c r="R566" i="7"/>
  <c r="S566" i="7" s="1"/>
  <c r="T566" i="7" s="1"/>
  <c r="R525" i="7"/>
  <c r="S525" i="7" s="1"/>
  <c r="T525" i="7" s="1"/>
  <c r="R411" i="7"/>
  <c r="S411" i="7" s="1"/>
  <c r="T411" i="7" s="1"/>
  <c r="R400" i="7"/>
  <c r="S400" i="7" s="1"/>
  <c r="T400" i="7" s="1"/>
  <c r="R278" i="7"/>
  <c r="S278" i="7" s="1"/>
  <c r="T278" i="7" s="1"/>
  <c r="R267" i="7"/>
  <c r="S267" i="7" s="1"/>
  <c r="T267" i="7" s="1"/>
  <c r="R240" i="7"/>
  <c r="S240" i="7" s="1"/>
  <c r="T240" i="7" s="1"/>
  <c r="R653" i="7"/>
  <c r="S653" i="7" s="1"/>
  <c r="T653" i="7" s="1"/>
  <c r="R633" i="7"/>
  <c r="S633" i="7" s="1"/>
  <c r="T633" i="7" s="1"/>
  <c r="R459" i="7"/>
  <c r="S459" i="7" s="1"/>
  <c r="T459" i="7" s="1"/>
  <c r="R473" i="7"/>
  <c r="S473" i="7" s="1"/>
  <c r="T473" i="7" s="1"/>
  <c r="R492" i="7"/>
  <c r="S492" i="7" s="1"/>
  <c r="T492" i="7" s="1"/>
  <c r="R334" i="7"/>
  <c r="S334" i="7" s="1"/>
  <c r="T334" i="7" s="1"/>
  <c r="R186" i="7"/>
  <c r="S186" i="7" s="1"/>
  <c r="T186" i="7" s="1"/>
  <c r="R207" i="7"/>
  <c r="S207" i="7" s="1"/>
  <c r="T207" i="7" s="1"/>
  <c r="R116" i="7"/>
  <c r="S116" i="7" s="1"/>
  <c r="T116" i="7" s="1"/>
  <c r="R123" i="7"/>
  <c r="S123" i="7" s="1"/>
  <c r="T123" i="7" s="1"/>
  <c r="R86" i="7"/>
  <c r="S86" i="7" s="1"/>
  <c r="T86" i="7" s="1"/>
  <c r="R700" i="7"/>
  <c r="S700" i="7" s="1"/>
  <c r="T700" i="7" s="1"/>
  <c r="R692" i="7"/>
  <c r="S692" i="7" s="1"/>
  <c r="T692" i="7" s="1"/>
  <c r="R602" i="7"/>
  <c r="S602" i="7" s="1"/>
  <c r="T602" i="7" s="1"/>
  <c r="R626" i="7"/>
  <c r="S626" i="7" s="1"/>
  <c r="T626" i="7" s="1"/>
  <c r="R564" i="7"/>
  <c r="S564" i="7" s="1"/>
  <c r="T564" i="7" s="1"/>
  <c r="R483" i="7"/>
  <c r="S483" i="7" s="1"/>
  <c r="T483" i="7" s="1"/>
  <c r="R575" i="7"/>
  <c r="S575" i="7" s="1"/>
  <c r="T575" i="7" s="1"/>
  <c r="R718" i="7"/>
  <c r="S718" i="7" s="1"/>
  <c r="T718" i="7" s="1"/>
  <c r="R660" i="7"/>
  <c r="S660" i="7" s="1"/>
  <c r="T660" i="7" s="1"/>
  <c r="R541" i="7"/>
  <c r="S541" i="7" s="1"/>
  <c r="T541" i="7" s="1"/>
  <c r="R520" i="7"/>
  <c r="S520" i="7" s="1"/>
  <c r="T520" i="7" s="1"/>
  <c r="R407" i="7"/>
  <c r="S407" i="7" s="1"/>
  <c r="T407" i="7" s="1"/>
  <c r="R712" i="7"/>
  <c r="S712" i="7" s="1"/>
  <c r="T712" i="7" s="1"/>
  <c r="R647" i="7"/>
  <c r="S647" i="7" s="1"/>
  <c r="T647" i="7" s="1"/>
  <c r="R621" i="7"/>
  <c r="S621" i="7" s="1"/>
  <c r="T621" i="7" s="1"/>
  <c r="R461" i="7"/>
  <c r="S461" i="7" s="1"/>
  <c r="T461" i="7" s="1"/>
  <c r="R428" i="7"/>
  <c r="S428" i="7" s="1"/>
  <c r="T428" i="7" s="1"/>
  <c r="R455" i="7"/>
  <c r="S455" i="7" s="1"/>
  <c r="T455" i="7" s="1"/>
  <c r="R335" i="7"/>
  <c r="S335" i="7" s="1"/>
  <c r="T335" i="7" s="1"/>
  <c r="R646" i="7"/>
  <c r="S646" i="7" s="1"/>
  <c r="T646" i="7" s="1"/>
  <c r="R558" i="7"/>
  <c r="S558" i="7" s="1"/>
  <c r="T558" i="7" s="1"/>
  <c r="R517" i="7"/>
  <c r="S517" i="7" s="1"/>
  <c r="T517" i="7" s="1"/>
  <c r="R569" i="7"/>
  <c r="S569" i="7" s="1"/>
  <c r="T569" i="7" s="1"/>
  <c r="R392" i="7"/>
  <c r="S392" i="7" s="1"/>
  <c r="T392" i="7" s="1"/>
  <c r="R270" i="7"/>
  <c r="S270" i="7" s="1"/>
  <c r="T270" i="7" s="1"/>
  <c r="R259" i="7"/>
  <c r="S259" i="7" s="1"/>
  <c r="T259" i="7" s="1"/>
  <c r="P727" i="7"/>
  <c r="R727" i="7" s="1"/>
  <c r="T6" i="7"/>
  <c r="T727" i="7" s="1"/>
  <c r="R634" i="7"/>
  <c r="S634" i="7" s="1"/>
  <c r="T634" i="7" s="1"/>
  <c r="R572" i="7"/>
  <c r="S572" i="7" s="1"/>
  <c r="T572" i="7" s="1"/>
  <c r="R711" i="7"/>
  <c r="S711" i="7" s="1"/>
  <c r="T711" i="7" s="1"/>
  <c r="R663" i="7"/>
  <c r="S663" i="7" s="1"/>
  <c r="T663" i="7" s="1"/>
  <c r="R657" i="7"/>
  <c r="S657" i="7" s="1"/>
  <c r="T657" i="7" s="1"/>
  <c r="R484" i="7"/>
  <c r="S484" i="7" s="1"/>
  <c r="T484" i="7" s="1"/>
  <c r="R698" i="7"/>
  <c r="S698" i="7" s="1"/>
  <c r="T698" i="7" s="1"/>
  <c r="R662" i="7"/>
  <c r="S662" i="7" s="1"/>
  <c r="T662" i="7" s="1"/>
  <c r="R574" i="7"/>
  <c r="S574" i="7" s="1"/>
  <c r="T574" i="7" s="1"/>
  <c r="R508" i="7"/>
  <c r="S508" i="7" s="1"/>
  <c r="T508" i="7" s="1"/>
  <c r="R419" i="7"/>
  <c r="S419" i="7" s="1"/>
  <c r="T419" i="7" s="1"/>
  <c r="R408" i="7"/>
  <c r="S408" i="7" s="1"/>
  <c r="T408" i="7" s="1"/>
  <c r="R706" i="7"/>
  <c r="S706" i="7" s="1"/>
  <c r="T706" i="7" s="1"/>
  <c r="R615" i="7"/>
  <c r="S615" i="7" s="1"/>
  <c r="T615" i="7" s="1"/>
  <c r="R535" i="7"/>
  <c r="S535" i="7" s="1"/>
  <c r="T535" i="7" s="1"/>
  <c r="R584" i="7"/>
  <c r="S584" i="7" s="1"/>
  <c r="T584" i="7" s="1"/>
  <c r="R413" i="7"/>
  <c r="S413" i="7" s="1"/>
  <c r="T413" i="7" s="1"/>
  <c r="R355" i="7"/>
  <c r="S355" i="7" s="1"/>
  <c r="T355" i="7" s="1"/>
  <c r="R312" i="7"/>
  <c r="S312" i="7" s="1"/>
  <c r="T312" i="7" s="1"/>
  <c r="R704" i="7"/>
  <c r="S704" i="7" s="1"/>
  <c r="T704" i="7" s="1"/>
  <c r="R664" i="7"/>
  <c r="S664" i="7" s="1"/>
  <c r="T664" i="7" s="1"/>
  <c r="R542" i="7"/>
  <c r="S542" i="7" s="1"/>
  <c r="T542" i="7" s="1"/>
  <c r="R494" i="7"/>
  <c r="S494" i="7" s="1"/>
  <c r="T494" i="7" s="1"/>
  <c r="R513" i="7"/>
  <c r="S513" i="7" s="1"/>
  <c r="T513" i="7" s="1"/>
  <c r="R385" i="7"/>
  <c r="S385" i="7" s="1"/>
  <c r="T385" i="7" s="1"/>
  <c r="R381" i="7"/>
  <c r="S381" i="7" s="1"/>
  <c r="T381" i="7" s="1"/>
  <c r="R244" i="7"/>
  <c r="S244" i="7" s="1"/>
  <c r="T244" i="7" s="1"/>
  <c r="R220" i="7"/>
  <c r="S220" i="7" s="1"/>
  <c r="T220" i="7" s="1"/>
  <c r="S750" i="6"/>
  <c r="T6" i="6"/>
  <c r="T750" i="6" s="1"/>
  <c r="S726" i="5"/>
  <c r="T6" i="5"/>
  <c r="T726" i="5" s="1"/>
  <c r="S750" i="4"/>
  <c r="T6" i="4"/>
  <c r="T750" i="4" s="1"/>
  <c r="R750" i="4"/>
  <c r="S750" i="3"/>
  <c r="T6" i="3"/>
  <c r="T750" i="3" s="1"/>
  <c r="R583" i="2"/>
  <c r="S583" i="2" s="1"/>
  <c r="T583" i="2" s="1"/>
  <c r="R171" i="2"/>
  <c r="S171" i="2" s="1"/>
  <c r="T171" i="2" s="1"/>
  <c r="R96" i="2"/>
  <c r="S96" i="2" s="1"/>
  <c r="T96" i="2" s="1"/>
  <c r="R314" i="2"/>
  <c r="S314" i="2" s="1"/>
  <c r="T314" i="2" s="1"/>
  <c r="R92" i="2"/>
  <c r="S92" i="2" s="1"/>
  <c r="T92" i="2" s="1"/>
  <c r="R688" i="2"/>
  <c r="S688" i="2" s="1"/>
  <c r="T688" i="2" s="1"/>
  <c r="R631" i="2"/>
  <c r="S631" i="2" s="1"/>
  <c r="T631" i="2" s="1"/>
  <c r="R582" i="2"/>
  <c r="S582" i="2" s="1"/>
  <c r="T582" i="2" s="1"/>
  <c r="R685" i="2"/>
  <c r="S685" i="2" s="1"/>
  <c r="T685" i="2" s="1"/>
  <c r="R629" i="2"/>
  <c r="S629" i="2" s="1"/>
  <c r="T629" i="2" s="1"/>
  <c r="R586" i="2"/>
  <c r="S586" i="2" s="1"/>
  <c r="T586" i="2" s="1"/>
  <c r="R513" i="2"/>
  <c r="S513" i="2" s="1"/>
  <c r="T513" i="2" s="1"/>
  <c r="R449" i="2"/>
  <c r="S449" i="2" s="1"/>
  <c r="T449" i="2" s="1"/>
  <c r="R695" i="2"/>
  <c r="S695" i="2" s="1"/>
  <c r="T695" i="2" s="1"/>
  <c r="R591" i="2"/>
  <c r="S591" i="2" s="1"/>
  <c r="T591" i="2" s="1"/>
  <c r="R541" i="2"/>
  <c r="S541" i="2" s="1"/>
  <c r="T541" i="2" s="1"/>
  <c r="R501" i="2"/>
  <c r="S501" i="2" s="1"/>
  <c r="T501" i="2" s="1"/>
  <c r="R442" i="2"/>
  <c r="S442" i="2" s="1"/>
  <c r="T442" i="2" s="1"/>
  <c r="R540" i="2"/>
  <c r="S540" i="2" s="1"/>
  <c r="T540" i="2" s="1"/>
  <c r="R628" i="2"/>
  <c r="S628" i="2" s="1"/>
  <c r="T628" i="2" s="1"/>
  <c r="R644" i="2"/>
  <c r="S644" i="2" s="1"/>
  <c r="T644" i="2" s="1"/>
  <c r="R556" i="2"/>
  <c r="S556" i="2" s="1"/>
  <c r="T556" i="2" s="1"/>
  <c r="R463" i="2"/>
  <c r="S463" i="2" s="1"/>
  <c r="T463" i="2" s="1"/>
  <c r="R620" i="2"/>
  <c r="S620" i="2" s="1"/>
  <c r="T620" i="2" s="1"/>
  <c r="R640" i="2"/>
  <c r="S640" i="2" s="1"/>
  <c r="T640" i="2" s="1"/>
  <c r="R550" i="2"/>
  <c r="S550" i="2" s="1"/>
  <c r="T550" i="2" s="1"/>
  <c r="R455" i="2"/>
  <c r="S455" i="2" s="1"/>
  <c r="T455" i="2" s="1"/>
  <c r="R323" i="2"/>
  <c r="S323" i="2" s="1"/>
  <c r="T323" i="2" s="1"/>
  <c r="R713" i="2"/>
  <c r="S713" i="2" s="1"/>
  <c r="T713" i="2" s="1"/>
  <c r="R601" i="2"/>
  <c r="S601" i="2" s="1"/>
  <c r="T601" i="2" s="1"/>
  <c r="R526" i="2"/>
  <c r="S526" i="2" s="1"/>
  <c r="T526" i="2" s="1"/>
  <c r="R413" i="2"/>
  <c r="S413" i="2" s="1"/>
  <c r="T413" i="2" s="1"/>
  <c r="R370" i="2"/>
  <c r="S370" i="2" s="1"/>
  <c r="T370" i="2" s="1"/>
  <c r="R334" i="2"/>
  <c r="S334" i="2" s="1"/>
  <c r="T334" i="2" s="1"/>
  <c r="R391" i="2"/>
  <c r="S391" i="2" s="1"/>
  <c r="T391" i="2" s="1"/>
  <c r="R709" i="2"/>
  <c r="S709" i="2" s="1"/>
  <c r="T709" i="2" s="1"/>
  <c r="R703" i="2"/>
  <c r="S703" i="2" s="1"/>
  <c r="T703" i="2" s="1"/>
  <c r="R605" i="2"/>
  <c r="S605" i="2" s="1"/>
  <c r="T605" i="2" s="1"/>
  <c r="R537" i="2"/>
  <c r="S537" i="2" s="1"/>
  <c r="T537" i="2" s="1"/>
  <c r="R439" i="2"/>
  <c r="S439" i="2" s="1"/>
  <c r="T439" i="2" s="1"/>
  <c r="R499" i="2"/>
  <c r="S499" i="2" s="1"/>
  <c r="T499" i="2" s="1"/>
  <c r="R271" i="2"/>
  <c r="S271" i="2" s="1"/>
  <c r="T271" i="2" s="1"/>
  <c r="R251" i="2"/>
  <c r="S251" i="2" s="1"/>
  <c r="T251" i="2" s="1"/>
  <c r="R461" i="2"/>
  <c r="S461" i="2" s="1"/>
  <c r="T461" i="2" s="1"/>
  <c r="R502" i="2"/>
  <c r="S502" i="2" s="1"/>
  <c r="T502" i="2" s="1"/>
  <c r="R138" i="2"/>
  <c r="S138" i="2" s="1"/>
  <c r="T138" i="2" s="1"/>
  <c r="R451" i="2"/>
  <c r="S451" i="2" s="1"/>
  <c r="T451" i="2" s="1"/>
  <c r="R701" i="2"/>
  <c r="S701" i="2" s="1"/>
  <c r="T701" i="2" s="1"/>
  <c r="R205" i="2"/>
  <c r="S205" i="2" s="1"/>
  <c r="T205" i="2" s="1"/>
  <c r="R90" i="2"/>
  <c r="S90" i="2" s="1"/>
  <c r="T90" i="2" s="1"/>
  <c r="R520" i="2"/>
  <c r="S520" i="2" s="1"/>
  <c r="T520" i="2" s="1"/>
  <c r="R71" i="2"/>
  <c r="S71" i="2" s="1"/>
  <c r="T71" i="2" s="1"/>
  <c r="R676" i="2"/>
  <c r="S676" i="2" s="1"/>
  <c r="T676" i="2" s="1"/>
  <c r="R188" i="2"/>
  <c r="S188" i="2" s="1"/>
  <c r="T188" i="2" s="1"/>
  <c r="R113" i="2"/>
  <c r="S113" i="2" s="1"/>
  <c r="T113" i="2" s="1"/>
  <c r="R714" i="2"/>
  <c r="S714" i="2" s="1"/>
  <c r="T714" i="2" s="1"/>
  <c r="R607" i="2"/>
  <c r="S607" i="2" s="1"/>
  <c r="T607" i="2" s="1"/>
  <c r="R558" i="2"/>
  <c r="S558" i="2" s="1"/>
  <c r="T558" i="2" s="1"/>
  <c r="R524" i="2"/>
  <c r="S524" i="2" s="1"/>
  <c r="T524" i="2" s="1"/>
  <c r="R458" i="2"/>
  <c r="S458" i="2" s="1"/>
  <c r="T458" i="2" s="1"/>
  <c r="R678" i="2"/>
  <c r="S678" i="2" s="1"/>
  <c r="T678" i="2" s="1"/>
  <c r="R697" i="2"/>
  <c r="S697" i="2" s="1"/>
  <c r="T697" i="2" s="1"/>
  <c r="R571" i="2"/>
  <c r="S571" i="2" s="1"/>
  <c r="T571" i="2" s="1"/>
  <c r="R515" i="2"/>
  <c r="S515" i="2" s="1"/>
  <c r="T515" i="2" s="1"/>
  <c r="R464" i="2"/>
  <c r="S464" i="2" s="1"/>
  <c r="T464" i="2" s="1"/>
  <c r="R666" i="2"/>
  <c r="S666" i="2" s="1"/>
  <c r="T666" i="2" s="1"/>
  <c r="R652" i="2"/>
  <c r="S652" i="2" s="1"/>
  <c r="T652" i="2" s="1"/>
  <c r="R603" i="2"/>
  <c r="S603" i="2" s="1"/>
  <c r="T603" i="2" s="1"/>
  <c r="R437" i="2"/>
  <c r="S437" i="2" s="1"/>
  <c r="T437" i="2" s="1"/>
  <c r="R394" i="2"/>
  <c r="S394" i="2" s="1"/>
  <c r="T394" i="2" s="1"/>
  <c r="R358" i="2"/>
  <c r="S358" i="2" s="1"/>
  <c r="T358" i="2" s="1"/>
  <c r="R687" i="2"/>
  <c r="S687" i="2" s="1"/>
  <c r="T687" i="2" s="1"/>
  <c r="R570" i="2"/>
  <c r="S570" i="2" s="1"/>
  <c r="T570" i="2" s="1"/>
  <c r="R565" i="2"/>
  <c r="S565" i="2" s="1"/>
  <c r="T565" i="2" s="1"/>
  <c r="R598" i="2"/>
  <c r="S598" i="2" s="1"/>
  <c r="T598" i="2" s="1"/>
  <c r="R372" i="2"/>
  <c r="S372" i="2" s="1"/>
  <c r="T372" i="2" s="1"/>
  <c r="R367" i="2"/>
  <c r="S367" i="2" s="1"/>
  <c r="T367" i="2" s="1"/>
  <c r="R270" i="2"/>
  <c r="S270" i="2" s="1"/>
  <c r="T270" i="2" s="1"/>
  <c r="R718" i="2"/>
  <c r="S718" i="2" s="1"/>
  <c r="T718" i="2" s="1"/>
  <c r="R650" i="2"/>
  <c r="S650" i="2" s="1"/>
  <c r="T650" i="2" s="1"/>
  <c r="R562" i="2"/>
  <c r="S562" i="2" s="1"/>
  <c r="T562" i="2" s="1"/>
  <c r="R560" i="2"/>
  <c r="S560" i="2" s="1"/>
  <c r="T560" i="2" s="1"/>
  <c r="R504" i="2"/>
  <c r="S504" i="2" s="1"/>
  <c r="T504" i="2" s="1"/>
  <c r="R364" i="2"/>
  <c r="S364" i="2" s="1"/>
  <c r="T364" i="2" s="1"/>
  <c r="R522" i="2"/>
  <c r="S522" i="2" s="1"/>
  <c r="T522" i="2" s="1"/>
  <c r="R361" i="2"/>
  <c r="S361" i="2" s="1"/>
  <c r="T361" i="2" s="1"/>
  <c r="R235" i="2"/>
  <c r="S235" i="2" s="1"/>
  <c r="T235" i="2" s="1"/>
  <c r="R706" i="2"/>
  <c r="S706" i="2" s="1"/>
  <c r="T706" i="2" s="1"/>
  <c r="R634" i="2"/>
  <c r="S634" i="2" s="1"/>
  <c r="T634" i="2" s="1"/>
  <c r="R535" i="2"/>
  <c r="S535" i="2" s="1"/>
  <c r="T535" i="2" s="1"/>
  <c r="R454" i="2"/>
  <c r="S454" i="2" s="1"/>
  <c r="T454" i="2" s="1"/>
  <c r="R465" i="2"/>
  <c r="S465" i="2" s="1"/>
  <c r="T465" i="2" s="1"/>
  <c r="R376" i="2"/>
  <c r="S376" i="2" s="1"/>
  <c r="T376" i="2" s="1"/>
  <c r="R266" i="2"/>
  <c r="S266" i="2" s="1"/>
  <c r="T266" i="2" s="1"/>
  <c r="R201" i="2"/>
  <c r="S201" i="2" s="1"/>
  <c r="T201" i="2" s="1"/>
  <c r="R702" i="2"/>
  <c r="S702" i="2" s="1"/>
  <c r="T702" i="2" s="1"/>
  <c r="R638" i="2"/>
  <c r="S638" i="2" s="1"/>
  <c r="T638" i="2" s="1"/>
  <c r="R655" i="2"/>
  <c r="S655" i="2" s="1"/>
  <c r="T655" i="2" s="1"/>
  <c r="R539" i="2"/>
  <c r="S539" i="2" s="1"/>
  <c r="T539" i="2" s="1"/>
  <c r="R488" i="2"/>
  <c r="S488" i="2" s="1"/>
  <c r="T488" i="2" s="1"/>
  <c r="R348" i="2"/>
  <c r="S348" i="2" s="1"/>
  <c r="T348" i="2" s="1"/>
  <c r="R441" i="2"/>
  <c r="S441" i="2" s="1"/>
  <c r="T441" i="2" s="1"/>
  <c r="R329" i="2"/>
  <c r="S329" i="2" s="1"/>
  <c r="T329" i="2" s="1"/>
  <c r="R215" i="2"/>
  <c r="S215" i="2" s="1"/>
  <c r="T215" i="2" s="1"/>
  <c r="R480" i="2"/>
  <c r="S480" i="2" s="1"/>
  <c r="T480" i="2" s="1"/>
  <c r="R185" i="2"/>
  <c r="S185" i="2" s="1"/>
  <c r="T185" i="2" s="1"/>
  <c r="R497" i="2"/>
  <c r="S497" i="2" s="1"/>
  <c r="T497" i="2" s="1"/>
  <c r="R184" i="2"/>
  <c r="S184" i="2" s="1"/>
  <c r="T184" i="2" s="1"/>
  <c r="R382" i="2"/>
  <c r="S382" i="2" s="1"/>
  <c r="T382" i="2" s="1"/>
  <c r="R585" i="2"/>
  <c r="S585" i="2" s="1"/>
  <c r="T585" i="2" s="1"/>
  <c r="R143" i="2"/>
  <c r="S143" i="2" s="1"/>
  <c r="T143" i="2" s="1"/>
  <c r="R49" i="2"/>
  <c r="S49" i="2" s="1"/>
  <c r="T49" i="2" s="1"/>
  <c r="R438" i="2"/>
  <c r="S438" i="2" s="1"/>
  <c r="T438" i="2" s="1"/>
  <c r="R577" i="2"/>
  <c r="S577" i="2" s="1"/>
  <c r="T577" i="2" s="1"/>
  <c r="R123" i="2"/>
  <c r="S123" i="2" s="1"/>
  <c r="T123" i="2" s="1"/>
  <c r="R260" i="2"/>
  <c r="S260" i="2" s="1"/>
  <c r="T260" i="2" s="1"/>
  <c r="R40" i="2"/>
  <c r="S40" i="2" s="1"/>
  <c r="T40" i="2" s="1"/>
  <c r="R683" i="2"/>
  <c r="S683" i="2" s="1"/>
  <c r="T683" i="2" s="1"/>
  <c r="R664" i="2"/>
  <c r="S664" i="2" s="1"/>
  <c r="T664" i="2" s="1"/>
  <c r="R616" i="2"/>
  <c r="S616" i="2" s="1"/>
  <c r="T616" i="2" s="1"/>
  <c r="R491" i="2"/>
  <c r="S491" i="2" s="1"/>
  <c r="T491" i="2" s="1"/>
  <c r="R724" i="2"/>
  <c r="S724" i="2" s="1"/>
  <c r="T724" i="2" s="1"/>
  <c r="R626" i="2"/>
  <c r="S626" i="2" s="1"/>
  <c r="T626" i="2" s="1"/>
  <c r="R575" i="2"/>
  <c r="S575" i="2" s="1"/>
  <c r="T575" i="2" s="1"/>
  <c r="R452" i="2"/>
  <c r="S452" i="2" s="1"/>
  <c r="T452" i="2" s="1"/>
  <c r="R546" i="2"/>
  <c r="S546" i="2" s="1"/>
  <c r="T546" i="2" s="1"/>
  <c r="R409" i="2"/>
  <c r="S409" i="2" s="1"/>
  <c r="T409" i="2" s="1"/>
  <c r="R651" i="2"/>
  <c r="S651" i="2" s="1"/>
  <c r="T651" i="2" s="1"/>
  <c r="R681" i="2"/>
  <c r="S681" i="2" s="1"/>
  <c r="T681" i="2" s="1"/>
  <c r="R557" i="2"/>
  <c r="S557" i="2" s="1"/>
  <c r="T557" i="2" s="1"/>
  <c r="R478" i="2"/>
  <c r="S478" i="2" s="1"/>
  <c r="T478" i="2" s="1"/>
  <c r="R400" i="2"/>
  <c r="S400" i="2" s="1"/>
  <c r="T400" i="2" s="1"/>
  <c r="R669" i="2"/>
  <c r="S669" i="2" s="1"/>
  <c r="T669" i="2" s="1"/>
  <c r="R660" i="2"/>
  <c r="S660" i="2" s="1"/>
  <c r="T660" i="2" s="1"/>
  <c r="R555" i="2"/>
  <c r="S555" i="2" s="1"/>
  <c r="T555" i="2" s="1"/>
  <c r="R500" i="2"/>
  <c r="S500" i="2" s="1"/>
  <c r="T500" i="2" s="1"/>
  <c r="R448" i="2"/>
  <c r="S448" i="2" s="1"/>
  <c r="T448" i="2" s="1"/>
  <c r="R473" i="2"/>
  <c r="S473" i="2" s="1"/>
  <c r="T473" i="2" s="1"/>
  <c r="R720" i="2"/>
  <c r="S720" i="2" s="1"/>
  <c r="T720" i="2" s="1"/>
  <c r="R654" i="2"/>
  <c r="S654" i="2" s="1"/>
  <c r="T654" i="2" s="1"/>
  <c r="R547" i="2"/>
  <c r="S547" i="2" s="1"/>
  <c r="T547" i="2" s="1"/>
  <c r="R492" i="2"/>
  <c r="S492" i="2" s="1"/>
  <c r="T492" i="2" s="1"/>
  <c r="R440" i="2"/>
  <c r="S440" i="2" s="1"/>
  <c r="T440" i="2" s="1"/>
  <c r="R467" i="2"/>
  <c r="S467" i="2" s="1"/>
  <c r="T467" i="2" s="1"/>
  <c r="R280" i="2"/>
  <c r="S280" i="2" s="1"/>
  <c r="T280" i="2" s="1"/>
  <c r="R269" i="2"/>
  <c r="S269" i="2" s="1"/>
  <c r="T269" i="2" s="1"/>
  <c r="R635" i="2"/>
  <c r="S635" i="2" s="1"/>
  <c r="T635" i="2" s="1"/>
  <c r="R606" i="2"/>
  <c r="S606" i="2" s="1"/>
  <c r="T606" i="2" s="1"/>
  <c r="R536" i="2"/>
  <c r="S536" i="2" s="1"/>
  <c r="T536" i="2" s="1"/>
  <c r="R532" i="2"/>
  <c r="S532" i="2" s="1"/>
  <c r="T532" i="2" s="1"/>
  <c r="R379" i="2"/>
  <c r="S379" i="2" s="1"/>
  <c r="T379" i="2" s="1"/>
  <c r="R375" i="2"/>
  <c r="S375" i="2" s="1"/>
  <c r="T375" i="2" s="1"/>
  <c r="R321" i="2"/>
  <c r="S321" i="2" s="1"/>
  <c r="T321" i="2" s="1"/>
  <c r="R222" i="2"/>
  <c r="S222" i="2" s="1"/>
  <c r="T222" i="2" s="1"/>
  <c r="R704" i="2"/>
  <c r="S704" i="2" s="1"/>
  <c r="T704" i="2" s="1"/>
  <c r="R625" i="2"/>
  <c r="S625" i="2" s="1"/>
  <c r="T625" i="2" s="1"/>
  <c r="R594" i="2"/>
  <c r="S594" i="2" s="1"/>
  <c r="T594" i="2" s="1"/>
  <c r="R476" i="2"/>
  <c r="S476" i="2" s="1"/>
  <c r="T476" i="2" s="1"/>
  <c r="R424" i="2"/>
  <c r="S424" i="2" s="1"/>
  <c r="T424" i="2" s="1"/>
  <c r="R427" i="2"/>
  <c r="S427" i="2" s="1"/>
  <c r="T427" i="2" s="1"/>
  <c r="R264" i="2"/>
  <c r="S264" i="2" s="1"/>
  <c r="T264" i="2" s="1"/>
  <c r="R253" i="2"/>
  <c r="S253" i="2" s="1"/>
  <c r="T253" i="2" s="1"/>
  <c r="R193" i="2"/>
  <c r="S193" i="2" s="1"/>
  <c r="T193" i="2" s="1"/>
  <c r="R224" i="2"/>
  <c r="S224" i="2" s="1"/>
  <c r="T224" i="2" s="1"/>
  <c r="R363" i="2"/>
  <c r="S363" i="2" s="1"/>
  <c r="T363" i="2" s="1"/>
  <c r="R674" i="2"/>
  <c r="S674" i="2" s="1"/>
  <c r="T674" i="2" s="1"/>
  <c r="R397" i="2"/>
  <c r="S397" i="2" s="1"/>
  <c r="T397" i="2" s="1"/>
  <c r="R345" i="2"/>
  <c r="S345" i="2" s="1"/>
  <c r="T345" i="2" s="1"/>
  <c r="R611" i="2"/>
  <c r="S611" i="2" s="1"/>
  <c r="T611" i="2" s="1"/>
  <c r="R77" i="2"/>
  <c r="S77" i="2" s="1"/>
  <c r="T77" i="2" s="1"/>
  <c r="R216" i="2"/>
  <c r="S216" i="2" s="1"/>
  <c r="T216" i="2" s="1"/>
  <c r="R466" i="2"/>
  <c r="S466" i="2" s="1"/>
  <c r="T466" i="2" s="1"/>
  <c r="R66" i="2"/>
  <c r="S66" i="2" s="1"/>
  <c r="T66" i="2" s="1"/>
  <c r="R646" i="2"/>
  <c r="S646" i="2" s="1"/>
  <c r="T646" i="2" s="1"/>
  <c r="R94" i="2"/>
  <c r="S94" i="2" s="1"/>
  <c r="T94" i="2" s="1"/>
  <c r="T726" i="2" s="1"/>
  <c r="B3" i="1" s="1"/>
  <c r="B19" i="1" s="1"/>
  <c r="E11" i="15" s="1"/>
  <c r="I11" i="15" s="1"/>
  <c r="R696" i="2"/>
  <c r="S696" i="2" s="1"/>
  <c r="T696" i="2" s="1"/>
  <c r="R667" i="2"/>
  <c r="S667" i="2" s="1"/>
  <c r="T667" i="2" s="1"/>
  <c r="R711" i="2"/>
  <c r="S711" i="2" s="1"/>
  <c r="T711" i="2" s="1"/>
  <c r="R573" i="2"/>
  <c r="S573" i="2" s="1"/>
  <c r="T573" i="2" s="1"/>
  <c r="R494" i="2"/>
  <c r="S494" i="2" s="1"/>
  <c r="T494" i="2" s="1"/>
  <c r="R489" i="2"/>
  <c r="S489" i="2" s="1"/>
  <c r="T489" i="2" s="1"/>
  <c r="R699" i="2"/>
  <c r="S699" i="2" s="1"/>
  <c r="T699" i="2" s="1"/>
  <c r="R599" i="2"/>
  <c r="S599" i="2" s="1"/>
  <c r="T599" i="2" s="1"/>
  <c r="R548" i="2"/>
  <c r="S548" i="2" s="1"/>
  <c r="T548" i="2" s="1"/>
  <c r="R509" i="2"/>
  <c r="S509" i="2" s="1"/>
  <c r="T509" i="2" s="1"/>
  <c r="R450" i="2"/>
  <c r="S450" i="2" s="1"/>
  <c r="T450" i="2" s="1"/>
  <c r="R682" i="2"/>
  <c r="S682" i="2" s="1"/>
  <c r="T682" i="2" s="1"/>
  <c r="R588" i="2"/>
  <c r="S588" i="2" s="1"/>
  <c r="T588" i="2" s="1"/>
  <c r="R597" i="2"/>
  <c r="S597" i="2" s="1"/>
  <c r="T597" i="2" s="1"/>
  <c r="R414" i="2"/>
  <c r="S414" i="2" s="1"/>
  <c r="T414" i="2" s="1"/>
  <c r="R403" i="2"/>
  <c r="S403" i="2" s="1"/>
  <c r="T403" i="2" s="1"/>
  <c r="R359" i="2"/>
  <c r="S359" i="2" s="1"/>
  <c r="T359" i="2" s="1"/>
  <c r="R708" i="2"/>
  <c r="S708" i="2" s="1"/>
  <c r="T708" i="2" s="1"/>
  <c r="R614" i="2"/>
  <c r="S614" i="2" s="1"/>
  <c r="T614" i="2" s="1"/>
  <c r="R559" i="2"/>
  <c r="S559" i="2" s="1"/>
  <c r="T559" i="2" s="1"/>
  <c r="R436" i="2"/>
  <c r="S436" i="2" s="1"/>
  <c r="T436" i="2" s="1"/>
  <c r="R498" i="2"/>
  <c r="S498" i="2" s="1"/>
  <c r="T498" i="2" s="1"/>
  <c r="R365" i="2"/>
  <c r="S365" i="2" s="1"/>
  <c r="T365" i="2" s="1"/>
  <c r="R417" i="2"/>
  <c r="S417" i="2" s="1"/>
  <c r="T417" i="2" s="1"/>
  <c r="R700" i="2"/>
  <c r="S700" i="2" s="1"/>
  <c r="T700" i="2" s="1"/>
  <c r="R707" i="2"/>
  <c r="S707" i="2" s="1"/>
  <c r="T707" i="2" s="1"/>
  <c r="R551" i="2"/>
  <c r="S551" i="2" s="1"/>
  <c r="T551" i="2" s="1"/>
  <c r="R428" i="2"/>
  <c r="S428" i="2" s="1"/>
  <c r="T428" i="2" s="1"/>
  <c r="R490" i="2"/>
  <c r="S490" i="2" s="1"/>
  <c r="T490" i="2" s="1"/>
  <c r="R357" i="2"/>
  <c r="S357" i="2" s="1"/>
  <c r="T357" i="2" s="1"/>
  <c r="R411" i="2"/>
  <c r="S411" i="2" s="1"/>
  <c r="T411" i="2" s="1"/>
  <c r="R717" i="2"/>
  <c r="S717" i="2" s="1"/>
  <c r="T717" i="2" s="1"/>
  <c r="R705" i="2"/>
  <c r="S705" i="2" s="1"/>
  <c r="T705" i="2" s="1"/>
  <c r="R619" i="2"/>
  <c r="S619" i="2" s="1"/>
  <c r="T619" i="2" s="1"/>
  <c r="R545" i="2"/>
  <c r="S545" i="2" s="1"/>
  <c r="T545" i="2" s="1"/>
  <c r="R447" i="2"/>
  <c r="S447" i="2" s="1"/>
  <c r="T447" i="2" s="1"/>
  <c r="R514" i="2"/>
  <c r="S514" i="2" s="1"/>
  <c r="T514" i="2" s="1"/>
  <c r="R279" i="2"/>
  <c r="S279" i="2" s="1"/>
  <c r="T279" i="2" s="1"/>
  <c r="R259" i="2"/>
  <c r="S259" i="2" s="1"/>
  <c r="T259" i="2" s="1"/>
  <c r="R684" i="2"/>
  <c r="S684" i="2" s="1"/>
  <c r="T684" i="2" s="1"/>
  <c r="R624" i="2"/>
  <c r="S624" i="2" s="1"/>
  <c r="T624" i="2" s="1"/>
  <c r="R574" i="2"/>
  <c r="S574" i="2" s="1"/>
  <c r="T574" i="2" s="1"/>
  <c r="R412" i="2"/>
  <c r="S412" i="2" s="1"/>
  <c r="T412" i="2" s="1"/>
  <c r="R474" i="2"/>
  <c r="S474" i="2" s="1"/>
  <c r="T474" i="2" s="1"/>
  <c r="R341" i="2"/>
  <c r="S341" i="2" s="1"/>
  <c r="T341" i="2" s="1"/>
  <c r="R351" i="2"/>
  <c r="S351" i="2" s="1"/>
  <c r="T351" i="2" s="1"/>
  <c r="R196" i="2"/>
  <c r="S196" i="2" s="1"/>
  <c r="T196" i="2" s="1"/>
  <c r="R186" i="2"/>
  <c r="S186" i="2" s="1"/>
  <c r="T186" i="2" s="1"/>
  <c r="R318" i="2"/>
  <c r="S318" i="2" s="1"/>
  <c r="T318" i="2" s="1"/>
  <c r="R656" i="2"/>
  <c r="S656" i="2" s="1"/>
  <c r="T656" i="2" s="1"/>
  <c r="R263" i="2"/>
  <c r="S263" i="2" s="1"/>
  <c r="T263" i="2" s="1"/>
  <c r="R694" i="2"/>
  <c r="S694" i="2" s="1"/>
  <c r="T694" i="2" s="1"/>
  <c r="R309" i="2"/>
  <c r="S309" i="2" s="1"/>
  <c r="T309" i="2" s="1"/>
  <c r="T6" i="2"/>
  <c r="R468" i="2"/>
  <c r="S468" i="2" s="1"/>
  <c r="T468" i="2" s="1"/>
  <c r="R43" i="2"/>
  <c r="S43" i="2" s="1"/>
  <c r="T43" i="2" s="1"/>
  <c r="R698" i="2"/>
  <c r="S698" i="2" s="1"/>
  <c r="T698" i="2" s="1"/>
  <c r="R333" i="2"/>
  <c r="S333" i="2" s="1"/>
  <c r="T333" i="2" s="1"/>
  <c r="R531" i="2"/>
  <c r="S531" i="2" s="1"/>
  <c r="T531" i="2" s="1"/>
  <c r="R55" i="2"/>
  <c r="S55" i="2" s="1"/>
  <c r="T55" i="2" s="1"/>
  <c r="R58" i="2"/>
  <c r="S58" i="2" s="1"/>
  <c r="T58" i="2" s="1"/>
  <c r="R404" i="2"/>
  <c r="S404" i="2" s="1"/>
  <c r="T404" i="2" s="1"/>
  <c r="R653" i="2"/>
  <c r="S653" i="2" s="1"/>
  <c r="T653" i="2" s="1"/>
  <c r="R604" i="2"/>
  <c r="S604" i="2" s="1"/>
  <c r="T604" i="2" s="1"/>
  <c r="R511" i="2"/>
  <c r="S511" i="2" s="1"/>
  <c r="T511" i="2" s="1"/>
  <c r="R671" i="2"/>
  <c r="S671" i="2" s="1"/>
  <c r="T671" i="2" s="1"/>
  <c r="R663" i="2"/>
  <c r="S663" i="2" s="1"/>
  <c r="T663" i="2" s="1"/>
  <c r="R610" i="2"/>
  <c r="S610" i="2" s="1"/>
  <c r="T610" i="2" s="1"/>
  <c r="R445" i="2"/>
  <c r="S445" i="2" s="1"/>
  <c r="T445" i="2" s="1"/>
  <c r="R636" i="2"/>
  <c r="S636" i="2" s="1"/>
  <c r="T636" i="2" s="1"/>
  <c r="R553" i="2"/>
  <c r="S553" i="2" s="1"/>
  <c r="T553" i="2" s="1"/>
  <c r="R566" i="2"/>
  <c r="S566" i="2" s="1"/>
  <c r="T566" i="2" s="1"/>
  <c r="R471" i="2"/>
  <c r="S471" i="2" s="1"/>
  <c r="T471" i="2" s="1"/>
  <c r="R689" i="2"/>
  <c r="S689" i="2" s="1"/>
  <c r="T689" i="2" s="1"/>
  <c r="R673" i="2"/>
  <c r="S673" i="2" s="1"/>
  <c r="T673" i="2" s="1"/>
  <c r="R533" i="2"/>
  <c r="S533" i="2" s="1"/>
  <c r="T533" i="2" s="1"/>
  <c r="R493" i="2"/>
  <c r="S493" i="2" s="1"/>
  <c r="T493" i="2" s="1"/>
  <c r="R434" i="2"/>
  <c r="S434" i="2" s="1"/>
  <c r="T434" i="2" s="1"/>
  <c r="R481" i="2"/>
  <c r="S481" i="2" s="1"/>
  <c r="T481" i="2" s="1"/>
  <c r="R675" i="2"/>
  <c r="S675" i="2" s="1"/>
  <c r="T675" i="2" s="1"/>
  <c r="R608" i="2"/>
  <c r="S608" i="2" s="1"/>
  <c r="T608" i="2" s="1"/>
  <c r="R525" i="2"/>
  <c r="S525" i="2" s="1"/>
  <c r="T525" i="2" s="1"/>
  <c r="R485" i="2"/>
  <c r="S485" i="2" s="1"/>
  <c r="T485" i="2" s="1"/>
  <c r="R426" i="2"/>
  <c r="S426" i="2" s="1"/>
  <c r="T426" i="2" s="1"/>
  <c r="R405" i="2"/>
  <c r="S405" i="2" s="1"/>
  <c r="T405" i="2" s="1"/>
  <c r="R289" i="2"/>
  <c r="S289" i="2" s="1"/>
  <c r="T289" i="2" s="1"/>
  <c r="R316" i="2"/>
  <c r="S316" i="2" s="1"/>
  <c r="T316" i="2" s="1"/>
  <c r="R284" i="2"/>
  <c r="S284" i="2" s="1"/>
  <c r="T284" i="2" s="1"/>
  <c r="R710" i="2"/>
  <c r="S710" i="2" s="1"/>
  <c r="T710" i="2" s="1"/>
  <c r="R648" i="2"/>
  <c r="S648" i="2" s="1"/>
  <c r="T648" i="2" s="1"/>
  <c r="R554" i="2"/>
  <c r="S554" i="2" s="1"/>
  <c r="T554" i="2" s="1"/>
  <c r="R549" i="2"/>
  <c r="S549" i="2" s="1"/>
  <c r="T549" i="2" s="1"/>
  <c r="R496" i="2"/>
  <c r="S496" i="2" s="1"/>
  <c r="T496" i="2" s="1"/>
  <c r="R356" i="2"/>
  <c r="S356" i="2" s="1"/>
  <c r="T356" i="2" s="1"/>
  <c r="R457" i="2"/>
  <c r="S457" i="2" s="1"/>
  <c r="T457" i="2" s="1"/>
  <c r="R335" i="2"/>
  <c r="S335" i="2" s="1"/>
  <c r="T335" i="2" s="1"/>
  <c r="R657" i="2"/>
  <c r="S657" i="2" s="1"/>
  <c r="T657" i="2" s="1"/>
  <c r="R592" i="2"/>
  <c r="S592" i="2" s="1"/>
  <c r="T592" i="2" s="1"/>
  <c r="R690" i="2"/>
  <c r="S690" i="2" s="1"/>
  <c r="T690" i="2" s="1"/>
  <c r="R469" i="2"/>
  <c r="S469" i="2" s="1"/>
  <c r="T469" i="2" s="1"/>
  <c r="R410" i="2"/>
  <c r="S410" i="2" s="1"/>
  <c r="T410" i="2" s="1"/>
  <c r="R390" i="2"/>
  <c r="S390" i="2" s="1"/>
  <c r="T390" i="2" s="1"/>
  <c r="R273" i="2"/>
  <c r="S273" i="2" s="1"/>
  <c r="T273" i="2" s="1"/>
  <c r="R300" i="2"/>
  <c r="S300" i="2" s="1"/>
  <c r="T300" i="2" s="1"/>
  <c r="R211" i="2"/>
  <c r="S211" i="2" s="1"/>
  <c r="T211" i="2" s="1"/>
  <c r="R265" i="2"/>
  <c r="S265" i="2" s="1"/>
  <c r="T265" i="2" s="1"/>
  <c r="R630" i="2"/>
  <c r="S630" i="2" s="1"/>
  <c r="T630" i="2" s="1"/>
  <c r="R307" i="2"/>
  <c r="S307" i="2" s="1"/>
  <c r="T307" i="2" s="1"/>
  <c r="R612" i="2"/>
  <c r="S612" i="2" s="1"/>
  <c r="T612" i="2" s="1"/>
  <c r="R207" i="2"/>
  <c r="S207" i="2" s="1"/>
  <c r="T207" i="2" s="1"/>
  <c r="R416" i="2"/>
  <c r="S416" i="2" s="1"/>
  <c r="T416" i="2" s="1"/>
  <c r="R726" i="2"/>
  <c r="R668" i="2"/>
  <c r="S668" i="2" s="1"/>
  <c r="T668" i="2" s="1"/>
  <c r="R383" i="2"/>
  <c r="S383" i="2" s="1"/>
  <c r="T383" i="2" s="1"/>
  <c r="R495" i="2"/>
  <c r="S495" i="2" s="1"/>
  <c r="T495" i="2" s="1"/>
  <c r="R256" i="2"/>
  <c r="S256" i="2" s="1"/>
  <c r="T256" i="2" s="1"/>
  <c r="S727" i="7" l="1"/>
  <c r="S72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H4" authorId="0" shapeId="0" xr:uid="{74934B21-CAE6-448B-9AE8-BF37D645FF3C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FEBEA5D1-D44B-4696-A5DB-27B956970014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30" authorId="0" shapeId="0" xr:uid="{82BA5855-5281-4CB9-BF04-91336F419056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  <author>o946729</author>
  </authors>
  <commentList>
    <comment ref="H4" authorId="0" shapeId="0" xr:uid="{D7C9FF95-5B5C-4C1D-94EA-F873CFF2FB66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8AED2E83-B46E-4119-9DE1-EE508D39186E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2" authorId="1" shapeId="0" xr:uid="{A943B6B9-E5C5-4BD7-AE8F-DD29EA9CCFB4}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75% of Minimum Natural Gas Cost of Generation</t>
        </r>
      </text>
    </comment>
    <comment ref="L753" authorId="0" shapeId="0" xr:uid="{6EEF19B8-1842-4352-83C0-97D13992137A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H4" authorId="0" shapeId="0" xr:uid="{8789D90A-2CE2-4680-B449-A0180428CE25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A4C946E4-C10A-49B6-B745-637A5E9087CC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30" authorId="0" shapeId="0" xr:uid="{E9A163F6-6919-434F-AE0A-BA172B820049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H4" authorId="0" shapeId="0" xr:uid="{2EC8E32A-BE77-49C2-A509-E8EB3CA8E875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D1D31864-A456-444B-BAC8-D69BC5CCCC8D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4" authorId="0" shapeId="0" xr:uid="{8D82020A-B79C-418A-BF1F-16DDD9B9FA62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  <author>o946729</author>
  </authors>
  <commentList>
    <comment ref="H4" authorId="0" shapeId="0" xr:uid="{AA676167-0EB9-4DF5-9F60-4345CF8C354B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2F6021D1-ED22-4489-84FB-D9ED0C690617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3" authorId="1" shapeId="0" xr:uid="{7BBE0804-F1BC-4FF4-B02C-C6BA1C778D94}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75% of Minimum Natural Gas Cost of Generation</t>
        </r>
      </text>
    </comment>
    <comment ref="L754" authorId="0" shapeId="0" xr:uid="{ADE6B72D-DD37-4EBF-BDE1-0B4C928A735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  <author>o946729</author>
  </authors>
  <commentList>
    <comment ref="H4" authorId="0" shapeId="0" xr:uid="{EF1D00E6-A845-4A98-BB59-78EB4499496B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10FF362D-6C12-4AA8-9233-E41AE6BF1472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3" authorId="1" shapeId="0" xr:uid="{A6837543-B61F-44CD-9633-B8239DD7AC5D}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75% of Minimum Natural Gas Cost of Generation</t>
        </r>
      </text>
    </comment>
    <comment ref="L754" authorId="0" shapeId="0" xr:uid="{5B5C4E25-E22A-4712-91A2-260D9DF3A06B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  <author>o946729</author>
  </authors>
  <commentList>
    <comment ref="H4" authorId="0" shapeId="0" xr:uid="{B2880A90-5D17-47CE-B026-5AFCDC379C1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21D4F551-7AFB-4899-A5AA-A046562768EB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29" authorId="1" shapeId="0" xr:uid="{E8A84D17-DADD-497D-B0D4-D53E86D0A417}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75% of Minimum Natural Gas Cost of Generation</t>
        </r>
      </text>
    </comment>
    <comment ref="L730" authorId="0" shapeId="0" xr:uid="{D610BC3B-3863-4B3D-9021-346C29E70F75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  <author>o946729</author>
  </authors>
  <commentList>
    <comment ref="H4" authorId="0" shapeId="0" xr:uid="{430098DD-58E1-401F-A609-D643870D3C4D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387B53DC-B331-4A54-BADF-24535ACBAC43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3" authorId="1" shapeId="0" xr:uid="{3DDE9D03-697E-45FB-BD01-2C3F8B06B596}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75% of Minimum Natural Gas Cost of Generation</t>
        </r>
      </text>
    </comment>
    <comment ref="L754" authorId="0" shapeId="0" xr:uid="{B2AFA841-C1DA-4BD0-8DA9-18BCE4762E86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  <author>s361495</author>
    <author>o946729</author>
  </authors>
  <commentList>
    <comment ref="H4" authorId="0" shapeId="0" xr:uid="{545CF780-BA21-4181-A4E9-58C66D852DD1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B56C8D3F-9D31-4CED-91F9-487D2BC3B9B8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A56" authorId="1" shapeId="0" xr:uid="{C0E27DE0-43A4-44EC-974F-B32330B4379C}">
      <text>
        <r>
          <rPr>
            <b/>
            <sz val="9"/>
            <color indexed="81"/>
            <rFont val="Tahoma"/>
            <family val="2"/>
          </rPr>
          <t>s361495:</t>
        </r>
        <r>
          <rPr>
            <sz val="9"/>
            <color indexed="81"/>
            <rFont val="Tahoma"/>
            <family val="2"/>
          </rPr>
          <t xml:space="preserve">
Daylight savings addition</t>
        </r>
      </text>
    </comment>
    <comment ref="L730" authorId="2" shapeId="0" xr:uid="{EC81909E-DE3A-476A-B18C-FD7159C85FFE}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75% of Minimum Natural Gas Cost of Generation</t>
        </r>
      </text>
    </comment>
    <comment ref="L731" authorId="0" shapeId="0" xr:uid="{80F311B3-88F5-46F3-B95A-6410E07A6BF9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  <author>o946729</author>
  </authors>
  <commentList>
    <comment ref="H4" authorId="0" shapeId="0" xr:uid="{B808A0E0-C781-4601-ACFF-B5B4DBA9CC72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7FF7BB1D-E1AF-4D6D-BC15-F7618905A1A5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3" authorId="1" shapeId="0" xr:uid="{37416814-6216-47DC-8541-F088A98E8B44}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75% of Minimum Natural Gas Cost of Generation</t>
        </r>
      </text>
    </comment>
    <comment ref="L754" authorId="0" shapeId="0" xr:uid="{D828C29F-5676-4812-AF33-901E1B8B4606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  <author>o946729</author>
  </authors>
  <commentList>
    <comment ref="H4" authorId="0" shapeId="0" xr:uid="{8A565EEE-C816-45E9-BDFF-324D4D19F773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FD2E2456-DEFB-4D13-8277-6FEBC6E37436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3" authorId="1" shapeId="0" xr:uid="{5F50C71F-C636-44E3-BF82-D4021A3DFFA5}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75% of Minimum Natural Gas Cost of Generation</t>
        </r>
      </text>
    </comment>
    <comment ref="L754" authorId="0" shapeId="0" xr:uid="{BA4FCAE9-DAA9-4C92-B6CE-D63C8E1E17F8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  <author>o946729</author>
  </authors>
  <commentList>
    <comment ref="H4" authorId="0" shapeId="0" xr:uid="{8E0501AE-3D6A-4122-9D48-1035D2CC948C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 xr:uid="{6EEFAAE5-451C-4473-9596-C4076F8F573E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681" authorId="1" shapeId="0" xr:uid="{118A55A4-323E-4B80-8FC4-B068181D04C7}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75% of Minimum Natural Gas Cost of Generation</t>
        </r>
      </text>
    </comment>
    <comment ref="L682" authorId="0" shapeId="0" xr:uid="{85FCC87E-71B5-4EB1-8AE5-1B34CA37265B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sharedStrings.xml><?xml version="1.0" encoding="utf-8"?>
<sst xmlns="http://schemas.openxmlformats.org/spreadsheetml/2006/main" count="517" uniqueCount="52">
  <si>
    <t xml:space="preserve">Kentucky Power Purchase Allocation </t>
  </si>
  <si>
    <t>Based on a 24-hour day, you will have to add an hour/subtract an hour for Daylight savings changes</t>
  </si>
  <si>
    <t>Generation and Fuel Cost data from NER</t>
  </si>
  <si>
    <t>MW Generated</t>
  </si>
  <si>
    <t xml:space="preserve"> </t>
  </si>
  <si>
    <t>Total KP Purchases</t>
  </si>
  <si>
    <t>KP Purchases allocated to OSS</t>
  </si>
  <si>
    <t xml:space="preserve"> KP Purchases allocated to Internal Load</t>
  </si>
  <si>
    <t>Purchases Assigned to Internal Load Due to Forced Outage
MW</t>
  </si>
  <si>
    <t>Purchases Assigned to Internal Load Not Due to Forced Outage
MW</t>
  </si>
  <si>
    <t>$/ MWh of Purchases allocated to Internal Load</t>
  </si>
  <si>
    <t>Daily Gas Price</t>
  </si>
  <si>
    <t>Peaking Unit Equivalent        $/MWh</t>
  </si>
  <si>
    <t>Big Sandy 1 Generation Cost $/MWh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</si>
  <si>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</si>
  <si>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</si>
  <si>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</si>
  <si>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</si>
  <si>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Highest of PUE or Generation Cost 
$/MWh</t>
  </si>
  <si>
    <t>Difference in $/MWh</t>
  </si>
  <si>
    <t>Total Difference in PUE &amp; Purchase Price     $</t>
  </si>
  <si>
    <t>Day/Hour Ending</t>
  </si>
  <si>
    <t>KP Mwh</t>
  </si>
  <si>
    <t>KP Dollars</t>
  </si>
  <si>
    <t>Update for Jun-Aug</t>
  </si>
  <si>
    <t>Purchase Cost comparison to PUE</t>
  </si>
  <si>
    <t>Avg Purch Cost - Internal</t>
  </si>
  <si>
    <t>Min Daily Gas Price</t>
  </si>
  <si>
    <t>75% of Min PUE</t>
  </si>
  <si>
    <t>Difference</t>
  </si>
  <si>
    <t>Month</t>
  </si>
  <si>
    <t>PUE Expense</t>
  </si>
  <si>
    <t>Hours in Month</t>
  </si>
  <si>
    <t>Total Rows</t>
  </si>
  <si>
    <t>75% of Min</t>
  </si>
  <si>
    <t>Total</t>
  </si>
  <si>
    <t>Result</t>
  </si>
  <si>
    <t>Kentucky Power Company</t>
  </si>
  <si>
    <t>Adjustment to include purchase power limitation expense in base rates</t>
  </si>
  <si>
    <t>LINE   NO.</t>
  </si>
  <si>
    <t>DESCRIPTION</t>
  </si>
  <si>
    <t>KPCO TOTAL COMPANY ADJUSTMENT</t>
  </si>
  <si>
    <t>ALLOCATION METHOD</t>
  </si>
  <si>
    <t>ALLOCATION FACTOR</t>
  </si>
  <si>
    <t>KENTUCKY PSC RETAIL JURISDICTION ADJUSTMENT</t>
  </si>
  <si>
    <t>Purchase Power Expense</t>
  </si>
  <si>
    <t>Specific</t>
  </si>
  <si>
    <t>Test Year Twelve Months Ended 5/31/2025</t>
  </si>
  <si>
    <t xml:space="preserve">Adjusted Historical </t>
  </si>
  <si>
    <t>As Filed Historical</t>
  </si>
  <si>
    <t>PUE calc is applicable</t>
  </si>
  <si>
    <t>Increase/(Decrease) Additional PUE Deduction from FAC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</si>
</sst>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_(&quot;$&quot;* #,##0_);_(&quot;$&quot;* \(#,##0\);_(&quot;$&quot;* &quot;-&quot;??_);_(@_)"/>
    <numFmt numFmtId="166" formatCode="mm/dd/yyyy\ hh"/>
    <numFmt numFmtId="167" formatCode="_(* #,##0_);_(* \(#,##0\);_(* &quot;-&quot;??_);_(@_)"/>
    <numFmt numFmtId="168" formatCode="0.000"/>
    <numFmt numFmtId="169" formatCode="&quot;$&quot;#,##0.000_);\(&quot;$&quot;#,##0.000\)"/>
    <numFmt numFmtId="170" formatCode="&quot;$&quot;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</font>
    <font>
      <sz val="8"/>
      <name val="Century Gothic"/>
      <family val="2"/>
    </font>
    <font>
      <b/>
      <sz val="12"/>
      <name val="Arial"/>
      <family val="2"/>
    </font>
    <font>
      <u/>
      <sz val="10"/>
      <name val="Arial"/>
      <family val="2"/>
    </font>
    <font>
      <sz val="11"/>
      <name val="Calibri"/>
      <family val="2"/>
      <scheme val="minor"/>
    </font>
    <font>
      <sz val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7" tint="0.79998168889431442"/>
      </top>
      <bottom style="thin">
        <color theme="7" tint="0.7999816888943144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5">
    <xf numFmtId="0" fontId="0" fillId="0" borderId="0"/>
    <xf numFmtId="44" fontId="1" fillId="0" borderId="0" applyFont="0" applyFill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0" fontId="11" fillId="0" borderId="0"/>
    <xf numFmtId="0" fontId="5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9" fillId="0" borderId="0"/>
  </cellStyleXfs>
  <cellXfs count="254">
    <xf numFmtId="0" fontId="0" fillId="0" borderId="0" xfId="0"/>
    <xf numFmtId="0" fontId="3" fillId="0" borderId="0" xfId="2" applyFont="1"/>
    <xf numFmtId="0" fontId="4" fillId="0" borderId="0" xfId="2"/>
    <xf numFmtId="43" fontId="1" fillId="0" borderId="0" xfId="3" applyFont="1"/>
    <xf numFmtId="43" fontId="2" fillId="0" borderId="0" xfId="3" applyFont="1"/>
    <xf numFmtId="0" fontId="5" fillId="0" borderId="0" xfId="2" applyFont="1"/>
    <xf numFmtId="164" fontId="5" fillId="0" borderId="0" xfId="2" quotePrefix="1" applyNumberFormat="1" applyFont="1"/>
    <xf numFmtId="22" fontId="7" fillId="0" borderId="0" xfId="3" applyNumberFormat="1" applyFont="1" applyFill="1"/>
    <xf numFmtId="0" fontId="4" fillId="0" borderId="2" xfId="2" applyBorder="1" applyAlignment="1">
      <alignment horizontal="center"/>
    </xf>
    <xf numFmtId="43" fontId="1" fillId="0" borderId="0" xfId="3" applyFont="1" applyFill="1"/>
    <xf numFmtId="22" fontId="1" fillId="0" borderId="0" xfId="3" applyNumberFormat="1" applyFont="1" applyFill="1"/>
    <xf numFmtId="43" fontId="1" fillId="0" borderId="2" xfId="3" applyFont="1" applyFill="1" applyBorder="1" applyAlignment="1">
      <alignment horizontal="center" wrapText="1"/>
    </xf>
    <xf numFmtId="43" fontId="1" fillId="0" borderId="2" xfId="3" applyFont="1" applyFill="1" applyBorder="1" applyAlignment="1">
      <alignment horizontal="center" vertical="center" wrapText="1"/>
    </xf>
    <xf numFmtId="22" fontId="4" fillId="0" borderId="2" xfId="2" applyNumberFormat="1" applyBorder="1" applyAlignment="1">
      <alignment horizontal="center"/>
    </xf>
    <xf numFmtId="166" fontId="4" fillId="0" borderId="5" xfId="2" applyNumberFormat="1" applyBorder="1" applyAlignment="1">
      <alignment horizontal="center"/>
    </xf>
    <xf numFmtId="0" fontId="4" fillId="0" borderId="6" xfId="2" applyBorder="1"/>
    <xf numFmtId="0" fontId="4" fillId="0" borderId="7" xfId="2" applyBorder="1"/>
    <xf numFmtId="43" fontId="1" fillId="0" borderId="8" xfId="3" applyFont="1" applyBorder="1"/>
    <xf numFmtId="43" fontId="1" fillId="0" borderId="9" xfId="3" applyFont="1" applyBorder="1"/>
    <xf numFmtId="43" fontId="1" fillId="0" borderId="2" xfId="3" applyFont="1" applyFill="1" applyBorder="1"/>
    <xf numFmtId="0" fontId="4" fillId="0" borderId="10" xfId="2" applyBorder="1"/>
    <xf numFmtId="0" fontId="4" fillId="0" borderId="11" xfId="2" applyBorder="1"/>
    <xf numFmtId="43" fontId="1" fillId="0" borderId="9" xfId="3" applyFont="1" applyFill="1" applyBorder="1"/>
    <xf numFmtId="43" fontId="1" fillId="0" borderId="8" xfId="3" applyFont="1" applyFill="1" applyBorder="1"/>
    <xf numFmtId="43" fontId="1" fillId="0" borderId="0" xfId="3" applyFont="1" applyBorder="1"/>
    <xf numFmtId="166" fontId="10" fillId="0" borderId="5" xfId="2" applyNumberFormat="1" applyFont="1" applyBorder="1" applyAlignment="1">
      <alignment horizontal="center"/>
    </xf>
    <xf numFmtId="43" fontId="3" fillId="0" borderId="3" xfId="3" applyFont="1" applyBorder="1"/>
    <xf numFmtId="43" fontId="3" fillId="0" borderId="4" xfId="3" applyFont="1" applyFill="1" applyBorder="1"/>
    <xf numFmtId="0" fontId="10" fillId="0" borderId="0" xfId="2" applyFont="1"/>
    <xf numFmtId="43" fontId="1" fillId="0" borderId="0" xfId="3" applyFont="1" applyFill="1" applyBorder="1" applyAlignment="1">
      <alignment horizontal="right"/>
    </xf>
    <xf numFmtId="43" fontId="1" fillId="0" borderId="0" xfId="3" applyFont="1" applyFill="1" applyBorder="1"/>
    <xf numFmtId="43" fontId="4" fillId="0" borderId="0" xfId="2" applyNumberFormat="1"/>
    <xf numFmtId="0" fontId="4" fillId="0" borderId="0" xfId="2" applyAlignment="1">
      <alignment horizontal="center"/>
    </xf>
    <xf numFmtId="0" fontId="5" fillId="0" borderId="0" xfId="2" applyFont="1" applyAlignment="1">
      <alignment horizontal="center"/>
    </xf>
    <xf numFmtId="43" fontId="1" fillId="0" borderId="2" xfId="3" applyFont="1" applyFill="1" applyBorder="1" applyAlignment="1">
      <alignment horizontal="center"/>
    </xf>
    <xf numFmtId="43" fontId="3" fillId="0" borderId="4" xfId="3" applyFont="1" applyFill="1" applyBorder="1" applyAlignment="1">
      <alignment horizontal="center"/>
    </xf>
    <xf numFmtId="43" fontId="1" fillId="0" borderId="0" xfId="3" applyFont="1" applyFill="1" applyBorder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7" fontId="0" fillId="0" borderId="0" xfId="0" applyNumberFormat="1" applyAlignment="1">
      <alignment horizontal="center"/>
    </xf>
    <xf numFmtId="44" fontId="0" fillId="0" borderId="0" xfId="1" applyFont="1" applyAlignment="1">
      <alignment horizontal="center"/>
    </xf>
    <xf numFmtId="44" fontId="0" fillId="0" borderId="0" xfId="0" applyNumberFormat="1" applyAlignment="1">
      <alignment horizontal="center"/>
    </xf>
    <xf numFmtId="0" fontId="3" fillId="0" borderId="0" xfId="2" applyFont="1" applyFill="1"/>
    <xf numFmtId="0" fontId="4" fillId="0" borderId="0" xfId="2" applyFill="1"/>
    <xf numFmtId="43" fontId="2" fillId="0" borderId="0" xfId="3" applyFont="1" applyFill="1"/>
    <xf numFmtId="0" fontId="6" fillId="0" borderId="0" xfId="2" applyFont="1" applyFill="1"/>
    <xf numFmtId="0" fontId="4" fillId="0" borderId="0" xfId="2" applyFill="1" applyAlignment="1">
      <alignment horizontal="center"/>
    </xf>
    <xf numFmtId="0" fontId="2" fillId="0" borderId="0" xfId="2" applyFont="1" applyFill="1" applyAlignment="1">
      <alignment horizontal="center"/>
    </xf>
    <xf numFmtId="0" fontId="5" fillId="0" borderId="0" xfId="2" applyFont="1" applyFill="1" applyAlignment="1">
      <alignment horizontal="center"/>
    </xf>
    <xf numFmtId="164" fontId="5" fillId="0" borderId="0" xfId="2" quotePrefix="1" applyNumberFormat="1" applyFont="1" applyFill="1"/>
    <xf numFmtId="0" fontId="5" fillId="0" borderId="0" xfId="2" applyFont="1" applyFill="1"/>
    <xf numFmtId="0" fontId="4" fillId="0" borderId="2" xfId="2" applyFill="1" applyBorder="1" applyAlignment="1">
      <alignment horizontal="center"/>
    </xf>
    <xf numFmtId="37" fontId="5" fillId="0" borderId="2" xfId="2" applyNumberFormat="1" applyFont="1" applyFill="1" applyBorder="1" applyAlignment="1">
      <alignment horizontal="center"/>
    </xf>
    <xf numFmtId="0" fontId="2" fillId="0" borderId="0" xfId="2" applyFont="1" applyFill="1"/>
    <xf numFmtId="0" fontId="4" fillId="0" borderId="2" xfId="2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22" fontId="4" fillId="0" borderId="2" xfId="2" applyNumberFormat="1" applyFill="1" applyBorder="1" applyAlignment="1">
      <alignment horizontal="center"/>
    </xf>
    <xf numFmtId="0" fontId="5" fillId="0" borderId="2" xfId="2" applyFont="1" applyFill="1" applyBorder="1" applyAlignment="1">
      <alignment horizontal="center"/>
    </xf>
    <xf numFmtId="0" fontId="8" fillId="0" borderId="2" xfId="2" applyFont="1" applyFill="1" applyBorder="1" applyAlignment="1">
      <alignment horizontal="center"/>
    </xf>
    <xf numFmtId="37" fontId="9" fillId="0" borderId="2" xfId="4" applyNumberFormat="1" applyFont="1" applyFill="1" applyBorder="1" applyAlignment="1">
      <alignment horizontal="center"/>
    </xf>
    <xf numFmtId="7" fontId="9" fillId="0" borderId="2" xfId="4" applyNumberFormat="1" applyFont="1" applyFill="1" applyBorder="1" applyAlignment="1">
      <alignment horizontal="center"/>
    </xf>
    <xf numFmtId="0" fontId="4" fillId="0" borderId="2" xfId="2" applyFill="1" applyBorder="1"/>
    <xf numFmtId="0" fontId="4" fillId="0" borderId="2" xfId="2" quotePrefix="1" applyFill="1" applyBorder="1"/>
    <xf numFmtId="166" fontId="4" fillId="0" borderId="5" xfId="2" applyNumberFormat="1" applyFill="1" applyBorder="1" applyAlignment="1">
      <alignment horizontal="center"/>
    </xf>
    <xf numFmtId="0" fontId="4" fillId="0" borderId="6" xfId="2" applyFill="1" applyBorder="1"/>
    <xf numFmtId="0" fontId="4" fillId="0" borderId="7" xfId="2" applyFill="1" applyBorder="1"/>
    <xf numFmtId="43" fontId="4" fillId="0" borderId="17" xfId="2" applyNumberFormat="1" applyFill="1" applyBorder="1"/>
    <xf numFmtId="167" fontId="1" fillId="0" borderId="2" xfId="5" applyNumberFormat="1" applyFill="1" applyBorder="1" applyAlignment="1">
      <alignment horizontal="center" vertical="center" wrapText="1"/>
    </xf>
    <xf numFmtId="168" fontId="4" fillId="0" borderId="2" xfId="2" applyNumberFormat="1" applyFill="1" applyBorder="1" applyAlignment="1">
      <alignment horizontal="center"/>
    </xf>
    <xf numFmtId="7" fontId="4" fillId="0" borderId="0" xfId="2" applyNumberFormat="1" applyFill="1" applyAlignment="1">
      <alignment horizontal="center"/>
    </xf>
    <xf numFmtId="0" fontId="4" fillId="0" borderId="10" xfId="2" applyFill="1" applyBorder="1"/>
    <xf numFmtId="0" fontId="4" fillId="0" borderId="11" xfId="2" applyFill="1" applyBorder="1"/>
    <xf numFmtId="7" fontId="4" fillId="0" borderId="2" xfId="2" applyNumberFormat="1" applyFill="1" applyBorder="1" applyAlignment="1">
      <alignment horizontal="center"/>
    </xf>
    <xf numFmtId="166" fontId="6" fillId="0" borderId="5" xfId="2" applyNumberFormat="1" applyFont="1" applyFill="1" applyBorder="1" applyAlignment="1">
      <alignment horizontal="center"/>
    </xf>
    <xf numFmtId="166" fontId="5" fillId="0" borderId="5" xfId="2" applyNumberFormat="1" applyFont="1" applyFill="1" applyBorder="1" applyAlignment="1">
      <alignment horizontal="center"/>
    </xf>
    <xf numFmtId="43" fontId="2" fillId="0" borderId="17" xfId="2" applyNumberFormat="1" applyFont="1" applyFill="1" applyBorder="1"/>
    <xf numFmtId="43" fontId="3" fillId="0" borderId="3" xfId="3" applyFont="1" applyFill="1" applyBorder="1"/>
    <xf numFmtId="169" fontId="10" fillId="0" borderId="2" xfId="6" applyNumberFormat="1" applyFont="1" applyFill="1" applyBorder="1" applyAlignment="1">
      <alignment horizontal="center"/>
    </xf>
    <xf numFmtId="4" fontId="10" fillId="0" borderId="2" xfId="2" applyNumberFormat="1" applyFont="1" applyFill="1" applyBorder="1"/>
    <xf numFmtId="0" fontId="10" fillId="0" borderId="0" xfId="2" applyFont="1" applyFill="1"/>
    <xf numFmtId="0" fontId="4" fillId="0" borderId="12" xfId="2" applyFill="1" applyBorder="1"/>
    <xf numFmtId="43" fontId="1" fillId="0" borderId="13" xfId="3" applyFont="1" applyFill="1" applyBorder="1" applyAlignment="1">
      <alignment horizontal="right"/>
    </xf>
    <xf numFmtId="0" fontId="4" fillId="0" borderId="13" xfId="2" applyFill="1" applyBorder="1"/>
    <xf numFmtId="0" fontId="4" fillId="0" borderId="13" xfId="2" applyFill="1" applyBorder="1" applyAlignment="1">
      <alignment horizontal="center"/>
    </xf>
    <xf numFmtId="7" fontId="5" fillId="0" borderId="13" xfId="2" applyNumberFormat="1" applyFont="1" applyFill="1" applyBorder="1" applyAlignment="1">
      <alignment horizontal="right"/>
    </xf>
    <xf numFmtId="0" fontId="5" fillId="0" borderId="13" xfId="2" applyFont="1" applyFill="1" applyBorder="1" applyAlignment="1">
      <alignment horizontal="center"/>
    </xf>
    <xf numFmtId="0" fontId="4" fillId="0" borderId="14" xfId="2" applyFill="1" applyBorder="1"/>
    <xf numFmtId="170" fontId="4" fillId="0" borderId="0" xfId="2" applyNumberFormat="1" applyFill="1" applyAlignment="1">
      <alignment horizontal="right"/>
    </xf>
    <xf numFmtId="168" fontId="5" fillId="0" borderId="0" xfId="2" applyNumberFormat="1" applyFont="1" applyFill="1" applyAlignment="1">
      <alignment horizontal="center"/>
    </xf>
    <xf numFmtId="170" fontId="4" fillId="0" borderId="0" xfId="2" applyNumberFormat="1" applyFill="1" applyAlignment="1">
      <alignment horizontal="center"/>
    </xf>
    <xf numFmtId="0" fontId="8" fillId="0" borderId="9" xfId="2" applyFont="1" applyFill="1" applyBorder="1" applyAlignment="1">
      <alignment horizontal="center"/>
    </xf>
    <xf numFmtId="0" fontId="4" fillId="0" borderId="8" xfId="2" applyFill="1" applyBorder="1"/>
    <xf numFmtId="0" fontId="4" fillId="0" borderId="0" xfId="2" quotePrefix="1" applyFill="1" applyAlignment="1">
      <alignment horizontal="center"/>
    </xf>
    <xf numFmtId="0" fontId="4" fillId="0" borderId="9" xfId="2" applyFill="1" applyBorder="1"/>
    <xf numFmtId="0" fontId="4" fillId="0" borderId="15" xfId="2" applyFill="1" applyBorder="1"/>
    <xf numFmtId="0" fontId="4" fillId="0" borderId="1" xfId="2" applyFill="1" applyBorder="1"/>
    <xf numFmtId="0" fontId="4" fillId="0" borderId="1" xfId="2" applyFill="1" applyBorder="1" applyAlignment="1">
      <alignment horizontal="center"/>
    </xf>
    <xf numFmtId="168" fontId="5" fillId="0" borderId="1" xfId="2" applyNumberFormat="1" applyFont="1" applyFill="1" applyBorder="1" applyAlignment="1">
      <alignment horizontal="center"/>
    </xf>
    <xf numFmtId="8" fontId="4" fillId="0" borderId="1" xfId="2" applyNumberFormat="1" applyFill="1" applyBorder="1" applyAlignment="1">
      <alignment horizontal="center"/>
    </xf>
    <xf numFmtId="0" fontId="4" fillId="0" borderId="16" xfId="2" applyFill="1" applyBorder="1" applyAlignment="1">
      <alignment horizontal="center"/>
    </xf>
    <xf numFmtId="43" fontId="4" fillId="0" borderId="0" xfId="2" applyNumberFormat="1" applyFill="1"/>
    <xf numFmtId="0" fontId="6" fillId="0" borderId="0" xfId="2" applyFont="1" applyFill="1" applyAlignment="1">
      <alignment horizontal="center" wrapText="1"/>
    </xf>
    <xf numFmtId="0" fontId="2" fillId="0" borderId="0" xfId="2" applyFont="1" applyFill="1" applyAlignment="1">
      <alignment horizontal="left"/>
    </xf>
    <xf numFmtId="37" fontId="5" fillId="0" borderId="2" xfId="2" applyNumberFormat="1" applyFont="1" applyFill="1" applyBorder="1"/>
    <xf numFmtId="0" fontId="5" fillId="0" borderId="2" xfId="2" applyFont="1" applyFill="1" applyBorder="1"/>
    <xf numFmtId="37" fontId="9" fillId="0" borderId="2" xfId="4" applyNumberFormat="1" applyFont="1" applyFill="1" applyBorder="1"/>
    <xf numFmtId="44" fontId="9" fillId="0" borderId="2" xfId="4" applyFont="1" applyFill="1" applyBorder="1"/>
    <xf numFmtId="0" fontId="5" fillId="0" borderId="6" xfId="2" applyFont="1" applyFill="1" applyBorder="1"/>
    <xf numFmtId="0" fontId="5" fillId="0" borderId="7" xfId="2" applyFont="1" applyFill="1" applyBorder="1"/>
    <xf numFmtId="168" fontId="4" fillId="0" borderId="2" xfId="2" applyNumberFormat="1" applyFill="1" applyBorder="1"/>
    <xf numFmtId="7" fontId="4" fillId="0" borderId="0" xfId="2" applyNumberFormat="1" applyFill="1"/>
    <xf numFmtId="4" fontId="4" fillId="0" borderId="2" xfId="2" applyNumberFormat="1" applyFill="1" applyBorder="1"/>
    <xf numFmtId="0" fontId="5" fillId="0" borderId="10" xfId="2" applyFont="1" applyFill="1" applyBorder="1"/>
    <xf numFmtId="0" fontId="5" fillId="0" borderId="11" xfId="2" applyFont="1" applyFill="1" applyBorder="1"/>
    <xf numFmtId="166" fontId="10" fillId="0" borderId="5" xfId="2" applyNumberFormat="1" applyFont="1" applyFill="1" applyBorder="1" applyAlignment="1">
      <alignment horizontal="center"/>
    </xf>
    <xf numFmtId="167" fontId="3" fillId="0" borderId="2" xfId="5" applyNumberFormat="1" applyFont="1" applyFill="1" applyBorder="1" applyAlignment="1">
      <alignment horizontal="center" vertical="center" wrapText="1"/>
    </xf>
    <xf numFmtId="169" fontId="10" fillId="0" borderId="2" xfId="6" applyNumberFormat="1" applyFont="1" applyFill="1" applyBorder="1"/>
    <xf numFmtId="168" fontId="10" fillId="0" borderId="2" xfId="2" applyNumberFormat="1" applyFont="1" applyFill="1" applyBorder="1"/>
    <xf numFmtId="0" fontId="4" fillId="0" borderId="13" xfId="2" applyFill="1" applyBorder="1" applyAlignment="1">
      <alignment horizontal="right"/>
    </xf>
    <xf numFmtId="168" fontId="5" fillId="0" borderId="0" xfId="2" applyNumberFormat="1" applyFont="1" applyFill="1"/>
    <xf numFmtId="170" fontId="4" fillId="0" borderId="0" xfId="2" applyNumberFormat="1" applyFill="1"/>
    <xf numFmtId="0" fontId="4" fillId="0" borderId="0" xfId="2" quotePrefix="1" applyFill="1" applyAlignment="1">
      <alignment horizontal="right"/>
    </xf>
    <xf numFmtId="168" fontId="5" fillId="0" borderId="1" xfId="2" applyNumberFormat="1" applyFont="1" applyFill="1" applyBorder="1"/>
    <xf numFmtId="8" fontId="4" fillId="0" borderId="1" xfId="2" applyNumberFormat="1" applyFill="1" applyBorder="1"/>
    <xf numFmtId="43" fontId="1" fillId="0" borderId="0" xfId="9" applyFont="1"/>
    <xf numFmtId="22" fontId="7" fillId="0" borderId="0" xfId="9" applyNumberFormat="1" applyFont="1" applyFill="1"/>
    <xf numFmtId="43" fontId="1" fillId="0" borderId="0" xfId="9" applyFont="1" applyFill="1"/>
    <xf numFmtId="22" fontId="1" fillId="0" borderId="0" xfId="9" applyNumberFormat="1" applyFont="1" applyFill="1"/>
    <xf numFmtId="43" fontId="1" fillId="0" borderId="2" xfId="9" applyFont="1" applyFill="1" applyBorder="1" applyAlignment="1">
      <alignment horizontal="center" wrapText="1"/>
    </xf>
    <xf numFmtId="43" fontId="1" fillId="0" borderId="2" xfId="9" applyFont="1" applyFill="1" applyBorder="1" applyAlignment="1">
      <alignment horizontal="center" vertical="center" wrapText="1"/>
    </xf>
    <xf numFmtId="43" fontId="1" fillId="0" borderId="2" xfId="9" applyFont="1" applyFill="1" applyBorder="1"/>
    <xf numFmtId="43" fontId="3" fillId="0" borderId="4" xfId="9" applyFont="1" applyFill="1" applyBorder="1"/>
    <xf numFmtId="43" fontId="1" fillId="0" borderId="0" xfId="9" applyFont="1" applyFill="1" applyBorder="1" applyAlignment="1">
      <alignment horizontal="right"/>
    </xf>
    <xf numFmtId="43" fontId="1" fillId="0" borderId="0" xfId="9" applyFont="1" applyFill="1" applyBorder="1"/>
    <xf numFmtId="4" fontId="0" fillId="0" borderId="0" xfId="0" applyNumberFormat="1" applyAlignment="1">
      <alignment horizontal="center"/>
    </xf>
    <xf numFmtId="165" fontId="1" fillId="3" borderId="0" xfId="1" applyNumberFormat="1" applyFont="1" applyFill="1"/>
    <xf numFmtId="44" fontId="0" fillId="0" borderId="18" xfId="0" applyNumberFormat="1" applyBorder="1"/>
    <xf numFmtId="0" fontId="10" fillId="3" borderId="0" xfId="11" applyFont="1" applyFill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3" borderId="0" xfId="11" applyFill="1"/>
    <xf numFmtId="0" fontId="0" fillId="3" borderId="0" xfId="0" applyFill="1"/>
    <xf numFmtId="0" fontId="4" fillId="3" borderId="1" xfId="11" applyFill="1" applyBorder="1" applyAlignment="1">
      <alignment horizontal="center" vertical="center" wrapText="1"/>
    </xf>
    <xf numFmtId="0" fontId="4" fillId="3" borderId="15" xfId="11" applyFill="1" applyBorder="1" applyAlignment="1">
      <alignment horizontal="center" vertical="center" wrapText="1"/>
    </xf>
    <xf numFmtId="0" fontId="4" fillId="3" borderId="0" xfId="11" applyFill="1" applyAlignment="1">
      <alignment horizontal="center"/>
    </xf>
    <xf numFmtId="167" fontId="4" fillId="3" borderId="0" xfId="12" applyNumberFormat="1" applyFont="1" applyFill="1" applyAlignment="1"/>
    <xf numFmtId="167" fontId="4" fillId="3" borderId="0" xfId="12" applyNumberFormat="1" applyFont="1" applyFill="1" applyAlignment="1">
      <alignment horizontal="center"/>
    </xf>
    <xf numFmtId="167" fontId="4" fillId="3" borderId="8" xfId="12" applyNumberFormat="1" applyFont="1" applyFill="1" applyBorder="1" applyAlignment="1">
      <alignment horizontal="center"/>
    </xf>
    <xf numFmtId="165" fontId="4" fillId="3" borderId="0" xfId="13" applyNumberFormat="1" applyFont="1" applyFill="1"/>
    <xf numFmtId="0" fontId="4" fillId="3" borderId="8" xfId="11" applyFill="1" applyBorder="1"/>
    <xf numFmtId="0" fontId="17" fillId="3" borderId="0" xfId="11" applyFont="1" applyFill="1"/>
    <xf numFmtId="165" fontId="4" fillId="3" borderId="8" xfId="13" applyNumberFormat="1" applyFont="1" applyFill="1" applyBorder="1"/>
    <xf numFmtId="43" fontId="4" fillId="3" borderId="0" xfId="8" applyFont="1" applyFill="1"/>
    <xf numFmtId="0" fontId="2" fillId="0" borderId="0" xfId="0" applyFont="1" applyFill="1"/>
    <xf numFmtId="0" fontId="0" fillId="4" borderId="0" xfId="0" applyFill="1"/>
    <xf numFmtId="44" fontId="0" fillId="4" borderId="0" xfId="1" applyFont="1" applyFill="1" applyAlignment="1">
      <alignment horizontal="center"/>
    </xf>
    <xf numFmtId="0" fontId="0" fillId="5" borderId="0" xfId="0" applyFill="1"/>
    <xf numFmtId="44" fontId="0" fillId="5" borderId="0" xfId="1" applyFont="1" applyFill="1" applyAlignment="1">
      <alignment horizontal="center"/>
    </xf>
    <xf numFmtId="44" fontId="18" fillId="0" borderId="0" xfId="0" applyNumberFormat="1" applyFont="1" applyFill="1"/>
    <xf numFmtId="44" fontId="0" fillId="0" borderId="18" xfId="1" applyFont="1" applyBorder="1" applyAlignment="1">
      <alignment horizontal="center"/>
    </xf>
    <xf numFmtId="0" fontId="19" fillId="0" borderId="0" xfId="14"/>
    <xf numFmtId="0" fontId="4" fillId="0" borderId="0" xfId="14" applyFont="1"/>
    <xf numFmtId="0" fontId="10" fillId="0" borderId="0" xfId="14" applyFont="1"/>
    <xf numFmtId="0" fontId="16" fillId="3" borderId="0" xfId="11" applyFont="1" applyFill="1" applyAlignment="1">
      <alignment horizontal="center"/>
    </xf>
    <xf numFmtId="0" fontId="10" fillId="3" borderId="0" xfId="11" applyFont="1" applyFill="1" applyAlignment="1">
      <alignment horizontal="center" wrapText="1"/>
    </xf>
    <xf numFmtId="0" fontId="10" fillId="3" borderId="0" xfId="11" applyFont="1" applyFill="1" applyAlignment="1">
      <alignment horizontal="center"/>
    </xf>
    <xf numFmtId="0" fontId="4" fillId="3" borderId="1" xfId="11" applyFill="1" applyBorder="1" applyAlignment="1">
      <alignment horizontal="center" vertical="center" wrapText="1"/>
    </xf>
    <xf numFmtId="43" fontId="1" fillId="0" borderId="1" xfId="3" applyFont="1" applyFill="1" applyBorder="1" applyAlignment="1">
      <alignment horizontal="center"/>
    </xf>
    <xf numFmtId="0" fontId="4" fillId="2" borderId="3" xfId="2" applyFill="1" applyBorder="1" applyAlignment="1">
      <alignment horizontal="center" vertical="center"/>
    </xf>
    <xf numFmtId="0" fontId="4" fillId="2" borderId="4" xfId="2" applyFill="1" applyBorder="1" applyAlignment="1">
      <alignment horizontal="center" vertical="center"/>
    </xf>
    <xf numFmtId="43" fontId="1" fillId="2" borderId="3" xfId="3" applyFont="1" applyFill="1" applyBorder="1" applyAlignment="1">
      <alignment horizontal="center" vertical="center"/>
    </xf>
    <xf numFmtId="43" fontId="1" fillId="2" borderId="4" xfId="3" applyFont="1" applyFill="1" applyBorder="1" applyAlignment="1">
      <alignment horizontal="center" vertical="center"/>
    </xf>
    <xf numFmtId="43" fontId="1" fillId="0" borderId="3" xfId="3" applyFont="1" applyFill="1" applyBorder="1" applyAlignment="1">
      <alignment horizontal="center" vertical="center" wrapText="1"/>
    </xf>
    <xf numFmtId="43" fontId="1" fillId="0" borderId="4" xfId="3" applyFont="1" applyFill="1" applyBorder="1" applyAlignment="1">
      <alignment horizontal="center" vertical="center" wrapText="1"/>
    </xf>
    <xf numFmtId="43" fontId="3" fillId="0" borderId="1" xfId="3" applyFont="1" applyFill="1" applyBorder="1" applyAlignment="1">
      <alignment horizontal="center"/>
    </xf>
    <xf numFmtId="0" fontId="4" fillId="0" borderId="3" xfId="2" applyFill="1" applyBorder="1" applyAlignment="1">
      <alignment horizontal="center" vertical="center"/>
    </xf>
    <xf numFmtId="0" fontId="4" fillId="0" borderId="4" xfId="2" applyFill="1" applyBorder="1" applyAlignment="1">
      <alignment horizontal="center" vertical="center"/>
    </xf>
    <xf numFmtId="43" fontId="1" fillId="0" borderId="3" xfId="3" applyFont="1" applyFill="1" applyBorder="1" applyAlignment="1">
      <alignment horizontal="center" vertical="center"/>
    </xf>
    <xf numFmtId="43" fontId="1" fillId="0" borderId="4" xfId="3" applyFont="1" applyFill="1" applyBorder="1" applyAlignment="1">
      <alignment horizontal="center" vertical="center"/>
    </xf>
    <xf numFmtId="43" fontId="1" fillId="0" borderId="1" xfId="9" applyFont="1" applyFill="1" applyBorder="1" applyAlignment="1">
      <alignment horizontal="center"/>
    </xf>
    <xf numFmtId="43" fontId="1" fillId="0" borderId="3" xfId="9" applyFont="1" applyFill="1" applyBorder="1" applyAlignment="1">
      <alignment horizontal="center" vertical="center" wrapText="1"/>
    </xf>
    <xf numFmtId="43" fontId="1" fillId="0" borderId="4" xfId="9" applyFont="1" applyFill="1" applyBorder="1" applyAlignment="1">
      <alignment horizontal="center" vertical="center" wrapText="1"/>
    </xf>
    <xf numFmtId="0" fontId="6" fillId="0" borderId="0" xfId="2" applyFont="1" applyFill="1" applyAlignment="1">
      <alignment horizontal="left" wrapText="1"/>
    </xf>
    <xf numFmtId="169" fontId="5" fillId="0" borderId="2" xfId="6" applyNumberFormat="1" applyFont="1" applyFill="1" applyBorder="1" applyAlignment="1">
      <alignment horizontal="center"/>
    </xf>
    <xf numFmtId="4" fontId="4" fillId="0" borderId="2" xfId="2" applyNumberFormat="1" applyFill="1" applyBorder="1" applyAlignment="1">
      <alignment horizontal="center"/>
    </xf>
    <xf numFmtId="165" fontId="9" fillId="0" borderId="2" xfId="4" applyNumberFormat="1" applyFont="1" applyFill="1" applyBorder="1"/>
    <xf numFmtId="2" fontId="4" fillId="0" borderId="2" xfId="2" applyNumberFormat="1" applyFill="1" applyBorder="1"/>
    <xf numFmtId="43" fontId="10" fillId="0" borderId="2" xfId="3" applyFont="1" applyFill="1" applyBorder="1"/>
    <xf numFmtId="7" fontId="14" fillId="0" borderId="0" xfId="2" applyNumberFormat="1" applyFont="1" applyFill="1"/>
    <xf numFmtId="37" fontId="15" fillId="0" borderId="0" xfId="7" applyNumberFormat="1" applyFont="1" applyFill="1"/>
    <xf numFmtId="37" fontId="15" fillId="0" borderId="1" xfId="7" applyNumberFormat="1" applyFont="1" applyFill="1" applyBorder="1"/>
    <xf numFmtId="2" fontId="4" fillId="0" borderId="6" xfId="2" applyNumberFormat="1" applyFill="1" applyBorder="1"/>
    <xf numFmtId="2" fontId="4" fillId="0" borderId="7" xfId="2" applyNumberFormat="1" applyFill="1" applyBorder="1"/>
    <xf numFmtId="2" fontId="4" fillId="0" borderId="10" xfId="2" applyNumberFormat="1" applyFill="1" applyBorder="1"/>
    <xf numFmtId="2" fontId="4" fillId="0" borderId="11" xfId="2" applyNumberFormat="1" applyFill="1" applyBorder="1"/>
    <xf numFmtId="169" fontId="3" fillId="0" borderId="3" xfId="3" applyNumberFormat="1" applyFont="1" applyFill="1" applyBorder="1"/>
    <xf numFmtId="0" fontId="3" fillId="0" borderId="0" xfId="14" applyFont="1" applyFill="1"/>
    <xf numFmtId="0" fontId="19" fillId="0" borderId="0" xfId="14" applyFill="1"/>
    <xf numFmtId="43" fontId="2" fillId="0" borderId="0" xfId="9" applyFont="1" applyFill="1"/>
    <xf numFmtId="0" fontId="6" fillId="0" borderId="0" xfId="14" applyFont="1" applyFill="1" applyAlignment="1">
      <alignment horizontal="center" wrapText="1"/>
    </xf>
    <xf numFmtId="0" fontId="2" fillId="0" borderId="0" xfId="14" applyFont="1" applyFill="1"/>
    <xf numFmtId="0" fontId="4" fillId="0" borderId="0" xfId="14" applyFont="1" applyFill="1"/>
    <xf numFmtId="164" fontId="4" fillId="0" borderId="0" xfId="14" quotePrefix="1" applyNumberFormat="1" applyFont="1" applyFill="1"/>
    <xf numFmtId="0" fontId="2" fillId="0" borderId="0" xfId="14" applyFont="1" applyFill="1" applyAlignment="1">
      <alignment horizontal="left"/>
    </xf>
    <xf numFmtId="0" fontId="19" fillId="0" borderId="2" xfId="14" applyFill="1" applyBorder="1" applyAlignment="1">
      <alignment horizontal="center"/>
    </xf>
    <xf numFmtId="37" fontId="4" fillId="0" borderId="2" xfId="14" applyNumberFormat="1" applyFont="1" applyFill="1" applyBorder="1"/>
    <xf numFmtId="0" fontId="19" fillId="0" borderId="3" xfId="14" applyFill="1" applyBorder="1" applyAlignment="1">
      <alignment horizontal="center" vertical="center"/>
    </xf>
    <xf numFmtId="0" fontId="19" fillId="0" borderId="4" xfId="14" applyFill="1" applyBorder="1" applyAlignment="1">
      <alignment horizontal="center" vertical="center"/>
    </xf>
    <xf numFmtId="43" fontId="1" fillId="0" borderId="3" xfId="9" applyFont="1" applyFill="1" applyBorder="1" applyAlignment="1">
      <alignment horizontal="center" vertical="center"/>
    </xf>
    <xf numFmtId="43" fontId="1" fillId="0" borderId="4" xfId="9" applyFont="1" applyFill="1" applyBorder="1" applyAlignment="1">
      <alignment horizontal="center" vertical="center"/>
    </xf>
    <xf numFmtId="0" fontId="19" fillId="0" borderId="2" xfId="14" applyFill="1" applyBorder="1" applyAlignment="1">
      <alignment horizontal="center" vertical="center" wrapText="1"/>
    </xf>
    <xf numFmtId="0" fontId="4" fillId="0" borderId="2" xfId="14" applyFont="1" applyFill="1" applyBorder="1" applyAlignment="1">
      <alignment horizontal="center" vertical="center" wrapText="1"/>
    </xf>
    <xf numFmtId="22" fontId="19" fillId="0" borderId="2" xfId="14" applyNumberFormat="1" applyFill="1" applyBorder="1" applyAlignment="1">
      <alignment horizontal="center"/>
    </xf>
    <xf numFmtId="0" fontId="4" fillId="0" borderId="2" xfId="14" applyFont="1" applyFill="1" applyBorder="1"/>
    <xf numFmtId="0" fontId="8" fillId="0" borderId="2" xfId="14" applyFont="1" applyFill="1" applyBorder="1" applyAlignment="1">
      <alignment horizontal="center"/>
    </xf>
    <xf numFmtId="37" fontId="9" fillId="0" borderId="2" xfId="10" applyNumberFormat="1" applyFont="1" applyFill="1" applyBorder="1"/>
    <xf numFmtId="44" fontId="9" fillId="0" borderId="2" xfId="10" applyFont="1" applyFill="1" applyBorder="1"/>
    <xf numFmtId="0" fontId="19" fillId="0" borderId="2" xfId="14" applyFill="1" applyBorder="1"/>
    <xf numFmtId="0" fontId="19" fillId="0" borderId="2" xfId="14" quotePrefix="1" applyFill="1" applyBorder="1"/>
    <xf numFmtId="166" fontId="19" fillId="0" borderId="5" xfId="14" applyNumberFormat="1" applyFill="1" applyBorder="1" applyAlignment="1">
      <alignment horizontal="center"/>
    </xf>
    <xf numFmtId="0" fontId="19" fillId="0" borderId="6" xfId="14" applyFill="1" applyBorder="1"/>
    <xf numFmtId="0" fontId="19" fillId="0" borderId="7" xfId="14" applyFill="1" applyBorder="1"/>
    <xf numFmtId="43" fontId="19" fillId="0" borderId="17" xfId="14" applyNumberFormat="1" applyFill="1" applyBorder="1"/>
    <xf numFmtId="168" fontId="19" fillId="0" borderId="2" xfId="14" applyNumberFormat="1" applyFill="1" applyBorder="1"/>
    <xf numFmtId="7" fontId="19" fillId="0" borderId="0" xfId="14" applyNumberFormat="1" applyFill="1"/>
    <xf numFmtId="4" fontId="19" fillId="0" borderId="2" xfId="14" applyNumberFormat="1" applyFill="1" applyBorder="1"/>
    <xf numFmtId="0" fontId="19" fillId="0" borderId="10" xfId="14" applyFill="1" applyBorder="1"/>
    <xf numFmtId="0" fontId="19" fillId="0" borderId="11" xfId="14" applyFill="1" applyBorder="1"/>
    <xf numFmtId="166" fontId="4" fillId="0" borderId="5" xfId="14" applyNumberFormat="1" applyFont="1" applyFill="1" applyBorder="1" applyAlignment="1">
      <alignment horizontal="center"/>
    </xf>
    <xf numFmtId="168" fontId="4" fillId="0" borderId="2" xfId="14" applyNumberFormat="1" applyFont="1" applyFill="1" applyBorder="1"/>
    <xf numFmtId="166" fontId="10" fillId="0" borderId="5" xfId="14" applyNumberFormat="1" applyFont="1" applyFill="1" applyBorder="1" applyAlignment="1">
      <alignment horizontal="center"/>
    </xf>
    <xf numFmtId="43" fontId="3" fillId="0" borderId="3" xfId="9" applyFont="1" applyFill="1" applyBorder="1"/>
    <xf numFmtId="43" fontId="10" fillId="0" borderId="2" xfId="9" applyFont="1" applyFill="1" applyBorder="1"/>
    <xf numFmtId="4" fontId="10" fillId="0" borderId="2" xfId="14" applyNumberFormat="1" applyFont="1" applyFill="1" applyBorder="1"/>
    <xf numFmtId="0" fontId="19" fillId="0" borderId="12" xfId="14" applyFill="1" applyBorder="1"/>
    <xf numFmtId="43" fontId="1" fillId="0" borderId="13" xfId="9" applyFont="1" applyFill="1" applyBorder="1" applyAlignment="1">
      <alignment horizontal="right"/>
    </xf>
    <xf numFmtId="0" fontId="19" fillId="0" borderId="13" xfId="14" applyFill="1" applyBorder="1"/>
    <xf numFmtId="7" fontId="4" fillId="0" borderId="13" xfId="14" applyNumberFormat="1" applyFont="1" applyFill="1" applyBorder="1" applyAlignment="1">
      <alignment horizontal="right"/>
    </xf>
    <xf numFmtId="0" fontId="19" fillId="0" borderId="13" xfId="14" applyFill="1" applyBorder="1" applyAlignment="1">
      <alignment horizontal="right"/>
    </xf>
    <xf numFmtId="0" fontId="19" fillId="0" borderId="14" xfId="14" applyFill="1" applyBorder="1"/>
    <xf numFmtId="43" fontId="1" fillId="0" borderId="8" xfId="9" applyFont="1" applyFill="1" applyBorder="1"/>
    <xf numFmtId="170" fontId="19" fillId="0" borderId="0" xfId="14" applyNumberFormat="1" applyFill="1" applyAlignment="1">
      <alignment horizontal="right"/>
    </xf>
    <xf numFmtId="168" fontId="4" fillId="0" borderId="0" xfId="14" applyNumberFormat="1" applyFont="1" applyFill="1"/>
    <xf numFmtId="170" fontId="19" fillId="0" borderId="0" xfId="14" applyNumberFormat="1" applyFill="1"/>
    <xf numFmtId="0" fontId="8" fillId="0" borderId="9" xfId="14" applyFont="1" applyFill="1" applyBorder="1" applyAlignment="1">
      <alignment horizontal="center"/>
    </xf>
    <xf numFmtId="0" fontId="19" fillId="0" borderId="8" xfId="14" applyFill="1" applyBorder="1"/>
    <xf numFmtId="0" fontId="19" fillId="0" borderId="0" xfId="14" quotePrefix="1" applyFill="1" applyAlignment="1">
      <alignment horizontal="right"/>
    </xf>
    <xf numFmtId="0" fontId="19" fillId="0" borderId="9" xfId="14" applyFill="1" applyBorder="1"/>
    <xf numFmtId="0" fontId="19" fillId="0" borderId="15" xfId="14" applyFill="1" applyBorder="1"/>
    <xf numFmtId="0" fontId="19" fillId="0" borderId="1" xfId="14" applyFill="1" applyBorder="1"/>
    <xf numFmtId="168" fontId="4" fillId="0" borderId="1" xfId="14" applyNumberFormat="1" applyFont="1" applyFill="1" applyBorder="1"/>
    <xf numFmtId="8" fontId="19" fillId="0" borderId="1" xfId="14" applyNumberFormat="1" applyFill="1" applyBorder="1"/>
    <xf numFmtId="0" fontId="19" fillId="0" borderId="16" xfId="14" applyFill="1" applyBorder="1" applyAlignment="1">
      <alignment horizontal="center"/>
    </xf>
    <xf numFmtId="43" fontId="19" fillId="0" borderId="0" xfId="14" applyNumberFormat="1" applyFill="1"/>
  </cellXfs>
  <cellStyles count="15">
    <cellStyle name="Comma" xfId="8" builtinId="3"/>
    <cellStyle name="Comma 5" xfId="3" xr:uid="{F8EF199A-037F-4F93-8465-1DB714FB225B}"/>
    <cellStyle name="Comma 5 2" xfId="9" xr:uid="{E27AFC2E-AF30-4F4B-8926-9C2FD5DC7278}"/>
    <cellStyle name="Comma 6" xfId="12" xr:uid="{AA7CC8D2-E3EC-43AC-AA1B-7CE2F9E021B2}"/>
    <cellStyle name="Currency" xfId="1" builtinId="4"/>
    <cellStyle name="Currency 2" xfId="4" xr:uid="{9D018436-4E15-45C2-A690-F22E8B9525DC}"/>
    <cellStyle name="Currency 3" xfId="10" xr:uid="{21BD3358-3B90-4243-80ED-782EC7945D69}"/>
    <cellStyle name="Currency 36" xfId="13" xr:uid="{CE32FAA9-9BF1-4BBA-A0FC-53EB4291F5AF}"/>
    <cellStyle name="Normal" xfId="0" builtinId="0"/>
    <cellStyle name="Normal 102" xfId="11" xr:uid="{BB2058F1-D69C-4305-9BFF-DBBF86F80007}"/>
    <cellStyle name="Normal 13" xfId="7" xr:uid="{6D2E700E-B488-4B62-A4F5-E05F1D4611D1}"/>
    <cellStyle name="Normal 2" xfId="2" xr:uid="{3E4D6A31-8202-47DB-ABA0-9FFD43C57312}"/>
    <cellStyle name="Normal 3" xfId="5" xr:uid="{9650010F-2399-4B29-94BF-39C634282D64}"/>
    <cellStyle name="Normal 4" xfId="14" xr:uid="{E9638DEE-38D7-4C34-B2FE-E1471656D94A}"/>
    <cellStyle name="Normal_Sheet1" xfId="6" xr:uid="{CFD9B37F-9D31-4527-8BDC-F153FFDFD9B2}"/>
  </cellStyles>
  <dxfs count="7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4CBF7-EB9D-4583-BB22-82477280F68A}">
  <sheetPr>
    <pageSetUpPr autoPageBreaks="0"/>
  </sheetPr>
  <dimension ref="A1:L14"/>
  <sheetViews>
    <sheetView showGridLines="0" zoomScale="120" zoomScaleNormal="120" workbookViewId="0"/>
  </sheetViews>
  <sheetFormatPr defaultRowHeight="14.5" x14ac:dyDescent="0.35"/>
  <cols>
    <col min="3" max="3" width="22.26953125" customWidth="1"/>
    <col min="5" max="5" width="13.7265625" customWidth="1"/>
    <col min="7" max="7" width="13.26953125" customWidth="1"/>
    <col min="8" max="8" width="13" customWidth="1"/>
    <col min="9" max="9" width="18.7265625" customWidth="1"/>
  </cols>
  <sheetData>
    <row r="1" spans="1:12" x14ac:dyDescent="0.35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1"/>
      <c r="L1" s="141"/>
    </row>
    <row r="2" spans="1:12" ht="15.5" x14ac:dyDescent="0.35">
      <c r="A2" s="140"/>
      <c r="B2" s="163" t="s">
        <v>37</v>
      </c>
      <c r="C2" s="163"/>
      <c r="D2" s="163"/>
      <c r="E2" s="163"/>
      <c r="F2" s="163"/>
      <c r="G2" s="163"/>
      <c r="H2" s="163"/>
      <c r="I2" s="140"/>
      <c r="J2" s="140"/>
      <c r="K2" s="141"/>
      <c r="L2" s="141"/>
    </row>
    <row r="3" spans="1:12" x14ac:dyDescent="0.35">
      <c r="A3" s="140"/>
      <c r="B3" s="164" t="s">
        <v>38</v>
      </c>
      <c r="C3" s="164"/>
      <c r="D3" s="164"/>
      <c r="E3" s="164"/>
      <c r="F3" s="164"/>
      <c r="G3" s="164"/>
      <c r="H3" s="164"/>
      <c r="I3" s="140"/>
      <c r="J3" s="140"/>
      <c r="K3" s="141"/>
      <c r="L3" s="141"/>
    </row>
    <row r="4" spans="1:12" x14ac:dyDescent="0.35">
      <c r="A4" s="140"/>
      <c r="B4" s="165" t="s">
        <v>47</v>
      </c>
      <c r="C4" s="165"/>
      <c r="D4" s="165"/>
      <c r="E4" s="165"/>
      <c r="F4" s="165"/>
      <c r="G4" s="165"/>
      <c r="H4" s="165"/>
      <c r="I4" s="140"/>
      <c r="J4" s="140"/>
      <c r="K4" s="141"/>
      <c r="L4" s="141"/>
    </row>
    <row r="5" spans="1:12" x14ac:dyDescent="0.35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</row>
    <row r="6" spans="1:12" x14ac:dyDescent="0.35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</row>
    <row r="7" spans="1:12" ht="50" x14ac:dyDescent="0.35">
      <c r="A7" s="142" t="s">
        <v>39</v>
      </c>
      <c r="B7" s="166" t="s">
        <v>40</v>
      </c>
      <c r="C7" s="166"/>
      <c r="D7" s="166"/>
      <c r="E7" s="142" t="s">
        <v>41</v>
      </c>
      <c r="F7" s="142"/>
      <c r="G7" s="142" t="s">
        <v>42</v>
      </c>
      <c r="H7" s="142" t="s">
        <v>43</v>
      </c>
      <c r="I7" s="143" t="s">
        <v>44</v>
      </c>
      <c r="J7" s="140"/>
      <c r="K7" s="141"/>
      <c r="L7" s="141"/>
    </row>
    <row r="8" spans="1:12" x14ac:dyDescent="0.35">
      <c r="A8" s="144"/>
      <c r="B8" s="144"/>
      <c r="C8" s="144"/>
      <c r="D8" s="140"/>
      <c r="E8" s="145"/>
      <c r="F8" s="146"/>
      <c r="G8" s="146"/>
      <c r="H8" s="146"/>
      <c r="I8" s="147"/>
      <c r="J8" s="140"/>
      <c r="K8" s="141"/>
      <c r="L8" s="141"/>
    </row>
    <row r="9" spans="1:12" x14ac:dyDescent="0.35">
      <c r="A9" s="140"/>
      <c r="B9" s="140"/>
      <c r="C9" s="140"/>
      <c r="D9" s="140"/>
      <c r="E9" s="148"/>
      <c r="F9" s="140"/>
      <c r="G9" s="140"/>
      <c r="H9" s="140"/>
      <c r="I9" s="149"/>
      <c r="J9" s="140"/>
      <c r="K9" s="141"/>
      <c r="L9" s="141"/>
    </row>
    <row r="10" spans="1:12" x14ac:dyDescent="0.35">
      <c r="A10" s="140"/>
      <c r="B10" s="150"/>
      <c r="C10" s="150"/>
      <c r="D10" s="140"/>
      <c r="E10" s="141"/>
      <c r="F10" s="141"/>
      <c r="G10" s="140"/>
      <c r="H10" s="140"/>
      <c r="I10" s="151"/>
      <c r="J10" s="140"/>
      <c r="K10" s="141"/>
      <c r="L10" s="141"/>
    </row>
    <row r="11" spans="1:12" x14ac:dyDescent="0.35">
      <c r="A11" s="144">
        <v>1</v>
      </c>
      <c r="B11" s="140">
        <v>555</v>
      </c>
      <c r="C11" s="140" t="s">
        <v>45</v>
      </c>
      <c r="D11" s="140"/>
      <c r="E11" s="135">
        <f>Summary!B19</f>
        <v>1212197.6493977848</v>
      </c>
      <c r="F11" s="141"/>
      <c r="G11" s="140" t="s">
        <v>46</v>
      </c>
      <c r="H11" s="152">
        <v>1</v>
      </c>
      <c r="I11" s="151">
        <f>H11*E11</f>
        <v>1212197.6493977848</v>
      </c>
      <c r="J11" s="137" t="str">
        <f>Summary!C19</f>
        <v>Increase/(Decrease) Additional PUE Deduction from FAC</v>
      </c>
      <c r="K11" s="141"/>
      <c r="L11" s="141"/>
    </row>
    <row r="12" spans="1:12" x14ac:dyDescent="0.35">
      <c r="A12" s="141"/>
      <c r="B12" s="141"/>
      <c r="C12" s="141"/>
      <c r="D12" s="141"/>
      <c r="E12" s="141"/>
      <c r="F12" s="141"/>
      <c r="G12" s="141"/>
      <c r="H12" s="141"/>
      <c r="I12" s="141"/>
      <c r="J12" s="141"/>
      <c r="K12" s="141"/>
      <c r="L12" s="141"/>
    </row>
    <row r="13" spans="1:12" x14ac:dyDescent="0.35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141"/>
      <c r="L13" s="141"/>
    </row>
    <row r="14" spans="1:12" x14ac:dyDescent="0.35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141"/>
      <c r="L14" s="141"/>
    </row>
  </sheetData>
  <mergeCells count="4">
    <mergeCell ref="B2:H2"/>
    <mergeCell ref="B3:H3"/>
    <mergeCell ref="B4:H4"/>
    <mergeCell ref="B7:D7"/>
  </mergeCells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E1563-6D11-465C-8447-48CAAC2887A8}">
  <sheetPr>
    <tabColor rgb="FF92D050"/>
    <pageSetUpPr autoPageBreaks="0"/>
  </sheetPr>
  <dimension ref="A1:U783"/>
  <sheetViews>
    <sheetView topLeftCell="K1" zoomScale="80" zoomScaleNormal="80" workbookViewId="0">
      <pane ySplit="5" topLeftCell="A746" activePane="bottomLeft" state="frozen"/>
      <selection activeCell="D6" sqref="D6:E13"/>
      <selection pane="bottomLeft" sqref="A1:U761"/>
    </sheetView>
  </sheetViews>
  <sheetFormatPr defaultColWidth="9.1796875" defaultRowHeight="14.5" x14ac:dyDescent="0.35"/>
  <cols>
    <col min="1" max="1" width="15.1796875" style="2" customWidth="1"/>
    <col min="2" max="2" width="12.81640625" style="2" customWidth="1"/>
    <col min="3" max="3" width="14.54296875" style="2" customWidth="1"/>
    <col min="4" max="4" width="14" style="3" customWidth="1"/>
    <col min="5" max="5" width="15.54296875" style="3" customWidth="1"/>
    <col min="6" max="6" width="15.453125" style="2" customWidth="1"/>
    <col min="7" max="7" width="17.54296875" style="2" customWidth="1"/>
    <col min="8" max="8" width="16.81640625" style="2" customWidth="1"/>
    <col min="9" max="9" width="19" style="32" customWidth="1"/>
    <col min="10" max="10" width="20.7265625" style="32" customWidth="1"/>
    <col min="11" max="11" width="11.26953125" style="33" customWidth="1"/>
    <col min="12" max="12" width="18.54296875" style="32" customWidth="1"/>
    <col min="13" max="13" width="21.1796875" style="2" customWidth="1"/>
    <col min="14" max="17" width="20.7265625" style="2" customWidth="1"/>
    <col min="18" max="18" width="17.26953125" style="2" customWidth="1"/>
    <col min="19" max="19" width="16" style="2" customWidth="1"/>
    <col min="20" max="20" width="14.26953125" style="2" customWidth="1"/>
    <col min="21" max="16384" width="9.1796875" style="2"/>
  </cols>
  <sheetData>
    <row r="1" spans="1:21" x14ac:dyDescent="0.35">
      <c r="A1" s="42" t="s">
        <v>0</v>
      </c>
      <c r="B1" s="43"/>
      <c r="C1" s="43"/>
      <c r="D1" s="9"/>
      <c r="E1" s="44"/>
      <c r="F1" s="43"/>
      <c r="G1" s="45" t="s">
        <v>1</v>
      </c>
      <c r="H1" s="45"/>
      <c r="I1" s="46"/>
      <c r="J1" s="47"/>
      <c r="K1" s="48"/>
      <c r="L1" s="46"/>
      <c r="M1" s="174" t="s">
        <v>2</v>
      </c>
      <c r="N1" s="174"/>
      <c r="O1" s="174"/>
      <c r="P1" s="174"/>
      <c r="Q1" s="174"/>
      <c r="R1" s="43"/>
      <c r="S1" s="43"/>
      <c r="T1" s="43"/>
      <c r="U1" s="43"/>
    </row>
    <row r="2" spans="1:21" x14ac:dyDescent="0.35">
      <c r="A2" s="49">
        <f>A6</f>
        <v>45658.041666666664</v>
      </c>
      <c r="B2" s="43"/>
      <c r="C2" s="43"/>
      <c r="D2" s="9"/>
      <c r="E2" s="7"/>
      <c r="F2" s="50" t="s">
        <v>32</v>
      </c>
      <c r="G2" s="43">
        <f>24*31</f>
        <v>744</v>
      </c>
      <c r="H2" s="43"/>
      <c r="I2" s="46"/>
      <c r="J2" s="46"/>
      <c r="K2" s="48"/>
      <c r="L2" s="47"/>
      <c r="M2" s="51" t="s">
        <v>3</v>
      </c>
      <c r="N2" s="51" t="s">
        <v>3</v>
      </c>
      <c r="O2" s="51" t="s">
        <v>3</v>
      </c>
      <c r="P2" s="51" t="s">
        <v>3</v>
      </c>
      <c r="Q2" s="51" t="s">
        <v>3</v>
      </c>
      <c r="R2" s="43"/>
      <c r="S2" s="43"/>
      <c r="T2" s="43"/>
      <c r="U2" s="43"/>
    </row>
    <row r="3" spans="1:21" x14ac:dyDescent="0.35">
      <c r="A3" s="43" t="s">
        <v>4</v>
      </c>
      <c r="B3" s="43"/>
      <c r="C3" s="43"/>
      <c r="D3" s="9"/>
      <c r="E3" s="10"/>
      <c r="F3" s="50" t="s">
        <v>33</v>
      </c>
      <c r="G3" s="43">
        <f>5+G2</f>
        <v>749</v>
      </c>
      <c r="H3" s="43"/>
      <c r="I3" s="46"/>
      <c r="J3" s="46"/>
      <c r="K3" s="48"/>
      <c r="L3" s="46"/>
      <c r="M3" s="52">
        <v>108635.512</v>
      </c>
      <c r="N3" s="52">
        <v>178914.788</v>
      </c>
      <c r="O3" s="52">
        <v>118538.534</v>
      </c>
      <c r="P3" s="52"/>
      <c r="Q3" s="52"/>
      <c r="R3" s="43"/>
      <c r="S3" s="53"/>
      <c r="T3" s="43"/>
      <c r="U3" s="43"/>
    </row>
    <row r="4" spans="1:21" ht="72.5" x14ac:dyDescent="0.35">
      <c r="A4" s="43"/>
      <c r="B4" s="175" t="s">
        <v>5</v>
      </c>
      <c r="C4" s="176"/>
      <c r="D4" s="172" t="s">
        <v>6</v>
      </c>
      <c r="E4" s="173"/>
      <c r="F4" s="172" t="s">
        <v>7</v>
      </c>
      <c r="G4" s="173"/>
      <c r="H4" s="11" t="s">
        <v>8</v>
      </c>
      <c r="I4" s="12" t="s">
        <v>9</v>
      </c>
      <c r="J4" s="54" t="s">
        <v>10</v>
      </c>
      <c r="K4" s="55" t="s">
        <v>11</v>
      </c>
      <c r="L4" s="54" t="s">
        <v>12</v>
      </c>
      <c r="M4" s="54" t="s">
        <v>13</v>
      </c>
      <c r="N4" s="54" t="s">
        <v>14</v>
      </c>
      <c r="O4" s="54" t="s">
        <v>15</v>
      </c>
      <c r="P4" s="54" t="s">
        <v>16</v>
      </c>
      <c r="Q4" s="54" t="s">
        <v>17</v>
      </c>
      <c r="R4" s="54" t="s">
        <v>18</v>
      </c>
      <c r="S4" s="54" t="s">
        <v>19</v>
      </c>
      <c r="T4" s="54" t="s">
        <v>20</v>
      </c>
      <c r="U4" s="43"/>
    </row>
    <row r="5" spans="1:21" ht="13" x14ac:dyDescent="0.3">
      <c r="A5" s="43" t="s">
        <v>21</v>
      </c>
      <c r="B5" s="51" t="s">
        <v>22</v>
      </c>
      <c r="C5" s="51" t="s">
        <v>23</v>
      </c>
      <c r="D5" s="51" t="s">
        <v>22</v>
      </c>
      <c r="E5" s="56" t="s">
        <v>23</v>
      </c>
      <c r="F5" s="51" t="s">
        <v>22</v>
      </c>
      <c r="G5" s="51" t="s">
        <v>23</v>
      </c>
      <c r="H5" s="51"/>
      <c r="I5" s="51"/>
      <c r="J5" s="51"/>
      <c r="K5" s="57"/>
      <c r="L5" s="58" t="s">
        <v>24</v>
      </c>
      <c r="M5" s="59">
        <v>5396975.4100000001</v>
      </c>
      <c r="N5" s="59">
        <v>7435715.1399999997</v>
      </c>
      <c r="O5" s="59">
        <v>5024735.5200000005</v>
      </c>
      <c r="P5" s="59"/>
      <c r="Q5" s="59"/>
      <c r="R5" s="61"/>
      <c r="S5" s="61"/>
      <c r="T5" s="62"/>
      <c r="U5" s="43"/>
    </row>
    <row r="6" spans="1:21" x14ac:dyDescent="0.35">
      <c r="A6" s="63">
        <v>45658.041666666664</v>
      </c>
      <c r="B6" s="64">
        <v>428.96100000000001</v>
      </c>
      <c r="C6" s="65">
        <v>9111.6072890899995</v>
      </c>
      <c r="D6" s="66">
        <v>0</v>
      </c>
      <c r="E6" s="66">
        <v>0</v>
      </c>
      <c r="F6" s="19">
        <f t="shared" ref="F6:G21" si="0">B6-D6</f>
        <v>428.96100000000001</v>
      </c>
      <c r="G6" s="19">
        <f t="shared" si="0"/>
        <v>9111.6072890899995</v>
      </c>
      <c r="H6" s="67">
        <v>0</v>
      </c>
      <c r="I6" s="34">
        <f>F6-H6</f>
        <v>428.96100000000001</v>
      </c>
      <c r="J6" s="68">
        <f>IF(F6&gt;0,G6/F6,0)</f>
        <v>21.241108839941159</v>
      </c>
      <c r="K6" s="110">
        <v>3.65</v>
      </c>
      <c r="L6" s="68">
        <f>IF(AND(MONTH($A$2)&gt;5,MONTH($A$2)&lt;9),(K6*10800)/1000,(K6*10400)/1000)+8.1</f>
        <v>46.06</v>
      </c>
      <c r="M6" s="68">
        <f>IF(M3=0,0,M$5/M$3)</f>
        <v>49.67966101176934</v>
      </c>
      <c r="N6" s="68">
        <f>IF(N3=0,0,N$5/N$3)</f>
        <v>41.560092506159968</v>
      </c>
      <c r="O6" s="68">
        <f>IF(O3=0,0,O$5/O$3)</f>
        <v>42.389047261205377</v>
      </c>
      <c r="P6" s="68">
        <f>IF(P3=0,0,P$5/P$3)</f>
        <v>0</v>
      </c>
      <c r="Q6" s="68">
        <f>IF(Q3=0,0,Q$5/Q$3)</f>
        <v>0</v>
      </c>
      <c r="R6" s="68">
        <f>MAX(L6:Q6)</f>
        <v>49.67966101176934</v>
      </c>
      <c r="S6" s="68">
        <f t="shared" ref="S6:S69" si="1">IF(J6&gt;R6,J6-R6,0)</f>
        <v>0</v>
      </c>
      <c r="T6" s="68">
        <f>IF(S6&lt;&gt;" ",S6*I6,0)</f>
        <v>0</v>
      </c>
      <c r="U6" s="43"/>
    </row>
    <row r="7" spans="1:21" x14ac:dyDescent="0.35">
      <c r="A7" s="63">
        <v>45658.083333333328</v>
      </c>
      <c r="B7" s="70">
        <v>420.07499999999999</v>
      </c>
      <c r="C7" s="71">
        <v>8796.5043280000009</v>
      </c>
      <c r="D7" s="66">
        <v>0</v>
      </c>
      <c r="E7" s="66">
        <v>0</v>
      </c>
      <c r="F7" s="19">
        <f t="shared" si="0"/>
        <v>420.07499999999999</v>
      </c>
      <c r="G7" s="19">
        <f t="shared" si="0"/>
        <v>8796.5043280000009</v>
      </c>
      <c r="H7" s="67">
        <v>0</v>
      </c>
      <c r="I7" s="34">
        <f t="shared" ref="I7:I70" si="2">F7-H7</f>
        <v>420.07499999999999</v>
      </c>
      <c r="J7" s="68">
        <f t="shared" ref="J7:J70" si="3">IF(F7&gt;0,G7/F7,0)</f>
        <v>20.940318581205741</v>
      </c>
      <c r="K7" s="110">
        <v>3.65</v>
      </c>
      <c r="L7" s="68">
        <f t="shared" ref="L7:L70" si="4">IF(AND(MONTH($A$2)&gt;5,MONTH($A$2)&lt;9),(K7*10800)/1000,(K7*10400)/1000)+8.1</f>
        <v>46.06</v>
      </c>
      <c r="M7" s="68">
        <f>M6</f>
        <v>49.67966101176934</v>
      </c>
      <c r="N7" s="68">
        <f>N6</f>
        <v>41.560092506159968</v>
      </c>
      <c r="O7" s="68">
        <f>O6</f>
        <v>42.389047261205377</v>
      </c>
      <c r="P7" s="68">
        <f>P6</f>
        <v>0</v>
      </c>
      <c r="Q7" s="68">
        <f>Q6</f>
        <v>0</v>
      </c>
      <c r="R7" s="68">
        <f t="shared" ref="R7:R70" si="5">MAX(L7:Q7)</f>
        <v>49.67966101176934</v>
      </c>
      <c r="S7" s="68">
        <f t="shared" si="1"/>
        <v>0</v>
      </c>
      <c r="T7" s="68">
        <f t="shared" ref="T7:T70" si="6">IF(S7&lt;&gt;" ",S7*I7,0)</f>
        <v>0</v>
      </c>
      <c r="U7" s="43"/>
    </row>
    <row r="8" spans="1:21" x14ac:dyDescent="0.35">
      <c r="A8" s="63">
        <v>45658.124999999993</v>
      </c>
      <c r="B8" s="70">
        <v>426.9</v>
      </c>
      <c r="C8" s="71">
        <v>8717.2980000000007</v>
      </c>
      <c r="D8" s="66">
        <v>9.91</v>
      </c>
      <c r="E8" s="66">
        <v>202.36199999999999</v>
      </c>
      <c r="F8" s="19">
        <f t="shared" si="0"/>
        <v>416.98999999999995</v>
      </c>
      <c r="G8" s="19">
        <f t="shared" si="0"/>
        <v>8514.9360000000015</v>
      </c>
      <c r="H8" s="67">
        <v>0</v>
      </c>
      <c r="I8" s="34">
        <f t="shared" si="2"/>
        <v>416.98999999999995</v>
      </c>
      <c r="J8" s="68">
        <f t="shared" si="3"/>
        <v>20.420000479627817</v>
      </c>
      <c r="K8" s="110">
        <v>3.65</v>
      </c>
      <c r="L8" s="68">
        <f t="shared" si="4"/>
        <v>46.06</v>
      </c>
      <c r="M8" s="68">
        <f t="shared" ref="M8:Q23" si="7">M7</f>
        <v>49.67966101176934</v>
      </c>
      <c r="N8" s="68">
        <f t="shared" si="7"/>
        <v>41.560092506159968</v>
      </c>
      <c r="O8" s="68">
        <f t="shared" si="7"/>
        <v>42.389047261205377</v>
      </c>
      <c r="P8" s="68">
        <f t="shared" si="7"/>
        <v>0</v>
      </c>
      <c r="Q8" s="68">
        <f t="shared" si="7"/>
        <v>0</v>
      </c>
      <c r="R8" s="68">
        <f t="shared" si="5"/>
        <v>49.67966101176934</v>
      </c>
      <c r="S8" s="68">
        <f t="shared" si="1"/>
        <v>0</v>
      </c>
      <c r="T8" s="68">
        <f t="shared" si="6"/>
        <v>0</v>
      </c>
      <c r="U8" s="43"/>
    </row>
    <row r="9" spans="1:21" x14ac:dyDescent="0.35">
      <c r="A9" s="63">
        <v>45658.166666666657</v>
      </c>
      <c r="B9" s="70">
        <v>436.7</v>
      </c>
      <c r="C9" s="71">
        <v>8930.5149999999994</v>
      </c>
      <c r="D9" s="66">
        <v>12.811</v>
      </c>
      <c r="E9" s="66">
        <v>261.995</v>
      </c>
      <c r="F9" s="19">
        <f t="shared" si="0"/>
        <v>423.88900000000001</v>
      </c>
      <c r="G9" s="19">
        <f t="shared" si="0"/>
        <v>8668.5199999999986</v>
      </c>
      <c r="H9" s="67">
        <v>0</v>
      </c>
      <c r="I9" s="34">
        <f t="shared" si="2"/>
        <v>423.88900000000001</v>
      </c>
      <c r="J9" s="68">
        <f t="shared" si="3"/>
        <v>20.449976290962962</v>
      </c>
      <c r="K9" s="110">
        <v>3.65</v>
      </c>
      <c r="L9" s="68">
        <f t="shared" si="4"/>
        <v>46.06</v>
      </c>
      <c r="M9" s="68">
        <f t="shared" si="7"/>
        <v>49.67966101176934</v>
      </c>
      <c r="N9" s="68">
        <f t="shared" si="7"/>
        <v>41.560092506159968</v>
      </c>
      <c r="O9" s="68">
        <f t="shared" si="7"/>
        <v>42.389047261205377</v>
      </c>
      <c r="P9" s="68">
        <f t="shared" si="7"/>
        <v>0</v>
      </c>
      <c r="Q9" s="68">
        <f t="shared" si="7"/>
        <v>0</v>
      </c>
      <c r="R9" s="68">
        <f t="shared" si="5"/>
        <v>49.67966101176934</v>
      </c>
      <c r="S9" s="68">
        <f t="shared" si="1"/>
        <v>0</v>
      </c>
      <c r="T9" s="68">
        <f t="shared" si="6"/>
        <v>0</v>
      </c>
      <c r="U9" s="43"/>
    </row>
    <row r="10" spans="1:21" x14ac:dyDescent="0.35">
      <c r="A10" s="63">
        <v>45658.208333333321</v>
      </c>
      <c r="B10" s="70">
        <v>430.6</v>
      </c>
      <c r="C10" s="71">
        <v>8810.0759999999991</v>
      </c>
      <c r="D10" s="66">
        <v>4.9589999999999996</v>
      </c>
      <c r="E10" s="66">
        <v>101.461</v>
      </c>
      <c r="F10" s="19">
        <f t="shared" si="0"/>
        <v>425.64100000000002</v>
      </c>
      <c r="G10" s="19">
        <f t="shared" si="0"/>
        <v>8708.6149999999998</v>
      </c>
      <c r="H10" s="67">
        <v>0</v>
      </c>
      <c r="I10" s="34">
        <f t="shared" si="2"/>
        <v>425.64100000000002</v>
      </c>
      <c r="J10" s="68">
        <f t="shared" si="3"/>
        <v>20.46000032891568</v>
      </c>
      <c r="K10" s="110">
        <v>3.65</v>
      </c>
      <c r="L10" s="68">
        <f t="shared" si="4"/>
        <v>46.06</v>
      </c>
      <c r="M10" s="68">
        <f t="shared" si="7"/>
        <v>49.67966101176934</v>
      </c>
      <c r="N10" s="68">
        <f t="shared" si="7"/>
        <v>41.560092506159968</v>
      </c>
      <c r="O10" s="68">
        <f t="shared" si="7"/>
        <v>42.389047261205377</v>
      </c>
      <c r="P10" s="68">
        <f t="shared" si="7"/>
        <v>0</v>
      </c>
      <c r="Q10" s="68">
        <f t="shared" si="7"/>
        <v>0</v>
      </c>
      <c r="R10" s="68">
        <f t="shared" si="5"/>
        <v>49.67966101176934</v>
      </c>
      <c r="S10" s="68">
        <f t="shared" si="1"/>
        <v>0</v>
      </c>
      <c r="T10" s="68">
        <f t="shared" si="6"/>
        <v>0</v>
      </c>
      <c r="U10" s="43"/>
    </row>
    <row r="11" spans="1:21" x14ac:dyDescent="0.35">
      <c r="A11" s="63">
        <v>45658.249999999985</v>
      </c>
      <c r="B11" s="70">
        <v>454.4</v>
      </c>
      <c r="C11" s="71">
        <v>9442.4320000000007</v>
      </c>
      <c r="D11" s="66">
        <v>10.912000000000001</v>
      </c>
      <c r="E11" s="66">
        <v>226.74100000000001</v>
      </c>
      <c r="F11" s="19">
        <f t="shared" si="0"/>
        <v>443.488</v>
      </c>
      <c r="G11" s="19">
        <f t="shared" si="0"/>
        <v>9215.6910000000007</v>
      </c>
      <c r="H11" s="67">
        <v>0</v>
      </c>
      <c r="I11" s="34">
        <f t="shared" si="2"/>
        <v>443.488</v>
      </c>
      <c r="J11" s="68">
        <f t="shared" si="3"/>
        <v>20.780023360271304</v>
      </c>
      <c r="K11" s="110">
        <v>3.65</v>
      </c>
      <c r="L11" s="68">
        <f t="shared" si="4"/>
        <v>46.06</v>
      </c>
      <c r="M11" s="68">
        <f t="shared" si="7"/>
        <v>49.67966101176934</v>
      </c>
      <c r="N11" s="68">
        <f t="shared" si="7"/>
        <v>41.560092506159968</v>
      </c>
      <c r="O11" s="68">
        <f t="shared" si="7"/>
        <v>42.389047261205377</v>
      </c>
      <c r="P11" s="68">
        <f t="shared" si="7"/>
        <v>0</v>
      </c>
      <c r="Q11" s="68">
        <f t="shared" si="7"/>
        <v>0</v>
      </c>
      <c r="R11" s="68">
        <f t="shared" si="5"/>
        <v>49.67966101176934</v>
      </c>
      <c r="S11" s="68">
        <f t="shared" si="1"/>
        <v>0</v>
      </c>
      <c r="T11" s="68">
        <f t="shared" si="6"/>
        <v>0</v>
      </c>
      <c r="U11" s="43"/>
    </row>
    <row r="12" spans="1:21" x14ac:dyDescent="0.35">
      <c r="A12" s="63">
        <v>45658.29166666665</v>
      </c>
      <c r="B12" s="70">
        <v>469.2</v>
      </c>
      <c r="C12" s="71">
        <v>10153.487999999999</v>
      </c>
      <c r="D12" s="66">
        <v>11.808</v>
      </c>
      <c r="E12" s="66">
        <v>255.536</v>
      </c>
      <c r="F12" s="19">
        <f t="shared" si="0"/>
        <v>457.392</v>
      </c>
      <c r="G12" s="19">
        <f t="shared" si="0"/>
        <v>9897.9519999999993</v>
      </c>
      <c r="H12" s="67">
        <v>0</v>
      </c>
      <c r="I12" s="34">
        <f t="shared" si="2"/>
        <v>457.392</v>
      </c>
      <c r="J12" s="68">
        <f t="shared" si="3"/>
        <v>21.639976212963933</v>
      </c>
      <c r="K12" s="110">
        <v>3.65</v>
      </c>
      <c r="L12" s="68">
        <f t="shared" si="4"/>
        <v>46.06</v>
      </c>
      <c r="M12" s="68">
        <f t="shared" si="7"/>
        <v>49.67966101176934</v>
      </c>
      <c r="N12" s="68">
        <f t="shared" si="7"/>
        <v>41.560092506159968</v>
      </c>
      <c r="O12" s="68">
        <f t="shared" si="7"/>
        <v>42.389047261205377</v>
      </c>
      <c r="P12" s="68">
        <f t="shared" si="7"/>
        <v>0</v>
      </c>
      <c r="Q12" s="68">
        <f t="shared" si="7"/>
        <v>0</v>
      </c>
      <c r="R12" s="68">
        <f t="shared" si="5"/>
        <v>49.67966101176934</v>
      </c>
      <c r="S12" s="68">
        <f t="shared" si="1"/>
        <v>0</v>
      </c>
      <c r="T12" s="68">
        <f t="shared" si="6"/>
        <v>0</v>
      </c>
      <c r="U12" s="43"/>
    </row>
    <row r="13" spans="1:21" x14ac:dyDescent="0.35">
      <c r="A13" s="63">
        <v>45658.333333333314</v>
      </c>
      <c r="B13" s="70">
        <v>490</v>
      </c>
      <c r="C13" s="71">
        <v>12573.4</v>
      </c>
      <c r="D13" s="66">
        <v>14.047000000000001</v>
      </c>
      <c r="E13" s="66">
        <v>360.44600000000003</v>
      </c>
      <c r="F13" s="19">
        <f t="shared" si="0"/>
        <v>475.95299999999997</v>
      </c>
      <c r="G13" s="19">
        <f t="shared" si="0"/>
        <v>12212.954</v>
      </c>
      <c r="H13" s="67">
        <v>0</v>
      </c>
      <c r="I13" s="34">
        <f t="shared" si="2"/>
        <v>475.95299999999997</v>
      </c>
      <c r="J13" s="68">
        <f t="shared" si="3"/>
        <v>25.660000042020958</v>
      </c>
      <c r="K13" s="110">
        <v>3.65</v>
      </c>
      <c r="L13" s="68">
        <f t="shared" si="4"/>
        <v>46.06</v>
      </c>
      <c r="M13" s="68">
        <f t="shared" si="7"/>
        <v>49.67966101176934</v>
      </c>
      <c r="N13" s="68">
        <f t="shared" si="7"/>
        <v>41.560092506159968</v>
      </c>
      <c r="O13" s="68">
        <f t="shared" si="7"/>
        <v>42.389047261205377</v>
      </c>
      <c r="P13" s="68">
        <f t="shared" si="7"/>
        <v>0</v>
      </c>
      <c r="Q13" s="68">
        <f t="shared" si="7"/>
        <v>0</v>
      </c>
      <c r="R13" s="68">
        <f t="shared" si="5"/>
        <v>49.67966101176934</v>
      </c>
      <c r="S13" s="68">
        <f t="shared" si="1"/>
        <v>0</v>
      </c>
      <c r="T13" s="68">
        <f t="shared" si="6"/>
        <v>0</v>
      </c>
      <c r="U13" s="43"/>
    </row>
    <row r="14" spans="1:21" x14ac:dyDescent="0.35">
      <c r="A14" s="63">
        <v>45658.374999999978</v>
      </c>
      <c r="B14" s="70">
        <v>507.7</v>
      </c>
      <c r="C14" s="71">
        <v>12458.958000000001</v>
      </c>
      <c r="D14" s="66">
        <v>30.158999999999999</v>
      </c>
      <c r="E14" s="66">
        <v>740.11400000000003</v>
      </c>
      <c r="F14" s="19">
        <f t="shared" si="0"/>
        <v>477.541</v>
      </c>
      <c r="G14" s="19">
        <f t="shared" si="0"/>
        <v>11718.844000000001</v>
      </c>
      <c r="H14" s="67">
        <v>0</v>
      </c>
      <c r="I14" s="34">
        <f t="shared" si="2"/>
        <v>477.541</v>
      </c>
      <c r="J14" s="68">
        <f t="shared" si="3"/>
        <v>24.539974578099056</v>
      </c>
      <c r="K14" s="110">
        <v>3.65</v>
      </c>
      <c r="L14" s="68">
        <f t="shared" si="4"/>
        <v>46.06</v>
      </c>
      <c r="M14" s="68">
        <f t="shared" si="7"/>
        <v>49.67966101176934</v>
      </c>
      <c r="N14" s="68">
        <f t="shared" si="7"/>
        <v>41.560092506159968</v>
      </c>
      <c r="O14" s="68">
        <f t="shared" si="7"/>
        <v>42.389047261205377</v>
      </c>
      <c r="P14" s="68">
        <f t="shared" si="7"/>
        <v>0</v>
      </c>
      <c r="Q14" s="68">
        <f t="shared" si="7"/>
        <v>0</v>
      </c>
      <c r="R14" s="68">
        <f t="shared" si="5"/>
        <v>49.67966101176934</v>
      </c>
      <c r="S14" s="68">
        <f t="shared" si="1"/>
        <v>0</v>
      </c>
      <c r="T14" s="68">
        <f t="shared" si="6"/>
        <v>0</v>
      </c>
      <c r="U14" s="43"/>
    </row>
    <row r="15" spans="1:21" x14ac:dyDescent="0.35">
      <c r="A15" s="63">
        <v>45658.416666666642</v>
      </c>
      <c r="B15" s="70">
        <v>518.70000000000005</v>
      </c>
      <c r="C15" s="71">
        <v>12018.279</v>
      </c>
      <c r="D15" s="66">
        <v>20.433</v>
      </c>
      <c r="E15" s="66">
        <v>473.43299999999999</v>
      </c>
      <c r="F15" s="19">
        <f t="shared" si="0"/>
        <v>498.26700000000005</v>
      </c>
      <c r="G15" s="19">
        <f t="shared" si="0"/>
        <v>11544.846000000001</v>
      </c>
      <c r="H15" s="67">
        <v>0</v>
      </c>
      <c r="I15" s="34">
        <f t="shared" si="2"/>
        <v>498.26700000000005</v>
      </c>
      <c r="J15" s="68">
        <f t="shared" si="3"/>
        <v>23.169999217287117</v>
      </c>
      <c r="K15" s="110">
        <v>3.65</v>
      </c>
      <c r="L15" s="68">
        <f t="shared" si="4"/>
        <v>46.06</v>
      </c>
      <c r="M15" s="68">
        <f t="shared" si="7"/>
        <v>49.67966101176934</v>
      </c>
      <c r="N15" s="68">
        <f t="shared" si="7"/>
        <v>41.560092506159968</v>
      </c>
      <c r="O15" s="68">
        <f t="shared" si="7"/>
        <v>42.389047261205377</v>
      </c>
      <c r="P15" s="68">
        <f t="shared" si="7"/>
        <v>0</v>
      </c>
      <c r="Q15" s="68">
        <f t="shared" si="7"/>
        <v>0</v>
      </c>
      <c r="R15" s="68">
        <f t="shared" si="5"/>
        <v>49.67966101176934</v>
      </c>
      <c r="S15" s="68">
        <f t="shared" si="1"/>
        <v>0</v>
      </c>
      <c r="T15" s="68">
        <f t="shared" si="6"/>
        <v>0</v>
      </c>
      <c r="U15" s="43"/>
    </row>
    <row r="16" spans="1:21" x14ac:dyDescent="0.35">
      <c r="A16" s="63">
        <v>45658.458333333307</v>
      </c>
      <c r="B16" s="70">
        <v>539.79999999999995</v>
      </c>
      <c r="C16" s="71">
        <v>12528.758</v>
      </c>
      <c r="D16" s="66">
        <v>32.97</v>
      </c>
      <c r="E16" s="66">
        <v>765.22199999999998</v>
      </c>
      <c r="F16" s="19">
        <f t="shared" si="0"/>
        <v>506.82999999999993</v>
      </c>
      <c r="G16" s="19">
        <f t="shared" si="0"/>
        <v>11763.536</v>
      </c>
      <c r="H16" s="67">
        <v>0</v>
      </c>
      <c r="I16" s="34">
        <f t="shared" si="2"/>
        <v>506.82999999999993</v>
      </c>
      <c r="J16" s="68">
        <f t="shared" si="3"/>
        <v>23.210023084663501</v>
      </c>
      <c r="K16" s="110">
        <v>3.65</v>
      </c>
      <c r="L16" s="68">
        <f t="shared" si="4"/>
        <v>46.06</v>
      </c>
      <c r="M16" s="68">
        <f t="shared" si="7"/>
        <v>49.67966101176934</v>
      </c>
      <c r="N16" s="68">
        <f t="shared" si="7"/>
        <v>41.560092506159968</v>
      </c>
      <c r="O16" s="68">
        <f t="shared" si="7"/>
        <v>42.389047261205377</v>
      </c>
      <c r="P16" s="68">
        <f t="shared" si="7"/>
        <v>0</v>
      </c>
      <c r="Q16" s="68">
        <f t="shared" si="7"/>
        <v>0</v>
      </c>
      <c r="R16" s="68">
        <f t="shared" si="5"/>
        <v>49.67966101176934</v>
      </c>
      <c r="S16" s="68">
        <f t="shared" si="1"/>
        <v>0</v>
      </c>
      <c r="T16" s="68">
        <f t="shared" si="6"/>
        <v>0</v>
      </c>
      <c r="U16" s="43"/>
    </row>
    <row r="17" spans="1:21" x14ac:dyDescent="0.35">
      <c r="A17" s="63">
        <v>45658.499999999971</v>
      </c>
      <c r="B17" s="70">
        <v>529.79999999999995</v>
      </c>
      <c r="C17" s="71">
        <v>12323.147999999999</v>
      </c>
      <c r="D17" s="66">
        <v>15.079000000000001</v>
      </c>
      <c r="E17" s="66">
        <v>350.73700000000002</v>
      </c>
      <c r="F17" s="19">
        <f t="shared" si="0"/>
        <v>514.721</v>
      </c>
      <c r="G17" s="19">
        <f t="shared" si="0"/>
        <v>11972.411</v>
      </c>
      <c r="H17" s="67">
        <v>0</v>
      </c>
      <c r="I17" s="34">
        <f t="shared" si="2"/>
        <v>514.721</v>
      </c>
      <c r="J17" s="68">
        <f t="shared" si="3"/>
        <v>23.260001049112041</v>
      </c>
      <c r="K17" s="110">
        <v>3.65</v>
      </c>
      <c r="L17" s="68">
        <f t="shared" si="4"/>
        <v>46.06</v>
      </c>
      <c r="M17" s="68">
        <f t="shared" si="7"/>
        <v>49.67966101176934</v>
      </c>
      <c r="N17" s="68">
        <f t="shared" si="7"/>
        <v>41.560092506159968</v>
      </c>
      <c r="O17" s="68">
        <f t="shared" si="7"/>
        <v>42.389047261205377</v>
      </c>
      <c r="P17" s="68">
        <f t="shared" si="7"/>
        <v>0</v>
      </c>
      <c r="Q17" s="68">
        <f t="shared" si="7"/>
        <v>0</v>
      </c>
      <c r="R17" s="68">
        <f t="shared" si="5"/>
        <v>49.67966101176934</v>
      </c>
      <c r="S17" s="68">
        <f t="shared" si="1"/>
        <v>0</v>
      </c>
      <c r="T17" s="68">
        <f t="shared" si="6"/>
        <v>0</v>
      </c>
      <c r="U17" s="43"/>
    </row>
    <row r="18" spans="1:21" x14ac:dyDescent="0.35">
      <c r="A18" s="63">
        <v>45658.541666666635</v>
      </c>
      <c r="B18" s="70">
        <v>524.29999999999995</v>
      </c>
      <c r="C18" s="71">
        <v>11995.984</v>
      </c>
      <c r="D18" s="66">
        <v>4.3230000000000004</v>
      </c>
      <c r="E18" s="66">
        <v>98.921999999999997</v>
      </c>
      <c r="F18" s="19">
        <f t="shared" si="0"/>
        <v>519.97699999999998</v>
      </c>
      <c r="G18" s="19">
        <f t="shared" si="0"/>
        <v>11897.062</v>
      </c>
      <c r="H18" s="67">
        <v>0</v>
      </c>
      <c r="I18" s="34">
        <f t="shared" si="2"/>
        <v>519.97699999999998</v>
      </c>
      <c r="J18" s="68">
        <f t="shared" si="3"/>
        <v>22.879977383615046</v>
      </c>
      <c r="K18" s="110">
        <v>3.65</v>
      </c>
      <c r="L18" s="68">
        <f t="shared" si="4"/>
        <v>46.06</v>
      </c>
      <c r="M18" s="68">
        <f t="shared" si="7"/>
        <v>49.67966101176934</v>
      </c>
      <c r="N18" s="68">
        <f t="shared" si="7"/>
        <v>41.560092506159968</v>
      </c>
      <c r="O18" s="68">
        <f t="shared" si="7"/>
        <v>42.389047261205377</v>
      </c>
      <c r="P18" s="68">
        <f t="shared" si="7"/>
        <v>0</v>
      </c>
      <c r="Q18" s="68">
        <f t="shared" si="7"/>
        <v>0</v>
      </c>
      <c r="R18" s="68">
        <f t="shared" si="5"/>
        <v>49.67966101176934</v>
      </c>
      <c r="S18" s="68">
        <f t="shared" si="1"/>
        <v>0</v>
      </c>
      <c r="T18" s="68">
        <f t="shared" si="6"/>
        <v>0</v>
      </c>
      <c r="U18" s="43"/>
    </row>
    <row r="19" spans="1:21" x14ac:dyDescent="0.35">
      <c r="A19" s="63">
        <v>45658.583333333299</v>
      </c>
      <c r="B19" s="70">
        <v>524.14400000000001</v>
      </c>
      <c r="C19" s="71">
        <v>11836.07763088</v>
      </c>
      <c r="D19" s="66">
        <v>0</v>
      </c>
      <c r="E19" s="66">
        <v>0</v>
      </c>
      <c r="F19" s="19">
        <f t="shared" si="0"/>
        <v>524.14400000000001</v>
      </c>
      <c r="G19" s="19">
        <f t="shared" si="0"/>
        <v>11836.07763088</v>
      </c>
      <c r="H19" s="67">
        <v>0</v>
      </c>
      <c r="I19" s="34">
        <f t="shared" si="2"/>
        <v>524.14400000000001</v>
      </c>
      <c r="J19" s="68">
        <f t="shared" si="3"/>
        <v>22.581728744161907</v>
      </c>
      <c r="K19" s="110">
        <v>3.65</v>
      </c>
      <c r="L19" s="68">
        <f t="shared" si="4"/>
        <v>46.06</v>
      </c>
      <c r="M19" s="68">
        <f t="shared" si="7"/>
        <v>49.67966101176934</v>
      </c>
      <c r="N19" s="68">
        <f t="shared" si="7"/>
        <v>41.560092506159968</v>
      </c>
      <c r="O19" s="68">
        <f t="shared" si="7"/>
        <v>42.389047261205377</v>
      </c>
      <c r="P19" s="68">
        <f t="shared" si="7"/>
        <v>0</v>
      </c>
      <c r="Q19" s="68">
        <f t="shared" si="7"/>
        <v>0</v>
      </c>
      <c r="R19" s="68">
        <f t="shared" si="5"/>
        <v>49.67966101176934</v>
      </c>
      <c r="S19" s="68">
        <f t="shared" si="1"/>
        <v>0</v>
      </c>
      <c r="T19" s="68">
        <f t="shared" si="6"/>
        <v>0</v>
      </c>
      <c r="U19" s="43"/>
    </row>
    <row r="20" spans="1:21" x14ac:dyDescent="0.35">
      <c r="A20" s="63">
        <v>45658.624999999964</v>
      </c>
      <c r="B20" s="70">
        <v>529.94799999999998</v>
      </c>
      <c r="C20" s="71">
        <v>12014.58732712</v>
      </c>
      <c r="D20" s="66">
        <v>0</v>
      </c>
      <c r="E20" s="66">
        <v>0</v>
      </c>
      <c r="F20" s="19">
        <f t="shared" si="0"/>
        <v>529.94799999999998</v>
      </c>
      <c r="G20" s="19">
        <f t="shared" si="0"/>
        <v>12014.58732712</v>
      </c>
      <c r="H20" s="67">
        <v>0</v>
      </c>
      <c r="I20" s="34">
        <f t="shared" si="2"/>
        <v>529.94799999999998</v>
      </c>
      <c r="J20" s="68">
        <f t="shared" si="3"/>
        <v>22.671257042426806</v>
      </c>
      <c r="K20" s="110">
        <v>3.65</v>
      </c>
      <c r="L20" s="68">
        <f t="shared" si="4"/>
        <v>46.06</v>
      </c>
      <c r="M20" s="68">
        <f t="shared" si="7"/>
        <v>49.67966101176934</v>
      </c>
      <c r="N20" s="68">
        <f t="shared" si="7"/>
        <v>41.560092506159968</v>
      </c>
      <c r="O20" s="68">
        <f t="shared" si="7"/>
        <v>42.389047261205377</v>
      </c>
      <c r="P20" s="68">
        <f t="shared" si="7"/>
        <v>0</v>
      </c>
      <c r="Q20" s="68">
        <f t="shared" si="7"/>
        <v>0</v>
      </c>
      <c r="R20" s="68">
        <f t="shared" si="5"/>
        <v>49.67966101176934</v>
      </c>
      <c r="S20" s="68">
        <f t="shared" si="1"/>
        <v>0</v>
      </c>
      <c r="T20" s="68">
        <f t="shared" si="6"/>
        <v>0</v>
      </c>
      <c r="U20" s="43"/>
    </row>
    <row r="21" spans="1:21" x14ac:dyDescent="0.35">
      <c r="A21" s="63">
        <v>45658.666666666628</v>
      </c>
      <c r="B21" s="70">
        <v>521.17400000000009</v>
      </c>
      <c r="C21" s="71">
        <v>12217.133122360001</v>
      </c>
      <c r="D21" s="66">
        <v>0</v>
      </c>
      <c r="E21" s="66">
        <v>0</v>
      </c>
      <c r="F21" s="19">
        <f t="shared" si="0"/>
        <v>521.17400000000009</v>
      </c>
      <c r="G21" s="19">
        <f t="shared" si="0"/>
        <v>12217.133122360001</v>
      </c>
      <c r="H21" s="67">
        <v>0</v>
      </c>
      <c r="I21" s="34">
        <f t="shared" si="2"/>
        <v>521.17400000000009</v>
      </c>
      <c r="J21" s="68">
        <f t="shared" si="3"/>
        <v>23.441562937445074</v>
      </c>
      <c r="K21" s="110">
        <v>3.65</v>
      </c>
      <c r="L21" s="68">
        <f t="shared" si="4"/>
        <v>46.06</v>
      </c>
      <c r="M21" s="68">
        <f t="shared" si="7"/>
        <v>49.67966101176934</v>
      </c>
      <c r="N21" s="68">
        <f t="shared" si="7"/>
        <v>41.560092506159968</v>
      </c>
      <c r="O21" s="68">
        <f t="shared" si="7"/>
        <v>42.389047261205377</v>
      </c>
      <c r="P21" s="68">
        <f t="shared" si="7"/>
        <v>0</v>
      </c>
      <c r="Q21" s="68">
        <f t="shared" si="7"/>
        <v>0</v>
      </c>
      <c r="R21" s="68">
        <f t="shared" si="5"/>
        <v>49.67966101176934</v>
      </c>
      <c r="S21" s="68">
        <f t="shared" si="1"/>
        <v>0</v>
      </c>
      <c r="T21" s="68">
        <f t="shared" si="6"/>
        <v>0</v>
      </c>
      <c r="U21" s="43"/>
    </row>
    <row r="22" spans="1:21" x14ac:dyDescent="0.35">
      <c r="A22" s="63">
        <v>45658.708333333292</v>
      </c>
      <c r="B22" s="70">
        <v>547.60899999999992</v>
      </c>
      <c r="C22" s="71">
        <v>14503.537630570001</v>
      </c>
      <c r="D22" s="66">
        <v>0</v>
      </c>
      <c r="E22" s="66">
        <v>0</v>
      </c>
      <c r="F22" s="19">
        <f t="shared" ref="F22:G85" si="8">B22-D22</f>
        <v>547.60899999999992</v>
      </c>
      <c r="G22" s="19">
        <f t="shared" si="8"/>
        <v>14503.537630570001</v>
      </c>
      <c r="H22" s="67">
        <v>0</v>
      </c>
      <c r="I22" s="34">
        <f t="shared" si="2"/>
        <v>547.60899999999992</v>
      </c>
      <c r="J22" s="68">
        <f t="shared" si="3"/>
        <v>26.485206836575006</v>
      </c>
      <c r="K22" s="110">
        <v>3.65</v>
      </c>
      <c r="L22" s="68">
        <f t="shared" si="4"/>
        <v>46.06</v>
      </c>
      <c r="M22" s="68">
        <f t="shared" si="7"/>
        <v>49.67966101176934</v>
      </c>
      <c r="N22" s="68">
        <f t="shared" si="7"/>
        <v>41.560092506159968</v>
      </c>
      <c r="O22" s="68">
        <f t="shared" si="7"/>
        <v>42.389047261205377</v>
      </c>
      <c r="P22" s="68">
        <f t="shared" si="7"/>
        <v>0</v>
      </c>
      <c r="Q22" s="68">
        <f t="shared" si="7"/>
        <v>0</v>
      </c>
      <c r="R22" s="68">
        <f t="shared" si="5"/>
        <v>49.67966101176934</v>
      </c>
      <c r="S22" s="68">
        <f t="shared" si="1"/>
        <v>0</v>
      </c>
      <c r="T22" s="68">
        <f t="shared" si="6"/>
        <v>0</v>
      </c>
      <c r="U22" s="43"/>
    </row>
    <row r="23" spans="1:21" x14ac:dyDescent="0.35">
      <c r="A23" s="63">
        <v>45658.749999999956</v>
      </c>
      <c r="B23" s="70">
        <v>546.36799999999994</v>
      </c>
      <c r="C23" s="71">
        <v>17659.794654140002</v>
      </c>
      <c r="D23" s="66">
        <v>0</v>
      </c>
      <c r="E23" s="66">
        <v>0</v>
      </c>
      <c r="F23" s="19">
        <f t="shared" si="8"/>
        <v>546.36799999999994</v>
      </c>
      <c r="G23" s="19">
        <f t="shared" si="8"/>
        <v>17659.794654140002</v>
      </c>
      <c r="H23" s="67">
        <v>0</v>
      </c>
      <c r="I23" s="34">
        <f t="shared" si="2"/>
        <v>546.36799999999994</v>
      </c>
      <c r="J23" s="68">
        <f t="shared" si="3"/>
        <v>32.322161353044109</v>
      </c>
      <c r="K23" s="110">
        <v>3.65</v>
      </c>
      <c r="L23" s="68">
        <f t="shared" si="4"/>
        <v>46.06</v>
      </c>
      <c r="M23" s="68">
        <f t="shared" si="7"/>
        <v>49.67966101176934</v>
      </c>
      <c r="N23" s="68">
        <f t="shared" si="7"/>
        <v>41.560092506159968</v>
      </c>
      <c r="O23" s="68">
        <f t="shared" si="7"/>
        <v>42.389047261205377</v>
      </c>
      <c r="P23" s="68">
        <f t="shared" si="7"/>
        <v>0</v>
      </c>
      <c r="Q23" s="68">
        <f t="shared" si="7"/>
        <v>0</v>
      </c>
      <c r="R23" s="68">
        <f t="shared" si="5"/>
        <v>49.67966101176934</v>
      </c>
      <c r="S23" s="68">
        <f t="shared" si="1"/>
        <v>0</v>
      </c>
      <c r="T23" s="68">
        <f t="shared" si="6"/>
        <v>0</v>
      </c>
      <c r="U23" s="43"/>
    </row>
    <row r="24" spans="1:21" x14ac:dyDescent="0.35">
      <c r="A24" s="63">
        <v>45658.791666666621</v>
      </c>
      <c r="B24" s="70">
        <v>554.92399999999998</v>
      </c>
      <c r="C24" s="71">
        <v>17878.932581019999</v>
      </c>
      <c r="D24" s="66">
        <v>0</v>
      </c>
      <c r="E24" s="66">
        <v>0</v>
      </c>
      <c r="F24" s="19">
        <f t="shared" si="8"/>
        <v>554.92399999999998</v>
      </c>
      <c r="G24" s="19">
        <f t="shared" si="8"/>
        <v>17878.932581019999</v>
      </c>
      <c r="H24" s="67">
        <v>0</v>
      </c>
      <c r="I24" s="34">
        <f t="shared" si="2"/>
        <v>554.92399999999998</v>
      </c>
      <c r="J24" s="68">
        <f t="shared" si="3"/>
        <v>32.218704869531685</v>
      </c>
      <c r="K24" s="110">
        <v>3.65</v>
      </c>
      <c r="L24" s="68">
        <f t="shared" si="4"/>
        <v>46.06</v>
      </c>
      <c r="M24" s="68">
        <f t="shared" ref="M24:Q39" si="9">M23</f>
        <v>49.67966101176934</v>
      </c>
      <c r="N24" s="68">
        <f t="shared" si="9"/>
        <v>41.560092506159968</v>
      </c>
      <c r="O24" s="68">
        <f t="shared" si="9"/>
        <v>42.389047261205377</v>
      </c>
      <c r="P24" s="68">
        <f t="shared" si="9"/>
        <v>0</v>
      </c>
      <c r="Q24" s="68">
        <f t="shared" si="9"/>
        <v>0</v>
      </c>
      <c r="R24" s="68">
        <f t="shared" si="5"/>
        <v>49.67966101176934</v>
      </c>
      <c r="S24" s="68">
        <f t="shared" si="1"/>
        <v>0</v>
      </c>
      <c r="T24" s="68">
        <f t="shared" si="6"/>
        <v>0</v>
      </c>
      <c r="U24" s="43"/>
    </row>
    <row r="25" spans="1:21" x14ac:dyDescent="0.35">
      <c r="A25" s="63">
        <v>45658.833333333285</v>
      </c>
      <c r="B25" s="70">
        <v>558.80799999999999</v>
      </c>
      <c r="C25" s="71">
        <v>17965.871886339999</v>
      </c>
      <c r="D25" s="66">
        <v>0</v>
      </c>
      <c r="E25" s="66">
        <v>0</v>
      </c>
      <c r="F25" s="19">
        <f t="shared" si="8"/>
        <v>558.80799999999999</v>
      </c>
      <c r="G25" s="19">
        <f t="shared" si="8"/>
        <v>17965.871886339999</v>
      </c>
      <c r="H25" s="67">
        <v>0</v>
      </c>
      <c r="I25" s="34">
        <f t="shared" si="2"/>
        <v>558.80799999999999</v>
      </c>
      <c r="J25" s="68">
        <f t="shared" si="3"/>
        <v>32.150348395763842</v>
      </c>
      <c r="K25" s="110">
        <v>3.65</v>
      </c>
      <c r="L25" s="68">
        <f t="shared" si="4"/>
        <v>46.06</v>
      </c>
      <c r="M25" s="68">
        <f t="shared" si="9"/>
        <v>49.67966101176934</v>
      </c>
      <c r="N25" s="68">
        <f t="shared" si="9"/>
        <v>41.560092506159968</v>
      </c>
      <c r="O25" s="68">
        <f t="shared" si="9"/>
        <v>42.389047261205377</v>
      </c>
      <c r="P25" s="68">
        <f t="shared" si="9"/>
        <v>0</v>
      </c>
      <c r="Q25" s="68">
        <f t="shared" si="9"/>
        <v>0</v>
      </c>
      <c r="R25" s="68">
        <f t="shared" si="5"/>
        <v>49.67966101176934</v>
      </c>
      <c r="S25" s="68">
        <f t="shared" si="1"/>
        <v>0</v>
      </c>
      <c r="T25" s="68">
        <f t="shared" si="6"/>
        <v>0</v>
      </c>
      <c r="U25" s="43"/>
    </row>
    <row r="26" spans="1:21" x14ac:dyDescent="0.35">
      <c r="A26" s="63">
        <v>45658.874999999949</v>
      </c>
      <c r="B26" s="70">
        <v>535.15699999999993</v>
      </c>
      <c r="C26" s="71">
        <v>17256.900567410001</v>
      </c>
      <c r="D26" s="66">
        <v>0</v>
      </c>
      <c r="E26" s="66">
        <v>0</v>
      </c>
      <c r="F26" s="19">
        <f t="shared" si="8"/>
        <v>535.15699999999993</v>
      </c>
      <c r="G26" s="19">
        <f t="shared" si="8"/>
        <v>17256.900567410001</v>
      </c>
      <c r="H26" s="67">
        <v>0</v>
      </c>
      <c r="I26" s="34">
        <f t="shared" si="2"/>
        <v>535.15699999999993</v>
      </c>
      <c r="J26" s="68">
        <f t="shared" si="3"/>
        <v>32.246425941191099</v>
      </c>
      <c r="K26" s="110">
        <v>3.65</v>
      </c>
      <c r="L26" s="68">
        <f t="shared" si="4"/>
        <v>46.06</v>
      </c>
      <c r="M26" s="68">
        <f t="shared" si="9"/>
        <v>49.67966101176934</v>
      </c>
      <c r="N26" s="68">
        <f t="shared" si="9"/>
        <v>41.560092506159968</v>
      </c>
      <c r="O26" s="68">
        <f t="shared" si="9"/>
        <v>42.389047261205377</v>
      </c>
      <c r="P26" s="68">
        <f t="shared" si="9"/>
        <v>0</v>
      </c>
      <c r="Q26" s="68">
        <f t="shared" si="9"/>
        <v>0</v>
      </c>
      <c r="R26" s="68">
        <f t="shared" si="5"/>
        <v>49.67966101176934</v>
      </c>
      <c r="S26" s="68">
        <f t="shared" si="1"/>
        <v>0</v>
      </c>
      <c r="T26" s="68">
        <f t="shared" si="6"/>
        <v>0</v>
      </c>
      <c r="U26" s="43"/>
    </row>
    <row r="27" spans="1:21" x14ac:dyDescent="0.35">
      <c r="A27" s="63">
        <v>45658.916666666613</v>
      </c>
      <c r="B27" s="70">
        <v>485.303</v>
      </c>
      <c r="C27" s="71">
        <v>14529.728941640002</v>
      </c>
      <c r="D27" s="66">
        <v>0</v>
      </c>
      <c r="E27" s="66">
        <v>0</v>
      </c>
      <c r="F27" s="19">
        <f t="shared" si="8"/>
        <v>485.303</v>
      </c>
      <c r="G27" s="19">
        <f t="shared" si="8"/>
        <v>14529.728941640002</v>
      </c>
      <c r="H27" s="67">
        <v>0</v>
      </c>
      <c r="I27" s="34">
        <f t="shared" si="2"/>
        <v>485.303</v>
      </c>
      <c r="J27" s="68">
        <f t="shared" si="3"/>
        <v>29.939499532539468</v>
      </c>
      <c r="K27" s="110">
        <v>3.65</v>
      </c>
      <c r="L27" s="68">
        <f t="shared" si="4"/>
        <v>46.06</v>
      </c>
      <c r="M27" s="68">
        <f t="shared" si="9"/>
        <v>49.67966101176934</v>
      </c>
      <c r="N27" s="68">
        <f t="shared" si="9"/>
        <v>41.560092506159968</v>
      </c>
      <c r="O27" s="68">
        <f t="shared" si="9"/>
        <v>42.389047261205377</v>
      </c>
      <c r="P27" s="68">
        <f t="shared" si="9"/>
        <v>0</v>
      </c>
      <c r="Q27" s="68">
        <f t="shared" si="9"/>
        <v>0</v>
      </c>
      <c r="R27" s="68">
        <f t="shared" si="5"/>
        <v>49.67966101176934</v>
      </c>
      <c r="S27" s="68">
        <f t="shared" si="1"/>
        <v>0</v>
      </c>
      <c r="T27" s="68">
        <f t="shared" si="6"/>
        <v>0</v>
      </c>
      <c r="U27" s="43"/>
    </row>
    <row r="28" spans="1:21" x14ac:dyDescent="0.35">
      <c r="A28" s="63">
        <v>45658.958333333278</v>
      </c>
      <c r="B28" s="70">
        <v>394.3</v>
      </c>
      <c r="C28" s="71">
        <v>11671.28</v>
      </c>
      <c r="D28" s="66">
        <v>0</v>
      </c>
      <c r="E28" s="66">
        <v>0</v>
      </c>
      <c r="F28" s="19">
        <f t="shared" si="8"/>
        <v>394.3</v>
      </c>
      <c r="G28" s="19">
        <f t="shared" si="8"/>
        <v>11671.28</v>
      </c>
      <c r="H28" s="67">
        <v>0</v>
      </c>
      <c r="I28" s="34">
        <f t="shared" si="2"/>
        <v>394.3</v>
      </c>
      <c r="J28" s="68">
        <f t="shared" si="3"/>
        <v>29.6</v>
      </c>
      <c r="K28" s="110">
        <v>3.65</v>
      </c>
      <c r="L28" s="68">
        <f t="shared" si="4"/>
        <v>46.06</v>
      </c>
      <c r="M28" s="68">
        <f t="shared" si="9"/>
        <v>49.67966101176934</v>
      </c>
      <c r="N28" s="68">
        <f t="shared" si="9"/>
        <v>41.560092506159968</v>
      </c>
      <c r="O28" s="68">
        <f t="shared" si="9"/>
        <v>42.389047261205377</v>
      </c>
      <c r="P28" s="68">
        <f t="shared" si="9"/>
        <v>0</v>
      </c>
      <c r="Q28" s="68">
        <f t="shared" si="9"/>
        <v>0</v>
      </c>
      <c r="R28" s="68">
        <f t="shared" si="5"/>
        <v>49.67966101176934</v>
      </c>
      <c r="S28" s="68">
        <f t="shared" si="1"/>
        <v>0</v>
      </c>
      <c r="T28" s="68">
        <f t="shared" si="6"/>
        <v>0</v>
      </c>
      <c r="U28" s="43"/>
    </row>
    <row r="29" spans="1:21" x14ac:dyDescent="0.35">
      <c r="A29" s="63">
        <v>45658.999999999942</v>
      </c>
      <c r="B29" s="70">
        <v>378.9</v>
      </c>
      <c r="C29" s="71">
        <v>10495.53</v>
      </c>
      <c r="D29" s="66">
        <v>8.6240000000000006</v>
      </c>
      <c r="E29" s="66">
        <v>238.88499999999999</v>
      </c>
      <c r="F29" s="19">
        <f t="shared" si="8"/>
        <v>370.27599999999995</v>
      </c>
      <c r="G29" s="19">
        <f t="shared" si="8"/>
        <v>10256.645</v>
      </c>
      <c r="H29" s="67">
        <v>0</v>
      </c>
      <c r="I29" s="34">
        <f t="shared" si="2"/>
        <v>370.27599999999995</v>
      </c>
      <c r="J29" s="68">
        <f t="shared" si="3"/>
        <v>27.699999459862379</v>
      </c>
      <c r="K29" s="110">
        <v>3.65</v>
      </c>
      <c r="L29" s="68">
        <f t="shared" si="4"/>
        <v>46.06</v>
      </c>
      <c r="M29" s="68">
        <f t="shared" si="9"/>
        <v>49.67966101176934</v>
      </c>
      <c r="N29" s="68">
        <f t="shared" si="9"/>
        <v>41.560092506159968</v>
      </c>
      <c r="O29" s="68">
        <f t="shared" si="9"/>
        <v>42.389047261205377</v>
      </c>
      <c r="P29" s="68">
        <f t="shared" si="9"/>
        <v>0</v>
      </c>
      <c r="Q29" s="68">
        <f t="shared" si="9"/>
        <v>0</v>
      </c>
      <c r="R29" s="68">
        <f t="shared" si="5"/>
        <v>49.67966101176934</v>
      </c>
      <c r="S29" s="68">
        <f t="shared" si="1"/>
        <v>0</v>
      </c>
      <c r="T29" s="68">
        <f t="shared" si="6"/>
        <v>0</v>
      </c>
      <c r="U29" s="43"/>
    </row>
    <row r="30" spans="1:21" x14ac:dyDescent="0.35">
      <c r="A30" s="63">
        <v>45659.041666666606</v>
      </c>
      <c r="B30" s="64">
        <v>424.1</v>
      </c>
      <c r="C30" s="65">
        <v>10649.151</v>
      </c>
      <c r="D30" s="66">
        <v>59.136000000000003</v>
      </c>
      <c r="E30" s="66">
        <v>1484.9169999999999</v>
      </c>
      <c r="F30" s="19">
        <f t="shared" si="8"/>
        <v>364.964</v>
      </c>
      <c r="G30" s="19">
        <f t="shared" si="8"/>
        <v>9164.2340000000004</v>
      </c>
      <c r="H30" s="67">
        <v>0</v>
      </c>
      <c r="I30" s="34">
        <f t="shared" si="2"/>
        <v>364.964</v>
      </c>
      <c r="J30" s="68">
        <f t="shared" si="3"/>
        <v>25.109967010444866</v>
      </c>
      <c r="K30" s="110">
        <v>3.65</v>
      </c>
      <c r="L30" s="68">
        <f t="shared" si="4"/>
        <v>46.06</v>
      </c>
      <c r="M30" s="68">
        <f t="shared" si="9"/>
        <v>49.67966101176934</v>
      </c>
      <c r="N30" s="68">
        <f t="shared" si="9"/>
        <v>41.560092506159968</v>
      </c>
      <c r="O30" s="68">
        <f t="shared" si="9"/>
        <v>42.389047261205377</v>
      </c>
      <c r="P30" s="68">
        <f t="shared" si="9"/>
        <v>0</v>
      </c>
      <c r="Q30" s="68">
        <f t="shared" si="9"/>
        <v>0</v>
      </c>
      <c r="R30" s="68">
        <f t="shared" si="5"/>
        <v>49.67966101176934</v>
      </c>
      <c r="S30" s="68">
        <f t="shared" si="1"/>
        <v>0</v>
      </c>
      <c r="T30" s="68">
        <f t="shared" si="6"/>
        <v>0</v>
      </c>
      <c r="U30" s="43"/>
    </row>
    <row r="31" spans="1:21" x14ac:dyDescent="0.35">
      <c r="A31" s="63">
        <v>45659.08333333327</v>
      </c>
      <c r="B31" s="70">
        <v>411.3</v>
      </c>
      <c r="C31" s="71">
        <v>9784.8269999999993</v>
      </c>
      <c r="D31" s="66">
        <v>59.444000000000003</v>
      </c>
      <c r="E31" s="66">
        <v>1414.1610000000001</v>
      </c>
      <c r="F31" s="19">
        <f t="shared" si="8"/>
        <v>351.85599999999999</v>
      </c>
      <c r="G31" s="19">
        <f t="shared" si="8"/>
        <v>8370.6659999999993</v>
      </c>
      <c r="H31" s="67">
        <v>0</v>
      </c>
      <c r="I31" s="34">
        <f t="shared" si="2"/>
        <v>351.85599999999999</v>
      </c>
      <c r="J31" s="68">
        <f t="shared" si="3"/>
        <v>23.790033422763855</v>
      </c>
      <c r="K31" s="110">
        <v>3.65</v>
      </c>
      <c r="L31" s="68">
        <f t="shared" si="4"/>
        <v>46.06</v>
      </c>
      <c r="M31" s="68">
        <f t="shared" si="9"/>
        <v>49.67966101176934</v>
      </c>
      <c r="N31" s="68">
        <f t="shared" si="9"/>
        <v>41.560092506159968</v>
      </c>
      <c r="O31" s="68">
        <f t="shared" si="9"/>
        <v>42.389047261205377</v>
      </c>
      <c r="P31" s="68">
        <f t="shared" si="9"/>
        <v>0</v>
      </c>
      <c r="Q31" s="68">
        <f t="shared" si="9"/>
        <v>0</v>
      </c>
      <c r="R31" s="68">
        <f t="shared" si="5"/>
        <v>49.67966101176934</v>
      </c>
      <c r="S31" s="68">
        <f t="shared" si="1"/>
        <v>0</v>
      </c>
      <c r="T31" s="68">
        <f t="shared" si="6"/>
        <v>0</v>
      </c>
      <c r="U31" s="43"/>
    </row>
    <row r="32" spans="1:21" x14ac:dyDescent="0.35">
      <c r="A32" s="63">
        <v>45659.124999999935</v>
      </c>
      <c r="B32" s="70">
        <v>410.9</v>
      </c>
      <c r="C32" s="71">
        <v>9689.0220000000008</v>
      </c>
      <c r="D32" s="66">
        <v>60.784999999999997</v>
      </c>
      <c r="E32" s="66">
        <v>1433.3219999999999</v>
      </c>
      <c r="F32" s="19">
        <f t="shared" si="8"/>
        <v>350.11500000000001</v>
      </c>
      <c r="G32" s="19">
        <f t="shared" si="8"/>
        <v>8255.7000000000007</v>
      </c>
      <c r="H32" s="67">
        <v>0</v>
      </c>
      <c r="I32" s="34">
        <f t="shared" si="2"/>
        <v>350.11500000000001</v>
      </c>
      <c r="J32" s="68">
        <f t="shared" si="3"/>
        <v>23.579966582408638</v>
      </c>
      <c r="K32" s="110">
        <v>3.65</v>
      </c>
      <c r="L32" s="68">
        <f t="shared" si="4"/>
        <v>46.06</v>
      </c>
      <c r="M32" s="68">
        <f t="shared" si="9"/>
        <v>49.67966101176934</v>
      </c>
      <c r="N32" s="68">
        <f t="shared" si="9"/>
        <v>41.560092506159968</v>
      </c>
      <c r="O32" s="68">
        <f t="shared" si="9"/>
        <v>42.389047261205377</v>
      </c>
      <c r="P32" s="68">
        <f t="shared" si="9"/>
        <v>0</v>
      </c>
      <c r="Q32" s="68">
        <f t="shared" si="9"/>
        <v>0</v>
      </c>
      <c r="R32" s="68">
        <f t="shared" si="5"/>
        <v>49.67966101176934</v>
      </c>
      <c r="S32" s="68">
        <f t="shared" si="1"/>
        <v>0</v>
      </c>
      <c r="T32" s="68">
        <f t="shared" si="6"/>
        <v>0</v>
      </c>
      <c r="U32" s="43"/>
    </row>
    <row r="33" spans="1:21" x14ac:dyDescent="0.35">
      <c r="A33" s="63">
        <v>45659.166666666599</v>
      </c>
      <c r="B33" s="70">
        <v>427.5</v>
      </c>
      <c r="C33" s="71">
        <v>10118.924999999999</v>
      </c>
      <c r="D33" s="66">
        <v>75.876999999999995</v>
      </c>
      <c r="E33" s="66">
        <v>1795.9970000000001</v>
      </c>
      <c r="F33" s="19">
        <f t="shared" si="8"/>
        <v>351.62299999999999</v>
      </c>
      <c r="G33" s="19">
        <f t="shared" si="8"/>
        <v>8322.9279999999999</v>
      </c>
      <c r="H33" s="67">
        <v>0</v>
      </c>
      <c r="I33" s="34">
        <f t="shared" si="2"/>
        <v>351.62299999999999</v>
      </c>
      <c r="J33" s="68">
        <f t="shared" si="3"/>
        <v>23.670032961438814</v>
      </c>
      <c r="K33" s="110">
        <v>3.65</v>
      </c>
      <c r="L33" s="68">
        <f t="shared" si="4"/>
        <v>46.06</v>
      </c>
      <c r="M33" s="68">
        <f t="shared" si="9"/>
        <v>49.67966101176934</v>
      </c>
      <c r="N33" s="68">
        <f t="shared" si="9"/>
        <v>41.560092506159968</v>
      </c>
      <c r="O33" s="68">
        <f t="shared" si="9"/>
        <v>42.389047261205377</v>
      </c>
      <c r="P33" s="68">
        <f t="shared" si="9"/>
        <v>0</v>
      </c>
      <c r="Q33" s="68">
        <f t="shared" si="9"/>
        <v>0</v>
      </c>
      <c r="R33" s="68">
        <f t="shared" si="5"/>
        <v>49.67966101176934</v>
      </c>
      <c r="S33" s="68">
        <f t="shared" si="1"/>
        <v>0</v>
      </c>
      <c r="T33" s="68">
        <f t="shared" si="6"/>
        <v>0</v>
      </c>
      <c r="U33" s="43"/>
    </row>
    <row r="34" spans="1:21" x14ac:dyDescent="0.35">
      <c r="A34" s="63">
        <v>45659.208333333263</v>
      </c>
      <c r="B34" s="70">
        <v>431.5</v>
      </c>
      <c r="C34" s="71">
        <v>10809.075000000001</v>
      </c>
      <c r="D34" s="66">
        <v>72.364000000000004</v>
      </c>
      <c r="E34" s="66">
        <v>1812.7180000000001</v>
      </c>
      <c r="F34" s="19">
        <f t="shared" si="8"/>
        <v>359.13599999999997</v>
      </c>
      <c r="G34" s="19">
        <f t="shared" si="8"/>
        <v>8996.357</v>
      </c>
      <c r="H34" s="67">
        <v>0</v>
      </c>
      <c r="I34" s="34">
        <f t="shared" si="2"/>
        <v>359.13599999999997</v>
      </c>
      <c r="J34" s="68">
        <f t="shared" si="3"/>
        <v>25.050000556892098</v>
      </c>
      <c r="K34" s="110">
        <v>3.65</v>
      </c>
      <c r="L34" s="68">
        <f t="shared" si="4"/>
        <v>46.06</v>
      </c>
      <c r="M34" s="68">
        <f t="shared" si="9"/>
        <v>49.67966101176934</v>
      </c>
      <c r="N34" s="68">
        <f t="shared" si="9"/>
        <v>41.560092506159968</v>
      </c>
      <c r="O34" s="68">
        <f t="shared" si="9"/>
        <v>42.389047261205377</v>
      </c>
      <c r="P34" s="68">
        <f t="shared" si="9"/>
        <v>0</v>
      </c>
      <c r="Q34" s="68">
        <f t="shared" si="9"/>
        <v>0</v>
      </c>
      <c r="R34" s="68">
        <f t="shared" si="5"/>
        <v>49.67966101176934</v>
      </c>
      <c r="S34" s="68">
        <f t="shared" si="1"/>
        <v>0</v>
      </c>
      <c r="T34" s="68">
        <f t="shared" si="6"/>
        <v>0</v>
      </c>
      <c r="U34" s="43"/>
    </row>
    <row r="35" spans="1:21" x14ac:dyDescent="0.35">
      <c r="A35" s="63">
        <v>45659.249999999927</v>
      </c>
      <c r="B35" s="70">
        <v>465.7</v>
      </c>
      <c r="C35" s="71">
        <v>13193.281000000001</v>
      </c>
      <c r="D35" s="66">
        <v>96.364999999999995</v>
      </c>
      <c r="E35" s="66">
        <v>2730.02</v>
      </c>
      <c r="F35" s="19">
        <f t="shared" si="8"/>
        <v>369.33499999999998</v>
      </c>
      <c r="G35" s="19">
        <f t="shared" si="8"/>
        <v>10463.261</v>
      </c>
      <c r="H35" s="67">
        <v>0</v>
      </c>
      <c r="I35" s="34">
        <f t="shared" si="2"/>
        <v>369.33499999999998</v>
      </c>
      <c r="J35" s="68">
        <f t="shared" si="3"/>
        <v>28.330001218406057</v>
      </c>
      <c r="K35" s="110">
        <v>3.65</v>
      </c>
      <c r="L35" s="68">
        <f t="shared" si="4"/>
        <v>46.06</v>
      </c>
      <c r="M35" s="68">
        <f t="shared" si="9"/>
        <v>49.67966101176934</v>
      </c>
      <c r="N35" s="68">
        <f t="shared" si="9"/>
        <v>41.560092506159968</v>
      </c>
      <c r="O35" s="68">
        <f t="shared" si="9"/>
        <v>42.389047261205377</v>
      </c>
      <c r="P35" s="68">
        <f t="shared" si="9"/>
        <v>0</v>
      </c>
      <c r="Q35" s="68">
        <f t="shared" si="9"/>
        <v>0</v>
      </c>
      <c r="R35" s="68">
        <f t="shared" si="5"/>
        <v>49.67966101176934</v>
      </c>
      <c r="S35" s="68">
        <f t="shared" si="1"/>
        <v>0</v>
      </c>
      <c r="T35" s="68">
        <f t="shared" si="6"/>
        <v>0</v>
      </c>
      <c r="U35" s="43"/>
    </row>
    <row r="36" spans="1:21" x14ac:dyDescent="0.35">
      <c r="A36" s="63">
        <v>45659.291666666591</v>
      </c>
      <c r="B36" s="70">
        <v>389.36799999999999</v>
      </c>
      <c r="C36" s="71">
        <v>14362.01443134</v>
      </c>
      <c r="D36" s="66">
        <v>0</v>
      </c>
      <c r="E36" s="66">
        <v>0</v>
      </c>
      <c r="F36" s="19">
        <f t="shared" si="8"/>
        <v>389.36799999999999</v>
      </c>
      <c r="G36" s="19">
        <f t="shared" si="8"/>
        <v>14362.01443134</v>
      </c>
      <c r="H36" s="67">
        <v>0</v>
      </c>
      <c r="I36" s="34">
        <f t="shared" si="2"/>
        <v>389.36799999999999</v>
      </c>
      <c r="J36" s="68">
        <f t="shared" si="3"/>
        <v>36.88545137592201</v>
      </c>
      <c r="K36" s="110">
        <v>3.65</v>
      </c>
      <c r="L36" s="68">
        <f t="shared" si="4"/>
        <v>46.06</v>
      </c>
      <c r="M36" s="68">
        <f t="shared" si="9"/>
        <v>49.67966101176934</v>
      </c>
      <c r="N36" s="68">
        <f t="shared" si="9"/>
        <v>41.560092506159968</v>
      </c>
      <c r="O36" s="68">
        <f t="shared" si="9"/>
        <v>42.389047261205377</v>
      </c>
      <c r="P36" s="68">
        <f t="shared" si="9"/>
        <v>0</v>
      </c>
      <c r="Q36" s="68">
        <f t="shared" si="9"/>
        <v>0</v>
      </c>
      <c r="R36" s="68">
        <f t="shared" si="5"/>
        <v>49.67966101176934</v>
      </c>
      <c r="S36" s="68">
        <f t="shared" si="1"/>
        <v>0</v>
      </c>
      <c r="T36" s="68">
        <f t="shared" si="6"/>
        <v>0</v>
      </c>
      <c r="U36" s="43"/>
    </row>
    <row r="37" spans="1:21" x14ac:dyDescent="0.35">
      <c r="A37" s="63">
        <v>45659.333333333256</v>
      </c>
      <c r="B37" s="70">
        <v>378.334</v>
      </c>
      <c r="C37" s="71">
        <v>19850.139623679999</v>
      </c>
      <c r="D37" s="66">
        <v>0</v>
      </c>
      <c r="E37" s="66">
        <v>0</v>
      </c>
      <c r="F37" s="19">
        <f t="shared" si="8"/>
        <v>378.334</v>
      </c>
      <c r="G37" s="19">
        <f t="shared" si="8"/>
        <v>19850.139623679999</v>
      </c>
      <c r="H37" s="67">
        <v>0</v>
      </c>
      <c r="I37" s="34">
        <f t="shared" si="2"/>
        <v>378.334</v>
      </c>
      <c r="J37" s="68">
        <f t="shared" si="3"/>
        <v>52.467236948516387</v>
      </c>
      <c r="K37" s="110">
        <v>3.65</v>
      </c>
      <c r="L37" s="68">
        <f t="shared" si="4"/>
        <v>46.06</v>
      </c>
      <c r="M37" s="68">
        <f t="shared" si="9"/>
        <v>49.67966101176934</v>
      </c>
      <c r="N37" s="68">
        <f t="shared" si="9"/>
        <v>41.560092506159968</v>
      </c>
      <c r="O37" s="68">
        <f t="shared" si="9"/>
        <v>42.389047261205377</v>
      </c>
      <c r="P37" s="68">
        <f t="shared" si="9"/>
        <v>0</v>
      </c>
      <c r="Q37" s="68">
        <f t="shared" si="9"/>
        <v>0</v>
      </c>
      <c r="R37" s="68">
        <f t="shared" si="5"/>
        <v>49.67966101176934</v>
      </c>
      <c r="S37" s="68">
        <f t="shared" si="1"/>
        <v>2.7875759367470465</v>
      </c>
      <c r="T37" s="68">
        <f t="shared" si="6"/>
        <v>1054.6347544532571</v>
      </c>
      <c r="U37" s="43"/>
    </row>
    <row r="38" spans="1:21" x14ac:dyDescent="0.35">
      <c r="A38" s="63">
        <v>45659.37499999992</v>
      </c>
      <c r="B38" s="70">
        <v>297.55</v>
      </c>
      <c r="C38" s="71">
        <v>11278.25102</v>
      </c>
      <c r="D38" s="66">
        <v>0</v>
      </c>
      <c r="E38" s="66">
        <v>0</v>
      </c>
      <c r="F38" s="19">
        <f t="shared" si="8"/>
        <v>297.55</v>
      </c>
      <c r="G38" s="19">
        <f t="shared" si="8"/>
        <v>11278.25102</v>
      </c>
      <c r="H38" s="67">
        <v>0</v>
      </c>
      <c r="I38" s="34">
        <f t="shared" si="2"/>
        <v>297.55</v>
      </c>
      <c r="J38" s="68">
        <f t="shared" si="3"/>
        <v>37.903717089564779</v>
      </c>
      <c r="K38" s="110">
        <v>3.65</v>
      </c>
      <c r="L38" s="68">
        <f t="shared" si="4"/>
        <v>46.06</v>
      </c>
      <c r="M38" s="68">
        <f t="shared" si="9"/>
        <v>49.67966101176934</v>
      </c>
      <c r="N38" s="68">
        <f t="shared" si="9"/>
        <v>41.560092506159968</v>
      </c>
      <c r="O38" s="68">
        <f t="shared" si="9"/>
        <v>42.389047261205377</v>
      </c>
      <c r="P38" s="68">
        <f t="shared" si="9"/>
        <v>0</v>
      </c>
      <c r="Q38" s="68">
        <f t="shared" si="9"/>
        <v>0</v>
      </c>
      <c r="R38" s="68">
        <f t="shared" si="5"/>
        <v>49.67966101176934</v>
      </c>
      <c r="S38" s="68">
        <f t="shared" si="1"/>
        <v>0</v>
      </c>
      <c r="T38" s="68">
        <f t="shared" si="6"/>
        <v>0</v>
      </c>
      <c r="U38" s="43"/>
    </row>
    <row r="39" spans="1:21" x14ac:dyDescent="0.35">
      <c r="A39" s="63">
        <v>45659.416666666584</v>
      </c>
      <c r="B39" s="70">
        <v>309.60000000000002</v>
      </c>
      <c r="C39" s="71">
        <v>10594.512000000001</v>
      </c>
      <c r="D39" s="66">
        <v>0</v>
      </c>
      <c r="E39" s="66">
        <v>0</v>
      </c>
      <c r="F39" s="19">
        <f t="shared" si="8"/>
        <v>309.60000000000002</v>
      </c>
      <c r="G39" s="19">
        <f t="shared" si="8"/>
        <v>10594.512000000001</v>
      </c>
      <c r="H39" s="67">
        <v>0</v>
      </c>
      <c r="I39" s="34">
        <f t="shared" si="2"/>
        <v>309.60000000000002</v>
      </c>
      <c r="J39" s="68">
        <f t="shared" si="3"/>
        <v>34.22</v>
      </c>
      <c r="K39" s="110">
        <v>3.65</v>
      </c>
      <c r="L39" s="68">
        <f t="shared" si="4"/>
        <v>46.06</v>
      </c>
      <c r="M39" s="68">
        <f t="shared" si="9"/>
        <v>49.67966101176934</v>
      </c>
      <c r="N39" s="68">
        <f t="shared" si="9"/>
        <v>41.560092506159968</v>
      </c>
      <c r="O39" s="68">
        <f t="shared" si="9"/>
        <v>42.389047261205377</v>
      </c>
      <c r="P39" s="68">
        <f t="shared" si="9"/>
        <v>0</v>
      </c>
      <c r="Q39" s="68">
        <f t="shared" si="9"/>
        <v>0</v>
      </c>
      <c r="R39" s="68">
        <f t="shared" si="5"/>
        <v>49.67966101176934</v>
      </c>
      <c r="S39" s="68">
        <f t="shared" si="1"/>
        <v>0</v>
      </c>
      <c r="T39" s="68">
        <f t="shared" si="6"/>
        <v>0</v>
      </c>
      <c r="U39" s="43"/>
    </row>
    <row r="40" spans="1:21" x14ac:dyDescent="0.35">
      <c r="A40" s="63">
        <v>45659.458333333248</v>
      </c>
      <c r="B40" s="70">
        <v>334.1</v>
      </c>
      <c r="C40" s="71">
        <v>11108.825000000001</v>
      </c>
      <c r="D40" s="66">
        <v>0</v>
      </c>
      <c r="E40" s="66">
        <v>0</v>
      </c>
      <c r="F40" s="19">
        <f t="shared" si="8"/>
        <v>334.1</v>
      </c>
      <c r="G40" s="19">
        <f t="shared" si="8"/>
        <v>11108.825000000001</v>
      </c>
      <c r="H40" s="67">
        <v>0</v>
      </c>
      <c r="I40" s="34">
        <f t="shared" si="2"/>
        <v>334.1</v>
      </c>
      <c r="J40" s="68">
        <f t="shared" si="3"/>
        <v>33.25</v>
      </c>
      <c r="K40" s="110">
        <v>3.65</v>
      </c>
      <c r="L40" s="68">
        <f t="shared" si="4"/>
        <v>46.06</v>
      </c>
      <c r="M40" s="68">
        <f t="shared" ref="M40:Q55" si="10">M39</f>
        <v>49.67966101176934</v>
      </c>
      <c r="N40" s="68">
        <f t="shared" si="10"/>
        <v>41.560092506159968</v>
      </c>
      <c r="O40" s="68">
        <f t="shared" si="10"/>
        <v>42.389047261205377</v>
      </c>
      <c r="P40" s="68">
        <f t="shared" si="10"/>
        <v>0</v>
      </c>
      <c r="Q40" s="68">
        <f t="shared" si="10"/>
        <v>0</v>
      </c>
      <c r="R40" s="68">
        <f t="shared" si="5"/>
        <v>49.67966101176934</v>
      </c>
      <c r="S40" s="68">
        <f t="shared" si="1"/>
        <v>0</v>
      </c>
      <c r="T40" s="68">
        <f t="shared" si="6"/>
        <v>0</v>
      </c>
      <c r="U40" s="43"/>
    </row>
    <row r="41" spans="1:21" x14ac:dyDescent="0.35">
      <c r="A41" s="63">
        <v>45659.499999999913</v>
      </c>
      <c r="B41" s="70">
        <v>363.9</v>
      </c>
      <c r="C41" s="71">
        <v>11688.468000000001</v>
      </c>
      <c r="D41" s="66">
        <v>0</v>
      </c>
      <c r="E41" s="66">
        <v>0</v>
      </c>
      <c r="F41" s="19">
        <f t="shared" si="8"/>
        <v>363.9</v>
      </c>
      <c r="G41" s="19">
        <f t="shared" si="8"/>
        <v>11688.468000000001</v>
      </c>
      <c r="H41" s="67">
        <v>0</v>
      </c>
      <c r="I41" s="34">
        <f t="shared" si="2"/>
        <v>363.9</v>
      </c>
      <c r="J41" s="68">
        <f t="shared" si="3"/>
        <v>32.120000000000005</v>
      </c>
      <c r="K41" s="110">
        <v>3.65</v>
      </c>
      <c r="L41" s="68">
        <f t="shared" si="4"/>
        <v>46.06</v>
      </c>
      <c r="M41" s="68">
        <f t="shared" si="10"/>
        <v>49.67966101176934</v>
      </c>
      <c r="N41" s="68">
        <f t="shared" si="10"/>
        <v>41.560092506159968</v>
      </c>
      <c r="O41" s="68">
        <f t="shared" si="10"/>
        <v>42.389047261205377</v>
      </c>
      <c r="P41" s="68">
        <f t="shared" si="10"/>
        <v>0</v>
      </c>
      <c r="Q41" s="68">
        <f t="shared" si="10"/>
        <v>0</v>
      </c>
      <c r="R41" s="68">
        <f t="shared" si="5"/>
        <v>49.67966101176934</v>
      </c>
      <c r="S41" s="68">
        <f t="shared" si="1"/>
        <v>0</v>
      </c>
      <c r="T41" s="68">
        <f t="shared" si="6"/>
        <v>0</v>
      </c>
      <c r="U41" s="43"/>
    </row>
    <row r="42" spans="1:21" x14ac:dyDescent="0.35">
      <c r="A42" s="63">
        <v>45659.541666666577</v>
      </c>
      <c r="B42" s="70">
        <v>416.7</v>
      </c>
      <c r="C42" s="71">
        <v>12338.486999999999</v>
      </c>
      <c r="D42" s="66">
        <v>26.736999999999998</v>
      </c>
      <c r="E42" s="66">
        <v>791.66800000000001</v>
      </c>
      <c r="F42" s="19">
        <f t="shared" si="8"/>
        <v>389.96299999999997</v>
      </c>
      <c r="G42" s="19">
        <f t="shared" si="8"/>
        <v>11546.819</v>
      </c>
      <c r="H42" s="67">
        <v>0</v>
      </c>
      <c r="I42" s="34">
        <f t="shared" si="2"/>
        <v>389.96299999999997</v>
      </c>
      <c r="J42" s="68">
        <f t="shared" si="3"/>
        <v>29.610037362519009</v>
      </c>
      <c r="K42" s="110">
        <v>3.65</v>
      </c>
      <c r="L42" s="68">
        <f t="shared" si="4"/>
        <v>46.06</v>
      </c>
      <c r="M42" s="68">
        <f t="shared" si="10"/>
        <v>49.67966101176934</v>
      </c>
      <c r="N42" s="68">
        <f t="shared" si="10"/>
        <v>41.560092506159968</v>
      </c>
      <c r="O42" s="68">
        <f t="shared" si="10"/>
        <v>42.389047261205377</v>
      </c>
      <c r="P42" s="68">
        <f t="shared" si="10"/>
        <v>0</v>
      </c>
      <c r="Q42" s="68">
        <f t="shared" si="10"/>
        <v>0</v>
      </c>
      <c r="R42" s="68">
        <f t="shared" si="5"/>
        <v>49.67966101176934</v>
      </c>
      <c r="S42" s="68">
        <f t="shared" si="1"/>
        <v>0</v>
      </c>
      <c r="T42" s="68">
        <f t="shared" si="6"/>
        <v>0</v>
      </c>
      <c r="U42" s="43"/>
    </row>
    <row r="43" spans="1:21" x14ac:dyDescent="0.35">
      <c r="A43" s="63">
        <v>45659.583333333241</v>
      </c>
      <c r="B43" s="70">
        <v>395.3</v>
      </c>
      <c r="C43" s="71">
        <v>11606.008</v>
      </c>
      <c r="D43" s="66">
        <v>29.995999999999999</v>
      </c>
      <c r="E43" s="66">
        <v>880.68299999999999</v>
      </c>
      <c r="F43" s="19">
        <f t="shared" si="8"/>
        <v>365.30400000000003</v>
      </c>
      <c r="G43" s="19">
        <f t="shared" si="8"/>
        <v>10725.325000000001</v>
      </c>
      <c r="H43" s="67">
        <v>0</v>
      </c>
      <c r="I43" s="34">
        <f t="shared" si="2"/>
        <v>365.30400000000003</v>
      </c>
      <c r="J43" s="68">
        <f t="shared" si="3"/>
        <v>29.359998795523726</v>
      </c>
      <c r="K43" s="110">
        <v>3.65</v>
      </c>
      <c r="L43" s="68">
        <f t="shared" si="4"/>
        <v>46.06</v>
      </c>
      <c r="M43" s="68">
        <f t="shared" si="10"/>
        <v>49.67966101176934</v>
      </c>
      <c r="N43" s="68">
        <f t="shared" si="10"/>
        <v>41.560092506159968</v>
      </c>
      <c r="O43" s="68">
        <f t="shared" si="10"/>
        <v>42.389047261205377</v>
      </c>
      <c r="P43" s="68">
        <f t="shared" si="10"/>
        <v>0</v>
      </c>
      <c r="Q43" s="68">
        <f t="shared" si="10"/>
        <v>0</v>
      </c>
      <c r="R43" s="68">
        <f t="shared" si="5"/>
        <v>49.67966101176934</v>
      </c>
      <c r="S43" s="68">
        <f t="shared" si="1"/>
        <v>0</v>
      </c>
      <c r="T43" s="68">
        <f t="shared" si="6"/>
        <v>0</v>
      </c>
      <c r="U43" s="43"/>
    </row>
    <row r="44" spans="1:21" x14ac:dyDescent="0.35">
      <c r="A44" s="63">
        <v>45659.624999999905</v>
      </c>
      <c r="B44" s="70">
        <v>393.3</v>
      </c>
      <c r="C44" s="71">
        <v>11523.69</v>
      </c>
      <c r="D44" s="66">
        <v>43.743000000000002</v>
      </c>
      <c r="E44" s="66">
        <v>1281.655</v>
      </c>
      <c r="F44" s="19">
        <f t="shared" si="8"/>
        <v>349.55700000000002</v>
      </c>
      <c r="G44" s="19">
        <f t="shared" si="8"/>
        <v>10242.035</v>
      </c>
      <c r="H44" s="67">
        <v>0</v>
      </c>
      <c r="I44" s="34">
        <f t="shared" si="2"/>
        <v>349.55700000000002</v>
      </c>
      <c r="J44" s="68">
        <f t="shared" si="3"/>
        <v>29.300042625380122</v>
      </c>
      <c r="K44" s="110">
        <v>3.65</v>
      </c>
      <c r="L44" s="68">
        <f t="shared" si="4"/>
        <v>46.06</v>
      </c>
      <c r="M44" s="68">
        <f t="shared" si="10"/>
        <v>49.67966101176934</v>
      </c>
      <c r="N44" s="68">
        <f t="shared" si="10"/>
        <v>41.560092506159968</v>
      </c>
      <c r="O44" s="68">
        <f t="shared" si="10"/>
        <v>42.389047261205377</v>
      </c>
      <c r="P44" s="68">
        <f t="shared" si="10"/>
        <v>0</v>
      </c>
      <c r="Q44" s="68">
        <f t="shared" si="10"/>
        <v>0</v>
      </c>
      <c r="R44" s="68">
        <f t="shared" si="5"/>
        <v>49.67966101176934</v>
      </c>
      <c r="S44" s="68">
        <f t="shared" si="1"/>
        <v>0</v>
      </c>
      <c r="T44" s="68">
        <f t="shared" si="6"/>
        <v>0</v>
      </c>
      <c r="U44" s="43"/>
    </row>
    <row r="45" spans="1:21" x14ac:dyDescent="0.35">
      <c r="A45" s="63">
        <v>45659.66666666657</v>
      </c>
      <c r="B45" s="70">
        <v>386.4</v>
      </c>
      <c r="C45" s="71">
        <v>11344.704</v>
      </c>
      <c r="D45" s="66">
        <v>36.661000000000001</v>
      </c>
      <c r="E45" s="66">
        <v>1076.3530000000001</v>
      </c>
      <c r="F45" s="19">
        <f t="shared" si="8"/>
        <v>349.73899999999998</v>
      </c>
      <c r="G45" s="19">
        <f t="shared" si="8"/>
        <v>10268.350999999999</v>
      </c>
      <c r="H45" s="67">
        <v>0</v>
      </c>
      <c r="I45" s="34">
        <f t="shared" si="2"/>
        <v>349.73899999999998</v>
      </c>
      <c r="J45" s="68">
        <f t="shared" si="3"/>
        <v>29.360039915479827</v>
      </c>
      <c r="K45" s="110">
        <v>3.65</v>
      </c>
      <c r="L45" s="68">
        <f t="shared" si="4"/>
        <v>46.06</v>
      </c>
      <c r="M45" s="68">
        <f t="shared" si="10"/>
        <v>49.67966101176934</v>
      </c>
      <c r="N45" s="68">
        <f t="shared" si="10"/>
        <v>41.560092506159968</v>
      </c>
      <c r="O45" s="68">
        <f t="shared" si="10"/>
        <v>42.389047261205377</v>
      </c>
      <c r="P45" s="68">
        <f t="shared" si="10"/>
        <v>0</v>
      </c>
      <c r="Q45" s="68">
        <f t="shared" si="10"/>
        <v>0</v>
      </c>
      <c r="R45" s="68">
        <f t="shared" si="5"/>
        <v>49.67966101176934</v>
      </c>
      <c r="S45" s="68">
        <f t="shared" si="1"/>
        <v>0</v>
      </c>
      <c r="T45" s="68">
        <f t="shared" si="6"/>
        <v>0</v>
      </c>
      <c r="U45" s="43"/>
    </row>
    <row r="46" spans="1:21" x14ac:dyDescent="0.35">
      <c r="A46" s="63">
        <v>45659.708333333234</v>
      </c>
      <c r="B46" s="70">
        <v>325.34200000000004</v>
      </c>
      <c r="C46" s="71">
        <v>13119.098101399999</v>
      </c>
      <c r="D46" s="66">
        <v>0</v>
      </c>
      <c r="E46" s="66">
        <v>0</v>
      </c>
      <c r="F46" s="19">
        <f t="shared" si="8"/>
        <v>325.34200000000004</v>
      </c>
      <c r="G46" s="19">
        <f t="shared" si="8"/>
        <v>13119.098101399999</v>
      </c>
      <c r="H46" s="67">
        <v>0</v>
      </c>
      <c r="I46" s="34">
        <f t="shared" si="2"/>
        <v>325.34200000000004</v>
      </c>
      <c r="J46" s="68">
        <f t="shared" si="3"/>
        <v>40.324022417640506</v>
      </c>
      <c r="K46" s="110">
        <v>3.65</v>
      </c>
      <c r="L46" s="68">
        <f t="shared" si="4"/>
        <v>46.06</v>
      </c>
      <c r="M46" s="68">
        <f t="shared" si="10"/>
        <v>49.67966101176934</v>
      </c>
      <c r="N46" s="68">
        <f t="shared" si="10"/>
        <v>41.560092506159968</v>
      </c>
      <c r="O46" s="68">
        <f t="shared" si="10"/>
        <v>42.389047261205377</v>
      </c>
      <c r="P46" s="68">
        <f t="shared" si="10"/>
        <v>0</v>
      </c>
      <c r="Q46" s="68">
        <f t="shared" si="10"/>
        <v>0</v>
      </c>
      <c r="R46" s="68">
        <f t="shared" si="5"/>
        <v>49.67966101176934</v>
      </c>
      <c r="S46" s="68">
        <f t="shared" si="1"/>
        <v>0</v>
      </c>
      <c r="T46" s="68">
        <f t="shared" si="6"/>
        <v>0</v>
      </c>
      <c r="U46" s="43"/>
    </row>
    <row r="47" spans="1:21" x14ac:dyDescent="0.35">
      <c r="A47" s="63">
        <v>45659.749999999898</v>
      </c>
      <c r="B47" s="70">
        <v>311.78700000000003</v>
      </c>
      <c r="C47" s="71">
        <v>29016.590232629998</v>
      </c>
      <c r="D47" s="66">
        <v>0</v>
      </c>
      <c r="E47" s="66">
        <v>0</v>
      </c>
      <c r="F47" s="19">
        <f t="shared" si="8"/>
        <v>311.78700000000003</v>
      </c>
      <c r="G47" s="19">
        <f t="shared" si="8"/>
        <v>29016.590232629998</v>
      </c>
      <c r="H47" s="67">
        <v>0</v>
      </c>
      <c r="I47" s="34">
        <f t="shared" si="2"/>
        <v>311.78700000000003</v>
      </c>
      <c r="J47" s="68">
        <f t="shared" si="3"/>
        <v>93.065426822253642</v>
      </c>
      <c r="K47" s="110">
        <v>3.65</v>
      </c>
      <c r="L47" s="68">
        <f t="shared" si="4"/>
        <v>46.06</v>
      </c>
      <c r="M47" s="68">
        <f t="shared" si="10"/>
        <v>49.67966101176934</v>
      </c>
      <c r="N47" s="68">
        <f t="shared" si="10"/>
        <v>41.560092506159968</v>
      </c>
      <c r="O47" s="68">
        <f t="shared" si="10"/>
        <v>42.389047261205377</v>
      </c>
      <c r="P47" s="68">
        <f t="shared" si="10"/>
        <v>0</v>
      </c>
      <c r="Q47" s="68">
        <f t="shared" si="10"/>
        <v>0</v>
      </c>
      <c r="R47" s="68">
        <f t="shared" si="5"/>
        <v>49.67966101176934</v>
      </c>
      <c r="S47" s="68">
        <f t="shared" si="1"/>
        <v>43.385765810484301</v>
      </c>
      <c r="T47" s="68">
        <f t="shared" si="6"/>
        <v>13527.11776475347</v>
      </c>
      <c r="U47" s="43"/>
    </row>
    <row r="48" spans="1:21" x14ac:dyDescent="0.35">
      <c r="A48" s="63">
        <v>45659.791666666562</v>
      </c>
      <c r="B48" s="70">
        <v>302.38400000000001</v>
      </c>
      <c r="C48" s="71">
        <v>13819.84115642</v>
      </c>
      <c r="D48" s="66">
        <v>0</v>
      </c>
      <c r="E48" s="66">
        <v>0</v>
      </c>
      <c r="F48" s="19">
        <f t="shared" si="8"/>
        <v>302.38400000000001</v>
      </c>
      <c r="G48" s="19">
        <f t="shared" si="8"/>
        <v>13819.84115642</v>
      </c>
      <c r="H48" s="67">
        <v>0</v>
      </c>
      <c r="I48" s="34">
        <f t="shared" si="2"/>
        <v>302.38400000000001</v>
      </c>
      <c r="J48" s="68">
        <f t="shared" si="3"/>
        <v>45.702951070228579</v>
      </c>
      <c r="K48" s="110">
        <v>3.65</v>
      </c>
      <c r="L48" s="68">
        <f t="shared" si="4"/>
        <v>46.06</v>
      </c>
      <c r="M48" s="68">
        <f t="shared" si="10"/>
        <v>49.67966101176934</v>
      </c>
      <c r="N48" s="68">
        <f t="shared" si="10"/>
        <v>41.560092506159968</v>
      </c>
      <c r="O48" s="68">
        <f t="shared" si="10"/>
        <v>42.389047261205377</v>
      </c>
      <c r="P48" s="68">
        <f t="shared" si="10"/>
        <v>0</v>
      </c>
      <c r="Q48" s="68">
        <f t="shared" si="10"/>
        <v>0</v>
      </c>
      <c r="R48" s="68">
        <f t="shared" si="5"/>
        <v>49.67966101176934</v>
      </c>
      <c r="S48" s="68">
        <f t="shared" si="1"/>
        <v>0</v>
      </c>
      <c r="T48" s="68">
        <f t="shared" si="6"/>
        <v>0</v>
      </c>
      <c r="U48" s="43"/>
    </row>
    <row r="49" spans="1:21" x14ac:dyDescent="0.35">
      <c r="A49" s="63">
        <v>45659.833333333227</v>
      </c>
      <c r="B49" s="70">
        <v>321.08699999999999</v>
      </c>
      <c r="C49" s="71">
        <v>13446.278638829999</v>
      </c>
      <c r="D49" s="66">
        <v>0</v>
      </c>
      <c r="E49" s="66">
        <v>0</v>
      </c>
      <c r="F49" s="19">
        <f t="shared" si="8"/>
        <v>321.08699999999999</v>
      </c>
      <c r="G49" s="19">
        <f t="shared" si="8"/>
        <v>13446.278638829999</v>
      </c>
      <c r="H49" s="67">
        <v>0</v>
      </c>
      <c r="I49" s="34">
        <f t="shared" si="2"/>
        <v>321.08699999999999</v>
      </c>
      <c r="J49" s="68">
        <f t="shared" si="3"/>
        <v>41.877368560016443</v>
      </c>
      <c r="K49" s="110">
        <v>3.65</v>
      </c>
      <c r="L49" s="68">
        <f t="shared" si="4"/>
        <v>46.06</v>
      </c>
      <c r="M49" s="68">
        <f t="shared" si="10"/>
        <v>49.67966101176934</v>
      </c>
      <c r="N49" s="68">
        <f t="shared" si="10"/>
        <v>41.560092506159968</v>
      </c>
      <c r="O49" s="68">
        <f t="shared" si="10"/>
        <v>42.389047261205377</v>
      </c>
      <c r="P49" s="68">
        <f t="shared" si="10"/>
        <v>0</v>
      </c>
      <c r="Q49" s="68">
        <f t="shared" si="10"/>
        <v>0</v>
      </c>
      <c r="R49" s="68">
        <f t="shared" si="5"/>
        <v>49.67966101176934</v>
      </c>
      <c r="S49" s="68">
        <f t="shared" si="1"/>
        <v>0</v>
      </c>
      <c r="T49" s="68">
        <f t="shared" si="6"/>
        <v>0</v>
      </c>
      <c r="U49" s="43"/>
    </row>
    <row r="50" spans="1:21" x14ac:dyDescent="0.35">
      <c r="A50" s="63">
        <v>45659.874999999891</v>
      </c>
      <c r="B50" s="70">
        <v>305.04500000000002</v>
      </c>
      <c r="C50" s="71">
        <v>12932.62835675</v>
      </c>
      <c r="D50" s="66">
        <v>0</v>
      </c>
      <c r="E50" s="66">
        <v>0</v>
      </c>
      <c r="F50" s="19">
        <f t="shared" si="8"/>
        <v>305.04500000000002</v>
      </c>
      <c r="G50" s="19">
        <f t="shared" si="8"/>
        <v>12932.62835675</v>
      </c>
      <c r="H50" s="67">
        <v>0</v>
      </c>
      <c r="I50" s="34">
        <f t="shared" si="2"/>
        <v>305.04500000000002</v>
      </c>
      <c r="J50" s="68">
        <f t="shared" si="3"/>
        <v>42.395805067285153</v>
      </c>
      <c r="K50" s="110">
        <v>3.65</v>
      </c>
      <c r="L50" s="68">
        <f t="shared" si="4"/>
        <v>46.06</v>
      </c>
      <c r="M50" s="68">
        <f t="shared" si="10"/>
        <v>49.67966101176934</v>
      </c>
      <c r="N50" s="68">
        <f t="shared" si="10"/>
        <v>41.560092506159968</v>
      </c>
      <c r="O50" s="68">
        <f t="shared" si="10"/>
        <v>42.389047261205377</v>
      </c>
      <c r="P50" s="68">
        <f t="shared" si="10"/>
        <v>0</v>
      </c>
      <c r="Q50" s="68">
        <f t="shared" si="10"/>
        <v>0</v>
      </c>
      <c r="R50" s="68">
        <f t="shared" si="5"/>
        <v>49.67966101176934</v>
      </c>
      <c r="S50" s="68">
        <f t="shared" si="1"/>
        <v>0</v>
      </c>
      <c r="T50" s="68">
        <f t="shared" si="6"/>
        <v>0</v>
      </c>
      <c r="U50" s="43"/>
    </row>
    <row r="51" spans="1:21" x14ac:dyDescent="0.35">
      <c r="A51" s="63">
        <v>45659.916666666555</v>
      </c>
      <c r="B51" s="70">
        <v>320.642</v>
      </c>
      <c r="C51" s="71">
        <v>12432.937012300001</v>
      </c>
      <c r="D51" s="66">
        <v>0</v>
      </c>
      <c r="E51" s="66">
        <v>0</v>
      </c>
      <c r="F51" s="19">
        <f t="shared" si="8"/>
        <v>320.642</v>
      </c>
      <c r="G51" s="19">
        <f t="shared" si="8"/>
        <v>12432.937012300001</v>
      </c>
      <c r="H51" s="67">
        <v>0</v>
      </c>
      <c r="I51" s="34">
        <f t="shared" si="2"/>
        <v>320.642</v>
      </c>
      <c r="J51" s="68">
        <f t="shared" si="3"/>
        <v>38.775135547744839</v>
      </c>
      <c r="K51" s="110">
        <v>3.65</v>
      </c>
      <c r="L51" s="68">
        <f t="shared" si="4"/>
        <v>46.06</v>
      </c>
      <c r="M51" s="68">
        <f t="shared" si="10"/>
        <v>49.67966101176934</v>
      </c>
      <c r="N51" s="68">
        <f t="shared" si="10"/>
        <v>41.560092506159968</v>
      </c>
      <c r="O51" s="68">
        <f t="shared" si="10"/>
        <v>42.389047261205377</v>
      </c>
      <c r="P51" s="68">
        <f t="shared" si="10"/>
        <v>0</v>
      </c>
      <c r="Q51" s="68">
        <f t="shared" si="10"/>
        <v>0</v>
      </c>
      <c r="R51" s="68">
        <f t="shared" si="5"/>
        <v>49.67966101176934</v>
      </c>
      <c r="S51" s="68">
        <f t="shared" si="1"/>
        <v>0</v>
      </c>
      <c r="T51" s="68">
        <f t="shared" si="6"/>
        <v>0</v>
      </c>
      <c r="U51" s="43"/>
    </row>
    <row r="52" spans="1:21" x14ac:dyDescent="0.35">
      <c r="A52" s="63">
        <v>45659.958333333219</v>
      </c>
      <c r="B52" s="70">
        <v>300.58199999999999</v>
      </c>
      <c r="C52" s="71">
        <v>10251.062231599999</v>
      </c>
      <c r="D52" s="66">
        <v>0</v>
      </c>
      <c r="E52" s="66">
        <v>0</v>
      </c>
      <c r="F52" s="19">
        <f t="shared" si="8"/>
        <v>300.58199999999999</v>
      </c>
      <c r="G52" s="19">
        <f t="shared" si="8"/>
        <v>10251.062231599999</v>
      </c>
      <c r="H52" s="67">
        <v>0</v>
      </c>
      <c r="I52" s="34">
        <f t="shared" si="2"/>
        <v>300.58199999999999</v>
      </c>
      <c r="J52" s="68">
        <f t="shared" si="3"/>
        <v>34.104045590221631</v>
      </c>
      <c r="K52" s="110">
        <v>3.65</v>
      </c>
      <c r="L52" s="68">
        <f t="shared" si="4"/>
        <v>46.06</v>
      </c>
      <c r="M52" s="68">
        <f t="shared" si="10"/>
        <v>49.67966101176934</v>
      </c>
      <c r="N52" s="68">
        <f t="shared" si="10"/>
        <v>41.560092506159968</v>
      </c>
      <c r="O52" s="68">
        <f t="shared" si="10"/>
        <v>42.389047261205377</v>
      </c>
      <c r="P52" s="68">
        <f t="shared" si="10"/>
        <v>0</v>
      </c>
      <c r="Q52" s="68">
        <f t="shared" si="10"/>
        <v>0</v>
      </c>
      <c r="R52" s="68">
        <f t="shared" si="5"/>
        <v>49.67966101176934</v>
      </c>
      <c r="S52" s="68">
        <f t="shared" si="1"/>
        <v>0</v>
      </c>
      <c r="T52" s="68">
        <f t="shared" si="6"/>
        <v>0</v>
      </c>
      <c r="U52" s="43"/>
    </row>
    <row r="53" spans="1:21" x14ac:dyDescent="0.35">
      <c r="A53" s="63">
        <v>45659.999999999884</v>
      </c>
      <c r="B53" s="70">
        <v>358.5</v>
      </c>
      <c r="C53" s="71">
        <v>11289.165000000001</v>
      </c>
      <c r="D53" s="66">
        <v>0</v>
      </c>
      <c r="E53" s="66">
        <v>0</v>
      </c>
      <c r="F53" s="19">
        <f t="shared" si="8"/>
        <v>358.5</v>
      </c>
      <c r="G53" s="19">
        <f t="shared" si="8"/>
        <v>11289.165000000001</v>
      </c>
      <c r="H53" s="67">
        <v>0</v>
      </c>
      <c r="I53" s="34">
        <f t="shared" si="2"/>
        <v>358.5</v>
      </c>
      <c r="J53" s="68">
        <f t="shared" si="3"/>
        <v>31.490000000000002</v>
      </c>
      <c r="K53" s="110">
        <v>3.65</v>
      </c>
      <c r="L53" s="68">
        <f t="shared" si="4"/>
        <v>46.06</v>
      </c>
      <c r="M53" s="68">
        <f t="shared" si="10"/>
        <v>49.67966101176934</v>
      </c>
      <c r="N53" s="68">
        <f t="shared" si="10"/>
        <v>41.560092506159968</v>
      </c>
      <c r="O53" s="68">
        <f t="shared" si="10"/>
        <v>42.389047261205377</v>
      </c>
      <c r="P53" s="68">
        <f t="shared" si="10"/>
        <v>0</v>
      </c>
      <c r="Q53" s="68">
        <f t="shared" si="10"/>
        <v>0</v>
      </c>
      <c r="R53" s="68">
        <f t="shared" si="5"/>
        <v>49.67966101176934</v>
      </c>
      <c r="S53" s="68">
        <f t="shared" si="1"/>
        <v>0</v>
      </c>
      <c r="T53" s="68">
        <f t="shared" si="6"/>
        <v>0</v>
      </c>
      <c r="U53" s="43"/>
    </row>
    <row r="54" spans="1:21" x14ac:dyDescent="0.35">
      <c r="A54" s="63">
        <v>45660.041666666548</v>
      </c>
      <c r="B54" s="64">
        <v>426.5</v>
      </c>
      <c r="C54" s="65">
        <v>12253.344999999999</v>
      </c>
      <c r="D54" s="66">
        <v>17.210999999999999</v>
      </c>
      <c r="E54" s="66">
        <v>494.47199999999998</v>
      </c>
      <c r="F54" s="19">
        <f t="shared" si="8"/>
        <v>409.28899999999999</v>
      </c>
      <c r="G54" s="19">
        <f t="shared" si="8"/>
        <v>11758.873</v>
      </c>
      <c r="H54" s="67">
        <v>0</v>
      </c>
      <c r="I54" s="34">
        <f t="shared" si="2"/>
        <v>409.28899999999999</v>
      </c>
      <c r="J54" s="68">
        <f t="shared" si="3"/>
        <v>28.730000073297841</v>
      </c>
      <c r="K54" s="110">
        <v>3.94</v>
      </c>
      <c r="L54" s="68">
        <f t="shared" si="4"/>
        <v>49.076000000000001</v>
      </c>
      <c r="M54" s="68">
        <f t="shared" si="10"/>
        <v>49.67966101176934</v>
      </c>
      <c r="N54" s="68">
        <f t="shared" si="10"/>
        <v>41.560092506159968</v>
      </c>
      <c r="O54" s="68">
        <f t="shared" si="10"/>
        <v>42.389047261205377</v>
      </c>
      <c r="P54" s="68">
        <f t="shared" si="10"/>
        <v>0</v>
      </c>
      <c r="Q54" s="68">
        <f t="shared" si="10"/>
        <v>0</v>
      </c>
      <c r="R54" s="68">
        <f t="shared" si="5"/>
        <v>49.67966101176934</v>
      </c>
      <c r="S54" s="68">
        <f t="shared" si="1"/>
        <v>0</v>
      </c>
      <c r="T54" s="68">
        <f t="shared" si="6"/>
        <v>0</v>
      </c>
      <c r="U54" s="43"/>
    </row>
    <row r="55" spans="1:21" x14ac:dyDescent="0.35">
      <c r="A55" s="63">
        <v>45660.083333333212</v>
      </c>
      <c r="B55" s="70">
        <v>428</v>
      </c>
      <c r="C55" s="71">
        <v>12176.6</v>
      </c>
      <c r="D55" s="66">
        <v>45.723999999999997</v>
      </c>
      <c r="E55" s="66">
        <v>1300.8340000000001</v>
      </c>
      <c r="F55" s="19">
        <f t="shared" si="8"/>
        <v>382.27600000000001</v>
      </c>
      <c r="G55" s="19">
        <f t="shared" si="8"/>
        <v>10875.766</v>
      </c>
      <c r="H55" s="67">
        <v>0</v>
      </c>
      <c r="I55" s="34">
        <f t="shared" si="2"/>
        <v>382.27600000000001</v>
      </c>
      <c r="J55" s="68">
        <f t="shared" si="3"/>
        <v>28.450036099572035</v>
      </c>
      <c r="K55" s="110">
        <v>3.94</v>
      </c>
      <c r="L55" s="68">
        <f t="shared" si="4"/>
        <v>49.076000000000001</v>
      </c>
      <c r="M55" s="68">
        <f t="shared" si="10"/>
        <v>49.67966101176934</v>
      </c>
      <c r="N55" s="68">
        <f t="shared" si="10"/>
        <v>41.560092506159968</v>
      </c>
      <c r="O55" s="68">
        <f t="shared" si="10"/>
        <v>42.389047261205377</v>
      </c>
      <c r="P55" s="68">
        <f t="shared" si="10"/>
        <v>0</v>
      </c>
      <c r="Q55" s="68">
        <f t="shared" si="10"/>
        <v>0</v>
      </c>
      <c r="R55" s="68">
        <f t="shared" si="5"/>
        <v>49.67966101176934</v>
      </c>
      <c r="S55" s="68">
        <f t="shared" si="1"/>
        <v>0</v>
      </c>
      <c r="T55" s="68">
        <f t="shared" si="6"/>
        <v>0</v>
      </c>
      <c r="U55" s="43"/>
    </row>
    <row r="56" spans="1:21" x14ac:dyDescent="0.35">
      <c r="A56" s="63">
        <v>45660.124999999876</v>
      </c>
      <c r="B56" s="70">
        <v>416.4</v>
      </c>
      <c r="C56" s="71">
        <v>11492.64</v>
      </c>
      <c r="D56" s="66">
        <v>59.057000000000002</v>
      </c>
      <c r="E56" s="66">
        <v>1629.973</v>
      </c>
      <c r="F56" s="19">
        <f t="shared" si="8"/>
        <v>357.34299999999996</v>
      </c>
      <c r="G56" s="19">
        <f t="shared" si="8"/>
        <v>9862.6669999999995</v>
      </c>
      <c r="H56" s="67">
        <v>0</v>
      </c>
      <c r="I56" s="34">
        <f t="shared" si="2"/>
        <v>357.34299999999996</v>
      </c>
      <c r="J56" s="68">
        <f t="shared" si="3"/>
        <v>27.600000559686354</v>
      </c>
      <c r="K56" s="110">
        <v>3.94</v>
      </c>
      <c r="L56" s="68">
        <f t="shared" si="4"/>
        <v>49.076000000000001</v>
      </c>
      <c r="M56" s="68">
        <f t="shared" ref="M56:Q71" si="11">M55</f>
        <v>49.67966101176934</v>
      </c>
      <c r="N56" s="68">
        <f t="shared" si="11"/>
        <v>41.560092506159968</v>
      </c>
      <c r="O56" s="68">
        <f t="shared" si="11"/>
        <v>42.389047261205377</v>
      </c>
      <c r="P56" s="68">
        <f t="shared" si="11"/>
        <v>0</v>
      </c>
      <c r="Q56" s="68">
        <f t="shared" si="11"/>
        <v>0</v>
      </c>
      <c r="R56" s="68">
        <f t="shared" si="5"/>
        <v>49.67966101176934</v>
      </c>
      <c r="S56" s="68">
        <f t="shared" si="1"/>
        <v>0</v>
      </c>
      <c r="T56" s="68">
        <f t="shared" si="6"/>
        <v>0</v>
      </c>
      <c r="U56" s="43"/>
    </row>
    <row r="57" spans="1:21" x14ac:dyDescent="0.35">
      <c r="A57" s="63">
        <v>45660.166666666541</v>
      </c>
      <c r="B57" s="70">
        <v>418.6</v>
      </c>
      <c r="C57" s="71">
        <v>11544.987999999999</v>
      </c>
      <c r="D57" s="66">
        <v>74.12</v>
      </c>
      <c r="E57" s="66">
        <v>2044.23</v>
      </c>
      <c r="F57" s="19">
        <f t="shared" si="8"/>
        <v>344.48</v>
      </c>
      <c r="G57" s="19">
        <f t="shared" si="8"/>
        <v>9500.7579999999998</v>
      </c>
      <c r="H57" s="67">
        <v>0</v>
      </c>
      <c r="I57" s="34">
        <f t="shared" si="2"/>
        <v>344.48</v>
      </c>
      <c r="J57" s="68">
        <f t="shared" si="3"/>
        <v>27.579998838829539</v>
      </c>
      <c r="K57" s="110">
        <v>3.94</v>
      </c>
      <c r="L57" s="68">
        <f t="shared" si="4"/>
        <v>49.076000000000001</v>
      </c>
      <c r="M57" s="68">
        <f t="shared" si="11"/>
        <v>49.67966101176934</v>
      </c>
      <c r="N57" s="68">
        <f t="shared" si="11"/>
        <v>41.560092506159968</v>
      </c>
      <c r="O57" s="68">
        <f t="shared" si="11"/>
        <v>42.389047261205377</v>
      </c>
      <c r="P57" s="68">
        <f t="shared" si="11"/>
        <v>0</v>
      </c>
      <c r="Q57" s="68">
        <f t="shared" si="11"/>
        <v>0</v>
      </c>
      <c r="R57" s="68">
        <f t="shared" si="5"/>
        <v>49.67966101176934</v>
      </c>
      <c r="S57" s="68">
        <f t="shared" si="1"/>
        <v>0</v>
      </c>
      <c r="T57" s="68">
        <f t="shared" si="6"/>
        <v>0</v>
      </c>
      <c r="U57" s="43"/>
    </row>
    <row r="58" spans="1:21" x14ac:dyDescent="0.35">
      <c r="A58" s="63">
        <v>45660.208333333205</v>
      </c>
      <c r="B58" s="70">
        <v>417</v>
      </c>
      <c r="C58" s="71">
        <v>11584.26</v>
      </c>
      <c r="D58" s="66">
        <v>137.88800000000001</v>
      </c>
      <c r="E58" s="66">
        <v>3830.5149999999999</v>
      </c>
      <c r="F58" s="19">
        <f t="shared" si="8"/>
        <v>279.11199999999997</v>
      </c>
      <c r="G58" s="19">
        <f t="shared" si="8"/>
        <v>7753.7450000000008</v>
      </c>
      <c r="H58" s="67">
        <v>0</v>
      </c>
      <c r="I58" s="34">
        <f t="shared" si="2"/>
        <v>279.11199999999997</v>
      </c>
      <c r="J58" s="68">
        <f t="shared" si="3"/>
        <v>27.780048869271123</v>
      </c>
      <c r="K58" s="110">
        <v>3.94</v>
      </c>
      <c r="L58" s="68">
        <f t="shared" si="4"/>
        <v>49.076000000000001</v>
      </c>
      <c r="M58" s="68">
        <f t="shared" si="11"/>
        <v>49.67966101176934</v>
      </c>
      <c r="N58" s="68">
        <f t="shared" si="11"/>
        <v>41.560092506159968</v>
      </c>
      <c r="O58" s="68">
        <f t="shared" si="11"/>
        <v>42.389047261205377</v>
      </c>
      <c r="P58" s="68">
        <f t="shared" si="11"/>
        <v>0</v>
      </c>
      <c r="Q58" s="68">
        <f t="shared" si="11"/>
        <v>0</v>
      </c>
      <c r="R58" s="68">
        <f t="shared" si="5"/>
        <v>49.67966101176934</v>
      </c>
      <c r="S58" s="68">
        <f t="shared" si="1"/>
        <v>0</v>
      </c>
      <c r="T58" s="68">
        <f t="shared" si="6"/>
        <v>0</v>
      </c>
      <c r="U58" s="43"/>
    </row>
    <row r="59" spans="1:21" x14ac:dyDescent="0.35">
      <c r="A59" s="63">
        <v>45660.249999999869</v>
      </c>
      <c r="B59" s="70">
        <v>524.79999999999995</v>
      </c>
      <c r="C59" s="71">
        <v>15670.528</v>
      </c>
      <c r="D59" s="66">
        <v>276.39</v>
      </c>
      <c r="E59" s="66">
        <v>8252.991</v>
      </c>
      <c r="F59" s="19">
        <f t="shared" si="8"/>
        <v>248.40999999999997</v>
      </c>
      <c r="G59" s="19">
        <f t="shared" si="8"/>
        <v>7417.5370000000003</v>
      </c>
      <c r="H59" s="67">
        <v>0</v>
      </c>
      <c r="I59" s="34">
        <f t="shared" si="2"/>
        <v>248.40999999999997</v>
      </c>
      <c r="J59" s="68">
        <f t="shared" si="3"/>
        <v>29.860057968680813</v>
      </c>
      <c r="K59" s="110">
        <v>3.94</v>
      </c>
      <c r="L59" s="68">
        <f t="shared" si="4"/>
        <v>49.076000000000001</v>
      </c>
      <c r="M59" s="68">
        <f t="shared" si="11"/>
        <v>49.67966101176934</v>
      </c>
      <c r="N59" s="68">
        <f t="shared" si="11"/>
        <v>41.560092506159968</v>
      </c>
      <c r="O59" s="68">
        <f t="shared" si="11"/>
        <v>42.389047261205377</v>
      </c>
      <c r="P59" s="68">
        <f t="shared" si="11"/>
        <v>0</v>
      </c>
      <c r="Q59" s="68">
        <f t="shared" si="11"/>
        <v>0</v>
      </c>
      <c r="R59" s="68">
        <f t="shared" si="5"/>
        <v>49.67966101176934</v>
      </c>
      <c r="S59" s="68">
        <f t="shared" si="1"/>
        <v>0</v>
      </c>
      <c r="T59" s="68">
        <f t="shared" si="6"/>
        <v>0</v>
      </c>
      <c r="U59" s="43"/>
    </row>
    <row r="60" spans="1:21" x14ac:dyDescent="0.35">
      <c r="A60" s="63">
        <v>45660.291666666533</v>
      </c>
      <c r="B60" s="70">
        <v>494.7</v>
      </c>
      <c r="C60" s="71">
        <v>18313.794000000002</v>
      </c>
      <c r="D60" s="66">
        <v>247.30799999999999</v>
      </c>
      <c r="E60" s="66">
        <v>9155.3580000000002</v>
      </c>
      <c r="F60" s="19">
        <f t="shared" si="8"/>
        <v>247.392</v>
      </c>
      <c r="G60" s="19">
        <f t="shared" si="8"/>
        <v>9158.4360000000015</v>
      </c>
      <c r="H60" s="67">
        <v>0</v>
      </c>
      <c r="I60" s="34">
        <f t="shared" si="2"/>
        <v>247.392</v>
      </c>
      <c r="J60" s="68">
        <f t="shared" si="3"/>
        <v>37.019935972060544</v>
      </c>
      <c r="K60" s="110">
        <v>3.94</v>
      </c>
      <c r="L60" s="68">
        <f t="shared" si="4"/>
        <v>49.076000000000001</v>
      </c>
      <c r="M60" s="68">
        <f t="shared" si="11"/>
        <v>49.67966101176934</v>
      </c>
      <c r="N60" s="68">
        <f t="shared" si="11"/>
        <v>41.560092506159968</v>
      </c>
      <c r="O60" s="68">
        <f t="shared" si="11"/>
        <v>42.389047261205377</v>
      </c>
      <c r="P60" s="68">
        <f t="shared" si="11"/>
        <v>0</v>
      </c>
      <c r="Q60" s="68">
        <f t="shared" si="11"/>
        <v>0</v>
      </c>
      <c r="R60" s="68">
        <f t="shared" si="5"/>
        <v>49.67966101176934</v>
      </c>
      <c r="S60" s="68">
        <f t="shared" si="1"/>
        <v>0</v>
      </c>
      <c r="T60" s="68">
        <f t="shared" si="6"/>
        <v>0</v>
      </c>
      <c r="U60" s="43"/>
    </row>
    <row r="61" spans="1:21" x14ac:dyDescent="0.35">
      <c r="A61" s="63">
        <v>45660.333333333198</v>
      </c>
      <c r="B61" s="70">
        <v>459.25</v>
      </c>
      <c r="C61" s="71">
        <v>19403.3125</v>
      </c>
      <c r="D61" s="66">
        <v>142.78100000000001</v>
      </c>
      <c r="E61" s="66">
        <v>6032.4889999999996</v>
      </c>
      <c r="F61" s="19">
        <f t="shared" si="8"/>
        <v>316.46899999999999</v>
      </c>
      <c r="G61" s="19">
        <f t="shared" si="8"/>
        <v>13370.8235</v>
      </c>
      <c r="H61" s="67">
        <v>0</v>
      </c>
      <c r="I61" s="34">
        <f t="shared" si="2"/>
        <v>316.46899999999999</v>
      </c>
      <c r="J61" s="68">
        <f t="shared" si="3"/>
        <v>42.250026068904063</v>
      </c>
      <c r="K61" s="110">
        <v>3.94</v>
      </c>
      <c r="L61" s="68">
        <f t="shared" si="4"/>
        <v>49.076000000000001</v>
      </c>
      <c r="M61" s="68">
        <f t="shared" si="11"/>
        <v>49.67966101176934</v>
      </c>
      <c r="N61" s="68">
        <f t="shared" si="11"/>
        <v>41.560092506159968</v>
      </c>
      <c r="O61" s="68">
        <f t="shared" si="11"/>
        <v>42.389047261205377</v>
      </c>
      <c r="P61" s="68">
        <f t="shared" si="11"/>
        <v>0</v>
      </c>
      <c r="Q61" s="68">
        <f t="shared" si="11"/>
        <v>0</v>
      </c>
      <c r="R61" s="68">
        <f t="shared" si="5"/>
        <v>49.67966101176934</v>
      </c>
      <c r="S61" s="68">
        <f t="shared" si="1"/>
        <v>0</v>
      </c>
      <c r="T61" s="68">
        <f t="shared" si="6"/>
        <v>0</v>
      </c>
      <c r="U61" s="43"/>
    </row>
    <row r="62" spans="1:21" x14ac:dyDescent="0.35">
      <c r="A62" s="63">
        <v>45660.374999999862</v>
      </c>
      <c r="B62" s="70">
        <v>484.45</v>
      </c>
      <c r="C62" s="71">
        <v>18384.877499999999</v>
      </c>
      <c r="D62" s="66">
        <v>38.500999999999998</v>
      </c>
      <c r="E62" s="66">
        <v>1461.124</v>
      </c>
      <c r="F62" s="19">
        <f t="shared" si="8"/>
        <v>445.94900000000001</v>
      </c>
      <c r="G62" s="19">
        <f t="shared" si="8"/>
        <v>16923.753499999999</v>
      </c>
      <c r="H62" s="67">
        <v>0</v>
      </c>
      <c r="I62" s="34">
        <f t="shared" si="2"/>
        <v>445.94900000000001</v>
      </c>
      <c r="J62" s="68">
        <f t="shared" si="3"/>
        <v>37.949975221381813</v>
      </c>
      <c r="K62" s="110">
        <v>3.94</v>
      </c>
      <c r="L62" s="68">
        <f t="shared" si="4"/>
        <v>49.076000000000001</v>
      </c>
      <c r="M62" s="68">
        <f t="shared" si="11"/>
        <v>49.67966101176934</v>
      </c>
      <c r="N62" s="68">
        <f t="shared" si="11"/>
        <v>41.560092506159968</v>
      </c>
      <c r="O62" s="68">
        <f t="shared" si="11"/>
        <v>42.389047261205377</v>
      </c>
      <c r="P62" s="68">
        <f t="shared" si="11"/>
        <v>0</v>
      </c>
      <c r="Q62" s="68">
        <f t="shared" si="11"/>
        <v>0</v>
      </c>
      <c r="R62" s="68">
        <f t="shared" si="5"/>
        <v>49.67966101176934</v>
      </c>
      <c r="S62" s="68">
        <f t="shared" si="1"/>
        <v>0</v>
      </c>
      <c r="T62" s="68">
        <f t="shared" si="6"/>
        <v>0</v>
      </c>
      <c r="U62" s="43"/>
    </row>
    <row r="63" spans="1:21" x14ac:dyDescent="0.35">
      <c r="A63" s="63">
        <v>45660.416666666526</v>
      </c>
      <c r="B63" s="70">
        <v>599.65</v>
      </c>
      <c r="C63" s="71">
        <v>20016.316999999999</v>
      </c>
      <c r="D63" s="66">
        <v>125.32299999999999</v>
      </c>
      <c r="E63" s="66">
        <v>4183.2960000000003</v>
      </c>
      <c r="F63" s="19">
        <f t="shared" si="8"/>
        <v>474.327</v>
      </c>
      <c r="G63" s="19">
        <f t="shared" si="8"/>
        <v>15833.020999999999</v>
      </c>
      <c r="H63" s="67">
        <v>0</v>
      </c>
      <c r="I63" s="34">
        <f t="shared" si="2"/>
        <v>474.327</v>
      </c>
      <c r="J63" s="68">
        <f t="shared" si="3"/>
        <v>33.379969936351927</v>
      </c>
      <c r="K63" s="110">
        <v>3.94</v>
      </c>
      <c r="L63" s="68">
        <f t="shared" si="4"/>
        <v>49.076000000000001</v>
      </c>
      <c r="M63" s="68">
        <f t="shared" si="11"/>
        <v>49.67966101176934</v>
      </c>
      <c r="N63" s="68">
        <f t="shared" si="11"/>
        <v>41.560092506159968</v>
      </c>
      <c r="O63" s="68">
        <f t="shared" si="11"/>
        <v>42.389047261205377</v>
      </c>
      <c r="P63" s="68">
        <f t="shared" si="11"/>
        <v>0</v>
      </c>
      <c r="Q63" s="68">
        <f t="shared" si="11"/>
        <v>0</v>
      </c>
      <c r="R63" s="68">
        <f t="shared" si="5"/>
        <v>49.67966101176934</v>
      </c>
      <c r="S63" s="68">
        <f t="shared" si="1"/>
        <v>0</v>
      </c>
      <c r="T63" s="68">
        <f t="shared" si="6"/>
        <v>0</v>
      </c>
      <c r="U63" s="43"/>
    </row>
    <row r="64" spans="1:21" x14ac:dyDescent="0.35">
      <c r="A64" s="63">
        <v>45660.45833333319</v>
      </c>
      <c r="B64" s="70">
        <v>651.85</v>
      </c>
      <c r="C64" s="71">
        <v>21178.606500000002</v>
      </c>
      <c r="D64" s="66">
        <v>175.98099999999999</v>
      </c>
      <c r="E64" s="66">
        <v>5717.634</v>
      </c>
      <c r="F64" s="19">
        <f t="shared" si="8"/>
        <v>475.86900000000003</v>
      </c>
      <c r="G64" s="19">
        <f t="shared" si="8"/>
        <v>15460.972500000002</v>
      </c>
      <c r="H64" s="67">
        <v>0</v>
      </c>
      <c r="I64" s="34">
        <f t="shared" si="2"/>
        <v>475.86900000000003</v>
      </c>
      <c r="J64" s="68">
        <f t="shared" si="3"/>
        <v>32.489976232954866</v>
      </c>
      <c r="K64" s="110">
        <v>3.94</v>
      </c>
      <c r="L64" s="68">
        <f t="shared" si="4"/>
        <v>49.076000000000001</v>
      </c>
      <c r="M64" s="68">
        <f t="shared" si="11"/>
        <v>49.67966101176934</v>
      </c>
      <c r="N64" s="68">
        <f t="shared" si="11"/>
        <v>41.560092506159968</v>
      </c>
      <c r="O64" s="68">
        <f t="shared" si="11"/>
        <v>42.389047261205377</v>
      </c>
      <c r="P64" s="68">
        <f t="shared" si="11"/>
        <v>0</v>
      </c>
      <c r="Q64" s="68">
        <f t="shared" si="11"/>
        <v>0</v>
      </c>
      <c r="R64" s="68">
        <f t="shared" si="5"/>
        <v>49.67966101176934</v>
      </c>
      <c r="S64" s="68">
        <f t="shared" si="1"/>
        <v>0</v>
      </c>
      <c r="T64" s="68">
        <f t="shared" si="6"/>
        <v>0</v>
      </c>
      <c r="U64" s="43"/>
    </row>
    <row r="65" spans="1:21" x14ac:dyDescent="0.35">
      <c r="A65" s="63">
        <v>45660.499999999854</v>
      </c>
      <c r="B65" s="70">
        <v>642.5</v>
      </c>
      <c r="C65" s="71">
        <v>19872.525000000001</v>
      </c>
      <c r="D65" s="66">
        <v>188.25299999999999</v>
      </c>
      <c r="E65" s="66">
        <v>5822.6760000000004</v>
      </c>
      <c r="F65" s="19">
        <f t="shared" si="8"/>
        <v>454.24700000000001</v>
      </c>
      <c r="G65" s="19">
        <f t="shared" si="8"/>
        <v>14049.849000000002</v>
      </c>
      <c r="H65" s="67">
        <v>0</v>
      </c>
      <c r="I65" s="34">
        <f t="shared" si="2"/>
        <v>454.24700000000001</v>
      </c>
      <c r="J65" s="68">
        <f t="shared" si="3"/>
        <v>30.929976422519029</v>
      </c>
      <c r="K65" s="110">
        <v>3.94</v>
      </c>
      <c r="L65" s="68">
        <f t="shared" si="4"/>
        <v>49.076000000000001</v>
      </c>
      <c r="M65" s="68">
        <f t="shared" si="11"/>
        <v>49.67966101176934</v>
      </c>
      <c r="N65" s="68">
        <f t="shared" si="11"/>
        <v>41.560092506159968</v>
      </c>
      <c r="O65" s="68">
        <f t="shared" si="11"/>
        <v>42.389047261205377</v>
      </c>
      <c r="P65" s="68">
        <f t="shared" si="11"/>
        <v>0</v>
      </c>
      <c r="Q65" s="68">
        <f t="shared" si="11"/>
        <v>0</v>
      </c>
      <c r="R65" s="68">
        <f t="shared" si="5"/>
        <v>49.67966101176934</v>
      </c>
      <c r="S65" s="68">
        <f t="shared" si="1"/>
        <v>0</v>
      </c>
      <c r="T65" s="68">
        <f t="shared" si="6"/>
        <v>0</v>
      </c>
      <c r="U65" s="43"/>
    </row>
    <row r="66" spans="1:21" x14ac:dyDescent="0.35">
      <c r="A66" s="63">
        <v>45660.541666666519</v>
      </c>
      <c r="B66" s="70">
        <v>647.5</v>
      </c>
      <c r="C66" s="71">
        <v>19010.599999999999</v>
      </c>
      <c r="D66" s="66">
        <v>199.755</v>
      </c>
      <c r="E66" s="66">
        <v>5864.8040000000001</v>
      </c>
      <c r="F66" s="19">
        <f t="shared" si="8"/>
        <v>447.745</v>
      </c>
      <c r="G66" s="19">
        <f t="shared" si="8"/>
        <v>13145.795999999998</v>
      </c>
      <c r="H66" s="67">
        <v>0</v>
      </c>
      <c r="I66" s="34">
        <f t="shared" si="2"/>
        <v>447.745</v>
      </c>
      <c r="J66" s="68">
        <f t="shared" si="3"/>
        <v>29.360006253559501</v>
      </c>
      <c r="K66" s="110">
        <v>3.94</v>
      </c>
      <c r="L66" s="68">
        <f t="shared" si="4"/>
        <v>49.076000000000001</v>
      </c>
      <c r="M66" s="68">
        <f t="shared" si="11"/>
        <v>49.67966101176934</v>
      </c>
      <c r="N66" s="68">
        <f t="shared" si="11"/>
        <v>41.560092506159968</v>
      </c>
      <c r="O66" s="68">
        <f t="shared" si="11"/>
        <v>42.389047261205377</v>
      </c>
      <c r="P66" s="68">
        <f t="shared" si="11"/>
        <v>0</v>
      </c>
      <c r="Q66" s="68">
        <f t="shared" si="11"/>
        <v>0</v>
      </c>
      <c r="R66" s="68">
        <f t="shared" si="5"/>
        <v>49.67966101176934</v>
      </c>
      <c r="S66" s="68">
        <f t="shared" si="1"/>
        <v>0</v>
      </c>
      <c r="T66" s="68">
        <f t="shared" si="6"/>
        <v>0</v>
      </c>
      <c r="U66" s="43"/>
    </row>
    <row r="67" spans="1:21" x14ac:dyDescent="0.35">
      <c r="A67" s="63">
        <v>45660.583333333183</v>
      </c>
      <c r="B67" s="70">
        <v>623.4</v>
      </c>
      <c r="C67" s="71">
        <v>17586.114000000001</v>
      </c>
      <c r="D67" s="66">
        <v>171.518</v>
      </c>
      <c r="E67" s="66">
        <v>4838.5309999999999</v>
      </c>
      <c r="F67" s="19">
        <f t="shared" si="8"/>
        <v>451.88199999999995</v>
      </c>
      <c r="G67" s="19">
        <f t="shared" si="8"/>
        <v>12747.583000000002</v>
      </c>
      <c r="H67" s="67">
        <v>0</v>
      </c>
      <c r="I67" s="34">
        <f t="shared" si="2"/>
        <v>451.88199999999995</v>
      </c>
      <c r="J67" s="68">
        <f t="shared" si="3"/>
        <v>28.209981809410429</v>
      </c>
      <c r="K67" s="110">
        <v>3.94</v>
      </c>
      <c r="L67" s="68">
        <f t="shared" si="4"/>
        <v>49.076000000000001</v>
      </c>
      <c r="M67" s="68">
        <f t="shared" si="11"/>
        <v>49.67966101176934</v>
      </c>
      <c r="N67" s="68">
        <f t="shared" si="11"/>
        <v>41.560092506159968</v>
      </c>
      <c r="O67" s="68">
        <f t="shared" si="11"/>
        <v>42.389047261205377</v>
      </c>
      <c r="P67" s="68">
        <f t="shared" si="11"/>
        <v>0</v>
      </c>
      <c r="Q67" s="68">
        <f t="shared" si="11"/>
        <v>0</v>
      </c>
      <c r="R67" s="68">
        <f t="shared" si="5"/>
        <v>49.67966101176934</v>
      </c>
      <c r="S67" s="68">
        <f t="shared" si="1"/>
        <v>0</v>
      </c>
      <c r="T67" s="68">
        <f t="shared" si="6"/>
        <v>0</v>
      </c>
      <c r="U67" s="43"/>
    </row>
    <row r="68" spans="1:21" x14ac:dyDescent="0.35">
      <c r="A68" s="63">
        <v>45660.624999999847</v>
      </c>
      <c r="B68" s="70">
        <v>659.2</v>
      </c>
      <c r="C68" s="71">
        <v>18286.207999999999</v>
      </c>
      <c r="D68" s="66">
        <v>210.00899999999999</v>
      </c>
      <c r="E68" s="66">
        <v>5825.6620000000003</v>
      </c>
      <c r="F68" s="19">
        <f t="shared" si="8"/>
        <v>449.19100000000003</v>
      </c>
      <c r="G68" s="19">
        <f t="shared" si="8"/>
        <v>12460.545999999998</v>
      </c>
      <c r="H68" s="67">
        <v>0</v>
      </c>
      <c r="I68" s="34">
        <f t="shared" si="2"/>
        <v>449.19100000000003</v>
      </c>
      <c r="J68" s="68">
        <f t="shared" si="3"/>
        <v>27.739972528389924</v>
      </c>
      <c r="K68" s="110">
        <v>3.94</v>
      </c>
      <c r="L68" s="68">
        <f t="shared" si="4"/>
        <v>49.076000000000001</v>
      </c>
      <c r="M68" s="68">
        <f t="shared" si="11"/>
        <v>49.67966101176934</v>
      </c>
      <c r="N68" s="68">
        <f t="shared" si="11"/>
        <v>41.560092506159968</v>
      </c>
      <c r="O68" s="68">
        <f t="shared" si="11"/>
        <v>42.389047261205377</v>
      </c>
      <c r="P68" s="68">
        <f t="shared" si="11"/>
        <v>0</v>
      </c>
      <c r="Q68" s="68">
        <f t="shared" si="11"/>
        <v>0</v>
      </c>
      <c r="R68" s="68">
        <f t="shared" si="5"/>
        <v>49.67966101176934</v>
      </c>
      <c r="S68" s="68">
        <f t="shared" si="1"/>
        <v>0</v>
      </c>
      <c r="T68" s="68">
        <f t="shared" si="6"/>
        <v>0</v>
      </c>
      <c r="U68" s="43"/>
    </row>
    <row r="69" spans="1:21" x14ac:dyDescent="0.35">
      <c r="A69" s="63">
        <v>45660.666666666511</v>
      </c>
      <c r="B69" s="70">
        <v>657.9</v>
      </c>
      <c r="C69" s="71">
        <v>19335.681</v>
      </c>
      <c r="D69" s="66">
        <v>203.97200000000001</v>
      </c>
      <c r="E69" s="66">
        <v>5994.7439999999997</v>
      </c>
      <c r="F69" s="19">
        <f t="shared" si="8"/>
        <v>453.928</v>
      </c>
      <c r="G69" s="19">
        <f t="shared" si="8"/>
        <v>13340.937000000002</v>
      </c>
      <c r="H69" s="67">
        <v>0</v>
      </c>
      <c r="I69" s="34">
        <f t="shared" si="2"/>
        <v>453.928</v>
      </c>
      <c r="J69" s="68">
        <f t="shared" si="3"/>
        <v>29.389984755291593</v>
      </c>
      <c r="K69" s="110">
        <v>3.94</v>
      </c>
      <c r="L69" s="68">
        <f t="shared" si="4"/>
        <v>49.076000000000001</v>
      </c>
      <c r="M69" s="68">
        <f t="shared" si="11"/>
        <v>49.67966101176934</v>
      </c>
      <c r="N69" s="68">
        <f t="shared" si="11"/>
        <v>41.560092506159968</v>
      </c>
      <c r="O69" s="68">
        <f t="shared" si="11"/>
        <v>42.389047261205377</v>
      </c>
      <c r="P69" s="68">
        <f t="shared" si="11"/>
        <v>0</v>
      </c>
      <c r="Q69" s="68">
        <f t="shared" si="11"/>
        <v>0</v>
      </c>
      <c r="R69" s="68">
        <f t="shared" si="5"/>
        <v>49.67966101176934</v>
      </c>
      <c r="S69" s="68">
        <f t="shared" si="1"/>
        <v>0</v>
      </c>
      <c r="T69" s="68">
        <f t="shared" si="6"/>
        <v>0</v>
      </c>
      <c r="U69" s="43"/>
    </row>
    <row r="70" spans="1:21" x14ac:dyDescent="0.35">
      <c r="A70" s="63">
        <v>45660.708333333176</v>
      </c>
      <c r="B70" s="70">
        <v>593.95000000000005</v>
      </c>
      <c r="C70" s="71">
        <v>19303.375</v>
      </c>
      <c r="D70" s="66">
        <v>127.288</v>
      </c>
      <c r="E70" s="66">
        <v>4136.8599999999997</v>
      </c>
      <c r="F70" s="19">
        <f t="shared" si="8"/>
        <v>466.66200000000003</v>
      </c>
      <c r="G70" s="19">
        <f t="shared" si="8"/>
        <v>15166.514999999999</v>
      </c>
      <c r="H70" s="67">
        <v>0</v>
      </c>
      <c r="I70" s="34">
        <f t="shared" si="2"/>
        <v>466.66200000000003</v>
      </c>
      <c r="J70" s="68">
        <f t="shared" si="3"/>
        <v>32.499999999999993</v>
      </c>
      <c r="K70" s="110">
        <v>3.94</v>
      </c>
      <c r="L70" s="68">
        <f t="shared" si="4"/>
        <v>49.076000000000001</v>
      </c>
      <c r="M70" s="68">
        <f t="shared" si="11"/>
        <v>49.67966101176934</v>
      </c>
      <c r="N70" s="68">
        <f t="shared" si="11"/>
        <v>41.560092506159968</v>
      </c>
      <c r="O70" s="68">
        <f t="shared" si="11"/>
        <v>42.389047261205377</v>
      </c>
      <c r="P70" s="68">
        <f t="shared" si="11"/>
        <v>0</v>
      </c>
      <c r="Q70" s="68">
        <f t="shared" si="11"/>
        <v>0</v>
      </c>
      <c r="R70" s="68">
        <f t="shared" si="5"/>
        <v>49.67966101176934</v>
      </c>
      <c r="S70" s="68">
        <f t="shared" ref="S70:S133" si="12">IF(J70&gt;R70,J70-R70,0)</f>
        <v>0</v>
      </c>
      <c r="T70" s="68">
        <f t="shared" si="6"/>
        <v>0</v>
      </c>
      <c r="U70" s="43"/>
    </row>
    <row r="71" spans="1:21" x14ac:dyDescent="0.35">
      <c r="A71" s="63">
        <v>45660.74999999984</v>
      </c>
      <c r="B71" s="70">
        <v>526.45000000000005</v>
      </c>
      <c r="C71" s="71">
        <v>21773.972000000002</v>
      </c>
      <c r="D71" s="66">
        <v>149.614</v>
      </c>
      <c r="E71" s="66">
        <v>6188.0349999999999</v>
      </c>
      <c r="F71" s="19">
        <f t="shared" si="8"/>
        <v>376.83600000000001</v>
      </c>
      <c r="G71" s="19">
        <f t="shared" si="8"/>
        <v>15585.937000000002</v>
      </c>
      <c r="H71" s="67">
        <v>0</v>
      </c>
      <c r="I71" s="34">
        <f t="shared" ref="I71:I134" si="13">F71-H71</f>
        <v>376.83600000000001</v>
      </c>
      <c r="J71" s="68">
        <f t="shared" ref="J71:J134" si="14">IF(F71&gt;0,G71/F71,0)</f>
        <v>41.360000106146977</v>
      </c>
      <c r="K71" s="110">
        <v>3.94</v>
      </c>
      <c r="L71" s="68">
        <f t="shared" ref="L71:L134" si="15">IF(AND(MONTH($A$2)&gt;5,MONTH($A$2)&lt;9),(K71*10800)/1000,(K71*10400)/1000)+8.1</f>
        <v>49.076000000000001</v>
      </c>
      <c r="M71" s="68">
        <f t="shared" si="11"/>
        <v>49.67966101176934</v>
      </c>
      <c r="N71" s="68">
        <f t="shared" si="11"/>
        <v>41.560092506159968</v>
      </c>
      <c r="O71" s="68">
        <f t="shared" si="11"/>
        <v>42.389047261205377</v>
      </c>
      <c r="P71" s="68">
        <f t="shared" si="11"/>
        <v>0</v>
      </c>
      <c r="Q71" s="68">
        <f t="shared" si="11"/>
        <v>0</v>
      </c>
      <c r="R71" s="68">
        <f t="shared" ref="R71:R134" si="16">MAX(L71:Q71)</f>
        <v>49.67966101176934</v>
      </c>
      <c r="S71" s="68">
        <f t="shared" si="12"/>
        <v>0</v>
      </c>
      <c r="T71" s="68">
        <f t="shared" ref="T71:T134" si="17">IF(S71&lt;&gt;" ",S71*I71,0)</f>
        <v>0</v>
      </c>
      <c r="U71" s="43"/>
    </row>
    <row r="72" spans="1:21" x14ac:dyDescent="0.35">
      <c r="A72" s="63">
        <v>45660.791666666504</v>
      </c>
      <c r="B72" s="70">
        <v>543.15</v>
      </c>
      <c r="C72" s="71">
        <v>21639.096000000001</v>
      </c>
      <c r="D72" s="66">
        <v>169.667</v>
      </c>
      <c r="E72" s="66">
        <v>6759.5249999999996</v>
      </c>
      <c r="F72" s="19">
        <f t="shared" si="8"/>
        <v>373.48299999999995</v>
      </c>
      <c r="G72" s="19">
        <f t="shared" si="8"/>
        <v>14879.571000000002</v>
      </c>
      <c r="H72" s="67">
        <v>0</v>
      </c>
      <c r="I72" s="34">
        <f t="shared" si="13"/>
        <v>373.48299999999995</v>
      </c>
      <c r="J72" s="68">
        <f t="shared" si="14"/>
        <v>39.84002216968377</v>
      </c>
      <c r="K72" s="110">
        <v>3.94</v>
      </c>
      <c r="L72" s="68">
        <f t="shared" si="15"/>
        <v>49.076000000000001</v>
      </c>
      <c r="M72" s="68">
        <f t="shared" ref="M72:Q87" si="18">M71</f>
        <v>49.67966101176934</v>
      </c>
      <c r="N72" s="68">
        <f t="shared" si="18"/>
        <v>41.560092506159968</v>
      </c>
      <c r="O72" s="68">
        <f t="shared" si="18"/>
        <v>42.389047261205377</v>
      </c>
      <c r="P72" s="68">
        <f t="shared" si="18"/>
        <v>0</v>
      </c>
      <c r="Q72" s="68">
        <f t="shared" si="18"/>
        <v>0</v>
      </c>
      <c r="R72" s="68">
        <f t="shared" si="16"/>
        <v>49.67966101176934</v>
      </c>
      <c r="S72" s="68">
        <f t="shared" si="12"/>
        <v>0</v>
      </c>
      <c r="T72" s="68">
        <f t="shared" si="17"/>
        <v>0</v>
      </c>
      <c r="U72" s="43"/>
    </row>
    <row r="73" spans="1:21" x14ac:dyDescent="0.35">
      <c r="A73" s="63">
        <v>45660.833333333168</v>
      </c>
      <c r="B73" s="70">
        <v>582.29999999999995</v>
      </c>
      <c r="C73" s="71">
        <v>21906.126</v>
      </c>
      <c r="D73" s="66">
        <v>95.594999999999999</v>
      </c>
      <c r="E73" s="66">
        <v>3596.2950000000001</v>
      </c>
      <c r="F73" s="19">
        <f t="shared" si="8"/>
        <v>486.70499999999993</v>
      </c>
      <c r="G73" s="19">
        <f t="shared" si="8"/>
        <v>18309.830999999998</v>
      </c>
      <c r="H73" s="67">
        <v>0</v>
      </c>
      <c r="I73" s="34">
        <f t="shared" si="13"/>
        <v>486.70499999999993</v>
      </c>
      <c r="J73" s="68">
        <f t="shared" si="14"/>
        <v>37.61997719357722</v>
      </c>
      <c r="K73" s="110">
        <v>3.94</v>
      </c>
      <c r="L73" s="68">
        <f t="shared" si="15"/>
        <v>49.076000000000001</v>
      </c>
      <c r="M73" s="68">
        <f t="shared" si="18"/>
        <v>49.67966101176934</v>
      </c>
      <c r="N73" s="68">
        <f t="shared" si="18"/>
        <v>41.560092506159968</v>
      </c>
      <c r="O73" s="68">
        <f t="shared" si="18"/>
        <v>42.389047261205377</v>
      </c>
      <c r="P73" s="68">
        <f t="shared" si="18"/>
        <v>0</v>
      </c>
      <c r="Q73" s="68">
        <f t="shared" si="18"/>
        <v>0</v>
      </c>
      <c r="R73" s="68">
        <f t="shared" si="16"/>
        <v>49.67966101176934</v>
      </c>
      <c r="S73" s="68">
        <f t="shared" si="12"/>
        <v>0</v>
      </c>
      <c r="T73" s="68">
        <f t="shared" si="17"/>
        <v>0</v>
      </c>
      <c r="U73" s="43"/>
    </row>
    <row r="74" spans="1:21" x14ac:dyDescent="0.35">
      <c r="A74" s="63">
        <v>45660.874999999833</v>
      </c>
      <c r="B74" s="70">
        <v>576.20000000000005</v>
      </c>
      <c r="C74" s="71">
        <v>21319.4</v>
      </c>
      <c r="D74" s="66">
        <v>77.762</v>
      </c>
      <c r="E74" s="66">
        <v>2877.203</v>
      </c>
      <c r="F74" s="19">
        <f t="shared" si="8"/>
        <v>498.43800000000005</v>
      </c>
      <c r="G74" s="19">
        <f t="shared" si="8"/>
        <v>18442.197</v>
      </c>
      <c r="H74" s="67">
        <v>0</v>
      </c>
      <c r="I74" s="34">
        <f t="shared" si="13"/>
        <v>498.43800000000005</v>
      </c>
      <c r="J74" s="68">
        <f t="shared" si="14"/>
        <v>36.999981943591777</v>
      </c>
      <c r="K74" s="110">
        <v>3.94</v>
      </c>
      <c r="L74" s="68">
        <f t="shared" si="15"/>
        <v>49.076000000000001</v>
      </c>
      <c r="M74" s="68">
        <f t="shared" si="18"/>
        <v>49.67966101176934</v>
      </c>
      <c r="N74" s="68">
        <f t="shared" si="18"/>
        <v>41.560092506159968</v>
      </c>
      <c r="O74" s="68">
        <f t="shared" si="18"/>
        <v>42.389047261205377</v>
      </c>
      <c r="P74" s="68">
        <f t="shared" si="18"/>
        <v>0</v>
      </c>
      <c r="Q74" s="68">
        <f t="shared" si="18"/>
        <v>0</v>
      </c>
      <c r="R74" s="68">
        <f t="shared" si="16"/>
        <v>49.67966101176934</v>
      </c>
      <c r="S74" s="68">
        <f t="shared" si="12"/>
        <v>0</v>
      </c>
      <c r="T74" s="68">
        <f t="shared" si="17"/>
        <v>0</v>
      </c>
      <c r="U74" s="43"/>
    </row>
    <row r="75" spans="1:21" x14ac:dyDescent="0.35">
      <c r="A75" s="63">
        <v>45660.916666666497</v>
      </c>
      <c r="B75" s="70">
        <v>621.54999999999995</v>
      </c>
      <c r="C75" s="71">
        <v>22102.317999999999</v>
      </c>
      <c r="D75" s="66">
        <v>111.111</v>
      </c>
      <c r="E75" s="66">
        <v>3951.114</v>
      </c>
      <c r="F75" s="19">
        <f t="shared" si="8"/>
        <v>510.43899999999996</v>
      </c>
      <c r="G75" s="19">
        <f t="shared" si="8"/>
        <v>18151.203999999998</v>
      </c>
      <c r="H75" s="67">
        <v>0</v>
      </c>
      <c r="I75" s="34">
        <f t="shared" si="13"/>
        <v>510.43899999999996</v>
      </c>
      <c r="J75" s="68">
        <f t="shared" si="14"/>
        <v>35.559986599769999</v>
      </c>
      <c r="K75" s="110">
        <v>3.94</v>
      </c>
      <c r="L75" s="68">
        <f t="shared" si="15"/>
        <v>49.076000000000001</v>
      </c>
      <c r="M75" s="68">
        <f t="shared" si="18"/>
        <v>49.67966101176934</v>
      </c>
      <c r="N75" s="68">
        <f t="shared" si="18"/>
        <v>41.560092506159968</v>
      </c>
      <c r="O75" s="68">
        <f t="shared" si="18"/>
        <v>42.389047261205377</v>
      </c>
      <c r="P75" s="68">
        <f t="shared" si="18"/>
        <v>0</v>
      </c>
      <c r="Q75" s="68">
        <f t="shared" si="18"/>
        <v>0</v>
      </c>
      <c r="R75" s="68">
        <f t="shared" si="16"/>
        <v>49.67966101176934</v>
      </c>
      <c r="S75" s="68">
        <f t="shared" si="12"/>
        <v>0</v>
      </c>
      <c r="T75" s="68">
        <f t="shared" si="17"/>
        <v>0</v>
      </c>
      <c r="U75" s="43"/>
    </row>
    <row r="76" spans="1:21" x14ac:dyDescent="0.35">
      <c r="A76" s="63">
        <v>45660.958333333161</v>
      </c>
      <c r="B76" s="70">
        <v>639.5</v>
      </c>
      <c r="C76" s="71">
        <v>21711.025000000001</v>
      </c>
      <c r="D76" s="66">
        <v>138.941</v>
      </c>
      <c r="E76" s="66">
        <v>4717.0469999999996</v>
      </c>
      <c r="F76" s="19">
        <f t="shared" si="8"/>
        <v>500.55899999999997</v>
      </c>
      <c r="G76" s="19">
        <f t="shared" si="8"/>
        <v>16993.978000000003</v>
      </c>
      <c r="H76" s="67">
        <v>0</v>
      </c>
      <c r="I76" s="34">
        <f t="shared" si="13"/>
        <v>500.55899999999997</v>
      </c>
      <c r="J76" s="68">
        <f t="shared" si="14"/>
        <v>33.949999900111685</v>
      </c>
      <c r="K76" s="110">
        <v>3.94</v>
      </c>
      <c r="L76" s="68">
        <f t="shared" si="15"/>
        <v>49.076000000000001</v>
      </c>
      <c r="M76" s="68">
        <f t="shared" si="18"/>
        <v>49.67966101176934</v>
      </c>
      <c r="N76" s="68">
        <f t="shared" si="18"/>
        <v>41.560092506159968</v>
      </c>
      <c r="O76" s="68">
        <f t="shared" si="18"/>
        <v>42.389047261205377</v>
      </c>
      <c r="P76" s="68">
        <f t="shared" si="18"/>
        <v>0</v>
      </c>
      <c r="Q76" s="68">
        <f t="shared" si="18"/>
        <v>0</v>
      </c>
      <c r="R76" s="68">
        <f t="shared" si="16"/>
        <v>49.67966101176934</v>
      </c>
      <c r="S76" s="68">
        <f t="shared" si="12"/>
        <v>0</v>
      </c>
      <c r="T76" s="68">
        <f t="shared" si="17"/>
        <v>0</v>
      </c>
      <c r="U76" s="43"/>
    </row>
    <row r="77" spans="1:21" x14ac:dyDescent="0.35">
      <c r="A77" s="63">
        <v>45660.999999999825</v>
      </c>
      <c r="B77" s="70">
        <v>682.7</v>
      </c>
      <c r="C77" s="71">
        <v>21757.649000000001</v>
      </c>
      <c r="D77" s="66">
        <v>193.815</v>
      </c>
      <c r="E77" s="66">
        <v>6176.8940000000002</v>
      </c>
      <c r="F77" s="19">
        <f t="shared" si="8"/>
        <v>488.88500000000005</v>
      </c>
      <c r="G77" s="19">
        <f t="shared" si="8"/>
        <v>15580.755000000001</v>
      </c>
      <c r="H77" s="67">
        <v>0</v>
      </c>
      <c r="I77" s="34">
        <f t="shared" si="13"/>
        <v>488.88500000000005</v>
      </c>
      <c r="J77" s="68">
        <f t="shared" si="14"/>
        <v>31.869979647565376</v>
      </c>
      <c r="K77" s="110">
        <v>3.94</v>
      </c>
      <c r="L77" s="68">
        <f t="shared" si="15"/>
        <v>49.076000000000001</v>
      </c>
      <c r="M77" s="68">
        <f t="shared" si="18"/>
        <v>49.67966101176934</v>
      </c>
      <c r="N77" s="68">
        <f t="shared" si="18"/>
        <v>41.560092506159968</v>
      </c>
      <c r="O77" s="68">
        <f t="shared" si="18"/>
        <v>42.389047261205377</v>
      </c>
      <c r="P77" s="68">
        <f t="shared" si="18"/>
        <v>0</v>
      </c>
      <c r="Q77" s="68">
        <f t="shared" si="18"/>
        <v>0</v>
      </c>
      <c r="R77" s="68">
        <f t="shared" si="16"/>
        <v>49.67966101176934</v>
      </c>
      <c r="S77" s="68">
        <f t="shared" si="12"/>
        <v>0</v>
      </c>
      <c r="T77" s="68">
        <f t="shared" si="17"/>
        <v>0</v>
      </c>
      <c r="U77" s="43"/>
    </row>
    <row r="78" spans="1:21" x14ac:dyDescent="0.35">
      <c r="A78" s="63">
        <v>45661.04166666649</v>
      </c>
      <c r="B78" s="64">
        <v>487.9</v>
      </c>
      <c r="C78" s="65">
        <v>16783.759999999998</v>
      </c>
      <c r="D78" s="66">
        <v>7.8360000000000003</v>
      </c>
      <c r="E78" s="66">
        <v>269.55799999999999</v>
      </c>
      <c r="F78" s="19">
        <f t="shared" si="8"/>
        <v>480.06399999999996</v>
      </c>
      <c r="G78" s="19">
        <f t="shared" si="8"/>
        <v>16514.201999999997</v>
      </c>
      <c r="H78" s="67">
        <v>0</v>
      </c>
      <c r="I78" s="34">
        <f t="shared" si="13"/>
        <v>480.06399999999996</v>
      </c>
      <c r="J78" s="68">
        <f t="shared" si="14"/>
        <v>34.400000833222236</v>
      </c>
      <c r="K78" s="110">
        <v>3.67</v>
      </c>
      <c r="L78" s="68">
        <f t="shared" si="15"/>
        <v>46.268000000000001</v>
      </c>
      <c r="M78" s="68">
        <f t="shared" si="18"/>
        <v>49.67966101176934</v>
      </c>
      <c r="N78" s="68">
        <f t="shared" si="18"/>
        <v>41.560092506159968</v>
      </c>
      <c r="O78" s="68">
        <f t="shared" si="18"/>
        <v>42.389047261205377</v>
      </c>
      <c r="P78" s="68">
        <f t="shared" si="18"/>
        <v>0</v>
      </c>
      <c r="Q78" s="68">
        <f t="shared" si="18"/>
        <v>0</v>
      </c>
      <c r="R78" s="68">
        <f t="shared" si="16"/>
        <v>49.67966101176934</v>
      </c>
      <c r="S78" s="68">
        <f t="shared" si="12"/>
        <v>0</v>
      </c>
      <c r="T78" s="68">
        <f t="shared" si="17"/>
        <v>0</v>
      </c>
      <c r="U78" s="43"/>
    </row>
    <row r="79" spans="1:21" x14ac:dyDescent="0.35">
      <c r="A79" s="63">
        <v>45661.083333333154</v>
      </c>
      <c r="B79" s="70">
        <v>485.2</v>
      </c>
      <c r="C79" s="71">
        <v>16530.763999999999</v>
      </c>
      <c r="D79" s="66">
        <v>13.102</v>
      </c>
      <c r="E79" s="66">
        <v>446.39400000000001</v>
      </c>
      <c r="F79" s="19">
        <f t="shared" si="8"/>
        <v>472.09800000000001</v>
      </c>
      <c r="G79" s="19">
        <f t="shared" si="8"/>
        <v>16084.369999999999</v>
      </c>
      <c r="H79" s="67">
        <v>0</v>
      </c>
      <c r="I79" s="34">
        <f t="shared" si="13"/>
        <v>472.09800000000001</v>
      </c>
      <c r="J79" s="68">
        <f t="shared" si="14"/>
        <v>34.069981232710155</v>
      </c>
      <c r="K79" s="110">
        <v>3.67</v>
      </c>
      <c r="L79" s="68">
        <f t="shared" si="15"/>
        <v>46.268000000000001</v>
      </c>
      <c r="M79" s="68">
        <f t="shared" si="18"/>
        <v>49.67966101176934</v>
      </c>
      <c r="N79" s="68">
        <f t="shared" si="18"/>
        <v>41.560092506159968</v>
      </c>
      <c r="O79" s="68">
        <f t="shared" si="18"/>
        <v>42.389047261205377</v>
      </c>
      <c r="P79" s="68">
        <f t="shared" si="18"/>
        <v>0</v>
      </c>
      <c r="Q79" s="68">
        <f t="shared" si="18"/>
        <v>0</v>
      </c>
      <c r="R79" s="68">
        <f t="shared" si="16"/>
        <v>49.67966101176934</v>
      </c>
      <c r="S79" s="68">
        <f t="shared" si="12"/>
        <v>0</v>
      </c>
      <c r="T79" s="68">
        <f t="shared" si="17"/>
        <v>0</v>
      </c>
      <c r="U79" s="43"/>
    </row>
    <row r="80" spans="1:21" x14ac:dyDescent="0.35">
      <c r="A80" s="63">
        <v>45661.124999999818</v>
      </c>
      <c r="B80" s="70">
        <v>485.3</v>
      </c>
      <c r="C80" s="71">
        <v>16291.521000000001</v>
      </c>
      <c r="D80" s="66">
        <v>14.436</v>
      </c>
      <c r="E80" s="66">
        <v>484.613</v>
      </c>
      <c r="F80" s="19">
        <f t="shared" si="8"/>
        <v>470.86400000000003</v>
      </c>
      <c r="G80" s="19">
        <f t="shared" si="8"/>
        <v>15806.908000000001</v>
      </c>
      <c r="H80" s="67">
        <v>0</v>
      </c>
      <c r="I80" s="34">
        <f t="shared" si="13"/>
        <v>470.86400000000003</v>
      </c>
      <c r="J80" s="68">
        <f t="shared" si="14"/>
        <v>33.570007475619285</v>
      </c>
      <c r="K80" s="110">
        <v>3.67</v>
      </c>
      <c r="L80" s="68">
        <f t="shared" si="15"/>
        <v>46.268000000000001</v>
      </c>
      <c r="M80" s="68">
        <f t="shared" si="18"/>
        <v>49.67966101176934</v>
      </c>
      <c r="N80" s="68">
        <f t="shared" si="18"/>
        <v>41.560092506159968</v>
      </c>
      <c r="O80" s="68">
        <f t="shared" si="18"/>
        <v>42.389047261205377</v>
      </c>
      <c r="P80" s="68">
        <f t="shared" si="18"/>
        <v>0</v>
      </c>
      <c r="Q80" s="68">
        <f t="shared" si="18"/>
        <v>0</v>
      </c>
      <c r="R80" s="68">
        <f t="shared" si="16"/>
        <v>49.67966101176934</v>
      </c>
      <c r="S80" s="68">
        <f t="shared" si="12"/>
        <v>0</v>
      </c>
      <c r="T80" s="68">
        <f t="shared" si="17"/>
        <v>0</v>
      </c>
      <c r="U80" s="43"/>
    </row>
    <row r="81" spans="1:21" x14ac:dyDescent="0.35">
      <c r="A81" s="63">
        <v>45661.166666666482</v>
      </c>
      <c r="B81" s="70">
        <v>489.35</v>
      </c>
      <c r="C81" s="71">
        <v>16711.302500000002</v>
      </c>
      <c r="D81" s="66">
        <v>16.966999999999999</v>
      </c>
      <c r="E81" s="66">
        <v>579.43399999999997</v>
      </c>
      <c r="F81" s="19">
        <f t="shared" si="8"/>
        <v>472.38300000000004</v>
      </c>
      <c r="G81" s="19">
        <f t="shared" si="8"/>
        <v>16131.868500000002</v>
      </c>
      <c r="H81" s="67">
        <v>0</v>
      </c>
      <c r="I81" s="34">
        <f t="shared" si="13"/>
        <v>472.38300000000004</v>
      </c>
      <c r="J81" s="68">
        <f t="shared" si="14"/>
        <v>34.149976819656935</v>
      </c>
      <c r="K81" s="110">
        <v>3.67</v>
      </c>
      <c r="L81" s="68">
        <f t="shared" si="15"/>
        <v>46.268000000000001</v>
      </c>
      <c r="M81" s="68">
        <f t="shared" si="18"/>
        <v>49.67966101176934</v>
      </c>
      <c r="N81" s="68">
        <f t="shared" si="18"/>
        <v>41.560092506159968</v>
      </c>
      <c r="O81" s="68">
        <f t="shared" si="18"/>
        <v>42.389047261205377</v>
      </c>
      <c r="P81" s="68">
        <f t="shared" si="18"/>
        <v>0</v>
      </c>
      <c r="Q81" s="68">
        <f t="shared" si="18"/>
        <v>0</v>
      </c>
      <c r="R81" s="68">
        <f t="shared" si="16"/>
        <v>49.67966101176934</v>
      </c>
      <c r="S81" s="68">
        <f t="shared" si="12"/>
        <v>0</v>
      </c>
      <c r="T81" s="68">
        <f t="shared" si="17"/>
        <v>0</v>
      </c>
      <c r="U81" s="43"/>
    </row>
    <row r="82" spans="1:21" x14ac:dyDescent="0.35">
      <c r="A82" s="63">
        <v>45661.208333333147</v>
      </c>
      <c r="B82" s="70">
        <v>460.4</v>
      </c>
      <c r="C82" s="71">
        <v>16123.208000000001</v>
      </c>
      <c r="D82" s="66">
        <v>0</v>
      </c>
      <c r="E82" s="66">
        <v>0</v>
      </c>
      <c r="F82" s="19">
        <f t="shared" si="8"/>
        <v>460.4</v>
      </c>
      <c r="G82" s="19">
        <f t="shared" si="8"/>
        <v>16123.208000000001</v>
      </c>
      <c r="H82" s="67">
        <v>0</v>
      </c>
      <c r="I82" s="34">
        <f t="shared" si="13"/>
        <v>460.4</v>
      </c>
      <c r="J82" s="68">
        <f t="shared" si="14"/>
        <v>35.020000000000003</v>
      </c>
      <c r="K82" s="110">
        <v>3.67</v>
      </c>
      <c r="L82" s="68">
        <f t="shared" si="15"/>
        <v>46.268000000000001</v>
      </c>
      <c r="M82" s="68">
        <f t="shared" si="18"/>
        <v>49.67966101176934</v>
      </c>
      <c r="N82" s="68">
        <f t="shared" si="18"/>
        <v>41.560092506159968</v>
      </c>
      <c r="O82" s="68">
        <f t="shared" si="18"/>
        <v>42.389047261205377</v>
      </c>
      <c r="P82" s="68">
        <f t="shared" si="18"/>
        <v>0</v>
      </c>
      <c r="Q82" s="68">
        <f t="shared" si="18"/>
        <v>0</v>
      </c>
      <c r="R82" s="68">
        <f t="shared" si="16"/>
        <v>49.67966101176934</v>
      </c>
      <c r="S82" s="68">
        <f t="shared" si="12"/>
        <v>0</v>
      </c>
      <c r="T82" s="68">
        <f t="shared" si="17"/>
        <v>0</v>
      </c>
      <c r="U82" s="43"/>
    </row>
    <row r="83" spans="1:21" x14ac:dyDescent="0.35">
      <c r="A83" s="63">
        <v>45661.249999999811</v>
      </c>
      <c r="B83" s="70">
        <v>505.35</v>
      </c>
      <c r="C83" s="71">
        <v>17601.340499999998</v>
      </c>
      <c r="D83" s="66">
        <v>16.798999999999999</v>
      </c>
      <c r="E83" s="66">
        <v>585.12</v>
      </c>
      <c r="F83" s="19">
        <f t="shared" si="8"/>
        <v>488.55100000000004</v>
      </c>
      <c r="G83" s="19">
        <f t="shared" si="8"/>
        <v>17016.220499999999</v>
      </c>
      <c r="H83" s="67">
        <v>0</v>
      </c>
      <c r="I83" s="34">
        <f t="shared" si="13"/>
        <v>488.55100000000004</v>
      </c>
      <c r="J83" s="68">
        <f t="shared" si="14"/>
        <v>34.829977832406442</v>
      </c>
      <c r="K83" s="110">
        <v>3.67</v>
      </c>
      <c r="L83" s="68">
        <f t="shared" si="15"/>
        <v>46.268000000000001</v>
      </c>
      <c r="M83" s="68">
        <f t="shared" si="18"/>
        <v>49.67966101176934</v>
      </c>
      <c r="N83" s="68">
        <f t="shared" si="18"/>
        <v>41.560092506159968</v>
      </c>
      <c r="O83" s="68">
        <f t="shared" si="18"/>
        <v>42.389047261205377</v>
      </c>
      <c r="P83" s="68">
        <f t="shared" si="18"/>
        <v>0</v>
      </c>
      <c r="Q83" s="68">
        <f t="shared" si="18"/>
        <v>0</v>
      </c>
      <c r="R83" s="68">
        <f t="shared" si="16"/>
        <v>49.67966101176934</v>
      </c>
      <c r="S83" s="68">
        <f t="shared" si="12"/>
        <v>0</v>
      </c>
      <c r="T83" s="68">
        <f t="shared" si="17"/>
        <v>0</v>
      </c>
      <c r="U83" s="43"/>
    </row>
    <row r="84" spans="1:21" x14ac:dyDescent="0.35">
      <c r="A84" s="63">
        <v>45661.291666666475</v>
      </c>
      <c r="B84" s="70">
        <v>385.35</v>
      </c>
      <c r="C84" s="71">
        <v>15098.013000000001</v>
      </c>
      <c r="D84" s="66">
        <v>0</v>
      </c>
      <c r="E84" s="66">
        <v>0</v>
      </c>
      <c r="F84" s="19">
        <f t="shared" si="8"/>
        <v>385.35</v>
      </c>
      <c r="G84" s="19">
        <f t="shared" si="8"/>
        <v>15098.013000000001</v>
      </c>
      <c r="H84" s="67">
        <v>0</v>
      </c>
      <c r="I84" s="34">
        <f t="shared" si="13"/>
        <v>385.35</v>
      </c>
      <c r="J84" s="68">
        <f t="shared" si="14"/>
        <v>39.18</v>
      </c>
      <c r="K84" s="110">
        <v>3.67</v>
      </c>
      <c r="L84" s="68">
        <f t="shared" si="15"/>
        <v>46.268000000000001</v>
      </c>
      <c r="M84" s="68">
        <f t="shared" si="18"/>
        <v>49.67966101176934</v>
      </c>
      <c r="N84" s="68">
        <f t="shared" si="18"/>
        <v>41.560092506159968</v>
      </c>
      <c r="O84" s="68">
        <f t="shared" si="18"/>
        <v>42.389047261205377</v>
      </c>
      <c r="P84" s="68">
        <f t="shared" si="18"/>
        <v>0</v>
      </c>
      <c r="Q84" s="68">
        <f t="shared" si="18"/>
        <v>0</v>
      </c>
      <c r="R84" s="68">
        <f t="shared" si="16"/>
        <v>49.67966101176934</v>
      </c>
      <c r="S84" s="68">
        <f t="shared" si="12"/>
        <v>0</v>
      </c>
      <c r="T84" s="68">
        <f t="shared" si="17"/>
        <v>0</v>
      </c>
      <c r="U84" s="43"/>
    </row>
    <row r="85" spans="1:21" x14ac:dyDescent="0.35">
      <c r="A85" s="63">
        <v>45661.333333333139</v>
      </c>
      <c r="B85" s="70">
        <v>402.75</v>
      </c>
      <c r="C85" s="71">
        <v>18333.18</v>
      </c>
      <c r="D85" s="66">
        <v>70.254000000000005</v>
      </c>
      <c r="E85" s="66">
        <v>3197.962</v>
      </c>
      <c r="F85" s="19">
        <f t="shared" si="8"/>
        <v>332.49599999999998</v>
      </c>
      <c r="G85" s="19">
        <f t="shared" si="8"/>
        <v>15135.218000000001</v>
      </c>
      <c r="H85" s="67">
        <v>0</v>
      </c>
      <c r="I85" s="34">
        <f t="shared" si="13"/>
        <v>332.49599999999998</v>
      </c>
      <c r="J85" s="68">
        <f t="shared" si="14"/>
        <v>45.520000240604404</v>
      </c>
      <c r="K85" s="110">
        <v>3.67</v>
      </c>
      <c r="L85" s="68">
        <f t="shared" si="15"/>
        <v>46.268000000000001</v>
      </c>
      <c r="M85" s="68">
        <f t="shared" si="18"/>
        <v>49.67966101176934</v>
      </c>
      <c r="N85" s="68">
        <f t="shared" si="18"/>
        <v>41.560092506159968</v>
      </c>
      <c r="O85" s="68">
        <f t="shared" si="18"/>
        <v>42.389047261205377</v>
      </c>
      <c r="P85" s="68">
        <f t="shared" si="18"/>
        <v>0</v>
      </c>
      <c r="Q85" s="68">
        <f t="shared" si="18"/>
        <v>0</v>
      </c>
      <c r="R85" s="68">
        <f t="shared" si="16"/>
        <v>49.67966101176934</v>
      </c>
      <c r="S85" s="68">
        <f t="shared" si="12"/>
        <v>0</v>
      </c>
      <c r="T85" s="68">
        <f t="shared" si="17"/>
        <v>0</v>
      </c>
      <c r="U85" s="43"/>
    </row>
    <row r="86" spans="1:21" x14ac:dyDescent="0.35">
      <c r="A86" s="63">
        <v>45661.374999999804</v>
      </c>
      <c r="B86" s="70">
        <v>490.5</v>
      </c>
      <c r="C86" s="71">
        <v>20252.744999999999</v>
      </c>
      <c r="D86" s="66">
        <v>121.95</v>
      </c>
      <c r="E86" s="66">
        <v>5035.32</v>
      </c>
      <c r="F86" s="19">
        <f t="shared" ref="F86:G149" si="19">B86-D86</f>
        <v>368.55</v>
      </c>
      <c r="G86" s="19">
        <f t="shared" si="19"/>
        <v>15217.424999999999</v>
      </c>
      <c r="H86" s="67">
        <v>0</v>
      </c>
      <c r="I86" s="34">
        <f t="shared" si="13"/>
        <v>368.55</v>
      </c>
      <c r="J86" s="68">
        <f t="shared" si="14"/>
        <v>41.289987789987784</v>
      </c>
      <c r="K86" s="110">
        <v>3.67</v>
      </c>
      <c r="L86" s="68">
        <f t="shared" si="15"/>
        <v>46.268000000000001</v>
      </c>
      <c r="M86" s="68">
        <f t="shared" si="18"/>
        <v>49.67966101176934</v>
      </c>
      <c r="N86" s="68">
        <f t="shared" si="18"/>
        <v>41.560092506159968</v>
      </c>
      <c r="O86" s="68">
        <f t="shared" si="18"/>
        <v>42.389047261205377</v>
      </c>
      <c r="P86" s="68">
        <f t="shared" si="18"/>
        <v>0</v>
      </c>
      <c r="Q86" s="68">
        <f t="shared" si="18"/>
        <v>0</v>
      </c>
      <c r="R86" s="68">
        <f t="shared" si="16"/>
        <v>49.67966101176934</v>
      </c>
      <c r="S86" s="68">
        <f t="shared" si="12"/>
        <v>0</v>
      </c>
      <c r="T86" s="68">
        <f t="shared" si="17"/>
        <v>0</v>
      </c>
      <c r="U86" s="43"/>
    </row>
    <row r="87" spans="1:21" x14ac:dyDescent="0.35">
      <c r="A87" s="63">
        <v>45661.416666666468</v>
      </c>
      <c r="B87" s="70">
        <v>489.15</v>
      </c>
      <c r="C87" s="71">
        <v>17648.531999999999</v>
      </c>
      <c r="D87" s="66">
        <v>0</v>
      </c>
      <c r="E87" s="66">
        <v>0</v>
      </c>
      <c r="F87" s="19">
        <f t="shared" si="19"/>
        <v>489.15</v>
      </c>
      <c r="G87" s="19">
        <f t="shared" si="19"/>
        <v>17648.531999999999</v>
      </c>
      <c r="H87" s="67">
        <v>0</v>
      </c>
      <c r="I87" s="34">
        <f t="shared" si="13"/>
        <v>489.15</v>
      </c>
      <c r="J87" s="68">
        <f t="shared" si="14"/>
        <v>36.08</v>
      </c>
      <c r="K87" s="110">
        <v>3.67</v>
      </c>
      <c r="L87" s="68">
        <f t="shared" si="15"/>
        <v>46.268000000000001</v>
      </c>
      <c r="M87" s="68">
        <f t="shared" si="18"/>
        <v>49.67966101176934</v>
      </c>
      <c r="N87" s="68">
        <f t="shared" si="18"/>
        <v>41.560092506159968</v>
      </c>
      <c r="O87" s="68">
        <f t="shared" si="18"/>
        <v>42.389047261205377</v>
      </c>
      <c r="P87" s="68">
        <f t="shared" si="18"/>
        <v>0</v>
      </c>
      <c r="Q87" s="68">
        <f t="shared" si="18"/>
        <v>0</v>
      </c>
      <c r="R87" s="68">
        <f t="shared" si="16"/>
        <v>49.67966101176934</v>
      </c>
      <c r="S87" s="68">
        <f t="shared" si="12"/>
        <v>0</v>
      </c>
      <c r="T87" s="68">
        <f t="shared" si="17"/>
        <v>0</v>
      </c>
      <c r="U87" s="43"/>
    </row>
    <row r="88" spans="1:21" x14ac:dyDescent="0.35">
      <c r="A88" s="63">
        <v>45661.458333333132</v>
      </c>
      <c r="B88" s="70">
        <v>466.12299999999999</v>
      </c>
      <c r="C88" s="71">
        <v>16710.898899870001</v>
      </c>
      <c r="D88" s="66">
        <v>0</v>
      </c>
      <c r="E88" s="66">
        <v>0</v>
      </c>
      <c r="F88" s="19">
        <f t="shared" si="19"/>
        <v>466.12299999999999</v>
      </c>
      <c r="G88" s="19">
        <f t="shared" si="19"/>
        <v>16710.898899870001</v>
      </c>
      <c r="H88" s="67">
        <v>0</v>
      </c>
      <c r="I88" s="34">
        <f t="shared" si="13"/>
        <v>466.12299999999999</v>
      </c>
      <c r="J88" s="68">
        <f t="shared" si="14"/>
        <v>35.850835294267824</v>
      </c>
      <c r="K88" s="110">
        <v>3.67</v>
      </c>
      <c r="L88" s="68">
        <f t="shared" si="15"/>
        <v>46.268000000000001</v>
      </c>
      <c r="M88" s="68">
        <f t="shared" ref="M88:Q103" si="20">M87</f>
        <v>49.67966101176934</v>
      </c>
      <c r="N88" s="68">
        <f t="shared" si="20"/>
        <v>41.560092506159968</v>
      </c>
      <c r="O88" s="68">
        <f t="shared" si="20"/>
        <v>42.389047261205377</v>
      </c>
      <c r="P88" s="68">
        <f t="shared" si="20"/>
        <v>0</v>
      </c>
      <c r="Q88" s="68">
        <f t="shared" si="20"/>
        <v>0</v>
      </c>
      <c r="R88" s="68">
        <f t="shared" si="16"/>
        <v>49.67966101176934</v>
      </c>
      <c r="S88" s="68">
        <f t="shared" si="12"/>
        <v>0</v>
      </c>
      <c r="T88" s="68">
        <f t="shared" si="17"/>
        <v>0</v>
      </c>
      <c r="U88" s="43"/>
    </row>
    <row r="89" spans="1:21" x14ac:dyDescent="0.35">
      <c r="A89" s="63">
        <v>45661.499999999796</v>
      </c>
      <c r="B89" s="70">
        <v>456.65</v>
      </c>
      <c r="C89" s="71">
        <v>16005.5825</v>
      </c>
      <c r="D89" s="66">
        <v>0</v>
      </c>
      <c r="E89" s="66">
        <v>0</v>
      </c>
      <c r="F89" s="19">
        <f t="shared" si="19"/>
        <v>456.65</v>
      </c>
      <c r="G89" s="19">
        <f t="shared" si="19"/>
        <v>16005.5825</v>
      </c>
      <c r="H89" s="67">
        <v>0</v>
      </c>
      <c r="I89" s="34">
        <f t="shared" si="13"/>
        <v>456.65</v>
      </c>
      <c r="J89" s="68">
        <f t="shared" si="14"/>
        <v>35.050000000000004</v>
      </c>
      <c r="K89" s="110">
        <v>3.67</v>
      </c>
      <c r="L89" s="68">
        <f t="shared" si="15"/>
        <v>46.268000000000001</v>
      </c>
      <c r="M89" s="68">
        <f t="shared" si="20"/>
        <v>49.67966101176934</v>
      </c>
      <c r="N89" s="68">
        <f t="shared" si="20"/>
        <v>41.560092506159968</v>
      </c>
      <c r="O89" s="68">
        <f t="shared" si="20"/>
        <v>42.389047261205377</v>
      </c>
      <c r="P89" s="68">
        <f t="shared" si="20"/>
        <v>0</v>
      </c>
      <c r="Q89" s="68">
        <f t="shared" si="20"/>
        <v>0</v>
      </c>
      <c r="R89" s="68">
        <f t="shared" si="16"/>
        <v>49.67966101176934</v>
      </c>
      <c r="S89" s="68">
        <f t="shared" si="12"/>
        <v>0</v>
      </c>
      <c r="T89" s="68">
        <f t="shared" si="17"/>
        <v>0</v>
      </c>
      <c r="U89" s="43"/>
    </row>
    <row r="90" spans="1:21" x14ac:dyDescent="0.35">
      <c r="A90" s="63">
        <v>45661.541666666461</v>
      </c>
      <c r="B90" s="70">
        <v>471.1</v>
      </c>
      <c r="C90" s="71">
        <v>16031.532999999999</v>
      </c>
      <c r="D90" s="66">
        <v>0</v>
      </c>
      <c r="E90" s="66">
        <v>0</v>
      </c>
      <c r="F90" s="19">
        <f t="shared" si="19"/>
        <v>471.1</v>
      </c>
      <c r="G90" s="19">
        <f t="shared" si="19"/>
        <v>16031.532999999999</v>
      </c>
      <c r="H90" s="67">
        <v>0</v>
      </c>
      <c r="I90" s="34">
        <f t="shared" si="13"/>
        <v>471.1</v>
      </c>
      <c r="J90" s="68">
        <f t="shared" si="14"/>
        <v>34.029999999999994</v>
      </c>
      <c r="K90" s="110">
        <v>3.67</v>
      </c>
      <c r="L90" s="68">
        <f t="shared" si="15"/>
        <v>46.268000000000001</v>
      </c>
      <c r="M90" s="68">
        <f t="shared" si="20"/>
        <v>49.67966101176934</v>
      </c>
      <c r="N90" s="68">
        <f t="shared" si="20"/>
        <v>41.560092506159968</v>
      </c>
      <c r="O90" s="68">
        <f t="shared" si="20"/>
        <v>42.389047261205377</v>
      </c>
      <c r="P90" s="68">
        <f t="shared" si="20"/>
        <v>0</v>
      </c>
      <c r="Q90" s="68">
        <f t="shared" si="20"/>
        <v>0</v>
      </c>
      <c r="R90" s="68">
        <f t="shared" si="16"/>
        <v>49.67966101176934</v>
      </c>
      <c r="S90" s="68">
        <f t="shared" si="12"/>
        <v>0</v>
      </c>
      <c r="T90" s="68">
        <f t="shared" si="17"/>
        <v>0</v>
      </c>
      <c r="U90" s="43"/>
    </row>
    <row r="91" spans="1:21" x14ac:dyDescent="0.35">
      <c r="A91" s="63">
        <v>45661.583333333125</v>
      </c>
      <c r="B91" s="70">
        <v>480.65</v>
      </c>
      <c r="C91" s="71">
        <v>15544.221</v>
      </c>
      <c r="D91" s="66">
        <v>39.865000000000002</v>
      </c>
      <c r="E91" s="66">
        <v>1289.248</v>
      </c>
      <c r="F91" s="19">
        <f t="shared" si="19"/>
        <v>440.78499999999997</v>
      </c>
      <c r="G91" s="19">
        <f t="shared" si="19"/>
        <v>14254.973</v>
      </c>
      <c r="H91" s="67">
        <v>0</v>
      </c>
      <c r="I91" s="34">
        <f t="shared" si="13"/>
        <v>440.78499999999997</v>
      </c>
      <c r="J91" s="68">
        <f t="shared" si="14"/>
        <v>32.339968465351589</v>
      </c>
      <c r="K91" s="110">
        <v>3.67</v>
      </c>
      <c r="L91" s="68">
        <f t="shared" si="15"/>
        <v>46.268000000000001</v>
      </c>
      <c r="M91" s="68">
        <f t="shared" si="20"/>
        <v>49.67966101176934</v>
      </c>
      <c r="N91" s="68">
        <f t="shared" si="20"/>
        <v>41.560092506159968</v>
      </c>
      <c r="O91" s="68">
        <f t="shared" si="20"/>
        <v>42.389047261205377</v>
      </c>
      <c r="P91" s="68">
        <f t="shared" si="20"/>
        <v>0</v>
      </c>
      <c r="Q91" s="68">
        <f t="shared" si="20"/>
        <v>0</v>
      </c>
      <c r="R91" s="68">
        <f t="shared" si="16"/>
        <v>49.67966101176934</v>
      </c>
      <c r="S91" s="68">
        <f t="shared" si="12"/>
        <v>0</v>
      </c>
      <c r="T91" s="68">
        <f t="shared" si="17"/>
        <v>0</v>
      </c>
      <c r="U91" s="43"/>
    </row>
    <row r="92" spans="1:21" x14ac:dyDescent="0.35">
      <c r="A92" s="63">
        <v>45661.624999999789</v>
      </c>
      <c r="B92" s="70">
        <v>491.85</v>
      </c>
      <c r="C92" s="71">
        <v>15424.415999999999</v>
      </c>
      <c r="D92" s="66">
        <v>63.356000000000002</v>
      </c>
      <c r="E92" s="66">
        <v>1986.8489999999999</v>
      </c>
      <c r="F92" s="19">
        <f t="shared" si="19"/>
        <v>428.49400000000003</v>
      </c>
      <c r="G92" s="19">
        <f t="shared" si="19"/>
        <v>13437.566999999999</v>
      </c>
      <c r="H92" s="67">
        <v>0</v>
      </c>
      <c r="I92" s="34">
        <f t="shared" si="13"/>
        <v>428.49400000000003</v>
      </c>
      <c r="J92" s="68">
        <f t="shared" si="14"/>
        <v>31.359988704625966</v>
      </c>
      <c r="K92" s="110">
        <v>3.67</v>
      </c>
      <c r="L92" s="68">
        <f t="shared" si="15"/>
        <v>46.268000000000001</v>
      </c>
      <c r="M92" s="68">
        <f t="shared" si="20"/>
        <v>49.67966101176934</v>
      </c>
      <c r="N92" s="68">
        <f t="shared" si="20"/>
        <v>41.560092506159968</v>
      </c>
      <c r="O92" s="68">
        <f t="shared" si="20"/>
        <v>42.389047261205377</v>
      </c>
      <c r="P92" s="68">
        <f t="shared" si="20"/>
        <v>0</v>
      </c>
      <c r="Q92" s="68">
        <f t="shared" si="20"/>
        <v>0</v>
      </c>
      <c r="R92" s="68">
        <f t="shared" si="16"/>
        <v>49.67966101176934</v>
      </c>
      <c r="S92" s="68">
        <f t="shared" si="12"/>
        <v>0</v>
      </c>
      <c r="T92" s="68">
        <f t="shared" si="17"/>
        <v>0</v>
      </c>
      <c r="U92" s="43"/>
    </row>
    <row r="93" spans="1:21" x14ac:dyDescent="0.35">
      <c r="A93" s="63">
        <v>45661.666666666453</v>
      </c>
      <c r="B93" s="70">
        <v>462.05</v>
      </c>
      <c r="C93" s="71">
        <v>15067.450500000001</v>
      </c>
      <c r="D93" s="66">
        <v>34.728000000000002</v>
      </c>
      <c r="E93" s="66">
        <v>1132.4690000000001</v>
      </c>
      <c r="F93" s="19">
        <f t="shared" si="19"/>
        <v>427.322</v>
      </c>
      <c r="G93" s="19">
        <f t="shared" si="19"/>
        <v>13934.981500000002</v>
      </c>
      <c r="H93" s="67">
        <v>0</v>
      </c>
      <c r="I93" s="34">
        <f t="shared" si="13"/>
        <v>427.322</v>
      </c>
      <c r="J93" s="68">
        <f t="shared" si="14"/>
        <v>32.610025928924799</v>
      </c>
      <c r="K93" s="110">
        <v>3.67</v>
      </c>
      <c r="L93" s="68">
        <f t="shared" si="15"/>
        <v>46.268000000000001</v>
      </c>
      <c r="M93" s="68">
        <f t="shared" si="20"/>
        <v>49.67966101176934</v>
      </c>
      <c r="N93" s="68">
        <f t="shared" si="20"/>
        <v>41.560092506159968</v>
      </c>
      <c r="O93" s="68">
        <f t="shared" si="20"/>
        <v>42.389047261205377</v>
      </c>
      <c r="P93" s="68">
        <f t="shared" si="20"/>
        <v>0</v>
      </c>
      <c r="Q93" s="68">
        <f t="shared" si="20"/>
        <v>0</v>
      </c>
      <c r="R93" s="68">
        <f t="shared" si="16"/>
        <v>49.67966101176934</v>
      </c>
      <c r="S93" s="68">
        <f t="shared" si="12"/>
        <v>0</v>
      </c>
      <c r="T93" s="68">
        <f t="shared" si="17"/>
        <v>0</v>
      </c>
      <c r="U93" s="43"/>
    </row>
    <row r="94" spans="1:21" x14ac:dyDescent="0.35">
      <c r="A94" s="63">
        <v>45661.708333333117</v>
      </c>
      <c r="B94" s="70">
        <v>413.69200000000001</v>
      </c>
      <c r="C94" s="71">
        <v>16199.25690022</v>
      </c>
      <c r="D94" s="66">
        <v>0</v>
      </c>
      <c r="E94" s="66">
        <v>0</v>
      </c>
      <c r="F94" s="19">
        <f t="shared" si="19"/>
        <v>413.69200000000001</v>
      </c>
      <c r="G94" s="19">
        <f t="shared" si="19"/>
        <v>16199.25690022</v>
      </c>
      <c r="H94" s="67">
        <v>0</v>
      </c>
      <c r="I94" s="34">
        <f t="shared" si="13"/>
        <v>413.69200000000001</v>
      </c>
      <c r="J94" s="68">
        <f t="shared" si="14"/>
        <v>39.157771724423</v>
      </c>
      <c r="K94" s="110">
        <v>3.67</v>
      </c>
      <c r="L94" s="68">
        <f t="shared" si="15"/>
        <v>46.268000000000001</v>
      </c>
      <c r="M94" s="68">
        <f t="shared" si="20"/>
        <v>49.67966101176934</v>
      </c>
      <c r="N94" s="68">
        <f t="shared" si="20"/>
        <v>41.560092506159968</v>
      </c>
      <c r="O94" s="68">
        <f t="shared" si="20"/>
        <v>42.389047261205377</v>
      </c>
      <c r="P94" s="68">
        <f t="shared" si="20"/>
        <v>0</v>
      </c>
      <c r="Q94" s="68">
        <f t="shared" si="20"/>
        <v>0</v>
      </c>
      <c r="R94" s="68">
        <f t="shared" si="16"/>
        <v>49.67966101176934</v>
      </c>
      <c r="S94" s="68">
        <f t="shared" si="12"/>
        <v>0</v>
      </c>
      <c r="T94" s="68">
        <f t="shared" si="17"/>
        <v>0</v>
      </c>
      <c r="U94" s="43"/>
    </row>
    <row r="95" spans="1:21" x14ac:dyDescent="0.35">
      <c r="A95" s="63">
        <v>45661.749999999782</v>
      </c>
      <c r="B95" s="70">
        <v>411.858</v>
      </c>
      <c r="C95" s="71">
        <v>20658.601452480001</v>
      </c>
      <c r="D95" s="66">
        <v>0</v>
      </c>
      <c r="E95" s="66">
        <v>0</v>
      </c>
      <c r="F95" s="19">
        <f t="shared" si="19"/>
        <v>411.858</v>
      </c>
      <c r="G95" s="19">
        <f t="shared" si="19"/>
        <v>20658.601452480001</v>
      </c>
      <c r="H95" s="67">
        <v>0</v>
      </c>
      <c r="I95" s="34">
        <f t="shared" si="13"/>
        <v>411.858</v>
      </c>
      <c r="J95" s="68">
        <f t="shared" si="14"/>
        <v>50.159524526608685</v>
      </c>
      <c r="K95" s="110">
        <v>3.67</v>
      </c>
      <c r="L95" s="68">
        <f t="shared" si="15"/>
        <v>46.268000000000001</v>
      </c>
      <c r="M95" s="68">
        <f t="shared" si="20"/>
        <v>49.67966101176934</v>
      </c>
      <c r="N95" s="68">
        <f t="shared" si="20"/>
        <v>41.560092506159968</v>
      </c>
      <c r="O95" s="68">
        <f t="shared" si="20"/>
        <v>42.389047261205377</v>
      </c>
      <c r="P95" s="68">
        <f t="shared" si="20"/>
        <v>0</v>
      </c>
      <c r="Q95" s="68">
        <f t="shared" si="20"/>
        <v>0</v>
      </c>
      <c r="R95" s="68">
        <f t="shared" si="16"/>
        <v>49.67966101176934</v>
      </c>
      <c r="S95" s="68">
        <f t="shared" si="12"/>
        <v>0.47986351483934442</v>
      </c>
      <c r="T95" s="68">
        <f t="shared" si="17"/>
        <v>197.6356274947027</v>
      </c>
      <c r="U95" s="43"/>
    </row>
    <row r="96" spans="1:21" x14ac:dyDescent="0.35">
      <c r="A96" s="63">
        <v>45661.791666666446</v>
      </c>
      <c r="B96" s="70">
        <v>412.10299999999995</v>
      </c>
      <c r="C96" s="71">
        <v>19825.257570989997</v>
      </c>
      <c r="D96" s="66">
        <v>0</v>
      </c>
      <c r="E96" s="66">
        <v>0</v>
      </c>
      <c r="F96" s="19">
        <f t="shared" si="19"/>
        <v>412.10299999999995</v>
      </c>
      <c r="G96" s="19">
        <f t="shared" si="19"/>
        <v>19825.257570989997</v>
      </c>
      <c r="H96" s="67">
        <v>0</v>
      </c>
      <c r="I96" s="34">
        <f t="shared" si="13"/>
        <v>412.10299999999995</v>
      </c>
      <c r="J96" s="68">
        <f t="shared" si="14"/>
        <v>48.107530328558639</v>
      </c>
      <c r="K96" s="110">
        <v>3.67</v>
      </c>
      <c r="L96" s="68">
        <f t="shared" si="15"/>
        <v>46.268000000000001</v>
      </c>
      <c r="M96" s="68">
        <f t="shared" si="20"/>
        <v>49.67966101176934</v>
      </c>
      <c r="N96" s="68">
        <f t="shared" si="20"/>
        <v>41.560092506159968</v>
      </c>
      <c r="O96" s="68">
        <f t="shared" si="20"/>
        <v>42.389047261205377</v>
      </c>
      <c r="P96" s="68">
        <f t="shared" si="20"/>
        <v>0</v>
      </c>
      <c r="Q96" s="68">
        <f t="shared" si="20"/>
        <v>0</v>
      </c>
      <c r="R96" s="68">
        <f t="shared" si="16"/>
        <v>49.67966101176934</v>
      </c>
      <c r="S96" s="68">
        <f t="shared" si="12"/>
        <v>0</v>
      </c>
      <c r="T96" s="68">
        <f t="shared" si="17"/>
        <v>0</v>
      </c>
      <c r="U96" s="43"/>
    </row>
    <row r="97" spans="1:21" x14ac:dyDescent="0.35">
      <c r="A97" s="63">
        <v>45661.83333333311</v>
      </c>
      <c r="B97" s="70">
        <v>444.71000000000004</v>
      </c>
      <c r="C97" s="71">
        <v>19506.1963664</v>
      </c>
      <c r="D97" s="66">
        <v>0</v>
      </c>
      <c r="E97" s="66">
        <v>0</v>
      </c>
      <c r="F97" s="19">
        <f t="shared" si="19"/>
        <v>444.71000000000004</v>
      </c>
      <c r="G97" s="19">
        <f t="shared" si="19"/>
        <v>19506.1963664</v>
      </c>
      <c r="H97" s="67">
        <v>0</v>
      </c>
      <c r="I97" s="34">
        <f t="shared" si="13"/>
        <v>444.71000000000004</v>
      </c>
      <c r="J97" s="68">
        <f t="shared" si="14"/>
        <v>43.862733840930041</v>
      </c>
      <c r="K97" s="110">
        <v>3.67</v>
      </c>
      <c r="L97" s="68">
        <f t="shared" si="15"/>
        <v>46.268000000000001</v>
      </c>
      <c r="M97" s="68">
        <f t="shared" si="20"/>
        <v>49.67966101176934</v>
      </c>
      <c r="N97" s="68">
        <f t="shared" si="20"/>
        <v>41.560092506159968</v>
      </c>
      <c r="O97" s="68">
        <f t="shared" si="20"/>
        <v>42.389047261205377</v>
      </c>
      <c r="P97" s="68">
        <f t="shared" si="20"/>
        <v>0</v>
      </c>
      <c r="Q97" s="68">
        <f t="shared" si="20"/>
        <v>0</v>
      </c>
      <c r="R97" s="68">
        <f t="shared" si="16"/>
        <v>49.67966101176934</v>
      </c>
      <c r="S97" s="68">
        <f t="shared" si="12"/>
        <v>0</v>
      </c>
      <c r="T97" s="68">
        <f t="shared" si="17"/>
        <v>0</v>
      </c>
      <c r="U97" s="43"/>
    </row>
    <row r="98" spans="1:21" x14ac:dyDescent="0.35">
      <c r="A98" s="63">
        <v>45661.874999999774</v>
      </c>
      <c r="B98" s="70">
        <v>449.57499999999999</v>
      </c>
      <c r="C98" s="71">
        <v>24903.065763999999</v>
      </c>
      <c r="D98" s="66">
        <v>0</v>
      </c>
      <c r="E98" s="66">
        <v>0</v>
      </c>
      <c r="F98" s="19">
        <f t="shared" si="19"/>
        <v>449.57499999999999</v>
      </c>
      <c r="G98" s="19">
        <f t="shared" si="19"/>
        <v>24903.065763999999</v>
      </c>
      <c r="H98" s="67">
        <v>0</v>
      </c>
      <c r="I98" s="34">
        <f t="shared" si="13"/>
        <v>449.57499999999999</v>
      </c>
      <c r="J98" s="68">
        <f t="shared" si="14"/>
        <v>55.392461244508702</v>
      </c>
      <c r="K98" s="110">
        <v>3.67</v>
      </c>
      <c r="L98" s="68">
        <f t="shared" si="15"/>
        <v>46.268000000000001</v>
      </c>
      <c r="M98" s="68">
        <f t="shared" si="20"/>
        <v>49.67966101176934</v>
      </c>
      <c r="N98" s="68">
        <f t="shared" si="20"/>
        <v>41.560092506159968</v>
      </c>
      <c r="O98" s="68">
        <f t="shared" si="20"/>
        <v>42.389047261205377</v>
      </c>
      <c r="P98" s="68">
        <f t="shared" si="20"/>
        <v>0</v>
      </c>
      <c r="Q98" s="68">
        <f t="shared" si="20"/>
        <v>0</v>
      </c>
      <c r="R98" s="68">
        <f t="shared" si="16"/>
        <v>49.67966101176934</v>
      </c>
      <c r="S98" s="68">
        <f t="shared" si="12"/>
        <v>5.7128002327393617</v>
      </c>
      <c r="T98" s="68">
        <f t="shared" si="17"/>
        <v>2568.3321646337986</v>
      </c>
      <c r="U98" s="43"/>
    </row>
    <row r="99" spans="1:21" x14ac:dyDescent="0.35">
      <c r="A99" s="63">
        <v>45661.916666666439</v>
      </c>
      <c r="B99" s="70">
        <v>460.57799999999997</v>
      </c>
      <c r="C99" s="71">
        <v>19363.195267200001</v>
      </c>
      <c r="D99" s="66">
        <v>0</v>
      </c>
      <c r="E99" s="66">
        <v>0</v>
      </c>
      <c r="F99" s="19">
        <f t="shared" si="19"/>
        <v>460.57799999999997</v>
      </c>
      <c r="G99" s="19">
        <f t="shared" si="19"/>
        <v>19363.195267200001</v>
      </c>
      <c r="H99" s="67">
        <v>0</v>
      </c>
      <c r="I99" s="34">
        <f t="shared" si="13"/>
        <v>460.57799999999997</v>
      </c>
      <c r="J99" s="68">
        <f t="shared" si="14"/>
        <v>42.041077227310033</v>
      </c>
      <c r="K99" s="110">
        <v>3.67</v>
      </c>
      <c r="L99" s="68">
        <f t="shared" si="15"/>
        <v>46.268000000000001</v>
      </c>
      <c r="M99" s="68">
        <f t="shared" si="20"/>
        <v>49.67966101176934</v>
      </c>
      <c r="N99" s="68">
        <f t="shared" si="20"/>
        <v>41.560092506159968</v>
      </c>
      <c r="O99" s="68">
        <f t="shared" si="20"/>
        <v>42.389047261205377</v>
      </c>
      <c r="P99" s="68">
        <f t="shared" si="20"/>
        <v>0</v>
      </c>
      <c r="Q99" s="68">
        <f t="shared" si="20"/>
        <v>0</v>
      </c>
      <c r="R99" s="68">
        <f t="shared" si="16"/>
        <v>49.67966101176934</v>
      </c>
      <c r="S99" s="68">
        <f t="shared" si="12"/>
        <v>0</v>
      </c>
      <c r="T99" s="68">
        <f t="shared" si="17"/>
        <v>0</v>
      </c>
      <c r="U99" s="43"/>
    </row>
    <row r="100" spans="1:21" x14ac:dyDescent="0.35">
      <c r="A100" s="63">
        <v>45661.958333333103</v>
      </c>
      <c r="B100" s="70">
        <v>468.48299999999995</v>
      </c>
      <c r="C100" s="71">
        <v>19254.927767460002</v>
      </c>
      <c r="D100" s="66">
        <v>0</v>
      </c>
      <c r="E100" s="66">
        <v>0</v>
      </c>
      <c r="F100" s="19">
        <f t="shared" si="19"/>
        <v>468.48299999999995</v>
      </c>
      <c r="G100" s="19">
        <f t="shared" si="19"/>
        <v>19254.927767460002</v>
      </c>
      <c r="H100" s="67">
        <v>0</v>
      </c>
      <c r="I100" s="34">
        <f t="shared" si="13"/>
        <v>468.48299999999995</v>
      </c>
      <c r="J100" s="68">
        <f t="shared" si="14"/>
        <v>41.100590133387989</v>
      </c>
      <c r="K100" s="110">
        <v>3.67</v>
      </c>
      <c r="L100" s="68">
        <f t="shared" si="15"/>
        <v>46.268000000000001</v>
      </c>
      <c r="M100" s="68">
        <f t="shared" si="20"/>
        <v>49.67966101176934</v>
      </c>
      <c r="N100" s="68">
        <f t="shared" si="20"/>
        <v>41.560092506159968</v>
      </c>
      <c r="O100" s="68">
        <f t="shared" si="20"/>
        <v>42.389047261205377</v>
      </c>
      <c r="P100" s="68">
        <f t="shared" si="20"/>
        <v>0</v>
      </c>
      <c r="Q100" s="68">
        <f t="shared" si="20"/>
        <v>0</v>
      </c>
      <c r="R100" s="68">
        <f t="shared" si="16"/>
        <v>49.67966101176934</v>
      </c>
      <c r="S100" s="68">
        <f t="shared" si="12"/>
        <v>0</v>
      </c>
      <c r="T100" s="68">
        <f t="shared" si="17"/>
        <v>0</v>
      </c>
      <c r="U100" s="43"/>
    </row>
    <row r="101" spans="1:21" x14ac:dyDescent="0.35">
      <c r="A101" s="63">
        <v>45661.999999999767</v>
      </c>
      <c r="B101" s="70">
        <v>465.99599999999998</v>
      </c>
      <c r="C101" s="71">
        <v>18014.89156136</v>
      </c>
      <c r="D101" s="66">
        <v>0</v>
      </c>
      <c r="E101" s="66">
        <v>0</v>
      </c>
      <c r="F101" s="19">
        <f t="shared" si="19"/>
        <v>465.99599999999998</v>
      </c>
      <c r="G101" s="19">
        <f t="shared" si="19"/>
        <v>18014.89156136</v>
      </c>
      <c r="H101" s="67">
        <v>0</v>
      </c>
      <c r="I101" s="34">
        <f t="shared" si="13"/>
        <v>465.99599999999998</v>
      </c>
      <c r="J101" s="68">
        <f t="shared" si="14"/>
        <v>38.658897418346939</v>
      </c>
      <c r="K101" s="110">
        <v>3.67</v>
      </c>
      <c r="L101" s="68">
        <f t="shared" si="15"/>
        <v>46.268000000000001</v>
      </c>
      <c r="M101" s="68">
        <f t="shared" si="20"/>
        <v>49.67966101176934</v>
      </c>
      <c r="N101" s="68">
        <f t="shared" si="20"/>
        <v>41.560092506159968</v>
      </c>
      <c r="O101" s="68">
        <f t="shared" si="20"/>
        <v>42.389047261205377</v>
      </c>
      <c r="P101" s="68">
        <f t="shared" si="20"/>
        <v>0</v>
      </c>
      <c r="Q101" s="68">
        <f t="shared" si="20"/>
        <v>0</v>
      </c>
      <c r="R101" s="68">
        <f t="shared" si="16"/>
        <v>49.67966101176934</v>
      </c>
      <c r="S101" s="68">
        <f t="shared" si="12"/>
        <v>0</v>
      </c>
      <c r="T101" s="68">
        <f t="shared" si="17"/>
        <v>0</v>
      </c>
      <c r="U101" s="43"/>
    </row>
    <row r="102" spans="1:21" x14ac:dyDescent="0.35">
      <c r="A102" s="63">
        <v>45662.041666666431</v>
      </c>
      <c r="B102" s="64">
        <v>453.66399999999999</v>
      </c>
      <c r="C102" s="65">
        <v>17463.275365859998</v>
      </c>
      <c r="D102" s="66">
        <v>0</v>
      </c>
      <c r="E102" s="66">
        <v>0</v>
      </c>
      <c r="F102" s="19">
        <f t="shared" si="19"/>
        <v>453.66399999999999</v>
      </c>
      <c r="G102" s="19">
        <f t="shared" si="19"/>
        <v>17463.275365859998</v>
      </c>
      <c r="H102" s="67">
        <v>0</v>
      </c>
      <c r="I102" s="34">
        <f t="shared" si="13"/>
        <v>453.66399999999999</v>
      </c>
      <c r="J102" s="68">
        <f t="shared" si="14"/>
        <v>38.493853084794026</v>
      </c>
      <c r="K102" s="110">
        <v>3.67</v>
      </c>
      <c r="L102" s="68">
        <f t="shared" si="15"/>
        <v>46.268000000000001</v>
      </c>
      <c r="M102" s="68">
        <f t="shared" si="20"/>
        <v>49.67966101176934</v>
      </c>
      <c r="N102" s="68">
        <f t="shared" si="20"/>
        <v>41.560092506159968</v>
      </c>
      <c r="O102" s="68">
        <f t="shared" si="20"/>
        <v>42.389047261205377</v>
      </c>
      <c r="P102" s="68">
        <f t="shared" si="20"/>
        <v>0</v>
      </c>
      <c r="Q102" s="68">
        <f t="shared" si="20"/>
        <v>0</v>
      </c>
      <c r="R102" s="68">
        <f t="shared" si="16"/>
        <v>49.67966101176934</v>
      </c>
      <c r="S102" s="68">
        <f t="shared" si="12"/>
        <v>0</v>
      </c>
      <c r="T102" s="68">
        <f t="shared" si="17"/>
        <v>0</v>
      </c>
      <c r="U102" s="43"/>
    </row>
    <row r="103" spans="1:21" x14ac:dyDescent="0.35">
      <c r="A103" s="63">
        <v>45662.083333333096</v>
      </c>
      <c r="B103" s="70">
        <v>465.27600000000001</v>
      </c>
      <c r="C103" s="71">
        <v>16902.291855520001</v>
      </c>
      <c r="D103" s="66">
        <v>0</v>
      </c>
      <c r="E103" s="66">
        <v>0</v>
      </c>
      <c r="F103" s="19">
        <f t="shared" si="19"/>
        <v>465.27600000000001</v>
      </c>
      <c r="G103" s="19">
        <f t="shared" si="19"/>
        <v>16902.291855520001</v>
      </c>
      <c r="H103" s="67">
        <v>0</v>
      </c>
      <c r="I103" s="34">
        <f t="shared" si="13"/>
        <v>465.27600000000001</v>
      </c>
      <c r="J103" s="68">
        <f t="shared" si="14"/>
        <v>36.327452642130694</v>
      </c>
      <c r="K103" s="110">
        <v>3.67</v>
      </c>
      <c r="L103" s="68">
        <f t="shared" si="15"/>
        <v>46.268000000000001</v>
      </c>
      <c r="M103" s="68">
        <f t="shared" si="20"/>
        <v>49.67966101176934</v>
      </c>
      <c r="N103" s="68">
        <f t="shared" si="20"/>
        <v>41.560092506159968</v>
      </c>
      <c r="O103" s="68">
        <f t="shared" si="20"/>
        <v>42.389047261205377</v>
      </c>
      <c r="P103" s="68">
        <f t="shared" si="20"/>
        <v>0</v>
      </c>
      <c r="Q103" s="68">
        <f t="shared" si="20"/>
        <v>0</v>
      </c>
      <c r="R103" s="68">
        <f t="shared" si="16"/>
        <v>49.67966101176934</v>
      </c>
      <c r="S103" s="68">
        <f t="shared" si="12"/>
        <v>0</v>
      </c>
      <c r="T103" s="68">
        <f t="shared" si="17"/>
        <v>0</v>
      </c>
      <c r="U103" s="43"/>
    </row>
    <row r="104" spans="1:21" x14ac:dyDescent="0.35">
      <c r="A104" s="63">
        <v>45662.12499999976</v>
      </c>
      <c r="B104" s="70">
        <v>460.92899999999997</v>
      </c>
      <c r="C104" s="71">
        <v>16304.461231589999</v>
      </c>
      <c r="D104" s="66">
        <v>0</v>
      </c>
      <c r="E104" s="66">
        <v>0</v>
      </c>
      <c r="F104" s="19">
        <f t="shared" si="19"/>
        <v>460.92899999999997</v>
      </c>
      <c r="G104" s="19">
        <f t="shared" si="19"/>
        <v>16304.461231589999</v>
      </c>
      <c r="H104" s="67">
        <v>0</v>
      </c>
      <c r="I104" s="34">
        <f t="shared" si="13"/>
        <v>460.92899999999997</v>
      </c>
      <c r="J104" s="68">
        <f t="shared" si="14"/>
        <v>35.373042771424664</v>
      </c>
      <c r="K104" s="110">
        <v>3.67</v>
      </c>
      <c r="L104" s="68">
        <f t="shared" si="15"/>
        <v>46.268000000000001</v>
      </c>
      <c r="M104" s="68">
        <f t="shared" ref="M104:Q119" si="21">M103</f>
        <v>49.67966101176934</v>
      </c>
      <c r="N104" s="68">
        <f t="shared" si="21"/>
        <v>41.560092506159968</v>
      </c>
      <c r="O104" s="68">
        <f t="shared" si="21"/>
        <v>42.389047261205377</v>
      </c>
      <c r="P104" s="68">
        <f t="shared" si="21"/>
        <v>0</v>
      </c>
      <c r="Q104" s="68">
        <f t="shared" si="21"/>
        <v>0</v>
      </c>
      <c r="R104" s="68">
        <f t="shared" si="16"/>
        <v>49.67966101176934</v>
      </c>
      <c r="S104" s="68">
        <f t="shared" si="12"/>
        <v>0</v>
      </c>
      <c r="T104" s="68">
        <f t="shared" si="17"/>
        <v>0</v>
      </c>
      <c r="U104" s="43"/>
    </row>
    <row r="105" spans="1:21" x14ac:dyDescent="0.35">
      <c r="A105" s="63">
        <v>45662.166666666424</v>
      </c>
      <c r="B105" s="70">
        <v>443.96</v>
      </c>
      <c r="C105" s="71">
        <v>16092.6532126</v>
      </c>
      <c r="D105" s="66">
        <v>0</v>
      </c>
      <c r="E105" s="66">
        <v>0</v>
      </c>
      <c r="F105" s="19">
        <f t="shared" si="19"/>
        <v>443.96</v>
      </c>
      <c r="G105" s="19">
        <f t="shared" si="19"/>
        <v>16092.6532126</v>
      </c>
      <c r="H105" s="67">
        <v>0</v>
      </c>
      <c r="I105" s="34">
        <f t="shared" si="13"/>
        <v>443.96</v>
      </c>
      <c r="J105" s="68">
        <f t="shared" si="14"/>
        <v>36.247980026578972</v>
      </c>
      <c r="K105" s="110">
        <v>3.67</v>
      </c>
      <c r="L105" s="68">
        <f t="shared" si="15"/>
        <v>46.268000000000001</v>
      </c>
      <c r="M105" s="68">
        <f t="shared" si="21"/>
        <v>49.67966101176934</v>
      </c>
      <c r="N105" s="68">
        <f t="shared" si="21"/>
        <v>41.560092506159968</v>
      </c>
      <c r="O105" s="68">
        <f t="shared" si="21"/>
        <v>42.389047261205377</v>
      </c>
      <c r="P105" s="68">
        <f t="shared" si="21"/>
        <v>0</v>
      </c>
      <c r="Q105" s="68">
        <f t="shared" si="21"/>
        <v>0</v>
      </c>
      <c r="R105" s="68">
        <f t="shared" si="16"/>
        <v>49.67966101176934</v>
      </c>
      <c r="S105" s="68">
        <f t="shared" si="12"/>
        <v>0</v>
      </c>
      <c r="T105" s="68">
        <f t="shared" si="17"/>
        <v>0</v>
      </c>
      <c r="U105" s="43"/>
    </row>
    <row r="106" spans="1:21" x14ac:dyDescent="0.35">
      <c r="A106" s="63">
        <v>45662.208333333088</v>
      </c>
      <c r="B106" s="70">
        <v>437.089</v>
      </c>
      <c r="C106" s="71">
        <v>15876.648143760001</v>
      </c>
      <c r="D106" s="66">
        <v>0</v>
      </c>
      <c r="E106" s="66">
        <v>0</v>
      </c>
      <c r="F106" s="19">
        <f t="shared" si="19"/>
        <v>437.089</v>
      </c>
      <c r="G106" s="19">
        <f t="shared" si="19"/>
        <v>15876.648143760001</v>
      </c>
      <c r="H106" s="67">
        <v>0</v>
      </c>
      <c r="I106" s="34">
        <f t="shared" si="13"/>
        <v>437.089</v>
      </c>
      <c r="J106" s="68">
        <f t="shared" si="14"/>
        <v>36.323604903715264</v>
      </c>
      <c r="K106" s="110">
        <v>3.67</v>
      </c>
      <c r="L106" s="68">
        <f t="shared" si="15"/>
        <v>46.268000000000001</v>
      </c>
      <c r="M106" s="68">
        <f t="shared" si="21"/>
        <v>49.67966101176934</v>
      </c>
      <c r="N106" s="68">
        <f t="shared" si="21"/>
        <v>41.560092506159968</v>
      </c>
      <c r="O106" s="68">
        <f t="shared" si="21"/>
        <v>42.389047261205377</v>
      </c>
      <c r="P106" s="68">
        <f t="shared" si="21"/>
        <v>0</v>
      </c>
      <c r="Q106" s="68">
        <f t="shared" si="21"/>
        <v>0</v>
      </c>
      <c r="R106" s="68">
        <f t="shared" si="16"/>
        <v>49.67966101176934</v>
      </c>
      <c r="S106" s="68">
        <f t="shared" si="12"/>
        <v>0</v>
      </c>
      <c r="T106" s="68">
        <f t="shared" si="17"/>
        <v>0</v>
      </c>
      <c r="U106" s="43"/>
    </row>
    <row r="107" spans="1:21" x14ac:dyDescent="0.35">
      <c r="A107" s="63">
        <v>45662.249999999753</v>
      </c>
      <c r="B107" s="70">
        <v>425.09100000000001</v>
      </c>
      <c r="C107" s="71">
        <v>16728.96004048</v>
      </c>
      <c r="D107" s="66">
        <v>0</v>
      </c>
      <c r="E107" s="66">
        <v>0</v>
      </c>
      <c r="F107" s="19">
        <f t="shared" si="19"/>
        <v>425.09100000000001</v>
      </c>
      <c r="G107" s="19">
        <f t="shared" si="19"/>
        <v>16728.96004048</v>
      </c>
      <c r="H107" s="67">
        <v>0</v>
      </c>
      <c r="I107" s="34">
        <f t="shared" si="13"/>
        <v>425.09100000000001</v>
      </c>
      <c r="J107" s="68">
        <f t="shared" si="14"/>
        <v>39.353832568744103</v>
      </c>
      <c r="K107" s="110">
        <v>3.67</v>
      </c>
      <c r="L107" s="68">
        <f t="shared" si="15"/>
        <v>46.268000000000001</v>
      </c>
      <c r="M107" s="68">
        <f t="shared" si="21"/>
        <v>49.67966101176934</v>
      </c>
      <c r="N107" s="68">
        <f t="shared" si="21"/>
        <v>41.560092506159968</v>
      </c>
      <c r="O107" s="68">
        <f t="shared" si="21"/>
        <v>42.389047261205377</v>
      </c>
      <c r="P107" s="68">
        <f t="shared" si="21"/>
        <v>0</v>
      </c>
      <c r="Q107" s="68">
        <f t="shared" si="21"/>
        <v>0</v>
      </c>
      <c r="R107" s="68">
        <f t="shared" si="16"/>
        <v>49.67966101176934</v>
      </c>
      <c r="S107" s="68">
        <f t="shared" si="12"/>
        <v>0</v>
      </c>
      <c r="T107" s="68">
        <f t="shared" si="17"/>
        <v>0</v>
      </c>
      <c r="U107" s="43"/>
    </row>
    <row r="108" spans="1:21" x14ac:dyDescent="0.35">
      <c r="A108" s="63">
        <v>45662.291666666417</v>
      </c>
      <c r="B108" s="70">
        <v>403.03300000000002</v>
      </c>
      <c r="C108" s="71">
        <v>39042.085158890004</v>
      </c>
      <c r="D108" s="66">
        <v>0</v>
      </c>
      <c r="E108" s="66">
        <v>0</v>
      </c>
      <c r="F108" s="19">
        <f t="shared" si="19"/>
        <v>403.03300000000002</v>
      </c>
      <c r="G108" s="19">
        <f t="shared" si="19"/>
        <v>39042.085158890004</v>
      </c>
      <c r="H108" s="67">
        <v>0</v>
      </c>
      <c r="I108" s="34">
        <f t="shared" si="13"/>
        <v>403.03300000000002</v>
      </c>
      <c r="J108" s="68">
        <f t="shared" si="14"/>
        <v>96.870690883600105</v>
      </c>
      <c r="K108" s="110">
        <v>3.67</v>
      </c>
      <c r="L108" s="68">
        <f t="shared" si="15"/>
        <v>46.268000000000001</v>
      </c>
      <c r="M108" s="68">
        <f t="shared" si="21"/>
        <v>49.67966101176934</v>
      </c>
      <c r="N108" s="68">
        <f t="shared" si="21"/>
        <v>41.560092506159968</v>
      </c>
      <c r="O108" s="68">
        <f t="shared" si="21"/>
        <v>42.389047261205377</v>
      </c>
      <c r="P108" s="68">
        <f t="shared" si="21"/>
        <v>0</v>
      </c>
      <c r="Q108" s="68">
        <f t="shared" si="21"/>
        <v>0</v>
      </c>
      <c r="R108" s="68">
        <f t="shared" si="16"/>
        <v>49.67966101176934</v>
      </c>
      <c r="S108" s="68">
        <f t="shared" si="12"/>
        <v>47.191029871830764</v>
      </c>
      <c r="T108" s="68">
        <f t="shared" si="17"/>
        <v>19019.542342333571</v>
      </c>
      <c r="U108" s="43"/>
    </row>
    <row r="109" spans="1:21" x14ac:dyDescent="0.35">
      <c r="A109" s="63">
        <v>45662.333333333081</v>
      </c>
      <c r="B109" s="70">
        <v>386.113</v>
      </c>
      <c r="C109" s="71">
        <v>42182.504964079999</v>
      </c>
      <c r="D109" s="66">
        <v>0</v>
      </c>
      <c r="E109" s="66">
        <v>0</v>
      </c>
      <c r="F109" s="19">
        <f t="shared" si="19"/>
        <v>386.113</v>
      </c>
      <c r="G109" s="19">
        <f t="shared" si="19"/>
        <v>42182.504964079999</v>
      </c>
      <c r="H109" s="67">
        <v>0</v>
      </c>
      <c r="I109" s="34">
        <f t="shared" si="13"/>
        <v>386.113</v>
      </c>
      <c r="J109" s="68">
        <f t="shared" si="14"/>
        <v>109.24911868825966</v>
      </c>
      <c r="K109" s="110">
        <v>3.67</v>
      </c>
      <c r="L109" s="68">
        <f t="shared" si="15"/>
        <v>46.268000000000001</v>
      </c>
      <c r="M109" s="68">
        <f t="shared" si="21"/>
        <v>49.67966101176934</v>
      </c>
      <c r="N109" s="68">
        <f t="shared" si="21"/>
        <v>41.560092506159968</v>
      </c>
      <c r="O109" s="68">
        <f t="shared" si="21"/>
        <v>42.389047261205377</v>
      </c>
      <c r="P109" s="68">
        <f t="shared" si="21"/>
        <v>0</v>
      </c>
      <c r="Q109" s="68">
        <f t="shared" si="21"/>
        <v>0</v>
      </c>
      <c r="R109" s="68">
        <f t="shared" si="16"/>
        <v>49.67966101176934</v>
      </c>
      <c r="S109" s="68">
        <f t="shared" si="12"/>
        <v>59.569457676490316</v>
      </c>
      <c r="T109" s="68">
        <f t="shared" si="17"/>
        <v>23000.542011842706</v>
      </c>
      <c r="U109" s="43"/>
    </row>
    <row r="110" spans="1:21" x14ac:dyDescent="0.35">
      <c r="A110" s="63">
        <v>45662.374999999745</v>
      </c>
      <c r="B110" s="70">
        <v>375.238</v>
      </c>
      <c r="C110" s="71">
        <v>15971.293911520001</v>
      </c>
      <c r="D110" s="66">
        <v>0</v>
      </c>
      <c r="E110" s="66">
        <v>0</v>
      </c>
      <c r="F110" s="19">
        <f t="shared" si="19"/>
        <v>375.238</v>
      </c>
      <c r="G110" s="19">
        <f t="shared" si="19"/>
        <v>15971.293911520001</v>
      </c>
      <c r="H110" s="67">
        <v>0</v>
      </c>
      <c r="I110" s="34">
        <f t="shared" si="13"/>
        <v>375.238</v>
      </c>
      <c r="J110" s="68">
        <f t="shared" si="14"/>
        <v>42.563103714229371</v>
      </c>
      <c r="K110" s="110">
        <v>3.67</v>
      </c>
      <c r="L110" s="68">
        <f t="shared" si="15"/>
        <v>46.268000000000001</v>
      </c>
      <c r="M110" s="68">
        <f t="shared" si="21"/>
        <v>49.67966101176934</v>
      </c>
      <c r="N110" s="68">
        <f t="shared" si="21"/>
        <v>41.560092506159968</v>
      </c>
      <c r="O110" s="68">
        <f t="shared" si="21"/>
        <v>42.389047261205377</v>
      </c>
      <c r="P110" s="68">
        <f t="shared" si="21"/>
        <v>0</v>
      </c>
      <c r="Q110" s="68">
        <f t="shared" si="21"/>
        <v>0</v>
      </c>
      <c r="R110" s="68">
        <f t="shared" si="16"/>
        <v>49.67966101176934</v>
      </c>
      <c r="S110" s="68">
        <f t="shared" si="12"/>
        <v>0</v>
      </c>
      <c r="T110" s="68">
        <f t="shared" si="17"/>
        <v>0</v>
      </c>
      <c r="U110" s="43"/>
    </row>
    <row r="111" spans="1:21" x14ac:dyDescent="0.35">
      <c r="A111" s="63">
        <v>45662.41666666641</v>
      </c>
      <c r="B111" s="70">
        <v>448.3</v>
      </c>
      <c r="C111" s="71">
        <v>15035.982</v>
      </c>
      <c r="D111" s="66">
        <v>0</v>
      </c>
      <c r="E111" s="66">
        <v>0</v>
      </c>
      <c r="F111" s="19">
        <f t="shared" si="19"/>
        <v>448.3</v>
      </c>
      <c r="G111" s="19">
        <f t="shared" si="19"/>
        <v>15035.982</v>
      </c>
      <c r="H111" s="67">
        <v>0</v>
      </c>
      <c r="I111" s="34">
        <f t="shared" si="13"/>
        <v>448.3</v>
      </c>
      <c r="J111" s="68">
        <f t="shared" si="14"/>
        <v>33.54</v>
      </c>
      <c r="K111" s="110">
        <v>3.67</v>
      </c>
      <c r="L111" s="68">
        <f t="shared" si="15"/>
        <v>46.268000000000001</v>
      </c>
      <c r="M111" s="68">
        <f t="shared" si="21"/>
        <v>49.67966101176934</v>
      </c>
      <c r="N111" s="68">
        <f t="shared" si="21"/>
        <v>41.560092506159968</v>
      </c>
      <c r="O111" s="68">
        <f t="shared" si="21"/>
        <v>42.389047261205377</v>
      </c>
      <c r="P111" s="68">
        <f t="shared" si="21"/>
        <v>0</v>
      </c>
      <c r="Q111" s="68">
        <f t="shared" si="21"/>
        <v>0</v>
      </c>
      <c r="R111" s="68">
        <f t="shared" si="16"/>
        <v>49.67966101176934</v>
      </c>
      <c r="S111" s="68">
        <f t="shared" si="12"/>
        <v>0</v>
      </c>
      <c r="T111" s="68">
        <f t="shared" si="17"/>
        <v>0</v>
      </c>
      <c r="U111" s="43"/>
    </row>
    <row r="112" spans="1:21" x14ac:dyDescent="0.35">
      <c r="A112" s="63">
        <v>45662.458333333074</v>
      </c>
      <c r="B112" s="70">
        <v>501.65</v>
      </c>
      <c r="C112" s="71">
        <v>16840.390500000001</v>
      </c>
      <c r="D112" s="66">
        <v>0</v>
      </c>
      <c r="E112" s="66">
        <v>0</v>
      </c>
      <c r="F112" s="19">
        <f t="shared" si="19"/>
        <v>501.65</v>
      </c>
      <c r="G112" s="19">
        <f t="shared" si="19"/>
        <v>16840.390500000001</v>
      </c>
      <c r="H112" s="67">
        <v>0</v>
      </c>
      <c r="I112" s="34">
        <f t="shared" si="13"/>
        <v>501.65</v>
      </c>
      <c r="J112" s="68">
        <f t="shared" si="14"/>
        <v>33.570000000000007</v>
      </c>
      <c r="K112" s="110">
        <v>3.67</v>
      </c>
      <c r="L112" s="68">
        <f t="shared" si="15"/>
        <v>46.268000000000001</v>
      </c>
      <c r="M112" s="68">
        <f t="shared" si="21"/>
        <v>49.67966101176934</v>
      </c>
      <c r="N112" s="68">
        <f t="shared" si="21"/>
        <v>41.560092506159968</v>
      </c>
      <c r="O112" s="68">
        <f t="shared" si="21"/>
        <v>42.389047261205377</v>
      </c>
      <c r="P112" s="68">
        <f t="shared" si="21"/>
        <v>0</v>
      </c>
      <c r="Q112" s="68">
        <f t="shared" si="21"/>
        <v>0</v>
      </c>
      <c r="R112" s="68">
        <f t="shared" si="16"/>
        <v>49.67966101176934</v>
      </c>
      <c r="S112" s="68">
        <f t="shared" si="12"/>
        <v>0</v>
      </c>
      <c r="T112" s="68">
        <f t="shared" si="17"/>
        <v>0</v>
      </c>
      <c r="U112" s="43"/>
    </row>
    <row r="113" spans="1:21" x14ac:dyDescent="0.35">
      <c r="A113" s="63">
        <v>45662.499999999738</v>
      </c>
      <c r="B113" s="70">
        <v>563.91999999999996</v>
      </c>
      <c r="C113" s="71">
        <v>18627.231686899999</v>
      </c>
      <c r="D113" s="66">
        <v>0</v>
      </c>
      <c r="E113" s="66">
        <v>0</v>
      </c>
      <c r="F113" s="19">
        <f t="shared" si="19"/>
        <v>563.91999999999996</v>
      </c>
      <c r="G113" s="19">
        <f t="shared" si="19"/>
        <v>18627.231686899999</v>
      </c>
      <c r="H113" s="67">
        <v>0</v>
      </c>
      <c r="I113" s="34">
        <f t="shared" si="13"/>
        <v>563.91999999999996</v>
      </c>
      <c r="J113" s="68">
        <f t="shared" si="14"/>
        <v>33.031691883423179</v>
      </c>
      <c r="K113" s="110">
        <v>3.67</v>
      </c>
      <c r="L113" s="68">
        <f t="shared" si="15"/>
        <v>46.268000000000001</v>
      </c>
      <c r="M113" s="68">
        <f t="shared" si="21"/>
        <v>49.67966101176934</v>
      </c>
      <c r="N113" s="68">
        <f t="shared" si="21"/>
        <v>41.560092506159968</v>
      </c>
      <c r="O113" s="68">
        <f t="shared" si="21"/>
        <v>42.389047261205377</v>
      </c>
      <c r="P113" s="68">
        <f t="shared" si="21"/>
        <v>0</v>
      </c>
      <c r="Q113" s="68">
        <f t="shared" si="21"/>
        <v>0</v>
      </c>
      <c r="R113" s="68">
        <f t="shared" si="16"/>
        <v>49.67966101176934</v>
      </c>
      <c r="S113" s="68">
        <f t="shared" si="12"/>
        <v>0</v>
      </c>
      <c r="T113" s="68">
        <f t="shared" si="17"/>
        <v>0</v>
      </c>
      <c r="U113" s="43"/>
    </row>
    <row r="114" spans="1:21" x14ac:dyDescent="0.35">
      <c r="A114" s="63">
        <v>45662.541666666402</v>
      </c>
      <c r="B114" s="70">
        <v>603.51199999999994</v>
      </c>
      <c r="C114" s="71">
        <v>20282.838309320003</v>
      </c>
      <c r="D114" s="66">
        <v>0</v>
      </c>
      <c r="E114" s="66">
        <v>0</v>
      </c>
      <c r="F114" s="19">
        <f t="shared" si="19"/>
        <v>603.51199999999994</v>
      </c>
      <c r="G114" s="19">
        <f t="shared" si="19"/>
        <v>20282.838309320003</v>
      </c>
      <c r="H114" s="67">
        <v>0</v>
      </c>
      <c r="I114" s="34">
        <f t="shared" si="13"/>
        <v>603.51199999999994</v>
      </c>
      <c r="J114" s="68">
        <f t="shared" si="14"/>
        <v>33.608011620845993</v>
      </c>
      <c r="K114" s="110">
        <v>3.67</v>
      </c>
      <c r="L114" s="68">
        <f t="shared" si="15"/>
        <v>46.268000000000001</v>
      </c>
      <c r="M114" s="68">
        <f t="shared" si="21"/>
        <v>49.67966101176934</v>
      </c>
      <c r="N114" s="68">
        <f t="shared" si="21"/>
        <v>41.560092506159968</v>
      </c>
      <c r="O114" s="68">
        <f t="shared" si="21"/>
        <v>42.389047261205377</v>
      </c>
      <c r="P114" s="68">
        <f t="shared" si="21"/>
        <v>0</v>
      </c>
      <c r="Q114" s="68">
        <f t="shared" si="21"/>
        <v>0</v>
      </c>
      <c r="R114" s="68">
        <f t="shared" si="16"/>
        <v>49.67966101176934</v>
      </c>
      <c r="S114" s="68">
        <f t="shared" si="12"/>
        <v>0</v>
      </c>
      <c r="T114" s="68">
        <f t="shared" si="17"/>
        <v>0</v>
      </c>
      <c r="U114" s="43"/>
    </row>
    <row r="115" spans="1:21" x14ac:dyDescent="0.35">
      <c r="A115" s="63">
        <v>45662.583333333067</v>
      </c>
      <c r="B115" s="70">
        <v>622.25099999999998</v>
      </c>
      <c r="C115" s="71">
        <v>20689.03254561</v>
      </c>
      <c r="D115" s="66">
        <v>0</v>
      </c>
      <c r="E115" s="66">
        <v>0</v>
      </c>
      <c r="F115" s="19">
        <f t="shared" si="19"/>
        <v>622.25099999999998</v>
      </c>
      <c r="G115" s="19">
        <f t="shared" si="19"/>
        <v>20689.03254561</v>
      </c>
      <c r="H115" s="67">
        <v>0</v>
      </c>
      <c r="I115" s="34">
        <f t="shared" si="13"/>
        <v>622.25099999999998</v>
      </c>
      <c r="J115" s="68">
        <f t="shared" si="14"/>
        <v>33.248693124816192</v>
      </c>
      <c r="K115" s="110">
        <v>3.67</v>
      </c>
      <c r="L115" s="68">
        <f t="shared" si="15"/>
        <v>46.268000000000001</v>
      </c>
      <c r="M115" s="68">
        <f t="shared" si="21"/>
        <v>49.67966101176934</v>
      </c>
      <c r="N115" s="68">
        <f t="shared" si="21"/>
        <v>41.560092506159968</v>
      </c>
      <c r="O115" s="68">
        <f t="shared" si="21"/>
        <v>42.389047261205377</v>
      </c>
      <c r="P115" s="68">
        <f t="shared" si="21"/>
        <v>0</v>
      </c>
      <c r="Q115" s="68">
        <f t="shared" si="21"/>
        <v>0</v>
      </c>
      <c r="R115" s="68">
        <f t="shared" si="16"/>
        <v>49.67966101176934</v>
      </c>
      <c r="S115" s="68">
        <f t="shared" si="12"/>
        <v>0</v>
      </c>
      <c r="T115" s="68">
        <f t="shared" si="17"/>
        <v>0</v>
      </c>
      <c r="U115" s="43"/>
    </row>
    <row r="116" spans="1:21" x14ac:dyDescent="0.35">
      <c r="A116" s="63">
        <v>45662.624999999731</v>
      </c>
      <c r="B116" s="70">
        <v>551.21</v>
      </c>
      <c r="C116" s="71">
        <v>18548.1457672</v>
      </c>
      <c r="D116" s="66">
        <v>0</v>
      </c>
      <c r="E116" s="66">
        <v>0</v>
      </c>
      <c r="F116" s="19">
        <f t="shared" si="19"/>
        <v>551.21</v>
      </c>
      <c r="G116" s="19">
        <f t="shared" si="19"/>
        <v>18548.1457672</v>
      </c>
      <c r="H116" s="67">
        <v>0</v>
      </c>
      <c r="I116" s="34">
        <f t="shared" si="13"/>
        <v>551.21</v>
      </c>
      <c r="J116" s="68">
        <f t="shared" si="14"/>
        <v>33.649871677219203</v>
      </c>
      <c r="K116" s="110">
        <v>3.67</v>
      </c>
      <c r="L116" s="68">
        <f t="shared" si="15"/>
        <v>46.268000000000001</v>
      </c>
      <c r="M116" s="68">
        <f t="shared" si="21"/>
        <v>49.67966101176934</v>
      </c>
      <c r="N116" s="68">
        <f t="shared" si="21"/>
        <v>41.560092506159968</v>
      </c>
      <c r="O116" s="68">
        <f t="shared" si="21"/>
        <v>42.389047261205377</v>
      </c>
      <c r="P116" s="68">
        <f t="shared" si="21"/>
        <v>0</v>
      </c>
      <c r="Q116" s="68">
        <f t="shared" si="21"/>
        <v>0</v>
      </c>
      <c r="R116" s="68">
        <f t="shared" si="16"/>
        <v>49.67966101176934</v>
      </c>
      <c r="S116" s="68">
        <f t="shared" si="12"/>
        <v>0</v>
      </c>
      <c r="T116" s="68">
        <f t="shared" si="17"/>
        <v>0</v>
      </c>
      <c r="U116" s="43"/>
    </row>
    <row r="117" spans="1:21" x14ac:dyDescent="0.35">
      <c r="A117" s="63">
        <v>45662.666666666395</v>
      </c>
      <c r="B117" s="70">
        <v>499.14</v>
      </c>
      <c r="C117" s="71">
        <v>16486.4176128</v>
      </c>
      <c r="D117" s="66">
        <v>0</v>
      </c>
      <c r="E117" s="66">
        <v>0</v>
      </c>
      <c r="F117" s="19">
        <f t="shared" si="19"/>
        <v>499.14</v>
      </c>
      <c r="G117" s="19">
        <f t="shared" si="19"/>
        <v>16486.4176128</v>
      </c>
      <c r="H117" s="67">
        <v>0</v>
      </c>
      <c r="I117" s="34">
        <f t="shared" si="13"/>
        <v>499.14</v>
      </c>
      <c r="J117" s="68">
        <f t="shared" si="14"/>
        <v>33.029646217093401</v>
      </c>
      <c r="K117" s="110">
        <v>3.67</v>
      </c>
      <c r="L117" s="68">
        <f t="shared" si="15"/>
        <v>46.268000000000001</v>
      </c>
      <c r="M117" s="68">
        <f t="shared" si="21"/>
        <v>49.67966101176934</v>
      </c>
      <c r="N117" s="68">
        <f t="shared" si="21"/>
        <v>41.560092506159968</v>
      </c>
      <c r="O117" s="68">
        <f t="shared" si="21"/>
        <v>42.389047261205377</v>
      </c>
      <c r="P117" s="68">
        <f t="shared" si="21"/>
        <v>0</v>
      </c>
      <c r="Q117" s="68">
        <f t="shared" si="21"/>
        <v>0</v>
      </c>
      <c r="R117" s="68">
        <f t="shared" si="16"/>
        <v>49.67966101176934</v>
      </c>
      <c r="S117" s="68">
        <f t="shared" si="12"/>
        <v>0</v>
      </c>
      <c r="T117" s="68">
        <f t="shared" si="17"/>
        <v>0</v>
      </c>
      <c r="U117" s="43"/>
    </row>
    <row r="118" spans="1:21" x14ac:dyDescent="0.35">
      <c r="A118" s="63">
        <v>45662.708333333059</v>
      </c>
      <c r="B118" s="70">
        <v>468.35799999999995</v>
      </c>
      <c r="C118" s="71">
        <v>17284.434773000001</v>
      </c>
      <c r="D118" s="66">
        <v>0</v>
      </c>
      <c r="E118" s="66">
        <v>0</v>
      </c>
      <c r="F118" s="19">
        <f t="shared" si="19"/>
        <v>468.35799999999995</v>
      </c>
      <c r="G118" s="19">
        <f t="shared" si="19"/>
        <v>17284.434773000001</v>
      </c>
      <c r="H118" s="67">
        <v>0</v>
      </c>
      <c r="I118" s="34">
        <f t="shared" si="13"/>
        <v>468.35799999999995</v>
      </c>
      <c r="J118" s="68">
        <f t="shared" si="14"/>
        <v>36.904322703999938</v>
      </c>
      <c r="K118" s="110">
        <v>3.67</v>
      </c>
      <c r="L118" s="68">
        <f t="shared" si="15"/>
        <v>46.268000000000001</v>
      </c>
      <c r="M118" s="68">
        <f t="shared" si="21"/>
        <v>49.67966101176934</v>
      </c>
      <c r="N118" s="68">
        <f t="shared" si="21"/>
        <v>41.560092506159968</v>
      </c>
      <c r="O118" s="68">
        <f t="shared" si="21"/>
        <v>42.389047261205377</v>
      </c>
      <c r="P118" s="68">
        <f t="shared" si="21"/>
        <v>0</v>
      </c>
      <c r="Q118" s="68">
        <f t="shared" si="21"/>
        <v>0</v>
      </c>
      <c r="R118" s="68">
        <f t="shared" si="16"/>
        <v>49.67966101176934</v>
      </c>
      <c r="S118" s="68">
        <f t="shared" si="12"/>
        <v>0</v>
      </c>
      <c r="T118" s="68">
        <f t="shared" si="17"/>
        <v>0</v>
      </c>
      <c r="U118" s="43"/>
    </row>
    <row r="119" spans="1:21" x14ac:dyDescent="0.35">
      <c r="A119" s="63">
        <v>45662.749999999724</v>
      </c>
      <c r="B119" s="70">
        <v>378.69600000000003</v>
      </c>
      <c r="C119" s="71">
        <v>18998.47776392</v>
      </c>
      <c r="D119" s="66">
        <v>0</v>
      </c>
      <c r="E119" s="66">
        <v>0</v>
      </c>
      <c r="F119" s="19">
        <f t="shared" si="19"/>
        <v>378.69600000000003</v>
      </c>
      <c r="G119" s="19">
        <f t="shared" si="19"/>
        <v>18998.47776392</v>
      </c>
      <c r="H119" s="67">
        <v>0</v>
      </c>
      <c r="I119" s="34">
        <f t="shared" si="13"/>
        <v>378.69600000000003</v>
      </c>
      <c r="J119" s="68">
        <f t="shared" si="14"/>
        <v>50.168150083232987</v>
      </c>
      <c r="K119" s="110">
        <v>3.67</v>
      </c>
      <c r="L119" s="68">
        <f t="shared" si="15"/>
        <v>46.268000000000001</v>
      </c>
      <c r="M119" s="68">
        <f t="shared" si="21"/>
        <v>49.67966101176934</v>
      </c>
      <c r="N119" s="68">
        <f t="shared" si="21"/>
        <v>41.560092506159968</v>
      </c>
      <c r="O119" s="68">
        <f t="shared" si="21"/>
        <v>42.389047261205377</v>
      </c>
      <c r="P119" s="68">
        <f t="shared" si="21"/>
        <v>0</v>
      </c>
      <c r="Q119" s="68">
        <f t="shared" si="21"/>
        <v>0</v>
      </c>
      <c r="R119" s="68">
        <f t="shared" si="16"/>
        <v>49.67966101176934</v>
      </c>
      <c r="S119" s="68">
        <f t="shared" si="12"/>
        <v>0.48848907146364695</v>
      </c>
      <c r="T119" s="68">
        <f t="shared" si="17"/>
        <v>184.98885740699725</v>
      </c>
      <c r="U119" s="43"/>
    </row>
    <row r="120" spans="1:21" x14ac:dyDescent="0.35">
      <c r="A120" s="63">
        <v>45662.791666666388</v>
      </c>
      <c r="B120" s="70">
        <v>305.88799999999998</v>
      </c>
      <c r="C120" s="71">
        <v>13063.460073239999</v>
      </c>
      <c r="D120" s="66">
        <v>0</v>
      </c>
      <c r="E120" s="66">
        <v>0</v>
      </c>
      <c r="F120" s="19">
        <f t="shared" si="19"/>
        <v>305.88799999999998</v>
      </c>
      <c r="G120" s="19">
        <f t="shared" si="19"/>
        <v>13063.460073239999</v>
      </c>
      <c r="H120" s="67">
        <v>0</v>
      </c>
      <c r="I120" s="34">
        <f t="shared" si="13"/>
        <v>305.88799999999998</v>
      </c>
      <c r="J120" s="68">
        <f t="shared" si="14"/>
        <v>42.706677193090286</v>
      </c>
      <c r="K120" s="110">
        <v>3.67</v>
      </c>
      <c r="L120" s="68">
        <f t="shared" si="15"/>
        <v>46.268000000000001</v>
      </c>
      <c r="M120" s="68">
        <f t="shared" ref="M120:Q135" si="22">M119</f>
        <v>49.67966101176934</v>
      </c>
      <c r="N120" s="68">
        <f t="shared" si="22"/>
        <v>41.560092506159968</v>
      </c>
      <c r="O120" s="68">
        <f t="shared" si="22"/>
        <v>42.389047261205377</v>
      </c>
      <c r="P120" s="68">
        <f t="shared" si="22"/>
        <v>0</v>
      </c>
      <c r="Q120" s="68">
        <f t="shared" si="22"/>
        <v>0</v>
      </c>
      <c r="R120" s="68">
        <f t="shared" si="16"/>
        <v>49.67966101176934</v>
      </c>
      <c r="S120" s="68">
        <f t="shared" si="12"/>
        <v>0</v>
      </c>
      <c r="T120" s="68">
        <f t="shared" si="17"/>
        <v>0</v>
      </c>
      <c r="U120" s="43"/>
    </row>
    <row r="121" spans="1:21" x14ac:dyDescent="0.35">
      <c r="A121" s="63">
        <v>45662.833333333052</v>
      </c>
      <c r="B121" s="70">
        <v>302.75700000000001</v>
      </c>
      <c r="C121" s="71">
        <v>11773.8164187</v>
      </c>
      <c r="D121" s="66">
        <v>0</v>
      </c>
      <c r="E121" s="66">
        <v>0</v>
      </c>
      <c r="F121" s="19">
        <f t="shared" si="19"/>
        <v>302.75700000000001</v>
      </c>
      <c r="G121" s="19">
        <f t="shared" si="19"/>
        <v>11773.8164187</v>
      </c>
      <c r="H121" s="67">
        <v>0</v>
      </c>
      <c r="I121" s="34">
        <f t="shared" si="13"/>
        <v>302.75700000000001</v>
      </c>
      <c r="J121" s="68">
        <f t="shared" si="14"/>
        <v>38.888667871263095</v>
      </c>
      <c r="K121" s="110">
        <v>3.67</v>
      </c>
      <c r="L121" s="68">
        <f t="shared" si="15"/>
        <v>46.268000000000001</v>
      </c>
      <c r="M121" s="68">
        <f t="shared" si="22"/>
        <v>49.67966101176934</v>
      </c>
      <c r="N121" s="68">
        <f t="shared" si="22"/>
        <v>41.560092506159968</v>
      </c>
      <c r="O121" s="68">
        <f t="shared" si="22"/>
        <v>42.389047261205377</v>
      </c>
      <c r="P121" s="68">
        <f t="shared" si="22"/>
        <v>0</v>
      </c>
      <c r="Q121" s="68">
        <f t="shared" si="22"/>
        <v>0</v>
      </c>
      <c r="R121" s="68">
        <f t="shared" si="16"/>
        <v>49.67966101176934</v>
      </c>
      <c r="S121" s="68">
        <f t="shared" si="12"/>
        <v>0</v>
      </c>
      <c r="T121" s="68">
        <f t="shared" si="17"/>
        <v>0</v>
      </c>
      <c r="U121" s="43"/>
    </row>
    <row r="122" spans="1:21" x14ac:dyDescent="0.35">
      <c r="A122" s="63">
        <v>45662.874999999716</v>
      </c>
      <c r="B122" s="70">
        <v>376.65599999999995</v>
      </c>
      <c r="C122" s="71">
        <v>13715.099665199999</v>
      </c>
      <c r="D122" s="66">
        <v>0</v>
      </c>
      <c r="E122" s="66">
        <v>0</v>
      </c>
      <c r="F122" s="19">
        <f t="shared" si="19"/>
        <v>376.65599999999995</v>
      </c>
      <c r="G122" s="19">
        <f t="shared" si="19"/>
        <v>13715.099665199999</v>
      </c>
      <c r="H122" s="67">
        <v>0</v>
      </c>
      <c r="I122" s="34">
        <f t="shared" si="13"/>
        <v>376.65599999999995</v>
      </c>
      <c r="J122" s="68">
        <f t="shared" si="14"/>
        <v>36.412800181598065</v>
      </c>
      <c r="K122" s="110">
        <v>3.67</v>
      </c>
      <c r="L122" s="68">
        <f t="shared" si="15"/>
        <v>46.268000000000001</v>
      </c>
      <c r="M122" s="68">
        <f t="shared" si="22"/>
        <v>49.67966101176934</v>
      </c>
      <c r="N122" s="68">
        <f t="shared" si="22"/>
        <v>41.560092506159968</v>
      </c>
      <c r="O122" s="68">
        <f t="shared" si="22"/>
        <v>42.389047261205377</v>
      </c>
      <c r="P122" s="68">
        <f t="shared" si="22"/>
        <v>0</v>
      </c>
      <c r="Q122" s="68">
        <f t="shared" si="22"/>
        <v>0</v>
      </c>
      <c r="R122" s="68">
        <f t="shared" si="16"/>
        <v>49.67966101176934</v>
      </c>
      <c r="S122" s="68">
        <f t="shared" si="12"/>
        <v>0</v>
      </c>
      <c r="T122" s="68">
        <f t="shared" si="17"/>
        <v>0</v>
      </c>
      <c r="U122" s="43"/>
    </row>
    <row r="123" spans="1:21" x14ac:dyDescent="0.35">
      <c r="A123" s="63">
        <v>45662.91666666638</v>
      </c>
      <c r="B123" s="70">
        <v>395.67899999999997</v>
      </c>
      <c r="C123" s="71">
        <v>13586.37395922</v>
      </c>
      <c r="D123" s="66">
        <v>0</v>
      </c>
      <c r="E123" s="66">
        <v>0</v>
      </c>
      <c r="F123" s="19">
        <f t="shared" si="19"/>
        <v>395.67899999999997</v>
      </c>
      <c r="G123" s="19">
        <f t="shared" si="19"/>
        <v>13586.37395922</v>
      </c>
      <c r="H123" s="67">
        <v>0</v>
      </c>
      <c r="I123" s="34">
        <f t="shared" si="13"/>
        <v>395.67899999999997</v>
      </c>
      <c r="J123" s="68">
        <f t="shared" si="14"/>
        <v>34.336858815403396</v>
      </c>
      <c r="K123" s="110">
        <v>3.67</v>
      </c>
      <c r="L123" s="68">
        <f t="shared" si="15"/>
        <v>46.268000000000001</v>
      </c>
      <c r="M123" s="68">
        <f t="shared" si="22"/>
        <v>49.67966101176934</v>
      </c>
      <c r="N123" s="68">
        <f t="shared" si="22"/>
        <v>41.560092506159968</v>
      </c>
      <c r="O123" s="68">
        <f t="shared" si="22"/>
        <v>42.389047261205377</v>
      </c>
      <c r="P123" s="68">
        <f t="shared" si="22"/>
        <v>0</v>
      </c>
      <c r="Q123" s="68">
        <f t="shared" si="22"/>
        <v>0</v>
      </c>
      <c r="R123" s="68">
        <f t="shared" si="16"/>
        <v>49.67966101176934</v>
      </c>
      <c r="S123" s="68">
        <f t="shared" si="12"/>
        <v>0</v>
      </c>
      <c r="T123" s="68">
        <f t="shared" si="17"/>
        <v>0</v>
      </c>
      <c r="U123" s="43"/>
    </row>
    <row r="124" spans="1:21" x14ac:dyDescent="0.35">
      <c r="A124" s="63">
        <v>45662.958333333045</v>
      </c>
      <c r="B124" s="70">
        <v>397.6</v>
      </c>
      <c r="C124" s="71">
        <v>13295.744000000001</v>
      </c>
      <c r="D124" s="66">
        <v>0</v>
      </c>
      <c r="E124" s="66">
        <v>0</v>
      </c>
      <c r="F124" s="19">
        <f t="shared" si="19"/>
        <v>397.6</v>
      </c>
      <c r="G124" s="19">
        <f t="shared" si="19"/>
        <v>13295.744000000001</v>
      </c>
      <c r="H124" s="67">
        <v>0</v>
      </c>
      <c r="I124" s="34">
        <f t="shared" si="13"/>
        <v>397.6</v>
      </c>
      <c r="J124" s="68">
        <f t="shared" si="14"/>
        <v>33.44</v>
      </c>
      <c r="K124" s="110">
        <v>3.67</v>
      </c>
      <c r="L124" s="68">
        <f t="shared" si="15"/>
        <v>46.268000000000001</v>
      </c>
      <c r="M124" s="68">
        <f t="shared" si="22"/>
        <v>49.67966101176934</v>
      </c>
      <c r="N124" s="68">
        <f t="shared" si="22"/>
        <v>41.560092506159968</v>
      </c>
      <c r="O124" s="68">
        <f t="shared" si="22"/>
        <v>42.389047261205377</v>
      </c>
      <c r="P124" s="68">
        <f t="shared" si="22"/>
        <v>0</v>
      </c>
      <c r="Q124" s="68">
        <f t="shared" si="22"/>
        <v>0</v>
      </c>
      <c r="R124" s="68">
        <f t="shared" si="16"/>
        <v>49.67966101176934</v>
      </c>
      <c r="S124" s="68">
        <f t="shared" si="12"/>
        <v>0</v>
      </c>
      <c r="T124" s="68">
        <f t="shared" si="17"/>
        <v>0</v>
      </c>
      <c r="U124" s="43"/>
    </row>
    <row r="125" spans="1:21" x14ac:dyDescent="0.35">
      <c r="A125" s="63">
        <v>45662.999999999709</v>
      </c>
      <c r="B125" s="70">
        <v>444.85</v>
      </c>
      <c r="C125" s="71">
        <v>13839.2835</v>
      </c>
      <c r="D125" s="66">
        <v>0</v>
      </c>
      <c r="E125" s="66">
        <v>0</v>
      </c>
      <c r="F125" s="19">
        <f t="shared" si="19"/>
        <v>444.85</v>
      </c>
      <c r="G125" s="19">
        <f t="shared" si="19"/>
        <v>13839.2835</v>
      </c>
      <c r="H125" s="67">
        <v>0</v>
      </c>
      <c r="I125" s="34">
        <f t="shared" si="13"/>
        <v>444.85</v>
      </c>
      <c r="J125" s="68">
        <f t="shared" si="14"/>
        <v>31.109999999999996</v>
      </c>
      <c r="K125" s="110">
        <v>3.67</v>
      </c>
      <c r="L125" s="68">
        <f t="shared" si="15"/>
        <v>46.268000000000001</v>
      </c>
      <c r="M125" s="68">
        <f t="shared" si="22"/>
        <v>49.67966101176934</v>
      </c>
      <c r="N125" s="68">
        <f t="shared" si="22"/>
        <v>41.560092506159968</v>
      </c>
      <c r="O125" s="68">
        <f t="shared" si="22"/>
        <v>42.389047261205377</v>
      </c>
      <c r="P125" s="68">
        <f t="shared" si="22"/>
        <v>0</v>
      </c>
      <c r="Q125" s="68">
        <f t="shared" si="22"/>
        <v>0</v>
      </c>
      <c r="R125" s="68">
        <f t="shared" si="16"/>
        <v>49.67966101176934</v>
      </c>
      <c r="S125" s="68">
        <f t="shared" si="12"/>
        <v>0</v>
      </c>
      <c r="T125" s="68">
        <f t="shared" si="17"/>
        <v>0</v>
      </c>
      <c r="U125" s="43"/>
    </row>
    <row r="126" spans="1:21" x14ac:dyDescent="0.35">
      <c r="A126" s="63">
        <v>45663.041666666373</v>
      </c>
      <c r="B126" s="64">
        <v>412.70299999999997</v>
      </c>
      <c r="C126" s="65">
        <v>12725.964491270001</v>
      </c>
      <c r="D126" s="66">
        <v>0</v>
      </c>
      <c r="E126" s="66">
        <v>0</v>
      </c>
      <c r="F126" s="19">
        <f t="shared" si="19"/>
        <v>412.70299999999997</v>
      </c>
      <c r="G126" s="19">
        <f t="shared" si="19"/>
        <v>12725.964491270001</v>
      </c>
      <c r="H126" s="67">
        <v>0</v>
      </c>
      <c r="I126" s="34">
        <f t="shared" si="13"/>
        <v>412.70299999999997</v>
      </c>
      <c r="J126" s="68">
        <f t="shared" si="14"/>
        <v>30.835648132603836</v>
      </c>
      <c r="K126" s="110">
        <v>3.67</v>
      </c>
      <c r="L126" s="68">
        <f t="shared" si="15"/>
        <v>46.268000000000001</v>
      </c>
      <c r="M126" s="68">
        <f t="shared" si="22"/>
        <v>49.67966101176934</v>
      </c>
      <c r="N126" s="68">
        <f t="shared" si="22"/>
        <v>41.560092506159968</v>
      </c>
      <c r="O126" s="68">
        <f t="shared" si="22"/>
        <v>42.389047261205377</v>
      </c>
      <c r="P126" s="68">
        <f t="shared" si="22"/>
        <v>0</v>
      </c>
      <c r="Q126" s="68">
        <f t="shared" si="22"/>
        <v>0</v>
      </c>
      <c r="R126" s="68">
        <f t="shared" si="16"/>
        <v>49.67966101176934</v>
      </c>
      <c r="S126" s="68">
        <f t="shared" si="12"/>
        <v>0</v>
      </c>
      <c r="T126" s="68">
        <f t="shared" si="17"/>
        <v>0</v>
      </c>
      <c r="U126" s="43"/>
    </row>
    <row r="127" spans="1:21" x14ac:dyDescent="0.35">
      <c r="A127" s="63">
        <v>45663.083333333037</v>
      </c>
      <c r="B127" s="70">
        <v>449.86399999999998</v>
      </c>
      <c r="C127" s="71">
        <v>13694.89927548</v>
      </c>
      <c r="D127" s="66">
        <v>0</v>
      </c>
      <c r="E127" s="66">
        <v>0</v>
      </c>
      <c r="F127" s="19">
        <f t="shared" si="19"/>
        <v>449.86399999999998</v>
      </c>
      <c r="G127" s="19">
        <f t="shared" si="19"/>
        <v>13694.89927548</v>
      </c>
      <c r="H127" s="67">
        <v>0</v>
      </c>
      <c r="I127" s="34">
        <f t="shared" si="13"/>
        <v>449.86399999999998</v>
      </c>
      <c r="J127" s="68">
        <f t="shared" si="14"/>
        <v>30.44230984359718</v>
      </c>
      <c r="K127" s="110">
        <v>3.67</v>
      </c>
      <c r="L127" s="68">
        <f t="shared" si="15"/>
        <v>46.268000000000001</v>
      </c>
      <c r="M127" s="68">
        <f t="shared" si="22"/>
        <v>49.67966101176934</v>
      </c>
      <c r="N127" s="68">
        <f t="shared" si="22"/>
        <v>41.560092506159968</v>
      </c>
      <c r="O127" s="68">
        <f t="shared" si="22"/>
        <v>42.389047261205377</v>
      </c>
      <c r="P127" s="68">
        <f t="shared" si="22"/>
        <v>0</v>
      </c>
      <c r="Q127" s="68">
        <f t="shared" si="22"/>
        <v>0</v>
      </c>
      <c r="R127" s="68">
        <f t="shared" si="16"/>
        <v>49.67966101176934</v>
      </c>
      <c r="S127" s="68">
        <f t="shared" si="12"/>
        <v>0</v>
      </c>
      <c r="T127" s="68">
        <f t="shared" si="17"/>
        <v>0</v>
      </c>
      <c r="U127" s="43"/>
    </row>
    <row r="128" spans="1:21" x14ac:dyDescent="0.35">
      <c r="A128" s="63">
        <v>45663.124999999702</v>
      </c>
      <c r="B128" s="70">
        <v>435.08600000000001</v>
      </c>
      <c r="C128" s="71">
        <v>12998.657059040001</v>
      </c>
      <c r="D128" s="66">
        <v>0</v>
      </c>
      <c r="E128" s="66">
        <v>0</v>
      </c>
      <c r="F128" s="19">
        <f t="shared" si="19"/>
        <v>435.08600000000001</v>
      </c>
      <c r="G128" s="19">
        <f t="shared" si="19"/>
        <v>12998.657059040001</v>
      </c>
      <c r="H128" s="67">
        <v>0</v>
      </c>
      <c r="I128" s="34">
        <f t="shared" si="13"/>
        <v>435.08600000000001</v>
      </c>
      <c r="J128" s="68">
        <f t="shared" si="14"/>
        <v>29.87606371852921</v>
      </c>
      <c r="K128" s="110">
        <v>3.67</v>
      </c>
      <c r="L128" s="68">
        <f t="shared" si="15"/>
        <v>46.268000000000001</v>
      </c>
      <c r="M128" s="68">
        <f t="shared" si="22"/>
        <v>49.67966101176934</v>
      </c>
      <c r="N128" s="68">
        <f t="shared" si="22"/>
        <v>41.560092506159968</v>
      </c>
      <c r="O128" s="68">
        <f t="shared" si="22"/>
        <v>42.389047261205377</v>
      </c>
      <c r="P128" s="68">
        <f t="shared" si="22"/>
        <v>0</v>
      </c>
      <c r="Q128" s="68">
        <f t="shared" si="22"/>
        <v>0</v>
      </c>
      <c r="R128" s="68">
        <f t="shared" si="16"/>
        <v>49.67966101176934</v>
      </c>
      <c r="S128" s="68">
        <f t="shared" si="12"/>
        <v>0</v>
      </c>
      <c r="T128" s="68">
        <f t="shared" si="17"/>
        <v>0</v>
      </c>
      <c r="U128" s="43"/>
    </row>
    <row r="129" spans="1:21" x14ac:dyDescent="0.35">
      <c r="A129" s="63">
        <v>45663.166666666366</v>
      </c>
      <c r="B129" s="70">
        <v>430.363</v>
      </c>
      <c r="C129" s="71">
        <v>13301.39420237</v>
      </c>
      <c r="D129" s="66">
        <v>0</v>
      </c>
      <c r="E129" s="66">
        <v>0</v>
      </c>
      <c r="F129" s="19">
        <f t="shared" si="19"/>
        <v>430.363</v>
      </c>
      <c r="G129" s="19">
        <f t="shared" si="19"/>
        <v>13301.39420237</v>
      </c>
      <c r="H129" s="67">
        <v>0</v>
      </c>
      <c r="I129" s="34">
        <f t="shared" si="13"/>
        <v>430.363</v>
      </c>
      <c r="J129" s="68">
        <f t="shared" si="14"/>
        <v>30.907383307510173</v>
      </c>
      <c r="K129" s="110">
        <v>3.67</v>
      </c>
      <c r="L129" s="68">
        <f t="shared" si="15"/>
        <v>46.268000000000001</v>
      </c>
      <c r="M129" s="68">
        <f t="shared" si="22"/>
        <v>49.67966101176934</v>
      </c>
      <c r="N129" s="68">
        <f t="shared" si="22"/>
        <v>41.560092506159968</v>
      </c>
      <c r="O129" s="68">
        <f t="shared" si="22"/>
        <v>42.389047261205377</v>
      </c>
      <c r="P129" s="68">
        <f t="shared" si="22"/>
        <v>0</v>
      </c>
      <c r="Q129" s="68">
        <f t="shared" si="22"/>
        <v>0</v>
      </c>
      <c r="R129" s="68">
        <f t="shared" si="16"/>
        <v>49.67966101176934</v>
      </c>
      <c r="S129" s="68">
        <f t="shared" si="12"/>
        <v>0</v>
      </c>
      <c r="T129" s="68">
        <f t="shared" si="17"/>
        <v>0</v>
      </c>
      <c r="U129" s="43"/>
    </row>
    <row r="130" spans="1:21" x14ac:dyDescent="0.35">
      <c r="A130" s="63">
        <v>45663.20833333303</v>
      </c>
      <c r="B130" s="70">
        <v>420.726</v>
      </c>
      <c r="C130" s="71">
        <v>12954.373350080001</v>
      </c>
      <c r="D130" s="66">
        <v>0</v>
      </c>
      <c r="E130" s="66">
        <v>0</v>
      </c>
      <c r="F130" s="19">
        <f t="shared" si="19"/>
        <v>420.726</v>
      </c>
      <c r="G130" s="19">
        <f t="shared" si="19"/>
        <v>12954.373350080001</v>
      </c>
      <c r="H130" s="67">
        <v>0</v>
      </c>
      <c r="I130" s="34">
        <f t="shared" si="13"/>
        <v>420.726</v>
      </c>
      <c r="J130" s="68">
        <f t="shared" si="14"/>
        <v>30.790522454233873</v>
      </c>
      <c r="K130" s="110">
        <v>3.67</v>
      </c>
      <c r="L130" s="68">
        <f t="shared" si="15"/>
        <v>46.268000000000001</v>
      </c>
      <c r="M130" s="68">
        <f t="shared" si="22"/>
        <v>49.67966101176934</v>
      </c>
      <c r="N130" s="68">
        <f t="shared" si="22"/>
        <v>41.560092506159968</v>
      </c>
      <c r="O130" s="68">
        <f t="shared" si="22"/>
        <v>42.389047261205377</v>
      </c>
      <c r="P130" s="68">
        <f t="shared" si="22"/>
        <v>0</v>
      </c>
      <c r="Q130" s="68">
        <f t="shared" si="22"/>
        <v>0</v>
      </c>
      <c r="R130" s="68">
        <f t="shared" si="16"/>
        <v>49.67966101176934</v>
      </c>
      <c r="S130" s="68">
        <f t="shared" si="12"/>
        <v>0</v>
      </c>
      <c r="T130" s="68">
        <f t="shared" si="17"/>
        <v>0</v>
      </c>
      <c r="U130" s="43"/>
    </row>
    <row r="131" spans="1:21" x14ac:dyDescent="0.35">
      <c r="A131" s="63">
        <v>45663.249999999694</v>
      </c>
      <c r="B131" s="70">
        <v>419.36199999999997</v>
      </c>
      <c r="C131" s="71">
        <v>13754.629173020001</v>
      </c>
      <c r="D131" s="66">
        <v>0</v>
      </c>
      <c r="E131" s="66">
        <v>0</v>
      </c>
      <c r="F131" s="19">
        <f t="shared" si="19"/>
        <v>419.36199999999997</v>
      </c>
      <c r="G131" s="19">
        <f t="shared" si="19"/>
        <v>13754.629173020001</v>
      </c>
      <c r="H131" s="67">
        <v>0</v>
      </c>
      <c r="I131" s="34">
        <f t="shared" si="13"/>
        <v>419.36199999999997</v>
      </c>
      <c r="J131" s="68">
        <f t="shared" si="14"/>
        <v>32.798940230683755</v>
      </c>
      <c r="K131" s="110">
        <v>3.67</v>
      </c>
      <c r="L131" s="68">
        <f t="shared" si="15"/>
        <v>46.268000000000001</v>
      </c>
      <c r="M131" s="68">
        <f t="shared" si="22"/>
        <v>49.67966101176934</v>
      </c>
      <c r="N131" s="68">
        <f t="shared" si="22"/>
        <v>41.560092506159968</v>
      </c>
      <c r="O131" s="68">
        <f t="shared" si="22"/>
        <v>42.389047261205377</v>
      </c>
      <c r="P131" s="68">
        <f t="shared" si="22"/>
        <v>0</v>
      </c>
      <c r="Q131" s="68">
        <f t="shared" si="22"/>
        <v>0</v>
      </c>
      <c r="R131" s="68">
        <f t="shared" si="16"/>
        <v>49.67966101176934</v>
      </c>
      <c r="S131" s="68">
        <f t="shared" si="12"/>
        <v>0</v>
      </c>
      <c r="T131" s="68">
        <f t="shared" si="17"/>
        <v>0</v>
      </c>
      <c r="U131" s="43"/>
    </row>
    <row r="132" spans="1:21" x14ac:dyDescent="0.35">
      <c r="A132" s="63">
        <v>45663.291666666359</v>
      </c>
      <c r="B132" s="70">
        <v>420.40900000000005</v>
      </c>
      <c r="C132" s="71">
        <v>11971.892947030001</v>
      </c>
      <c r="D132" s="66">
        <v>0</v>
      </c>
      <c r="E132" s="66">
        <v>0</v>
      </c>
      <c r="F132" s="19">
        <f t="shared" si="19"/>
        <v>420.40900000000005</v>
      </c>
      <c r="G132" s="19">
        <f t="shared" si="19"/>
        <v>11971.892947030001</v>
      </c>
      <c r="H132" s="67">
        <v>0</v>
      </c>
      <c r="I132" s="34">
        <f t="shared" si="13"/>
        <v>420.40900000000005</v>
      </c>
      <c r="J132" s="68">
        <f t="shared" si="14"/>
        <v>28.4767760610025</v>
      </c>
      <c r="K132" s="110">
        <v>3.67</v>
      </c>
      <c r="L132" s="68">
        <f t="shared" si="15"/>
        <v>46.268000000000001</v>
      </c>
      <c r="M132" s="68">
        <f t="shared" si="22"/>
        <v>49.67966101176934</v>
      </c>
      <c r="N132" s="68">
        <f t="shared" si="22"/>
        <v>41.560092506159968</v>
      </c>
      <c r="O132" s="68">
        <f t="shared" si="22"/>
        <v>42.389047261205377</v>
      </c>
      <c r="P132" s="68">
        <f t="shared" si="22"/>
        <v>0</v>
      </c>
      <c r="Q132" s="68">
        <f t="shared" si="22"/>
        <v>0</v>
      </c>
      <c r="R132" s="68">
        <f t="shared" si="16"/>
        <v>49.67966101176934</v>
      </c>
      <c r="S132" s="68">
        <f t="shared" si="12"/>
        <v>0</v>
      </c>
      <c r="T132" s="68">
        <f t="shared" si="17"/>
        <v>0</v>
      </c>
      <c r="U132" s="43"/>
    </row>
    <row r="133" spans="1:21" x14ac:dyDescent="0.35">
      <c r="A133" s="63">
        <v>45663.333333333023</v>
      </c>
      <c r="B133" s="70">
        <v>521.36400000000003</v>
      </c>
      <c r="C133" s="71">
        <v>16690.399663799999</v>
      </c>
      <c r="D133" s="66">
        <v>74.453999999999994</v>
      </c>
      <c r="E133" s="66">
        <v>2383.4769999999999</v>
      </c>
      <c r="F133" s="19">
        <f t="shared" si="19"/>
        <v>446.91</v>
      </c>
      <c r="G133" s="19">
        <f t="shared" si="19"/>
        <v>14306.9226638</v>
      </c>
      <c r="H133" s="67">
        <v>0</v>
      </c>
      <c r="I133" s="34">
        <f t="shared" si="13"/>
        <v>446.91</v>
      </c>
      <c r="J133" s="68">
        <f t="shared" si="14"/>
        <v>32.012983965004139</v>
      </c>
      <c r="K133" s="110">
        <v>3.67</v>
      </c>
      <c r="L133" s="68">
        <f t="shared" si="15"/>
        <v>46.268000000000001</v>
      </c>
      <c r="M133" s="68">
        <f t="shared" si="22"/>
        <v>49.67966101176934</v>
      </c>
      <c r="N133" s="68">
        <f t="shared" si="22"/>
        <v>41.560092506159968</v>
      </c>
      <c r="O133" s="68">
        <f t="shared" si="22"/>
        <v>42.389047261205377</v>
      </c>
      <c r="P133" s="68">
        <f t="shared" si="22"/>
        <v>0</v>
      </c>
      <c r="Q133" s="68">
        <f t="shared" si="22"/>
        <v>0</v>
      </c>
      <c r="R133" s="68">
        <f t="shared" si="16"/>
        <v>49.67966101176934</v>
      </c>
      <c r="S133" s="68">
        <f t="shared" si="12"/>
        <v>0</v>
      </c>
      <c r="T133" s="68">
        <f t="shared" si="17"/>
        <v>0</v>
      </c>
      <c r="U133" s="43"/>
    </row>
    <row r="134" spans="1:21" x14ac:dyDescent="0.35">
      <c r="A134" s="63">
        <v>45663.374999999687</v>
      </c>
      <c r="B134" s="70">
        <v>491.30700000000002</v>
      </c>
      <c r="C134" s="71">
        <v>18906.485800139999</v>
      </c>
      <c r="D134" s="66">
        <v>54.018999999999998</v>
      </c>
      <c r="E134" s="66">
        <v>2078.7600000000002</v>
      </c>
      <c r="F134" s="19">
        <f t="shared" si="19"/>
        <v>437.28800000000001</v>
      </c>
      <c r="G134" s="19">
        <f t="shared" si="19"/>
        <v>16827.725800139997</v>
      </c>
      <c r="H134" s="67">
        <v>0</v>
      </c>
      <c r="I134" s="34">
        <f t="shared" si="13"/>
        <v>437.28800000000001</v>
      </c>
      <c r="J134" s="68">
        <f t="shared" si="14"/>
        <v>38.48202054513272</v>
      </c>
      <c r="K134" s="110">
        <v>3.67</v>
      </c>
      <c r="L134" s="68">
        <f t="shared" si="15"/>
        <v>46.268000000000001</v>
      </c>
      <c r="M134" s="68">
        <f t="shared" si="22"/>
        <v>49.67966101176934</v>
      </c>
      <c r="N134" s="68">
        <f t="shared" si="22"/>
        <v>41.560092506159968</v>
      </c>
      <c r="O134" s="68">
        <f t="shared" si="22"/>
        <v>42.389047261205377</v>
      </c>
      <c r="P134" s="68">
        <f t="shared" si="22"/>
        <v>0</v>
      </c>
      <c r="Q134" s="68">
        <f t="shared" si="22"/>
        <v>0</v>
      </c>
      <c r="R134" s="68">
        <f t="shared" si="16"/>
        <v>49.67966101176934</v>
      </c>
      <c r="S134" s="68">
        <f t="shared" ref="S134:S197" si="23">IF(J134&gt;R134,J134-R134,0)</f>
        <v>0</v>
      </c>
      <c r="T134" s="68">
        <f t="shared" si="17"/>
        <v>0</v>
      </c>
      <c r="U134" s="43"/>
    </row>
    <row r="135" spans="1:21" x14ac:dyDescent="0.35">
      <c r="A135" s="63">
        <v>45663.416666666351</v>
      </c>
      <c r="B135" s="70">
        <v>446.577</v>
      </c>
      <c r="C135" s="71">
        <v>18969.260160540001</v>
      </c>
      <c r="D135" s="66">
        <v>43.35</v>
      </c>
      <c r="E135" s="66">
        <v>1841.3789999999999</v>
      </c>
      <c r="F135" s="19">
        <f t="shared" si="19"/>
        <v>403.22699999999998</v>
      </c>
      <c r="G135" s="19">
        <f t="shared" si="19"/>
        <v>17127.881160540001</v>
      </c>
      <c r="H135" s="67">
        <v>0</v>
      </c>
      <c r="I135" s="34">
        <f t="shared" ref="I135:I198" si="24">F135-H135</f>
        <v>403.22699999999998</v>
      </c>
      <c r="J135" s="68">
        <f t="shared" ref="J135:J198" si="25">IF(F135&gt;0,G135/F135,0)</f>
        <v>42.477019546161344</v>
      </c>
      <c r="K135" s="110">
        <v>3.67</v>
      </c>
      <c r="L135" s="68">
        <f t="shared" ref="L135:L198" si="26">IF(AND(MONTH($A$2)&gt;5,MONTH($A$2)&lt;9),(K135*10800)/1000,(K135*10400)/1000)+8.1</f>
        <v>46.268000000000001</v>
      </c>
      <c r="M135" s="68">
        <f t="shared" si="22"/>
        <v>49.67966101176934</v>
      </c>
      <c r="N135" s="68">
        <f t="shared" si="22"/>
        <v>41.560092506159968</v>
      </c>
      <c r="O135" s="68">
        <f t="shared" si="22"/>
        <v>42.389047261205377</v>
      </c>
      <c r="P135" s="68">
        <f t="shared" si="22"/>
        <v>0</v>
      </c>
      <c r="Q135" s="68">
        <f t="shared" si="22"/>
        <v>0</v>
      </c>
      <c r="R135" s="68">
        <f t="shared" ref="R135:R198" si="27">MAX(L135:Q135)</f>
        <v>49.67966101176934</v>
      </c>
      <c r="S135" s="68">
        <f t="shared" si="23"/>
        <v>0</v>
      </c>
      <c r="T135" s="68">
        <f t="shared" ref="T135:T198" si="28">IF(S135&lt;&gt;" ",S135*I135,0)</f>
        <v>0</v>
      </c>
      <c r="U135" s="43"/>
    </row>
    <row r="136" spans="1:21" x14ac:dyDescent="0.35">
      <c r="A136" s="63">
        <v>45663.458333333016</v>
      </c>
      <c r="B136" s="70">
        <v>426.34800000000001</v>
      </c>
      <c r="C136" s="71">
        <v>33057.45922284</v>
      </c>
      <c r="D136" s="66">
        <v>52.75</v>
      </c>
      <c r="E136" s="66">
        <v>4090.0410000000002</v>
      </c>
      <c r="F136" s="19">
        <f t="shared" si="19"/>
        <v>373.59800000000001</v>
      </c>
      <c r="G136" s="19">
        <f t="shared" si="19"/>
        <v>28967.418222839999</v>
      </c>
      <c r="H136" s="67">
        <v>0</v>
      </c>
      <c r="I136" s="34">
        <f t="shared" si="24"/>
        <v>373.59800000000001</v>
      </c>
      <c r="J136" s="68">
        <f t="shared" si="25"/>
        <v>77.536331090744596</v>
      </c>
      <c r="K136" s="110">
        <v>3.67</v>
      </c>
      <c r="L136" s="68">
        <f t="shared" si="26"/>
        <v>46.268000000000001</v>
      </c>
      <c r="M136" s="68">
        <f t="shared" ref="M136:Q151" si="29">M135</f>
        <v>49.67966101176934</v>
      </c>
      <c r="N136" s="68">
        <f t="shared" si="29"/>
        <v>41.560092506159968</v>
      </c>
      <c r="O136" s="68">
        <f t="shared" si="29"/>
        <v>42.389047261205377</v>
      </c>
      <c r="P136" s="68">
        <f t="shared" si="29"/>
        <v>0</v>
      </c>
      <c r="Q136" s="68">
        <f t="shared" si="29"/>
        <v>0</v>
      </c>
      <c r="R136" s="68">
        <f t="shared" si="27"/>
        <v>49.67966101176934</v>
      </c>
      <c r="S136" s="68">
        <f t="shared" si="23"/>
        <v>27.856670078975256</v>
      </c>
      <c r="T136" s="68">
        <f t="shared" si="28"/>
        <v>10407.196228164998</v>
      </c>
      <c r="U136" s="43"/>
    </row>
    <row r="137" spans="1:21" x14ac:dyDescent="0.35">
      <c r="A137" s="63">
        <v>45663.49999999968</v>
      </c>
      <c r="B137" s="70">
        <v>377.97899999999998</v>
      </c>
      <c r="C137" s="71">
        <v>33573.504641669999</v>
      </c>
      <c r="D137" s="66">
        <v>6.5</v>
      </c>
      <c r="E137" s="66">
        <v>577.35500000000002</v>
      </c>
      <c r="F137" s="19">
        <f t="shared" si="19"/>
        <v>371.47899999999998</v>
      </c>
      <c r="G137" s="19">
        <f t="shared" si="19"/>
        <v>32996.149641669996</v>
      </c>
      <c r="H137" s="67">
        <v>0</v>
      </c>
      <c r="I137" s="34">
        <f t="shared" si="24"/>
        <v>371.47899999999998</v>
      </c>
      <c r="J137" s="68">
        <f t="shared" si="25"/>
        <v>88.823727967583622</v>
      </c>
      <c r="K137" s="110">
        <v>3.67</v>
      </c>
      <c r="L137" s="68">
        <f t="shared" si="26"/>
        <v>46.268000000000001</v>
      </c>
      <c r="M137" s="68">
        <f t="shared" si="29"/>
        <v>49.67966101176934</v>
      </c>
      <c r="N137" s="68">
        <f t="shared" si="29"/>
        <v>41.560092506159968</v>
      </c>
      <c r="O137" s="68">
        <f t="shared" si="29"/>
        <v>42.389047261205377</v>
      </c>
      <c r="P137" s="68">
        <f t="shared" si="29"/>
        <v>0</v>
      </c>
      <c r="Q137" s="68">
        <f t="shared" si="29"/>
        <v>0</v>
      </c>
      <c r="R137" s="68">
        <f t="shared" si="27"/>
        <v>49.67966101176934</v>
      </c>
      <c r="S137" s="68">
        <f t="shared" si="23"/>
        <v>39.144066955814282</v>
      </c>
      <c r="T137" s="68">
        <f t="shared" si="28"/>
        <v>14541.198848678932</v>
      </c>
      <c r="U137" s="43"/>
    </row>
    <row r="138" spans="1:21" x14ac:dyDescent="0.35">
      <c r="A138" s="63">
        <v>45663.541666666344</v>
      </c>
      <c r="B138" s="70">
        <v>405.13600000000002</v>
      </c>
      <c r="C138" s="71">
        <v>31159.2817574</v>
      </c>
      <c r="D138" s="66">
        <v>0</v>
      </c>
      <c r="E138" s="66">
        <v>0</v>
      </c>
      <c r="F138" s="19">
        <f t="shared" si="19"/>
        <v>405.13600000000002</v>
      </c>
      <c r="G138" s="19">
        <f t="shared" si="19"/>
        <v>31159.2817574</v>
      </c>
      <c r="H138" s="67">
        <v>0</v>
      </c>
      <c r="I138" s="34">
        <f t="shared" si="24"/>
        <v>405.13600000000002</v>
      </c>
      <c r="J138" s="68">
        <f t="shared" si="25"/>
        <v>76.910671373069775</v>
      </c>
      <c r="K138" s="110">
        <v>3.67</v>
      </c>
      <c r="L138" s="68">
        <f t="shared" si="26"/>
        <v>46.268000000000001</v>
      </c>
      <c r="M138" s="68">
        <f t="shared" si="29"/>
        <v>49.67966101176934</v>
      </c>
      <c r="N138" s="68">
        <f t="shared" si="29"/>
        <v>41.560092506159968</v>
      </c>
      <c r="O138" s="68">
        <f t="shared" si="29"/>
        <v>42.389047261205377</v>
      </c>
      <c r="P138" s="68">
        <f t="shared" si="29"/>
        <v>0</v>
      </c>
      <c r="Q138" s="68">
        <f t="shared" si="29"/>
        <v>0</v>
      </c>
      <c r="R138" s="68">
        <f t="shared" si="27"/>
        <v>49.67966101176934</v>
      </c>
      <c r="S138" s="68">
        <f t="shared" si="23"/>
        <v>27.231010361300434</v>
      </c>
      <c r="T138" s="68">
        <f t="shared" si="28"/>
        <v>11032.262613735813</v>
      </c>
      <c r="U138" s="43"/>
    </row>
    <row r="139" spans="1:21" x14ac:dyDescent="0.35">
      <c r="A139" s="63">
        <v>45663.583333333008</v>
      </c>
      <c r="B139" s="70">
        <v>415.59500000000003</v>
      </c>
      <c r="C139" s="71">
        <v>17261.451564449999</v>
      </c>
      <c r="D139" s="66">
        <v>2.6</v>
      </c>
      <c r="E139" s="66">
        <v>107.99</v>
      </c>
      <c r="F139" s="19">
        <f t="shared" si="19"/>
        <v>412.995</v>
      </c>
      <c r="G139" s="19">
        <f t="shared" si="19"/>
        <v>17153.461564449997</v>
      </c>
      <c r="H139" s="67">
        <v>0</v>
      </c>
      <c r="I139" s="34">
        <f t="shared" si="24"/>
        <v>412.995</v>
      </c>
      <c r="J139" s="68">
        <f t="shared" si="25"/>
        <v>41.534308077458554</v>
      </c>
      <c r="K139" s="110">
        <v>3.67</v>
      </c>
      <c r="L139" s="68">
        <f t="shared" si="26"/>
        <v>46.268000000000001</v>
      </c>
      <c r="M139" s="68">
        <f t="shared" si="29"/>
        <v>49.67966101176934</v>
      </c>
      <c r="N139" s="68">
        <f t="shared" si="29"/>
        <v>41.560092506159968</v>
      </c>
      <c r="O139" s="68">
        <f t="shared" si="29"/>
        <v>42.389047261205377</v>
      </c>
      <c r="P139" s="68">
        <f t="shared" si="29"/>
        <v>0</v>
      </c>
      <c r="Q139" s="68">
        <f t="shared" si="29"/>
        <v>0</v>
      </c>
      <c r="R139" s="68">
        <f t="shared" si="27"/>
        <v>49.67966101176934</v>
      </c>
      <c r="S139" s="68">
        <f t="shared" si="23"/>
        <v>0</v>
      </c>
      <c r="T139" s="68">
        <f t="shared" si="28"/>
        <v>0</v>
      </c>
      <c r="U139" s="43"/>
    </row>
    <row r="140" spans="1:21" x14ac:dyDescent="0.35">
      <c r="A140" s="63">
        <v>45663.624999999673</v>
      </c>
      <c r="B140" s="70">
        <v>409.69499999999999</v>
      </c>
      <c r="C140" s="71">
        <v>16919.716517699999</v>
      </c>
      <c r="D140" s="66">
        <v>0</v>
      </c>
      <c r="E140" s="66">
        <v>0</v>
      </c>
      <c r="F140" s="19">
        <f t="shared" si="19"/>
        <v>409.69499999999999</v>
      </c>
      <c r="G140" s="19">
        <f t="shared" si="19"/>
        <v>16919.716517699999</v>
      </c>
      <c r="H140" s="67">
        <v>0</v>
      </c>
      <c r="I140" s="34">
        <f t="shared" si="24"/>
        <v>409.69499999999999</v>
      </c>
      <c r="J140" s="68">
        <f t="shared" si="25"/>
        <v>41.298323186028625</v>
      </c>
      <c r="K140" s="110">
        <v>3.67</v>
      </c>
      <c r="L140" s="68">
        <f t="shared" si="26"/>
        <v>46.268000000000001</v>
      </c>
      <c r="M140" s="68">
        <f t="shared" si="29"/>
        <v>49.67966101176934</v>
      </c>
      <c r="N140" s="68">
        <f t="shared" si="29"/>
        <v>41.560092506159968</v>
      </c>
      <c r="O140" s="68">
        <f t="shared" si="29"/>
        <v>42.389047261205377</v>
      </c>
      <c r="P140" s="68">
        <f t="shared" si="29"/>
        <v>0</v>
      </c>
      <c r="Q140" s="68">
        <f t="shared" si="29"/>
        <v>0</v>
      </c>
      <c r="R140" s="68">
        <f t="shared" si="27"/>
        <v>49.67966101176934</v>
      </c>
      <c r="S140" s="68">
        <f t="shared" si="23"/>
        <v>0</v>
      </c>
      <c r="T140" s="68">
        <f t="shared" si="28"/>
        <v>0</v>
      </c>
      <c r="U140" s="43"/>
    </row>
    <row r="141" spans="1:21" x14ac:dyDescent="0.35">
      <c r="A141" s="63">
        <v>45663.666666666337</v>
      </c>
      <c r="B141" s="70">
        <v>352.24400000000003</v>
      </c>
      <c r="C141" s="71">
        <v>14638.035267520001</v>
      </c>
      <c r="D141" s="66">
        <v>0</v>
      </c>
      <c r="E141" s="66">
        <v>0</v>
      </c>
      <c r="F141" s="19">
        <f t="shared" si="19"/>
        <v>352.24400000000003</v>
      </c>
      <c r="G141" s="19">
        <f t="shared" si="19"/>
        <v>14638.035267520001</v>
      </c>
      <c r="H141" s="67">
        <v>0</v>
      </c>
      <c r="I141" s="34">
        <f t="shared" si="24"/>
        <v>352.24400000000003</v>
      </c>
      <c r="J141" s="68">
        <f t="shared" si="25"/>
        <v>41.556521239595277</v>
      </c>
      <c r="K141" s="110">
        <v>3.67</v>
      </c>
      <c r="L141" s="68">
        <f t="shared" si="26"/>
        <v>46.268000000000001</v>
      </c>
      <c r="M141" s="68">
        <f t="shared" si="29"/>
        <v>49.67966101176934</v>
      </c>
      <c r="N141" s="68">
        <f t="shared" si="29"/>
        <v>41.560092506159968</v>
      </c>
      <c r="O141" s="68">
        <f t="shared" si="29"/>
        <v>42.389047261205377</v>
      </c>
      <c r="P141" s="68">
        <f t="shared" si="29"/>
        <v>0</v>
      </c>
      <c r="Q141" s="68">
        <f t="shared" si="29"/>
        <v>0</v>
      </c>
      <c r="R141" s="68">
        <f t="shared" si="27"/>
        <v>49.67966101176934</v>
      </c>
      <c r="S141" s="68">
        <f t="shared" si="23"/>
        <v>0</v>
      </c>
      <c r="T141" s="68">
        <f t="shared" si="28"/>
        <v>0</v>
      </c>
      <c r="U141" s="43"/>
    </row>
    <row r="142" spans="1:21" x14ac:dyDescent="0.35">
      <c r="A142" s="63">
        <v>45663.708333333001</v>
      </c>
      <c r="B142" s="70">
        <v>412.27699999999999</v>
      </c>
      <c r="C142" s="71">
        <v>15907.794623170001</v>
      </c>
      <c r="D142" s="66">
        <v>0</v>
      </c>
      <c r="E142" s="66">
        <v>0</v>
      </c>
      <c r="F142" s="19">
        <f t="shared" si="19"/>
        <v>412.27699999999999</v>
      </c>
      <c r="G142" s="19">
        <f t="shared" si="19"/>
        <v>15907.794623170001</v>
      </c>
      <c r="H142" s="67">
        <v>0</v>
      </c>
      <c r="I142" s="34">
        <f t="shared" si="24"/>
        <v>412.27699999999999</v>
      </c>
      <c r="J142" s="68">
        <f t="shared" si="25"/>
        <v>38.585210000000004</v>
      </c>
      <c r="K142" s="110">
        <v>3.67</v>
      </c>
      <c r="L142" s="68">
        <f t="shared" si="26"/>
        <v>46.268000000000001</v>
      </c>
      <c r="M142" s="68">
        <f t="shared" si="29"/>
        <v>49.67966101176934</v>
      </c>
      <c r="N142" s="68">
        <f t="shared" si="29"/>
        <v>41.560092506159968</v>
      </c>
      <c r="O142" s="68">
        <f t="shared" si="29"/>
        <v>42.389047261205377</v>
      </c>
      <c r="P142" s="68">
        <f t="shared" si="29"/>
        <v>0</v>
      </c>
      <c r="Q142" s="68">
        <f t="shared" si="29"/>
        <v>0</v>
      </c>
      <c r="R142" s="68">
        <f t="shared" si="27"/>
        <v>49.67966101176934</v>
      </c>
      <c r="S142" s="68">
        <f t="shared" si="23"/>
        <v>0</v>
      </c>
      <c r="T142" s="68">
        <f t="shared" si="28"/>
        <v>0</v>
      </c>
      <c r="U142" s="43"/>
    </row>
    <row r="143" spans="1:21" x14ac:dyDescent="0.35">
      <c r="A143" s="63">
        <v>45663.749999999665</v>
      </c>
      <c r="B143" s="70">
        <v>419.17</v>
      </c>
      <c r="C143" s="71">
        <v>19741.7123655</v>
      </c>
      <c r="D143" s="66">
        <v>72.95</v>
      </c>
      <c r="E143" s="66">
        <v>3435.7370000000001</v>
      </c>
      <c r="F143" s="19">
        <f t="shared" si="19"/>
        <v>346.22</v>
      </c>
      <c r="G143" s="19">
        <f t="shared" si="19"/>
        <v>16305.975365499999</v>
      </c>
      <c r="H143" s="67">
        <v>0</v>
      </c>
      <c r="I143" s="34">
        <f t="shared" si="24"/>
        <v>346.22</v>
      </c>
      <c r="J143" s="68">
        <f t="shared" si="25"/>
        <v>47.097150267171152</v>
      </c>
      <c r="K143" s="110">
        <v>3.67</v>
      </c>
      <c r="L143" s="68">
        <f t="shared" si="26"/>
        <v>46.268000000000001</v>
      </c>
      <c r="M143" s="68">
        <f t="shared" si="29"/>
        <v>49.67966101176934</v>
      </c>
      <c r="N143" s="68">
        <f t="shared" si="29"/>
        <v>41.560092506159968</v>
      </c>
      <c r="O143" s="68">
        <f t="shared" si="29"/>
        <v>42.389047261205377</v>
      </c>
      <c r="P143" s="68">
        <f t="shared" si="29"/>
        <v>0</v>
      </c>
      <c r="Q143" s="68">
        <f t="shared" si="29"/>
        <v>0</v>
      </c>
      <c r="R143" s="68">
        <f t="shared" si="27"/>
        <v>49.67966101176934</v>
      </c>
      <c r="S143" s="68">
        <f t="shared" si="23"/>
        <v>0</v>
      </c>
      <c r="T143" s="68">
        <f t="shared" si="28"/>
        <v>0</v>
      </c>
      <c r="U143" s="43"/>
    </row>
    <row r="144" spans="1:21" x14ac:dyDescent="0.35">
      <c r="A144" s="63">
        <v>45663.79166666633</v>
      </c>
      <c r="B144" s="70">
        <v>306.41199999999998</v>
      </c>
      <c r="C144" s="71">
        <v>12394.95371104</v>
      </c>
      <c r="D144" s="66">
        <v>0</v>
      </c>
      <c r="E144" s="66">
        <v>0</v>
      </c>
      <c r="F144" s="19">
        <f t="shared" si="19"/>
        <v>306.41199999999998</v>
      </c>
      <c r="G144" s="19">
        <f t="shared" si="19"/>
        <v>12394.95371104</v>
      </c>
      <c r="H144" s="67">
        <v>0</v>
      </c>
      <c r="I144" s="34">
        <f t="shared" si="24"/>
        <v>306.41199999999998</v>
      </c>
      <c r="J144" s="68">
        <f t="shared" si="25"/>
        <v>40.451920000000001</v>
      </c>
      <c r="K144" s="110">
        <v>3.67</v>
      </c>
      <c r="L144" s="68">
        <f t="shared" si="26"/>
        <v>46.268000000000001</v>
      </c>
      <c r="M144" s="68">
        <f t="shared" si="29"/>
        <v>49.67966101176934</v>
      </c>
      <c r="N144" s="68">
        <f t="shared" si="29"/>
        <v>41.560092506159968</v>
      </c>
      <c r="O144" s="68">
        <f t="shared" si="29"/>
        <v>42.389047261205377</v>
      </c>
      <c r="P144" s="68">
        <f t="shared" si="29"/>
        <v>0</v>
      </c>
      <c r="Q144" s="68">
        <f t="shared" si="29"/>
        <v>0</v>
      </c>
      <c r="R144" s="68">
        <f t="shared" si="27"/>
        <v>49.67966101176934</v>
      </c>
      <c r="S144" s="68">
        <f t="shared" si="23"/>
        <v>0</v>
      </c>
      <c r="T144" s="68">
        <f t="shared" si="28"/>
        <v>0</v>
      </c>
      <c r="U144" s="43"/>
    </row>
    <row r="145" spans="1:21" x14ac:dyDescent="0.35">
      <c r="A145" s="63">
        <v>45663.833333332994</v>
      </c>
      <c r="B145" s="70">
        <v>309.012</v>
      </c>
      <c r="C145" s="71">
        <v>13940.687024880001</v>
      </c>
      <c r="D145" s="66">
        <v>67.849999999999994</v>
      </c>
      <c r="E145" s="66">
        <v>3060.9670000000001</v>
      </c>
      <c r="F145" s="19">
        <f t="shared" si="19"/>
        <v>241.16200000000001</v>
      </c>
      <c r="G145" s="19">
        <f t="shared" si="19"/>
        <v>10879.72002488</v>
      </c>
      <c r="H145" s="67">
        <v>0</v>
      </c>
      <c r="I145" s="34">
        <f t="shared" si="24"/>
        <v>241.16200000000001</v>
      </c>
      <c r="J145" s="68">
        <f t="shared" si="25"/>
        <v>45.113741073966878</v>
      </c>
      <c r="K145" s="110">
        <v>3.67</v>
      </c>
      <c r="L145" s="68">
        <f t="shared" si="26"/>
        <v>46.268000000000001</v>
      </c>
      <c r="M145" s="68">
        <f t="shared" si="29"/>
        <v>49.67966101176934</v>
      </c>
      <c r="N145" s="68">
        <f t="shared" si="29"/>
        <v>41.560092506159968</v>
      </c>
      <c r="O145" s="68">
        <f t="shared" si="29"/>
        <v>42.389047261205377</v>
      </c>
      <c r="P145" s="68">
        <f t="shared" si="29"/>
        <v>0</v>
      </c>
      <c r="Q145" s="68">
        <f t="shared" si="29"/>
        <v>0</v>
      </c>
      <c r="R145" s="68">
        <f t="shared" si="27"/>
        <v>49.67966101176934</v>
      </c>
      <c r="S145" s="68">
        <f t="shared" si="23"/>
        <v>0</v>
      </c>
      <c r="T145" s="68">
        <f t="shared" si="28"/>
        <v>0</v>
      </c>
      <c r="U145" s="43"/>
    </row>
    <row r="146" spans="1:21" x14ac:dyDescent="0.35">
      <c r="A146" s="63">
        <v>45663.874999999658</v>
      </c>
      <c r="B146" s="70">
        <v>278.16000000000003</v>
      </c>
      <c r="C146" s="71">
        <v>14367.4980672</v>
      </c>
      <c r="D146" s="66">
        <v>59.9</v>
      </c>
      <c r="E146" s="66">
        <v>3093.95</v>
      </c>
      <c r="F146" s="19">
        <f t="shared" si="19"/>
        <v>218.26000000000002</v>
      </c>
      <c r="G146" s="19">
        <f t="shared" si="19"/>
        <v>11273.548067200001</v>
      </c>
      <c r="H146" s="67">
        <v>0</v>
      </c>
      <c r="I146" s="34">
        <f t="shared" si="24"/>
        <v>218.26000000000002</v>
      </c>
      <c r="J146" s="68">
        <f t="shared" si="25"/>
        <v>51.651920036653536</v>
      </c>
      <c r="K146" s="110">
        <v>3.67</v>
      </c>
      <c r="L146" s="68">
        <f t="shared" si="26"/>
        <v>46.268000000000001</v>
      </c>
      <c r="M146" s="68">
        <f t="shared" si="29"/>
        <v>49.67966101176934</v>
      </c>
      <c r="N146" s="68">
        <f t="shared" si="29"/>
        <v>41.560092506159968</v>
      </c>
      <c r="O146" s="68">
        <f t="shared" si="29"/>
        <v>42.389047261205377</v>
      </c>
      <c r="P146" s="68">
        <f t="shared" si="29"/>
        <v>0</v>
      </c>
      <c r="Q146" s="68">
        <f t="shared" si="29"/>
        <v>0</v>
      </c>
      <c r="R146" s="68">
        <f t="shared" si="27"/>
        <v>49.67966101176934</v>
      </c>
      <c r="S146" s="68">
        <f t="shared" si="23"/>
        <v>1.9722590248841954</v>
      </c>
      <c r="T146" s="68">
        <f t="shared" si="28"/>
        <v>430.46525477122452</v>
      </c>
      <c r="U146" s="43"/>
    </row>
    <row r="147" spans="1:21" x14ac:dyDescent="0.35">
      <c r="A147" s="63">
        <v>45663.916666666322</v>
      </c>
      <c r="B147" s="70">
        <v>264.27100000000002</v>
      </c>
      <c r="C147" s="71">
        <v>11020.071630189999</v>
      </c>
      <c r="D147" s="66">
        <v>8.43</v>
      </c>
      <c r="E147" s="66">
        <v>351.53899999999999</v>
      </c>
      <c r="F147" s="19">
        <f t="shared" si="19"/>
        <v>255.84100000000001</v>
      </c>
      <c r="G147" s="19">
        <f t="shared" si="19"/>
        <v>10668.532630189999</v>
      </c>
      <c r="H147" s="67">
        <v>0</v>
      </c>
      <c r="I147" s="34">
        <f t="shared" si="24"/>
        <v>255.84100000000001</v>
      </c>
      <c r="J147" s="68">
        <f t="shared" si="25"/>
        <v>41.69985510606196</v>
      </c>
      <c r="K147" s="110">
        <v>3.67</v>
      </c>
      <c r="L147" s="68">
        <f t="shared" si="26"/>
        <v>46.268000000000001</v>
      </c>
      <c r="M147" s="68">
        <f t="shared" si="29"/>
        <v>49.67966101176934</v>
      </c>
      <c r="N147" s="68">
        <f t="shared" si="29"/>
        <v>41.560092506159968</v>
      </c>
      <c r="O147" s="68">
        <f t="shared" si="29"/>
        <v>42.389047261205377</v>
      </c>
      <c r="P147" s="68">
        <f t="shared" si="29"/>
        <v>0</v>
      </c>
      <c r="Q147" s="68">
        <f t="shared" si="29"/>
        <v>0</v>
      </c>
      <c r="R147" s="68">
        <f t="shared" si="27"/>
        <v>49.67966101176934</v>
      </c>
      <c r="S147" s="68">
        <f t="shared" si="23"/>
        <v>0</v>
      </c>
      <c r="T147" s="68">
        <f t="shared" si="28"/>
        <v>0</v>
      </c>
      <c r="U147" s="43"/>
    </row>
    <row r="148" spans="1:21" x14ac:dyDescent="0.35">
      <c r="A148" s="63">
        <v>45663.958333332987</v>
      </c>
      <c r="B148" s="70">
        <v>189.55799999999999</v>
      </c>
      <c r="C148" s="71">
        <v>7717.0569969600001</v>
      </c>
      <c r="D148" s="66">
        <v>0</v>
      </c>
      <c r="E148" s="66">
        <v>0</v>
      </c>
      <c r="F148" s="19">
        <f t="shared" si="19"/>
        <v>189.55799999999999</v>
      </c>
      <c r="G148" s="19">
        <f t="shared" si="19"/>
        <v>7717.0569969600001</v>
      </c>
      <c r="H148" s="67">
        <v>0</v>
      </c>
      <c r="I148" s="34">
        <f t="shared" si="24"/>
        <v>189.55799999999999</v>
      </c>
      <c r="J148" s="68">
        <f t="shared" si="25"/>
        <v>40.71079562434717</v>
      </c>
      <c r="K148" s="110">
        <v>3.67</v>
      </c>
      <c r="L148" s="68">
        <f t="shared" si="26"/>
        <v>46.268000000000001</v>
      </c>
      <c r="M148" s="68">
        <f t="shared" si="29"/>
        <v>49.67966101176934</v>
      </c>
      <c r="N148" s="68">
        <f t="shared" si="29"/>
        <v>41.560092506159968</v>
      </c>
      <c r="O148" s="68">
        <f t="shared" si="29"/>
        <v>42.389047261205377</v>
      </c>
      <c r="P148" s="68">
        <f t="shared" si="29"/>
        <v>0</v>
      </c>
      <c r="Q148" s="68">
        <f t="shared" si="29"/>
        <v>0</v>
      </c>
      <c r="R148" s="68">
        <f t="shared" si="27"/>
        <v>49.67966101176934</v>
      </c>
      <c r="S148" s="68">
        <f t="shared" si="23"/>
        <v>0</v>
      </c>
      <c r="T148" s="68">
        <f t="shared" si="28"/>
        <v>0</v>
      </c>
      <c r="U148" s="43"/>
    </row>
    <row r="149" spans="1:21" x14ac:dyDescent="0.35">
      <c r="A149" s="63">
        <v>45663.999999999651</v>
      </c>
      <c r="B149" s="70">
        <v>191.95400000000001</v>
      </c>
      <c r="C149" s="71">
        <v>7641.4544121399995</v>
      </c>
      <c r="D149" s="66">
        <v>0</v>
      </c>
      <c r="E149" s="66">
        <v>0</v>
      </c>
      <c r="F149" s="19">
        <f t="shared" si="19"/>
        <v>191.95400000000001</v>
      </c>
      <c r="G149" s="19">
        <f t="shared" si="19"/>
        <v>7641.4544121399995</v>
      </c>
      <c r="H149" s="67">
        <v>0</v>
      </c>
      <c r="I149" s="34">
        <f t="shared" si="24"/>
        <v>191.95400000000001</v>
      </c>
      <c r="J149" s="68">
        <f t="shared" si="25"/>
        <v>39.808779249924456</v>
      </c>
      <c r="K149" s="110">
        <v>3.67</v>
      </c>
      <c r="L149" s="68">
        <f t="shared" si="26"/>
        <v>46.268000000000001</v>
      </c>
      <c r="M149" s="68">
        <f t="shared" si="29"/>
        <v>49.67966101176934</v>
      </c>
      <c r="N149" s="68">
        <f t="shared" si="29"/>
        <v>41.560092506159968</v>
      </c>
      <c r="O149" s="68">
        <f t="shared" si="29"/>
        <v>42.389047261205377</v>
      </c>
      <c r="P149" s="68">
        <f t="shared" si="29"/>
        <v>0</v>
      </c>
      <c r="Q149" s="68">
        <f t="shared" si="29"/>
        <v>0</v>
      </c>
      <c r="R149" s="68">
        <f t="shared" si="27"/>
        <v>49.67966101176934</v>
      </c>
      <c r="S149" s="68">
        <f t="shared" si="23"/>
        <v>0</v>
      </c>
      <c r="T149" s="68">
        <f t="shared" si="28"/>
        <v>0</v>
      </c>
      <c r="U149" s="43"/>
    </row>
    <row r="150" spans="1:21" x14ac:dyDescent="0.35">
      <c r="A150" s="63">
        <v>45664.041666666315</v>
      </c>
      <c r="B150" s="64">
        <v>197.845</v>
      </c>
      <c r="C150" s="65">
        <v>8286.5562637499988</v>
      </c>
      <c r="D150" s="66">
        <v>0</v>
      </c>
      <c r="E150" s="66">
        <v>0</v>
      </c>
      <c r="F150" s="19">
        <f t="shared" ref="F150:G213" si="30">B150-D150</f>
        <v>197.845</v>
      </c>
      <c r="G150" s="19">
        <f t="shared" si="30"/>
        <v>8286.5562637499988</v>
      </c>
      <c r="H150" s="67">
        <v>0</v>
      </c>
      <c r="I150" s="34">
        <f t="shared" si="24"/>
        <v>197.845</v>
      </c>
      <c r="J150" s="68">
        <f t="shared" si="25"/>
        <v>41.884082305592756</v>
      </c>
      <c r="K150" s="110">
        <v>4.42</v>
      </c>
      <c r="L150" s="68">
        <f t="shared" si="26"/>
        <v>54.068000000000005</v>
      </c>
      <c r="M150" s="68">
        <f t="shared" si="29"/>
        <v>49.67966101176934</v>
      </c>
      <c r="N150" s="68">
        <f t="shared" si="29"/>
        <v>41.560092506159968</v>
      </c>
      <c r="O150" s="68">
        <f t="shared" si="29"/>
        <v>42.389047261205377</v>
      </c>
      <c r="P150" s="68">
        <f t="shared" si="29"/>
        <v>0</v>
      </c>
      <c r="Q150" s="68">
        <f t="shared" si="29"/>
        <v>0</v>
      </c>
      <c r="R150" s="68">
        <f t="shared" si="27"/>
        <v>54.068000000000005</v>
      </c>
      <c r="S150" s="68">
        <f t="shared" si="23"/>
        <v>0</v>
      </c>
      <c r="T150" s="68">
        <f t="shared" si="28"/>
        <v>0</v>
      </c>
      <c r="U150" s="43"/>
    </row>
    <row r="151" spans="1:21" x14ac:dyDescent="0.35">
      <c r="A151" s="63">
        <v>45664.083333332979</v>
      </c>
      <c r="B151" s="70">
        <v>243.55</v>
      </c>
      <c r="C151" s="71">
        <v>10138.986500000001</v>
      </c>
      <c r="D151" s="66">
        <v>42.481000000000002</v>
      </c>
      <c r="E151" s="66">
        <v>1768.471</v>
      </c>
      <c r="F151" s="19">
        <f t="shared" si="30"/>
        <v>201.06900000000002</v>
      </c>
      <c r="G151" s="19">
        <f t="shared" si="30"/>
        <v>8370.5155000000013</v>
      </c>
      <c r="H151" s="67">
        <v>0</v>
      </c>
      <c r="I151" s="34">
        <f t="shared" si="24"/>
        <v>201.06900000000002</v>
      </c>
      <c r="J151" s="68">
        <f t="shared" si="25"/>
        <v>41.630064803624627</v>
      </c>
      <c r="K151" s="110">
        <v>4.42</v>
      </c>
      <c r="L151" s="68">
        <f t="shared" si="26"/>
        <v>54.068000000000005</v>
      </c>
      <c r="M151" s="68">
        <f t="shared" si="29"/>
        <v>49.67966101176934</v>
      </c>
      <c r="N151" s="68">
        <f t="shared" si="29"/>
        <v>41.560092506159968</v>
      </c>
      <c r="O151" s="68">
        <f t="shared" si="29"/>
        <v>42.389047261205377</v>
      </c>
      <c r="P151" s="68">
        <f t="shared" si="29"/>
        <v>0</v>
      </c>
      <c r="Q151" s="68">
        <f t="shared" si="29"/>
        <v>0</v>
      </c>
      <c r="R151" s="68">
        <f t="shared" si="27"/>
        <v>54.068000000000005</v>
      </c>
      <c r="S151" s="68">
        <f t="shared" si="23"/>
        <v>0</v>
      </c>
      <c r="T151" s="68">
        <f t="shared" si="28"/>
        <v>0</v>
      </c>
      <c r="U151" s="43"/>
    </row>
    <row r="152" spans="1:21" x14ac:dyDescent="0.35">
      <c r="A152" s="63">
        <v>45664.124999999643</v>
      </c>
      <c r="B152" s="70">
        <v>204.55</v>
      </c>
      <c r="C152" s="71">
        <v>8542.0079999999998</v>
      </c>
      <c r="D152" s="66">
        <v>18.010000000000002</v>
      </c>
      <c r="E152" s="66">
        <v>752.08199999999999</v>
      </c>
      <c r="F152" s="19">
        <f t="shared" si="30"/>
        <v>186.54000000000002</v>
      </c>
      <c r="G152" s="19">
        <f t="shared" si="30"/>
        <v>7789.9259999999995</v>
      </c>
      <c r="H152" s="67">
        <v>0</v>
      </c>
      <c r="I152" s="34">
        <f t="shared" si="24"/>
        <v>186.54000000000002</v>
      </c>
      <c r="J152" s="68">
        <f t="shared" si="25"/>
        <v>41.760083628176254</v>
      </c>
      <c r="K152" s="110">
        <v>4.42</v>
      </c>
      <c r="L152" s="68">
        <f t="shared" si="26"/>
        <v>54.068000000000005</v>
      </c>
      <c r="M152" s="68">
        <f t="shared" ref="M152:Q167" si="31">M151</f>
        <v>49.67966101176934</v>
      </c>
      <c r="N152" s="68">
        <f t="shared" si="31"/>
        <v>41.560092506159968</v>
      </c>
      <c r="O152" s="68">
        <f t="shared" si="31"/>
        <v>42.389047261205377</v>
      </c>
      <c r="P152" s="68">
        <f t="shared" si="31"/>
        <v>0</v>
      </c>
      <c r="Q152" s="68">
        <f t="shared" si="31"/>
        <v>0</v>
      </c>
      <c r="R152" s="68">
        <f t="shared" si="27"/>
        <v>54.068000000000005</v>
      </c>
      <c r="S152" s="68">
        <f t="shared" si="23"/>
        <v>0</v>
      </c>
      <c r="T152" s="68">
        <f t="shared" si="28"/>
        <v>0</v>
      </c>
      <c r="U152" s="43"/>
    </row>
    <row r="153" spans="1:21" x14ac:dyDescent="0.35">
      <c r="A153" s="63">
        <v>45664.166666666308</v>
      </c>
      <c r="B153" s="70">
        <v>244.15</v>
      </c>
      <c r="C153" s="71">
        <v>10002.825500000001</v>
      </c>
      <c r="D153" s="66">
        <v>0</v>
      </c>
      <c r="E153" s="66">
        <v>0</v>
      </c>
      <c r="F153" s="19">
        <f t="shared" si="30"/>
        <v>244.15</v>
      </c>
      <c r="G153" s="19">
        <f t="shared" si="30"/>
        <v>10002.825500000001</v>
      </c>
      <c r="H153" s="67">
        <v>0</v>
      </c>
      <c r="I153" s="34">
        <f t="shared" si="24"/>
        <v>244.15</v>
      </c>
      <c r="J153" s="68">
        <f t="shared" si="25"/>
        <v>40.970000000000006</v>
      </c>
      <c r="K153" s="110">
        <v>4.42</v>
      </c>
      <c r="L153" s="68">
        <f t="shared" si="26"/>
        <v>54.068000000000005</v>
      </c>
      <c r="M153" s="68">
        <f t="shared" si="31"/>
        <v>49.67966101176934</v>
      </c>
      <c r="N153" s="68">
        <f t="shared" si="31"/>
        <v>41.560092506159968</v>
      </c>
      <c r="O153" s="68">
        <f t="shared" si="31"/>
        <v>42.389047261205377</v>
      </c>
      <c r="P153" s="68">
        <f t="shared" si="31"/>
        <v>0</v>
      </c>
      <c r="Q153" s="68">
        <f t="shared" si="31"/>
        <v>0</v>
      </c>
      <c r="R153" s="68">
        <f t="shared" si="27"/>
        <v>54.068000000000005</v>
      </c>
      <c r="S153" s="68">
        <f t="shared" si="23"/>
        <v>0</v>
      </c>
      <c r="T153" s="68">
        <f t="shared" si="28"/>
        <v>0</v>
      </c>
      <c r="U153" s="43"/>
    </row>
    <row r="154" spans="1:21" x14ac:dyDescent="0.35">
      <c r="A154" s="63">
        <v>45664.208333332972</v>
      </c>
      <c r="B154" s="70">
        <v>158.80000000000001</v>
      </c>
      <c r="C154" s="71">
        <v>6810.9319999999998</v>
      </c>
      <c r="D154" s="66">
        <v>26.123000000000001</v>
      </c>
      <c r="E154" s="66">
        <v>1120.3989999999999</v>
      </c>
      <c r="F154" s="19">
        <f t="shared" si="30"/>
        <v>132.67700000000002</v>
      </c>
      <c r="G154" s="19">
        <f t="shared" si="30"/>
        <v>5690.5329999999994</v>
      </c>
      <c r="H154" s="67">
        <v>0</v>
      </c>
      <c r="I154" s="34">
        <f t="shared" si="24"/>
        <v>132.67700000000002</v>
      </c>
      <c r="J154" s="68">
        <f t="shared" si="25"/>
        <v>42.890124136059747</v>
      </c>
      <c r="K154" s="110">
        <v>4.42</v>
      </c>
      <c r="L154" s="68">
        <f t="shared" si="26"/>
        <v>54.068000000000005</v>
      </c>
      <c r="M154" s="68">
        <f t="shared" si="31"/>
        <v>49.67966101176934</v>
      </c>
      <c r="N154" s="68">
        <f t="shared" si="31"/>
        <v>41.560092506159968</v>
      </c>
      <c r="O154" s="68">
        <f t="shared" si="31"/>
        <v>42.389047261205377</v>
      </c>
      <c r="P154" s="68">
        <f t="shared" si="31"/>
        <v>0</v>
      </c>
      <c r="Q154" s="68">
        <f t="shared" si="31"/>
        <v>0</v>
      </c>
      <c r="R154" s="68">
        <f t="shared" si="27"/>
        <v>54.068000000000005</v>
      </c>
      <c r="S154" s="68">
        <f t="shared" si="23"/>
        <v>0</v>
      </c>
      <c r="T154" s="68">
        <f t="shared" si="28"/>
        <v>0</v>
      </c>
      <c r="U154" s="43"/>
    </row>
    <row r="155" spans="1:21" x14ac:dyDescent="0.35">
      <c r="A155" s="63">
        <v>45664.249999999636</v>
      </c>
      <c r="B155" s="70">
        <v>104.9</v>
      </c>
      <c r="C155" s="71">
        <v>5384.5169999999998</v>
      </c>
      <c r="D155" s="66">
        <v>7.3959999999999999</v>
      </c>
      <c r="E155" s="66">
        <v>379.637</v>
      </c>
      <c r="F155" s="19">
        <f t="shared" si="30"/>
        <v>97.504000000000005</v>
      </c>
      <c r="G155" s="19">
        <f t="shared" si="30"/>
        <v>5004.88</v>
      </c>
      <c r="H155" s="67">
        <v>0</v>
      </c>
      <c r="I155" s="34">
        <f t="shared" si="24"/>
        <v>97.504000000000005</v>
      </c>
      <c r="J155" s="68">
        <f t="shared" si="25"/>
        <v>51.329996718083358</v>
      </c>
      <c r="K155" s="110">
        <v>4.42</v>
      </c>
      <c r="L155" s="68">
        <f t="shared" si="26"/>
        <v>54.068000000000005</v>
      </c>
      <c r="M155" s="68">
        <f t="shared" si="31"/>
        <v>49.67966101176934</v>
      </c>
      <c r="N155" s="68">
        <f t="shared" si="31"/>
        <v>41.560092506159968</v>
      </c>
      <c r="O155" s="68">
        <f t="shared" si="31"/>
        <v>42.389047261205377</v>
      </c>
      <c r="P155" s="68">
        <f t="shared" si="31"/>
        <v>0</v>
      </c>
      <c r="Q155" s="68">
        <f t="shared" si="31"/>
        <v>0</v>
      </c>
      <c r="R155" s="68">
        <f t="shared" si="27"/>
        <v>54.068000000000005</v>
      </c>
      <c r="S155" s="68">
        <f t="shared" si="23"/>
        <v>0</v>
      </c>
      <c r="T155" s="68">
        <f t="shared" si="28"/>
        <v>0</v>
      </c>
      <c r="U155" s="43"/>
    </row>
    <row r="156" spans="1:21" x14ac:dyDescent="0.35">
      <c r="A156" s="63">
        <v>45664.2916666663</v>
      </c>
      <c r="B156" s="70">
        <v>117.65299999999999</v>
      </c>
      <c r="C156" s="71">
        <v>6065.60443295</v>
      </c>
      <c r="D156" s="66">
        <v>0</v>
      </c>
      <c r="E156" s="66">
        <v>0</v>
      </c>
      <c r="F156" s="19">
        <f t="shared" si="30"/>
        <v>117.65299999999999</v>
      </c>
      <c r="G156" s="19">
        <f t="shared" si="30"/>
        <v>6065.60443295</v>
      </c>
      <c r="H156" s="67">
        <v>0</v>
      </c>
      <c r="I156" s="34">
        <f t="shared" si="24"/>
        <v>117.65299999999999</v>
      </c>
      <c r="J156" s="68">
        <f t="shared" si="25"/>
        <v>51.555034150850389</v>
      </c>
      <c r="K156" s="110">
        <v>4.42</v>
      </c>
      <c r="L156" s="68">
        <f t="shared" si="26"/>
        <v>54.068000000000005</v>
      </c>
      <c r="M156" s="68">
        <f t="shared" si="31"/>
        <v>49.67966101176934</v>
      </c>
      <c r="N156" s="68">
        <f t="shared" si="31"/>
        <v>41.560092506159968</v>
      </c>
      <c r="O156" s="68">
        <f t="shared" si="31"/>
        <v>42.389047261205377</v>
      </c>
      <c r="P156" s="68">
        <f t="shared" si="31"/>
        <v>0</v>
      </c>
      <c r="Q156" s="68">
        <f t="shared" si="31"/>
        <v>0</v>
      </c>
      <c r="R156" s="68">
        <f t="shared" si="27"/>
        <v>54.068000000000005</v>
      </c>
      <c r="S156" s="68">
        <f t="shared" si="23"/>
        <v>0</v>
      </c>
      <c r="T156" s="68">
        <f t="shared" si="28"/>
        <v>0</v>
      </c>
      <c r="U156" s="43"/>
    </row>
    <row r="157" spans="1:21" x14ac:dyDescent="0.35">
      <c r="A157" s="63">
        <v>45664.333333332965</v>
      </c>
      <c r="B157" s="70">
        <v>94.55</v>
      </c>
      <c r="C157" s="71">
        <v>9344.3765000000003</v>
      </c>
      <c r="D157" s="66">
        <v>9.6479999999999997</v>
      </c>
      <c r="E157" s="66">
        <v>953.51199999999994</v>
      </c>
      <c r="F157" s="19">
        <f t="shared" si="30"/>
        <v>84.902000000000001</v>
      </c>
      <c r="G157" s="19">
        <f t="shared" si="30"/>
        <v>8390.8644999999997</v>
      </c>
      <c r="H157" s="67">
        <v>0</v>
      </c>
      <c r="I157" s="34">
        <f t="shared" si="24"/>
        <v>84.902000000000001</v>
      </c>
      <c r="J157" s="68">
        <f t="shared" si="25"/>
        <v>98.829998115474311</v>
      </c>
      <c r="K157" s="110">
        <v>4.42</v>
      </c>
      <c r="L157" s="68">
        <f t="shared" si="26"/>
        <v>54.068000000000005</v>
      </c>
      <c r="M157" s="68">
        <f t="shared" si="31"/>
        <v>49.67966101176934</v>
      </c>
      <c r="N157" s="68">
        <f t="shared" si="31"/>
        <v>41.560092506159968</v>
      </c>
      <c r="O157" s="68">
        <f t="shared" si="31"/>
        <v>42.389047261205377</v>
      </c>
      <c r="P157" s="68">
        <f t="shared" si="31"/>
        <v>0</v>
      </c>
      <c r="Q157" s="68">
        <f t="shared" si="31"/>
        <v>0</v>
      </c>
      <c r="R157" s="68">
        <f t="shared" si="27"/>
        <v>54.068000000000005</v>
      </c>
      <c r="S157" s="68">
        <f t="shared" si="23"/>
        <v>44.761998115474306</v>
      </c>
      <c r="T157" s="68">
        <f t="shared" si="28"/>
        <v>3800.3831639999994</v>
      </c>
      <c r="U157" s="43"/>
    </row>
    <row r="158" spans="1:21" x14ac:dyDescent="0.35">
      <c r="A158" s="63">
        <v>45664.374999999629</v>
      </c>
      <c r="B158" s="70">
        <v>93.677999999999997</v>
      </c>
      <c r="C158" s="71">
        <v>5937.0160522799997</v>
      </c>
      <c r="D158" s="66">
        <v>0</v>
      </c>
      <c r="E158" s="66">
        <v>0</v>
      </c>
      <c r="F158" s="19">
        <f t="shared" si="30"/>
        <v>93.677999999999997</v>
      </c>
      <c r="G158" s="19">
        <f t="shared" si="30"/>
        <v>5937.0160522799997</v>
      </c>
      <c r="H158" s="67">
        <v>0</v>
      </c>
      <c r="I158" s="34">
        <f t="shared" si="24"/>
        <v>93.677999999999997</v>
      </c>
      <c r="J158" s="68">
        <f t="shared" si="25"/>
        <v>63.37684464100429</v>
      </c>
      <c r="K158" s="110">
        <v>4.42</v>
      </c>
      <c r="L158" s="68">
        <f t="shared" si="26"/>
        <v>54.068000000000005</v>
      </c>
      <c r="M158" s="68">
        <f t="shared" si="31"/>
        <v>49.67966101176934</v>
      </c>
      <c r="N158" s="68">
        <f t="shared" si="31"/>
        <v>41.560092506159968</v>
      </c>
      <c r="O158" s="68">
        <f t="shared" si="31"/>
        <v>42.389047261205377</v>
      </c>
      <c r="P158" s="68">
        <f t="shared" si="31"/>
        <v>0</v>
      </c>
      <c r="Q158" s="68">
        <f t="shared" si="31"/>
        <v>0</v>
      </c>
      <c r="R158" s="68">
        <f t="shared" si="27"/>
        <v>54.068000000000005</v>
      </c>
      <c r="S158" s="68">
        <f t="shared" si="23"/>
        <v>9.3088446410042849</v>
      </c>
      <c r="T158" s="68">
        <f t="shared" si="28"/>
        <v>872.03394827999932</v>
      </c>
      <c r="U158" s="43"/>
    </row>
    <row r="159" spans="1:21" x14ac:dyDescent="0.35">
      <c r="A159" s="63">
        <v>45664.416666666293</v>
      </c>
      <c r="B159" s="70">
        <v>131.94200000000001</v>
      </c>
      <c r="C159" s="71">
        <v>6430.3299999199999</v>
      </c>
      <c r="D159" s="66">
        <v>0</v>
      </c>
      <c r="E159" s="66">
        <v>0</v>
      </c>
      <c r="F159" s="19">
        <f t="shared" si="30"/>
        <v>131.94200000000001</v>
      </c>
      <c r="G159" s="19">
        <f t="shared" si="30"/>
        <v>6430.3299999199999</v>
      </c>
      <c r="H159" s="67">
        <v>0</v>
      </c>
      <c r="I159" s="34">
        <f t="shared" si="24"/>
        <v>131.94200000000001</v>
      </c>
      <c r="J159" s="68">
        <f t="shared" si="25"/>
        <v>48.736035530157189</v>
      </c>
      <c r="K159" s="110">
        <v>4.42</v>
      </c>
      <c r="L159" s="68">
        <f t="shared" si="26"/>
        <v>54.068000000000005</v>
      </c>
      <c r="M159" s="68">
        <f t="shared" si="31"/>
        <v>49.67966101176934</v>
      </c>
      <c r="N159" s="68">
        <f t="shared" si="31"/>
        <v>41.560092506159968</v>
      </c>
      <c r="O159" s="68">
        <f t="shared" si="31"/>
        <v>42.389047261205377</v>
      </c>
      <c r="P159" s="68">
        <f t="shared" si="31"/>
        <v>0</v>
      </c>
      <c r="Q159" s="68">
        <f t="shared" si="31"/>
        <v>0</v>
      </c>
      <c r="R159" s="68">
        <f t="shared" si="27"/>
        <v>54.068000000000005</v>
      </c>
      <c r="S159" s="68">
        <f t="shared" si="23"/>
        <v>0</v>
      </c>
      <c r="T159" s="68">
        <f t="shared" si="28"/>
        <v>0</v>
      </c>
      <c r="U159" s="43"/>
    </row>
    <row r="160" spans="1:21" x14ac:dyDescent="0.35">
      <c r="A160" s="63">
        <v>45664.458333332957</v>
      </c>
      <c r="B160" s="70">
        <v>118.104</v>
      </c>
      <c r="C160" s="71">
        <v>7299.5192610599997</v>
      </c>
      <c r="D160" s="66">
        <v>0</v>
      </c>
      <c r="E160" s="66">
        <v>0</v>
      </c>
      <c r="F160" s="19">
        <f t="shared" si="30"/>
        <v>118.104</v>
      </c>
      <c r="G160" s="19">
        <f t="shared" si="30"/>
        <v>7299.5192610599997</v>
      </c>
      <c r="H160" s="67">
        <v>0</v>
      </c>
      <c r="I160" s="34">
        <f t="shared" si="24"/>
        <v>118.104</v>
      </c>
      <c r="J160" s="68">
        <f t="shared" si="25"/>
        <v>61.80585975970331</v>
      </c>
      <c r="K160" s="110">
        <v>4.42</v>
      </c>
      <c r="L160" s="68">
        <f t="shared" si="26"/>
        <v>54.068000000000005</v>
      </c>
      <c r="M160" s="68">
        <f t="shared" si="31"/>
        <v>49.67966101176934</v>
      </c>
      <c r="N160" s="68">
        <f t="shared" si="31"/>
        <v>41.560092506159968</v>
      </c>
      <c r="O160" s="68">
        <f t="shared" si="31"/>
        <v>42.389047261205377</v>
      </c>
      <c r="P160" s="68">
        <f t="shared" si="31"/>
        <v>0</v>
      </c>
      <c r="Q160" s="68">
        <f t="shared" si="31"/>
        <v>0</v>
      </c>
      <c r="R160" s="68">
        <f t="shared" si="27"/>
        <v>54.068000000000005</v>
      </c>
      <c r="S160" s="68">
        <f t="shared" si="23"/>
        <v>7.737859759703305</v>
      </c>
      <c r="T160" s="68">
        <f t="shared" si="28"/>
        <v>913.87218905999907</v>
      </c>
      <c r="U160" s="43"/>
    </row>
    <row r="161" spans="1:21" x14ac:dyDescent="0.35">
      <c r="A161" s="63">
        <v>45664.499999999622</v>
      </c>
      <c r="B161" s="70">
        <v>133.785</v>
      </c>
      <c r="C161" s="71">
        <v>7148.91251655</v>
      </c>
      <c r="D161" s="66">
        <v>9.85</v>
      </c>
      <c r="E161" s="66">
        <v>526.34299999999996</v>
      </c>
      <c r="F161" s="19">
        <f t="shared" si="30"/>
        <v>123.935</v>
      </c>
      <c r="G161" s="19">
        <f t="shared" si="30"/>
        <v>6622.5695165500001</v>
      </c>
      <c r="H161" s="67">
        <v>0</v>
      </c>
      <c r="I161" s="34">
        <f t="shared" si="24"/>
        <v>123.935</v>
      </c>
      <c r="J161" s="68">
        <f t="shared" si="25"/>
        <v>53.435829398878447</v>
      </c>
      <c r="K161" s="110">
        <v>4.42</v>
      </c>
      <c r="L161" s="68">
        <f t="shared" si="26"/>
        <v>54.068000000000005</v>
      </c>
      <c r="M161" s="68">
        <f t="shared" si="31"/>
        <v>49.67966101176934</v>
      </c>
      <c r="N161" s="68">
        <f t="shared" si="31"/>
        <v>41.560092506159968</v>
      </c>
      <c r="O161" s="68">
        <f t="shared" si="31"/>
        <v>42.389047261205377</v>
      </c>
      <c r="P161" s="68">
        <f t="shared" si="31"/>
        <v>0</v>
      </c>
      <c r="Q161" s="68">
        <f t="shared" si="31"/>
        <v>0</v>
      </c>
      <c r="R161" s="68">
        <f t="shared" si="27"/>
        <v>54.068000000000005</v>
      </c>
      <c r="S161" s="68">
        <f t="shared" si="23"/>
        <v>0</v>
      </c>
      <c r="T161" s="68">
        <f t="shared" si="28"/>
        <v>0</v>
      </c>
      <c r="U161" s="43"/>
    </row>
    <row r="162" spans="1:21" x14ac:dyDescent="0.35">
      <c r="A162" s="63">
        <v>45664.541666666286</v>
      </c>
      <c r="B162" s="70">
        <v>176.149</v>
      </c>
      <c r="C162" s="71">
        <v>8493.2442212499991</v>
      </c>
      <c r="D162" s="66">
        <v>38.15</v>
      </c>
      <c r="E162" s="66">
        <v>1839.45</v>
      </c>
      <c r="F162" s="19">
        <f t="shared" si="30"/>
        <v>137.999</v>
      </c>
      <c r="G162" s="19">
        <f t="shared" si="30"/>
        <v>6653.7942212499993</v>
      </c>
      <c r="H162" s="67">
        <v>0</v>
      </c>
      <c r="I162" s="34">
        <f t="shared" si="24"/>
        <v>137.999</v>
      </c>
      <c r="J162" s="68">
        <f t="shared" si="25"/>
        <v>48.216249547098165</v>
      </c>
      <c r="K162" s="110">
        <v>4.42</v>
      </c>
      <c r="L162" s="68">
        <f t="shared" si="26"/>
        <v>54.068000000000005</v>
      </c>
      <c r="M162" s="68">
        <f t="shared" si="31"/>
        <v>49.67966101176934</v>
      </c>
      <c r="N162" s="68">
        <f t="shared" si="31"/>
        <v>41.560092506159968</v>
      </c>
      <c r="O162" s="68">
        <f t="shared" si="31"/>
        <v>42.389047261205377</v>
      </c>
      <c r="P162" s="68">
        <f t="shared" si="31"/>
        <v>0</v>
      </c>
      <c r="Q162" s="68">
        <f t="shared" si="31"/>
        <v>0</v>
      </c>
      <c r="R162" s="68">
        <f t="shared" si="27"/>
        <v>54.068000000000005</v>
      </c>
      <c r="S162" s="68">
        <f t="shared" si="23"/>
        <v>0</v>
      </c>
      <c r="T162" s="68">
        <f t="shared" si="28"/>
        <v>0</v>
      </c>
      <c r="U162" s="43"/>
    </row>
    <row r="163" spans="1:21" x14ac:dyDescent="0.35">
      <c r="A163" s="63">
        <v>45664.58333333295</v>
      </c>
      <c r="B163" s="70">
        <v>174.935</v>
      </c>
      <c r="C163" s="71">
        <v>7501.8362895999999</v>
      </c>
      <c r="D163" s="66">
        <v>0</v>
      </c>
      <c r="E163" s="66">
        <v>0</v>
      </c>
      <c r="F163" s="19">
        <f t="shared" si="30"/>
        <v>174.935</v>
      </c>
      <c r="G163" s="19">
        <f t="shared" si="30"/>
        <v>7501.8362895999999</v>
      </c>
      <c r="H163" s="67">
        <v>0</v>
      </c>
      <c r="I163" s="34">
        <f t="shared" si="24"/>
        <v>174.935</v>
      </c>
      <c r="J163" s="68">
        <f t="shared" si="25"/>
        <v>42.883564121530853</v>
      </c>
      <c r="K163" s="110">
        <v>4.42</v>
      </c>
      <c r="L163" s="68">
        <f t="shared" si="26"/>
        <v>54.068000000000005</v>
      </c>
      <c r="M163" s="68">
        <f t="shared" si="31"/>
        <v>49.67966101176934</v>
      </c>
      <c r="N163" s="68">
        <f t="shared" si="31"/>
        <v>41.560092506159968</v>
      </c>
      <c r="O163" s="68">
        <f t="shared" si="31"/>
        <v>42.389047261205377</v>
      </c>
      <c r="P163" s="68">
        <f t="shared" si="31"/>
        <v>0</v>
      </c>
      <c r="Q163" s="68">
        <f t="shared" si="31"/>
        <v>0</v>
      </c>
      <c r="R163" s="68">
        <f t="shared" si="27"/>
        <v>54.068000000000005</v>
      </c>
      <c r="S163" s="68">
        <f t="shared" si="23"/>
        <v>0</v>
      </c>
      <c r="T163" s="68">
        <f t="shared" si="28"/>
        <v>0</v>
      </c>
      <c r="U163" s="43"/>
    </row>
    <row r="164" spans="1:21" x14ac:dyDescent="0.35">
      <c r="A164" s="63">
        <v>45664.624999999614</v>
      </c>
      <c r="B164" s="70">
        <v>256.68299999999999</v>
      </c>
      <c r="C164" s="71">
        <v>10937.600397509999</v>
      </c>
      <c r="D164" s="66">
        <v>0</v>
      </c>
      <c r="E164" s="66">
        <v>0</v>
      </c>
      <c r="F164" s="19">
        <f t="shared" si="30"/>
        <v>256.68299999999999</v>
      </c>
      <c r="G164" s="19">
        <f t="shared" si="30"/>
        <v>10937.600397509999</v>
      </c>
      <c r="H164" s="67">
        <v>0</v>
      </c>
      <c r="I164" s="34">
        <f t="shared" si="24"/>
        <v>256.68299999999999</v>
      </c>
      <c r="J164" s="68">
        <f t="shared" si="25"/>
        <v>42.611315893573007</v>
      </c>
      <c r="K164" s="110">
        <v>4.42</v>
      </c>
      <c r="L164" s="68">
        <f t="shared" si="26"/>
        <v>54.068000000000005</v>
      </c>
      <c r="M164" s="68">
        <f t="shared" si="31"/>
        <v>49.67966101176934</v>
      </c>
      <c r="N164" s="68">
        <f t="shared" si="31"/>
        <v>41.560092506159968</v>
      </c>
      <c r="O164" s="68">
        <f t="shared" si="31"/>
        <v>42.389047261205377</v>
      </c>
      <c r="P164" s="68">
        <f t="shared" si="31"/>
        <v>0</v>
      </c>
      <c r="Q164" s="68">
        <f t="shared" si="31"/>
        <v>0</v>
      </c>
      <c r="R164" s="68">
        <f t="shared" si="27"/>
        <v>54.068000000000005</v>
      </c>
      <c r="S164" s="68">
        <f t="shared" si="23"/>
        <v>0</v>
      </c>
      <c r="T164" s="68">
        <f t="shared" si="28"/>
        <v>0</v>
      </c>
      <c r="U164" s="43"/>
    </row>
    <row r="165" spans="1:21" x14ac:dyDescent="0.35">
      <c r="A165" s="63">
        <v>45664.666666666279</v>
      </c>
      <c r="B165" s="70">
        <v>326.87400000000002</v>
      </c>
      <c r="C165" s="71">
        <v>13772.122933119999</v>
      </c>
      <c r="D165" s="66">
        <v>0</v>
      </c>
      <c r="E165" s="66">
        <v>0</v>
      </c>
      <c r="F165" s="19">
        <f t="shared" si="30"/>
        <v>326.87400000000002</v>
      </c>
      <c r="G165" s="19">
        <f t="shared" si="30"/>
        <v>13772.122933119999</v>
      </c>
      <c r="H165" s="67">
        <v>0</v>
      </c>
      <c r="I165" s="34">
        <f t="shared" si="24"/>
        <v>326.87400000000002</v>
      </c>
      <c r="J165" s="68">
        <f t="shared" si="25"/>
        <v>42.132818557364608</v>
      </c>
      <c r="K165" s="110">
        <v>4.42</v>
      </c>
      <c r="L165" s="68">
        <f t="shared" si="26"/>
        <v>54.068000000000005</v>
      </c>
      <c r="M165" s="68">
        <f t="shared" si="31"/>
        <v>49.67966101176934</v>
      </c>
      <c r="N165" s="68">
        <f t="shared" si="31"/>
        <v>41.560092506159968</v>
      </c>
      <c r="O165" s="68">
        <f t="shared" si="31"/>
        <v>42.389047261205377</v>
      </c>
      <c r="P165" s="68">
        <f t="shared" si="31"/>
        <v>0</v>
      </c>
      <c r="Q165" s="68">
        <f t="shared" si="31"/>
        <v>0</v>
      </c>
      <c r="R165" s="68">
        <f t="shared" si="27"/>
        <v>54.068000000000005</v>
      </c>
      <c r="S165" s="68">
        <f t="shared" si="23"/>
        <v>0</v>
      </c>
      <c r="T165" s="68">
        <f t="shared" si="28"/>
        <v>0</v>
      </c>
      <c r="U165" s="43"/>
    </row>
    <row r="166" spans="1:21" x14ac:dyDescent="0.35">
      <c r="A166" s="63">
        <v>45664.708333332943</v>
      </c>
      <c r="B166" s="70">
        <v>413.45</v>
      </c>
      <c r="C166" s="71">
        <v>21748.673139499999</v>
      </c>
      <c r="D166" s="66">
        <v>79.95</v>
      </c>
      <c r="E166" s="66">
        <v>4205.6030000000001</v>
      </c>
      <c r="F166" s="19">
        <f t="shared" si="30"/>
        <v>333.5</v>
      </c>
      <c r="G166" s="19">
        <f t="shared" si="30"/>
        <v>17543.0701395</v>
      </c>
      <c r="H166" s="67">
        <v>0</v>
      </c>
      <c r="I166" s="34">
        <f t="shared" si="24"/>
        <v>333.5</v>
      </c>
      <c r="J166" s="68">
        <f t="shared" si="25"/>
        <v>52.602908964017992</v>
      </c>
      <c r="K166" s="110">
        <v>4.42</v>
      </c>
      <c r="L166" s="68">
        <f t="shared" si="26"/>
        <v>54.068000000000005</v>
      </c>
      <c r="M166" s="68">
        <f t="shared" si="31"/>
        <v>49.67966101176934</v>
      </c>
      <c r="N166" s="68">
        <f t="shared" si="31"/>
        <v>41.560092506159968</v>
      </c>
      <c r="O166" s="68">
        <f t="shared" si="31"/>
        <v>42.389047261205377</v>
      </c>
      <c r="P166" s="68">
        <f t="shared" si="31"/>
        <v>0</v>
      </c>
      <c r="Q166" s="68">
        <f t="shared" si="31"/>
        <v>0</v>
      </c>
      <c r="R166" s="68">
        <f t="shared" si="27"/>
        <v>54.068000000000005</v>
      </c>
      <c r="S166" s="68">
        <f t="shared" si="23"/>
        <v>0</v>
      </c>
      <c r="T166" s="68">
        <f t="shared" si="28"/>
        <v>0</v>
      </c>
      <c r="U166" s="43"/>
    </row>
    <row r="167" spans="1:21" x14ac:dyDescent="0.35">
      <c r="A167" s="63">
        <v>45664.749999999607</v>
      </c>
      <c r="B167" s="70">
        <v>270.14800000000002</v>
      </c>
      <c r="C167" s="71">
        <v>17601.960296040001</v>
      </c>
      <c r="D167" s="66">
        <v>16.350000000000001</v>
      </c>
      <c r="E167" s="66">
        <v>1065.3119999999999</v>
      </c>
      <c r="F167" s="19">
        <f t="shared" si="30"/>
        <v>253.79800000000003</v>
      </c>
      <c r="G167" s="19">
        <f t="shared" si="30"/>
        <v>16536.648296040003</v>
      </c>
      <c r="H167" s="67">
        <v>0</v>
      </c>
      <c r="I167" s="34">
        <f t="shared" si="24"/>
        <v>253.79800000000003</v>
      </c>
      <c r="J167" s="68">
        <f t="shared" si="25"/>
        <v>65.156732109945708</v>
      </c>
      <c r="K167" s="110">
        <v>4.42</v>
      </c>
      <c r="L167" s="68">
        <f t="shared" si="26"/>
        <v>54.068000000000005</v>
      </c>
      <c r="M167" s="68">
        <f t="shared" si="31"/>
        <v>49.67966101176934</v>
      </c>
      <c r="N167" s="68">
        <f t="shared" si="31"/>
        <v>41.560092506159968</v>
      </c>
      <c r="O167" s="68">
        <f t="shared" si="31"/>
        <v>42.389047261205377</v>
      </c>
      <c r="P167" s="68">
        <f t="shared" si="31"/>
        <v>0</v>
      </c>
      <c r="Q167" s="68">
        <f t="shared" si="31"/>
        <v>0</v>
      </c>
      <c r="R167" s="68">
        <f t="shared" si="27"/>
        <v>54.068000000000005</v>
      </c>
      <c r="S167" s="68">
        <f t="shared" si="23"/>
        <v>11.088732109945703</v>
      </c>
      <c r="T167" s="68">
        <f t="shared" si="28"/>
        <v>2814.2980320399997</v>
      </c>
      <c r="U167" s="43"/>
    </row>
    <row r="168" spans="1:21" x14ac:dyDescent="0.35">
      <c r="A168" s="63">
        <v>45664.791666666271</v>
      </c>
      <c r="B168" s="70">
        <v>148.58699999999999</v>
      </c>
      <c r="C168" s="71">
        <v>8925.7288679499998</v>
      </c>
      <c r="D168" s="66">
        <v>0</v>
      </c>
      <c r="E168" s="66">
        <v>0</v>
      </c>
      <c r="F168" s="19">
        <f t="shared" si="30"/>
        <v>148.58699999999999</v>
      </c>
      <c r="G168" s="19">
        <f t="shared" si="30"/>
        <v>8925.7288679499998</v>
      </c>
      <c r="H168" s="67">
        <v>0</v>
      </c>
      <c r="I168" s="34">
        <f t="shared" si="24"/>
        <v>148.58699999999999</v>
      </c>
      <c r="J168" s="68">
        <f t="shared" si="25"/>
        <v>60.070725352487095</v>
      </c>
      <c r="K168" s="110">
        <v>4.42</v>
      </c>
      <c r="L168" s="68">
        <f t="shared" si="26"/>
        <v>54.068000000000005</v>
      </c>
      <c r="M168" s="68">
        <f t="shared" ref="M168:Q183" si="32">M167</f>
        <v>49.67966101176934</v>
      </c>
      <c r="N168" s="68">
        <f t="shared" si="32"/>
        <v>41.560092506159968</v>
      </c>
      <c r="O168" s="68">
        <f t="shared" si="32"/>
        <v>42.389047261205377</v>
      </c>
      <c r="P168" s="68">
        <f t="shared" si="32"/>
        <v>0</v>
      </c>
      <c r="Q168" s="68">
        <f t="shared" si="32"/>
        <v>0</v>
      </c>
      <c r="R168" s="68">
        <f t="shared" si="27"/>
        <v>54.068000000000005</v>
      </c>
      <c r="S168" s="68">
        <f t="shared" si="23"/>
        <v>6.00272535248709</v>
      </c>
      <c r="T168" s="68">
        <f t="shared" si="28"/>
        <v>891.92695194999919</v>
      </c>
      <c r="U168" s="43"/>
    </row>
    <row r="169" spans="1:21" x14ac:dyDescent="0.35">
      <c r="A169" s="63">
        <v>45664.833333332936</v>
      </c>
      <c r="B169" s="70">
        <v>112.23099999999999</v>
      </c>
      <c r="C169" s="71">
        <v>6742.3512039899997</v>
      </c>
      <c r="D169" s="66">
        <v>0</v>
      </c>
      <c r="E169" s="66">
        <v>0</v>
      </c>
      <c r="F169" s="19">
        <f t="shared" si="30"/>
        <v>112.23099999999999</v>
      </c>
      <c r="G169" s="19">
        <f t="shared" si="30"/>
        <v>6742.3512039899997</v>
      </c>
      <c r="H169" s="67">
        <v>0</v>
      </c>
      <c r="I169" s="34">
        <f t="shared" si="24"/>
        <v>112.23099999999999</v>
      </c>
      <c r="J169" s="68">
        <f t="shared" si="25"/>
        <v>60.075658276144736</v>
      </c>
      <c r="K169" s="110">
        <v>4.42</v>
      </c>
      <c r="L169" s="68">
        <f t="shared" si="26"/>
        <v>54.068000000000005</v>
      </c>
      <c r="M169" s="68">
        <f t="shared" si="32"/>
        <v>49.67966101176934</v>
      </c>
      <c r="N169" s="68">
        <f t="shared" si="32"/>
        <v>41.560092506159968</v>
      </c>
      <c r="O169" s="68">
        <f t="shared" si="32"/>
        <v>42.389047261205377</v>
      </c>
      <c r="P169" s="68">
        <f t="shared" si="32"/>
        <v>0</v>
      </c>
      <c r="Q169" s="68">
        <f t="shared" si="32"/>
        <v>0</v>
      </c>
      <c r="R169" s="68">
        <f t="shared" si="27"/>
        <v>54.068000000000005</v>
      </c>
      <c r="S169" s="68">
        <f t="shared" si="23"/>
        <v>6.0076582761447312</v>
      </c>
      <c r="T169" s="68">
        <f t="shared" si="28"/>
        <v>674.24549598999931</v>
      </c>
      <c r="U169" s="43"/>
    </row>
    <row r="170" spans="1:21" x14ac:dyDescent="0.35">
      <c r="A170" s="63">
        <v>45664.8749999996</v>
      </c>
      <c r="B170" s="70">
        <v>104.18299999999999</v>
      </c>
      <c r="C170" s="71">
        <v>6319.6760367800007</v>
      </c>
      <c r="D170" s="66">
        <v>0</v>
      </c>
      <c r="E170" s="66">
        <v>0</v>
      </c>
      <c r="F170" s="19">
        <f t="shared" si="30"/>
        <v>104.18299999999999</v>
      </c>
      <c r="G170" s="19">
        <f t="shared" si="30"/>
        <v>6319.6760367800007</v>
      </c>
      <c r="H170" s="67">
        <v>0</v>
      </c>
      <c r="I170" s="34">
        <f t="shared" si="24"/>
        <v>104.18299999999999</v>
      </c>
      <c r="J170" s="68">
        <f t="shared" si="25"/>
        <v>60.659378562529405</v>
      </c>
      <c r="K170" s="110">
        <v>4.42</v>
      </c>
      <c r="L170" s="68">
        <f t="shared" si="26"/>
        <v>54.068000000000005</v>
      </c>
      <c r="M170" s="68">
        <f t="shared" si="32"/>
        <v>49.67966101176934</v>
      </c>
      <c r="N170" s="68">
        <f t="shared" si="32"/>
        <v>41.560092506159968</v>
      </c>
      <c r="O170" s="68">
        <f t="shared" si="32"/>
        <v>42.389047261205377</v>
      </c>
      <c r="P170" s="68">
        <f t="shared" si="32"/>
        <v>0</v>
      </c>
      <c r="Q170" s="68">
        <f t="shared" si="32"/>
        <v>0</v>
      </c>
      <c r="R170" s="68">
        <f t="shared" si="27"/>
        <v>54.068000000000005</v>
      </c>
      <c r="S170" s="68">
        <f t="shared" si="23"/>
        <v>6.5913785625293997</v>
      </c>
      <c r="T170" s="68">
        <f t="shared" si="28"/>
        <v>686.70959278000043</v>
      </c>
      <c r="U170" s="43"/>
    </row>
    <row r="171" spans="1:21" x14ac:dyDescent="0.35">
      <c r="A171" s="63">
        <v>45664.916666666264</v>
      </c>
      <c r="B171" s="70">
        <v>107.229</v>
      </c>
      <c r="C171" s="71">
        <v>6271.1822469799999</v>
      </c>
      <c r="D171" s="66">
        <v>0</v>
      </c>
      <c r="E171" s="66">
        <v>0</v>
      </c>
      <c r="F171" s="19">
        <f t="shared" si="30"/>
        <v>107.229</v>
      </c>
      <c r="G171" s="19">
        <f t="shared" si="30"/>
        <v>6271.1822469799999</v>
      </c>
      <c r="H171" s="67">
        <v>0</v>
      </c>
      <c r="I171" s="34">
        <f t="shared" si="24"/>
        <v>107.229</v>
      </c>
      <c r="J171" s="68">
        <f t="shared" si="25"/>
        <v>58.48401315856718</v>
      </c>
      <c r="K171" s="110">
        <v>4.42</v>
      </c>
      <c r="L171" s="68">
        <f t="shared" si="26"/>
        <v>54.068000000000005</v>
      </c>
      <c r="M171" s="68">
        <f t="shared" si="32"/>
        <v>49.67966101176934</v>
      </c>
      <c r="N171" s="68">
        <f t="shared" si="32"/>
        <v>41.560092506159968</v>
      </c>
      <c r="O171" s="68">
        <f t="shared" si="32"/>
        <v>42.389047261205377</v>
      </c>
      <c r="P171" s="68">
        <f t="shared" si="32"/>
        <v>0</v>
      </c>
      <c r="Q171" s="68">
        <f t="shared" si="32"/>
        <v>0</v>
      </c>
      <c r="R171" s="68">
        <f t="shared" si="27"/>
        <v>54.068000000000005</v>
      </c>
      <c r="S171" s="68">
        <f t="shared" si="23"/>
        <v>4.4160131585671749</v>
      </c>
      <c r="T171" s="68">
        <f t="shared" si="28"/>
        <v>473.52467497999959</v>
      </c>
      <c r="U171" s="43"/>
    </row>
    <row r="172" spans="1:21" x14ac:dyDescent="0.35">
      <c r="A172" s="63">
        <v>45664.958333332928</v>
      </c>
      <c r="B172" s="70">
        <v>146.14400000000001</v>
      </c>
      <c r="C172" s="71">
        <v>7711.9358229600002</v>
      </c>
      <c r="D172" s="66">
        <v>0</v>
      </c>
      <c r="E172" s="66">
        <v>0</v>
      </c>
      <c r="F172" s="19">
        <f t="shared" si="30"/>
        <v>146.14400000000001</v>
      </c>
      <c r="G172" s="19">
        <f t="shared" si="30"/>
        <v>7711.9358229600002</v>
      </c>
      <c r="H172" s="67">
        <v>0</v>
      </c>
      <c r="I172" s="34">
        <f t="shared" si="24"/>
        <v>146.14400000000001</v>
      </c>
      <c r="J172" s="68">
        <f t="shared" si="25"/>
        <v>52.769431676702432</v>
      </c>
      <c r="K172" s="110">
        <v>4.42</v>
      </c>
      <c r="L172" s="68">
        <f t="shared" si="26"/>
        <v>54.068000000000005</v>
      </c>
      <c r="M172" s="68">
        <f t="shared" si="32"/>
        <v>49.67966101176934</v>
      </c>
      <c r="N172" s="68">
        <f t="shared" si="32"/>
        <v>41.560092506159968</v>
      </c>
      <c r="O172" s="68">
        <f t="shared" si="32"/>
        <v>42.389047261205377</v>
      </c>
      <c r="P172" s="68">
        <f t="shared" si="32"/>
        <v>0</v>
      </c>
      <c r="Q172" s="68">
        <f t="shared" si="32"/>
        <v>0</v>
      </c>
      <c r="R172" s="68">
        <f t="shared" si="27"/>
        <v>54.068000000000005</v>
      </c>
      <c r="S172" s="68">
        <f t="shared" si="23"/>
        <v>0</v>
      </c>
      <c r="T172" s="68">
        <f t="shared" si="28"/>
        <v>0</v>
      </c>
      <c r="U172" s="43"/>
    </row>
    <row r="173" spans="1:21" x14ac:dyDescent="0.35">
      <c r="A173" s="63">
        <v>45664.999999999593</v>
      </c>
      <c r="B173" s="70">
        <v>190.48700000000002</v>
      </c>
      <c r="C173" s="71">
        <v>10561.15207473</v>
      </c>
      <c r="D173" s="66">
        <v>0</v>
      </c>
      <c r="E173" s="66">
        <v>0</v>
      </c>
      <c r="F173" s="19">
        <f t="shared" si="30"/>
        <v>190.48700000000002</v>
      </c>
      <c r="G173" s="19">
        <f t="shared" si="30"/>
        <v>10561.15207473</v>
      </c>
      <c r="H173" s="67">
        <v>0</v>
      </c>
      <c r="I173" s="34">
        <f t="shared" si="24"/>
        <v>190.48700000000002</v>
      </c>
      <c r="J173" s="68">
        <f t="shared" si="25"/>
        <v>55.442902007643561</v>
      </c>
      <c r="K173" s="110">
        <v>4.42</v>
      </c>
      <c r="L173" s="68">
        <f t="shared" si="26"/>
        <v>54.068000000000005</v>
      </c>
      <c r="M173" s="68">
        <f t="shared" si="32"/>
        <v>49.67966101176934</v>
      </c>
      <c r="N173" s="68">
        <f t="shared" si="32"/>
        <v>41.560092506159968</v>
      </c>
      <c r="O173" s="68">
        <f t="shared" si="32"/>
        <v>42.389047261205377</v>
      </c>
      <c r="P173" s="68">
        <f t="shared" si="32"/>
        <v>0</v>
      </c>
      <c r="Q173" s="68">
        <f t="shared" si="32"/>
        <v>0</v>
      </c>
      <c r="R173" s="68">
        <f t="shared" si="27"/>
        <v>54.068000000000005</v>
      </c>
      <c r="S173" s="68">
        <f t="shared" si="23"/>
        <v>1.3749020076435556</v>
      </c>
      <c r="T173" s="68">
        <f t="shared" si="28"/>
        <v>261.90095872999802</v>
      </c>
      <c r="U173" s="43"/>
    </row>
    <row r="174" spans="1:21" x14ac:dyDescent="0.35">
      <c r="A174" s="63">
        <v>45665.041666666257</v>
      </c>
      <c r="B174" s="64">
        <v>240.08799999999999</v>
      </c>
      <c r="C174" s="65">
        <v>15717.19268654</v>
      </c>
      <c r="D174" s="66">
        <v>0</v>
      </c>
      <c r="E174" s="66">
        <v>0</v>
      </c>
      <c r="F174" s="19">
        <f t="shared" si="30"/>
        <v>240.08799999999999</v>
      </c>
      <c r="G174" s="19">
        <f t="shared" si="30"/>
        <v>15717.19268654</v>
      </c>
      <c r="H174" s="67">
        <v>0</v>
      </c>
      <c r="I174" s="34">
        <f t="shared" si="24"/>
        <v>240.08799999999999</v>
      </c>
      <c r="J174" s="68">
        <f t="shared" si="25"/>
        <v>65.464299284179134</v>
      </c>
      <c r="K174" s="110">
        <v>4.22</v>
      </c>
      <c r="L174" s="68">
        <f t="shared" si="26"/>
        <v>51.988</v>
      </c>
      <c r="M174" s="68">
        <f t="shared" si="32"/>
        <v>49.67966101176934</v>
      </c>
      <c r="N174" s="68">
        <f t="shared" si="32"/>
        <v>41.560092506159968</v>
      </c>
      <c r="O174" s="68">
        <f t="shared" si="32"/>
        <v>42.389047261205377</v>
      </c>
      <c r="P174" s="68">
        <f t="shared" si="32"/>
        <v>0</v>
      </c>
      <c r="Q174" s="68">
        <f t="shared" si="32"/>
        <v>0</v>
      </c>
      <c r="R174" s="68">
        <f t="shared" si="27"/>
        <v>51.988</v>
      </c>
      <c r="S174" s="68">
        <f t="shared" si="23"/>
        <v>13.476299284179134</v>
      </c>
      <c r="T174" s="68">
        <f t="shared" si="28"/>
        <v>3235.4977425399998</v>
      </c>
      <c r="U174" s="43"/>
    </row>
    <row r="175" spans="1:21" x14ac:dyDescent="0.35">
      <c r="A175" s="63">
        <v>45665.083333332921</v>
      </c>
      <c r="B175" s="70">
        <v>310.61799999999999</v>
      </c>
      <c r="C175" s="71">
        <v>15923.4265256</v>
      </c>
      <c r="D175" s="66">
        <v>0</v>
      </c>
      <c r="E175" s="66">
        <v>0</v>
      </c>
      <c r="F175" s="19">
        <f t="shared" si="30"/>
        <v>310.61799999999999</v>
      </c>
      <c r="G175" s="19">
        <f t="shared" si="30"/>
        <v>15923.4265256</v>
      </c>
      <c r="H175" s="67">
        <v>0</v>
      </c>
      <c r="I175" s="34">
        <f t="shared" si="24"/>
        <v>310.61799999999999</v>
      </c>
      <c r="J175" s="68">
        <f t="shared" si="25"/>
        <v>51.263695360861249</v>
      </c>
      <c r="K175" s="110">
        <v>4.22</v>
      </c>
      <c r="L175" s="68">
        <f t="shared" si="26"/>
        <v>51.988</v>
      </c>
      <c r="M175" s="68">
        <f t="shared" si="32"/>
        <v>49.67966101176934</v>
      </c>
      <c r="N175" s="68">
        <f t="shared" si="32"/>
        <v>41.560092506159968</v>
      </c>
      <c r="O175" s="68">
        <f t="shared" si="32"/>
        <v>42.389047261205377</v>
      </c>
      <c r="P175" s="68">
        <f t="shared" si="32"/>
        <v>0</v>
      </c>
      <c r="Q175" s="68">
        <f t="shared" si="32"/>
        <v>0</v>
      </c>
      <c r="R175" s="68">
        <f t="shared" si="27"/>
        <v>51.988</v>
      </c>
      <c r="S175" s="68">
        <f t="shared" si="23"/>
        <v>0</v>
      </c>
      <c r="T175" s="68">
        <f t="shared" si="28"/>
        <v>0</v>
      </c>
      <c r="U175" s="43"/>
    </row>
    <row r="176" spans="1:21" x14ac:dyDescent="0.35">
      <c r="A176" s="63">
        <v>45665.124999999585</v>
      </c>
      <c r="B176" s="70">
        <v>349.73099999999999</v>
      </c>
      <c r="C176" s="71">
        <v>17610.93354726</v>
      </c>
      <c r="D176" s="66">
        <v>0</v>
      </c>
      <c r="E176" s="66">
        <v>0</v>
      </c>
      <c r="F176" s="19">
        <f t="shared" si="30"/>
        <v>349.73099999999999</v>
      </c>
      <c r="G176" s="19">
        <f t="shared" si="30"/>
        <v>17610.93354726</v>
      </c>
      <c r="H176" s="67">
        <v>0</v>
      </c>
      <c r="I176" s="34">
        <f t="shared" si="24"/>
        <v>349.73099999999999</v>
      </c>
      <c r="J176" s="68">
        <f t="shared" si="25"/>
        <v>50.355654909802105</v>
      </c>
      <c r="K176" s="110">
        <v>4.22</v>
      </c>
      <c r="L176" s="68">
        <f t="shared" si="26"/>
        <v>51.988</v>
      </c>
      <c r="M176" s="68">
        <f t="shared" si="32"/>
        <v>49.67966101176934</v>
      </c>
      <c r="N176" s="68">
        <f t="shared" si="32"/>
        <v>41.560092506159968</v>
      </c>
      <c r="O176" s="68">
        <f t="shared" si="32"/>
        <v>42.389047261205377</v>
      </c>
      <c r="P176" s="68">
        <f t="shared" si="32"/>
        <v>0</v>
      </c>
      <c r="Q176" s="68">
        <f t="shared" si="32"/>
        <v>0</v>
      </c>
      <c r="R176" s="68">
        <f t="shared" si="27"/>
        <v>51.988</v>
      </c>
      <c r="S176" s="68">
        <f t="shared" si="23"/>
        <v>0</v>
      </c>
      <c r="T176" s="68">
        <f t="shared" si="28"/>
        <v>0</v>
      </c>
      <c r="U176" s="43"/>
    </row>
    <row r="177" spans="1:21" x14ac:dyDescent="0.35">
      <c r="A177" s="63">
        <v>45665.16666666625</v>
      </c>
      <c r="B177" s="70">
        <v>377.63900000000001</v>
      </c>
      <c r="C177" s="71">
        <v>21099.50872405</v>
      </c>
      <c r="D177" s="66">
        <v>0</v>
      </c>
      <c r="E177" s="66">
        <v>0</v>
      </c>
      <c r="F177" s="19">
        <f t="shared" si="30"/>
        <v>377.63900000000001</v>
      </c>
      <c r="G177" s="19">
        <f t="shared" si="30"/>
        <v>21099.50872405</v>
      </c>
      <c r="H177" s="67">
        <v>0</v>
      </c>
      <c r="I177" s="34">
        <f t="shared" si="24"/>
        <v>377.63900000000001</v>
      </c>
      <c r="J177" s="68">
        <f t="shared" si="25"/>
        <v>55.87216554447501</v>
      </c>
      <c r="K177" s="110">
        <v>4.22</v>
      </c>
      <c r="L177" s="68">
        <f t="shared" si="26"/>
        <v>51.988</v>
      </c>
      <c r="M177" s="68">
        <f t="shared" si="32"/>
        <v>49.67966101176934</v>
      </c>
      <c r="N177" s="68">
        <f t="shared" si="32"/>
        <v>41.560092506159968</v>
      </c>
      <c r="O177" s="68">
        <f t="shared" si="32"/>
        <v>42.389047261205377</v>
      </c>
      <c r="P177" s="68">
        <f t="shared" si="32"/>
        <v>0</v>
      </c>
      <c r="Q177" s="68">
        <f t="shared" si="32"/>
        <v>0</v>
      </c>
      <c r="R177" s="68">
        <f t="shared" si="27"/>
        <v>51.988</v>
      </c>
      <c r="S177" s="68">
        <f t="shared" si="23"/>
        <v>3.8841655444750103</v>
      </c>
      <c r="T177" s="68">
        <f t="shared" si="28"/>
        <v>1466.8123920499984</v>
      </c>
      <c r="U177" s="43"/>
    </row>
    <row r="178" spans="1:21" x14ac:dyDescent="0.35">
      <c r="A178" s="63">
        <v>45665.208333332914</v>
      </c>
      <c r="B178" s="70">
        <v>393.25599999999997</v>
      </c>
      <c r="C178" s="71">
        <v>19810.225900400001</v>
      </c>
      <c r="D178" s="66">
        <v>0</v>
      </c>
      <c r="E178" s="66">
        <v>0</v>
      </c>
      <c r="F178" s="19">
        <f t="shared" si="30"/>
        <v>393.25599999999997</v>
      </c>
      <c r="G178" s="19">
        <f t="shared" si="30"/>
        <v>19810.225900400001</v>
      </c>
      <c r="H178" s="67">
        <v>0</v>
      </c>
      <c r="I178" s="34">
        <f t="shared" si="24"/>
        <v>393.25599999999997</v>
      </c>
      <c r="J178" s="68">
        <f t="shared" si="25"/>
        <v>50.374885317452254</v>
      </c>
      <c r="K178" s="110">
        <v>4.22</v>
      </c>
      <c r="L178" s="68">
        <f t="shared" si="26"/>
        <v>51.988</v>
      </c>
      <c r="M178" s="68">
        <f t="shared" si="32"/>
        <v>49.67966101176934</v>
      </c>
      <c r="N178" s="68">
        <f t="shared" si="32"/>
        <v>41.560092506159968</v>
      </c>
      <c r="O178" s="68">
        <f t="shared" si="32"/>
        <v>42.389047261205377</v>
      </c>
      <c r="P178" s="68">
        <f t="shared" si="32"/>
        <v>0</v>
      </c>
      <c r="Q178" s="68">
        <f t="shared" si="32"/>
        <v>0</v>
      </c>
      <c r="R178" s="68">
        <f t="shared" si="27"/>
        <v>51.988</v>
      </c>
      <c r="S178" s="68">
        <f t="shared" si="23"/>
        <v>0</v>
      </c>
      <c r="T178" s="68">
        <f t="shared" si="28"/>
        <v>0</v>
      </c>
      <c r="U178" s="43"/>
    </row>
    <row r="179" spans="1:21" x14ac:dyDescent="0.35">
      <c r="A179" s="63">
        <v>45665.249999999578</v>
      </c>
      <c r="B179" s="70">
        <v>390.577</v>
      </c>
      <c r="C179" s="71">
        <v>19419.73705471</v>
      </c>
      <c r="D179" s="66">
        <v>0</v>
      </c>
      <c r="E179" s="66">
        <v>0</v>
      </c>
      <c r="F179" s="19">
        <f t="shared" si="30"/>
        <v>390.577</v>
      </c>
      <c r="G179" s="19">
        <f t="shared" si="30"/>
        <v>19419.73705471</v>
      </c>
      <c r="H179" s="67">
        <v>0</v>
      </c>
      <c r="I179" s="34">
        <f t="shared" si="24"/>
        <v>390.577</v>
      </c>
      <c r="J179" s="68">
        <f t="shared" si="25"/>
        <v>49.720636531874639</v>
      </c>
      <c r="K179" s="110">
        <v>4.22</v>
      </c>
      <c r="L179" s="68">
        <f t="shared" si="26"/>
        <v>51.988</v>
      </c>
      <c r="M179" s="68">
        <f t="shared" si="32"/>
        <v>49.67966101176934</v>
      </c>
      <c r="N179" s="68">
        <f t="shared" si="32"/>
        <v>41.560092506159968</v>
      </c>
      <c r="O179" s="68">
        <f t="shared" si="32"/>
        <v>42.389047261205377</v>
      </c>
      <c r="P179" s="68">
        <f t="shared" si="32"/>
        <v>0</v>
      </c>
      <c r="Q179" s="68">
        <f t="shared" si="32"/>
        <v>0</v>
      </c>
      <c r="R179" s="68">
        <f t="shared" si="27"/>
        <v>51.988</v>
      </c>
      <c r="S179" s="68">
        <f t="shared" si="23"/>
        <v>0</v>
      </c>
      <c r="T179" s="68">
        <f t="shared" si="28"/>
        <v>0</v>
      </c>
      <c r="U179" s="43"/>
    </row>
    <row r="180" spans="1:21" x14ac:dyDescent="0.35">
      <c r="A180" s="63">
        <v>45665.291666666242</v>
      </c>
      <c r="B180" s="70">
        <v>377.62099999999998</v>
      </c>
      <c r="C180" s="71">
        <v>23686.309995709998</v>
      </c>
      <c r="D180" s="66">
        <v>0</v>
      </c>
      <c r="E180" s="66">
        <v>0</v>
      </c>
      <c r="F180" s="19">
        <f t="shared" si="30"/>
        <v>377.62099999999998</v>
      </c>
      <c r="G180" s="19">
        <f t="shared" si="30"/>
        <v>23686.309995709998</v>
      </c>
      <c r="H180" s="67">
        <v>0</v>
      </c>
      <c r="I180" s="34">
        <f t="shared" si="24"/>
        <v>377.62099999999998</v>
      </c>
      <c r="J180" s="68">
        <f t="shared" si="25"/>
        <v>62.725086782011594</v>
      </c>
      <c r="K180" s="110">
        <v>4.22</v>
      </c>
      <c r="L180" s="68">
        <f t="shared" si="26"/>
        <v>51.988</v>
      </c>
      <c r="M180" s="68">
        <f t="shared" si="32"/>
        <v>49.67966101176934</v>
      </c>
      <c r="N180" s="68">
        <f t="shared" si="32"/>
        <v>41.560092506159968</v>
      </c>
      <c r="O180" s="68">
        <f t="shared" si="32"/>
        <v>42.389047261205377</v>
      </c>
      <c r="P180" s="68">
        <f t="shared" si="32"/>
        <v>0</v>
      </c>
      <c r="Q180" s="68">
        <f t="shared" si="32"/>
        <v>0</v>
      </c>
      <c r="R180" s="68">
        <f t="shared" si="27"/>
        <v>51.988</v>
      </c>
      <c r="S180" s="68">
        <f t="shared" si="23"/>
        <v>10.737086782011595</v>
      </c>
      <c r="T180" s="68">
        <f t="shared" si="28"/>
        <v>4054.5494477100001</v>
      </c>
      <c r="U180" s="43"/>
    </row>
    <row r="181" spans="1:21" x14ac:dyDescent="0.35">
      <c r="A181" s="63">
        <v>45665.333333332906</v>
      </c>
      <c r="B181" s="70">
        <v>389.86599999999999</v>
      </c>
      <c r="C181" s="71">
        <v>34262.924482039998</v>
      </c>
      <c r="D181" s="66">
        <v>0</v>
      </c>
      <c r="E181" s="66">
        <v>0</v>
      </c>
      <c r="F181" s="19">
        <f t="shared" si="30"/>
        <v>389.86599999999999</v>
      </c>
      <c r="G181" s="19">
        <f t="shared" si="30"/>
        <v>34262.924482039998</v>
      </c>
      <c r="H181" s="67">
        <v>0</v>
      </c>
      <c r="I181" s="34">
        <f t="shared" si="24"/>
        <v>389.86599999999999</v>
      </c>
      <c r="J181" s="68">
        <f t="shared" si="25"/>
        <v>87.88384850702549</v>
      </c>
      <c r="K181" s="110">
        <v>4.22</v>
      </c>
      <c r="L181" s="68">
        <f t="shared" si="26"/>
        <v>51.988</v>
      </c>
      <c r="M181" s="68">
        <f t="shared" si="32"/>
        <v>49.67966101176934</v>
      </c>
      <c r="N181" s="68">
        <f t="shared" si="32"/>
        <v>41.560092506159968</v>
      </c>
      <c r="O181" s="68">
        <f t="shared" si="32"/>
        <v>42.389047261205377</v>
      </c>
      <c r="P181" s="68">
        <f t="shared" si="32"/>
        <v>0</v>
      </c>
      <c r="Q181" s="68">
        <f t="shared" si="32"/>
        <v>0</v>
      </c>
      <c r="R181" s="68">
        <f t="shared" si="27"/>
        <v>51.988</v>
      </c>
      <c r="S181" s="68">
        <f t="shared" si="23"/>
        <v>35.895848507025491</v>
      </c>
      <c r="T181" s="68">
        <f t="shared" si="28"/>
        <v>13994.570874039999</v>
      </c>
      <c r="U181" s="43"/>
    </row>
    <row r="182" spans="1:21" x14ac:dyDescent="0.35">
      <c r="A182" s="63">
        <v>45665.374999999571</v>
      </c>
      <c r="B182" s="70">
        <v>388.67899999999997</v>
      </c>
      <c r="C182" s="71">
        <v>21660.989425830001</v>
      </c>
      <c r="D182" s="66">
        <v>0</v>
      </c>
      <c r="E182" s="66">
        <v>0</v>
      </c>
      <c r="F182" s="19">
        <f t="shared" si="30"/>
        <v>388.67899999999997</v>
      </c>
      <c r="G182" s="19">
        <f t="shared" si="30"/>
        <v>21660.989425830001</v>
      </c>
      <c r="H182" s="67">
        <v>0</v>
      </c>
      <c r="I182" s="34">
        <f t="shared" si="24"/>
        <v>388.67899999999997</v>
      </c>
      <c r="J182" s="68">
        <f t="shared" si="25"/>
        <v>55.729765245433896</v>
      </c>
      <c r="K182" s="110">
        <v>4.22</v>
      </c>
      <c r="L182" s="68">
        <f t="shared" si="26"/>
        <v>51.988</v>
      </c>
      <c r="M182" s="68">
        <f t="shared" si="32"/>
        <v>49.67966101176934</v>
      </c>
      <c r="N182" s="68">
        <f t="shared" si="32"/>
        <v>41.560092506159968</v>
      </c>
      <c r="O182" s="68">
        <f t="shared" si="32"/>
        <v>42.389047261205377</v>
      </c>
      <c r="P182" s="68">
        <f t="shared" si="32"/>
        <v>0</v>
      </c>
      <c r="Q182" s="68">
        <f t="shared" si="32"/>
        <v>0</v>
      </c>
      <c r="R182" s="68">
        <f t="shared" si="27"/>
        <v>51.988</v>
      </c>
      <c r="S182" s="68">
        <f t="shared" si="23"/>
        <v>3.7417652454338963</v>
      </c>
      <c r="T182" s="68">
        <f t="shared" si="28"/>
        <v>1454.3455738300013</v>
      </c>
      <c r="U182" s="43"/>
    </row>
    <row r="183" spans="1:21" x14ac:dyDescent="0.35">
      <c r="A183" s="63">
        <v>45665.416666666235</v>
      </c>
      <c r="B183" s="70">
        <v>371.42200000000003</v>
      </c>
      <c r="C183" s="71">
        <v>17063.561772000001</v>
      </c>
      <c r="D183" s="66">
        <v>0</v>
      </c>
      <c r="E183" s="66">
        <v>0</v>
      </c>
      <c r="F183" s="19">
        <f t="shared" si="30"/>
        <v>371.42200000000003</v>
      </c>
      <c r="G183" s="19">
        <f t="shared" si="30"/>
        <v>17063.561772000001</v>
      </c>
      <c r="H183" s="67">
        <v>0</v>
      </c>
      <c r="I183" s="34">
        <f t="shared" si="24"/>
        <v>371.42200000000003</v>
      </c>
      <c r="J183" s="68">
        <f t="shared" si="25"/>
        <v>45.941171422263622</v>
      </c>
      <c r="K183" s="110">
        <v>4.22</v>
      </c>
      <c r="L183" s="68">
        <f t="shared" si="26"/>
        <v>51.988</v>
      </c>
      <c r="M183" s="68">
        <f t="shared" si="32"/>
        <v>49.67966101176934</v>
      </c>
      <c r="N183" s="68">
        <f t="shared" si="32"/>
        <v>41.560092506159968</v>
      </c>
      <c r="O183" s="68">
        <f t="shared" si="32"/>
        <v>42.389047261205377</v>
      </c>
      <c r="P183" s="68">
        <f t="shared" si="32"/>
        <v>0</v>
      </c>
      <c r="Q183" s="68">
        <f t="shared" si="32"/>
        <v>0</v>
      </c>
      <c r="R183" s="68">
        <f t="shared" si="27"/>
        <v>51.988</v>
      </c>
      <c r="S183" s="68">
        <f t="shared" si="23"/>
        <v>0</v>
      </c>
      <c r="T183" s="68">
        <f t="shared" si="28"/>
        <v>0</v>
      </c>
      <c r="U183" s="43"/>
    </row>
    <row r="184" spans="1:21" x14ac:dyDescent="0.35">
      <c r="A184" s="63">
        <v>45665.458333332899</v>
      </c>
      <c r="B184" s="70">
        <v>287.12799999999999</v>
      </c>
      <c r="C184" s="71">
        <v>19088.806107</v>
      </c>
      <c r="D184" s="66">
        <v>0</v>
      </c>
      <c r="E184" s="66">
        <v>0</v>
      </c>
      <c r="F184" s="19">
        <f t="shared" si="30"/>
        <v>287.12799999999999</v>
      </c>
      <c r="G184" s="19">
        <f t="shared" si="30"/>
        <v>19088.806107</v>
      </c>
      <c r="H184" s="67">
        <v>0</v>
      </c>
      <c r="I184" s="34">
        <f t="shared" si="24"/>
        <v>287.12799999999999</v>
      </c>
      <c r="J184" s="68">
        <f t="shared" si="25"/>
        <v>66.481869086261185</v>
      </c>
      <c r="K184" s="110">
        <v>4.22</v>
      </c>
      <c r="L184" s="68">
        <f t="shared" si="26"/>
        <v>51.988</v>
      </c>
      <c r="M184" s="68">
        <f t="shared" ref="M184:Q199" si="33">M183</f>
        <v>49.67966101176934</v>
      </c>
      <c r="N184" s="68">
        <f t="shared" si="33"/>
        <v>41.560092506159968</v>
      </c>
      <c r="O184" s="68">
        <f t="shared" si="33"/>
        <v>42.389047261205377</v>
      </c>
      <c r="P184" s="68">
        <f t="shared" si="33"/>
        <v>0</v>
      </c>
      <c r="Q184" s="68">
        <f t="shared" si="33"/>
        <v>0</v>
      </c>
      <c r="R184" s="68">
        <f t="shared" si="27"/>
        <v>51.988</v>
      </c>
      <c r="S184" s="68">
        <f t="shared" si="23"/>
        <v>14.493869086261185</v>
      </c>
      <c r="T184" s="68">
        <f t="shared" si="28"/>
        <v>4161.5956430000015</v>
      </c>
      <c r="U184" s="43"/>
    </row>
    <row r="185" spans="1:21" x14ac:dyDescent="0.35">
      <c r="A185" s="63">
        <v>45665.499999999563</v>
      </c>
      <c r="B185" s="70">
        <v>187.292</v>
      </c>
      <c r="C185" s="71">
        <v>9326.5087974599992</v>
      </c>
      <c r="D185" s="66">
        <v>0</v>
      </c>
      <c r="E185" s="66">
        <v>0</v>
      </c>
      <c r="F185" s="19">
        <f t="shared" si="30"/>
        <v>187.292</v>
      </c>
      <c r="G185" s="19">
        <f t="shared" si="30"/>
        <v>9326.5087974599992</v>
      </c>
      <c r="H185" s="67">
        <v>0</v>
      </c>
      <c r="I185" s="34">
        <f t="shared" si="24"/>
        <v>187.292</v>
      </c>
      <c r="J185" s="68">
        <f t="shared" si="25"/>
        <v>49.796621305021034</v>
      </c>
      <c r="K185" s="110">
        <v>4.22</v>
      </c>
      <c r="L185" s="68">
        <f t="shared" si="26"/>
        <v>51.988</v>
      </c>
      <c r="M185" s="68">
        <f t="shared" si="33"/>
        <v>49.67966101176934</v>
      </c>
      <c r="N185" s="68">
        <f t="shared" si="33"/>
        <v>41.560092506159968</v>
      </c>
      <c r="O185" s="68">
        <f t="shared" si="33"/>
        <v>42.389047261205377</v>
      </c>
      <c r="P185" s="68">
        <f t="shared" si="33"/>
        <v>0</v>
      </c>
      <c r="Q185" s="68">
        <f t="shared" si="33"/>
        <v>0</v>
      </c>
      <c r="R185" s="68">
        <f t="shared" si="27"/>
        <v>51.988</v>
      </c>
      <c r="S185" s="68">
        <f t="shared" si="23"/>
        <v>0</v>
      </c>
      <c r="T185" s="68">
        <f t="shared" si="28"/>
        <v>0</v>
      </c>
      <c r="U185" s="43"/>
    </row>
    <row r="186" spans="1:21" x14ac:dyDescent="0.35">
      <c r="A186" s="63">
        <v>45665.541666666228</v>
      </c>
      <c r="B186" s="70">
        <v>184.10899999999998</v>
      </c>
      <c r="C186" s="71">
        <v>8821.5934214099998</v>
      </c>
      <c r="D186" s="66">
        <v>0</v>
      </c>
      <c r="E186" s="66">
        <v>0</v>
      </c>
      <c r="F186" s="19">
        <f t="shared" si="30"/>
        <v>184.10899999999998</v>
      </c>
      <c r="G186" s="19">
        <f t="shared" si="30"/>
        <v>8821.5934214099998</v>
      </c>
      <c r="H186" s="67">
        <v>0</v>
      </c>
      <c r="I186" s="34">
        <f t="shared" si="24"/>
        <v>184.10899999999998</v>
      </c>
      <c r="J186" s="68">
        <f t="shared" si="25"/>
        <v>47.9150580439305</v>
      </c>
      <c r="K186" s="110">
        <v>4.22</v>
      </c>
      <c r="L186" s="68">
        <f t="shared" si="26"/>
        <v>51.988</v>
      </c>
      <c r="M186" s="68">
        <f t="shared" si="33"/>
        <v>49.67966101176934</v>
      </c>
      <c r="N186" s="68">
        <f t="shared" si="33"/>
        <v>41.560092506159968</v>
      </c>
      <c r="O186" s="68">
        <f t="shared" si="33"/>
        <v>42.389047261205377</v>
      </c>
      <c r="P186" s="68">
        <f t="shared" si="33"/>
        <v>0</v>
      </c>
      <c r="Q186" s="68">
        <f t="shared" si="33"/>
        <v>0</v>
      </c>
      <c r="R186" s="68">
        <f t="shared" si="27"/>
        <v>51.988</v>
      </c>
      <c r="S186" s="68">
        <f t="shared" si="23"/>
        <v>0</v>
      </c>
      <c r="T186" s="68">
        <f t="shared" si="28"/>
        <v>0</v>
      </c>
      <c r="U186" s="43"/>
    </row>
    <row r="187" spans="1:21" x14ac:dyDescent="0.35">
      <c r="A187" s="63">
        <v>45665.583333332892</v>
      </c>
      <c r="B187" s="70">
        <v>256.49700000000001</v>
      </c>
      <c r="C187" s="71">
        <v>11617.135522249999</v>
      </c>
      <c r="D187" s="66">
        <v>0</v>
      </c>
      <c r="E187" s="66">
        <v>0</v>
      </c>
      <c r="F187" s="19">
        <f t="shared" si="30"/>
        <v>256.49700000000001</v>
      </c>
      <c r="G187" s="19">
        <f t="shared" si="30"/>
        <v>11617.135522249999</v>
      </c>
      <c r="H187" s="67">
        <v>0</v>
      </c>
      <c r="I187" s="34">
        <f t="shared" si="24"/>
        <v>256.49700000000001</v>
      </c>
      <c r="J187" s="68">
        <f t="shared" si="25"/>
        <v>45.291506420153056</v>
      </c>
      <c r="K187" s="110">
        <v>4.22</v>
      </c>
      <c r="L187" s="68">
        <f t="shared" si="26"/>
        <v>51.988</v>
      </c>
      <c r="M187" s="68">
        <f t="shared" si="33"/>
        <v>49.67966101176934</v>
      </c>
      <c r="N187" s="68">
        <f t="shared" si="33"/>
        <v>41.560092506159968</v>
      </c>
      <c r="O187" s="68">
        <f t="shared" si="33"/>
        <v>42.389047261205377</v>
      </c>
      <c r="P187" s="68">
        <f t="shared" si="33"/>
        <v>0</v>
      </c>
      <c r="Q187" s="68">
        <f t="shared" si="33"/>
        <v>0</v>
      </c>
      <c r="R187" s="68">
        <f t="shared" si="27"/>
        <v>51.988</v>
      </c>
      <c r="S187" s="68">
        <f t="shared" si="23"/>
        <v>0</v>
      </c>
      <c r="T187" s="68">
        <f t="shared" si="28"/>
        <v>0</v>
      </c>
      <c r="U187" s="43"/>
    </row>
    <row r="188" spans="1:21" x14ac:dyDescent="0.35">
      <c r="A188" s="63">
        <v>45665.624999999556</v>
      </c>
      <c r="B188" s="70">
        <v>388.762</v>
      </c>
      <c r="C188" s="71">
        <v>18234.91114212</v>
      </c>
      <c r="D188" s="66">
        <v>0</v>
      </c>
      <c r="E188" s="66">
        <v>0</v>
      </c>
      <c r="F188" s="19">
        <f t="shared" si="30"/>
        <v>388.762</v>
      </c>
      <c r="G188" s="19">
        <f t="shared" si="30"/>
        <v>18234.91114212</v>
      </c>
      <c r="H188" s="67">
        <v>0</v>
      </c>
      <c r="I188" s="34">
        <f t="shared" si="24"/>
        <v>388.762</v>
      </c>
      <c r="J188" s="68">
        <f t="shared" si="25"/>
        <v>46.905075964523277</v>
      </c>
      <c r="K188" s="110">
        <v>4.22</v>
      </c>
      <c r="L188" s="68">
        <f t="shared" si="26"/>
        <v>51.988</v>
      </c>
      <c r="M188" s="68">
        <f t="shared" si="33"/>
        <v>49.67966101176934</v>
      </c>
      <c r="N188" s="68">
        <f t="shared" si="33"/>
        <v>41.560092506159968</v>
      </c>
      <c r="O188" s="68">
        <f t="shared" si="33"/>
        <v>42.389047261205377</v>
      </c>
      <c r="P188" s="68">
        <f t="shared" si="33"/>
        <v>0</v>
      </c>
      <c r="Q188" s="68">
        <f t="shared" si="33"/>
        <v>0</v>
      </c>
      <c r="R188" s="68">
        <f t="shared" si="27"/>
        <v>51.988</v>
      </c>
      <c r="S188" s="68">
        <f t="shared" si="23"/>
        <v>0</v>
      </c>
      <c r="T188" s="68">
        <f t="shared" si="28"/>
        <v>0</v>
      </c>
      <c r="U188" s="43"/>
    </row>
    <row r="189" spans="1:21" x14ac:dyDescent="0.35">
      <c r="A189" s="63">
        <v>45665.66666666622</v>
      </c>
      <c r="B189" s="70">
        <v>409.35500000000002</v>
      </c>
      <c r="C189" s="71">
        <v>21776.292307899999</v>
      </c>
      <c r="D189" s="66">
        <v>0</v>
      </c>
      <c r="E189" s="66">
        <v>0</v>
      </c>
      <c r="F189" s="19">
        <f t="shared" si="30"/>
        <v>409.35500000000002</v>
      </c>
      <c r="G189" s="19">
        <f t="shared" si="30"/>
        <v>21776.292307899999</v>
      </c>
      <c r="H189" s="67">
        <v>0</v>
      </c>
      <c r="I189" s="34">
        <f t="shared" si="24"/>
        <v>409.35500000000002</v>
      </c>
      <c r="J189" s="68">
        <f t="shared" si="25"/>
        <v>53.196595394950592</v>
      </c>
      <c r="K189" s="110">
        <v>4.22</v>
      </c>
      <c r="L189" s="68">
        <f t="shared" si="26"/>
        <v>51.988</v>
      </c>
      <c r="M189" s="68">
        <f t="shared" si="33"/>
        <v>49.67966101176934</v>
      </c>
      <c r="N189" s="68">
        <f t="shared" si="33"/>
        <v>41.560092506159968</v>
      </c>
      <c r="O189" s="68">
        <f t="shared" si="33"/>
        <v>42.389047261205377</v>
      </c>
      <c r="P189" s="68">
        <f t="shared" si="33"/>
        <v>0</v>
      </c>
      <c r="Q189" s="68">
        <f t="shared" si="33"/>
        <v>0</v>
      </c>
      <c r="R189" s="68">
        <f t="shared" si="27"/>
        <v>51.988</v>
      </c>
      <c r="S189" s="68">
        <f t="shared" si="23"/>
        <v>1.2085953949505921</v>
      </c>
      <c r="T189" s="68">
        <f t="shared" si="28"/>
        <v>494.74456789999965</v>
      </c>
      <c r="U189" s="43"/>
    </row>
    <row r="190" spans="1:21" x14ac:dyDescent="0.35">
      <c r="A190" s="63">
        <v>45665.708333332885</v>
      </c>
      <c r="B190" s="70">
        <v>425.54500000000002</v>
      </c>
      <c r="C190" s="71">
        <v>28245.938525950001</v>
      </c>
      <c r="D190" s="66">
        <v>0</v>
      </c>
      <c r="E190" s="66">
        <v>0</v>
      </c>
      <c r="F190" s="19">
        <f t="shared" si="30"/>
        <v>425.54500000000002</v>
      </c>
      <c r="G190" s="19">
        <f t="shared" si="30"/>
        <v>28245.938525950001</v>
      </c>
      <c r="H190" s="67">
        <v>0</v>
      </c>
      <c r="I190" s="34">
        <f t="shared" si="24"/>
        <v>425.54500000000002</v>
      </c>
      <c r="J190" s="68">
        <f t="shared" si="25"/>
        <v>66.375914476612351</v>
      </c>
      <c r="K190" s="110">
        <v>4.22</v>
      </c>
      <c r="L190" s="68">
        <f t="shared" si="26"/>
        <v>51.988</v>
      </c>
      <c r="M190" s="68">
        <f t="shared" si="33"/>
        <v>49.67966101176934</v>
      </c>
      <c r="N190" s="68">
        <f t="shared" si="33"/>
        <v>41.560092506159968</v>
      </c>
      <c r="O190" s="68">
        <f t="shared" si="33"/>
        <v>42.389047261205377</v>
      </c>
      <c r="P190" s="68">
        <f t="shared" si="33"/>
        <v>0</v>
      </c>
      <c r="Q190" s="68">
        <f t="shared" si="33"/>
        <v>0</v>
      </c>
      <c r="R190" s="68">
        <f t="shared" si="27"/>
        <v>51.988</v>
      </c>
      <c r="S190" s="68">
        <f t="shared" si="23"/>
        <v>14.387914476612352</v>
      </c>
      <c r="T190" s="68">
        <f t="shared" si="28"/>
        <v>6122.7050659500037</v>
      </c>
      <c r="U190" s="43"/>
    </row>
    <row r="191" spans="1:21" x14ac:dyDescent="0.35">
      <c r="A191" s="63">
        <v>45665.749999999549</v>
      </c>
      <c r="B191" s="70">
        <v>359.53699999999998</v>
      </c>
      <c r="C191" s="71">
        <v>28062.65696402</v>
      </c>
      <c r="D191" s="66">
        <v>0</v>
      </c>
      <c r="E191" s="66">
        <v>0</v>
      </c>
      <c r="F191" s="19">
        <f t="shared" si="30"/>
        <v>359.53699999999998</v>
      </c>
      <c r="G191" s="19">
        <f t="shared" si="30"/>
        <v>28062.65696402</v>
      </c>
      <c r="H191" s="67">
        <v>0</v>
      </c>
      <c r="I191" s="34">
        <f t="shared" si="24"/>
        <v>359.53699999999998</v>
      </c>
      <c r="J191" s="68">
        <f t="shared" si="25"/>
        <v>78.052208712928021</v>
      </c>
      <c r="K191" s="110">
        <v>4.22</v>
      </c>
      <c r="L191" s="68">
        <f t="shared" si="26"/>
        <v>51.988</v>
      </c>
      <c r="M191" s="68">
        <f t="shared" si="33"/>
        <v>49.67966101176934</v>
      </c>
      <c r="N191" s="68">
        <f t="shared" si="33"/>
        <v>41.560092506159968</v>
      </c>
      <c r="O191" s="68">
        <f t="shared" si="33"/>
        <v>42.389047261205377</v>
      </c>
      <c r="P191" s="68">
        <f t="shared" si="33"/>
        <v>0</v>
      </c>
      <c r="Q191" s="68">
        <f t="shared" si="33"/>
        <v>0</v>
      </c>
      <c r="R191" s="68">
        <f t="shared" si="27"/>
        <v>51.988</v>
      </c>
      <c r="S191" s="68">
        <f t="shared" si="23"/>
        <v>26.064208712928021</v>
      </c>
      <c r="T191" s="68">
        <f t="shared" si="28"/>
        <v>9371.047408020002</v>
      </c>
      <c r="U191" s="43"/>
    </row>
    <row r="192" spans="1:21" x14ac:dyDescent="0.35">
      <c r="A192" s="63">
        <v>45665.791666666213</v>
      </c>
      <c r="B192" s="70">
        <v>286.387</v>
      </c>
      <c r="C192" s="71">
        <v>21013.483652089999</v>
      </c>
      <c r="D192" s="66">
        <v>0</v>
      </c>
      <c r="E192" s="66">
        <v>0</v>
      </c>
      <c r="F192" s="19">
        <f t="shared" si="30"/>
        <v>286.387</v>
      </c>
      <c r="G192" s="19">
        <f t="shared" si="30"/>
        <v>21013.483652089999</v>
      </c>
      <c r="H192" s="67">
        <v>0</v>
      </c>
      <c r="I192" s="34">
        <f t="shared" si="24"/>
        <v>286.387</v>
      </c>
      <c r="J192" s="68">
        <f t="shared" si="25"/>
        <v>73.374432680568603</v>
      </c>
      <c r="K192" s="110">
        <v>4.22</v>
      </c>
      <c r="L192" s="68">
        <f t="shared" si="26"/>
        <v>51.988</v>
      </c>
      <c r="M192" s="68">
        <f t="shared" si="33"/>
        <v>49.67966101176934</v>
      </c>
      <c r="N192" s="68">
        <f t="shared" si="33"/>
        <v>41.560092506159968</v>
      </c>
      <c r="O192" s="68">
        <f t="shared" si="33"/>
        <v>42.389047261205377</v>
      </c>
      <c r="P192" s="68">
        <f t="shared" si="33"/>
        <v>0</v>
      </c>
      <c r="Q192" s="68">
        <f t="shared" si="33"/>
        <v>0</v>
      </c>
      <c r="R192" s="68">
        <f t="shared" si="27"/>
        <v>51.988</v>
      </c>
      <c r="S192" s="68">
        <f t="shared" si="23"/>
        <v>21.386432680568603</v>
      </c>
      <c r="T192" s="68">
        <f t="shared" si="28"/>
        <v>6124.7962960900004</v>
      </c>
      <c r="U192" s="43"/>
    </row>
    <row r="193" spans="1:21" x14ac:dyDescent="0.35">
      <c r="A193" s="63">
        <v>45665.833333332877</v>
      </c>
      <c r="B193" s="70">
        <v>193.506</v>
      </c>
      <c r="C193" s="71">
        <v>13071.67980432</v>
      </c>
      <c r="D193" s="66">
        <v>0</v>
      </c>
      <c r="E193" s="66">
        <v>0</v>
      </c>
      <c r="F193" s="19">
        <f t="shared" si="30"/>
        <v>193.506</v>
      </c>
      <c r="G193" s="19">
        <f t="shared" si="30"/>
        <v>13071.67980432</v>
      </c>
      <c r="H193" s="67">
        <v>0</v>
      </c>
      <c r="I193" s="34">
        <f t="shared" si="24"/>
        <v>193.506</v>
      </c>
      <c r="J193" s="68">
        <f t="shared" si="25"/>
        <v>67.551806167870765</v>
      </c>
      <c r="K193" s="110">
        <v>4.22</v>
      </c>
      <c r="L193" s="68">
        <f t="shared" si="26"/>
        <v>51.988</v>
      </c>
      <c r="M193" s="68">
        <f t="shared" si="33"/>
        <v>49.67966101176934</v>
      </c>
      <c r="N193" s="68">
        <f t="shared" si="33"/>
        <v>41.560092506159968</v>
      </c>
      <c r="O193" s="68">
        <f t="shared" si="33"/>
        <v>42.389047261205377</v>
      </c>
      <c r="P193" s="68">
        <f t="shared" si="33"/>
        <v>0</v>
      </c>
      <c r="Q193" s="68">
        <f t="shared" si="33"/>
        <v>0</v>
      </c>
      <c r="R193" s="68">
        <f t="shared" si="27"/>
        <v>51.988</v>
      </c>
      <c r="S193" s="68">
        <f t="shared" si="23"/>
        <v>15.563806167870766</v>
      </c>
      <c r="T193" s="68">
        <f t="shared" si="28"/>
        <v>3011.6898763200006</v>
      </c>
      <c r="U193" s="43"/>
    </row>
    <row r="194" spans="1:21" x14ac:dyDescent="0.35">
      <c r="A194" s="63">
        <v>45665.874999999542</v>
      </c>
      <c r="B194" s="70">
        <v>186.548</v>
      </c>
      <c r="C194" s="71">
        <v>11445.48507658</v>
      </c>
      <c r="D194" s="66">
        <v>0</v>
      </c>
      <c r="E194" s="66">
        <v>0</v>
      </c>
      <c r="F194" s="19">
        <f t="shared" si="30"/>
        <v>186.548</v>
      </c>
      <c r="G194" s="19">
        <f t="shared" si="30"/>
        <v>11445.48507658</v>
      </c>
      <c r="H194" s="67">
        <v>0</v>
      </c>
      <c r="I194" s="34">
        <f t="shared" si="24"/>
        <v>186.548</v>
      </c>
      <c r="J194" s="68">
        <f t="shared" si="25"/>
        <v>61.354102303857452</v>
      </c>
      <c r="K194" s="110">
        <v>4.22</v>
      </c>
      <c r="L194" s="68">
        <f t="shared" si="26"/>
        <v>51.988</v>
      </c>
      <c r="M194" s="68">
        <f t="shared" si="33"/>
        <v>49.67966101176934</v>
      </c>
      <c r="N194" s="68">
        <f t="shared" si="33"/>
        <v>41.560092506159968</v>
      </c>
      <c r="O194" s="68">
        <f t="shared" si="33"/>
        <v>42.389047261205377</v>
      </c>
      <c r="P194" s="68">
        <f t="shared" si="33"/>
        <v>0</v>
      </c>
      <c r="Q194" s="68">
        <f t="shared" si="33"/>
        <v>0</v>
      </c>
      <c r="R194" s="68">
        <f t="shared" si="27"/>
        <v>51.988</v>
      </c>
      <c r="S194" s="68">
        <f t="shared" si="23"/>
        <v>9.3661023038574527</v>
      </c>
      <c r="T194" s="68">
        <f t="shared" si="28"/>
        <v>1747.22765258</v>
      </c>
      <c r="U194" s="43"/>
    </row>
    <row r="195" spans="1:21" x14ac:dyDescent="0.35">
      <c r="A195" s="63">
        <v>45665.916666666206</v>
      </c>
      <c r="B195" s="70">
        <v>203.17599999999999</v>
      </c>
      <c r="C195" s="71">
        <v>12372.758644220001</v>
      </c>
      <c r="D195" s="66">
        <v>0</v>
      </c>
      <c r="E195" s="66">
        <v>0</v>
      </c>
      <c r="F195" s="19">
        <f t="shared" si="30"/>
        <v>203.17599999999999</v>
      </c>
      <c r="G195" s="19">
        <f t="shared" si="30"/>
        <v>12372.758644220001</v>
      </c>
      <c r="H195" s="67">
        <v>0</v>
      </c>
      <c r="I195" s="34">
        <f t="shared" si="24"/>
        <v>203.17599999999999</v>
      </c>
      <c r="J195" s="68">
        <f t="shared" si="25"/>
        <v>60.896752786844914</v>
      </c>
      <c r="K195" s="110">
        <v>4.22</v>
      </c>
      <c r="L195" s="68">
        <f t="shared" si="26"/>
        <v>51.988</v>
      </c>
      <c r="M195" s="68">
        <f t="shared" si="33"/>
        <v>49.67966101176934</v>
      </c>
      <c r="N195" s="68">
        <f t="shared" si="33"/>
        <v>41.560092506159968</v>
      </c>
      <c r="O195" s="68">
        <f t="shared" si="33"/>
        <v>42.389047261205377</v>
      </c>
      <c r="P195" s="68">
        <f t="shared" si="33"/>
        <v>0</v>
      </c>
      <c r="Q195" s="68">
        <f t="shared" si="33"/>
        <v>0</v>
      </c>
      <c r="R195" s="68">
        <f t="shared" si="27"/>
        <v>51.988</v>
      </c>
      <c r="S195" s="68">
        <f t="shared" si="23"/>
        <v>8.9087527868449143</v>
      </c>
      <c r="T195" s="68">
        <f t="shared" si="28"/>
        <v>1810.0447562200022</v>
      </c>
      <c r="U195" s="43"/>
    </row>
    <row r="196" spans="1:21" x14ac:dyDescent="0.35">
      <c r="A196" s="63">
        <v>45665.95833333287</v>
      </c>
      <c r="B196" s="70">
        <v>244.018</v>
      </c>
      <c r="C196" s="71">
        <v>15757.27882168</v>
      </c>
      <c r="D196" s="66">
        <v>0</v>
      </c>
      <c r="E196" s="66">
        <v>0</v>
      </c>
      <c r="F196" s="19">
        <f t="shared" si="30"/>
        <v>244.018</v>
      </c>
      <c r="G196" s="19">
        <f t="shared" si="30"/>
        <v>15757.27882168</v>
      </c>
      <c r="H196" s="67">
        <v>0</v>
      </c>
      <c r="I196" s="34">
        <f t="shared" si="24"/>
        <v>244.018</v>
      </c>
      <c r="J196" s="68">
        <f t="shared" si="25"/>
        <v>64.574247890237601</v>
      </c>
      <c r="K196" s="110">
        <v>4.22</v>
      </c>
      <c r="L196" s="68">
        <f t="shared" si="26"/>
        <v>51.988</v>
      </c>
      <c r="M196" s="68">
        <f t="shared" si="33"/>
        <v>49.67966101176934</v>
      </c>
      <c r="N196" s="68">
        <f t="shared" si="33"/>
        <v>41.560092506159968</v>
      </c>
      <c r="O196" s="68">
        <f t="shared" si="33"/>
        <v>42.389047261205377</v>
      </c>
      <c r="P196" s="68">
        <f t="shared" si="33"/>
        <v>0</v>
      </c>
      <c r="Q196" s="68">
        <f t="shared" si="33"/>
        <v>0</v>
      </c>
      <c r="R196" s="68">
        <f t="shared" si="27"/>
        <v>51.988</v>
      </c>
      <c r="S196" s="68">
        <f t="shared" si="23"/>
        <v>12.586247890237601</v>
      </c>
      <c r="T196" s="68">
        <f t="shared" si="28"/>
        <v>3071.2710376799992</v>
      </c>
      <c r="U196" s="43"/>
    </row>
    <row r="197" spans="1:21" x14ac:dyDescent="0.35">
      <c r="A197" s="63">
        <v>45665.999999999534</v>
      </c>
      <c r="B197" s="70">
        <v>258.99599999999998</v>
      </c>
      <c r="C197" s="71">
        <v>15412.19705382</v>
      </c>
      <c r="D197" s="66">
        <v>0</v>
      </c>
      <c r="E197" s="66">
        <v>0</v>
      </c>
      <c r="F197" s="19">
        <f t="shared" si="30"/>
        <v>258.99599999999998</v>
      </c>
      <c r="G197" s="19">
        <f t="shared" si="30"/>
        <v>15412.19705382</v>
      </c>
      <c r="H197" s="67">
        <v>0</v>
      </c>
      <c r="I197" s="34">
        <f t="shared" si="24"/>
        <v>258.99599999999998</v>
      </c>
      <c r="J197" s="68">
        <f t="shared" si="25"/>
        <v>59.507471365658162</v>
      </c>
      <c r="K197" s="110">
        <v>4.22</v>
      </c>
      <c r="L197" s="68">
        <f t="shared" si="26"/>
        <v>51.988</v>
      </c>
      <c r="M197" s="68">
        <f t="shared" si="33"/>
        <v>49.67966101176934</v>
      </c>
      <c r="N197" s="68">
        <f t="shared" si="33"/>
        <v>41.560092506159968</v>
      </c>
      <c r="O197" s="68">
        <f t="shared" si="33"/>
        <v>42.389047261205377</v>
      </c>
      <c r="P197" s="68">
        <f t="shared" si="33"/>
        <v>0</v>
      </c>
      <c r="Q197" s="68">
        <f t="shared" si="33"/>
        <v>0</v>
      </c>
      <c r="R197" s="68">
        <f t="shared" si="27"/>
        <v>51.988</v>
      </c>
      <c r="S197" s="68">
        <f t="shared" si="23"/>
        <v>7.5194713656581627</v>
      </c>
      <c r="T197" s="68">
        <f t="shared" si="28"/>
        <v>1947.5130058200014</v>
      </c>
      <c r="U197" s="43"/>
    </row>
    <row r="198" spans="1:21" x14ac:dyDescent="0.35">
      <c r="A198" s="63">
        <v>45666.041666666199</v>
      </c>
      <c r="B198" s="64">
        <v>402.55</v>
      </c>
      <c r="C198" s="65">
        <v>24535.422500000001</v>
      </c>
      <c r="D198" s="66">
        <v>90.043999999999997</v>
      </c>
      <c r="E198" s="66">
        <v>5488.1819999999998</v>
      </c>
      <c r="F198" s="19">
        <f t="shared" si="30"/>
        <v>312.50600000000003</v>
      </c>
      <c r="G198" s="19">
        <f t="shared" si="30"/>
        <v>19047.2405</v>
      </c>
      <c r="H198" s="67">
        <v>0</v>
      </c>
      <c r="I198" s="34">
        <f t="shared" si="24"/>
        <v>312.50600000000003</v>
      </c>
      <c r="J198" s="68">
        <f t="shared" si="25"/>
        <v>60.949999360012285</v>
      </c>
      <c r="K198" s="110">
        <v>3.99</v>
      </c>
      <c r="L198" s="68">
        <f t="shared" si="26"/>
        <v>49.596000000000004</v>
      </c>
      <c r="M198" s="68">
        <f t="shared" si="33"/>
        <v>49.67966101176934</v>
      </c>
      <c r="N198" s="68">
        <f t="shared" si="33"/>
        <v>41.560092506159968</v>
      </c>
      <c r="O198" s="68">
        <f t="shared" si="33"/>
        <v>42.389047261205377</v>
      </c>
      <c r="P198" s="68">
        <f t="shared" si="33"/>
        <v>0</v>
      </c>
      <c r="Q198" s="68">
        <f t="shared" si="33"/>
        <v>0</v>
      </c>
      <c r="R198" s="68">
        <f t="shared" si="27"/>
        <v>49.67966101176934</v>
      </c>
      <c r="S198" s="68">
        <f t="shared" ref="S198:S261" si="34">IF(J198&gt;R198,J198-R198,0)</f>
        <v>11.270338348242944</v>
      </c>
      <c r="T198" s="68">
        <f t="shared" si="28"/>
        <v>3522.0483558560099</v>
      </c>
      <c r="U198" s="43"/>
    </row>
    <row r="199" spans="1:21" x14ac:dyDescent="0.35">
      <c r="A199" s="63">
        <v>45666.083333332863</v>
      </c>
      <c r="B199" s="70">
        <v>411.85</v>
      </c>
      <c r="C199" s="71">
        <v>23837.878000000001</v>
      </c>
      <c r="D199" s="66">
        <v>50.758000000000003</v>
      </c>
      <c r="E199" s="66">
        <v>2937.873</v>
      </c>
      <c r="F199" s="19">
        <f t="shared" si="30"/>
        <v>361.09200000000004</v>
      </c>
      <c r="G199" s="19">
        <f t="shared" si="30"/>
        <v>20900.005000000001</v>
      </c>
      <c r="H199" s="67">
        <v>0</v>
      </c>
      <c r="I199" s="34">
        <f t="shared" ref="I199:I262" si="35">F199-H199</f>
        <v>361.09200000000004</v>
      </c>
      <c r="J199" s="68">
        <f t="shared" ref="J199:J262" si="36">IF(F199&gt;0,G199/F199,0)</f>
        <v>57.880000110775093</v>
      </c>
      <c r="K199" s="110">
        <v>3.99</v>
      </c>
      <c r="L199" s="68">
        <f t="shared" ref="L199:L262" si="37">IF(AND(MONTH($A$2)&gt;5,MONTH($A$2)&lt;9),(K199*10800)/1000,(K199*10400)/1000)+8.1</f>
        <v>49.596000000000004</v>
      </c>
      <c r="M199" s="68">
        <f t="shared" si="33"/>
        <v>49.67966101176934</v>
      </c>
      <c r="N199" s="68">
        <f t="shared" si="33"/>
        <v>41.560092506159968</v>
      </c>
      <c r="O199" s="68">
        <f t="shared" si="33"/>
        <v>42.389047261205377</v>
      </c>
      <c r="P199" s="68">
        <f t="shared" si="33"/>
        <v>0</v>
      </c>
      <c r="Q199" s="68">
        <f t="shared" si="33"/>
        <v>0</v>
      </c>
      <c r="R199" s="68">
        <f t="shared" ref="R199:R262" si="38">MAX(L199:Q199)</f>
        <v>49.67966101176934</v>
      </c>
      <c r="S199" s="68">
        <f t="shared" si="34"/>
        <v>8.2003390990057525</v>
      </c>
      <c r="T199" s="68">
        <f t="shared" ref="T199:T262" si="39">IF(S199&lt;&gt;" ",S199*I199,0)</f>
        <v>2961.0768459381857</v>
      </c>
      <c r="U199" s="43"/>
    </row>
    <row r="200" spans="1:21" x14ac:dyDescent="0.35">
      <c r="A200" s="63">
        <v>45666.124999999527</v>
      </c>
      <c r="B200" s="70">
        <v>374.00399999999996</v>
      </c>
      <c r="C200" s="71">
        <v>21664.985957820001</v>
      </c>
      <c r="D200" s="66">
        <v>0</v>
      </c>
      <c r="E200" s="66">
        <v>0</v>
      </c>
      <c r="F200" s="19">
        <f t="shared" si="30"/>
        <v>374.00399999999996</v>
      </c>
      <c r="G200" s="19">
        <f t="shared" si="30"/>
        <v>21664.985957820001</v>
      </c>
      <c r="H200" s="67">
        <v>0</v>
      </c>
      <c r="I200" s="34">
        <f t="shared" si="35"/>
        <v>374.00399999999996</v>
      </c>
      <c r="J200" s="68">
        <f t="shared" si="36"/>
        <v>57.927150398979698</v>
      </c>
      <c r="K200" s="110">
        <v>3.99</v>
      </c>
      <c r="L200" s="68">
        <f t="shared" si="37"/>
        <v>49.596000000000004</v>
      </c>
      <c r="M200" s="68">
        <f t="shared" ref="M200:Q215" si="40">M199</f>
        <v>49.67966101176934</v>
      </c>
      <c r="N200" s="68">
        <f t="shared" si="40"/>
        <v>41.560092506159968</v>
      </c>
      <c r="O200" s="68">
        <f t="shared" si="40"/>
        <v>42.389047261205377</v>
      </c>
      <c r="P200" s="68">
        <f t="shared" si="40"/>
        <v>0</v>
      </c>
      <c r="Q200" s="68">
        <f t="shared" si="40"/>
        <v>0</v>
      </c>
      <c r="R200" s="68">
        <f t="shared" si="38"/>
        <v>49.67966101176934</v>
      </c>
      <c r="S200" s="68">
        <f t="shared" si="34"/>
        <v>8.2474893872103578</v>
      </c>
      <c r="T200" s="68">
        <f t="shared" si="39"/>
        <v>3084.5940207742224</v>
      </c>
      <c r="U200" s="43"/>
    </row>
    <row r="201" spans="1:21" x14ac:dyDescent="0.35">
      <c r="A201" s="63">
        <v>45666.166666666191</v>
      </c>
      <c r="B201" s="70">
        <v>420.55</v>
      </c>
      <c r="C201" s="71">
        <v>24597.969499999999</v>
      </c>
      <c r="D201" s="66">
        <v>39.478999999999999</v>
      </c>
      <c r="E201" s="66">
        <v>2309.127</v>
      </c>
      <c r="F201" s="19">
        <f t="shared" si="30"/>
        <v>381.07100000000003</v>
      </c>
      <c r="G201" s="19">
        <f t="shared" si="30"/>
        <v>22288.842499999999</v>
      </c>
      <c r="H201" s="67">
        <v>0</v>
      </c>
      <c r="I201" s="34">
        <f t="shared" si="35"/>
        <v>381.07100000000003</v>
      </c>
      <c r="J201" s="68">
        <f t="shared" si="36"/>
        <v>58.489999238986954</v>
      </c>
      <c r="K201" s="110">
        <v>3.99</v>
      </c>
      <c r="L201" s="68">
        <f t="shared" si="37"/>
        <v>49.596000000000004</v>
      </c>
      <c r="M201" s="68">
        <f t="shared" si="40"/>
        <v>49.67966101176934</v>
      </c>
      <c r="N201" s="68">
        <f t="shared" si="40"/>
        <v>41.560092506159968</v>
      </c>
      <c r="O201" s="68">
        <f t="shared" si="40"/>
        <v>42.389047261205377</v>
      </c>
      <c r="P201" s="68">
        <f t="shared" si="40"/>
        <v>0</v>
      </c>
      <c r="Q201" s="68">
        <f t="shared" si="40"/>
        <v>0</v>
      </c>
      <c r="R201" s="68">
        <f t="shared" si="38"/>
        <v>49.67966101176934</v>
      </c>
      <c r="S201" s="68">
        <f t="shared" si="34"/>
        <v>8.8103382272176134</v>
      </c>
      <c r="T201" s="68">
        <f t="shared" si="39"/>
        <v>3357.3643985840436</v>
      </c>
      <c r="U201" s="43"/>
    </row>
    <row r="202" spans="1:21" x14ac:dyDescent="0.35">
      <c r="A202" s="63">
        <v>45666.208333332856</v>
      </c>
      <c r="B202" s="70">
        <v>414.95499999999998</v>
      </c>
      <c r="C202" s="71">
        <v>25737.42720315</v>
      </c>
      <c r="D202" s="66">
        <v>0</v>
      </c>
      <c r="E202" s="66">
        <v>0</v>
      </c>
      <c r="F202" s="19">
        <f t="shared" si="30"/>
        <v>414.95499999999998</v>
      </c>
      <c r="G202" s="19">
        <f t="shared" si="30"/>
        <v>25737.42720315</v>
      </c>
      <c r="H202" s="67">
        <v>0</v>
      </c>
      <c r="I202" s="34">
        <f t="shared" si="35"/>
        <v>414.95499999999998</v>
      </c>
      <c r="J202" s="68">
        <f t="shared" si="36"/>
        <v>62.024622436529263</v>
      </c>
      <c r="K202" s="110">
        <v>3.99</v>
      </c>
      <c r="L202" s="68">
        <f t="shared" si="37"/>
        <v>49.596000000000004</v>
      </c>
      <c r="M202" s="68">
        <f t="shared" si="40"/>
        <v>49.67966101176934</v>
      </c>
      <c r="N202" s="68">
        <f t="shared" si="40"/>
        <v>41.560092506159968</v>
      </c>
      <c r="O202" s="68">
        <f t="shared" si="40"/>
        <v>42.389047261205377</v>
      </c>
      <c r="P202" s="68">
        <f t="shared" si="40"/>
        <v>0</v>
      </c>
      <c r="Q202" s="68">
        <f t="shared" si="40"/>
        <v>0</v>
      </c>
      <c r="R202" s="68">
        <f t="shared" si="38"/>
        <v>49.67966101176934</v>
      </c>
      <c r="S202" s="68">
        <f t="shared" si="34"/>
        <v>12.344961424759923</v>
      </c>
      <c r="T202" s="68">
        <f t="shared" si="39"/>
        <v>5122.6034680112534</v>
      </c>
      <c r="U202" s="43"/>
    </row>
    <row r="203" spans="1:21" x14ac:dyDescent="0.35">
      <c r="A203" s="63">
        <v>45666.24999999952</v>
      </c>
      <c r="B203" s="70">
        <v>449.45</v>
      </c>
      <c r="C203" s="71">
        <v>30283.940999999999</v>
      </c>
      <c r="D203" s="66">
        <v>35.841999999999999</v>
      </c>
      <c r="E203" s="66">
        <v>2415.0340000000001</v>
      </c>
      <c r="F203" s="19">
        <f t="shared" si="30"/>
        <v>413.608</v>
      </c>
      <c r="G203" s="19">
        <f t="shared" si="30"/>
        <v>27868.906999999999</v>
      </c>
      <c r="H203" s="67">
        <v>0</v>
      </c>
      <c r="I203" s="34">
        <f t="shared" si="35"/>
        <v>413.608</v>
      </c>
      <c r="J203" s="68">
        <f t="shared" si="36"/>
        <v>67.37999990329007</v>
      </c>
      <c r="K203" s="110">
        <v>3.99</v>
      </c>
      <c r="L203" s="68">
        <f t="shared" si="37"/>
        <v>49.596000000000004</v>
      </c>
      <c r="M203" s="68">
        <f t="shared" si="40"/>
        <v>49.67966101176934</v>
      </c>
      <c r="N203" s="68">
        <f t="shared" si="40"/>
        <v>41.560092506159968</v>
      </c>
      <c r="O203" s="68">
        <f t="shared" si="40"/>
        <v>42.389047261205377</v>
      </c>
      <c r="P203" s="68">
        <f t="shared" si="40"/>
        <v>0</v>
      </c>
      <c r="Q203" s="68">
        <f t="shared" si="40"/>
        <v>0</v>
      </c>
      <c r="R203" s="68">
        <f t="shared" si="38"/>
        <v>49.67966101176934</v>
      </c>
      <c r="S203" s="68">
        <f t="shared" si="34"/>
        <v>17.70033889152073</v>
      </c>
      <c r="T203" s="68">
        <f t="shared" si="39"/>
        <v>7321.0017682441057</v>
      </c>
      <c r="U203" s="43"/>
    </row>
    <row r="204" spans="1:21" x14ac:dyDescent="0.35">
      <c r="A204" s="63">
        <v>45666.291666666184</v>
      </c>
      <c r="B204" s="70">
        <v>473.35</v>
      </c>
      <c r="C204" s="71">
        <v>44906.714500000002</v>
      </c>
      <c r="D204" s="66">
        <v>65.007000000000005</v>
      </c>
      <c r="E204" s="66">
        <v>6167.2150000000001</v>
      </c>
      <c r="F204" s="19">
        <f t="shared" si="30"/>
        <v>408.34300000000002</v>
      </c>
      <c r="G204" s="19">
        <f t="shared" si="30"/>
        <v>38739.499500000005</v>
      </c>
      <c r="H204" s="67">
        <v>0</v>
      </c>
      <c r="I204" s="34">
        <f t="shared" si="35"/>
        <v>408.34300000000002</v>
      </c>
      <c r="J204" s="68">
        <f t="shared" si="36"/>
        <v>94.869997771481337</v>
      </c>
      <c r="K204" s="110">
        <v>3.99</v>
      </c>
      <c r="L204" s="68">
        <f t="shared" si="37"/>
        <v>49.596000000000004</v>
      </c>
      <c r="M204" s="68">
        <f t="shared" si="40"/>
        <v>49.67966101176934</v>
      </c>
      <c r="N204" s="68">
        <f t="shared" si="40"/>
        <v>41.560092506159968</v>
      </c>
      <c r="O204" s="68">
        <f t="shared" si="40"/>
        <v>42.389047261205377</v>
      </c>
      <c r="P204" s="68">
        <f t="shared" si="40"/>
        <v>0</v>
      </c>
      <c r="Q204" s="68">
        <f t="shared" si="40"/>
        <v>0</v>
      </c>
      <c r="R204" s="68">
        <f t="shared" si="38"/>
        <v>49.67966101176934</v>
      </c>
      <c r="S204" s="68">
        <f t="shared" si="34"/>
        <v>45.190336759711997</v>
      </c>
      <c r="T204" s="68">
        <f t="shared" si="39"/>
        <v>18453.157683471076</v>
      </c>
      <c r="U204" s="43"/>
    </row>
    <row r="205" spans="1:21" x14ac:dyDescent="0.35">
      <c r="A205" s="63">
        <v>45666.333333332848</v>
      </c>
      <c r="B205" s="70">
        <v>492.85</v>
      </c>
      <c r="C205" s="71">
        <v>66519.964500000002</v>
      </c>
      <c r="D205" s="66">
        <v>87.593000000000004</v>
      </c>
      <c r="E205" s="66">
        <v>11822.428</v>
      </c>
      <c r="F205" s="19">
        <f t="shared" si="30"/>
        <v>405.25700000000001</v>
      </c>
      <c r="G205" s="19">
        <f t="shared" si="30"/>
        <v>54697.536500000002</v>
      </c>
      <c r="H205" s="67">
        <v>0</v>
      </c>
      <c r="I205" s="34">
        <f t="shared" si="35"/>
        <v>405.25700000000001</v>
      </c>
      <c r="J205" s="68">
        <f t="shared" si="36"/>
        <v>134.96999805061972</v>
      </c>
      <c r="K205" s="110">
        <v>3.99</v>
      </c>
      <c r="L205" s="68">
        <f t="shared" si="37"/>
        <v>49.596000000000004</v>
      </c>
      <c r="M205" s="68">
        <f t="shared" si="40"/>
        <v>49.67966101176934</v>
      </c>
      <c r="N205" s="68">
        <f t="shared" si="40"/>
        <v>41.560092506159968</v>
      </c>
      <c r="O205" s="68">
        <f t="shared" si="40"/>
        <v>42.389047261205377</v>
      </c>
      <c r="P205" s="68">
        <f t="shared" si="40"/>
        <v>0</v>
      </c>
      <c r="Q205" s="68">
        <f t="shared" si="40"/>
        <v>0</v>
      </c>
      <c r="R205" s="68">
        <f t="shared" si="38"/>
        <v>49.67966101176934</v>
      </c>
      <c r="S205" s="68">
        <f t="shared" si="34"/>
        <v>85.290337038850382</v>
      </c>
      <c r="T205" s="68">
        <f t="shared" si="39"/>
        <v>34564.50611735339</v>
      </c>
      <c r="U205" s="43"/>
    </row>
    <row r="206" spans="1:21" x14ac:dyDescent="0.35">
      <c r="A206" s="63">
        <v>45666.374999999513</v>
      </c>
      <c r="B206" s="70">
        <v>379.68199999999996</v>
      </c>
      <c r="C206" s="71">
        <v>31476.807225439999</v>
      </c>
      <c r="D206" s="66">
        <v>0</v>
      </c>
      <c r="E206" s="66">
        <v>0</v>
      </c>
      <c r="F206" s="19">
        <f t="shared" si="30"/>
        <v>379.68199999999996</v>
      </c>
      <c r="G206" s="19">
        <f t="shared" si="30"/>
        <v>31476.807225439999</v>
      </c>
      <c r="H206" s="67">
        <v>0</v>
      </c>
      <c r="I206" s="34">
        <f t="shared" si="35"/>
        <v>379.68199999999996</v>
      </c>
      <c r="J206" s="68">
        <f t="shared" si="36"/>
        <v>82.903080012852868</v>
      </c>
      <c r="K206" s="110">
        <v>3.99</v>
      </c>
      <c r="L206" s="68">
        <f t="shared" si="37"/>
        <v>49.596000000000004</v>
      </c>
      <c r="M206" s="68">
        <f t="shared" si="40"/>
        <v>49.67966101176934</v>
      </c>
      <c r="N206" s="68">
        <f t="shared" si="40"/>
        <v>41.560092506159968</v>
      </c>
      <c r="O206" s="68">
        <f t="shared" si="40"/>
        <v>42.389047261205377</v>
      </c>
      <c r="P206" s="68">
        <f t="shared" si="40"/>
        <v>0</v>
      </c>
      <c r="Q206" s="68">
        <f t="shared" si="40"/>
        <v>0</v>
      </c>
      <c r="R206" s="68">
        <f t="shared" si="38"/>
        <v>49.67966101176934</v>
      </c>
      <c r="S206" s="68">
        <f t="shared" si="34"/>
        <v>33.223419001083528</v>
      </c>
      <c r="T206" s="68">
        <f t="shared" si="39"/>
        <v>12614.334173169394</v>
      </c>
      <c r="U206" s="43"/>
    </row>
    <row r="207" spans="1:21" x14ac:dyDescent="0.35">
      <c r="A207" s="63">
        <v>45666.416666666177</v>
      </c>
      <c r="B207" s="70">
        <v>400.83199999999999</v>
      </c>
      <c r="C207" s="71">
        <v>19492.495112960001</v>
      </c>
      <c r="D207" s="66">
        <v>0</v>
      </c>
      <c r="E207" s="66">
        <v>0</v>
      </c>
      <c r="F207" s="19">
        <f t="shared" si="30"/>
        <v>400.83199999999999</v>
      </c>
      <c r="G207" s="19">
        <f t="shared" si="30"/>
        <v>19492.495112960001</v>
      </c>
      <c r="H207" s="67">
        <v>0</v>
      </c>
      <c r="I207" s="34">
        <f t="shared" si="35"/>
        <v>400.83199999999999</v>
      </c>
      <c r="J207" s="68">
        <f t="shared" si="36"/>
        <v>48.63008720102188</v>
      </c>
      <c r="K207" s="110">
        <v>3.99</v>
      </c>
      <c r="L207" s="68">
        <f t="shared" si="37"/>
        <v>49.596000000000004</v>
      </c>
      <c r="M207" s="68">
        <f t="shared" si="40"/>
        <v>49.67966101176934</v>
      </c>
      <c r="N207" s="68">
        <f t="shared" si="40"/>
        <v>41.560092506159968</v>
      </c>
      <c r="O207" s="68">
        <f t="shared" si="40"/>
        <v>42.389047261205377</v>
      </c>
      <c r="P207" s="68">
        <f t="shared" si="40"/>
        <v>0</v>
      </c>
      <c r="Q207" s="68">
        <f t="shared" si="40"/>
        <v>0</v>
      </c>
      <c r="R207" s="68">
        <f t="shared" si="38"/>
        <v>49.67966101176934</v>
      </c>
      <c r="S207" s="68">
        <f t="shared" si="34"/>
        <v>0</v>
      </c>
      <c r="T207" s="68">
        <f t="shared" si="39"/>
        <v>0</v>
      </c>
      <c r="U207" s="43"/>
    </row>
    <row r="208" spans="1:21" x14ac:dyDescent="0.35">
      <c r="A208" s="63">
        <v>45666.458333332841</v>
      </c>
      <c r="B208" s="70">
        <v>393.66800000000001</v>
      </c>
      <c r="C208" s="71">
        <v>17927.976432839998</v>
      </c>
      <c r="D208" s="66">
        <v>0</v>
      </c>
      <c r="E208" s="66">
        <v>0</v>
      </c>
      <c r="F208" s="19">
        <f t="shared" si="30"/>
        <v>393.66800000000001</v>
      </c>
      <c r="G208" s="19">
        <f t="shared" si="30"/>
        <v>17927.976432839998</v>
      </c>
      <c r="H208" s="67">
        <v>0</v>
      </c>
      <c r="I208" s="34">
        <f t="shared" si="35"/>
        <v>393.66800000000001</v>
      </c>
      <c r="J208" s="68">
        <f t="shared" si="36"/>
        <v>45.540852781633248</v>
      </c>
      <c r="K208" s="110">
        <v>3.99</v>
      </c>
      <c r="L208" s="68">
        <f t="shared" si="37"/>
        <v>49.596000000000004</v>
      </c>
      <c r="M208" s="68">
        <f t="shared" si="40"/>
        <v>49.67966101176934</v>
      </c>
      <c r="N208" s="68">
        <f t="shared" si="40"/>
        <v>41.560092506159968</v>
      </c>
      <c r="O208" s="68">
        <f t="shared" si="40"/>
        <v>42.389047261205377</v>
      </c>
      <c r="P208" s="68">
        <f t="shared" si="40"/>
        <v>0</v>
      </c>
      <c r="Q208" s="68">
        <f t="shared" si="40"/>
        <v>0</v>
      </c>
      <c r="R208" s="68">
        <f t="shared" si="38"/>
        <v>49.67966101176934</v>
      </c>
      <c r="S208" s="68">
        <f t="shared" si="34"/>
        <v>0</v>
      </c>
      <c r="T208" s="68">
        <f t="shared" si="39"/>
        <v>0</v>
      </c>
      <c r="U208" s="43"/>
    </row>
    <row r="209" spans="1:21" x14ac:dyDescent="0.35">
      <c r="A209" s="63">
        <v>45666.499999999505</v>
      </c>
      <c r="B209" s="70">
        <v>396.11199999999997</v>
      </c>
      <c r="C209" s="71">
        <v>18731.638446820001</v>
      </c>
      <c r="D209" s="66">
        <v>0</v>
      </c>
      <c r="E209" s="66">
        <v>0</v>
      </c>
      <c r="F209" s="19">
        <f t="shared" si="30"/>
        <v>396.11199999999997</v>
      </c>
      <c r="G209" s="19">
        <f t="shared" si="30"/>
        <v>18731.638446820001</v>
      </c>
      <c r="H209" s="67">
        <v>0</v>
      </c>
      <c r="I209" s="34">
        <f t="shared" si="35"/>
        <v>396.11199999999997</v>
      </c>
      <c r="J209" s="68">
        <f t="shared" si="36"/>
        <v>47.288742696055671</v>
      </c>
      <c r="K209" s="110">
        <v>3.99</v>
      </c>
      <c r="L209" s="68">
        <f t="shared" si="37"/>
        <v>49.596000000000004</v>
      </c>
      <c r="M209" s="68">
        <f t="shared" si="40"/>
        <v>49.67966101176934</v>
      </c>
      <c r="N209" s="68">
        <f t="shared" si="40"/>
        <v>41.560092506159968</v>
      </c>
      <c r="O209" s="68">
        <f t="shared" si="40"/>
        <v>42.389047261205377</v>
      </c>
      <c r="P209" s="68">
        <f t="shared" si="40"/>
        <v>0</v>
      </c>
      <c r="Q209" s="68">
        <f t="shared" si="40"/>
        <v>0</v>
      </c>
      <c r="R209" s="68">
        <f t="shared" si="38"/>
        <v>49.67966101176934</v>
      </c>
      <c r="S209" s="68">
        <f t="shared" si="34"/>
        <v>0</v>
      </c>
      <c r="T209" s="68">
        <f t="shared" si="39"/>
        <v>0</v>
      </c>
      <c r="U209" s="43"/>
    </row>
    <row r="210" spans="1:21" x14ac:dyDescent="0.35">
      <c r="A210" s="63">
        <v>45666.541666666169</v>
      </c>
      <c r="B210" s="70">
        <v>379.32400000000001</v>
      </c>
      <c r="C210" s="71">
        <v>17123.029950060001</v>
      </c>
      <c r="D210" s="66">
        <v>0</v>
      </c>
      <c r="E210" s="66">
        <v>0</v>
      </c>
      <c r="F210" s="19">
        <f t="shared" si="30"/>
        <v>379.32400000000001</v>
      </c>
      <c r="G210" s="19">
        <f t="shared" si="30"/>
        <v>17123.029950060001</v>
      </c>
      <c r="H210" s="67">
        <v>0</v>
      </c>
      <c r="I210" s="34">
        <f t="shared" si="35"/>
        <v>379.32400000000001</v>
      </c>
      <c r="J210" s="68">
        <f t="shared" si="36"/>
        <v>45.140908432000089</v>
      </c>
      <c r="K210" s="110">
        <v>3.99</v>
      </c>
      <c r="L210" s="68">
        <f t="shared" si="37"/>
        <v>49.596000000000004</v>
      </c>
      <c r="M210" s="68">
        <f t="shared" si="40"/>
        <v>49.67966101176934</v>
      </c>
      <c r="N210" s="68">
        <f t="shared" si="40"/>
        <v>41.560092506159968</v>
      </c>
      <c r="O210" s="68">
        <f t="shared" si="40"/>
        <v>42.389047261205377</v>
      </c>
      <c r="P210" s="68">
        <f t="shared" si="40"/>
        <v>0</v>
      </c>
      <c r="Q210" s="68">
        <f t="shared" si="40"/>
        <v>0</v>
      </c>
      <c r="R210" s="68">
        <f t="shared" si="38"/>
        <v>49.67966101176934</v>
      </c>
      <c r="S210" s="68">
        <f t="shared" si="34"/>
        <v>0</v>
      </c>
      <c r="T210" s="68">
        <f t="shared" si="39"/>
        <v>0</v>
      </c>
      <c r="U210" s="43"/>
    </row>
    <row r="211" spans="1:21" x14ac:dyDescent="0.35">
      <c r="A211" s="63">
        <v>45666.583333332834</v>
      </c>
      <c r="B211" s="70">
        <v>428.6</v>
      </c>
      <c r="C211" s="71">
        <v>17252.933975</v>
      </c>
      <c r="D211" s="66">
        <v>0</v>
      </c>
      <c r="E211" s="66">
        <v>0</v>
      </c>
      <c r="F211" s="19">
        <f t="shared" si="30"/>
        <v>428.6</v>
      </c>
      <c r="G211" s="19">
        <f t="shared" si="30"/>
        <v>17252.933975</v>
      </c>
      <c r="H211" s="67">
        <v>0</v>
      </c>
      <c r="I211" s="34">
        <f t="shared" si="35"/>
        <v>428.6</v>
      </c>
      <c r="J211" s="68">
        <f t="shared" si="36"/>
        <v>40.254162330844608</v>
      </c>
      <c r="K211" s="110">
        <v>3.99</v>
      </c>
      <c r="L211" s="68">
        <f t="shared" si="37"/>
        <v>49.596000000000004</v>
      </c>
      <c r="M211" s="68">
        <f t="shared" si="40"/>
        <v>49.67966101176934</v>
      </c>
      <c r="N211" s="68">
        <f t="shared" si="40"/>
        <v>41.560092506159968</v>
      </c>
      <c r="O211" s="68">
        <f t="shared" si="40"/>
        <v>42.389047261205377</v>
      </c>
      <c r="P211" s="68">
        <f t="shared" si="40"/>
        <v>0</v>
      </c>
      <c r="Q211" s="68">
        <f t="shared" si="40"/>
        <v>0</v>
      </c>
      <c r="R211" s="68">
        <f t="shared" si="38"/>
        <v>49.67966101176934</v>
      </c>
      <c r="S211" s="68">
        <f t="shared" si="34"/>
        <v>0</v>
      </c>
      <c r="T211" s="68">
        <f t="shared" si="39"/>
        <v>0</v>
      </c>
      <c r="U211" s="43"/>
    </row>
    <row r="212" spans="1:21" x14ac:dyDescent="0.35">
      <c r="A212" s="63">
        <v>45666.624999999498</v>
      </c>
      <c r="B212" s="70">
        <v>473.4</v>
      </c>
      <c r="C212" s="71">
        <v>18683.423511000001</v>
      </c>
      <c r="D212" s="66">
        <v>0</v>
      </c>
      <c r="E212" s="66">
        <v>0</v>
      </c>
      <c r="F212" s="19">
        <f t="shared" si="30"/>
        <v>473.4</v>
      </c>
      <c r="G212" s="19">
        <f t="shared" si="30"/>
        <v>18683.423511000001</v>
      </c>
      <c r="H212" s="67">
        <v>0</v>
      </c>
      <c r="I212" s="34">
        <f t="shared" si="35"/>
        <v>473.4</v>
      </c>
      <c r="J212" s="68">
        <f t="shared" si="36"/>
        <v>39.466462845373897</v>
      </c>
      <c r="K212" s="110">
        <v>3.99</v>
      </c>
      <c r="L212" s="68">
        <f t="shared" si="37"/>
        <v>49.596000000000004</v>
      </c>
      <c r="M212" s="68">
        <f t="shared" si="40"/>
        <v>49.67966101176934</v>
      </c>
      <c r="N212" s="68">
        <f t="shared" si="40"/>
        <v>41.560092506159968</v>
      </c>
      <c r="O212" s="68">
        <f t="shared" si="40"/>
        <v>42.389047261205377</v>
      </c>
      <c r="P212" s="68">
        <f t="shared" si="40"/>
        <v>0</v>
      </c>
      <c r="Q212" s="68">
        <f t="shared" si="40"/>
        <v>0</v>
      </c>
      <c r="R212" s="68">
        <f t="shared" si="38"/>
        <v>49.67966101176934</v>
      </c>
      <c r="S212" s="68">
        <f t="shared" si="34"/>
        <v>0</v>
      </c>
      <c r="T212" s="68">
        <f t="shared" si="39"/>
        <v>0</v>
      </c>
      <c r="U212" s="43"/>
    </row>
    <row r="213" spans="1:21" x14ac:dyDescent="0.35">
      <c r="A213" s="63">
        <v>45666.666666666162</v>
      </c>
      <c r="B213" s="70">
        <v>482.73499999999996</v>
      </c>
      <c r="C213" s="71">
        <v>22603.538235299999</v>
      </c>
      <c r="D213" s="66">
        <v>0</v>
      </c>
      <c r="E213" s="66">
        <v>0</v>
      </c>
      <c r="F213" s="19">
        <f t="shared" si="30"/>
        <v>482.73499999999996</v>
      </c>
      <c r="G213" s="19">
        <f t="shared" si="30"/>
        <v>22603.538235299999</v>
      </c>
      <c r="H213" s="67">
        <v>0</v>
      </c>
      <c r="I213" s="34">
        <f t="shared" si="35"/>
        <v>482.73499999999996</v>
      </c>
      <c r="J213" s="68">
        <f t="shared" si="36"/>
        <v>46.823905942805062</v>
      </c>
      <c r="K213" s="110">
        <v>3.99</v>
      </c>
      <c r="L213" s="68">
        <f t="shared" si="37"/>
        <v>49.596000000000004</v>
      </c>
      <c r="M213" s="68">
        <f t="shared" si="40"/>
        <v>49.67966101176934</v>
      </c>
      <c r="N213" s="68">
        <f t="shared" si="40"/>
        <v>41.560092506159968</v>
      </c>
      <c r="O213" s="68">
        <f t="shared" si="40"/>
        <v>42.389047261205377</v>
      </c>
      <c r="P213" s="68">
        <f t="shared" si="40"/>
        <v>0</v>
      </c>
      <c r="Q213" s="68">
        <f t="shared" si="40"/>
        <v>0</v>
      </c>
      <c r="R213" s="68">
        <f t="shared" si="38"/>
        <v>49.67966101176934</v>
      </c>
      <c r="S213" s="68">
        <f t="shared" si="34"/>
        <v>0</v>
      </c>
      <c r="T213" s="68">
        <f t="shared" si="39"/>
        <v>0</v>
      </c>
      <c r="U213" s="43"/>
    </row>
    <row r="214" spans="1:21" x14ac:dyDescent="0.35">
      <c r="A214" s="63">
        <v>45666.708333332826</v>
      </c>
      <c r="B214" s="70">
        <v>503.56299999999999</v>
      </c>
      <c r="C214" s="71">
        <v>27206.623912989999</v>
      </c>
      <c r="D214" s="66">
        <v>0</v>
      </c>
      <c r="E214" s="66">
        <v>0</v>
      </c>
      <c r="F214" s="19">
        <f t="shared" ref="F214:G277" si="41">B214-D214</f>
        <v>503.56299999999999</v>
      </c>
      <c r="G214" s="19">
        <f t="shared" si="41"/>
        <v>27206.623912989999</v>
      </c>
      <c r="H214" s="67">
        <v>0</v>
      </c>
      <c r="I214" s="34">
        <f t="shared" si="35"/>
        <v>503.56299999999999</v>
      </c>
      <c r="J214" s="68">
        <f t="shared" si="36"/>
        <v>54.02824256943024</v>
      </c>
      <c r="K214" s="110">
        <v>3.99</v>
      </c>
      <c r="L214" s="68">
        <f t="shared" si="37"/>
        <v>49.596000000000004</v>
      </c>
      <c r="M214" s="68">
        <f t="shared" si="40"/>
        <v>49.67966101176934</v>
      </c>
      <c r="N214" s="68">
        <f t="shared" si="40"/>
        <v>41.560092506159968</v>
      </c>
      <c r="O214" s="68">
        <f t="shared" si="40"/>
        <v>42.389047261205377</v>
      </c>
      <c r="P214" s="68">
        <f t="shared" si="40"/>
        <v>0</v>
      </c>
      <c r="Q214" s="68">
        <f t="shared" si="40"/>
        <v>0</v>
      </c>
      <c r="R214" s="68">
        <f t="shared" si="38"/>
        <v>49.67966101176934</v>
      </c>
      <c r="S214" s="68">
        <f t="shared" si="34"/>
        <v>4.3485815576608999</v>
      </c>
      <c r="T214" s="68">
        <f t="shared" si="39"/>
        <v>2189.7847749203956</v>
      </c>
      <c r="U214" s="43"/>
    </row>
    <row r="215" spans="1:21" x14ac:dyDescent="0.35">
      <c r="A215" s="63">
        <v>45666.749999999491</v>
      </c>
      <c r="B215" s="70">
        <v>461.74399999999997</v>
      </c>
      <c r="C215" s="71">
        <v>27308.195893799999</v>
      </c>
      <c r="D215" s="66">
        <v>0</v>
      </c>
      <c r="E215" s="66">
        <v>0</v>
      </c>
      <c r="F215" s="19">
        <f t="shared" si="41"/>
        <v>461.74399999999997</v>
      </c>
      <c r="G215" s="19">
        <f t="shared" si="41"/>
        <v>27308.195893799999</v>
      </c>
      <c r="H215" s="67">
        <v>0</v>
      </c>
      <c r="I215" s="34">
        <f t="shared" si="35"/>
        <v>461.74399999999997</v>
      </c>
      <c r="J215" s="68">
        <f t="shared" si="36"/>
        <v>59.141420124138051</v>
      </c>
      <c r="K215" s="110">
        <v>3.99</v>
      </c>
      <c r="L215" s="68">
        <f t="shared" si="37"/>
        <v>49.596000000000004</v>
      </c>
      <c r="M215" s="68">
        <f t="shared" si="40"/>
        <v>49.67966101176934</v>
      </c>
      <c r="N215" s="68">
        <f t="shared" si="40"/>
        <v>41.560092506159968</v>
      </c>
      <c r="O215" s="68">
        <f t="shared" si="40"/>
        <v>42.389047261205377</v>
      </c>
      <c r="P215" s="68">
        <f t="shared" si="40"/>
        <v>0</v>
      </c>
      <c r="Q215" s="68">
        <f t="shared" si="40"/>
        <v>0</v>
      </c>
      <c r="R215" s="68">
        <f t="shared" si="38"/>
        <v>49.67966101176934</v>
      </c>
      <c r="S215" s="68">
        <f t="shared" si="34"/>
        <v>9.4617591123687106</v>
      </c>
      <c r="T215" s="68">
        <f t="shared" si="39"/>
        <v>4368.9104995815778</v>
      </c>
      <c r="U215" s="43"/>
    </row>
    <row r="216" spans="1:21" x14ac:dyDescent="0.35">
      <c r="A216" s="63">
        <v>45666.791666666155</v>
      </c>
      <c r="B216" s="70">
        <v>414.37</v>
      </c>
      <c r="C216" s="71">
        <v>25064.116185999999</v>
      </c>
      <c r="D216" s="66">
        <v>0</v>
      </c>
      <c r="E216" s="66">
        <v>0</v>
      </c>
      <c r="F216" s="19">
        <f t="shared" si="41"/>
        <v>414.37</v>
      </c>
      <c r="G216" s="19">
        <f t="shared" si="41"/>
        <v>25064.116185999999</v>
      </c>
      <c r="H216" s="67">
        <v>0</v>
      </c>
      <c r="I216" s="34">
        <f t="shared" si="35"/>
        <v>414.37</v>
      </c>
      <c r="J216" s="68">
        <f t="shared" si="36"/>
        <v>60.487284759997102</v>
      </c>
      <c r="K216" s="110">
        <v>3.99</v>
      </c>
      <c r="L216" s="68">
        <f t="shared" si="37"/>
        <v>49.596000000000004</v>
      </c>
      <c r="M216" s="68">
        <f t="shared" ref="M216:Q231" si="42">M215</f>
        <v>49.67966101176934</v>
      </c>
      <c r="N216" s="68">
        <f t="shared" si="42"/>
        <v>41.560092506159968</v>
      </c>
      <c r="O216" s="68">
        <f t="shared" si="42"/>
        <v>42.389047261205377</v>
      </c>
      <c r="P216" s="68">
        <f t="shared" si="42"/>
        <v>0</v>
      </c>
      <c r="Q216" s="68">
        <f t="shared" si="42"/>
        <v>0</v>
      </c>
      <c r="R216" s="68">
        <f t="shared" si="38"/>
        <v>49.67966101176934</v>
      </c>
      <c r="S216" s="68">
        <f t="shared" si="34"/>
        <v>10.807623748227762</v>
      </c>
      <c r="T216" s="68">
        <f t="shared" si="39"/>
        <v>4478.3550525531382</v>
      </c>
      <c r="U216" s="43"/>
    </row>
    <row r="217" spans="1:21" x14ac:dyDescent="0.35">
      <c r="A217" s="63">
        <v>45666.833333332819</v>
      </c>
      <c r="B217" s="70">
        <v>437.24199999999996</v>
      </c>
      <c r="C217" s="71">
        <v>26148.515847480001</v>
      </c>
      <c r="D217" s="66">
        <v>0</v>
      </c>
      <c r="E217" s="66">
        <v>0</v>
      </c>
      <c r="F217" s="19">
        <f t="shared" si="41"/>
        <v>437.24199999999996</v>
      </c>
      <c r="G217" s="19">
        <f t="shared" si="41"/>
        <v>26148.515847480001</v>
      </c>
      <c r="H217" s="67">
        <v>0</v>
      </c>
      <c r="I217" s="34">
        <f t="shared" si="35"/>
        <v>437.24199999999996</v>
      </c>
      <c r="J217" s="68">
        <f t="shared" si="36"/>
        <v>59.80330308497355</v>
      </c>
      <c r="K217" s="110">
        <v>3.99</v>
      </c>
      <c r="L217" s="68">
        <f t="shared" si="37"/>
        <v>49.596000000000004</v>
      </c>
      <c r="M217" s="68">
        <f t="shared" si="42"/>
        <v>49.67966101176934</v>
      </c>
      <c r="N217" s="68">
        <f t="shared" si="42"/>
        <v>41.560092506159968</v>
      </c>
      <c r="O217" s="68">
        <f t="shared" si="42"/>
        <v>42.389047261205377</v>
      </c>
      <c r="P217" s="68">
        <f t="shared" si="42"/>
        <v>0</v>
      </c>
      <c r="Q217" s="68">
        <f t="shared" si="42"/>
        <v>0</v>
      </c>
      <c r="R217" s="68">
        <f t="shared" si="38"/>
        <v>49.67966101176934</v>
      </c>
      <c r="S217" s="68">
        <f t="shared" si="34"/>
        <v>10.123642073204209</v>
      </c>
      <c r="T217" s="68">
        <f t="shared" si="39"/>
        <v>4426.4815073719546</v>
      </c>
      <c r="U217" s="43"/>
    </row>
    <row r="218" spans="1:21" x14ac:dyDescent="0.35">
      <c r="A218" s="63">
        <v>45666.874999999483</v>
      </c>
      <c r="B218" s="70">
        <v>461.73300000000006</v>
      </c>
      <c r="C218" s="71">
        <v>25899.661297990002</v>
      </c>
      <c r="D218" s="66">
        <v>0</v>
      </c>
      <c r="E218" s="66">
        <v>0</v>
      </c>
      <c r="F218" s="19">
        <f t="shared" si="41"/>
        <v>461.73300000000006</v>
      </c>
      <c r="G218" s="19">
        <f t="shared" si="41"/>
        <v>25899.661297990002</v>
      </c>
      <c r="H218" s="67">
        <v>0</v>
      </c>
      <c r="I218" s="34">
        <f t="shared" si="35"/>
        <v>461.73300000000006</v>
      </c>
      <c r="J218" s="68">
        <f t="shared" si="36"/>
        <v>56.092289912113706</v>
      </c>
      <c r="K218" s="110">
        <v>3.99</v>
      </c>
      <c r="L218" s="68">
        <f t="shared" si="37"/>
        <v>49.596000000000004</v>
      </c>
      <c r="M218" s="68">
        <f t="shared" si="42"/>
        <v>49.67966101176934</v>
      </c>
      <c r="N218" s="68">
        <f t="shared" si="42"/>
        <v>41.560092506159968</v>
      </c>
      <c r="O218" s="68">
        <f t="shared" si="42"/>
        <v>42.389047261205377</v>
      </c>
      <c r="P218" s="68">
        <f t="shared" si="42"/>
        <v>0</v>
      </c>
      <c r="Q218" s="68">
        <f t="shared" si="42"/>
        <v>0</v>
      </c>
      <c r="R218" s="68">
        <f t="shared" si="38"/>
        <v>49.67966101176934</v>
      </c>
      <c r="S218" s="68">
        <f t="shared" si="34"/>
        <v>6.4126289003443659</v>
      </c>
      <c r="T218" s="68">
        <f t="shared" si="39"/>
        <v>2960.9223800427053</v>
      </c>
      <c r="U218" s="43"/>
    </row>
    <row r="219" spans="1:21" x14ac:dyDescent="0.35">
      <c r="A219" s="63">
        <v>45666.916666666148</v>
      </c>
      <c r="B219" s="70">
        <v>462.59000000000003</v>
      </c>
      <c r="C219" s="71">
        <v>28429.894042899999</v>
      </c>
      <c r="D219" s="66">
        <v>0</v>
      </c>
      <c r="E219" s="66">
        <v>0</v>
      </c>
      <c r="F219" s="19">
        <f t="shared" si="41"/>
        <v>462.59000000000003</v>
      </c>
      <c r="G219" s="19">
        <f t="shared" si="41"/>
        <v>28429.894042899999</v>
      </c>
      <c r="H219" s="67">
        <v>0</v>
      </c>
      <c r="I219" s="34">
        <f t="shared" si="35"/>
        <v>462.59000000000003</v>
      </c>
      <c r="J219" s="68">
        <f t="shared" si="36"/>
        <v>61.458081763332537</v>
      </c>
      <c r="K219" s="110">
        <v>3.99</v>
      </c>
      <c r="L219" s="68">
        <f t="shared" si="37"/>
        <v>49.596000000000004</v>
      </c>
      <c r="M219" s="68">
        <f t="shared" si="42"/>
        <v>49.67966101176934</v>
      </c>
      <c r="N219" s="68">
        <f t="shared" si="42"/>
        <v>41.560092506159968</v>
      </c>
      <c r="O219" s="68">
        <f t="shared" si="42"/>
        <v>42.389047261205377</v>
      </c>
      <c r="P219" s="68">
        <f t="shared" si="42"/>
        <v>0</v>
      </c>
      <c r="Q219" s="68">
        <f t="shared" si="42"/>
        <v>0</v>
      </c>
      <c r="R219" s="68">
        <f t="shared" si="38"/>
        <v>49.67966101176934</v>
      </c>
      <c r="S219" s="68">
        <f t="shared" si="34"/>
        <v>11.778420751563196</v>
      </c>
      <c r="T219" s="68">
        <f t="shared" si="39"/>
        <v>5448.579655465619</v>
      </c>
      <c r="U219" s="43"/>
    </row>
    <row r="220" spans="1:21" x14ac:dyDescent="0.35">
      <c r="A220" s="63">
        <v>45666.958333332812</v>
      </c>
      <c r="B220" s="70">
        <v>538.1</v>
      </c>
      <c r="C220" s="71">
        <v>30542.556</v>
      </c>
      <c r="D220" s="66">
        <v>96.98</v>
      </c>
      <c r="E220" s="66">
        <v>5504.585</v>
      </c>
      <c r="F220" s="19">
        <f t="shared" si="41"/>
        <v>441.12</v>
      </c>
      <c r="G220" s="19">
        <f t="shared" si="41"/>
        <v>25037.971000000001</v>
      </c>
      <c r="H220" s="67">
        <v>0</v>
      </c>
      <c r="I220" s="34">
        <f t="shared" si="35"/>
        <v>441.12</v>
      </c>
      <c r="J220" s="68">
        <f t="shared" si="36"/>
        <v>56.759999546608633</v>
      </c>
      <c r="K220" s="110">
        <v>3.99</v>
      </c>
      <c r="L220" s="68">
        <f t="shared" si="37"/>
        <v>49.596000000000004</v>
      </c>
      <c r="M220" s="68">
        <f t="shared" si="42"/>
        <v>49.67966101176934</v>
      </c>
      <c r="N220" s="68">
        <f t="shared" si="42"/>
        <v>41.560092506159968</v>
      </c>
      <c r="O220" s="68">
        <f t="shared" si="42"/>
        <v>42.389047261205377</v>
      </c>
      <c r="P220" s="68">
        <f t="shared" si="42"/>
        <v>0</v>
      </c>
      <c r="Q220" s="68">
        <f t="shared" si="42"/>
        <v>0</v>
      </c>
      <c r="R220" s="68">
        <f t="shared" si="38"/>
        <v>49.67966101176934</v>
      </c>
      <c r="S220" s="68">
        <f t="shared" si="34"/>
        <v>7.0803385348392922</v>
      </c>
      <c r="T220" s="68">
        <f t="shared" si="39"/>
        <v>3123.2789344883086</v>
      </c>
      <c r="U220" s="43"/>
    </row>
    <row r="221" spans="1:21" x14ac:dyDescent="0.35">
      <c r="A221" s="63">
        <v>45666.999999999476</v>
      </c>
      <c r="B221" s="70">
        <v>486.35</v>
      </c>
      <c r="C221" s="71">
        <v>25927.318500000001</v>
      </c>
      <c r="D221" s="66">
        <v>79.128</v>
      </c>
      <c r="E221" s="66">
        <v>4218.3140000000003</v>
      </c>
      <c r="F221" s="19">
        <f t="shared" si="41"/>
        <v>407.22200000000004</v>
      </c>
      <c r="G221" s="19">
        <f t="shared" si="41"/>
        <v>21709.004500000003</v>
      </c>
      <c r="H221" s="67">
        <v>0</v>
      </c>
      <c r="I221" s="34">
        <f t="shared" si="35"/>
        <v>407.22200000000004</v>
      </c>
      <c r="J221" s="68">
        <f t="shared" si="36"/>
        <v>53.30999921418784</v>
      </c>
      <c r="K221" s="110">
        <v>3.99</v>
      </c>
      <c r="L221" s="68">
        <f t="shared" si="37"/>
        <v>49.596000000000004</v>
      </c>
      <c r="M221" s="68">
        <f t="shared" si="42"/>
        <v>49.67966101176934</v>
      </c>
      <c r="N221" s="68">
        <f t="shared" si="42"/>
        <v>41.560092506159968</v>
      </c>
      <c r="O221" s="68">
        <f t="shared" si="42"/>
        <v>42.389047261205377</v>
      </c>
      <c r="P221" s="68">
        <f t="shared" si="42"/>
        <v>0</v>
      </c>
      <c r="Q221" s="68">
        <f t="shared" si="42"/>
        <v>0</v>
      </c>
      <c r="R221" s="68">
        <f t="shared" si="38"/>
        <v>49.67966101176934</v>
      </c>
      <c r="S221" s="68">
        <f t="shared" si="34"/>
        <v>3.6303382024184998</v>
      </c>
      <c r="T221" s="68">
        <f t="shared" si="39"/>
        <v>1478.3535834652664</v>
      </c>
      <c r="U221" s="43"/>
    </row>
    <row r="222" spans="1:21" x14ac:dyDescent="0.35">
      <c r="A222" s="63">
        <v>45667.04166666614</v>
      </c>
      <c r="B222" s="64">
        <v>349.15199999999999</v>
      </c>
      <c r="C222" s="65">
        <v>18743.710708800001</v>
      </c>
      <c r="D222" s="66">
        <v>0</v>
      </c>
      <c r="E222" s="66">
        <v>0</v>
      </c>
      <c r="F222" s="19">
        <f t="shared" si="41"/>
        <v>349.15199999999999</v>
      </c>
      <c r="G222" s="19">
        <f t="shared" si="41"/>
        <v>18743.710708800001</v>
      </c>
      <c r="H222" s="67">
        <v>0</v>
      </c>
      <c r="I222" s="34">
        <f t="shared" si="35"/>
        <v>349.15199999999999</v>
      </c>
      <c r="J222" s="68">
        <f t="shared" si="36"/>
        <v>53.683526684080292</v>
      </c>
      <c r="K222" s="110">
        <v>4.0599999999999996</v>
      </c>
      <c r="L222" s="68">
        <f t="shared" si="37"/>
        <v>50.323999999999991</v>
      </c>
      <c r="M222" s="68">
        <f t="shared" si="42"/>
        <v>49.67966101176934</v>
      </c>
      <c r="N222" s="68">
        <f t="shared" si="42"/>
        <v>41.560092506159968</v>
      </c>
      <c r="O222" s="68">
        <f t="shared" si="42"/>
        <v>42.389047261205377</v>
      </c>
      <c r="P222" s="68">
        <f t="shared" si="42"/>
        <v>0</v>
      </c>
      <c r="Q222" s="68">
        <f t="shared" si="42"/>
        <v>0</v>
      </c>
      <c r="R222" s="68">
        <f t="shared" si="38"/>
        <v>50.323999999999991</v>
      </c>
      <c r="S222" s="68">
        <f t="shared" si="34"/>
        <v>3.3595266840803006</v>
      </c>
      <c r="T222" s="68">
        <f t="shared" si="39"/>
        <v>1172.9854608000051</v>
      </c>
      <c r="U222" s="43"/>
    </row>
    <row r="223" spans="1:21" x14ac:dyDescent="0.35">
      <c r="A223" s="63">
        <v>45667.083333332805</v>
      </c>
      <c r="B223" s="70">
        <v>368.6</v>
      </c>
      <c r="C223" s="71">
        <v>19104.538</v>
      </c>
      <c r="D223" s="66">
        <v>120.937</v>
      </c>
      <c r="E223" s="66">
        <v>6268.165</v>
      </c>
      <c r="F223" s="19">
        <f t="shared" si="41"/>
        <v>247.66300000000001</v>
      </c>
      <c r="G223" s="19">
        <f t="shared" si="41"/>
        <v>12836.373</v>
      </c>
      <c r="H223" s="67">
        <v>0</v>
      </c>
      <c r="I223" s="34">
        <f t="shared" si="35"/>
        <v>247.66300000000001</v>
      </c>
      <c r="J223" s="68">
        <f t="shared" si="36"/>
        <v>51.829998829053991</v>
      </c>
      <c r="K223" s="110">
        <v>4.0599999999999996</v>
      </c>
      <c r="L223" s="68">
        <f t="shared" si="37"/>
        <v>50.323999999999991</v>
      </c>
      <c r="M223" s="68">
        <f t="shared" si="42"/>
        <v>49.67966101176934</v>
      </c>
      <c r="N223" s="68">
        <f t="shared" si="42"/>
        <v>41.560092506159968</v>
      </c>
      <c r="O223" s="68">
        <f t="shared" si="42"/>
        <v>42.389047261205377</v>
      </c>
      <c r="P223" s="68">
        <f t="shared" si="42"/>
        <v>0</v>
      </c>
      <c r="Q223" s="68">
        <f t="shared" si="42"/>
        <v>0</v>
      </c>
      <c r="R223" s="68">
        <f t="shared" si="38"/>
        <v>50.323999999999991</v>
      </c>
      <c r="S223" s="68">
        <f t="shared" si="34"/>
        <v>1.5059988290540005</v>
      </c>
      <c r="T223" s="68">
        <f t="shared" si="39"/>
        <v>372.98018800000096</v>
      </c>
      <c r="U223" s="43"/>
    </row>
    <row r="224" spans="1:21" x14ac:dyDescent="0.35">
      <c r="A224" s="63">
        <v>45667.124999999469</v>
      </c>
      <c r="B224" s="70">
        <v>351.8</v>
      </c>
      <c r="C224" s="71">
        <v>18638.364000000001</v>
      </c>
      <c r="D224" s="66">
        <v>170.054</v>
      </c>
      <c r="E224" s="66">
        <v>9009.4609999999993</v>
      </c>
      <c r="F224" s="19">
        <f t="shared" si="41"/>
        <v>181.74600000000001</v>
      </c>
      <c r="G224" s="19">
        <f t="shared" si="41"/>
        <v>9628.9030000000021</v>
      </c>
      <c r="H224" s="67">
        <v>0</v>
      </c>
      <c r="I224" s="34">
        <f t="shared" si="35"/>
        <v>181.74600000000001</v>
      </c>
      <c r="J224" s="68">
        <f t="shared" si="36"/>
        <v>52.979999559825259</v>
      </c>
      <c r="K224" s="110">
        <v>4.0599999999999996</v>
      </c>
      <c r="L224" s="68">
        <f t="shared" si="37"/>
        <v>50.323999999999991</v>
      </c>
      <c r="M224" s="68">
        <f t="shared" si="42"/>
        <v>49.67966101176934</v>
      </c>
      <c r="N224" s="68">
        <f t="shared" si="42"/>
        <v>41.560092506159968</v>
      </c>
      <c r="O224" s="68">
        <f t="shared" si="42"/>
        <v>42.389047261205377</v>
      </c>
      <c r="P224" s="68">
        <f t="shared" si="42"/>
        <v>0</v>
      </c>
      <c r="Q224" s="68">
        <f t="shared" si="42"/>
        <v>0</v>
      </c>
      <c r="R224" s="68">
        <f t="shared" si="38"/>
        <v>50.323999999999991</v>
      </c>
      <c r="S224" s="68">
        <f t="shared" si="34"/>
        <v>2.6559995598252684</v>
      </c>
      <c r="T224" s="68">
        <f t="shared" si="39"/>
        <v>482.71729600000327</v>
      </c>
      <c r="U224" s="43"/>
    </row>
    <row r="225" spans="1:21" x14ac:dyDescent="0.35">
      <c r="A225" s="63">
        <v>45667.166666666133</v>
      </c>
      <c r="B225" s="70">
        <v>389.7</v>
      </c>
      <c r="C225" s="71">
        <v>20755.421999999999</v>
      </c>
      <c r="D225" s="66">
        <v>166.44</v>
      </c>
      <c r="E225" s="66">
        <v>8864.5939999999991</v>
      </c>
      <c r="F225" s="19">
        <f t="shared" si="41"/>
        <v>223.26</v>
      </c>
      <c r="G225" s="19">
        <f t="shared" si="41"/>
        <v>11890.828</v>
      </c>
      <c r="H225" s="67">
        <v>0</v>
      </c>
      <c r="I225" s="34">
        <f t="shared" si="35"/>
        <v>223.26</v>
      </c>
      <c r="J225" s="68">
        <f t="shared" si="36"/>
        <v>53.260001791633073</v>
      </c>
      <c r="K225" s="110">
        <v>4.0599999999999996</v>
      </c>
      <c r="L225" s="68">
        <f t="shared" si="37"/>
        <v>50.323999999999991</v>
      </c>
      <c r="M225" s="68">
        <f t="shared" si="42"/>
        <v>49.67966101176934</v>
      </c>
      <c r="N225" s="68">
        <f t="shared" si="42"/>
        <v>41.560092506159968</v>
      </c>
      <c r="O225" s="68">
        <f t="shared" si="42"/>
        <v>42.389047261205377</v>
      </c>
      <c r="P225" s="68">
        <f t="shared" si="42"/>
        <v>0</v>
      </c>
      <c r="Q225" s="68">
        <f t="shared" si="42"/>
        <v>0</v>
      </c>
      <c r="R225" s="68">
        <f t="shared" si="38"/>
        <v>50.323999999999991</v>
      </c>
      <c r="S225" s="68">
        <f t="shared" si="34"/>
        <v>2.9360017916330818</v>
      </c>
      <c r="T225" s="68">
        <f t="shared" si="39"/>
        <v>655.49176000000182</v>
      </c>
      <c r="U225" s="43"/>
    </row>
    <row r="226" spans="1:21" x14ac:dyDescent="0.35">
      <c r="A226" s="63">
        <v>45667.208333332797</v>
      </c>
      <c r="B226" s="70">
        <v>359.7</v>
      </c>
      <c r="C226" s="71">
        <v>19470.561000000002</v>
      </c>
      <c r="D226" s="66">
        <v>64.066000000000003</v>
      </c>
      <c r="E226" s="66">
        <v>3467.893</v>
      </c>
      <c r="F226" s="19">
        <f t="shared" si="41"/>
        <v>295.63400000000001</v>
      </c>
      <c r="G226" s="19">
        <f t="shared" si="41"/>
        <v>16002.668000000001</v>
      </c>
      <c r="H226" s="67">
        <v>0</v>
      </c>
      <c r="I226" s="34">
        <f t="shared" si="35"/>
        <v>295.63400000000001</v>
      </c>
      <c r="J226" s="68">
        <f t="shared" si="36"/>
        <v>54.129998579324436</v>
      </c>
      <c r="K226" s="110">
        <v>4.0599999999999996</v>
      </c>
      <c r="L226" s="68">
        <f t="shared" si="37"/>
        <v>50.323999999999991</v>
      </c>
      <c r="M226" s="68">
        <f t="shared" si="42"/>
        <v>49.67966101176934</v>
      </c>
      <c r="N226" s="68">
        <f t="shared" si="42"/>
        <v>41.560092506159968</v>
      </c>
      <c r="O226" s="68">
        <f t="shared" si="42"/>
        <v>42.389047261205377</v>
      </c>
      <c r="P226" s="68">
        <f t="shared" si="42"/>
        <v>0</v>
      </c>
      <c r="Q226" s="68">
        <f t="shared" si="42"/>
        <v>0</v>
      </c>
      <c r="R226" s="68">
        <f t="shared" si="38"/>
        <v>50.323999999999991</v>
      </c>
      <c r="S226" s="68">
        <f t="shared" si="34"/>
        <v>3.8059985793244451</v>
      </c>
      <c r="T226" s="68">
        <f t="shared" si="39"/>
        <v>1125.1825840000031</v>
      </c>
      <c r="U226" s="43"/>
    </row>
    <row r="227" spans="1:21" x14ac:dyDescent="0.35">
      <c r="A227" s="63">
        <v>45667.249999999462</v>
      </c>
      <c r="B227" s="70">
        <v>366.8</v>
      </c>
      <c r="C227" s="71">
        <v>20889.259999999998</v>
      </c>
      <c r="D227" s="66">
        <v>49.264000000000003</v>
      </c>
      <c r="E227" s="66">
        <v>2805.585</v>
      </c>
      <c r="F227" s="19">
        <f t="shared" si="41"/>
        <v>317.536</v>
      </c>
      <c r="G227" s="19">
        <f t="shared" si="41"/>
        <v>18083.674999999999</v>
      </c>
      <c r="H227" s="67">
        <v>0</v>
      </c>
      <c r="I227" s="34">
        <f t="shared" si="35"/>
        <v>317.536</v>
      </c>
      <c r="J227" s="68">
        <f t="shared" si="36"/>
        <v>56.949999370150152</v>
      </c>
      <c r="K227" s="110">
        <v>4.0599999999999996</v>
      </c>
      <c r="L227" s="68">
        <f t="shared" si="37"/>
        <v>50.323999999999991</v>
      </c>
      <c r="M227" s="68">
        <f t="shared" si="42"/>
        <v>49.67966101176934</v>
      </c>
      <c r="N227" s="68">
        <f t="shared" si="42"/>
        <v>41.560092506159968</v>
      </c>
      <c r="O227" s="68">
        <f t="shared" si="42"/>
        <v>42.389047261205377</v>
      </c>
      <c r="P227" s="68">
        <f t="shared" si="42"/>
        <v>0</v>
      </c>
      <c r="Q227" s="68">
        <f t="shared" si="42"/>
        <v>0</v>
      </c>
      <c r="R227" s="68">
        <f t="shared" si="38"/>
        <v>50.323999999999991</v>
      </c>
      <c r="S227" s="68">
        <f t="shared" si="34"/>
        <v>6.6259993701501614</v>
      </c>
      <c r="T227" s="68">
        <f t="shared" si="39"/>
        <v>2103.9933360000018</v>
      </c>
      <c r="U227" s="43"/>
    </row>
    <row r="228" spans="1:21" x14ac:dyDescent="0.35">
      <c r="A228" s="63">
        <v>45667.291666666126</v>
      </c>
      <c r="B228" s="70">
        <v>359.48599999999999</v>
      </c>
      <c r="C228" s="71">
        <v>28450.6024378</v>
      </c>
      <c r="D228" s="66">
        <v>0</v>
      </c>
      <c r="E228" s="66">
        <v>0</v>
      </c>
      <c r="F228" s="19">
        <f t="shared" si="41"/>
        <v>359.48599999999999</v>
      </c>
      <c r="G228" s="19">
        <f t="shared" si="41"/>
        <v>28450.6024378</v>
      </c>
      <c r="H228" s="67">
        <v>0</v>
      </c>
      <c r="I228" s="34">
        <f t="shared" si="35"/>
        <v>359.48599999999999</v>
      </c>
      <c r="J228" s="68">
        <f t="shared" si="36"/>
        <v>79.142449046138097</v>
      </c>
      <c r="K228" s="110">
        <v>4.0599999999999996</v>
      </c>
      <c r="L228" s="68">
        <f t="shared" si="37"/>
        <v>50.323999999999991</v>
      </c>
      <c r="M228" s="68">
        <f t="shared" si="42"/>
        <v>49.67966101176934</v>
      </c>
      <c r="N228" s="68">
        <f t="shared" si="42"/>
        <v>41.560092506159968</v>
      </c>
      <c r="O228" s="68">
        <f t="shared" si="42"/>
        <v>42.389047261205377</v>
      </c>
      <c r="P228" s="68">
        <f t="shared" si="42"/>
        <v>0</v>
      </c>
      <c r="Q228" s="68">
        <f t="shared" si="42"/>
        <v>0</v>
      </c>
      <c r="R228" s="68">
        <f t="shared" si="38"/>
        <v>50.323999999999991</v>
      </c>
      <c r="S228" s="68">
        <f t="shared" si="34"/>
        <v>28.818449046138106</v>
      </c>
      <c r="T228" s="68">
        <f t="shared" si="39"/>
        <v>10359.828973800002</v>
      </c>
      <c r="U228" s="43"/>
    </row>
    <row r="229" spans="1:21" x14ac:dyDescent="0.35">
      <c r="A229" s="63">
        <v>45667.33333333279</v>
      </c>
      <c r="B229" s="70">
        <v>359.02600000000001</v>
      </c>
      <c r="C229" s="71">
        <v>35070.452684199998</v>
      </c>
      <c r="D229" s="66">
        <v>0</v>
      </c>
      <c r="E229" s="66">
        <v>0</v>
      </c>
      <c r="F229" s="19">
        <f t="shared" si="41"/>
        <v>359.02600000000001</v>
      </c>
      <c r="G229" s="19">
        <f t="shared" si="41"/>
        <v>35070.452684199998</v>
      </c>
      <c r="H229" s="67">
        <v>0</v>
      </c>
      <c r="I229" s="34">
        <f t="shared" si="35"/>
        <v>359.02600000000001</v>
      </c>
      <c r="J229" s="68">
        <f t="shared" si="36"/>
        <v>97.682208765381887</v>
      </c>
      <c r="K229" s="110">
        <v>4.0599999999999996</v>
      </c>
      <c r="L229" s="68">
        <f t="shared" si="37"/>
        <v>50.323999999999991</v>
      </c>
      <c r="M229" s="68">
        <f t="shared" si="42"/>
        <v>49.67966101176934</v>
      </c>
      <c r="N229" s="68">
        <f t="shared" si="42"/>
        <v>41.560092506159968</v>
      </c>
      <c r="O229" s="68">
        <f t="shared" si="42"/>
        <v>42.389047261205377</v>
      </c>
      <c r="P229" s="68">
        <f t="shared" si="42"/>
        <v>0</v>
      </c>
      <c r="Q229" s="68">
        <f t="shared" si="42"/>
        <v>0</v>
      </c>
      <c r="R229" s="68">
        <f t="shared" si="38"/>
        <v>50.323999999999991</v>
      </c>
      <c r="S229" s="68">
        <f t="shared" si="34"/>
        <v>47.358208765381896</v>
      </c>
      <c r="T229" s="68">
        <f t="shared" si="39"/>
        <v>17002.8282602</v>
      </c>
      <c r="U229" s="43"/>
    </row>
    <row r="230" spans="1:21" x14ac:dyDescent="0.35">
      <c r="A230" s="63">
        <v>45667.374999999454</v>
      </c>
      <c r="B230" s="70">
        <v>345.92099999999999</v>
      </c>
      <c r="C230" s="71">
        <v>22246.749887400001</v>
      </c>
      <c r="D230" s="66">
        <v>0</v>
      </c>
      <c r="E230" s="66">
        <v>0</v>
      </c>
      <c r="F230" s="19">
        <f t="shared" si="41"/>
        <v>345.92099999999999</v>
      </c>
      <c r="G230" s="19">
        <f t="shared" si="41"/>
        <v>22246.749887400001</v>
      </c>
      <c r="H230" s="67">
        <v>0</v>
      </c>
      <c r="I230" s="34">
        <f t="shared" si="35"/>
        <v>345.92099999999999</v>
      </c>
      <c r="J230" s="68">
        <f t="shared" si="36"/>
        <v>64.311648866070584</v>
      </c>
      <c r="K230" s="110">
        <v>4.0599999999999996</v>
      </c>
      <c r="L230" s="68">
        <f t="shared" si="37"/>
        <v>50.323999999999991</v>
      </c>
      <c r="M230" s="68">
        <f t="shared" si="42"/>
        <v>49.67966101176934</v>
      </c>
      <c r="N230" s="68">
        <f t="shared" si="42"/>
        <v>41.560092506159968</v>
      </c>
      <c r="O230" s="68">
        <f t="shared" si="42"/>
        <v>42.389047261205377</v>
      </c>
      <c r="P230" s="68">
        <f t="shared" si="42"/>
        <v>0</v>
      </c>
      <c r="Q230" s="68">
        <f t="shared" si="42"/>
        <v>0</v>
      </c>
      <c r="R230" s="68">
        <f t="shared" si="38"/>
        <v>50.323999999999991</v>
      </c>
      <c r="S230" s="68">
        <f t="shared" si="34"/>
        <v>13.987648866070593</v>
      </c>
      <c r="T230" s="68">
        <f t="shared" si="39"/>
        <v>4838.6214834000057</v>
      </c>
      <c r="U230" s="43"/>
    </row>
    <row r="231" spans="1:21" x14ac:dyDescent="0.35">
      <c r="A231" s="63">
        <v>45667.416666666119</v>
      </c>
      <c r="B231" s="70">
        <v>320.79899999999998</v>
      </c>
      <c r="C231" s="71">
        <v>18661.283959200002</v>
      </c>
      <c r="D231" s="66">
        <v>0</v>
      </c>
      <c r="E231" s="66">
        <v>0</v>
      </c>
      <c r="F231" s="19">
        <f t="shared" si="41"/>
        <v>320.79899999999998</v>
      </c>
      <c r="G231" s="19">
        <f t="shared" si="41"/>
        <v>18661.283959200002</v>
      </c>
      <c r="H231" s="67">
        <v>0</v>
      </c>
      <c r="I231" s="34">
        <f t="shared" si="35"/>
        <v>320.79899999999998</v>
      </c>
      <c r="J231" s="68">
        <f t="shared" si="36"/>
        <v>58.171265992724429</v>
      </c>
      <c r="K231" s="110">
        <v>4.0599999999999996</v>
      </c>
      <c r="L231" s="68">
        <f t="shared" si="37"/>
        <v>50.323999999999991</v>
      </c>
      <c r="M231" s="68">
        <f t="shared" si="42"/>
        <v>49.67966101176934</v>
      </c>
      <c r="N231" s="68">
        <f t="shared" si="42"/>
        <v>41.560092506159968</v>
      </c>
      <c r="O231" s="68">
        <f t="shared" si="42"/>
        <v>42.389047261205377</v>
      </c>
      <c r="P231" s="68">
        <f t="shared" si="42"/>
        <v>0</v>
      </c>
      <c r="Q231" s="68">
        <f t="shared" si="42"/>
        <v>0</v>
      </c>
      <c r="R231" s="68">
        <f t="shared" si="38"/>
        <v>50.323999999999991</v>
      </c>
      <c r="S231" s="68">
        <f t="shared" si="34"/>
        <v>7.8472659927244379</v>
      </c>
      <c r="T231" s="68">
        <f t="shared" si="39"/>
        <v>2517.3950832000069</v>
      </c>
      <c r="U231" s="43"/>
    </row>
    <row r="232" spans="1:21" x14ac:dyDescent="0.35">
      <c r="A232" s="63">
        <v>45667.458333332783</v>
      </c>
      <c r="B232" s="70">
        <v>271.39300000000003</v>
      </c>
      <c r="C232" s="71">
        <v>13400.473032509999</v>
      </c>
      <c r="D232" s="66">
        <v>0</v>
      </c>
      <c r="E232" s="66">
        <v>0</v>
      </c>
      <c r="F232" s="19">
        <f t="shared" si="41"/>
        <v>271.39300000000003</v>
      </c>
      <c r="G232" s="19">
        <f t="shared" si="41"/>
        <v>13400.473032509999</v>
      </c>
      <c r="H232" s="67">
        <v>0</v>
      </c>
      <c r="I232" s="34">
        <f t="shared" si="35"/>
        <v>271.39300000000003</v>
      </c>
      <c r="J232" s="68">
        <f t="shared" si="36"/>
        <v>49.37663474190564</v>
      </c>
      <c r="K232" s="110">
        <v>4.0599999999999996</v>
      </c>
      <c r="L232" s="68">
        <f t="shared" si="37"/>
        <v>50.323999999999991</v>
      </c>
      <c r="M232" s="68">
        <f t="shared" ref="M232:Q247" si="43">M231</f>
        <v>49.67966101176934</v>
      </c>
      <c r="N232" s="68">
        <f t="shared" si="43"/>
        <v>41.560092506159968</v>
      </c>
      <c r="O232" s="68">
        <f t="shared" si="43"/>
        <v>42.389047261205377</v>
      </c>
      <c r="P232" s="68">
        <f t="shared" si="43"/>
        <v>0</v>
      </c>
      <c r="Q232" s="68">
        <f t="shared" si="43"/>
        <v>0</v>
      </c>
      <c r="R232" s="68">
        <f t="shared" si="38"/>
        <v>50.323999999999991</v>
      </c>
      <c r="S232" s="68">
        <f t="shared" si="34"/>
        <v>0</v>
      </c>
      <c r="T232" s="68">
        <f t="shared" si="39"/>
        <v>0</v>
      </c>
      <c r="U232" s="43"/>
    </row>
    <row r="233" spans="1:21" x14ac:dyDescent="0.35">
      <c r="A233" s="63">
        <v>45667.499999999447</v>
      </c>
      <c r="B233" s="70">
        <v>175.96299999999999</v>
      </c>
      <c r="C233" s="71">
        <v>8194.02366119</v>
      </c>
      <c r="D233" s="66">
        <v>0</v>
      </c>
      <c r="E233" s="66">
        <v>0</v>
      </c>
      <c r="F233" s="19">
        <f t="shared" si="41"/>
        <v>175.96299999999999</v>
      </c>
      <c r="G233" s="19">
        <f t="shared" si="41"/>
        <v>8194.02366119</v>
      </c>
      <c r="H233" s="67">
        <v>0</v>
      </c>
      <c r="I233" s="34">
        <f t="shared" si="35"/>
        <v>175.96299999999999</v>
      </c>
      <c r="J233" s="68">
        <f t="shared" si="36"/>
        <v>46.566742219614355</v>
      </c>
      <c r="K233" s="110">
        <v>4.0599999999999996</v>
      </c>
      <c r="L233" s="68">
        <f t="shared" si="37"/>
        <v>50.323999999999991</v>
      </c>
      <c r="M233" s="68">
        <f t="shared" si="43"/>
        <v>49.67966101176934</v>
      </c>
      <c r="N233" s="68">
        <f t="shared" si="43"/>
        <v>41.560092506159968</v>
      </c>
      <c r="O233" s="68">
        <f t="shared" si="43"/>
        <v>42.389047261205377</v>
      </c>
      <c r="P233" s="68">
        <f t="shared" si="43"/>
        <v>0</v>
      </c>
      <c r="Q233" s="68">
        <f t="shared" si="43"/>
        <v>0</v>
      </c>
      <c r="R233" s="68">
        <f t="shared" si="38"/>
        <v>50.323999999999991</v>
      </c>
      <c r="S233" s="68">
        <f t="shared" si="34"/>
        <v>0</v>
      </c>
      <c r="T233" s="68">
        <f t="shared" si="39"/>
        <v>0</v>
      </c>
      <c r="U233" s="43"/>
    </row>
    <row r="234" spans="1:21" x14ac:dyDescent="0.35">
      <c r="A234" s="63">
        <v>45667.541666666111</v>
      </c>
      <c r="B234" s="70">
        <v>256</v>
      </c>
      <c r="C234" s="71">
        <v>11028.48</v>
      </c>
      <c r="D234" s="66">
        <v>5.9290000000000003</v>
      </c>
      <c r="E234" s="66">
        <v>255.43100000000001</v>
      </c>
      <c r="F234" s="19">
        <f t="shared" si="41"/>
        <v>250.071</v>
      </c>
      <c r="G234" s="19">
        <f t="shared" si="41"/>
        <v>10773.048999999999</v>
      </c>
      <c r="H234" s="67">
        <v>0</v>
      </c>
      <c r="I234" s="34">
        <f t="shared" si="35"/>
        <v>250.071</v>
      </c>
      <c r="J234" s="68">
        <f t="shared" si="36"/>
        <v>43.079961290993353</v>
      </c>
      <c r="K234" s="110">
        <v>4.0599999999999996</v>
      </c>
      <c r="L234" s="68">
        <f t="shared" si="37"/>
        <v>50.323999999999991</v>
      </c>
      <c r="M234" s="68">
        <f t="shared" si="43"/>
        <v>49.67966101176934</v>
      </c>
      <c r="N234" s="68">
        <f t="shared" si="43"/>
        <v>41.560092506159968</v>
      </c>
      <c r="O234" s="68">
        <f t="shared" si="43"/>
        <v>42.389047261205377</v>
      </c>
      <c r="P234" s="68">
        <f t="shared" si="43"/>
        <v>0</v>
      </c>
      <c r="Q234" s="68">
        <f t="shared" si="43"/>
        <v>0</v>
      </c>
      <c r="R234" s="68">
        <f t="shared" si="38"/>
        <v>50.323999999999991</v>
      </c>
      <c r="S234" s="68">
        <f t="shared" si="34"/>
        <v>0</v>
      </c>
      <c r="T234" s="68">
        <f t="shared" si="39"/>
        <v>0</v>
      </c>
      <c r="U234" s="43"/>
    </row>
    <row r="235" spans="1:21" x14ac:dyDescent="0.35">
      <c r="A235" s="63">
        <v>45667.583333332776</v>
      </c>
      <c r="B235" s="70">
        <v>277.10000000000002</v>
      </c>
      <c r="C235" s="71">
        <v>11779.521000000001</v>
      </c>
      <c r="D235" s="66">
        <v>0</v>
      </c>
      <c r="E235" s="66">
        <v>0</v>
      </c>
      <c r="F235" s="19">
        <f t="shared" si="41"/>
        <v>277.10000000000002</v>
      </c>
      <c r="G235" s="19">
        <f t="shared" si="41"/>
        <v>11779.521000000001</v>
      </c>
      <c r="H235" s="67">
        <v>0</v>
      </c>
      <c r="I235" s="34">
        <f t="shared" si="35"/>
        <v>277.10000000000002</v>
      </c>
      <c r="J235" s="68">
        <f t="shared" si="36"/>
        <v>42.51</v>
      </c>
      <c r="K235" s="110">
        <v>4.0599999999999996</v>
      </c>
      <c r="L235" s="68">
        <f t="shared" si="37"/>
        <v>50.323999999999991</v>
      </c>
      <c r="M235" s="68">
        <f t="shared" si="43"/>
        <v>49.67966101176934</v>
      </c>
      <c r="N235" s="68">
        <f t="shared" si="43"/>
        <v>41.560092506159968</v>
      </c>
      <c r="O235" s="68">
        <f t="shared" si="43"/>
        <v>42.389047261205377</v>
      </c>
      <c r="P235" s="68">
        <f t="shared" si="43"/>
        <v>0</v>
      </c>
      <c r="Q235" s="68">
        <f t="shared" si="43"/>
        <v>0</v>
      </c>
      <c r="R235" s="68">
        <f t="shared" si="38"/>
        <v>50.323999999999991</v>
      </c>
      <c r="S235" s="68">
        <f t="shared" si="34"/>
        <v>0</v>
      </c>
      <c r="T235" s="68">
        <f t="shared" si="39"/>
        <v>0</v>
      </c>
      <c r="U235" s="43"/>
    </row>
    <row r="236" spans="1:21" x14ac:dyDescent="0.35">
      <c r="A236" s="63">
        <v>45667.62499999944</v>
      </c>
      <c r="B236" s="70">
        <v>250.1</v>
      </c>
      <c r="C236" s="71">
        <v>10761.803</v>
      </c>
      <c r="D236" s="66">
        <v>15.881</v>
      </c>
      <c r="E236" s="66">
        <v>683.36699999999996</v>
      </c>
      <c r="F236" s="19">
        <f t="shared" si="41"/>
        <v>234.21899999999999</v>
      </c>
      <c r="G236" s="19">
        <f t="shared" si="41"/>
        <v>10078.436</v>
      </c>
      <c r="H236" s="67">
        <v>0</v>
      </c>
      <c r="I236" s="34">
        <f t="shared" si="35"/>
        <v>234.21899999999999</v>
      </c>
      <c r="J236" s="68">
        <f t="shared" si="36"/>
        <v>43.02996767982102</v>
      </c>
      <c r="K236" s="110">
        <v>4.0599999999999996</v>
      </c>
      <c r="L236" s="68">
        <f t="shared" si="37"/>
        <v>50.323999999999991</v>
      </c>
      <c r="M236" s="68">
        <f t="shared" si="43"/>
        <v>49.67966101176934</v>
      </c>
      <c r="N236" s="68">
        <f t="shared" si="43"/>
        <v>41.560092506159968</v>
      </c>
      <c r="O236" s="68">
        <f t="shared" si="43"/>
        <v>42.389047261205377</v>
      </c>
      <c r="P236" s="68">
        <f t="shared" si="43"/>
        <v>0</v>
      </c>
      <c r="Q236" s="68">
        <f t="shared" si="43"/>
        <v>0</v>
      </c>
      <c r="R236" s="68">
        <f t="shared" si="38"/>
        <v>50.323999999999991</v>
      </c>
      <c r="S236" s="68">
        <f t="shared" si="34"/>
        <v>0</v>
      </c>
      <c r="T236" s="68">
        <f t="shared" si="39"/>
        <v>0</v>
      </c>
      <c r="U236" s="43"/>
    </row>
    <row r="237" spans="1:21" x14ac:dyDescent="0.35">
      <c r="A237" s="63">
        <v>45667.666666666104</v>
      </c>
      <c r="B237" s="70">
        <v>271.7</v>
      </c>
      <c r="C237" s="71">
        <v>11870.573</v>
      </c>
      <c r="D237" s="66">
        <v>57.639000000000003</v>
      </c>
      <c r="E237" s="66">
        <v>2518.2359999999999</v>
      </c>
      <c r="F237" s="19">
        <f t="shared" si="41"/>
        <v>214.06099999999998</v>
      </c>
      <c r="G237" s="19">
        <f t="shared" si="41"/>
        <v>9352.3369999999995</v>
      </c>
      <c r="H237" s="67">
        <v>0</v>
      </c>
      <c r="I237" s="34">
        <f t="shared" si="35"/>
        <v>214.06099999999998</v>
      </c>
      <c r="J237" s="68">
        <f t="shared" si="36"/>
        <v>43.690055638346081</v>
      </c>
      <c r="K237" s="110">
        <v>4.0599999999999996</v>
      </c>
      <c r="L237" s="68">
        <f t="shared" si="37"/>
        <v>50.323999999999991</v>
      </c>
      <c r="M237" s="68">
        <f t="shared" si="43"/>
        <v>49.67966101176934</v>
      </c>
      <c r="N237" s="68">
        <f t="shared" si="43"/>
        <v>41.560092506159968</v>
      </c>
      <c r="O237" s="68">
        <f t="shared" si="43"/>
        <v>42.389047261205377</v>
      </c>
      <c r="P237" s="68">
        <f t="shared" si="43"/>
        <v>0</v>
      </c>
      <c r="Q237" s="68">
        <f t="shared" si="43"/>
        <v>0</v>
      </c>
      <c r="R237" s="68">
        <f t="shared" si="38"/>
        <v>50.323999999999991</v>
      </c>
      <c r="S237" s="68">
        <f t="shared" si="34"/>
        <v>0</v>
      </c>
      <c r="T237" s="68">
        <f t="shared" si="39"/>
        <v>0</v>
      </c>
      <c r="U237" s="43"/>
    </row>
    <row r="238" spans="1:21" x14ac:dyDescent="0.35">
      <c r="A238" s="63">
        <v>45667.708333332768</v>
      </c>
      <c r="B238" s="70">
        <v>154.73599999999999</v>
      </c>
      <c r="C238" s="71">
        <v>8527.41209824</v>
      </c>
      <c r="D238" s="66">
        <v>0</v>
      </c>
      <c r="E238" s="66">
        <v>0</v>
      </c>
      <c r="F238" s="19">
        <f t="shared" si="41"/>
        <v>154.73599999999999</v>
      </c>
      <c r="G238" s="19">
        <f t="shared" si="41"/>
        <v>8527.41209824</v>
      </c>
      <c r="H238" s="67">
        <v>0</v>
      </c>
      <c r="I238" s="34">
        <f t="shared" si="35"/>
        <v>154.73599999999999</v>
      </c>
      <c r="J238" s="68">
        <f t="shared" si="36"/>
        <v>55.109425720194402</v>
      </c>
      <c r="K238" s="110">
        <v>4.0599999999999996</v>
      </c>
      <c r="L238" s="68">
        <f t="shared" si="37"/>
        <v>50.323999999999991</v>
      </c>
      <c r="M238" s="68">
        <f t="shared" si="43"/>
        <v>49.67966101176934</v>
      </c>
      <c r="N238" s="68">
        <f t="shared" si="43"/>
        <v>41.560092506159968</v>
      </c>
      <c r="O238" s="68">
        <f t="shared" si="43"/>
        <v>42.389047261205377</v>
      </c>
      <c r="P238" s="68">
        <f t="shared" si="43"/>
        <v>0</v>
      </c>
      <c r="Q238" s="68">
        <f t="shared" si="43"/>
        <v>0</v>
      </c>
      <c r="R238" s="68">
        <f t="shared" si="38"/>
        <v>50.323999999999991</v>
      </c>
      <c r="S238" s="68">
        <f t="shared" si="34"/>
        <v>4.7854257201944108</v>
      </c>
      <c r="T238" s="68">
        <f t="shared" si="39"/>
        <v>740.47763424000232</v>
      </c>
      <c r="U238" s="43"/>
    </row>
    <row r="239" spans="1:21" x14ac:dyDescent="0.35">
      <c r="A239" s="63">
        <v>45667.749999999432</v>
      </c>
      <c r="B239" s="70">
        <v>141.19799999999998</v>
      </c>
      <c r="C239" s="71">
        <v>12726.365040060002</v>
      </c>
      <c r="D239" s="66">
        <v>0</v>
      </c>
      <c r="E239" s="66">
        <v>0</v>
      </c>
      <c r="F239" s="19">
        <f t="shared" si="41"/>
        <v>141.19799999999998</v>
      </c>
      <c r="G239" s="19">
        <f t="shared" si="41"/>
        <v>12726.365040060002</v>
      </c>
      <c r="H239" s="67">
        <v>0</v>
      </c>
      <c r="I239" s="34">
        <f t="shared" si="35"/>
        <v>141.19799999999998</v>
      </c>
      <c r="J239" s="68">
        <f t="shared" si="36"/>
        <v>90.131340670972705</v>
      </c>
      <c r="K239" s="110">
        <v>4.0599999999999996</v>
      </c>
      <c r="L239" s="68">
        <f t="shared" si="37"/>
        <v>50.323999999999991</v>
      </c>
      <c r="M239" s="68">
        <f t="shared" si="43"/>
        <v>49.67966101176934</v>
      </c>
      <c r="N239" s="68">
        <f t="shared" si="43"/>
        <v>41.560092506159968</v>
      </c>
      <c r="O239" s="68">
        <f t="shared" si="43"/>
        <v>42.389047261205377</v>
      </c>
      <c r="P239" s="68">
        <f t="shared" si="43"/>
        <v>0</v>
      </c>
      <c r="Q239" s="68">
        <f t="shared" si="43"/>
        <v>0</v>
      </c>
      <c r="R239" s="68">
        <f t="shared" si="38"/>
        <v>50.323999999999991</v>
      </c>
      <c r="S239" s="68">
        <f t="shared" si="34"/>
        <v>39.807340670972714</v>
      </c>
      <c r="T239" s="68">
        <f t="shared" si="39"/>
        <v>5620.7168880600047</v>
      </c>
      <c r="U239" s="43"/>
    </row>
    <row r="240" spans="1:21" x14ac:dyDescent="0.35">
      <c r="A240" s="63">
        <v>45667.791666666097</v>
      </c>
      <c r="B240" s="70">
        <v>171.959</v>
      </c>
      <c r="C240" s="71">
        <v>9629.1501566900006</v>
      </c>
      <c r="D240" s="66">
        <v>0</v>
      </c>
      <c r="E240" s="66">
        <v>0</v>
      </c>
      <c r="F240" s="19">
        <f t="shared" si="41"/>
        <v>171.959</v>
      </c>
      <c r="G240" s="19">
        <f t="shared" si="41"/>
        <v>9629.1501566900006</v>
      </c>
      <c r="H240" s="67">
        <v>0</v>
      </c>
      <c r="I240" s="34">
        <f t="shared" si="35"/>
        <v>171.959</v>
      </c>
      <c r="J240" s="68">
        <f t="shared" si="36"/>
        <v>55.996779213010079</v>
      </c>
      <c r="K240" s="110">
        <v>4.0599999999999996</v>
      </c>
      <c r="L240" s="68">
        <f t="shared" si="37"/>
        <v>50.323999999999991</v>
      </c>
      <c r="M240" s="68">
        <f t="shared" si="43"/>
        <v>49.67966101176934</v>
      </c>
      <c r="N240" s="68">
        <f t="shared" si="43"/>
        <v>41.560092506159968</v>
      </c>
      <c r="O240" s="68">
        <f t="shared" si="43"/>
        <v>42.389047261205377</v>
      </c>
      <c r="P240" s="68">
        <f t="shared" si="43"/>
        <v>0</v>
      </c>
      <c r="Q240" s="68">
        <f t="shared" si="43"/>
        <v>0</v>
      </c>
      <c r="R240" s="68">
        <f t="shared" si="38"/>
        <v>50.323999999999991</v>
      </c>
      <c r="S240" s="68">
        <f t="shared" si="34"/>
        <v>5.672779213010088</v>
      </c>
      <c r="T240" s="68">
        <f t="shared" si="39"/>
        <v>975.48544069000172</v>
      </c>
      <c r="U240" s="43"/>
    </row>
    <row r="241" spans="1:21" x14ac:dyDescent="0.35">
      <c r="A241" s="63">
        <v>45667.833333332761</v>
      </c>
      <c r="B241" s="70">
        <v>207.5</v>
      </c>
      <c r="C241" s="71">
        <v>9258.65</v>
      </c>
      <c r="D241" s="66">
        <v>10.395</v>
      </c>
      <c r="E241" s="66">
        <v>463.803</v>
      </c>
      <c r="F241" s="19">
        <f t="shared" si="41"/>
        <v>197.10499999999999</v>
      </c>
      <c r="G241" s="19">
        <f t="shared" si="41"/>
        <v>8794.8469999999998</v>
      </c>
      <c r="H241" s="67">
        <v>0</v>
      </c>
      <c r="I241" s="34">
        <f t="shared" si="35"/>
        <v>197.10499999999999</v>
      </c>
      <c r="J241" s="68">
        <f t="shared" si="36"/>
        <v>44.620111108292534</v>
      </c>
      <c r="K241" s="110">
        <v>4.0599999999999996</v>
      </c>
      <c r="L241" s="68">
        <f t="shared" si="37"/>
        <v>50.323999999999991</v>
      </c>
      <c r="M241" s="68">
        <f t="shared" si="43"/>
        <v>49.67966101176934</v>
      </c>
      <c r="N241" s="68">
        <f t="shared" si="43"/>
        <v>41.560092506159968</v>
      </c>
      <c r="O241" s="68">
        <f t="shared" si="43"/>
        <v>42.389047261205377</v>
      </c>
      <c r="P241" s="68">
        <f t="shared" si="43"/>
        <v>0</v>
      </c>
      <c r="Q241" s="68">
        <f t="shared" si="43"/>
        <v>0</v>
      </c>
      <c r="R241" s="68">
        <f t="shared" si="38"/>
        <v>50.323999999999991</v>
      </c>
      <c r="S241" s="68">
        <f t="shared" si="34"/>
        <v>0</v>
      </c>
      <c r="T241" s="68">
        <f t="shared" si="39"/>
        <v>0</v>
      </c>
      <c r="U241" s="43"/>
    </row>
    <row r="242" spans="1:21" x14ac:dyDescent="0.35">
      <c r="A242" s="63">
        <v>45667.874999999425</v>
      </c>
      <c r="B242" s="70">
        <v>222.1</v>
      </c>
      <c r="C242" s="71">
        <v>9494.7749999999996</v>
      </c>
      <c r="D242" s="66">
        <v>0</v>
      </c>
      <c r="E242" s="66">
        <v>0</v>
      </c>
      <c r="F242" s="19">
        <f t="shared" si="41"/>
        <v>222.1</v>
      </c>
      <c r="G242" s="19">
        <f t="shared" si="41"/>
        <v>9494.7749999999996</v>
      </c>
      <c r="H242" s="67">
        <v>0</v>
      </c>
      <c r="I242" s="34">
        <f t="shared" si="35"/>
        <v>222.1</v>
      </c>
      <c r="J242" s="68">
        <f t="shared" si="36"/>
        <v>42.75</v>
      </c>
      <c r="K242" s="110">
        <v>4.0599999999999996</v>
      </c>
      <c r="L242" s="68">
        <f t="shared" si="37"/>
        <v>50.323999999999991</v>
      </c>
      <c r="M242" s="68">
        <f t="shared" si="43"/>
        <v>49.67966101176934</v>
      </c>
      <c r="N242" s="68">
        <f t="shared" si="43"/>
        <v>41.560092506159968</v>
      </c>
      <c r="O242" s="68">
        <f t="shared" si="43"/>
        <v>42.389047261205377</v>
      </c>
      <c r="P242" s="68">
        <f t="shared" si="43"/>
        <v>0</v>
      </c>
      <c r="Q242" s="68">
        <f t="shared" si="43"/>
        <v>0</v>
      </c>
      <c r="R242" s="68">
        <f t="shared" si="38"/>
        <v>50.323999999999991</v>
      </c>
      <c r="S242" s="68">
        <f t="shared" si="34"/>
        <v>0</v>
      </c>
      <c r="T242" s="68">
        <f t="shared" si="39"/>
        <v>0</v>
      </c>
      <c r="U242" s="43"/>
    </row>
    <row r="243" spans="1:21" x14ac:dyDescent="0.35">
      <c r="A243" s="63">
        <v>45667.916666666089</v>
      </c>
      <c r="B243" s="70">
        <v>255.2</v>
      </c>
      <c r="C243" s="71">
        <v>10631.632</v>
      </c>
      <c r="D243" s="66">
        <v>0</v>
      </c>
      <c r="E243" s="66">
        <v>0</v>
      </c>
      <c r="F243" s="19">
        <f t="shared" si="41"/>
        <v>255.2</v>
      </c>
      <c r="G243" s="19">
        <f t="shared" si="41"/>
        <v>10631.632</v>
      </c>
      <c r="H243" s="67">
        <v>0</v>
      </c>
      <c r="I243" s="34">
        <f t="shared" si="35"/>
        <v>255.2</v>
      </c>
      <c r="J243" s="68">
        <f t="shared" si="36"/>
        <v>41.660000000000004</v>
      </c>
      <c r="K243" s="110">
        <v>4.0599999999999996</v>
      </c>
      <c r="L243" s="68">
        <f t="shared" si="37"/>
        <v>50.323999999999991</v>
      </c>
      <c r="M243" s="68">
        <f t="shared" si="43"/>
        <v>49.67966101176934</v>
      </c>
      <c r="N243" s="68">
        <f t="shared" si="43"/>
        <v>41.560092506159968</v>
      </c>
      <c r="O243" s="68">
        <f t="shared" si="43"/>
        <v>42.389047261205377</v>
      </c>
      <c r="P243" s="68">
        <f t="shared" si="43"/>
        <v>0</v>
      </c>
      <c r="Q243" s="68">
        <f t="shared" si="43"/>
        <v>0</v>
      </c>
      <c r="R243" s="68">
        <f t="shared" si="38"/>
        <v>50.323999999999991</v>
      </c>
      <c r="S243" s="68">
        <f t="shared" si="34"/>
        <v>0</v>
      </c>
      <c r="T243" s="68">
        <f t="shared" si="39"/>
        <v>0</v>
      </c>
      <c r="U243" s="43"/>
    </row>
    <row r="244" spans="1:21" x14ac:dyDescent="0.35">
      <c r="A244" s="63">
        <v>45667.958333332754</v>
      </c>
      <c r="B244" s="70">
        <v>498.55</v>
      </c>
      <c r="C244" s="71">
        <v>20325.8835</v>
      </c>
      <c r="D244" s="66">
        <v>97.394999999999996</v>
      </c>
      <c r="E244" s="66">
        <v>3970.7950000000001</v>
      </c>
      <c r="F244" s="19">
        <f t="shared" si="41"/>
        <v>401.15500000000003</v>
      </c>
      <c r="G244" s="19">
        <f t="shared" si="41"/>
        <v>16355.0885</v>
      </c>
      <c r="H244" s="67">
        <v>0</v>
      </c>
      <c r="I244" s="34">
        <f t="shared" si="35"/>
        <v>401.15500000000003</v>
      </c>
      <c r="J244" s="68">
        <f t="shared" si="36"/>
        <v>40.769997881118265</v>
      </c>
      <c r="K244" s="110">
        <v>4.0599999999999996</v>
      </c>
      <c r="L244" s="68">
        <f t="shared" si="37"/>
        <v>50.323999999999991</v>
      </c>
      <c r="M244" s="68">
        <f t="shared" si="43"/>
        <v>49.67966101176934</v>
      </c>
      <c r="N244" s="68">
        <f t="shared" si="43"/>
        <v>41.560092506159968</v>
      </c>
      <c r="O244" s="68">
        <f t="shared" si="43"/>
        <v>42.389047261205377</v>
      </c>
      <c r="P244" s="68">
        <f t="shared" si="43"/>
        <v>0</v>
      </c>
      <c r="Q244" s="68">
        <f t="shared" si="43"/>
        <v>0</v>
      </c>
      <c r="R244" s="68">
        <f t="shared" si="38"/>
        <v>50.323999999999991</v>
      </c>
      <c r="S244" s="68">
        <f t="shared" si="34"/>
        <v>0</v>
      </c>
      <c r="T244" s="68">
        <f t="shared" si="39"/>
        <v>0</v>
      </c>
      <c r="U244" s="43"/>
    </row>
    <row r="245" spans="1:21" x14ac:dyDescent="0.35">
      <c r="A245" s="63">
        <v>45667.999999999418</v>
      </c>
      <c r="B245" s="70">
        <v>530.85</v>
      </c>
      <c r="C245" s="71">
        <v>20570.4375</v>
      </c>
      <c r="D245" s="66">
        <v>23.306000000000001</v>
      </c>
      <c r="E245" s="66">
        <v>903.12</v>
      </c>
      <c r="F245" s="19">
        <f t="shared" si="41"/>
        <v>507.54400000000004</v>
      </c>
      <c r="G245" s="19">
        <f t="shared" si="41"/>
        <v>19667.317500000001</v>
      </c>
      <c r="H245" s="67">
        <v>0</v>
      </c>
      <c r="I245" s="34">
        <f t="shared" si="35"/>
        <v>507.54400000000004</v>
      </c>
      <c r="J245" s="68">
        <f t="shared" si="36"/>
        <v>38.749975371593401</v>
      </c>
      <c r="K245" s="110">
        <v>4.0599999999999996</v>
      </c>
      <c r="L245" s="68">
        <f t="shared" si="37"/>
        <v>50.323999999999991</v>
      </c>
      <c r="M245" s="68">
        <f t="shared" si="43"/>
        <v>49.67966101176934</v>
      </c>
      <c r="N245" s="68">
        <f t="shared" si="43"/>
        <v>41.560092506159968</v>
      </c>
      <c r="O245" s="68">
        <f t="shared" si="43"/>
        <v>42.389047261205377</v>
      </c>
      <c r="P245" s="68">
        <f t="shared" si="43"/>
        <v>0</v>
      </c>
      <c r="Q245" s="68">
        <f t="shared" si="43"/>
        <v>0</v>
      </c>
      <c r="R245" s="68">
        <f t="shared" si="38"/>
        <v>50.323999999999991</v>
      </c>
      <c r="S245" s="68">
        <f t="shared" si="34"/>
        <v>0</v>
      </c>
      <c r="T245" s="68">
        <f t="shared" si="39"/>
        <v>0</v>
      </c>
      <c r="U245" s="43"/>
    </row>
    <row r="246" spans="1:21" x14ac:dyDescent="0.35">
      <c r="A246" s="63">
        <v>45668.041666666082</v>
      </c>
      <c r="B246" s="64">
        <v>220.416</v>
      </c>
      <c r="C246" s="65">
        <v>13521.307107840001</v>
      </c>
      <c r="D246" s="66">
        <v>34.200000000000003</v>
      </c>
      <c r="E246" s="66">
        <v>2097.9810000000002</v>
      </c>
      <c r="F246" s="19">
        <f t="shared" si="41"/>
        <v>186.21600000000001</v>
      </c>
      <c r="G246" s="19">
        <f t="shared" si="41"/>
        <v>11423.326107840001</v>
      </c>
      <c r="H246" s="67">
        <v>0</v>
      </c>
      <c r="I246" s="34">
        <f t="shared" si="35"/>
        <v>186.21600000000001</v>
      </c>
      <c r="J246" s="68">
        <f t="shared" si="36"/>
        <v>61.344492996520174</v>
      </c>
      <c r="K246" s="110">
        <v>4.38</v>
      </c>
      <c r="L246" s="68">
        <f t="shared" si="37"/>
        <v>53.652000000000001</v>
      </c>
      <c r="M246" s="68">
        <f t="shared" si="43"/>
        <v>49.67966101176934</v>
      </c>
      <c r="N246" s="68">
        <f t="shared" si="43"/>
        <v>41.560092506159968</v>
      </c>
      <c r="O246" s="68">
        <f t="shared" si="43"/>
        <v>42.389047261205377</v>
      </c>
      <c r="P246" s="68">
        <f t="shared" si="43"/>
        <v>0</v>
      </c>
      <c r="Q246" s="68">
        <f t="shared" si="43"/>
        <v>0</v>
      </c>
      <c r="R246" s="68">
        <f t="shared" si="38"/>
        <v>53.652000000000001</v>
      </c>
      <c r="S246" s="68">
        <f t="shared" si="34"/>
        <v>7.6924929965201727</v>
      </c>
      <c r="T246" s="68">
        <f t="shared" si="39"/>
        <v>1432.4652758400005</v>
      </c>
      <c r="U246" s="43"/>
    </row>
    <row r="247" spans="1:21" x14ac:dyDescent="0.35">
      <c r="A247" s="63">
        <v>45668.083333332746</v>
      </c>
      <c r="B247" s="70">
        <v>271.70699999999999</v>
      </c>
      <c r="C247" s="71">
        <v>25213.45319136</v>
      </c>
      <c r="D247" s="66">
        <v>26.1</v>
      </c>
      <c r="E247" s="66">
        <v>2421.9879999999998</v>
      </c>
      <c r="F247" s="19">
        <f t="shared" si="41"/>
        <v>245.607</v>
      </c>
      <c r="G247" s="19">
        <f t="shared" si="41"/>
        <v>22791.465191359999</v>
      </c>
      <c r="H247" s="67">
        <v>0</v>
      </c>
      <c r="I247" s="34">
        <f t="shared" si="35"/>
        <v>245.607</v>
      </c>
      <c r="J247" s="68">
        <f t="shared" si="36"/>
        <v>92.796480521157775</v>
      </c>
      <c r="K247" s="110">
        <v>4.38</v>
      </c>
      <c r="L247" s="68">
        <f t="shared" si="37"/>
        <v>53.652000000000001</v>
      </c>
      <c r="M247" s="68">
        <f t="shared" si="43"/>
        <v>49.67966101176934</v>
      </c>
      <c r="N247" s="68">
        <f t="shared" si="43"/>
        <v>41.560092506159968</v>
      </c>
      <c r="O247" s="68">
        <f t="shared" si="43"/>
        <v>42.389047261205377</v>
      </c>
      <c r="P247" s="68">
        <f t="shared" si="43"/>
        <v>0</v>
      </c>
      <c r="Q247" s="68">
        <f t="shared" si="43"/>
        <v>0</v>
      </c>
      <c r="R247" s="68">
        <f t="shared" si="38"/>
        <v>53.652000000000001</v>
      </c>
      <c r="S247" s="68">
        <f t="shared" si="34"/>
        <v>39.144480521157774</v>
      </c>
      <c r="T247" s="68">
        <f t="shared" si="39"/>
        <v>9614.1584273599983</v>
      </c>
      <c r="U247" s="43"/>
    </row>
    <row r="248" spans="1:21" x14ac:dyDescent="0.35">
      <c r="A248" s="63">
        <v>45668.124999999411</v>
      </c>
      <c r="B248" s="70">
        <v>349.67200000000003</v>
      </c>
      <c r="C248" s="71">
        <v>41980.015325519998</v>
      </c>
      <c r="D248" s="66">
        <v>44.4</v>
      </c>
      <c r="E248" s="66">
        <v>5330.46</v>
      </c>
      <c r="F248" s="19">
        <f t="shared" si="41"/>
        <v>305.27200000000005</v>
      </c>
      <c r="G248" s="19">
        <f t="shared" si="41"/>
        <v>36649.555325519999</v>
      </c>
      <c r="H248" s="67">
        <v>0</v>
      </c>
      <c r="I248" s="34">
        <f t="shared" si="35"/>
        <v>305.27200000000005</v>
      </c>
      <c r="J248" s="68">
        <f t="shared" si="36"/>
        <v>120.05541066825648</v>
      </c>
      <c r="K248" s="110">
        <v>4.38</v>
      </c>
      <c r="L248" s="68">
        <f t="shared" si="37"/>
        <v>53.652000000000001</v>
      </c>
      <c r="M248" s="68">
        <f t="shared" ref="M248:Q263" si="44">M247</f>
        <v>49.67966101176934</v>
      </c>
      <c r="N248" s="68">
        <f t="shared" si="44"/>
        <v>41.560092506159968</v>
      </c>
      <c r="O248" s="68">
        <f t="shared" si="44"/>
        <v>42.389047261205377</v>
      </c>
      <c r="P248" s="68">
        <f t="shared" si="44"/>
        <v>0</v>
      </c>
      <c r="Q248" s="68">
        <f t="shared" si="44"/>
        <v>0</v>
      </c>
      <c r="R248" s="68">
        <f t="shared" si="38"/>
        <v>53.652000000000001</v>
      </c>
      <c r="S248" s="68">
        <f t="shared" si="34"/>
        <v>66.403410668256484</v>
      </c>
      <c r="T248" s="68">
        <f t="shared" si="39"/>
        <v>20271.101981519998</v>
      </c>
      <c r="U248" s="43"/>
    </row>
    <row r="249" spans="1:21" x14ac:dyDescent="0.35">
      <c r="A249" s="63">
        <v>45668.166666666075</v>
      </c>
      <c r="B249" s="70">
        <v>385.56700000000001</v>
      </c>
      <c r="C249" s="71">
        <v>38851.099682849999</v>
      </c>
      <c r="D249" s="66">
        <v>28.7</v>
      </c>
      <c r="E249" s="66">
        <v>2891.9140000000002</v>
      </c>
      <c r="F249" s="19">
        <f t="shared" si="41"/>
        <v>356.86700000000002</v>
      </c>
      <c r="G249" s="19">
        <f t="shared" si="41"/>
        <v>35959.185682850002</v>
      </c>
      <c r="H249" s="67">
        <v>0</v>
      </c>
      <c r="I249" s="34">
        <f t="shared" si="35"/>
        <v>356.86700000000002</v>
      </c>
      <c r="J249" s="68">
        <f t="shared" si="36"/>
        <v>100.7635496777511</v>
      </c>
      <c r="K249" s="110">
        <v>4.38</v>
      </c>
      <c r="L249" s="68">
        <f t="shared" si="37"/>
        <v>53.652000000000001</v>
      </c>
      <c r="M249" s="68">
        <f t="shared" si="44"/>
        <v>49.67966101176934</v>
      </c>
      <c r="N249" s="68">
        <f t="shared" si="44"/>
        <v>41.560092506159968</v>
      </c>
      <c r="O249" s="68">
        <f t="shared" si="44"/>
        <v>42.389047261205377</v>
      </c>
      <c r="P249" s="68">
        <f t="shared" si="44"/>
        <v>0</v>
      </c>
      <c r="Q249" s="68">
        <f t="shared" si="44"/>
        <v>0</v>
      </c>
      <c r="R249" s="68">
        <f t="shared" si="38"/>
        <v>53.652000000000001</v>
      </c>
      <c r="S249" s="68">
        <f t="shared" si="34"/>
        <v>47.1115496777511</v>
      </c>
      <c r="T249" s="68">
        <f t="shared" si="39"/>
        <v>16812.557398850004</v>
      </c>
      <c r="U249" s="43"/>
    </row>
    <row r="250" spans="1:21" x14ac:dyDescent="0.35">
      <c r="A250" s="63">
        <v>45668.208333332739</v>
      </c>
      <c r="B250" s="70">
        <v>401.93599999999998</v>
      </c>
      <c r="C250" s="71">
        <v>13559.84151552</v>
      </c>
      <c r="D250" s="66">
        <v>0</v>
      </c>
      <c r="E250" s="66">
        <v>0</v>
      </c>
      <c r="F250" s="19">
        <f t="shared" si="41"/>
        <v>401.93599999999998</v>
      </c>
      <c r="G250" s="19">
        <f t="shared" si="41"/>
        <v>13559.84151552</v>
      </c>
      <c r="H250" s="67">
        <v>0</v>
      </c>
      <c r="I250" s="34">
        <f t="shared" si="35"/>
        <v>401.93599999999998</v>
      </c>
      <c r="J250" s="68">
        <f t="shared" si="36"/>
        <v>33.736319999999999</v>
      </c>
      <c r="K250" s="110">
        <v>4.38</v>
      </c>
      <c r="L250" s="68">
        <f t="shared" si="37"/>
        <v>53.652000000000001</v>
      </c>
      <c r="M250" s="68">
        <f t="shared" si="44"/>
        <v>49.67966101176934</v>
      </c>
      <c r="N250" s="68">
        <f t="shared" si="44"/>
        <v>41.560092506159968</v>
      </c>
      <c r="O250" s="68">
        <f t="shared" si="44"/>
        <v>42.389047261205377</v>
      </c>
      <c r="P250" s="68">
        <f t="shared" si="44"/>
        <v>0</v>
      </c>
      <c r="Q250" s="68">
        <f t="shared" si="44"/>
        <v>0</v>
      </c>
      <c r="R250" s="68">
        <f t="shared" si="38"/>
        <v>53.652000000000001</v>
      </c>
      <c r="S250" s="68">
        <f t="shared" si="34"/>
        <v>0</v>
      </c>
      <c r="T250" s="68">
        <f t="shared" si="39"/>
        <v>0</v>
      </c>
      <c r="U250" s="43"/>
    </row>
    <row r="251" spans="1:21" x14ac:dyDescent="0.35">
      <c r="A251" s="63">
        <v>45668.249999999403</v>
      </c>
      <c r="B251" s="70">
        <v>413.81700000000001</v>
      </c>
      <c r="C251" s="71">
        <v>13570.532591069999</v>
      </c>
      <c r="D251" s="66">
        <v>0</v>
      </c>
      <c r="E251" s="66">
        <v>0</v>
      </c>
      <c r="F251" s="19">
        <f t="shared" si="41"/>
        <v>413.81700000000001</v>
      </c>
      <c r="G251" s="19">
        <f t="shared" si="41"/>
        <v>13570.532591069999</v>
      </c>
      <c r="H251" s="67">
        <v>0</v>
      </c>
      <c r="I251" s="34">
        <f t="shared" si="35"/>
        <v>413.81700000000001</v>
      </c>
      <c r="J251" s="68">
        <f t="shared" si="36"/>
        <v>32.79355993366633</v>
      </c>
      <c r="K251" s="110">
        <v>4.38</v>
      </c>
      <c r="L251" s="68">
        <f t="shared" si="37"/>
        <v>53.652000000000001</v>
      </c>
      <c r="M251" s="68">
        <f t="shared" si="44"/>
        <v>49.67966101176934</v>
      </c>
      <c r="N251" s="68">
        <f t="shared" si="44"/>
        <v>41.560092506159968</v>
      </c>
      <c r="O251" s="68">
        <f t="shared" si="44"/>
        <v>42.389047261205377</v>
      </c>
      <c r="P251" s="68">
        <f t="shared" si="44"/>
        <v>0</v>
      </c>
      <c r="Q251" s="68">
        <f t="shared" si="44"/>
        <v>0</v>
      </c>
      <c r="R251" s="68">
        <f t="shared" si="38"/>
        <v>53.652000000000001</v>
      </c>
      <c r="S251" s="68">
        <f t="shared" si="34"/>
        <v>0</v>
      </c>
      <c r="T251" s="68">
        <f t="shared" si="39"/>
        <v>0</v>
      </c>
      <c r="U251" s="43"/>
    </row>
    <row r="252" spans="1:21" x14ac:dyDescent="0.35">
      <c r="A252" s="63">
        <v>45668.291666666068</v>
      </c>
      <c r="B252" s="70">
        <v>437.08800000000002</v>
      </c>
      <c r="C252" s="71">
        <v>18662.490575039999</v>
      </c>
      <c r="D252" s="66">
        <v>24.5</v>
      </c>
      <c r="E252" s="66">
        <v>1046.085</v>
      </c>
      <c r="F252" s="19">
        <f t="shared" si="41"/>
        <v>412.58800000000002</v>
      </c>
      <c r="G252" s="19">
        <f t="shared" si="41"/>
        <v>17616.40557504</v>
      </c>
      <c r="H252" s="67">
        <v>0</v>
      </c>
      <c r="I252" s="34">
        <f t="shared" si="35"/>
        <v>412.58800000000002</v>
      </c>
      <c r="J252" s="68">
        <f t="shared" si="36"/>
        <v>42.69732899415397</v>
      </c>
      <c r="K252" s="110">
        <v>4.38</v>
      </c>
      <c r="L252" s="68">
        <f t="shared" si="37"/>
        <v>53.652000000000001</v>
      </c>
      <c r="M252" s="68">
        <f t="shared" si="44"/>
        <v>49.67966101176934</v>
      </c>
      <c r="N252" s="68">
        <f t="shared" si="44"/>
        <v>41.560092506159968</v>
      </c>
      <c r="O252" s="68">
        <f t="shared" si="44"/>
        <v>42.389047261205377</v>
      </c>
      <c r="P252" s="68">
        <f t="shared" si="44"/>
        <v>0</v>
      </c>
      <c r="Q252" s="68">
        <f t="shared" si="44"/>
        <v>0</v>
      </c>
      <c r="R252" s="68">
        <f t="shared" si="38"/>
        <v>53.652000000000001</v>
      </c>
      <c r="S252" s="68">
        <f t="shared" si="34"/>
        <v>0</v>
      </c>
      <c r="T252" s="68">
        <f t="shared" si="39"/>
        <v>0</v>
      </c>
      <c r="U252" s="43"/>
    </row>
    <row r="253" spans="1:21" x14ac:dyDescent="0.35">
      <c r="A253" s="63">
        <v>45668.333333332732</v>
      </c>
      <c r="B253" s="70">
        <v>353.87700000000001</v>
      </c>
      <c r="C253" s="71">
        <v>35091.110461340002</v>
      </c>
      <c r="D253" s="66">
        <v>0</v>
      </c>
      <c r="E253" s="66">
        <v>0</v>
      </c>
      <c r="F253" s="19">
        <f t="shared" si="41"/>
        <v>353.87700000000001</v>
      </c>
      <c r="G253" s="19">
        <f t="shared" si="41"/>
        <v>35091.110461340002</v>
      </c>
      <c r="H253" s="67">
        <v>0</v>
      </c>
      <c r="I253" s="34">
        <f t="shared" si="35"/>
        <v>353.87700000000001</v>
      </c>
      <c r="J253" s="68">
        <f t="shared" si="36"/>
        <v>99.161885235095809</v>
      </c>
      <c r="K253" s="110">
        <v>4.38</v>
      </c>
      <c r="L253" s="68">
        <f t="shared" si="37"/>
        <v>53.652000000000001</v>
      </c>
      <c r="M253" s="68">
        <f t="shared" si="44"/>
        <v>49.67966101176934</v>
      </c>
      <c r="N253" s="68">
        <f t="shared" si="44"/>
        <v>41.560092506159968</v>
      </c>
      <c r="O253" s="68">
        <f t="shared" si="44"/>
        <v>42.389047261205377</v>
      </c>
      <c r="P253" s="68">
        <f t="shared" si="44"/>
        <v>0</v>
      </c>
      <c r="Q253" s="68">
        <f t="shared" si="44"/>
        <v>0</v>
      </c>
      <c r="R253" s="68">
        <f t="shared" si="38"/>
        <v>53.652000000000001</v>
      </c>
      <c r="S253" s="68">
        <f t="shared" si="34"/>
        <v>45.509885235095808</v>
      </c>
      <c r="T253" s="68">
        <f t="shared" si="39"/>
        <v>16104.90165734</v>
      </c>
      <c r="U253" s="43"/>
    </row>
    <row r="254" spans="1:21" x14ac:dyDescent="0.35">
      <c r="A254" s="63">
        <v>45668.374999999396</v>
      </c>
      <c r="B254" s="70">
        <v>297.47000000000003</v>
      </c>
      <c r="C254" s="71">
        <v>27398.801839300002</v>
      </c>
      <c r="D254" s="66">
        <v>0</v>
      </c>
      <c r="E254" s="66">
        <v>0</v>
      </c>
      <c r="F254" s="19">
        <f t="shared" si="41"/>
        <v>297.47000000000003</v>
      </c>
      <c r="G254" s="19">
        <f t="shared" si="41"/>
        <v>27398.801839300002</v>
      </c>
      <c r="H254" s="67">
        <v>0</v>
      </c>
      <c r="I254" s="34">
        <f t="shared" si="35"/>
        <v>297.47000000000003</v>
      </c>
      <c r="J254" s="68">
        <f t="shared" si="36"/>
        <v>92.106100915386421</v>
      </c>
      <c r="K254" s="110">
        <v>4.38</v>
      </c>
      <c r="L254" s="68">
        <f t="shared" si="37"/>
        <v>53.652000000000001</v>
      </c>
      <c r="M254" s="68">
        <f t="shared" si="44"/>
        <v>49.67966101176934</v>
      </c>
      <c r="N254" s="68">
        <f t="shared" si="44"/>
        <v>41.560092506159968</v>
      </c>
      <c r="O254" s="68">
        <f t="shared" si="44"/>
        <v>42.389047261205377</v>
      </c>
      <c r="P254" s="68">
        <f t="shared" si="44"/>
        <v>0</v>
      </c>
      <c r="Q254" s="68">
        <f t="shared" si="44"/>
        <v>0</v>
      </c>
      <c r="R254" s="68">
        <f t="shared" si="38"/>
        <v>53.652000000000001</v>
      </c>
      <c r="S254" s="68">
        <f t="shared" si="34"/>
        <v>38.45410091538642</v>
      </c>
      <c r="T254" s="68">
        <f t="shared" si="39"/>
        <v>11438.9413993</v>
      </c>
      <c r="U254" s="43"/>
    </row>
    <row r="255" spans="1:21" x14ac:dyDescent="0.35">
      <c r="A255" s="63">
        <v>45668.41666666606</v>
      </c>
      <c r="B255" s="70">
        <v>304.92599999999999</v>
      </c>
      <c r="C255" s="71">
        <v>17056.903969840001</v>
      </c>
      <c r="D255" s="66">
        <v>0</v>
      </c>
      <c r="E255" s="66">
        <v>0</v>
      </c>
      <c r="F255" s="19">
        <f t="shared" si="41"/>
        <v>304.92599999999999</v>
      </c>
      <c r="G255" s="19">
        <f t="shared" si="41"/>
        <v>17056.903969840001</v>
      </c>
      <c r="H255" s="67">
        <v>0</v>
      </c>
      <c r="I255" s="34">
        <f t="shared" si="35"/>
        <v>304.92599999999999</v>
      </c>
      <c r="J255" s="68">
        <f t="shared" si="36"/>
        <v>55.937847116480725</v>
      </c>
      <c r="K255" s="110">
        <v>4.38</v>
      </c>
      <c r="L255" s="68">
        <f t="shared" si="37"/>
        <v>53.652000000000001</v>
      </c>
      <c r="M255" s="68">
        <f t="shared" si="44"/>
        <v>49.67966101176934</v>
      </c>
      <c r="N255" s="68">
        <f t="shared" si="44"/>
        <v>41.560092506159968</v>
      </c>
      <c r="O255" s="68">
        <f t="shared" si="44"/>
        <v>42.389047261205377</v>
      </c>
      <c r="P255" s="68">
        <f t="shared" si="44"/>
        <v>0</v>
      </c>
      <c r="Q255" s="68">
        <f t="shared" si="44"/>
        <v>0</v>
      </c>
      <c r="R255" s="68">
        <f t="shared" si="38"/>
        <v>53.652000000000001</v>
      </c>
      <c r="S255" s="68">
        <f t="shared" si="34"/>
        <v>2.2858471164807241</v>
      </c>
      <c r="T255" s="68">
        <f t="shared" si="39"/>
        <v>697.01421784000127</v>
      </c>
      <c r="U255" s="43"/>
    </row>
    <row r="256" spans="1:21" x14ac:dyDescent="0.35">
      <c r="A256" s="63">
        <v>45668.458333332725</v>
      </c>
      <c r="B256" s="70">
        <v>291.69400000000002</v>
      </c>
      <c r="C256" s="71">
        <v>14478.87925068</v>
      </c>
      <c r="D256" s="66">
        <v>21.2</v>
      </c>
      <c r="E256" s="66">
        <v>1052.309</v>
      </c>
      <c r="F256" s="19">
        <f t="shared" si="41"/>
        <v>270.49400000000003</v>
      </c>
      <c r="G256" s="19">
        <f t="shared" si="41"/>
        <v>13426.570250680001</v>
      </c>
      <c r="H256" s="67">
        <v>0</v>
      </c>
      <c r="I256" s="34">
        <f t="shared" si="35"/>
        <v>270.49400000000003</v>
      </c>
      <c r="J256" s="68">
        <f t="shared" si="36"/>
        <v>49.637220236604136</v>
      </c>
      <c r="K256" s="110">
        <v>4.38</v>
      </c>
      <c r="L256" s="68">
        <f t="shared" si="37"/>
        <v>53.652000000000001</v>
      </c>
      <c r="M256" s="68">
        <f t="shared" si="44"/>
        <v>49.67966101176934</v>
      </c>
      <c r="N256" s="68">
        <f t="shared" si="44"/>
        <v>41.560092506159968</v>
      </c>
      <c r="O256" s="68">
        <f t="shared" si="44"/>
        <v>42.389047261205377</v>
      </c>
      <c r="P256" s="68">
        <f t="shared" si="44"/>
        <v>0</v>
      </c>
      <c r="Q256" s="68">
        <f t="shared" si="44"/>
        <v>0</v>
      </c>
      <c r="R256" s="68">
        <f t="shared" si="38"/>
        <v>53.652000000000001</v>
      </c>
      <c r="S256" s="68">
        <f t="shared" si="34"/>
        <v>0</v>
      </c>
      <c r="T256" s="68">
        <f t="shared" si="39"/>
        <v>0</v>
      </c>
      <c r="U256" s="43"/>
    </row>
    <row r="257" spans="1:21" x14ac:dyDescent="0.35">
      <c r="A257" s="63">
        <v>45668.499999999389</v>
      </c>
      <c r="B257" s="70">
        <v>290.59300000000002</v>
      </c>
      <c r="C257" s="71">
        <v>10183.201461659999</v>
      </c>
      <c r="D257" s="66">
        <v>0</v>
      </c>
      <c r="E257" s="66">
        <v>0</v>
      </c>
      <c r="F257" s="19">
        <f t="shared" si="41"/>
        <v>290.59300000000002</v>
      </c>
      <c r="G257" s="19">
        <f t="shared" si="41"/>
        <v>10183.201461659999</v>
      </c>
      <c r="H257" s="67">
        <v>0</v>
      </c>
      <c r="I257" s="34">
        <f t="shared" si="35"/>
        <v>290.59300000000002</v>
      </c>
      <c r="J257" s="68">
        <f t="shared" si="36"/>
        <v>35.042831250787181</v>
      </c>
      <c r="K257" s="110">
        <v>4.38</v>
      </c>
      <c r="L257" s="68">
        <f t="shared" si="37"/>
        <v>53.652000000000001</v>
      </c>
      <c r="M257" s="68">
        <f t="shared" si="44"/>
        <v>49.67966101176934</v>
      </c>
      <c r="N257" s="68">
        <f t="shared" si="44"/>
        <v>41.560092506159968</v>
      </c>
      <c r="O257" s="68">
        <f t="shared" si="44"/>
        <v>42.389047261205377</v>
      </c>
      <c r="P257" s="68">
        <f t="shared" si="44"/>
        <v>0</v>
      </c>
      <c r="Q257" s="68">
        <f t="shared" si="44"/>
        <v>0</v>
      </c>
      <c r="R257" s="68">
        <f t="shared" si="38"/>
        <v>53.652000000000001</v>
      </c>
      <c r="S257" s="68">
        <f t="shared" si="34"/>
        <v>0</v>
      </c>
      <c r="T257" s="68">
        <f t="shared" si="39"/>
        <v>0</v>
      </c>
      <c r="U257" s="43"/>
    </row>
    <row r="258" spans="1:21" x14ac:dyDescent="0.35">
      <c r="A258" s="63">
        <v>45668.541666666053</v>
      </c>
      <c r="B258" s="70">
        <v>301.63499999999999</v>
      </c>
      <c r="C258" s="71">
        <v>11384.89271975</v>
      </c>
      <c r="D258" s="66">
        <v>0</v>
      </c>
      <c r="E258" s="66">
        <v>0</v>
      </c>
      <c r="F258" s="19">
        <f t="shared" si="41"/>
        <v>301.63499999999999</v>
      </c>
      <c r="G258" s="19">
        <f t="shared" si="41"/>
        <v>11384.89271975</v>
      </c>
      <c r="H258" s="67">
        <v>0</v>
      </c>
      <c r="I258" s="34">
        <f t="shared" si="35"/>
        <v>301.63499999999999</v>
      </c>
      <c r="J258" s="68">
        <f t="shared" si="36"/>
        <v>37.743937937407793</v>
      </c>
      <c r="K258" s="110">
        <v>4.38</v>
      </c>
      <c r="L258" s="68">
        <f t="shared" si="37"/>
        <v>53.652000000000001</v>
      </c>
      <c r="M258" s="68">
        <f t="shared" si="44"/>
        <v>49.67966101176934</v>
      </c>
      <c r="N258" s="68">
        <f t="shared" si="44"/>
        <v>41.560092506159968</v>
      </c>
      <c r="O258" s="68">
        <f t="shared" si="44"/>
        <v>42.389047261205377</v>
      </c>
      <c r="P258" s="68">
        <f t="shared" si="44"/>
        <v>0</v>
      </c>
      <c r="Q258" s="68">
        <f t="shared" si="44"/>
        <v>0</v>
      </c>
      <c r="R258" s="68">
        <f t="shared" si="38"/>
        <v>53.652000000000001</v>
      </c>
      <c r="S258" s="68">
        <f t="shared" si="34"/>
        <v>0</v>
      </c>
      <c r="T258" s="68">
        <f t="shared" si="39"/>
        <v>0</v>
      </c>
      <c r="U258" s="43"/>
    </row>
    <row r="259" spans="1:21" x14ac:dyDescent="0.35">
      <c r="A259" s="63">
        <v>45668.583333332717</v>
      </c>
      <c r="B259" s="70">
        <v>310.98900000000003</v>
      </c>
      <c r="C259" s="71">
        <v>11200.2935462</v>
      </c>
      <c r="D259" s="66">
        <v>0</v>
      </c>
      <c r="E259" s="66">
        <v>0</v>
      </c>
      <c r="F259" s="19">
        <f t="shared" si="41"/>
        <v>310.98900000000003</v>
      </c>
      <c r="G259" s="19">
        <f t="shared" si="41"/>
        <v>11200.2935462</v>
      </c>
      <c r="H259" s="67">
        <v>0</v>
      </c>
      <c r="I259" s="34">
        <f t="shared" si="35"/>
        <v>310.98900000000003</v>
      </c>
      <c r="J259" s="68">
        <f t="shared" si="36"/>
        <v>36.015079460045207</v>
      </c>
      <c r="K259" s="110">
        <v>4.38</v>
      </c>
      <c r="L259" s="68">
        <f t="shared" si="37"/>
        <v>53.652000000000001</v>
      </c>
      <c r="M259" s="68">
        <f t="shared" si="44"/>
        <v>49.67966101176934</v>
      </c>
      <c r="N259" s="68">
        <f t="shared" si="44"/>
        <v>41.560092506159968</v>
      </c>
      <c r="O259" s="68">
        <f t="shared" si="44"/>
        <v>42.389047261205377</v>
      </c>
      <c r="P259" s="68">
        <f t="shared" si="44"/>
        <v>0</v>
      </c>
      <c r="Q259" s="68">
        <f t="shared" si="44"/>
        <v>0</v>
      </c>
      <c r="R259" s="68">
        <f t="shared" si="38"/>
        <v>53.652000000000001</v>
      </c>
      <c r="S259" s="68">
        <f t="shared" si="34"/>
        <v>0</v>
      </c>
      <c r="T259" s="68">
        <f t="shared" si="39"/>
        <v>0</v>
      </c>
      <c r="U259" s="43"/>
    </row>
    <row r="260" spans="1:21" x14ac:dyDescent="0.35">
      <c r="A260" s="63">
        <v>45668.624999999382</v>
      </c>
      <c r="B260" s="70">
        <v>332.27600000000001</v>
      </c>
      <c r="C260" s="71">
        <v>12217.113353519999</v>
      </c>
      <c r="D260" s="66">
        <v>0</v>
      </c>
      <c r="E260" s="66">
        <v>0</v>
      </c>
      <c r="F260" s="19">
        <f t="shared" si="41"/>
        <v>332.27600000000001</v>
      </c>
      <c r="G260" s="19">
        <f t="shared" si="41"/>
        <v>12217.113353519999</v>
      </c>
      <c r="H260" s="67">
        <v>0</v>
      </c>
      <c r="I260" s="34">
        <f t="shared" si="35"/>
        <v>332.27600000000001</v>
      </c>
      <c r="J260" s="68">
        <f t="shared" si="36"/>
        <v>36.767968055231186</v>
      </c>
      <c r="K260" s="110">
        <v>4.38</v>
      </c>
      <c r="L260" s="68">
        <f t="shared" si="37"/>
        <v>53.652000000000001</v>
      </c>
      <c r="M260" s="68">
        <f t="shared" si="44"/>
        <v>49.67966101176934</v>
      </c>
      <c r="N260" s="68">
        <f t="shared" si="44"/>
        <v>41.560092506159968</v>
      </c>
      <c r="O260" s="68">
        <f t="shared" si="44"/>
        <v>42.389047261205377</v>
      </c>
      <c r="P260" s="68">
        <f t="shared" si="44"/>
        <v>0</v>
      </c>
      <c r="Q260" s="68">
        <f t="shared" si="44"/>
        <v>0</v>
      </c>
      <c r="R260" s="68">
        <f t="shared" si="38"/>
        <v>53.652000000000001</v>
      </c>
      <c r="S260" s="68">
        <f t="shared" si="34"/>
        <v>0</v>
      </c>
      <c r="T260" s="68">
        <f t="shared" si="39"/>
        <v>0</v>
      </c>
      <c r="U260" s="43"/>
    </row>
    <row r="261" spans="1:21" x14ac:dyDescent="0.35">
      <c r="A261" s="63">
        <v>45668.666666666046</v>
      </c>
      <c r="B261" s="70">
        <v>359.34900000000005</v>
      </c>
      <c r="C261" s="71">
        <v>13651.62178947</v>
      </c>
      <c r="D261" s="66">
        <v>0</v>
      </c>
      <c r="E261" s="66">
        <v>0</v>
      </c>
      <c r="F261" s="19">
        <f t="shared" si="41"/>
        <v>359.34900000000005</v>
      </c>
      <c r="G261" s="19">
        <f t="shared" si="41"/>
        <v>13651.62178947</v>
      </c>
      <c r="H261" s="67">
        <v>0</v>
      </c>
      <c r="I261" s="34">
        <f t="shared" si="35"/>
        <v>359.34900000000005</v>
      </c>
      <c r="J261" s="68">
        <f t="shared" si="36"/>
        <v>37.989869985640695</v>
      </c>
      <c r="K261" s="110">
        <v>4.38</v>
      </c>
      <c r="L261" s="68">
        <f t="shared" si="37"/>
        <v>53.652000000000001</v>
      </c>
      <c r="M261" s="68">
        <f t="shared" si="44"/>
        <v>49.67966101176934</v>
      </c>
      <c r="N261" s="68">
        <f t="shared" si="44"/>
        <v>41.560092506159968</v>
      </c>
      <c r="O261" s="68">
        <f t="shared" si="44"/>
        <v>42.389047261205377</v>
      </c>
      <c r="P261" s="68">
        <f t="shared" si="44"/>
        <v>0</v>
      </c>
      <c r="Q261" s="68">
        <f t="shared" si="44"/>
        <v>0</v>
      </c>
      <c r="R261" s="68">
        <f t="shared" si="38"/>
        <v>53.652000000000001</v>
      </c>
      <c r="S261" s="68">
        <f t="shared" si="34"/>
        <v>0</v>
      </c>
      <c r="T261" s="68">
        <f t="shared" si="39"/>
        <v>0</v>
      </c>
      <c r="U261" s="43"/>
    </row>
    <row r="262" spans="1:21" x14ac:dyDescent="0.35">
      <c r="A262" s="63">
        <v>45668.70833333271</v>
      </c>
      <c r="B262" s="70">
        <v>366.50799999999998</v>
      </c>
      <c r="C262" s="71">
        <v>15707.70678104</v>
      </c>
      <c r="D262" s="66">
        <v>0</v>
      </c>
      <c r="E262" s="66">
        <v>0</v>
      </c>
      <c r="F262" s="19">
        <f t="shared" si="41"/>
        <v>366.50799999999998</v>
      </c>
      <c r="G262" s="19">
        <f t="shared" si="41"/>
        <v>15707.70678104</v>
      </c>
      <c r="H262" s="67">
        <v>0</v>
      </c>
      <c r="I262" s="34">
        <f t="shared" si="35"/>
        <v>366.50799999999998</v>
      </c>
      <c r="J262" s="68">
        <f t="shared" si="36"/>
        <v>42.857746027480985</v>
      </c>
      <c r="K262" s="110">
        <v>4.38</v>
      </c>
      <c r="L262" s="68">
        <f t="shared" si="37"/>
        <v>53.652000000000001</v>
      </c>
      <c r="M262" s="68">
        <f t="shared" si="44"/>
        <v>49.67966101176934</v>
      </c>
      <c r="N262" s="68">
        <f t="shared" si="44"/>
        <v>41.560092506159968</v>
      </c>
      <c r="O262" s="68">
        <f t="shared" si="44"/>
        <v>42.389047261205377</v>
      </c>
      <c r="P262" s="68">
        <f t="shared" si="44"/>
        <v>0</v>
      </c>
      <c r="Q262" s="68">
        <f t="shared" si="44"/>
        <v>0</v>
      </c>
      <c r="R262" s="68">
        <f t="shared" si="38"/>
        <v>53.652000000000001</v>
      </c>
      <c r="S262" s="68">
        <f t="shared" ref="S262:S325" si="45">IF(J262&gt;R262,J262-R262,0)</f>
        <v>0</v>
      </c>
      <c r="T262" s="68">
        <f t="shared" si="39"/>
        <v>0</v>
      </c>
      <c r="U262" s="43"/>
    </row>
    <row r="263" spans="1:21" x14ac:dyDescent="0.35">
      <c r="A263" s="63">
        <v>45668.749999999374</v>
      </c>
      <c r="B263" s="70">
        <v>348.66699999999997</v>
      </c>
      <c r="C263" s="71">
        <v>17400.013948129999</v>
      </c>
      <c r="D263" s="66">
        <v>46.9</v>
      </c>
      <c r="E263" s="66">
        <v>2340.5160000000001</v>
      </c>
      <c r="F263" s="19">
        <f t="shared" si="41"/>
        <v>301.767</v>
      </c>
      <c r="G263" s="19">
        <f t="shared" si="41"/>
        <v>15059.49794813</v>
      </c>
      <c r="H263" s="67">
        <v>0</v>
      </c>
      <c r="I263" s="34">
        <f t="shared" ref="I263:I326" si="46">F263-H263</f>
        <v>301.767</v>
      </c>
      <c r="J263" s="68">
        <f t="shared" ref="J263:J326" si="47">IF(F263&gt;0,G263/F263,0)</f>
        <v>49.904389638794171</v>
      </c>
      <c r="K263" s="110">
        <v>4.38</v>
      </c>
      <c r="L263" s="68">
        <f t="shared" ref="L263:L326" si="48">IF(AND(MONTH($A$2)&gt;5,MONTH($A$2)&lt;9),(K263*10800)/1000,(K263*10400)/1000)+8.1</f>
        <v>53.652000000000001</v>
      </c>
      <c r="M263" s="68">
        <f t="shared" si="44"/>
        <v>49.67966101176934</v>
      </c>
      <c r="N263" s="68">
        <f t="shared" si="44"/>
        <v>41.560092506159968</v>
      </c>
      <c r="O263" s="68">
        <f t="shared" si="44"/>
        <v>42.389047261205377</v>
      </c>
      <c r="P263" s="68">
        <f t="shared" si="44"/>
        <v>0</v>
      </c>
      <c r="Q263" s="68">
        <f t="shared" si="44"/>
        <v>0</v>
      </c>
      <c r="R263" s="68">
        <f t="shared" ref="R263:R326" si="49">MAX(L263:Q263)</f>
        <v>53.652000000000001</v>
      </c>
      <c r="S263" s="68">
        <f t="shared" si="45"/>
        <v>0</v>
      </c>
      <c r="T263" s="68">
        <f t="shared" ref="T263:T326" si="50">IF(S263&lt;&gt;" ",S263*I263,0)</f>
        <v>0</v>
      </c>
      <c r="U263" s="43"/>
    </row>
    <row r="264" spans="1:21" x14ac:dyDescent="0.35">
      <c r="A264" s="63">
        <v>45668.791666666039</v>
      </c>
      <c r="B264" s="70">
        <v>180.12299999999999</v>
      </c>
      <c r="C264" s="71">
        <v>12373.44321243</v>
      </c>
      <c r="D264" s="66">
        <v>12.2</v>
      </c>
      <c r="E264" s="66">
        <v>838.072</v>
      </c>
      <c r="F264" s="19">
        <f t="shared" si="41"/>
        <v>167.923</v>
      </c>
      <c r="G264" s="19">
        <f t="shared" si="41"/>
        <v>11535.37121243</v>
      </c>
      <c r="H264" s="67">
        <v>0</v>
      </c>
      <c r="I264" s="34">
        <f t="shared" si="46"/>
        <v>167.923</v>
      </c>
      <c r="J264" s="68">
        <f t="shared" si="47"/>
        <v>68.694408820888142</v>
      </c>
      <c r="K264" s="110">
        <v>4.38</v>
      </c>
      <c r="L264" s="68">
        <f t="shared" si="48"/>
        <v>53.652000000000001</v>
      </c>
      <c r="M264" s="68">
        <f t="shared" ref="M264:Q279" si="51">M263</f>
        <v>49.67966101176934</v>
      </c>
      <c r="N264" s="68">
        <f t="shared" si="51"/>
        <v>41.560092506159968</v>
      </c>
      <c r="O264" s="68">
        <f t="shared" si="51"/>
        <v>42.389047261205377</v>
      </c>
      <c r="P264" s="68">
        <f t="shared" si="51"/>
        <v>0</v>
      </c>
      <c r="Q264" s="68">
        <f t="shared" si="51"/>
        <v>0</v>
      </c>
      <c r="R264" s="68">
        <f t="shared" si="49"/>
        <v>53.652000000000001</v>
      </c>
      <c r="S264" s="68">
        <f t="shared" si="45"/>
        <v>15.042408820888141</v>
      </c>
      <c r="T264" s="68">
        <f t="shared" si="50"/>
        <v>2525.9664164299993</v>
      </c>
      <c r="U264" s="43"/>
    </row>
    <row r="265" spans="1:21" x14ac:dyDescent="0.35">
      <c r="A265" s="63">
        <v>45668.833333332703</v>
      </c>
      <c r="B265" s="70">
        <v>198.471</v>
      </c>
      <c r="C265" s="71">
        <v>11634.675665340001</v>
      </c>
      <c r="D265" s="66">
        <v>9</v>
      </c>
      <c r="E265" s="66">
        <v>527.59400000000005</v>
      </c>
      <c r="F265" s="19">
        <f t="shared" si="41"/>
        <v>189.471</v>
      </c>
      <c r="G265" s="19">
        <f t="shared" si="41"/>
        <v>11107.08166534</v>
      </c>
      <c r="H265" s="67">
        <v>0</v>
      </c>
      <c r="I265" s="34">
        <f t="shared" si="46"/>
        <v>189.471</v>
      </c>
      <c r="J265" s="68">
        <f t="shared" si="47"/>
        <v>58.621539261100644</v>
      </c>
      <c r="K265" s="110">
        <v>4.38</v>
      </c>
      <c r="L265" s="68">
        <f t="shared" si="48"/>
        <v>53.652000000000001</v>
      </c>
      <c r="M265" s="68">
        <f t="shared" si="51"/>
        <v>49.67966101176934</v>
      </c>
      <c r="N265" s="68">
        <f t="shared" si="51"/>
        <v>41.560092506159968</v>
      </c>
      <c r="O265" s="68">
        <f t="shared" si="51"/>
        <v>42.389047261205377</v>
      </c>
      <c r="P265" s="68">
        <f t="shared" si="51"/>
        <v>0</v>
      </c>
      <c r="Q265" s="68">
        <f t="shared" si="51"/>
        <v>0</v>
      </c>
      <c r="R265" s="68">
        <f t="shared" si="49"/>
        <v>53.652000000000001</v>
      </c>
      <c r="S265" s="68">
        <f t="shared" si="45"/>
        <v>4.9695392611006426</v>
      </c>
      <c r="T265" s="68">
        <f t="shared" si="50"/>
        <v>941.58357333999982</v>
      </c>
      <c r="U265" s="43"/>
    </row>
    <row r="266" spans="1:21" x14ac:dyDescent="0.35">
      <c r="A266" s="63">
        <v>45668.874999999367</v>
      </c>
      <c r="B266" s="70">
        <v>183.666</v>
      </c>
      <c r="C266" s="71">
        <v>7520.8435276800001</v>
      </c>
      <c r="D266" s="66">
        <v>0</v>
      </c>
      <c r="E266" s="66">
        <v>0</v>
      </c>
      <c r="F266" s="19">
        <f t="shared" si="41"/>
        <v>183.666</v>
      </c>
      <c r="G266" s="19">
        <f t="shared" si="41"/>
        <v>7520.8435276800001</v>
      </c>
      <c r="H266" s="67">
        <v>0</v>
      </c>
      <c r="I266" s="34">
        <f t="shared" si="46"/>
        <v>183.666</v>
      </c>
      <c r="J266" s="68">
        <f t="shared" si="47"/>
        <v>40.948480000000004</v>
      </c>
      <c r="K266" s="110">
        <v>4.38</v>
      </c>
      <c r="L266" s="68">
        <f t="shared" si="48"/>
        <v>53.652000000000001</v>
      </c>
      <c r="M266" s="68">
        <f t="shared" si="51"/>
        <v>49.67966101176934</v>
      </c>
      <c r="N266" s="68">
        <f t="shared" si="51"/>
        <v>41.560092506159968</v>
      </c>
      <c r="O266" s="68">
        <f t="shared" si="51"/>
        <v>42.389047261205377</v>
      </c>
      <c r="P266" s="68">
        <f t="shared" si="51"/>
        <v>0</v>
      </c>
      <c r="Q266" s="68">
        <f t="shared" si="51"/>
        <v>0</v>
      </c>
      <c r="R266" s="68">
        <f t="shared" si="49"/>
        <v>53.652000000000001</v>
      </c>
      <c r="S266" s="68">
        <f t="shared" si="45"/>
        <v>0</v>
      </c>
      <c r="T266" s="68">
        <f t="shared" si="50"/>
        <v>0</v>
      </c>
      <c r="U266" s="43"/>
    </row>
    <row r="267" spans="1:21" x14ac:dyDescent="0.35">
      <c r="A267" s="63">
        <v>45668.916666666031</v>
      </c>
      <c r="B267" s="70">
        <v>200.99299999999999</v>
      </c>
      <c r="C267" s="71">
        <v>8410.5922836000009</v>
      </c>
      <c r="D267" s="66">
        <v>0</v>
      </c>
      <c r="E267" s="66">
        <v>0</v>
      </c>
      <c r="F267" s="19">
        <f t="shared" si="41"/>
        <v>200.99299999999999</v>
      </c>
      <c r="G267" s="19">
        <f t="shared" si="41"/>
        <v>8410.5922836000009</v>
      </c>
      <c r="H267" s="67">
        <v>0</v>
      </c>
      <c r="I267" s="34">
        <f t="shared" si="46"/>
        <v>200.99299999999999</v>
      </c>
      <c r="J267" s="68">
        <f t="shared" si="47"/>
        <v>41.845200000000006</v>
      </c>
      <c r="K267" s="110">
        <v>4.38</v>
      </c>
      <c r="L267" s="68">
        <f t="shared" si="48"/>
        <v>53.652000000000001</v>
      </c>
      <c r="M267" s="68">
        <f t="shared" si="51"/>
        <v>49.67966101176934</v>
      </c>
      <c r="N267" s="68">
        <f t="shared" si="51"/>
        <v>41.560092506159968</v>
      </c>
      <c r="O267" s="68">
        <f t="shared" si="51"/>
        <v>42.389047261205377</v>
      </c>
      <c r="P267" s="68">
        <f t="shared" si="51"/>
        <v>0</v>
      </c>
      <c r="Q267" s="68">
        <f t="shared" si="51"/>
        <v>0</v>
      </c>
      <c r="R267" s="68">
        <f t="shared" si="49"/>
        <v>53.652000000000001</v>
      </c>
      <c r="S267" s="68">
        <f t="shared" si="45"/>
        <v>0</v>
      </c>
      <c r="T267" s="68">
        <f t="shared" si="50"/>
        <v>0</v>
      </c>
      <c r="U267" s="43"/>
    </row>
    <row r="268" spans="1:21" x14ac:dyDescent="0.35">
      <c r="A268" s="63">
        <v>45668.958333332695</v>
      </c>
      <c r="B268" s="70">
        <v>199.18600000000001</v>
      </c>
      <c r="C268" s="71">
        <v>7248.1156144799997</v>
      </c>
      <c r="D268" s="66">
        <v>0</v>
      </c>
      <c r="E268" s="66">
        <v>0</v>
      </c>
      <c r="F268" s="19">
        <f t="shared" si="41"/>
        <v>199.18600000000001</v>
      </c>
      <c r="G268" s="19">
        <f t="shared" si="41"/>
        <v>7248.1156144799997</v>
      </c>
      <c r="H268" s="67">
        <v>0</v>
      </c>
      <c r="I268" s="34">
        <f t="shared" si="46"/>
        <v>199.18600000000001</v>
      </c>
      <c r="J268" s="68">
        <f t="shared" si="47"/>
        <v>36.388680000000001</v>
      </c>
      <c r="K268" s="110">
        <v>4.38</v>
      </c>
      <c r="L268" s="68">
        <f t="shared" si="48"/>
        <v>53.652000000000001</v>
      </c>
      <c r="M268" s="68">
        <f t="shared" si="51"/>
        <v>49.67966101176934</v>
      </c>
      <c r="N268" s="68">
        <f t="shared" si="51"/>
        <v>41.560092506159968</v>
      </c>
      <c r="O268" s="68">
        <f t="shared" si="51"/>
        <v>42.389047261205377</v>
      </c>
      <c r="P268" s="68">
        <f t="shared" si="51"/>
        <v>0</v>
      </c>
      <c r="Q268" s="68">
        <f t="shared" si="51"/>
        <v>0</v>
      </c>
      <c r="R268" s="68">
        <f t="shared" si="49"/>
        <v>53.652000000000001</v>
      </c>
      <c r="S268" s="68">
        <f t="shared" si="45"/>
        <v>0</v>
      </c>
      <c r="T268" s="68">
        <f t="shared" si="50"/>
        <v>0</v>
      </c>
      <c r="U268" s="43"/>
    </row>
    <row r="269" spans="1:21" x14ac:dyDescent="0.35">
      <c r="A269" s="63">
        <v>45668.99999999936</v>
      </c>
      <c r="B269" s="70">
        <v>281.91800000000001</v>
      </c>
      <c r="C269" s="71">
        <v>8582.6777618399992</v>
      </c>
      <c r="D269" s="66">
        <v>0</v>
      </c>
      <c r="E269" s="66">
        <v>0</v>
      </c>
      <c r="F269" s="19">
        <f t="shared" si="41"/>
        <v>281.91800000000001</v>
      </c>
      <c r="G269" s="19">
        <f t="shared" si="41"/>
        <v>8582.6777618399992</v>
      </c>
      <c r="H269" s="67">
        <v>0</v>
      </c>
      <c r="I269" s="34">
        <f t="shared" si="46"/>
        <v>281.91800000000001</v>
      </c>
      <c r="J269" s="68">
        <f t="shared" si="47"/>
        <v>30.443879999999996</v>
      </c>
      <c r="K269" s="110">
        <v>4.38</v>
      </c>
      <c r="L269" s="68">
        <f t="shared" si="48"/>
        <v>53.652000000000001</v>
      </c>
      <c r="M269" s="68">
        <f t="shared" si="51"/>
        <v>49.67966101176934</v>
      </c>
      <c r="N269" s="68">
        <f t="shared" si="51"/>
        <v>41.560092506159968</v>
      </c>
      <c r="O269" s="68">
        <f t="shared" si="51"/>
        <v>42.389047261205377</v>
      </c>
      <c r="P269" s="68">
        <f t="shared" si="51"/>
        <v>0</v>
      </c>
      <c r="Q269" s="68">
        <f t="shared" si="51"/>
        <v>0</v>
      </c>
      <c r="R269" s="68">
        <f t="shared" si="49"/>
        <v>53.652000000000001</v>
      </c>
      <c r="S269" s="68">
        <f t="shared" si="45"/>
        <v>0</v>
      </c>
      <c r="T269" s="68">
        <f t="shared" si="50"/>
        <v>0</v>
      </c>
      <c r="U269" s="43"/>
    </row>
    <row r="270" spans="1:21" x14ac:dyDescent="0.35">
      <c r="A270" s="63">
        <v>45669.041666666024</v>
      </c>
      <c r="B270" s="64">
        <v>373.90700000000004</v>
      </c>
      <c r="C270" s="65">
        <v>16068.02197433</v>
      </c>
      <c r="D270" s="66">
        <v>0</v>
      </c>
      <c r="E270" s="66">
        <v>0</v>
      </c>
      <c r="F270" s="19">
        <f t="shared" si="41"/>
        <v>373.90700000000004</v>
      </c>
      <c r="G270" s="19">
        <f t="shared" si="41"/>
        <v>16068.02197433</v>
      </c>
      <c r="H270" s="67">
        <v>0</v>
      </c>
      <c r="I270" s="34">
        <f t="shared" si="46"/>
        <v>373.90700000000004</v>
      </c>
      <c r="J270" s="68">
        <f t="shared" si="47"/>
        <v>42.973311476730842</v>
      </c>
      <c r="K270" s="110">
        <v>4.38</v>
      </c>
      <c r="L270" s="68">
        <f t="shared" si="48"/>
        <v>53.652000000000001</v>
      </c>
      <c r="M270" s="68">
        <f t="shared" si="51"/>
        <v>49.67966101176934</v>
      </c>
      <c r="N270" s="68">
        <f t="shared" si="51"/>
        <v>41.560092506159968</v>
      </c>
      <c r="O270" s="68">
        <f t="shared" si="51"/>
        <v>42.389047261205377</v>
      </c>
      <c r="P270" s="68">
        <f t="shared" si="51"/>
        <v>0</v>
      </c>
      <c r="Q270" s="68">
        <f t="shared" si="51"/>
        <v>0</v>
      </c>
      <c r="R270" s="68">
        <f t="shared" si="49"/>
        <v>53.652000000000001</v>
      </c>
      <c r="S270" s="68">
        <f t="shared" si="45"/>
        <v>0</v>
      </c>
      <c r="T270" s="68">
        <f t="shared" si="50"/>
        <v>0</v>
      </c>
      <c r="U270" s="43"/>
    </row>
    <row r="271" spans="1:21" x14ac:dyDescent="0.35">
      <c r="A271" s="63">
        <v>45669.083333332688</v>
      </c>
      <c r="B271" s="70">
        <v>407.91200000000003</v>
      </c>
      <c r="C271" s="71">
        <v>16299.2903064</v>
      </c>
      <c r="D271" s="66">
        <v>0</v>
      </c>
      <c r="E271" s="66">
        <v>0</v>
      </c>
      <c r="F271" s="19">
        <f t="shared" si="41"/>
        <v>407.91200000000003</v>
      </c>
      <c r="G271" s="19">
        <f t="shared" si="41"/>
        <v>16299.2903064</v>
      </c>
      <c r="H271" s="67">
        <v>0</v>
      </c>
      <c r="I271" s="34">
        <f t="shared" si="46"/>
        <v>407.91200000000003</v>
      </c>
      <c r="J271" s="68">
        <f t="shared" si="47"/>
        <v>39.957859308870539</v>
      </c>
      <c r="K271" s="110">
        <v>4.38</v>
      </c>
      <c r="L271" s="68">
        <f t="shared" si="48"/>
        <v>53.652000000000001</v>
      </c>
      <c r="M271" s="68">
        <f t="shared" si="51"/>
        <v>49.67966101176934</v>
      </c>
      <c r="N271" s="68">
        <f t="shared" si="51"/>
        <v>41.560092506159968</v>
      </c>
      <c r="O271" s="68">
        <f t="shared" si="51"/>
        <v>42.389047261205377</v>
      </c>
      <c r="P271" s="68">
        <f t="shared" si="51"/>
        <v>0</v>
      </c>
      <c r="Q271" s="68">
        <f t="shared" si="51"/>
        <v>0</v>
      </c>
      <c r="R271" s="68">
        <f t="shared" si="49"/>
        <v>53.652000000000001</v>
      </c>
      <c r="S271" s="68">
        <f t="shared" si="45"/>
        <v>0</v>
      </c>
      <c r="T271" s="68">
        <f t="shared" si="50"/>
        <v>0</v>
      </c>
      <c r="U271" s="43"/>
    </row>
    <row r="272" spans="1:21" x14ac:dyDescent="0.35">
      <c r="A272" s="63">
        <v>45669.124999999352</v>
      </c>
      <c r="B272" s="70">
        <v>536.52600000000007</v>
      </c>
      <c r="C272" s="71">
        <v>21562.916142959999</v>
      </c>
      <c r="D272" s="66">
        <v>0</v>
      </c>
      <c r="E272" s="66">
        <v>0</v>
      </c>
      <c r="F272" s="19">
        <f t="shared" si="41"/>
        <v>536.52600000000007</v>
      </c>
      <c r="G272" s="19">
        <f t="shared" si="41"/>
        <v>21562.916142959999</v>
      </c>
      <c r="H272" s="67">
        <v>0</v>
      </c>
      <c r="I272" s="34">
        <f t="shared" si="46"/>
        <v>536.52600000000007</v>
      </c>
      <c r="J272" s="68">
        <f t="shared" si="47"/>
        <v>40.189881092360849</v>
      </c>
      <c r="K272" s="110">
        <v>4.38</v>
      </c>
      <c r="L272" s="68">
        <f t="shared" si="48"/>
        <v>53.652000000000001</v>
      </c>
      <c r="M272" s="68">
        <f t="shared" si="51"/>
        <v>49.67966101176934</v>
      </c>
      <c r="N272" s="68">
        <f t="shared" si="51"/>
        <v>41.560092506159968</v>
      </c>
      <c r="O272" s="68">
        <f t="shared" si="51"/>
        <v>42.389047261205377</v>
      </c>
      <c r="P272" s="68">
        <f t="shared" si="51"/>
        <v>0</v>
      </c>
      <c r="Q272" s="68">
        <f t="shared" si="51"/>
        <v>0</v>
      </c>
      <c r="R272" s="68">
        <f t="shared" si="49"/>
        <v>53.652000000000001</v>
      </c>
      <c r="S272" s="68">
        <f t="shared" si="45"/>
        <v>0</v>
      </c>
      <c r="T272" s="68">
        <f t="shared" si="50"/>
        <v>0</v>
      </c>
      <c r="U272" s="43"/>
    </row>
    <row r="273" spans="1:21" x14ac:dyDescent="0.35">
      <c r="A273" s="63">
        <v>45669.166666666017</v>
      </c>
      <c r="B273" s="70">
        <v>616.74199999999996</v>
      </c>
      <c r="C273" s="71">
        <v>25746.097867619999</v>
      </c>
      <c r="D273" s="66">
        <v>0</v>
      </c>
      <c r="E273" s="66">
        <v>0</v>
      </c>
      <c r="F273" s="19">
        <f t="shared" si="41"/>
        <v>616.74199999999996</v>
      </c>
      <c r="G273" s="19">
        <f t="shared" si="41"/>
        <v>25746.097867619999</v>
      </c>
      <c r="H273" s="67">
        <v>0</v>
      </c>
      <c r="I273" s="34">
        <f t="shared" si="46"/>
        <v>616.74199999999996</v>
      </c>
      <c r="J273" s="68">
        <f t="shared" si="47"/>
        <v>41.745329274834532</v>
      </c>
      <c r="K273" s="110">
        <v>4.38</v>
      </c>
      <c r="L273" s="68">
        <f t="shared" si="48"/>
        <v>53.652000000000001</v>
      </c>
      <c r="M273" s="68">
        <f t="shared" si="51"/>
        <v>49.67966101176934</v>
      </c>
      <c r="N273" s="68">
        <f t="shared" si="51"/>
        <v>41.560092506159968</v>
      </c>
      <c r="O273" s="68">
        <f t="shared" si="51"/>
        <v>42.389047261205377</v>
      </c>
      <c r="P273" s="68">
        <f t="shared" si="51"/>
        <v>0</v>
      </c>
      <c r="Q273" s="68">
        <f t="shared" si="51"/>
        <v>0</v>
      </c>
      <c r="R273" s="68">
        <f t="shared" si="49"/>
        <v>53.652000000000001</v>
      </c>
      <c r="S273" s="68">
        <f t="shared" si="45"/>
        <v>0</v>
      </c>
      <c r="T273" s="68">
        <f t="shared" si="50"/>
        <v>0</v>
      </c>
      <c r="U273" s="43"/>
    </row>
    <row r="274" spans="1:21" x14ac:dyDescent="0.35">
      <c r="A274" s="63">
        <v>45669.208333332681</v>
      </c>
      <c r="B274" s="70">
        <v>578.40499999999997</v>
      </c>
      <c r="C274" s="71">
        <v>24982.052354949999</v>
      </c>
      <c r="D274" s="66">
        <v>0</v>
      </c>
      <c r="E274" s="66">
        <v>0</v>
      </c>
      <c r="F274" s="19">
        <f t="shared" si="41"/>
        <v>578.40499999999997</v>
      </c>
      <c r="G274" s="19">
        <f t="shared" si="41"/>
        <v>24982.052354949999</v>
      </c>
      <c r="H274" s="67">
        <v>0</v>
      </c>
      <c r="I274" s="34">
        <f t="shared" si="46"/>
        <v>578.40499999999997</v>
      </c>
      <c r="J274" s="68">
        <f t="shared" si="47"/>
        <v>43.191280080479942</v>
      </c>
      <c r="K274" s="110">
        <v>4.38</v>
      </c>
      <c r="L274" s="68">
        <f t="shared" si="48"/>
        <v>53.652000000000001</v>
      </c>
      <c r="M274" s="68">
        <f t="shared" si="51"/>
        <v>49.67966101176934</v>
      </c>
      <c r="N274" s="68">
        <f t="shared" si="51"/>
        <v>41.560092506159968</v>
      </c>
      <c r="O274" s="68">
        <f t="shared" si="51"/>
        <v>42.389047261205377</v>
      </c>
      <c r="P274" s="68">
        <f t="shared" si="51"/>
        <v>0</v>
      </c>
      <c r="Q274" s="68">
        <f t="shared" si="51"/>
        <v>0</v>
      </c>
      <c r="R274" s="68">
        <f t="shared" si="49"/>
        <v>53.652000000000001</v>
      </c>
      <c r="S274" s="68">
        <f t="shared" si="45"/>
        <v>0</v>
      </c>
      <c r="T274" s="68">
        <f t="shared" si="50"/>
        <v>0</v>
      </c>
      <c r="U274" s="43"/>
    </row>
    <row r="275" spans="1:21" x14ac:dyDescent="0.35">
      <c r="A275" s="63">
        <v>45669.249999999345</v>
      </c>
      <c r="B275" s="70">
        <v>457.03399999999999</v>
      </c>
      <c r="C275" s="71">
        <v>19599.442734560002</v>
      </c>
      <c r="D275" s="66">
        <v>0</v>
      </c>
      <c r="E275" s="66">
        <v>0</v>
      </c>
      <c r="F275" s="19">
        <f t="shared" si="41"/>
        <v>457.03399999999999</v>
      </c>
      <c r="G275" s="19">
        <f t="shared" si="41"/>
        <v>19599.442734560002</v>
      </c>
      <c r="H275" s="67">
        <v>0</v>
      </c>
      <c r="I275" s="34">
        <f t="shared" si="46"/>
        <v>457.03399999999999</v>
      </c>
      <c r="J275" s="68">
        <f t="shared" si="47"/>
        <v>42.883992732619461</v>
      </c>
      <c r="K275" s="110">
        <v>4.38</v>
      </c>
      <c r="L275" s="68">
        <f t="shared" si="48"/>
        <v>53.652000000000001</v>
      </c>
      <c r="M275" s="68">
        <f t="shared" si="51"/>
        <v>49.67966101176934</v>
      </c>
      <c r="N275" s="68">
        <f t="shared" si="51"/>
        <v>41.560092506159968</v>
      </c>
      <c r="O275" s="68">
        <f t="shared" si="51"/>
        <v>42.389047261205377</v>
      </c>
      <c r="P275" s="68">
        <f t="shared" si="51"/>
        <v>0</v>
      </c>
      <c r="Q275" s="68">
        <f t="shared" si="51"/>
        <v>0</v>
      </c>
      <c r="R275" s="68">
        <f t="shared" si="49"/>
        <v>53.652000000000001</v>
      </c>
      <c r="S275" s="68">
        <f t="shared" si="45"/>
        <v>0</v>
      </c>
      <c r="T275" s="68">
        <f t="shared" si="50"/>
        <v>0</v>
      </c>
      <c r="U275" s="43"/>
    </row>
    <row r="276" spans="1:21" x14ac:dyDescent="0.35">
      <c r="A276" s="63">
        <v>45669.291666666009</v>
      </c>
      <c r="B276" s="70">
        <v>380.80899999999997</v>
      </c>
      <c r="C276" s="71">
        <v>16323.48318653</v>
      </c>
      <c r="D276" s="66">
        <v>0</v>
      </c>
      <c r="E276" s="66">
        <v>0</v>
      </c>
      <c r="F276" s="19">
        <f t="shared" si="41"/>
        <v>380.80899999999997</v>
      </c>
      <c r="G276" s="19">
        <f t="shared" si="41"/>
        <v>16323.48318653</v>
      </c>
      <c r="H276" s="67">
        <v>0</v>
      </c>
      <c r="I276" s="34">
        <f t="shared" si="46"/>
        <v>380.80899999999997</v>
      </c>
      <c r="J276" s="68">
        <f t="shared" si="47"/>
        <v>42.865276783190531</v>
      </c>
      <c r="K276" s="110">
        <v>4.38</v>
      </c>
      <c r="L276" s="68">
        <f t="shared" si="48"/>
        <v>53.652000000000001</v>
      </c>
      <c r="M276" s="68">
        <f t="shared" si="51"/>
        <v>49.67966101176934</v>
      </c>
      <c r="N276" s="68">
        <f t="shared" si="51"/>
        <v>41.560092506159968</v>
      </c>
      <c r="O276" s="68">
        <f t="shared" si="51"/>
        <v>42.389047261205377</v>
      </c>
      <c r="P276" s="68">
        <f t="shared" si="51"/>
        <v>0</v>
      </c>
      <c r="Q276" s="68">
        <f t="shared" si="51"/>
        <v>0</v>
      </c>
      <c r="R276" s="68">
        <f t="shared" si="49"/>
        <v>53.652000000000001</v>
      </c>
      <c r="S276" s="68">
        <f t="shared" si="45"/>
        <v>0</v>
      </c>
      <c r="T276" s="68">
        <f t="shared" si="50"/>
        <v>0</v>
      </c>
      <c r="U276" s="43"/>
    </row>
    <row r="277" spans="1:21" x14ac:dyDescent="0.35">
      <c r="A277" s="63">
        <v>45669.333333332674</v>
      </c>
      <c r="B277" s="70">
        <v>362.34100000000001</v>
      </c>
      <c r="C277" s="71">
        <v>18870.084324700001</v>
      </c>
      <c r="D277" s="66">
        <v>0</v>
      </c>
      <c r="E277" s="66">
        <v>0</v>
      </c>
      <c r="F277" s="19">
        <f t="shared" si="41"/>
        <v>362.34100000000001</v>
      </c>
      <c r="G277" s="19">
        <f t="shared" si="41"/>
        <v>18870.084324700001</v>
      </c>
      <c r="H277" s="67">
        <v>0</v>
      </c>
      <c r="I277" s="34">
        <f t="shared" si="46"/>
        <v>362.34100000000001</v>
      </c>
      <c r="J277" s="68">
        <f t="shared" si="47"/>
        <v>52.078247630546919</v>
      </c>
      <c r="K277" s="110">
        <v>4.38</v>
      </c>
      <c r="L277" s="68">
        <f t="shared" si="48"/>
        <v>53.652000000000001</v>
      </c>
      <c r="M277" s="68">
        <f t="shared" si="51"/>
        <v>49.67966101176934</v>
      </c>
      <c r="N277" s="68">
        <f t="shared" si="51"/>
        <v>41.560092506159968</v>
      </c>
      <c r="O277" s="68">
        <f t="shared" si="51"/>
        <v>42.389047261205377</v>
      </c>
      <c r="P277" s="68">
        <f t="shared" si="51"/>
        <v>0</v>
      </c>
      <c r="Q277" s="68">
        <f t="shared" si="51"/>
        <v>0</v>
      </c>
      <c r="R277" s="68">
        <f t="shared" si="49"/>
        <v>53.652000000000001</v>
      </c>
      <c r="S277" s="68">
        <f t="shared" si="45"/>
        <v>0</v>
      </c>
      <c r="T277" s="68">
        <f t="shared" si="50"/>
        <v>0</v>
      </c>
      <c r="U277" s="43"/>
    </row>
    <row r="278" spans="1:21" x14ac:dyDescent="0.35">
      <c r="A278" s="63">
        <v>45669.374999999338</v>
      </c>
      <c r="B278" s="70">
        <v>318.95</v>
      </c>
      <c r="C278" s="71">
        <v>15621.921846500001</v>
      </c>
      <c r="D278" s="66">
        <v>0</v>
      </c>
      <c r="E278" s="66">
        <v>0</v>
      </c>
      <c r="F278" s="19">
        <f t="shared" ref="F278:G341" si="52">B278-D278</f>
        <v>318.95</v>
      </c>
      <c r="G278" s="19">
        <f t="shared" si="52"/>
        <v>15621.921846500001</v>
      </c>
      <c r="H278" s="67">
        <v>0</v>
      </c>
      <c r="I278" s="34">
        <f t="shared" si="46"/>
        <v>318.95</v>
      </c>
      <c r="J278" s="68">
        <f t="shared" si="47"/>
        <v>48.979218832105353</v>
      </c>
      <c r="K278" s="110">
        <v>4.38</v>
      </c>
      <c r="L278" s="68">
        <f t="shared" si="48"/>
        <v>53.652000000000001</v>
      </c>
      <c r="M278" s="68">
        <f t="shared" si="51"/>
        <v>49.67966101176934</v>
      </c>
      <c r="N278" s="68">
        <f t="shared" si="51"/>
        <v>41.560092506159968</v>
      </c>
      <c r="O278" s="68">
        <f t="shared" si="51"/>
        <v>42.389047261205377</v>
      </c>
      <c r="P278" s="68">
        <f t="shared" si="51"/>
        <v>0</v>
      </c>
      <c r="Q278" s="68">
        <f t="shared" si="51"/>
        <v>0</v>
      </c>
      <c r="R278" s="68">
        <f t="shared" si="49"/>
        <v>53.652000000000001</v>
      </c>
      <c r="S278" s="68">
        <f t="shared" si="45"/>
        <v>0</v>
      </c>
      <c r="T278" s="68">
        <f t="shared" si="50"/>
        <v>0</v>
      </c>
      <c r="U278" s="43"/>
    </row>
    <row r="279" spans="1:21" x14ac:dyDescent="0.35">
      <c r="A279" s="63">
        <v>45669.416666666002</v>
      </c>
      <c r="B279" s="70">
        <v>358.50099999999998</v>
      </c>
      <c r="C279" s="71">
        <v>12449.88884111</v>
      </c>
      <c r="D279" s="66">
        <v>0</v>
      </c>
      <c r="E279" s="66">
        <v>0</v>
      </c>
      <c r="F279" s="19">
        <f t="shared" si="52"/>
        <v>358.50099999999998</v>
      </c>
      <c r="G279" s="19">
        <f t="shared" si="52"/>
        <v>12449.88884111</v>
      </c>
      <c r="H279" s="67">
        <v>0</v>
      </c>
      <c r="I279" s="34">
        <f t="shared" si="46"/>
        <v>358.50099999999998</v>
      </c>
      <c r="J279" s="68">
        <f t="shared" si="47"/>
        <v>34.727626536913426</v>
      </c>
      <c r="K279" s="110">
        <v>4.38</v>
      </c>
      <c r="L279" s="68">
        <f t="shared" si="48"/>
        <v>53.652000000000001</v>
      </c>
      <c r="M279" s="68">
        <f t="shared" si="51"/>
        <v>49.67966101176934</v>
      </c>
      <c r="N279" s="68">
        <f t="shared" si="51"/>
        <v>41.560092506159968</v>
      </c>
      <c r="O279" s="68">
        <f t="shared" si="51"/>
        <v>42.389047261205377</v>
      </c>
      <c r="P279" s="68">
        <f t="shared" si="51"/>
        <v>0</v>
      </c>
      <c r="Q279" s="68">
        <f t="shared" si="51"/>
        <v>0</v>
      </c>
      <c r="R279" s="68">
        <f t="shared" si="49"/>
        <v>53.652000000000001</v>
      </c>
      <c r="S279" s="68">
        <f t="shared" si="45"/>
        <v>0</v>
      </c>
      <c r="T279" s="68">
        <f t="shared" si="50"/>
        <v>0</v>
      </c>
      <c r="U279" s="43"/>
    </row>
    <row r="280" spans="1:21" x14ac:dyDescent="0.35">
      <c r="A280" s="63">
        <v>45669.458333332666</v>
      </c>
      <c r="B280" s="70">
        <v>390.6</v>
      </c>
      <c r="C280" s="71">
        <v>12776.526</v>
      </c>
      <c r="D280" s="66">
        <v>0</v>
      </c>
      <c r="E280" s="66">
        <v>0</v>
      </c>
      <c r="F280" s="19">
        <f t="shared" si="52"/>
        <v>390.6</v>
      </c>
      <c r="G280" s="19">
        <f t="shared" si="52"/>
        <v>12776.526</v>
      </c>
      <c r="H280" s="67">
        <v>0</v>
      </c>
      <c r="I280" s="34">
        <f t="shared" si="46"/>
        <v>390.6</v>
      </c>
      <c r="J280" s="68">
        <f t="shared" si="47"/>
        <v>32.71</v>
      </c>
      <c r="K280" s="110">
        <v>4.38</v>
      </c>
      <c r="L280" s="68">
        <f t="shared" si="48"/>
        <v>53.652000000000001</v>
      </c>
      <c r="M280" s="68">
        <f t="shared" ref="M280:Q295" si="53">M279</f>
        <v>49.67966101176934</v>
      </c>
      <c r="N280" s="68">
        <f t="shared" si="53"/>
        <v>41.560092506159968</v>
      </c>
      <c r="O280" s="68">
        <f t="shared" si="53"/>
        <v>42.389047261205377</v>
      </c>
      <c r="P280" s="68">
        <f t="shared" si="53"/>
        <v>0</v>
      </c>
      <c r="Q280" s="68">
        <f t="shared" si="53"/>
        <v>0</v>
      </c>
      <c r="R280" s="68">
        <f t="shared" si="49"/>
        <v>53.652000000000001</v>
      </c>
      <c r="S280" s="68">
        <f t="shared" si="45"/>
        <v>0</v>
      </c>
      <c r="T280" s="68">
        <f t="shared" si="50"/>
        <v>0</v>
      </c>
      <c r="U280" s="43"/>
    </row>
    <row r="281" spans="1:21" x14ac:dyDescent="0.35">
      <c r="A281" s="63">
        <v>45669.499999999331</v>
      </c>
      <c r="B281" s="70">
        <v>399.85</v>
      </c>
      <c r="C281" s="71">
        <v>12815.192499999999</v>
      </c>
      <c r="D281" s="66">
        <v>0</v>
      </c>
      <c r="E281" s="66">
        <v>0</v>
      </c>
      <c r="F281" s="19">
        <f t="shared" si="52"/>
        <v>399.85</v>
      </c>
      <c r="G281" s="19">
        <f t="shared" si="52"/>
        <v>12815.192499999999</v>
      </c>
      <c r="H281" s="67">
        <v>0</v>
      </c>
      <c r="I281" s="34">
        <f t="shared" si="46"/>
        <v>399.85</v>
      </c>
      <c r="J281" s="68">
        <f t="shared" si="47"/>
        <v>32.049999999999997</v>
      </c>
      <c r="K281" s="110">
        <v>4.38</v>
      </c>
      <c r="L281" s="68">
        <f t="shared" si="48"/>
        <v>53.652000000000001</v>
      </c>
      <c r="M281" s="68">
        <f t="shared" si="53"/>
        <v>49.67966101176934</v>
      </c>
      <c r="N281" s="68">
        <f t="shared" si="53"/>
        <v>41.560092506159968</v>
      </c>
      <c r="O281" s="68">
        <f t="shared" si="53"/>
        <v>42.389047261205377</v>
      </c>
      <c r="P281" s="68">
        <f t="shared" si="53"/>
        <v>0</v>
      </c>
      <c r="Q281" s="68">
        <f t="shared" si="53"/>
        <v>0</v>
      </c>
      <c r="R281" s="68">
        <f t="shared" si="49"/>
        <v>53.652000000000001</v>
      </c>
      <c r="S281" s="68">
        <f t="shared" si="45"/>
        <v>0</v>
      </c>
      <c r="T281" s="68">
        <f t="shared" si="50"/>
        <v>0</v>
      </c>
      <c r="U281" s="43"/>
    </row>
    <row r="282" spans="1:21" x14ac:dyDescent="0.35">
      <c r="A282" s="63">
        <v>45669.541666665995</v>
      </c>
      <c r="B282" s="70">
        <v>399.85</v>
      </c>
      <c r="C282" s="71">
        <v>12363.361999999999</v>
      </c>
      <c r="D282" s="66">
        <v>0</v>
      </c>
      <c r="E282" s="66">
        <v>0</v>
      </c>
      <c r="F282" s="19">
        <f t="shared" si="52"/>
        <v>399.85</v>
      </c>
      <c r="G282" s="19">
        <f t="shared" si="52"/>
        <v>12363.361999999999</v>
      </c>
      <c r="H282" s="67">
        <v>0</v>
      </c>
      <c r="I282" s="34">
        <f t="shared" si="46"/>
        <v>399.85</v>
      </c>
      <c r="J282" s="68">
        <f t="shared" si="47"/>
        <v>30.919999999999995</v>
      </c>
      <c r="K282" s="110">
        <v>4.38</v>
      </c>
      <c r="L282" s="68">
        <f t="shared" si="48"/>
        <v>53.652000000000001</v>
      </c>
      <c r="M282" s="68">
        <f t="shared" si="53"/>
        <v>49.67966101176934</v>
      </c>
      <c r="N282" s="68">
        <f t="shared" si="53"/>
        <v>41.560092506159968</v>
      </c>
      <c r="O282" s="68">
        <f t="shared" si="53"/>
        <v>42.389047261205377</v>
      </c>
      <c r="P282" s="68">
        <f t="shared" si="53"/>
        <v>0</v>
      </c>
      <c r="Q282" s="68">
        <f t="shared" si="53"/>
        <v>0</v>
      </c>
      <c r="R282" s="68">
        <f t="shared" si="49"/>
        <v>53.652000000000001</v>
      </c>
      <c r="S282" s="68">
        <f t="shared" si="45"/>
        <v>0</v>
      </c>
      <c r="T282" s="68">
        <f t="shared" si="50"/>
        <v>0</v>
      </c>
      <c r="U282" s="43"/>
    </row>
    <row r="283" spans="1:21" x14ac:dyDescent="0.35">
      <c r="A283" s="63">
        <v>45669.583333332659</v>
      </c>
      <c r="B283" s="70">
        <v>381.75</v>
      </c>
      <c r="C283" s="71">
        <v>11418.1425</v>
      </c>
      <c r="D283" s="66">
        <v>0</v>
      </c>
      <c r="E283" s="66">
        <v>0</v>
      </c>
      <c r="F283" s="19">
        <f t="shared" si="52"/>
        <v>381.75</v>
      </c>
      <c r="G283" s="19">
        <f t="shared" si="52"/>
        <v>11418.1425</v>
      </c>
      <c r="H283" s="67">
        <v>0</v>
      </c>
      <c r="I283" s="34">
        <f t="shared" si="46"/>
        <v>381.75</v>
      </c>
      <c r="J283" s="68">
        <f t="shared" si="47"/>
        <v>29.91</v>
      </c>
      <c r="K283" s="110">
        <v>4.38</v>
      </c>
      <c r="L283" s="68">
        <f t="shared" si="48"/>
        <v>53.652000000000001</v>
      </c>
      <c r="M283" s="68">
        <f t="shared" si="53"/>
        <v>49.67966101176934</v>
      </c>
      <c r="N283" s="68">
        <f t="shared" si="53"/>
        <v>41.560092506159968</v>
      </c>
      <c r="O283" s="68">
        <f t="shared" si="53"/>
        <v>42.389047261205377</v>
      </c>
      <c r="P283" s="68">
        <f t="shared" si="53"/>
        <v>0</v>
      </c>
      <c r="Q283" s="68">
        <f t="shared" si="53"/>
        <v>0</v>
      </c>
      <c r="R283" s="68">
        <f t="shared" si="49"/>
        <v>53.652000000000001</v>
      </c>
      <c r="S283" s="68">
        <f t="shared" si="45"/>
        <v>0</v>
      </c>
      <c r="T283" s="68">
        <f t="shared" si="50"/>
        <v>0</v>
      </c>
      <c r="U283" s="43"/>
    </row>
    <row r="284" spans="1:21" x14ac:dyDescent="0.35">
      <c r="A284" s="63">
        <v>45669.624999999323</v>
      </c>
      <c r="B284" s="70">
        <v>369.02700000000004</v>
      </c>
      <c r="C284" s="71">
        <v>11050.311680549999</v>
      </c>
      <c r="D284" s="66">
        <v>0</v>
      </c>
      <c r="E284" s="66">
        <v>0</v>
      </c>
      <c r="F284" s="19">
        <f t="shared" si="52"/>
        <v>369.02700000000004</v>
      </c>
      <c r="G284" s="19">
        <f t="shared" si="52"/>
        <v>11050.311680549999</v>
      </c>
      <c r="H284" s="67">
        <v>0</v>
      </c>
      <c r="I284" s="34">
        <f t="shared" si="46"/>
        <v>369.02700000000004</v>
      </c>
      <c r="J284" s="68">
        <f t="shared" si="47"/>
        <v>29.944453063190494</v>
      </c>
      <c r="K284" s="110">
        <v>4.38</v>
      </c>
      <c r="L284" s="68">
        <f t="shared" si="48"/>
        <v>53.652000000000001</v>
      </c>
      <c r="M284" s="68">
        <f t="shared" si="53"/>
        <v>49.67966101176934</v>
      </c>
      <c r="N284" s="68">
        <f t="shared" si="53"/>
        <v>41.560092506159968</v>
      </c>
      <c r="O284" s="68">
        <f t="shared" si="53"/>
        <v>42.389047261205377</v>
      </c>
      <c r="P284" s="68">
        <f t="shared" si="53"/>
        <v>0</v>
      </c>
      <c r="Q284" s="68">
        <f t="shared" si="53"/>
        <v>0</v>
      </c>
      <c r="R284" s="68">
        <f t="shared" si="49"/>
        <v>53.652000000000001</v>
      </c>
      <c r="S284" s="68">
        <f t="shared" si="45"/>
        <v>0</v>
      </c>
      <c r="T284" s="68">
        <f t="shared" si="50"/>
        <v>0</v>
      </c>
      <c r="U284" s="43"/>
    </row>
    <row r="285" spans="1:21" x14ac:dyDescent="0.35">
      <c r="A285" s="63">
        <v>45669.666666665988</v>
      </c>
      <c r="B285" s="70">
        <v>400.42399999999998</v>
      </c>
      <c r="C285" s="71">
        <v>12204.240277840001</v>
      </c>
      <c r="D285" s="66">
        <v>0</v>
      </c>
      <c r="E285" s="66">
        <v>0</v>
      </c>
      <c r="F285" s="19">
        <f t="shared" si="52"/>
        <v>400.42399999999998</v>
      </c>
      <c r="G285" s="19">
        <f t="shared" si="52"/>
        <v>12204.240277840001</v>
      </c>
      <c r="H285" s="67">
        <v>0</v>
      </c>
      <c r="I285" s="34">
        <f t="shared" si="46"/>
        <v>400.42399999999998</v>
      </c>
      <c r="J285" s="68">
        <f t="shared" si="47"/>
        <v>30.478293703274534</v>
      </c>
      <c r="K285" s="110">
        <v>4.38</v>
      </c>
      <c r="L285" s="68">
        <f t="shared" si="48"/>
        <v>53.652000000000001</v>
      </c>
      <c r="M285" s="68">
        <f t="shared" si="53"/>
        <v>49.67966101176934</v>
      </c>
      <c r="N285" s="68">
        <f t="shared" si="53"/>
        <v>41.560092506159968</v>
      </c>
      <c r="O285" s="68">
        <f t="shared" si="53"/>
        <v>42.389047261205377</v>
      </c>
      <c r="P285" s="68">
        <f t="shared" si="53"/>
        <v>0</v>
      </c>
      <c r="Q285" s="68">
        <f t="shared" si="53"/>
        <v>0</v>
      </c>
      <c r="R285" s="68">
        <f t="shared" si="49"/>
        <v>53.652000000000001</v>
      </c>
      <c r="S285" s="68">
        <f t="shared" si="45"/>
        <v>0</v>
      </c>
      <c r="T285" s="68">
        <f t="shared" si="50"/>
        <v>0</v>
      </c>
      <c r="U285" s="43"/>
    </row>
    <row r="286" spans="1:21" x14ac:dyDescent="0.35">
      <c r="A286" s="63">
        <v>45669.708333332652</v>
      </c>
      <c r="B286" s="70">
        <v>390.02599999999995</v>
      </c>
      <c r="C286" s="71">
        <v>14619.395948720001</v>
      </c>
      <c r="D286" s="66">
        <v>0</v>
      </c>
      <c r="E286" s="66">
        <v>0</v>
      </c>
      <c r="F286" s="19">
        <f t="shared" si="52"/>
        <v>390.02599999999995</v>
      </c>
      <c r="G286" s="19">
        <f t="shared" si="52"/>
        <v>14619.395948720001</v>
      </c>
      <c r="H286" s="67">
        <v>0</v>
      </c>
      <c r="I286" s="34">
        <f t="shared" si="46"/>
        <v>390.02599999999995</v>
      </c>
      <c r="J286" s="68">
        <f t="shared" si="47"/>
        <v>37.483131762292778</v>
      </c>
      <c r="K286" s="110">
        <v>4.38</v>
      </c>
      <c r="L286" s="68">
        <f t="shared" si="48"/>
        <v>53.652000000000001</v>
      </c>
      <c r="M286" s="68">
        <f t="shared" si="53"/>
        <v>49.67966101176934</v>
      </c>
      <c r="N286" s="68">
        <f t="shared" si="53"/>
        <v>41.560092506159968</v>
      </c>
      <c r="O286" s="68">
        <f t="shared" si="53"/>
        <v>42.389047261205377</v>
      </c>
      <c r="P286" s="68">
        <f t="shared" si="53"/>
        <v>0</v>
      </c>
      <c r="Q286" s="68">
        <f t="shared" si="53"/>
        <v>0</v>
      </c>
      <c r="R286" s="68">
        <f t="shared" si="49"/>
        <v>53.652000000000001</v>
      </c>
      <c r="S286" s="68">
        <f t="shared" si="45"/>
        <v>0</v>
      </c>
      <c r="T286" s="68">
        <f t="shared" si="50"/>
        <v>0</v>
      </c>
      <c r="U286" s="43"/>
    </row>
    <row r="287" spans="1:21" x14ac:dyDescent="0.35">
      <c r="A287" s="63">
        <v>45669.749999999316</v>
      </c>
      <c r="B287" s="70">
        <v>355.93599999999998</v>
      </c>
      <c r="C287" s="71">
        <v>14523.441694720001</v>
      </c>
      <c r="D287" s="66">
        <v>2.2999999999999998</v>
      </c>
      <c r="E287" s="66">
        <v>93.847999999999999</v>
      </c>
      <c r="F287" s="19">
        <f t="shared" si="52"/>
        <v>353.63599999999997</v>
      </c>
      <c r="G287" s="19">
        <f t="shared" si="52"/>
        <v>14429.593694720001</v>
      </c>
      <c r="H287" s="67">
        <v>0</v>
      </c>
      <c r="I287" s="34">
        <f t="shared" si="46"/>
        <v>353.63599999999997</v>
      </c>
      <c r="J287" s="68">
        <f t="shared" si="47"/>
        <v>40.80352027146558</v>
      </c>
      <c r="K287" s="110">
        <v>4.38</v>
      </c>
      <c r="L287" s="68">
        <f t="shared" si="48"/>
        <v>53.652000000000001</v>
      </c>
      <c r="M287" s="68">
        <f t="shared" si="53"/>
        <v>49.67966101176934</v>
      </c>
      <c r="N287" s="68">
        <f t="shared" si="53"/>
        <v>41.560092506159968</v>
      </c>
      <c r="O287" s="68">
        <f t="shared" si="53"/>
        <v>42.389047261205377</v>
      </c>
      <c r="P287" s="68">
        <f t="shared" si="53"/>
        <v>0</v>
      </c>
      <c r="Q287" s="68">
        <f t="shared" si="53"/>
        <v>0</v>
      </c>
      <c r="R287" s="68">
        <f t="shared" si="49"/>
        <v>53.652000000000001</v>
      </c>
      <c r="S287" s="68">
        <f t="shared" si="45"/>
        <v>0</v>
      </c>
      <c r="T287" s="68">
        <f t="shared" si="50"/>
        <v>0</v>
      </c>
      <c r="U287" s="43"/>
    </row>
    <row r="288" spans="1:21" x14ac:dyDescent="0.35">
      <c r="A288" s="63">
        <v>45669.79166666598</v>
      </c>
      <c r="B288" s="70">
        <v>376.43900000000002</v>
      </c>
      <c r="C288" s="71">
        <v>16950.43833882</v>
      </c>
      <c r="D288" s="66">
        <v>83.1</v>
      </c>
      <c r="E288" s="66">
        <v>3741.8580000000002</v>
      </c>
      <c r="F288" s="19">
        <f t="shared" si="52"/>
        <v>293.33900000000006</v>
      </c>
      <c r="G288" s="19">
        <f t="shared" si="52"/>
        <v>13208.58033882</v>
      </c>
      <c r="H288" s="67">
        <v>0</v>
      </c>
      <c r="I288" s="34">
        <f t="shared" si="46"/>
        <v>293.33900000000006</v>
      </c>
      <c r="J288" s="68">
        <f t="shared" si="47"/>
        <v>45.028381288611463</v>
      </c>
      <c r="K288" s="110">
        <v>4.38</v>
      </c>
      <c r="L288" s="68">
        <f t="shared" si="48"/>
        <v>53.652000000000001</v>
      </c>
      <c r="M288" s="68">
        <f t="shared" si="53"/>
        <v>49.67966101176934</v>
      </c>
      <c r="N288" s="68">
        <f t="shared" si="53"/>
        <v>41.560092506159968</v>
      </c>
      <c r="O288" s="68">
        <f t="shared" si="53"/>
        <v>42.389047261205377</v>
      </c>
      <c r="P288" s="68">
        <f t="shared" si="53"/>
        <v>0</v>
      </c>
      <c r="Q288" s="68">
        <f t="shared" si="53"/>
        <v>0</v>
      </c>
      <c r="R288" s="68">
        <f t="shared" si="49"/>
        <v>53.652000000000001</v>
      </c>
      <c r="S288" s="68">
        <f t="shared" si="45"/>
        <v>0</v>
      </c>
      <c r="T288" s="68">
        <f t="shared" si="50"/>
        <v>0</v>
      </c>
      <c r="U288" s="43"/>
    </row>
    <row r="289" spans="1:21" x14ac:dyDescent="0.35">
      <c r="A289" s="63">
        <v>45669.833333332645</v>
      </c>
      <c r="B289" s="70">
        <v>255.88499999999999</v>
      </c>
      <c r="C289" s="71">
        <v>10454.749739700001</v>
      </c>
      <c r="D289" s="66">
        <v>0</v>
      </c>
      <c r="E289" s="66">
        <v>0</v>
      </c>
      <c r="F289" s="19">
        <f t="shared" si="52"/>
        <v>255.88499999999999</v>
      </c>
      <c r="G289" s="19">
        <f t="shared" si="52"/>
        <v>10454.749739700001</v>
      </c>
      <c r="H289" s="67">
        <v>0</v>
      </c>
      <c r="I289" s="34">
        <f t="shared" si="46"/>
        <v>255.88499999999999</v>
      </c>
      <c r="J289" s="68">
        <f t="shared" si="47"/>
        <v>40.857220000000005</v>
      </c>
      <c r="K289" s="110">
        <v>4.38</v>
      </c>
      <c r="L289" s="68">
        <f t="shared" si="48"/>
        <v>53.652000000000001</v>
      </c>
      <c r="M289" s="68">
        <f t="shared" si="53"/>
        <v>49.67966101176934</v>
      </c>
      <c r="N289" s="68">
        <f t="shared" si="53"/>
        <v>41.560092506159968</v>
      </c>
      <c r="O289" s="68">
        <f t="shared" si="53"/>
        <v>42.389047261205377</v>
      </c>
      <c r="P289" s="68">
        <f t="shared" si="53"/>
        <v>0</v>
      </c>
      <c r="Q289" s="68">
        <f t="shared" si="53"/>
        <v>0</v>
      </c>
      <c r="R289" s="68">
        <f t="shared" si="49"/>
        <v>53.652000000000001</v>
      </c>
      <c r="S289" s="68">
        <f t="shared" si="45"/>
        <v>0</v>
      </c>
      <c r="T289" s="68">
        <f t="shared" si="50"/>
        <v>0</v>
      </c>
      <c r="U289" s="43"/>
    </row>
    <row r="290" spans="1:21" x14ac:dyDescent="0.35">
      <c r="A290" s="63">
        <v>45669.874999999309</v>
      </c>
      <c r="B290" s="70">
        <v>209.88800000000001</v>
      </c>
      <c r="C290" s="71">
        <v>9198.1002288</v>
      </c>
      <c r="D290" s="66">
        <v>11.375999999999999</v>
      </c>
      <c r="E290" s="66">
        <v>498.53899999999999</v>
      </c>
      <c r="F290" s="19">
        <f t="shared" si="52"/>
        <v>198.512</v>
      </c>
      <c r="G290" s="19">
        <f t="shared" si="52"/>
        <v>8699.5612287999993</v>
      </c>
      <c r="H290" s="67">
        <v>0</v>
      </c>
      <c r="I290" s="34">
        <f t="shared" si="46"/>
        <v>198.512</v>
      </c>
      <c r="J290" s="68">
        <f t="shared" si="47"/>
        <v>43.823855629886353</v>
      </c>
      <c r="K290" s="110">
        <v>4.38</v>
      </c>
      <c r="L290" s="68">
        <f t="shared" si="48"/>
        <v>53.652000000000001</v>
      </c>
      <c r="M290" s="68">
        <f t="shared" si="53"/>
        <v>49.67966101176934</v>
      </c>
      <c r="N290" s="68">
        <f t="shared" si="53"/>
        <v>41.560092506159968</v>
      </c>
      <c r="O290" s="68">
        <f t="shared" si="53"/>
        <v>42.389047261205377</v>
      </c>
      <c r="P290" s="68">
        <f t="shared" si="53"/>
        <v>0</v>
      </c>
      <c r="Q290" s="68">
        <f t="shared" si="53"/>
        <v>0</v>
      </c>
      <c r="R290" s="68">
        <f t="shared" si="49"/>
        <v>53.652000000000001</v>
      </c>
      <c r="S290" s="68">
        <f t="shared" si="45"/>
        <v>0</v>
      </c>
      <c r="T290" s="68">
        <f t="shared" si="50"/>
        <v>0</v>
      </c>
      <c r="U290" s="43"/>
    </row>
    <row r="291" spans="1:21" x14ac:dyDescent="0.35">
      <c r="A291" s="63">
        <v>45669.916666665973</v>
      </c>
      <c r="B291" s="70">
        <v>186.64699999999999</v>
      </c>
      <c r="C291" s="71">
        <v>7462.7914333999997</v>
      </c>
      <c r="D291" s="66">
        <v>0</v>
      </c>
      <c r="E291" s="66">
        <v>0</v>
      </c>
      <c r="F291" s="19">
        <f t="shared" si="52"/>
        <v>186.64699999999999</v>
      </c>
      <c r="G291" s="19">
        <f t="shared" si="52"/>
        <v>7462.7914333999997</v>
      </c>
      <c r="H291" s="67">
        <v>0</v>
      </c>
      <c r="I291" s="34">
        <f t="shared" si="46"/>
        <v>186.64699999999999</v>
      </c>
      <c r="J291" s="68">
        <f t="shared" si="47"/>
        <v>39.983452364088357</v>
      </c>
      <c r="K291" s="110">
        <v>4.38</v>
      </c>
      <c r="L291" s="68">
        <f t="shared" si="48"/>
        <v>53.652000000000001</v>
      </c>
      <c r="M291" s="68">
        <f t="shared" si="53"/>
        <v>49.67966101176934</v>
      </c>
      <c r="N291" s="68">
        <f t="shared" si="53"/>
        <v>41.560092506159968</v>
      </c>
      <c r="O291" s="68">
        <f t="shared" si="53"/>
        <v>42.389047261205377</v>
      </c>
      <c r="P291" s="68">
        <f t="shared" si="53"/>
        <v>0</v>
      </c>
      <c r="Q291" s="68">
        <f t="shared" si="53"/>
        <v>0</v>
      </c>
      <c r="R291" s="68">
        <f t="shared" si="49"/>
        <v>53.652000000000001</v>
      </c>
      <c r="S291" s="68">
        <f t="shared" si="45"/>
        <v>0</v>
      </c>
      <c r="T291" s="68">
        <f t="shared" si="50"/>
        <v>0</v>
      </c>
      <c r="U291" s="43"/>
    </row>
    <row r="292" spans="1:21" x14ac:dyDescent="0.35">
      <c r="A292" s="63">
        <v>45669.958333332637</v>
      </c>
      <c r="B292" s="70">
        <v>205.00700000000001</v>
      </c>
      <c r="C292" s="71">
        <v>8364.6440357700012</v>
      </c>
      <c r="D292" s="66">
        <v>0</v>
      </c>
      <c r="E292" s="66">
        <v>0</v>
      </c>
      <c r="F292" s="19">
        <f t="shared" si="52"/>
        <v>205.00700000000001</v>
      </c>
      <c r="G292" s="19">
        <f t="shared" si="52"/>
        <v>8364.6440357700012</v>
      </c>
      <c r="H292" s="67">
        <v>0</v>
      </c>
      <c r="I292" s="34">
        <f t="shared" si="46"/>
        <v>205.00700000000001</v>
      </c>
      <c r="J292" s="68">
        <f t="shared" si="47"/>
        <v>40.80174840746902</v>
      </c>
      <c r="K292" s="110">
        <v>4.38</v>
      </c>
      <c r="L292" s="68">
        <f t="shared" si="48"/>
        <v>53.652000000000001</v>
      </c>
      <c r="M292" s="68">
        <f t="shared" si="53"/>
        <v>49.67966101176934</v>
      </c>
      <c r="N292" s="68">
        <f t="shared" si="53"/>
        <v>41.560092506159968</v>
      </c>
      <c r="O292" s="68">
        <f t="shared" si="53"/>
        <v>42.389047261205377</v>
      </c>
      <c r="P292" s="68">
        <f t="shared" si="53"/>
        <v>0</v>
      </c>
      <c r="Q292" s="68">
        <f t="shared" si="53"/>
        <v>0</v>
      </c>
      <c r="R292" s="68">
        <f t="shared" si="49"/>
        <v>53.652000000000001</v>
      </c>
      <c r="S292" s="68">
        <f t="shared" si="45"/>
        <v>0</v>
      </c>
      <c r="T292" s="68">
        <f t="shared" si="50"/>
        <v>0</v>
      </c>
      <c r="U292" s="43"/>
    </row>
    <row r="293" spans="1:21" x14ac:dyDescent="0.35">
      <c r="A293" s="63">
        <v>45669.999999999302</v>
      </c>
      <c r="B293" s="70">
        <v>320.54200000000003</v>
      </c>
      <c r="C293" s="71">
        <v>11360.960041439999</v>
      </c>
      <c r="D293" s="66">
        <v>0</v>
      </c>
      <c r="E293" s="66">
        <v>0</v>
      </c>
      <c r="F293" s="19">
        <f t="shared" si="52"/>
        <v>320.54200000000003</v>
      </c>
      <c r="G293" s="19">
        <f t="shared" si="52"/>
        <v>11360.960041439999</v>
      </c>
      <c r="H293" s="67">
        <v>0</v>
      </c>
      <c r="I293" s="34">
        <f t="shared" si="46"/>
        <v>320.54200000000003</v>
      </c>
      <c r="J293" s="68">
        <f t="shared" si="47"/>
        <v>35.442968601431318</v>
      </c>
      <c r="K293" s="110">
        <v>4.38</v>
      </c>
      <c r="L293" s="68">
        <f t="shared" si="48"/>
        <v>53.652000000000001</v>
      </c>
      <c r="M293" s="68">
        <f t="shared" si="53"/>
        <v>49.67966101176934</v>
      </c>
      <c r="N293" s="68">
        <f t="shared" si="53"/>
        <v>41.560092506159968</v>
      </c>
      <c r="O293" s="68">
        <f t="shared" si="53"/>
        <v>42.389047261205377</v>
      </c>
      <c r="P293" s="68">
        <f t="shared" si="53"/>
        <v>0</v>
      </c>
      <c r="Q293" s="68">
        <f t="shared" si="53"/>
        <v>0</v>
      </c>
      <c r="R293" s="68">
        <f t="shared" si="49"/>
        <v>53.652000000000001</v>
      </c>
      <c r="S293" s="68">
        <f t="shared" si="45"/>
        <v>0</v>
      </c>
      <c r="T293" s="68">
        <f t="shared" si="50"/>
        <v>0</v>
      </c>
      <c r="U293" s="43"/>
    </row>
    <row r="294" spans="1:21" x14ac:dyDescent="0.35">
      <c r="A294" s="63">
        <v>45670.041666665966</v>
      </c>
      <c r="B294" s="64">
        <v>411.73700000000002</v>
      </c>
      <c r="C294" s="65">
        <v>14017.88594871</v>
      </c>
      <c r="D294" s="66">
        <v>0</v>
      </c>
      <c r="E294" s="66">
        <v>0</v>
      </c>
      <c r="F294" s="19">
        <f t="shared" si="52"/>
        <v>411.73700000000002</v>
      </c>
      <c r="G294" s="19">
        <f t="shared" si="52"/>
        <v>14017.88594871</v>
      </c>
      <c r="H294" s="67">
        <v>0</v>
      </c>
      <c r="I294" s="34">
        <f t="shared" si="46"/>
        <v>411.73700000000002</v>
      </c>
      <c r="J294" s="68">
        <f t="shared" si="47"/>
        <v>34.045728095143254</v>
      </c>
      <c r="K294" s="110">
        <v>4.38</v>
      </c>
      <c r="L294" s="68">
        <f t="shared" si="48"/>
        <v>53.652000000000001</v>
      </c>
      <c r="M294" s="68">
        <f t="shared" si="53"/>
        <v>49.67966101176934</v>
      </c>
      <c r="N294" s="68">
        <f t="shared" si="53"/>
        <v>41.560092506159968</v>
      </c>
      <c r="O294" s="68">
        <f t="shared" si="53"/>
        <v>42.389047261205377</v>
      </c>
      <c r="P294" s="68">
        <f t="shared" si="53"/>
        <v>0</v>
      </c>
      <c r="Q294" s="68">
        <f t="shared" si="53"/>
        <v>0</v>
      </c>
      <c r="R294" s="68">
        <f t="shared" si="49"/>
        <v>53.652000000000001</v>
      </c>
      <c r="S294" s="68">
        <f t="shared" si="45"/>
        <v>0</v>
      </c>
      <c r="T294" s="68">
        <f t="shared" si="50"/>
        <v>0</v>
      </c>
      <c r="U294" s="43"/>
    </row>
    <row r="295" spans="1:21" x14ac:dyDescent="0.35">
      <c r="A295" s="63">
        <v>45670.08333333263</v>
      </c>
      <c r="B295" s="70">
        <v>409.96699999999998</v>
      </c>
      <c r="C295" s="71">
        <v>14172.402419869999</v>
      </c>
      <c r="D295" s="66">
        <v>0</v>
      </c>
      <c r="E295" s="66">
        <v>0</v>
      </c>
      <c r="F295" s="19">
        <f t="shared" si="52"/>
        <v>409.96699999999998</v>
      </c>
      <c r="G295" s="19">
        <f t="shared" si="52"/>
        <v>14172.402419869999</v>
      </c>
      <c r="H295" s="67">
        <v>0</v>
      </c>
      <c r="I295" s="34">
        <f t="shared" si="46"/>
        <v>409.96699999999998</v>
      </c>
      <c r="J295" s="68">
        <f t="shared" si="47"/>
        <v>34.569617603050979</v>
      </c>
      <c r="K295" s="110">
        <v>4.38</v>
      </c>
      <c r="L295" s="68">
        <f t="shared" si="48"/>
        <v>53.652000000000001</v>
      </c>
      <c r="M295" s="68">
        <f t="shared" si="53"/>
        <v>49.67966101176934</v>
      </c>
      <c r="N295" s="68">
        <f t="shared" si="53"/>
        <v>41.560092506159968</v>
      </c>
      <c r="O295" s="68">
        <f t="shared" si="53"/>
        <v>42.389047261205377</v>
      </c>
      <c r="P295" s="68">
        <f t="shared" si="53"/>
        <v>0</v>
      </c>
      <c r="Q295" s="68">
        <f t="shared" si="53"/>
        <v>0</v>
      </c>
      <c r="R295" s="68">
        <f t="shared" si="49"/>
        <v>53.652000000000001</v>
      </c>
      <c r="S295" s="68">
        <f t="shared" si="45"/>
        <v>0</v>
      </c>
      <c r="T295" s="68">
        <f t="shared" si="50"/>
        <v>0</v>
      </c>
      <c r="U295" s="43"/>
    </row>
    <row r="296" spans="1:21" x14ac:dyDescent="0.35">
      <c r="A296" s="63">
        <v>45670.124999999294</v>
      </c>
      <c r="B296" s="70">
        <v>407.93899999999996</v>
      </c>
      <c r="C296" s="71">
        <v>13727.858030970001</v>
      </c>
      <c r="D296" s="66">
        <v>0</v>
      </c>
      <c r="E296" s="66">
        <v>0</v>
      </c>
      <c r="F296" s="19">
        <f t="shared" si="52"/>
        <v>407.93899999999996</v>
      </c>
      <c r="G296" s="19">
        <f t="shared" si="52"/>
        <v>13727.858030970001</v>
      </c>
      <c r="H296" s="67">
        <v>0</v>
      </c>
      <c r="I296" s="34">
        <f t="shared" si="46"/>
        <v>407.93899999999996</v>
      </c>
      <c r="J296" s="68">
        <f t="shared" si="47"/>
        <v>33.651742125587411</v>
      </c>
      <c r="K296" s="110">
        <v>4.38</v>
      </c>
      <c r="L296" s="68">
        <f t="shared" si="48"/>
        <v>53.652000000000001</v>
      </c>
      <c r="M296" s="68">
        <f t="shared" ref="M296:Q311" si="54">M295</f>
        <v>49.67966101176934</v>
      </c>
      <c r="N296" s="68">
        <f t="shared" si="54"/>
        <v>41.560092506159968</v>
      </c>
      <c r="O296" s="68">
        <f t="shared" si="54"/>
        <v>42.389047261205377</v>
      </c>
      <c r="P296" s="68">
        <f t="shared" si="54"/>
        <v>0</v>
      </c>
      <c r="Q296" s="68">
        <f t="shared" si="54"/>
        <v>0</v>
      </c>
      <c r="R296" s="68">
        <f t="shared" si="49"/>
        <v>53.652000000000001</v>
      </c>
      <c r="S296" s="68">
        <f t="shared" si="45"/>
        <v>0</v>
      </c>
      <c r="T296" s="68">
        <f t="shared" si="50"/>
        <v>0</v>
      </c>
      <c r="U296" s="43"/>
    </row>
    <row r="297" spans="1:21" x14ac:dyDescent="0.35">
      <c r="A297" s="63">
        <v>45670.166666665958</v>
      </c>
      <c r="B297" s="70">
        <v>409.03800000000001</v>
      </c>
      <c r="C297" s="71">
        <v>13861.517374319999</v>
      </c>
      <c r="D297" s="66">
        <v>0</v>
      </c>
      <c r="E297" s="66">
        <v>0</v>
      </c>
      <c r="F297" s="19">
        <f t="shared" si="52"/>
        <v>409.03800000000001</v>
      </c>
      <c r="G297" s="19">
        <f t="shared" si="52"/>
        <v>13861.517374319999</v>
      </c>
      <c r="H297" s="67">
        <v>0</v>
      </c>
      <c r="I297" s="34">
        <f t="shared" si="46"/>
        <v>409.03800000000001</v>
      </c>
      <c r="J297" s="68">
        <f t="shared" si="47"/>
        <v>33.88809199712496</v>
      </c>
      <c r="K297" s="110">
        <v>4.38</v>
      </c>
      <c r="L297" s="68">
        <f t="shared" si="48"/>
        <v>53.652000000000001</v>
      </c>
      <c r="M297" s="68">
        <f t="shared" si="54"/>
        <v>49.67966101176934</v>
      </c>
      <c r="N297" s="68">
        <f t="shared" si="54"/>
        <v>41.560092506159968</v>
      </c>
      <c r="O297" s="68">
        <f t="shared" si="54"/>
        <v>42.389047261205377</v>
      </c>
      <c r="P297" s="68">
        <f t="shared" si="54"/>
        <v>0</v>
      </c>
      <c r="Q297" s="68">
        <f t="shared" si="54"/>
        <v>0</v>
      </c>
      <c r="R297" s="68">
        <f t="shared" si="49"/>
        <v>53.652000000000001</v>
      </c>
      <c r="S297" s="68">
        <f t="shared" si="45"/>
        <v>0</v>
      </c>
      <c r="T297" s="68">
        <f t="shared" si="50"/>
        <v>0</v>
      </c>
      <c r="U297" s="43"/>
    </row>
    <row r="298" spans="1:21" x14ac:dyDescent="0.35">
      <c r="A298" s="63">
        <v>45670.208333332623</v>
      </c>
      <c r="B298" s="70">
        <v>397.39699999999999</v>
      </c>
      <c r="C298" s="71">
        <v>13469.650481999999</v>
      </c>
      <c r="D298" s="66">
        <v>0</v>
      </c>
      <c r="E298" s="66">
        <v>0</v>
      </c>
      <c r="F298" s="19">
        <f t="shared" si="52"/>
        <v>397.39699999999999</v>
      </c>
      <c r="G298" s="19">
        <f t="shared" si="52"/>
        <v>13469.650481999999</v>
      </c>
      <c r="H298" s="67">
        <v>0</v>
      </c>
      <c r="I298" s="34">
        <f t="shared" si="46"/>
        <v>397.39699999999999</v>
      </c>
      <c r="J298" s="68">
        <f t="shared" si="47"/>
        <v>33.894695938821883</v>
      </c>
      <c r="K298" s="110">
        <v>4.38</v>
      </c>
      <c r="L298" s="68">
        <f t="shared" si="48"/>
        <v>53.652000000000001</v>
      </c>
      <c r="M298" s="68">
        <f t="shared" si="54"/>
        <v>49.67966101176934</v>
      </c>
      <c r="N298" s="68">
        <f t="shared" si="54"/>
        <v>41.560092506159968</v>
      </c>
      <c r="O298" s="68">
        <f t="shared" si="54"/>
        <v>42.389047261205377</v>
      </c>
      <c r="P298" s="68">
        <f t="shared" si="54"/>
        <v>0</v>
      </c>
      <c r="Q298" s="68">
        <f t="shared" si="54"/>
        <v>0</v>
      </c>
      <c r="R298" s="68">
        <f t="shared" si="49"/>
        <v>53.652000000000001</v>
      </c>
      <c r="S298" s="68">
        <f t="shared" si="45"/>
        <v>0</v>
      </c>
      <c r="T298" s="68">
        <f t="shared" si="50"/>
        <v>0</v>
      </c>
      <c r="U298" s="43"/>
    </row>
    <row r="299" spans="1:21" x14ac:dyDescent="0.35">
      <c r="A299" s="63">
        <v>45670.249999999287</v>
      </c>
      <c r="B299" s="70">
        <v>332.64700000000005</v>
      </c>
      <c r="C299" s="71">
        <v>12897.442896750001</v>
      </c>
      <c r="D299" s="66">
        <v>0</v>
      </c>
      <c r="E299" s="66">
        <v>0</v>
      </c>
      <c r="F299" s="19">
        <f t="shared" si="52"/>
        <v>332.64700000000005</v>
      </c>
      <c r="G299" s="19">
        <f t="shared" si="52"/>
        <v>12897.442896750001</v>
      </c>
      <c r="H299" s="67">
        <v>0</v>
      </c>
      <c r="I299" s="34">
        <f t="shared" si="46"/>
        <v>332.64700000000005</v>
      </c>
      <c r="J299" s="68">
        <f t="shared" si="47"/>
        <v>38.772160568861281</v>
      </c>
      <c r="K299" s="110">
        <v>4.38</v>
      </c>
      <c r="L299" s="68">
        <f t="shared" si="48"/>
        <v>53.652000000000001</v>
      </c>
      <c r="M299" s="68">
        <f t="shared" si="54"/>
        <v>49.67966101176934</v>
      </c>
      <c r="N299" s="68">
        <f t="shared" si="54"/>
        <v>41.560092506159968</v>
      </c>
      <c r="O299" s="68">
        <f t="shared" si="54"/>
        <v>42.389047261205377</v>
      </c>
      <c r="P299" s="68">
        <f t="shared" si="54"/>
        <v>0</v>
      </c>
      <c r="Q299" s="68">
        <f t="shared" si="54"/>
        <v>0</v>
      </c>
      <c r="R299" s="68">
        <f t="shared" si="49"/>
        <v>53.652000000000001</v>
      </c>
      <c r="S299" s="68">
        <f t="shared" si="45"/>
        <v>0</v>
      </c>
      <c r="T299" s="68">
        <f t="shared" si="50"/>
        <v>0</v>
      </c>
      <c r="U299" s="43"/>
    </row>
    <row r="300" spans="1:21" x14ac:dyDescent="0.35">
      <c r="A300" s="63">
        <v>45670.291666665951</v>
      </c>
      <c r="B300" s="70">
        <v>338.22699999999998</v>
      </c>
      <c r="C300" s="71">
        <v>14151.08959981</v>
      </c>
      <c r="D300" s="66">
        <v>13.9</v>
      </c>
      <c r="E300" s="66">
        <v>581.56299999999999</v>
      </c>
      <c r="F300" s="19">
        <f t="shared" si="52"/>
        <v>324.327</v>
      </c>
      <c r="G300" s="19">
        <f t="shared" si="52"/>
        <v>13569.52659981</v>
      </c>
      <c r="H300" s="67">
        <v>0</v>
      </c>
      <c r="I300" s="34">
        <f t="shared" si="46"/>
        <v>324.327</v>
      </c>
      <c r="J300" s="68">
        <f t="shared" si="47"/>
        <v>41.83902851076229</v>
      </c>
      <c r="K300" s="110">
        <v>4.38</v>
      </c>
      <c r="L300" s="68">
        <f t="shared" si="48"/>
        <v>53.652000000000001</v>
      </c>
      <c r="M300" s="68">
        <f t="shared" si="54"/>
        <v>49.67966101176934</v>
      </c>
      <c r="N300" s="68">
        <f t="shared" si="54"/>
        <v>41.560092506159968</v>
      </c>
      <c r="O300" s="68">
        <f t="shared" si="54"/>
        <v>42.389047261205377</v>
      </c>
      <c r="P300" s="68">
        <f t="shared" si="54"/>
        <v>0</v>
      </c>
      <c r="Q300" s="68">
        <f t="shared" si="54"/>
        <v>0</v>
      </c>
      <c r="R300" s="68">
        <f t="shared" si="49"/>
        <v>53.652000000000001</v>
      </c>
      <c r="S300" s="68">
        <f t="shared" si="45"/>
        <v>0</v>
      </c>
      <c r="T300" s="68">
        <f t="shared" si="50"/>
        <v>0</v>
      </c>
      <c r="U300" s="43"/>
    </row>
    <row r="301" spans="1:21" x14ac:dyDescent="0.35">
      <c r="A301" s="63">
        <v>45670.333333332615</v>
      </c>
      <c r="B301" s="70">
        <v>302.67099999999999</v>
      </c>
      <c r="C301" s="71">
        <v>19636.138276779999</v>
      </c>
      <c r="D301" s="66">
        <v>38.5</v>
      </c>
      <c r="E301" s="66">
        <v>2497.7330000000002</v>
      </c>
      <c r="F301" s="19">
        <f t="shared" si="52"/>
        <v>264.17099999999999</v>
      </c>
      <c r="G301" s="19">
        <f t="shared" si="52"/>
        <v>17138.405276779999</v>
      </c>
      <c r="H301" s="67">
        <v>0</v>
      </c>
      <c r="I301" s="34">
        <f t="shared" si="46"/>
        <v>264.17099999999999</v>
      </c>
      <c r="J301" s="68">
        <f t="shared" si="47"/>
        <v>64.876179735020116</v>
      </c>
      <c r="K301" s="110">
        <v>4.38</v>
      </c>
      <c r="L301" s="68">
        <f t="shared" si="48"/>
        <v>53.652000000000001</v>
      </c>
      <c r="M301" s="68">
        <f t="shared" si="54"/>
        <v>49.67966101176934</v>
      </c>
      <c r="N301" s="68">
        <f t="shared" si="54"/>
        <v>41.560092506159968</v>
      </c>
      <c r="O301" s="68">
        <f t="shared" si="54"/>
        <v>42.389047261205377</v>
      </c>
      <c r="P301" s="68">
        <f t="shared" si="54"/>
        <v>0</v>
      </c>
      <c r="Q301" s="68">
        <f t="shared" si="54"/>
        <v>0</v>
      </c>
      <c r="R301" s="68">
        <f t="shared" si="49"/>
        <v>53.652000000000001</v>
      </c>
      <c r="S301" s="68">
        <f t="shared" si="45"/>
        <v>11.224179735020115</v>
      </c>
      <c r="T301" s="68">
        <f t="shared" si="50"/>
        <v>2965.1027847799987</v>
      </c>
      <c r="U301" s="43"/>
    </row>
    <row r="302" spans="1:21" x14ac:dyDescent="0.35">
      <c r="A302" s="63">
        <v>45670.37499999928</v>
      </c>
      <c r="B302" s="70">
        <v>305.61</v>
      </c>
      <c r="C302" s="71">
        <v>12960.033831000001</v>
      </c>
      <c r="D302" s="66">
        <v>21.175999999999998</v>
      </c>
      <c r="E302" s="66">
        <v>898.01099999999997</v>
      </c>
      <c r="F302" s="19">
        <f t="shared" si="52"/>
        <v>284.43400000000003</v>
      </c>
      <c r="G302" s="19">
        <f t="shared" si="52"/>
        <v>12062.022831</v>
      </c>
      <c r="H302" s="67">
        <v>0</v>
      </c>
      <c r="I302" s="34">
        <f t="shared" si="46"/>
        <v>284.43400000000003</v>
      </c>
      <c r="J302" s="68">
        <f t="shared" si="47"/>
        <v>42.407106151163362</v>
      </c>
      <c r="K302" s="110">
        <v>4.38</v>
      </c>
      <c r="L302" s="68">
        <f t="shared" si="48"/>
        <v>53.652000000000001</v>
      </c>
      <c r="M302" s="68">
        <f t="shared" si="54"/>
        <v>49.67966101176934</v>
      </c>
      <c r="N302" s="68">
        <f t="shared" si="54"/>
        <v>41.560092506159968</v>
      </c>
      <c r="O302" s="68">
        <f t="shared" si="54"/>
        <v>42.389047261205377</v>
      </c>
      <c r="P302" s="68">
        <f t="shared" si="54"/>
        <v>0</v>
      </c>
      <c r="Q302" s="68">
        <f t="shared" si="54"/>
        <v>0</v>
      </c>
      <c r="R302" s="68">
        <f t="shared" si="49"/>
        <v>53.652000000000001</v>
      </c>
      <c r="S302" s="68">
        <f t="shared" si="45"/>
        <v>0</v>
      </c>
      <c r="T302" s="68">
        <f t="shared" si="50"/>
        <v>0</v>
      </c>
      <c r="U302" s="43"/>
    </row>
    <row r="303" spans="1:21" x14ac:dyDescent="0.35">
      <c r="A303" s="63">
        <v>45670.416666665944</v>
      </c>
      <c r="B303" s="70">
        <v>220.18299999999999</v>
      </c>
      <c r="C303" s="71">
        <v>8743.7032654200011</v>
      </c>
      <c r="D303" s="66">
        <v>0</v>
      </c>
      <c r="E303" s="66">
        <v>0</v>
      </c>
      <c r="F303" s="19">
        <f t="shared" si="52"/>
        <v>220.18299999999999</v>
      </c>
      <c r="G303" s="19">
        <f t="shared" si="52"/>
        <v>8743.7032654200011</v>
      </c>
      <c r="H303" s="67">
        <v>0</v>
      </c>
      <c r="I303" s="34">
        <f t="shared" si="46"/>
        <v>220.18299999999999</v>
      </c>
      <c r="J303" s="68">
        <f t="shared" si="47"/>
        <v>39.711073359069509</v>
      </c>
      <c r="K303" s="110">
        <v>4.38</v>
      </c>
      <c r="L303" s="68">
        <f t="shared" si="48"/>
        <v>53.652000000000001</v>
      </c>
      <c r="M303" s="68">
        <f t="shared" si="54"/>
        <v>49.67966101176934</v>
      </c>
      <c r="N303" s="68">
        <f t="shared" si="54"/>
        <v>41.560092506159968</v>
      </c>
      <c r="O303" s="68">
        <f t="shared" si="54"/>
        <v>42.389047261205377</v>
      </c>
      <c r="P303" s="68">
        <f t="shared" si="54"/>
        <v>0</v>
      </c>
      <c r="Q303" s="68">
        <f t="shared" si="54"/>
        <v>0</v>
      </c>
      <c r="R303" s="68">
        <f t="shared" si="49"/>
        <v>53.652000000000001</v>
      </c>
      <c r="S303" s="68">
        <f t="shared" si="45"/>
        <v>0</v>
      </c>
      <c r="T303" s="68">
        <f t="shared" si="50"/>
        <v>0</v>
      </c>
      <c r="U303" s="43"/>
    </row>
    <row r="304" spans="1:21" x14ac:dyDescent="0.35">
      <c r="A304" s="63">
        <v>45670.458333332608</v>
      </c>
      <c r="B304" s="70">
        <v>237.89100000000002</v>
      </c>
      <c r="C304" s="71">
        <v>9117.3154352399997</v>
      </c>
      <c r="D304" s="66">
        <v>0</v>
      </c>
      <c r="E304" s="66">
        <v>0</v>
      </c>
      <c r="F304" s="19">
        <f t="shared" si="52"/>
        <v>237.89100000000002</v>
      </c>
      <c r="G304" s="19">
        <f t="shared" si="52"/>
        <v>9117.3154352399997</v>
      </c>
      <c r="H304" s="67">
        <v>0</v>
      </c>
      <c r="I304" s="34">
        <f t="shared" si="46"/>
        <v>237.89100000000002</v>
      </c>
      <c r="J304" s="68">
        <f t="shared" si="47"/>
        <v>38.325600528141038</v>
      </c>
      <c r="K304" s="110">
        <v>4.38</v>
      </c>
      <c r="L304" s="68">
        <f t="shared" si="48"/>
        <v>53.652000000000001</v>
      </c>
      <c r="M304" s="68">
        <f t="shared" si="54"/>
        <v>49.67966101176934</v>
      </c>
      <c r="N304" s="68">
        <f t="shared" si="54"/>
        <v>41.560092506159968</v>
      </c>
      <c r="O304" s="68">
        <f t="shared" si="54"/>
        <v>42.389047261205377</v>
      </c>
      <c r="P304" s="68">
        <f t="shared" si="54"/>
        <v>0</v>
      </c>
      <c r="Q304" s="68">
        <f t="shared" si="54"/>
        <v>0</v>
      </c>
      <c r="R304" s="68">
        <f t="shared" si="49"/>
        <v>53.652000000000001</v>
      </c>
      <c r="S304" s="68">
        <f t="shared" si="45"/>
        <v>0</v>
      </c>
      <c r="T304" s="68">
        <f t="shared" si="50"/>
        <v>0</v>
      </c>
      <c r="U304" s="43"/>
    </row>
    <row r="305" spans="1:21" x14ac:dyDescent="0.35">
      <c r="A305" s="63">
        <v>45670.499999999272</v>
      </c>
      <c r="B305" s="70">
        <v>289.846</v>
      </c>
      <c r="C305" s="71">
        <v>10384.47607044</v>
      </c>
      <c r="D305" s="66">
        <v>0</v>
      </c>
      <c r="E305" s="66">
        <v>0</v>
      </c>
      <c r="F305" s="19">
        <f t="shared" si="52"/>
        <v>289.846</v>
      </c>
      <c r="G305" s="19">
        <f t="shared" si="52"/>
        <v>10384.47607044</v>
      </c>
      <c r="H305" s="67">
        <v>0</v>
      </c>
      <c r="I305" s="34">
        <f t="shared" si="46"/>
        <v>289.846</v>
      </c>
      <c r="J305" s="68">
        <f t="shared" si="47"/>
        <v>35.82756384576637</v>
      </c>
      <c r="K305" s="110">
        <v>4.38</v>
      </c>
      <c r="L305" s="68">
        <f t="shared" si="48"/>
        <v>53.652000000000001</v>
      </c>
      <c r="M305" s="68">
        <f t="shared" si="54"/>
        <v>49.67966101176934</v>
      </c>
      <c r="N305" s="68">
        <f t="shared" si="54"/>
        <v>41.560092506159968</v>
      </c>
      <c r="O305" s="68">
        <f t="shared" si="54"/>
        <v>42.389047261205377</v>
      </c>
      <c r="P305" s="68">
        <f t="shared" si="54"/>
        <v>0</v>
      </c>
      <c r="Q305" s="68">
        <f t="shared" si="54"/>
        <v>0</v>
      </c>
      <c r="R305" s="68">
        <f t="shared" si="49"/>
        <v>53.652000000000001</v>
      </c>
      <c r="S305" s="68">
        <f t="shared" si="45"/>
        <v>0</v>
      </c>
      <c r="T305" s="68">
        <f t="shared" si="50"/>
        <v>0</v>
      </c>
      <c r="U305" s="43"/>
    </row>
    <row r="306" spans="1:21" x14ac:dyDescent="0.35">
      <c r="A306" s="63">
        <v>45670.541666665937</v>
      </c>
      <c r="B306" s="70">
        <v>309.19800000000004</v>
      </c>
      <c r="C306" s="71">
        <v>10673.81864324</v>
      </c>
      <c r="D306" s="66">
        <v>0</v>
      </c>
      <c r="E306" s="66">
        <v>0</v>
      </c>
      <c r="F306" s="19">
        <f t="shared" si="52"/>
        <v>309.19800000000004</v>
      </c>
      <c r="G306" s="19">
        <f t="shared" si="52"/>
        <v>10673.81864324</v>
      </c>
      <c r="H306" s="67">
        <v>0</v>
      </c>
      <c r="I306" s="34">
        <f t="shared" si="46"/>
        <v>309.19800000000004</v>
      </c>
      <c r="J306" s="68">
        <f t="shared" si="47"/>
        <v>34.520982164308947</v>
      </c>
      <c r="K306" s="110">
        <v>4.38</v>
      </c>
      <c r="L306" s="68">
        <f t="shared" si="48"/>
        <v>53.652000000000001</v>
      </c>
      <c r="M306" s="68">
        <f t="shared" si="54"/>
        <v>49.67966101176934</v>
      </c>
      <c r="N306" s="68">
        <f t="shared" si="54"/>
        <v>41.560092506159968</v>
      </c>
      <c r="O306" s="68">
        <f t="shared" si="54"/>
        <v>42.389047261205377</v>
      </c>
      <c r="P306" s="68">
        <f t="shared" si="54"/>
        <v>0</v>
      </c>
      <c r="Q306" s="68">
        <f t="shared" si="54"/>
        <v>0</v>
      </c>
      <c r="R306" s="68">
        <f t="shared" si="49"/>
        <v>53.652000000000001</v>
      </c>
      <c r="S306" s="68">
        <f t="shared" si="45"/>
        <v>0</v>
      </c>
      <c r="T306" s="68">
        <f t="shared" si="50"/>
        <v>0</v>
      </c>
      <c r="U306" s="43"/>
    </row>
    <row r="307" spans="1:21" x14ac:dyDescent="0.35">
      <c r="A307" s="63">
        <v>45670.583333332601</v>
      </c>
      <c r="B307" s="70">
        <v>347.68699999999995</v>
      </c>
      <c r="C307" s="71">
        <v>11380.46461214</v>
      </c>
      <c r="D307" s="66">
        <v>0</v>
      </c>
      <c r="E307" s="66">
        <v>0</v>
      </c>
      <c r="F307" s="19">
        <f t="shared" si="52"/>
        <v>347.68699999999995</v>
      </c>
      <c r="G307" s="19">
        <f t="shared" si="52"/>
        <v>11380.46461214</v>
      </c>
      <c r="H307" s="67">
        <v>0</v>
      </c>
      <c r="I307" s="34">
        <f t="shared" si="46"/>
        <v>347.68699999999995</v>
      </c>
      <c r="J307" s="68">
        <f t="shared" si="47"/>
        <v>32.731924438187228</v>
      </c>
      <c r="K307" s="110">
        <v>4.38</v>
      </c>
      <c r="L307" s="68">
        <f t="shared" si="48"/>
        <v>53.652000000000001</v>
      </c>
      <c r="M307" s="68">
        <f t="shared" si="54"/>
        <v>49.67966101176934</v>
      </c>
      <c r="N307" s="68">
        <f t="shared" si="54"/>
        <v>41.560092506159968</v>
      </c>
      <c r="O307" s="68">
        <f t="shared" si="54"/>
        <v>42.389047261205377</v>
      </c>
      <c r="P307" s="68">
        <f t="shared" si="54"/>
        <v>0</v>
      </c>
      <c r="Q307" s="68">
        <f t="shared" si="54"/>
        <v>0</v>
      </c>
      <c r="R307" s="68">
        <f t="shared" si="49"/>
        <v>53.652000000000001</v>
      </c>
      <c r="S307" s="68">
        <f t="shared" si="45"/>
        <v>0</v>
      </c>
      <c r="T307" s="68">
        <f t="shared" si="50"/>
        <v>0</v>
      </c>
      <c r="U307" s="43"/>
    </row>
    <row r="308" spans="1:21" x14ac:dyDescent="0.35">
      <c r="A308" s="63">
        <v>45670.624999999265</v>
      </c>
      <c r="B308" s="70">
        <v>387.92099999999999</v>
      </c>
      <c r="C308" s="71">
        <v>12545.080148879999</v>
      </c>
      <c r="D308" s="66">
        <v>0</v>
      </c>
      <c r="E308" s="66">
        <v>0</v>
      </c>
      <c r="F308" s="19">
        <f t="shared" si="52"/>
        <v>387.92099999999999</v>
      </c>
      <c r="G308" s="19">
        <f t="shared" si="52"/>
        <v>12545.080148879999</v>
      </c>
      <c r="H308" s="67">
        <v>0</v>
      </c>
      <c r="I308" s="34">
        <f t="shared" si="46"/>
        <v>387.92099999999999</v>
      </c>
      <c r="J308" s="68">
        <f t="shared" si="47"/>
        <v>32.339265337220723</v>
      </c>
      <c r="K308" s="110">
        <v>4.38</v>
      </c>
      <c r="L308" s="68">
        <f t="shared" si="48"/>
        <v>53.652000000000001</v>
      </c>
      <c r="M308" s="68">
        <f t="shared" si="54"/>
        <v>49.67966101176934</v>
      </c>
      <c r="N308" s="68">
        <f t="shared" si="54"/>
        <v>41.560092506159968</v>
      </c>
      <c r="O308" s="68">
        <f t="shared" si="54"/>
        <v>42.389047261205377</v>
      </c>
      <c r="P308" s="68">
        <f t="shared" si="54"/>
        <v>0</v>
      </c>
      <c r="Q308" s="68">
        <f t="shared" si="54"/>
        <v>0</v>
      </c>
      <c r="R308" s="68">
        <f t="shared" si="49"/>
        <v>53.652000000000001</v>
      </c>
      <c r="S308" s="68">
        <f t="shared" si="45"/>
        <v>0</v>
      </c>
      <c r="T308" s="68">
        <f t="shared" si="50"/>
        <v>0</v>
      </c>
      <c r="U308" s="43"/>
    </row>
    <row r="309" spans="1:21" x14ac:dyDescent="0.35">
      <c r="A309" s="63">
        <v>45670.666666665929</v>
      </c>
      <c r="B309" s="70">
        <v>396.43299999999999</v>
      </c>
      <c r="C309" s="71">
        <v>12918.66652504</v>
      </c>
      <c r="D309" s="66">
        <v>0</v>
      </c>
      <c r="E309" s="66">
        <v>0</v>
      </c>
      <c r="F309" s="19">
        <f t="shared" si="52"/>
        <v>396.43299999999999</v>
      </c>
      <c r="G309" s="19">
        <f t="shared" si="52"/>
        <v>12918.66652504</v>
      </c>
      <c r="H309" s="67">
        <v>0</v>
      </c>
      <c r="I309" s="34">
        <f t="shared" si="46"/>
        <v>396.43299999999999</v>
      </c>
      <c r="J309" s="68">
        <f t="shared" si="47"/>
        <v>32.5872632324756</v>
      </c>
      <c r="K309" s="110">
        <v>4.38</v>
      </c>
      <c r="L309" s="68">
        <f t="shared" si="48"/>
        <v>53.652000000000001</v>
      </c>
      <c r="M309" s="68">
        <f t="shared" si="54"/>
        <v>49.67966101176934</v>
      </c>
      <c r="N309" s="68">
        <f t="shared" si="54"/>
        <v>41.560092506159968</v>
      </c>
      <c r="O309" s="68">
        <f t="shared" si="54"/>
        <v>42.389047261205377</v>
      </c>
      <c r="P309" s="68">
        <f t="shared" si="54"/>
        <v>0</v>
      </c>
      <c r="Q309" s="68">
        <f t="shared" si="54"/>
        <v>0</v>
      </c>
      <c r="R309" s="68">
        <f t="shared" si="49"/>
        <v>53.652000000000001</v>
      </c>
      <c r="S309" s="68">
        <f t="shared" si="45"/>
        <v>0</v>
      </c>
      <c r="T309" s="68">
        <f t="shared" si="50"/>
        <v>0</v>
      </c>
      <c r="U309" s="43"/>
    </row>
    <row r="310" spans="1:21" x14ac:dyDescent="0.35">
      <c r="A310" s="63">
        <v>45670.708333332594</v>
      </c>
      <c r="B310" s="70">
        <v>376.87400000000002</v>
      </c>
      <c r="C310" s="71">
        <v>15059.251386240001</v>
      </c>
      <c r="D310" s="66">
        <v>0</v>
      </c>
      <c r="E310" s="66">
        <v>0</v>
      </c>
      <c r="F310" s="19">
        <f t="shared" si="52"/>
        <v>376.87400000000002</v>
      </c>
      <c r="G310" s="19">
        <f t="shared" si="52"/>
        <v>15059.251386240001</v>
      </c>
      <c r="H310" s="67">
        <v>0</v>
      </c>
      <c r="I310" s="34">
        <f t="shared" si="46"/>
        <v>376.87400000000002</v>
      </c>
      <c r="J310" s="68">
        <f t="shared" si="47"/>
        <v>39.958318658862112</v>
      </c>
      <c r="K310" s="110">
        <v>4.38</v>
      </c>
      <c r="L310" s="68">
        <f t="shared" si="48"/>
        <v>53.652000000000001</v>
      </c>
      <c r="M310" s="68">
        <f t="shared" si="54"/>
        <v>49.67966101176934</v>
      </c>
      <c r="N310" s="68">
        <f t="shared" si="54"/>
        <v>41.560092506159968</v>
      </c>
      <c r="O310" s="68">
        <f t="shared" si="54"/>
        <v>42.389047261205377</v>
      </c>
      <c r="P310" s="68">
        <f t="shared" si="54"/>
        <v>0</v>
      </c>
      <c r="Q310" s="68">
        <f t="shared" si="54"/>
        <v>0</v>
      </c>
      <c r="R310" s="68">
        <f t="shared" si="49"/>
        <v>53.652000000000001</v>
      </c>
      <c r="S310" s="68">
        <f t="shared" si="45"/>
        <v>0</v>
      </c>
      <c r="T310" s="68">
        <f t="shared" si="50"/>
        <v>0</v>
      </c>
      <c r="U310" s="43"/>
    </row>
    <row r="311" spans="1:21" x14ac:dyDescent="0.35">
      <c r="A311" s="63">
        <v>45670.749999999258</v>
      </c>
      <c r="B311" s="70">
        <v>301.38600000000002</v>
      </c>
      <c r="C311" s="71">
        <v>27276.586080659999</v>
      </c>
      <c r="D311" s="66">
        <v>0</v>
      </c>
      <c r="E311" s="66">
        <v>0</v>
      </c>
      <c r="F311" s="19">
        <f t="shared" si="52"/>
        <v>301.38600000000002</v>
      </c>
      <c r="G311" s="19">
        <f t="shared" si="52"/>
        <v>27276.586080659999</v>
      </c>
      <c r="H311" s="67">
        <v>0</v>
      </c>
      <c r="I311" s="34">
        <f t="shared" si="46"/>
        <v>301.38600000000002</v>
      </c>
      <c r="J311" s="68">
        <f t="shared" si="47"/>
        <v>90.503825926419935</v>
      </c>
      <c r="K311" s="110">
        <v>4.38</v>
      </c>
      <c r="L311" s="68">
        <f t="shared" si="48"/>
        <v>53.652000000000001</v>
      </c>
      <c r="M311" s="68">
        <f t="shared" si="54"/>
        <v>49.67966101176934</v>
      </c>
      <c r="N311" s="68">
        <f t="shared" si="54"/>
        <v>41.560092506159968</v>
      </c>
      <c r="O311" s="68">
        <f t="shared" si="54"/>
        <v>42.389047261205377</v>
      </c>
      <c r="P311" s="68">
        <f t="shared" si="54"/>
        <v>0</v>
      </c>
      <c r="Q311" s="68">
        <f t="shared" si="54"/>
        <v>0</v>
      </c>
      <c r="R311" s="68">
        <f t="shared" si="49"/>
        <v>53.652000000000001</v>
      </c>
      <c r="S311" s="68">
        <f t="shared" si="45"/>
        <v>36.851825926419934</v>
      </c>
      <c r="T311" s="68">
        <f t="shared" si="50"/>
        <v>11106.62440866</v>
      </c>
      <c r="U311" s="43"/>
    </row>
    <row r="312" spans="1:21" x14ac:dyDescent="0.35">
      <c r="A312" s="63">
        <v>45670.791666665922</v>
      </c>
      <c r="B312" s="70">
        <v>222.661</v>
      </c>
      <c r="C312" s="71">
        <v>24919.163361439998</v>
      </c>
      <c r="D312" s="66">
        <v>0</v>
      </c>
      <c r="E312" s="66">
        <v>0</v>
      </c>
      <c r="F312" s="19">
        <f t="shared" si="52"/>
        <v>222.661</v>
      </c>
      <c r="G312" s="19">
        <f t="shared" si="52"/>
        <v>24919.163361439998</v>
      </c>
      <c r="H312" s="67">
        <v>0</v>
      </c>
      <c r="I312" s="34">
        <f t="shared" si="46"/>
        <v>222.661</v>
      </c>
      <c r="J312" s="68">
        <f t="shared" si="47"/>
        <v>111.91525844867309</v>
      </c>
      <c r="K312" s="110">
        <v>4.38</v>
      </c>
      <c r="L312" s="68">
        <f t="shared" si="48"/>
        <v>53.652000000000001</v>
      </c>
      <c r="M312" s="68">
        <f t="shared" ref="M312:Q327" si="55">M311</f>
        <v>49.67966101176934</v>
      </c>
      <c r="N312" s="68">
        <f t="shared" si="55"/>
        <v>41.560092506159968</v>
      </c>
      <c r="O312" s="68">
        <f t="shared" si="55"/>
        <v>42.389047261205377</v>
      </c>
      <c r="P312" s="68">
        <f t="shared" si="55"/>
        <v>0</v>
      </c>
      <c r="Q312" s="68">
        <f t="shared" si="55"/>
        <v>0</v>
      </c>
      <c r="R312" s="68">
        <f t="shared" si="49"/>
        <v>53.652000000000001</v>
      </c>
      <c r="S312" s="68">
        <f t="shared" si="45"/>
        <v>58.263258448673085</v>
      </c>
      <c r="T312" s="68">
        <f t="shared" si="50"/>
        <v>12972.955389439998</v>
      </c>
      <c r="U312" s="43"/>
    </row>
    <row r="313" spans="1:21" x14ac:dyDescent="0.35">
      <c r="A313" s="63">
        <v>45670.833333332586</v>
      </c>
      <c r="B313" s="70">
        <v>135.82499999999999</v>
      </c>
      <c r="C313" s="71">
        <v>6665.84840325</v>
      </c>
      <c r="D313" s="66">
        <v>0</v>
      </c>
      <c r="E313" s="66">
        <v>0</v>
      </c>
      <c r="F313" s="19">
        <f t="shared" si="52"/>
        <v>135.82499999999999</v>
      </c>
      <c r="G313" s="19">
        <f t="shared" si="52"/>
        <v>6665.84840325</v>
      </c>
      <c r="H313" s="67">
        <v>0</v>
      </c>
      <c r="I313" s="34">
        <f t="shared" si="46"/>
        <v>135.82499999999999</v>
      </c>
      <c r="J313" s="68">
        <f t="shared" si="47"/>
        <v>49.076741419105474</v>
      </c>
      <c r="K313" s="110">
        <v>4.38</v>
      </c>
      <c r="L313" s="68">
        <f t="shared" si="48"/>
        <v>53.652000000000001</v>
      </c>
      <c r="M313" s="68">
        <f t="shared" si="55"/>
        <v>49.67966101176934</v>
      </c>
      <c r="N313" s="68">
        <f t="shared" si="55"/>
        <v>41.560092506159968</v>
      </c>
      <c r="O313" s="68">
        <f t="shared" si="55"/>
        <v>42.389047261205377</v>
      </c>
      <c r="P313" s="68">
        <f t="shared" si="55"/>
        <v>0</v>
      </c>
      <c r="Q313" s="68">
        <f t="shared" si="55"/>
        <v>0</v>
      </c>
      <c r="R313" s="68">
        <f t="shared" si="49"/>
        <v>53.652000000000001</v>
      </c>
      <c r="S313" s="68">
        <f t="shared" si="45"/>
        <v>0</v>
      </c>
      <c r="T313" s="68">
        <f t="shared" si="50"/>
        <v>0</v>
      </c>
      <c r="U313" s="43"/>
    </row>
    <row r="314" spans="1:21" x14ac:dyDescent="0.35">
      <c r="A314" s="63">
        <v>45670.874999999251</v>
      </c>
      <c r="B314" s="70">
        <v>142.61799999999999</v>
      </c>
      <c r="C314" s="71">
        <v>8281.8957166399996</v>
      </c>
      <c r="D314" s="66">
        <v>13.5</v>
      </c>
      <c r="E314" s="66">
        <v>783.952</v>
      </c>
      <c r="F314" s="19">
        <f t="shared" si="52"/>
        <v>129.11799999999999</v>
      </c>
      <c r="G314" s="19">
        <f t="shared" si="52"/>
        <v>7497.9437166399994</v>
      </c>
      <c r="H314" s="67">
        <v>0</v>
      </c>
      <c r="I314" s="34">
        <f t="shared" si="46"/>
        <v>129.11799999999999</v>
      </c>
      <c r="J314" s="68">
        <f t="shared" si="47"/>
        <v>58.070475972676157</v>
      </c>
      <c r="K314" s="110">
        <v>4.38</v>
      </c>
      <c r="L314" s="68">
        <f t="shared" si="48"/>
        <v>53.652000000000001</v>
      </c>
      <c r="M314" s="68">
        <f t="shared" si="55"/>
        <v>49.67966101176934</v>
      </c>
      <c r="N314" s="68">
        <f t="shared" si="55"/>
        <v>41.560092506159968</v>
      </c>
      <c r="O314" s="68">
        <f t="shared" si="55"/>
        <v>42.389047261205377</v>
      </c>
      <c r="P314" s="68">
        <f t="shared" si="55"/>
        <v>0</v>
      </c>
      <c r="Q314" s="68">
        <f t="shared" si="55"/>
        <v>0</v>
      </c>
      <c r="R314" s="68">
        <f t="shared" si="49"/>
        <v>53.652000000000001</v>
      </c>
      <c r="S314" s="68">
        <f t="shared" si="45"/>
        <v>4.4184759726761555</v>
      </c>
      <c r="T314" s="68">
        <f t="shared" si="50"/>
        <v>570.50478063999981</v>
      </c>
      <c r="U314" s="43"/>
    </row>
    <row r="315" spans="1:21" x14ac:dyDescent="0.35">
      <c r="A315" s="63">
        <v>45670.916666665915</v>
      </c>
      <c r="B315" s="70">
        <v>137.798</v>
      </c>
      <c r="C315" s="71">
        <v>5539.7132374800003</v>
      </c>
      <c r="D315" s="66">
        <v>0</v>
      </c>
      <c r="E315" s="66">
        <v>0</v>
      </c>
      <c r="F315" s="19">
        <f t="shared" si="52"/>
        <v>137.798</v>
      </c>
      <c r="G315" s="19">
        <f t="shared" si="52"/>
        <v>5539.7132374800003</v>
      </c>
      <c r="H315" s="67">
        <v>0</v>
      </c>
      <c r="I315" s="34">
        <f t="shared" si="46"/>
        <v>137.798</v>
      </c>
      <c r="J315" s="68">
        <f t="shared" si="47"/>
        <v>40.201695507046551</v>
      </c>
      <c r="K315" s="110">
        <v>4.38</v>
      </c>
      <c r="L315" s="68">
        <f t="shared" si="48"/>
        <v>53.652000000000001</v>
      </c>
      <c r="M315" s="68">
        <f t="shared" si="55"/>
        <v>49.67966101176934</v>
      </c>
      <c r="N315" s="68">
        <f t="shared" si="55"/>
        <v>41.560092506159968</v>
      </c>
      <c r="O315" s="68">
        <f t="shared" si="55"/>
        <v>42.389047261205377</v>
      </c>
      <c r="P315" s="68">
        <f t="shared" si="55"/>
        <v>0</v>
      </c>
      <c r="Q315" s="68">
        <f t="shared" si="55"/>
        <v>0</v>
      </c>
      <c r="R315" s="68">
        <f t="shared" si="49"/>
        <v>53.652000000000001</v>
      </c>
      <c r="S315" s="68">
        <f t="shared" si="45"/>
        <v>0</v>
      </c>
      <c r="T315" s="68">
        <f t="shared" si="50"/>
        <v>0</v>
      </c>
      <c r="U315" s="43"/>
    </row>
    <row r="316" spans="1:21" x14ac:dyDescent="0.35">
      <c r="A316" s="63">
        <v>45670.958333332579</v>
      </c>
      <c r="B316" s="70">
        <v>167.84800000000001</v>
      </c>
      <c r="C316" s="71">
        <v>6801.8837594400002</v>
      </c>
      <c r="D316" s="66">
        <v>0</v>
      </c>
      <c r="E316" s="66">
        <v>0</v>
      </c>
      <c r="F316" s="19">
        <f t="shared" si="52"/>
        <v>167.84800000000001</v>
      </c>
      <c r="G316" s="19">
        <f t="shared" si="52"/>
        <v>6801.8837594400002</v>
      </c>
      <c r="H316" s="67">
        <v>0</v>
      </c>
      <c r="I316" s="34">
        <f t="shared" si="46"/>
        <v>167.84800000000001</v>
      </c>
      <c r="J316" s="68">
        <f t="shared" si="47"/>
        <v>40.524067962918828</v>
      </c>
      <c r="K316" s="110">
        <v>4.38</v>
      </c>
      <c r="L316" s="68">
        <f t="shared" si="48"/>
        <v>53.652000000000001</v>
      </c>
      <c r="M316" s="68">
        <f t="shared" si="55"/>
        <v>49.67966101176934</v>
      </c>
      <c r="N316" s="68">
        <f t="shared" si="55"/>
        <v>41.560092506159968</v>
      </c>
      <c r="O316" s="68">
        <f t="shared" si="55"/>
        <v>42.389047261205377</v>
      </c>
      <c r="P316" s="68">
        <f t="shared" si="55"/>
        <v>0</v>
      </c>
      <c r="Q316" s="68">
        <f t="shared" si="55"/>
        <v>0</v>
      </c>
      <c r="R316" s="68">
        <f t="shared" si="49"/>
        <v>53.652000000000001</v>
      </c>
      <c r="S316" s="68">
        <f t="shared" si="45"/>
        <v>0</v>
      </c>
      <c r="T316" s="68">
        <f t="shared" si="50"/>
        <v>0</v>
      </c>
      <c r="U316" s="43"/>
    </row>
    <row r="317" spans="1:21" x14ac:dyDescent="0.35">
      <c r="A317" s="63">
        <v>45670.999999999243</v>
      </c>
      <c r="B317" s="70">
        <v>244.03899999999999</v>
      </c>
      <c r="C317" s="71">
        <v>9497.1557164700007</v>
      </c>
      <c r="D317" s="66">
        <v>0</v>
      </c>
      <c r="E317" s="66">
        <v>0</v>
      </c>
      <c r="F317" s="19">
        <f t="shared" si="52"/>
        <v>244.03899999999999</v>
      </c>
      <c r="G317" s="19">
        <f t="shared" si="52"/>
        <v>9497.1557164700007</v>
      </c>
      <c r="H317" s="67">
        <v>0</v>
      </c>
      <c r="I317" s="34">
        <f t="shared" si="46"/>
        <v>244.03899999999999</v>
      </c>
      <c r="J317" s="68">
        <f t="shared" si="47"/>
        <v>38.916549061707357</v>
      </c>
      <c r="K317" s="110">
        <v>4.38</v>
      </c>
      <c r="L317" s="68">
        <f t="shared" si="48"/>
        <v>53.652000000000001</v>
      </c>
      <c r="M317" s="68">
        <f t="shared" si="55"/>
        <v>49.67966101176934</v>
      </c>
      <c r="N317" s="68">
        <f t="shared" si="55"/>
        <v>41.560092506159968</v>
      </c>
      <c r="O317" s="68">
        <f t="shared" si="55"/>
        <v>42.389047261205377</v>
      </c>
      <c r="P317" s="68">
        <f t="shared" si="55"/>
        <v>0</v>
      </c>
      <c r="Q317" s="68">
        <f t="shared" si="55"/>
        <v>0</v>
      </c>
      <c r="R317" s="68">
        <f t="shared" si="49"/>
        <v>53.652000000000001</v>
      </c>
      <c r="S317" s="68">
        <f t="shared" si="45"/>
        <v>0</v>
      </c>
      <c r="T317" s="68">
        <f t="shared" si="50"/>
        <v>0</v>
      </c>
      <c r="U317" s="43"/>
    </row>
    <row r="318" spans="1:21" x14ac:dyDescent="0.35">
      <c r="A318" s="63">
        <v>45671.041666665908</v>
      </c>
      <c r="B318" s="64">
        <v>269.24399999999997</v>
      </c>
      <c r="C318" s="65">
        <v>10779.02010598</v>
      </c>
      <c r="D318" s="66">
        <v>0</v>
      </c>
      <c r="E318" s="66">
        <v>0</v>
      </c>
      <c r="F318" s="19">
        <f t="shared" si="52"/>
        <v>269.24399999999997</v>
      </c>
      <c r="G318" s="19">
        <f t="shared" si="52"/>
        <v>10779.02010598</v>
      </c>
      <c r="H318" s="67">
        <v>0</v>
      </c>
      <c r="I318" s="34">
        <f t="shared" si="46"/>
        <v>269.24399999999997</v>
      </c>
      <c r="J318" s="68">
        <f t="shared" si="47"/>
        <v>40.034392989184539</v>
      </c>
      <c r="K318" s="110">
        <v>4.71</v>
      </c>
      <c r="L318" s="68">
        <f t="shared" si="48"/>
        <v>57.084000000000003</v>
      </c>
      <c r="M318" s="68">
        <f t="shared" si="55"/>
        <v>49.67966101176934</v>
      </c>
      <c r="N318" s="68">
        <f t="shared" si="55"/>
        <v>41.560092506159968</v>
      </c>
      <c r="O318" s="68">
        <f t="shared" si="55"/>
        <v>42.389047261205377</v>
      </c>
      <c r="P318" s="68">
        <f t="shared" si="55"/>
        <v>0</v>
      </c>
      <c r="Q318" s="68">
        <f t="shared" si="55"/>
        <v>0</v>
      </c>
      <c r="R318" s="68">
        <f t="shared" si="49"/>
        <v>57.084000000000003</v>
      </c>
      <c r="S318" s="68">
        <f t="shared" si="45"/>
        <v>0</v>
      </c>
      <c r="T318" s="68">
        <f t="shared" si="50"/>
        <v>0</v>
      </c>
      <c r="U318" s="43"/>
    </row>
    <row r="319" spans="1:21" x14ac:dyDescent="0.35">
      <c r="A319" s="63">
        <v>45671.083333332572</v>
      </c>
      <c r="B319" s="70">
        <v>230.22199999999998</v>
      </c>
      <c r="C319" s="71">
        <v>9240.8607307999991</v>
      </c>
      <c r="D319" s="66">
        <v>0</v>
      </c>
      <c r="E319" s="66">
        <v>0</v>
      </c>
      <c r="F319" s="19">
        <f t="shared" si="52"/>
        <v>230.22199999999998</v>
      </c>
      <c r="G319" s="19">
        <f t="shared" si="52"/>
        <v>9240.8607307999991</v>
      </c>
      <c r="H319" s="67">
        <v>0</v>
      </c>
      <c r="I319" s="34">
        <f t="shared" si="46"/>
        <v>230.22199999999998</v>
      </c>
      <c r="J319" s="68">
        <f t="shared" si="47"/>
        <v>40.138912574819088</v>
      </c>
      <c r="K319" s="110">
        <v>4.71</v>
      </c>
      <c r="L319" s="68">
        <f t="shared" si="48"/>
        <v>57.084000000000003</v>
      </c>
      <c r="M319" s="68">
        <f t="shared" si="55"/>
        <v>49.67966101176934</v>
      </c>
      <c r="N319" s="68">
        <f t="shared" si="55"/>
        <v>41.560092506159968</v>
      </c>
      <c r="O319" s="68">
        <f t="shared" si="55"/>
        <v>42.389047261205377</v>
      </c>
      <c r="P319" s="68">
        <f t="shared" si="55"/>
        <v>0</v>
      </c>
      <c r="Q319" s="68">
        <f t="shared" si="55"/>
        <v>0</v>
      </c>
      <c r="R319" s="68">
        <f t="shared" si="49"/>
        <v>57.084000000000003</v>
      </c>
      <c r="S319" s="68">
        <f t="shared" si="45"/>
        <v>0</v>
      </c>
      <c r="T319" s="68">
        <f t="shared" si="50"/>
        <v>0</v>
      </c>
      <c r="U319" s="43"/>
    </row>
    <row r="320" spans="1:21" x14ac:dyDescent="0.35">
      <c r="A320" s="63">
        <v>45671.124999999236</v>
      </c>
      <c r="B320" s="70">
        <v>232.721</v>
      </c>
      <c r="C320" s="71">
        <v>8701.5597034999992</v>
      </c>
      <c r="D320" s="66">
        <v>0</v>
      </c>
      <c r="E320" s="66">
        <v>0</v>
      </c>
      <c r="F320" s="19">
        <f t="shared" si="52"/>
        <v>232.721</v>
      </c>
      <c r="G320" s="19">
        <f t="shared" si="52"/>
        <v>8701.5597034999992</v>
      </c>
      <c r="H320" s="67">
        <v>0</v>
      </c>
      <c r="I320" s="34">
        <f t="shared" si="46"/>
        <v>232.721</v>
      </c>
      <c r="J320" s="68">
        <f t="shared" si="47"/>
        <v>37.390522142393678</v>
      </c>
      <c r="K320" s="110">
        <v>4.71</v>
      </c>
      <c r="L320" s="68">
        <f t="shared" si="48"/>
        <v>57.084000000000003</v>
      </c>
      <c r="M320" s="68">
        <f t="shared" si="55"/>
        <v>49.67966101176934</v>
      </c>
      <c r="N320" s="68">
        <f t="shared" si="55"/>
        <v>41.560092506159968</v>
      </c>
      <c r="O320" s="68">
        <f t="shared" si="55"/>
        <v>42.389047261205377</v>
      </c>
      <c r="P320" s="68">
        <f t="shared" si="55"/>
        <v>0</v>
      </c>
      <c r="Q320" s="68">
        <f t="shared" si="55"/>
        <v>0</v>
      </c>
      <c r="R320" s="68">
        <f t="shared" si="49"/>
        <v>57.084000000000003</v>
      </c>
      <c r="S320" s="68">
        <f t="shared" si="45"/>
        <v>0</v>
      </c>
      <c r="T320" s="68">
        <f t="shared" si="50"/>
        <v>0</v>
      </c>
      <c r="U320" s="43"/>
    </row>
    <row r="321" spans="1:21" x14ac:dyDescent="0.35">
      <c r="A321" s="63">
        <v>45671.1666666659</v>
      </c>
      <c r="B321" s="70">
        <v>243.453</v>
      </c>
      <c r="C321" s="71">
        <v>8933.0522595999992</v>
      </c>
      <c r="D321" s="66">
        <v>0</v>
      </c>
      <c r="E321" s="66">
        <v>0</v>
      </c>
      <c r="F321" s="19">
        <f t="shared" si="52"/>
        <v>243.453</v>
      </c>
      <c r="G321" s="19">
        <f t="shared" si="52"/>
        <v>8933.0522595999992</v>
      </c>
      <c r="H321" s="67">
        <v>0</v>
      </c>
      <c r="I321" s="34">
        <f t="shared" si="46"/>
        <v>243.453</v>
      </c>
      <c r="J321" s="68">
        <f t="shared" si="47"/>
        <v>36.693128692601853</v>
      </c>
      <c r="K321" s="110">
        <v>4.71</v>
      </c>
      <c r="L321" s="68">
        <f t="shared" si="48"/>
        <v>57.084000000000003</v>
      </c>
      <c r="M321" s="68">
        <f t="shared" si="55"/>
        <v>49.67966101176934</v>
      </c>
      <c r="N321" s="68">
        <f t="shared" si="55"/>
        <v>41.560092506159968</v>
      </c>
      <c r="O321" s="68">
        <f t="shared" si="55"/>
        <v>42.389047261205377</v>
      </c>
      <c r="P321" s="68">
        <f t="shared" si="55"/>
        <v>0</v>
      </c>
      <c r="Q321" s="68">
        <f t="shared" si="55"/>
        <v>0</v>
      </c>
      <c r="R321" s="68">
        <f t="shared" si="49"/>
        <v>57.084000000000003</v>
      </c>
      <c r="S321" s="68">
        <f t="shared" si="45"/>
        <v>0</v>
      </c>
      <c r="T321" s="68">
        <f t="shared" si="50"/>
        <v>0</v>
      </c>
      <c r="U321" s="43"/>
    </row>
    <row r="322" spans="1:21" x14ac:dyDescent="0.35">
      <c r="A322" s="63">
        <v>45671.208333332565</v>
      </c>
      <c r="B322" s="70">
        <v>291.41899999999998</v>
      </c>
      <c r="C322" s="71">
        <v>10482.434684080001</v>
      </c>
      <c r="D322" s="66">
        <v>0</v>
      </c>
      <c r="E322" s="66">
        <v>0</v>
      </c>
      <c r="F322" s="19">
        <f t="shared" si="52"/>
        <v>291.41899999999998</v>
      </c>
      <c r="G322" s="19">
        <f t="shared" si="52"/>
        <v>10482.434684080001</v>
      </c>
      <c r="H322" s="67">
        <v>0</v>
      </c>
      <c r="I322" s="34">
        <f t="shared" si="46"/>
        <v>291.41899999999998</v>
      </c>
      <c r="J322" s="68">
        <f t="shared" si="47"/>
        <v>35.970320000000008</v>
      </c>
      <c r="K322" s="110">
        <v>4.71</v>
      </c>
      <c r="L322" s="68">
        <f t="shared" si="48"/>
        <v>57.084000000000003</v>
      </c>
      <c r="M322" s="68">
        <f t="shared" si="55"/>
        <v>49.67966101176934</v>
      </c>
      <c r="N322" s="68">
        <f t="shared" si="55"/>
        <v>41.560092506159968</v>
      </c>
      <c r="O322" s="68">
        <f t="shared" si="55"/>
        <v>42.389047261205377</v>
      </c>
      <c r="P322" s="68">
        <f t="shared" si="55"/>
        <v>0</v>
      </c>
      <c r="Q322" s="68">
        <f t="shared" si="55"/>
        <v>0</v>
      </c>
      <c r="R322" s="68">
        <f t="shared" si="49"/>
        <v>57.084000000000003</v>
      </c>
      <c r="S322" s="68">
        <f t="shared" si="45"/>
        <v>0</v>
      </c>
      <c r="T322" s="68">
        <f t="shared" si="50"/>
        <v>0</v>
      </c>
      <c r="U322" s="43"/>
    </row>
    <row r="323" spans="1:21" x14ac:dyDescent="0.35">
      <c r="A323" s="63">
        <v>45671.249999999229</v>
      </c>
      <c r="B323" s="70">
        <v>313.43600000000004</v>
      </c>
      <c r="C323" s="71">
        <v>12854.70743368</v>
      </c>
      <c r="D323" s="66">
        <v>0</v>
      </c>
      <c r="E323" s="66">
        <v>0</v>
      </c>
      <c r="F323" s="19">
        <f t="shared" si="52"/>
        <v>313.43600000000004</v>
      </c>
      <c r="G323" s="19">
        <f t="shared" si="52"/>
        <v>12854.70743368</v>
      </c>
      <c r="H323" s="67">
        <v>0</v>
      </c>
      <c r="I323" s="34">
        <f t="shared" si="46"/>
        <v>313.43600000000004</v>
      </c>
      <c r="J323" s="68">
        <f t="shared" si="47"/>
        <v>41.012223974527487</v>
      </c>
      <c r="K323" s="110">
        <v>4.71</v>
      </c>
      <c r="L323" s="68">
        <f t="shared" si="48"/>
        <v>57.084000000000003</v>
      </c>
      <c r="M323" s="68">
        <f t="shared" si="55"/>
        <v>49.67966101176934</v>
      </c>
      <c r="N323" s="68">
        <f t="shared" si="55"/>
        <v>41.560092506159968</v>
      </c>
      <c r="O323" s="68">
        <f t="shared" si="55"/>
        <v>42.389047261205377</v>
      </c>
      <c r="P323" s="68">
        <f t="shared" si="55"/>
        <v>0</v>
      </c>
      <c r="Q323" s="68">
        <f t="shared" si="55"/>
        <v>0</v>
      </c>
      <c r="R323" s="68">
        <f t="shared" si="49"/>
        <v>57.084000000000003</v>
      </c>
      <c r="S323" s="68">
        <f t="shared" si="45"/>
        <v>0</v>
      </c>
      <c r="T323" s="68">
        <f t="shared" si="50"/>
        <v>0</v>
      </c>
      <c r="U323" s="43"/>
    </row>
    <row r="324" spans="1:21" x14ac:dyDescent="0.35">
      <c r="A324" s="63">
        <v>45671.291666665893</v>
      </c>
      <c r="B324" s="70">
        <v>314.19499999999999</v>
      </c>
      <c r="C324" s="71">
        <v>16235.289064000001</v>
      </c>
      <c r="D324" s="66">
        <v>0</v>
      </c>
      <c r="E324" s="66">
        <v>0</v>
      </c>
      <c r="F324" s="19">
        <f t="shared" si="52"/>
        <v>314.19499999999999</v>
      </c>
      <c r="G324" s="19">
        <f t="shared" si="52"/>
        <v>16235.289064000001</v>
      </c>
      <c r="H324" s="67">
        <v>0</v>
      </c>
      <c r="I324" s="34">
        <f t="shared" si="46"/>
        <v>314.19499999999999</v>
      </c>
      <c r="J324" s="68">
        <f t="shared" si="47"/>
        <v>51.672652537436946</v>
      </c>
      <c r="K324" s="110">
        <v>4.71</v>
      </c>
      <c r="L324" s="68">
        <f t="shared" si="48"/>
        <v>57.084000000000003</v>
      </c>
      <c r="M324" s="68">
        <f t="shared" si="55"/>
        <v>49.67966101176934</v>
      </c>
      <c r="N324" s="68">
        <f t="shared" si="55"/>
        <v>41.560092506159968</v>
      </c>
      <c r="O324" s="68">
        <f t="shared" si="55"/>
        <v>42.389047261205377</v>
      </c>
      <c r="P324" s="68">
        <f t="shared" si="55"/>
        <v>0</v>
      </c>
      <c r="Q324" s="68">
        <f t="shared" si="55"/>
        <v>0</v>
      </c>
      <c r="R324" s="68">
        <f t="shared" si="49"/>
        <v>57.084000000000003</v>
      </c>
      <c r="S324" s="68">
        <f t="shared" si="45"/>
        <v>0</v>
      </c>
      <c r="T324" s="68">
        <f t="shared" si="50"/>
        <v>0</v>
      </c>
      <c r="U324" s="43"/>
    </row>
    <row r="325" spans="1:21" x14ac:dyDescent="0.35">
      <c r="A325" s="63">
        <v>45671.333333332557</v>
      </c>
      <c r="B325" s="70">
        <v>249.06200000000001</v>
      </c>
      <c r="C325" s="71">
        <v>19590.707810079999</v>
      </c>
      <c r="D325" s="66">
        <v>0</v>
      </c>
      <c r="E325" s="66">
        <v>0</v>
      </c>
      <c r="F325" s="19">
        <f t="shared" si="52"/>
        <v>249.06200000000001</v>
      </c>
      <c r="G325" s="19">
        <f t="shared" si="52"/>
        <v>19590.707810079999</v>
      </c>
      <c r="H325" s="67">
        <v>0</v>
      </c>
      <c r="I325" s="34">
        <f t="shared" si="46"/>
        <v>249.06200000000001</v>
      </c>
      <c r="J325" s="68">
        <f t="shared" si="47"/>
        <v>78.657955890822365</v>
      </c>
      <c r="K325" s="110">
        <v>4.71</v>
      </c>
      <c r="L325" s="68">
        <f t="shared" si="48"/>
        <v>57.084000000000003</v>
      </c>
      <c r="M325" s="68">
        <f t="shared" si="55"/>
        <v>49.67966101176934</v>
      </c>
      <c r="N325" s="68">
        <f t="shared" si="55"/>
        <v>41.560092506159968</v>
      </c>
      <c r="O325" s="68">
        <f t="shared" si="55"/>
        <v>42.389047261205377</v>
      </c>
      <c r="P325" s="68">
        <f t="shared" si="55"/>
        <v>0</v>
      </c>
      <c r="Q325" s="68">
        <f t="shared" si="55"/>
        <v>0</v>
      </c>
      <c r="R325" s="68">
        <f t="shared" si="49"/>
        <v>57.084000000000003</v>
      </c>
      <c r="S325" s="68">
        <f t="shared" si="45"/>
        <v>21.573955890822361</v>
      </c>
      <c r="T325" s="68">
        <f t="shared" si="50"/>
        <v>5373.2526020799996</v>
      </c>
      <c r="U325" s="43"/>
    </row>
    <row r="326" spans="1:21" x14ac:dyDescent="0.35">
      <c r="A326" s="63">
        <v>45671.374999999221</v>
      </c>
      <c r="B326" s="70">
        <v>192.51600000000002</v>
      </c>
      <c r="C326" s="71">
        <v>10349.238293099999</v>
      </c>
      <c r="D326" s="66">
        <v>0</v>
      </c>
      <c r="E326" s="66">
        <v>0</v>
      </c>
      <c r="F326" s="19">
        <f t="shared" si="52"/>
        <v>192.51600000000002</v>
      </c>
      <c r="G326" s="19">
        <f t="shared" si="52"/>
        <v>10349.238293099999</v>
      </c>
      <c r="H326" s="67">
        <v>0</v>
      </c>
      <c r="I326" s="34">
        <f t="shared" si="46"/>
        <v>192.51600000000002</v>
      </c>
      <c r="J326" s="68">
        <f t="shared" si="47"/>
        <v>53.757808665773226</v>
      </c>
      <c r="K326" s="110">
        <v>4.71</v>
      </c>
      <c r="L326" s="68">
        <f t="shared" si="48"/>
        <v>57.084000000000003</v>
      </c>
      <c r="M326" s="68">
        <f t="shared" si="55"/>
        <v>49.67966101176934</v>
      </c>
      <c r="N326" s="68">
        <f t="shared" si="55"/>
        <v>41.560092506159968</v>
      </c>
      <c r="O326" s="68">
        <f t="shared" si="55"/>
        <v>42.389047261205377</v>
      </c>
      <c r="P326" s="68">
        <f t="shared" si="55"/>
        <v>0</v>
      </c>
      <c r="Q326" s="68">
        <f t="shared" si="55"/>
        <v>0</v>
      </c>
      <c r="R326" s="68">
        <f t="shared" si="49"/>
        <v>57.084000000000003</v>
      </c>
      <c r="S326" s="68">
        <f t="shared" ref="S326:S389" si="56">IF(J326&gt;R326,J326-R326,0)</f>
        <v>0</v>
      </c>
      <c r="T326" s="68">
        <f t="shared" si="50"/>
        <v>0</v>
      </c>
      <c r="U326" s="43"/>
    </row>
    <row r="327" spans="1:21" x14ac:dyDescent="0.35">
      <c r="A327" s="63">
        <v>45671.416666665886</v>
      </c>
      <c r="B327" s="70">
        <v>186.89599999999999</v>
      </c>
      <c r="C327" s="71">
        <v>8007.7200905999998</v>
      </c>
      <c r="D327" s="66">
        <v>0</v>
      </c>
      <c r="E327" s="66">
        <v>0</v>
      </c>
      <c r="F327" s="19">
        <f t="shared" si="52"/>
        <v>186.89599999999999</v>
      </c>
      <c r="G327" s="19">
        <f t="shared" si="52"/>
        <v>8007.7200905999998</v>
      </c>
      <c r="H327" s="67">
        <v>0</v>
      </c>
      <c r="I327" s="34">
        <f t="shared" ref="I327:I390" si="57">F327-H327</f>
        <v>186.89599999999999</v>
      </c>
      <c r="J327" s="68">
        <f t="shared" ref="J327:J390" si="58">IF(F327&gt;0,G327/F327,0)</f>
        <v>42.845861284350654</v>
      </c>
      <c r="K327" s="110">
        <v>4.71</v>
      </c>
      <c r="L327" s="68">
        <f t="shared" ref="L327:L390" si="59">IF(AND(MONTH($A$2)&gt;5,MONTH($A$2)&lt;9),(K327*10800)/1000,(K327*10400)/1000)+8.1</f>
        <v>57.084000000000003</v>
      </c>
      <c r="M327" s="68">
        <f t="shared" si="55"/>
        <v>49.67966101176934</v>
      </c>
      <c r="N327" s="68">
        <f t="shared" si="55"/>
        <v>41.560092506159968</v>
      </c>
      <c r="O327" s="68">
        <f t="shared" si="55"/>
        <v>42.389047261205377</v>
      </c>
      <c r="P327" s="68">
        <f t="shared" si="55"/>
        <v>0</v>
      </c>
      <c r="Q327" s="68">
        <f t="shared" si="55"/>
        <v>0</v>
      </c>
      <c r="R327" s="68">
        <f t="shared" ref="R327:R390" si="60">MAX(L327:Q327)</f>
        <v>57.084000000000003</v>
      </c>
      <c r="S327" s="68">
        <f t="shared" si="56"/>
        <v>0</v>
      </c>
      <c r="T327" s="68">
        <f t="shared" ref="T327:T390" si="61">IF(S327&lt;&gt;" ",S327*I327,0)</f>
        <v>0</v>
      </c>
      <c r="U327" s="43"/>
    </row>
    <row r="328" spans="1:21" x14ac:dyDescent="0.35">
      <c r="A328" s="63">
        <v>45671.45833333255</v>
      </c>
      <c r="B328" s="70">
        <v>135.60499999999999</v>
      </c>
      <c r="C328" s="71">
        <v>5598.9559229999995</v>
      </c>
      <c r="D328" s="66">
        <v>0</v>
      </c>
      <c r="E328" s="66">
        <v>0</v>
      </c>
      <c r="F328" s="19">
        <f t="shared" si="52"/>
        <v>135.60499999999999</v>
      </c>
      <c r="G328" s="19">
        <f t="shared" si="52"/>
        <v>5598.9559229999995</v>
      </c>
      <c r="H328" s="67">
        <v>0</v>
      </c>
      <c r="I328" s="34">
        <f t="shared" si="57"/>
        <v>135.60499999999999</v>
      </c>
      <c r="J328" s="68">
        <f t="shared" si="58"/>
        <v>41.288712975185284</v>
      </c>
      <c r="K328" s="110">
        <v>4.71</v>
      </c>
      <c r="L328" s="68">
        <f t="shared" si="59"/>
        <v>57.084000000000003</v>
      </c>
      <c r="M328" s="68">
        <f t="shared" ref="M328:Q343" si="62">M327</f>
        <v>49.67966101176934</v>
      </c>
      <c r="N328" s="68">
        <f t="shared" si="62"/>
        <v>41.560092506159968</v>
      </c>
      <c r="O328" s="68">
        <f t="shared" si="62"/>
        <v>42.389047261205377</v>
      </c>
      <c r="P328" s="68">
        <f t="shared" si="62"/>
        <v>0</v>
      </c>
      <c r="Q328" s="68">
        <f t="shared" si="62"/>
        <v>0</v>
      </c>
      <c r="R328" s="68">
        <f t="shared" si="60"/>
        <v>57.084000000000003</v>
      </c>
      <c r="S328" s="68">
        <f t="shared" si="56"/>
        <v>0</v>
      </c>
      <c r="T328" s="68">
        <f t="shared" si="61"/>
        <v>0</v>
      </c>
      <c r="U328" s="43"/>
    </row>
    <row r="329" spans="1:21" x14ac:dyDescent="0.35">
      <c r="A329" s="63">
        <v>45671.499999999214</v>
      </c>
      <c r="B329" s="70">
        <v>210.869</v>
      </c>
      <c r="C329" s="71">
        <v>7121.6850630700001</v>
      </c>
      <c r="D329" s="66">
        <v>0</v>
      </c>
      <c r="E329" s="66">
        <v>0</v>
      </c>
      <c r="F329" s="19">
        <f t="shared" si="52"/>
        <v>210.869</v>
      </c>
      <c r="G329" s="19">
        <f t="shared" si="52"/>
        <v>7121.6850630700001</v>
      </c>
      <c r="H329" s="67">
        <v>0</v>
      </c>
      <c r="I329" s="34">
        <f t="shared" si="57"/>
        <v>210.869</v>
      </c>
      <c r="J329" s="68">
        <f t="shared" si="58"/>
        <v>33.773029999999999</v>
      </c>
      <c r="K329" s="110">
        <v>4.71</v>
      </c>
      <c r="L329" s="68">
        <f t="shared" si="59"/>
        <v>57.084000000000003</v>
      </c>
      <c r="M329" s="68">
        <f t="shared" si="62"/>
        <v>49.67966101176934</v>
      </c>
      <c r="N329" s="68">
        <f t="shared" si="62"/>
        <v>41.560092506159968</v>
      </c>
      <c r="O329" s="68">
        <f t="shared" si="62"/>
        <v>42.389047261205377</v>
      </c>
      <c r="P329" s="68">
        <f t="shared" si="62"/>
        <v>0</v>
      </c>
      <c r="Q329" s="68">
        <f t="shared" si="62"/>
        <v>0</v>
      </c>
      <c r="R329" s="68">
        <f t="shared" si="60"/>
        <v>57.084000000000003</v>
      </c>
      <c r="S329" s="68">
        <f t="shared" si="56"/>
        <v>0</v>
      </c>
      <c r="T329" s="68">
        <f t="shared" si="61"/>
        <v>0</v>
      </c>
      <c r="U329" s="43"/>
    </row>
    <row r="330" spans="1:21" x14ac:dyDescent="0.35">
      <c r="A330" s="63">
        <v>45671.541666665878</v>
      </c>
      <c r="B330" s="70">
        <v>291.71000000000004</v>
      </c>
      <c r="C330" s="71">
        <v>9987.8934695999997</v>
      </c>
      <c r="D330" s="66">
        <v>0</v>
      </c>
      <c r="E330" s="66">
        <v>0</v>
      </c>
      <c r="F330" s="19">
        <f t="shared" si="52"/>
        <v>291.71000000000004</v>
      </c>
      <c r="G330" s="19">
        <f t="shared" si="52"/>
        <v>9987.8934695999997</v>
      </c>
      <c r="H330" s="67">
        <v>0</v>
      </c>
      <c r="I330" s="34">
        <f t="shared" si="57"/>
        <v>291.71000000000004</v>
      </c>
      <c r="J330" s="68">
        <f t="shared" si="58"/>
        <v>34.239119226629178</v>
      </c>
      <c r="K330" s="110">
        <v>4.71</v>
      </c>
      <c r="L330" s="68">
        <f t="shared" si="59"/>
        <v>57.084000000000003</v>
      </c>
      <c r="M330" s="68">
        <f t="shared" si="62"/>
        <v>49.67966101176934</v>
      </c>
      <c r="N330" s="68">
        <f t="shared" si="62"/>
        <v>41.560092506159968</v>
      </c>
      <c r="O330" s="68">
        <f t="shared" si="62"/>
        <v>42.389047261205377</v>
      </c>
      <c r="P330" s="68">
        <f t="shared" si="62"/>
        <v>0</v>
      </c>
      <c r="Q330" s="68">
        <f t="shared" si="62"/>
        <v>0</v>
      </c>
      <c r="R330" s="68">
        <f t="shared" si="60"/>
        <v>57.084000000000003</v>
      </c>
      <c r="S330" s="68">
        <f t="shared" si="56"/>
        <v>0</v>
      </c>
      <c r="T330" s="68">
        <f t="shared" si="61"/>
        <v>0</v>
      </c>
      <c r="U330" s="43"/>
    </row>
    <row r="331" spans="1:21" x14ac:dyDescent="0.35">
      <c r="A331" s="63">
        <v>45671.583333332543</v>
      </c>
      <c r="B331" s="70">
        <v>283.762</v>
      </c>
      <c r="C331" s="71">
        <v>9535.3288635600002</v>
      </c>
      <c r="D331" s="66">
        <v>0</v>
      </c>
      <c r="E331" s="66">
        <v>0</v>
      </c>
      <c r="F331" s="19">
        <f t="shared" si="52"/>
        <v>283.762</v>
      </c>
      <c r="G331" s="19">
        <f t="shared" si="52"/>
        <v>9535.3288635600002</v>
      </c>
      <c r="H331" s="67">
        <v>0</v>
      </c>
      <c r="I331" s="34">
        <f t="shared" si="57"/>
        <v>283.762</v>
      </c>
      <c r="J331" s="68">
        <f t="shared" si="58"/>
        <v>33.603262112474539</v>
      </c>
      <c r="K331" s="110">
        <v>4.71</v>
      </c>
      <c r="L331" s="68">
        <f t="shared" si="59"/>
        <v>57.084000000000003</v>
      </c>
      <c r="M331" s="68">
        <f t="shared" si="62"/>
        <v>49.67966101176934</v>
      </c>
      <c r="N331" s="68">
        <f t="shared" si="62"/>
        <v>41.560092506159968</v>
      </c>
      <c r="O331" s="68">
        <f t="shared" si="62"/>
        <v>42.389047261205377</v>
      </c>
      <c r="P331" s="68">
        <f t="shared" si="62"/>
        <v>0</v>
      </c>
      <c r="Q331" s="68">
        <f t="shared" si="62"/>
        <v>0</v>
      </c>
      <c r="R331" s="68">
        <f t="shared" si="60"/>
        <v>57.084000000000003</v>
      </c>
      <c r="S331" s="68">
        <f t="shared" si="56"/>
        <v>0</v>
      </c>
      <c r="T331" s="68">
        <f t="shared" si="61"/>
        <v>0</v>
      </c>
      <c r="U331" s="43"/>
    </row>
    <row r="332" spans="1:21" x14ac:dyDescent="0.35">
      <c r="A332" s="63">
        <v>45671.624999999207</v>
      </c>
      <c r="B332" s="70">
        <v>278.29200000000003</v>
      </c>
      <c r="C332" s="71">
        <v>9761.4099607799999</v>
      </c>
      <c r="D332" s="66">
        <v>0</v>
      </c>
      <c r="E332" s="66">
        <v>0</v>
      </c>
      <c r="F332" s="19">
        <f t="shared" si="52"/>
        <v>278.29200000000003</v>
      </c>
      <c r="G332" s="19">
        <f t="shared" si="52"/>
        <v>9761.4099607799999</v>
      </c>
      <c r="H332" s="67">
        <v>0</v>
      </c>
      <c r="I332" s="34">
        <f t="shared" si="57"/>
        <v>278.29200000000003</v>
      </c>
      <c r="J332" s="68">
        <f t="shared" si="58"/>
        <v>35.076142903065843</v>
      </c>
      <c r="K332" s="110">
        <v>4.71</v>
      </c>
      <c r="L332" s="68">
        <f t="shared" si="59"/>
        <v>57.084000000000003</v>
      </c>
      <c r="M332" s="68">
        <f t="shared" si="62"/>
        <v>49.67966101176934</v>
      </c>
      <c r="N332" s="68">
        <f t="shared" si="62"/>
        <v>41.560092506159968</v>
      </c>
      <c r="O332" s="68">
        <f t="shared" si="62"/>
        <v>42.389047261205377</v>
      </c>
      <c r="P332" s="68">
        <f t="shared" si="62"/>
        <v>0</v>
      </c>
      <c r="Q332" s="68">
        <f t="shared" si="62"/>
        <v>0</v>
      </c>
      <c r="R332" s="68">
        <f t="shared" si="60"/>
        <v>57.084000000000003</v>
      </c>
      <c r="S332" s="68">
        <f t="shared" si="56"/>
        <v>0</v>
      </c>
      <c r="T332" s="68">
        <f t="shared" si="61"/>
        <v>0</v>
      </c>
      <c r="U332" s="43"/>
    </row>
    <row r="333" spans="1:21" x14ac:dyDescent="0.35">
      <c r="A333" s="63">
        <v>45671.666666665871</v>
      </c>
      <c r="B333" s="70">
        <v>300.41399999999999</v>
      </c>
      <c r="C333" s="71">
        <v>11034.245273820001</v>
      </c>
      <c r="D333" s="66">
        <v>0</v>
      </c>
      <c r="E333" s="66">
        <v>0</v>
      </c>
      <c r="F333" s="19">
        <f t="shared" si="52"/>
        <v>300.41399999999999</v>
      </c>
      <c r="G333" s="19">
        <f t="shared" si="52"/>
        <v>11034.245273820001</v>
      </c>
      <c r="H333" s="67">
        <v>0</v>
      </c>
      <c r="I333" s="34">
        <f t="shared" si="57"/>
        <v>300.41399999999999</v>
      </c>
      <c r="J333" s="68">
        <f t="shared" si="58"/>
        <v>36.730130000000003</v>
      </c>
      <c r="K333" s="110">
        <v>4.71</v>
      </c>
      <c r="L333" s="68">
        <f t="shared" si="59"/>
        <v>57.084000000000003</v>
      </c>
      <c r="M333" s="68">
        <f t="shared" si="62"/>
        <v>49.67966101176934</v>
      </c>
      <c r="N333" s="68">
        <f t="shared" si="62"/>
        <v>41.560092506159968</v>
      </c>
      <c r="O333" s="68">
        <f t="shared" si="62"/>
        <v>42.389047261205377</v>
      </c>
      <c r="P333" s="68">
        <f t="shared" si="62"/>
        <v>0</v>
      </c>
      <c r="Q333" s="68">
        <f t="shared" si="62"/>
        <v>0</v>
      </c>
      <c r="R333" s="68">
        <f t="shared" si="60"/>
        <v>57.084000000000003</v>
      </c>
      <c r="S333" s="68">
        <f t="shared" si="56"/>
        <v>0</v>
      </c>
      <c r="T333" s="68">
        <f t="shared" si="61"/>
        <v>0</v>
      </c>
      <c r="U333" s="43"/>
    </row>
    <row r="334" spans="1:21" x14ac:dyDescent="0.35">
      <c r="A334" s="63">
        <v>45671.708333332535</v>
      </c>
      <c r="B334" s="70">
        <v>255.078</v>
      </c>
      <c r="C334" s="71">
        <v>10785.8839527</v>
      </c>
      <c r="D334" s="66">
        <v>80.347999999999999</v>
      </c>
      <c r="E334" s="66">
        <v>3397.5010000000002</v>
      </c>
      <c r="F334" s="19">
        <f t="shared" si="52"/>
        <v>174.73000000000002</v>
      </c>
      <c r="G334" s="19">
        <f t="shared" si="52"/>
        <v>7388.3829526999998</v>
      </c>
      <c r="H334" s="67">
        <v>0</v>
      </c>
      <c r="I334" s="34">
        <f t="shared" si="57"/>
        <v>174.73000000000002</v>
      </c>
      <c r="J334" s="68">
        <f t="shared" si="58"/>
        <v>42.284570209466025</v>
      </c>
      <c r="K334" s="110">
        <v>4.71</v>
      </c>
      <c r="L334" s="68">
        <f t="shared" si="59"/>
        <v>57.084000000000003</v>
      </c>
      <c r="M334" s="68">
        <f t="shared" si="62"/>
        <v>49.67966101176934</v>
      </c>
      <c r="N334" s="68">
        <f t="shared" si="62"/>
        <v>41.560092506159968</v>
      </c>
      <c r="O334" s="68">
        <f t="shared" si="62"/>
        <v>42.389047261205377</v>
      </c>
      <c r="P334" s="68">
        <f t="shared" si="62"/>
        <v>0</v>
      </c>
      <c r="Q334" s="68">
        <f t="shared" si="62"/>
        <v>0</v>
      </c>
      <c r="R334" s="68">
        <f t="shared" si="60"/>
        <v>57.084000000000003</v>
      </c>
      <c r="S334" s="68">
        <f t="shared" si="56"/>
        <v>0</v>
      </c>
      <c r="T334" s="68">
        <f t="shared" si="61"/>
        <v>0</v>
      </c>
      <c r="U334" s="43"/>
    </row>
    <row r="335" spans="1:21" x14ac:dyDescent="0.35">
      <c r="A335" s="63">
        <v>45671.7499999992</v>
      </c>
      <c r="B335" s="70">
        <v>97.391000000000005</v>
      </c>
      <c r="C335" s="71">
        <v>5063.4350288899996</v>
      </c>
      <c r="D335" s="66">
        <v>30.75</v>
      </c>
      <c r="E335" s="66">
        <v>1598.7170000000001</v>
      </c>
      <c r="F335" s="19">
        <f t="shared" si="52"/>
        <v>66.641000000000005</v>
      </c>
      <c r="G335" s="19">
        <f t="shared" si="52"/>
        <v>3464.7180288899995</v>
      </c>
      <c r="H335" s="67">
        <v>0</v>
      </c>
      <c r="I335" s="34">
        <f t="shared" si="57"/>
        <v>66.641000000000005</v>
      </c>
      <c r="J335" s="68">
        <f t="shared" si="58"/>
        <v>51.990786886301215</v>
      </c>
      <c r="K335" s="110">
        <v>4.71</v>
      </c>
      <c r="L335" s="68">
        <f t="shared" si="59"/>
        <v>57.084000000000003</v>
      </c>
      <c r="M335" s="68">
        <f t="shared" si="62"/>
        <v>49.67966101176934</v>
      </c>
      <c r="N335" s="68">
        <f t="shared" si="62"/>
        <v>41.560092506159968</v>
      </c>
      <c r="O335" s="68">
        <f t="shared" si="62"/>
        <v>42.389047261205377</v>
      </c>
      <c r="P335" s="68">
        <f t="shared" si="62"/>
        <v>0</v>
      </c>
      <c r="Q335" s="68">
        <f t="shared" si="62"/>
        <v>0</v>
      </c>
      <c r="R335" s="68">
        <f t="shared" si="60"/>
        <v>57.084000000000003</v>
      </c>
      <c r="S335" s="68">
        <f t="shared" si="56"/>
        <v>0</v>
      </c>
      <c r="T335" s="68">
        <f t="shared" si="61"/>
        <v>0</v>
      </c>
      <c r="U335" s="43"/>
    </row>
    <row r="336" spans="1:21" x14ac:dyDescent="0.35">
      <c r="A336" s="63">
        <v>45671.791666665864</v>
      </c>
      <c r="B336" s="70">
        <v>30.85</v>
      </c>
      <c r="C336" s="71">
        <v>2236.0079999999998</v>
      </c>
      <c r="D336" s="66">
        <v>30.85</v>
      </c>
      <c r="E336" s="66">
        <v>2236.0079999999998</v>
      </c>
      <c r="F336" s="19">
        <f t="shared" si="52"/>
        <v>0</v>
      </c>
      <c r="G336" s="19">
        <f t="shared" si="52"/>
        <v>0</v>
      </c>
      <c r="H336" s="67">
        <v>0</v>
      </c>
      <c r="I336" s="34">
        <f t="shared" si="57"/>
        <v>0</v>
      </c>
      <c r="J336" s="68">
        <f t="shared" si="58"/>
        <v>0</v>
      </c>
      <c r="K336" s="110">
        <v>4.71</v>
      </c>
      <c r="L336" s="68">
        <f t="shared" si="59"/>
        <v>57.084000000000003</v>
      </c>
      <c r="M336" s="68">
        <f t="shared" si="62"/>
        <v>49.67966101176934</v>
      </c>
      <c r="N336" s="68">
        <f t="shared" si="62"/>
        <v>41.560092506159968</v>
      </c>
      <c r="O336" s="68">
        <f t="shared" si="62"/>
        <v>42.389047261205377</v>
      </c>
      <c r="P336" s="68">
        <f t="shared" si="62"/>
        <v>0</v>
      </c>
      <c r="Q336" s="68">
        <f t="shared" si="62"/>
        <v>0</v>
      </c>
      <c r="R336" s="68">
        <f t="shared" si="60"/>
        <v>57.084000000000003</v>
      </c>
      <c r="S336" s="68">
        <f t="shared" si="56"/>
        <v>0</v>
      </c>
      <c r="T336" s="68">
        <f t="shared" si="61"/>
        <v>0</v>
      </c>
      <c r="U336" s="43"/>
    </row>
    <row r="337" spans="1:21" x14ac:dyDescent="0.35">
      <c r="A337" s="63">
        <v>45671.833333332528</v>
      </c>
      <c r="B337" s="70">
        <v>67.849999999999994</v>
      </c>
      <c r="C337" s="71">
        <v>4507.9539999999997</v>
      </c>
      <c r="D337" s="66">
        <v>61.085999999999999</v>
      </c>
      <c r="E337" s="66">
        <v>4058.5540000000001</v>
      </c>
      <c r="F337" s="19">
        <f t="shared" si="52"/>
        <v>6.7639999999999958</v>
      </c>
      <c r="G337" s="19">
        <f t="shared" si="52"/>
        <v>449.39999999999964</v>
      </c>
      <c r="H337" s="67">
        <v>0</v>
      </c>
      <c r="I337" s="34">
        <f t="shared" si="57"/>
        <v>6.7639999999999958</v>
      </c>
      <c r="J337" s="68">
        <f t="shared" si="58"/>
        <v>66.439976345357763</v>
      </c>
      <c r="K337" s="110">
        <v>4.71</v>
      </c>
      <c r="L337" s="68">
        <f t="shared" si="59"/>
        <v>57.084000000000003</v>
      </c>
      <c r="M337" s="68">
        <f t="shared" si="62"/>
        <v>49.67966101176934</v>
      </c>
      <c r="N337" s="68">
        <f t="shared" si="62"/>
        <v>41.560092506159968</v>
      </c>
      <c r="O337" s="68">
        <f t="shared" si="62"/>
        <v>42.389047261205377</v>
      </c>
      <c r="P337" s="68">
        <f t="shared" si="62"/>
        <v>0</v>
      </c>
      <c r="Q337" s="68">
        <f t="shared" si="62"/>
        <v>0</v>
      </c>
      <c r="R337" s="68">
        <f t="shared" si="60"/>
        <v>57.084000000000003</v>
      </c>
      <c r="S337" s="68">
        <f t="shared" si="56"/>
        <v>9.3559763453577602</v>
      </c>
      <c r="T337" s="68">
        <f t="shared" si="61"/>
        <v>63.283823999999854</v>
      </c>
      <c r="U337" s="43"/>
    </row>
    <row r="338" spans="1:21" x14ac:dyDescent="0.35">
      <c r="A338" s="63">
        <v>45671.874999999192</v>
      </c>
      <c r="B338" s="70">
        <v>31.75</v>
      </c>
      <c r="C338" s="71">
        <v>1976.7550000000001</v>
      </c>
      <c r="D338" s="66">
        <v>27.478000000000002</v>
      </c>
      <c r="E338" s="66">
        <v>1710.78</v>
      </c>
      <c r="F338" s="19">
        <f t="shared" si="52"/>
        <v>4.2719999999999985</v>
      </c>
      <c r="G338" s="19">
        <f t="shared" si="52"/>
        <v>265.97500000000014</v>
      </c>
      <c r="H338" s="67">
        <v>0</v>
      </c>
      <c r="I338" s="34">
        <f t="shared" si="57"/>
        <v>4.2719999999999985</v>
      </c>
      <c r="J338" s="68">
        <f t="shared" si="58"/>
        <v>62.260065543071214</v>
      </c>
      <c r="K338" s="110">
        <v>4.71</v>
      </c>
      <c r="L338" s="68">
        <f t="shared" si="59"/>
        <v>57.084000000000003</v>
      </c>
      <c r="M338" s="68">
        <f t="shared" si="62"/>
        <v>49.67966101176934</v>
      </c>
      <c r="N338" s="68">
        <f t="shared" si="62"/>
        <v>41.560092506159968</v>
      </c>
      <c r="O338" s="68">
        <f t="shared" si="62"/>
        <v>42.389047261205377</v>
      </c>
      <c r="P338" s="68">
        <f t="shared" si="62"/>
        <v>0</v>
      </c>
      <c r="Q338" s="68">
        <f t="shared" si="62"/>
        <v>0</v>
      </c>
      <c r="R338" s="68">
        <f t="shared" si="60"/>
        <v>57.084000000000003</v>
      </c>
      <c r="S338" s="68">
        <f t="shared" si="56"/>
        <v>5.1760655430712106</v>
      </c>
      <c r="T338" s="68">
        <f t="shared" si="61"/>
        <v>22.112152000000204</v>
      </c>
      <c r="U338" s="43"/>
    </row>
    <row r="339" spans="1:21" x14ac:dyDescent="0.35">
      <c r="A339" s="63">
        <v>45671.916666665857</v>
      </c>
      <c r="B339" s="70">
        <v>49.95</v>
      </c>
      <c r="C339" s="71">
        <v>2991.5055000000002</v>
      </c>
      <c r="D339" s="66">
        <v>25.791</v>
      </c>
      <c r="E339" s="66">
        <v>1544.623</v>
      </c>
      <c r="F339" s="19">
        <f t="shared" si="52"/>
        <v>24.159000000000002</v>
      </c>
      <c r="G339" s="19">
        <f t="shared" si="52"/>
        <v>1446.8825000000002</v>
      </c>
      <c r="H339" s="67">
        <v>0</v>
      </c>
      <c r="I339" s="34">
        <f t="shared" si="57"/>
        <v>24.159000000000002</v>
      </c>
      <c r="J339" s="68">
        <f t="shared" si="58"/>
        <v>59.889999586075582</v>
      </c>
      <c r="K339" s="110">
        <v>4.71</v>
      </c>
      <c r="L339" s="68">
        <f t="shared" si="59"/>
        <v>57.084000000000003</v>
      </c>
      <c r="M339" s="68">
        <f t="shared" si="62"/>
        <v>49.67966101176934</v>
      </c>
      <c r="N339" s="68">
        <f t="shared" si="62"/>
        <v>41.560092506159968</v>
      </c>
      <c r="O339" s="68">
        <f t="shared" si="62"/>
        <v>42.389047261205377</v>
      </c>
      <c r="P339" s="68">
        <f t="shared" si="62"/>
        <v>0</v>
      </c>
      <c r="Q339" s="68">
        <f t="shared" si="62"/>
        <v>0</v>
      </c>
      <c r="R339" s="68">
        <f t="shared" si="60"/>
        <v>57.084000000000003</v>
      </c>
      <c r="S339" s="68">
        <f t="shared" si="56"/>
        <v>2.8059995860755791</v>
      </c>
      <c r="T339" s="68">
        <f t="shared" si="61"/>
        <v>67.790143999999927</v>
      </c>
      <c r="U339" s="43"/>
    </row>
    <row r="340" spans="1:21" x14ac:dyDescent="0.35">
      <c r="A340" s="63">
        <v>45671.958333332521</v>
      </c>
      <c r="B340" s="70">
        <v>66.650000000000006</v>
      </c>
      <c r="C340" s="71">
        <v>3825.71</v>
      </c>
      <c r="D340" s="66">
        <v>49.643999999999998</v>
      </c>
      <c r="E340" s="66">
        <v>2849.5659999999998</v>
      </c>
      <c r="F340" s="19">
        <f t="shared" si="52"/>
        <v>17.006000000000007</v>
      </c>
      <c r="G340" s="19">
        <f t="shared" si="52"/>
        <v>976.14400000000023</v>
      </c>
      <c r="H340" s="67">
        <v>0</v>
      </c>
      <c r="I340" s="34">
        <f t="shared" si="57"/>
        <v>17.006000000000007</v>
      </c>
      <c r="J340" s="68">
        <f t="shared" si="58"/>
        <v>57.399976478889791</v>
      </c>
      <c r="K340" s="110">
        <v>4.71</v>
      </c>
      <c r="L340" s="68">
        <f t="shared" si="59"/>
        <v>57.084000000000003</v>
      </c>
      <c r="M340" s="68">
        <f t="shared" si="62"/>
        <v>49.67966101176934</v>
      </c>
      <c r="N340" s="68">
        <f t="shared" si="62"/>
        <v>41.560092506159968</v>
      </c>
      <c r="O340" s="68">
        <f t="shared" si="62"/>
        <v>42.389047261205377</v>
      </c>
      <c r="P340" s="68">
        <f t="shared" si="62"/>
        <v>0</v>
      </c>
      <c r="Q340" s="68">
        <f t="shared" si="62"/>
        <v>0</v>
      </c>
      <c r="R340" s="68">
        <f t="shared" si="60"/>
        <v>57.084000000000003</v>
      </c>
      <c r="S340" s="68">
        <f t="shared" si="56"/>
        <v>0.31597647888978742</v>
      </c>
      <c r="T340" s="68">
        <f t="shared" si="61"/>
        <v>5.3734959999997267</v>
      </c>
      <c r="U340" s="43"/>
    </row>
    <row r="341" spans="1:21" x14ac:dyDescent="0.35">
      <c r="A341" s="63">
        <v>45671.999999999185</v>
      </c>
      <c r="B341" s="70">
        <v>66.55</v>
      </c>
      <c r="C341" s="71">
        <v>3778.7089999999998</v>
      </c>
      <c r="D341" s="66">
        <v>37.948999999999998</v>
      </c>
      <c r="E341" s="66">
        <v>2154.7440000000001</v>
      </c>
      <c r="F341" s="19">
        <f t="shared" si="52"/>
        <v>28.600999999999999</v>
      </c>
      <c r="G341" s="19">
        <f t="shared" si="52"/>
        <v>1623.9649999999997</v>
      </c>
      <c r="H341" s="67">
        <v>0</v>
      </c>
      <c r="I341" s="34">
        <f t="shared" si="57"/>
        <v>28.600999999999999</v>
      </c>
      <c r="J341" s="68">
        <f t="shared" si="58"/>
        <v>56.78000769203873</v>
      </c>
      <c r="K341" s="110">
        <v>4.71</v>
      </c>
      <c r="L341" s="68">
        <f t="shared" si="59"/>
        <v>57.084000000000003</v>
      </c>
      <c r="M341" s="68">
        <f t="shared" si="62"/>
        <v>49.67966101176934</v>
      </c>
      <c r="N341" s="68">
        <f t="shared" si="62"/>
        <v>41.560092506159968</v>
      </c>
      <c r="O341" s="68">
        <f t="shared" si="62"/>
        <v>42.389047261205377</v>
      </c>
      <c r="P341" s="68">
        <f t="shared" si="62"/>
        <v>0</v>
      </c>
      <c r="Q341" s="68">
        <f t="shared" si="62"/>
        <v>0</v>
      </c>
      <c r="R341" s="68">
        <f t="shared" si="60"/>
        <v>57.084000000000003</v>
      </c>
      <c r="S341" s="68">
        <f t="shared" si="56"/>
        <v>0</v>
      </c>
      <c r="T341" s="68">
        <f t="shared" si="61"/>
        <v>0</v>
      </c>
      <c r="U341" s="43"/>
    </row>
    <row r="342" spans="1:21" x14ac:dyDescent="0.35">
      <c r="A342" s="63">
        <v>45672.041666665849</v>
      </c>
      <c r="B342" s="64">
        <v>100</v>
      </c>
      <c r="C342" s="65">
        <v>5063</v>
      </c>
      <c r="D342" s="66">
        <v>79.355000000000004</v>
      </c>
      <c r="E342" s="66">
        <v>4017.7440000000001</v>
      </c>
      <c r="F342" s="19">
        <f t="shared" ref="F342:G405" si="63">B342-D342</f>
        <v>20.644999999999996</v>
      </c>
      <c r="G342" s="19">
        <f t="shared" si="63"/>
        <v>1045.2559999999999</v>
      </c>
      <c r="H342" s="67">
        <v>0</v>
      </c>
      <c r="I342" s="34">
        <f t="shared" si="57"/>
        <v>20.644999999999996</v>
      </c>
      <c r="J342" s="68">
        <f t="shared" si="58"/>
        <v>50.629983046742552</v>
      </c>
      <c r="K342" s="110">
        <v>4.6500000000000004</v>
      </c>
      <c r="L342" s="68">
        <f t="shared" si="59"/>
        <v>56.460000000000008</v>
      </c>
      <c r="M342" s="68">
        <f t="shared" si="62"/>
        <v>49.67966101176934</v>
      </c>
      <c r="N342" s="68">
        <f t="shared" si="62"/>
        <v>41.560092506159968</v>
      </c>
      <c r="O342" s="68">
        <f t="shared" si="62"/>
        <v>42.389047261205377</v>
      </c>
      <c r="P342" s="68">
        <f t="shared" si="62"/>
        <v>0</v>
      </c>
      <c r="Q342" s="68">
        <f t="shared" si="62"/>
        <v>0</v>
      </c>
      <c r="R342" s="68">
        <f t="shared" si="60"/>
        <v>56.460000000000008</v>
      </c>
      <c r="S342" s="68">
        <f t="shared" si="56"/>
        <v>0</v>
      </c>
      <c r="T342" s="68">
        <f t="shared" si="61"/>
        <v>0</v>
      </c>
      <c r="U342" s="43"/>
    </row>
    <row r="343" spans="1:21" x14ac:dyDescent="0.35">
      <c r="A343" s="63">
        <v>45672.083333332514</v>
      </c>
      <c r="B343" s="70">
        <v>118.7</v>
      </c>
      <c r="C343" s="71">
        <v>5974.1710000000003</v>
      </c>
      <c r="D343" s="66">
        <v>82.403000000000006</v>
      </c>
      <c r="E343" s="66">
        <v>4147.3429999999998</v>
      </c>
      <c r="F343" s="19">
        <f t="shared" si="63"/>
        <v>36.296999999999997</v>
      </c>
      <c r="G343" s="19">
        <f t="shared" si="63"/>
        <v>1826.8280000000004</v>
      </c>
      <c r="H343" s="67">
        <v>0</v>
      </c>
      <c r="I343" s="34">
        <f t="shared" si="57"/>
        <v>36.296999999999997</v>
      </c>
      <c r="J343" s="68">
        <f t="shared" si="58"/>
        <v>50.329999724495153</v>
      </c>
      <c r="K343" s="110">
        <v>4.6500000000000004</v>
      </c>
      <c r="L343" s="68">
        <f t="shared" si="59"/>
        <v>56.460000000000008</v>
      </c>
      <c r="M343" s="68">
        <f t="shared" si="62"/>
        <v>49.67966101176934</v>
      </c>
      <c r="N343" s="68">
        <f t="shared" si="62"/>
        <v>41.560092506159968</v>
      </c>
      <c r="O343" s="68">
        <f t="shared" si="62"/>
        <v>42.389047261205377</v>
      </c>
      <c r="P343" s="68">
        <f t="shared" si="62"/>
        <v>0</v>
      </c>
      <c r="Q343" s="68">
        <f t="shared" si="62"/>
        <v>0</v>
      </c>
      <c r="R343" s="68">
        <f t="shared" si="60"/>
        <v>56.460000000000008</v>
      </c>
      <c r="S343" s="68">
        <f t="shared" si="56"/>
        <v>0</v>
      </c>
      <c r="T343" s="68">
        <f t="shared" si="61"/>
        <v>0</v>
      </c>
      <c r="U343" s="43"/>
    </row>
    <row r="344" spans="1:21" x14ac:dyDescent="0.35">
      <c r="A344" s="63">
        <v>45672.124999999178</v>
      </c>
      <c r="B344" s="70">
        <v>136.30000000000001</v>
      </c>
      <c r="C344" s="71">
        <v>6774.11</v>
      </c>
      <c r="D344" s="66">
        <v>91.662999999999997</v>
      </c>
      <c r="E344" s="66">
        <v>4555.6509999999998</v>
      </c>
      <c r="F344" s="19">
        <f t="shared" si="63"/>
        <v>44.637000000000015</v>
      </c>
      <c r="G344" s="19">
        <f t="shared" si="63"/>
        <v>2218.4589999999998</v>
      </c>
      <c r="H344" s="67">
        <v>0</v>
      </c>
      <c r="I344" s="34">
        <f t="shared" si="57"/>
        <v>44.637000000000015</v>
      </c>
      <c r="J344" s="68">
        <f t="shared" si="58"/>
        <v>49.700002240293905</v>
      </c>
      <c r="K344" s="110">
        <v>4.6500000000000004</v>
      </c>
      <c r="L344" s="68">
        <f t="shared" si="59"/>
        <v>56.460000000000008</v>
      </c>
      <c r="M344" s="68">
        <f t="shared" ref="M344:Q359" si="64">M343</f>
        <v>49.67966101176934</v>
      </c>
      <c r="N344" s="68">
        <f t="shared" si="64"/>
        <v>41.560092506159968</v>
      </c>
      <c r="O344" s="68">
        <f t="shared" si="64"/>
        <v>42.389047261205377</v>
      </c>
      <c r="P344" s="68">
        <f t="shared" si="64"/>
        <v>0</v>
      </c>
      <c r="Q344" s="68">
        <f t="shared" si="64"/>
        <v>0</v>
      </c>
      <c r="R344" s="68">
        <f t="shared" si="60"/>
        <v>56.460000000000008</v>
      </c>
      <c r="S344" s="68">
        <f t="shared" si="56"/>
        <v>0</v>
      </c>
      <c r="T344" s="68">
        <f t="shared" si="61"/>
        <v>0</v>
      </c>
      <c r="U344" s="43"/>
    </row>
    <row r="345" spans="1:21" x14ac:dyDescent="0.35">
      <c r="A345" s="63">
        <v>45672.166666665842</v>
      </c>
      <c r="B345" s="70">
        <v>129</v>
      </c>
      <c r="C345" s="71">
        <v>6727.35</v>
      </c>
      <c r="D345" s="66">
        <v>60.771999999999998</v>
      </c>
      <c r="E345" s="66">
        <v>3169.26</v>
      </c>
      <c r="F345" s="19">
        <f t="shared" si="63"/>
        <v>68.228000000000009</v>
      </c>
      <c r="G345" s="19">
        <f t="shared" si="63"/>
        <v>3558.09</v>
      </c>
      <c r="H345" s="67">
        <v>0</v>
      </c>
      <c r="I345" s="34">
        <f t="shared" si="57"/>
        <v>68.228000000000009</v>
      </c>
      <c r="J345" s="68">
        <f t="shared" si="58"/>
        <v>52.149997068652162</v>
      </c>
      <c r="K345" s="110">
        <v>4.6500000000000004</v>
      </c>
      <c r="L345" s="68">
        <f t="shared" si="59"/>
        <v>56.460000000000008</v>
      </c>
      <c r="M345" s="68">
        <f t="shared" si="64"/>
        <v>49.67966101176934</v>
      </c>
      <c r="N345" s="68">
        <f t="shared" si="64"/>
        <v>41.560092506159968</v>
      </c>
      <c r="O345" s="68">
        <f t="shared" si="64"/>
        <v>42.389047261205377</v>
      </c>
      <c r="P345" s="68">
        <f t="shared" si="64"/>
        <v>0</v>
      </c>
      <c r="Q345" s="68">
        <f t="shared" si="64"/>
        <v>0</v>
      </c>
      <c r="R345" s="68">
        <f t="shared" si="60"/>
        <v>56.460000000000008</v>
      </c>
      <c r="S345" s="68">
        <f t="shared" si="56"/>
        <v>0</v>
      </c>
      <c r="T345" s="68">
        <f t="shared" si="61"/>
        <v>0</v>
      </c>
      <c r="U345" s="43"/>
    </row>
    <row r="346" spans="1:21" x14ac:dyDescent="0.35">
      <c r="A346" s="63">
        <v>45672.208333332506</v>
      </c>
      <c r="B346" s="70">
        <v>137.19999999999999</v>
      </c>
      <c r="C346" s="71">
        <v>7227.6959999999999</v>
      </c>
      <c r="D346" s="66">
        <v>21.632000000000001</v>
      </c>
      <c r="E346" s="66">
        <v>1139.5740000000001</v>
      </c>
      <c r="F346" s="19">
        <f t="shared" si="63"/>
        <v>115.56799999999998</v>
      </c>
      <c r="G346" s="19">
        <f t="shared" si="63"/>
        <v>6088.1219999999994</v>
      </c>
      <c r="H346" s="67">
        <v>0</v>
      </c>
      <c r="I346" s="34">
        <f t="shared" si="57"/>
        <v>115.56799999999998</v>
      </c>
      <c r="J346" s="68">
        <f t="shared" si="58"/>
        <v>52.679997923300569</v>
      </c>
      <c r="K346" s="110">
        <v>4.6500000000000004</v>
      </c>
      <c r="L346" s="68">
        <f t="shared" si="59"/>
        <v>56.460000000000008</v>
      </c>
      <c r="M346" s="68">
        <f t="shared" si="64"/>
        <v>49.67966101176934</v>
      </c>
      <c r="N346" s="68">
        <f t="shared" si="64"/>
        <v>41.560092506159968</v>
      </c>
      <c r="O346" s="68">
        <f t="shared" si="64"/>
        <v>42.389047261205377</v>
      </c>
      <c r="P346" s="68">
        <f t="shared" si="64"/>
        <v>0</v>
      </c>
      <c r="Q346" s="68">
        <f t="shared" si="64"/>
        <v>0</v>
      </c>
      <c r="R346" s="68">
        <f t="shared" si="60"/>
        <v>56.460000000000008</v>
      </c>
      <c r="S346" s="68">
        <f t="shared" si="56"/>
        <v>0</v>
      </c>
      <c r="T346" s="68">
        <f t="shared" si="61"/>
        <v>0</v>
      </c>
      <c r="U346" s="43"/>
    </row>
    <row r="347" spans="1:21" x14ac:dyDescent="0.35">
      <c r="A347" s="63">
        <v>45672.249999999171</v>
      </c>
      <c r="B347" s="70">
        <v>179.3</v>
      </c>
      <c r="C347" s="71">
        <v>10087.418</v>
      </c>
      <c r="D347" s="66">
        <v>29.782</v>
      </c>
      <c r="E347" s="66">
        <v>1675.5350000000001</v>
      </c>
      <c r="F347" s="19">
        <f t="shared" si="63"/>
        <v>149.518</v>
      </c>
      <c r="G347" s="19">
        <f t="shared" si="63"/>
        <v>8411.8829999999998</v>
      </c>
      <c r="H347" s="67">
        <v>0</v>
      </c>
      <c r="I347" s="34">
        <f t="shared" si="57"/>
        <v>149.518</v>
      </c>
      <c r="J347" s="68">
        <f t="shared" si="58"/>
        <v>56.260002140210538</v>
      </c>
      <c r="K347" s="110">
        <v>4.6500000000000004</v>
      </c>
      <c r="L347" s="68">
        <f t="shared" si="59"/>
        <v>56.460000000000008</v>
      </c>
      <c r="M347" s="68">
        <f t="shared" si="64"/>
        <v>49.67966101176934</v>
      </c>
      <c r="N347" s="68">
        <f t="shared" si="64"/>
        <v>41.560092506159968</v>
      </c>
      <c r="O347" s="68">
        <f t="shared" si="64"/>
        <v>42.389047261205377</v>
      </c>
      <c r="P347" s="68">
        <f t="shared" si="64"/>
        <v>0</v>
      </c>
      <c r="Q347" s="68">
        <f t="shared" si="64"/>
        <v>0</v>
      </c>
      <c r="R347" s="68">
        <f t="shared" si="60"/>
        <v>56.460000000000008</v>
      </c>
      <c r="S347" s="68">
        <f t="shared" si="56"/>
        <v>0</v>
      </c>
      <c r="T347" s="68">
        <f t="shared" si="61"/>
        <v>0</v>
      </c>
      <c r="U347" s="43"/>
    </row>
    <row r="348" spans="1:21" x14ac:dyDescent="0.35">
      <c r="A348" s="63">
        <v>45672.291666665835</v>
      </c>
      <c r="B348" s="70">
        <v>214.5</v>
      </c>
      <c r="C348" s="71">
        <v>15478.32</v>
      </c>
      <c r="D348" s="66">
        <v>18.393000000000001</v>
      </c>
      <c r="E348" s="66">
        <v>1327.239</v>
      </c>
      <c r="F348" s="19">
        <f t="shared" si="63"/>
        <v>196.107</v>
      </c>
      <c r="G348" s="19">
        <f t="shared" si="63"/>
        <v>14151.081</v>
      </c>
      <c r="H348" s="67">
        <v>0</v>
      </c>
      <c r="I348" s="34">
        <f t="shared" si="57"/>
        <v>196.107</v>
      </c>
      <c r="J348" s="68">
        <f t="shared" si="58"/>
        <v>72.159999388089162</v>
      </c>
      <c r="K348" s="110">
        <v>4.6500000000000004</v>
      </c>
      <c r="L348" s="68">
        <f t="shared" si="59"/>
        <v>56.460000000000008</v>
      </c>
      <c r="M348" s="68">
        <f t="shared" si="64"/>
        <v>49.67966101176934</v>
      </c>
      <c r="N348" s="68">
        <f t="shared" si="64"/>
        <v>41.560092506159968</v>
      </c>
      <c r="O348" s="68">
        <f t="shared" si="64"/>
        <v>42.389047261205377</v>
      </c>
      <c r="P348" s="68">
        <f t="shared" si="64"/>
        <v>0</v>
      </c>
      <c r="Q348" s="68">
        <f t="shared" si="64"/>
        <v>0</v>
      </c>
      <c r="R348" s="68">
        <f t="shared" si="60"/>
        <v>56.460000000000008</v>
      </c>
      <c r="S348" s="68">
        <f t="shared" si="56"/>
        <v>15.699999388089154</v>
      </c>
      <c r="T348" s="68">
        <f t="shared" si="61"/>
        <v>3078.8797799999998</v>
      </c>
      <c r="U348" s="43"/>
    </row>
    <row r="349" spans="1:21" x14ac:dyDescent="0.35">
      <c r="A349" s="63">
        <v>45672.333333332499</v>
      </c>
      <c r="B349" s="70">
        <v>276.3</v>
      </c>
      <c r="C349" s="71">
        <v>26886.753000000001</v>
      </c>
      <c r="D349" s="66">
        <v>36.314</v>
      </c>
      <c r="E349" s="66">
        <v>3533.7150000000001</v>
      </c>
      <c r="F349" s="19">
        <f t="shared" si="63"/>
        <v>239.98600000000002</v>
      </c>
      <c r="G349" s="19">
        <f t="shared" si="63"/>
        <v>23353.038</v>
      </c>
      <c r="H349" s="67">
        <v>0</v>
      </c>
      <c r="I349" s="34">
        <f t="shared" si="57"/>
        <v>239.98600000000002</v>
      </c>
      <c r="J349" s="68">
        <f t="shared" si="58"/>
        <v>97.310001416749301</v>
      </c>
      <c r="K349" s="110">
        <v>4.6500000000000004</v>
      </c>
      <c r="L349" s="68">
        <f t="shared" si="59"/>
        <v>56.460000000000008</v>
      </c>
      <c r="M349" s="68">
        <f t="shared" si="64"/>
        <v>49.67966101176934</v>
      </c>
      <c r="N349" s="68">
        <f t="shared" si="64"/>
        <v>41.560092506159968</v>
      </c>
      <c r="O349" s="68">
        <f t="shared" si="64"/>
        <v>42.389047261205377</v>
      </c>
      <c r="P349" s="68">
        <f t="shared" si="64"/>
        <v>0</v>
      </c>
      <c r="Q349" s="68">
        <f t="shared" si="64"/>
        <v>0</v>
      </c>
      <c r="R349" s="68">
        <f t="shared" si="60"/>
        <v>56.460000000000008</v>
      </c>
      <c r="S349" s="68">
        <f t="shared" si="56"/>
        <v>40.850001416749294</v>
      </c>
      <c r="T349" s="68">
        <f t="shared" si="61"/>
        <v>9803.428439999996</v>
      </c>
      <c r="U349" s="43"/>
    </row>
    <row r="350" spans="1:21" x14ac:dyDescent="0.35">
      <c r="A350" s="63">
        <v>45672.374999999163</v>
      </c>
      <c r="B350" s="70">
        <v>260.64699999999999</v>
      </c>
      <c r="C350" s="71">
        <v>17217.0901705</v>
      </c>
      <c r="D350" s="66">
        <v>0</v>
      </c>
      <c r="E350" s="66">
        <v>0</v>
      </c>
      <c r="F350" s="19">
        <f t="shared" si="63"/>
        <v>260.64699999999999</v>
      </c>
      <c r="G350" s="19">
        <f t="shared" si="63"/>
        <v>17217.0901705</v>
      </c>
      <c r="H350" s="67">
        <v>0</v>
      </c>
      <c r="I350" s="34">
        <f t="shared" si="57"/>
        <v>260.64699999999999</v>
      </c>
      <c r="J350" s="68">
        <f t="shared" si="58"/>
        <v>66.055201749876275</v>
      </c>
      <c r="K350" s="110">
        <v>4.6500000000000004</v>
      </c>
      <c r="L350" s="68">
        <f t="shared" si="59"/>
        <v>56.460000000000008</v>
      </c>
      <c r="M350" s="68">
        <f t="shared" si="64"/>
        <v>49.67966101176934</v>
      </c>
      <c r="N350" s="68">
        <f t="shared" si="64"/>
        <v>41.560092506159968</v>
      </c>
      <c r="O350" s="68">
        <f t="shared" si="64"/>
        <v>42.389047261205377</v>
      </c>
      <c r="P350" s="68">
        <f t="shared" si="64"/>
        <v>0</v>
      </c>
      <c r="Q350" s="68">
        <f t="shared" si="64"/>
        <v>0</v>
      </c>
      <c r="R350" s="68">
        <f t="shared" si="60"/>
        <v>56.460000000000008</v>
      </c>
      <c r="S350" s="68">
        <f t="shared" si="56"/>
        <v>9.5952017498762672</v>
      </c>
      <c r="T350" s="68">
        <f t="shared" si="61"/>
        <v>2500.9605504999995</v>
      </c>
      <c r="U350" s="43"/>
    </row>
    <row r="351" spans="1:21" x14ac:dyDescent="0.35">
      <c r="A351" s="63">
        <v>45672.416666665828</v>
      </c>
      <c r="B351" s="70">
        <v>240.9</v>
      </c>
      <c r="C351" s="71">
        <v>12902.603999999999</v>
      </c>
      <c r="D351" s="66">
        <v>3.07</v>
      </c>
      <c r="E351" s="66">
        <v>164.429</v>
      </c>
      <c r="F351" s="19">
        <f t="shared" si="63"/>
        <v>237.83</v>
      </c>
      <c r="G351" s="19">
        <f t="shared" si="63"/>
        <v>12738.174999999999</v>
      </c>
      <c r="H351" s="67">
        <v>0</v>
      </c>
      <c r="I351" s="34">
        <f t="shared" si="57"/>
        <v>237.83</v>
      </c>
      <c r="J351" s="68">
        <f t="shared" si="58"/>
        <v>53.560000840936794</v>
      </c>
      <c r="K351" s="110">
        <v>4.6500000000000004</v>
      </c>
      <c r="L351" s="68">
        <f t="shared" si="59"/>
        <v>56.460000000000008</v>
      </c>
      <c r="M351" s="68">
        <f t="shared" si="64"/>
        <v>49.67966101176934</v>
      </c>
      <c r="N351" s="68">
        <f t="shared" si="64"/>
        <v>41.560092506159968</v>
      </c>
      <c r="O351" s="68">
        <f t="shared" si="64"/>
        <v>42.389047261205377</v>
      </c>
      <c r="P351" s="68">
        <f t="shared" si="64"/>
        <v>0</v>
      </c>
      <c r="Q351" s="68">
        <f t="shared" si="64"/>
        <v>0</v>
      </c>
      <c r="R351" s="68">
        <f t="shared" si="60"/>
        <v>56.460000000000008</v>
      </c>
      <c r="S351" s="68">
        <f t="shared" si="56"/>
        <v>0</v>
      </c>
      <c r="T351" s="68">
        <f t="shared" si="61"/>
        <v>0</v>
      </c>
      <c r="U351" s="43"/>
    </row>
    <row r="352" spans="1:21" x14ac:dyDescent="0.35">
      <c r="A352" s="63">
        <v>45672.458333332492</v>
      </c>
      <c r="B352" s="70">
        <v>177.47800000000001</v>
      </c>
      <c r="C352" s="71">
        <v>9505.5841894200003</v>
      </c>
      <c r="D352" s="66">
        <v>0</v>
      </c>
      <c r="E352" s="66">
        <v>0</v>
      </c>
      <c r="F352" s="19">
        <f t="shared" si="63"/>
        <v>177.47800000000001</v>
      </c>
      <c r="G352" s="19">
        <f t="shared" si="63"/>
        <v>9505.5841894200003</v>
      </c>
      <c r="H352" s="67">
        <v>0</v>
      </c>
      <c r="I352" s="34">
        <f t="shared" si="57"/>
        <v>177.47800000000001</v>
      </c>
      <c r="J352" s="68">
        <f t="shared" si="58"/>
        <v>53.559225309165079</v>
      </c>
      <c r="K352" s="110">
        <v>4.6500000000000004</v>
      </c>
      <c r="L352" s="68">
        <f t="shared" si="59"/>
        <v>56.460000000000008</v>
      </c>
      <c r="M352" s="68">
        <f t="shared" si="64"/>
        <v>49.67966101176934</v>
      </c>
      <c r="N352" s="68">
        <f t="shared" si="64"/>
        <v>41.560092506159968</v>
      </c>
      <c r="O352" s="68">
        <f t="shared" si="64"/>
        <v>42.389047261205377</v>
      </c>
      <c r="P352" s="68">
        <f t="shared" si="64"/>
        <v>0</v>
      </c>
      <c r="Q352" s="68">
        <f t="shared" si="64"/>
        <v>0</v>
      </c>
      <c r="R352" s="68">
        <f t="shared" si="60"/>
        <v>56.460000000000008</v>
      </c>
      <c r="S352" s="68">
        <f t="shared" si="56"/>
        <v>0</v>
      </c>
      <c r="T352" s="68">
        <f t="shared" si="61"/>
        <v>0</v>
      </c>
      <c r="U352" s="43"/>
    </row>
    <row r="353" spans="1:21" x14ac:dyDescent="0.35">
      <c r="A353" s="63">
        <v>45672.499999999156</v>
      </c>
      <c r="B353" s="70">
        <v>114.27200000000001</v>
      </c>
      <c r="C353" s="71">
        <v>5580.3916754800002</v>
      </c>
      <c r="D353" s="66">
        <v>0</v>
      </c>
      <c r="E353" s="66">
        <v>0</v>
      </c>
      <c r="F353" s="19">
        <f t="shared" si="63"/>
        <v>114.27200000000001</v>
      </c>
      <c r="G353" s="19">
        <f t="shared" si="63"/>
        <v>5580.3916754800002</v>
      </c>
      <c r="H353" s="67">
        <v>0</v>
      </c>
      <c r="I353" s="34">
        <f t="shared" si="57"/>
        <v>114.27200000000001</v>
      </c>
      <c r="J353" s="68">
        <f t="shared" si="58"/>
        <v>48.834287274922993</v>
      </c>
      <c r="K353" s="110">
        <v>4.6500000000000004</v>
      </c>
      <c r="L353" s="68">
        <f t="shared" si="59"/>
        <v>56.460000000000008</v>
      </c>
      <c r="M353" s="68">
        <f t="shared" si="64"/>
        <v>49.67966101176934</v>
      </c>
      <c r="N353" s="68">
        <f t="shared" si="64"/>
        <v>41.560092506159968</v>
      </c>
      <c r="O353" s="68">
        <f t="shared" si="64"/>
        <v>42.389047261205377</v>
      </c>
      <c r="P353" s="68">
        <f t="shared" si="64"/>
        <v>0</v>
      </c>
      <c r="Q353" s="68">
        <f t="shared" si="64"/>
        <v>0</v>
      </c>
      <c r="R353" s="68">
        <f t="shared" si="60"/>
        <v>56.460000000000008</v>
      </c>
      <c r="S353" s="68">
        <f t="shared" si="56"/>
        <v>0</v>
      </c>
      <c r="T353" s="68">
        <f t="shared" si="61"/>
        <v>0</v>
      </c>
      <c r="U353" s="43"/>
    </row>
    <row r="354" spans="1:21" x14ac:dyDescent="0.35">
      <c r="A354" s="63">
        <v>45672.54166666582</v>
      </c>
      <c r="B354" s="70">
        <v>119.9</v>
      </c>
      <c r="C354" s="71">
        <v>5335.55</v>
      </c>
      <c r="D354" s="66">
        <v>6.8550000000000004</v>
      </c>
      <c r="E354" s="66">
        <v>305.06</v>
      </c>
      <c r="F354" s="19">
        <f t="shared" si="63"/>
        <v>113.045</v>
      </c>
      <c r="G354" s="19">
        <f t="shared" si="63"/>
        <v>5030.49</v>
      </c>
      <c r="H354" s="67">
        <v>0</v>
      </c>
      <c r="I354" s="34">
        <f t="shared" si="57"/>
        <v>113.045</v>
      </c>
      <c r="J354" s="68">
        <f t="shared" si="58"/>
        <v>44.499889424565438</v>
      </c>
      <c r="K354" s="110">
        <v>4.6500000000000004</v>
      </c>
      <c r="L354" s="68">
        <f t="shared" si="59"/>
        <v>56.460000000000008</v>
      </c>
      <c r="M354" s="68">
        <f t="shared" si="64"/>
        <v>49.67966101176934</v>
      </c>
      <c r="N354" s="68">
        <f t="shared" si="64"/>
        <v>41.560092506159968</v>
      </c>
      <c r="O354" s="68">
        <f t="shared" si="64"/>
        <v>42.389047261205377</v>
      </c>
      <c r="P354" s="68">
        <f t="shared" si="64"/>
        <v>0</v>
      </c>
      <c r="Q354" s="68">
        <f t="shared" si="64"/>
        <v>0</v>
      </c>
      <c r="R354" s="68">
        <f t="shared" si="60"/>
        <v>56.460000000000008</v>
      </c>
      <c r="S354" s="68">
        <f t="shared" si="56"/>
        <v>0</v>
      </c>
      <c r="T354" s="68">
        <f t="shared" si="61"/>
        <v>0</v>
      </c>
      <c r="U354" s="43"/>
    </row>
    <row r="355" spans="1:21" x14ac:dyDescent="0.35">
      <c r="A355" s="63">
        <v>45672.583333332484</v>
      </c>
      <c r="B355" s="70">
        <v>151.69800000000001</v>
      </c>
      <c r="C355" s="71">
        <v>6157.6957562999996</v>
      </c>
      <c r="D355" s="66">
        <v>0</v>
      </c>
      <c r="E355" s="66">
        <v>0</v>
      </c>
      <c r="F355" s="19">
        <f t="shared" si="63"/>
        <v>151.69800000000001</v>
      </c>
      <c r="G355" s="19">
        <f t="shared" si="63"/>
        <v>6157.6957562999996</v>
      </c>
      <c r="H355" s="67">
        <v>0</v>
      </c>
      <c r="I355" s="34">
        <f t="shared" si="57"/>
        <v>151.69800000000001</v>
      </c>
      <c r="J355" s="68">
        <f t="shared" si="58"/>
        <v>40.591805800340147</v>
      </c>
      <c r="K355" s="110">
        <v>4.6500000000000004</v>
      </c>
      <c r="L355" s="68">
        <f t="shared" si="59"/>
        <v>56.460000000000008</v>
      </c>
      <c r="M355" s="68">
        <f t="shared" si="64"/>
        <v>49.67966101176934</v>
      </c>
      <c r="N355" s="68">
        <f t="shared" si="64"/>
        <v>41.560092506159968</v>
      </c>
      <c r="O355" s="68">
        <f t="shared" si="64"/>
        <v>42.389047261205377</v>
      </c>
      <c r="P355" s="68">
        <f t="shared" si="64"/>
        <v>0</v>
      </c>
      <c r="Q355" s="68">
        <f t="shared" si="64"/>
        <v>0</v>
      </c>
      <c r="R355" s="68">
        <f t="shared" si="60"/>
        <v>56.460000000000008</v>
      </c>
      <c r="S355" s="68">
        <f t="shared" si="56"/>
        <v>0</v>
      </c>
      <c r="T355" s="68">
        <f t="shared" si="61"/>
        <v>0</v>
      </c>
      <c r="U355" s="43"/>
    </row>
    <row r="356" spans="1:21" x14ac:dyDescent="0.35">
      <c r="A356" s="63">
        <v>45672.624999999149</v>
      </c>
      <c r="B356" s="70">
        <v>241.18799999999999</v>
      </c>
      <c r="C356" s="71">
        <v>9287.7154022399991</v>
      </c>
      <c r="D356" s="66">
        <v>0</v>
      </c>
      <c r="E356" s="66">
        <v>0</v>
      </c>
      <c r="F356" s="19">
        <f t="shared" si="63"/>
        <v>241.18799999999999</v>
      </c>
      <c r="G356" s="19">
        <f t="shared" si="63"/>
        <v>9287.7154022399991</v>
      </c>
      <c r="H356" s="67">
        <v>0</v>
      </c>
      <c r="I356" s="34">
        <f t="shared" si="57"/>
        <v>241.18799999999999</v>
      </c>
      <c r="J356" s="68">
        <f t="shared" si="58"/>
        <v>38.508198592964824</v>
      </c>
      <c r="K356" s="110">
        <v>4.6500000000000004</v>
      </c>
      <c r="L356" s="68">
        <f t="shared" si="59"/>
        <v>56.460000000000008</v>
      </c>
      <c r="M356" s="68">
        <f t="shared" si="64"/>
        <v>49.67966101176934</v>
      </c>
      <c r="N356" s="68">
        <f t="shared" si="64"/>
        <v>41.560092506159968</v>
      </c>
      <c r="O356" s="68">
        <f t="shared" si="64"/>
        <v>42.389047261205377</v>
      </c>
      <c r="P356" s="68">
        <f t="shared" si="64"/>
        <v>0</v>
      </c>
      <c r="Q356" s="68">
        <f t="shared" si="64"/>
        <v>0</v>
      </c>
      <c r="R356" s="68">
        <f t="shared" si="60"/>
        <v>56.460000000000008</v>
      </c>
      <c r="S356" s="68">
        <f t="shared" si="56"/>
        <v>0</v>
      </c>
      <c r="T356" s="68">
        <f t="shared" si="61"/>
        <v>0</v>
      </c>
      <c r="U356" s="43"/>
    </row>
    <row r="357" spans="1:21" x14ac:dyDescent="0.35">
      <c r="A357" s="63">
        <v>45672.666666665813</v>
      </c>
      <c r="B357" s="70">
        <v>274.48399999999998</v>
      </c>
      <c r="C357" s="71">
        <v>11076.623834439999</v>
      </c>
      <c r="D357" s="66">
        <v>0</v>
      </c>
      <c r="E357" s="66">
        <v>0</v>
      </c>
      <c r="F357" s="19">
        <f t="shared" si="63"/>
        <v>274.48399999999998</v>
      </c>
      <c r="G357" s="19">
        <f t="shared" si="63"/>
        <v>11076.623834439999</v>
      </c>
      <c r="H357" s="67">
        <v>0</v>
      </c>
      <c r="I357" s="34">
        <f t="shared" si="57"/>
        <v>274.48399999999998</v>
      </c>
      <c r="J357" s="68">
        <f t="shared" si="58"/>
        <v>40.35435156307836</v>
      </c>
      <c r="K357" s="110">
        <v>4.6500000000000004</v>
      </c>
      <c r="L357" s="68">
        <f t="shared" si="59"/>
        <v>56.460000000000008</v>
      </c>
      <c r="M357" s="68">
        <f t="shared" si="64"/>
        <v>49.67966101176934</v>
      </c>
      <c r="N357" s="68">
        <f t="shared" si="64"/>
        <v>41.560092506159968</v>
      </c>
      <c r="O357" s="68">
        <f t="shared" si="64"/>
        <v>42.389047261205377</v>
      </c>
      <c r="P357" s="68">
        <f t="shared" si="64"/>
        <v>0</v>
      </c>
      <c r="Q357" s="68">
        <f t="shared" si="64"/>
        <v>0</v>
      </c>
      <c r="R357" s="68">
        <f t="shared" si="60"/>
        <v>56.460000000000008</v>
      </c>
      <c r="S357" s="68">
        <f t="shared" si="56"/>
        <v>0</v>
      </c>
      <c r="T357" s="68">
        <f t="shared" si="61"/>
        <v>0</v>
      </c>
      <c r="U357" s="43"/>
    </row>
    <row r="358" spans="1:21" x14ac:dyDescent="0.35">
      <c r="A358" s="63">
        <v>45672.708333332477</v>
      </c>
      <c r="B358" s="70">
        <v>255.52699999999999</v>
      </c>
      <c r="C358" s="71">
        <v>13838.154119450001</v>
      </c>
      <c r="D358" s="66">
        <v>7.3</v>
      </c>
      <c r="E358" s="66">
        <v>395.334</v>
      </c>
      <c r="F358" s="19">
        <f t="shared" si="63"/>
        <v>248.22699999999998</v>
      </c>
      <c r="G358" s="19">
        <f t="shared" si="63"/>
        <v>13442.82011945</v>
      </c>
      <c r="H358" s="67">
        <v>0</v>
      </c>
      <c r="I358" s="34">
        <f t="shared" si="57"/>
        <v>248.22699999999998</v>
      </c>
      <c r="J358" s="68">
        <f t="shared" si="58"/>
        <v>54.155350221571389</v>
      </c>
      <c r="K358" s="110">
        <v>4.6500000000000004</v>
      </c>
      <c r="L358" s="68">
        <f t="shared" si="59"/>
        <v>56.460000000000008</v>
      </c>
      <c r="M358" s="68">
        <f t="shared" si="64"/>
        <v>49.67966101176934</v>
      </c>
      <c r="N358" s="68">
        <f t="shared" si="64"/>
        <v>41.560092506159968</v>
      </c>
      <c r="O358" s="68">
        <f t="shared" si="64"/>
        <v>42.389047261205377</v>
      </c>
      <c r="P358" s="68">
        <f t="shared" si="64"/>
        <v>0</v>
      </c>
      <c r="Q358" s="68">
        <f t="shared" si="64"/>
        <v>0</v>
      </c>
      <c r="R358" s="68">
        <f t="shared" si="60"/>
        <v>56.460000000000008</v>
      </c>
      <c r="S358" s="68">
        <f t="shared" si="56"/>
        <v>0</v>
      </c>
      <c r="T358" s="68">
        <f t="shared" si="61"/>
        <v>0</v>
      </c>
      <c r="U358" s="43"/>
    </row>
    <row r="359" spans="1:21" x14ac:dyDescent="0.35">
      <c r="A359" s="63">
        <v>45672.749999999141</v>
      </c>
      <c r="B359" s="70">
        <v>194.93799999999999</v>
      </c>
      <c r="C359" s="71">
        <v>13342.42922258</v>
      </c>
      <c r="D359" s="66">
        <v>0</v>
      </c>
      <c r="E359" s="66">
        <v>0</v>
      </c>
      <c r="F359" s="19">
        <f t="shared" si="63"/>
        <v>194.93799999999999</v>
      </c>
      <c r="G359" s="19">
        <f t="shared" si="63"/>
        <v>13342.42922258</v>
      </c>
      <c r="H359" s="67">
        <v>0</v>
      </c>
      <c r="I359" s="34">
        <f t="shared" si="57"/>
        <v>194.93799999999999</v>
      </c>
      <c r="J359" s="68">
        <f t="shared" si="58"/>
        <v>68.444475795278507</v>
      </c>
      <c r="K359" s="110">
        <v>4.6500000000000004</v>
      </c>
      <c r="L359" s="68">
        <f t="shared" si="59"/>
        <v>56.460000000000008</v>
      </c>
      <c r="M359" s="68">
        <f t="shared" si="64"/>
        <v>49.67966101176934</v>
      </c>
      <c r="N359" s="68">
        <f t="shared" si="64"/>
        <v>41.560092506159968</v>
      </c>
      <c r="O359" s="68">
        <f t="shared" si="64"/>
        <v>42.389047261205377</v>
      </c>
      <c r="P359" s="68">
        <f t="shared" si="64"/>
        <v>0</v>
      </c>
      <c r="Q359" s="68">
        <f t="shared" si="64"/>
        <v>0</v>
      </c>
      <c r="R359" s="68">
        <f t="shared" si="60"/>
        <v>56.460000000000008</v>
      </c>
      <c r="S359" s="68">
        <f t="shared" si="56"/>
        <v>11.984475795278499</v>
      </c>
      <c r="T359" s="68">
        <f t="shared" si="61"/>
        <v>2336.2297425799998</v>
      </c>
      <c r="U359" s="43"/>
    </row>
    <row r="360" spans="1:21" x14ac:dyDescent="0.35">
      <c r="A360" s="63">
        <v>45672.791666665806</v>
      </c>
      <c r="B360" s="70">
        <v>126.7</v>
      </c>
      <c r="C360" s="71">
        <v>8482.5650000000005</v>
      </c>
      <c r="D360" s="66">
        <v>1.748</v>
      </c>
      <c r="E360" s="66">
        <v>117.029</v>
      </c>
      <c r="F360" s="19">
        <f t="shared" si="63"/>
        <v>124.952</v>
      </c>
      <c r="G360" s="19">
        <f t="shared" si="63"/>
        <v>8365.5360000000001</v>
      </c>
      <c r="H360" s="67">
        <v>0</v>
      </c>
      <c r="I360" s="34">
        <f t="shared" si="57"/>
        <v>124.952</v>
      </c>
      <c r="J360" s="68">
        <f t="shared" si="58"/>
        <v>66.949996798770727</v>
      </c>
      <c r="K360" s="110">
        <v>4.6500000000000004</v>
      </c>
      <c r="L360" s="68">
        <f t="shared" si="59"/>
        <v>56.460000000000008</v>
      </c>
      <c r="M360" s="68">
        <f t="shared" ref="M360:Q375" si="65">M359</f>
        <v>49.67966101176934</v>
      </c>
      <c r="N360" s="68">
        <f t="shared" si="65"/>
        <v>41.560092506159968</v>
      </c>
      <c r="O360" s="68">
        <f t="shared" si="65"/>
        <v>42.389047261205377</v>
      </c>
      <c r="P360" s="68">
        <f t="shared" si="65"/>
        <v>0</v>
      </c>
      <c r="Q360" s="68">
        <f t="shared" si="65"/>
        <v>0</v>
      </c>
      <c r="R360" s="68">
        <f t="shared" si="60"/>
        <v>56.460000000000008</v>
      </c>
      <c r="S360" s="68">
        <f t="shared" si="56"/>
        <v>10.489996798770719</v>
      </c>
      <c r="T360" s="68">
        <f t="shared" si="61"/>
        <v>1310.7460799999988</v>
      </c>
      <c r="U360" s="43"/>
    </row>
    <row r="361" spans="1:21" x14ac:dyDescent="0.35">
      <c r="A361" s="63">
        <v>45672.83333333247</v>
      </c>
      <c r="B361" s="70">
        <v>169.5</v>
      </c>
      <c r="C361" s="71">
        <v>10481.879999999999</v>
      </c>
      <c r="D361" s="66">
        <v>48.015999999999998</v>
      </c>
      <c r="E361" s="66">
        <v>2969.3090000000002</v>
      </c>
      <c r="F361" s="19">
        <f t="shared" si="63"/>
        <v>121.48400000000001</v>
      </c>
      <c r="G361" s="19">
        <f t="shared" si="63"/>
        <v>7512.570999999999</v>
      </c>
      <c r="H361" s="67">
        <v>0</v>
      </c>
      <c r="I361" s="34">
        <f t="shared" si="57"/>
        <v>121.48400000000001</v>
      </c>
      <c r="J361" s="68">
        <f t="shared" si="58"/>
        <v>61.840003621876122</v>
      </c>
      <c r="K361" s="110">
        <v>4.6500000000000004</v>
      </c>
      <c r="L361" s="68">
        <f t="shared" si="59"/>
        <v>56.460000000000008</v>
      </c>
      <c r="M361" s="68">
        <f t="shared" si="65"/>
        <v>49.67966101176934</v>
      </c>
      <c r="N361" s="68">
        <f t="shared" si="65"/>
        <v>41.560092506159968</v>
      </c>
      <c r="O361" s="68">
        <f t="shared" si="65"/>
        <v>42.389047261205377</v>
      </c>
      <c r="P361" s="68">
        <f t="shared" si="65"/>
        <v>0</v>
      </c>
      <c r="Q361" s="68">
        <f t="shared" si="65"/>
        <v>0</v>
      </c>
      <c r="R361" s="68">
        <f t="shared" si="60"/>
        <v>56.460000000000008</v>
      </c>
      <c r="S361" s="68">
        <f t="shared" si="56"/>
        <v>5.3800036218761136</v>
      </c>
      <c r="T361" s="68">
        <f t="shared" si="61"/>
        <v>653.58435999999779</v>
      </c>
      <c r="U361" s="43"/>
    </row>
    <row r="362" spans="1:21" x14ac:dyDescent="0.35">
      <c r="A362" s="63">
        <v>45672.874999999134</v>
      </c>
      <c r="B362" s="70">
        <v>153.19999999999999</v>
      </c>
      <c r="C362" s="71">
        <v>9130.7199999999993</v>
      </c>
      <c r="D362" s="66">
        <v>4.0369999999999999</v>
      </c>
      <c r="E362" s="66">
        <v>240.60499999999999</v>
      </c>
      <c r="F362" s="19">
        <f t="shared" si="63"/>
        <v>149.16299999999998</v>
      </c>
      <c r="G362" s="19">
        <f t="shared" si="63"/>
        <v>8890.1149999999998</v>
      </c>
      <c r="H362" s="67">
        <v>0</v>
      </c>
      <c r="I362" s="34">
        <f t="shared" si="57"/>
        <v>149.16299999999998</v>
      </c>
      <c r="J362" s="68">
        <f t="shared" si="58"/>
        <v>59.600001340815083</v>
      </c>
      <c r="K362" s="110">
        <v>4.6500000000000004</v>
      </c>
      <c r="L362" s="68">
        <f t="shared" si="59"/>
        <v>56.460000000000008</v>
      </c>
      <c r="M362" s="68">
        <f t="shared" si="65"/>
        <v>49.67966101176934</v>
      </c>
      <c r="N362" s="68">
        <f t="shared" si="65"/>
        <v>41.560092506159968</v>
      </c>
      <c r="O362" s="68">
        <f t="shared" si="65"/>
        <v>42.389047261205377</v>
      </c>
      <c r="P362" s="68">
        <f t="shared" si="65"/>
        <v>0</v>
      </c>
      <c r="Q362" s="68">
        <f t="shared" si="65"/>
        <v>0</v>
      </c>
      <c r="R362" s="68">
        <f t="shared" si="60"/>
        <v>56.460000000000008</v>
      </c>
      <c r="S362" s="68">
        <f t="shared" si="56"/>
        <v>3.1400013408150755</v>
      </c>
      <c r="T362" s="68">
        <f t="shared" si="61"/>
        <v>468.37201999999905</v>
      </c>
      <c r="U362" s="43"/>
    </row>
    <row r="363" spans="1:21" x14ac:dyDescent="0.35">
      <c r="A363" s="63">
        <v>45672.916666665798</v>
      </c>
      <c r="B363" s="70">
        <v>197.7</v>
      </c>
      <c r="C363" s="71">
        <v>11577.312</v>
      </c>
      <c r="D363" s="66">
        <v>40.337000000000003</v>
      </c>
      <c r="E363" s="66">
        <v>2362.1350000000002</v>
      </c>
      <c r="F363" s="19">
        <f t="shared" si="63"/>
        <v>157.363</v>
      </c>
      <c r="G363" s="19">
        <f t="shared" si="63"/>
        <v>9215.1769999999997</v>
      </c>
      <c r="H363" s="67">
        <v>0</v>
      </c>
      <c r="I363" s="34">
        <f t="shared" si="57"/>
        <v>157.363</v>
      </c>
      <c r="J363" s="68">
        <f t="shared" si="58"/>
        <v>58.559998220674487</v>
      </c>
      <c r="K363" s="110">
        <v>4.6500000000000004</v>
      </c>
      <c r="L363" s="68">
        <f t="shared" si="59"/>
        <v>56.460000000000008</v>
      </c>
      <c r="M363" s="68">
        <f t="shared" si="65"/>
        <v>49.67966101176934</v>
      </c>
      <c r="N363" s="68">
        <f t="shared" si="65"/>
        <v>41.560092506159968</v>
      </c>
      <c r="O363" s="68">
        <f t="shared" si="65"/>
        <v>42.389047261205377</v>
      </c>
      <c r="P363" s="68">
        <f t="shared" si="65"/>
        <v>0</v>
      </c>
      <c r="Q363" s="68">
        <f t="shared" si="65"/>
        <v>0</v>
      </c>
      <c r="R363" s="68">
        <f t="shared" si="60"/>
        <v>56.460000000000008</v>
      </c>
      <c r="S363" s="68">
        <f t="shared" si="56"/>
        <v>2.0999982206744789</v>
      </c>
      <c r="T363" s="68">
        <f t="shared" si="61"/>
        <v>330.46201999999801</v>
      </c>
      <c r="U363" s="43"/>
    </row>
    <row r="364" spans="1:21" x14ac:dyDescent="0.35">
      <c r="A364" s="63">
        <v>45672.958333332463</v>
      </c>
      <c r="B364" s="70">
        <v>188.9</v>
      </c>
      <c r="C364" s="71">
        <v>10869.306</v>
      </c>
      <c r="D364" s="66">
        <v>26.864999999999998</v>
      </c>
      <c r="E364" s="66">
        <v>1545.8119999999999</v>
      </c>
      <c r="F364" s="19">
        <f t="shared" si="63"/>
        <v>162.035</v>
      </c>
      <c r="G364" s="19">
        <f t="shared" si="63"/>
        <v>9323.4940000000006</v>
      </c>
      <c r="H364" s="67">
        <v>0</v>
      </c>
      <c r="I364" s="34">
        <f t="shared" si="57"/>
        <v>162.035</v>
      </c>
      <c r="J364" s="68">
        <f t="shared" si="58"/>
        <v>57.540000617150618</v>
      </c>
      <c r="K364" s="110">
        <v>4.6500000000000004</v>
      </c>
      <c r="L364" s="68">
        <f t="shared" si="59"/>
        <v>56.460000000000008</v>
      </c>
      <c r="M364" s="68">
        <f t="shared" si="65"/>
        <v>49.67966101176934</v>
      </c>
      <c r="N364" s="68">
        <f t="shared" si="65"/>
        <v>41.560092506159968</v>
      </c>
      <c r="O364" s="68">
        <f t="shared" si="65"/>
        <v>42.389047261205377</v>
      </c>
      <c r="P364" s="68">
        <f t="shared" si="65"/>
        <v>0</v>
      </c>
      <c r="Q364" s="68">
        <f t="shared" si="65"/>
        <v>0</v>
      </c>
      <c r="R364" s="68">
        <f t="shared" si="60"/>
        <v>56.460000000000008</v>
      </c>
      <c r="S364" s="68">
        <f t="shared" si="56"/>
        <v>1.0800006171506098</v>
      </c>
      <c r="T364" s="68">
        <f t="shared" si="61"/>
        <v>174.99789999999905</v>
      </c>
      <c r="U364" s="43"/>
    </row>
    <row r="365" spans="1:21" x14ac:dyDescent="0.35">
      <c r="A365" s="63">
        <v>45672.999999999127</v>
      </c>
      <c r="B365" s="70">
        <v>207.9</v>
      </c>
      <c r="C365" s="71">
        <v>11139.281999999999</v>
      </c>
      <c r="D365" s="66">
        <v>27.786000000000001</v>
      </c>
      <c r="E365" s="66">
        <v>1488.7739999999999</v>
      </c>
      <c r="F365" s="19">
        <f t="shared" si="63"/>
        <v>180.114</v>
      </c>
      <c r="G365" s="19">
        <f t="shared" si="63"/>
        <v>9650.5079999999998</v>
      </c>
      <c r="H365" s="67">
        <v>0</v>
      </c>
      <c r="I365" s="34">
        <f t="shared" si="57"/>
        <v>180.114</v>
      </c>
      <c r="J365" s="68">
        <f t="shared" si="58"/>
        <v>53.579999333755289</v>
      </c>
      <c r="K365" s="110">
        <v>4.6500000000000004</v>
      </c>
      <c r="L365" s="68">
        <f t="shared" si="59"/>
        <v>56.460000000000008</v>
      </c>
      <c r="M365" s="68">
        <f t="shared" si="65"/>
        <v>49.67966101176934</v>
      </c>
      <c r="N365" s="68">
        <f t="shared" si="65"/>
        <v>41.560092506159968</v>
      </c>
      <c r="O365" s="68">
        <f t="shared" si="65"/>
        <v>42.389047261205377</v>
      </c>
      <c r="P365" s="68">
        <f t="shared" si="65"/>
        <v>0</v>
      </c>
      <c r="Q365" s="68">
        <f t="shared" si="65"/>
        <v>0</v>
      </c>
      <c r="R365" s="68">
        <f t="shared" si="60"/>
        <v>56.460000000000008</v>
      </c>
      <c r="S365" s="68">
        <f t="shared" si="56"/>
        <v>0</v>
      </c>
      <c r="T365" s="68">
        <f t="shared" si="61"/>
        <v>0</v>
      </c>
      <c r="U365" s="43"/>
    </row>
    <row r="366" spans="1:21" x14ac:dyDescent="0.35">
      <c r="A366" s="63">
        <v>45673.041666665791</v>
      </c>
      <c r="B366" s="64">
        <v>218.405</v>
      </c>
      <c r="C366" s="65">
        <v>13016.239275899999</v>
      </c>
      <c r="D366" s="66">
        <v>0</v>
      </c>
      <c r="E366" s="66">
        <v>0</v>
      </c>
      <c r="F366" s="19">
        <f t="shared" si="63"/>
        <v>218.405</v>
      </c>
      <c r="G366" s="19">
        <f t="shared" si="63"/>
        <v>13016.239275899999</v>
      </c>
      <c r="H366" s="67">
        <v>0</v>
      </c>
      <c r="I366" s="34">
        <f t="shared" si="57"/>
        <v>218.405</v>
      </c>
      <c r="J366" s="68">
        <f t="shared" si="58"/>
        <v>59.596800787069888</v>
      </c>
      <c r="K366" s="110">
        <v>4.62</v>
      </c>
      <c r="L366" s="68">
        <f t="shared" si="59"/>
        <v>56.148000000000003</v>
      </c>
      <c r="M366" s="68">
        <f t="shared" si="65"/>
        <v>49.67966101176934</v>
      </c>
      <c r="N366" s="68">
        <f t="shared" si="65"/>
        <v>41.560092506159968</v>
      </c>
      <c r="O366" s="68">
        <f t="shared" si="65"/>
        <v>42.389047261205377</v>
      </c>
      <c r="P366" s="68">
        <f t="shared" si="65"/>
        <v>0</v>
      </c>
      <c r="Q366" s="68">
        <f t="shared" si="65"/>
        <v>0</v>
      </c>
      <c r="R366" s="68">
        <f t="shared" si="60"/>
        <v>56.148000000000003</v>
      </c>
      <c r="S366" s="68">
        <f t="shared" si="56"/>
        <v>3.4488007870698851</v>
      </c>
      <c r="T366" s="68">
        <f t="shared" si="61"/>
        <v>753.23533589999829</v>
      </c>
      <c r="U366" s="43"/>
    </row>
    <row r="367" spans="1:21" x14ac:dyDescent="0.35">
      <c r="A367" s="63">
        <v>45673.083333332455</v>
      </c>
      <c r="B367" s="70">
        <v>346.65</v>
      </c>
      <c r="C367" s="71">
        <v>19412.400000000001</v>
      </c>
      <c r="D367" s="66">
        <v>103.64400000000001</v>
      </c>
      <c r="E367" s="66">
        <v>5804.0640000000003</v>
      </c>
      <c r="F367" s="19">
        <f t="shared" si="63"/>
        <v>243.00599999999997</v>
      </c>
      <c r="G367" s="19">
        <f t="shared" si="63"/>
        <v>13608.336000000001</v>
      </c>
      <c r="H367" s="67">
        <v>0</v>
      </c>
      <c r="I367" s="34">
        <f t="shared" si="57"/>
        <v>243.00599999999997</v>
      </c>
      <c r="J367" s="68">
        <f t="shared" si="58"/>
        <v>56.000000000000014</v>
      </c>
      <c r="K367" s="110">
        <v>4.62</v>
      </c>
      <c r="L367" s="68">
        <f t="shared" si="59"/>
        <v>56.148000000000003</v>
      </c>
      <c r="M367" s="68">
        <f t="shared" si="65"/>
        <v>49.67966101176934</v>
      </c>
      <c r="N367" s="68">
        <f t="shared" si="65"/>
        <v>41.560092506159968</v>
      </c>
      <c r="O367" s="68">
        <f t="shared" si="65"/>
        <v>42.389047261205377</v>
      </c>
      <c r="P367" s="68">
        <f t="shared" si="65"/>
        <v>0</v>
      </c>
      <c r="Q367" s="68">
        <f t="shared" si="65"/>
        <v>0</v>
      </c>
      <c r="R367" s="68">
        <f t="shared" si="60"/>
        <v>56.148000000000003</v>
      </c>
      <c r="S367" s="68">
        <f t="shared" si="56"/>
        <v>0</v>
      </c>
      <c r="T367" s="68">
        <f t="shared" si="61"/>
        <v>0</v>
      </c>
      <c r="U367" s="43"/>
    </row>
    <row r="368" spans="1:21" x14ac:dyDescent="0.35">
      <c r="A368" s="63">
        <v>45673.12499999912</v>
      </c>
      <c r="B368" s="70">
        <v>363.53199999999998</v>
      </c>
      <c r="C368" s="71">
        <v>20278.678467420003</v>
      </c>
      <c r="D368" s="66">
        <v>0</v>
      </c>
      <c r="E368" s="66">
        <v>0</v>
      </c>
      <c r="F368" s="19">
        <f t="shared" si="63"/>
        <v>363.53199999999998</v>
      </c>
      <c r="G368" s="19">
        <f t="shared" si="63"/>
        <v>20278.678467420003</v>
      </c>
      <c r="H368" s="67">
        <v>0</v>
      </c>
      <c r="I368" s="34">
        <f t="shared" si="57"/>
        <v>363.53199999999998</v>
      </c>
      <c r="J368" s="68">
        <f t="shared" si="58"/>
        <v>55.782375327123894</v>
      </c>
      <c r="K368" s="110">
        <v>4.62</v>
      </c>
      <c r="L368" s="68">
        <f t="shared" si="59"/>
        <v>56.148000000000003</v>
      </c>
      <c r="M368" s="68">
        <f t="shared" si="65"/>
        <v>49.67966101176934</v>
      </c>
      <c r="N368" s="68">
        <f t="shared" si="65"/>
        <v>41.560092506159968</v>
      </c>
      <c r="O368" s="68">
        <f t="shared" si="65"/>
        <v>42.389047261205377</v>
      </c>
      <c r="P368" s="68">
        <f t="shared" si="65"/>
        <v>0</v>
      </c>
      <c r="Q368" s="68">
        <f t="shared" si="65"/>
        <v>0</v>
      </c>
      <c r="R368" s="68">
        <f t="shared" si="60"/>
        <v>56.148000000000003</v>
      </c>
      <c r="S368" s="68">
        <f t="shared" si="56"/>
        <v>0</v>
      </c>
      <c r="T368" s="68">
        <f t="shared" si="61"/>
        <v>0</v>
      </c>
      <c r="U368" s="43"/>
    </row>
    <row r="369" spans="1:21" x14ac:dyDescent="0.35">
      <c r="A369" s="63">
        <v>45673.166666665784</v>
      </c>
      <c r="B369" s="70">
        <v>327.64999999999998</v>
      </c>
      <c r="C369" s="71">
        <v>17791.395</v>
      </c>
      <c r="D369" s="66">
        <v>2.4569999999999999</v>
      </c>
      <c r="E369" s="66">
        <v>133.41499999999999</v>
      </c>
      <c r="F369" s="19">
        <f t="shared" si="63"/>
        <v>325.19299999999998</v>
      </c>
      <c r="G369" s="19">
        <f t="shared" si="63"/>
        <v>17657.98</v>
      </c>
      <c r="H369" s="67">
        <v>0</v>
      </c>
      <c r="I369" s="34">
        <f t="shared" si="57"/>
        <v>325.19299999999998</v>
      </c>
      <c r="J369" s="68">
        <f t="shared" si="58"/>
        <v>54.300000307509698</v>
      </c>
      <c r="K369" s="110">
        <v>4.62</v>
      </c>
      <c r="L369" s="68">
        <f t="shared" si="59"/>
        <v>56.148000000000003</v>
      </c>
      <c r="M369" s="68">
        <f t="shared" si="65"/>
        <v>49.67966101176934</v>
      </c>
      <c r="N369" s="68">
        <f t="shared" si="65"/>
        <v>41.560092506159968</v>
      </c>
      <c r="O369" s="68">
        <f t="shared" si="65"/>
        <v>42.389047261205377</v>
      </c>
      <c r="P369" s="68">
        <f t="shared" si="65"/>
        <v>0</v>
      </c>
      <c r="Q369" s="68">
        <f t="shared" si="65"/>
        <v>0</v>
      </c>
      <c r="R369" s="68">
        <f t="shared" si="60"/>
        <v>56.148000000000003</v>
      </c>
      <c r="S369" s="68">
        <f t="shared" si="56"/>
        <v>0</v>
      </c>
      <c r="T369" s="68">
        <f t="shared" si="61"/>
        <v>0</v>
      </c>
      <c r="U369" s="43"/>
    </row>
    <row r="370" spans="1:21" x14ac:dyDescent="0.35">
      <c r="A370" s="63">
        <v>45673.208333332448</v>
      </c>
      <c r="B370" s="70">
        <v>334.83800000000002</v>
      </c>
      <c r="C370" s="71">
        <v>19559.554524319999</v>
      </c>
      <c r="D370" s="66">
        <v>0</v>
      </c>
      <c r="E370" s="66">
        <v>0</v>
      </c>
      <c r="F370" s="19">
        <f t="shared" si="63"/>
        <v>334.83800000000002</v>
      </c>
      <c r="G370" s="19">
        <f t="shared" si="63"/>
        <v>19559.554524319999</v>
      </c>
      <c r="H370" s="67">
        <v>0</v>
      </c>
      <c r="I370" s="34">
        <f t="shared" si="57"/>
        <v>334.83800000000002</v>
      </c>
      <c r="J370" s="68">
        <f t="shared" si="58"/>
        <v>58.414978360640063</v>
      </c>
      <c r="K370" s="110">
        <v>4.62</v>
      </c>
      <c r="L370" s="68">
        <f t="shared" si="59"/>
        <v>56.148000000000003</v>
      </c>
      <c r="M370" s="68">
        <f t="shared" si="65"/>
        <v>49.67966101176934</v>
      </c>
      <c r="N370" s="68">
        <f t="shared" si="65"/>
        <v>41.560092506159968</v>
      </c>
      <c r="O370" s="68">
        <f t="shared" si="65"/>
        <v>42.389047261205377</v>
      </c>
      <c r="P370" s="68">
        <f t="shared" si="65"/>
        <v>0</v>
      </c>
      <c r="Q370" s="68">
        <f t="shared" si="65"/>
        <v>0</v>
      </c>
      <c r="R370" s="68">
        <f t="shared" si="60"/>
        <v>56.148000000000003</v>
      </c>
      <c r="S370" s="68">
        <f t="shared" si="56"/>
        <v>2.26697836064006</v>
      </c>
      <c r="T370" s="68">
        <f t="shared" si="61"/>
        <v>759.07050031999643</v>
      </c>
      <c r="U370" s="43"/>
    </row>
    <row r="371" spans="1:21" x14ac:dyDescent="0.35">
      <c r="A371" s="63">
        <v>45673.249999999112</v>
      </c>
      <c r="B371" s="70">
        <v>336.77699999999999</v>
      </c>
      <c r="C371" s="71">
        <v>23046.549929509998</v>
      </c>
      <c r="D371" s="66">
        <v>0</v>
      </c>
      <c r="E371" s="66">
        <v>0</v>
      </c>
      <c r="F371" s="19">
        <f t="shared" si="63"/>
        <v>336.77699999999999</v>
      </c>
      <c r="G371" s="19">
        <f t="shared" si="63"/>
        <v>23046.549929509998</v>
      </c>
      <c r="H371" s="67">
        <v>0</v>
      </c>
      <c r="I371" s="34">
        <f t="shared" si="57"/>
        <v>336.77699999999999</v>
      </c>
      <c r="J371" s="68">
        <f t="shared" si="58"/>
        <v>68.432671855589902</v>
      </c>
      <c r="K371" s="110">
        <v>4.62</v>
      </c>
      <c r="L371" s="68">
        <f t="shared" si="59"/>
        <v>56.148000000000003</v>
      </c>
      <c r="M371" s="68">
        <f t="shared" si="65"/>
        <v>49.67966101176934</v>
      </c>
      <c r="N371" s="68">
        <f t="shared" si="65"/>
        <v>41.560092506159968</v>
      </c>
      <c r="O371" s="68">
        <f t="shared" si="65"/>
        <v>42.389047261205377</v>
      </c>
      <c r="P371" s="68">
        <f t="shared" si="65"/>
        <v>0</v>
      </c>
      <c r="Q371" s="68">
        <f t="shared" si="65"/>
        <v>0</v>
      </c>
      <c r="R371" s="68">
        <f t="shared" si="60"/>
        <v>56.148000000000003</v>
      </c>
      <c r="S371" s="68">
        <f t="shared" si="56"/>
        <v>12.284671855589899</v>
      </c>
      <c r="T371" s="68">
        <f t="shared" si="61"/>
        <v>4137.1949335099989</v>
      </c>
      <c r="U371" s="43"/>
    </row>
    <row r="372" spans="1:21" x14ac:dyDescent="0.35">
      <c r="A372" s="63">
        <v>45673.291666665777</v>
      </c>
      <c r="B372" s="70">
        <v>334.16700000000003</v>
      </c>
      <c r="C372" s="71">
        <v>49836.308932829998</v>
      </c>
      <c r="D372" s="66">
        <v>0</v>
      </c>
      <c r="E372" s="66">
        <v>0</v>
      </c>
      <c r="F372" s="19">
        <f t="shared" si="63"/>
        <v>334.16700000000003</v>
      </c>
      <c r="G372" s="19">
        <f t="shared" si="63"/>
        <v>49836.308932829998</v>
      </c>
      <c r="H372" s="67">
        <v>0</v>
      </c>
      <c r="I372" s="34">
        <f t="shared" si="57"/>
        <v>334.16700000000003</v>
      </c>
      <c r="J372" s="68">
        <f t="shared" si="58"/>
        <v>149.13593781800714</v>
      </c>
      <c r="K372" s="110">
        <v>4.62</v>
      </c>
      <c r="L372" s="68">
        <f t="shared" si="59"/>
        <v>56.148000000000003</v>
      </c>
      <c r="M372" s="68">
        <f t="shared" si="65"/>
        <v>49.67966101176934</v>
      </c>
      <c r="N372" s="68">
        <f t="shared" si="65"/>
        <v>41.560092506159968</v>
      </c>
      <c r="O372" s="68">
        <f t="shared" si="65"/>
        <v>42.389047261205377</v>
      </c>
      <c r="P372" s="68">
        <f t="shared" si="65"/>
        <v>0</v>
      </c>
      <c r="Q372" s="68">
        <f t="shared" si="65"/>
        <v>0</v>
      </c>
      <c r="R372" s="68">
        <f t="shared" si="60"/>
        <v>56.148000000000003</v>
      </c>
      <c r="S372" s="68">
        <f t="shared" si="56"/>
        <v>92.98793781800714</v>
      </c>
      <c r="T372" s="68">
        <f t="shared" si="61"/>
        <v>31073.500216829994</v>
      </c>
      <c r="U372" s="43"/>
    </row>
    <row r="373" spans="1:21" x14ac:dyDescent="0.35">
      <c r="A373" s="63">
        <v>45673.333333332441</v>
      </c>
      <c r="B373" s="70">
        <v>344.90599999999995</v>
      </c>
      <c r="C373" s="71">
        <v>41244.145285520004</v>
      </c>
      <c r="D373" s="66">
        <v>0</v>
      </c>
      <c r="E373" s="66">
        <v>0</v>
      </c>
      <c r="F373" s="19">
        <f t="shared" si="63"/>
        <v>344.90599999999995</v>
      </c>
      <c r="G373" s="19">
        <f t="shared" si="63"/>
        <v>41244.145285520004</v>
      </c>
      <c r="H373" s="67">
        <v>0</v>
      </c>
      <c r="I373" s="34">
        <f t="shared" si="57"/>
        <v>344.90599999999995</v>
      </c>
      <c r="J373" s="68">
        <f t="shared" si="58"/>
        <v>119.58082864757357</v>
      </c>
      <c r="K373" s="110">
        <v>4.62</v>
      </c>
      <c r="L373" s="68">
        <f t="shared" si="59"/>
        <v>56.148000000000003</v>
      </c>
      <c r="M373" s="68">
        <f t="shared" si="65"/>
        <v>49.67966101176934</v>
      </c>
      <c r="N373" s="68">
        <f t="shared" si="65"/>
        <v>41.560092506159968</v>
      </c>
      <c r="O373" s="68">
        <f t="shared" si="65"/>
        <v>42.389047261205377</v>
      </c>
      <c r="P373" s="68">
        <f t="shared" si="65"/>
        <v>0</v>
      </c>
      <c r="Q373" s="68">
        <f t="shared" si="65"/>
        <v>0</v>
      </c>
      <c r="R373" s="68">
        <f t="shared" si="60"/>
        <v>56.148000000000003</v>
      </c>
      <c r="S373" s="68">
        <f t="shared" si="56"/>
        <v>63.432828647573565</v>
      </c>
      <c r="T373" s="68">
        <f t="shared" si="61"/>
        <v>21878.363197520004</v>
      </c>
      <c r="U373" s="43"/>
    </row>
    <row r="374" spans="1:21" x14ac:dyDescent="0.35">
      <c r="A374" s="63">
        <v>45673.374999999105</v>
      </c>
      <c r="B374" s="70">
        <v>335.637</v>
      </c>
      <c r="C374" s="71">
        <v>23087.084164559998</v>
      </c>
      <c r="D374" s="66">
        <v>0</v>
      </c>
      <c r="E374" s="66">
        <v>0</v>
      </c>
      <c r="F374" s="19">
        <f t="shared" si="63"/>
        <v>335.637</v>
      </c>
      <c r="G374" s="19">
        <f t="shared" si="63"/>
        <v>23087.084164559998</v>
      </c>
      <c r="H374" s="67">
        <v>0</v>
      </c>
      <c r="I374" s="34">
        <f t="shared" si="57"/>
        <v>335.637</v>
      </c>
      <c r="J374" s="68">
        <f t="shared" si="58"/>
        <v>68.785873323143747</v>
      </c>
      <c r="K374" s="110">
        <v>4.62</v>
      </c>
      <c r="L374" s="68">
        <f t="shared" si="59"/>
        <v>56.148000000000003</v>
      </c>
      <c r="M374" s="68">
        <f t="shared" si="65"/>
        <v>49.67966101176934</v>
      </c>
      <c r="N374" s="68">
        <f t="shared" si="65"/>
        <v>41.560092506159968</v>
      </c>
      <c r="O374" s="68">
        <f t="shared" si="65"/>
        <v>42.389047261205377</v>
      </c>
      <c r="P374" s="68">
        <f t="shared" si="65"/>
        <v>0</v>
      </c>
      <c r="Q374" s="68">
        <f t="shared" si="65"/>
        <v>0</v>
      </c>
      <c r="R374" s="68">
        <f t="shared" si="60"/>
        <v>56.148000000000003</v>
      </c>
      <c r="S374" s="68">
        <f t="shared" si="56"/>
        <v>12.637873323143744</v>
      </c>
      <c r="T374" s="68">
        <f t="shared" si="61"/>
        <v>4241.7378885599965</v>
      </c>
      <c r="U374" s="43"/>
    </row>
    <row r="375" spans="1:21" x14ac:dyDescent="0.35">
      <c r="A375" s="63">
        <v>45673.416666665769</v>
      </c>
      <c r="B375" s="70">
        <v>310.322</v>
      </c>
      <c r="C375" s="71">
        <v>19469.840214520002</v>
      </c>
      <c r="D375" s="66">
        <v>0</v>
      </c>
      <c r="E375" s="66">
        <v>0</v>
      </c>
      <c r="F375" s="19">
        <f t="shared" si="63"/>
        <v>310.322</v>
      </c>
      <c r="G375" s="19">
        <f t="shared" si="63"/>
        <v>19469.840214520002</v>
      </c>
      <c r="H375" s="67">
        <v>0</v>
      </c>
      <c r="I375" s="34">
        <f t="shared" si="57"/>
        <v>310.322</v>
      </c>
      <c r="J375" s="68">
        <f t="shared" si="58"/>
        <v>62.740766734295349</v>
      </c>
      <c r="K375" s="110">
        <v>4.62</v>
      </c>
      <c r="L375" s="68">
        <f t="shared" si="59"/>
        <v>56.148000000000003</v>
      </c>
      <c r="M375" s="68">
        <f t="shared" si="65"/>
        <v>49.67966101176934</v>
      </c>
      <c r="N375" s="68">
        <f t="shared" si="65"/>
        <v>41.560092506159968</v>
      </c>
      <c r="O375" s="68">
        <f t="shared" si="65"/>
        <v>42.389047261205377</v>
      </c>
      <c r="P375" s="68">
        <f t="shared" si="65"/>
        <v>0</v>
      </c>
      <c r="Q375" s="68">
        <f t="shared" si="65"/>
        <v>0</v>
      </c>
      <c r="R375" s="68">
        <f t="shared" si="60"/>
        <v>56.148000000000003</v>
      </c>
      <c r="S375" s="68">
        <f t="shared" si="56"/>
        <v>6.5927667342953455</v>
      </c>
      <c r="T375" s="68">
        <f t="shared" si="61"/>
        <v>2045.8805585200002</v>
      </c>
      <c r="U375" s="43"/>
    </row>
    <row r="376" spans="1:21" x14ac:dyDescent="0.35">
      <c r="A376" s="63">
        <v>45673.458333332434</v>
      </c>
      <c r="B376" s="70">
        <v>214.83699999999999</v>
      </c>
      <c r="C376" s="71">
        <v>15099.37028252</v>
      </c>
      <c r="D376" s="66">
        <v>0</v>
      </c>
      <c r="E376" s="66">
        <v>0</v>
      </c>
      <c r="F376" s="19">
        <f t="shared" si="63"/>
        <v>214.83699999999999</v>
      </c>
      <c r="G376" s="19">
        <f t="shared" si="63"/>
        <v>15099.37028252</v>
      </c>
      <c r="H376" s="67">
        <v>0</v>
      </c>
      <c r="I376" s="34">
        <f t="shared" si="57"/>
        <v>214.83699999999999</v>
      </c>
      <c r="J376" s="68">
        <f t="shared" si="58"/>
        <v>70.282913476356498</v>
      </c>
      <c r="K376" s="110">
        <v>4.62</v>
      </c>
      <c r="L376" s="68">
        <f t="shared" si="59"/>
        <v>56.148000000000003</v>
      </c>
      <c r="M376" s="68">
        <f t="shared" ref="M376:Q391" si="66">M375</f>
        <v>49.67966101176934</v>
      </c>
      <c r="N376" s="68">
        <f t="shared" si="66"/>
        <v>41.560092506159968</v>
      </c>
      <c r="O376" s="68">
        <f t="shared" si="66"/>
        <v>42.389047261205377</v>
      </c>
      <c r="P376" s="68">
        <f t="shared" si="66"/>
        <v>0</v>
      </c>
      <c r="Q376" s="68">
        <f t="shared" si="66"/>
        <v>0</v>
      </c>
      <c r="R376" s="68">
        <f t="shared" si="60"/>
        <v>56.148000000000003</v>
      </c>
      <c r="S376" s="68">
        <f t="shared" si="56"/>
        <v>14.134913476356495</v>
      </c>
      <c r="T376" s="68">
        <f t="shared" si="61"/>
        <v>3036.7024065200003</v>
      </c>
      <c r="U376" s="43"/>
    </row>
    <row r="377" spans="1:21" x14ac:dyDescent="0.35">
      <c r="A377" s="63">
        <v>45673.499999999098</v>
      </c>
      <c r="B377" s="70">
        <v>183.07499999999999</v>
      </c>
      <c r="C377" s="71">
        <v>11528.386533000001</v>
      </c>
      <c r="D377" s="66">
        <v>44.75</v>
      </c>
      <c r="E377" s="66">
        <v>2817.9459999999999</v>
      </c>
      <c r="F377" s="19">
        <f t="shared" si="63"/>
        <v>138.32499999999999</v>
      </c>
      <c r="G377" s="19">
        <f t="shared" si="63"/>
        <v>8710.4405330000009</v>
      </c>
      <c r="H377" s="67">
        <v>0</v>
      </c>
      <c r="I377" s="34">
        <f t="shared" si="57"/>
        <v>138.32499999999999</v>
      </c>
      <c r="J377" s="68">
        <f t="shared" si="58"/>
        <v>62.97083342129045</v>
      </c>
      <c r="K377" s="110">
        <v>4.62</v>
      </c>
      <c r="L377" s="68">
        <f t="shared" si="59"/>
        <v>56.148000000000003</v>
      </c>
      <c r="M377" s="68">
        <f t="shared" si="66"/>
        <v>49.67966101176934</v>
      </c>
      <c r="N377" s="68">
        <f t="shared" si="66"/>
        <v>41.560092506159968</v>
      </c>
      <c r="O377" s="68">
        <f t="shared" si="66"/>
        <v>42.389047261205377</v>
      </c>
      <c r="P377" s="68">
        <f t="shared" si="66"/>
        <v>0</v>
      </c>
      <c r="Q377" s="68">
        <f t="shared" si="66"/>
        <v>0</v>
      </c>
      <c r="R377" s="68">
        <f t="shared" si="60"/>
        <v>56.148000000000003</v>
      </c>
      <c r="S377" s="68">
        <f t="shared" si="56"/>
        <v>6.8228334212904471</v>
      </c>
      <c r="T377" s="68">
        <f t="shared" si="61"/>
        <v>943.76843300000098</v>
      </c>
      <c r="U377" s="43"/>
    </row>
    <row r="378" spans="1:21" x14ac:dyDescent="0.35">
      <c r="A378" s="63">
        <v>45673.541666665762</v>
      </c>
      <c r="B378" s="70">
        <v>92.713000000000008</v>
      </c>
      <c r="C378" s="71">
        <v>5270.6648480599997</v>
      </c>
      <c r="D378" s="66">
        <v>0</v>
      </c>
      <c r="E378" s="66">
        <v>0</v>
      </c>
      <c r="F378" s="19">
        <f t="shared" si="63"/>
        <v>92.713000000000008</v>
      </c>
      <c r="G378" s="19">
        <f t="shared" si="63"/>
        <v>5270.6648480599997</v>
      </c>
      <c r="H378" s="67">
        <v>0</v>
      </c>
      <c r="I378" s="34">
        <f t="shared" si="57"/>
        <v>92.713000000000008</v>
      </c>
      <c r="J378" s="68">
        <f t="shared" si="58"/>
        <v>56.849253589679975</v>
      </c>
      <c r="K378" s="110">
        <v>4.62</v>
      </c>
      <c r="L378" s="68">
        <f t="shared" si="59"/>
        <v>56.148000000000003</v>
      </c>
      <c r="M378" s="68">
        <f t="shared" si="66"/>
        <v>49.67966101176934</v>
      </c>
      <c r="N378" s="68">
        <f t="shared" si="66"/>
        <v>41.560092506159968</v>
      </c>
      <c r="O378" s="68">
        <f t="shared" si="66"/>
        <v>42.389047261205377</v>
      </c>
      <c r="P378" s="68">
        <f t="shared" si="66"/>
        <v>0</v>
      </c>
      <c r="Q378" s="68">
        <f t="shared" si="66"/>
        <v>0</v>
      </c>
      <c r="R378" s="68">
        <f t="shared" si="60"/>
        <v>56.148000000000003</v>
      </c>
      <c r="S378" s="68">
        <f t="shared" si="56"/>
        <v>0.70125358967997187</v>
      </c>
      <c r="T378" s="68">
        <f t="shared" si="61"/>
        <v>65.015324059999244</v>
      </c>
      <c r="U378" s="43"/>
    </row>
    <row r="379" spans="1:21" x14ac:dyDescent="0.35">
      <c r="A379" s="63">
        <v>45673.583333332426</v>
      </c>
      <c r="B379" s="70">
        <v>111.541</v>
      </c>
      <c r="C379" s="71">
        <v>5769.0968321600003</v>
      </c>
      <c r="D379" s="66">
        <v>29.55</v>
      </c>
      <c r="E379" s="66">
        <v>1528.3779999999999</v>
      </c>
      <c r="F379" s="19">
        <f t="shared" si="63"/>
        <v>81.991</v>
      </c>
      <c r="G379" s="19">
        <f t="shared" si="63"/>
        <v>4240.7188321600006</v>
      </c>
      <c r="H379" s="67">
        <v>0</v>
      </c>
      <c r="I379" s="34">
        <f t="shared" si="57"/>
        <v>81.991</v>
      </c>
      <c r="J379" s="68">
        <f t="shared" si="58"/>
        <v>51.721760097571689</v>
      </c>
      <c r="K379" s="110">
        <v>4.62</v>
      </c>
      <c r="L379" s="68">
        <f t="shared" si="59"/>
        <v>56.148000000000003</v>
      </c>
      <c r="M379" s="68">
        <f t="shared" si="66"/>
        <v>49.67966101176934</v>
      </c>
      <c r="N379" s="68">
        <f t="shared" si="66"/>
        <v>41.560092506159968</v>
      </c>
      <c r="O379" s="68">
        <f t="shared" si="66"/>
        <v>42.389047261205377</v>
      </c>
      <c r="P379" s="68">
        <f t="shared" si="66"/>
        <v>0</v>
      </c>
      <c r="Q379" s="68">
        <f t="shared" si="66"/>
        <v>0</v>
      </c>
      <c r="R379" s="68">
        <f t="shared" si="60"/>
        <v>56.148000000000003</v>
      </c>
      <c r="S379" s="68">
        <f t="shared" si="56"/>
        <v>0</v>
      </c>
      <c r="T379" s="68">
        <f t="shared" si="61"/>
        <v>0</v>
      </c>
      <c r="U379" s="43"/>
    </row>
    <row r="380" spans="1:21" ht="14.25" customHeight="1" x14ac:dyDescent="0.35">
      <c r="A380" s="63">
        <v>45673.624999999091</v>
      </c>
      <c r="B380" s="70">
        <v>80.099999999999994</v>
      </c>
      <c r="C380" s="71">
        <v>3216.8159999999998</v>
      </c>
      <c r="D380" s="66">
        <v>0</v>
      </c>
      <c r="E380" s="66">
        <v>0</v>
      </c>
      <c r="F380" s="19">
        <f t="shared" si="63"/>
        <v>80.099999999999994</v>
      </c>
      <c r="G380" s="19">
        <f t="shared" si="63"/>
        <v>3216.8159999999998</v>
      </c>
      <c r="H380" s="67">
        <v>0</v>
      </c>
      <c r="I380" s="34">
        <f t="shared" si="57"/>
        <v>80.099999999999994</v>
      </c>
      <c r="J380" s="68">
        <f t="shared" si="58"/>
        <v>40.160000000000004</v>
      </c>
      <c r="K380" s="110">
        <v>4.62</v>
      </c>
      <c r="L380" s="68">
        <f t="shared" si="59"/>
        <v>56.148000000000003</v>
      </c>
      <c r="M380" s="68">
        <f t="shared" si="66"/>
        <v>49.67966101176934</v>
      </c>
      <c r="N380" s="68">
        <f t="shared" si="66"/>
        <v>41.560092506159968</v>
      </c>
      <c r="O380" s="68">
        <f t="shared" si="66"/>
        <v>42.389047261205377</v>
      </c>
      <c r="P380" s="68">
        <f t="shared" si="66"/>
        <v>0</v>
      </c>
      <c r="Q380" s="68">
        <f t="shared" si="66"/>
        <v>0</v>
      </c>
      <c r="R380" s="68">
        <f t="shared" si="60"/>
        <v>56.148000000000003</v>
      </c>
      <c r="S380" s="68">
        <f t="shared" si="56"/>
        <v>0</v>
      </c>
      <c r="T380" s="68">
        <f t="shared" si="61"/>
        <v>0</v>
      </c>
      <c r="U380" s="43"/>
    </row>
    <row r="381" spans="1:21" x14ac:dyDescent="0.35">
      <c r="A381" s="63">
        <v>45673.666666665755</v>
      </c>
      <c r="B381" s="70">
        <v>59.85</v>
      </c>
      <c r="C381" s="71">
        <v>2410.7579999999998</v>
      </c>
      <c r="D381" s="66">
        <v>0</v>
      </c>
      <c r="E381" s="66">
        <v>0</v>
      </c>
      <c r="F381" s="19">
        <f t="shared" si="63"/>
        <v>59.85</v>
      </c>
      <c r="G381" s="19">
        <f t="shared" si="63"/>
        <v>2410.7579999999998</v>
      </c>
      <c r="H381" s="67">
        <v>0</v>
      </c>
      <c r="I381" s="34">
        <f t="shared" si="57"/>
        <v>59.85</v>
      </c>
      <c r="J381" s="68">
        <f t="shared" si="58"/>
        <v>40.279999999999994</v>
      </c>
      <c r="K381" s="110">
        <v>4.62</v>
      </c>
      <c r="L381" s="68">
        <f t="shared" si="59"/>
        <v>56.148000000000003</v>
      </c>
      <c r="M381" s="68">
        <f t="shared" si="66"/>
        <v>49.67966101176934</v>
      </c>
      <c r="N381" s="68">
        <f t="shared" si="66"/>
        <v>41.560092506159968</v>
      </c>
      <c r="O381" s="68">
        <f t="shared" si="66"/>
        <v>42.389047261205377</v>
      </c>
      <c r="P381" s="68">
        <f t="shared" si="66"/>
        <v>0</v>
      </c>
      <c r="Q381" s="68">
        <f t="shared" si="66"/>
        <v>0</v>
      </c>
      <c r="R381" s="68">
        <f t="shared" si="60"/>
        <v>56.148000000000003</v>
      </c>
      <c r="S381" s="68">
        <f t="shared" si="56"/>
        <v>0</v>
      </c>
      <c r="T381" s="68">
        <f t="shared" si="61"/>
        <v>0</v>
      </c>
      <c r="U381" s="43"/>
    </row>
    <row r="382" spans="1:21" x14ac:dyDescent="0.35">
      <c r="A382" s="63">
        <v>45673.708333332419</v>
      </c>
      <c r="B382" s="70">
        <v>75.055000000000007</v>
      </c>
      <c r="C382" s="71">
        <v>3418.9601501500001</v>
      </c>
      <c r="D382" s="66">
        <v>62.15</v>
      </c>
      <c r="E382" s="66">
        <v>2831.1019999999999</v>
      </c>
      <c r="F382" s="19">
        <f t="shared" si="63"/>
        <v>12.905000000000008</v>
      </c>
      <c r="G382" s="19">
        <f t="shared" si="63"/>
        <v>587.85815015000026</v>
      </c>
      <c r="H382" s="67">
        <v>0</v>
      </c>
      <c r="I382" s="34">
        <f t="shared" si="57"/>
        <v>12.905000000000008</v>
      </c>
      <c r="J382" s="68">
        <f t="shared" si="58"/>
        <v>45.552743134444007</v>
      </c>
      <c r="K382" s="110">
        <v>4.62</v>
      </c>
      <c r="L382" s="68">
        <f t="shared" si="59"/>
        <v>56.148000000000003</v>
      </c>
      <c r="M382" s="68">
        <f t="shared" si="66"/>
        <v>49.67966101176934</v>
      </c>
      <c r="N382" s="68">
        <f t="shared" si="66"/>
        <v>41.560092506159968</v>
      </c>
      <c r="O382" s="68">
        <f t="shared" si="66"/>
        <v>42.389047261205377</v>
      </c>
      <c r="P382" s="68">
        <f t="shared" si="66"/>
        <v>0</v>
      </c>
      <c r="Q382" s="68">
        <f t="shared" si="66"/>
        <v>0</v>
      </c>
      <c r="R382" s="68">
        <f t="shared" si="60"/>
        <v>56.148000000000003</v>
      </c>
      <c r="S382" s="68">
        <f t="shared" si="56"/>
        <v>0</v>
      </c>
      <c r="T382" s="68">
        <f t="shared" si="61"/>
        <v>0</v>
      </c>
      <c r="U382" s="43"/>
    </row>
    <row r="383" spans="1:21" x14ac:dyDescent="0.35">
      <c r="A383" s="63">
        <v>45673.749999999083</v>
      </c>
      <c r="B383" s="70">
        <v>61.652000000000001</v>
      </c>
      <c r="C383" s="71">
        <v>4670.7142131600003</v>
      </c>
      <c r="D383" s="66">
        <v>52.55</v>
      </c>
      <c r="E383" s="66">
        <v>3981.1529999999998</v>
      </c>
      <c r="F383" s="19">
        <f t="shared" si="63"/>
        <v>9.1020000000000039</v>
      </c>
      <c r="G383" s="19">
        <f t="shared" si="63"/>
        <v>689.56121316000053</v>
      </c>
      <c r="H383" s="67">
        <v>0</v>
      </c>
      <c r="I383" s="34">
        <f t="shared" si="57"/>
        <v>9.1020000000000039</v>
      </c>
      <c r="J383" s="68">
        <f t="shared" si="58"/>
        <v>75.759307092946628</v>
      </c>
      <c r="K383" s="110">
        <v>4.62</v>
      </c>
      <c r="L383" s="68">
        <f t="shared" si="59"/>
        <v>56.148000000000003</v>
      </c>
      <c r="M383" s="68">
        <f t="shared" si="66"/>
        <v>49.67966101176934</v>
      </c>
      <c r="N383" s="68">
        <f t="shared" si="66"/>
        <v>41.560092506159968</v>
      </c>
      <c r="O383" s="68">
        <f t="shared" si="66"/>
        <v>42.389047261205377</v>
      </c>
      <c r="P383" s="68">
        <f t="shared" si="66"/>
        <v>0</v>
      </c>
      <c r="Q383" s="68">
        <f t="shared" si="66"/>
        <v>0</v>
      </c>
      <c r="R383" s="68">
        <f t="shared" si="60"/>
        <v>56.148000000000003</v>
      </c>
      <c r="S383" s="68">
        <f t="shared" si="56"/>
        <v>19.611307092946625</v>
      </c>
      <c r="T383" s="68">
        <f t="shared" si="61"/>
        <v>178.50211716000027</v>
      </c>
      <c r="U383" s="43"/>
    </row>
    <row r="384" spans="1:21" x14ac:dyDescent="0.35">
      <c r="A384" s="63">
        <v>45673.791666665747</v>
      </c>
      <c r="B384" s="70">
        <v>5.85</v>
      </c>
      <c r="C384" s="71">
        <v>315.08100000000002</v>
      </c>
      <c r="D384" s="66">
        <v>5.85</v>
      </c>
      <c r="E384" s="66">
        <v>315.08100000000002</v>
      </c>
      <c r="F384" s="19">
        <f t="shared" si="63"/>
        <v>0</v>
      </c>
      <c r="G384" s="19">
        <f t="shared" si="63"/>
        <v>0</v>
      </c>
      <c r="H384" s="67">
        <v>0</v>
      </c>
      <c r="I384" s="34">
        <f t="shared" si="57"/>
        <v>0</v>
      </c>
      <c r="J384" s="68">
        <f t="shared" si="58"/>
        <v>0</v>
      </c>
      <c r="K384" s="110">
        <v>4.62</v>
      </c>
      <c r="L384" s="68">
        <f t="shared" si="59"/>
        <v>56.148000000000003</v>
      </c>
      <c r="M384" s="68">
        <f t="shared" si="66"/>
        <v>49.67966101176934</v>
      </c>
      <c r="N384" s="68">
        <f t="shared" si="66"/>
        <v>41.560092506159968</v>
      </c>
      <c r="O384" s="68">
        <f t="shared" si="66"/>
        <v>42.389047261205377</v>
      </c>
      <c r="P384" s="68">
        <f t="shared" si="66"/>
        <v>0</v>
      </c>
      <c r="Q384" s="68">
        <f t="shared" si="66"/>
        <v>0</v>
      </c>
      <c r="R384" s="68">
        <f t="shared" si="60"/>
        <v>56.148000000000003</v>
      </c>
      <c r="S384" s="68">
        <f t="shared" si="56"/>
        <v>0</v>
      </c>
      <c r="T384" s="68">
        <f t="shared" si="61"/>
        <v>0</v>
      </c>
      <c r="U384" s="43"/>
    </row>
    <row r="385" spans="1:21" x14ac:dyDescent="0.35">
      <c r="A385" s="63">
        <v>45673.833333332412</v>
      </c>
      <c r="B385" s="70">
        <v>0.05</v>
      </c>
      <c r="C385" s="71">
        <v>2.2549999999999999</v>
      </c>
      <c r="D385" s="66">
        <v>0.05</v>
      </c>
      <c r="E385" s="66">
        <v>2.2549999999999999</v>
      </c>
      <c r="F385" s="19">
        <f t="shared" si="63"/>
        <v>0</v>
      </c>
      <c r="G385" s="19">
        <f t="shared" si="63"/>
        <v>0</v>
      </c>
      <c r="H385" s="67">
        <v>0</v>
      </c>
      <c r="I385" s="34">
        <f t="shared" si="57"/>
        <v>0</v>
      </c>
      <c r="J385" s="68">
        <f t="shared" si="58"/>
        <v>0</v>
      </c>
      <c r="K385" s="110">
        <v>4.62</v>
      </c>
      <c r="L385" s="68">
        <f t="shared" si="59"/>
        <v>56.148000000000003</v>
      </c>
      <c r="M385" s="68">
        <f t="shared" si="66"/>
        <v>49.67966101176934</v>
      </c>
      <c r="N385" s="68">
        <f t="shared" si="66"/>
        <v>41.560092506159968</v>
      </c>
      <c r="O385" s="68">
        <f t="shared" si="66"/>
        <v>42.389047261205377</v>
      </c>
      <c r="P385" s="68">
        <f t="shared" si="66"/>
        <v>0</v>
      </c>
      <c r="Q385" s="68">
        <f t="shared" si="66"/>
        <v>0</v>
      </c>
      <c r="R385" s="68">
        <f t="shared" si="60"/>
        <v>56.148000000000003</v>
      </c>
      <c r="S385" s="68">
        <f t="shared" si="56"/>
        <v>0</v>
      </c>
      <c r="T385" s="68">
        <f t="shared" si="61"/>
        <v>0</v>
      </c>
      <c r="U385" s="43"/>
    </row>
    <row r="386" spans="1:21" x14ac:dyDescent="0.35">
      <c r="A386" s="63">
        <v>45673.874999999076</v>
      </c>
      <c r="B386" s="70">
        <v>51.24</v>
      </c>
      <c r="C386" s="71">
        <v>2983.3516439999999</v>
      </c>
      <c r="D386" s="66">
        <v>51.24</v>
      </c>
      <c r="E386" s="66">
        <v>2983.3519999999999</v>
      </c>
      <c r="F386" s="19">
        <f t="shared" si="63"/>
        <v>0</v>
      </c>
      <c r="G386" s="19">
        <f t="shared" si="63"/>
        <v>-3.5600000001068111E-4</v>
      </c>
      <c r="H386" s="67">
        <v>0</v>
      </c>
      <c r="I386" s="34">
        <f t="shared" si="57"/>
        <v>0</v>
      </c>
      <c r="J386" s="68">
        <f t="shared" si="58"/>
        <v>0</v>
      </c>
      <c r="K386" s="110">
        <v>4.62</v>
      </c>
      <c r="L386" s="68">
        <f t="shared" si="59"/>
        <v>56.148000000000003</v>
      </c>
      <c r="M386" s="68">
        <f t="shared" si="66"/>
        <v>49.67966101176934</v>
      </c>
      <c r="N386" s="68">
        <f t="shared" si="66"/>
        <v>41.560092506159968</v>
      </c>
      <c r="O386" s="68">
        <f t="shared" si="66"/>
        <v>42.389047261205377</v>
      </c>
      <c r="P386" s="68">
        <f t="shared" si="66"/>
        <v>0</v>
      </c>
      <c r="Q386" s="68">
        <f t="shared" si="66"/>
        <v>0</v>
      </c>
      <c r="R386" s="68">
        <f t="shared" si="60"/>
        <v>56.148000000000003</v>
      </c>
      <c r="S386" s="68">
        <f t="shared" si="56"/>
        <v>0</v>
      </c>
      <c r="T386" s="68">
        <f t="shared" si="61"/>
        <v>0</v>
      </c>
      <c r="U386" s="43"/>
    </row>
    <row r="387" spans="1:21" x14ac:dyDescent="0.35">
      <c r="A387" s="63">
        <v>45673.91666666574</v>
      </c>
      <c r="B387" s="70">
        <v>32.981999999999999</v>
      </c>
      <c r="C387" s="71">
        <v>2012.3858459400001</v>
      </c>
      <c r="D387" s="66">
        <v>32.981999999999999</v>
      </c>
      <c r="E387" s="66">
        <v>2012.386</v>
      </c>
      <c r="F387" s="19">
        <f t="shared" si="63"/>
        <v>0</v>
      </c>
      <c r="G387" s="19">
        <f t="shared" si="63"/>
        <v>-1.5405999988615804E-4</v>
      </c>
      <c r="H387" s="67">
        <v>0</v>
      </c>
      <c r="I387" s="34">
        <f t="shared" si="57"/>
        <v>0</v>
      </c>
      <c r="J387" s="68">
        <f t="shared" si="58"/>
        <v>0</v>
      </c>
      <c r="K387" s="110">
        <v>4.62</v>
      </c>
      <c r="L387" s="68">
        <f t="shared" si="59"/>
        <v>56.148000000000003</v>
      </c>
      <c r="M387" s="68">
        <f t="shared" si="66"/>
        <v>49.67966101176934</v>
      </c>
      <c r="N387" s="68">
        <f t="shared" si="66"/>
        <v>41.560092506159968</v>
      </c>
      <c r="O387" s="68">
        <f t="shared" si="66"/>
        <v>42.389047261205377</v>
      </c>
      <c r="P387" s="68">
        <f t="shared" si="66"/>
        <v>0</v>
      </c>
      <c r="Q387" s="68">
        <f t="shared" si="66"/>
        <v>0</v>
      </c>
      <c r="R387" s="68">
        <f t="shared" si="60"/>
        <v>56.148000000000003</v>
      </c>
      <c r="S387" s="68">
        <f t="shared" si="56"/>
        <v>0</v>
      </c>
      <c r="T387" s="68">
        <f t="shared" si="61"/>
        <v>0</v>
      </c>
      <c r="U387" s="43"/>
    </row>
    <row r="388" spans="1:21" x14ac:dyDescent="0.35">
      <c r="A388" s="63">
        <v>45673.958333332404</v>
      </c>
      <c r="B388" s="70">
        <v>1.75</v>
      </c>
      <c r="C388" s="71">
        <v>72.677517499999993</v>
      </c>
      <c r="D388" s="66">
        <v>0</v>
      </c>
      <c r="E388" s="66">
        <v>0</v>
      </c>
      <c r="F388" s="19">
        <f t="shared" si="63"/>
        <v>1.75</v>
      </c>
      <c r="G388" s="19">
        <f t="shared" si="63"/>
        <v>72.677517499999993</v>
      </c>
      <c r="H388" s="67">
        <v>0</v>
      </c>
      <c r="I388" s="34">
        <f t="shared" si="57"/>
        <v>1.75</v>
      </c>
      <c r="J388" s="68">
        <f t="shared" si="58"/>
        <v>41.530009999999997</v>
      </c>
      <c r="K388" s="110">
        <v>4.62</v>
      </c>
      <c r="L388" s="68">
        <f t="shared" si="59"/>
        <v>56.148000000000003</v>
      </c>
      <c r="M388" s="68">
        <f t="shared" si="66"/>
        <v>49.67966101176934</v>
      </c>
      <c r="N388" s="68">
        <f t="shared" si="66"/>
        <v>41.560092506159968</v>
      </c>
      <c r="O388" s="68">
        <f t="shared" si="66"/>
        <v>42.389047261205377</v>
      </c>
      <c r="P388" s="68">
        <f t="shared" si="66"/>
        <v>0</v>
      </c>
      <c r="Q388" s="68">
        <f t="shared" si="66"/>
        <v>0</v>
      </c>
      <c r="R388" s="68">
        <f t="shared" si="60"/>
        <v>56.148000000000003</v>
      </c>
      <c r="S388" s="68">
        <f t="shared" si="56"/>
        <v>0</v>
      </c>
      <c r="T388" s="68">
        <f t="shared" si="61"/>
        <v>0</v>
      </c>
      <c r="U388" s="43"/>
    </row>
    <row r="389" spans="1:21" x14ac:dyDescent="0.35">
      <c r="A389" s="63">
        <v>45673.999999999069</v>
      </c>
      <c r="B389" s="70">
        <v>25.65</v>
      </c>
      <c r="C389" s="71">
        <v>1042.1595</v>
      </c>
      <c r="D389" s="66">
        <v>0</v>
      </c>
      <c r="E389" s="66">
        <v>0</v>
      </c>
      <c r="F389" s="19">
        <f t="shared" si="63"/>
        <v>25.65</v>
      </c>
      <c r="G389" s="19">
        <f t="shared" si="63"/>
        <v>1042.1595</v>
      </c>
      <c r="H389" s="67">
        <v>0</v>
      </c>
      <c r="I389" s="34">
        <f t="shared" si="57"/>
        <v>25.65</v>
      </c>
      <c r="J389" s="68">
        <f t="shared" si="58"/>
        <v>40.630000000000003</v>
      </c>
      <c r="K389" s="110">
        <v>4.62</v>
      </c>
      <c r="L389" s="68">
        <f t="shared" si="59"/>
        <v>56.148000000000003</v>
      </c>
      <c r="M389" s="68">
        <f t="shared" si="66"/>
        <v>49.67966101176934</v>
      </c>
      <c r="N389" s="68">
        <f t="shared" si="66"/>
        <v>41.560092506159968</v>
      </c>
      <c r="O389" s="68">
        <f t="shared" si="66"/>
        <v>42.389047261205377</v>
      </c>
      <c r="P389" s="68">
        <f t="shared" si="66"/>
        <v>0</v>
      </c>
      <c r="Q389" s="68">
        <f t="shared" si="66"/>
        <v>0</v>
      </c>
      <c r="R389" s="68">
        <f t="shared" si="60"/>
        <v>56.148000000000003</v>
      </c>
      <c r="S389" s="68">
        <f t="shared" si="56"/>
        <v>0</v>
      </c>
      <c r="T389" s="68">
        <f t="shared" si="61"/>
        <v>0</v>
      </c>
      <c r="U389" s="43"/>
    </row>
    <row r="390" spans="1:21" x14ac:dyDescent="0.35">
      <c r="A390" s="63">
        <v>45674.041666665733</v>
      </c>
      <c r="B390" s="64">
        <v>221.65</v>
      </c>
      <c r="C390" s="65">
        <v>9313.7330000000002</v>
      </c>
      <c r="D390" s="66">
        <v>119.295</v>
      </c>
      <c r="E390" s="66">
        <v>5012.7830000000004</v>
      </c>
      <c r="F390" s="19">
        <f t="shared" si="63"/>
        <v>102.355</v>
      </c>
      <c r="G390" s="19">
        <f t="shared" si="63"/>
        <v>4300.95</v>
      </c>
      <c r="H390" s="67">
        <v>0</v>
      </c>
      <c r="I390" s="34">
        <f t="shared" si="57"/>
        <v>102.355</v>
      </c>
      <c r="J390" s="68">
        <f t="shared" si="58"/>
        <v>42.019930633579207</v>
      </c>
      <c r="K390" s="110">
        <v>4.59</v>
      </c>
      <c r="L390" s="68">
        <f t="shared" si="59"/>
        <v>55.835999999999999</v>
      </c>
      <c r="M390" s="68">
        <f t="shared" si="66"/>
        <v>49.67966101176934</v>
      </c>
      <c r="N390" s="68">
        <f t="shared" si="66"/>
        <v>41.560092506159968</v>
      </c>
      <c r="O390" s="68">
        <f t="shared" si="66"/>
        <v>42.389047261205377</v>
      </c>
      <c r="P390" s="68">
        <f t="shared" si="66"/>
        <v>0</v>
      </c>
      <c r="Q390" s="68">
        <f t="shared" si="66"/>
        <v>0</v>
      </c>
      <c r="R390" s="68">
        <f t="shared" si="60"/>
        <v>55.835999999999999</v>
      </c>
      <c r="S390" s="68">
        <f t="shared" ref="S390:S453" si="67">IF(J390&gt;R390,J390-R390,0)</f>
        <v>0</v>
      </c>
      <c r="T390" s="68">
        <f t="shared" si="61"/>
        <v>0</v>
      </c>
      <c r="U390" s="43"/>
    </row>
    <row r="391" spans="1:21" x14ac:dyDescent="0.35">
      <c r="A391" s="63">
        <v>45674.083333332397</v>
      </c>
      <c r="B391" s="70">
        <v>265.05</v>
      </c>
      <c r="C391" s="71">
        <v>10697.418</v>
      </c>
      <c r="D391" s="66">
        <v>27.113</v>
      </c>
      <c r="E391" s="66">
        <v>1094.2650000000001</v>
      </c>
      <c r="F391" s="19">
        <f t="shared" si="63"/>
        <v>237.93700000000001</v>
      </c>
      <c r="G391" s="19">
        <f t="shared" si="63"/>
        <v>9603.1530000000002</v>
      </c>
      <c r="H391" s="67">
        <v>0</v>
      </c>
      <c r="I391" s="34">
        <f t="shared" ref="I391:I454" si="68">F391-H391</f>
        <v>237.93700000000001</v>
      </c>
      <c r="J391" s="68">
        <f t="shared" ref="J391:J454" si="69">IF(F391&gt;0,G391/F391,0)</f>
        <v>40.360065899797007</v>
      </c>
      <c r="K391" s="110">
        <v>4.59</v>
      </c>
      <c r="L391" s="68">
        <f t="shared" ref="L391:L454" si="70">IF(AND(MONTH($A$2)&gt;5,MONTH($A$2)&lt;9),(K391*10800)/1000,(K391*10400)/1000)+8.1</f>
        <v>55.835999999999999</v>
      </c>
      <c r="M391" s="68">
        <f t="shared" si="66"/>
        <v>49.67966101176934</v>
      </c>
      <c r="N391" s="68">
        <f t="shared" si="66"/>
        <v>41.560092506159968</v>
      </c>
      <c r="O391" s="68">
        <f t="shared" si="66"/>
        <v>42.389047261205377</v>
      </c>
      <c r="P391" s="68">
        <f t="shared" si="66"/>
        <v>0</v>
      </c>
      <c r="Q391" s="68">
        <f t="shared" si="66"/>
        <v>0</v>
      </c>
      <c r="R391" s="68">
        <f t="shared" ref="R391:R454" si="71">MAX(L391:Q391)</f>
        <v>55.835999999999999</v>
      </c>
      <c r="S391" s="68">
        <f t="shared" si="67"/>
        <v>0</v>
      </c>
      <c r="T391" s="68">
        <f t="shared" ref="T391:T454" si="72">IF(S391&lt;&gt;" ",S391*I391,0)</f>
        <v>0</v>
      </c>
      <c r="U391" s="43"/>
    </row>
    <row r="392" spans="1:21" x14ac:dyDescent="0.35">
      <c r="A392" s="63">
        <v>45674.124999999061</v>
      </c>
      <c r="B392" s="70">
        <v>280.25</v>
      </c>
      <c r="C392" s="71">
        <v>11114.715</v>
      </c>
      <c r="D392" s="66">
        <v>15.081</v>
      </c>
      <c r="E392" s="66">
        <v>598.11300000000006</v>
      </c>
      <c r="F392" s="19">
        <f t="shared" si="63"/>
        <v>265.16899999999998</v>
      </c>
      <c r="G392" s="19">
        <f t="shared" si="63"/>
        <v>10516.602000000001</v>
      </c>
      <c r="H392" s="67">
        <v>0</v>
      </c>
      <c r="I392" s="34">
        <f t="shared" si="68"/>
        <v>265.16899999999998</v>
      </c>
      <c r="J392" s="68">
        <f t="shared" si="69"/>
        <v>39.659997963562866</v>
      </c>
      <c r="K392" s="110">
        <v>4.59</v>
      </c>
      <c r="L392" s="68">
        <f t="shared" si="70"/>
        <v>55.835999999999999</v>
      </c>
      <c r="M392" s="68">
        <f t="shared" ref="M392:Q407" si="73">M391</f>
        <v>49.67966101176934</v>
      </c>
      <c r="N392" s="68">
        <f t="shared" si="73"/>
        <v>41.560092506159968</v>
      </c>
      <c r="O392" s="68">
        <f t="shared" si="73"/>
        <v>42.389047261205377</v>
      </c>
      <c r="P392" s="68">
        <f t="shared" si="73"/>
        <v>0</v>
      </c>
      <c r="Q392" s="68">
        <f t="shared" si="73"/>
        <v>0</v>
      </c>
      <c r="R392" s="68">
        <f t="shared" si="71"/>
        <v>55.835999999999999</v>
      </c>
      <c r="S392" s="68">
        <f t="shared" si="67"/>
        <v>0</v>
      </c>
      <c r="T392" s="68">
        <f t="shared" si="72"/>
        <v>0</v>
      </c>
      <c r="U392" s="43"/>
    </row>
    <row r="393" spans="1:21" x14ac:dyDescent="0.35">
      <c r="A393" s="63">
        <v>45674.166666665726</v>
      </c>
      <c r="B393" s="70">
        <v>281.25</v>
      </c>
      <c r="C393" s="71">
        <v>11064.375</v>
      </c>
      <c r="D393" s="66">
        <v>0</v>
      </c>
      <c r="E393" s="66">
        <v>0</v>
      </c>
      <c r="F393" s="19">
        <f t="shared" si="63"/>
        <v>281.25</v>
      </c>
      <c r="G393" s="19">
        <f t="shared" si="63"/>
        <v>11064.375</v>
      </c>
      <c r="H393" s="67">
        <v>0</v>
      </c>
      <c r="I393" s="34">
        <f t="shared" si="68"/>
        <v>281.25</v>
      </c>
      <c r="J393" s="68">
        <f t="shared" si="69"/>
        <v>39.340000000000003</v>
      </c>
      <c r="K393" s="110">
        <v>4.59</v>
      </c>
      <c r="L393" s="68">
        <f t="shared" si="70"/>
        <v>55.835999999999999</v>
      </c>
      <c r="M393" s="68">
        <f t="shared" si="73"/>
        <v>49.67966101176934</v>
      </c>
      <c r="N393" s="68">
        <f t="shared" si="73"/>
        <v>41.560092506159968</v>
      </c>
      <c r="O393" s="68">
        <f t="shared" si="73"/>
        <v>42.389047261205377</v>
      </c>
      <c r="P393" s="68">
        <f t="shared" si="73"/>
        <v>0</v>
      </c>
      <c r="Q393" s="68">
        <f t="shared" si="73"/>
        <v>0</v>
      </c>
      <c r="R393" s="68">
        <f t="shared" si="71"/>
        <v>55.835999999999999</v>
      </c>
      <c r="S393" s="68">
        <f t="shared" si="67"/>
        <v>0</v>
      </c>
      <c r="T393" s="68">
        <f t="shared" si="72"/>
        <v>0</v>
      </c>
      <c r="U393" s="43"/>
    </row>
    <row r="394" spans="1:21" x14ac:dyDescent="0.35">
      <c r="A394" s="63">
        <v>45674.20833333239</v>
      </c>
      <c r="B394" s="70">
        <v>267.14999999999998</v>
      </c>
      <c r="C394" s="71">
        <v>10734.087</v>
      </c>
      <c r="D394" s="66">
        <v>0</v>
      </c>
      <c r="E394" s="66">
        <v>0</v>
      </c>
      <c r="F394" s="19">
        <f t="shared" si="63"/>
        <v>267.14999999999998</v>
      </c>
      <c r="G394" s="19">
        <f t="shared" si="63"/>
        <v>10734.087</v>
      </c>
      <c r="H394" s="67">
        <v>0</v>
      </c>
      <c r="I394" s="34">
        <f t="shared" si="68"/>
        <v>267.14999999999998</v>
      </c>
      <c r="J394" s="68">
        <f t="shared" si="69"/>
        <v>40.18</v>
      </c>
      <c r="K394" s="110">
        <v>4.59</v>
      </c>
      <c r="L394" s="68">
        <f t="shared" si="70"/>
        <v>55.835999999999999</v>
      </c>
      <c r="M394" s="68">
        <f t="shared" si="73"/>
        <v>49.67966101176934</v>
      </c>
      <c r="N394" s="68">
        <f t="shared" si="73"/>
        <v>41.560092506159968</v>
      </c>
      <c r="O394" s="68">
        <f t="shared" si="73"/>
        <v>42.389047261205377</v>
      </c>
      <c r="P394" s="68">
        <f t="shared" si="73"/>
        <v>0</v>
      </c>
      <c r="Q394" s="68">
        <f t="shared" si="73"/>
        <v>0</v>
      </c>
      <c r="R394" s="68">
        <f t="shared" si="71"/>
        <v>55.835999999999999</v>
      </c>
      <c r="S394" s="68">
        <f t="shared" si="67"/>
        <v>0</v>
      </c>
      <c r="T394" s="68">
        <f t="shared" si="72"/>
        <v>0</v>
      </c>
      <c r="U394" s="43"/>
    </row>
    <row r="395" spans="1:21" x14ac:dyDescent="0.35">
      <c r="A395" s="63">
        <v>45674.249999999054</v>
      </c>
      <c r="B395" s="70">
        <v>288.05</v>
      </c>
      <c r="C395" s="71">
        <v>12607.9485</v>
      </c>
      <c r="D395" s="66">
        <v>6.6079999999999997</v>
      </c>
      <c r="E395" s="66">
        <v>289.233</v>
      </c>
      <c r="F395" s="19">
        <f t="shared" si="63"/>
        <v>281.44200000000001</v>
      </c>
      <c r="G395" s="19">
        <f t="shared" si="63"/>
        <v>12318.7155</v>
      </c>
      <c r="H395" s="67">
        <v>0</v>
      </c>
      <c r="I395" s="34">
        <f t="shared" si="68"/>
        <v>281.44200000000001</v>
      </c>
      <c r="J395" s="68">
        <f t="shared" si="69"/>
        <v>43.769997015370841</v>
      </c>
      <c r="K395" s="110">
        <v>4.59</v>
      </c>
      <c r="L395" s="68">
        <f t="shared" si="70"/>
        <v>55.835999999999999</v>
      </c>
      <c r="M395" s="68">
        <f t="shared" si="73"/>
        <v>49.67966101176934</v>
      </c>
      <c r="N395" s="68">
        <f t="shared" si="73"/>
        <v>41.560092506159968</v>
      </c>
      <c r="O395" s="68">
        <f t="shared" si="73"/>
        <v>42.389047261205377</v>
      </c>
      <c r="P395" s="68">
        <f t="shared" si="73"/>
        <v>0</v>
      </c>
      <c r="Q395" s="68">
        <f t="shared" si="73"/>
        <v>0</v>
      </c>
      <c r="R395" s="68">
        <f t="shared" si="71"/>
        <v>55.835999999999999</v>
      </c>
      <c r="S395" s="68">
        <f t="shared" si="67"/>
        <v>0</v>
      </c>
      <c r="T395" s="68">
        <f t="shared" si="72"/>
        <v>0</v>
      </c>
      <c r="U395" s="43"/>
    </row>
    <row r="396" spans="1:21" x14ac:dyDescent="0.35">
      <c r="A396" s="63">
        <v>45674.291666665718</v>
      </c>
      <c r="B396" s="70">
        <v>359.05</v>
      </c>
      <c r="C396" s="71">
        <v>21201.9025</v>
      </c>
      <c r="D396" s="66">
        <v>58.648000000000003</v>
      </c>
      <c r="E396" s="66">
        <v>3463.165</v>
      </c>
      <c r="F396" s="19">
        <f t="shared" si="63"/>
        <v>300.40199999999999</v>
      </c>
      <c r="G396" s="19">
        <f t="shared" si="63"/>
        <v>17738.737499999999</v>
      </c>
      <c r="H396" s="67">
        <v>0</v>
      </c>
      <c r="I396" s="34">
        <f t="shared" si="68"/>
        <v>300.40199999999999</v>
      </c>
      <c r="J396" s="68">
        <f t="shared" si="69"/>
        <v>59.049998002676411</v>
      </c>
      <c r="K396" s="110">
        <v>4.59</v>
      </c>
      <c r="L396" s="68">
        <f t="shared" si="70"/>
        <v>55.835999999999999</v>
      </c>
      <c r="M396" s="68">
        <f t="shared" si="73"/>
        <v>49.67966101176934</v>
      </c>
      <c r="N396" s="68">
        <f t="shared" si="73"/>
        <v>41.560092506159968</v>
      </c>
      <c r="O396" s="68">
        <f t="shared" si="73"/>
        <v>42.389047261205377</v>
      </c>
      <c r="P396" s="68">
        <f t="shared" si="73"/>
        <v>0</v>
      </c>
      <c r="Q396" s="68">
        <f t="shared" si="73"/>
        <v>0</v>
      </c>
      <c r="R396" s="68">
        <f t="shared" si="71"/>
        <v>55.835999999999999</v>
      </c>
      <c r="S396" s="68">
        <f t="shared" si="67"/>
        <v>3.2139980026764121</v>
      </c>
      <c r="T396" s="68">
        <f t="shared" si="72"/>
        <v>965.49142799999947</v>
      </c>
      <c r="U396" s="43"/>
    </row>
    <row r="397" spans="1:21" x14ac:dyDescent="0.35">
      <c r="A397" s="63">
        <v>45674.333333332383</v>
      </c>
      <c r="B397" s="70">
        <v>397.35</v>
      </c>
      <c r="C397" s="71">
        <v>29229.065999999999</v>
      </c>
      <c r="D397" s="66">
        <v>161.08600000000001</v>
      </c>
      <c r="E397" s="66">
        <v>11849.486000000001</v>
      </c>
      <c r="F397" s="19">
        <f t="shared" si="63"/>
        <v>236.26400000000001</v>
      </c>
      <c r="G397" s="19">
        <f t="shared" si="63"/>
        <v>17379.579999999998</v>
      </c>
      <c r="H397" s="67">
        <v>0</v>
      </c>
      <c r="I397" s="34">
        <f t="shared" si="68"/>
        <v>236.26400000000001</v>
      </c>
      <c r="J397" s="68">
        <f t="shared" si="69"/>
        <v>73.560000677208535</v>
      </c>
      <c r="K397" s="110">
        <v>4.59</v>
      </c>
      <c r="L397" s="68">
        <f t="shared" si="70"/>
        <v>55.835999999999999</v>
      </c>
      <c r="M397" s="68">
        <f t="shared" si="73"/>
        <v>49.67966101176934</v>
      </c>
      <c r="N397" s="68">
        <f t="shared" si="73"/>
        <v>41.560092506159968</v>
      </c>
      <c r="O397" s="68">
        <f t="shared" si="73"/>
        <v>42.389047261205377</v>
      </c>
      <c r="P397" s="68">
        <f t="shared" si="73"/>
        <v>0</v>
      </c>
      <c r="Q397" s="68">
        <f t="shared" si="73"/>
        <v>0</v>
      </c>
      <c r="R397" s="68">
        <f t="shared" si="71"/>
        <v>55.835999999999999</v>
      </c>
      <c r="S397" s="68">
        <f t="shared" si="67"/>
        <v>17.724000677208537</v>
      </c>
      <c r="T397" s="68">
        <f t="shared" si="72"/>
        <v>4187.543295999998</v>
      </c>
      <c r="U397" s="43"/>
    </row>
    <row r="398" spans="1:21" x14ac:dyDescent="0.35">
      <c r="A398" s="63">
        <v>45674.374999999047</v>
      </c>
      <c r="B398" s="70">
        <v>374.25</v>
      </c>
      <c r="C398" s="71">
        <v>17776.875</v>
      </c>
      <c r="D398" s="66">
        <v>181.77199999999999</v>
      </c>
      <c r="E398" s="66">
        <v>8634.17</v>
      </c>
      <c r="F398" s="19">
        <f t="shared" si="63"/>
        <v>192.47800000000001</v>
      </c>
      <c r="G398" s="19">
        <f t="shared" si="63"/>
        <v>9142.7049999999999</v>
      </c>
      <c r="H398" s="67">
        <v>0</v>
      </c>
      <c r="I398" s="34">
        <f t="shared" si="68"/>
        <v>192.47800000000001</v>
      </c>
      <c r="J398" s="68">
        <f t="shared" si="69"/>
        <v>47.5</v>
      </c>
      <c r="K398" s="110">
        <v>4.59</v>
      </c>
      <c r="L398" s="68">
        <f t="shared" si="70"/>
        <v>55.835999999999999</v>
      </c>
      <c r="M398" s="68">
        <f t="shared" si="73"/>
        <v>49.67966101176934</v>
      </c>
      <c r="N398" s="68">
        <f t="shared" si="73"/>
        <v>41.560092506159968</v>
      </c>
      <c r="O398" s="68">
        <f t="shared" si="73"/>
        <v>42.389047261205377</v>
      </c>
      <c r="P398" s="68">
        <f t="shared" si="73"/>
        <v>0</v>
      </c>
      <c r="Q398" s="68">
        <f t="shared" si="73"/>
        <v>0</v>
      </c>
      <c r="R398" s="68">
        <f t="shared" si="71"/>
        <v>55.835999999999999</v>
      </c>
      <c r="S398" s="68">
        <f t="shared" si="67"/>
        <v>0</v>
      </c>
      <c r="T398" s="68">
        <f t="shared" si="72"/>
        <v>0</v>
      </c>
      <c r="U398" s="43"/>
    </row>
    <row r="399" spans="1:21" x14ac:dyDescent="0.35">
      <c r="A399" s="63">
        <v>45674.416666665711</v>
      </c>
      <c r="B399" s="70">
        <v>397.35</v>
      </c>
      <c r="C399" s="71">
        <v>15389.3655</v>
      </c>
      <c r="D399" s="66">
        <v>0</v>
      </c>
      <c r="E399" s="66">
        <v>0</v>
      </c>
      <c r="F399" s="19">
        <f t="shared" si="63"/>
        <v>397.35</v>
      </c>
      <c r="G399" s="19">
        <f t="shared" si="63"/>
        <v>15389.3655</v>
      </c>
      <c r="H399" s="67">
        <v>0</v>
      </c>
      <c r="I399" s="34">
        <f t="shared" si="68"/>
        <v>397.35</v>
      </c>
      <c r="J399" s="68">
        <f t="shared" si="69"/>
        <v>38.729999999999997</v>
      </c>
      <c r="K399" s="110">
        <v>4.59</v>
      </c>
      <c r="L399" s="68">
        <f t="shared" si="70"/>
        <v>55.835999999999999</v>
      </c>
      <c r="M399" s="68">
        <f t="shared" si="73"/>
        <v>49.67966101176934</v>
      </c>
      <c r="N399" s="68">
        <f t="shared" si="73"/>
        <v>41.560092506159968</v>
      </c>
      <c r="O399" s="68">
        <f t="shared" si="73"/>
        <v>42.389047261205377</v>
      </c>
      <c r="P399" s="68">
        <f t="shared" si="73"/>
        <v>0</v>
      </c>
      <c r="Q399" s="68">
        <f t="shared" si="73"/>
        <v>0</v>
      </c>
      <c r="R399" s="68">
        <f t="shared" si="71"/>
        <v>55.835999999999999</v>
      </c>
      <c r="S399" s="68">
        <f t="shared" si="67"/>
        <v>0</v>
      </c>
      <c r="T399" s="68">
        <f t="shared" si="72"/>
        <v>0</v>
      </c>
      <c r="U399" s="43"/>
    </row>
    <row r="400" spans="1:21" x14ac:dyDescent="0.35">
      <c r="A400" s="63">
        <v>45674.458333332375</v>
      </c>
      <c r="B400" s="70">
        <v>451.65</v>
      </c>
      <c r="C400" s="71">
        <v>15613.540499999999</v>
      </c>
      <c r="D400" s="66">
        <v>7.0839999999999996</v>
      </c>
      <c r="E400" s="66">
        <v>244.88399999999999</v>
      </c>
      <c r="F400" s="19">
        <f t="shared" si="63"/>
        <v>444.56599999999997</v>
      </c>
      <c r="G400" s="19">
        <f t="shared" si="63"/>
        <v>15368.656499999999</v>
      </c>
      <c r="H400" s="67">
        <v>0</v>
      </c>
      <c r="I400" s="34">
        <f t="shared" si="68"/>
        <v>444.56599999999997</v>
      </c>
      <c r="J400" s="68">
        <f t="shared" si="69"/>
        <v>34.570022223921761</v>
      </c>
      <c r="K400" s="110">
        <v>4.59</v>
      </c>
      <c r="L400" s="68">
        <f t="shared" si="70"/>
        <v>55.835999999999999</v>
      </c>
      <c r="M400" s="68">
        <f t="shared" si="73"/>
        <v>49.67966101176934</v>
      </c>
      <c r="N400" s="68">
        <f t="shared" si="73"/>
        <v>41.560092506159968</v>
      </c>
      <c r="O400" s="68">
        <f t="shared" si="73"/>
        <v>42.389047261205377</v>
      </c>
      <c r="P400" s="68">
        <f t="shared" si="73"/>
        <v>0</v>
      </c>
      <c r="Q400" s="68">
        <f t="shared" si="73"/>
        <v>0</v>
      </c>
      <c r="R400" s="68">
        <f t="shared" si="71"/>
        <v>55.835999999999999</v>
      </c>
      <c r="S400" s="68">
        <f t="shared" si="67"/>
        <v>0</v>
      </c>
      <c r="T400" s="68">
        <f t="shared" si="72"/>
        <v>0</v>
      </c>
      <c r="U400" s="43"/>
    </row>
    <row r="401" spans="1:21" x14ac:dyDescent="0.35">
      <c r="A401" s="63">
        <v>45674.49999999904</v>
      </c>
      <c r="B401" s="70">
        <v>463.75</v>
      </c>
      <c r="C401" s="71">
        <v>14983.762500000001</v>
      </c>
      <c r="D401" s="66">
        <v>78.460999999999999</v>
      </c>
      <c r="E401" s="66">
        <v>2535.0700000000002</v>
      </c>
      <c r="F401" s="19">
        <f t="shared" si="63"/>
        <v>385.28899999999999</v>
      </c>
      <c r="G401" s="19">
        <f t="shared" si="63"/>
        <v>12448.692500000001</v>
      </c>
      <c r="H401" s="67">
        <v>0</v>
      </c>
      <c r="I401" s="34">
        <f t="shared" si="68"/>
        <v>385.28899999999999</v>
      </c>
      <c r="J401" s="68">
        <f t="shared" si="69"/>
        <v>32.310012743680723</v>
      </c>
      <c r="K401" s="110">
        <v>4.59</v>
      </c>
      <c r="L401" s="68">
        <f t="shared" si="70"/>
        <v>55.835999999999999</v>
      </c>
      <c r="M401" s="68">
        <f t="shared" si="73"/>
        <v>49.67966101176934</v>
      </c>
      <c r="N401" s="68">
        <f t="shared" si="73"/>
        <v>41.560092506159968</v>
      </c>
      <c r="O401" s="68">
        <f t="shared" si="73"/>
        <v>42.389047261205377</v>
      </c>
      <c r="P401" s="68">
        <f t="shared" si="73"/>
        <v>0</v>
      </c>
      <c r="Q401" s="68">
        <f t="shared" si="73"/>
        <v>0</v>
      </c>
      <c r="R401" s="68">
        <f t="shared" si="71"/>
        <v>55.835999999999999</v>
      </c>
      <c r="S401" s="68">
        <f t="shared" si="67"/>
        <v>0</v>
      </c>
      <c r="T401" s="68">
        <f t="shared" si="72"/>
        <v>0</v>
      </c>
      <c r="U401" s="43"/>
    </row>
    <row r="402" spans="1:21" x14ac:dyDescent="0.35">
      <c r="A402" s="63">
        <v>45674.541666665704</v>
      </c>
      <c r="B402" s="70">
        <v>454.2</v>
      </c>
      <c r="C402" s="71">
        <v>14062.031999999999</v>
      </c>
      <c r="D402" s="66">
        <v>129.80699999999999</v>
      </c>
      <c r="E402" s="66">
        <v>4018.8249999999998</v>
      </c>
      <c r="F402" s="19">
        <f t="shared" si="63"/>
        <v>324.39300000000003</v>
      </c>
      <c r="G402" s="19">
        <f t="shared" si="63"/>
        <v>10043.206999999999</v>
      </c>
      <c r="H402" s="67">
        <v>0</v>
      </c>
      <c r="I402" s="34">
        <f t="shared" si="68"/>
        <v>324.39300000000003</v>
      </c>
      <c r="J402" s="68">
        <f t="shared" si="69"/>
        <v>30.959999136849433</v>
      </c>
      <c r="K402" s="110">
        <v>4.59</v>
      </c>
      <c r="L402" s="68">
        <f t="shared" si="70"/>
        <v>55.835999999999999</v>
      </c>
      <c r="M402" s="68">
        <f t="shared" si="73"/>
        <v>49.67966101176934</v>
      </c>
      <c r="N402" s="68">
        <f t="shared" si="73"/>
        <v>41.560092506159968</v>
      </c>
      <c r="O402" s="68">
        <f t="shared" si="73"/>
        <v>42.389047261205377</v>
      </c>
      <c r="P402" s="68">
        <f t="shared" si="73"/>
        <v>0</v>
      </c>
      <c r="Q402" s="68">
        <f t="shared" si="73"/>
        <v>0</v>
      </c>
      <c r="R402" s="68">
        <f t="shared" si="71"/>
        <v>55.835999999999999</v>
      </c>
      <c r="S402" s="68">
        <f t="shared" si="67"/>
        <v>0</v>
      </c>
      <c r="T402" s="68">
        <f t="shared" si="72"/>
        <v>0</v>
      </c>
      <c r="U402" s="43"/>
    </row>
    <row r="403" spans="1:21" x14ac:dyDescent="0.35">
      <c r="A403" s="63">
        <v>45674.583333332368</v>
      </c>
      <c r="B403" s="70">
        <v>453</v>
      </c>
      <c r="C403" s="71">
        <v>13753.08</v>
      </c>
      <c r="D403" s="66">
        <v>163.95099999999999</v>
      </c>
      <c r="E403" s="66">
        <v>4977.5379999999996</v>
      </c>
      <c r="F403" s="19">
        <f t="shared" si="63"/>
        <v>289.04899999999998</v>
      </c>
      <c r="G403" s="19">
        <f t="shared" si="63"/>
        <v>8775.5420000000013</v>
      </c>
      <c r="H403" s="67">
        <v>0</v>
      </c>
      <c r="I403" s="34">
        <f t="shared" si="68"/>
        <v>289.04899999999998</v>
      </c>
      <c r="J403" s="68">
        <f t="shared" si="69"/>
        <v>30.360049680158042</v>
      </c>
      <c r="K403" s="110">
        <v>4.59</v>
      </c>
      <c r="L403" s="68">
        <f t="shared" si="70"/>
        <v>55.835999999999999</v>
      </c>
      <c r="M403" s="68">
        <f t="shared" si="73"/>
        <v>49.67966101176934</v>
      </c>
      <c r="N403" s="68">
        <f t="shared" si="73"/>
        <v>41.560092506159968</v>
      </c>
      <c r="O403" s="68">
        <f t="shared" si="73"/>
        <v>42.389047261205377</v>
      </c>
      <c r="P403" s="68">
        <f t="shared" si="73"/>
        <v>0</v>
      </c>
      <c r="Q403" s="68">
        <f t="shared" si="73"/>
        <v>0</v>
      </c>
      <c r="R403" s="68">
        <f t="shared" si="71"/>
        <v>55.835999999999999</v>
      </c>
      <c r="S403" s="68">
        <f t="shared" si="67"/>
        <v>0</v>
      </c>
      <c r="T403" s="68">
        <f t="shared" si="72"/>
        <v>0</v>
      </c>
      <c r="U403" s="43"/>
    </row>
    <row r="404" spans="1:21" x14ac:dyDescent="0.35">
      <c r="A404" s="63">
        <v>45674.624999999032</v>
      </c>
      <c r="B404" s="70">
        <v>440.4</v>
      </c>
      <c r="C404" s="71">
        <v>13229.616</v>
      </c>
      <c r="D404" s="66">
        <v>173.65100000000001</v>
      </c>
      <c r="E404" s="66">
        <v>5216.4759999999997</v>
      </c>
      <c r="F404" s="19">
        <f t="shared" si="63"/>
        <v>266.74899999999997</v>
      </c>
      <c r="G404" s="19">
        <f t="shared" si="63"/>
        <v>8013.14</v>
      </c>
      <c r="H404" s="67">
        <v>0</v>
      </c>
      <c r="I404" s="34">
        <f t="shared" si="68"/>
        <v>266.74899999999997</v>
      </c>
      <c r="J404" s="68">
        <f t="shared" si="69"/>
        <v>30.040000149953705</v>
      </c>
      <c r="K404" s="110">
        <v>4.59</v>
      </c>
      <c r="L404" s="68">
        <f t="shared" si="70"/>
        <v>55.835999999999999</v>
      </c>
      <c r="M404" s="68">
        <f t="shared" si="73"/>
        <v>49.67966101176934</v>
      </c>
      <c r="N404" s="68">
        <f t="shared" si="73"/>
        <v>41.560092506159968</v>
      </c>
      <c r="O404" s="68">
        <f t="shared" si="73"/>
        <v>42.389047261205377</v>
      </c>
      <c r="P404" s="68">
        <f t="shared" si="73"/>
        <v>0</v>
      </c>
      <c r="Q404" s="68">
        <f t="shared" si="73"/>
        <v>0</v>
      </c>
      <c r="R404" s="68">
        <f t="shared" si="71"/>
        <v>55.835999999999999</v>
      </c>
      <c r="S404" s="68">
        <f t="shared" si="67"/>
        <v>0</v>
      </c>
      <c r="T404" s="68">
        <f t="shared" si="72"/>
        <v>0</v>
      </c>
      <c r="U404" s="43"/>
    </row>
    <row r="405" spans="1:21" x14ac:dyDescent="0.35">
      <c r="A405" s="63">
        <v>45674.666666665697</v>
      </c>
      <c r="B405" s="70">
        <v>400.65</v>
      </c>
      <c r="C405" s="71">
        <v>12171.746999999999</v>
      </c>
      <c r="D405" s="66">
        <v>137.499</v>
      </c>
      <c r="E405" s="66">
        <v>4177.22</v>
      </c>
      <c r="F405" s="19">
        <f t="shared" si="63"/>
        <v>263.15099999999995</v>
      </c>
      <c r="G405" s="19">
        <f t="shared" si="63"/>
        <v>7994.5269999999991</v>
      </c>
      <c r="H405" s="67">
        <v>0</v>
      </c>
      <c r="I405" s="34">
        <f t="shared" si="68"/>
        <v>263.15099999999995</v>
      </c>
      <c r="J405" s="68">
        <f t="shared" si="69"/>
        <v>30.379998555962167</v>
      </c>
      <c r="K405" s="110">
        <v>4.59</v>
      </c>
      <c r="L405" s="68">
        <f t="shared" si="70"/>
        <v>55.835999999999999</v>
      </c>
      <c r="M405" s="68">
        <f t="shared" si="73"/>
        <v>49.67966101176934</v>
      </c>
      <c r="N405" s="68">
        <f t="shared" si="73"/>
        <v>41.560092506159968</v>
      </c>
      <c r="O405" s="68">
        <f t="shared" si="73"/>
        <v>42.389047261205377</v>
      </c>
      <c r="P405" s="68">
        <f t="shared" si="73"/>
        <v>0</v>
      </c>
      <c r="Q405" s="68">
        <f t="shared" si="73"/>
        <v>0</v>
      </c>
      <c r="R405" s="68">
        <f t="shared" si="71"/>
        <v>55.835999999999999</v>
      </c>
      <c r="S405" s="68">
        <f t="shared" si="67"/>
        <v>0</v>
      </c>
      <c r="T405" s="68">
        <f t="shared" si="72"/>
        <v>0</v>
      </c>
      <c r="U405" s="43"/>
    </row>
    <row r="406" spans="1:21" x14ac:dyDescent="0.35">
      <c r="A406" s="63">
        <v>45674.708333332361</v>
      </c>
      <c r="B406" s="70">
        <v>283.75</v>
      </c>
      <c r="C406" s="71">
        <v>9565.2124999999996</v>
      </c>
      <c r="D406" s="66">
        <v>2.9660000000000002</v>
      </c>
      <c r="E406" s="66">
        <v>100</v>
      </c>
      <c r="F406" s="19">
        <f t="shared" ref="F406:G469" si="74">B406-D406</f>
        <v>280.78399999999999</v>
      </c>
      <c r="G406" s="19">
        <f t="shared" si="74"/>
        <v>9465.2124999999996</v>
      </c>
      <c r="H406" s="67">
        <v>0</v>
      </c>
      <c r="I406" s="34">
        <f t="shared" si="68"/>
        <v>280.78399999999999</v>
      </c>
      <c r="J406" s="68">
        <f t="shared" si="69"/>
        <v>33.709942518092198</v>
      </c>
      <c r="K406" s="110">
        <v>4.59</v>
      </c>
      <c r="L406" s="68">
        <f t="shared" si="70"/>
        <v>55.835999999999999</v>
      </c>
      <c r="M406" s="68">
        <f t="shared" si="73"/>
        <v>49.67966101176934</v>
      </c>
      <c r="N406" s="68">
        <f t="shared" si="73"/>
        <v>41.560092506159968</v>
      </c>
      <c r="O406" s="68">
        <f t="shared" si="73"/>
        <v>42.389047261205377</v>
      </c>
      <c r="P406" s="68">
        <f t="shared" si="73"/>
        <v>0</v>
      </c>
      <c r="Q406" s="68">
        <f t="shared" si="73"/>
        <v>0</v>
      </c>
      <c r="R406" s="68">
        <f t="shared" si="71"/>
        <v>55.835999999999999</v>
      </c>
      <c r="S406" s="68">
        <f t="shared" si="67"/>
        <v>0</v>
      </c>
      <c r="T406" s="68">
        <f t="shared" si="72"/>
        <v>0</v>
      </c>
      <c r="U406" s="43"/>
    </row>
    <row r="407" spans="1:21" x14ac:dyDescent="0.35">
      <c r="A407" s="63">
        <v>45674.749999999025</v>
      </c>
      <c r="B407" s="70">
        <v>251.86200000000002</v>
      </c>
      <c r="C407" s="71">
        <v>10885.724467599999</v>
      </c>
      <c r="D407" s="66">
        <v>0</v>
      </c>
      <c r="E407" s="66">
        <v>0</v>
      </c>
      <c r="F407" s="19">
        <f t="shared" si="74"/>
        <v>251.86200000000002</v>
      </c>
      <c r="G407" s="19">
        <f t="shared" si="74"/>
        <v>10885.724467599999</v>
      </c>
      <c r="H407" s="67">
        <v>0</v>
      </c>
      <c r="I407" s="34">
        <f t="shared" si="68"/>
        <v>251.86200000000002</v>
      </c>
      <c r="J407" s="68">
        <f t="shared" si="69"/>
        <v>43.220987952132511</v>
      </c>
      <c r="K407" s="110">
        <v>4.59</v>
      </c>
      <c r="L407" s="68">
        <f t="shared" si="70"/>
        <v>55.835999999999999</v>
      </c>
      <c r="M407" s="68">
        <f t="shared" si="73"/>
        <v>49.67966101176934</v>
      </c>
      <c r="N407" s="68">
        <f t="shared" si="73"/>
        <v>41.560092506159968</v>
      </c>
      <c r="O407" s="68">
        <f t="shared" si="73"/>
        <v>42.389047261205377</v>
      </c>
      <c r="P407" s="68">
        <f t="shared" si="73"/>
        <v>0</v>
      </c>
      <c r="Q407" s="68">
        <f t="shared" si="73"/>
        <v>0</v>
      </c>
      <c r="R407" s="68">
        <f t="shared" si="71"/>
        <v>55.835999999999999</v>
      </c>
      <c r="S407" s="68">
        <f t="shared" si="67"/>
        <v>0</v>
      </c>
      <c r="T407" s="68">
        <f t="shared" si="72"/>
        <v>0</v>
      </c>
      <c r="U407" s="43"/>
    </row>
    <row r="408" spans="1:21" x14ac:dyDescent="0.35">
      <c r="A408" s="63">
        <v>45674.791666665689</v>
      </c>
      <c r="B408" s="70">
        <v>270.88200000000001</v>
      </c>
      <c r="C408" s="71">
        <v>11013.893382280001</v>
      </c>
      <c r="D408" s="66">
        <v>0</v>
      </c>
      <c r="E408" s="66">
        <v>0</v>
      </c>
      <c r="F408" s="19">
        <f t="shared" si="74"/>
        <v>270.88200000000001</v>
      </c>
      <c r="G408" s="19">
        <f t="shared" si="74"/>
        <v>11013.893382280001</v>
      </c>
      <c r="H408" s="67">
        <v>0</v>
      </c>
      <c r="I408" s="34">
        <f t="shared" si="68"/>
        <v>270.88200000000001</v>
      </c>
      <c r="J408" s="68">
        <f t="shared" si="69"/>
        <v>40.659377080352336</v>
      </c>
      <c r="K408" s="110">
        <v>4.59</v>
      </c>
      <c r="L408" s="68">
        <f t="shared" si="70"/>
        <v>55.835999999999999</v>
      </c>
      <c r="M408" s="68">
        <f t="shared" ref="M408:Q423" si="75">M407</f>
        <v>49.67966101176934</v>
      </c>
      <c r="N408" s="68">
        <f t="shared" si="75"/>
        <v>41.560092506159968</v>
      </c>
      <c r="O408" s="68">
        <f t="shared" si="75"/>
        <v>42.389047261205377</v>
      </c>
      <c r="P408" s="68">
        <f t="shared" si="75"/>
        <v>0</v>
      </c>
      <c r="Q408" s="68">
        <f t="shared" si="75"/>
        <v>0</v>
      </c>
      <c r="R408" s="68">
        <f t="shared" si="71"/>
        <v>55.835999999999999</v>
      </c>
      <c r="S408" s="68">
        <f t="shared" si="67"/>
        <v>0</v>
      </c>
      <c r="T408" s="68">
        <f t="shared" si="72"/>
        <v>0</v>
      </c>
      <c r="U408" s="43"/>
    </row>
    <row r="409" spans="1:21" x14ac:dyDescent="0.35">
      <c r="A409" s="63">
        <v>45674.833333332354</v>
      </c>
      <c r="B409" s="70">
        <v>248.66399999999999</v>
      </c>
      <c r="C409" s="71">
        <v>9781.8083850599996</v>
      </c>
      <c r="D409" s="66">
        <v>0</v>
      </c>
      <c r="E409" s="66">
        <v>0</v>
      </c>
      <c r="F409" s="19">
        <f t="shared" si="74"/>
        <v>248.66399999999999</v>
      </c>
      <c r="G409" s="19">
        <f t="shared" si="74"/>
        <v>9781.8083850599996</v>
      </c>
      <c r="H409" s="67">
        <v>0</v>
      </c>
      <c r="I409" s="34">
        <f t="shared" si="68"/>
        <v>248.66399999999999</v>
      </c>
      <c r="J409" s="68">
        <f t="shared" si="69"/>
        <v>39.337452888476015</v>
      </c>
      <c r="K409" s="110">
        <v>4.59</v>
      </c>
      <c r="L409" s="68">
        <f t="shared" si="70"/>
        <v>55.835999999999999</v>
      </c>
      <c r="M409" s="68">
        <f t="shared" si="75"/>
        <v>49.67966101176934</v>
      </c>
      <c r="N409" s="68">
        <f t="shared" si="75"/>
        <v>41.560092506159968</v>
      </c>
      <c r="O409" s="68">
        <f t="shared" si="75"/>
        <v>42.389047261205377</v>
      </c>
      <c r="P409" s="68">
        <f t="shared" si="75"/>
        <v>0</v>
      </c>
      <c r="Q409" s="68">
        <f t="shared" si="75"/>
        <v>0</v>
      </c>
      <c r="R409" s="68">
        <f t="shared" si="71"/>
        <v>55.835999999999999</v>
      </c>
      <c r="S409" s="68">
        <f t="shared" si="67"/>
        <v>0</v>
      </c>
      <c r="T409" s="68">
        <f t="shared" si="72"/>
        <v>0</v>
      </c>
      <c r="U409" s="43"/>
    </row>
    <row r="410" spans="1:21" x14ac:dyDescent="0.35">
      <c r="A410" s="63">
        <v>45674.874999999018</v>
      </c>
      <c r="B410" s="70">
        <v>209.45</v>
      </c>
      <c r="C410" s="71">
        <v>8275.3695000000007</v>
      </c>
      <c r="D410" s="66">
        <v>0</v>
      </c>
      <c r="E410" s="66">
        <v>0</v>
      </c>
      <c r="F410" s="19">
        <f t="shared" si="74"/>
        <v>209.45</v>
      </c>
      <c r="G410" s="19">
        <f t="shared" si="74"/>
        <v>8275.3695000000007</v>
      </c>
      <c r="H410" s="67">
        <v>0</v>
      </c>
      <c r="I410" s="34">
        <f t="shared" si="68"/>
        <v>209.45</v>
      </c>
      <c r="J410" s="68">
        <f t="shared" si="69"/>
        <v>39.510000000000005</v>
      </c>
      <c r="K410" s="110">
        <v>4.59</v>
      </c>
      <c r="L410" s="68">
        <f t="shared" si="70"/>
        <v>55.835999999999999</v>
      </c>
      <c r="M410" s="68">
        <f t="shared" si="75"/>
        <v>49.67966101176934</v>
      </c>
      <c r="N410" s="68">
        <f t="shared" si="75"/>
        <v>41.560092506159968</v>
      </c>
      <c r="O410" s="68">
        <f t="shared" si="75"/>
        <v>42.389047261205377</v>
      </c>
      <c r="P410" s="68">
        <f t="shared" si="75"/>
        <v>0</v>
      </c>
      <c r="Q410" s="68">
        <f t="shared" si="75"/>
        <v>0</v>
      </c>
      <c r="R410" s="68">
        <f t="shared" si="71"/>
        <v>55.835999999999999</v>
      </c>
      <c r="S410" s="68">
        <f t="shared" si="67"/>
        <v>0</v>
      </c>
      <c r="T410" s="68">
        <f t="shared" si="72"/>
        <v>0</v>
      </c>
      <c r="U410" s="43"/>
    </row>
    <row r="411" spans="1:21" x14ac:dyDescent="0.35">
      <c r="A411" s="63">
        <v>45674.916666665682</v>
      </c>
      <c r="B411" s="70">
        <v>333.75</v>
      </c>
      <c r="C411" s="71">
        <v>12695.85</v>
      </c>
      <c r="D411" s="66">
        <v>0</v>
      </c>
      <c r="E411" s="66">
        <v>0</v>
      </c>
      <c r="F411" s="19">
        <f t="shared" si="74"/>
        <v>333.75</v>
      </c>
      <c r="G411" s="19">
        <f t="shared" si="74"/>
        <v>12695.85</v>
      </c>
      <c r="H411" s="67">
        <v>0</v>
      </c>
      <c r="I411" s="34">
        <f t="shared" si="68"/>
        <v>333.75</v>
      </c>
      <c r="J411" s="68">
        <f t="shared" si="69"/>
        <v>38.04</v>
      </c>
      <c r="K411" s="110">
        <v>4.59</v>
      </c>
      <c r="L411" s="68">
        <f t="shared" si="70"/>
        <v>55.835999999999999</v>
      </c>
      <c r="M411" s="68">
        <f t="shared" si="75"/>
        <v>49.67966101176934</v>
      </c>
      <c r="N411" s="68">
        <f t="shared" si="75"/>
        <v>41.560092506159968</v>
      </c>
      <c r="O411" s="68">
        <f t="shared" si="75"/>
        <v>42.389047261205377</v>
      </c>
      <c r="P411" s="68">
        <f t="shared" si="75"/>
        <v>0</v>
      </c>
      <c r="Q411" s="68">
        <f t="shared" si="75"/>
        <v>0</v>
      </c>
      <c r="R411" s="68">
        <f t="shared" si="71"/>
        <v>55.835999999999999</v>
      </c>
      <c r="S411" s="68">
        <f t="shared" si="67"/>
        <v>0</v>
      </c>
      <c r="T411" s="68">
        <f t="shared" si="72"/>
        <v>0</v>
      </c>
      <c r="U411" s="43"/>
    </row>
    <row r="412" spans="1:21" x14ac:dyDescent="0.35">
      <c r="A412" s="63">
        <v>45674.958333332346</v>
      </c>
      <c r="B412" s="70">
        <v>407.7</v>
      </c>
      <c r="C412" s="71">
        <v>14522.273999999999</v>
      </c>
      <c r="D412" s="66">
        <v>30.295999999999999</v>
      </c>
      <c r="E412" s="66">
        <v>1079.153</v>
      </c>
      <c r="F412" s="19">
        <f t="shared" si="74"/>
        <v>377.404</v>
      </c>
      <c r="G412" s="19">
        <f t="shared" si="74"/>
        <v>13443.120999999999</v>
      </c>
      <c r="H412" s="67">
        <v>0</v>
      </c>
      <c r="I412" s="34">
        <f t="shared" si="68"/>
        <v>377.404</v>
      </c>
      <c r="J412" s="68">
        <f t="shared" si="69"/>
        <v>35.619974881029343</v>
      </c>
      <c r="K412" s="110">
        <v>4.59</v>
      </c>
      <c r="L412" s="68">
        <f t="shared" si="70"/>
        <v>55.835999999999999</v>
      </c>
      <c r="M412" s="68">
        <f t="shared" si="75"/>
        <v>49.67966101176934</v>
      </c>
      <c r="N412" s="68">
        <f t="shared" si="75"/>
        <v>41.560092506159968</v>
      </c>
      <c r="O412" s="68">
        <f t="shared" si="75"/>
        <v>42.389047261205377</v>
      </c>
      <c r="P412" s="68">
        <f t="shared" si="75"/>
        <v>0</v>
      </c>
      <c r="Q412" s="68">
        <f t="shared" si="75"/>
        <v>0</v>
      </c>
      <c r="R412" s="68">
        <f t="shared" si="71"/>
        <v>55.835999999999999</v>
      </c>
      <c r="S412" s="68">
        <f t="shared" si="67"/>
        <v>0</v>
      </c>
      <c r="T412" s="68">
        <f t="shared" si="72"/>
        <v>0</v>
      </c>
      <c r="U412" s="43"/>
    </row>
    <row r="413" spans="1:21" x14ac:dyDescent="0.35">
      <c r="A413" s="63">
        <v>45674.99999999901</v>
      </c>
      <c r="B413" s="70">
        <v>459.2</v>
      </c>
      <c r="C413" s="71">
        <v>15415.343999999999</v>
      </c>
      <c r="D413" s="66">
        <v>97.456000000000003</v>
      </c>
      <c r="E413" s="66">
        <v>3271.5920000000001</v>
      </c>
      <c r="F413" s="19">
        <f t="shared" si="74"/>
        <v>361.74399999999997</v>
      </c>
      <c r="G413" s="19">
        <f t="shared" si="74"/>
        <v>12143.751999999999</v>
      </c>
      <c r="H413" s="67">
        <v>0</v>
      </c>
      <c r="I413" s="34">
        <f t="shared" si="68"/>
        <v>361.74399999999997</v>
      </c>
      <c r="J413" s="68">
        <f t="shared" si="69"/>
        <v>33.570016365164314</v>
      </c>
      <c r="K413" s="110">
        <v>4.59</v>
      </c>
      <c r="L413" s="68">
        <f t="shared" si="70"/>
        <v>55.835999999999999</v>
      </c>
      <c r="M413" s="68">
        <f t="shared" si="75"/>
        <v>49.67966101176934</v>
      </c>
      <c r="N413" s="68">
        <f t="shared" si="75"/>
        <v>41.560092506159968</v>
      </c>
      <c r="O413" s="68">
        <f t="shared" si="75"/>
        <v>42.389047261205377</v>
      </c>
      <c r="P413" s="68">
        <f t="shared" si="75"/>
        <v>0</v>
      </c>
      <c r="Q413" s="68">
        <f t="shared" si="75"/>
        <v>0</v>
      </c>
      <c r="R413" s="68">
        <f t="shared" si="71"/>
        <v>55.835999999999999</v>
      </c>
      <c r="S413" s="68">
        <f t="shared" si="67"/>
        <v>0</v>
      </c>
      <c r="T413" s="68">
        <f t="shared" si="72"/>
        <v>0</v>
      </c>
      <c r="U413" s="43"/>
    </row>
    <row r="414" spans="1:21" x14ac:dyDescent="0.35">
      <c r="A414" s="63">
        <v>45675.041666665675</v>
      </c>
      <c r="B414" s="64">
        <v>177.00200000000001</v>
      </c>
      <c r="C414" s="65">
        <v>6403.9665194400004</v>
      </c>
      <c r="D414" s="66">
        <v>0</v>
      </c>
      <c r="E414" s="66">
        <v>0</v>
      </c>
      <c r="F414" s="19">
        <f t="shared" si="74"/>
        <v>177.00200000000001</v>
      </c>
      <c r="G414" s="19">
        <f t="shared" si="74"/>
        <v>6403.9665194400004</v>
      </c>
      <c r="H414" s="67">
        <v>0</v>
      </c>
      <c r="I414" s="34">
        <f t="shared" si="68"/>
        <v>177.00200000000001</v>
      </c>
      <c r="J414" s="68">
        <f t="shared" si="69"/>
        <v>36.180192989005775</v>
      </c>
      <c r="K414" s="110">
        <v>10.52</v>
      </c>
      <c r="L414" s="68">
        <f t="shared" si="70"/>
        <v>117.508</v>
      </c>
      <c r="M414" s="68">
        <f t="shared" si="75"/>
        <v>49.67966101176934</v>
      </c>
      <c r="N414" s="68">
        <f t="shared" si="75"/>
        <v>41.560092506159968</v>
      </c>
      <c r="O414" s="68">
        <f t="shared" si="75"/>
        <v>42.389047261205377</v>
      </c>
      <c r="P414" s="68">
        <f t="shared" si="75"/>
        <v>0</v>
      </c>
      <c r="Q414" s="68">
        <f t="shared" si="75"/>
        <v>0</v>
      </c>
      <c r="R414" s="68">
        <f t="shared" si="71"/>
        <v>117.508</v>
      </c>
      <c r="S414" s="68">
        <f t="shared" si="67"/>
        <v>0</v>
      </c>
      <c r="T414" s="68">
        <f t="shared" si="72"/>
        <v>0</v>
      </c>
      <c r="U414" s="43"/>
    </row>
    <row r="415" spans="1:21" x14ac:dyDescent="0.35">
      <c r="A415" s="63">
        <v>45675.083333332339</v>
      </c>
      <c r="B415" s="70">
        <v>175.43299999999999</v>
      </c>
      <c r="C415" s="71">
        <v>6805.3200578200003</v>
      </c>
      <c r="D415" s="66">
        <v>0</v>
      </c>
      <c r="E415" s="66">
        <v>0</v>
      </c>
      <c r="F415" s="19">
        <f t="shared" si="74"/>
        <v>175.43299999999999</v>
      </c>
      <c r="G415" s="19">
        <f t="shared" si="74"/>
        <v>6805.3200578200003</v>
      </c>
      <c r="H415" s="67">
        <v>0</v>
      </c>
      <c r="I415" s="34">
        <f t="shared" si="68"/>
        <v>175.43299999999999</v>
      </c>
      <c r="J415" s="68">
        <f t="shared" si="69"/>
        <v>38.791561780394801</v>
      </c>
      <c r="K415" s="110">
        <v>10.52</v>
      </c>
      <c r="L415" s="68">
        <f t="shared" si="70"/>
        <v>117.508</v>
      </c>
      <c r="M415" s="68">
        <f t="shared" si="75"/>
        <v>49.67966101176934</v>
      </c>
      <c r="N415" s="68">
        <f t="shared" si="75"/>
        <v>41.560092506159968</v>
      </c>
      <c r="O415" s="68">
        <f t="shared" si="75"/>
        <v>42.389047261205377</v>
      </c>
      <c r="P415" s="68">
        <f t="shared" si="75"/>
        <v>0</v>
      </c>
      <c r="Q415" s="68">
        <f t="shared" si="75"/>
        <v>0</v>
      </c>
      <c r="R415" s="68">
        <f t="shared" si="71"/>
        <v>117.508</v>
      </c>
      <c r="S415" s="68">
        <f t="shared" si="67"/>
        <v>0</v>
      </c>
      <c r="T415" s="68">
        <f t="shared" si="72"/>
        <v>0</v>
      </c>
      <c r="U415" s="43"/>
    </row>
    <row r="416" spans="1:21" x14ac:dyDescent="0.35">
      <c r="A416" s="63">
        <v>45675.124999999003</v>
      </c>
      <c r="B416" s="70">
        <v>203.15</v>
      </c>
      <c r="C416" s="71">
        <v>6628.7844999999998</v>
      </c>
      <c r="D416" s="66">
        <v>0</v>
      </c>
      <c r="E416" s="66">
        <v>0</v>
      </c>
      <c r="F416" s="19">
        <f t="shared" si="74"/>
        <v>203.15</v>
      </c>
      <c r="G416" s="19">
        <f t="shared" si="74"/>
        <v>6628.7844999999998</v>
      </c>
      <c r="H416" s="67">
        <v>0</v>
      </c>
      <c r="I416" s="34">
        <f t="shared" si="68"/>
        <v>203.15</v>
      </c>
      <c r="J416" s="68">
        <f t="shared" si="69"/>
        <v>32.629999999999995</v>
      </c>
      <c r="K416" s="110">
        <v>10.52</v>
      </c>
      <c r="L416" s="68">
        <f t="shared" si="70"/>
        <v>117.508</v>
      </c>
      <c r="M416" s="68">
        <f t="shared" si="75"/>
        <v>49.67966101176934</v>
      </c>
      <c r="N416" s="68">
        <f t="shared" si="75"/>
        <v>41.560092506159968</v>
      </c>
      <c r="O416" s="68">
        <f t="shared" si="75"/>
        <v>42.389047261205377</v>
      </c>
      <c r="P416" s="68">
        <f t="shared" si="75"/>
        <v>0</v>
      </c>
      <c r="Q416" s="68">
        <f t="shared" si="75"/>
        <v>0</v>
      </c>
      <c r="R416" s="68">
        <f t="shared" si="71"/>
        <v>117.508</v>
      </c>
      <c r="S416" s="68">
        <f t="shared" si="67"/>
        <v>0</v>
      </c>
      <c r="T416" s="68">
        <f t="shared" si="72"/>
        <v>0</v>
      </c>
      <c r="U416" s="43"/>
    </row>
    <row r="417" spans="1:21" x14ac:dyDescent="0.35">
      <c r="A417" s="63">
        <v>45675.166666665667</v>
      </c>
      <c r="B417" s="70">
        <v>225.31400000000002</v>
      </c>
      <c r="C417" s="71">
        <v>7018.1368292799998</v>
      </c>
      <c r="D417" s="66">
        <v>0</v>
      </c>
      <c r="E417" s="66">
        <v>0</v>
      </c>
      <c r="F417" s="19">
        <f t="shared" si="74"/>
        <v>225.31400000000002</v>
      </c>
      <c r="G417" s="19">
        <f t="shared" si="74"/>
        <v>7018.1368292799998</v>
      </c>
      <c r="H417" s="67">
        <v>0</v>
      </c>
      <c r="I417" s="34">
        <f t="shared" si="68"/>
        <v>225.31400000000002</v>
      </c>
      <c r="J417" s="68">
        <f t="shared" si="69"/>
        <v>31.148250127732847</v>
      </c>
      <c r="K417" s="110">
        <v>10.52</v>
      </c>
      <c r="L417" s="68">
        <f t="shared" si="70"/>
        <v>117.508</v>
      </c>
      <c r="M417" s="68">
        <f t="shared" si="75"/>
        <v>49.67966101176934</v>
      </c>
      <c r="N417" s="68">
        <f t="shared" si="75"/>
        <v>41.560092506159968</v>
      </c>
      <c r="O417" s="68">
        <f t="shared" si="75"/>
        <v>42.389047261205377</v>
      </c>
      <c r="P417" s="68">
        <f t="shared" si="75"/>
        <v>0</v>
      </c>
      <c r="Q417" s="68">
        <f t="shared" si="75"/>
        <v>0</v>
      </c>
      <c r="R417" s="68">
        <f t="shared" si="71"/>
        <v>117.508</v>
      </c>
      <c r="S417" s="68">
        <f t="shared" si="67"/>
        <v>0</v>
      </c>
      <c r="T417" s="68">
        <f t="shared" si="72"/>
        <v>0</v>
      </c>
      <c r="U417" s="43"/>
    </row>
    <row r="418" spans="1:21" x14ac:dyDescent="0.35">
      <c r="A418" s="63">
        <v>45675.208333332332</v>
      </c>
      <c r="B418" s="70">
        <v>283.33299999999997</v>
      </c>
      <c r="C418" s="71">
        <v>10826.14433418</v>
      </c>
      <c r="D418" s="66">
        <v>0</v>
      </c>
      <c r="E418" s="66">
        <v>0</v>
      </c>
      <c r="F418" s="19">
        <f t="shared" si="74"/>
        <v>283.33299999999997</v>
      </c>
      <c r="G418" s="19">
        <f t="shared" si="74"/>
        <v>10826.14433418</v>
      </c>
      <c r="H418" s="67">
        <v>0</v>
      </c>
      <c r="I418" s="34">
        <f t="shared" si="68"/>
        <v>283.33299999999997</v>
      </c>
      <c r="J418" s="68">
        <f t="shared" si="69"/>
        <v>38.209966132360158</v>
      </c>
      <c r="K418" s="110">
        <v>10.52</v>
      </c>
      <c r="L418" s="68">
        <f t="shared" si="70"/>
        <v>117.508</v>
      </c>
      <c r="M418" s="68">
        <f t="shared" si="75"/>
        <v>49.67966101176934</v>
      </c>
      <c r="N418" s="68">
        <f t="shared" si="75"/>
        <v>41.560092506159968</v>
      </c>
      <c r="O418" s="68">
        <f t="shared" si="75"/>
        <v>42.389047261205377</v>
      </c>
      <c r="P418" s="68">
        <f t="shared" si="75"/>
        <v>0</v>
      </c>
      <c r="Q418" s="68">
        <f t="shared" si="75"/>
        <v>0</v>
      </c>
      <c r="R418" s="68">
        <f t="shared" si="71"/>
        <v>117.508</v>
      </c>
      <c r="S418" s="68">
        <f t="shared" si="67"/>
        <v>0</v>
      </c>
      <c r="T418" s="68">
        <f t="shared" si="72"/>
        <v>0</v>
      </c>
      <c r="U418" s="43"/>
    </row>
    <row r="419" spans="1:21" x14ac:dyDescent="0.35">
      <c r="A419" s="63">
        <v>45675.249999998996</v>
      </c>
      <c r="B419" s="70">
        <v>292.72199999999998</v>
      </c>
      <c r="C419" s="71">
        <v>12306.168469400001</v>
      </c>
      <c r="D419" s="66">
        <v>0</v>
      </c>
      <c r="E419" s="66">
        <v>0</v>
      </c>
      <c r="F419" s="19">
        <f t="shared" si="74"/>
        <v>292.72199999999998</v>
      </c>
      <c r="G419" s="19">
        <f t="shared" si="74"/>
        <v>12306.168469400001</v>
      </c>
      <c r="H419" s="67">
        <v>0</v>
      </c>
      <c r="I419" s="34">
        <f t="shared" si="68"/>
        <v>292.72199999999998</v>
      </c>
      <c r="J419" s="68">
        <f t="shared" si="69"/>
        <v>42.040463201945883</v>
      </c>
      <c r="K419" s="110">
        <v>10.52</v>
      </c>
      <c r="L419" s="68">
        <f t="shared" si="70"/>
        <v>117.508</v>
      </c>
      <c r="M419" s="68">
        <f t="shared" si="75"/>
        <v>49.67966101176934</v>
      </c>
      <c r="N419" s="68">
        <f t="shared" si="75"/>
        <v>41.560092506159968</v>
      </c>
      <c r="O419" s="68">
        <f t="shared" si="75"/>
        <v>42.389047261205377</v>
      </c>
      <c r="P419" s="68">
        <f t="shared" si="75"/>
        <v>0</v>
      </c>
      <c r="Q419" s="68">
        <f t="shared" si="75"/>
        <v>0</v>
      </c>
      <c r="R419" s="68">
        <f t="shared" si="71"/>
        <v>117.508</v>
      </c>
      <c r="S419" s="68">
        <f t="shared" si="67"/>
        <v>0</v>
      </c>
      <c r="T419" s="68">
        <f t="shared" si="72"/>
        <v>0</v>
      </c>
      <c r="U419" s="43"/>
    </row>
    <row r="420" spans="1:21" x14ac:dyDescent="0.35">
      <c r="A420" s="63">
        <v>45675.29166666566</v>
      </c>
      <c r="B420" s="70">
        <v>302.44799999999998</v>
      </c>
      <c r="C420" s="71">
        <v>9957.3556324800011</v>
      </c>
      <c r="D420" s="66">
        <v>0</v>
      </c>
      <c r="E420" s="66">
        <v>0</v>
      </c>
      <c r="F420" s="19">
        <f t="shared" si="74"/>
        <v>302.44799999999998</v>
      </c>
      <c r="G420" s="19">
        <f t="shared" si="74"/>
        <v>9957.3556324800011</v>
      </c>
      <c r="H420" s="67">
        <v>0</v>
      </c>
      <c r="I420" s="34">
        <f t="shared" si="68"/>
        <v>302.44799999999998</v>
      </c>
      <c r="J420" s="68">
        <f t="shared" si="69"/>
        <v>32.922537535311861</v>
      </c>
      <c r="K420" s="110">
        <v>10.52</v>
      </c>
      <c r="L420" s="68">
        <f t="shared" si="70"/>
        <v>117.508</v>
      </c>
      <c r="M420" s="68">
        <f t="shared" si="75"/>
        <v>49.67966101176934</v>
      </c>
      <c r="N420" s="68">
        <f t="shared" si="75"/>
        <v>41.560092506159968</v>
      </c>
      <c r="O420" s="68">
        <f t="shared" si="75"/>
        <v>42.389047261205377</v>
      </c>
      <c r="P420" s="68">
        <f t="shared" si="75"/>
        <v>0</v>
      </c>
      <c r="Q420" s="68">
        <f t="shared" si="75"/>
        <v>0</v>
      </c>
      <c r="R420" s="68">
        <f t="shared" si="71"/>
        <v>117.508</v>
      </c>
      <c r="S420" s="68">
        <f t="shared" si="67"/>
        <v>0</v>
      </c>
      <c r="T420" s="68">
        <f t="shared" si="72"/>
        <v>0</v>
      </c>
      <c r="U420" s="43"/>
    </row>
    <row r="421" spans="1:21" x14ac:dyDescent="0.35">
      <c r="A421" s="63">
        <v>45675.333333332324</v>
      </c>
      <c r="B421" s="70">
        <v>305.67700000000002</v>
      </c>
      <c r="C421" s="71">
        <v>11035.60892938</v>
      </c>
      <c r="D421" s="66">
        <v>0</v>
      </c>
      <c r="E421" s="66">
        <v>0</v>
      </c>
      <c r="F421" s="19">
        <f t="shared" si="74"/>
        <v>305.67700000000002</v>
      </c>
      <c r="G421" s="19">
        <f t="shared" si="74"/>
        <v>11035.60892938</v>
      </c>
      <c r="H421" s="67">
        <v>0</v>
      </c>
      <c r="I421" s="34">
        <f t="shared" si="68"/>
        <v>305.67700000000002</v>
      </c>
      <c r="J421" s="68">
        <f t="shared" si="69"/>
        <v>36.10218933508245</v>
      </c>
      <c r="K421" s="110">
        <v>10.52</v>
      </c>
      <c r="L421" s="68">
        <f t="shared" si="70"/>
        <v>117.508</v>
      </c>
      <c r="M421" s="68">
        <f t="shared" si="75"/>
        <v>49.67966101176934</v>
      </c>
      <c r="N421" s="68">
        <f t="shared" si="75"/>
        <v>41.560092506159968</v>
      </c>
      <c r="O421" s="68">
        <f t="shared" si="75"/>
        <v>42.389047261205377</v>
      </c>
      <c r="P421" s="68">
        <f t="shared" si="75"/>
        <v>0</v>
      </c>
      <c r="Q421" s="68">
        <f t="shared" si="75"/>
        <v>0</v>
      </c>
      <c r="R421" s="68">
        <f t="shared" si="71"/>
        <v>117.508</v>
      </c>
      <c r="S421" s="68">
        <f t="shared" si="67"/>
        <v>0</v>
      </c>
      <c r="T421" s="68">
        <f t="shared" si="72"/>
        <v>0</v>
      </c>
      <c r="U421" s="43"/>
    </row>
    <row r="422" spans="1:21" x14ac:dyDescent="0.35">
      <c r="A422" s="63">
        <v>45675.374999998989</v>
      </c>
      <c r="B422" s="70">
        <v>307.41399999999999</v>
      </c>
      <c r="C422" s="71">
        <v>11065.614437439999</v>
      </c>
      <c r="D422" s="66">
        <v>0</v>
      </c>
      <c r="E422" s="66">
        <v>0</v>
      </c>
      <c r="F422" s="19">
        <f t="shared" si="74"/>
        <v>307.41399999999999</v>
      </c>
      <c r="G422" s="19">
        <f t="shared" si="74"/>
        <v>11065.614437439999</v>
      </c>
      <c r="H422" s="67">
        <v>0</v>
      </c>
      <c r="I422" s="34">
        <f t="shared" si="68"/>
        <v>307.41399999999999</v>
      </c>
      <c r="J422" s="68">
        <f t="shared" si="69"/>
        <v>35.995805127417746</v>
      </c>
      <c r="K422" s="110">
        <v>10.52</v>
      </c>
      <c r="L422" s="68">
        <f t="shared" si="70"/>
        <v>117.508</v>
      </c>
      <c r="M422" s="68">
        <f t="shared" si="75"/>
        <v>49.67966101176934</v>
      </c>
      <c r="N422" s="68">
        <f t="shared" si="75"/>
        <v>41.560092506159968</v>
      </c>
      <c r="O422" s="68">
        <f t="shared" si="75"/>
        <v>42.389047261205377</v>
      </c>
      <c r="P422" s="68">
        <f t="shared" si="75"/>
        <v>0</v>
      </c>
      <c r="Q422" s="68">
        <f t="shared" si="75"/>
        <v>0</v>
      </c>
      <c r="R422" s="68">
        <f t="shared" si="71"/>
        <v>117.508</v>
      </c>
      <c r="S422" s="68">
        <f t="shared" si="67"/>
        <v>0</v>
      </c>
      <c r="T422" s="68">
        <f t="shared" si="72"/>
        <v>0</v>
      </c>
      <c r="U422" s="43"/>
    </row>
    <row r="423" spans="1:21" x14ac:dyDescent="0.35">
      <c r="A423" s="63">
        <v>45675.416666665653</v>
      </c>
      <c r="B423" s="70">
        <v>260.56799999999998</v>
      </c>
      <c r="C423" s="71">
        <v>8512.9309216799993</v>
      </c>
      <c r="D423" s="66">
        <v>0</v>
      </c>
      <c r="E423" s="66">
        <v>0</v>
      </c>
      <c r="F423" s="19">
        <f t="shared" si="74"/>
        <v>260.56799999999998</v>
      </c>
      <c r="G423" s="19">
        <f t="shared" si="74"/>
        <v>8512.9309216799993</v>
      </c>
      <c r="H423" s="67">
        <v>0</v>
      </c>
      <c r="I423" s="34">
        <f t="shared" si="68"/>
        <v>260.56799999999998</v>
      </c>
      <c r="J423" s="68">
        <f t="shared" si="69"/>
        <v>32.670669159988947</v>
      </c>
      <c r="K423" s="110">
        <v>10.52</v>
      </c>
      <c r="L423" s="68">
        <f t="shared" si="70"/>
        <v>117.508</v>
      </c>
      <c r="M423" s="68">
        <f t="shared" si="75"/>
        <v>49.67966101176934</v>
      </c>
      <c r="N423" s="68">
        <f t="shared" si="75"/>
        <v>41.560092506159968</v>
      </c>
      <c r="O423" s="68">
        <f t="shared" si="75"/>
        <v>42.389047261205377</v>
      </c>
      <c r="P423" s="68">
        <f t="shared" si="75"/>
        <v>0</v>
      </c>
      <c r="Q423" s="68">
        <f t="shared" si="75"/>
        <v>0</v>
      </c>
      <c r="R423" s="68">
        <f t="shared" si="71"/>
        <v>117.508</v>
      </c>
      <c r="S423" s="68">
        <f t="shared" si="67"/>
        <v>0</v>
      </c>
      <c r="T423" s="68">
        <f t="shared" si="72"/>
        <v>0</v>
      </c>
      <c r="U423" s="43"/>
    </row>
    <row r="424" spans="1:21" x14ac:dyDescent="0.35">
      <c r="A424" s="63">
        <v>45675.458333332317</v>
      </c>
      <c r="B424" s="70">
        <v>206.20400000000001</v>
      </c>
      <c r="C424" s="71">
        <v>7642.5076098399995</v>
      </c>
      <c r="D424" s="66">
        <v>0</v>
      </c>
      <c r="E424" s="66">
        <v>0</v>
      </c>
      <c r="F424" s="19">
        <f t="shared" si="74"/>
        <v>206.20400000000001</v>
      </c>
      <c r="G424" s="19">
        <f t="shared" si="74"/>
        <v>7642.5076098399995</v>
      </c>
      <c r="H424" s="67">
        <v>0</v>
      </c>
      <c r="I424" s="34">
        <f t="shared" si="68"/>
        <v>206.20400000000001</v>
      </c>
      <c r="J424" s="68">
        <f t="shared" si="69"/>
        <v>37.062848489069076</v>
      </c>
      <c r="K424" s="110">
        <v>10.52</v>
      </c>
      <c r="L424" s="68">
        <f t="shared" si="70"/>
        <v>117.508</v>
      </c>
      <c r="M424" s="68">
        <f t="shared" ref="M424:Q439" si="76">M423</f>
        <v>49.67966101176934</v>
      </c>
      <c r="N424" s="68">
        <f t="shared" si="76"/>
        <v>41.560092506159968</v>
      </c>
      <c r="O424" s="68">
        <f t="shared" si="76"/>
        <v>42.389047261205377</v>
      </c>
      <c r="P424" s="68">
        <f t="shared" si="76"/>
        <v>0</v>
      </c>
      <c r="Q424" s="68">
        <f t="shared" si="76"/>
        <v>0</v>
      </c>
      <c r="R424" s="68">
        <f t="shared" si="71"/>
        <v>117.508</v>
      </c>
      <c r="S424" s="68">
        <f t="shared" si="67"/>
        <v>0</v>
      </c>
      <c r="T424" s="68">
        <f t="shared" si="72"/>
        <v>0</v>
      </c>
      <c r="U424" s="43"/>
    </row>
    <row r="425" spans="1:21" x14ac:dyDescent="0.35">
      <c r="A425" s="63">
        <v>45675.499999998981</v>
      </c>
      <c r="B425" s="70">
        <v>147.95699999999999</v>
      </c>
      <c r="C425" s="71">
        <v>6609.1385052200003</v>
      </c>
      <c r="D425" s="66">
        <v>0</v>
      </c>
      <c r="E425" s="66">
        <v>0</v>
      </c>
      <c r="F425" s="19">
        <f t="shared" si="74"/>
        <v>147.95699999999999</v>
      </c>
      <c r="G425" s="19">
        <f t="shared" si="74"/>
        <v>6609.1385052200003</v>
      </c>
      <c r="H425" s="67">
        <v>0</v>
      </c>
      <c r="I425" s="34">
        <f t="shared" si="68"/>
        <v>147.95699999999999</v>
      </c>
      <c r="J425" s="68">
        <f t="shared" si="69"/>
        <v>44.669319499719514</v>
      </c>
      <c r="K425" s="110">
        <v>10.52</v>
      </c>
      <c r="L425" s="68">
        <f t="shared" si="70"/>
        <v>117.508</v>
      </c>
      <c r="M425" s="68">
        <f t="shared" si="76"/>
        <v>49.67966101176934</v>
      </c>
      <c r="N425" s="68">
        <f t="shared" si="76"/>
        <v>41.560092506159968</v>
      </c>
      <c r="O425" s="68">
        <f t="shared" si="76"/>
        <v>42.389047261205377</v>
      </c>
      <c r="P425" s="68">
        <f t="shared" si="76"/>
        <v>0</v>
      </c>
      <c r="Q425" s="68">
        <f t="shared" si="76"/>
        <v>0</v>
      </c>
      <c r="R425" s="68">
        <f t="shared" si="71"/>
        <v>117.508</v>
      </c>
      <c r="S425" s="68">
        <f t="shared" si="67"/>
        <v>0</v>
      </c>
      <c r="T425" s="68">
        <f t="shared" si="72"/>
        <v>0</v>
      </c>
      <c r="U425" s="43"/>
    </row>
    <row r="426" spans="1:21" x14ac:dyDescent="0.35">
      <c r="A426" s="63">
        <v>45675.541666665646</v>
      </c>
      <c r="B426" s="70">
        <v>124.45399999999999</v>
      </c>
      <c r="C426" s="71">
        <v>5644.6664288000002</v>
      </c>
      <c r="D426" s="66">
        <v>0</v>
      </c>
      <c r="E426" s="66">
        <v>0</v>
      </c>
      <c r="F426" s="19">
        <f t="shared" si="74"/>
        <v>124.45399999999999</v>
      </c>
      <c r="G426" s="19">
        <f t="shared" si="74"/>
        <v>5644.6664288000002</v>
      </c>
      <c r="H426" s="67">
        <v>0</v>
      </c>
      <c r="I426" s="34">
        <f t="shared" si="68"/>
        <v>124.45399999999999</v>
      </c>
      <c r="J426" s="68">
        <f t="shared" si="69"/>
        <v>45.355444009834962</v>
      </c>
      <c r="K426" s="110">
        <v>10.52</v>
      </c>
      <c r="L426" s="68">
        <f t="shared" si="70"/>
        <v>117.508</v>
      </c>
      <c r="M426" s="68">
        <f t="shared" si="76"/>
        <v>49.67966101176934</v>
      </c>
      <c r="N426" s="68">
        <f t="shared" si="76"/>
        <v>41.560092506159968</v>
      </c>
      <c r="O426" s="68">
        <f t="shared" si="76"/>
        <v>42.389047261205377</v>
      </c>
      <c r="P426" s="68">
        <f t="shared" si="76"/>
        <v>0</v>
      </c>
      <c r="Q426" s="68">
        <f t="shared" si="76"/>
        <v>0</v>
      </c>
      <c r="R426" s="68">
        <f t="shared" si="71"/>
        <v>117.508</v>
      </c>
      <c r="S426" s="68">
        <f t="shared" si="67"/>
        <v>0</v>
      </c>
      <c r="T426" s="68">
        <f t="shared" si="72"/>
        <v>0</v>
      </c>
      <c r="U426" s="43"/>
    </row>
    <row r="427" spans="1:21" x14ac:dyDescent="0.35">
      <c r="A427" s="63">
        <v>45675.58333333231</v>
      </c>
      <c r="B427" s="70">
        <v>112.148</v>
      </c>
      <c r="C427" s="71">
        <v>4842.5389280599993</v>
      </c>
      <c r="D427" s="66">
        <v>0</v>
      </c>
      <c r="E427" s="66">
        <v>0</v>
      </c>
      <c r="F427" s="19">
        <f t="shared" si="74"/>
        <v>112.148</v>
      </c>
      <c r="G427" s="19">
        <f t="shared" si="74"/>
        <v>4842.5389280599993</v>
      </c>
      <c r="H427" s="67">
        <v>0</v>
      </c>
      <c r="I427" s="34">
        <f t="shared" si="68"/>
        <v>112.148</v>
      </c>
      <c r="J427" s="68">
        <f t="shared" si="69"/>
        <v>43.179895567107742</v>
      </c>
      <c r="K427" s="110">
        <v>10.52</v>
      </c>
      <c r="L427" s="68">
        <f t="shared" si="70"/>
        <v>117.508</v>
      </c>
      <c r="M427" s="68">
        <f t="shared" si="76"/>
        <v>49.67966101176934</v>
      </c>
      <c r="N427" s="68">
        <f t="shared" si="76"/>
        <v>41.560092506159968</v>
      </c>
      <c r="O427" s="68">
        <f t="shared" si="76"/>
        <v>42.389047261205377</v>
      </c>
      <c r="P427" s="68">
        <f t="shared" si="76"/>
        <v>0</v>
      </c>
      <c r="Q427" s="68">
        <f t="shared" si="76"/>
        <v>0</v>
      </c>
      <c r="R427" s="68">
        <f t="shared" si="71"/>
        <v>117.508</v>
      </c>
      <c r="S427" s="68">
        <f t="shared" si="67"/>
        <v>0</v>
      </c>
      <c r="T427" s="68">
        <f t="shared" si="72"/>
        <v>0</v>
      </c>
      <c r="U427" s="43"/>
    </row>
    <row r="428" spans="1:21" x14ac:dyDescent="0.35">
      <c r="A428" s="63">
        <v>45675.624999998974</v>
      </c>
      <c r="B428" s="70">
        <v>121.84099999999999</v>
      </c>
      <c r="C428" s="71">
        <v>3303.1558095800001</v>
      </c>
      <c r="D428" s="66">
        <v>0</v>
      </c>
      <c r="E428" s="66">
        <v>0</v>
      </c>
      <c r="F428" s="19">
        <f t="shared" si="74"/>
        <v>121.84099999999999</v>
      </c>
      <c r="G428" s="19">
        <f t="shared" si="74"/>
        <v>3303.1558095800001</v>
      </c>
      <c r="H428" s="67">
        <v>0</v>
      </c>
      <c r="I428" s="34">
        <f t="shared" si="68"/>
        <v>121.84099999999999</v>
      </c>
      <c r="J428" s="68">
        <f t="shared" si="69"/>
        <v>27.110380000000003</v>
      </c>
      <c r="K428" s="110">
        <v>10.52</v>
      </c>
      <c r="L428" s="68">
        <f t="shared" si="70"/>
        <v>117.508</v>
      </c>
      <c r="M428" s="68">
        <f t="shared" si="76"/>
        <v>49.67966101176934</v>
      </c>
      <c r="N428" s="68">
        <f t="shared" si="76"/>
        <v>41.560092506159968</v>
      </c>
      <c r="O428" s="68">
        <f t="shared" si="76"/>
        <v>42.389047261205377</v>
      </c>
      <c r="P428" s="68">
        <f t="shared" si="76"/>
        <v>0</v>
      </c>
      <c r="Q428" s="68">
        <f t="shared" si="76"/>
        <v>0</v>
      </c>
      <c r="R428" s="68">
        <f t="shared" si="71"/>
        <v>117.508</v>
      </c>
      <c r="S428" s="68">
        <f t="shared" si="67"/>
        <v>0</v>
      </c>
      <c r="T428" s="68">
        <f t="shared" si="72"/>
        <v>0</v>
      </c>
      <c r="U428" s="43"/>
    </row>
    <row r="429" spans="1:21" x14ac:dyDescent="0.35">
      <c r="A429" s="63">
        <v>45675.666666665638</v>
      </c>
      <c r="B429" s="70">
        <v>141.84800000000001</v>
      </c>
      <c r="C429" s="71">
        <v>3437.96146512</v>
      </c>
      <c r="D429" s="66">
        <v>0</v>
      </c>
      <c r="E429" s="66">
        <v>0</v>
      </c>
      <c r="F429" s="19">
        <f t="shared" si="74"/>
        <v>141.84800000000001</v>
      </c>
      <c r="G429" s="19">
        <f t="shared" si="74"/>
        <v>3437.96146512</v>
      </c>
      <c r="H429" s="67">
        <v>0</v>
      </c>
      <c r="I429" s="34">
        <f t="shared" si="68"/>
        <v>141.84800000000001</v>
      </c>
      <c r="J429" s="68">
        <f t="shared" si="69"/>
        <v>24.236939999999997</v>
      </c>
      <c r="K429" s="110">
        <v>10.52</v>
      </c>
      <c r="L429" s="68">
        <f t="shared" si="70"/>
        <v>117.508</v>
      </c>
      <c r="M429" s="68">
        <f t="shared" si="76"/>
        <v>49.67966101176934</v>
      </c>
      <c r="N429" s="68">
        <f t="shared" si="76"/>
        <v>41.560092506159968</v>
      </c>
      <c r="O429" s="68">
        <f t="shared" si="76"/>
        <v>42.389047261205377</v>
      </c>
      <c r="P429" s="68">
        <f t="shared" si="76"/>
        <v>0</v>
      </c>
      <c r="Q429" s="68">
        <f t="shared" si="76"/>
        <v>0</v>
      </c>
      <c r="R429" s="68">
        <f t="shared" si="71"/>
        <v>117.508</v>
      </c>
      <c r="S429" s="68">
        <f t="shared" si="67"/>
        <v>0</v>
      </c>
      <c r="T429" s="68">
        <f t="shared" si="72"/>
        <v>0</v>
      </c>
      <c r="U429" s="43"/>
    </row>
    <row r="430" spans="1:21" x14ac:dyDescent="0.35">
      <c r="A430" s="63">
        <v>45675.708333332303</v>
      </c>
      <c r="B430" s="70">
        <v>172.80500000000001</v>
      </c>
      <c r="C430" s="71">
        <v>4662.1406559999996</v>
      </c>
      <c r="D430" s="66">
        <v>0</v>
      </c>
      <c r="E430" s="66">
        <v>0</v>
      </c>
      <c r="F430" s="19">
        <f t="shared" si="74"/>
        <v>172.80500000000001</v>
      </c>
      <c r="G430" s="19">
        <f t="shared" si="74"/>
        <v>4662.1406559999996</v>
      </c>
      <c r="H430" s="67">
        <v>0</v>
      </c>
      <c r="I430" s="34">
        <f t="shared" si="68"/>
        <v>172.80500000000001</v>
      </c>
      <c r="J430" s="68">
        <f t="shared" si="69"/>
        <v>26.979199999999995</v>
      </c>
      <c r="K430" s="110">
        <v>10.52</v>
      </c>
      <c r="L430" s="68">
        <f t="shared" si="70"/>
        <v>117.508</v>
      </c>
      <c r="M430" s="68">
        <f t="shared" si="76"/>
        <v>49.67966101176934</v>
      </c>
      <c r="N430" s="68">
        <f t="shared" si="76"/>
        <v>41.560092506159968</v>
      </c>
      <c r="O430" s="68">
        <f t="shared" si="76"/>
        <v>42.389047261205377</v>
      </c>
      <c r="P430" s="68">
        <f t="shared" si="76"/>
        <v>0</v>
      </c>
      <c r="Q430" s="68">
        <f t="shared" si="76"/>
        <v>0</v>
      </c>
      <c r="R430" s="68">
        <f t="shared" si="71"/>
        <v>117.508</v>
      </c>
      <c r="S430" s="68">
        <f t="shared" si="67"/>
        <v>0</v>
      </c>
      <c r="T430" s="68">
        <f t="shared" si="72"/>
        <v>0</v>
      </c>
      <c r="U430" s="43"/>
    </row>
    <row r="431" spans="1:21" x14ac:dyDescent="0.35">
      <c r="A431" s="63">
        <v>45675.749999998967</v>
      </c>
      <c r="B431" s="70">
        <v>186.06200000000001</v>
      </c>
      <c r="C431" s="71">
        <v>6921.78841792</v>
      </c>
      <c r="D431" s="66">
        <v>0</v>
      </c>
      <c r="E431" s="66">
        <v>0</v>
      </c>
      <c r="F431" s="19">
        <f t="shared" si="74"/>
        <v>186.06200000000001</v>
      </c>
      <c r="G431" s="19">
        <f t="shared" si="74"/>
        <v>6921.78841792</v>
      </c>
      <c r="H431" s="67">
        <v>0</v>
      </c>
      <c r="I431" s="34">
        <f t="shared" si="68"/>
        <v>186.06200000000001</v>
      </c>
      <c r="J431" s="68">
        <f t="shared" si="69"/>
        <v>37.2015157201363</v>
      </c>
      <c r="K431" s="110">
        <v>10.52</v>
      </c>
      <c r="L431" s="68">
        <f t="shared" si="70"/>
        <v>117.508</v>
      </c>
      <c r="M431" s="68">
        <f t="shared" si="76"/>
        <v>49.67966101176934</v>
      </c>
      <c r="N431" s="68">
        <f t="shared" si="76"/>
        <v>41.560092506159968</v>
      </c>
      <c r="O431" s="68">
        <f t="shared" si="76"/>
        <v>42.389047261205377</v>
      </c>
      <c r="P431" s="68">
        <f t="shared" si="76"/>
        <v>0</v>
      </c>
      <c r="Q431" s="68">
        <f t="shared" si="76"/>
        <v>0</v>
      </c>
      <c r="R431" s="68">
        <f t="shared" si="71"/>
        <v>117.508</v>
      </c>
      <c r="S431" s="68">
        <f t="shared" si="67"/>
        <v>0</v>
      </c>
      <c r="T431" s="68">
        <f t="shared" si="72"/>
        <v>0</v>
      </c>
      <c r="U431" s="43"/>
    </row>
    <row r="432" spans="1:21" x14ac:dyDescent="0.35">
      <c r="A432" s="63">
        <v>45675.791666665631</v>
      </c>
      <c r="B432" s="70">
        <v>187.88</v>
      </c>
      <c r="C432" s="71">
        <v>7998.8984409000004</v>
      </c>
      <c r="D432" s="66">
        <v>0</v>
      </c>
      <c r="E432" s="66">
        <v>0</v>
      </c>
      <c r="F432" s="19">
        <f t="shared" si="74"/>
        <v>187.88</v>
      </c>
      <c r="G432" s="19">
        <f t="shared" si="74"/>
        <v>7998.8984409000004</v>
      </c>
      <c r="H432" s="67">
        <v>0</v>
      </c>
      <c r="I432" s="34">
        <f t="shared" si="68"/>
        <v>187.88</v>
      </c>
      <c r="J432" s="68">
        <f t="shared" si="69"/>
        <v>42.574507349904195</v>
      </c>
      <c r="K432" s="110">
        <v>10.52</v>
      </c>
      <c r="L432" s="68">
        <f t="shared" si="70"/>
        <v>117.508</v>
      </c>
      <c r="M432" s="68">
        <f t="shared" si="76"/>
        <v>49.67966101176934</v>
      </c>
      <c r="N432" s="68">
        <f t="shared" si="76"/>
        <v>41.560092506159968</v>
      </c>
      <c r="O432" s="68">
        <f t="shared" si="76"/>
        <v>42.389047261205377</v>
      </c>
      <c r="P432" s="68">
        <f t="shared" si="76"/>
        <v>0</v>
      </c>
      <c r="Q432" s="68">
        <f t="shared" si="76"/>
        <v>0</v>
      </c>
      <c r="R432" s="68">
        <f t="shared" si="71"/>
        <v>117.508</v>
      </c>
      <c r="S432" s="68">
        <f t="shared" si="67"/>
        <v>0</v>
      </c>
      <c r="T432" s="68">
        <f t="shared" si="72"/>
        <v>0</v>
      </c>
      <c r="U432" s="43"/>
    </row>
    <row r="433" spans="1:21" x14ac:dyDescent="0.35">
      <c r="A433" s="63">
        <v>45675.833333332295</v>
      </c>
      <c r="B433" s="70">
        <v>168.74599999999998</v>
      </c>
      <c r="C433" s="71">
        <v>6620.8427223199997</v>
      </c>
      <c r="D433" s="66">
        <v>0</v>
      </c>
      <c r="E433" s="66">
        <v>0</v>
      </c>
      <c r="F433" s="19">
        <f t="shared" si="74"/>
        <v>168.74599999999998</v>
      </c>
      <c r="G433" s="19">
        <f t="shared" si="74"/>
        <v>6620.8427223199997</v>
      </c>
      <c r="H433" s="67">
        <v>0</v>
      </c>
      <c r="I433" s="34">
        <f t="shared" si="68"/>
        <v>168.74599999999998</v>
      </c>
      <c r="J433" s="68">
        <f t="shared" si="69"/>
        <v>39.235553567610495</v>
      </c>
      <c r="K433" s="110">
        <v>10.52</v>
      </c>
      <c r="L433" s="68">
        <f t="shared" si="70"/>
        <v>117.508</v>
      </c>
      <c r="M433" s="68">
        <f t="shared" si="76"/>
        <v>49.67966101176934</v>
      </c>
      <c r="N433" s="68">
        <f t="shared" si="76"/>
        <v>41.560092506159968</v>
      </c>
      <c r="O433" s="68">
        <f t="shared" si="76"/>
        <v>42.389047261205377</v>
      </c>
      <c r="P433" s="68">
        <f t="shared" si="76"/>
        <v>0</v>
      </c>
      <c r="Q433" s="68">
        <f t="shared" si="76"/>
        <v>0</v>
      </c>
      <c r="R433" s="68">
        <f t="shared" si="71"/>
        <v>117.508</v>
      </c>
      <c r="S433" s="68">
        <f t="shared" si="67"/>
        <v>0</v>
      </c>
      <c r="T433" s="68">
        <f t="shared" si="72"/>
        <v>0</v>
      </c>
      <c r="U433" s="43"/>
    </row>
    <row r="434" spans="1:21" x14ac:dyDescent="0.35">
      <c r="A434" s="63">
        <v>45675.87499999896</v>
      </c>
      <c r="B434" s="70">
        <v>153.05600000000001</v>
      </c>
      <c r="C434" s="71">
        <v>5951.75535494</v>
      </c>
      <c r="D434" s="66">
        <v>0</v>
      </c>
      <c r="E434" s="66">
        <v>0</v>
      </c>
      <c r="F434" s="19">
        <f t="shared" si="74"/>
        <v>153.05600000000001</v>
      </c>
      <c r="G434" s="19">
        <f t="shared" si="74"/>
        <v>5951.75535494</v>
      </c>
      <c r="H434" s="67">
        <v>0</v>
      </c>
      <c r="I434" s="34">
        <f t="shared" si="68"/>
        <v>153.05600000000001</v>
      </c>
      <c r="J434" s="68">
        <f t="shared" si="69"/>
        <v>38.886128965476686</v>
      </c>
      <c r="K434" s="110">
        <v>10.52</v>
      </c>
      <c r="L434" s="68">
        <f t="shared" si="70"/>
        <v>117.508</v>
      </c>
      <c r="M434" s="68">
        <f t="shared" si="76"/>
        <v>49.67966101176934</v>
      </c>
      <c r="N434" s="68">
        <f t="shared" si="76"/>
        <v>41.560092506159968</v>
      </c>
      <c r="O434" s="68">
        <f t="shared" si="76"/>
        <v>42.389047261205377</v>
      </c>
      <c r="P434" s="68">
        <f t="shared" si="76"/>
        <v>0</v>
      </c>
      <c r="Q434" s="68">
        <f t="shared" si="76"/>
        <v>0</v>
      </c>
      <c r="R434" s="68">
        <f t="shared" si="71"/>
        <v>117.508</v>
      </c>
      <c r="S434" s="68">
        <f t="shared" si="67"/>
        <v>0</v>
      </c>
      <c r="T434" s="68">
        <f t="shared" si="72"/>
        <v>0</v>
      </c>
      <c r="U434" s="43"/>
    </row>
    <row r="435" spans="1:21" x14ac:dyDescent="0.35">
      <c r="A435" s="63">
        <v>45675.916666665624</v>
      </c>
      <c r="B435" s="70">
        <v>107.181</v>
      </c>
      <c r="C435" s="71">
        <v>4454.4200283</v>
      </c>
      <c r="D435" s="66">
        <v>0</v>
      </c>
      <c r="E435" s="66">
        <v>0</v>
      </c>
      <c r="F435" s="19">
        <f t="shared" si="74"/>
        <v>107.181</v>
      </c>
      <c r="G435" s="19">
        <f t="shared" si="74"/>
        <v>4454.4200283</v>
      </c>
      <c r="H435" s="67">
        <v>0</v>
      </c>
      <c r="I435" s="34">
        <f t="shared" si="68"/>
        <v>107.181</v>
      </c>
      <c r="J435" s="68">
        <f t="shared" si="69"/>
        <v>41.559791644974389</v>
      </c>
      <c r="K435" s="110">
        <v>10.52</v>
      </c>
      <c r="L435" s="68">
        <f t="shared" si="70"/>
        <v>117.508</v>
      </c>
      <c r="M435" s="68">
        <f t="shared" si="76"/>
        <v>49.67966101176934</v>
      </c>
      <c r="N435" s="68">
        <f t="shared" si="76"/>
        <v>41.560092506159968</v>
      </c>
      <c r="O435" s="68">
        <f t="shared" si="76"/>
        <v>42.389047261205377</v>
      </c>
      <c r="P435" s="68">
        <f t="shared" si="76"/>
        <v>0</v>
      </c>
      <c r="Q435" s="68">
        <f t="shared" si="76"/>
        <v>0</v>
      </c>
      <c r="R435" s="68">
        <f t="shared" si="71"/>
        <v>117.508</v>
      </c>
      <c r="S435" s="68">
        <f t="shared" si="67"/>
        <v>0</v>
      </c>
      <c r="T435" s="68">
        <f t="shared" si="72"/>
        <v>0</v>
      </c>
      <c r="U435" s="43"/>
    </row>
    <row r="436" spans="1:21" x14ac:dyDescent="0.35">
      <c r="A436" s="63">
        <v>45675.958333332288</v>
      </c>
      <c r="B436" s="70">
        <v>81.353999999999999</v>
      </c>
      <c r="C436" s="71">
        <v>3379.7273568000001</v>
      </c>
      <c r="D436" s="66">
        <v>0</v>
      </c>
      <c r="E436" s="66">
        <v>0</v>
      </c>
      <c r="F436" s="19">
        <f t="shared" si="74"/>
        <v>81.353999999999999</v>
      </c>
      <c r="G436" s="19">
        <f t="shared" si="74"/>
        <v>3379.7273568000001</v>
      </c>
      <c r="H436" s="67">
        <v>0</v>
      </c>
      <c r="I436" s="34">
        <f t="shared" si="68"/>
        <v>81.353999999999999</v>
      </c>
      <c r="J436" s="68">
        <f t="shared" si="69"/>
        <v>41.543468751382846</v>
      </c>
      <c r="K436" s="110">
        <v>10.52</v>
      </c>
      <c r="L436" s="68">
        <f t="shared" si="70"/>
        <v>117.508</v>
      </c>
      <c r="M436" s="68">
        <f t="shared" si="76"/>
        <v>49.67966101176934</v>
      </c>
      <c r="N436" s="68">
        <f t="shared" si="76"/>
        <v>41.560092506159968</v>
      </c>
      <c r="O436" s="68">
        <f t="shared" si="76"/>
        <v>42.389047261205377</v>
      </c>
      <c r="P436" s="68">
        <f t="shared" si="76"/>
        <v>0</v>
      </c>
      <c r="Q436" s="68">
        <f t="shared" si="76"/>
        <v>0</v>
      </c>
      <c r="R436" s="68">
        <f t="shared" si="71"/>
        <v>117.508</v>
      </c>
      <c r="S436" s="68">
        <f t="shared" si="67"/>
        <v>0</v>
      </c>
      <c r="T436" s="68">
        <f t="shared" si="72"/>
        <v>0</v>
      </c>
      <c r="U436" s="43"/>
    </row>
    <row r="437" spans="1:21" x14ac:dyDescent="0.35">
      <c r="A437" s="63">
        <v>45675.999999998952</v>
      </c>
      <c r="B437" s="70">
        <v>78.744</v>
      </c>
      <c r="C437" s="71">
        <v>2384.2417855799999</v>
      </c>
      <c r="D437" s="66">
        <v>0</v>
      </c>
      <c r="E437" s="66">
        <v>0</v>
      </c>
      <c r="F437" s="19">
        <f t="shared" si="74"/>
        <v>78.744</v>
      </c>
      <c r="G437" s="19">
        <f t="shared" si="74"/>
        <v>2384.2417855799999</v>
      </c>
      <c r="H437" s="67">
        <v>0</v>
      </c>
      <c r="I437" s="34">
        <f t="shared" si="68"/>
        <v>78.744</v>
      </c>
      <c r="J437" s="68">
        <f t="shared" si="69"/>
        <v>30.278393091283146</v>
      </c>
      <c r="K437" s="110">
        <v>10.52</v>
      </c>
      <c r="L437" s="68">
        <f t="shared" si="70"/>
        <v>117.508</v>
      </c>
      <c r="M437" s="68">
        <f t="shared" si="76"/>
        <v>49.67966101176934</v>
      </c>
      <c r="N437" s="68">
        <f t="shared" si="76"/>
        <v>41.560092506159968</v>
      </c>
      <c r="O437" s="68">
        <f t="shared" si="76"/>
        <v>42.389047261205377</v>
      </c>
      <c r="P437" s="68">
        <f t="shared" si="76"/>
        <v>0</v>
      </c>
      <c r="Q437" s="68">
        <f t="shared" si="76"/>
        <v>0</v>
      </c>
      <c r="R437" s="68">
        <f t="shared" si="71"/>
        <v>117.508</v>
      </c>
      <c r="S437" s="68">
        <f t="shared" si="67"/>
        <v>0</v>
      </c>
      <c r="T437" s="68">
        <f t="shared" si="72"/>
        <v>0</v>
      </c>
      <c r="U437" s="43"/>
    </row>
    <row r="438" spans="1:21" x14ac:dyDescent="0.35">
      <c r="A438" s="63">
        <v>45676.041666665617</v>
      </c>
      <c r="B438" s="64">
        <v>88.912000000000006</v>
      </c>
      <c r="C438" s="65">
        <v>2545.9892125800002</v>
      </c>
      <c r="D438" s="66">
        <v>0</v>
      </c>
      <c r="E438" s="66">
        <v>0</v>
      </c>
      <c r="F438" s="19">
        <f t="shared" si="74"/>
        <v>88.912000000000006</v>
      </c>
      <c r="G438" s="19">
        <f t="shared" si="74"/>
        <v>2545.9892125800002</v>
      </c>
      <c r="H438" s="67">
        <v>0</v>
      </c>
      <c r="I438" s="34">
        <f t="shared" si="68"/>
        <v>88.912000000000006</v>
      </c>
      <c r="J438" s="68">
        <f t="shared" si="69"/>
        <v>28.634933558799712</v>
      </c>
      <c r="K438" s="110">
        <v>10.52</v>
      </c>
      <c r="L438" s="68">
        <f t="shared" si="70"/>
        <v>117.508</v>
      </c>
      <c r="M438" s="68">
        <f t="shared" si="76"/>
        <v>49.67966101176934</v>
      </c>
      <c r="N438" s="68">
        <f t="shared" si="76"/>
        <v>41.560092506159968</v>
      </c>
      <c r="O438" s="68">
        <f t="shared" si="76"/>
        <v>42.389047261205377</v>
      </c>
      <c r="P438" s="68">
        <f t="shared" si="76"/>
        <v>0</v>
      </c>
      <c r="Q438" s="68">
        <f t="shared" si="76"/>
        <v>0</v>
      </c>
      <c r="R438" s="68">
        <f t="shared" si="71"/>
        <v>117.508</v>
      </c>
      <c r="S438" s="68">
        <f t="shared" si="67"/>
        <v>0</v>
      </c>
      <c r="T438" s="68">
        <f t="shared" si="72"/>
        <v>0</v>
      </c>
      <c r="U438" s="43"/>
    </row>
    <row r="439" spans="1:21" x14ac:dyDescent="0.35">
      <c r="A439" s="63">
        <v>45676.083333332281</v>
      </c>
      <c r="B439" s="70">
        <v>136.09700000000001</v>
      </c>
      <c r="C439" s="71">
        <v>4050.4138192</v>
      </c>
      <c r="D439" s="66">
        <v>0</v>
      </c>
      <c r="E439" s="66">
        <v>0</v>
      </c>
      <c r="F439" s="19">
        <f t="shared" si="74"/>
        <v>136.09700000000001</v>
      </c>
      <c r="G439" s="19">
        <f t="shared" si="74"/>
        <v>4050.4138192</v>
      </c>
      <c r="H439" s="67">
        <v>0</v>
      </c>
      <c r="I439" s="34">
        <f t="shared" si="68"/>
        <v>136.09700000000001</v>
      </c>
      <c r="J439" s="68">
        <f t="shared" si="69"/>
        <v>29.761227794881592</v>
      </c>
      <c r="K439" s="110">
        <v>10.52</v>
      </c>
      <c r="L439" s="68">
        <f t="shared" si="70"/>
        <v>117.508</v>
      </c>
      <c r="M439" s="68">
        <f t="shared" si="76"/>
        <v>49.67966101176934</v>
      </c>
      <c r="N439" s="68">
        <f t="shared" si="76"/>
        <v>41.560092506159968</v>
      </c>
      <c r="O439" s="68">
        <f t="shared" si="76"/>
        <v>42.389047261205377</v>
      </c>
      <c r="P439" s="68">
        <f t="shared" si="76"/>
        <v>0</v>
      </c>
      <c r="Q439" s="68">
        <f t="shared" si="76"/>
        <v>0</v>
      </c>
      <c r="R439" s="68">
        <f t="shared" si="71"/>
        <v>117.508</v>
      </c>
      <c r="S439" s="68">
        <f t="shared" si="67"/>
        <v>0</v>
      </c>
      <c r="T439" s="68">
        <f t="shared" si="72"/>
        <v>0</v>
      </c>
      <c r="U439" s="43"/>
    </row>
    <row r="440" spans="1:21" x14ac:dyDescent="0.35">
      <c r="A440" s="63">
        <v>45676.124999998945</v>
      </c>
      <c r="B440" s="70">
        <v>168.84399999999999</v>
      </c>
      <c r="C440" s="71">
        <v>5358.9673531999997</v>
      </c>
      <c r="D440" s="66">
        <v>0</v>
      </c>
      <c r="E440" s="66">
        <v>0</v>
      </c>
      <c r="F440" s="19">
        <f t="shared" si="74"/>
        <v>168.84399999999999</v>
      </c>
      <c r="G440" s="19">
        <f t="shared" si="74"/>
        <v>5358.9673531999997</v>
      </c>
      <c r="H440" s="67">
        <v>0</v>
      </c>
      <c r="I440" s="34">
        <f t="shared" si="68"/>
        <v>168.84399999999999</v>
      </c>
      <c r="J440" s="68">
        <f t="shared" si="69"/>
        <v>31.739163684821492</v>
      </c>
      <c r="K440" s="110">
        <v>10.52</v>
      </c>
      <c r="L440" s="68">
        <f t="shared" si="70"/>
        <v>117.508</v>
      </c>
      <c r="M440" s="68">
        <f t="shared" ref="M440:Q455" si="77">M439</f>
        <v>49.67966101176934</v>
      </c>
      <c r="N440" s="68">
        <f t="shared" si="77"/>
        <v>41.560092506159968</v>
      </c>
      <c r="O440" s="68">
        <f t="shared" si="77"/>
        <v>42.389047261205377</v>
      </c>
      <c r="P440" s="68">
        <f t="shared" si="77"/>
        <v>0</v>
      </c>
      <c r="Q440" s="68">
        <f t="shared" si="77"/>
        <v>0</v>
      </c>
      <c r="R440" s="68">
        <f t="shared" si="71"/>
        <v>117.508</v>
      </c>
      <c r="S440" s="68">
        <f t="shared" si="67"/>
        <v>0</v>
      </c>
      <c r="T440" s="68">
        <f t="shared" si="72"/>
        <v>0</v>
      </c>
      <c r="U440" s="43"/>
    </row>
    <row r="441" spans="1:21" x14ac:dyDescent="0.35">
      <c r="A441" s="63">
        <v>45676.166666665609</v>
      </c>
      <c r="B441" s="70">
        <v>192.167</v>
      </c>
      <c r="C441" s="71">
        <v>6272.1294000799999</v>
      </c>
      <c r="D441" s="66">
        <v>0</v>
      </c>
      <c r="E441" s="66">
        <v>0</v>
      </c>
      <c r="F441" s="19">
        <f t="shared" si="74"/>
        <v>192.167</v>
      </c>
      <c r="G441" s="19">
        <f t="shared" si="74"/>
        <v>6272.1294000799999</v>
      </c>
      <c r="H441" s="67">
        <v>0</v>
      </c>
      <c r="I441" s="34">
        <f t="shared" si="68"/>
        <v>192.167</v>
      </c>
      <c r="J441" s="68">
        <f t="shared" si="69"/>
        <v>32.638951537360732</v>
      </c>
      <c r="K441" s="110">
        <v>10.52</v>
      </c>
      <c r="L441" s="68">
        <f t="shared" si="70"/>
        <v>117.508</v>
      </c>
      <c r="M441" s="68">
        <f t="shared" si="77"/>
        <v>49.67966101176934</v>
      </c>
      <c r="N441" s="68">
        <f t="shared" si="77"/>
        <v>41.560092506159968</v>
      </c>
      <c r="O441" s="68">
        <f t="shared" si="77"/>
        <v>42.389047261205377</v>
      </c>
      <c r="P441" s="68">
        <f t="shared" si="77"/>
        <v>0</v>
      </c>
      <c r="Q441" s="68">
        <f t="shared" si="77"/>
        <v>0</v>
      </c>
      <c r="R441" s="68">
        <f t="shared" si="71"/>
        <v>117.508</v>
      </c>
      <c r="S441" s="68">
        <f t="shared" si="67"/>
        <v>0</v>
      </c>
      <c r="T441" s="68">
        <f t="shared" si="72"/>
        <v>0</v>
      </c>
      <c r="U441" s="43"/>
    </row>
    <row r="442" spans="1:21" x14ac:dyDescent="0.35">
      <c r="A442" s="63">
        <v>45676.208333332273</v>
      </c>
      <c r="B442" s="70">
        <v>202.45</v>
      </c>
      <c r="C442" s="71">
        <v>5957.4768800000002</v>
      </c>
      <c r="D442" s="66">
        <v>0</v>
      </c>
      <c r="E442" s="66">
        <v>0</v>
      </c>
      <c r="F442" s="19">
        <f t="shared" si="74"/>
        <v>202.45</v>
      </c>
      <c r="G442" s="19">
        <f t="shared" si="74"/>
        <v>5957.4768800000002</v>
      </c>
      <c r="H442" s="67">
        <v>0</v>
      </c>
      <c r="I442" s="34">
        <f t="shared" si="68"/>
        <v>202.45</v>
      </c>
      <c r="J442" s="68">
        <f t="shared" si="69"/>
        <v>29.426904816003955</v>
      </c>
      <c r="K442" s="110">
        <v>10.52</v>
      </c>
      <c r="L442" s="68">
        <f t="shared" si="70"/>
        <v>117.508</v>
      </c>
      <c r="M442" s="68">
        <f t="shared" si="77"/>
        <v>49.67966101176934</v>
      </c>
      <c r="N442" s="68">
        <f t="shared" si="77"/>
        <v>41.560092506159968</v>
      </c>
      <c r="O442" s="68">
        <f t="shared" si="77"/>
        <v>42.389047261205377</v>
      </c>
      <c r="P442" s="68">
        <f t="shared" si="77"/>
        <v>0</v>
      </c>
      <c r="Q442" s="68">
        <f t="shared" si="77"/>
        <v>0</v>
      </c>
      <c r="R442" s="68">
        <f t="shared" si="71"/>
        <v>117.508</v>
      </c>
      <c r="S442" s="68">
        <f t="shared" si="67"/>
        <v>0</v>
      </c>
      <c r="T442" s="68">
        <f t="shared" si="72"/>
        <v>0</v>
      </c>
      <c r="U442" s="43"/>
    </row>
    <row r="443" spans="1:21" x14ac:dyDescent="0.35">
      <c r="A443" s="63">
        <v>45676.249999998938</v>
      </c>
      <c r="B443" s="70">
        <v>231.51</v>
      </c>
      <c r="C443" s="71">
        <v>6874.9639688000007</v>
      </c>
      <c r="D443" s="66">
        <v>0</v>
      </c>
      <c r="E443" s="66">
        <v>0</v>
      </c>
      <c r="F443" s="19">
        <f t="shared" si="74"/>
        <v>231.51</v>
      </c>
      <c r="G443" s="19">
        <f t="shared" si="74"/>
        <v>6874.9639688000007</v>
      </c>
      <c r="H443" s="67">
        <v>0</v>
      </c>
      <c r="I443" s="34">
        <f t="shared" si="68"/>
        <v>231.51</v>
      </c>
      <c r="J443" s="68">
        <f t="shared" si="69"/>
        <v>29.696185775128509</v>
      </c>
      <c r="K443" s="110">
        <v>10.52</v>
      </c>
      <c r="L443" s="68">
        <f t="shared" si="70"/>
        <v>117.508</v>
      </c>
      <c r="M443" s="68">
        <f t="shared" si="77"/>
        <v>49.67966101176934</v>
      </c>
      <c r="N443" s="68">
        <f t="shared" si="77"/>
        <v>41.560092506159968</v>
      </c>
      <c r="O443" s="68">
        <f t="shared" si="77"/>
        <v>42.389047261205377</v>
      </c>
      <c r="P443" s="68">
        <f t="shared" si="77"/>
        <v>0</v>
      </c>
      <c r="Q443" s="68">
        <f t="shared" si="77"/>
        <v>0</v>
      </c>
      <c r="R443" s="68">
        <f t="shared" si="71"/>
        <v>117.508</v>
      </c>
      <c r="S443" s="68">
        <f t="shared" si="67"/>
        <v>0</v>
      </c>
      <c r="T443" s="68">
        <f t="shared" si="72"/>
        <v>0</v>
      </c>
      <c r="U443" s="43"/>
    </row>
    <row r="444" spans="1:21" x14ac:dyDescent="0.35">
      <c r="A444" s="63">
        <v>45676.291666665602</v>
      </c>
      <c r="B444" s="70">
        <v>260.02600000000001</v>
      </c>
      <c r="C444" s="71">
        <v>8706.7142492800012</v>
      </c>
      <c r="D444" s="66">
        <v>0</v>
      </c>
      <c r="E444" s="66">
        <v>0</v>
      </c>
      <c r="F444" s="19">
        <f t="shared" si="74"/>
        <v>260.02600000000001</v>
      </c>
      <c r="G444" s="19">
        <f t="shared" si="74"/>
        <v>8706.7142492800012</v>
      </c>
      <c r="H444" s="67">
        <v>0</v>
      </c>
      <c r="I444" s="34">
        <f t="shared" si="68"/>
        <v>260.02600000000001</v>
      </c>
      <c r="J444" s="68">
        <f t="shared" si="69"/>
        <v>33.484014095821188</v>
      </c>
      <c r="K444" s="110">
        <v>10.52</v>
      </c>
      <c r="L444" s="68">
        <f t="shared" si="70"/>
        <v>117.508</v>
      </c>
      <c r="M444" s="68">
        <f t="shared" si="77"/>
        <v>49.67966101176934</v>
      </c>
      <c r="N444" s="68">
        <f t="shared" si="77"/>
        <v>41.560092506159968</v>
      </c>
      <c r="O444" s="68">
        <f t="shared" si="77"/>
        <v>42.389047261205377</v>
      </c>
      <c r="P444" s="68">
        <f t="shared" si="77"/>
        <v>0</v>
      </c>
      <c r="Q444" s="68">
        <f t="shared" si="77"/>
        <v>0</v>
      </c>
      <c r="R444" s="68">
        <f t="shared" si="71"/>
        <v>117.508</v>
      </c>
      <c r="S444" s="68">
        <f t="shared" si="67"/>
        <v>0</v>
      </c>
      <c r="T444" s="68">
        <f t="shared" si="72"/>
        <v>0</v>
      </c>
      <c r="U444" s="43"/>
    </row>
    <row r="445" spans="1:21" x14ac:dyDescent="0.35">
      <c r="A445" s="63">
        <v>45676.333333332266</v>
      </c>
      <c r="B445" s="70">
        <v>316.851</v>
      </c>
      <c r="C445" s="71">
        <v>11886.311322959999</v>
      </c>
      <c r="D445" s="66">
        <v>0</v>
      </c>
      <c r="E445" s="66">
        <v>0</v>
      </c>
      <c r="F445" s="19">
        <f t="shared" si="74"/>
        <v>316.851</v>
      </c>
      <c r="G445" s="19">
        <f t="shared" si="74"/>
        <v>11886.311322959999</v>
      </c>
      <c r="H445" s="67">
        <v>0</v>
      </c>
      <c r="I445" s="34">
        <f t="shared" si="68"/>
        <v>316.851</v>
      </c>
      <c r="J445" s="68">
        <f t="shared" si="69"/>
        <v>37.513882938542089</v>
      </c>
      <c r="K445" s="110">
        <v>10.52</v>
      </c>
      <c r="L445" s="68">
        <f t="shared" si="70"/>
        <v>117.508</v>
      </c>
      <c r="M445" s="68">
        <f t="shared" si="77"/>
        <v>49.67966101176934</v>
      </c>
      <c r="N445" s="68">
        <f t="shared" si="77"/>
        <v>41.560092506159968</v>
      </c>
      <c r="O445" s="68">
        <f t="shared" si="77"/>
        <v>42.389047261205377</v>
      </c>
      <c r="P445" s="68">
        <f t="shared" si="77"/>
        <v>0</v>
      </c>
      <c r="Q445" s="68">
        <f t="shared" si="77"/>
        <v>0</v>
      </c>
      <c r="R445" s="68">
        <f t="shared" si="71"/>
        <v>117.508</v>
      </c>
      <c r="S445" s="68">
        <f t="shared" si="67"/>
        <v>0</v>
      </c>
      <c r="T445" s="68">
        <f t="shared" si="72"/>
        <v>0</v>
      </c>
      <c r="U445" s="43"/>
    </row>
    <row r="446" spans="1:21" x14ac:dyDescent="0.35">
      <c r="A446" s="63">
        <v>45676.37499999893</v>
      </c>
      <c r="B446" s="70">
        <v>350.69</v>
      </c>
      <c r="C446" s="71">
        <v>13934.325740799999</v>
      </c>
      <c r="D446" s="66">
        <v>0</v>
      </c>
      <c r="E446" s="66">
        <v>0</v>
      </c>
      <c r="F446" s="19">
        <f t="shared" si="74"/>
        <v>350.69</v>
      </c>
      <c r="G446" s="19">
        <f t="shared" si="74"/>
        <v>13934.325740799999</v>
      </c>
      <c r="H446" s="67">
        <v>0</v>
      </c>
      <c r="I446" s="34">
        <f t="shared" si="68"/>
        <v>350.69</v>
      </c>
      <c r="J446" s="68">
        <f t="shared" si="69"/>
        <v>39.734026464398752</v>
      </c>
      <c r="K446" s="110">
        <v>10.52</v>
      </c>
      <c r="L446" s="68">
        <f t="shared" si="70"/>
        <v>117.508</v>
      </c>
      <c r="M446" s="68">
        <f t="shared" si="77"/>
        <v>49.67966101176934</v>
      </c>
      <c r="N446" s="68">
        <f t="shared" si="77"/>
        <v>41.560092506159968</v>
      </c>
      <c r="O446" s="68">
        <f t="shared" si="77"/>
        <v>42.389047261205377</v>
      </c>
      <c r="P446" s="68">
        <f t="shared" si="77"/>
        <v>0</v>
      </c>
      <c r="Q446" s="68">
        <f t="shared" si="77"/>
        <v>0</v>
      </c>
      <c r="R446" s="68">
        <f t="shared" si="71"/>
        <v>117.508</v>
      </c>
      <c r="S446" s="68">
        <f t="shared" si="67"/>
        <v>0</v>
      </c>
      <c r="T446" s="68">
        <f t="shared" si="72"/>
        <v>0</v>
      </c>
      <c r="U446" s="43"/>
    </row>
    <row r="447" spans="1:21" x14ac:dyDescent="0.35">
      <c r="A447" s="63">
        <v>45676.416666665595</v>
      </c>
      <c r="B447" s="70">
        <v>381.40300000000002</v>
      </c>
      <c r="C447" s="71">
        <v>15432.218794299999</v>
      </c>
      <c r="D447" s="66">
        <v>0</v>
      </c>
      <c r="E447" s="66">
        <v>0</v>
      </c>
      <c r="F447" s="19">
        <f t="shared" si="74"/>
        <v>381.40300000000002</v>
      </c>
      <c r="G447" s="19">
        <f t="shared" si="74"/>
        <v>15432.218794299999</v>
      </c>
      <c r="H447" s="67">
        <v>0</v>
      </c>
      <c r="I447" s="34">
        <f t="shared" si="68"/>
        <v>381.40300000000002</v>
      </c>
      <c r="J447" s="68">
        <f t="shared" si="69"/>
        <v>40.461713186052542</v>
      </c>
      <c r="K447" s="110">
        <v>10.52</v>
      </c>
      <c r="L447" s="68">
        <f t="shared" si="70"/>
        <v>117.508</v>
      </c>
      <c r="M447" s="68">
        <f t="shared" si="77"/>
        <v>49.67966101176934</v>
      </c>
      <c r="N447" s="68">
        <f t="shared" si="77"/>
        <v>41.560092506159968</v>
      </c>
      <c r="O447" s="68">
        <f t="shared" si="77"/>
        <v>42.389047261205377</v>
      </c>
      <c r="P447" s="68">
        <f t="shared" si="77"/>
        <v>0</v>
      </c>
      <c r="Q447" s="68">
        <f t="shared" si="77"/>
        <v>0</v>
      </c>
      <c r="R447" s="68">
        <f t="shared" si="71"/>
        <v>117.508</v>
      </c>
      <c r="S447" s="68">
        <f t="shared" si="67"/>
        <v>0</v>
      </c>
      <c r="T447" s="68">
        <f t="shared" si="72"/>
        <v>0</v>
      </c>
      <c r="U447" s="43"/>
    </row>
    <row r="448" spans="1:21" x14ac:dyDescent="0.35">
      <c r="A448" s="63">
        <v>45676.458333332259</v>
      </c>
      <c r="B448" s="70">
        <v>356.27</v>
      </c>
      <c r="C448" s="71">
        <v>18316.4441692</v>
      </c>
      <c r="D448" s="66">
        <v>0</v>
      </c>
      <c r="E448" s="66">
        <v>0</v>
      </c>
      <c r="F448" s="19">
        <f t="shared" si="74"/>
        <v>356.27</v>
      </c>
      <c r="G448" s="19">
        <f t="shared" si="74"/>
        <v>18316.4441692</v>
      </c>
      <c r="H448" s="67">
        <v>0</v>
      </c>
      <c r="I448" s="34">
        <f t="shared" si="68"/>
        <v>356.27</v>
      </c>
      <c r="J448" s="68">
        <f t="shared" si="69"/>
        <v>51.411693853538047</v>
      </c>
      <c r="K448" s="110">
        <v>10.52</v>
      </c>
      <c r="L448" s="68">
        <f t="shared" si="70"/>
        <v>117.508</v>
      </c>
      <c r="M448" s="68">
        <f t="shared" si="77"/>
        <v>49.67966101176934</v>
      </c>
      <c r="N448" s="68">
        <f t="shared" si="77"/>
        <v>41.560092506159968</v>
      </c>
      <c r="O448" s="68">
        <f t="shared" si="77"/>
        <v>42.389047261205377</v>
      </c>
      <c r="P448" s="68">
        <f t="shared" si="77"/>
        <v>0</v>
      </c>
      <c r="Q448" s="68">
        <f t="shared" si="77"/>
        <v>0</v>
      </c>
      <c r="R448" s="68">
        <f t="shared" si="71"/>
        <v>117.508</v>
      </c>
      <c r="S448" s="68">
        <f t="shared" si="67"/>
        <v>0</v>
      </c>
      <c r="T448" s="68">
        <f t="shared" si="72"/>
        <v>0</v>
      </c>
      <c r="U448" s="43"/>
    </row>
    <row r="449" spans="1:21" x14ac:dyDescent="0.35">
      <c r="A449" s="63">
        <v>45676.499999998923</v>
      </c>
      <c r="B449" s="70">
        <v>318.06</v>
      </c>
      <c r="C449" s="71">
        <v>14285.5924302</v>
      </c>
      <c r="D449" s="66">
        <v>0</v>
      </c>
      <c r="E449" s="66">
        <v>0</v>
      </c>
      <c r="F449" s="19">
        <f t="shared" si="74"/>
        <v>318.06</v>
      </c>
      <c r="G449" s="19">
        <f t="shared" si="74"/>
        <v>14285.5924302</v>
      </c>
      <c r="H449" s="67">
        <v>0</v>
      </c>
      <c r="I449" s="34">
        <f t="shared" si="68"/>
        <v>318.06</v>
      </c>
      <c r="J449" s="68">
        <f t="shared" si="69"/>
        <v>44.914772150537637</v>
      </c>
      <c r="K449" s="110">
        <v>10.52</v>
      </c>
      <c r="L449" s="68">
        <f t="shared" si="70"/>
        <v>117.508</v>
      </c>
      <c r="M449" s="68">
        <f t="shared" si="77"/>
        <v>49.67966101176934</v>
      </c>
      <c r="N449" s="68">
        <f t="shared" si="77"/>
        <v>41.560092506159968</v>
      </c>
      <c r="O449" s="68">
        <f t="shared" si="77"/>
        <v>42.389047261205377</v>
      </c>
      <c r="P449" s="68">
        <f t="shared" si="77"/>
        <v>0</v>
      </c>
      <c r="Q449" s="68">
        <f t="shared" si="77"/>
        <v>0</v>
      </c>
      <c r="R449" s="68">
        <f t="shared" si="71"/>
        <v>117.508</v>
      </c>
      <c r="S449" s="68">
        <f t="shared" si="67"/>
        <v>0</v>
      </c>
      <c r="T449" s="68">
        <f t="shared" si="72"/>
        <v>0</v>
      </c>
      <c r="U449" s="43"/>
    </row>
    <row r="450" spans="1:21" x14ac:dyDescent="0.35">
      <c r="A450" s="63">
        <v>45676.541666665587</v>
      </c>
      <c r="B450" s="70">
        <v>266.18600000000004</v>
      </c>
      <c r="C450" s="71">
        <v>13949.453648679999</v>
      </c>
      <c r="D450" s="66">
        <v>0</v>
      </c>
      <c r="E450" s="66">
        <v>0</v>
      </c>
      <c r="F450" s="19">
        <f t="shared" si="74"/>
        <v>266.18600000000004</v>
      </c>
      <c r="G450" s="19">
        <f t="shared" si="74"/>
        <v>13949.453648679999</v>
      </c>
      <c r="H450" s="67">
        <v>0</v>
      </c>
      <c r="I450" s="34">
        <f t="shared" si="68"/>
        <v>266.18600000000004</v>
      </c>
      <c r="J450" s="68">
        <f t="shared" si="69"/>
        <v>52.404911034690016</v>
      </c>
      <c r="K450" s="110">
        <v>10.52</v>
      </c>
      <c r="L450" s="68">
        <f t="shared" si="70"/>
        <v>117.508</v>
      </c>
      <c r="M450" s="68">
        <f t="shared" si="77"/>
        <v>49.67966101176934</v>
      </c>
      <c r="N450" s="68">
        <f t="shared" si="77"/>
        <v>41.560092506159968</v>
      </c>
      <c r="O450" s="68">
        <f t="shared" si="77"/>
        <v>42.389047261205377</v>
      </c>
      <c r="P450" s="68">
        <f t="shared" si="77"/>
        <v>0</v>
      </c>
      <c r="Q450" s="68">
        <f t="shared" si="77"/>
        <v>0</v>
      </c>
      <c r="R450" s="68">
        <f t="shared" si="71"/>
        <v>117.508</v>
      </c>
      <c r="S450" s="68">
        <f t="shared" si="67"/>
        <v>0</v>
      </c>
      <c r="T450" s="68">
        <f t="shared" si="72"/>
        <v>0</v>
      </c>
      <c r="U450" s="43"/>
    </row>
    <row r="451" spans="1:21" x14ac:dyDescent="0.35">
      <c r="A451" s="63">
        <v>45676.583333332252</v>
      </c>
      <c r="B451" s="70">
        <v>279.43899999999996</v>
      </c>
      <c r="C451" s="71">
        <v>14502.84348924</v>
      </c>
      <c r="D451" s="66">
        <v>0</v>
      </c>
      <c r="E451" s="66">
        <v>0</v>
      </c>
      <c r="F451" s="19">
        <f t="shared" si="74"/>
        <v>279.43899999999996</v>
      </c>
      <c r="G451" s="19">
        <f t="shared" si="74"/>
        <v>14502.84348924</v>
      </c>
      <c r="H451" s="67">
        <v>0</v>
      </c>
      <c r="I451" s="34">
        <f t="shared" si="68"/>
        <v>279.43899999999996</v>
      </c>
      <c r="J451" s="68">
        <f t="shared" si="69"/>
        <v>51.899854670393189</v>
      </c>
      <c r="K451" s="110">
        <v>10.52</v>
      </c>
      <c r="L451" s="68">
        <f t="shared" si="70"/>
        <v>117.508</v>
      </c>
      <c r="M451" s="68">
        <f t="shared" si="77"/>
        <v>49.67966101176934</v>
      </c>
      <c r="N451" s="68">
        <f t="shared" si="77"/>
        <v>41.560092506159968</v>
      </c>
      <c r="O451" s="68">
        <f t="shared" si="77"/>
        <v>42.389047261205377</v>
      </c>
      <c r="P451" s="68">
        <f t="shared" si="77"/>
        <v>0</v>
      </c>
      <c r="Q451" s="68">
        <f t="shared" si="77"/>
        <v>0</v>
      </c>
      <c r="R451" s="68">
        <f t="shared" si="71"/>
        <v>117.508</v>
      </c>
      <c r="S451" s="68">
        <f t="shared" si="67"/>
        <v>0</v>
      </c>
      <c r="T451" s="68">
        <f t="shared" si="72"/>
        <v>0</v>
      </c>
      <c r="U451" s="43"/>
    </row>
    <row r="452" spans="1:21" x14ac:dyDescent="0.35">
      <c r="A452" s="63">
        <v>45676.624999998916</v>
      </c>
      <c r="B452" s="70">
        <v>283.60199999999998</v>
      </c>
      <c r="C452" s="71">
        <v>12796.933790679999</v>
      </c>
      <c r="D452" s="66">
        <v>0</v>
      </c>
      <c r="E452" s="66">
        <v>0</v>
      </c>
      <c r="F452" s="19">
        <f t="shared" si="74"/>
        <v>283.60199999999998</v>
      </c>
      <c r="G452" s="19">
        <f t="shared" si="74"/>
        <v>12796.933790679999</v>
      </c>
      <c r="H452" s="67">
        <v>0</v>
      </c>
      <c r="I452" s="34">
        <f t="shared" si="68"/>
        <v>283.60199999999998</v>
      </c>
      <c r="J452" s="68">
        <f t="shared" si="69"/>
        <v>45.122861583063589</v>
      </c>
      <c r="K452" s="110">
        <v>10.52</v>
      </c>
      <c r="L452" s="68">
        <f t="shared" si="70"/>
        <v>117.508</v>
      </c>
      <c r="M452" s="68">
        <f t="shared" si="77"/>
        <v>49.67966101176934</v>
      </c>
      <c r="N452" s="68">
        <f t="shared" si="77"/>
        <v>41.560092506159968</v>
      </c>
      <c r="O452" s="68">
        <f t="shared" si="77"/>
        <v>42.389047261205377</v>
      </c>
      <c r="P452" s="68">
        <f t="shared" si="77"/>
        <v>0</v>
      </c>
      <c r="Q452" s="68">
        <f t="shared" si="77"/>
        <v>0</v>
      </c>
      <c r="R452" s="68">
        <f t="shared" si="71"/>
        <v>117.508</v>
      </c>
      <c r="S452" s="68">
        <f t="shared" si="67"/>
        <v>0</v>
      </c>
      <c r="T452" s="68">
        <f t="shared" si="72"/>
        <v>0</v>
      </c>
      <c r="U452" s="43"/>
    </row>
    <row r="453" spans="1:21" x14ac:dyDescent="0.35">
      <c r="A453" s="63">
        <v>45676.66666666558</v>
      </c>
      <c r="B453" s="70">
        <v>303.45400000000001</v>
      </c>
      <c r="C453" s="71">
        <v>9665.3362389600006</v>
      </c>
      <c r="D453" s="66">
        <v>0</v>
      </c>
      <c r="E453" s="66">
        <v>0</v>
      </c>
      <c r="F453" s="19">
        <f t="shared" si="74"/>
        <v>303.45400000000001</v>
      </c>
      <c r="G453" s="19">
        <f t="shared" si="74"/>
        <v>9665.3362389600006</v>
      </c>
      <c r="H453" s="67">
        <v>0</v>
      </c>
      <c r="I453" s="34">
        <f t="shared" si="68"/>
        <v>303.45400000000001</v>
      </c>
      <c r="J453" s="68">
        <f t="shared" si="69"/>
        <v>31.851075414922857</v>
      </c>
      <c r="K453" s="110">
        <v>10.52</v>
      </c>
      <c r="L453" s="68">
        <f t="shared" si="70"/>
        <v>117.508</v>
      </c>
      <c r="M453" s="68">
        <f t="shared" si="77"/>
        <v>49.67966101176934</v>
      </c>
      <c r="N453" s="68">
        <f t="shared" si="77"/>
        <v>41.560092506159968</v>
      </c>
      <c r="O453" s="68">
        <f t="shared" si="77"/>
        <v>42.389047261205377</v>
      </c>
      <c r="P453" s="68">
        <f t="shared" si="77"/>
        <v>0</v>
      </c>
      <c r="Q453" s="68">
        <f t="shared" si="77"/>
        <v>0</v>
      </c>
      <c r="R453" s="68">
        <f t="shared" si="71"/>
        <v>117.508</v>
      </c>
      <c r="S453" s="68">
        <f t="shared" si="67"/>
        <v>0</v>
      </c>
      <c r="T453" s="68">
        <f t="shared" si="72"/>
        <v>0</v>
      </c>
      <c r="U453" s="43"/>
    </row>
    <row r="454" spans="1:21" x14ac:dyDescent="0.35">
      <c r="A454" s="63">
        <v>45676.708333332244</v>
      </c>
      <c r="B454" s="70">
        <v>339.47300000000001</v>
      </c>
      <c r="C454" s="71">
        <v>13521.86137816</v>
      </c>
      <c r="D454" s="66">
        <v>0</v>
      </c>
      <c r="E454" s="66">
        <v>0</v>
      </c>
      <c r="F454" s="19">
        <f t="shared" si="74"/>
        <v>339.47300000000001</v>
      </c>
      <c r="G454" s="19">
        <f t="shared" si="74"/>
        <v>13521.86137816</v>
      </c>
      <c r="H454" s="67">
        <v>0</v>
      </c>
      <c r="I454" s="34">
        <f t="shared" si="68"/>
        <v>339.47300000000001</v>
      </c>
      <c r="J454" s="68">
        <f t="shared" si="69"/>
        <v>39.831919999999997</v>
      </c>
      <c r="K454" s="110">
        <v>10.52</v>
      </c>
      <c r="L454" s="68">
        <f t="shared" si="70"/>
        <v>117.508</v>
      </c>
      <c r="M454" s="68">
        <f t="shared" si="77"/>
        <v>49.67966101176934</v>
      </c>
      <c r="N454" s="68">
        <f t="shared" si="77"/>
        <v>41.560092506159968</v>
      </c>
      <c r="O454" s="68">
        <f t="shared" si="77"/>
        <v>42.389047261205377</v>
      </c>
      <c r="P454" s="68">
        <f t="shared" si="77"/>
        <v>0</v>
      </c>
      <c r="Q454" s="68">
        <f t="shared" si="77"/>
        <v>0</v>
      </c>
      <c r="R454" s="68">
        <f t="shared" si="71"/>
        <v>117.508</v>
      </c>
      <c r="S454" s="68">
        <f t="shared" ref="S454:S517" si="78">IF(J454&gt;R454,J454-R454,0)</f>
        <v>0</v>
      </c>
      <c r="T454" s="68">
        <f t="shared" si="72"/>
        <v>0</v>
      </c>
      <c r="U454" s="43"/>
    </row>
    <row r="455" spans="1:21" x14ac:dyDescent="0.35">
      <c r="A455" s="63">
        <v>45676.749999998909</v>
      </c>
      <c r="B455" s="70">
        <v>306.01299999999998</v>
      </c>
      <c r="C455" s="71">
        <v>13803.080499060001</v>
      </c>
      <c r="D455" s="66">
        <v>0</v>
      </c>
      <c r="E455" s="66">
        <v>0</v>
      </c>
      <c r="F455" s="19">
        <f t="shared" si="74"/>
        <v>306.01299999999998</v>
      </c>
      <c r="G455" s="19">
        <f t="shared" si="74"/>
        <v>13803.080499060001</v>
      </c>
      <c r="H455" s="67">
        <v>0</v>
      </c>
      <c r="I455" s="34">
        <f t="shared" ref="I455:I518" si="79">F455-H455</f>
        <v>306.01299999999998</v>
      </c>
      <c r="J455" s="68">
        <f t="shared" ref="J455:J518" si="80">IF(F455&gt;0,G455/F455,0)</f>
        <v>45.106189930035661</v>
      </c>
      <c r="K455" s="110">
        <v>10.52</v>
      </c>
      <c r="L455" s="68">
        <f t="shared" ref="L455:L518" si="81">IF(AND(MONTH($A$2)&gt;5,MONTH($A$2)&lt;9),(K455*10800)/1000,(K455*10400)/1000)+8.1</f>
        <v>117.508</v>
      </c>
      <c r="M455" s="68">
        <f t="shared" si="77"/>
        <v>49.67966101176934</v>
      </c>
      <c r="N455" s="68">
        <f t="shared" si="77"/>
        <v>41.560092506159968</v>
      </c>
      <c r="O455" s="68">
        <f t="shared" si="77"/>
        <v>42.389047261205377</v>
      </c>
      <c r="P455" s="68">
        <f t="shared" si="77"/>
        <v>0</v>
      </c>
      <c r="Q455" s="68">
        <f t="shared" si="77"/>
        <v>0</v>
      </c>
      <c r="R455" s="68">
        <f t="shared" ref="R455:R518" si="82">MAX(L455:Q455)</f>
        <v>117.508</v>
      </c>
      <c r="S455" s="68">
        <f t="shared" si="78"/>
        <v>0</v>
      </c>
      <c r="T455" s="68">
        <f t="shared" ref="T455:T518" si="83">IF(S455&lt;&gt;" ",S455*I455,0)</f>
        <v>0</v>
      </c>
      <c r="U455" s="43"/>
    </row>
    <row r="456" spans="1:21" x14ac:dyDescent="0.35">
      <c r="A456" s="63">
        <v>45676.791666665573</v>
      </c>
      <c r="B456" s="70">
        <v>247.01900000000001</v>
      </c>
      <c r="C456" s="71">
        <v>18793.824033180001</v>
      </c>
      <c r="D456" s="66">
        <v>0</v>
      </c>
      <c r="E456" s="66">
        <v>0</v>
      </c>
      <c r="F456" s="19">
        <f t="shared" si="74"/>
        <v>247.01900000000001</v>
      </c>
      <c r="G456" s="19">
        <f t="shared" si="74"/>
        <v>18793.824033180001</v>
      </c>
      <c r="H456" s="67">
        <v>0</v>
      </c>
      <c r="I456" s="34">
        <f t="shared" si="79"/>
        <v>247.01900000000001</v>
      </c>
      <c r="J456" s="68">
        <f t="shared" si="80"/>
        <v>76.082503909334918</v>
      </c>
      <c r="K456" s="110">
        <v>10.52</v>
      </c>
      <c r="L456" s="68">
        <f t="shared" si="81"/>
        <v>117.508</v>
      </c>
      <c r="M456" s="68">
        <f t="shared" ref="M456:Q471" si="84">M455</f>
        <v>49.67966101176934</v>
      </c>
      <c r="N456" s="68">
        <f t="shared" si="84"/>
        <v>41.560092506159968</v>
      </c>
      <c r="O456" s="68">
        <f t="shared" si="84"/>
        <v>42.389047261205377</v>
      </c>
      <c r="P456" s="68">
        <f t="shared" si="84"/>
        <v>0</v>
      </c>
      <c r="Q456" s="68">
        <f t="shared" si="84"/>
        <v>0</v>
      </c>
      <c r="R456" s="68">
        <f t="shared" si="82"/>
        <v>117.508</v>
      </c>
      <c r="S456" s="68">
        <f t="shared" si="78"/>
        <v>0</v>
      </c>
      <c r="T456" s="68">
        <f t="shared" si="83"/>
        <v>0</v>
      </c>
      <c r="U456" s="43"/>
    </row>
    <row r="457" spans="1:21" x14ac:dyDescent="0.35">
      <c r="A457" s="63">
        <v>45676.833333332237</v>
      </c>
      <c r="B457" s="70">
        <v>249.37299999999999</v>
      </c>
      <c r="C457" s="71">
        <v>20623.20819483</v>
      </c>
      <c r="D457" s="66">
        <v>0</v>
      </c>
      <c r="E457" s="66">
        <v>0</v>
      </c>
      <c r="F457" s="19">
        <f t="shared" si="74"/>
        <v>249.37299999999999</v>
      </c>
      <c r="G457" s="19">
        <f t="shared" si="74"/>
        <v>20623.20819483</v>
      </c>
      <c r="H457" s="67">
        <v>0</v>
      </c>
      <c r="I457" s="34">
        <f t="shared" si="79"/>
        <v>249.37299999999999</v>
      </c>
      <c r="J457" s="68">
        <f t="shared" si="80"/>
        <v>82.700244993764372</v>
      </c>
      <c r="K457" s="110">
        <v>10.52</v>
      </c>
      <c r="L457" s="68">
        <f t="shared" si="81"/>
        <v>117.508</v>
      </c>
      <c r="M457" s="68">
        <f t="shared" si="84"/>
        <v>49.67966101176934</v>
      </c>
      <c r="N457" s="68">
        <f t="shared" si="84"/>
        <v>41.560092506159968</v>
      </c>
      <c r="O457" s="68">
        <f t="shared" si="84"/>
        <v>42.389047261205377</v>
      </c>
      <c r="P457" s="68">
        <f t="shared" si="84"/>
        <v>0</v>
      </c>
      <c r="Q457" s="68">
        <f t="shared" si="84"/>
        <v>0</v>
      </c>
      <c r="R457" s="68">
        <f t="shared" si="82"/>
        <v>117.508</v>
      </c>
      <c r="S457" s="68">
        <f t="shared" si="78"/>
        <v>0</v>
      </c>
      <c r="T457" s="68">
        <f t="shared" si="83"/>
        <v>0</v>
      </c>
      <c r="U457" s="43"/>
    </row>
    <row r="458" spans="1:21" x14ac:dyDescent="0.35">
      <c r="A458" s="63">
        <v>45676.874999998901</v>
      </c>
      <c r="B458" s="70">
        <v>239.71600000000001</v>
      </c>
      <c r="C458" s="71">
        <v>17688.474350979999</v>
      </c>
      <c r="D458" s="66">
        <v>0</v>
      </c>
      <c r="E458" s="66">
        <v>0</v>
      </c>
      <c r="F458" s="19">
        <f t="shared" si="74"/>
        <v>239.71600000000001</v>
      </c>
      <c r="G458" s="19">
        <f t="shared" si="74"/>
        <v>17688.474350979999</v>
      </c>
      <c r="H458" s="67">
        <v>0</v>
      </c>
      <c r="I458" s="34">
        <f t="shared" si="79"/>
        <v>239.71600000000001</v>
      </c>
      <c r="J458" s="68">
        <f t="shared" si="80"/>
        <v>73.78929379340552</v>
      </c>
      <c r="K458" s="110">
        <v>10.52</v>
      </c>
      <c r="L458" s="68">
        <f t="shared" si="81"/>
        <v>117.508</v>
      </c>
      <c r="M458" s="68">
        <f t="shared" si="84"/>
        <v>49.67966101176934</v>
      </c>
      <c r="N458" s="68">
        <f t="shared" si="84"/>
        <v>41.560092506159968</v>
      </c>
      <c r="O458" s="68">
        <f t="shared" si="84"/>
        <v>42.389047261205377</v>
      </c>
      <c r="P458" s="68">
        <f t="shared" si="84"/>
        <v>0</v>
      </c>
      <c r="Q458" s="68">
        <f t="shared" si="84"/>
        <v>0</v>
      </c>
      <c r="R458" s="68">
        <f t="shared" si="82"/>
        <v>117.508</v>
      </c>
      <c r="S458" s="68">
        <f t="shared" si="78"/>
        <v>0</v>
      </c>
      <c r="T458" s="68">
        <f t="shared" si="83"/>
        <v>0</v>
      </c>
      <c r="U458" s="43"/>
    </row>
    <row r="459" spans="1:21" x14ac:dyDescent="0.35">
      <c r="A459" s="63">
        <v>45676.916666665566</v>
      </c>
      <c r="B459" s="70">
        <v>236.86</v>
      </c>
      <c r="C459" s="71">
        <v>12783.203055499998</v>
      </c>
      <c r="D459" s="66">
        <v>0</v>
      </c>
      <c r="E459" s="66">
        <v>0</v>
      </c>
      <c r="F459" s="19">
        <f t="shared" si="74"/>
        <v>236.86</v>
      </c>
      <c r="G459" s="19">
        <f t="shared" si="74"/>
        <v>12783.203055499998</v>
      </c>
      <c r="H459" s="67">
        <v>0</v>
      </c>
      <c r="I459" s="34">
        <f t="shared" si="79"/>
        <v>236.86</v>
      </c>
      <c r="J459" s="68">
        <f t="shared" si="80"/>
        <v>53.969446320611318</v>
      </c>
      <c r="K459" s="110">
        <v>10.52</v>
      </c>
      <c r="L459" s="68">
        <f t="shared" si="81"/>
        <v>117.508</v>
      </c>
      <c r="M459" s="68">
        <f t="shared" si="84"/>
        <v>49.67966101176934</v>
      </c>
      <c r="N459" s="68">
        <f t="shared" si="84"/>
        <v>41.560092506159968</v>
      </c>
      <c r="O459" s="68">
        <f t="shared" si="84"/>
        <v>42.389047261205377</v>
      </c>
      <c r="P459" s="68">
        <f t="shared" si="84"/>
        <v>0</v>
      </c>
      <c r="Q459" s="68">
        <f t="shared" si="84"/>
        <v>0</v>
      </c>
      <c r="R459" s="68">
        <f t="shared" si="82"/>
        <v>117.508</v>
      </c>
      <c r="S459" s="68">
        <f t="shared" si="78"/>
        <v>0</v>
      </c>
      <c r="T459" s="68">
        <f t="shared" si="83"/>
        <v>0</v>
      </c>
      <c r="U459" s="43"/>
    </row>
    <row r="460" spans="1:21" x14ac:dyDescent="0.35">
      <c r="A460" s="63">
        <v>45676.95833333223</v>
      </c>
      <c r="B460" s="70">
        <v>257.98</v>
      </c>
      <c r="C460" s="71">
        <v>17808.7306579</v>
      </c>
      <c r="D460" s="66">
        <v>0</v>
      </c>
      <c r="E460" s="66">
        <v>0</v>
      </c>
      <c r="F460" s="19">
        <f t="shared" si="74"/>
        <v>257.98</v>
      </c>
      <c r="G460" s="19">
        <f t="shared" si="74"/>
        <v>17808.7306579</v>
      </c>
      <c r="H460" s="67">
        <v>0</v>
      </c>
      <c r="I460" s="34">
        <f t="shared" si="79"/>
        <v>257.98</v>
      </c>
      <c r="J460" s="68">
        <f t="shared" si="80"/>
        <v>69.031439095666329</v>
      </c>
      <c r="K460" s="110">
        <v>10.52</v>
      </c>
      <c r="L460" s="68">
        <f t="shared" si="81"/>
        <v>117.508</v>
      </c>
      <c r="M460" s="68">
        <f t="shared" si="84"/>
        <v>49.67966101176934</v>
      </c>
      <c r="N460" s="68">
        <f t="shared" si="84"/>
        <v>41.560092506159968</v>
      </c>
      <c r="O460" s="68">
        <f t="shared" si="84"/>
        <v>42.389047261205377</v>
      </c>
      <c r="P460" s="68">
        <f t="shared" si="84"/>
        <v>0</v>
      </c>
      <c r="Q460" s="68">
        <f t="shared" si="84"/>
        <v>0</v>
      </c>
      <c r="R460" s="68">
        <f t="shared" si="82"/>
        <v>117.508</v>
      </c>
      <c r="S460" s="68">
        <f t="shared" si="78"/>
        <v>0</v>
      </c>
      <c r="T460" s="68">
        <f t="shared" si="83"/>
        <v>0</v>
      </c>
      <c r="U460" s="43"/>
    </row>
    <row r="461" spans="1:21" x14ac:dyDescent="0.35">
      <c r="A461" s="63">
        <v>45676.999999998894</v>
      </c>
      <c r="B461" s="70">
        <v>279.75800000000004</v>
      </c>
      <c r="C461" s="71">
        <v>20843.94415576</v>
      </c>
      <c r="D461" s="66">
        <v>0</v>
      </c>
      <c r="E461" s="66">
        <v>0</v>
      </c>
      <c r="F461" s="19">
        <f t="shared" si="74"/>
        <v>279.75800000000004</v>
      </c>
      <c r="G461" s="19">
        <f t="shared" si="74"/>
        <v>20843.94415576</v>
      </c>
      <c r="H461" s="67">
        <v>0</v>
      </c>
      <c r="I461" s="34">
        <f t="shared" si="79"/>
        <v>279.75800000000004</v>
      </c>
      <c r="J461" s="68">
        <f t="shared" si="80"/>
        <v>74.507053080734053</v>
      </c>
      <c r="K461" s="110">
        <v>10.52</v>
      </c>
      <c r="L461" s="68">
        <f t="shared" si="81"/>
        <v>117.508</v>
      </c>
      <c r="M461" s="68">
        <f t="shared" si="84"/>
        <v>49.67966101176934</v>
      </c>
      <c r="N461" s="68">
        <f t="shared" si="84"/>
        <v>41.560092506159968</v>
      </c>
      <c r="O461" s="68">
        <f t="shared" si="84"/>
        <v>42.389047261205377</v>
      </c>
      <c r="P461" s="68">
        <f t="shared" si="84"/>
        <v>0</v>
      </c>
      <c r="Q461" s="68">
        <f t="shared" si="84"/>
        <v>0</v>
      </c>
      <c r="R461" s="68">
        <f t="shared" si="82"/>
        <v>117.508</v>
      </c>
      <c r="S461" s="68">
        <f t="shared" si="78"/>
        <v>0</v>
      </c>
      <c r="T461" s="68">
        <f t="shared" si="83"/>
        <v>0</v>
      </c>
      <c r="U461" s="43"/>
    </row>
    <row r="462" spans="1:21" x14ac:dyDescent="0.35">
      <c r="A462" s="63">
        <v>45677.041666665558</v>
      </c>
      <c r="B462" s="64">
        <v>289.05500000000001</v>
      </c>
      <c r="C462" s="65">
        <v>21221.49621035</v>
      </c>
      <c r="D462" s="66">
        <v>0</v>
      </c>
      <c r="E462" s="66">
        <v>0</v>
      </c>
      <c r="F462" s="19">
        <f t="shared" si="74"/>
        <v>289.05500000000001</v>
      </c>
      <c r="G462" s="19">
        <f t="shared" si="74"/>
        <v>21221.49621035</v>
      </c>
      <c r="H462" s="67">
        <v>0</v>
      </c>
      <c r="I462" s="34">
        <f t="shared" si="79"/>
        <v>289.05500000000001</v>
      </c>
      <c r="J462" s="68">
        <f t="shared" si="80"/>
        <v>73.416810677379743</v>
      </c>
      <c r="K462" s="110">
        <v>10.52</v>
      </c>
      <c r="L462" s="68">
        <f t="shared" si="81"/>
        <v>117.508</v>
      </c>
      <c r="M462" s="68">
        <f t="shared" si="84"/>
        <v>49.67966101176934</v>
      </c>
      <c r="N462" s="68">
        <f t="shared" si="84"/>
        <v>41.560092506159968</v>
      </c>
      <c r="O462" s="68">
        <f t="shared" si="84"/>
        <v>42.389047261205377</v>
      </c>
      <c r="P462" s="68">
        <f t="shared" si="84"/>
        <v>0</v>
      </c>
      <c r="Q462" s="68">
        <f t="shared" si="84"/>
        <v>0</v>
      </c>
      <c r="R462" s="68">
        <f t="shared" si="82"/>
        <v>117.508</v>
      </c>
      <c r="S462" s="68">
        <f t="shared" si="78"/>
        <v>0</v>
      </c>
      <c r="T462" s="68">
        <f t="shared" si="83"/>
        <v>0</v>
      </c>
      <c r="U462" s="43"/>
    </row>
    <row r="463" spans="1:21" x14ac:dyDescent="0.35">
      <c r="A463" s="63">
        <v>45677.083333332223</v>
      </c>
      <c r="B463" s="70">
        <v>273.01599999999996</v>
      </c>
      <c r="C463" s="71">
        <v>21002.868210599998</v>
      </c>
      <c r="D463" s="66">
        <v>0</v>
      </c>
      <c r="E463" s="66">
        <v>0</v>
      </c>
      <c r="F463" s="19">
        <f t="shared" si="74"/>
        <v>273.01599999999996</v>
      </c>
      <c r="G463" s="19">
        <f t="shared" si="74"/>
        <v>21002.868210599998</v>
      </c>
      <c r="H463" s="67">
        <v>0</v>
      </c>
      <c r="I463" s="34">
        <f t="shared" si="79"/>
        <v>273.01599999999996</v>
      </c>
      <c r="J463" s="68">
        <f t="shared" si="80"/>
        <v>76.929074525302553</v>
      </c>
      <c r="K463" s="110">
        <v>10.52</v>
      </c>
      <c r="L463" s="68">
        <f t="shared" si="81"/>
        <v>117.508</v>
      </c>
      <c r="M463" s="68">
        <f t="shared" si="84"/>
        <v>49.67966101176934</v>
      </c>
      <c r="N463" s="68">
        <f t="shared" si="84"/>
        <v>41.560092506159968</v>
      </c>
      <c r="O463" s="68">
        <f t="shared" si="84"/>
        <v>42.389047261205377</v>
      </c>
      <c r="P463" s="68">
        <f t="shared" si="84"/>
        <v>0</v>
      </c>
      <c r="Q463" s="68">
        <f t="shared" si="84"/>
        <v>0</v>
      </c>
      <c r="R463" s="68">
        <f t="shared" si="82"/>
        <v>117.508</v>
      </c>
      <c r="S463" s="68">
        <f t="shared" si="78"/>
        <v>0</v>
      </c>
      <c r="T463" s="68">
        <f t="shared" si="83"/>
        <v>0</v>
      </c>
      <c r="U463" s="43"/>
    </row>
    <row r="464" spans="1:21" x14ac:dyDescent="0.35">
      <c r="A464" s="63">
        <v>45677.124999998887</v>
      </c>
      <c r="B464" s="70">
        <v>297.35599999999999</v>
      </c>
      <c r="C464" s="71">
        <v>24229.868835199999</v>
      </c>
      <c r="D464" s="66">
        <v>0</v>
      </c>
      <c r="E464" s="66">
        <v>0</v>
      </c>
      <c r="F464" s="19">
        <f t="shared" si="74"/>
        <v>297.35599999999999</v>
      </c>
      <c r="G464" s="19">
        <f t="shared" si="74"/>
        <v>24229.868835199999</v>
      </c>
      <c r="H464" s="67">
        <v>0</v>
      </c>
      <c r="I464" s="34">
        <f t="shared" si="79"/>
        <v>297.35599999999999</v>
      </c>
      <c r="J464" s="68">
        <f t="shared" si="80"/>
        <v>81.484378439311797</v>
      </c>
      <c r="K464" s="110">
        <v>10.52</v>
      </c>
      <c r="L464" s="68">
        <f t="shared" si="81"/>
        <v>117.508</v>
      </c>
      <c r="M464" s="68">
        <f t="shared" si="84"/>
        <v>49.67966101176934</v>
      </c>
      <c r="N464" s="68">
        <f t="shared" si="84"/>
        <v>41.560092506159968</v>
      </c>
      <c r="O464" s="68">
        <f t="shared" si="84"/>
        <v>42.389047261205377</v>
      </c>
      <c r="P464" s="68">
        <f t="shared" si="84"/>
        <v>0</v>
      </c>
      <c r="Q464" s="68">
        <f t="shared" si="84"/>
        <v>0</v>
      </c>
      <c r="R464" s="68">
        <f t="shared" si="82"/>
        <v>117.508</v>
      </c>
      <c r="S464" s="68">
        <f t="shared" si="78"/>
        <v>0</v>
      </c>
      <c r="T464" s="68">
        <f t="shared" si="83"/>
        <v>0</v>
      </c>
      <c r="U464" s="43"/>
    </row>
    <row r="465" spans="1:21" x14ac:dyDescent="0.35">
      <c r="A465" s="63">
        <v>45677.166666665551</v>
      </c>
      <c r="B465" s="70">
        <v>305.29699999999997</v>
      </c>
      <c r="C465" s="71">
        <v>31527.773052140001</v>
      </c>
      <c r="D465" s="66">
        <v>0</v>
      </c>
      <c r="E465" s="66">
        <v>0</v>
      </c>
      <c r="F465" s="19">
        <f t="shared" si="74"/>
        <v>305.29699999999997</v>
      </c>
      <c r="G465" s="19">
        <f t="shared" si="74"/>
        <v>31527.773052140001</v>
      </c>
      <c r="H465" s="67">
        <v>0</v>
      </c>
      <c r="I465" s="34">
        <f t="shared" si="79"/>
        <v>305.29699999999997</v>
      </c>
      <c r="J465" s="68">
        <f t="shared" si="80"/>
        <v>103.26918722470252</v>
      </c>
      <c r="K465" s="110">
        <v>10.52</v>
      </c>
      <c r="L465" s="68">
        <f t="shared" si="81"/>
        <v>117.508</v>
      </c>
      <c r="M465" s="68">
        <f t="shared" si="84"/>
        <v>49.67966101176934</v>
      </c>
      <c r="N465" s="68">
        <f t="shared" si="84"/>
        <v>41.560092506159968</v>
      </c>
      <c r="O465" s="68">
        <f t="shared" si="84"/>
        <v>42.389047261205377</v>
      </c>
      <c r="P465" s="68">
        <f t="shared" si="84"/>
        <v>0</v>
      </c>
      <c r="Q465" s="68">
        <f t="shared" si="84"/>
        <v>0</v>
      </c>
      <c r="R465" s="68">
        <f t="shared" si="82"/>
        <v>117.508</v>
      </c>
      <c r="S465" s="68">
        <f t="shared" si="78"/>
        <v>0</v>
      </c>
      <c r="T465" s="68">
        <f t="shared" si="83"/>
        <v>0</v>
      </c>
      <c r="U465" s="43"/>
    </row>
    <row r="466" spans="1:21" x14ac:dyDescent="0.35">
      <c r="A466" s="63">
        <v>45677.208333332215</v>
      </c>
      <c r="B466" s="70">
        <v>329.45</v>
      </c>
      <c r="C466" s="71">
        <v>37138.898500000003</v>
      </c>
      <c r="D466" s="66">
        <v>2.5049999999999999</v>
      </c>
      <c r="E466" s="66">
        <v>282.38900000000001</v>
      </c>
      <c r="F466" s="19">
        <f t="shared" si="74"/>
        <v>326.94499999999999</v>
      </c>
      <c r="G466" s="19">
        <f t="shared" si="74"/>
        <v>36856.5095</v>
      </c>
      <c r="H466" s="67">
        <v>0</v>
      </c>
      <c r="I466" s="34">
        <f t="shared" si="79"/>
        <v>326.94499999999999</v>
      </c>
      <c r="J466" s="68">
        <f t="shared" si="80"/>
        <v>112.72999892948356</v>
      </c>
      <c r="K466" s="110">
        <v>10.52</v>
      </c>
      <c r="L466" s="68">
        <f t="shared" si="81"/>
        <v>117.508</v>
      </c>
      <c r="M466" s="68">
        <f t="shared" si="84"/>
        <v>49.67966101176934</v>
      </c>
      <c r="N466" s="68">
        <f t="shared" si="84"/>
        <v>41.560092506159968</v>
      </c>
      <c r="O466" s="68">
        <f t="shared" si="84"/>
        <v>42.389047261205377</v>
      </c>
      <c r="P466" s="68">
        <f t="shared" si="84"/>
        <v>0</v>
      </c>
      <c r="Q466" s="68">
        <f t="shared" si="84"/>
        <v>0</v>
      </c>
      <c r="R466" s="68">
        <f t="shared" si="82"/>
        <v>117.508</v>
      </c>
      <c r="S466" s="68">
        <f t="shared" si="78"/>
        <v>0</v>
      </c>
      <c r="T466" s="68">
        <f t="shared" si="83"/>
        <v>0</v>
      </c>
      <c r="U466" s="43"/>
    </row>
    <row r="467" spans="1:21" x14ac:dyDescent="0.35">
      <c r="A467" s="63">
        <v>45677.24999999888</v>
      </c>
      <c r="B467" s="70">
        <v>424.05</v>
      </c>
      <c r="C467" s="71">
        <v>60075.163500000002</v>
      </c>
      <c r="D467" s="66">
        <v>55.688000000000002</v>
      </c>
      <c r="E467" s="66">
        <v>7889.3190000000004</v>
      </c>
      <c r="F467" s="19">
        <f t="shared" si="74"/>
        <v>368.36200000000002</v>
      </c>
      <c r="G467" s="19">
        <f t="shared" si="74"/>
        <v>52185.844499999999</v>
      </c>
      <c r="H467" s="67">
        <v>0</v>
      </c>
      <c r="I467" s="34">
        <f t="shared" si="79"/>
        <v>368.36200000000002</v>
      </c>
      <c r="J467" s="68">
        <f t="shared" si="80"/>
        <v>141.66999989141115</v>
      </c>
      <c r="K467" s="110">
        <v>10.52</v>
      </c>
      <c r="L467" s="68">
        <f t="shared" si="81"/>
        <v>117.508</v>
      </c>
      <c r="M467" s="68">
        <f t="shared" si="84"/>
        <v>49.67966101176934</v>
      </c>
      <c r="N467" s="68">
        <f t="shared" si="84"/>
        <v>41.560092506159968</v>
      </c>
      <c r="O467" s="68">
        <f t="shared" si="84"/>
        <v>42.389047261205377</v>
      </c>
      <c r="P467" s="68">
        <f t="shared" si="84"/>
        <v>0</v>
      </c>
      <c r="Q467" s="68">
        <f t="shared" si="84"/>
        <v>0</v>
      </c>
      <c r="R467" s="68">
        <f t="shared" si="82"/>
        <v>117.508</v>
      </c>
      <c r="S467" s="68">
        <f t="shared" si="78"/>
        <v>24.161999891411156</v>
      </c>
      <c r="T467" s="68">
        <f t="shared" si="83"/>
        <v>8900.3626039999963</v>
      </c>
      <c r="U467" s="43"/>
    </row>
    <row r="468" spans="1:21" x14ac:dyDescent="0.35">
      <c r="A468" s="63">
        <v>45677.291666665544</v>
      </c>
      <c r="B468" s="70">
        <v>385.85999999999996</v>
      </c>
      <c r="C468" s="71">
        <v>59992.762289100006</v>
      </c>
      <c r="D468" s="66">
        <v>0</v>
      </c>
      <c r="E468" s="66">
        <v>0</v>
      </c>
      <c r="F468" s="19">
        <f t="shared" si="74"/>
        <v>385.85999999999996</v>
      </c>
      <c r="G468" s="19">
        <f t="shared" si="74"/>
        <v>59992.762289100006</v>
      </c>
      <c r="H468" s="67">
        <v>0</v>
      </c>
      <c r="I468" s="34">
        <f t="shared" si="79"/>
        <v>385.85999999999996</v>
      </c>
      <c r="J468" s="68">
        <f t="shared" si="80"/>
        <v>155.47805496579073</v>
      </c>
      <c r="K468" s="110">
        <v>10.52</v>
      </c>
      <c r="L468" s="68">
        <f t="shared" si="81"/>
        <v>117.508</v>
      </c>
      <c r="M468" s="68">
        <f t="shared" si="84"/>
        <v>49.67966101176934</v>
      </c>
      <c r="N468" s="68">
        <f t="shared" si="84"/>
        <v>41.560092506159968</v>
      </c>
      <c r="O468" s="68">
        <f t="shared" si="84"/>
        <v>42.389047261205377</v>
      </c>
      <c r="P468" s="68">
        <f t="shared" si="84"/>
        <v>0</v>
      </c>
      <c r="Q468" s="68">
        <f t="shared" si="84"/>
        <v>0</v>
      </c>
      <c r="R468" s="68">
        <f t="shared" si="82"/>
        <v>117.508</v>
      </c>
      <c r="S468" s="68">
        <f t="shared" si="78"/>
        <v>37.970054965790737</v>
      </c>
      <c r="T468" s="68">
        <f t="shared" si="83"/>
        <v>14651.125409100012</v>
      </c>
      <c r="U468" s="43"/>
    </row>
    <row r="469" spans="1:21" x14ac:dyDescent="0.35">
      <c r="A469" s="63">
        <v>45677.333333332208</v>
      </c>
      <c r="B469" s="70">
        <v>394.85</v>
      </c>
      <c r="C469" s="71">
        <v>103012.41650000001</v>
      </c>
      <c r="D469" s="66">
        <v>9.6340000000000003</v>
      </c>
      <c r="E469" s="66">
        <v>2513.415</v>
      </c>
      <c r="F469" s="19">
        <f t="shared" si="74"/>
        <v>385.21600000000001</v>
      </c>
      <c r="G469" s="19">
        <f t="shared" si="74"/>
        <v>100499.00150000001</v>
      </c>
      <c r="H469" s="67">
        <v>0</v>
      </c>
      <c r="I469" s="34">
        <f t="shared" si="79"/>
        <v>385.21600000000001</v>
      </c>
      <c r="J469" s="68">
        <f t="shared" si="80"/>
        <v>260.88999807899984</v>
      </c>
      <c r="K469" s="110">
        <v>10.52</v>
      </c>
      <c r="L469" s="68">
        <f t="shared" si="81"/>
        <v>117.508</v>
      </c>
      <c r="M469" s="68">
        <f t="shared" si="84"/>
        <v>49.67966101176934</v>
      </c>
      <c r="N469" s="68">
        <f t="shared" si="84"/>
        <v>41.560092506159968</v>
      </c>
      <c r="O469" s="68">
        <f t="shared" si="84"/>
        <v>42.389047261205377</v>
      </c>
      <c r="P469" s="68">
        <f t="shared" si="84"/>
        <v>0</v>
      </c>
      <c r="Q469" s="68">
        <f t="shared" si="84"/>
        <v>0</v>
      </c>
      <c r="R469" s="68">
        <f t="shared" si="82"/>
        <v>117.508</v>
      </c>
      <c r="S469" s="68">
        <f t="shared" si="78"/>
        <v>143.38199807899986</v>
      </c>
      <c r="T469" s="68">
        <f t="shared" si="83"/>
        <v>55233.039772000011</v>
      </c>
      <c r="U469" s="43"/>
    </row>
    <row r="470" spans="1:21" x14ac:dyDescent="0.35">
      <c r="A470" s="63">
        <v>45677.374999998872</v>
      </c>
      <c r="B470" s="70">
        <v>369.45</v>
      </c>
      <c r="C470" s="71">
        <v>81696.478499999997</v>
      </c>
      <c r="D470" s="66">
        <v>5.827</v>
      </c>
      <c r="E470" s="66">
        <v>1288.5250000000001</v>
      </c>
      <c r="F470" s="19">
        <f t="shared" ref="F470:G533" si="85">B470-D470</f>
        <v>363.62299999999999</v>
      </c>
      <c r="G470" s="19">
        <f t="shared" si="85"/>
        <v>80407.953500000003</v>
      </c>
      <c r="H470" s="67">
        <v>0</v>
      </c>
      <c r="I470" s="34">
        <f t="shared" si="79"/>
        <v>363.62299999999999</v>
      </c>
      <c r="J470" s="68">
        <f t="shared" si="80"/>
        <v>221.1299986524505</v>
      </c>
      <c r="K470" s="110">
        <v>10.52</v>
      </c>
      <c r="L470" s="68">
        <f t="shared" si="81"/>
        <v>117.508</v>
      </c>
      <c r="M470" s="68">
        <f t="shared" si="84"/>
        <v>49.67966101176934</v>
      </c>
      <c r="N470" s="68">
        <f t="shared" si="84"/>
        <v>41.560092506159968</v>
      </c>
      <c r="O470" s="68">
        <f t="shared" si="84"/>
        <v>42.389047261205377</v>
      </c>
      <c r="P470" s="68">
        <f t="shared" si="84"/>
        <v>0</v>
      </c>
      <c r="Q470" s="68">
        <f t="shared" si="84"/>
        <v>0</v>
      </c>
      <c r="R470" s="68">
        <f t="shared" si="82"/>
        <v>117.508</v>
      </c>
      <c r="S470" s="68">
        <f t="shared" si="78"/>
        <v>103.6219986524505</v>
      </c>
      <c r="T470" s="68">
        <f t="shared" si="83"/>
        <v>37679.34201600001</v>
      </c>
      <c r="U470" s="43"/>
    </row>
    <row r="471" spans="1:21" x14ac:dyDescent="0.35">
      <c r="A471" s="63">
        <v>45677.416666665536</v>
      </c>
      <c r="B471" s="70">
        <v>438.09099999999995</v>
      </c>
      <c r="C471" s="71">
        <v>64172.153107909995</v>
      </c>
      <c r="D471" s="66"/>
      <c r="E471" s="66"/>
      <c r="F471" s="19">
        <f t="shared" si="85"/>
        <v>438.09099999999995</v>
      </c>
      <c r="G471" s="19">
        <f t="shared" si="85"/>
        <v>64172.153107909995</v>
      </c>
      <c r="H471" s="67">
        <v>0</v>
      </c>
      <c r="I471" s="34">
        <f t="shared" si="79"/>
        <v>438.09099999999995</v>
      </c>
      <c r="J471" s="68">
        <f t="shared" si="80"/>
        <v>146.4813317505039</v>
      </c>
      <c r="K471" s="110">
        <v>10.52</v>
      </c>
      <c r="L471" s="68">
        <f t="shared" si="81"/>
        <v>117.508</v>
      </c>
      <c r="M471" s="68">
        <f t="shared" si="84"/>
        <v>49.67966101176934</v>
      </c>
      <c r="N471" s="68">
        <f t="shared" si="84"/>
        <v>41.560092506159968</v>
      </c>
      <c r="O471" s="68">
        <f t="shared" si="84"/>
        <v>42.389047261205377</v>
      </c>
      <c r="P471" s="68">
        <f t="shared" si="84"/>
        <v>0</v>
      </c>
      <c r="Q471" s="68">
        <f t="shared" si="84"/>
        <v>0</v>
      </c>
      <c r="R471" s="68">
        <f t="shared" si="82"/>
        <v>117.508</v>
      </c>
      <c r="S471" s="68">
        <f t="shared" si="78"/>
        <v>28.973331750503903</v>
      </c>
      <c r="T471" s="68">
        <f t="shared" si="83"/>
        <v>12692.955879910003</v>
      </c>
      <c r="U471" s="43"/>
    </row>
    <row r="472" spans="1:21" x14ac:dyDescent="0.35">
      <c r="A472" s="63">
        <v>45677.458333332201</v>
      </c>
      <c r="B472" s="70">
        <v>422.86700000000002</v>
      </c>
      <c r="C472" s="71">
        <v>84502.672462939998</v>
      </c>
      <c r="D472" s="66"/>
      <c r="E472" s="66"/>
      <c r="F472" s="19">
        <f t="shared" si="85"/>
        <v>422.86700000000002</v>
      </c>
      <c r="G472" s="19">
        <f t="shared" si="85"/>
        <v>84502.672462939998</v>
      </c>
      <c r="H472" s="67">
        <v>0</v>
      </c>
      <c r="I472" s="34">
        <f t="shared" si="79"/>
        <v>422.86700000000002</v>
      </c>
      <c r="J472" s="68">
        <f t="shared" si="80"/>
        <v>199.83274283152858</v>
      </c>
      <c r="K472" s="110">
        <v>10.52</v>
      </c>
      <c r="L472" s="68">
        <f t="shared" si="81"/>
        <v>117.508</v>
      </c>
      <c r="M472" s="68">
        <f t="shared" ref="M472:Q487" si="86">M471</f>
        <v>49.67966101176934</v>
      </c>
      <c r="N472" s="68">
        <f t="shared" si="86"/>
        <v>41.560092506159968</v>
      </c>
      <c r="O472" s="68">
        <f t="shared" si="86"/>
        <v>42.389047261205377</v>
      </c>
      <c r="P472" s="68">
        <f t="shared" si="86"/>
        <v>0</v>
      </c>
      <c r="Q472" s="68">
        <f t="shared" si="86"/>
        <v>0</v>
      </c>
      <c r="R472" s="68">
        <f t="shared" si="82"/>
        <v>117.508</v>
      </c>
      <c r="S472" s="68">
        <f t="shared" si="78"/>
        <v>82.324742831528582</v>
      </c>
      <c r="T472" s="68">
        <f t="shared" si="83"/>
        <v>34812.417026939998</v>
      </c>
      <c r="U472" s="43"/>
    </row>
    <row r="473" spans="1:21" x14ac:dyDescent="0.35">
      <c r="A473" s="63">
        <v>45677.499999998865</v>
      </c>
      <c r="B473" s="70">
        <v>383.73400000000004</v>
      </c>
      <c r="C473" s="71">
        <v>61133.257001799997</v>
      </c>
      <c r="D473" s="66">
        <v>0</v>
      </c>
      <c r="E473" s="66">
        <v>0</v>
      </c>
      <c r="F473" s="19">
        <f t="shared" si="85"/>
        <v>383.73400000000004</v>
      </c>
      <c r="G473" s="19">
        <f t="shared" si="85"/>
        <v>61133.257001799997</v>
      </c>
      <c r="H473" s="67">
        <v>0</v>
      </c>
      <c r="I473" s="34">
        <f t="shared" si="79"/>
        <v>383.73400000000004</v>
      </c>
      <c r="J473" s="68">
        <f t="shared" si="80"/>
        <v>159.3115465447419</v>
      </c>
      <c r="K473" s="110">
        <v>10.52</v>
      </c>
      <c r="L473" s="68">
        <f t="shared" si="81"/>
        <v>117.508</v>
      </c>
      <c r="M473" s="68">
        <f t="shared" si="86"/>
        <v>49.67966101176934</v>
      </c>
      <c r="N473" s="68">
        <f t="shared" si="86"/>
        <v>41.560092506159968</v>
      </c>
      <c r="O473" s="68">
        <f t="shared" si="86"/>
        <v>42.389047261205377</v>
      </c>
      <c r="P473" s="68">
        <f t="shared" si="86"/>
        <v>0</v>
      </c>
      <c r="Q473" s="68">
        <f t="shared" si="86"/>
        <v>0</v>
      </c>
      <c r="R473" s="68">
        <f t="shared" si="82"/>
        <v>117.508</v>
      </c>
      <c r="S473" s="68">
        <f t="shared" si="78"/>
        <v>41.803546544741906</v>
      </c>
      <c r="T473" s="68">
        <f t="shared" si="83"/>
        <v>16041.442129799992</v>
      </c>
      <c r="U473" s="43"/>
    </row>
    <row r="474" spans="1:21" x14ac:dyDescent="0.35">
      <c r="A474" s="63">
        <v>45677.541666665529</v>
      </c>
      <c r="B474" s="70">
        <v>350.8</v>
      </c>
      <c r="C474" s="71">
        <v>57161.651263</v>
      </c>
      <c r="D474" s="66">
        <v>0</v>
      </c>
      <c r="E474" s="66">
        <v>0</v>
      </c>
      <c r="F474" s="19">
        <f t="shared" si="85"/>
        <v>350.8</v>
      </c>
      <c r="G474" s="19">
        <f t="shared" si="85"/>
        <v>57161.651263</v>
      </c>
      <c r="H474" s="67">
        <v>0</v>
      </c>
      <c r="I474" s="34">
        <f t="shared" si="79"/>
        <v>350.8</v>
      </c>
      <c r="J474" s="68">
        <f t="shared" si="80"/>
        <v>162.94655434150513</v>
      </c>
      <c r="K474" s="110">
        <v>10.52</v>
      </c>
      <c r="L474" s="68">
        <f t="shared" si="81"/>
        <v>117.508</v>
      </c>
      <c r="M474" s="68">
        <f t="shared" si="86"/>
        <v>49.67966101176934</v>
      </c>
      <c r="N474" s="68">
        <f t="shared" si="86"/>
        <v>41.560092506159968</v>
      </c>
      <c r="O474" s="68">
        <f t="shared" si="86"/>
        <v>42.389047261205377</v>
      </c>
      <c r="P474" s="68">
        <f t="shared" si="86"/>
        <v>0</v>
      </c>
      <c r="Q474" s="68">
        <f t="shared" si="86"/>
        <v>0</v>
      </c>
      <c r="R474" s="68">
        <f t="shared" si="82"/>
        <v>117.508</v>
      </c>
      <c r="S474" s="68">
        <f t="shared" si="78"/>
        <v>45.438554341505139</v>
      </c>
      <c r="T474" s="68">
        <f t="shared" si="83"/>
        <v>15939.844863000004</v>
      </c>
      <c r="U474" s="43"/>
    </row>
    <row r="475" spans="1:21" x14ac:dyDescent="0.35">
      <c r="A475" s="63">
        <v>45677.583333332193</v>
      </c>
      <c r="B475" s="70">
        <v>329.87400000000002</v>
      </c>
      <c r="C475" s="71">
        <v>30271.198489839997</v>
      </c>
      <c r="D475" s="66">
        <v>0</v>
      </c>
      <c r="E475" s="66">
        <v>0</v>
      </c>
      <c r="F475" s="19">
        <f t="shared" si="85"/>
        <v>329.87400000000002</v>
      </c>
      <c r="G475" s="19">
        <f t="shared" si="85"/>
        <v>30271.198489839997</v>
      </c>
      <c r="H475" s="67">
        <v>0</v>
      </c>
      <c r="I475" s="34">
        <f t="shared" si="79"/>
        <v>329.87400000000002</v>
      </c>
      <c r="J475" s="68">
        <f t="shared" si="80"/>
        <v>91.765942419954271</v>
      </c>
      <c r="K475" s="110">
        <v>10.52</v>
      </c>
      <c r="L475" s="68">
        <f t="shared" si="81"/>
        <v>117.508</v>
      </c>
      <c r="M475" s="68">
        <f t="shared" si="86"/>
        <v>49.67966101176934</v>
      </c>
      <c r="N475" s="68">
        <f t="shared" si="86"/>
        <v>41.560092506159968</v>
      </c>
      <c r="O475" s="68">
        <f t="shared" si="86"/>
        <v>42.389047261205377</v>
      </c>
      <c r="P475" s="68">
        <f t="shared" si="86"/>
        <v>0</v>
      </c>
      <c r="Q475" s="68">
        <f t="shared" si="86"/>
        <v>0</v>
      </c>
      <c r="R475" s="68">
        <f t="shared" si="82"/>
        <v>117.508</v>
      </c>
      <c r="S475" s="68">
        <f t="shared" si="78"/>
        <v>0</v>
      </c>
      <c r="T475" s="68">
        <f t="shared" si="83"/>
        <v>0</v>
      </c>
      <c r="U475" s="43"/>
    </row>
    <row r="476" spans="1:21" x14ac:dyDescent="0.35">
      <c r="A476" s="63">
        <v>45677.624999998858</v>
      </c>
      <c r="B476" s="70">
        <v>323.42899999999997</v>
      </c>
      <c r="C476" s="71">
        <v>32105.158156330002</v>
      </c>
      <c r="D476" s="66">
        <v>0</v>
      </c>
      <c r="E476" s="66">
        <v>0</v>
      </c>
      <c r="F476" s="19">
        <f t="shared" si="85"/>
        <v>323.42899999999997</v>
      </c>
      <c r="G476" s="19">
        <f t="shared" si="85"/>
        <v>32105.158156330002</v>
      </c>
      <c r="H476" s="67">
        <v>0</v>
      </c>
      <c r="I476" s="34">
        <f t="shared" si="79"/>
        <v>323.42899999999997</v>
      </c>
      <c r="J476" s="68">
        <f t="shared" si="80"/>
        <v>99.264933436179206</v>
      </c>
      <c r="K476" s="110">
        <v>10.52</v>
      </c>
      <c r="L476" s="68">
        <f t="shared" si="81"/>
        <v>117.508</v>
      </c>
      <c r="M476" s="68">
        <f t="shared" si="86"/>
        <v>49.67966101176934</v>
      </c>
      <c r="N476" s="68">
        <f t="shared" si="86"/>
        <v>41.560092506159968</v>
      </c>
      <c r="O476" s="68">
        <f t="shared" si="86"/>
        <v>42.389047261205377</v>
      </c>
      <c r="P476" s="68">
        <f t="shared" si="86"/>
        <v>0</v>
      </c>
      <c r="Q476" s="68">
        <f t="shared" si="86"/>
        <v>0</v>
      </c>
      <c r="R476" s="68">
        <f t="shared" si="82"/>
        <v>117.508</v>
      </c>
      <c r="S476" s="68">
        <f t="shared" si="78"/>
        <v>0</v>
      </c>
      <c r="T476" s="68">
        <f t="shared" si="83"/>
        <v>0</v>
      </c>
      <c r="U476" s="43"/>
    </row>
    <row r="477" spans="1:21" x14ac:dyDescent="0.35">
      <c r="A477" s="63">
        <v>45677.666666665522</v>
      </c>
      <c r="B477" s="70">
        <v>318.43399999999997</v>
      </c>
      <c r="C477" s="71">
        <v>33995.381632240002</v>
      </c>
      <c r="D477" s="66">
        <v>0</v>
      </c>
      <c r="E477" s="66">
        <v>0</v>
      </c>
      <c r="F477" s="19">
        <f t="shared" si="85"/>
        <v>318.43399999999997</v>
      </c>
      <c r="G477" s="19">
        <f t="shared" si="85"/>
        <v>33995.381632240002</v>
      </c>
      <c r="H477" s="67">
        <v>0</v>
      </c>
      <c r="I477" s="34">
        <f t="shared" si="79"/>
        <v>318.43399999999997</v>
      </c>
      <c r="J477" s="68">
        <f t="shared" si="80"/>
        <v>106.75801463486941</v>
      </c>
      <c r="K477" s="110">
        <v>10.52</v>
      </c>
      <c r="L477" s="68">
        <f t="shared" si="81"/>
        <v>117.508</v>
      </c>
      <c r="M477" s="68">
        <f t="shared" si="86"/>
        <v>49.67966101176934</v>
      </c>
      <c r="N477" s="68">
        <f t="shared" si="86"/>
        <v>41.560092506159968</v>
      </c>
      <c r="O477" s="68">
        <f t="shared" si="86"/>
        <v>42.389047261205377</v>
      </c>
      <c r="P477" s="68">
        <f t="shared" si="86"/>
        <v>0</v>
      </c>
      <c r="Q477" s="68">
        <f t="shared" si="86"/>
        <v>0</v>
      </c>
      <c r="R477" s="68">
        <f t="shared" si="82"/>
        <v>117.508</v>
      </c>
      <c r="S477" s="68">
        <f t="shared" si="78"/>
        <v>0</v>
      </c>
      <c r="T477" s="68">
        <f t="shared" si="83"/>
        <v>0</v>
      </c>
      <c r="U477" s="43"/>
    </row>
    <row r="478" spans="1:21" x14ac:dyDescent="0.35">
      <c r="A478" s="63">
        <v>45677.708333332186</v>
      </c>
      <c r="B478" s="70">
        <v>328.27800000000002</v>
      </c>
      <c r="C478" s="71">
        <v>39052.626918080001</v>
      </c>
      <c r="D478" s="66"/>
      <c r="E478" s="66"/>
      <c r="F478" s="19">
        <f t="shared" si="85"/>
        <v>328.27800000000002</v>
      </c>
      <c r="G478" s="19">
        <f t="shared" si="85"/>
        <v>39052.626918080001</v>
      </c>
      <c r="H478" s="67">
        <v>0</v>
      </c>
      <c r="I478" s="34">
        <f t="shared" si="79"/>
        <v>328.27800000000002</v>
      </c>
      <c r="J478" s="68">
        <f t="shared" si="80"/>
        <v>118.96205934628577</v>
      </c>
      <c r="K478" s="110">
        <v>10.52</v>
      </c>
      <c r="L478" s="68">
        <f t="shared" si="81"/>
        <v>117.508</v>
      </c>
      <c r="M478" s="68">
        <f t="shared" si="86"/>
        <v>49.67966101176934</v>
      </c>
      <c r="N478" s="68">
        <f t="shared" si="86"/>
        <v>41.560092506159968</v>
      </c>
      <c r="O478" s="68">
        <f t="shared" si="86"/>
        <v>42.389047261205377</v>
      </c>
      <c r="P478" s="68">
        <f t="shared" si="86"/>
        <v>0</v>
      </c>
      <c r="Q478" s="68">
        <f t="shared" si="86"/>
        <v>0</v>
      </c>
      <c r="R478" s="68">
        <f t="shared" si="82"/>
        <v>117.508</v>
      </c>
      <c r="S478" s="68">
        <f t="shared" si="78"/>
        <v>1.4540593462857743</v>
      </c>
      <c r="T478" s="68">
        <f t="shared" si="83"/>
        <v>477.33569408000142</v>
      </c>
      <c r="U478" s="43"/>
    </row>
    <row r="479" spans="1:21" x14ac:dyDescent="0.35">
      <c r="A479" s="63">
        <v>45677.74999999885</v>
      </c>
      <c r="B479" s="70">
        <v>379.13499999999999</v>
      </c>
      <c r="C479" s="71">
        <v>82669.370552749999</v>
      </c>
      <c r="D479" s="66"/>
      <c r="E479" s="66"/>
      <c r="F479" s="19">
        <f t="shared" si="85"/>
        <v>379.13499999999999</v>
      </c>
      <c r="G479" s="19">
        <f t="shared" si="85"/>
        <v>82669.370552749999</v>
      </c>
      <c r="H479" s="67">
        <v>0</v>
      </c>
      <c r="I479" s="34">
        <f t="shared" si="79"/>
        <v>379.13499999999999</v>
      </c>
      <c r="J479" s="68">
        <f t="shared" si="80"/>
        <v>218.04731969549104</v>
      </c>
      <c r="K479" s="110">
        <v>10.52</v>
      </c>
      <c r="L479" s="68">
        <f t="shared" si="81"/>
        <v>117.508</v>
      </c>
      <c r="M479" s="68">
        <f t="shared" si="86"/>
        <v>49.67966101176934</v>
      </c>
      <c r="N479" s="68">
        <f t="shared" si="86"/>
        <v>41.560092506159968</v>
      </c>
      <c r="O479" s="68">
        <f t="shared" si="86"/>
        <v>42.389047261205377</v>
      </c>
      <c r="P479" s="68">
        <f t="shared" si="86"/>
        <v>0</v>
      </c>
      <c r="Q479" s="68">
        <f t="shared" si="86"/>
        <v>0</v>
      </c>
      <c r="R479" s="68">
        <f t="shared" si="82"/>
        <v>117.508</v>
      </c>
      <c r="S479" s="68">
        <f t="shared" si="78"/>
        <v>100.53931969549105</v>
      </c>
      <c r="T479" s="68">
        <f t="shared" si="83"/>
        <v>38117.974972749995</v>
      </c>
      <c r="U479" s="43"/>
    </row>
    <row r="480" spans="1:21" x14ac:dyDescent="0.35">
      <c r="A480" s="63">
        <v>45677.791666665515</v>
      </c>
      <c r="B480" s="70">
        <v>424.03800000000001</v>
      </c>
      <c r="C480" s="71">
        <v>93952.203568559999</v>
      </c>
      <c r="D480" s="66"/>
      <c r="E480" s="66"/>
      <c r="F480" s="19">
        <f t="shared" si="85"/>
        <v>424.03800000000001</v>
      </c>
      <c r="G480" s="19">
        <f t="shared" si="85"/>
        <v>93952.203568559999</v>
      </c>
      <c r="H480" s="67">
        <v>0</v>
      </c>
      <c r="I480" s="34">
        <f t="shared" si="79"/>
        <v>424.03800000000001</v>
      </c>
      <c r="J480" s="68">
        <f t="shared" si="80"/>
        <v>221.56552848697521</v>
      </c>
      <c r="K480" s="110">
        <v>10.52</v>
      </c>
      <c r="L480" s="68">
        <f t="shared" si="81"/>
        <v>117.508</v>
      </c>
      <c r="M480" s="68">
        <f t="shared" si="86"/>
        <v>49.67966101176934</v>
      </c>
      <c r="N480" s="68">
        <f t="shared" si="86"/>
        <v>41.560092506159968</v>
      </c>
      <c r="O480" s="68">
        <f t="shared" si="86"/>
        <v>42.389047261205377</v>
      </c>
      <c r="P480" s="68">
        <f t="shared" si="86"/>
        <v>0</v>
      </c>
      <c r="Q480" s="68">
        <f t="shared" si="86"/>
        <v>0</v>
      </c>
      <c r="R480" s="68">
        <f t="shared" si="82"/>
        <v>117.508</v>
      </c>
      <c r="S480" s="68">
        <f t="shared" si="78"/>
        <v>104.05752848697522</v>
      </c>
      <c r="T480" s="68">
        <f t="shared" si="83"/>
        <v>44124.346264559994</v>
      </c>
      <c r="U480" s="43"/>
    </row>
    <row r="481" spans="1:21" x14ac:dyDescent="0.35">
      <c r="A481" s="63">
        <v>45677.833333332179</v>
      </c>
      <c r="B481" s="70">
        <v>433.50400000000002</v>
      </c>
      <c r="C481" s="71">
        <v>112042.51053776</v>
      </c>
      <c r="D481" s="66"/>
      <c r="E481" s="66"/>
      <c r="F481" s="19">
        <f t="shared" si="85"/>
        <v>433.50400000000002</v>
      </c>
      <c r="G481" s="19">
        <f t="shared" si="85"/>
        <v>112042.51053776</v>
      </c>
      <c r="H481" s="67">
        <v>0</v>
      </c>
      <c r="I481" s="34">
        <f t="shared" si="79"/>
        <v>433.50400000000002</v>
      </c>
      <c r="J481" s="68">
        <f t="shared" si="80"/>
        <v>258.4578470735218</v>
      </c>
      <c r="K481" s="110">
        <v>10.52</v>
      </c>
      <c r="L481" s="68">
        <f t="shared" si="81"/>
        <v>117.508</v>
      </c>
      <c r="M481" s="68">
        <f t="shared" si="86"/>
        <v>49.67966101176934</v>
      </c>
      <c r="N481" s="68">
        <f t="shared" si="86"/>
        <v>41.560092506159968</v>
      </c>
      <c r="O481" s="68">
        <f t="shared" si="86"/>
        <v>42.389047261205377</v>
      </c>
      <c r="P481" s="68">
        <f t="shared" si="86"/>
        <v>0</v>
      </c>
      <c r="Q481" s="68">
        <f t="shared" si="86"/>
        <v>0</v>
      </c>
      <c r="R481" s="68">
        <f t="shared" si="82"/>
        <v>117.508</v>
      </c>
      <c r="S481" s="68">
        <f t="shared" si="78"/>
        <v>140.94984707352182</v>
      </c>
      <c r="T481" s="68">
        <f t="shared" si="83"/>
        <v>61102.322505760007</v>
      </c>
      <c r="U481" s="43"/>
    </row>
    <row r="482" spans="1:21" x14ac:dyDescent="0.35">
      <c r="A482" s="63">
        <v>45677.874999998843</v>
      </c>
      <c r="B482" s="70">
        <v>475.86599999999999</v>
      </c>
      <c r="C482" s="71">
        <v>105968.09638624001</v>
      </c>
      <c r="D482" s="66"/>
      <c r="E482" s="66"/>
      <c r="F482" s="19">
        <f t="shared" si="85"/>
        <v>475.86599999999999</v>
      </c>
      <c r="G482" s="19">
        <f t="shared" si="85"/>
        <v>105968.09638624001</v>
      </c>
      <c r="H482" s="67">
        <v>0</v>
      </c>
      <c r="I482" s="34">
        <f t="shared" si="79"/>
        <v>475.86599999999999</v>
      </c>
      <c r="J482" s="68">
        <f t="shared" si="80"/>
        <v>222.68473979279884</v>
      </c>
      <c r="K482" s="110">
        <v>10.52</v>
      </c>
      <c r="L482" s="68">
        <f t="shared" si="81"/>
        <v>117.508</v>
      </c>
      <c r="M482" s="68">
        <f t="shared" si="86"/>
        <v>49.67966101176934</v>
      </c>
      <c r="N482" s="68">
        <f t="shared" si="86"/>
        <v>41.560092506159968</v>
      </c>
      <c r="O482" s="68">
        <f t="shared" si="86"/>
        <v>42.389047261205377</v>
      </c>
      <c r="P482" s="68">
        <f t="shared" si="86"/>
        <v>0</v>
      </c>
      <c r="Q482" s="68">
        <f t="shared" si="86"/>
        <v>0</v>
      </c>
      <c r="R482" s="68">
        <f t="shared" si="82"/>
        <v>117.508</v>
      </c>
      <c r="S482" s="68">
        <f t="shared" si="78"/>
        <v>105.17673979279884</v>
      </c>
      <c r="T482" s="68">
        <f t="shared" si="83"/>
        <v>50050.034458240014</v>
      </c>
      <c r="U482" s="43"/>
    </row>
    <row r="483" spans="1:21" x14ac:dyDescent="0.35">
      <c r="A483" s="63">
        <v>45677.916666665507</v>
      </c>
      <c r="B483" s="70">
        <v>491.29900000000004</v>
      </c>
      <c r="C483" s="71">
        <v>119932.64975145999</v>
      </c>
      <c r="D483" s="66"/>
      <c r="E483" s="66"/>
      <c r="F483" s="19">
        <f t="shared" si="85"/>
        <v>491.29900000000004</v>
      </c>
      <c r="G483" s="19">
        <f t="shared" si="85"/>
        <v>119932.64975145999</v>
      </c>
      <c r="H483" s="67">
        <v>0</v>
      </c>
      <c r="I483" s="34">
        <f t="shared" si="79"/>
        <v>491.29900000000004</v>
      </c>
      <c r="J483" s="68">
        <f t="shared" si="80"/>
        <v>244.11336019706937</v>
      </c>
      <c r="K483" s="110">
        <v>10.52</v>
      </c>
      <c r="L483" s="68">
        <f t="shared" si="81"/>
        <v>117.508</v>
      </c>
      <c r="M483" s="68">
        <f t="shared" si="86"/>
        <v>49.67966101176934</v>
      </c>
      <c r="N483" s="68">
        <f t="shared" si="86"/>
        <v>41.560092506159968</v>
      </c>
      <c r="O483" s="68">
        <f t="shared" si="86"/>
        <v>42.389047261205377</v>
      </c>
      <c r="P483" s="68">
        <f t="shared" si="86"/>
        <v>0</v>
      </c>
      <c r="Q483" s="68">
        <f t="shared" si="86"/>
        <v>0</v>
      </c>
      <c r="R483" s="68">
        <f t="shared" si="82"/>
        <v>117.508</v>
      </c>
      <c r="S483" s="68">
        <f t="shared" si="78"/>
        <v>126.60536019706937</v>
      </c>
      <c r="T483" s="68">
        <f t="shared" si="83"/>
        <v>62201.086859459989</v>
      </c>
      <c r="U483" s="43"/>
    </row>
    <row r="484" spans="1:21" x14ac:dyDescent="0.35">
      <c r="A484" s="63">
        <v>45677.958333332172</v>
      </c>
      <c r="B484" s="70">
        <v>492.75099999999998</v>
      </c>
      <c r="C484" s="71">
        <v>107733.33048281999</v>
      </c>
      <c r="D484" s="66"/>
      <c r="E484" s="66"/>
      <c r="F484" s="19">
        <f t="shared" si="85"/>
        <v>492.75099999999998</v>
      </c>
      <c r="G484" s="19">
        <f t="shared" si="85"/>
        <v>107733.33048281999</v>
      </c>
      <c r="H484" s="67">
        <v>0</v>
      </c>
      <c r="I484" s="34">
        <f t="shared" si="79"/>
        <v>492.75099999999998</v>
      </c>
      <c r="J484" s="68">
        <f t="shared" si="80"/>
        <v>218.63645225036581</v>
      </c>
      <c r="K484" s="110">
        <v>10.52</v>
      </c>
      <c r="L484" s="68">
        <f t="shared" si="81"/>
        <v>117.508</v>
      </c>
      <c r="M484" s="68">
        <f t="shared" si="86"/>
        <v>49.67966101176934</v>
      </c>
      <c r="N484" s="68">
        <f t="shared" si="86"/>
        <v>41.560092506159968</v>
      </c>
      <c r="O484" s="68">
        <f t="shared" si="86"/>
        <v>42.389047261205377</v>
      </c>
      <c r="P484" s="68">
        <f t="shared" si="86"/>
        <v>0</v>
      </c>
      <c r="Q484" s="68">
        <f t="shared" si="86"/>
        <v>0</v>
      </c>
      <c r="R484" s="68">
        <f t="shared" si="82"/>
        <v>117.508</v>
      </c>
      <c r="S484" s="68">
        <f t="shared" si="78"/>
        <v>101.12845225036581</v>
      </c>
      <c r="T484" s="68">
        <f t="shared" si="83"/>
        <v>49831.14597482</v>
      </c>
      <c r="U484" s="43"/>
    </row>
    <row r="485" spans="1:21" x14ac:dyDescent="0.35">
      <c r="A485" s="63">
        <v>45677.999999998836</v>
      </c>
      <c r="B485" s="70">
        <v>478.5</v>
      </c>
      <c r="C485" s="71">
        <v>105753.45899500001</v>
      </c>
      <c r="D485" s="66">
        <v>0</v>
      </c>
      <c r="E485" s="66">
        <v>0</v>
      </c>
      <c r="F485" s="19">
        <f t="shared" si="85"/>
        <v>478.5</v>
      </c>
      <c r="G485" s="19">
        <f t="shared" si="85"/>
        <v>105753.45899500001</v>
      </c>
      <c r="H485" s="67">
        <v>0</v>
      </c>
      <c r="I485" s="34">
        <f t="shared" si="79"/>
        <v>478.5</v>
      </c>
      <c r="J485" s="68">
        <f t="shared" si="80"/>
        <v>221.01036362591432</v>
      </c>
      <c r="K485" s="110">
        <v>10.52</v>
      </c>
      <c r="L485" s="68">
        <f t="shared" si="81"/>
        <v>117.508</v>
      </c>
      <c r="M485" s="68">
        <f t="shared" si="86"/>
        <v>49.67966101176934</v>
      </c>
      <c r="N485" s="68">
        <f t="shared" si="86"/>
        <v>41.560092506159968</v>
      </c>
      <c r="O485" s="68">
        <f t="shared" si="86"/>
        <v>42.389047261205377</v>
      </c>
      <c r="P485" s="68">
        <f t="shared" si="86"/>
        <v>0</v>
      </c>
      <c r="Q485" s="68">
        <f t="shared" si="86"/>
        <v>0</v>
      </c>
      <c r="R485" s="68">
        <f t="shared" si="82"/>
        <v>117.508</v>
      </c>
      <c r="S485" s="68">
        <f t="shared" si="78"/>
        <v>103.50236362591433</v>
      </c>
      <c r="T485" s="68">
        <f t="shared" si="83"/>
        <v>49525.880995000007</v>
      </c>
      <c r="U485" s="43"/>
    </row>
    <row r="486" spans="1:21" x14ac:dyDescent="0.35">
      <c r="A486" s="63">
        <v>45678.0416666655</v>
      </c>
      <c r="B486" s="64">
        <v>465.02</v>
      </c>
      <c r="C486" s="65">
        <v>78884.325481600012</v>
      </c>
      <c r="D486" s="66"/>
      <c r="E486" s="66"/>
      <c r="F486" s="19">
        <f t="shared" si="85"/>
        <v>465.02</v>
      </c>
      <c r="G486" s="19">
        <f t="shared" si="85"/>
        <v>78884.325481600012</v>
      </c>
      <c r="H486" s="67">
        <v>0</v>
      </c>
      <c r="I486" s="34">
        <f t="shared" si="79"/>
        <v>465.02</v>
      </c>
      <c r="J486" s="68">
        <f t="shared" si="80"/>
        <v>169.63641452324634</v>
      </c>
      <c r="K486" s="110">
        <v>10.52</v>
      </c>
      <c r="L486" s="68">
        <f t="shared" si="81"/>
        <v>117.508</v>
      </c>
      <c r="M486" s="68">
        <f t="shared" si="86"/>
        <v>49.67966101176934</v>
      </c>
      <c r="N486" s="68">
        <f t="shared" si="86"/>
        <v>41.560092506159968</v>
      </c>
      <c r="O486" s="68">
        <f t="shared" si="86"/>
        <v>42.389047261205377</v>
      </c>
      <c r="P486" s="68">
        <f t="shared" si="86"/>
        <v>0</v>
      </c>
      <c r="Q486" s="68">
        <f t="shared" si="86"/>
        <v>0</v>
      </c>
      <c r="R486" s="68">
        <f t="shared" si="82"/>
        <v>117.508</v>
      </c>
      <c r="S486" s="68">
        <f t="shared" si="78"/>
        <v>52.128414523246349</v>
      </c>
      <c r="T486" s="68">
        <f t="shared" si="83"/>
        <v>24240.755321600016</v>
      </c>
      <c r="U486" s="43"/>
    </row>
    <row r="487" spans="1:21" x14ac:dyDescent="0.35">
      <c r="A487" s="63">
        <v>45678.083333332164</v>
      </c>
      <c r="B487" s="70">
        <v>451.50400000000002</v>
      </c>
      <c r="C487" s="71">
        <v>81063.142065280001</v>
      </c>
      <c r="D487" s="66">
        <v>0</v>
      </c>
      <c r="E487" s="66">
        <v>0</v>
      </c>
      <c r="F487" s="19">
        <f t="shared" si="85"/>
        <v>451.50400000000002</v>
      </c>
      <c r="G487" s="19">
        <f t="shared" si="85"/>
        <v>81063.142065280001</v>
      </c>
      <c r="H487" s="67">
        <v>0</v>
      </c>
      <c r="I487" s="34">
        <f t="shared" si="79"/>
        <v>451.50400000000002</v>
      </c>
      <c r="J487" s="68">
        <f t="shared" si="80"/>
        <v>179.54025227966972</v>
      </c>
      <c r="K487" s="110">
        <v>10.52</v>
      </c>
      <c r="L487" s="68">
        <f t="shared" si="81"/>
        <v>117.508</v>
      </c>
      <c r="M487" s="68">
        <f t="shared" si="86"/>
        <v>49.67966101176934</v>
      </c>
      <c r="N487" s="68">
        <f t="shared" si="86"/>
        <v>41.560092506159968</v>
      </c>
      <c r="O487" s="68">
        <f t="shared" si="86"/>
        <v>42.389047261205377</v>
      </c>
      <c r="P487" s="68">
        <f t="shared" si="86"/>
        <v>0</v>
      </c>
      <c r="Q487" s="68">
        <f t="shared" si="86"/>
        <v>0</v>
      </c>
      <c r="R487" s="68">
        <f t="shared" si="82"/>
        <v>117.508</v>
      </c>
      <c r="S487" s="68">
        <f t="shared" si="78"/>
        <v>62.03225227966972</v>
      </c>
      <c r="T487" s="68">
        <f t="shared" si="83"/>
        <v>28007.810033279999</v>
      </c>
      <c r="U487" s="43"/>
    </row>
    <row r="488" spans="1:21" x14ac:dyDescent="0.35">
      <c r="A488" s="63">
        <v>45678.124999998829</v>
      </c>
      <c r="B488" s="70">
        <v>451.21199999999999</v>
      </c>
      <c r="C488" s="71">
        <v>81195.667961060011</v>
      </c>
      <c r="D488" s="66">
        <v>0</v>
      </c>
      <c r="E488" s="66">
        <v>0</v>
      </c>
      <c r="F488" s="19">
        <f t="shared" si="85"/>
        <v>451.21199999999999</v>
      </c>
      <c r="G488" s="19">
        <f t="shared" si="85"/>
        <v>81195.667961060011</v>
      </c>
      <c r="H488" s="67">
        <v>0</v>
      </c>
      <c r="I488" s="34">
        <f t="shared" si="79"/>
        <v>451.21199999999999</v>
      </c>
      <c r="J488" s="68">
        <f t="shared" si="80"/>
        <v>179.95015194866275</v>
      </c>
      <c r="K488" s="110">
        <v>10.52</v>
      </c>
      <c r="L488" s="68">
        <f t="shared" si="81"/>
        <v>117.508</v>
      </c>
      <c r="M488" s="68">
        <f t="shared" ref="M488:Q503" si="87">M487</f>
        <v>49.67966101176934</v>
      </c>
      <c r="N488" s="68">
        <f t="shared" si="87"/>
        <v>41.560092506159968</v>
      </c>
      <c r="O488" s="68">
        <f t="shared" si="87"/>
        <v>42.389047261205377</v>
      </c>
      <c r="P488" s="68">
        <f t="shared" si="87"/>
        <v>0</v>
      </c>
      <c r="Q488" s="68">
        <f t="shared" si="87"/>
        <v>0</v>
      </c>
      <c r="R488" s="68">
        <f t="shared" si="82"/>
        <v>117.508</v>
      </c>
      <c r="S488" s="68">
        <f t="shared" si="78"/>
        <v>62.442151948662755</v>
      </c>
      <c r="T488" s="68">
        <f t="shared" si="83"/>
        <v>28174.648265060019</v>
      </c>
      <c r="U488" s="43"/>
    </row>
    <row r="489" spans="1:21" x14ac:dyDescent="0.35">
      <c r="A489" s="63">
        <v>45678.166666665493</v>
      </c>
      <c r="B489" s="70">
        <v>464.142</v>
      </c>
      <c r="C489" s="71">
        <v>76841.541291439993</v>
      </c>
      <c r="D489" s="66">
        <v>0</v>
      </c>
      <c r="E489" s="66">
        <v>0</v>
      </c>
      <c r="F489" s="19">
        <f t="shared" si="85"/>
        <v>464.142</v>
      </c>
      <c r="G489" s="19">
        <f t="shared" si="85"/>
        <v>76841.541291439993</v>
      </c>
      <c r="H489" s="67">
        <v>0</v>
      </c>
      <c r="I489" s="34">
        <f t="shared" si="79"/>
        <v>464.142</v>
      </c>
      <c r="J489" s="68">
        <f t="shared" si="80"/>
        <v>165.5561041479547</v>
      </c>
      <c r="K489" s="110">
        <v>10.52</v>
      </c>
      <c r="L489" s="68">
        <f t="shared" si="81"/>
        <v>117.508</v>
      </c>
      <c r="M489" s="68">
        <f t="shared" si="87"/>
        <v>49.67966101176934</v>
      </c>
      <c r="N489" s="68">
        <f t="shared" si="87"/>
        <v>41.560092506159968</v>
      </c>
      <c r="O489" s="68">
        <f t="shared" si="87"/>
        <v>42.389047261205377</v>
      </c>
      <c r="P489" s="68">
        <f t="shared" si="87"/>
        <v>0</v>
      </c>
      <c r="Q489" s="68">
        <f t="shared" si="87"/>
        <v>0</v>
      </c>
      <c r="R489" s="68">
        <f t="shared" si="82"/>
        <v>117.508</v>
      </c>
      <c r="S489" s="68">
        <f t="shared" si="78"/>
        <v>48.048104147954703</v>
      </c>
      <c r="T489" s="68">
        <f t="shared" si="83"/>
        <v>22301.143155439993</v>
      </c>
      <c r="U489" s="43"/>
    </row>
    <row r="490" spans="1:21" x14ac:dyDescent="0.35">
      <c r="A490" s="63">
        <v>45678.208333332157</v>
      </c>
      <c r="B490" s="70">
        <v>475.44899999999996</v>
      </c>
      <c r="C490" s="71">
        <v>75361.575904980011</v>
      </c>
      <c r="D490" s="66">
        <v>0</v>
      </c>
      <c r="E490" s="66">
        <v>0</v>
      </c>
      <c r="F490" s="19">
        <f t="shared" si="85"/>
        <v>475.44899999999996</v>
      </c>
      <c r="G490" s="19">
        <f t="shared" si="85"/>
        <v>75361.575904980011</v>
      </c>
      <c r="H490" s="67">
        <v>0</v>
      </c>
      <c r="I490" s="34">
        <f t="shared" si="79"/>
        <v>475.44899999999996</v>
      </c>
      <c r="J490" s="68">
        <f t="shared" si="80"/>
        <v>158.50611927878703</v>
      </c>
      <c r="K490" s="110">
        <v>10.52</v>
      </c>
      <c r="L490" s="68">
        <f t="shared" si="81"/>
        <v>117.508</v>
      </c>
      <c r="M490" s="68">
        <f t="shared" si="87"/>
        <v>49.67966101176934</v>
      </c>
      <c r="N490" s="68">
        <f t="shared" si="87"/>
        <v>41.560092506159968</v>
      </c>
      <c r="O490" s="68">
        <f t="shared" si="87"/>
        <v>42.389047261205377</v>
      </c>
      <c r="P490" s="68">
        <f t="shared" si="87"/>
        <v>0</v>
      </c>
      <c r="Q490" s="68">
        <f t="shared" si="87"/>
        <v>0</v>
      </c>
      <c r="R490" s="68">
        <f t="shared" si="82"/>
        <v>117.508</v>
      </c>
      <c r="S490" s="68">
        <f t="shared" si="78"/>
        <v>40.99811927878703</v>
      </c>
      <c r="T490" s="68">
        <f t="shared" si="83"/>
        <v>19492.514812980015</v>
      </c>
      <c r="U490" s="43"/>
    </row>
    <row r="491" spans="1:21" x14ac:dyDescent="0.35">
      <c r="A491" s="63">
        <v>45678.249999998821</v>
      </c>
      <c r="B491" s="70">
        <v>489.64299999999997</v>
      </c>
      <c r="C491" s="71">
        <v>102922.24039634</v>
      </c>
      <c r="D491" s="66"/>
      <c r="E491" s="66"/>
      <c r="F491" s="19">
        <f t="shared" si="85"/>
        <v>489.64299999999997</v>
      </c>
      <c r="G491" s="19">
        <f t="shared" si="85"/>
        <v>102922.24039634</v>
      </c>
      <c r="H491" s="67">
        <v>0</v>
      </c>
      <c r="I491" s="34">
        <f t="shared" si="79"/>
        <v>489.64299999999997</v>
      </c>
      <c r="J491" s="68">
        <f t="shared" si="80"/>
        <v>210.19853320958333</v>
      </c>
      <c r="K491" s="110">
        <v>10.52</v>
      </c>
      <c r="L491" s="68">
        <f t="shared" si="81"/>
        <v>117.508</v>
      </c>
      <c r="M491" s="68">
        <f t="shared" si="87"/>
        <v>49.67966101176934</v>
      </c>
      <c r="N491" s="68">
        <f t="shared" si="87"/>
        <v>41.560092506159968</v>
      </c>
      <c r="O491" s="68">
        <f t="shared" si="87"/>
        <v>42.389047261205377</v>
      </c>
      <c r="P491" s="68">
        <f t="shared" si="87"/>
        <v>0</v>
      </c>
      <c r="Q491" s="68">
        <f t="shared" si="87"/>
        <v>0</v>
      </c>
      <c r="R491" s="68">
        <f t="shared" si="82"/>
        <v>117.508</v>
      </c>
      <c r="S491" s="68">
        <f t="shared" si="78"/>
        <v>92.690533209583336</v>
      </c>
      <c r="T491" s="68">
        <f t="shared" si="83"/>
        <v>45385.270752340009</v>
      </c>
      <c r="U491" s="43"/>
    </row>
    <row r="492" spans="1:21" x14ac:dyDescent="0.35">
      <c r="A492" s="63">
        <v>45678.291666665486</v>
      </c>
      <c r="B492" s="70">
        <v>452.07299999999998</v>
      </c>
      <c r="C492" s="71">
        <v>108315.27892286002</v>
      </c>
      <c r="D492" s="66"/>
      <c r="E492" s="66"/>
      <c r="F492" s="19">
        <f t="shared" si="85"/>
        <v>452.07299999999998</v>
      </c>
      <c r="G492" s="19">
        <f t="shared" si="85"/>
        <v>108315.27892286002</v>
      </c>
      <c r="H492" s="67">
        <v>0</v>
      </c>
      <c r="I492" s="34">
        <f t="shared" si="79"/>
        <v>452.07299999999998</v>
      </c>
      <c r="J492" s="68">
        <f t="shared" si="80"/>
        <v>239.59687688240621</v>
      </c>
      <c r="K492" s="110">
        <v>10.52</v>
      </c>
      <c r="L492" s="68">
        <f t="shared" si="81"/>
        <v>117.508</v>
      </c>
      <c r="M492" s="68">
        <f t="shared" si="87"/>
        <v>49.67966101176934</v>
      </c>
      <c r="N492" s="68">
        <f t="shared" si="87"/>
        <v>41.560092506159968</v>
      </c>
      <c r="O492" s="68">
        <f t="shared" si="87"/>
        <v>42.389047261205377</v>
      </c>
      <c r="P492" s="68">
        <f t="shared" si="87"/>
        <v>0</v>
      </c>
      <c r="Q492" s="68">
        <f t="shared" si="87"/>
        <v>0</v>
      </c>
      <c r="R492" s="68">
        <f t="shared" si="82"/>
        <v>117.508</v>
      </c>
      <c r="S492" s="68">
        <f t="shared" si="78"/>
        <v>122.08887688240621</v>
      </c>
      <c r="T492" s="68">
        <f t="shared" si="83"/>
        <v>55193.084838860021</v>
      </c>
      <c r="U492" s="43"/>
    </row>
    <row r="493" spans="1:21" x14ac:dyDescent="0.35">
      <c r="A493" s="63">
        <v>45678.33333333215</v>
      </c>
      <c r="B493" s="70">
        <v>449.24</v>
      </c>
      <c r="C493" s="71">
        <v>135119.16612939999</v>
      </c>
      <c r="D493" s="66"/>
      <c r="E493" s="66"/>
      <c r="F493" s="19">
        <f t="shared" si="85"/>
        <v>449.24</v>
      </c>
      <c r="G493" s="19">
        <f t="shared" si="85"/>
        <v>135119.16612939999</v>
      </c>
      <c r="H493" s="67">
        <v>0</v>
      </c>
      <c r="I493" s="34">
        <f t="shared" si="79"/>
        <v>449.24</v>
      </c>
      <c r="J493" s="68">
        <f t="shared" si="80"/>
        <v>300.77278543629239</v>
      </c>
      <c r="K493" s="110">
        <v>10.52</v>
      </c>
      <c r="L493" s="68">
        <f t="shared" si="81"/>
        <v>117.508</v>
      </c>
      <c r="M493" s="68">
        <f t="shared" si="87"/>
        <v>49.67966101176934</v>
      </c>
      <c r="N493" s="68">
        <f t="shared" si="87"/>
        <v>41.560092506159968</v>
      </c>
      <c r="O493" s="68">
        <f t="shared" si="87"/>
        <v>42.389047261205377</v>
      </c>
      <c r="P493" s="68">
        <f t="shared" si="87"/>
        <v>0</v>
      </c>
      <c r="Q493" s="68">
        <f t="shared" si="87"/>
        <v>0</v>
      </c>
      <c r="R493" s="68">
        <f t="shared" si="82"/>
        <v>117.508</v>
      </c>
      <c r="S493" s="68">
        <f t="shared" si="78"/>
        <v>183.26478543629241</v>
      </c>
      <c r="T493" s="68">
        <f t="shared" si="83"/>
        <v>82329.872209400011</v>
      </c>
      <c r="U493" s="43"/>
    </row>
    <row r="494" spans="1:21" x14ac:dyDescent="0.35">
      <c r="A494" s="63">
        <v>45678.374999998814</v>
      </c>
      <c r="B494" s="70">
        <v>387.74200000000002</v>
      </c>
      <c r="C494" s="71">
        <v>100448.990444</v>
      </c>
      <c r="D494" s="66"/>
      <c r="E494" s="66"/>
      <c r="F494" s="19">
        <f t="shared" si="85"/>
        <v>387.74200000000002</v>
      </c>
      <c r="G494" s="19">
        <f t="shared" si="85"/>
        <v>100448.990444</v>
      </c>
      <c r="H494" s="67">
        <v>0</v>
      </c>
      <c r="I494" s="34">
        <f t="shared" si="79"/>
        <v>387.74200000000002</v>
      </c>
      <c r="J494" s="68">
        <f t="shared" si="80"/>
        <v>259.06141311490626</v>
      </c>
      <c r="K494" s="110">
        <v>10.52</v>
      </c>
      <c r="L494" s="68">
        <f t="shared" si="81"/>
        <v>117.508</v>
      </c>
      <c r="M494" s="68">
        <f t="shared" si="87"/>
        <v>49.67966101176934</v>
      </c>
      <c r="N494" s="68">
        <f t="shared" si="87"/>
        <v>41.560092506159968</v>
      </c>
      <c r="O494" s="68">
        <f t="shared" si="87"/>
        <v>42.389047261205377</v>
      </c>
      <c r="P494" s="68">
        <f t="shared" si="87"/>
        <v>0</v>
      </c>
      <c r="Q494" s="68">
        <f t="shared" si="87"/>
        <v>0</v>
      </c>
      <c r="R494" s="68">
        <f t="shared" si="82"/>
        <v>117.508</v>
      </c>
      <c r="S494" s="68">
        <f t="shared" si="78"/>
        <v>141.55341311490628</v>
      </c>
      <c r="T494" s="68">
        <f t="shared" si="83"/>
        <v>54886.203507999991</v>
      </c>
      <c r="U494" s="43"/>
    </row>
    <row r="495" spans="1:21" x14ac:dyDescent="0.35">
      <c r="A495" s="63">
        <v>45678.416666665478</v>
      </c>
      <c r="B495" s="70">
        <v>319.17</v>
      </c>
      <c r="C495" s="71">
        <v>76860.879975200005</v>
      </c>
      <c r="D495" s="66"/>
      <c r="E495" s="66"/>
      <c r="F495" s="19">
        <f t="shared" si="85"/>
        <v>319.17</v>
      </c>
      <c r="G495" s="19">
        <f t="shared" si="85"/>
        <v>76860.879975200005</v>
      </c>
      <c r="H495" s="67">
        <v>0</v>
      </c>
      <c r="I495" s="34">
        <f t="shared" si="79"/>
        <v>319.17</v>
      </c>
      <c r="J495" s="68">
        <f t="shared" si="80"/>
        <v>240.81486347463735</v>
      </c>
      <c r="K495" s="110">
        <v>10.52</v>
      </c>
      <c r="L495" s="68">
        <f t="shared" si="81"/>
        <v>117.508</v>
      </c>
      <c r="M495" s="68">
        <f t="shared" si="87"/>
        <v>49.67966101176934</v>
      </c>
      <c r="N495" s="68">
        <f t="shared" si="87"/>
        <v>41.560092506159968</v>
      </c>
      <c r="O495" s="68">
        <f t="shared" si="87"/>
        <v>42.389047261205377</v>
      </c>
      <c r="P495" s="68">
        <f t="shared" si="87"/>
        <v>0</v>
      </c>
      <c r="Q495" s="68">
        <f t="shared" si="87"/>
        <v>0</v>
      </c>
      <c r="R495" s="68">
        <f t="shared" si="82"/>
        <v>117.508</v>
      </c>
      <c r="S495" s="68">
        <f t="shared" si="78"/>
        <v>123.30686347463735</v>
      </c>
      <c r="T495" s="68">
        <f t="shared" si="83"/>
        <v>39355.851615200008</v>
      </c>
      <c r="U495" s="43"/>
    </row>
    <row r="496" spans="1:21" x14ac:dyDescent="0.35">
      <c r="A496" s="63">
        <v>45678.458333332143</v>
      </c>
      <c r="B496" s="70">
        <v>281.60899999999998</v>
      </c>
      <c r="C496" s="71">
        <v>62761.623874960002</v>
      </c>
      <c r="D496" s="66"/>
      <c r="E496" s="66"/>
      <c r="F496" s="19">
        <f t="shared" si="85"/>
        <v>281.60899999999998</v>
      </c>
      <c r="G496" s="19">
        <f t="shared" si="85"/>
        <v>62761.623874960002</v>
      </c>
      <c r="H496" s="67">
        <v>0</v>
      </c>
      <c r="I496" s="34">
        <f t="shared" si="79"/>
        <v>281.60899999999998</v>
      </c>
      <c r="J496" s="68">
        <f t="shared" si="80"/>
        <v>222.8679618725254</v>
      </c>
      <c r="K496" s="110">
        <v>10.52</v>
      </c>
      <c r="L496" s="68">
        <f t="shared" si="81"/>
        <v>117.508</v>
      </c>
      <c r="M496" s="68">
        <f t="shared" si="87"/>
        <v>49.67966101176934</v>
      </c>
      <c r="N496" s="68">
        <f t="shared" si="87"/>
        <v>41.560092506159968</v>
      </c>
      <c r="O496" s="68">
        <f t="shared" si="87"/>
        <v>42.389047261205377</v>
      </c>
      <c r="P496" s="68">
        <f t="shared" si="87"/>
        <v>0</v>
      </c>
      <c r="Q496" s="68">
        <f t="shared" si="87"/>
        <v>0</v>
      </c>
      <c r="R496" s="68">
        <f t="shared" si="82"/>
        <v>117.508</v>
      </c>
      <c r="S496" s="68">
        <f t="shared" si="78"/>
        <v>105.3599618725254</v>
      </c>
      <c r="T496" s="68">
        <f t="shared" si="83"/>
        <v>29670.313502960005</v>
      </c>
      <c r="U496" s="43"/>
    </row>
    <row r="497" spans="1:21" x14ac:dyDescent="0.35">
      <c r="A497" s="63">
        <v>45678.499999998807</v>
      </c>
      <c r="B497" s="70">
        <v>231.96299999999999</v>
      </c>
      <c r="C497" s="71">
        <v>43072.590972489998</v>
      </c>
      <c r="D497" s="66">
        <v>0</v>
      </c>
      <c r="E497" s="66">
        <v>0</v>
      </c>
      <c r="F497" s="19">
        <f t="shared" si="85"/>
        <v>231.96299999999999</v>
      </c>
      <c r="G497" s="19">
        <f t="shared" si="85"/>
        <v>43072.590972489998</v>
      </c>
      <c r="H497" s="67">
        <v>0</v>
      </c>
      <c r="I497" s="34">
        <f t="shared" si="79"/>
        <v>231.96299999999999</v>
      </c>
      <c r="J497" s="68">
        <f t="shared" si="80"/>
        <v>185.68733363721799</v>
      </c>
      <c r="K497" s="110">
        <v>10.52</v>
      </c>
      <c r="L497" s="68">
        <f t="shared" si="81"/>
        <v>117.508</v>
      </c>
      <c r="M497" s="68">
        <f t="shared" si="87"/>
        <v>49.67966101176934</v>
      </c>
      <c r="N497" s="68">
        <f t="shared" si="87"/>
        <v>41.560092506159968</v>
      </c>
      <c r="O497" s="68">
        <f t="shared" si="87"/>
        <v>42.389047261205377</v>
      </c>
      <c r="P497" s="68">
        <f t="shared" si="87"/>
        <v>0</v>
      </c>
      <c r="Q497" s="68">
        <f t="shared" si="87"/>
        <v>0</v>
      </c>
      <c r="R497" s="68">
        <f t="shared" si="82"/>
        <v>117.508</v>
      </c>
      <c r="S497" s="68">
        <f t="shared" si="78"/>
        <v>68.179333637217994</v>
      </c>
      <c r="T497" s="68">
        <f t="shared" si="83"/>
        <v>15815.082768489998</v>
      </c>
      <c r="U497" s="43"/>
    </row>
    <row r="498" spans="1:21" x14ac:dyDescent="0.35">
      <c r="A498" s="63">
        <v>45678.541666665471</v>
      </c>
      <c r="B498" s="70">
        <v>236.81399999999999</v>
      </c>
      <c r="C498" s="71">
        <v>49904.588719200001</v>
      </c>
      <c r="D498" s="66">
        <v>0</v>
      </c>
      <c r="E498" s="66">
        <v>0</v>
      </c>
      <c r="F498" s="19">
        <f t="shared" si="85"/>
        <v>236.81399999999999</v>
      </c>
      <c r="G498" s="19">
        <f t="shared" si="85"/>
        <v>49904.588719200001</v>
      </c>
      <c r="H498" s="67">
        <v>0</v>
      </c>
      <c r="I498" s="34">
        <f t="shared" si="79"/>
        <v>236.81399999999999</v>
      </c>
      <c r="J498" s="68">
        <f t="shared" si="80"/>
        <v>210.73327049583219</v>
      </c>
      <c r="K498" s="110">
        <v>10.52</v>
      </c>
      <c r="L498" s="68">
        <f t="shared" si="81"/>
        <v>117.508</v>
      </c>
      <c r="M498" s="68">
        <f t="shared" si="87"/>
        <v>49.67966101176934</v>
      </c>
      <c r="N498" s="68">
        <f t="shared" si="87"/>
        <v>41.560092506159968</v>
      </c>
      <c r="O498" s="68">
        <f t="shared" si="87"/>
        <v>42.389047261205377</v>
      </c>
      <c r="P498" s="68">
        <f t="shared" si="87"/>
        <v>0</v>
      </c>
      <c r="Q498" s="68">
        <f t="shared" si="87"/>
        <v>0</v>
      </c>
      <c r="R498" s="68">
        <f t="shared" si="82"/>
        <v>117.508</v>
      </c>
      <c r="S498" s="68">
        <f t="shared" si="78"/>
        <v>93.225270495832191</v>
      </c>
      <c r="T498" s="68">
        <f t="shared" si="83"/>
        <v>22077.049207200005</v>
      </c>
      <c r="U498" s="43"/>
    </row>
    <row r="499" spans="1:21" x14ac:dyDescent="0.35">
      <c r="A499" s="63">
        <v>45678.583333332135</v>
      </c>
      <c r="B499" s="70">
        <v>230.54599999999999</v>
      </c>
      <c r="C499" s="71">
        <v>43492.092129600001</v>
      </c>
      <c r="D499" s="66">
        <v>0</v>
      </c>
      <c r="E499" s="66">
        <v>0</v>
      </c>
      <c r="F499" s="19">
        <f t="shared" si="85"/>
        <v>230.54599999999999</v>
      </c>
      <c r="G499" s="19">
        <f t="shared" si="85"/>
        <v>43492.092129600001</v>
      </c>
      <c r="H499" s="67">
        <v>0</v>
      </c>
      <c r="I499" s="34">
        <f t="shared" si="79"/>
        <v>230.54599999999999</v>
      </c>
      <c r="J499" s="68">
        <f t="shared" si="80"/>
        <v>188.6482182714079</v>
      </c>
      <c r="K499" s="110">
        <v>10.52</v>
      </c>
      <c r="L499" s="68">
        <f t="shared" si="81"/>
        <v>117.508</v>
      </c>
      <c r="M499" s="68">
        <f t="shared" si="87"/>
        <v>49.67966101176934</v>
      </c>
      <c r="N499" s="68">
        <f t="shared" si="87"/>
        <v>41.560092506159968</v>
      </c>
      <c r="O499" s="68">
        <f t="shared" si="87"/>
        <v>42.389047261205377</v>
      </c>
      <c r="P499" s="68">
        <f t="shared" si="87"/>
        <v>0</v>
      </c>
      <c r="Q499" s="68">
        <f t="shared" si="87"/>
        <v>0</v>
      </c>
      <c r="R499" s="68">
        <f t="shared" si="82"/>
        <v>117.508</v>
      </c>
      <c r="S499" s="68">
        <f t="shared" si="78"/>
        <v>71.140218271407903</v>
      </c>
      <c r="T499" s="68">
        <f t="shared" si="83"/>
        <v>16401.092761600004</v>
      </c>
      <c r="U499" s="43"/>
    </row>
    <row r="500" spans="1:21" x14ac:dyDescent="0.35">
      <c r="A500" s="63">
        <v>45678.624999998799</v>
      </c>
      <c r="B500" s="70">
        <v>283.40899999999999</v>
      </c>
      <c r="C500" s="71">
        <v>60689.884476430001</v>
      </c>
      <c r="D500" s="66">
        <v>0</v>
      </c>
      <c r="E500" s="66">
        <v>0</v>
      </c>
      <c r="F500" s="19">
        <f t="shared" si="85"/>
        <v>283.40899999999999</v>
      </c>
      <c r="G500" s="19">
        <f t="shared" si="85"/>
        <v>60689.884476430001</v>
      </c>
      <c r="H500" s="67">
        <v>0</v>
      </c>
      <c r="I500" s="34">
        <f t="shared" si="79"/>
        <v>283.40899999999999</v>
      </c>
      <c r="J500" s="68">
        <f t="shared" si="80"/>
        <v>214.14240365136607</v>
      </c>
      <c r="K500" s="110">
        <v>10.52</v>
      </c>
      <c r="L500" s="68">
        <f t="shared" si="81"/>
        <v>117.508</v>
      </c>
      <c r="M500" s="68">
        <f t="shared" si="87"/>
        <v>49.67966101176934</v>
      </c>
      <c r="N500" s="68">
        <f t="shared" si="87"/>
        <v>41.560092506159968</v>
      </c>
      <c r="O500" s="68">
        <f t="shared" si="87"/>
        <v>42.389047261205377</v>
      </c>
      <c r="P500" s="68">
        <f t="shared" si="87"/>
        <v>0</v>
      </c>
      <c r="Q500" s="68">
        <f t="shared" si="87"/>
        <v>0</v>
      </c>
      <c r="R500" s="68">
        <f t="shared" si="82"/>
        <v>117.508</v>
      </c>
      <c r="S500" s="68">
        <f t="shared" si="78"/>
        <v>96.634403651366071</v>
      </c>
      <c r="T500" s="68">
        <f t="shared" si="83"/>
        <v>27387.059704430005</v>
      </c>
      <c r="U500" s="43"/>
    </row>
    <row r="501" spans="1:21" x14ac:dyDescent="0.35">
      <c r="A501" s="63">
        <v>45678.666666665464</v>
      </c>
      <c r="B501" s="70">
        <v>316.577</v>
      </c>
      <c r="C501" s="71">
        <v>58979.674718050002</v>
      </c>
      <c r="D501" s="66">
        <v>0</v>
      </c>
      <c r="E501" s="66">
        <v>0</v>
      </c>
      <c r="F501" s="19">
        <f t="shared" si="85"/>
        <v>316.577</v>
      </c>
      <c r="G501" s="19">
        <f t="shared" si="85"/>
        <v>58979.674718050002</v>
      </c>
      <c r="H501" s="67">
        <v>0</v>
      </c>
      <c r="I501" s="34">
        <f t="shared" si="79"/>
        <v>316.577</v>
      </c>
      <c r="J501" s="68">
        <f t="shared" si="80"/>
        <v>186.30435792255912</v>
      </c>
      <c r="K501" s="110">
        <v>10.52</v>
      </c>
      <c r="L501" s="68">
        <f t="shared" si="81"/>
        <v>117.508</v>
      </c>
      <c r="M501" s="68">
        <f t="shared" si="87"/>
        <v>49.67966101176934</v>
      </c>
      <c r="N501" s="68">
        <f t="shared" si="87"/>
        <v>41.560092506159968</v>
      </c>
      <c r="O501" s="68">
        <f t="shared" si="87"/>
        <v>42.389047261205377</v>
      </c>
      <c r="P501" s="68">
        <f t="shared" si="87"/>
        <v>0</v>
      </c>
      <c r="Q501" s="68">
        <f t="shared" si="87"/>
        <v>0</v>
      </c>
      <c r="R501" s="68">
        <f t="shared" si="82"/>
        <v>117.508</v>
      </c>
      <c r="S501" s="68">
        <f t="shared" si="78"/>
        <v>68.796357922559125</v>
      </c>
      <c r="T501" s="68">
        <f t="shared" si="83"/>
        <v>21779.344602050001</v>
      </c>
      <c r="U501" s="43"/>
    </row>
    <row r="502" spans="1:21" x14ac:dyDescent="0.35">
      <c r="A502" s="63">
        <v>45678.708333332128</v>
      </c>
      <c r="B502" s="70">
        <v>297.702</v>
      </c>
      <c r="C502" s="71">
        <v>42213.612083400003</v>
      </c>
      <c r="D502" s="66"/>
      <c r="E502" s="66"/>
      <c r="F502" s="19">
        <f t="shared" si="85"/>
        <v>297.702</v>
      </c>
      <c r="G502" s="19">
        <f t="shared" si="85"/>
        <v>42213.612083400003</v>
      </c>
      <c r="H502" s="67">
        <v>0</v>
      </c>
      <c r="I502" s="34">
        <f t="shared" si="79"/>
        <v>297.702</v>
      </c>
      <c r="J502" s="68">
        <f t="shared" si="80"/>
        <v>141.79821460185019</v>
      </c>
      <c r="K502" s="110">
        <v>10.52</v>
      </c>
      <c r="L502" s="68">
        <f t="shared" si="81"/>
        <v>117.508</v>
      </c>
      <c r="M502" s="68">
        <f t="shared" si="87"/>
        <v>49.67966101176934</v>
      </c>
      <c r="N502" s="68">
        <f t="shared" si="87"/>
        <v>41.560092506159968</v>
      </c>
      <c r="O502" s="68">
        <f t="shared" si="87"/>
        <v>42.389047261205377</v>
      </c>
      <c r="P502" s="68">
        <f t="shared" si="87"/>
        <v>0</v>
      </c>
      <c r="Q502" s="68">
        <f t="shared" si="87"/>
        <v>0</v>
      </c>
      <c r="R502" s="68">
        <f t="shared" si="82"/>
        <v>117.508</v>
      </c>
      <c r="S502" s="68">
        <f t="shared" si="78"/>
        <v>24.290214601850195</v>
      </c>
      <c r="T502" s="68">
        <f t="shared" si="83"/>
        <v>7231.2454674000064</v>
      </c>
      <c r="U502" s="43"/>
    </row>
    <row r="503" spans="1:21" x14ac:dyDescent="0.35">
      <c r="A503" s="63">
        <v>45678.749999998792</v>
      </c>
      <c r="B503" s="70">
        <v>214.15</v>
      </c>
      <c r="C503" s="71">
        <v>53142.696468000002</v>
      </c>
      <c r="D503" s="66"/>
      <c r="E503" s="66"/>
      <c r="F503" s="19">
        <f t="shared" si="85"/>
        <v>214.15</v>
      </c>
      <c r="G503" s="19">
        <f t="shared" si="85"/>
        <v>53142.696468000002</v>
      </c>
      <c r="H503" s="67">
        <v>0</v>
      </c>
      <c r="I503" s="34">
        <f t="shared" si="79"/>
        <v>214.15</v>
      </c>
      <c r="J503" s="68">
        <f t="shared" si="80"/>
        <v>248.15641591407891</v>
      </c>
      <c r="K503" s="110">
        <v>10.52</v>
      </c>
      <c r="L503" s="68">
        <f t="shared" si="81"/>
        <v>117.508</v>
      </c>
      <c r="M503" s="68">
        <f t="shared" si="87"/>
        <v>49.67966101176934</v>
      </c>
      <c r="N503" s="68">
        <f t="shared" si="87"/>
        <v>41.560092506159968</v>
      </c>
      <c r="O503" s="68">
        <f t="shared" si="87"/>
        <v>42.389047261205377</v>
      </c>
      <c r="P503" s="68">
        <f t="shared" si="87"/>
        <v>0</v>
      </c>
      <c r="Q503" s="68">
        <f t="shared" si="87"/>
        <v>0</v>
      </c>
      <c r="R503" s="68">
        <f t="shared" si="82"/>
        <v>117.508</v>
      </c>
      <c r="S503" s="68">
        <f t="shared" si="78"/>
        <v>130.6484159140789</v>
      </c>
      <c r="T503" s="68">
        <f t="shared" si="83"/>
        <v>27978.358267999996</v>
      </c>
      <c r="U503" s="43"/>
    </row>
    <row r="504" spans="1:21" x14ac:dyDescent="0.35">
      <c r="A504" s="63">
        <v>45678.791666665456</v>
      </c>
      <c r="B504" s="70">
        <v>214.75</v>
      </c>
      <c r="C504" s="71">
        <v>63484.117936999995</v>
      </c>
      <c r="D504" s="66"/>
      <c r="E504" s="66"/>
      <c r="F504" s="19">
        <f t="shared" si="85"/>
        <v>214.75</v>
      </c>
      <c r="G504" s="19">
        <f t="shared" si="85"/>
        <v>63484.117936999995</v>
      </c>
      <c r="H504" s="67">
        <v>0</v>
      </c>
      <c r="I504" s="34">
        <f t="shared" si="79"/>
        <v>214.75</v>
      </c>
      <c r="J504" s="68">
        <f t="shared" si="80"/>
        <v>295.61870983469146</v>
      </c>
      <c r="K504" s="110">
        <v>10.52</v>
      </c>
      <c r="L504" s="68">
        <f t="shared" si="81"/>
        <v>117.508</v>
      </c>
      <c r="M504" s="68">
        <f t="shared" ref="M504:Q519" si="88">M503</f>
        <v>49.67966101176934</v>
      </c>
      <c r="N504" s="68">
        <f t="shared" si="88"/>
        <v>41.560092506159968</v>
      </c>
      <c r="O504" s="68">
        <f t="shared" si="88"/>
        <v>42.389047261205377</v>
      </c>
      <c r="P504" s="68">
        <f t="shared" si="88"/>
        <v>0</v>
      </c>
      <c r="Q504" s="68">
        <f t="shared" si="88"/>
        <v>0</v>
      </c>
      <c r="R504" s="68">
        <f t="shared" si="82"/>
        <v>117.508</v>
      </c>
      <c r="S504" s="68">
        <f t="shared" si="78"/>
        <v>178.11070983469148</v>
      </c>
      <c r="T504" s="68">
        <f t="shared" si="83"/>
        <v>38249.274936999995</v>
      </c>
      <c r="U504" s="43"/>
    </row>
    <row r="505" spans="1:21" x14ac:dyDescent="0.35">
      <c r="A505" s="63">
        <v>45678.833333332121</v>
      </c>
      <c r="B505" s="70">
        <v>228.131</v>
      </c>
      <c r="C505" s="71">
        <v>68093.923250460008</v>
      </c>
      <c r="D505" s="66"/>
      <c r="E505" s="66"/>
      <c r="F505" s="19">
        <f t="shared" si="85"/>
        <v>228.131</v>
      </c>
      <c r="G505" s="19">
        <f t="shared" si="85"/>
        <v>68093.923250460008</v>
      </c>
      <c r="H505" s="67">
        <v>0</v>
      </c>
      <c r="I505" s="34">
        <f t="shared" si="79"/>
        <v>228.131</v>
      </c>
      <c r="J505" s="68">
        <f t="shared" si="80"/>
        <v>298.48605954675168</v>
      </c>
      <c r="K505" s="110">
        <v>10.52</v>
      </c>
      <c r="L505" s="68">
        <f t="shared" si="81"/>
        <v>117.508</v>
      </c>
      <c r="M505" s="68">
        <f t="shared" si="88"/>
        <v>49.67966101176934</v>
      </c>
      <c r="N505" s="68">
        <f t="shared" si="88"/>
        <v>41.560092506159968</v>
      </c>
      <c r="O505" s="68">
        <f t="shared" si="88"/>
        <v>42.389047261205377</v>
      </c>
      <c r="P505" s="68">
        <f t="shared" si="88"/>
        <v>0</v>
      </c>
      <c r="Q505" s="68">
        <f t="shared" si="88"/>
        <v>0</v>
      </c>
      <c r="R505" s="68">
        <f t="shared" si="82"/>
        <v>117.508</v>
      </c>
      <c r="S505" s="68">
        <f t="shared" si="78"/>
        <v>180.97805954675169</v>
      </c>
      <c r="T505" s="68">
        <f t="shared" si="83"/>
        <v>41286.705702460014</v>
      </c>
      <c r="U505" s="43"/>
    </row>
    <row r="506" spans="1:21" x14ac:dyDescent="0.35">
      <c r="A506" s="63">
        <v>45678.874999998785</v>
      </c>
      <c r="B506" s="70">
        <v>249.60599999999999</v>
      </c>
      <c r="C506" s="71">
        <v>63526.768421760004</v>
      </c>
      <c r="D506" s="66"/>
      <c r="E506" s="66"/>
      <c r="F506" s="19">
        <f t="shared" si="85"/>
        <v>249.60599999999999</v>
      </c>
      <c r="G506" s="19">
        <f t="shared" si="85"/>
        <v>63526.768421760004</v>
      </c>
      <c r="H506" s="67">
        <v>0</v>
      </c>
      <c r="I506" s="34">
        <f t="shared" si="79"/>
        <v>249.60599999999999</v>
      </c>
      <c r="J506" s="68">
        <f t="shared" si="80"/>
        <v>254.50817857647655</v>
      </c>
      <c r="K506" s="110">
        <v>10.52</v>
      </c>
      <c r="L506" s="68">
        <f t="shared" si="81"/>
        <v>117.508</v>
      </c>
      <c r="M506" s="68">
        <f t="shared" si="88"/>
        <v>49.67966101176934</v>
      </c>
      <c r="N506" s="68">
        <f t="shared" si="88"/>
        <v>41.560092506159968</v>
      </c>
      <c r="O506" s="68">
        <f t="shared" si="88"/>
        <v>42.389047261205377</v>
      </c>
      <c r="P506" s="68">
        <f t="shared" si="88"/>
        <v>0</v>
      </c>
      <c r="Q506" s="68">
        <f t="shared" si="88"/>
        <v>0</v>
      </c>
      <c r="R506" s="68">
        <f t="shared" si="82"/>
        <v>117.508</v>
      </c>
      <c r="S506" s="68">
        <f t="shared" si="78"/>
        <v>137.00017857647657</v>
      </c>
      <c r="T506" s="68">
        <f t="shared" si="83"/>
        <v>34196.066573760014</v>
      </c>
      <c r="U506" s="43"/>
    </row>
    <row r="507" spans="1:21" x14ac:dyDescent="0.35">
      <c r="A507" s="63">
        <v>45678.916666665449</v>
      </c>
      <c r="B507" s="70">
        <v>258.98900000000003</v>
      </c>
      <c r="C507" s="71">
        <v>63468.936481950004</v>
      </c>
      <c r="D507" s="66"/>
      <c r="E507" s="66"/>
      <c r="F507" s="19">
        <f t="shared" si="85"/>
        <v>258.98900000000003</v>
      </c>
      <c r="G507" s="19">
        <f t="shared" si="85"/>
        <v>63468.936481950004</v>
      </c>
      <c r="H507" s="67">
        <v>0</v>
      </c>
      <c r="I507" s="34">
        <f t="shared" si="79"/>
        <v>258.98900000000003</v>
      </c>
      <c r="J507" s="68">
        <f t="shared" si="80"/>
        <v>245.06421694338368</v>
      </c>
      <c r="K507" s="110">
        <v>10.52</v>
      </c>
      <c r="L507" s="68">
        <f t="shared" si="81"/>
        <v>117.508</v>
      </c>
      <c r="M507" s="68">
        <f t="shared" si="88"/>
        <v>49.67966101176934</v>
      </c>
      <c r="N507" s="68">
        <f t="shared" si="88"/>
        <v>41.560092506159968</v>
      </c>
      <c r="O507" s="68">
        <f t="shared" si="88"/>
        <v>42.389047261205377</v>
      </c>
      <c r="P507" s="68">
        <f t="shared" si="88"/>
        <v>0</v>
      </c>
      <c r="Q507" s="68">
        <f t="shared" si="88"/>
        <v>0</v>
      </c>
      <c r="R507" s="68">
        <f t="shared" si="82"/>
        <v>117.508</v>
      </c>
      <c r="S507" s="68">
        <f t="shared" si="78"/>
        <v>127.55621694338369</v>
      </c>
      <c r="T507" s="68">
        <f t="shared" si="83"/>
        <v>33035.657069950001</v>
      </c>
      <c r="U507" s="43"/>
    </row>
    <row r="508" spans="1:21" x14ac:dyDescent="0.35">
      <c r="A508" s="63">
        <v>45678.958333332113</v>
      </c>
      <c r="B508" s="70">
        <v>265.15800000000002</v>
      </c>
      <c r="C508" s="71">
        <v>55616.465953040002</v>
      </c>
      <c r="D508" s="66"/>
      <c r="E508" s="66"/>
      <c r="F508" s="19">
        <f t="shared" si="85"/>
        <v>265.15800000000002</v>
      </c>
      <c r="G508" s="19">
        <f t="shared" si="85"/>
        <v>55616.465953040002</v>
      </c>
      <c r="H508" s="67">
        <v>0</v>
      </c>
      <c r="I508" s="34">
        <f t="shared" si="79"/>
        <v>265.15800000000002</v>
      </c>
      <c r="J508" s="68">
        <f t="shared" si="80"/>
        <v>209.74839889062369</v>
      </c>
      <c r="K508" s="110">
        <v>10.52</v>
      </c>
      <c r="L508" s="68">
        <f t="shared" si="81"/>
        <v>117.508</v>
      </c>
      <c r="M508" s="68">
        <f t="shared" si="88"/>
        <v>49.67966101176934</v>
      </c>
      <c r="N508" s="68">
        <f t="shared" si="88"/>
        <v>41.560092506159968</v>
      </c>
      <c r="O508" s="68">
        <f t="shared" si="88"/>
        <v>42.389047261205377</v>
      </c>
      <c r="P508" s="68">
        <f t="shared" si="88"/>
        <v>0</v>
      </c>
      <c r="Q508" s="68">
        <f t="shared" si="88"/>
        <v>0</v>
      </c>
      <c r="R508" s="68">
        <f t="shared" si="82"/>
        <v>117.508</v>
      </c>
      <c r="S508" s="68">
        <f t="shared" si="78"/>
        <v>92.240398890623695</v>
      </c>
      <c r="T508" s="68">
        <f t="shared" si="83"/>
        <v>24458.279689039999</v>
      </c>
      <c r="U508" s="43"/>
    </row>
    <row r="509" spans="1:21" x14ac:dyDescent="0.35">
      <c r="A509" s="63">
        <v>45678.999999998778</v>
      </c>
      <c r="B509" s="70">
        <v>298.25599999999997</v>
      </c>
      <c r="C509" s="71">
        <v>57774.801852039993</v>
      </c>
      <c r="D509" s="66"/>
      <c r="E509" s="66"/>
      <c r="F509" s="19">
        <f t="shared" si="85"/>
        <v>298.25599999999997</v>
      </c>
      <c r="G509" s="19">
        <f t="shared" si="85"/>
        <v>57774.801852039993</v>
      </c>
      <c r="H509" s="67">
        <v>0</v>
      </c>
      <c r="I509" s="34">
        <f t="shared" si="79"/>
        <v>298.25599999999997</v>
      </c>
      <c r="J509" s="68">
        <f t="shared" si="80"/>
        <v>193.70876646920766</v>
      </c>
      <c r="K509" s="110">
        <v>10.52</v>
      </c>
      <c r="L509" s="68">
        <f t="shared" si="81"/>
        <v>117.508</v>
      </c>
      <c r="M509" s="68">
        <f t="shared" si="88"/>
        <v>49.67966101176934</v>
      </c>
      <c r="N509" s="68">
        <f t="shared" si="88"/>
        <v>41.560092506159968</v>
      </c>
      <c r="O509" s="68">
        <f t="shared" si="88"/>
        <v>42.389047261205377</v>
      </c>
      <c r="P509" s="68">
        <f t="shared" si="88"/>
        <v>0</v>
      </c>
      <c r="Q509" s="68">
        <f t="shared" si="88"/>
        <v>0</v>
      </c>
      <c r="R509" s="68">
        <f t="shared" si="82"/>
        <v>117.508</v>
      </c>
      <c r="S509" s="68">
        <f t="shared" si="78"/>
        <v>76.200766469207664</v>
      </c>
      <c r="T509" s="68">
        <f t="shared" si="83"/>
        <v>22727.335804039998</v>
      </c>
      <c r="U509" s="43"/>
    </row>
    <row r="510" spans="1:21" x14ac:dyDescent="0.35">
      <c r="A510" s="63">
        <v>45679.041666665442</v>
      </c>
      <c r="B510" s="64">
        <v>294.654</v>
      </c>
      <c r="C510" s="65">
        <v>51519.232381599999</v>
      </c>
      <c r="D510" s="66">
        <v>0</v>
      </c>
      <c r="E510" s="66">
        <v>0</v>
      </c>
      <c r="F510" s="19">
        <f t="shared" si="85"/>
        <v>294.654</v>
      </c>
      <c r="G510" s="19">
        <f t="shared" si="85"/>
        <v>51519.232381599999</v>
      </c>
      <c r="H510" s="67">
        <v>0</v>
      </c>
      <c r="I510" s="34">
        <f t="shared" si="79"/>
        <v>294.654</v>
      </c>
      <c r="J510" s="68">
        <f t="shared" si="80"/>
        <v>174.8465399471923</v>
      </c>
      <c r="K510" s="110">
        <v>4.8</v>
      </c>
      <c r="L510" s="68">
        <f t="shared" si="81"/>
        <v>58.02</v>
      </c>
      <c r="M510" s="68">
        <f t="shared" si="88"/>
        <v>49.67966101176934</v>
      </c>
      <c r="N510" s="68">
        <f t="shared" si="88"/>
        <v>41.560092506159968</v>
      </c>
      <c r="O510" s="68">
        <f t="shared" si="88"/>
        <v>42.389047261205377</v>
      </c>
      <c r="P510" s="68">
        <f t="shared" si="88"/>
        <v>0</v>
      </c>
      <c r="Q510" s="68">
        <f t="shared" si="88"/>
        <v>0</v>
      </c>
      <c r="R510" s="68">
        <f t="shared" si="82"/>
        <v>58.02</v>
      </c>
      <c r="S510" s="68">
        <f t="shared" si="78"/>
        <v>116.82653994719229</v>
      </c>
      <c r="T510" s="68">
        <f t="shared" si="83"/>
        <v>34423.407301599997</v>
      </c>
      <c r="U510" s="43"/>
    </row>
    <row r="511" spans="1:21" x14ac:dyDescent="0.35">
      <c r="A511" s="63">
        <v>45679.083333332106</v>
      </c>
      <c r="B511" s="70">
        <v>329.92599999999999</v>
      </c>
      <c r="C511" s="71">
        <v>53867.501035759997</v>
      </c>
      <c r="D511" s="66"/>
      <c r="E511" s="66"/>
      <c r="F511" s="19">
        <f t="shared" si="85"/>
        <v>329.92599999999999</v>
      </c>
      <c r="G511" s="19">
        <f t="shared" si="85"/>
        <v>53867.501035759997</v>
      </c>
      <c r="H511" s="67">
        <v>0</v>
      </c>
      <c r="I511" s="34">
        <f t="shared" si="79"/>
        <v>329.92599999999999</v>
      </c>
      <c r="J511" s="68">
        <f t="shared" si="80"/>
        <v>163.2714640124149</v>
      </c>
      <c r="K511" s="110">
        <v>4.8</v>
      </c>
      <c r="L511" s="68">
        <f t="shared" si="81"/>
        <v>58.02</v>
      </c>
      <c r="M511" s="68">
        <f t="shared" si="88"/>
        <v>49.67966101176934</v>
      </c>
      <c r="N511" s="68">
        <f t="shared" si="88"/>
        <v>41.560092506159968</v>
      </c>
      <c r="O511" s="68">
        <f t="shared" si="88"/>
        <v>42.389047261205377</v>
      </c>
      <c r="P511" s="68">
        <f t="shared" si="88"/>
        <v>0</v>
      </c>
      <c r="Q511" s="68">
        <f t="shared" si="88"/>
        <v>0</v>
      </c>
      <c r="R511" s="68">
        <f t="shared" si="82"/>
        <v>58.02</v>
      </c>
      <c r="S511" s="68">
        <f t="shared" si="78"/>
        <v>105.25146401241489</v>
      </c>
      <c r="T511" s="68">
        <f t="shared" si="83"/>
        <v>34725.194515759991</v>
      </c>
      <c r="U511" s="43"/>
    </row>
    <row r="512" spans="1:21" x14ac:dyDescent="0.35">
      <c r="A512" s="63">
        <v>45679.12499999877</v>
      </c>
      <c r="B512" s="70">
        <v>356.87199999999996</v>
      </c>
      <c r="C512" s="71">
        <v>62892.282062719998</v>
      </c>
      <c r="D512" s="66"/>
      <c r="E512" s="66"/>
      <c r="F512" s="19">
        <f t="shared" si="85"/>
        <v>356.87199999999996</v>
      </c>
      <c r="G512" s="19">
        <f t="shared" si="85"/>
        <v>62892.282062719998</v>
      </c>
      <c r="H512" s="67">
        <v>0</v>
      </c>
      <c r="I512" s="34">
        <f t="shared" si="79"/>
        <v>356.87199999999996</v>
      </c>
      <c r="J512" s="68">
        <f t="shared" si="80"/>
        <v>176.23204415790536</v>
      </c>
      <c r="K512" s="110">
        <v>4.8</v>
      </c>
      <c r="L512" s="68">
        <f t="shared" si="81"/>
        <v>58.02</v>
      </c>
      <c r="M512" s="68">
        <f t="shared" si="88"/>
        <v>49.67966101176934</v>
      </c>
      <c r="N512" s="68">
        <f t="shared" si="88"/>
        <v>41.560092506159968</v>
      </c>
      <c r="O512" s="68">
        <f t="shared" si="88"/>
        <v>42.389047261205377</v>
      </c>
      <c r="P512" s="68">
        <f t="shared" si="88"/>
        <v>0</v>
      </c>
      <c r="Q512" s="68">
        <f t="shared" si="88"/>
        <v>0</v>
      </c>
      <c r="R512" s="68">
        <f t="shared" si="82"/>
        <v>58.02</v>
      </c>
      <c r="S512" s="68">
        <f t="shared" si="78"/>
        <v>118.21204415790535</v>
      </c>
      <c r="T512" s="68">
        <f t="shared" si="83"/>
        <v>42186.568622719991</v>
      </c>
      <c r="U512" s="43"/>
    </row>
    <row r="513" spans="1:21" x14ac:dyDescent="0.35">
      <c r="A513" s="63">
        <v>45679.166666665435</v>
      </c>
      <c r="B513" s="70">
        <v>401.548</v>
      </c>
      <c r="C513" s="71">
        <v>66787.289333480003</v>
      </c>
      <c r="D513" s="66"/>
      <c r="E513" s="66"/>
      <c r="F513" s="19">
        <f t="shared" si="85"/>
        <v>401.548</v>
      </c>
      <c r="G513" s="19">
        <f t="shared" si="85"/>
        <v>66787.289333480003</v>
      </c>
      <c r="H513" s="67">
        <v>0</v>
      </c>
      <c r="I513" s="34">
        <f t="shared" si="79"/>
        <v>401.548</v>
      </c>
      <c r="J513" s="68">
        <f t="shared" si="80"/>
        <v>166.32454733551157</v>
      </c>
      <c r="K513" s="110">
        <v>4.8</v>
      </c>
      <c r="L513" s="68">
        <f t="shared" si="81"/>
        <v>58.02</v>
      </c>
      <c r="M513" s="68">
        <f t="shared" si="88"/>
        <v>49.67966101176934</v>
      </c>
      <c r="N513" s="68">
        <f t="shared" si="88"/>
        <v>41.560092506159968</v>
      </c>
      <c r="O513" s="68">
        <f t="shared" si="88"/>
        <v>42.389047261205377</v>
      </c>
      <c r="P513" s="68">
        <f t="shared" si="88"/>
        <v>0</v>
      </c>
      <c r="Q513" s="68">
        <f t="shared" si="88"/>
        <v>0</v>
      </c>
      <c r="R513" s="68">
        <f t="shared" si="82"/>
        <v>58.02</v>
      </c>
      <c r="S513" s="68">
        <f t="shared" si="78"/>
        <v>108.30454733551156</v>
      </c>
      <c r="T513" s="68">
        <f t="shared" si="83"/>
        <v>43489.474373479992</v>
      </c>
      <c r="U513" s="43"/>
    </row>
    <row r="514" spans="1:21" x14ac:dyDescent="0.35">
      <c r="A514" s="63">
        <v>45679.208333332099</v>
      </c>
      <c r="B514" s="70">
        <v>438.81600000000003</v>
      </c>
      <c r="C514" s="71">
        <v>70736.106356999997</v>
      </c>
      <c r="D514" s="66"/>
      <c r="E514" s="66"/>
      <c r="F514" s="19">
        <f t="shared" si="85"/>
        <v>438.81600000000003</v>
      </c>
      <c r="G514" s="19">
        <f t="shared" si="85"/>
        <v>70736.106356999997</v>
      </c>
      <c r="H514" s="67">
        <v>0</v>
      </c>
      <c r="I514" s="34">
        <f t="shared" si="79"/>
        <v>438.81600000000003</v>
      </c>
      <c r="J514" s="68">
        <f t="shared" si="80"/>
        <v>161.19764629594178</v>
      </c>
      <c r="K514" s="110">
        <v>4.8</v>
      </c>
      <c r="L514" s="68">
        <f t="shared" si="81"/>
        <v>58.02</v>
      </c>
      <c r="M514" s="68">
        <f t="shared" si="88"/>
        <v>49.67966101176934</v>
      </c>
      <c r="N514" s="68">
        <f t="shared" si="88"/>
        <v>41.560092506159968</v>
      </c>
      <c r="O514" s="68">
        <f t="shared" si="88"/>
        <v>42.389047261205377</v>
      </c>
      <c r="P514" s="68">
        <f t="shared" si="88"/>
        <v>0</v>
      </c>
      <c r="Q514" s="68">
        <f t="shared" si="88"/>
        <v>0</v>
      </c>
      <c r="R514" s="68">
        <f t="shared" si="82"/>
        <v>58.02</v>
      </c>
      <c r="S514" s="68">
        <f t="shared" si="78"/>
        <v>103.17764629594177</v>
      </c>
      <c r="T514" s="68">
        <f t="shared" si="83"/>
        <v>45276.002036999984</v>
      </c>
      <c r="U514" s="43"/>
    </row>
    <row r="515" spans="1:21" x14ac:dyDescent="0.35">
      <c r="A515" s="63">
        <v>45679.249999998763</v>
      </c>
      <c r="B515" s="70">
        <v>514.69399999999996</v>
      </c>
      <c r="C515" s="71">
        <v>101112.68130304001</v>
      </c>
      <c r="D515" s="66"/>
      <c r="E515" s="66"/>
      <c r="F515" s="19">
        <f t="shared" si="85"/>
        <v>514.69399999999996</v>
      </c>
      <c r="G515" s="19">
        <f t="shared" si="85"/>
        <v>101112.68130304001</v>
      </c>
      <c r="H515" s="67">
        <v>0</v>
      </c>
      <c r="I515" s="34">
        <f t="shared" si="79"/>
        <v>514.69399999999996</v>
      </c>
      <c r="J515" s="68">
        <f t="shared" si="80"/>
        <v>196.45203033849242</v>
      </c>
      <c r="K515" s="110">
        <v>4.8</v>
      </c>
      <c r="L515" s="68">
        <f t="shared" si="81"/>
        <v>58.02</v>
      </c>
      <c r="M515" s="68">
        <f t="shared" si="88"/>
        <v>49.67966101176934</v>
      </c>
      <c r="N515" s="68">
        <f t="shared" si="88"/>
        <v>41.560092506159968</v>
      </c>
      <c r="O515" s="68">
        <f t="shared" si="88"/>
        <v>42.389047261205377</v>
      </c>
      <c r="P515" s="68">
        <f t="shared" si="88"/>
        <v>0</v>
      </c>
      <c r="Q515" s="68">
        <f t="shared" si="88"/>
        <v>0</v>
      </c>
      <c r="R515" s="68">
        <f t="shared" si="82"/>
        <v>58.02</v>
      </c>
      <c r="S515" s="68">
        <f t="shared" si="78"/>
        <v>138.43203033849241</v>
      </c>
      <c r="T515" s="68">
        <f t="shared" si="83"/>
        <v>71250.135423040003</v>
      </c>
      <c r="U515" s="43"/>
    </row>
    <row r="516" spans="1:21" x14ac:dyDescent="0.35">
      <c r="A516" s="63">
        <v>45679.291666665427</v>
      </c>
      <c r="B516" s="70">
        <v>511.43900000000002</v>
      </c>
      <c r="C516" s="71">
        <v>126754.45501053</v>
      </c>
      <c r="D516" s="66"/>
      <c r="E516" s="66"/>
      <c r="F516" s="19">
        <f t="shared" si="85"/>
        <v>511.43900000000002</v>
      </c>
      <c r="G516" s="19">
        <f t="shared" si="85"/>
        <v>126754.45501053</v>
      </c>
      <c r="H516" s="67">
        <v>0</v>
      </c>
      <c r="I516" s="34">
        <f t="shared" si="79"/>
        <v>511.43900000000002</v>
      </c>
      <c r="J516" s="68">
        <f t="shared" si="80"/>
        <v>247.83885274789367</v>
      </c>
      <c r="K516" s="110">
        <v>4.8</v>
      </c>
      <c r="L516" s="68">
        <f t="shared" si="81"/>
        <v>58.02</v>
      </c>
      <c r="M516" s="68">
        <f t="shared" si="88"/>
        <v>49.67966101176934</v>
      </c>
      <c r="N516" s="68">
        <f t="shared" si="88"/>
        <v>41.560092506159968</v>
      </c>
      <c r="O516" s="68">
        <f t="shared" si="88"/>
        <v>42.389047261205377</v>
      </c>
      <c r="P516" s="68">
        <f t="shared" si="88"/>
        <v>0</v>
      </c>
      <c r="Q516" s="68">
        <f t="shared" si="88"/>
        <v>0</v>
      </c>
      <c r="R516" s="68">
        <f t="shared" si="82"/>
        <v>58.02</v>
      </c>
      <c r="S516" s="68">
        <f t="shared" si="78"/>
        <v>189.81885274789366</v>
      </c>
      <c r="T516" s="68">
        <f t="shared" si="83"/>
        <v>97080.764230529981</v>
      </c>
      <c r="U516" s="43"/>
    </row>
    <row r="517" spans="1:21" x14ac:dyDescent="0.35">
      <c r="A517" s="63">
        <v>45679.333333332092</v>
      </c>
      <c r="B517" s="70">
        <v>469.15</v>
      </c>
      <c r="C517" s="71">
        <v>144399.67850000001</v>
      </c>
      <c r="D517" s="66">
        <v>3.4609999999999999</v>
      </c>
      <c r="E517" s="66">
        <v>1065.2619999999999</v>
      </c>
      <c r="F517" s="19">
        <f t="shared" si="85"/>
        <v>465.68899999999996</v>
      </c>
      <c r="G517" s="19">
        <f t="shared" si="85"/>
        <v>143334.41650000002</v>
      </c>
      <c r="H517" s="67">
        <v>0</v>
      </c>
      <c r="I517" s="34">
        <f t="shared" si="79"/>
        <v>465.68899999999996</v>
      </c>
      <c r="J517" s="68">
        <f t="shared" si="80"/>
        <v>307.78999826064182</v>
      </c>
      <c r="K517" s="110">
        <v>4.8</v>
      </c>
      <c r="L517" s="68">
        <f t="shared" si="81"/>
        <v>58.02</v>
      </c>
      <c r="M517" s="68">
        <f t="shared" si="88"/>
        <v>49.67966101176934</v>
      </c>
      <c r="N517" s="68">
        <f t="shared" si="88"/>
        <v>41.560092506159968</v>
      </c>
      <c r="O517" s="68">
        <f t="shared" si="88"/>
        <v>42.389047261205377</v>
      </c>
      <c r="P517" s="68">
        <f t="shared" si="88"/>
        <v>0</v>
      </c>
      <c r="Q517" s="68">
        <f t="shared" si="88"/>
        <v>0</v>
      </c>
      <c r="R517" s="68">
        <f t="shared" si="82"/>
        <v>58.02</v>
      </c>
      <c r="S517" s="68">
        <f t="shared" si="78"/>
        <v>249.76999826064181</v>
      </c>
      <c r="T517" s="68">
        <f t="shared" si="83"/>
        <v>116315.14072000001</v>
      </c>
      <c r="U517" s="43"/>
    </row>
    <row r="518" spans="1:21" x14ac:dyDescent="0.35">
      <c r="A518" s="63">
        <v>45679.374999998756</v>
      </c>
      <c r="B518" s="70">
        <v>445.67399999999998</v>
      </c>
      <c r="C518" s="71">
        <v>120137.19927771999</v>
      </c>
      <c r="D518" s="66"/>
      <c r="E518" s="66"/>
      <c r="F518" s="19">
        <f t="shared" si="85"/>
        <v>445.67399999999998</v>
      </c>
      <c r="G518" s="19">
        <f t="shared" si="85"/>
        <v>120137.19927771999</v>
      </c>
      <c r="H518" s="67">
        <v>0</v>
      </c>
      <c r="I518" s="34">
        <f t="shared" si="79"/>
        <v>445.67399999999998</v>
      </c>
      <c r="J518" s="68">
        <f t="shared" si="80"/>
        <v>269.5629524668704</v>
      </c>
      <c r="K518" s="110">
        <v>4.8</v>
      </c>
      <c r="L518" s="68">
        <f t="shared" si="81"/>
        <v>58.02</v>
      </c>
      <c r="M518" s="68">
        <f t="shared" si="88"/>
        <v>49.67966101176934</v>
      </c>
      <c r="N518" s="68">
        <f t="shared" si="88"/>
        <v>41.560092506159968</v>
      </c>
      <c r="O518" s="68">
        <f t="shared" si="88"/>
        <v>42.389047261205377</v>
      </c>
      <c r="P518" s="68">
        <f t="shared" si="88"/>
        <v>0</v>
      </c>
      <c r="Q518" s="68">
        <f t="shared" si="88"/>
        <v>0</v>
      </c>
      <c r="R518" s="68">
        <f t="shared" si="82"/>
        <v>58.02</v>
      </c>
      <c r="S518" s="68">
        <f t="shared" ref="S518:S581" si="89">IF(J518&gt;R518,J518-R518,0)</f>
        <v>211.54295246687039</v>
      </c>
      <c r="T518" s="68">
        <f t="shared" si="83"/>
        <v>94279.193797719985</v>
      </c>
      <c r="U518" s="43"/>
    </row>
    <row r="519" spans="1:21" x14ac:dyDescent="0.35">
      <c r="A519" s="63">
        <v>45679.41666666542</v>
      </c>
      <c r="B519" s="70">
        <v>410.41899999999998</v>
      </c>
      <c r="C519" s="71">
        <v>78342.476694750003</v>
      </c>
      <c r="D519" s="66"/>
      <c r="E519" s="66"/>
      <c r="F519" s="19">
        <f t="shared" si="85"/>
        <v>410.41899999999998</v>
      </c>
      <c r="G519" s="19">
        <f t="shared" si="85"/>
        <v>78342.476694750003</v>
      </c>
      <c r="H519" s="67">
        <v>0</v>
      </c>
      <c r="I519" s="34">
        <f t="shared" ref="I519:I582" si="90">F519-H519</f>
        <v>410.41899999999998</v>
      </c>
      <c r="J519" s="68">
        <f t="shared" ref="J519:J582" si="91">IF(F519&gt;0,G519/F519,0)</f>
        <v>190.88413717383943</v>
      </c>
      <c r="K519" s="110">
        <v>4.8</v>
      </c>
      <c r="L519" s="68">
        <f t="shared" ref="L519:L582" si="92">IF(AND(MONTH($A$2)&gt;5,MONTH($A$2)&lt;9),(K519*10800)/1000,(K519*10400)/1000)+8.1</f>
        <v>58.02</v>
      </c>
      <c r="M519" s="68">
        <f t="shared" si="88"/>
        <v>49.67966101176934</v>
      </c>
      <c r="N519" s="68">
        <f t="shared" si="88"/>
        <v>41.560092506159968</v>
      </c>
      <c r="O519" s="68">
        <f t="shared" si="88"/>
        <v>42.389047261205377</v>
      </c>
      <c r="P519" s="68">
        <f t="shared" si="88"/>
        <v>0</v>
      </c>
      <c r="Q519" s="68">
        <f t="shared" si="88"/>
        <v>0</v>
      </c>
      <c r="R519" s="68">
        <f t="shared" ref="R519:R582" si="93">MAX(L519:Q519)</f>
        <v>58.02</v>
      </c>
      <c r="S519" s="68">
        <f t="shared" si="89"/>
        <v>132.86413717383942</v>
      </c>
      <c r="T519" s="68">
        <f t="shared" ref="T519:T582" si="94">IF(S519&lt;&gt;" ",S519*I519,0)</f>
        <v>54529.966314750003</v>
      </c>
      <c r="U519" s="43"/>
    </row>
    <row r="520" spans="1:21" x14ac:dyDescent="0.35">
      <c r="A520" s="63">
        <v>45679.458333332084</v>
      </c>
      <c r="B520" s="70">
        <v>365.48200000000003</v>
      </c>
      <c r="C520" s="71">
        <v>58619.821817280004</v>
      </c>
      <c r="D520" s="66"/>
      <c r="E520" s="66"/>
      <c r="F520" s="19">
        <f t="shared" si="85"/>
        <v>365.48200000000003</v>
      </c>
      <c r="G520" s="19">
        <f t="shared" si="85"/>
        <v>58619.821817280004</v>
      </c>
      <c r="H520" s="67">
        <v>0</v>
      </c>
      <c r="I520" s="34">
        <f t="shared" si="90"/>
        <v>365.48200000000003</v>
      </c>
      <c r="J520" s="68">
        <f t="shared" si="91"/>
        <v>160.39044827728861</v>
      </c>
      <c r="K520" s="110">
        <v>4.8</v>
      </c>
      <c r="L520" s="68">
        <f t="shared" si="92"/>
        <v>58.02</v>
      </c>
      <c r="M520" s="68">
        <f t="shared" ref="M520:Q535" si="95">M519</f>
        <v>49.67966101176934</v>
      </c>
      <c r="N520" s="68">
        <f t="shared" si="95"/>
        <v>41.560092506159968</v>
      </c>
      <c r="O520" s="68">
        <f t="shared" si="95"/>
        <v>42.389047261205377</v>
      </c>
      <c r="P520" s="68">
        <f t="shared" si="95"/>
        <v>0</v>
      </c>
      <c r="Q520" s="68">
        <f t="shared" si="95"/>
        <v>0</v>
      </c>
      <c r="R520" s="68">
        <f t="shared" si="93"/>
        <v>58.02</v>
      </c>
      <c r="S520" s="68">
        <f t="shared" si="89"/>
        <v>102.3704482772886</v>
      </c>
      <c r="T520" s="68">
        <f t="shared" si="94"/>
        <v>37414.556177279999</v>
      </c>
      <c r="U520" s="43"/>
    </row>
    <row r="521" spans="1:21" x14ac:dyDescent="0.35">
      <c r="A521" s="63">
        <v>45679.499999998749</v>
      </c>
      <c r="B521" s="70">
        <v>365.51300000000003</v>
      </c>
      <c r="C521" s="71">
        <v>47175.429984939998</v>
      </c>
      <c r="D521" s="66">
        <v>0</v>
      </c>
      <c r="E521" s="66">
        <v>0</v>
      </c>
      <c r="F521" s="19">
        <f t="shared" si="85"/>
        <v>365.51300000000003</v>
      </c>
      <c r="G521" s="19">
        <f t="shared" si="85"/>
        <v>47175.429984939998</v>
      </c>
      <c r="H521" s="67">
        <v>0</v>
      </c>
      <c r="I521" s="34">
        <f t="shared" si="90"/>
        <v>365.51300000000003</v>
      </c>
      <c r="J521" s="68">
        <f t="shared" si="91"/>
        <v>129.0663532759163</v>
      </c>
      <c r="K521" s="110">
        <v>4.8</v>
      </c>
      <c r="L521" s="68">
        <f t="shared" si="92"/>
        <v>58.02</v>
      </c>
      <c r="M521" s="68">
        <f t="shared" si="95"/>
        <v>49.67966101176934</v>
      </c>
      <c r="N521" s="68">
        <f t="shared" si="95"/>
        <v>41.560092506159968</v>
      </c>
      <c r="O521" s="68">
        <f t="shared" si="95"/>
        <v>42.389047261205377</v>
      </c>
      <c r="P521" s="68">
        <f t="shared" si="95"/>
        <v>0</v>
      </c>
      <c r="Q521" s="68">
        <f t="shared" si="95"/>
        <v>0</v>
      </c>
      <c r="R521" s="68">
        <f t="shared" si="93"/>
        <v>58.02</v>
      </c>
      <c r="S521" s="68">
        <f t="shared" si="89"/>
        <v>71.046353275916289</v>
      </c>
      <c r="T521" s="68">
        <f t="shared" si="94"/>
        <v>25968.365724939991</v>
      </c>
      <c r="U521" s="43"/>
    </row>
    <row r="522" spans="1:21" x14ac:dyDescent="0.35">
      <c r="A522" s="63">
        <v>45679.541666665413</v>
      </c>
      <c r="B522" s="70">
        <v>361.19400000000002</v>
      </c>
      <c r="C522" s="71">
        <v>40985.75274032</v>
      </c>
      <c r="D522" s="66">
        <v>0</v>
      </c>
      <c r="E522" s="66">
        <v>0</v>
      </c>
      <c r="F522" s="19">
        <f t="shared" si="85"/>
        <v>361.19400000000002</v>
      </c>
      <c r="G522" s="19">
        <f t="shared" si="85"/>
        <v>40985.75274032</v>
      </c>
      <c r="H522" s="67">
        <v>0</v>
      </c>
      <c r="I522" s="34">
        <f t="shared" si="90"/>
        <v>361.19400000000002</v>
      </c>
      <c r="J522" s="68">
        <f t="shared" si="91"/>
        <v>113.47296117964306</v>
      </c>
      <c r="K522" s="110">
        <v>4.8</v>
      </c>
      <c r="L522" s="68">
        <f t="shared" si="92"/>
        <v>58.02</v>
      </c>
      <c r="M522" s="68">
        <f t="shared" si="95"/>
        <v>49.67966101176934</v>
      </c>
      <c r="N522" s="68">
        <f t="shared" si="95"/>
        <v>41.560092506159968</v>
      </c>
      <c r="O522" s="68">
        <f t="shared" si="95"/>
        <v>42.389047261205377</v>
      </c>
      <c r="P522" s="68">
        <f t="shared" si="95"/>
        <v>0</v>
      </c>
      <c r="Q522" s="68">
        <f t="shared" si="95"/>
        <v>0</v>
      </c>
      <c r="R522" s="68">
        <f t="shared" si="93"/>
        <v>58.02</v>
      </c>
      <c r="S522" s="68">
        <f t="shared" si="89"/>
        <v>55.452961179643061</v>
      </c>
      <c r="T522" s="68">
        <f t="shared" si="94"/>
        <v>20029.276860319998</v>
      </c>
      <c r="U522" s="43"/>
    </row>
    <row r="523" spans="1:21" x14ac:dyDescent="0.35">
      <c r="A523" s="63">
        <v>45679.583333332077</v>
      </c>
      <c r="B523" s="70">
        <v>307.02</v>
      </c>
      <c r="C523" s="71">
        <v>24931.800410099997</v>
      </c>
      <c r="D523" s="66">
        <v>0</v>
      </c>
      <c r="E523" s="66">
        <v>0</v>
      </c>
      <c r="F523" s="19">
        <f t="shared" si="85"/>
        <v>307.02</v>
      </c>
      <c r="G523" s="19">
        <f t="shared" si="85"/>
        <v>24931.800410099997</v>
      </c>
      <c r="H523" s="67">
        <v>0</v>
      </c>
      <c r="I523" s="34">
        <f t="shared" si="90"/>
        <v>307.02</v>
      </c>
      <c r="J523" s="68">
        <f t="shared" si="91"/>
        <v>81.20578597518076</v>
      </c>
      <c r="K523" s="110">
        <v>4.8</v>
      </c>
      <c r="L523" s="68">
        <f t="shared" si="92"/>
        <v>58.02</v>
      </c>
      <c r="M523" s="68">
        <f t="shared" si="95"/>
        <v>49.67966101176934</v>
      </c>
      <c r="N523" s="68">
        <f t="shared" si="95"/>
        <v>41.560092506159968</v>
      </c>
      <c r="O523" s="68">
        <f t="shared" si="95"/>
        <v>42.389047261205377</v>
      </c>
      <c r="P523" s="68">
        <f t="shared" si="95"/>
        <v>0</v>
      </c>
      <c r="Q523" s="68">
        <f t="shared" si="95"/>
        <v>0</v>
      </c>
      <c r="R523" s="68">
        <f t="shared" si="93"/>
        <v>58.02</v>
      </c>
      <c r="S523" s="68">
        <f t="shared" si="89"/>
        <v>23.185785975180757</v>
      </c>
      <c r="T523" s="68">
        <f t="shared" si="94"/>
        <v>7118.5000100999951</v>
      </c>
      <c r="U523" s="43"/>
    </row>
    <row r="524" spans="1:21" x14ac:dyDescent="0.35">
      <c r="A524" s="63">
        <v>45679.624999998741</v>
      </c>
      <c r="B524" s="70">
        <v>296.46999999999997</v>
      </c>
      <c r="C524" s="71">
        <v>24032.345768799998</v>
      </c>
      <c r="D524" s="66">
        <v>0</v>
      </c>
      <c r="E524" s="66">
        <v>0</v>
      </c>
      <c r="F524" s="19">
        <f t="shared" si="85"/>
        <v>296.46999999999997</v>
      </c>
      <c r="G524" s="19">
        <f t="shared" si="85"/>
        <v>24032.345768799998</v>
      </c>
      <c r="H524" s="67">
        <v>0</v>
      </c>
      <c r="I524" s="34">
        <f t="shared" si="90"/>
        <v>296.46999999999997</v>
      </c>
      <c r="J524" s="68">
        <f t="shared" si="91"/>
        <v>81.061644580564646</v>
      </c>
      <c r="K524" s="110">
        <v>4.8</v>
      </c>
      <c r="L524" s="68">
        <f t="shared" si="92"/>
        <v>58.02</v>
      </c>
      <c r="M524" s="68">
        <f t="shared" si="95"/>
        <v>49.67966101176934</v>
      </c>
      <c r="N524" s="68">
        <f t="shared" si="95"/>
        <v>41.560092506159968</v>
      </c>
      <c r="O524" s="68">
        <f t="shared" si="95"/>
        <v>42.389047261205377</v>
      </c>
      <c r="P524" s="68">
        <f t="shared" si="95"/>
        <v>0</v>
      </c>
      <c r="Q524" s="68">
        <f t="shared" si="95"/>
        <v>0</v>
      </c>
      <c r="R524" s="68">
        <f t="shared" si="93"/>
        <v>58.02</v>
      </c>
      <c r="S524" s="68">
        <f t="shared" si="89"/>
        <v>23.041644580564643</v>
      </c>
      <c r="T524" s="68">
        <f t="shared" si="94"/>
        <v>6831.1563687999987</v>
      </c>
      <c r="U524" s="43"/>
    </row>
    <row r="525" spans="1:21" x14ac:dyDescent="0.35">
      <c r="A525" s="63">
        <v>45679.666666665406</v>
      </c>
      <c r="B525" s="70">
        <v>256.04599999999999</v>
      </c>
      <c r="C525" s="71">
        <v>17592.9847352</v>
      </c>
      <c r="D525" s="66">
        <v>0</v>
      </c>
      <c r="E525" s="66">
        <v>0</v>
      </c>
      <c r="F525" s="19">
        <f t="shared" si="85"/>
        <v>256.04599999999999</v>
      </c>
      <c r="G525" s="19">
        <f t="shared" si="85"/>
        <v>17592.9847352</v>
      </c>
      <c r="H525" s="67">
        <v>0</v>
      </c>
      <c r="I525" s="34">
        <f t="shared" si="90"/>
        <v>256.04599999999999</v>
      </c>
      <c r="J525" s="68">
        <f t="shared" si="91"/>
        <v>68.710250248783424</v>
      </c>
      <c r="K525" s="110">
        <v>4.8</v>
      </c>
      <c r="L525" s="68">
        <f t="shared" si="92"/>
        <v>58.02</v>
      </c>
      <c r="M525" s="68">
        <f t="shared" si="95"/>
        <v>49.67966101176934</v>
      </c>
      <c r="N525" s="68">
        <f t="shared" si="95"/>
        <v>41.560092506159968</v>
      </c>
      <c r="O525" s="68">
        <f t="shared" si="95"/>
        <v>42.389047261205377</v>
      </c>
      <c r="P525" s="68">
        <f t="shared" si="95"/>
        <v>0</v>
      </c>
      <c r="Q525" s="68">
        <f t="shared" si="95"/>
        <v>0</v>
      </c>
      <c r="R525" s="68">
        <f t="shared" si="93"/>
        <v>58.02</v>
      </c>
      <c r="S525" s="68">
        <f t="shared" si="89"/>
        <v>10.690250248783421</v>
      </c>
      <c r="T525" s="68">
        <f t="shared" si="94"/>
        <v>2737.1958151999997</v>
      </c>
      <c r="U525" s="43"/>
    </row>
    <row r="526" spans="1:21" x14ac:dyDescent="0.35">
      <c r="A526" s="63">
        <v>45679.70833333207</v>
      </c>
      <c r="B526" s="70">
        <v>266.11199999999997</v>
      </c>
      <c r="C526" s="71">
        <v>27221.801866379999</v>
      </c>
      <c r="D526" s="66">
        <v>0</v>
      </c>
      <c r="E526" s="66">
        <v>0</v>
      </c>
      <c r="F526" s="19">
        <f t="shared" si="85"/>
        <v>266.11199999999997</v>
      </c>
      <c r="G526" s="19">
        <f t="shared" si="85"/>
        <v>27221.801866379999</v>
      </c>
      <c r="H526" s="67">
        <v>0</v>
      </c>
      <c r="I526" s="34">
        <f t="shared" si="90"/>
        <v>266.11199999999997</v>
      </c>
      <c r="J526" s="68">
        <f t="shared" si="91"/>
        <v>102.29452962053573</v>
      </c>
      <c r="K526" s="110">
        <v>4.8</v>
      </c>
      <c r="L526" s="68">
        <f t="shared" si="92"/>
        <v>58.02</v>
      </c>
      <c r="M526" s="68">
        <f t="shared" si="95"/>
        <v>49.67966101176934</v>
      </c>
      <c r="N526" s="68">
        <f t="shared" si="95"/>
        <v>41.560092506159968</v>
      </c>
      <c r="O526" s="68">
        <f t="shared" si="95"/>
        <v>42.389047261205377</v>
      </c>
      <c r="P526" s="68">
        <f t="shared" si="95"/>
        <v>0</v>
      </c>
      <c r="Q526" s="68">
        <f t="shared" si="95"/>
        <v>0</v>
      </c>
      <c r="R526" s="68">
        <f t="shared" si="93"/>
        <v>58.02</v>
      </c>
      <c r="S526" s="68">
        <f t="shared" si="89"/>
        <v>44.274529620535723</v>
      </c>
      <c r="T526" s="68">
        <f t="shared" si="94"/>
        <v>11781.983626380001</v>
      </c>
      <c r="U526" s="43"/>
    </row>
    <row r="527" spans="1:21" x14ac:dyDescent="0.35">
      <c r="A527" s="63">
        <v>45679.749999998734</v>
      </c>
      <c r="B527" s="70">
        <v>336.13099999999997</v>
      </c>
      <c r="C527" s="71">
        <v>46619.74212635</v>
      </c>
      <c r="D527" s="66"/>
      <c r="E527" s="66"/>
      <c r="F527" s="19">
        <f t="shared" si="85"/>
        <v>336.13099999999997</v>
      </c>
      <c r="G527" s="19">
        <f t="shared" si="85"/>
        <v>46619.74212635</v>
      </c>
      <c r="H527" s="67">
        <v>0</v>
      </c>
      <c r="I527" s="34">
        <f t="shared" si="90"/>
        <v>336.13099999999997</v>
      </c>
      <c r="J527" s="68">
        <f t="shared" si="91"/>
        <v>138.69515791863887</v>
      </c>
      <c r="K527" s="110">
        <v>4.8</v>
      </c>
      <c r="L527" s="68">
        <f t="shared" si="92"/>
        <v>58.02</v>
      </c>
      <c r="M527" s="68">
        <f t="shared" si="95"/>
        <v>49.67966101176934</v>
      </c>
      <c r="N527" s="68">
        <f t="shared" si="95"/>
        <v>41.560092506159968</v>
      </c>
      <c r="O527" s="68">
        <f t="shared" si="95"/>
        <v>42.389047261205377</v>
      </c>
      <c r="P527" s="68">
        <f t="shared" si="95"/>
        <v>0</v>
      </c>
      <c r="Q527" s="68">
        <f t="shared" si="95"/>
        <v>0</v>
      </c>
      <c r="R527" s="68">
        <f t="shared" si="93"/>
        <v>58.02</v>
      </c>
      <c r="S527" s="68">
        <f t="shared" si="89"/>
        <v>80.67515791863886</v>
      </c>
      <c r="T527" s="68">
        <f t="shared" si="94"/>
        <v>27117.421506349998</v>
      </c>
      <c r="U527" s="43"/>
    </row>
    <row r="528" spans="1:21" x14ac:dyDescent="0.35">
      <c r="A528" s="63">
        <v>45679.791666665398</v>
      </c>
      <c r="B528" s="70">
        <v>399.346</v>
      </c>
      <c r="C528" s="71">
        <v>68839.25160992</v>
      </c>
      <c r="D528" s="66"/>
      <c r="E528" s="66"/>
      <c r="F528" s="19">
        <f t="shared" si="85"/>
        <v>399.346</v>
      </c>
      <c r="G528" s="19">
        <f t="shared" si="85"/>
        <v>68839.25160992</v>
      </c>
      <c r="H528" s="67">
        <v>0</v>
      </c>
      <c r="I528" s="34">
        <f t="shared" si="90"/>
        <v>399.346</v>
      </c>
      <c r="J528" s="68">
        <f t="shared" si="91"/>
        <v>172.37997027620159</v>
      </c>
      <c r="K528" s="110">
        <v>4.8</v>
      </c>
      <c r="L528" s="68">
        <f t="shared" si="92"/>
        <v>58.02</v>
      </c>
      <c r="M528" s="68">
        <f t="shared" si="95"/>
        <v>49.67966101176934</v>
      </c>
      <c r="N528" s="68">
        <f t="shared" si="95"/>
        <v>41.560092506159968</v>
      </c>
      <c r="O528" s="68">
        <f t="shared" si="95"/>
        <v>42.389047261205377</v>
      </c>
      <c r="P528" s="68">
        <f t="shared" si="95"/>
        <v>0</v>
      </c>
      <c r="Q528" s="68">
        <f t="shared" si="95"/>
        <v>0</v>
      </c>
      <c r="R528" s="68">
        <f t="shared" si="93"/>
        <v>58.02</v>
      </c>
      <c r="S528" s="68">
        <f t="shared" si="89"/>
        <v>114.35997027620158</v>
      </c>
      <c r="T528" s="68">
        <f t="shared" si="94"/>
        <v>45669.196689919998</v>
      </c>
      <c r="U528" s="43"/>
    </row>
    <row r="529" spans="1:21" x14ac:dyDescent="0.35">
      <c r="A529" s="63">
        <v>45679.833333332062</v>
      </c>
      <c r="B529" s="70">
        <v>387.84500000000003</v>
      </c>
      <c r="C529" s="71">
        <v>69040.621396300005</v>
      </c>
      <c r="D529" s="66"/>
      <c r="E529" s="66"/>
      <c r="F529" s="19">
        <f t="shared" si="85"/>
        <v>387.84500000000003</v>
      </c>
      <c r="G529" s="19">
        <f t="shared" si="85"/>
        <v>69040.621396300005</v>
      </c>
      <c r="H529" s="67">
        <v>0</v>
      </c>
      <c r="I529" s="34">
        <f t="shared" si="90"/>
        <v>387.84500000000003</v>
      </c>
      <c r="J529" s="68">
        <f t="shared" si="91"/>
        <v>178.01085845195891</v>
      </c>
      <c r="K529" s="110">
        <v>4.8</v>
      </c>
      <c r="L529" s="68">
        <f t="shared" si="92"/>
        <v>58.02</v>
      </c>
      <c r="M529" s="68">
        <f t="shared" si="95"/>
        <v>49.67966101176934</v>
      </c>
      <c r="N529" s="68">
        <f t="shared" si="95"/>
        <v>41.560092506159968</v>
      </c>
      <c r="O529" s="68">
        <f t="shared" si="95"/>
        <v>42.389047261205377</v>
      </c>
      <c r="P529" s="68">
        <f t="shared" si="95"/>
        <v>0</v>
      </c>
      <c r="Q529" s="68">
        <f t="shared" si="95"/>
        <v>0</v>
      </c>
      <c r="R529" s="68">
        <f t="shared" si="93"/>
        <v>58.02</v>
      </c>
      <c r="S529" s="68">
        <f t="shared" si="89"/>
        <v>119.9908584519589</v>
      </c>
      <c r="T529" s="68">
        <f t="shared" si="94"/>
        <v>46537.854496300002</v>
      </c>
      <c r="U529" s="43"/>
    </row>
    <row r="530" spans="1:21" x14ac:dyDescent="0.35">
      <c r="A530" s="63">
        <v>45679.874999998727</v>
      </c>
      <c r="B530" s="70">
        <v>371.83600000000001</v>
      </c>
      <c r="C530" s="71">
        <v>84081.995235380004</v>
      </c>
      <c r="D530" s="66"/>
      <c r="E530" s="66"/>
      <c r="F530" s="19">
        <f t="shared" si="85"/>
        <v>371.83600000000001</v>
      </c>
      <c r="G530" s="19">
        <f t="shared" si="85"/>
        <v>84081.995235380004</v>
      </c>
      <c r="H530" s="67">
        <v>0</v>
      </c>
      <c r="I530" s="34">
        <f t="shared" si="90"/>
        <v>371.83600000000001</v>
      </c>
      <c r="J530" s="68">
        <f t="shared" si="91"/>
        <v>226.12655911579299</v>
      </c>
      <c r="K530" s="110">
        <v>4.8</v>
      </c>
      <c r="L530" s="68">
        <f t="shared" si="92"/>
        <v>58.02</v>
      </c>
      <c r="M530" s="68">
        <f t="shared" si="95"/>
        <v>49.67966101176934</v>
      </c>
      <c r="N530" s="68">
        <f t="shared" si="95"/>
        <v>41.560092506159968</v>
      </c>
      <c r="O530" s="68">
        <f t="shared" si="95"/>
        <v>42.389047261205377</v>
      </c>
      <c r="P530" s="68">
        <f t="shared" si="95"/>
        <v>0</v>
      </c>
      <c r="Q530" s="68">
        <f t="shared" si="95"/>
        <v>0</v>
      </c>
      <c r="R530" s="68">
        <f t="shared" si="93"/>
        <v>58.02</v>
      </c>
      <c r="S530" s="68">
        <f t="shared" si="89"/>
        <v>168.10655911579298</v>
      </c>
      <c r="T530" s="68">
        <f t="shared" si="94"/>
        <v>62508.070515380001</v>
      </c>
      <c r="U530" s="43"/>
    </row>
    <row r="531" spans="1:21" x14ac:dyDescent="0.35">
      <c r="A531" s="63">
        <v>45679.916666665391</v>
      </c>
      <c r="B531" s="70">
        <v>334.75300000000004</v>
      </c>
      <c r="C531" s="71">
        <v>66566.144741399999</v>
      </c>
      <c r="D531" s="66">
        <v>0</v>
      </c>
      <c r="E531" s="66">
        <v>0</v>
      </c>
      <c r="F531" s="19">
        <f t="shared" si="85"/>
        <v>334.75300000000004</v>
      </c>
      <c r="G531" s="19">
        <f t="shared" si="85"/>
        <v>66566.144741399999</v>
      </c>
      <c r="H531" s="67">
        <v>0</v>
      </c>
      <c r="I531" s="34">
        <f t="shared" si="90"/>
        <v>334.75300000000004</v>
      </c>
      <c r="J531" s="68">
        <f t="shared" si="91"/>
        <v>198.85152557676852</v>
      </c>
      <c r="K531" s="110">
        <v>4.8</v>
      </c>
      <c r="L531" s="68">
        <f t="shared" si="92"/>
        <v>58.02</v>
      </c>
      <c r="M531" s="68">
        <f t="shared" si="95"/>
        <v>49.67966101176934</v>
      </c>
      <c r="N531" s="68">
        <f t="shared" si="95"/>
        <v>41.560092506159968</v>
      </c>
      <c r="O531" s="68">
        <f t="shared" si="95"/>
        <v>42.389047261205377</v>
      </c>
      <c r="P531" s="68">
        <f t="shared" si="95"/>
        <v>0</v>
      </c>
      <c r="Q531" s="68">
        <f t="shared" si="95"/>
        <v>0</v>
      </c>
      <c r="R531" s="68">
        <f t="shared" si="93"/>
        <v>58.02</v>
      </c>
      <c r="S531" s="68">
        <f t="shared" si="89"/>
        <v>140.83152557676851</v>
      </c>
      <c r="T531" s="68">
        <f t="shared" si="94"/>
        <v>47143.775681399995</v>
      </c>
      <c r="U531" s="43"/>
    </row>
    <row r="532" spans="1:21" x14ac:dyDescent="0.35">
      <c r="A532" s="63">
        <v>45679.958333332055</v>
      </c>
      <c r="B532" s="70">
        <v>339.69299999999998</v>
      </c>
      <c r="C532" s="71">
        <v>56710.887976829996</v>
      </c>
      <c r="D532" s="66">
        <v>0</v>
      </c>
      <c r="E532" s="66">
        <v>0</v>
      </c>
      <c r="F532" s="19">
        <f t="shared" si="85"/>
        <v>339.69299999999998</v>
      </c>
      <c r="G532" s="19">
        <f t="shared" si="85"/>
        <v>56710.887976829996</v>
      </c>
      <c r="H532" s="67">
        <v>0</v>
      </c>
      <c r="I532" s="34">
        <f t="shared" si="90"/>
        <v>339.69299999999998</v>
      </c>
      <c r="J532" s="68">
        <f t="shared" si="91"/>
        <v>166.94747309137958</v>
      </c>
      <c r="K532" s="110">
        <v>4.8</v>
      </c>
      <c r="L532" s="68">
        <f t="shared" si="92"/>
        <v>58.02</v>
      </c>
      <c r="M532" s="68">
        <f t="shared" si="95"/>
        <v>49.67966101176934</v>
      </c>
      <c r="N532" s="68">
        <f t="shared" si="95"/>
        <v>41.560092506159968</v>
      </c>
      <c r="O532" s="68">
        <f t="shared" si="95"/>
        <v>42.389047261205377</v>
      </c>
      <c r="P532" s="68">
        <f t="shared" si="95"/>
        <v>0</v>
      </c>
      <c r="Q532" s="68">
        <f t="shared" si="95"/>
        <v>0</v>
      </c>
      <c r="R532" s="68">
        <f t="shared" si="93"/>
        <v>58.02</v>
      </c>
      <c r="S532" s="68">
        <f t="shared" si="89"/>
        <v>108.92747309137957</v>
      </c>
      <c r="T532" s="68">
        <f t="shared" si="94"/>
        <v>37001.900116829995</v>
      </c>
      <c r="U532" s="43"/>
    </row>
    <row r="533" spans="1:21" x14ac:dyDescent="0.35">
      <c r="A533" s="63">
        <v>45679.999999998719</v>
      </c>
      <c r="B533" s="70">
        <v>359.98099999999999</v>
      </c>
      <c r="C533" s="71">
        <v>46860.09158154</v>
      </c>
      <c r="D533" s="66">
        <v>0</v>
      </c>
      <c r="E533" s="66">
        <v>0</v>
      </c>
      <c r="F533" s="19">
        <f t="shared" si="85"/>
        <v>359.98099999999999</v>
      </c>
      <c r="G533" s="19">
        <f t="shared" si="85"/>
        <v>46860.09158154</v>
      </c>
      <c r="H533" s="67">
        <v>0</v>
      </c>
      <c r="I533" s="34">
        <f t="shared" si="90"/>
        <v>359.98099999999999</v>
      </c>
      <c r="J533" s="68">
        <f t="shared" si="91"/>
        <v>130.17379134326535</v>
      </c>
      <c r="K533" s="110">
        <v>4.8</v>
      </c>
      <c r="L533" s="68">
        <f t="shared" si="92"/>
        <v>58.02</v>
      </c>
      <c r="M533" s="68">
        <f t="shared" si="95"/>
        <v>49.67966101176934</v>
      </c>
      <c r="N533" s="68">
        <f t="shared" si="95"/>
        <v>41.560092506159968</v>
      </c>
      <c r="O533" s="68">
        <f t="shared" si="95"/>
        <v>42.389047261205377</v>
      </c>
      <c r="P533" s="68">
        <f t="shared" si="95"/>
        <v>0</v>
      </c>
      <c r="Q533" s="68">
        <f t="shared" si="95"/>
        <v>0</v>
      </c>
      <c r="R533" s="68">
        <f t="shared" si="93"/>
        <v>58.02</v>
      </c>
      <c r="S533" s="68">
        <f t="shared" si="89"/>
        <v>72.15379134326534</v>
      </c>
      <c r="T533" s="68">
        <f t="shared" si="94"/>
        <v>25973.99396154</v>
      </c>
      <c r="U533" s="43"/>
    </row>
    <row r="534" spans="1:21" x14ac:dyDescent="0.35">
      <c r="A534" s="63">
        <v>45680.041666665384</v>
      </c>
      <c r="B534" s="64">
        <v>360.62800000000004</v>
      </c>
      <c r="C534" s="65">
        <v>49245.518753199998</v>
      </c>
      <c r="D534" s="66">
        <v>0</v>
      </c>
      <c r="E534" s="66">
        <v>0</v>
      </c>
      <c r="F534" s="19">
        <f t="shared" ref="F534:G597" si="96">B534-D534</f>
        <v>360.62800000000004</v>
      </c>
      <c r="G534" s="19">
        <f t="shared" si="96"/>
        <v>49245.518753199998</v>
      </c>
      <c r="H534" s="67">
        <v>0</v>
      </c>
      <c r="I534" s="34">
        <f t="shared" si="90"/>
        <v>360.62800000000004</v>
      </c>
      <c r="J534" s="68">
        <f t="shared" si="91"/>
        <v>136.55489521945049</v>
      </c>
      <c r="K534" s="110">
        <v>4.2699999999999996</v>
      </c>
      <c r="L534" s="68">
        <f t="shared" si="92"/>
        <v>52.507999999999996</v>
      </c>
      <c r="M534" s="68">
        <f t="shared" si="95"/>
        <v>49.67966101176934</v>
      </c>
      <c r="N534" s="68">
        <f t="shared" si="95"/>
        <v>41.560092506159968</v>
      </c>
      <c r="O534" s="68">
        <f t="shared" si="95"/>
        <v>42.389047261205377</v>
      </c>
      <c r="P534" s="68">
        <f t="shared" si="95"/>
        <v>0</v>
      </c>
      <c r="Q534" s="68">
        <f t="shared" si="95"/>
        <v>0</v>
      </c>
      <c r="R534" s="68">
        <f t="shared" si="93"/>
        <v>52.507999999999996</v>
      </c>
      <c r="S534" s="68">
        <f t="shared" si="89"/>
        <v>84.046895219450491</v>
      </c>
      <c r="T534" s="68">
        <f t="shared" si="94"/>
        <v>30309.663729199994</v>
      </c>
      <c r="U534" s="43"/>
    </row>
    <row r="535" spans="1:21" x14ac:dyDescent="0.35">
      <c r="A535" s="63">
        <v>45680.083333332048</v>
      </c>
      <c r="B535" s="70">
        <v>384.762</v>
      </c>
      <c r="C535" s="71">
        <v>69814.978656260006</v>
      </c>
      <c r="D535" s="66">
        <v>0</v>
      </c>
      <c r="E535" s="66">
        <v>0</v>
      </c>
      <c r="F535" s="19">
        <f t="shared" si="96"/>
        <v>384.762</v>
      </c>
      <c r="G535" s="19">
        <f t="shared" si="96"/>
        <v>69814.978656260006</v>
      </c>
      <c r="H535" s="67">
        <v>0</v>
      </c>
      <c r="I535" s="34">
        <f t="shared" si="90"/>
        <v>384.762</v>
      </c>
      <c r="J535" s="68">
        <f t="shared" si="91"/>
        <v>181.44977585172134</v>
      </c>
      <c r="K535" s="110">
        <v>4.2699999999999996</v>
      </c>
      <c r="L535" s="68">
        <f t="shared" si="92"/>
        <v>52.507999999999996</v>
      </c>
      <c r="M535" s="68">
        <f t="shared" si="95"/>
        <v>49.67966101176934</v>
      </c>
      <c r="N535" s="68">
        <f t="shared" si="95"/>
        <v>41.560092506159968</v>
      </c>
      <c r="O535" s="68">
        <f t="shared" si="95"/>
        <v>42.389047261205377</v>
      </c>
      <c r="P535" s="68">
        <f t="shared" si="95"/>
        <v>0</v>
      </c>
      <c r="Q535" s="68">
        <f t="shared" si="95"/>
        <v>0</v>
      </c>
      <c r="R535" s="68">
        <f t="shared" si="93"/>
        <v>52.507999999999996</v>
      </c>
      <c r="S535" s="68">
        <f t="shared" si="89"/>
        <v>128.94177585172133</v>
      </c>
      <c r="T535" s="68">
        <f t="shared" si="94"/>
        <v>49611.895560260004</v>
      </c>
      <c r="U535" s="43"/>
    </row>
    <row r="536" spans="1:21" x14ac:dyDescent="0.35">
      <c r="A536" s="63">
        <v>45680.124999998712</v>
      </c>
      <c r="B536" s="70">
        <v>396.23099999999999</v>
      </c>
      <c r="C536" s="71">
        <v>80863.484728309995</v>
      </c>
      <c r="D536" s="66">
        <v>0</v>
      </c>
      <c r="E536" s="66">
        <v>0</v>
      </c>
      <c r="F536" s="19">
        <f t="shared" si="96"/>
        <v>396.23099999999999</v>
      </c>
      <c r="G536" s="19">
        <f t="shared" si="96"/>
        <v>80863.484728309995</v>
      </c>
      <c r="H536" s="67">
        <v>0</v>
      </c>
      <c r="I536" s="34">
        <f t="shared" si="90"/>
        <v>396.23099999999999</v>
      </c>
      <c r="J536" s="68">
        <f t="shared" si="91"/>
        <v>204.08167136925178</v>
      </c>
      <c r="K536" s="110">
        <v>4.2699999999999996</v>
      </c>
      <c r="L536" s="68">
        <f t="shared" si="92"/>
        <v>52.507999999999996</v>
      </c>
      <c r="M536" s="68">
        <f t="shared" ref="M536:Q551" si="97">M535</f>
        <v>49.67966101176934</v>
      </c>
      <c r="N536" s="68">
        <f t="shared" si="97"/>
        <v>41.560092506159968</v>
      </c>
      <c r="O536" s="68">
        <f t="shared" si="97"/>
        <v>42.389047261205377</v>
      </c>
      <c r="P536" s="68">
        <f t="shared" si="97"/>
        <v>0</v>
      </c>
      <c r="Q536" s="68">
        <f t="shared" si="97"/>
        <v>0</v>
      </c>
      <c r="R536" s="68">
        <f t="shared" si="93"/>
        <v>52.507999999999996</v>
      </c>
      <c r="S536" s="68">
        <f t="shared" si="89"/>
        <v>151.57367136925177</v>
      </c>
      <c r="T536" s="68">
        <f t="shared" si="94"/>
        <v>60058.187380309995</v>
      </c>
      <c r="U536" s="43"/>
    </row>
    <row r="537" spans="1:21" x14ac:dyDescent="0.35">
      <c r="A537" s="63">
        <v>45680.166666665376</v>
      </c>
      <c r="B537" s="70">
        <v>408.54399999999998</v>
      </c>
      <c r="C537" s="71">
        <v>72210.153876480006</v>
      </c>
      <c r="D537" s="66">
        <v>0</v>
      </c>
      <c r="E537" s="66">
        <v>0</v>
      </c>
      <c r="F537" s="19">
        <f t="shared" si="96"/>
        <v>408.54399999999998</v>
      </c>
      <c r="G537" s="19">
        <f t="shared" si="96"/>
        <v>72210.153876480006</v>
      </c>
      <c r="H537" s="67">
        <v>0</v>
      </c>
      <c r="I537" s="34">
        <f t="shared" si="90"/>
        <v>408.54399999999998</v>
      </c>
      <c r="J537" s="68">
        <f t="shared" si="91"/>
        <v>176.75000459309157</v>
      </c>
      <c r="K537" s="110">
        <v>4.2699999999999996</v>
      </c>
      <c r="L537" s="68">
        <f t="shared" si="92"/>
        <v>52.507999999999996</v>
      </c>
      <c r="M537" s="68">
        <f t="shared" si="97"/>
        <v>49.67966101176934</v>
      </c>
      <c r="N537" s="68">
        <f t="shared" si="97"/>
        <v>41.560092506159968</v>
      </c>
      <c r="O537" s="68">
        <f t="shared" si="97"/>
        <v>42.389047261205377</v>
      </c>
      <c r="P537" s="68">
        <f t="shared" si="97"/>
        <v>0</v>
      </c>
      <c r="Q537" s="68">
        <f t="shared" si="97"/>
        <v>0</v>
      </c>
      <c r="R537" s="68">
        <f t="shared" si="93"/>
        <v>52.507999999999996</v>
      </c>
      <c r="S537" s="68">
        <f t="shared" si="89"/>
        <v>124.24200459309158</v>
      </c>
      <c r="T537" s="68">
        <f t="shared" si="94"/>
        <v>50758.325524480002</v>
      </c>
      <c r="U537" s="43"/>
    </row>
    <row r="538" spans="1:21" x14ac:dyDescent="0.35">
      <c r="A538" s="63">
        <v>45680.208333332041</v>
      </c>
      <c r="B538" s="70">
        <v>429.00199999999995</v>
      </c>
      <c r="C538" s="71">
        <v>57710.356908679998</v>
      </c>
      <c r="D538" s="66">
        <v>0</v>
      </c>
      <c r="E538" s="66">
        <v>0</v>
      </c>
      <c r="F538" s="19">
        <f t="shared" si="96"/>
        <v>429.00199999999995</v>
      </c>
      <c r="G538" s="19">
        <f t="shared" si="96"/>
        <v>57710.356908679998</v>
      </c>
      <c r="H538" s="67">
        <v>0</v>
      </c>
      <c r="I538" s="34">
        <f t="shared" si="90"/>
        <v>429.00199999999995</v>
      </c>
      <c r="J538" s="68">
        <f t="shared" si="91"/>
        <v>134.52234933328984</v>
      </c>
      <c r="K538" s="110">
        <v>4.2699999999999996</v>
      </c>
      <c r="L538" s="68">
        <f t="shared" si="92"/>
        <v>52.507999999999996</v>
      </c>
      <c r="M538" s="68">
        <f t="shared" si="97"/>
        <v>49.67966101176934</v>
      </c>
      <c r="N538" s="68">
        <f t="shared" si="97"/>
        <v>41.560092506159968</v>
      </c>
      <c r="O538" s="68">
        <f t="shared" si="97"/>
        <v>42.389047261205377</v>
      </c>
      <c r="P538" s="68">
        <f t="shared" si="97"/>
        <v>0</v>
      </c>
      <c r="Q538" s="68">
        <f t="shared" si="97"/>
        <v>0</v>
      </c>
      <c r="R538" s="68">
        <f t="shared" si="93"/>
        <v>52.507999999999996</v>
      </c>
      <c r="S538" s="68">
        <f t="shared" si="89"/>
        <v>82.014349333289843</v>
      </c>
      <c r="T538" s="68">
        <f t="shared" si="94"/>
        <v>35184.319892680003</v>
      </c>
      <c r="U538" s="43"/>
    </row>
    <row r="539" spans="1:21" x14ac:dyDescent="0.35">
      <c r="A539" s="63">
        <v>45680.249999998705</v>
      </c>
      <c r="B539" s="70">
        <v>451.67</v>
      </c>
      <c r="C539" s="71">
        <v>64994.700037000002</v>
      </c>
      <c r="D539" s="66">
        <v>0</v>
      </c>
      <c r="E539" s="66">
        <v>0</v>
      </c>
      <c r="F539" s="19">
        <f t="shared" si="96"/>
        <v>451.67</v>
      </c>
      <c r="G539" s="19">
        <f t="shared" si="96"/>
        <v>64994.700037000002</v>
      </c>
      <c r="H539" s="67">
        <v>0</v>
      </c>
      <c r="I539" s="34">
        <f t="shared" si="90"/>
        <v>451.67</v>
      </c>
      <c r="J539" s="68">
        <f t="shared" si="91"/>
        <v>143.89864289636239</v>
      </c>
      <c r="K539" s="110">
        <v>4.2699999999999996</v>
      </c>
      <c r="L539" s="68">
        <f t="shared" si="92"/>
        <v>52.507999999999996</v>
      </c>
      <c r="M539" s="68">
        <f t="shared" si="97"/>
        <v>49.67966101176934</v>
      </c>
      <c r="N539" s="68">
        <f t="shared" si="97"/>
        <v>41.560092506159968</v>
      </c>
      <c r="O539" s="68">
        <f t="shared" si="97"/>
        <v>42.389047261205377</v>
      </c>
      <c r="P539" s="68">
        <f t="shared" si="97"/>
        <v>0</v>
      </c>
      <c r="Q539" s="68">
        <f t="shared" si="97"/>
        <v>0</v>
      </c>
      <c r="R539" s="68">
        <f t="shared" si="93"/>
        <v>52.507999999999996</v>
      </c>
      <c r="S539" s="68">
        <f t="shared" si="89"/>
        <v>91.390642896362394</v>
      </c>
      <c r="T539" s="68">
        <f t="shared" si="94"/>
        <v>41278.411677000004</v>
      </c>
      <c r="U539" s="43"/>
    </row>
    <row r="540" spans="1:21" x14ac:dyDescent="0.35">
      <c r="A540" s="63">
        <v>45680.291666665369</v>
      </c>
      <c r="B540" s="70">
        <v>470.65200000000004</v>
      </c>
      <c r="C540" s="71">
        <v>122429.83971096</v>
      </c>
      <c r="D540" s="66">
        <v>0</v>
      </c>
      <c r="E540" s="66">
        <v>0</v>
      </c>
      <c r="F540" s="19">
        <f t="shared" si="96"/>
        <v>470.65200000000004</v>
      </c>
      <c r="G540" s="19">
        <f t="shared" si="96"/>
        <v>122429.83971096</v>
      </c>
      <c r="H540" s="67">
        <v>0</v>
      </c>
      <c r="I540" s="34">
        <f t="shared" si="90"/>
        <v>470.65200000000004</v>
      </c>
      <c r="J540" s="68">
        <f t="shared" si="91"/>
        <v>260.12816201983628</v>
      </c>
      <c r="K540" s="110">
        <v>4.2699999999999996</v>
      </c>
      <c r="L540" s="68">
        <f t="shared" si="92"/>
        <v>52.507999999999996</v>
      </c>
      <c r="M540" s="68">
        <f t="shared" si="97"/>
        <v>49.67966101176934</v>
      </c>
      <c r="N540" s="68">
        <f t="shared" si="97"/>
        <v>41.560092506159968</v>
      </c>
      <c r="O540" s="68">
        <f t="shared" si="97"/>
        <v>42.389047261205377</v>
      </c>
      <c r="P540" s="68">
        <f t="shared" si="97"/>
        <v>0</v>
      </c>
      <c r="Q540" s="68">
        <f t="shared" si="97"/>
        <v>0</v>
      </c>
      <c r="R540" s="68">
        <f t="shared" si="93"/>
        <v>52.507999999999996</v>
      </c>
      <c r="S540" s="68">
        <f t="shared" si="89"/>
        <v>207.6201620198363</v>
      </c>
      <c r="T540" s="68">
        <f t="shared" si="94"/>
        <v>97716.844494960009</v>
      </c>
      <c r="U540" s="43"/>
    </row>
    <row r="541" spans="1:21" x14ac:dyDescent="0.35">
      <c r="A541" s="63">
        <v>45680.333333332033</v>
      </c>
      <c r="B541" s="70">
        <v>482.55099999999999</v>
      </c>
      <c r="C541" s="71">
        <v>133612.13605398999</v>
      </c>
      <c r="D541" s="66">
        <v>0</v>
      </c>
      <c r="E541" s="66">
        <v>0</v>
      </c>
      <c r="F541" s="19">
        <f t="shared" si="96"/>
        <v>482.55099999999999</v>
      </c>
      <c r="G541" s="19">
        <f t="shared" si="96"/>
        <v>133612.13605398999</v>
      </c>
      <c r="H541" s="67">
        <v>0</v>
      </c>
      <c r="I541" s="34">
        <f t="shared" si="90"/>
        <v>482.55099999999999</v>
      </c>
      <c r="J541" s="68">
        <f t="shared" si="91"/>
        <v>276.88707733273787</v>
      </c>
      <c r="K541" s="110">
        <v>4.2699999999999996</v>
      </c>
      <c r="L541" s="68">
        <f t="shared" si="92"/>
        <v>52.507999999999996</v>
      </c>
      <c r="M541" s="68">
        <f t="shared" si="97"/>
        <v>49.67966101176934</v>
      </c>
      <c r="N541" s="68">
        <f t="shared" si="97"/>
        <v>41.560092506159968</v>
      </c>
      <c r="O541" s="68">
        <f t="shared" si="97"/>
        <v>42.389047261205377</v>
      </c>
      <c r="P541" s="68">
        <f t="shared" si="97"/>
        <v>0</v>
      </c>
      <c r="Q541" s="68">
        <f t="shared" si="97"/>
        <v>0</v>
      </c>
      <c r="R541" s="68">
        <f t="shared" si="93"/>
        <v>52.507999999999996</v>
      </c>
      <c r="S541" s="68">
        <f t="shared" si="89"/>
        <v>224.37907733273789</v>
      </c>
      <c r="T541" s="68">
        <f t="shared" si="94"/>
        <v>108274.34814599001</v>
      </c>
      <c r="U541" s="43"/>
    </row>
    <row r="542" spans="1:21" x14ac:dyDescent="0.35">
      <c r="A542" s="63">
        <v>45680.374999998698</v>
      </c>
      <c r="B542" s="70">
        <v>484.18200000000002</v>
      </c>
      <c r="C542" s="71">
        <v>67677.326552519997</v>
      </c>
      <c r="D542" s="66">
        <v>0</v>
      </c>
      <c r="E542" s="66">
        <v>0</v>
      </c>
      <c r="F542" s="19">
        <f t="shared" si="96"/>
        <v>484.18200000000002</v>
      </c>
      <c r="G542" s="19">
        <f t="shared" si="96"/>
        <v>67677.326552519997</v>
      </c>
      <c r="H542" s="67">
        <v>0</v>
      </c>
      <c r="I542" s="34">
        <f t="shared" si="90"/>
        <v>484.18200000000002</v>
      </c>
      <c r="J542" s="68">
        <f t="shared" si="91"/>
        <v>139.77662645971969</v>
      </c>
      <c r="K542" s="110">
        <v>4.2699999999999996</v>
      </c>
      <c r="L542" s="68">
        <f t="shared" si="92"/>
        <v>52.507999999999996</v>
      </c>
      <c r="M542" s="68">
        <f t="shared" si="97"/>
        <v>49.67966101176934</v>
      </c>
      <c r="N542" s="68">
        <f t="shared" si="97"/>
        <v>41.560092506159968</v>
      </c>
      <c r="O542" s="68">
        <f t="shared" si="97"/>
        <v>42.389047261205377</v>
      </c>
      <c r="P542" s="68">
        <f t="shared" si="97"/>
        <v>0</v>
      </c>
      <c r="Q542" s="68">
        <f t="shared" si="97"/>
        <v>0</v>
      </c>
      <c r="R542" s="68">
        <f t="shared" si="93"/>
        <v>52.507999999999996</v>
      </c>
      <c r="S542" s="68">
        <f t="shared" si="89"/>
        <v>87.268626459719698</v>
      </c>
      <c r="T542" s="68">
        <f t="shared" si="94"/>
        <v>42253.898096520003</v>
      </c>
      <c r="U542" s="43"/>
    </row>
    <row r="543" spans="1:21" x14ac:dyDescent="0.35">
      <c r="A543" s="63">
        <v>45680.416666665362</v>
      </c>
      <c r="B543" s="70">
        <v>435.99</v>
      </c>
      <c r="C543" s="71">
        <v>53751.708087599996</v>
      </c>
      <c r="D543" s="66">
        <v>0</v>
      </c>
      <c r="E543" s="66">
        <v>0</v>
      </c>
      <c r="F543" s="19">
        <f t="shared" si="96"/>
        <v>435.99</v>
      </c>
      <c r="G543" s="19">
        <f t="shared" si="96"/>
        <v>53751.708087599996</v>
      </c>
      <c r="H543" s="67">
        <v>0</v>
      </c>
      <c r="I543" s="34">
        <f t="shared" si="90"/>
        <v>435.99</v>
      </c>
      <c r="J543" s="68">
        <f t="shared" si="91"/>
        <v>123.28656181930778</v>
      </c>
      <c r="K543" s="110">
        <v>4.2699999999999996</v>
      </c>
      <c r="L543" s="68">
        <f t="shared" si="92"/>
        <v>52.507999999999996</v>
      </c>
      <c r="M543" s="68">
        <f t="shared" si="97"/>
        <v>49.67966101176934</v>
      </c>
      <c r="N543" s="68">
        <f t="shared" si="97"/>
        <v>41.560092506159968</v>
      </c>
      <c r="O543" s="68">
        <f t="shared" si="97"/>
        <v>42.389047261205377</v>
      </c>
      <c r="P543" s="68">
        <f t="shared" si="97"/>
        <v>0</v>
      </c>
      <c r="Q543" s="68">
        <f t="shared" si="97"/>
        <v>0</v>
      </c>
      <c r="R543" s="68">
        <f t="shared" si="93"/>
        <v>52.507999999999996</v>
      </c>
      <c r="S543" s="68">
        <f t="shared" si="89"/>
        <v>70.778561819307782</v>
      </c>
      <c r="T543" s="68">
        <f t="shared" si="94"/>
        <v>30858.745167600002</v>
      </c>
      <c r="U543" s="43"/>
    </row>
    <row r="544" spans="1:21" x14ac:dyDescent="0.35">
      <c r="A544" s="63">
        <v>45680.458333332026</v>
      </c>
      <c r="B544" s="70">
        <v>332.66800000000001</v>
      </c>
      <c r="C544" s="71">
        <v>36157.179522399994</v>
      </c>
      <c r="D544" s="66">
        <v>0</v>
      </c>
      <c r="E544" s="66">
        <v>0</v>
      </c>
      <c r="F544" s="19">
        <f t="shared" si="96"/>
        <v>332.66800000000001</v>
      </c>
      <c r="G544" s="19">
        <f t="shared" si="96"/>
        <v>36157.179522399994</v>
      </c>
      <c r="H544" s="67">
        <v>0</v>
      </c>
      <c r="I544" s="34">
        <f t="shared" si="90"/>
        <v>332.66800000000001</v>
      </c>
      <c r="J544" s="68">
        <f t="shared" si="91"/>
        <v>108.68848077482653</v>
      </c>
      <c r="K544" s="110">
        <v>4.2699999999999996</v>
      </c>
      <c r="L544" s="68">
        <f t="shared" si="92"/>
        <v>52.507999999999996</v>
      </c>
      <c r="M544" s="68">
        <f t="shared" si="97"/>
        <v>49.67966101176934</v>
      </c>
      <c r="N544" s="68">
        <f t="shared" si="97"/>
        <v>41.560092506159968</v>
      </c>
      <c r="O544" s="68">
        <f t="shared" si="97"/>
        <v>42.389047261205377</v>
      </c>
      <c r="P544" s="68">
        <f t="shared" si="97"/>
        <v>0</v>
      </c>
      <c r="Q544" s="68">
        <f t="shared" si="97"/>
        <v>0</v>
      </c>
      <c r="R544" s="68">
        <f t="shared" si="93"/>
        <v>52.507999999999996</v>
      </c>
      <c r="S544" s="68">
        <f t="shared" si="89"/>
        <v>56.180480774826535</v>
      </c>
      <c r="T544" s="68">
        <f t="shared" si="94"/>
        <v>18689.448178399995</v>
      </c>
      <c r="U544" s="43"/>
    </row>
    <row r="545" spans="1:21" x14ac:dyDescent="0.35">
      <c r="A545" s="63">
        <v>45680.49999999869</v>
      </c>
      <c r="B545" s="70">
        <v>195.483</v>
      </c>
      <c r="C545" s="71">
        <v>17485.958196539999</v>
      </c>
      <c r="D545" s="66">
        <v>0</v>
      </c>
      <c r="E545" s="66">
        <v>0</v>
      </c>
      <c r="F545" s="19">
        <f t="shared" si="96"/>
        <v>195.483</v>
      </c>
      <c r="G545" s="19">
        <f t="shared" si="96"/>
        <v>17485.958196539999</v>
      </c>
      <c r="H545" s="67">
        <v>0</v>
      </c>
      <c r="I545" s="34">
        <f t="shared" si="90"/>
        <v>195.483</v>
      </c>
      <c r="J545" s="68">
        <f t="shared" si="91"/>
        <v>89.450019677107463</v>
      </c>
      <c r="K545" s="110">
        <v>4.2699999999999996</v>
      </c>
      <c r="L545" s="68">
        <f t="shared" si="92"/>
        <v>52.507999999999996</v>
      </c>
      <c r="M545" s="68">
        <f t="shared" si="97"/>
        <v>49.67966101176934</v>
      </c>
      <c r="N545" s="68">
        <f t="shared" si="97"/>
        <v>41.560092506159968</v>
      </c>
      <c r="O545" s="68">
        <f t="shared" si="97"/>
        <v>42.389047261205377</v>
      </c>
      <c r="P545" s="68">
        <f t="shared" si="97"/>
        <v>0</v>
      </c>
      <c r="Q545" s="68">
        <f t="shared" si="97"/>
        <v>0</v>
      </c>
      <c r="R545" s="68">
        <f t="shared" si="93"/>
        <v>52.507999999999996</v>
      </c>
      <c r="S545" s="68">
        <f t="shared" si="89"/>
        <v>36.942019677107467</v>
      </c>
      <c r="T545" s="68">
        <f t="shared" si="94"/>
        <v>7221.5368325399995</v>
      </c>
      <c r="U545" s="43"/>
    </row>
    <row r="546" spans="1:21" x14ac:dyDescent="0.35">
      <c r="A546" s="63">
        <v>45680.541666665355</v>
      </c>
      <c r="B546" s="70">
        <v>137.256</v>
      </c>
      <c r="C546" s="71">
        <v>13123.69414496</v>
      </c>
      <c r="D546" s="66">
        <v>0</v>
      </c>
      <c r="E546" s="66">
        <v>0</v>
      </c>
      <c r="F546" s="19">
        <f t="shared" si="96"/>
        <v>137.256</v>
      </c>
      <c r="G546" s="19">
        <f t="shared" si="96"/>
        <v>13123.69414496</v>
      </c>
      <c r="H546" s="67">
        <v>0</v>
      </c>
      <c r="I546" s="34">
        <f t="shared" si="90"/>
        <v>137.256</v>
      </c>
      <c r="J546" s="68">
        <f t="shared" si="91"/>
        <v>95.61472099551203</v>
      </c>
      <c r="K546" s="110">
        <v>4.2699999999999996</v>
      </c>
      <c r="L546" s="68">
        <f t="shared" si="92"/>
        <v>52.507999999999996</v>
      </c>
      <c r="M546" s="68">
        <f t="shared" si="97"/>
        <v>49.67966101176934</v>
      </c>
      <c r="N546" s="68">
        <f t="shared" si="97"/>
        <v>41.560092506159968</v>
      </c>
      <c r="O546" s="68">
        <f t="shared" si="97"/>
        <v>42.389047261205377</v>
      </c>
      <c r="P546" s="68">
        <f t="shared" si="97"/>
        <v>0</v>
      </c>
      <c r="Q546" s="68">
        <f t="shared" si="97"/>
        <v>0</v>
      </c>
      <c r="R546" s="68">
        <f t="shared" si="93"/>
        <v>52.507999999999996</v>
      </c>
      <c r="S546" s="68">
        <f t="shared" si="89"/>
        <v>43.106720995512035</v>
      </c>
      <c r="T546" s="68">
        <f t="shared" si="94"/>
        <v>5916.6560969599996</v>
      </c>
      <c r="U546" s="43"/>
    </row>
    <row r="547" spans="1:21" x14ac:dyDescent="0.35">
      <c r="A547" s="63">
        <v>45680.583333332019</v>
      </c>
      <c r="B547" s="70">
        <v>183.65199999999999</v>
      </c>
      <c r="C547" s="71">
        <v>10635.10917756</v>
      </c>
      <c r="D547" s="66">
        <v>36</v>
      </c>
      <c r="E547" s="66">
        <v>2084.7249999999999</v>
      </c>
      <c r="F547" s="19">
        <f t="shared" si="96"/>
        <v>147.65199999999999</v>
      </c>
      <c r="G547" s="19">
        <f t="shared" si="96"/>
        <v>8550.3841775599994</v>
      </c>
      <c r="H547" s="67">
        <v>0</v>
      </c>
      <c r="I547" s="34">
        <f t="shared" si="90"/>
        <v>147.65199999999999</v>
      </c>
      <c r="J547" s="68">
        <f t="shared" si="91"/>
        <v>57.909030541814538</v>
      </c>
      <c r="K547" s="110">
        <v>4.2699999999999996</v>
      </c>
      <c r="L547" s="68">
        <f t="shared" si="92"/>
        <v>52.507999999999996</v>
      </c>
      <c r="M547" s="68">
        <f t="shared" si="97"/>
        <v>49.67966101176934</v>
      </c>
      <c r="N547" s="68">
        <f t="shared" si="97"/>
        <v>41.560092506159968</v>
      </c>
      <c r="O547" s="68">
        <f t="shared" si="97"/>
        <v>42.389047261205377</v>
      </c>
      <c r="P547" s="68">
        <f t="shared" si="97"/>
        <v>0</v>
      </c>
      <c r="Q547" s="68">
        <f t="shared" si="97"/>
        <v>0</v>
      </c>
      <c r="R547" s="68">
        <f t="shared" si="93"/>
        <v>52.507999999999996</v>
      </c>
      <c r="S547" s="68">
        <f t="shared" si="89"/>
        <v>5.4010305418145421</v>
      </c>
      <c r="T547" s="68">
        <f t="shared" si="94"/>
        <v>797.47296156000073</v>
      </c>
      <c r="U547" s="43"/>
    </row>
    <row r="548" spans="1:21" x14ac:dyDescent="0.35">
      <c r="A548" s="63">
        <v>45680.624999998683</v>
      </c>
      <c r="B548" s="70">
        <v>162.58600000000001</v>
      </c>
      <c r="C548" s="71">
        <v>9954.8074787000005</v>
      </c>
      <c r="D548" s="66">
        <v>3.4</v>
      </c>
      <c r="E548" s="66">
        <v>208.17500000000001</v>
      </c>
      <c r="F548" s="19">
        <f t="shared" si="96"/>
        <v>159.18600000000001</v>
      </c>
      <c r="G548" s="19">
        <f t="shared" si="96"/>
        <v>9746.6324787000012</v>
      </c>
      <c r="H548" s="67">
        <v>0</v>
      </c>
      <c r="I548" s="34">
        <f t="shared" si="90"/>
        <v>159.18600000000001</v>
      </c>
      <c r="J548" s="68">
        <f t="shared" si="91"/>
        <v>61.227950188458792</v>
      </c>
      <c r="K548" s="110">
        <v>4.2699999999999996</v>
      </c>
      <c r="L548" s="68">
        <f t="shared" si="92"/>
        <v>52.507999999999996</v>
      </c>
      <c r="M548" s="68">
        <f t="shared" si="97"/>
        <v>49.67966101176934</v>
      </c>
      <c r="N548" s="68">
        <f t="shared" si="97"/>
        <v>41.560092506159968</v>
      </c>
      <c r="O548" s="68">
        <f t="shared" si="97"/>
        <v>42.389047261205377</v>
      </c>
      <c r="P548" s="68">
        <f t="shared" si="97"/>
        <v>0</v>
      </c>
      <c r="Q548" s="68">
        <f t="shared" si="97"/>
        <v>0</v>
      </c>
      <c r="R548" s="68">
        <f t="shared" si="93"/>
        <v>52.507999999999996</v>
      </c>
      <c r="S548" s="68">
        <f t="shared" si="89"/>
        <v>8.719950188458796</v>
      </c>
      <c r="T548" s="68">
        <f t="shared" si="94"/>
        <v>1388.093990700002</v>
      </c>
      <c r="U548" s="43"/>
    </row>
    <row r="549" spans="1:21" x14ac:dyDescent="0.35">
      <c r="A549" s="63">
        <v>45680.666666665347</v>
      </c>
      <c r="B549" s="70">
        <v>189.98</v>
      </c>
      <c r="C549" s="71">
        <v>18720.788783200001</v>
      </c>
      <c r="D549" s="66">
        <v>33.299999999999997</v>
      </c>
      <c r="E549" s="66">
        <v>3281.41</v>
      </c>
      <c r="F549" s="19">
        <f t="shared" si="96"/>
        <v>156.68</v>
      </c>
      <c r="G549" s="19">
        <f t="shared" si="96"/>
        <v>15439.378783200002</v>
      </c>
      <c r="H549" s="67">
        <v>0</v>
      </c>
      <c r="I549" s="34">
        <f t="shared" si="90"/>
        <v>156.68</v>
      </c>
      <c r="J549" s="68">
        <f t="shared" si="91"/>
        <v>98.540839821291812</v>
      </c>
      <c r="K549" s="110">
        <v>4.2699999999999996</v>
      </c>
      <c r="L549" s="68">
        <f t="shared" si="92"/>
        <v>52.507999999999996</v>
      </c>
      <c r="M549" s="68">
        <f t="shared" si="97"/>
        <v>49.67966101176934</v>
      </c>
      <c r="N549" s="68">
        <f t="shared" si="97"/>
        <v>41.560092506159968</v>
      </c>
      <c r="O549" s="68">
        <f t="shared" si="97"/>
        <v>42.389047261205377</v>
      </c>
      <c r="P549" s="68">
        <f t="shared" si="97"/>
        <v>0</v>
      </c>
      <c r="Q549" s="68">
        <f t="shared" si="97"/>
        <v>0</v>
      </c>
      <c r="R549" s="68">
        <f t="shared" si="93"/>
        <v>52.507999999999996</v>
      </c>
      <c r="S549" s="68">
        <f t="shared" si="89"/>
        <v>46.032839821291816</v>
      </c>
      <c r="T549" s="68">
        <f t="shared" si="94"/>
        <v>7212.4253432000023</v>
      </c>
      <c r="U549" s="43"/>
    </row>
    <row r="550" spans="1:21" x14ac:dyDescent="0.35">
      <c r="A550" s="63">
        <v>45680.708333332012</v>
      </c>
      <c r="B550" s="70">
        <v>159.30500000000001</v>
      </c>
      <c r="C550" s="71">
        <v>10454.65985045</v>
      </c>
      <c r="D550" s="66">
        <v>38.1</v>
      </c>
      <c r="E550" s="66">
        <v>2500.377</v>
      </c>
      <c r="F550" s="19">
        <f t="shared" si="96"/>
        <v>121.20500000000001</v>
      </c>
      <c r="G550" s="19">
        <f t="shared" si="96"/>
        <v>7954.2828504499994</v>
      </c>
      <c r="H550" s="67">
        <v>0</v>
      </c>
      <c r="I550" s="34">
        <f t="shared" si="90"/>
        <v>121.20500000000001</v>
      </c>
      <c r="J550" s="68">
        <f t="shared" si="91"/>
        <v>65.626689084196187</v>
      </c>
      <c r="K550" s="110">
        <v>4.2699999999999996</v>
      </c>
      <c r="L550" s="68">
        <f t="shared" si="92"/>
        <v>52.507999999999996</v>
      </c>
      <c r="M550" s="68">
        <f t="shared" si="97"/>
        <v>49.67966101176934</v>
      </c>
      <c r="N550" s="68">
        <f t="shared" si="97"/>
        <v>41.560092506159968</v>
      </c>
      <c r="O550" s="68">
        <f t="shared" si="97"/>
        <v>42.389047261205377</v>
      </c>
      <c r="P550" s="68">
        <f t="shared" si="97"/>
        <v>0</v>
      </c>
      <c r="Q550" s="68">
        <f t="shared" si="97"/>
        <v>0</v>
      </c>
      <c r="R550" s="68">
        <f t="shared" si="93"/>
        <v>52.507999999999996</v>
      </c>
      <c r="S550" s="68">
        <f t="shared" si="89"/>
        <v>13.118689084196191</v>
      </c>
      <c r="T550" s="68">
        <f t="shared" si="94"/>
        <v>1590.0507104499995</v>
      </c>
      <c r="U550" s="43"/>
    </row>
    <row r="551" spans="1:21" x14ac:dyDescent="0.35">
      <c r="A551" s="63">
        <v>45680.749999998676</v>
      </c>
      <c r="B551" s="70">
        <v>101.783</v>
      </c>
      <c r="C551" s="71">
        <v>13053.111979159999</v>
      </c>
      <c r="D551" s="66">
        <v>3.4</v>
      </c>
      <c r="E551" s="66">
        <v>436.03100000000001</v>
      </c>
      <c r="F551" s="19">
        <f t="shared" si="96"/>
        <v>98.382999999999996</v>
      </c>
      <c r="G551" s="19">
        <f t="shared" si="96"/>
        <v>12617.080979159999</v>
      </c>
      <c r="H551" s="67">
        <v>0</v>
      </c>
      <c r="I551" s="34">
        <f t="shared" si="90"/>
        <v>98.382999999999996</v>
      </c>
      <c r="J551" s="68">
        <f t="shared" si="91"/>
        <v>128.2445237404836</v>
      </c>
      <c r="K551" s="110">
        <v>4.2699999999999996</v>
      </c>
      <c r="L551" s="68">
        <f t="shared" si="92"/>
        <v>52.507999999999996</v>
      </c>
      <c r="M551" s="68">
        <f t="shared" si="97"/>
        <v>49.67966101176934</v>
      </c>
      <c r="N551" s="68">
        <f t="shared" si="97"/>
        <v>41.560092506159968</v>
      </c>
      <c r="O551" s="68">
        <f t="shared" si="97"/>
        <v>42.389047261205377</v>
      </c>
      <c r="P551" s="68">
        <f t="shared" si="97"/>
        <v>0</v>
      </c>
      <c r="Q551" s="68">
        <f t="shared" si="97"/>
        <v>0</v>
      </c>
      <c r="R551" s="68">
        <f t="shared" si="93"/>
        <v>52.507999999999996</v>
      </c>
      <c r="S551" s="68">
        <f t="shared" si="89"/>
        <v>75.736523740483605</v>
      </c>
      <c r="T551" s="68">
        <f t="shared" si="94"/>
        <v>7451.1864151599984</v>
      </c>
      <c r="U551" s="43"/>
    </row>
    <row r="552" spans="1:21" x14ac:dyDescent="0.35">
      <c r="A552" s="63">
        <v>45680.79166666534</v>
      </c>
      <c r="B552" s="70">
        <v>112.68300000000001</v>
      </c>
      <c r="C552" s="71">
        <v>9892.0925595799999</v>
      </c>
      <c r="D552" s="66">
        <v>0</v>
      </c>
      <c r="E552" s="66">
        <v>0</v>
      </c>
      <c r="F552" s="19">
        <f t="shared" si="96"/>
        <v>112.68300000000001</v>
      </c>
      <c r="G552" s="19">
        <f t="shared" si="96"/>
        <v>9892.0925595799999</v>
      </c>
      <c r="H552" s="67">
        <v>0</v>
      </c>
      <c r="I552" s="34">
        <f t="shared" si="90"/>
        <v>112.68300000000001</v>
      </c>
      <c r="J552" s="68">
        <f t="shared" si="91"/>
        <v>87.786911597845275</v>
      </c>
      <c r="K552" s="110">
        <v>4.2699999999999996</v>
      </c>
      <c r="L552" s="68">
        <f t="shared" si="92"/>
        <v>52.507999999999996</v>
      </c>
      <c r="M552" s="68">
        <f t="shared" ref="M552:Q567" si="98">M551</f>
        <v>49.67966101176934</v>
      </c>
      <c r="N552" s="68">
        <f t="shared" si="98"/>
        <v>41.560092506159968</v>
      </c>
      <c r="O552" s="68">
        <f t="shared" si="98"/>
        <v>42.389047261205377</v>
      </c>
      <c r="P552" s="68">
        <f t="shared" si="98"/>
        <v>0</v>
      </c>
      <c r="Q552" s="68">
        <f t="shared" si="98"/>
        <v>0</v>
      </c>
      <c r="R552" s="68">
        <f t="shared" si="93"/>
        <v>52.507999999999996</v>
      </c>
      <c r="S552" s="68">
        <f t="shared" si="89"/>
        <v>35.27891159784528</v>
      </c>
      <c r="T552" s="68">
        <f t="shared" si="94"/>
        <v>3975.3335955799998</v>
      </c>
      <c r="U552" s="43"/>
    </row>
    <row r="553" spans="1:21" x14ac:dyDescent="0.35">
      <c r="A553" s="63">
        <v>45680.833333332004</v>
      </c>
      <c r="B553" s="70">
        <v>110.63900000000001</v>
      </c>
      <c r="C553" s="71">
        <v>9321.91192357</v>
      </c>
      <c r="D553" s="66">
        <v>0</v>
      </c>
      <c r="E553" s="66">
        <v>0</v>
      </c>
      <c r="F553" s="19">
        <f t="shared" si="96"/>
        <v>110.63900000000001</v>
      </c>
      <c r="G553" s="19">
        <f t="shared" si="96"/>
        <v>9321.91192357</v>
      </c>
      <c r="H553" s="67">
        <v>0</v>
      </c>
      <c r="I553" s="34">
        <f t="shared" si="90"/>
        <v>110.63900000000001</v>
      </c>
      <c r="J553" s="68">
        <f t="shared" si="91"/>
        <v>84.255207689603111</v>
      </c>
      <c r="K553" s="110">
        <v>4.2699999999999996</v>
      </c>
      <c r="L553" s="68">
        <f t="shared" si="92"/>
        <v>52.507999999999996</v>
      </c>
      <c r="M553" s="68">
        <f t="shared" si="98"/>
        <v>49.67966101176934</v>
      </c>
      <c r="N553" s="68">
        <f t="shared" si="98"/>
        <v>41.560092506159968</v>
      </c>
      <c r="O553" s="68">
        <f t="shared" si="98"/>
        <v>42.389047261205377</v>
      </c>
      <c r="P553" s="68">
        <f t="shared" si="98"/>
        <v>0</v>
      </c>
      <c r="Q553" s="68">
        <f t="shared" si="98"/>
        <v>0</v>
      </c>
      <c r="R553" s="68">
        <f t="shared" si="93"/>
        <v>52.507999999999996</v>
      </c>
      <c r="S553" s="68">
        <f t="shared" si="89"/>
        <v>31.747207689603115</v>
      </c>
      <c r="T553" s="68">
        <f t="shared" si="94"/>
        <v>3512.4793115699995</v>
      </c>
      <c r="U553" s="43"/>
    </row>
    <row r="554" spans="1:21" x14ac:dyDescent="0.35">
      <c r="A554" s="63">
        <v>45680.874999998668</v>
      </c>
      <c r="B554" s="70">
        <v>125.20699999999999</v>
      </c>
      <c r="C554" s="71">
        <v>10989.64006109</v>
      </c>
      <c r="D554" s="66">
        <v>0</v>
      </c>
      <c r="E554" s="66">
        <v>0</v>
      </c>
      <c r="F554" s="19">
        <f t="shared" si="96"/>
        <v>125.20699999999999</v>
      </c>
      <c r="G554" s="19">
        <f t="shared" si="96"/>
        <v>10989.64006109</v>
      </c>
      <c r="H554" s="67">
        <v>0</v>
      </c>
      <c r="I554" s="34">
        <f t="shared" si="90"/>
        <v>125.20699999999999</v>
      </c>
      <c r="J554" s="68">
        <f t="shared" si="91"/>
        <v>87.771770436876537</v>
      </c>
      <c r="K554" s="110">
        <v>4.2699999999999996</v>
      </c>
      <c r="L554" s="68">
        <f t="shared" si="92"/>
        <v>52.507999999999996</v>
      </c>
      <c r="M554" s="68">
        <f t="shared" si="98"/>
        <v>49.67966101176934</v>
      </c>
      <c r="N554" s="68">
        <f t="shared" si="98"/>
        <v>41.560092506159968</v>
      </c>
      <c r="O554" s="68">
        <f t="shared" si="98"/>
        <v>42.389047261205377</v>
      </c>
      <c r="P554" s="68">
        <f t="shared" si="98"/>
        <v>0</v>
      </c>
      <c r="Q554" s="68">
        <f t="shared" si="98"/>
        <v>0</v>
      </c>
      <c r="R554" s="68">
        <f t="shared" si="93"/>
        <v>52.507999999999996</v>
      </c>
      <c r="S554" s="68">
        <f t="shared" si="89"/>
        <v>35.263770436876541</v>
      </c>
      <c r="T554" s="68">
        <f t="shared" si="94"/>
        <v>4415.2709050900012</v>
      </c>
      <c r="U554" s="43"/>
    </row>
    <row r="555" spans="1:21" x14ac:dyDescent="0.35">
      <c r="A555" s="63">
        <v>45680.916666665333</v>
      </c>
      <c r="B555" s="70">
        <v>115.315</v>
      </c>
      <c r="C555" s="71">
        <v>10278.06401435</v>
      </c>
      <c r="D555" s="66">
        <v>0</v>
      </c>
      <c r="E555" s="66">
        <v>0</v>
      </c>
      <c r="F555" s="19">
        <f t="shared" si="96"/>
        <v>115.315</v>
      </c>
      <c r="G555" s="19">
        <f t="shared" si="96"/>
        <v>10278.06401435</v>
      </c>
      <c r="H555" s="67">
        <v>0</v>
      </c>
      <c r="I555" s="34">
        <f t="shared" si="90"/>
        <v>115.315</v>
      </c>
      <c r="J555" s="68">
        <f t="shared" si="91"/>
        <v>89.130330090187755</v>
      </c>
      <c r="K555" s="110">
        <v>4.2699999999999996</v>
      </c>
      <c r="L555" s="68">
        <f t="shared" si="92"/>
        <v>52.507999999999996</v>
      </c>
      <c r="M555" s="68">
        <f t="shared" si="98"/>
        <v>49.67966101176934</v>
      </c>
      <c r="N555" s="68">
        <f t="shared" si="98"/>
        <v>41.560092506159968</v>
      </c>
      <c r="O555" s="68">
        <f t="shared" si="98"/>
        <v>42.389047261205377</v>
      </c>
      <c r="P555" s="68">
        <f t="shared" si="98"/>
        <v>0</v>
      </c>
      <c r="Q555" s="68">
        <f t="shared" si="98"/>
        <v>0</v>
      </c>
      <c r="R555" s="68">
        <f t="shared" si="93"/>
        <v>52.507999999999996</v>
      </c>
      <c r="S555" s="68">
        <f t="shared" si="89"/>
        <v>36.622330090187759</v>
      </c>
      <c r="T555" s="68">
        <f t="shared" si="94"/>
        <v>4223.1039943500018</v>
      </c>
      <c r="U555" s="43"/>
    </row>
    <row r="556" spans="1:21" x14ac:dyDescent="0.35">
      <c r="A556" s="63">
        <v>45680.958333331997</v>
      </c>
      <c r="B556" s="70">
        <v>107.336</v>
      </c>
      <c r="C556" s="71">
        <v>7830.68981016</v>
      </c>
      <c r="D556" s="66">
        <v>0</v>
      </c>
      <c r="E556" s="66">
        <v>0</v>
      </c>
      <c r="F556" s="19">
        <f t="shared" si="96"/>
        <v>107.336</v>
      </c>
      <c r="G556" s="19">
        <f t="shared" si="96"/>
        <v>7830.68981016</v>
      </c>
      <c r="H556" s="67">
        <v>0</v>
      </c>
      <c r="I556" s="34">
        <f t="shared" si="90"/>
        <v>107.336</v>
      </c>
      <c r="J556" s="68">
        <f t="shared" si="91"/>
        <v>72.954924817023183</v>
      </c>
      <c r="K556" s="110">
        <v>4.2699999999999996</v>
      </c>
      <c r="L556" s="68">
        <f t="shared" si="92"/>
        <v>52.507999999999996</v>
      </c>
      <c r="M556" s="68">
        <f t="shared" si="98"/>
        <v>49.67966101176934</v>
      </c>
      <c r="N556" s="68">
        <f t="shared" si="98"/>
        <v>41.560092506159968</v>
      </c>
      <c r="O556" s="68">
        <f t="shared" si="98"/>
        <v>42.389047261205377</v>
      </c>
      <c r="P556" s="68">
        <f t="shared" si="98"/>
        <v>0</v>
      </c>
      <c r="Q556" s="68">
        <f t="shared" si="98"/>
        <v>0</v>
      </c>
      <c r="R556" s="68">
        <f t="shared" si="93"/>
        <v>52.507999999999996</v>
      </c>
      <c r="S556" s="68">
        <f t="shared" si="89"/>
        <v>20.446924817023188</v>
      </c>
      <c r="T556" s="68">
        <f t="shared" si="94"/>
        <v>2194.6911221600008</v>
      </c>
      <c r="U556" s="43"/>
    </row>
    <row r="557" spans="1:21" x14ac:dyDescent="0.35">
      <c r="A557" s="63">
        <v>45680.999999998661</v>
      </c>
      <c r="B557" s="70">
        <v>105.05</v>
      </c>
      <c r="C557" s="71">
        <v>6808.4019625000001</v>
      </c>
      <c r="D557" s="66">
        <v>0</v>
      </c>
      <c r="E557" s="66">
        <v>0</v>
      </c>
      <c r="F557" s="19">
        <f t="shared" si="96"/>
        <v>105.05</v>
      </c>
      <c r="G557" s="19">
        <f t="shared" si="96"/>
        <v>6808.4019625000001</v>
      </c>
      <c r="H557" s="67">
        <v>0</v>
      </c>
      <c r="I557" s="34">
        <f t="shared" si="90"/>
        <v>105.05</v>
      </c>
      <c r="J557" s="68">
        <f t="shared" si="91"/>
        <v>64.811061042360777</v>
      </c>
      <c r="K557" s="110">
        <v>4.2699999999999996</v>
      </c>
      <c r="L557" s="68">
        <f t="shared" si="92"/>
        <v>52.507999999999996</v>
      </c>
      <c r="M557" s="68">
        <f t="shared" si="98"/>
        <v>49.67966101176934</v>
      </c>
      <c r="N557" s="68">
        <f t="shared" si="98"/>
        <v>41.560092506159968</v>
      </c>
      <c r="O557" s="68">
        <f t="shared" si="98"/>
        <v>42.389047261205377</v>
      </c>
      <c r="P557" s="68">
        <f t="shared" si="98"/>
        <v>0</v>
      </c>
      <c r="Q557" s="68">
        <f t="shared" si="98"/>
        <v>0</v>
      </c>
      <c r="R557" s="68">
        <f t="shared" si="93"/>
        <v>52.507999999999996</v>
      </c>
      <c r="S557" s="68">
        <f t="shared" si="89"/>
        <v>12.303061042360781</v>
      </c>
      <c r="T557" s="68">
        <f t="shared" si="94"/>
        <v>1292.4365625</v>
      </c>
      <c r="U557" s="43"/>
    </row>
    <row r="558" spans="1:21" x14ac:dyDescent="0.35">
      <c r="A558" s="63">
        <v>45681.041666665325</v>
      </c>
      <c r="B558" s="64">
        <v>122.76300000000001</v>
      </c>
      <c r="C558" s="65">
        <v>30224.017350300001</v>
      </c>
      <c r="D558" s="66">
        <v>3.65</v>
      </c>
      <c r="E558" s="66">
        <v>898.62300000000005</v>
      </c>
      <c r="F558" s="19">
        <f t="shared" si="96"/>
        <v>119.113</v>
      </c>
      <c r="G558" s="19">
        <f t="shared" si="96"/>
        <v>29325.394350300001</v>
      </c>
      <c r="H558" s="67">
        <v>0</v>
      </c>
      <c r="I558" s="34">
        <f t="shared" si="90"/>
        <v>119.113</v>
      </c>
      <c r="J558" s="68">
        <f t="shared" si="91"/>
        <v>246.1981005457003</v>
      </c>
      <c r="K558" s="110">
        <v>4.22</v>
      </c>
      <c r="L558" s="68">
        <f t="shared" si="92"/>
        <v>51.988</v>
      </c>
      <c r="M558" s="68">
        <f t="shared" si="98"/>
        <v>49.67966101176934</v>
      </c>
      <c r="N558" s="68">
        <f t="shared" si="98"/>
        <v>41.560092506159968</v>
      </c>
      <c r="O558" s="68">
        <f t="shared" si="98"/>
        <v>42.389047261205377</v>
      </c>
      <c r="P558" s="68">
        <f t="shared" si="98"/>
        <v>0</v>
      </c>
      <c r="Q558" s="68">
        <f t="shared" si="98"/>
        <v>0</v>
      </c>
      <c r="R558" s="68">
        <f t="shared" si="93"/>
        <v>51.988</v>
      </c>
      <c r="S558" s="68">
        <f t="shared" si="89"/>
        <v>194.2101005457003</v>
      </c>
      <c r="T558" s="68">
        <f t="shared" si="94"/>
        <v>23132.947706300001</v>
      </c>
      <c r="U558" s="43"/>
    </row>
    <row r="559" spans="1:21" x14ac:dyDescent="0.35">
      <c r="A559" s="63">
        <v>45681.08333333199</v>
      </c>
      <c r="B559" s="70">
        <v>98.978999999999999</v>
      </c>
      <c r="C559" s="71">
        <v>21509.60127861</v>
      </c>
      <c r="D559" s="66">
        <v>0</v>
      </c>
      <c r="E559" s="66">
        <v>0</v>
      </c>
      <c r="F559" s="19">
        <f t="shared" si="96"/>
        <v>98.978999999999999</v>
      </c>
      <c r="G559" s="19">
        <f t="shared" si="96"/>
        <v>21509.60127861</v>
      </c>
      <c r="H559" s="67">
        <v>0</v>
      </c>
      <c r="I559" s="34">
        <f t="shared" si="90"/>
        <v>98.978999999999999</v>
      </c>
      <c r="J559" s="68">
        <f t="shared" si="91"/>
        <v>217.31479686206166</v>
      </c>
      <c r="K559" s="110">
        <v>4.22</v>
      </c>
      <c r="L559" s="68">
        <f t="shared" si="92"/>
        <v>51.988</v>
      </c>
      <c r="M559" s="68">
        <f t="shared" si="98"/>
        <v>49.67966101176934</v>
      </c>
      <c r="N559" s="68">
        <f t="shared" si="98"/>
        <v>41.560092506159968</v>
      </c>
      <c r="O559" s="68">
        <f t="shared" si="98"/>
        <v>42.389047261205377</v>
      </c>
      <c r="P559" s="68">
        <f t="shared" si="98"/>
        <v>0</v>
      </c>
      <c r="Q559" s="68">
        <f t="shared" si="98"/>
        <v>0</v>
      </c>
      <c r="R559" s="68">
        <f t="shared" si="93"/>
        <v>51.988</v>
      </c>
      <c r="S559" s="68">
        <f t="shared" si="89"/>
        <v>165.32679686206166</v>
      </c>
      <c r="T559" s="68">
        <f t="shared" si="94"/>
        <v>16363.881026610001</v>
      </c>
      <c r="U559" s="43"/>
    </row>
    <row r="560" spans="1:21" x14ac:dyDescent="0.35">
      <c r="A560" s="63">
        <v>45681.124999998654</v>
      </c>
      <c r="B560" s="70">
        <v>113.64399999999999</v>
      </c>
      <c r="C560" s="71">
        <v>11782.685773000001</v>
      </c>
      <c r="D560" s="66">
        <v>0</v>
      </c>
      <c r="E560" s="66">
        <v>0</v>
      </c>
      <c r="F560" s="19">
        <f t="shared" si="96"/>
        <v>113.64399999999999</v>
      </c>
      <c r="G560" s="19">
        <f t="shared" si="96"/>
        <v>11782.685773000001</v>
      </c>
      <c r="H560" s="67">
        <v>0</v>
      </c>
      <c r="I560" s="34">
        <f t="shared" si="90"/>
        <v>113.64399999999999</v>
      </c>
      <c r="J560" s="68">
        <f t="shared" si="91"/>
        <v>103.68066746154661</v>
      </c>
      <c r="K560" s="110">
        <v>4.22</v>
      </c>
      <c r="L560" s="68">
        <f t="shared" si="92"/>
        <v>51.988</v>
      </c>
      <c r="M560" s="68">
        <f t="shared" si="98"/>
        <v>49.67966101176934</v>
      </c>
      <c r="N560" s="68">
        <f t="shared" si="98"/>
        <v>41.560092506159968</v>
      </c>
      <c r="O560" s="68">
        <f t="shared" si="98"/>
        <v>42.389047261205377</v>
      </c>
      <c r="P560" s="68">
        <f t="shared" si="98"/>
        <v>0</v>
      </c>
      <c r="Q560" s="68">
        <f t="shared" si="98"/>
        <v>0</v>
      </c>
      <c r="R560" s="68">
        <f t="shared" si="93"/>
        <v>51.988</v>
      </c>
      <c r="S560" s="68">
        <f t="shared" si="89"/>
        <v>51.692667461546606</v>
      </c>
      <c r="T560" s="68">
        <f t="shared" si="94"/>
        <v>5874.561501000002</v>
      </c>
      <c r="U560" s="43"/>
    </row>
    <row r="561" spans="1:21" x14ac:dyDescent="0.35">
      <c r="A561" s="63">
        <v>45681.166666665318</v>
      </c>
      <c r="B561" s="70">
        <v>107.50999999999999</v>
      </c>
      <c r="C561" s="71">
        <v>7730.8600280000001</v>
      </c>
      <c r="D561" s="66">
        <v>0</v>
      </c>
      <c r="E561" s="66">
        <v>0</v>
      </c>
      <c r="F561" s="19">
        <f t="shared" si="96"/>
        <v>107.50999999999999</v>
      </c>
      <c r="G561" s="19">
        <f t="shared" si="96"/>
        <v>7730.8600280000001</v>
      </c>
      <c r="H561" s="67">
        <v>0</v>
      </c>
      <c r="I561" s="34">
        <f t="shared" si="90"/>
        <v>107.50999999999999</v>
      </c>
      <c r="J561" s="68">
        <f t="shared" si="91"/>
        <v>71.908287861594275</v>
      </c>
      <c r="K561" s="110">
        <v>4.22</v>
      </c>
      <c r="L561" s="68">
        <f t="shared" si="92"/>
        <v>51.988</v>
      </c>
      <c r="M561" s="68">
        <f t="shared" si="98"/>
        <v>49.67966101176934</v>
      </c>
      <c r="N561" s="68">
        <f t="shared" si="98"/>
        <v>41.560092506159968</v>
      </c>
      <c r="O561" s="68">
        <f t="shared" si="98"/>
        <v>42.389047261205377</v>
      </c>
      <c r="P561" s="68">
        <f t="shared" si="98"/>
        <v>0</v>
      </c>
      <c r="Q561" s="68">
        <f t="shared" si="98"/>
        <v>0</v>
      </c>
      <c r="R561" s="68">
        <f t="shared" si="93"/>
        <v>51.988</v>
      </c>
      <c r="S561" s="68">
        <f t="shared" si="89"/>
        <v>19.920287861594275</v>
      </c>
      <c r="T561" s="68">
        <f t="shared" si="94"/>
        <v>2141.6301480000002</v>
      </c>
      <c r="U561" s="43"/>
    </row>
    <row r="562" spans="1:21" x14ac:dyDescent="0.35">
      <c r="A562" s="63">
        <v>45681.208333331982</v>
      </c>
      <c r="B562" s="70">
        <v>137.06100000000001</v>
      </c>
      <c r="C562" s="71">
        <v>9720.9968753700014</v>
      </c>
      <c r="D562" s="66">
        <v>0</v>
      </c>
      <c r="E562" s="66">
        <v>0</v>
      </c>
      <c r="F562" s="19">
        <f t="shared" si="96"/>
        <v>137.06100000000001</v>
      </c>
      <c r="G562" s="19">
        <f t="shared" si="96"/>
        <v>9720.9968753700014</v>
      </c>
      <c r="H562" s="67">
        <v>0</v>
      </c>
      <c r="I562" s="34">
        <f t="shared" si="90"/>
        <v>137.06100000000001</v>
      </c>
      <c r="J562" s="68">
        <f t="shared" si="91"/>
        <v>70.924602004727831</v>
      </c>
      <c r="K562" s="110">
        <v>4.22</v>
      </c>
      <c r="L562" s="68">
        <f t="shared" si="92"/>
        <v>51.988</v>
      </c>
      <c r="M562" s="68">
        <f t="shared" si="98"/>
        <v>49.67966101176934</v>
      </c>
      <c r="N562" s="68">
        <f t="shared" si="98"/>
        <v>41.560092506159968</v>
      </c>
      <c r="O562" s="68">
        <f t="shared" si="98"/>
        <v>42.389047261205377</v>
      </c>
      <c r="P562" s="68">
        <f t="shared" si="98"/>
        <v>0</v>
      </c>
      <c r="Q562" s="68">
        <f t="shared" si="98"/>
        <v>0</v>
      </c>
      <c r="R562" s="68">
        <f t="shared" si="93"/>
        <v>51.988</v>
      </c>
      <c r="S562" s="68">
        <f t="shared" si="89"/>
        <v>18.936602004727831</v>
      </c>
      <c r="T562" s="68">
        <f t="shared" si="94"/>
        <v>2595.4696073700015</v>
      </c>
      <c r="U562" s="43"/>
    </row>
    <row r="563" spans="1:21" x14ac:dyDescent="0.35">
      <c r="A563" s="63">
        <v>45681.249999998647</v>
      </c>
      <c r="B563" s="70">
        <v>162.17699999999999</v>
      </c>
      <c r="C563" s="71">
        <v>12688.876433630001</v>
      </c>
      <c r="D563" s="66">
        <v>0</v>
      </c>
      <c r="E563" s="66">
        <v>0</v>
      </c>
      <c r="F563" s="19">
        <f t="shared" si="96"/>
        <v>162.17699999999999</v>
      </c>
      <c r="G563" s="19">
        <f t="shared" si="96"/>
        <v>12688.876433630001</v>
      </c>
      <c r="H563" s="67">
        <v>0</v>
      </c>
      <c r="I563" s="34">
        <f t="shared" si="90"/>
        <v>162.17699999999999</v>
      </c>
      <c r="J563" s="68">
        <f t="shared" si="91"/>
        <v>78.240912297243142</v>
      </c>
      <c r="K563" s="110">
        <v>4.22</v>
      </c>
      <c r="L563" s="68">
        <f t="shared" si="92"/>
        <v>51.988</v>
      </c>
      <c r="M563" s="68">
        <f t="shared" si="98"/>
        <v>49.67966101176934</v>
      </c>
      <c r="N563" s="68">
        <f t="shared" si="98"/>
        <v>41.560092506159968</v>
      </c>
      <c r="O563" s="68">
        <f t="shared" si="98"/>
        <v>42.389047261205377</v>
      </c>
      <c r="P563" s="68">
        <f t="shared" si="98"/>
        <v>0</v>
      </c>
      <c r="Q563" s="68">
        <f t="shared" si="98"/>
        <v>0</v>
      </c>
      <c r="R563" s="68">
        <f t="shared" si="93"/>
        <v>51.988</v>
      </c>
      <c r="S563" s="68">
        <f t="shared" si="89"/>
        <v>26.252912297243142</v>
      </c>
      <c r="T563" s="68">
        <f t="shared" si="94"/>
        <v>4257.6185576300013</v>
      </c>
      <c r="U563" s="43"/>
    </row>
    <row r="564" spans="1:21" x14ac:dyDescent="0.35">
      <c r="A564" s="63">
        <v>45681.291666665311</v>
      </c>
      <c r="B564" s="70">
        <v>182.38300000000001</v>
      </c>
      <c r="C564" s="71">
        <v>23676.796248400002</v>
      </c>
      <c r="D564" s="66"/>
      <c r="E564" s="66"/>
      <c r="F564" s="19">
        <f t="shared" si="96"/>
        <v>182.38300000000001</v>
      </c>
      <c r="G564" s="19">
        <f t="shared" si="96"/>
        <v>23676.796248400002</v>
      </c>
      <c r="H564" s="67">
        <v>0</v>
      </c>
      <c r="I564" s="34">
        <f t="shared" si="90"/>
        <v>182.38300000000001</v>
      </c>
      <c r="J564" s="68">
        <f t="shared" si="91"/>
        <v>129.8190963434092</v>
      </c>
      <c r="K564" s="110">
        <v>4.22</v>
      </c>
      <c r="L564" s="68">
        <f t="shared" si="92"/>
        <v>51.988</v>
      </c>
      <c r="M564" s="68">
        <f t="shared" si="98"/>
        <v>49.67966101176934</v>
      </c>
      <c r="N564" s="68">
        <f t="shared" si="98"/>
        <v>41.560092506159968</v>
      </c>
      <c r="O564" s="68">
        <f t="shared" si="98"/>
        <v>42.389047261205377</v>
      </c>
      <c r="P564" s="68">
        <f t="shared" si="98"/>
        <v>0</v>
      </c>
      <c r="Q564" s="68">
        <f t="shared" si="98"/>
        <v>0</v>
      </c>
      <c r="R564" s="68">
        <f t="shared" si="93"/>
        <v>51.988</v>
      </c>
      <c r="S564" s="68">
        <f t="shared" si="89"/>
        <v>77.8310963434092</v>
      </c>
      <c r="T564" s="68">
        <f t="shared" si="94"/>
        <v>14195.068844400001</v>
      </c>
      <c r="U564" s="43"/>
    </row>
    <row r="565" spans="1:21" x14ac:dyDescent="0.35">
      <c r="A565" s="63">
        <v>45681.333333331975</v>
      </c>
      <c r="B565" s="70">
        <v>199.35</v>
      </c>
      <c r="C565" s="71">
        <v>31425.534</v>
      </c>
      <c r="D565" s="66">
        <v>3.484</v>
      </c>
      <c r="E565" s="66">
        <v>549.21799999999996</v>
      </c>
      <c r="F565" s="19">
        <f t="shared" si="96"/>
        <v>195.86599999999999</v>
      </c>
      <c r="G565" s="19">
        <f t="shared" si="96"/>
        <v>30876.315999999999</v>
      </c>
      <c r="H565" s="67">
        <v>0</v>
      </c>
      <c r="I565" s="34">
        <f t="shared" si="90"/>
        <v>195.86599999999999</v>
      </c>
      <c r="J565" s="68">
        <f t="shared" si="91"/>
        <v>157.63999877467248</v>
      </c>
      <c r="K565" s="110">
        <v>4.22</v>
      </c>
      <c r="L565" s="68">
        <f t="shared" si="92"/>
        <v>51.988</v>
      </c>
      <c r="M565" s="68">
        <f t="shared" si="98"/>
        <v>49.67966101176934</v>
      </c>
      <c r="N565" s="68">
        <f t="shared" si="98"/>
        <v>41.560092506159968</v>
      </c>
      <c r="O565" s="68">
        <f t="shared" si="98"/>
        <v>42.389047261205377</v>
      </c>
      <c r="P565" s="68">
        <f t="shared" si="98"/>
        <v>0</v>
      </c>
      <c r="Q565" s="68">
        <f t="shared" si="98"/>
        <v>0</v>
      </c>
      <c r="R565" s="68">
        <f t="shared" si="93"/>
        <v>51.988</v>
      </c>
      <c r="S565" s="68">
        <f t="shared" si="89"/>
        <v>105.65199877467248</v>
      </c>
      <c r="T565" s="68">
        <f t="shared" si="94"/>
        <v>20693.634391999996</v>
      </c>
      <c r="U565" s="43"/>
    </row>
    <row r="566" spans="1:21" x14ac:dyDescent="0.35">
      <c r="A566" s="63">
        <v>45681.374999998639</v>
      </c>
      <c r="B566" s="70">
        <v>214.23899999999998</v>
      </c>
      <c r="C566" s="71">
        <v>25074.311076689999</v>
      </c>
      <c r="D566" s="66"/>
      <c r="E566" s="66"/>
      <c r="F566" s="19">
        <f t="shared" si="96"/>
        <v>214.23899999999998</v>
      </c>
      <c r="G566" s="19">
        <f t="shared" si="96"/>
        <v>25074.311076689999</v>
      </c>
      <c r="H566" s="67">
        <v>0</v>
      </c>
      <c r="I566" s="34">
        <f t="shared" si="90"/>
        <v>214.23899999999998</v>
      </c>
      <c r="J566" s="68">
        <f t="shared" si="91"/>
        <v>117.03896618584852</v>
      </c>
      <c r="K566" s="110">
        <v>4.22</v>
      </c>
      <c r="L566" s="68">
        <f t="shared" si="92"/>
        <v>51.988</v>
      </c>
      <c r="M566" s="68">
        <f t="shared" si="98"/>
        <v>49.67966101176934</v>
      </c>
      <c r="N566" s="68">
        <f t="shared" si="98"/>
        <v>41.560092506159968</v>
      </c>
      <c r="O566" s="68">
        <f t="shared" si="98"/>
        <v>42.389047261205377</v>
      </c>
      <c r="P566" s="68">
        <f t="shared" si="98"/>
        <v>0</v>
      </c>
      <c r="Q566" s="68">
        <f t="shared" si="98"/>
        <v>0</v>
      </c>
      <c r="R566" s="68">
        <f t="shared" si="93"/>
        <v>51.988</v>
      </c>
      <c r="S566" s="68">
        <f t="shared" si="89"/>
        <v>65.050966185848523</v>
      </c>
      <c r="T566" s="68">
        <f t="shared" si="94"/>
        <v>13936.45394469</v>
      </c>
      <c r="U566" s="43"/>
    </row>
    <row r="567" spans="1:21" x14ac:dyDescent="0.35">
      <c r="A567" s="63">
        <v>45681.416666665304</v>
      </c>
      <c r="B567" s="70">
        <v>179.55599999999998</v>
      </c>
      <c r="C567" s="71">
        <v>13573.12917348</v>
      </c>
      <c r="D567" s="66"/>
      <c r="E567" s="66"/>
      <c r="F567" s="19">
        <f t="shared" si="96"/>
        <v>179.55599999999998</v>
      </c>
      <c r="G567" s="19">
        <f t="shared" si="96"/>
        <v>13573.12917348</v>
      </c>
      <c r="H567" s="67">
        <v>0</v>
      </c>
      <c r="I567" s="34">
        <f t="shared" si="90"/>
        <v>179.55599999999998</v>
      </c>
      <c r="J567" s="68">
        <f t="shared" si="91"/>
        <v>75.592735266323601</v>
      </c>
      <c r="K567" s="110">
        <v>4.22</v>
      </c>
      <c r="L567" s="68">
        <f t="shared" si="92"/>
        <v>51.988</v>
      </c>
      <c r="M567" s="68">
        <f t="shared" si="98"/>
        <v>49.67966101176934</v>
      </c>
      <c r="N567" s="68">
        <f t="shared" si="98"/>
        <v>41.560092506159968</v>
      </c>
      <c r="O567" s="68">
        <f t="shared" si="98"/>
        <v>42.389047261205377</v>
      </c>
      <c r="P567" s="68">
        <f t="shared" si="98"/>
        <v>0</v>
      </c>
      <c r="Q567" s="68">
        <f t="shared" si="98"/>
        <v>0</v>
      </c>
      <c r="R567" s="68">
        <f t="shared" si="93"/>
        <v>51.988</v>
      </c>
      <c r="S567" s="68">
        <f t="shared" si="89"/>
        <v>23.604735266323601</v>
      </c>
      <c r="T567" s="68">
        <f t="shared" si="94"/>
        <v>4238.37184548</v>
      </c>
      <c r="U567" s="43"/>
    </row>
    <row r="568" spans="1:21" x14ac:dyDescent="0.35">
      <c r="A568" s="63">
        <v>45681.458333331968</v>
      </c>
      <c r="B568" s="70">
        <v>147.16500000000002</v>
      </c>
      <c r="C568" s="71">
        <v>9155.20274685</v>
      </c>
      <c r="D568" s="66">
        <v>0</v>
      </c>
      <c r="E568" s="66">
        <v>0</v>
      </c>
      <c r="F568" s="19">
        <f t="shared" si="96"/>
        <v>147.16500000000002</v>
      </c>
      <c r="G568" s="19">
        <f t="shared" si="96"/>
        <v>9155.20274685</v>
      </c>
      <c r="H568" s="67">
        <v>0</v>
      </c>
      <c r="I568" s="34">
        <f t="shared" si="90"/>
        <v>147.16500000000002</v>
      </c>
      <c r="J568" s="68">
        <f t="shared" si="91"/>
        <v>62.210462724492906</v>
      </c>
      <c r="K568" s="110">
        <v>4.22</v>
      </c>
      <c r="L568" s="68">
        <f t="shared" si="92"/>
        <v>51.988</v>
      </c>
      <c r="M568" s="68">
        <f t="shared" ref="M568:Q583" si="99">M567</f>
        <v>49.67966101176934</v>
      </c>
      <c r="N568" s="68">
        <f t="shared" si="99"/>
        <v>41.560092506159968</v>
      </c>
      <c r="O568" s="68">
        <f t="shared" si="99"/>
        <v>42.389047261205377</v>
      </c>
      <c r="P568" s="68">
        <f t="shared" si="99"/>
        <v>0</v>
      </c>
      <c r="Q568" s="68">
        <f t="shared" si="99"/>
        <v>0</v>
      </c>
      <c r="R568" s="68">
        <f t="shared" si="93"/>
        <v>51.988</v>
      </c>
      <c r="S568" s="68">
        <f t="shared" si="89"/>
        <v>10.222462724492907</v>
      </c>
      <c r="T568" s="68">
        <f t="shared" si="94"/>
        <v>1504.3887268499989</v>
      </c>
      <c r="U568" s="43"/>
    </row>
    <row r="569" spans="1:21" x14ac:dyDescent="0.35">
      <c r="A569" s="63">
        <v>45681.499999998632</v>
      </c>
      <c r="B569" s="70">
        <v>132.76300000000001</v>
      </c>
      <c r="C569" s="71">
        <v>6401.0087286799999</v>
      </c>
      <c r="D569" s="66">
        <v>0</v>
      </c>
      <c r="E569" s="66">
        <v>0</v>
      </c>
      <c r="F569" s="19">
        <f t="shared" si="96"/>
        <v>132.76300000000001</v>
      </c>
      <c r="G569" s="19">
        <f t="shared" si="96"/>
        <v>6401.0087286799999</v>
      </c>
      <c r="H569" s="67">
        <v>0</v>
      </c>
      <c r="I569" s="34">
        <f t="shared" si="90"/>
        <v>132.76300000000001</v>
      </c>
      <c r="J569" s="68">
        <f t="shared" si="91"/>
        <v>48.213799994576803</v>
      </c>
      <c r="K569" s="110">
        <v>4.22</v>
      </c>
      <c r="L569" s="68">
        <f t="shared" si="92"/>
        <v>51.988</v>
      </c>
      <c r="M569" s="68">
        <f t="shared" si="99"/>
        <v>49.67966101176934</v>
      </c>
      <c r="N569" s="68">
        <f t="shared" si="99"/>
        <v>41.560092506159968</v>
      </c>
      <c r="O569" s="68">
        <f t="shared" si="99"/>
        <v>42.389047261205377</v>
      </c>
      <c r="P569" s="68">
        <f t="shared" si="99"/>
        <v>0</v>
      </c>
      <c r="Q569" s="68">
        <f t="shared" si="99"/>
        <v>0</v>
      </c>
      <c r="R569" s="68">
        <f t="shared" si="93"/>
        <v>51.988</v>
      </c>
      <c r="S569" s="68">
        <f t="shared" si="89"/>
        <v>0</v>
      </c>
      <c r="T569" s="68">
        <f t="shared" si="94"/>
        <v>0</v>
      </c>
      <c r="U569" s="43"/>
    </row>
    <row r="570" spans="1:21" x14ac:dyDescent="0.35">
      <c r="A570" s="63">
        <v>45681.541666665296</v>
      </c>
      <c r="B570" s="70">
        <v>108.20699999999999</v>
      </c>
      <c r="C570" s="71">
        <v>5169.8525039699998</v>
      </c>
      <c r="D570" s="66">
        <v>0</v>
      </c>
      <c r="E570" s="66">
        <v>0</v>
      </c>
      <c r="F570" s="19">
        <f t="shared" si="96"/>
        <v>108.20699999999999</v>
      </c>
      <c r="G570" s="19">
        <f t="shared" si="96"/>
        <v>5169.8525039699998</v>
      </c>
      <c r="H570" s="67">
        <v>0</v>
      </c>
      <c r="I570" s="34">
        <f t="shared" si="90"/>
        <v>108.20699999999999</v>
      </c>
      <c r="J570" s="68">
        <f t="shared" si="91"/>
        <v>47.777431256480632</v>
      </c>
      <c r="K570" s="110">
        <v>4.22</v>
      </c>
      <c r="L570" s="68">
        <f t="shared" si="92"/>
        <v>51.988</v>
      </c>
      <c r="M570" s="68">
        <f t="shared" si="99"/>
        <v>49.67966101176934</v>
      </c>
      <c r="N570" s="68">
        <f t="shared" si="99"/>
        <v>41.560092506159968</v>
      </c>
      <c r="O570" s="68">
        <f t="shared" si="99"/>
        <v>42.389047261205377</v>
      </c>
      <c r="P570" s="68">
        <f t="shared" si="99"/>
        <v>0</v>
      </c>
      <c r="Q570" s="68">
        <f t="shared" si="99"/>
        <v>0</v>
      </c>
      <c r="R570" s="68">
        <f t="shared" si="93"/>
        <v>51.988</v>
      </c>
      <c r="S570" s="68">
        <f t="shared" si="89"/>
        <v>0</v>
      </c>
      <c r="T570" s="68">
        <f t="shared" si="94"/>
        <v>0</v>
      </c>
      <c r="U570" s="43"/>
    </row>
    <row r="571" spans="1:21" x14ac:dyDescent="0.35">
      <c r="A571" s="63">
        <v>45681.583333331961</v>
      </c>
      <c r="B571" s="70">
        <v>158.077</v>
      </c>
      <c r="C571" s="71">
        <v>7881.4742006500001</v>
      </c>
      <c r="D571" s="66">
        <v>19.149999999999999</v>
      </c>
      <c r="E571" s="66">
        <v>954.78899999999999</v>
      </c>
      <c r="F571" s="19">
        <f t="shared" si="96"/>
        <v>138.92699999999999</v>
      </c>
      <c r="G571" s="19">
        <f t="shared" si="96"/>
        <v>6926.6852006500003</v>
      </c>
      <c r="H571" s="67">
        <v>0</v>
      </c>
      <c r="I571" s="34">
        <f t="shared" si="90"/>
        <v>138.92699999999999</v>
      </c>
      <c r="J571" s="68">
        <f t="shared" si="91"/>
        <v>49.858452285372898</v>
      </c>
      <c r="K571" s="110">
        <v>4.22</v>
      </c>
      <c r="L571" s="68">
        <f t="shared" si="92"/>
        <v>51.988</v>
      </c>
      <c r="M571" s="68">
        <f t="shared" si="99"/>
        <v>49.67966101176934</v>
      </c>
      <c r="N571" s="68">
        <f t="shared" si="99"/>
        <v>41.560092506159968</v>
      </c>
      <c r="O571" s="68">
        <f t="shared" si="99"/>
        <v>42.389047261205377</v>
      </c>
      <c r="P571" s="68">
        <f t="shared" si="99"/>
        <v>0</v>
      </c>
      <c r="Q571" s="68">
        <f t="shared" si="99"/>
        <v>0</v>
      </c>
      <c r="R571" s="68">
        <f t="shared" si="93"/>
        <v>51.988</v>
      </c>
      <c r="S571" s="68">
        <f t="shared" si="89"/>
        <v>0</v>
      </c>
      <c r="T571" s="68">
        <f t="shared" si="94"/>
        <v>0</v>
      </c>
      <c r="U571" s="43"/>
    </row>
    <row r="572" spans="1:21" x14ac:dyDescent="0.35">
      <c r="A572" s="63">
        <v>45681.624999998625</v>
      </c>
      <c r="B572" s="70">
        <v>108.58199999999999</v>
      </c>
      <c r="C572" s="71">
        <v>5027.3080180799998</v>
      </c>
      <c r="D572" s="66">
        <v>0</v>
      </c>
      <c r="E572" s="66">
        <v>0</v>
      </c>
      <c r="F572" s="19">
        <f t="shared" si="96"/>
        <v>108.58199999999999</v>
      </c>
      <c r="G572" s="19">
        <f t="shared" si="96"/>
        <v>5027.3080180799998</v>
      </c>
      <c r="H572" s="67">
        <v>0</v>
      </c>
      <c r="I572" s="34">
        <f t="shared" si="90"/>
        <v>108.58199999999999</v>
      </c>
      <c r="J572" s="68">
        <f t="shared" si="91"/>
        <v>46.299644674807979</v>
      </c>
      <c r="K572" s="110">
        <v>4.22</v>
      </c>
      <c r="L572" s="68">
        <f t="shared" si="92"/>
        <v>51.988</v>
      </c>
      <c r="M572" s="68">
        <f t="shared" si="99"/>
        <v>49.67966101176934</v>
      </c>
      <c r="N572" s="68">
        <f t="shared" si="99"/>
        <v>41.560092506159968</v>
      </c>
      <c r="O572" s="68">
        <f t="shared" si="99"/>
        <v>42.389047261205377</v>
      </c>
      <c r="P572" s="68">
        <f t="shared" si="99"/>
        <v>0</v>
      </c>
      <c r="Q572" s="68">
        <f t="shared" si="99"/>
        <v>0</v>
      </c>
      <c r="R572" s="68">
        <f t="shared" si="93"/>
        <v>51.988</v>
      </c>
      <c r="S572" s="68">
        <f t="shared" si="89"/>
        <v>0</v>
      </c>
      <c r="T572" s="68">
        <f t="shared" si="94"/>
        <v>0</v>
      </c>
      <c r="U572" s="43"/>
    </row>
    <row r="573" spans="1:21" x14ac:dyDescent="0.35">
      <c r="A573" s="63">
        <v>45681.666666665289</v>
      </c>
      <c r="B573" s="70">
        <v>156.63200000000001</v>
      </c>
      <c r="C573" s="71">
        <v>10415.70116122</v>
      </c>
      <c r="D573" s="66">
        <v>0</v>
      </c>
      <c r="E573" s="66">
        <v>0</v>
      </c>
      <c r="F573" s="19">
        <f t="shared" si="96"/>
        <v>156.63200000000001</v>
      </c>
      <c r="G573" s="19">
        <f t="shared" si="96"/>
        <v>10415.70116122</v>
      </c>
      <c r="H573" s="67">
        <v>0</v>
      </c>
      <c r="I573" s="34">
        <f t="shared" si="90"/>
        <v>156.63200000000001</v>
      </c>
      <c r="J573" s="68">
        <f t="shared" si="91"/>
        <v>66.497913333290768</v>
      </c>
      <c r="K573" s="110">
        <v>4.22</v>
      </c>
      <c r="L573" s="68">
        <f t="shared" si="92"/>
        <v>51.988</v>
      </c>
      <c r="M573" s="68">
        <f t="shared" si="99"/>
        <v>49.67966101176934</v>
      </c>
      <c r="N573" s="68">
        <f t="shared" si="99"/>
        <v>41.560092506159968</v>
      </c>
      <c r="O573" s="68">
        <f t="shared" si="99"/>
        <v>42.389047261205377</v>
      </c>
      <c r="P573" s="68">
        <f t="shared" si="99"/>
        <v>0</v>
      </c>
      <c r="Q573" s="68">
        <f t="shared" si="99"/>
        <v>0</v>
      </c>
      <c r="R573" s="68">
        <f t="shared" si="93"/>
        <v>51.988</v>
      </c>
      <c r="S573" s="68">
        <f t="shared" si="89"/>
        <v>14.509913333290768</v>
      </c>
      <c r="T573" s="68">
        <f t="shared" si="94"/>
        <v>2272.7167452199997</v>
      </c>
      <c r="U573" s="43"/>
    </row>
    <row r="574" spans="1:21" x14ac:dyDescent="0.35">
      <c r="A574" s="63">
        <v>45681.708333331953</v>
      </c>
      <c r="B574" s="70">
        <v>250.155</v>
      </c>
      <c r="C574" s="71">
        <v>12089.75350275</v>
      </c>
      <c r="D574" s="66">
        <v>34.25</v>
      </c>
      <c r="E574" s="66">
        <v>1655.27</v>
      </c>
      <c r="F574" s="19">
        <f t="shared" si="96"/>
        <v>215.905</v>
      </c>
      <c r="G574" s="19">
        <f t="shared" si="96"/>
        <v>10434.483502749999</v>
      </c>
      <c r="H574" s="67">
        <v>0</v>
      </c>
      <c r="I574" s="34">
        <f t="shared" si="90"/>
        <v>215.905</v>
      </c>
      <c r="J574" s="68">
        <f t="shared" si="91"/>
        <v>48.329049826312499</v>
      </c>
      <c r="K574" s="110">
        <v>4.22</v>
      </c>
      <c r="L574" s="68">
        <f t="shared" si="92"/>
        <v>51.988</v>
      </c>
      <c r="M574" s="68">
        <f t="shared" si="99"/>
        <v>49.67966101176934</v>
      </c>
      <c r="N574" s="68">
        <f t="shared" si="99"/>
        <v>41.560092506159968</v>
      </c>
      <c r="O574" s="68">
        <f t="shared" si="99"/>
        <v>42.389047261205377</v>
      </c>
      <c r="P574" s="68">
        <f t="shared" si="99"/>
        <v>0</v>
      </c>
      <c r="Q574" s="68">
        <f t="shared" si="99"/>
        <v>0</v>
      </c>
      <c r="R574" s="68">
        <f t="shared" si="93"/>
        <v>51.988</v>
      </c>
      <c r="S574" s="68">
        <f t="shared" si="89"/>
        <v>0</v>
      </c>
      <c r="T574" s="68">
        <f t="shared" si="94"/>
        <v>0</v>
      </c>
      <c r="U574" s="43"/>
    </row>
    <row r="575" spans="1:21" x14ac:dyDescent="0.35">
      <c r="A575" s="63">
        <v>45681.749999998618</v>
      </c>
      <c r="B575" s="70">
        <v>173.61500000000001</v>
      </c>
      <c r="C575" s="71">
        <v>11295.44919295</v>
      </c>
      <c r="D575" s="66">
        <v>6.35</v>
      </c>
      <c r="E575" s="66">
        <v>413.13299999999998</v>
      </c>
      <c r="F575" s="19">
        <f t="shared" si="96"/>
        <v>167.26500000000001</v>
      </c>
      <c r="G575" s="19">
        <f t="shared" si="96"/>
        <v>10882.31619295</v>
      </c>
      <c r="H575" s="67">
        <v>0</v>
      </c>
      <c r="I575" s="34">
        <f t="shared" si="90"/>
        <v>167.26500000000001</v>
      </c>
      <c r="J575" s="68">
        <f t="shared" si="91"/>
        <v>65.060330570950285</v>
      </c>
      <c r="K575" s="110">
        <v>4.22</v>
      </c>
      <c r="L575" s="68">
        <f t="shared" si="92"/>
        <v>51.988</v>
      </c>
      <c r="M575" s="68">
        <f t="shared" si="99"/>
        <v>49.67966101176934</v>
      </c>
      <c r="N575" s="68">
        <f t="shared" si="99"/>
        <v>41.560092506159968</v>
      </c>
      <c r="O575" s="68">
        <f t="shared" si="99"/>
        <v>42.389047261205377</v>
      </c>
      <c r="P575" s="68">
        <f t="shared" si="99"/>
        <v>0</v>
      </c>
      <c r="Q575" s="68">
        <f t="shared" si="99"/>
        <v>0</v>
      </c>
      <c r="R575" s="68">
        <f t="shared" si="93"/>
        <v>51.988</v>
      </c>
      <c r="S575" s="68">
        <f t="shared" si="89"/>
        <v>13.072330570950285</v>
      </c>
      <c r="T575" s="68">
        <f t="shared" si="94"/>
        <v>2186.5433729499996</v>
      </c>
      <c r="U575" s="43"/>
    </row>
    <row r="576" spans="1:21" x14ac:dyDescent="0.35">
      <c r="A576" s="63">
        <v>45681.791666665282</v>
      </c>
      <c r="B576" s="70">
        <v>105.91300000000001</v>
      </c>
      <c r="C576" s="71">
        <v>7651.9185739599998</v>
      </c>
      <c r="D576" s="66">
        <v>0</v>
      </c>
      <c r="E576" s="66">
        <v>0</v>
      </c>
      <c r="F576" s="19">
        <f t="shared" si="96"/>
        <v>105.91300000000001</v>
      </c>
      <c r="G576" s="19">
        <f t="shared" si="96"/>
        <v>7651.9185739599998</v>
      </c>
      <c r="H576" s="67">
        <v>0</v>
      </c>
      <c r="I576" s="34">
        <f t="shared" si="90"/>
        <v>105.91300000000001</v>
      </c>
      <c r="J576" s="68">
        <f t="shared" si="91"/>
        <v>72.247208312105215</v>
      </c>
      <c r="K576" s="110">
        <v>4.22</v>
      </c>
      <c r="L576" s="68">
        <f t="shared" si="92"/>
        <v>51.988</v>
      </c>
      <c r="M576" s="68">
        <f t="shared" si="99"/>
        <v>49.67966101176934</v>
      </c>
      <c r="N576" s="68">
        <f t="shared" si="99"/>
        <v>41.560092506159968</v>
      </c>
      <c r="O576" s="68">
        <f t="shared" si="99"/>
        <v>42.389047261205377</v>
      </c>
      <c r="P576" s="68">
        <f t="shared" si="99"/>
        <v>0</v>
      </c>
      <c r="Q576" s="68">
        <f t="shared" si="99"/>
        <v>0</v>
      </c>
      <c r="R576" s="68">
        <f t="shared" si="93"/>
        <v>51.988</v>
      </c>
      <c r="S576" s="68">
        <f t="shared" si="89"/>
        <v>20.259208312105216</v>
      </c>
      <c r="T576" s="68">
        <f t="shared" si="94"/>
        <v>2145.71352996</v>
      </c>
      <c r="U576" s="43"/>
    </row>
    <row r="577" spans="1:21" x14ac:dyDescent="0.35">
      <c r="A577" s="63">
        <v>45681.833333331946</v>
      </c>
      <c r="B577" s="70">
        <v>121.65</v>
      </c>
      <c r="C577" s="71">
        <v>8010.6525000000001</v>
      </c>
      <c r="D577" s="66">
        <v>10.71</v>
      </c>
      <c r="E577" s="66">
        <v>705.25400000000002</v>
      </c>
      <c r="F577" s="19">
        <f t="shared" si="96"/>
        <v>110.94</v>
      </c>
      <c r="G577" s="19">
        <f t="shared" si="96"/>
        <v>7305.3985000000002</v>
      </c>
      <c r="H577" s="67">
        <v>0</v>
      </c>
      <c r="I577" s="34">
        <f t="shared" si="90"/>
        <v>110.94</v>
      </c>
      <c r="J577" s="68">
        <f t="shared" si="91"/>
        <v>65.849995493059311</v>
      </c>
      <c r="K577" s="110">
        <v>4.22</v>
      </c>
      <c r="L577" s="68">
        <f t="shared" si="92"/>
        <v>51.988</v>
      </c>
      <c r="M577" s="68">
        <f t="shared" si="99"/>
        <v>49.67966101176934</v>
      </c>
      <c r="N577" s="68">
        <f t="shared" si="99"/>
        <v>41.560092506159968</v>
      </c>
      <c r="O577" s="68">
        <f t="shared" si="99"/>
        <v>42.389047261205377</v>
      </c>
      <c r="P577" s="68">
        <f t="shared" si="99"/>
        <v>0</v>
      </c>
      <c r="Q577" s="68">
        <f t="shared" si="99"/>
        <v>0</v>
      </c>
      <c r="R577" s="68">
        <f t="shared" si="93"/>
        <v>51.988</v>
      </c>
      <c r="S577" s="68">
        <f t="shared" si="89"/>
        <v>13.861995493059311</v>
      </c>
      <c r="T577" s="68">
        <f t="shared" si="94"/>
        <v>1537.84978</v>
      </c>
      <c r="U577" s="43"/>
    </row>
    <row r="578" spans="1:21" x14ac:dyDescent="0.35">
      <c r="A578" s="63">
        <v>45681.87499999861</v>
      </c>
      <c r="B578" s="70">
        <v>141.071</v>
      </c>
      <c r="C578" s="71">
        <v>10080.17041814</v>
      </c>
      <c r="D578" s="66">
        <v>0</v>
      </c>
      <c r="E578" s="66">
        <v>0</v>
      </c>
      <c r="F578" s="19">
        <f t="shared" si="96"/>
        <v>141.071</v>
      </c>
      <c r="G578" s="19">
        <f t="shared" si="96"/>
        <v>10080.17041814</v>
      </c>
      <c r="H578" s="67">
        <v>0</v>
      </c>
      <c r="I578" s="34">
        <f t="shared" si="90"/>
        <v>141.071</v>
      </c>
      <c r="J578" s="68">
        <f t="shared" si="91"/>
        <v>71.454589661517957</v>
      </c>
      <c r="K578" s="110">
        <v>4.22</v>
      </c>
      <c r="L578" s="68">
        <f t="shared" si="92"/>
        <v>51.988</v>
      </c>
      <c r="M578" s="68">
        <f t="shared" si="99"/>
        <v>49.67966101176934</v>
      </c>
      <c r="N578" s="68">
        <f t="shared" si="99"/>
        <v>41.560092506159968</v>
      </c>
      <c r="O578" s="68">
        <f t="shared" si="99"/>
        <v>42.389047261205377</v>
      </c>
      <c r="P578" s="68">
        <f t="shared" si="99"/>
        <v>0</v>
      </c>
      <c r="Q578" s="68">
        <f t="shared" si="99"/>
        <v>0</v>
      </c>
      <c r="R578" s="68">
        <f t="shared" si="93"/>
        <v>51.988</v>
      </c>
      <c r="S578" s="68">
        <f t="shared" si="89"/>
        <v>19.466589661517958</v>
      </c>
      <c r="T578" s="68">
        <f t="shared" si="94"/>
        <v>2746.1712701399997</v>
      </c>
      <c r="U578" s="43"/>
    </row>
    <row r="579" spans="1:21" x14ac:dyDescent="0.35">
      <c r="A579" s="63">
        <v>45681.916666665275</v>
      </c>
      <c r="B579" s="70">
        <v>134.696</v>
      </c>
      <c r="C579" s="71">
        <v>9060.52043452</v>
      </c>
      <c r="D579" s="66">
        <v>0</v>
      </c>
      <c r="E579" s="66">
        <v>0</v>
      </c>
      <c r="F579" s="19">
        <f t="shared" si="96"/>
        <v>134.696</v>
      </c>
      <c r="G579" s="19">
        <f t="shared" si="96"/>
        <v>9060.52043452</v>
      </c>
      <c r="H579" s="67">
        <v>0</v>
      </c>
      <c r="I579" s="34">
        <f t="shared" si="90"/>
        <v>134.696</v>
      </c>
      <c r="J579" s="68">
        <f t="shared" si="91"/>
        <v>67.266440239650777</v>
      </c>
      <c r="K579" s="110">
        <v>4.22</v>
      </c>
      <c r="L579" s="68">
        <f t="shared" si="92"/>
        <v>51.988</v>
      </c>
      <c r="M579" s="68">
        <f t="shared" si="99"/>
        <v>49.67966101176934</v>
      </c>
      <c r="N579" s="68">
        <f t="shared" si="99"/>
        <v>41.560092506159968</v>
      </c>
      <c r="O579" s="68">
        <f t="shared" si="99"/>
        <v>42.389047261205377</v>
      </c>
      <c r="P579" s="68">
        <f t="shared" si="99"/>
        <v>0</v>
      </c>
      <c r="Q579" s="68">
        <f t="shared" si="99"/>
        <v>0</v>
      </c>
      <c r="R579" s="68">
        <f t="shared" si="93"/>
        <v>51.988</v>
      </c>
      <c r="S579" s="68">
        <f t="shared" si="89"/>
        <v>15.278440239650777</v>
      </c>
      <c r="T579" s="68">
        <f t="shared" si="94"/>
        <v>2057.9447865200009</v>
      </c>
      <c r="U579" s="43"/>
    </row>
    <row r="580" spans="1:21" x14ac:dyDescent="0.35">
      <c r="A580" s="63">
        <v>45681.958333331939</v>
      </c>
      <c r="B580" s="70">
        <v>148.751</v>
      </c>
      <c r="C580" s="71">
        <v>9834.9807268299992</v>
      </c>
      <c r="D580" s="66">
        <v>0</v>
      </c>
      <c r="E580" s="66">
        <v>0</v>
      </c>
      <c r="F580" s="19">
        <f t="shared" si="96"/>
        <v>148.751</v>
      </c>
      <c r="G580" s="19">
        <f t="shared" si="96"/>
        <v>9834.9807268299992</v>
      </c>
      <c r="H580" s="67">
        <v>0</v>
      </c>
      <c r="I580" s="34">
        <f t="shared" si="90"/>
        <v>148.751</v>
      </c>
      <c r="J580" s="68">
        <f t="shared" si="91"/>
        <v>66.117073006769701</v>
      </c>
      <c r="K580" s="110">
        <v>4.22</v>
      </c>
      <c r="L580" s="68">
        <f t="shared" si="92"/>
        <v>51.988</v>
      </c>
      <c r="M580" s="68">
        <f t="shared" si="99"/>
        <v>49.67966101176934</v>
      </c>
      <c r="N580" s="68">
        <f t="shared" si="99"/>
        <v>41.560092506159968</v>
      </c>
      <c r="O580" s="68">
        <f t="shared" si="99"/>
        <v>42.389047261205377</v>
      </c>
      <c r="P580" s="68">
        <f t="shared" si="99"/>
        <v>0</v>
      </c>
      <c r="Q580" s="68">
        <f t="shared" si="99"/>
        <v>0</v>
      </c>
      <c r="R580" s="68">
        <f t="shared" si="93"/>
        <v>51.988</v>
      </c>
      <c r="S580" s="68">
        <f t="shared" si="89"/>
        <v>14.129073006769701</v>
      </c>
      <c r="T580" s="68">
        <f t="shared" si="94"/>
        <v>2101.7137388299998</v>
      </c>
      <c r="U580" s="43"/>
    </row>
    <row r="581" spans="1:21" x14ac:dyDescent="0.35">
      <c r="A581" s="63">
        <v>45681.999999998603</v>
      </c>
      <c r="B581" s="70">
        <v>159.05000000000001</v>
      </c>
      <c r="C581" s="71">
        <v>9224.9</v>
      </c>
      <c r="D581" s="66">
        <v>8.5269999999999992</v>
      </c>
      <c r="E581" s="66">
        <v>494.56599999999997</v>
      </c>
      <c r="F581" s="19">
        <f t="shared" si="96"/>
        <v>150.52300000000002</v>
      </c>
      <c r="G581" s="19">
        <f t="shared" si="96"/>
        <v>8730.3339999999989</v>
      </c>
      <c r="H581" s="67">
        <v>0</v>
      </c>
      <c r="I581" s="34">
        <f t="shared" si="90"/>
        <v>150.52300000000002</v>
      </c>
      <c r="J581" s="68">
        <f t="shared" si="91"/>
        <v>57.999999999999986</v>
      </c>
      <c r="K581" s="110">
        <v>4.22</v>
      </c>
      <c r="L581" s="68">
        <f t="shared" si="92"/>
        <v>51.988</v>
      </c>
      <c r="M581" s="68">
        <f t="shared" si="99"/>
        <v>49.67966101176934</v>
      </c>
      <c r="N581" s="68">
        <f t="shared" si="99"/>
        <v>41.560092506159968</v>
      </c>
      <c r="O581" s="68">
        <f t="shared" si="99"/>
        <v>42.389047261205377</v>
      </c>
      <c r="P581" s="68">
        <f t="shared" si="99"/>
        <v>0</v>
      </c>
      <c r="Q581" s="68">
        <f t="shared" si="99"/>
        <v>0</v>
      </c>
      <c r="R581" s="68">
        <f t="shared" si="93"/>
        <v>51.988</v>
      </c>
      <c r="S581" s="68">
        <f t="shared" si="89"/>
        <v>6.0119999999999862</v>
      </c>
      <c r="T581" s="68">
        <f t="shared" si="94"/>
        <v>904.94427599999813</v>
      </c>
      <c r="U581" s="43"/>
    </row>
    <row r="582" spans="1:21" x14ac:dyDescent="0.35">
      <c r="A582" s="63">
        <v>45682.041666665267</v>
      </c>
      <c r="B582" s="64">
        <v>406.75</v>
      </c>
      <c r="C582" s="65">
        <v>26821.095000000001</v>
      </c>
      <c r="D582" s="66">
        <v>204.304</v>
      </c>
      <c r="E582" s="66">
        <v>13471.806</v>
      </c>
      <c r="F582" s="19">
        <f t="shared" si="96"/>
        <v>202.446</v>
      </c>
      <c r="G582" s="19">
        <f t="shared" si="96"/>
        <v>13349.289000000001</v>
      </c>
      <c r="H582" s="67">
        <v>0</v>
      </c>
      <c r="I582" s="34">
        <f t="shared" si="90"/>
        <v>202.446</v>
      </c>
      <c r="J582" s="68">
        <f t="shared" si="91"/>
        <v>65.939998814498679</v>
      </c>
      <c r="K582" s="110">
        <v>4.01</v>
      </c>
      <c r="L582" s="68">
        <f t="shared" si="92"/>
        <v>49.804000000000002</v>
      </c>
      <c r="M582" s="68">
        <f t="shared" si="99"/>
        <v>49.67966101176934</v>
      </c>
      <c r="N582" s="68">
        <f t="shared" si="99"/>
        <v>41.560092506159968</v>
      </c>
      <c r="O582" s="68">
        <f t="shared" si="99"/>
        <v>42.389047261205377</v>
      </c>
      <c r="P582" s="68">
        <f t="shared" si="99"/>
        <v>0</v>
      </c>
      <c r="Q582" s="68">
        <f t="shared" si="99"/>
        <v>0</v>
      </c>
      <c r="R582" s="68">
        <f t="shared" si="93"/>
        <v>49.804000000000002</v>
      </c>
      <c r="S582" s="68">
        <f t="shared" ref="S582:S645" si="100">IF(J582&gt;R582,J582-R582,0)</f>
        <v>16.135998814498677</v>
      </c>
      <c r="T582" s="68">
        <f t="shared" si="94"/>
        <v>3266.6684159999991</v>
      </c>
      <c r="U582" s="43"/>
    </row>
    <row r="583" spans="1:21" x14ac:dyDescent="0.35">
      <c r="A583" s="63">
        <v>45682.083333331931</v>
      </c>
      <c r="B583" s="70">
        <v>423.95</v>
      </c>
      <c r="C583" s="71">
        <v>27650.019</v>
      </c>
      <c r="D583" s="66">
        <v>153.49600000000001</v>
      </c>
      <c r="E583" s="66">
        <v>10011.009</v>
      </c>
      <c r="F583" s="19">
        <f t="shared" si="96"/>
        <v>270.45399999999995</v>
      </c>
      <c r="G583" s="19">
        <f t="shared" si="96"/>
        <v>17639.010000000002</v>
      </c>
      <c r="H583" s="67">
        <v>0</v>
      </c>
      <c r="I583" s="34">
        <f t="shared" ref="I583:I646" si="101">F583-H583</f>
        <v>270.45399999999995</v>
      </c>
      <c r="J583" s="68">
        <f t="shared" ref="J583:J646" si="102">IF(F583&gt;0,G583/F583,0)</f>
        <v>65.220000443698396</v>
      </c>
      <c r="K583" s="110">
        <v>4.01</v>
      </c>
      <c r="L583" s="68">
        <f t="shared" ref="L583:L646" si="103">IF(AND(MONTH($A$2)&gt;5,MONTH($A$2)&lt;9),(K583*10800)/1000,(K583*10400)/1000)+8.1</f>
        <v>49.804000000000002</v>
      </c>
      <c r="M583" s="68">
        <f t="shared" si="99"/>
        <v>49.67966101176934</v>
      </c>
      <c r="N583" s="68">
        <f t="shared" si="99"/>
        <v>41.560092506159968</v>
      </c>
      <c r="O583" s="68">
        <f t="shared" si="99"/>
        <v>42.389047261205377</v>
      </c>
      <c r="P583" s="68">
        <f t="shared" si="99"/>
        <v>0</v>
      </c>
      <c r="Q583" s="68">
        <f t="shared" si="99"/>
        <v>0</v>
      </c>
      <c r="R583" s="68">
        <f t="shared" ref="R583:R646" si="104">MAX(L583:Q583)</f>
        <v>49.804000000000002</v>
      </c>
      <c r="S583" s="68">
        <f t="shared" si="100"/>
        <v>15.416000443698394</v>
      </c>
      <c r="T583" s="68">
        <f t="shared" ref="T583:T646" si="105">IF(S583&lt;&gt;" ",S583*I583,0)</f>
        <v>4169.318984000005</v>
      </c>
      <c r="U583" s="43"/>
    </row>
    <row r="584" spans="1:21" x14ac:dyDescent="0.35">
      <c r="A584" s="63">
        <v>45682.124999998596</v>
      </c>
      <c r="B584" s="70">
        <v>415.35</v>
      </c>
      <c r="C584" s="71">
        <v>27363.258000000002</v>
      </c>
      <c r="D584" s="66">
        <v>14.54</v>
      </c>
      <c r="E584" s="66">
        <v>957.89499999999998</v>
      </c>
      <c r="F584" s="19">
        <f t="shared" si="96"/>
        <v>400.81</v>
      </c>
      <c r="G584" s="19">
        <f t="shared" si="96"/>
        <v>26405.363000000001</v>
      </c>
      <c r="H584" s="67">
        <v>0</v>
      </c>
      <c r="I584" s="34">
        <f t="shared" si="101"/>
        <v>400.81</v>
      </c>
      <c r="J584" s="68">
        <f t="shared" si="102"/>
        <v>65.880000498989546</v>
      </c>
      <c r="K584" s="110">
        <v>4.01</v>
      </c>
      <c r="L584" s="68">
        <f t="shared" si="103"/>
        <v>49.804000000000002</v>
      </c>
      <c r="M584" s="68">
        <f t="shared" ref="M584:Q599" si="106">M583</f>
        <v>49.67966101176934</v>
      </c>
      <c r="N584" s="68">
        <f t="shared" si="106"/>
        <v>41.560092506159968</v>
      </c>
      <c r="O584" s="68">
        <f t="shared" si="106"/>
        <v>42.389047261205377</v>
      </c>
      <c r="P584" s="68">
        <f t="shared" si="106"/>
        <v>0</v>
      </c>
      <c r="Q584" s="68">
        <f t="shared" si="106"/>
        <v>0</v>
      </c>
      <c r="R584" s="68">
        <f t="shared" si="104"/>
        <v>49.804000000000002</v>
      </c>
      <c r="S584" s="68">
        <f t="shared" si="100"/>
        <v>16.076000498989544</v>
      </c>
      <c r="T584" s="68">
        <f t="shared" si="105"/>
        <v>6443.4217599999993</v>
      </c>
      <c r="U584" s="43"/>
    </row>
    <row r="585" spans="1:21" x14ac:dyDescent="0.35">
      <c r="A585" s="63">
        <v>45682.16666666526</v>
      </c>
      <c r="B585" s="70">
        <v>512.86799999999994</v>
      </c>
      <c r="C585" s="71">
        <v>33389.169400320003</v>
      </c>
      <c r="D585" s="66">
        <v>0</v>
      </c>
      <c r="E585" s="66">
        <v>0</v>
      </c>
      <c r="F585" s="19">
        <f t="shared" si="96"/>
        <v>512.86799999999994</v>
      </c>
      <c r="G585" s="19">
        <f t="shared" si="96"/>
        <v>33389.169400320003</v>
      </c>
      <c r="H585" s="67">
        <v>0</v>
      </c>
      <c r="I585" s="34">
        <f t="shared" si="101"/>
        <v>512.86799999999994</v>
      </c>
      <c r="J585" s="68">
        <f t="shared" si="102"/>
        <v>65.102851806546724</v>
      </c>
      <c r="K585" s="110">
        <v>4.01</v>
      </c>
      <c r="L585" s="68">
        <f t="shared" si="103"/>
        <v>49.804000000000002</v>
      </c>
      <c r="M585" s="68">
        <f t="shared" si="106"/>
        <v>49.67966101176934</v>
      </c>
      <c r="N585" s="68">
        <f t="shared" si="106"/>
        <v>41.560092506159968</v>
      </c>
      <c r="O585" s="68">
        <f t="shared" si="106"/>
        <v>42.389047261205377</v>
      </c>
      <c r="P585" s="68">
        <f t="shared" si="106"/>
        <v>0</v>
      </c>
      <c r="Q585" s="68">
        <f t="shared" si="106"/>
        <v>0</v>
      </c>
      <c r="R585" s="68">
        <f t="shared" si="104"/>
        <v>49.804000000000002</v>
      </c>
      <c r="S585" s="68">
        <f t="shared" si="100"/>
        <v>15.298851806546722</v>
      </c>
      <c r="T585" s="68">
        <f t="shared" si="105"/>
        <v>7846.2915283200036</v>
      </c>
      <c r="U585" s="43"/>
    </row>
    <row r="586" spans="1:21" x14ac:dyDescent="0.35">
      <c r="A586" s="63">
        <v>45682.208333331924</v>
      </c>
      <c r="B586" s="70">
        <v>540.87900000000002</v>
      </c>
      <c r="C586" s="71">
        <v>36158.76462786</v>
      </c>
      <c r="D586" s="66">
        <v>0</v>
      </c>
      <c r="E586" s="66">
        <v>0</v>
      </c>
      <c r="F586" s="19">
        <f t="shared" si="96"/>
        <v>540.87900000000002</v>
      </c>
      <c r="G586" s="19">
        <f t="shared" si="96"/>
        <v>36158.76462786</v>
      </c>
      <c r="H586" s="67">
        <v>0</v>
      </c>
      <c r="I586" s="34">
        <f t="shared" si="101"/>
        <v>540.87900000000002</v>
      </c>
      <c r="J586" s="68">
        <f t="shared" si="102"/>
        <v>66.851855272362215</v>
      </c>
      <c r="K586" s="110">
        <v>4.01</v>
      </c>
      <c r="L586" s="68">
        <f t="shared" si="103"/>
        <v>49.804000000000002</v>
      </c>
      <c r="M586" s="68">
        <f t="shared" si="106"/>
        <v>49.67966101176934</v>
      </c>
      <c r="N586" s="68">
        <f t="shared" si="106"/>
        <v>41.560092506159968</v>
      </c>
      <c r="O586" s="68">
        <f t="shared" si="106"/>
        <v>42.389047261205377</v>
      </c>
      <c r="P586" s="68">
        <f t="shared" si="106"/>
        <v>0</v>
      </c>
      <c r="Q586" s="68">
        <f t="shared" si="106"/>
        <v>0</v>
      </c>
      <c r="R586" s="68">
        <f t="shared" si="104"/>
        <v>49.804000000000002</v>
      </c>
      <c r="S586" s="68">
        <f t="shared" si="100"/>
        <v>17.047855272362213</v>
      </c>
      <c r="T586" s="68">
        <f t="shared" si="105"/>
        <v>9220.8269118600019</v>
      </c>
      <c r="U586" s="43"/>
    </row>
    <row r="587" spans="1:21" x14ac:dyDescent="0.35">
      <c r="A587" s="63">
        <v>45682.249999998588</v>
      </c>
      <c r="B587" s="70">
        <v>603.55500000000006</v>
      </c>
      <c r="C587" s="71">
        <v>46236.745179899997</v>
      </c>
      <c r="D587" s="66">
        <v>0</v>
      </c>
      <c r="E587" s="66">
        <v>0</v>
      </c>
      <c r="F587" s="19">
        <f t="shared" si="96"/>
        <v>603.55500000000006</v>
      </c>
      <c r="G587" s="19">
        <f t="shared" si="96"/>
        <v>46236.745179899997</v>
      </c>
      <c r="H587" s="67">
        <v>0</v>
      </c>
      <c r="I587" s="34">
        <f t="shared" si="101"/>
        <v>603.55500000000006</v>
      </c>
      <c r="J587" s="68">
        <f t="shared" si="102"/>
        <v>76.607343456520113</v>
      </c>
      <c r="K587" s="110">
        <v>4.01</v>
      </c>
      <c r="L587" s="68">
        <f t="shared" si="103"/>
        <v>49.804000000000002</v>
      </c>
      <c r="M587" s="68">
        <f t="shared" si="106"/>
        <v>49.67966101176934</v>
      </c>
      <c r="N587" s="68">
        <f t="shared" si="106"/>
        <v>41.560092506159968</v>
      </c>
      <c r="O587" s="68">
        <f t="shared" si="106"/>
        <v>42.389047261205377</v>
      </c>
      <c r="P587" s="68">
        <f t="shared" si="106"/>
        <v>0</v>
      </c>
      <c r="Q587" s="68">
        <f t="shared" si="106"/>
        <v>0</v>
      </c>
      <c r="R587" s="68">
        <f t="shared" si="104"/>
        <v>49.804000000000002</v>
      </c>
      <c r="S587" s="68">
        <f t="shared" si="100"/>
        <v>26.803343456520111</v>
      </c>
      <c r="T587" s="68">
        <f t="shared" si="105"/>
        <v>16177.291959899998</v>
      </c>
      <c r="U587" s="43"/>
    </row>
    <row r="588" spans="1:21" x14ac:dyDescent="0.35">
      <c r="A588" s="63">
        <v>45682.291666665253</v>
      </c>
      <c r="B588" s="70">
        <v>674.13199999999995</v>
      </c>
      <c r="C588" s="71">
        <v>59442.118908700002</v>
      </c>
      <c r="D588" s="66">
        <v>0</v>
      </c>
      <c r="E588" s="66">
        <v>0</v>
      </c>
      <c r="F588" s="19">
        <f t="shared" si="96"/>
        <v>674.13199999999995</v>
      </c>
      <c r="G588" s="19">
        <f t="shared" si="96"/>
        <v>59442.118908700002</v>
      </c>
      <c r="H588" s="67">
        <v>0</v>
      </c>
      <c r="I588" s="34">
        <f t="shared" si="101"/>
        <v>674.13199999999995</v>
      </c>
      <c r="J588" s="68">
        <f t="shared" si="102"/>
        <v>88.175785912402915</v>
      </c>
      <c r="K588" s="110">
        <v>4.01</v>
      </c>
      <c r="L588" s="68">
        <f t="shared" si="103"/>
        <v>49.804000000000002</v>
      </c>
      <c r="M588" s="68">
        <f t="shared" si="106"/>
        <v>49.67966101176934</v>
      </c>
      <c r="N588" s="68">
        <f t="shared" si="106"/>
        <v>41.560092506159968</v>
      </c>
      <c r="O588" s="68">
        <f t="shared" si="106"/>
        <v>42.389047261205377</v>
      </c>
      <c r="P588" s="68">
        <f t="shared" si="106"/>
        <v>0</v>
      </c>
      <c r="Q588" s="68">
        <f t="shared" si="106"/>
        <v>0</v>
      </c>
      <c r="R588" s="68">
        <f t="shared" si="104"/>
        <v>49.804000000000002</v>
      </c>
      <c r="S588" s="68">
        <f t="shared" si="100"/>
        <v>38.371785912402913</v>
      </c>
      <c r="T588" s="68">
        <f t="shared" si="105"/>
        <v>25867.648780699998</v>
      </c>
      <c r="U588" s="43"/>
    </row>
    <row r="589" spans="1:21" x14ac:dyDescent="0.35">
      <c r="A589" s="63">
        <v>45682.333333331917</v>
      </c>
      <c r="B589" s="70">
        <v>724.95699999999999</v>
      </c>
      <c r="C589" s="71">
        <v>97434.444677710009</v>
      </c>
      <c r="D589" s="66">
        <v>0</v>
      </c>
      <c r="E589" s="66">
        <v>0</v>
      </c>
      <c r="F589" s="19">
        <f t="shared" si="96"/>
        <v>724.95699999999999</v>
      </c>
      <c r="G589" s="19">
        <f t="shared" si="96"/>
        <v>97434.444677710009</v>
      </c>
      <c r="H589" s="67">
        <v>0</v>
      </c>
      <c r="I589" s="34">
        <f t="shared" si="101"/>
        <v>724.95699999999999</v>
      </c>
      <c r="J589" s="68">
        <f t="shared" si="102"/>
        <v>134.40030881515733</v>
      </c>
      <c r="K589" s="110">
        <v>4.01</v>
      </c>
      <c r="L589" s="68">
        <f t="shared" si="103"/>
        <v>49.804000000000002</v>
      </c>
      <c r="M589" s="68">
        <f t="shared" si="106"/>
        <v>49.67966101176934</v>
      </c>
      <c r="N589" s="68">
        <f t="shared" si="106"/>
        <v>41.560092506159968</v>
      </c>
      <c r="O589" s="68">
        <f t="shared" si="106"/>
        <v>42.389047261205377</v>
      </c>
      <c r="P589" s="68">
        <f t="shared" si="106"/>
        <v>0</v>
      </c>
      <c r="Q589" s="68">
        <f t="shared" si="106"/>
        <v>0</v>
      </c>
      <c r="R589" s="68">
        <f t="shared" si="104"/>
        <v>49.804000000000002</v>
      </c>
      <c r="S589" s="68">
        <f t="shared" si="100"/>
        <v>84.596308815157329</v>
      </c>
      <c r="T589" s="68">
        <f t="shared" si="105"/>
        <v>61328.686249710008</v>
      </c>
      <c r="U589" s="43"/>
    </row>
    <row r="590" spans="1:21" x14ac:dyDescent="0.35">
      <c r="A590" s="63">
        <v>45682.374999998581</v>
      </c>
      <c r="B590" s="70">
        <v>726.40499999999997</v>
      </c>
      <c r="C590" s="71">
        <v>57598.670409950006</v>
      </c>
      <c r="D590" s="66">
        <v>0</v>
      </c>
      <c r="E590" s="66">
        <v>0</v>
      </c>
      <c r="F590" s="19">
        <f t="shared" si="96"/>
        <v>726.40499999999997</v>
      </c>
      <c r="G590" s="19">
        <f t="shared" si="96"/>
        <v>57598.670409950006</v>
      </c>
      <c r="H590" s="67">
        <v>0</v>
      </c>
      <c r="I590" s="34">
        <f t="shared" si="101"/>
        <v>726.40499999999997</v>
      </c>
      <c r="J590" s="68">
        <f t="shared" si="102"/>
        <v>79.292778009443779</v>
      </c>
      <c r="K590" s="110">
        <v>4.01</v>
      </c>
      <c r="L590" s="68">
        <f t="shared" si="103"/>
        <v>49.804000000000002</v>
      </c>
      <c r="M590" s="68">
        <f t="shared" si="106"/>
        <v>49.67966101176934</v>
      </c>
      <c r="N590" s="68">
        <f t="shared" si="106"/>
        <v>41.560092506159968</v>
      </c>
      <c r="O590" s="68">
        <f t="shared" si="106"/>
        <v>42.389047261205377</v>
      </c>
      <c r="P590" s="68">
        <f t="shared" si="106"/>
        <v>0</v>
      </c>
      <c r="Q590" s="68">
        <f t="shared" si="106"/>
        <v>0</v>
      </c>
      <c r="R590" s="68">
        <f t="shared" si="104"/>
        <v>49.804000000000002</v>
      </c>
      <c r="S590" s="68">
        <f t="shared" si="100"/>
        <v>29.488778009443777</v>
      </c>
      <c r="T590" s="68">
        <f t="shared" si="105"/>
        <v>21420.795789950007</v>
      </c>
      <c r="U590" s="43"/>
    </row>
    <row r="591" spans="1:21" x14ac:dyDescent="0.35">
      <c r="A591" s="63">
        <v>45682.416666665245</v>
      </c>
      <c r="B591" s="70">
        <v>559.51700000000005</v>
      </c>
      <c r="C591" s="71">
        <v>32639.3986601</v>
      </c>
      <c r="D591" s="66">
        <v>0</v>
      </c>
      <c r="E591" s="66">
        <v>0</v>
      </c>
      <c r="F591" s="19">
        <f t="shared" si="96"/>
        <v>559.51700000000005</v>
      </c>
      <c r="G591" s="19">
        <f t="shared" si="96"/>
        <v>32639.3986601</v>
      </c>
      <c r="H591" s="67">
        <v>0</v>
      </c>
      <c r="I591" s="34">
        <f t="shared" si="101"/>
        <v>559.51700000000005</v>
      </c>
      <c r="J591" s="68">
        <f t="shared" si="102"/>
        <v>58.334954362602026</v>
      </c>
      <c r="K591" s="110">
        <v>4.01</v>
      </c>
      <c r="L591" s="68">
        <f t="shared" si="103"/>
        <v>49.804000000000002</v>
      </c>
      <c r="M591" s="68">
        <f t="shared" si="106"/>
        <v>49.67966101176934</v>
      </c>
      <c r="N591" s="68">
        <f t="shared" si="106"/>
        <v>41.560092506159968</v>
      </c>
      <c r="O591" s="68">
        <f t="shared" si="106"/>
        <v>42.389047261205377</v>
      </c>
      <c r="P591" s="68">
        <f t="shared" si="106"/>
        <v>0</v>
      </c>
      <c r="Q591" s="68">
        <f t="shared" si="106"/>
        <v>0</v>
      </c>
      <c r="R591" s="68">
        <f t="shared" si="104"/>
        <v>49.804000000000002</v>
      </c>
      <c r="S591" s="68">
        <f t="shared" si="100"/>
        <v>8.5309543626020243</v>
      </c>
      <c r="T591" s="68">
        <f t="shared" si="105"/>
        <v>4773.2139920999971</v>
      </c>
      <c r="U591" s="43"/>
    </row>
    <row r="592" spans="1:21" x14ac:dyDescent="0.35">
      <c r="A592" s="63">
        <v>45682.45833333191</v>
      </c>
      <c r="B592" s="70">
        <v>471.64499999999998</v>
      </c>
      <c r="C592" s="71">
        <v>18910.715371300001</v>
      </c>
      <c r="D592" s="66">
        <v>0</v>
      </c>
      <c r="E592" s="66">
        <v>0</v>
      </c>
      <c r="F592" s="19">
        <f t="shared" si="96"/>
        <v>471.64499999999998</v>
      </c>
      <c r="G592" s="19">
        <f t="shared" si="96"/>
        <v>18910.715371300001</v>
      </c>
      <c r="H592" s="67">
        <v>0</v>
      </c>
      <c r="I592" s="34">
        <f t="shared" si="101"/>
        <v>471.64499999999998</v>
      </c>
      <c r="J592" s="68">
        <f t="shared" si="102"/>
        <v>40.095231310201534</v>
      </c>
      <c r="K592" s="110">
        <v>4.01</v>
      </c>
      <c r="L592" s="68">
        <f t="shared" si="103"/>
        <v>49.804000000000002</v>
      </c>
      <c r="M592" s="68">
        <f t="shared" si="106"/>
        <v>49.67966101176934</v>
      </c>
      <c r="N592" s="68">
        <f t="shared" si="106"/>
        <v>41.560092506159968</v>
      </c>
      <c r="O592" s="68">
        <f t="shared" si="106"/>
        <v>42.389047261205377</v>
      </c>
      <c r="P592" s="68">
        <f t="shared" si="106"/>
        <v>0</v>
      </c>
      <c r="Q592" s="68">
        <f t="shared" si="106"/>
        <v>0</v>
      </c>
      <c r="R592" s="68">
        <f t="shared" si="104"/>
        <v>49.804000000000002</v>
      </c>
      <c r="S592" s="68">
        <f t="shared" si="100"/>
        <v>0</v>
      </c>
      <c r="T592" s="68">
        <f t="shared" si="105"/>
        <v>0</v>
      </c>
      <c r="U592" s="43"/>
    </row>
    <row r="593" spans="1:21" x14ac:dyDescent="0.35">
      <c r="A593" s="63">
        <v>45682.499999998574</v>
      </c>
      <c r="B593" s="70">
        <v>431.81700000000001</v>
      </c>
      <c r="C593" s="71">
        <v>17030.187497760002</v>
      </c>
      <c r="D593" s="66">
        <v>0</v>
      </c>
      <c r="E593" s="66">
        <v>0</v>
      </c>
      <c r="F593" s="19">
        <f t="shared" si="96"/>
        <v>431.81700000000001</v>
      </c>
      <c r="G593" s="19">
        <f t="shared" si="96"/>
        <v>17030.187497760002</v>
      </c>
      <c r="H593" s="67">
        <v>0</v>
      </c>
      <c r="I593" s="34">
        <f t="shared" si="101"/>
        <v>431.81700000000001</v>
      </c>
      <c r="J593" s="68">
        <f t="shared" si="102"/>
        <v>39.43843687895567</v>
      </c>
      <c r="K593" s="110">
        <v>4.01</v>
      </c>
      <c r="L593" s="68">
        <f t="shared" si="103"/>
        <v>49.804000000000002</v>
      </c>
      <c r="M593" s="68">
        <f t="shared" si="106"/>
        <v>49.67966101176934</v>
      </c>
      <c r="N593" s="68">
        <f t="shared" si="106"/>
        <v>41.560092506159968</v>
      </c>
      <c r="O593" s="68">
        <f t="shared" si="106"/>
        <v>42.389047261205377</v>
      </c>
      <c r="P593" s="68">
        <f t="shared" si="106"/>
        <v>0</v>
      </c>
      <c r="Q593" s="68">
        <f t="shared" si="106"/>
        <v>0</v>
      </c>
      <c r="R593" s="68">
        <f t="shared" si="104"/>
        <v>49.804000000000002</v>
      </c>
      <c r="S593" s="68">
        <f t="shared" si="100"/>
        <v>0</v>
      </c>
      <c r="T593" s="68">
        <f t="shared" si="105"/>
        <v>0</v>
      </c>
      <c r="U593" s="43"/>
    </row>
    <row r="594" spans="1:21" x14ac:dyDescent="0.35">
      <c r="A594" s="63">
        <v>45682.541666665238</v>
      </c>
      <c r="B594" s="70">
        <v>526.70000000000005</v>
      </c>
      <c r="C594" s="71">
        <v>18213.286</v>
      </c>
      <c r="D594" s="66">
        <v>0</v>
      </c>
      <c r="E594" s="66">
        <v>0</v>
      </c>
      <c r="F594" s="19">
        <f t="shared" si="96"/>
        <v>526.70000000000005</v>
      </c>
      <c r="G594" s="19">
        <f t="shared" si="96"/>
        <v>18213.286</v>
      </c>
      <c r="H594" s="67">
        <v>0</v>
      </c>
      <c r="I594" s="34">
        <f t="shared" si="101"/>
        <v>526.70000000000005</v>
      </c>
      <c r="J594" s="68">
        <f t="shared" si="102"/>
        <v>34.58</v>
      </c>
      <c r="K594" s="110">
        <v>4.01</v>
      </c>
      <c r="L594" s="68">
        <f t="shared" si="103"/>
        <v>49.804000000000002</v>
      </c>
      <c r="M594" s="68">
        <f t="shared" si="106"/>
        <v>49.67966101176934</v>
      </c>
      <c r="N594" s="68">
        <f t="shared" si="106"/>
        <v>41.560092506159968</v>
      </c>
      <c r="O594" s="68">
        <f t="shared" si="106"/>
        <v>42.389047261205377</v>
      </c>
      <c r="P594" s="68">
        <f t="shared" si="106"/>
        <v>0</v>
      </c>
      <c r="Q594" s="68">
        <f t="shared" si="106"/>
        <v>0</v>
      </c>
      <c r="R594" s="68">
        <f t="shared" si="104"/>
        <v>49.804000000000002</v>
      </c>
      <c r="S594" s="68">
        <f t="shared" si="100"/>
        <v>0</v>
      </c>
      <c r="T594" s="68">
        <f t="shared" si="105"/>
        <v>0</v>
      </c>
      <c r="U594" s="43"/>
    </row>
    <row r="595" spans="1:21" x14ac:dyDescent="0.35">
      <c r="A595" s="63">
        <v>45682.583333331902</v>
      </c>
      <c r="B595" s="70">
        <v>497.4</v>
      </c>
      <c r="C595" s="71">
        <v>16692.743999999999</v>
      </c>
      <c r="D595" s="66">
        <v>0</v>
      </c>
      <c r="E595" s="66">
        <v>0</v>
      </c>
      <c r="F595" s="19">
        <f t="shared" si="96"/>
        <v>497.4</v>
      </c>
      <c r="G595" s="19">
        <f t="shared" si="96"/>
        <v>16692.743999999999</v>
      </c>
      <c r="H595" s="67">
        <v>0</v>
      </c>
      <c r="I595" s="34">
        <f t="shared" si="101"/>
        <v>497.4</v>
      </c>
      <c r="J595" s="68">
        <f t="shared" si="102"/>
        <v>33.56</v>
      </c>
      <c r="K595" s="110">
        <v>4.01</v>
      </c>
      <c r="L595" s="68">
        <f t="shared" si="103"/>
        <v>49.804000000000002</v>
      </c>
      <c r="M595" s="68">
        <f t="shared" si="106"/>
        <v>49.67966101176934</v>
      </c>
      <c r="N595" s="68">
        <f t="shared" si="106"/>
        <v>41.560092506159968</v>
      </c>
      <c r="O595" s="68">
        <f t="shared" si="106"/>
        <v>42.389047261205377</v>
      </c>
      <c r="P595" s="68">
        <f t="shared" si="106"/>
        <v>0</v>
      </c>
      <c r="Q595" s="68">
        <f t="shared" si="106"/>
        <v>0</v>
      </c>
      <c r="R595" s="68">
        <f t="shared" si="104"/>
        <v>49.804000000000002</v>
      </c>
      <c r="S595" s="68">
        <f t="shared" si="100"/>
        <v>0</v>
      </c>
      <c r="T595" s="68">
        <f t="shared" si="105"/>
        <v>0</v>
      </c>
      <c r="U595" s="43"/>
    </row>
    <row r="596" spans="1:21" x14ac:dyDescent="0.35">
      <c r="A596" s="63">
        <v>45682.624999998567</v>
      </c>
      <c r="B596" s="70">
        <v>504.15</v>
      </c>
      <c r="C596" s="71">
        <v>16273.962</v>
      </c>
      <c r="D596" s="66">
        <v>0</v>
      </c>
      <c r="E596" s="66">
        <v>0</v>
      </c>
      <c r="F596" s="19">
        <f t="shared" si="96"/>
        <v>504.15</v>
      </c>
      <c r="G596" s="19">
        <f t="shared" si="96"/>
        <v>16273.962</v>
      </c>
      <c r="H596" s="67">
        <v>0</v>
      </c>
      <c r="I596" s="34">
        <f t="shared" si="101"/>
        <v>504.15</v>
      </c>
      <c r="J596" s="68">
        <f t="shared" si="102"/>
        <v>32.28</v>
      </c>
      <c r="K596" s="110">
        <v>4.01</v>
      </c>
      <c r="L596" s="68">
        <f t="shared" si="103"/>
        <v>49.804000000000002</v>
      </c>
      <c r="M596" s="68">
        <f t="shared" si="106"/>
        <v>49.67966101176934</v>
      </c>
      <c r="N596" s="68">
        <f t="shared" si="106"/>
        <v>41.560092506159968</v>
      </c>
      <c r="O596" s="68">
        <f t="shared" si="106"/>
        <v>42.389047261205377</v>
      </c>
      <c r="P596" s="68">
        <f t="shared" si="106"/>
        <v>0</v>
      </c>
      <c r="Q596" s="68">
        <f t="shared" si="106"/>
        <v>0</v>
      </c>
      <c r="R596" s="68">
        <f t="shared" si="104"/>
        <v>49.804000000000002</v>
      </c>
      <c r="S596" s="68">
        <f t="shared" si="100"/>
        <v>0</v>
      </c>
      <c r="T596" s="68">
        <f t="shared" si="105"/>
        <v>0</v>
      </c>
      <c r="U596" s="43"/>
    </row>
    <row r="597" spans="1:21" x14ac:dyDescent="0.35">
      <c r="A597" s="63">
        <v>45682.666666665231</v>
      </c>
      <c r="B597" s="70">
        <v>488.45</v>
      </c>
      <c r="C597" s="71">
        <v>15718.321</v>
      </c>
      <c r="D597" s="66">
        <v>0</v>
      </c>
      <c r="E597" s="66">
        <v>0</v>
      </c>
      <c r="F597" s="19">
        <f t="shared" si="96"/>
        <v>488.45</v>
      </c>
      <c r="G597" s="19">
        <f t="shared" si="96"/>
        <v>15718.321</v>
      </c>
      <c r="H597" s="67">
        <v>0</v>
      </c>
      <c r="I597" s="34">
        <f t="shared" si="101"/>
        <v>488.45</v>
      </c>
      <c r="J597" s="68">
        <f t="shared" si="102"/>
        <v>32.18</v>
      </c>
      <c r="K597" s="110">
        <v>4.01</v>
      </c>
      <c r="L597" s="68">
        <f t="shared" si="103"/>
        <v>49.804000000000002</v>
      </c>
      <c r="M597" s="68">
        <f t="shared" si="106"/>
        <v>49.67966101176934</v>
      </c>
      <c r="N597" s="68">
        <f t="shared" si="106"/>
        <v>41.560092506159968</v>
      </c>
      <c r="O597" s="68">
        <f t="shared" si="106"/>
        <v>42.389047261205377</v>
      </c>
      <c r="P597" s="68">
        <f t="shared" si="106"/>
        <v>0</v>
      </c>
      <c r="Q597" s="68">
        <f t="shared" si="106"/>
        <v>0</v>
      </c>
      <c r="R597" s="68">
        <f t="shared" si="104"/>
        <v>49.804000000000002</v>
      </c>
      <c r="S597" s="68">
        <f t="shared" si="100"/>
        <v>0</v>
      </c>
      <c r="T597" s="68">
        <f t="shared" si="105"/>
        <v>0</v>
      </c>
      <c r="U597" s="43"/>
    </row>
    <row r="598" spans="1:21" x14ac:dyDescent="0.35">
      <c r="A598" s="63">
        <v>45682.708333331895</v>
      </c>
      <c r="B598" s="70">
        <v>499.10399999999998</v>
      </c>
      <c r="C598" s="71">
        <v>17728.993483800001</v>
      </c>
      <c r="D598" s="66">
        <v>0</v>
      </c>
      <c r="E598" s="66">
        <v>0</v>
      </c>
      <c r="F598" s="19">
        <f t="shared" ref="F598:G661" si="107">B598-D598</f>
        <v>499.10399999999998</v>
      </c>
      <c r="G598" s="19">
        <f t="shared" si="107"/>
        <v>17728.993483800001</v>
      </c>
      <c r="H598" s="67">
        <v>0</v>
      </c>
      <c r="I598" s="34">
        <f t="shared" si="101"/>
        <v>499.10399999999998</v>
      </c>
      <c r="J598" s="68">
        <f t="shared" si="102"/>
        <v>35.521641749615313</v>
      </c>
      <c r="K598" s="110">
        <v>4.01</v>
      </c>
      <c r="L598" s="68">
        <f t="shared" si="103"/>
        <v>49.804000000000002</v>
      </c>
      <c r="M598" s="68">
        <f t="shared" si="106"/>
        <v>49.67966101176934</v>
      </c>
      <c r="N598" s="68">
        <f t="shared" si="106"/>
        <v>41.560092506159968</v>
      </c>
      <c r="O598" s="68">
        <f t="shared" si="106"/>
        <v>42.389047261205377</v>
      </c>
      <c r="P598" s="68">
        <f t="shared" si="106"/>
        <v>0</v>
      </c>
      <c r="Q598" s="68">
        <f t="shared" si="106"/>
        <v>0</v>
      </c>
      <c r="R598" s="68">
        <f t="shared" si="104"/>
        <v>49.804000000000002</v>
      </c>
      <c r="S598" s="68">
        <f t="shared" si="100"/>
        <v>0</v>
      </c>
      <c r="T598" s="68">
        <f t="shared" si="105"/>
        <v>0</v>
      </c>
      <c r="U598" s="43"/>
    </row>
    <row r="599" spans="1:21" x14ac:dyDescent="0.35">
      <c r="A599" s="63">
        <v>45682.749999998559</v>
      </c>
      <c r="B599" s="70">
        <v>508.19800000000004</v>
      </c>
      <c r="C599" s="71">
        <v>21030.9328384</v>
      </c>
      <c r="D599" s="66">
        <v>0</v>
      </c>
      <c r="E599" s="66">
        <v>0</v>
      </c>
      <c r="F599" s="19">
        <f t="shared" si="107"/>
        <v>508.19800000000004</v>
      </c>
      <c r="G599" s="19">
        <f t="shared" si="107"/>
        <v>21030.9328384</v>
      </c>
      <c r="H599" s="67">
        <v>0</v>
      </c>
      <c r="I599" s="34">
        <f t="shared" si="101"/>
        <v>508.19800000000004</v>
      </c>
      <c r="J599" s="68">
        <f t="shared" si="102"/>
        <v>41.383344362630311</v>
      </c>
      <c r="K599" s="110">
        <v>4.01</v>
      </c>
      <c r="L599" s="68">
        <f t="shared" si="103"/>
        <v>49.804000000000002</v>
      </c>
      <c r="M599" s="68">
        <f t="shared" si="106"/>
        <v>49.67966101176934</v>
      </c>
      <c r="N599" s="68">
        <f t="shared" si="106"/>
        <v>41.560092506159968</v>
      </c>
      <c r="O599" s="68">
        <f t="shared" si="106"/>
        <v>42.389047261205377</v>
      </c>
      <c r="P599" s="68">
        <f t="shared" si="106"/>
        <v>0</v>
      </c>
      <c r="Q599" s="68">
        <f t="shared" si="106"/>
        <v>0</v>
      </c>
      <c r="R599" s="68">
        <f t="shared" si="104"/>
        <v>49.804000000000002</v>
      </c>
      <c r="S599" s="68">
        <f t="shared" si="100"/>
        <v>0</v>
      </c>
      <c r="T599" s="68">
        <f t="shared" si="105"/>
        <v>0</v>
      </c>
      <c r="U599" s="43"/>
    </row>
    <row r="600" spans="1:21" x14ac:dyDescent="0.35">
      <c r="A600" s="63">
        <v>45682.791666665224</v>
      </c>
      <c r="B600" s="70">
        <v>549.74599999999998</v>
      </c>
      <c r="C600" s="71">
        <v>21141.989336079998</v>
      </c>
      <c r="D600" s="66">
        <v>0</v>
      </c>
      <c r="E600" s="66">
        <v>0</v>
      </c>
      <c r="F600" s="19">
        <f t="shared" si="107"/>
        <v>549.74599999999998</v>
      </c>
      <c r="G600" s="19">
        <f t="shared" si="107"/>
        <v>21141.989336079998</v>
      </c>
      <c r="H600" s="67">
        <v>0</v>
      </c>
      <c r="I600" s="34">
        <f t="shared" si="101"/>
        <v>549.74599999999998</v>
      </c>
      <c r="J600" s="68">
        <f t="shared" si="102"/>
        <v>38.457741095123929</v>
      </c>
      <c r="K600" s="110">
        <v>4.01</v>
      </c>
      <c r="L600" s="68">
        <f t="shared" si="103"/>
        <v>49.804000000000002</v>
      </c>
      <c r="M600" s="68">
        <f t="shared" ref="M600:Q615" si="108">M599</f>
        <v>49.67966101176934</v>
      </c>
      <c r="N600" s="68">
        <f t="shared" si="108"/>
        <v>41.560092506159968</v>
      </c>
      <c r="O600" s="68">
        <f t="shared" si="108"/>
        <v>42.389047261205377</v>
      </c>
      <c r="P600" s="68">
        <f t="shared" si="108"/>
        <v>0</v>
      </c>
      <c r="Q600" s="68">
        <f t="shared" si="108"/>
        <v>0</v>
      </c>
      <c r="R600" s="68">
        <f t="shared" si="104"/>
        <v>49.804000000000002</v>
      </c>
      <c r="S600" s="68">
        <f t="shared" si="100"/>
        <v>0</v>
      </c>
      <c r="T600" s="68">
        <f t="shared" si="105"/>
        <v>0</v>
      </c>
      <c r="U600" s="43"/>
    </row>
    <row r="601" spans="1:21" x14ac:dyDescent="0.35">
      <c r="A601" s="63">
        <v>45682.833333331888</v>
      </c>
      <c r="B601" s="70">
        <v>551.25399999999991</v>
      </c>
      <c r="C601" s="71">
        <v>22625.540680400001</v>
      </c>
      <c r="D601" s="66">
        <v>0</v>
      </c>
      <c r="E601" s="66">
        <v>0</v>
      </c>
      <c r="F601" s="19">
        <f t="shared" si="107"/>
        <v>551.25399999999991</v>
      </c>
      <c r="G601" s="19">
        <f t="shared" si="107"/>
        <v>22625.540680400001</v>
      </c>
      <c r="H601" s="67">
        <v>0</v>
      </c>
      <c r="I601" s="34">
        <f t="shared" si="101"/>
        <v>551.25399999999991</v>
      </c>
      <c r="J601" s="68">
        <f t="shared" si="102"/>
        <v>41.043766903097314</v>
      </c>
      <c r="K601" s="110">
        <v>4.01</v>
      </c>
      <c r="L601" s="68">
        <f t="shared" si="103"/>
        <v>49.804000000000002</v>
      </c>
      <c r="M601" s="68">
        <f t="shared" si="108"/>
        <v>49.67966101176934</v>
      </c>
      <c r="N601" s="68">
        <f t="shared" si="108"/>
        <v>41.560092506159968</v>
      </c>
      <c r="O601" s="68">
        <f t="shared" si="108"/>
        <v>42.389047261205377</v>
      </c>
      <c r="P601" s="68">
        <f t="shared" si="108"/>
        <v>0</v>
      </c>
      <c r="Q601" s="68">
        <f t="shared" si="108"/>
        <v>0</v>
      </c>
      <c r="R601" s="68">
        <f t="shared" si="104"/>
        <v>49.804000000000002</v>
      </c>
      <c r="S601" s="68">
        <f t="shared" si="100"/>
        <v>0</v>
      </c>
      <c r="T601" s="68">
        <f t="shared" si="105"/>
        <v>0</v>
      </c>
      <c r="U601" s="43"/>
    </row>
    <row r="602" spans="1:21" x14ac:dyDescent="0.35">
      <c r="A602" s="63">
        <v>45682.874999998552</v>
      </c>
      <c r="B602" s="70">
        <v>514.35699999999997</v>
      </c>
      <c r="C602" s="71">
        <v>20316.727604940002</v>
      </c>
      <c r="D602" s="66">
        <v>0</v>
      </c>
      <c r="E602" s="66">
        <v>0</v>
      </c>
      <c r="F602" s="19">
        <f t="shared" si="107"/>
        <v>514.35699999999997</v>
      </c>
      <c r="G602" s="19">
        <f t="shared" si="107"/>
        <v>20316.727604940002</v>
      </c>
      <c r="H602" s="67">
        <v>0</v>
      </c>
      <c r="I602" s="34">
        <f t="shared" si="101"/>
        <v>514.35699999999997</v>
      </c>
      <c r="J602" s="68">
        <f t="shared" si="102"/>
        <v>39.499273082586612</v>
      </c>
      <c r="K602" s="110">
        <v>4.01</v>
      </c>
      <c r="L602" s="68">
        <f t="shared" si="103"/>
        <v>49.804000000000002</v>
      </c>
      <c r="M602" s="68">
        <f t="shared" si="108"/>
        <v>49.67966101176934</v>
      </c>
      <c r="N602" s="68">
        <f t="shared" si="108"/>
        <v>41.560092506159968</v>
      </c>
      <c r="O602" s="68">
        <f t="shared" si="108"/>
        <v>42.389047261205377</v>
      </c>
      <c r="P602" s="68">
        <f t="shared" si="108"/>
        <v>0</v>
      </c>
      <c r="Q602" s="68">
        <f t="shared" si="108"/>
        <v>0</v>
      </c>
      <c r="R602" s="68">
        <f t="shared" si="104"/>
        <v>49.804000000000002</v>
      </c>
      <c r="S602" s="68">
        <f t="shared" si="100"/>
        <v>0</v>
      </c>
      <c r="T602" s="68">
        <f t="shared" si="105"/>
        <v>0</v>
      </c>
      <c r="U602" s="43"/>
    </row>
    <row r="603" spans="1:21" x14ac:dyDescent="0.35">
      <c r="A603" s="63">
        <v>45682.916666665216</v>
      </c>
      <c r="B603" s="70">
        <v>541.56100000000004</v>
      </c>
      <c r="C603" s="71">
        <v>21010.536853459998</v>
      </c>
      <c r="D603" s="66">
        <v>0</v>
      </c>
      <c r="E603" s="66">
        <v>0</v>
      </c>
      <c r="F603" s="19">
        <f t="shared" si="107"/>
        <v>541.56100000000004</v>
      </c>
      <c r="G603" s="19">
        <f t="shared" si="107"/>
        <v>21010.536853459998</v>
      </c>
      <c r="H603" s="67">
        <v>0</v>
      </c>
      <c r="I603" s="34">
        <f t="shared" si="101"/>
        <v>541.56100000000004</v>
      </c>
      <c r="J603" s="68">
        <f t="shared" si="102"/>
        <v>38.796251675176016</v>
      </c>
      <c r="K603" s="110">
        <v>4.01</v>
      </c>
      <c r="L603" s="68">
        <f t="shared" si="103"/>
        <v>49.804000000000002</v>
      </c>
      <c r="M603" s="68">
        <f t="shared" si="108"/>
        <v>49.67966101176934</v>
      </c>
      <c r="N603" s="68">
        <f t="shared" si="108"/>
        <v>41.560092506159968</v>
      </c>
      <c r="O603" s="68">
        <f t="shared" si="108"/>
        <v>42.389047261205377</v>
      </c>
      <c r="P603" s="68">
        <f t="shared" si="108"/>
        <v>0</v>
      </c>
      <c r="Q603" s="68">
        <f t="shared" si="108"/>
        <v>0</v>
      </c>
      <c r="R603" s="68">
        <f t="shared" si="104"/>
        <v>49.804000000000002</v>
      </c>
      <c r="S603" s="68">
        <f t="shared" si="100"/>
        <v>0</v>
      </c>
      <c r="T603" s="68">
        <f t="shared" si="105"/>
        <v>0</v>
      </c>
      <c r="U603" s="43"/>
    </row>
    <row r="604" spans="1:21" x14ac:dyDescent="0.35">
      <c r="A604" s="63">
        <v>45682.958333331881</v>
      </c>
      <c r="B604" s="70">
        <v>537.88099999999997</v>
      </c>
      <c r="C604" s="71">
        <v>19815.732818389999</v>
      </c>
      <c r="D604" s="66">
        <v>0</v>
      </c>
      <c r="E604" s="66">
        <v>0</v>
      </c>
      <c r="F604" s="19">
        <f t="shared" si="107"/>
        <v>537.88099999999997</v>
      </c>
      <c r="G604" s="19">
        <f t="shared" si="107"/>
        <v>19815.732818389999</v>
      </c>
      <c r="H604" s="67">
        <v>0</v>
      </c>
      <c r="I604" s="34">
        <f t="shared" si="101"/>
        <v>537.88099999999997</v>
      </c>
      <c r="J604" s="68">
        <f t="shared" si="102"/>
        <v>36.84036584000922</v>
      </c>
      <c r="K604" s="110">
        <v>4.01</v>
      </c>
      <c r="L604" s="68">
        <f t="shared" si="103"/>
        <v>49.804000000000002</v>
      </c>
      <c r="M604" s="68">
        <f t="shared" si="108"/>
        <v>49.67966101176934</v>
      </c>
      <c r="N604" s="68">
        <f t="shared" si="108"/>
        <v>41.560092506159968</v>
      </c>
      <c r="O604" s="68">
        <f t="shared" si="108"/>
        <v>42.389047261205377</v>
      </c>
      <c r="P604" s="68">
        <f t="shared" si="108"/>
        <v>0</v>
      </c>
      <c r="Q604" s="68">
        <f t="shared" si="108"/>
        <v>0</v>
      </c>
      <c r="R604" s="68">
        <f t="shared" si="104"/>
        <v>49.804000000000002</v>
      </c>
      <c r="S604" s="68">
        <f t="shared" si="100"/>
        <v>0</v>
      </c>
      <c r="T604" s="68">
        <f t="shared" si="105"/>
        <v>0</v>
      </c>
      <c r="U604" s="43"/>
    </row>
    <row r="605" spans="1:21" x14ac:dyDescent="0.35">
      <c r="A605" s="63">
        <v>45682.999999998545</v>
      </c>
      <c r="B605" s="70">
        <v>533.33299999999997</v>
      </c>
      <c r="C605" s="71">
        <v>19896.047918829998</v>
      </c>
      <c r="D605" s="66">
        <v>0</v>
      </c>
      <c r="E605" s="66">
        <v>0</v>
      </c>
      <c r="F605" s="19">
        <f t="shared" si="107"/>
        <v>533.33299999999997</v>
      </c>
      <c r="G605" s="19">
        <f t="shared" si="107"/>
        <v>19896.047918829998</v>
      </c>
      <c r="H605" s="67">
        <v>0</v>
      </c>
      <c r="I605" s="34">
        <f t="shared" si="101"/>
        <v>533.33299999999997</v>
      </c>
      <c r="J605" s="68">
        <f t="shared" si="102"/>
        <v>37.305113163501979</v>
      </c>
      <c r="K605" s="110">
        <v>4.01</v>
      </c>
      <c r="L605" s="68">
        <f t="shared" si="103"/>
        <v>49.804000000000002</v>
      </c>
      <c r="M605" s="68">
        <f t="shared" si="108"/>
        <v>49.67966101176934</v>
      </c>
      <c r="N605" s="68">
        <f t="shared" si="108"/>
        <v>41.560092506159968</v>
      </c>
      <c r="O605" s="68">
        <f t="shared" si="108"/>
        <v>42.389047261205377</v>
      </c>
      <c r="P605" s="68">
        <f t="shared" si="108"/>
        <v>0</v>
      </c>
      <c r="Q605" s="68">
        <f t="shared" si="108"/>
        <v>0</v>
      </c>
      <c r="R605" s="68">
        <f t="shared" si="104"/>
        <v>49.804000000000002</v>
      </c>
      <c r="S605" s="68">
        <f t="shared" si="100"/>
        <v>0</v>
      </c>
      <c r="T605" s="68">
        <f t="shared" si="105"/>
        <v>0</v>
      </c>
      <c r="U605" s="43"/>
    </row>
    <row r="606" spans="1:21" x14ac:dyDescent="0.35">
      <c r="A606" s="63">
        <v>45683.041666665209</v>
      </c>
      <c r="B606" s="64">
        <v>553.03800000000001</v>
      </c>
      <c r="C606" s="65">
        <v>20626.522772</v>
      </c>
      <c r="D606" s="66">
        <v>0</v>
      </c>
      <c r="E606" s="66">
        <v>0</v>
      </c>
      <c r="F606" s="19">
        <f t="shared" si="107"/>
        <v>553.03800000000001</v>
      </c>
      <c r="G606" s="19">
        <f t="shared" si="107"/>
        <v>20626.522772</v>
      </c>
      <c r="H606" s="67">
        <v>0</v>
      </c>
      <c r="I606" s="34">
        <f t="shared" si="101"/>
        <v>553.03800000000001</v>
      </c>
      <c r="J606" s="68">
        <f t="shared" si="102"/>
        <v>37.296754964396662</v>
      </c>
      <c r="K606" s="110">
        <v>4.01</v>
      </c>
      <c r="L606" s="68">
        <f t="shared" si="103"/>
        <v>49.804000000000002</v>
      </c>
      <c r="M606" s="68">
        <f t="shared" si="108"/>
        <v>49.67966101176934</v>
      </c>
      <c r="N606" s="68">
        <f t="shared" si="108"/>
        <v>41.560092506159968</v>
      </c>
      <c r="O606" s="68">
        <f t="shared" si="108"/>
        <v>42.389047261205377</v>
      </c>
      <c r="P606" s="68">
        <f t="shared" si="108"/>
        <v>0</v>
      </c>
      <c r="Q606" s="68">
        <f t="shared" si="108"/>
        <v>0</v>
      </c>
      <c r="R606" s="68">
        <f t="shared" si="104"/>
        <v>49.804000000000002</v>
      </c>
      <c r="S606" s="68">
        <f t="shared" si="100"/>
        <v>0</v>
      </c>
      <c r="T606" s="68">
        <f t="shared" si="105"/>
        <v>0</v>
      </c>
      <c r="U606" s="43"/>
    </row>
    <row r="607" spans="1:21" x14ac:dyDescent="0.35">
      <c r="A607" s="63">
        <v>45683.083333331873</v>
      </c>
      <c r="B607" s="70">
        <v>553.53099999999995</v>
      </c>
      <c r="C607" s="71">
        <v>19057.288866199997</v>
      </c>
      <c r="D607" s="66">
        <v>0</v>
      </c>
      <c r="E607" s="66">
        <v>0</v>
      </c>
      <c r="F607" s="19">
        <f t="shared" si="107"/>
        <v>553.53099999999995</v>
      </c>
      <c r="G607" s="19">
        <f t="shared" si="107"/>
        <v>19057.288866199997</v>
      </c>
      <c r="H607" s="67">
        <v>0</v>
      </c>
      <c r="I607" s="34">
        <f t="shared" si="101"/>
        <v>553.53099999999995</v>
      </c>
      <c r="J607" s="68">
        <f t="shared" si="102"/>
        <v>34.428584607185506</v>
      </c>
      <c r="K607" s="110">
        <v>4.01</v>
      </c>
      <c r="L607" s="68">
        <f t="shared" si="103"/>
        <v>49.804000000000002</v>
      </c>
      <c r="M607" s="68">
        <f t="shared" si="108"/>
        <v>49.67966101176934</v>
      </c>
      <c r="N607" s="68">
        <f t="shared" si="108"/>
        <v>41.560092506159968</v>
      </c>
      <c r="O607" s="68">
        <f t="shared" si="108"/>
        <v>42.389047261205377</v>
      </c>
      <c r="P607" s="68">
        <f t="shared" si="108"/>
        <v>0</v>
      </c>
      <c r="Q607" s="68">
        <f t="shared" si="108"/>
        <v>0</v>
      </c>
      <c r="R607" s="68">
        <f t="shared" si="104"/>
        <v>49.804000000000002</v>
      </c>
      <c r="S607" s="68">
        <f t="shared" si="100"/>
        <v>0</v>
      </c>
      <c r="T607" s="68">
        <f t="shared" si="105"/>
        <v>0</v>
      </c>
      <c r="U607" s="43"/>
    </row>
    <row r="608" spans="1:21" x14ac:dyDescent="0.35">
      <c r="A608" s="63">
        <v>45683.124999998538</v>
      </c>
      <c r="B608" s="70">
        <v>532.66600000000005</v>
      </c>
      <c r="C608" s="71">
        <v>18266.947248320001</v>
      </c>
      <c r="D608" s="66">
        <v>0</v>
      </c>
      <c r="E608" s="66">
        <v>0</v>
      </c>
      <c r="F608" s="19">
        <f t="shared" si="107"/>
        <v>532.66600000000005</v>
      </c>
      <c r="G608" s="19">
        <f t="shared" si="107"/>
        <v>18266.947248320001</v>
      </c>
      <c r="H608" s="67">
        <v>0</v>
      </c>
      <c r="I608" s="34">
        <f t="shared" si="101"/>
        <v>532.66600000000005</v>
      </c>
      <c r="J608" s="68">
        <f t="shared" si="102"/>
        <v>34.293435752084797</v>
      </c>
      <c r="K608" s="110">
        <v>4.01</v>
      </c>
      <c r="L608" s="68">
        <f t="shared" si="103"/>
        <v>49.804000000000002</v>
      </c>
      <c r="M608" s="68">
        <f t="shared" si="108"/>
        <v>49.67966101176934</v>
      </c>
      <c r="N608" s="68">
        <f t="shared" si="108"/>
        <v>41.560092506159968</v>
      </c>
      <c r="O608" s="68">
        <f t="shared" si="108"/>
        <v>42.389047261205377</v>
      </c>
      <c r="P608" s="68">
        <f t="shared" si="108"/>
        <v>0</v>
      </c>
      <c r="Q608" s="68">
        <f t="shared" si="108"/>
        <v>0</v>
      </c>
      <c r="R608" s="68">
        <f t="shared" si="104"/>
        <v>49.804000000000002</v>
      </c>
      <c r="S608" s="68">
        <f t="shared" si="100"/>
        <v>0</v>
      </c>
      <c r="T608" s="68">
        <f t="shared" si="105"/>
        <v>0</v>
      </c>
      <c r="U608" s="43"/>
    </row>
    <row r="609" spans="1:21" x14ac:dyDescent="0.35">
      <c r="A609" s="63">
        <v>45683.166666665202</v>
      </c>
      <c r="B609" s="70">
        <v>527.875</v>
      </c>
      <c r="C609" s="71">
        <v>18466.3938275</v>
      </c>
      <c r="D609" s="66">
        <v>0</v>
      </c>
      <c r="E609" s="66">
        <v>0</v>
      </c>
      <c r="F609" s="19">
        <f t="shared" si="107"/>
        <v>527.875</v>
      </c>
      <c r="G609" s="19">
        <f t="shared" si="107"/>
        <v>18466.3938275</v>
      </c>
      <c r="H609" s="67">
        <v>0</v>
      </c>
      <c r="I609" s="34">
        <f t="shared" si="101"/>
        <v>527.875</v>
      </c>
      <c r="J609" s="68">
        <f t="shared" si="102"/>
        <v>34.982512578735495</v>
      </c>
      <c r="K609" s="110">
        <v>4.01</v>
      </c>
      <c r="L609" s="68">
        <f t="shared" si="103"/>
        <v>49.804000000000002</v>
      </c>
      <c r="M609" s="68">
        <f t="shared" si="108"/>
        <v>49.67966101176934</v>
      </c>
      <c r="N609" s="68">
        <f t="shared" si="108"/>
        <v>41.560092506159968</v>
      </c>
      <c r="O609" s="68">
        <f t="shared" si="108"/>
        <v>42.389047261205377</v>
      </c>
      <c r="P609" s="68">
        <f t="shared" si="108"/>
        <v>0</v>
      </c>
      <c r="Q609" s="68">
        <f t="shared" si="108"/>
        <v>0</v>
      </c>
      <c r="R609" s="68">
        <f t="shared" si="104"/>
        <v>49.804000000000002</v>
      </c>
      <c r="S609" s="68">
        <f t="shared" si="100"/>
        <v>0</v>
      </c>
      <c r="T609" s="68">
        <f t="shared" si="105"/>
        <v>0</v>
      </c>
      <c r="U609" s="43"/>
    </row>
    <row r="610" spans="1:21" x14ac:dyDescent="0.35">
      <c r="A610" s="63">
        <v>45683.208333331866</v>
      </c>
      <c r="B610" s="70">
        <v>525.399</v>
      </c>
      <c r="C610" s="71">
        <v>18288.78752709</v>
      </c>
      <c r="D610" s="66">
        <v>0</v>
      </c>
      <c r="E610" s="66">
        <v>0</v>
      </c>
      <c r="F610" s="19">
        <f t="shared" si="107"/>
        <v>525.399</v>
      </c>
      <c r="G610" s="19">
        <f t="shared" si="107"/>
        <v>18288.78752709</v>
      </c>
      <c r="H610" s="67">
        <v>0</v>
      </c>
      <c r="I610" s="34">
        <f t="shared" si="101"/>
        <v>525.399</v>
      </c>
      <c r="J610" s="68">
        <f t="shared" si="102"/>
        <v>34.80933067457304</v>
      </c>
      <c r="K610" s="110">
        <v>4.01</v>
      </c>
      <c r="L610" s="68">
        <f t="shared" si="103"/>
        <v>49.804000000000002</v>
      </c>
      <c r="M610" s="68">
        <f t="shared" si="108"/>
        <v>49.67966101176934</v>
      </c>
      <c r="N610" s="68">
        <f t="shared" si="108"/>
        <v>41.560092506159968</v>
      </c>
      <c r="O610" s="68">
        <f t="shared" si="108"/>
        <v>42.389047261205377</v>
      </c>
      <c r="P610" s="68">
        <f t="shared" si="108"/>
        <v>0</v>
      </c>
      <c r="Q610" s="68">
        <f t="shared" si="108"/>
        <v>0</v>
      </c>
      <c r="R610" s="68">
        <f t="shared" si="104"/>
        <v>49.804000000000002</v>
      </c>
      <c r="S610" s="68">
        <f t="shared" si="100"/>
        <v>0</v>
      </c>
      <c r="T610" s="68">
        <f t="shared" si="105"/>
        <v>0</v>
      </c>
      <c r="U610" s="43"/>
    </row>
    <row r="611" spans="1:21" x14ac:dyDescent="0.35">
      <c r="A611" s="63">
        <v>45683.24999999853</v>
      </c>
      <c r="B611" s="70">
        <v>520.25900000000001</v>
      </c>
      <c r="C611" s="71">
        <v>19062.991559489998</v>
      </c>
      <c r="D611" s="66">
        <v>0</v>
      </c>
      <c r="E611" s="66">
        <v>0</v>
      </c>
      <c r="F611" s="19">
        <f t="shared" si="107"/>
        <v>520.25900000000001</v>
      </c>
      <c r="G611" s="19">
        <f t="shared" si="107"/>
        <v>19062.991559489998</v>
      </c>
      <c r="H611" s="67">
        <v>0</v>
      </c>
      <c r="I611" s="34">
        <f t="shared" si="101"/>
        <v>520.25900000000001</v>
      </c>
      <c r="J611" s="68">
        <f t="shared" si="102"/>
        <v>36.641348942526697</v>
      </c>
      <c r="K611" s="110">
        <v>4.01</v>
      </c>
      <c r="L611" s="68">
        <f t="shared" si="103"/>
        <v>49.804000000000002</v>
      </c>
      <c r="M611" s="68">
        <f t="shared" si="108"/>
        <v>49.67966101176934</v>
      </c>
      <c r="N611" s="68">
        <f t="shared" si="108"/>
        <v>41.560092506159968</v>
      </c>
      <c r="O611" s="68">
        <f t="shared" si="108"/>
        <v>42.389047261205377</v>
      </c>
      <c r="P611" s="68">
        <f t="shared" si="108"/>
        <v>0</v>
      </c>
      <c r="Q611" s="68">
        <f t="shared" si="108"/>
        <v>0</v>
      </c>
      <c r="R611" s="68">
        <f t="shared" si="104"/>
        <v>49.804000000000002</v>
      </c>
      <c r="S611" s="68">
        <f t="shared" si="100"/>
        <v>0</v>
      </c>
      <c r="T611" s="68">
        <f t="shared" si="105"/>
        <v>0</v>
      </c>
      <c r="U611" s="43"/>
    </row>
    <row r="612" spans="1:21" x14ac:dyDescent="0.35">
      <c r="A612" s="63">
        <v>45683.291666665194</v>
      </c>
      <c r="B612" s="70">
        <v>528.9</v>
      </c>
      <c r="C612" s="71">
        <v>21185.417636500002</v>
      </c>
      <c r="D612" s="66">
        <v>0</v>
      </c>
      <c r="E612" s="66">
        <v>0</v>
      </c>
      <c r="F612" s="19">
        <f t="shared" si="107"/>
        <v>528.9</v>
      </c>
      <c r="G612" s="19">
        <f t="shared" si="107"/>
        <v>21185.417636500002</v>
      </c>
      <c r="H612" s="67">
        <v>0</v>
      </c>
      <c r="I612" s="34">
        <f t="shared" si="101"/>
        <v>528.9</v>
      </c>
      <c r="J612" s="68">
        <f t="shared" si="102"/>
        <v>40.055620413121581</v>
      </c>
      <c r="K612" s="110">
        <v>4.01</v>
      </c>
      <c r="L612" s="68">
        <f t="shared" si="103"/>
        <v>49.804000000000002</v>
      </c>
      <c r="M612" s="68">
        <f t="shared" si="108"/>
        <v>49.67966101176934</v>
      </c>
      <c r="N612" s="68">
        <f t="shared" si="108"/>
        <v>41.560092506159968</v>
      </c>
      <c r="O612" s="68">
        <f t="shared" si="108"/>
        <v>42.389047261205377</v>
      </c>
      <c r="P612" s="68">
        <f t="shared" si="108"/>
        <v>0</v>
      </c>
      <c r="Q612" s="68">
        <f t="shared" si="108"/>
        <v>0</v>
      </c>
      <c r="R612" s="68">
        <f t="shared" si="104"/>
        <v>49.804000000000002</v>
      </c>
      <c r="S612" s="68">
        <f t="shared" si="100"/>
        <v>0</v>
      </c>
      <c r="T612" s="68">
        <f t="shared" si="105"/>
        <v>0</v>
      </c>
      <c r="U612" s="43"/>
    </row>
    <row r="613" spans="1:21" x14ac:dyDescent="0.35">
      <c r="A613" s="63">
        <v>45683.333333331859</v>
      </c>
      <c r="B613" s="70">
        <v>457.43199999999996</v>
      </c>
      <c r="C613" s="71">
        <v>20147.553911080002</v>
      </c>
      <c r="D613" s="66">
        <v>0</v>
      </c>
      <c r="E613" s="66">
        <v>0</v>
      </c>
      <c r="F613" s="19">
        <f t="shared" si="107"/>
        <v>457.43199999999996</v>
      </c>
      <c r="G613" s="19">
        <f t="shared" si="107"/>
        <v>20147.553911080002</v>
      </c>
      <c r="H613" s="67">
        <v>0</v>
      </c>
      <c r="I613" s="34">
        <f t="shared" si="101"/>
        <v>457.43199999999996</v>
      </c>
      <c r="J613" s="68">
        <f t="shared" si="102"/>
        <v>44.044915771262183</v>
      </c>
      <c r="K613" s="110">
        <v>4.01</v>
      </c>
      <c r="L613" s="68">
        <f t="shared" si="103"/>
        <v>49.804000000000002</v>
      </c>
      <c r="M613" s="68">
        <f t="shared" si="108"/>
        <v>49.67966101176934</v>
      </c>
      <c r="N613" s="68">
        <f t="shared" si="108"/>
        <v>41.560092506159968</v>
      </c>
      <c r="O613" s="68">
        <f t="shared" si="108"/>
        <v>42.389047261205377</v>
      </c>
      <c r="P613" s="68">
        <f t="shared" si="108"/>
        <v>0</v>
      </c>
      <c r="Q613" s="68">
        <f t="shared" si="108"/>
        <v>0</v>
      </c>
      <c r="R613" s="68">
        <f t="shared" si="104"/>
        <v>49.804000000000002</v>
      </c>
      <c r="S613" s="68">
        <f t="shared" si="100"/>
        <v>0</v>
      </c>
      <c r="T613" s="68">
        <f t="shared" si="105"/>
        <v>0</v>
      </c>
      <c r="U613" s="43"/>
    </row>
    <row r="614" spans="1:21" x14ac:dyDescent="0.35">
      <c r="A614" s="63">
        <v>45683.374999998523</v>
      </c>
      <c r="B614" s="70">
        <v>381.065</v>
      </c>
      <c r="C614" s="71">
        <v>17068.607329750001</v>
      </c>
      <c r="D614" s="66">
        <v>0</v>
      </c>
      <c r="E614" s="66">
        <v>0</v>
      </c>
      <c r="F614" s="19">
        <f t="shared" si="107"/>
        <v>381.065</v>
      </c>
      <c r="G614" s="19">
        <f t="shared" si="107"/>
        <v>17068.607329750001</v>
      </c>
      <c r="H614" s="67">
        <v>0</v>
      </c>
      <c r="I614" s="34">
        <f t="shared" si="101"/>
        <v>381.065</v>
      </c>
      <c r="J614" s="68">
        <f t="shared" si="102"/>
        <v>44.791852649154343</v>
      </c>
      <c r="K614" s="110">
        <v>4.01</v>
      </c>
      <c r="L614" s="68">
        <f t="shared" si="103"/>
        <v>49.804000000000002</v>
      </c>
      <c r="M614" s="68">
        <f t="shared" si="108"/>
        <v>49.67966101176934</v>
      </c>
      <c r="N614" s="68">
        <f t="shared" si="108"/>
        <v>41.560092506159968</v>
      </c>
      <c r="O614" s="68">
        <f t="shared" si="108"/>
        <v>42.389047261205377</v>
      </c>
      <c r="P614" s="68">
        <f t="shared" si="108"/>
        <v>0</v>
      </c>
      <c r="Q614" s="68">
        <f t="shared" si="108"/>
        <v>0</v>
      </c>
      <c r="R614" s="68">
        <f t="shared" si="104"/>
        <v>49.804000000000002</v>
      </c>
      <c r="S614" s="68">
        <f t="shared" si="100"/>
        <v>0</v>
      </c>
      <c r="T614" s="68">
        <f t="shared" si="105"/>
        <v>0</v>
      </c>
      <c r="U614" s="43"/>
    </row>
    <row r="615" spans="1:21" x14ac:dyDescent="0.35">
      <c r="A615" s="63">
        <v>45683.416666665187</v>
      </c>
      <c r="B615" s="70">
        <v>412.65</v>
      </c>
      <c r="C615" s="71">
        <v>14805.882</v>
      </c>
      <c r="D615" s="66">
        <v>0</v>
      </c>
      <c r="E615" s="66">
        <v>0</v>
      </c>
      <c r="F615" s="19">
        <f t="shared" si="107"/>
        <v>412.65</v>
      </c>
      <c r="G615" s="19">
        <f t="shared" si="107"/>
        <v>14805.882</v>
      </c>
      <c r="H615" s="67">
        <v>0</v>
      </c>
      <c r="I615" s="34">
        <f t="shared" si="101"/>
        <v>412.65</v>
      </c>
      <c r="J615" s="68">
        <f t="shared" si="102"/>
        <v>35.880000000000003</v>
      </c>
      <c r="K615" s="110">
        <v>4.01</v>
      </c>
      <c r="L615" s="68">
        <f t="shared" si="103"/>
        <v>49.804000000000002</v>
      </c>
      <c r="M615" s="68">
        <f t="shared" si="108"/>
        <v>49.67966101176934</v>
      </c>
      <c r="N615" s="68">
        <f t="shared" si="108"/>
        <v>41.560092506159968</v>
      </c>
      <c r="O615" s="68">
        <f t="shared" si="108"/>
        <v>42.389047261205377</v>
      </c>
      <c r="P615" s="68">
        <f t="shared" si="108"/>
        <v>0</v>
      </c>
      <c r="Q615" s="68">
        <f t="shared" si="108"/>
        <v>0</v>
      </c>
      <c r="R615" s="68">
        <f t="shared" si="104"/>
        <v>49.804000000000002</v>
      </c>
      <c r="S615" s="68">
        <f t="shared" si="100"/>
        <v>0</v>
      </c>
      <c r="T615" s="68">
        <f t="shared" si="105"/>
        <v>0</v>
      </c>
      <c r="U615" s="43"/>
    </row>
    <row r="616" spans="1:21" x14ac:dyDescent="0.35">
      <c r="A616" s="63">
        <v>45683.458333331851</v>
      </c>
      <c r="B616" s="70">
        <v>482.75</v>
      </c>
      <c r="C616" s="71">
        <v>17412.7925</v>
      </c>
      <c r="D616" s="66">
        <v>0</v>
      </c>
      <c r="E616" s="66">
        <v>0</v>
      </c>
      <c r="F616" s="19">
        <f t="shared" si="107"/>
        <v>482.75</v>
      </c>
      <c r="G616" s="19">
        <f t="shared" si="107"/>
        <v>17412.7925</v>
      </c>
      <c r="H616" s="67">
        <v>0</v>
      </c>
      <c r="I616" s="34">
        <f t="shared" si="101"/>
        <v>482.75</v>
      </c>
      <c r="J616" s="68">
        <f t="shared" si="102"/>
        <v>36.07</v>
      </c>
      <c r="K616" s="110">
        <v>4.01</v>
      </c>
      <c r="L616" s="68">
        <f t="shared" si="103"/>
        <v>49.804000000000002</v>
      </c>
      <c r="M616" s="68">
        <f t="shared" ref="M616:Q631" si="109">M615</f>
        <v>49.67966101176934</v>
      </c>
      <c r="N616" s="68">
        <f t="shared" si="109"/>
        <v>41.560092506159968</v>
      </c>
      <c r="O616" s="68">
        <f t="shared" si="109"/>
        <v>42.389047261205377</v>
      </c>
      <c r="P616" s="68">
        <f t="shared" si="109"/>
        <v>0</v>
      </c>
      <c r="Q616" s="68">
        <f t="shared" si="109"/>
        <v>0</v>
      </c>
      <c r="R616" s="68">
        <f t="shared" si="104"/>
        <v>49.804000000000002</v>
      </c>
      <c r="S616" s="68">
        <f t="shared" si="100"/>
        <v>0</v>
      </c>
      <c r="T616" s="68">
        <f t="shared" si="105"/>
        <v>0</v>
      </c>
      <c r="U616" s="43"/>
    </row>
    <row r="617" spans="1:21" x14ac:dyDescent="0.35">
      <c r="A617" s="63">
        <v>45683.499999998516</v>
      </c>
      <c r="B617" s="70">
        <v>473.4</v>
      </c>
      <c r="C617" s="71">
        <v>16469.585999999999</v>
      </c>
      <c r="D617" s="66">
        <v>0</v>
      </c>
      <c r="E617" s="66">
        <v>0</v>
      </c>
      <c r="F617" s="19">
        <f t="shared" si="107"/>
        <v>473.4</v>
      </c>
      <c r="G617" s="19">
        <f t="shared" si="107"/>
        <v>16469.585999999999</v>
      </c>
      <c r="H617" s="67">
        <v>0</v>
      </c>
      <c r="I617" s="34">
        <f t="shared" si="101"/>
        <v>473.4</v>
      </c>
      <c r="J617" s="68">
        <f t="shared" si="102"/>
        <v>34.79</v>
      </c>
      <c r="K617" s="110">
        <v>4.01</v>
      </c>
      <c r="L617" s="68">
        <f t="shared" si="103"/>
        <v>49.804000000000002</v>
      </c>
      <c r="M617" s="68">
        <f t="shared" si="109"/>
        <v>49.67966101176934</v>
      </c>
      <c r="N617" s="68">
        <f t="shared" si="109"/>
        <v>41.560092506159968</v>
      </c>
      <c r="O617" s="68">
        <f t="shared" si="109"/>
        <v>42.389047261205377</v>
      </c>
      <c r="P617" s="68">
        <f t="shared" si="109"/>
        <v>0</v>
      </c>
      <c r="Q617" s="68">
        <f t="shared" si="109"/>
        <v>0</v>
      </c>
      <c r="R617" s="68">
        <f t="shared" si="104"/>
        <v>49.804000000000002</v>
      </c>
      <c r="S617" s="68">
        <f t="shared" si="100"/>
        <v>0</v>
      </c>
      <c r="T617" s="68">
        <f t="shared" si="105"/>
        <v>0</v>
      </c>
      <c r="U617" s="43"/>
    </row>
    <row r="618" spans="1:21" x14ac:dyDescent="0.35">
      <c r="A618" s="63">
        <v>45683.54166666518</v>
      </c>
      <c r="B618" s="70">
        <v>457.35</v>
      </c>
      <c r="C618" s="71">
        <v>15892.9125</v>
      </c>
      <c r="D618" s="66">
        <v>0</v>
      </c>
      <c r="E618" s="66">
        <v>0</v>
      </c>
      <c r="F618" s="19">
        <f t="shared" si="107"/>
        <v>457.35</v>
      </c>
      <c r="G618" s="19">
        <f t="shared" si="107"/>
        <v>15892.9125</v>
      </c>
      <c r="H618" s="67">
        <v>0</v>
      </c>
      <c r="I618" s="34">
        <f t="shared" si="101"/>
        <v>457.35</v>
      </c>
      <c r="J618" s="68">
        <f t="shared" si="102"/>
        <v>34.75</v>
      </c>
      <c r="K618" s="110">
        <v>4.01</v>
      </c>
      <c r="L618" s="68">
        <f t="shared" si="103"/>
        <v>49.804000000000002</v>
      </c>
      <c r="M618" s="68">
        <f t="shared" si="109"/>
        <v>49.67966101176934</v>
      </c>
      <c r="N618" s="68">
        <f t="shared" si="109"/>
        <v>41.560092506159968</v>
      </c>
      <c r="O618" s="68">
        <f t="shared" si="109"/>
        <v>42.389047261205377</v>
      </c>
      <c r="P618" s="68">
        <f t="shared" si="109"/>
        <v>0</v>
      </c>
      <c r="Q618" s="68">
        <f t="shared" si="109"/>
        <v>0</v>
      </c>
      <c r="R618" s="68">
        <f t="shared" si="104"/>
        <v>49.804000000000002</v>
      </c>
      <c r="S618" s="68">
        <f t="shared" si="100"/>
        <v>0</v>
      </c>
      <c r="T618" s="68">
        <f t="shared" si="105"/>
        <v>0</v>
      </c>
      <c r="U618" s="43"/>
    </row>
    <row r="619" spans="1:21" x14ac:dyDescent="0.35">
      <c r="A619" s="63">
        <v>45683.583333331844</v>
      </c>
      <c r="B619" s="70">
        <v>467.95</v>
      </c>
      <c r="C619" s="71">
        <v>15559.3375</v>
      </c>
      <c r="D619" s="66">
        <v>0</v>
      </c>
      <c r="E619" s="66">
        <v>0</v>
      </c>
      <c r="F619" s="19">
        <f t="shared" si="107"/>
        <v>467.95</v>
      </c>
      <c r="G619" s="19">
        <f t="shared" si="107"/>
        <v>15559.3375</v>
      </c>
      <c r="H619" s="67">
        <v>0</v>
      </c>
      <c r="I619" s="34">
        <f t="shared" si="101"/>
        <v>467.95</v>
      </c>
      <c r="J619" s="68">
        <f t="shared" si="102"/>
        <v>33.25</v>
      </c>
      <c r="K619" s="110">
        <v>4.01</v>
      </c>
      <c r="L619" s="68">
        <f t="shared" si="103"/>
        <v>49.804000000000002</v>
      </c>
      <c r="M619" s="68">
        <f t="shared" si="109"/>
        <v>49.67966101176934</v>
      </c>
      <c r="N619" s="68">
        <f t="shared" si="109"/>
        <v>41.560092506159968</v>
      </c>
      <c r="O619" s="68">
        <f t="shared" si="109"/>
        <v>42.389047261205377</v>
      </c>
      <c r="P619" s="68">
        <f t="shared" si="109"/>
        <v>0</v>
      </c>
      <c r="Q619" s="68">
        <f t="shared" si="109"/>
        <v>0</v>
      </c>
      <c r="R619" s="68">
        <f t="shared" si="104"/>
        <v>49.804000000000002</v>
      </c>
      <c r="S619" s="68">
        <f t="shared" si="100"/>
        <v>0</v>
      </c>
      <c r="T619" s="68">
        <f t="shared" si="105"/>
        <v>0</v>
      </c>
      <c r="U619" s="43"/>
    </row>
    <row r="620" spans="1:21" x14ac:dyDescent="0.35">
      <c r="A620" s="63">
        <v>45683.624999998508</v>
      </c>
      <c r="B620" s="70">
        <v>492.85</v>
      </c>
      <c r="C620" s="71">
        <v>15983.1255</v>
      </c>
      <c r="D620" s="66">
        <v>23.402000000000001</v>
      </c>
      <c r="E620" s="66">
        <v>758.93</v>
      </c>
      <c r="F620" s="19">
        <f t="shared" si="107"/>
        <v>469.44800000000004</v>
      </c>
      <c r="G620" s="19">
        <f t="shared" si="107"/>
        <v>15224.1955</v>
      </c>
      <c r="H620" s="67">
        <v>0</v>
      </c>
      <c r="I620" s="34">
        <f t="shared" si="101"/>
        <v>469.44800000000004</v>
      </c>
      <c r="J620" s="68">
        <f t="shared" si="102"/>
        <v>32.429993311293259</v>
      </c>
      <c r="K620" s="110">
        <v>4.01</v>
      </c>
      <c r="L620" s="68">
        <f t="shared" si="103"/>
        <v>49.804000000000002</v>
      </c>
      <c r="M620" s="68">
        <f t="shared" si="109"/>
        <v>49.67966101176934</v>
      </c>
      <c r="N620" s="68">
        <f t="shared" si="109"/>
        <v>41.560092506159968</v>
      </c>
      <c r="O620" s="68">
        <f t="shared" si="109"/>
        <v>42.389047261205377</v>
      </c>
      <c r="P620" s="68">
        <f t="shared" si="109"/>
        <v>0</v>
      </c>
      <c r="Q620" s="68">
        <f t="shared" si="109"/>
        <v>0</v>
      </c>
      <c r="R620" s="68">
        <f t="shared" si="104"/>
        <v>49.804000000000002</v>
      </c>
      <c r="S620" s="68">
        <f t="shared" si="100"/>
        <v>0</v>
      </c>
      <c r="T620" s="68">
        <f t="shared" si="105"/>
        <v>0</v>
      </c>
      <c r="U620" s="43"/>
    </row>
    <row r="621" spans="1:21" x14ac:dyDescent="0.35">
      <c r="A621" s="63">
        <v>45683.666666665173</v>
      </c>
      <c r="B621" s="70">
        <v>462.4</v>
      </c>
      <c r="C621" s="71">
        <v>15638.368</v>
      </c>
      <c r="D621" s="66">
        <v>0</v>
      </c>
      <c r="E621" s="66">
        <v>0</v>
      </c>
      <c r="F621" s="19">
        <f t="shared" si="107"/>
        <v>462.4</v>
      </c>
      <c r="G621" s="19">
        <f t="shared" si="107"/>
        <v>15638.368</v>
      </c>
      <c r="H621" s="67">
        <v>0</v>
      </c>
      <c r="I621" s="34">
        <f t="shared" si="101"/>
        <v>462.4</v>
      </c>
      <c r="J621" s="68">
        <f t="shared" si="102"/>
        <v>33.82</v>
      </c>
      <c r="K621" s="110">
        <v>4.01</v>
      </c>
      <c r="L621" s="68">
        <f t="shared" si="103"/>
        <v>49.804000000000002</v>
      </c>
      <c r="M621" s="68">
        <f t="shared" si="109"/>
        <v>49.67966101176934</v>
      </c>
      <c r="N621" s="68">
        <f t="shared" si="109"/>
        <v>41.560092506159968</v>
      </c>
      <c r="O621" s="68">
        <f t="shared" si="109"/>
        <v>42.389047261205377</v>
      </c>
      <c r="P621" s="68">
        <f t="shared" si="109"/>
        <v>0</v>
      </c>
      <c r="Q621" s="68">
        <f t="shared" si="109"/>
        <v>0</v>
      </c>
      <c r="R621" s="68">
        <f t="shared" si="104"/>
        <v>49.804000000000002</v>
      </c>
      <c r="S621" s="68">
        <f t="shared" si="100"/>
        <v>0</v>
      </c>
      <c r="T621" s="68">
        <f t="shared" si="105"/>
        <v>0</v>
      </c>
      <c r="U621" s="43"/>
    </row>
    <row r="622" spans="1:21" x14ac:dyDescent="0.35">
      <c r="A622" s="63">
        <v>45683.708333331837</v>
      </c>
      <c r="B622" s="70">
        <v>446.78899999999999</v>
      </c>
      <c r="C622" s="71">
        <v>16428.410096519998</v>
      </c>
      <c r="D622" s="66">
        <v>0</v>
      </c>
      <c r="E622" s="66">
        <v>0</v>
      </c>
      <c r="F622" s="19">
        <f t="shared" si="107"/>
        <v>446.78899999999999</v>
      </c>
      <c r="G622" s="19">
        <f t="shared" si="107"/>
        <v>16428.410096519998</v>
      </c>
      <c r="H622" s="67">
        <v>0</v>
      </c>
      <c r="I622" s="34">
        <f t="shared" si="101"/>
        <v>446.78899999999999</v>
      </c>
      <c r="J622" s="68">
        <f t="shared" si="102"/>
        <v>36.769952027735684</v>
      </c>
      <c r="K622" s="110">
        <v>4.01</v>
      </c>
      <c r="L622" s="68">
        <f t="shared" si="103"/>
        <v>49.804000000000002</v>
      </c>
      <c r="M622" s="68">
        <f t="shared" si="109"/>
        <v>49.67966101176934</v>
      </c>
      <c r="N622" s="68">
        <f t="shared" si="109"/>
        <v>41.560092506159968</v>
      </c>
      <c r="O622" s="68">
        <f t="shared" si="109"/>
        <v>42.389047261205377</v>
      </c>
      <c r="P622" s="68">
        <f t="shared" si="109"/>
        <v>0</v>
      </c>
      <c r="Q622" s="68">
        <f t="shared" si="109"/>
        <v>0</v>
      </c>
      <c r="R622" s="68">
        <f t="shared" si="104"/>
        <v>49.804000000000002</v>
      </c>
      <c r="S622" s="68">
        <f t="shared" si="100"/>
        <v>0</v>
      </c>
      <c r="T622" s="68">
        <f t="shared" si="105"/>
        <v>0</v>
      </c>
      <c r="U622" s="43"/>
    </row>
    <row r="623" spans="1:21" x14ac:dyDescent="0.35">
      <c r="A623" s="63">
        <v>45683.749999998501</v>
      </c>
      <c r="B623" s="70">
        <v>428.21000000000004</v>
      </c>
      <c r="C623" s="71">
        <v>20638.3455268</v>
      </c>
      <c r="D623" s="66">
        <v>0</v>
      </c>
      <c r="E623" s="66">
        <v>0</v>
      </c>
      <c r="F623" s="19">
        <f t="shared" si="107"/>
        <v>428.21000000000004</v>
      </c>
      <c r="G623" s="19">
        <f t="shared" si="107"/>
        <v>20638.3455268</v>
      </c>
      <c r="H623" s="67">
        <v>0</v>
      </c>
      <c r="I623" s="34">
        <f t="shared" si="101"/>
        <v>428.21000000000004</v>
      </c>
      <c r="J623" s="68">
        <f t="shared" si="102"/>
        <v>48.196785518320446</v>
      </c>
      <c r="K623" s="110">
        <v>4.01</v>
      </c>
      <c r="L623" s="68">
        <f t="shared" si="103"/>
        <v>49.804000000000002</v>
      </c>
      <c r="M623" s="68">
        <f t="shared" si="109"/>
        <v>49.67966101176934</v>
      </c>
      <c r="N623" s="68">
        <f t="shared" si="109"/>
        <v>41.560092506159968</v>
      </c>
      <c r="O623" s="68">
        <f t="shared" si="109"/>
        <v>42.389047261205377</v>
      </c>
      <c r="P623" s="68">
        <f t="shared" si="109"/>
        <v>0</v>
      </c>
      <c r="Q623" s="68">
        <f t="shared" si="109"/>
        <v>0</v>
      </c>
      <c r="R623" s="68">
        <f t="shared" si="104"/>
        <v>49.804000000000002</v>
      </c>
      <c r="S623" s="68">
        <f t="shared" si="100"/>
        <v>0</v>
      </c>
      <c r="T623" s="68">
        <f t="shared" si="105"/>
        <v>0</v>
      </c>
      <c r="U623" s="43"/>
    </row>
    <row r="624" spans="1:21" x14ac:dyDescent="0.35">
      <c r="A624" s="63">
        <v>45683.791666665165</v>
      </c>
      <c r="B624" s="70">
        <v>355.536</v>
      </c>
      <c r="C624" s="71">
        <v>17018.463545639999</v>
      </c>
      <c r="D624" s="66">
        <v>0</v>
      </c>
      <c r="E624" s="66">
        <v>0</v>
      </c>
      <c r="F624" s="19">
        <f t="shared" si="107"/>
        <v>355.536</v>
      </c>
      <c r="G624" s="19">
        <f t="shared" si="107"/>
        <v>17018.463545639999</v>
      </c>
      <c r="H624" s="67">
        <v>0</v>
      </c>
      <c r="I624" s="34">
        <f t="shared" si="101"/>
        <v>355.536</v>
      </c>
      <c r="J624" s="68">
        <f t="shared" si="102"/>
        <v>47.867061410490074</v>
      </c>
      <c r="K624" s="110">
        <v>4.01</v>
      </c>
      <c r="L624" s="68">
        <f t="shared" si="103"/>
        <v>49.804000000000002</v>
      </c>
      <c r="M624" s="68">
        <f t="shared" si="109"/>
        <v>49.67966101176934</v>
      </c>
      <c r="N624" s="68">
        <f t="shared" si="109"/>
        <v>41.560092506159968</v>
      </c>
      <c r="O624" s="68">
        <f t="shared" si="109"/>
        <v>42.389047261205377</v>
      </c>
      <c r="P624" s="68">
        <f t="shared" si="109"/>
        <v>0</v>
      </c>
      <c r="Q624" s="68">
        <f t="shared" si="109"/>
        <v>0</v>
      </c>
      <c r="R624" s="68">
        <f t="shared" si="104"/>
        <v>49.804000000000002</v>
      </c>
      <c r="S624" s="68">
        <f t="shared" si="100"/>
        <v>0</v>
      </c>
      <c r="T624" s="68">
        <f t="shared" si="105"/>
        <v>0</v>
      </c>
      <c r="U624" s="43"/>
    </row>
    <row r="625" spans="1:21" x14ac:dyDescent="0.35">
      <c r="A625" s="63">
        <v>45683.83333333183</v>
      </c>
      <c r="B625" s="70">
        <v>245.15</v>
      </c>
      <c r="C625" s="71">
        <v>11154.325000000001</v>
      </c>
      <c r="D625" s="66">
        <v>0.90300000000000002</v>
      </c>
      <c r="E625" s="66">
        <v>41.085999999999999</v>
      </c>
      <c r="F625" s="19">
        <f t="shared" si="107"/>
        <v>244.24700000000001</v>
      </c>
      <c r="G625" s="19">
        <f t="shared" si="107"/>
        <v>11113.239000000001</v>
      </c>
      <c r="H625" s="67">
        <v>0</v>
      </c>
      <c r="I625" s="34">
        <f t="shared" si="101"/>
        <v>244.24700000000001</v>
      </c>
      <c r="J625" s="68">
        <f t="shared" si="102"/>
        <v>45.500002047108055</v>
      </c>
      <c r="K625" s="110">
        <v>4.01</v>
      </c>
      <c r="L625" s="68">
        <f t="shared" si="103"/>
        <v>49.804000000000002</v>
      </c>
      <c r="M625" s="68">
        <f t="shared" si="109"/>
        <v>49.67966101176934</v>
      </c>
      <c r="N625" s="68">
        <f t="shared" si="109"/>
        <v>41.560092506159968</v>
      </c>
      <c r="O625" s="68">
        <f t="shared" si="109"/>
        <v>42.389047261205377</v>
      </c>
      <c r="P625" s="68">
        <f t="shared" si="109"/>
        <v>0</v>
      </c>
      <c r="Q625" s="68">
        <f t="shared" si="109"/>
        <v>0</v>
      </c>
      <c r="R625" s="68">
        <f t="shared" si="104"/>
        <v>49.804000000000002</v>
      </c>
      <c r="S625" s="68">
        <f t="shared" si="100"/>
        <v>0</v>
      </c>
      <c r="T625" s="68">
        <f t="shared" si="105"/>
        <v>0</v>
      </c>
      <c r="U625" s="43"/>
    </row>
    <row r="626" spans="1:21" x14ac:dyDescent="0.35">
      <c r="A626" s="63">
        <v>45683.874999998494</v>
      </c>
      <c r="B626" s="70">
        <v>234.45</v>
      </c>
      <c r="C626" s="71">
        <v>10257.1875</v>
      </c>
      <c r="D626" s="66">
        <v>0</v>
      </c>
      <c r="E626" s="66">
        <v>0</v>
      </c>
      <c r="F626" s="19">
        <f t="shared" si="107"/>
        <v>234.45</v>
      </c>
      <c r="G626" s="19">
        <f t="shared" si="107"/>
        <v>10257.1875</v>
      </c>
      <c r="H626" s="67">
        <v>0</v>
      </c>
      <c r="I626" s="34">
        <f t="shared" si="101"/>
        <v>234.45</v>
      </c>
      <c r="J626" s="68">
        <f t="shared" si="102"/>
        <v>43.75</v>
      </c>
      <c r="K626" s="110">
        <v>4.01</v>
      </c>
      <c r="L626" s="68">
        <f t="shared" si="103"/>
        <v>49.804000000000002</v>
      </c>
      <c r="M626" s="68">
        <f t="shared" si="109"/>
        <v>49.67966101176934</v>
      </c>
      <c r="N626" s="68">
        <f t="shared" si="109"/>
        <v>41.560092506159968</v>
      </c>
      <c r="O626" s="68">
        <f t="shared" si="109"/>
        <v>42.389047261205377</v>
      </c>
      <c r="P626" s="68">
        <f t="shared" si="109"/>
        <v>0</v>
      </c>
      <c r="Q626" s="68">
        <f t="shared" si="109"/>
        <v>0</v>
      </c>
      <c r="R626" s="68">
        <f t="shared" si="104"/>
        <v>49.804000000000002</v>
      </c>
      <c r="S626" s="68">
        <f t="shared" si="100"/>
        <v>0</v>
      </c>
      <c r="T626" s="68">
        <f t="shared" si="105"/>
        <v>0</v>
      </c>
      <c r="U626" s="43"/>
    </row>
    <row r="627" spans="1:21" x14ac:dyDescent="0.35">
      <c r="A627" s="63">
        <v>45683.916666665158</v>
      </c>
      <c r="B627" s="70">
        <v>242.85</v>
      </c>
      <c r="C627" s="71">
        <v>10243.413</v>
      </c>
      <c r="D627" s="66">
        <v>0</v>
      </c>
      <c r="E627" s="66">
        <v>0</v>
      </c>
      <c r="F627" s="19">
        <f t="shared" si="107"/>
        <v>242.85</v>
      </c>
      <c r="G627" s="19">
        <f t="shared" si="107"/>
        <v>10243.413</v>
      </c>
      <c r="H627" s="67">
        <v>0</v>
      </c>
      <c r="I627" s="34">
        <f t="shared" si="101"/>
        <v>242.85</v>
      </c>
      <c r="J627" s="68">
        <f t="shared" si="102"/>
        <v>42.18</v>
      </c>
      <c r="K627" s="110">
        <v>4.01</v>
      </c>
      <c r="L627" s="68">
        <f t="shared" si="103"/>
        <v>49.804000000000002</v>
      </c>
      <c r="M627" s="68">
        <f t="shared" si="109"/>
        <v>49.67966101176934</v>
      </c>
      <c r="N627" s="68">
        <f t="shared" si="109"/>
        <v>41.560092506159968</v>
      </c>
      <c r="O627" s="68">
        <f t="shared" si="109"/>
        <v>42.389047261205377</v>
      </c>
      <c r="P627" s="68">
        <f t="shared" si="109"/>
        <v>0</v>
      </c>
      <c r="Q627" s="68">
        <f t="shared" si="109"/>
        <v>0</v>
      </c>
      <c r="R627" s="68">
        <f t="shared" si="104"/>
        <v>49.804000000000002</v>
      </c>
      <c r="S627" s="68">
        <f t="shared" si="100"/>
        <v>0</v>
      </c>
      <c r="T627" s="68">
        <f t="shared" si="105"/>
        <v>0</v>
      </c>
      <c r="U627" s="43"/>
    </row>
    <row r="628" spans="1:21" x14ac:dyDescent="0.35">
      <c r="A628" s="63">
        <v>45683.958333331822</v>
      </c>
      <c r="B628" s="70">
        <v>267.85000000000002</v>
      </c>
      <c r="C628" s="71">
        <v>10756.856</v>
      </c>
      <c r="D628" s="66">
        <v>0</v>
      </c>
      <c r="E628" s="66">
        <v>0</v>
      </c>
      <c r="F628" s="19">
        <f t="shared" si="107"/>
        <v>267.85000000000002</v>
      </c>
      <c r="G628" s="19">
        <f t="shared" si="107"/>
        <v>10756.856</v>
      </c>
      <c r="H628" s="67">
        <v>0</v>
      </c>
      <c r="I628" s="34">
        <f t="shared" si="101"/>
        <v>267.85000000000002</v>
      </c>
      <c r="J628" s="68">
        <f t="shared" si="102"/>
        <v>40.159999999999997</v>
      </c>
      <c r="K628" s="110">
        <v>4.01</v>
      </c>
      <c r="L628" s="68">
        <f t="shared" si="103"/>
        <v>49.804000000000002</v>
      </c>
      <c r="M628" s="68">
        <f t="shared" si="109"/>
        <v>49.67966101176934</v>
      </c>
      <c r="N628" s="68">
        <f t="shared" si="109"/>
        <v>41.560092506159968</v>
      </c>
      <c r="O628" s="68">
        <f t="shared" si="109"/>
        <v>42.389047261205377</v>
      </c>
      <c r="P628" s="68">
        <f t="shared" si="109"/>
        <v>0</v>
      </c>
      <c r="Q628" s="68">
        <f t="shared" si="109"/>
        <v>0</v>
      </c>
      <c r="R628" s="68">
        <f t="shared" si="104"/>
        <v>49.804000000000002</v>
      </c>
      <c r="S628" s="68">
        <f t="shared" si="100"/>
        <v>0</v>
      </c>
      <c r="T628" s="68">
        <f t="shared" si="105"/>
        <v>0</v>
      </c>
      <c r="U628" s="43"/>
    </row>
    <row r="629" spans="1:21" x14ac:dyDescent="0.35">
      <c r="A629" s="63">
        <v>45683.999999998487</v>
      </c>
      <c r="B629" s="70">
        <v>393.15</v>
      </c>
      <c r="C629" s="71">
        <v>14405.016</v>
      </c>
      <c r="D629" s="66">
        <v>0</v>
      </c>
      <c r="E629" s="66">
        <v>0</v>
      </c>
      <c r="F629" s="19">
        <f t="shared" si="107"/>
        <v>393.15</v>
      </c>
      <c r="G629" s="19">
        <f t="shared" si="107"/>
        <v>14405.016</v>
      </c>
      <c r="H629" s="67">
        <v>0</v>
      </c>
      <c r="I629" s="34">
        <f t="shared" si="101"/>
        <v>393.15</v>
      </c>
      <c r="J629" s="68">
        <f t="shared" si="102"/>
        <v>36.64</v>
      </c>
      <c r="K629" s="110">
        <v>4.01</v>
      </c>
      <c r="L629" s="68">
        <f t="shared" si="103"/>
        <v>49.804000000000002</v>
      </c>
      <c r="M629" s="68">
        <f t="shared" si="109"/>
        <v>49.67966101176934</v>
      </c>
      <c r="N629" s="68">
        <f t="shared" si="109"/>
        <v>41.560092506159968</v>
      </c>
      <c r="O629" s="68">
        <f t="shared" si="109"/>
        <v>42.389047261205377</v>
      </c>
      <c r="P629" s="68">
        <f t="shared" si="109"/>
        <v>0</v>
      </c>
      <c r="Q629" s="68">
        <f t="shared" si="109"/>
        <v>0</v>
      </c>
      <c r="R629" s="68">
        <f t="shared" si="104"/>
        <v>49.804000000000002</v>
      </c>
      <c r="S629" s="68">
        <f t="shared" si="100"/>
        <v>0</v>
      </c>
      <c r="T629" s="68">
        <f t="shared" si="105"/>
        <v>0</v>
      </c>
      <c r="U629" s="43"/>
    </row>
    <row r="630" spans="1:21" x14ac:dyDescent="0.35">
      <c r="A630" s="63">
        <v>45684.041666665151</v>
      </c>
      <c r="B630" s="64">
        <v>479.85</v>
      </c>
      <c r="C630" s="65">
        <v>17140.241999999998</v>
      </c>
      <c r="D630" s="66">
        <v>0</v>
      </c>
      <c r="E630" s="66">
        <v>0</v>
      </c>
      <c r="F630" s="19">
        <f t="shared" si="107"/>
        <v>479.85</v>
      </c>
      <c r="G630" s="19">
        <f t="shared" si="107"/>
        <v>17140.241999999998</v>
      </c>
      <c r="H630" s="67">
        <v>0</v>
      </c>
      <c r="I630" s="34">
        <f t="shared" si="101"/>
        <v>479.85</v>
      </c>
      <c r="J630" s="68">
        <f t="shared" si="102"/>
        <v>35.719999999999992</v>
      </c>
      <c r="K630" s="110">
        <v>4.01</v>
      </c>
      <c r="L630" s="68">
        <f t="shared" si="103"/>
        <v>49.804000000000002</v>
      </c>
      <c r="M630" s="68">
        <f t="shared" si="109"/>
        <v>49.67966101176934</v>
      </c>
      <c r="N630" s="68">
        <f t="shared" si="109"/>
        <v>41.560092506159968</v>
      </c>
      <c r="O630" s="68">
        <f t="shared" si="109"/>
        <v>42.389047261205377</v>
      </c>
      <c r="P630" s="68">
        <f t="shared" si="109"/>
        <v>0</v>
      </c>
      <c r="Q630" s="68">
        <f t="shared" si="109"/>
        <v>0</v>
      </c>
      <c r="R630" s="68">
        <f t="shared" si="104"/>
        <v>49.804000000000002</v>
      </c>
      <c r="S630" s="68">
        <f t="shared" si="100"/>
        <v>0</v>
      </c>
      <c r="T630" s="68">
        <f t="shared" si="105"/>
        <v>0</v>
      </c>
      <c r="U630" s="43"/>
    </row>
    <row r="631" spans="1:21" x14ac:dyDescent="0.35">
      <c r="A631" s="63">
        <v>45684.083333331815</v>
      </c>
      <c r="B631" s="70">
        <v>487.9</v>
      </c>
      <c r="C631" s="71">
        <v>16632.510999999999</v>
      </c>
      <c r="D631" s="66">
        <v>0</v>
      </c>
      <c r="E631" s="66">
        <v>0</v>
      </c>
      <c r="F631" s="19">
        <f t="shared" si="107"/>
        <v>487.9</v>
      </c>
      <c r="G631" s="19">
        <f t="shared" si="107"/>
        <v>16632.510999999999</v>
      </c>
      <c r="H631" s="67">
        <v>0</v>
      </c>
      <c r="I631" s="34">
        <f t="shared" si="101"/>
        <v>487.9</v>
      </c>
      <c r="J631" s="68">
        <f t="shared" si="102"/>
        <v>34.089999999999996</v>
      </c>
      <c r="K631" s="110">
        <v>4.01</v>
      </c>
      <c r="L631" s="68">
        <f t="shared" si="103"/>
        <v>49.804000000000002</v>
      </c>
      <c r="M631" s="68">
        <f t="shared" si="109"/>
        <v>49.67966101176934</v>
      </c>
      <c r="N631" s="68">
        <f t="shared" si="109"/>
        <v>41.560092506159968</v>
      </c>
      <c r="O631" s="68">
        <f t="shared" si="109"/>
        <v>42.389047261205377</v>
      </c>
      <c r="P631" s="68">
        <f t="shared" si="109"/>
        <v>0</v>
      </c>
      <c r="Q631" s="68">
        <f t="shared" si="109"/>
        <v>0</v>
      </c>
      <c r="R631" s="68">
        <f t="shared" si="104"/>
        <v>49.804000000000002</v>
      </c>
      <c r="S631" s="68">
        <f t="shared" si="100"/>
        <v>0</v>
      </c>
      <c r="T631" s="68">
        <f t="shared" si="105"/>
        <v>0</v>
      </c>
      <c r="U631" s="43"/>
    </row>
    <row r="632" spans="1:21" x14ac:dyDescent="0.35">
      <c r="A632" s="63">
        <v>45684.124999998479</v>
      </c>
      <c r="B632" s="70">
        <v>546</v>
      </c>
      <c r="C632" s="71">
        <v>18312.84</v>
      </c>
      <c r="D632" s="66">
        <v>9.5830000000000002</v>
      </c>
      <c r="E632" s="66">
        <v>321.42099999999999</v>
      </c>
      <c r="F632" s="19">
        <f t="shared" si="107"/>
        <v>536.41700000000003</v>
      </c>
      <c r="G632" s="19">
        <f t="shared" si="107"/>
        <v>17991.419000000002</v>
      </c>
      <c r="H632" s="67">
        <v>0</v>
      </c>
      <c r="I632" s="34">
        <f t="shared" si="101"/>
        <v>536.41700000000003</v>
      </c>
      <c r="J632" s="68">
        <f t="shared" si="102"/>
        <v>33.539986614891028</v>
      </c>
      <c r="K632" s="110">
        <v>4.01</v>
      </c>
      <c r="L632" s="68">
        <f t="shared" si="103"/>
        <v>49.804000000000002</v>
      </c>
      <c r="M632" s="68">
        <f t="shared" ref="M632:Q647" si="110">M631</f>
        <v>49.67966101176934</v>
      </c>
      <c r="N632" s="68">
        <f t="shared" si="110"/>
        <v>41.560092506159968</v>
      </c>
      <c r="O632" s="68">
        <f t="shared" si="110"/>
        <v>42.389047261205377</v>
      </c>
      <c r="P632" s="68">
        <f t="shared" si="110"/>
        <v>0</v>
      </c>
      <c r="Q632" s="68">
        <f t="shared" si="110"/>
        <v>0</v>
      </c>
      <c r="R632" s="68">
        <f t="shared" si="104"/>
        <v>49.804000000000002</v>
      </c>
      <c r="S632" s="68">
        <f t="shared" si="100"/>
        <v>0</v>
      </c>
      <c r="T632" s="68">
        <f t="shared" si="105"/>
        <v>0</v>
      </c>
      <c r="U632" s="43"/>
    </row>
    <row r="633" spans="1:21" x14ac:dyDescent="0.35">
      <c r="A633" s="63">
        <v>45684.166666665144</v>
      </c>
      <c r="B633" s="70">
        <v>556.6</v>
      </c>
      <c r="C633" s="71">
        <v>18673.93</v>
      </c>
      <c r="D633" s="66">
        <v>11.613</v>
      </c>
      <c r="E633" s="66">
        <v>389.63</v>
      </c>
      <c r="F633" s="19">
        <f t="shared" si="107"/>
        <v>544.98700000000008</v>
      </c>
      <c r="G633" s="19">
        <f t="shared" si="107"/>
        <v>18284.3</v>
      </c>
      <c r="H633" s="67">
        <v>0</v>
      </c>
      <c r="I633" s="34">
        <f t="shared" si="101"/>
        <v>544.98700000000008</v>
      </c>
      <c r="J633" s="68">
        <f t="shared" si="102"/>
        <v>33.549974586549766</v>
      </c>
      <c r="K633" s="110">
        <v>4.01</v>
      </c>
      <c r="L633" s="68">
        <f t="shared" si="103"/>
        <v>49.804000000000002</v>
      </c>
      <c r="M633" s="68">
        <f t="shared" si="110"/>
        <v>49.67966101176934</v>
      </c>
      <c r="N633" s="68">
        <f t="shared" si="110"/>
        <v>41.560092506159968</v>
      </c>
      <c r="O633" s="68">
        <f t="shared" si="110"/>
        <v>42.389047261205377</v>
      </c>
      <c r="P633" s="68">
        <f t="shared" si="110"/>
        <v>0</v>
      </c>
      <c r="Q633" s="68">
        <f t="shared" si="110"/>
        <v>0</v>
      </c>
      <c r="R633" s="68">
        <f t="shared" si="104"/>
        <v>49.804000000000002</v>
      </c>
      <c r="S633" s="68">
        <f t="shared" si="100"/>
        <v>0</v>
      </c>
      <c r="T633" s="68">
        <f t="shared" si="105"/>
        <v>0</v>
      </c>
      <c r="U633" s="43"/>
    </row>
    <row r="634" spans="1:21" x14ac:dyDescent="0.35">
      <c r="A634" s="63">
        <v>45684.208333331808</v>
      </c>
      <c r="B634" s="70">
        <v>514.65</v>
      </c>
      <c r="C634" s="71">
        <v>17935.552500000002</v>
      </c>
      <c r="D634" s="66">
        <v>0</v>
      </c>
      <c r="E634" s="66">
        <v>0</v>
      </c>
      <c r="F634" s="19">
        <f t="shared" si="107"/>
        <v>514.65</v>
      </c>
      <c r="G634" s="19">
        <f t="shared" si="107"/>
        <v>17935.552500000002</v>
      </c>
      <c r="H634" s="67">
        <v>0</v>
      </c>
      <c r="I634" s="34">
        <f t="shared" si="101"/>
        <v>514.65</v>
      </c>
      <c r="J634" s="68">
        <f t="shared" si="102"/>
        <v>34.85</v>
      </c>
      <c r="K634" s="110">
        <v>4.01</v>
      </c>
      <c r="L634" s="68">
        <f t="shared" si="103"/>
        <v>49.804000000000002</v>
      </c>
      <c r="M634" s="68">
        <f t="shared" si="110"/>
        <v>49.67966101176934</v>
      </c>
      <c r="N634" s="68">
        <f t="shared" si="110"/>
        <v>41.560092506159968</v>
      </c>
      <c r="O634" s="68">
        <f t="shared" si="110"/>
        <v>42.389047261205377</v>
      </c>
      <c r="P634" s="68">
        <f t="shared" si="110"/>
        <v>0</v>
      </c>
      <c r="Q634" s="68">
        <f t="shared" si="110"/>
        <v>0</v>
      </c>
      <c r="R634" s="68">
        <f t="shared" si="104"/>
        <v>49.804000000000002</v>
      </c>
      <c r="S634" s="68">
        <f t="shared" si="100"/>
        <v>0</v>
      </c>
      <c r="T634" s="68">
        <f t="shared" si="105"/>
        <v>0</v>
      </c>
      <c r="U634" s="43"/>
    </row>
    <row r="635" spans="1:21" x14ac:dyDescent="0.35">
      <c r="A635" s="63">
        <v>45684.249999998472</v>
      </c>
      <c r="B635" s="70">
        <v>495.13200000000001</v>
      </c>
      <c r="C635" s="71">
        <v>18424.64356158</v>
      </c>
      <c r="D635" s="66">
        <v>0</v>
      </c>
      <c r="E635" s="66">
        <v>0</v>
      </c>
      <c r="F635" s="19">
        <f t="shared" si="107"/>
        <v>495.13200000000001</v>
      </c>
      <c r="G635" s="19">
        <f t="shared" si="107"/>
        <v>18424.64356158</v>
      </c>
      <c r="H635" s="67">
        <v>0</v>
      </c>
      <c r="I635" s="34">
        <f t="shared" si="101"/>
        <v>495.13200000000001</v>
      </c>
      <c r="J635" s="68">
        <f t="shared" si="102"/>
        <v>37.211579056857566</v>
      </c>
      <c r="K635" s="110">
        <v>4.01</v>
      </c>
      <c r="L635" s="68">
        <f t="shared" si="103"/>
        <v>49.804000000000002</v>
      </c>
      <c r="M635" s="68">
        <f t="shared" si="110"/>
        <v>49.67966101176934</v>
      </c>
      <c r="N635" s="68">
        <f t="shared" si="110"/>
        <v>41.560092506159968</v>
      </c>
      <c r="O635" s="68">
        <f t="shared" si="110"/>
        <v>42.389047261205377</v>
      </c>
      <c r="P635" s="68">
        <f t="shared" si="110"/>
        <v>0</v>
      </c>
      <c r="Q635" s="68">
        <f t="shared" si="110"/>
        <v>0</v>
      </c>
      <c r="R635" s="68">
        <f t="shared" si="104"/>
        <v>49.804000000000002</v>
      </c>
      <c r="S635" s="68">
        <f t="shared" si="100"/>
        <v>0</v>
      </c>
      <c r="T635" s="68">
        <f t="shared" si="105"/>
        <v>0</v>
      </c>
      <c r="U635" s="43"/>
    </row>
    <row r="636" spans="1:21" x14ac:dyDescent="0.35">
      <c r="A636" s="63">
        <v>45684.291666665136</v>
      </c>
      <c r="B636" s="70">
        <v>503.99799999999999</v>
      </c>
      <c r="C636" s="71">
        <v>28848.72811856</v>
      </c>
      <c r="D636" s="66">
        <v>0</v>
      </c>
      <c r="E636" s="66">
        <v>0</v>
      </c>
      <c r="F636" s="19">
        <f t="shared" si="107"/>
        <v>503.99799999999999</v>
      </c>
      <c r="G636" s="19">
        <f t="shared" si="107"/>
        <v>28848.72811856</v>
      </c>
      <c r="H636" s="67">
        <v>0</v>
      </c>
      <c r="I636" s="34">
        <f t="shared" si="101"/>
        <v>503.99799999999999</v>
      </c>
      <c r="J636" s="68">
        <f t="shared" si="102"/>
        <v>57.239767059710559</v>
      </c>
      <c r="K636" s="110">
        <v>4.01</v>
      </c>
      <c r="L636" s="68">
        <f t="shared" si="103"/>
        <v>49.804000000000002</v>
      </c>
      <c r="M636" s="68">
        <f t="shared" si="110"/>
        <v>49.67966101176934</v>
      </c>
      <c r="N636" s="68">
        <f t="shared" si="110"/>
        <v>41.560092506159968</v>
      </c>
      <c r="O636" s="68">
        <f t="shared" si="110"/>
        <v>42.389047261205377</v>
      </c>
      <c r="P636" s="68">
        <f t="shared" si="110"/>
        <v>0</v>
      </c>
      <c r="Q636" s="68">
        <f t="shared" si="110"/>
        <v>0</v>
      </c>
      <c r="R636" s="68">
        <f t="shared" si="104"/>
        <v>49.804000000000002</v>
      </c>
      <c r="S636" s="68">
        <f t="shared" si="100"/>
        <v>7.4357670597105567</v>
      </c>
      <c r="T636" s="68">
        <f t="shared" si="105"/>
        <v>3747.611726560001</v>
      </c>
      <c r="U636" s="43"/>
    </row>
    <row r="637" spans="1:21" x14ac:dyDescent="0.35">
      <c r="A637" s="63">
        <v>45684.333333331801</v>
      </c>
      <c r="B637" s="70">
        <v>437.22199999999998</v>
      </c>
      <c r="C637" s="71">
        <v>30580.01894048</v>
      </c>
      <c r="D637" s="66">
        <v>0</v>
      </c>
      <c r="E637" s="66">
        <v>0</v>
      </c>
      <c r="F637" s="19">
        <f t="shared" si="107"/>
        <v>437.22199999999998</v>
      </c>
      <c r="G637" s="19">
        <f t="shared" si="107"/>
        <v>30580.01894048</v>
      </c>
      <c r="H637" s="67">
        <v>0</v>
      </c>
      <c r="I637" s="34">
        <f t="shared" si="101"/>
        <v>437.22199999999998</v>
      </c>
      <c r="J637" s="68">
        <f t="shared" si="102"/>
        <v>69.941629059104983</v>
      </c>
      <c r="K637" s="110">
        <v>4.01</v>
      </c>
      <c r="L637" s="68">
        <f t="shared" si="103"/>
        <v>49.804000000000002</v>
      </c>
      <c r="M637" s="68">
        <f t="shared" si="110"/>
        <v>49.67966101176934</v>
      </c>
      <c r="N637" s="68">
        <f t="shared" si="110"/>
        <v>41.560092506159968</v>
      </c>
      <c r="O637" s="68">
        <f t="shared" si="110"/>
        <v>42.389047261205377</v>
      </c>
      <c r="P637" s="68">
        <f t="shared" si="110"/>
        <v>0</v>
      </c>
      <c r="Q637" s="68">
        <f t="shared" si="110"/>
        <v>0</v>
      </c>
      <c r="R637" s="68">
        <f t="shared" si="104"/>
        <v>49.804000000000002</v>
      </c>
      <c r="S637" s="68">
        <f t="shared" si="100"/>
        <v>20.137629059104981</v>
      </c>
      <c r="T637" s="68">
        <f t="shared" si="105"/>
        <v>8804.6144524799984</v>
      </c>
      <c r="U637" s="43"/>
    </row>
    <row r="638" spans="1:21" x14ac:dyDescent="0.35">
      <c r="A638" s="63">
        <v>45684.374999998465</v>
      </c>
      <c r="B638" s="70">
        <v>412.51099999999997</v>
      </c>
      <c r="C638" s="71">
        <v>18445.535371950002</v>
      </c>
      <c r="D638" s="66">
        <v>0</v>
      </c>
      <c r="E638" s="66">
        <v>0</v>
      </c>
      <c r="F638" s="19">
        <f t="shared" si="107"/>
        <v>412.51099999999997</v>
      </c>
      <c r="G638" s="19">
        <f t="shared" si="107"/>
        <v>18445.535371950002</v>
      </c>
      <c r="H638" s="67">
        <v>0</v>
      </c>
      <c r="I638" s="34">
        <f t="shared" si="101"/>
        <v>412.51099999999997</v>
      </c>
      <c r="J638" s="68">
        <f t="shared" si="102"/>
        <v>44.715256979692668</v>
      </c>
      <c r="K638" s="110">
        <v>4.01</v>
      </c>
      <c r="L638" s="68">
        <f t="shared" si="103"/>
        <v>49.804000000000002</v>
      </c>
      <c r="M638" s="68">
        <f t="shared" si="110"/>
        <v>49.67966101176934</v>
      </c>
      <c r="N638" s="68">
        <f t="shared" si="110"/>
        <v>41.560092506159968</v>
      </c>
      <c r="O638" s="68">
        <f t="shared" si="110"/>
        <v>42.389047261205377</v>
      </c>
      <c r="P638" s="68">
        <f t="shared" si="110"/>
        <v>0</v>
      </c>
      <c r="Q638" s="68">
        <f t="shared" si="110"/>
        <v>0</v>
      </c>
      <c r="R638" s="68">
        <f t="shared" si="104"/>
        <v>49.804000000000002</v>
      </c>
      <c r="S638" s="68">
        <f t="shared" si="100"/>
        <v>0</v>
      </c>
      <c r="T638" s="68">
        <f t="shared" si="105"/>
        <v>0</v>
      </c>
      <c r="U638" s="43"/>
    </row>
    <row r="639" spans="1:21" x14ac:dyDescent="0.35">
      <c r="A639" s="63">
        <v>45684.416666665129</v>
      </c>
      <c r="B639" s="70">
        <v>469.91399999999999</v>
      </c>
      <c r="C639" s="71">
        <v>17685.371783759998</v>
      </c>
      <c r="D639" s="66">
        <v>0</v>
      </c>
      <c r="E639" s="66">
        <v>0</v>
      </c>
      <c r="F639" s="19">
        <f t="shared" si="107"/>
        <v>469.91399999999999</v>
      </c>
      <c r="G639" s="19">
        <f t="shared" si="107"/>
        <v>17685.371783759998</v>
      </c>
      <c r="H639" s="67">
        <v>0</v>
      </c>
      <c r="I639" s="34">
        <f t="shared" si="101"/>
        <v>469.91399999999999</v>
      </c>
      <c r="J639" s="68">
        <f t="shared" si="102"/>
        <v>37.635337069676574</v>
      </c>
      <c r="K639" s="110">
        <v>4.01</v>
      </c>
      <c r="L639" s="68">
        <f t="shared" si="103"/>
        <v>49.804000000000002</v>
      </c>
      <c r="M639" s="68">
        <f t="shared" si="110"/>
        <v>49.67966101176934</v>
      </c>
      <c r="N639" s="68">
        <f t="shared" si="110"/>
        <v>41.560092506159968</v>
      </c>
      <c r="O639" s="68">
        <f t="shared" si="110"/>
        <v>42.389047261205377</v>
      </c>
      <c r="P639" s="68">
        <f t="shared" si="110"/>
        <v>0</v>
      </c>
      <c r="Q639" s="68">
        <f t="shared" si="110"/>
        <v>0</v>
      </c>
      <c r="R639" s="68">
        <f t="shared" si="104"/>
        <v>49.804000000000002</v>
      </c>
      <c r="S639" s="68">
        <f t="shared" si="100"/>
        <v>0</v>
      </c>
      <c r="T639" s="68">
        <f t="shared" si="105"/>
        <v>0</v>
      </c>
      <c r="U639" s="43"/>
    </row>
    <row r="640" spans="1:21" x14ac:dyDescent="0.35">
      <c r="A640" s="63">
        <v>45684.458333331793</v>
      </c>
      <c r="B640" s="70">
        <v>779.1</v>
      </c>
      <c r="C640" s="71">
        <v>26512.773000000001</v>
      </c>
      <c r="D640" s="66">
        <v>155.839</v>
      </c>
      <c r="E640" s="66">
        <v>5303.201</v>
      </c>
      <c r="F640" s="19">
        <f t="shared" si="107"/>
        <v>623.26099999999997</v>
      </c>
      <c r="G640" s="19">
        <f t="shared" si="107"/>
        <v>21209.572</v>
      </c>
      <c r="H640" s="67">
        <v>0</v>
      </c>
      <c r="I640" s="34">
        <f t="shared" si="101"/>
        <v>623.26099999999997</v>
      </c>
      <c r="J640" s="68">
        <f t="shared" si="102"/>
        <v>34.030000272758926</v>
      </c>
      <c r="K640" s="110">
        <v>4.01</v>
      </c>
      <c r="L640" s="68">
        <f t="shared" si="103"/>
        <v>49.804000000000002</v>
      </c>
      <c r="M640" s="68">
        <f t="shared" si="110"/>
        <v>49.67966101176934</v>
      </c>
      <c r="N640" s="68">
        <f t="shared" si="110"/>
        <v>41.560092506159968</v>
      </c>
      <c r="O640" s="68">
        <f t="shared" si="110"/>
        <v>42.389047261205377</v>
      </c>
      <c r="P640" s="68">
        <f t="shared" si="110"/>
        <v>0</v>
      </c>
      <c r="Q640" s="68">
        <f t="shared" si="110"/>
        <v>0</v>
      </c>
      <c r="R640" s="68">
        <f t="shared" si="104"/>
        <v>49.804000000000002</v>
      </c>
      <c r="S640" s="68">
        <f t="shared" si="100"/>
        <v>0</v>
      </c>
      <c r="T640" s="68">
        <f t="shared" si="105"/>
        <v>0</v>
      </c>
      <c r="U640" s="43"/>
    </row>
    <row r="641" spans="1:21" x14ac:dyDescent="0.35">
      <c r="A641" s="63">
        <v>45684.499999998457</v>
      </c>
      <c r="B641" s="70">
        <v>734.2</v>
      </c>
      <c r="C641" s="71">
        <v>22936.407999999999</v>
      </c>
      <c r="D641" s="66">
        <v>266.49299999999999</v>
      </c>
      <c r="E641" s="66">
        <v>8325.2559999999994</v>
      </c>
      <c r="F641" s="19">
        <f t="shared" si="107"/>
        <v>467.70700000000005</v>
      </c>
      <c r="G641" s="19">
        <f t="shared" si="107"/>
        <v>14611.152</v>
      </c>
      <c r="H641" s="67">
        <v>0</v>
      </c>
      <c r="I641" s="34">
        <f t="shared" si="101"/>
        <v>467.70700000000005</v>
      </c>
      <c r="J641" s="68">
        <f t="shared" si="102"/>
        <v>31.239968612828115</v>
      </c>
      <c r="K641" s="110">
        <v>4.01</v>
      </c>
      <c r="L641" s="68">
        <f t="shared" si="103"/>
        <v>49.804000000000002</v>
      </c>
      <c r="M641" s="68">
        <f t="shared" si="110"/>
        <v>49.67966101176934</v>
      </c>
      <c r="N641" s="68">
        <f t="shared" si="110"/>
        <v>41.560092506159968</v>
      </c>
      <c r="O641" s="68">
        <f t="shared" si="110"/>
        <v>42.389047261205377</v>
      </c>
      <c r="P641" s="68">
        <f t="shared" si="110"/>
        <v>0</v>
      </c>
      <c r="Q641" s="68">
        <f t="shared" si="110"/>
        <v>0</v>
      </c>
      <c r="R641" s="68">
        <f t="shared" si="104"/>
        <v>49.804000000000002</v>
      </c>
      <c r="S641" s="68">
        <f t="shared" si="100"/>
        <v>0</v>
      </c>
      <c r="T641" s="68">
        <f t="shared" si="105"/>
        <v>0</v>
      </c>
      <c r="U641" s="43"/>
    </row>
    <row r="642" spans="1:21" x14ac:dyDescent="0.35">
      <c r="A642" s="63">
        <v>45684.541666665122</v>
      </c>
      <c r="B642" s="70">
        <v>767.1</v>
      </c>
      <c r="C642" s="71">
        <v>23465.589</v>
      </c>
      <c r="D642" s="66">
        <v>293.15300000000002</v>
      </c>
      <c r="E642" s="66">
        <v>8967.5540000000001</v>
      </c>
      <c r="F642" s="19">
        <f t="shared" si="107"/>
        <v>473.947</v>
      </c>
      <c r="G642" s="19">
        <f t="shared" si="107"/>
        <v>14498.035</v>
      </c>
      <c r="H642" s="67">
        <v>0</v>
      </c>
      <c r="I642" s="34">
        <f t="shared" si="101"/>
        <v>473.947</v>
      </c>
      <c r="J642" s="68">
        <f t="shared" si="102"/>
        <v>30.589992129921701</v>
      </c>
      <c r="K642" s="110">
        <v>4.01</v>
      </c>
      <c r="L642" s="68">
        <f t="shared" si="103"/>
        <v>49.804000000000002</v>
      </c>
      <c r="M642" s="68">
        <f t="shared" si="110"/>
        <v>49.67966101176934</v>
      </c>
      <c r="N642" s="68">
        <f t="shared" si="110"/>
        <v>41.560092506159968</v>
      </c>
      <c r="O642" s="68">
        <f t="shared" si="110"/>
        <v>42.389047261205377</v>
      </c>
      <c r="P642" s="68">
        <f t="shared" si="110"/>
        <v>0</v>
      </c>
      <c r="Q642" s="68">
        <f t="shared" si="110"/>
        <v>0</v>
      </c>
      <c r="R642" s="68">
        <f t="shared" si="104"/>
        <v>49.804000000000002</v>
      </c>
      <c r="S642" s="68">
        <f t="shared" si="100"/>
        <v>0</v>
      </c>
      <c r="T642" s="68">
        <f t="shared" si="105"/>
        <v>0</v>
      </c>
      <c r="U642" s="43"/>
    </row>
    <row r="643" spans="1:21" x14ac:dyDescent="0.35">
      <c r="A643" s="63">
        <v>45684.583333331786</v>
      </c>
      <c r="B643" s="70">
        <v>674.4</v>
      </c>
      <c r="C643" s="71">
        <v>19968.984</v>
      </c>
      <c r="D643" s="66">
        <v>175.126</v>
      </c>
      <c r="E643" s="66">
        <v>5185.4709999999995</v>
      </c>
      <c r="F643" s="19">
        <f t="shared" si="107"/>
        <v>499.274</v>
      </c>
      <c r="G643" s="19">
        <f t="shared" si="107"/>
        <v>14783.513000000001</v>
      </c>
      <c r="H643" s="67">
        <v>0</v>
      </c>
      <c r="I643" s="34">
        <f t="shared" si="101"/>
        <v>499.274</v>
      </c>
      <c r="J643" s="68">
        <f t="shared" si="102"/>
        <v>29.610019748675079</v>
      </c>
      <c r="K643" s="110">
        <v>4.01</v>
      </c>
      <c r="L643" s="68">
        <f t="shared" si="103"/>
        <v>49.804000000000002</v>
      </c>
      <c r="M643" s="68">
        <f t="shared" si="110"/>
        <v>49.67966101176934</v>
      </c>
      <c r="N643" s="68">
        <f t="shared" si="110"/>
        <v>41.560092506159968</v>
      </c>
      <c r="O643" s="68">
        <f t="shared" si="110"/>
        <v>42.389047261205377</v>
      </c>
      <c r="P643" s="68">
        <f t="shared" si="110"/>
        <v>0</v>
      </c>
      <c r="Q643" s="68">
        <f t="shared" si="110"/>
        <v>0</v>
      </c>
      <c r="R643" s="68">
        <f t="shared" si="104"/>
        <v>49.804000000000002</v>
      </c>
      <c r="S643" s="68">
        <f t="shared" si="100"/>
        <v>0</v>
      </c>
      <c r="T643" s="68">
        <f t="shared" si="105"/>
        <v>0</v>
      </c>
      <c r="U643" s="43"/>
    </row>
    <row r="644" spans="1:21" x14ac:dyDescent="0.35">
      <c r="A644" s="63">
        <v>45684.62499999845</v>
      </c>
      <c r="B644" s="70">
        <v>691.8</v>
      </c>
      <c r="C644" s="71">
        <v>19681.71</v>
      </c>
      <c r="D644" s="66">
        <v>206.101</v>
      </c>
      <c r="E644" s="66">
        <v>5863.5870000000004</v>
      </c>
      <c r="F644" s="19">
        <f t="shared" si="107"/>
        <v>485.69899999999996</v>
      </c>
      <c r="G644" s="19">
        <f t="shared" si="107"/>
        <v>13818.123</v>
      </c>
      <c r="H644" s="67">
        <v>0</v>
      </c>
      <c r="I644" s="34">
        <f t="shared" si="101"/>
        <v>485.69899999999996</v>
      </c>
      <c r="J644" s="68">
        <f t="shared" si="102"/>
        <v>28.449972102063214</v>
      </c>
      <c r="K644" s="110">
        <v>4.01</v>
      </c>
      <c r="L644" s="68">
        <f t="shared" si="103"/>
        <v>49.804000000000002</v>
      </c>
      <c r="M644" s="68">
        <f t="shared" si="110"/>
        <v>49.67966101176934</v>
      </c>
      <c r="N644" s="68">
        <f t="shared" si="110"/>
        <v>41.560092506159968</v>
      </c>
      <c r="O644" s="68">
        <f t="shared" si="110"/>
        <v>42.389047261205377</v>
      </c>
      <c r="P644" s="68">
        <f t="shared" si="110"/>
        <v>0</v>
      </c>
      <c r="Q644" s="68">
        <f t="shared" si="110"/>
        <v>0</v>
      </c>
      <c r="R644" s="68">
        <f t="shared" si="104"/>
        <v>49.804000000000002</v>
      </c>
      <c r="S644" s="68">
        <f t="shared" si="100"/>
        <v>0</v>
      </c>
      <c r="T644" s="68">
        <f t="shared" si="105"/>
        <v>0</v>
      </c>
      <c r="U644" s="43"/>
    </row>
    <row r="645" spans="1:21" x14ac:dyDescent="0.35">
      <c r="A645" s="63">
        <v>45684.666666665114</v>
      </c>
      <c r="B645" s="70">
        <v>671.4</v>
      </c>
      <c r="C645" s="71">
        <v>19222.182000000001</v>
      </c>
      <c r="D645" s="66">
        <v>192.035</v>
      </c>
      <c r="E645" s="66">
        <v>5497.9629999999997</v>
      </c>
      <c r="F645" s="19">
        <f t="shared" si="107"/>
        <v>479.36500000000001</v>
      </c>
      <c r="G645" s="19">
        <f t="shared" si="107"/>
        <v>13724.219000000001</v>
      </c>
      <c r="H645" s="67">
        <v>0</v>
      </c>
      <c r="I645" s="34">
        <f t="shared" si="101"/>
        <v>479.36500000000001</v>
      </c>
      <c r="J645" s="68">
        <f t="shared" si="102"/>
        <v>28.629998018211595</v>
      </c>
      <c r="K645" s="110">
        <v>4.01</v>
      </c>
      <c r="L645" s="68">
        <f t="shared" si="103"/>
        <v>49.804000000000002</v>
      </c>
      <c r="M645" s="68">
        <f t="shared" si="110"/>
        <v>49.67966101176934</v>
      </c>
      <c r="N645" s="68">
        <f t="shared" si="110"/>
        <v>41.560092506159968</v>
      </c>
      <c r="O645" s="68">
        <f t="shared" si="110"/>
        <v>42.389047261205377</v>
      </c>
      <c r="P645" s="68">
        <f t="shared" si="110"/>
        <v>0</v>
      </c>
      <c r="Q645" s="68">
        <f t="shared" si="110"/>
        <v>0</v>
      </c>
      <c r="R645" s="68">
        <f t="shared" si="104"/>
        <v>49.804000000000002</v>
      </c>
      <c r="S645" s="68">
        <f t="shared" si="100"/>
        <v>0</v>
      </c>
      <c r="T645" s="68">
        <f t="shared" si="105"/>
        <v>0</v>
      </c>
      <c r="U645" s="43"/>
    </row>
    <row r="646" spans="1:21" x14ac:dyDescent="0.35">
      <c r="A646" s="63">
        <v>45684.708333331779</v>
      </c>
      <c r="B646" s="70">
        <v>653.20000000000005</v>
      </c>
      <c r="C646" s="71">
        <v>21098.36</v>
      </c>
      <c r="D646" s="66">
        <v>159.03</v>
      </c>
      <c r="E646" s="66">
        <v>5136.6559999999999</v>
      </c>
      <c r="F646" s="19">
        <f t="shared" si="107"/>
        <v>494.17000000000007</v>
      </c>
      <c r="G646" s="19">
        <f t="shared" si="107"/>
        <v>15961.704000000002</v>
      </c>
      <c r="H646" s="67">
        <v>0</v>
      </c>
      <c r="I646" s="34">
        <f t="shared" si="101"/>
        <v>494.17000000000007</v>
      </c>
      <c r="J646" s="68">
        <f t="shared" si="102"/>
        <v>32.300026306736548</v>
      </c>
      <c r="K646" s="110">
        <v>4.01</v>
      </c>
      <c r="L646" s="68">
        <f t="shared" si="103"/>
        <v>49.804000000000002</v>
      </c>
      <c r="M646" s="68">
        <f t="shared" si="110"/>
        <v>49.67966101176934</v>
      </c>
      <c r="N646" s="68">
        <f t="shared" si="110"/>
        <v>41.560092506159968</v>
      </c>
      <c r="O646" s="68">
        <f t="shared" si="110"/>
        <v>42.389047261205377</v>
      </c>
      <c r="P646" s="68">
        <f t="shared" si="110"/>
        <v>0</v>
      </c>
      <c r="Q646" s="68">
        <f t="shared" si="110"/>
        <v>0</v>
      </c>
      <c r="R646" s="68">
        <f t="shared" si="104"/>
        <v>49.804000000000002</v>
      </c>
      <c r="S646" s="68">
        <f t="shared" ref="S646:S709" si="111">IF(J646&gt;R646,J646-R646,0)</f>
        <v>0</v>
      </c>
      <c r="T646" s="68">
        <f t="shared" si="105"/>
        <v>0</v>
      </c>
      <c r="U646" s="43"/>
    </row>
    <row r="647" spans="1:21" x14ac:dyDescent="0.35">
      <c r="A647" s="63">
        <v>45684.749999998443</v>
      </c>
      <c r="B647" s="70">
        <v>531.29999999999995</v>
      </c>
      <c r="C647" s="71">
        <v>24923.282999999999</v>
      </c>
      <c r="D647" s="66">
        <v>43.274999999999999</v>
      </c>
      <c r="E647" s="66">
        <v>2030.03</v>
      </c>
      <c r="F647" s="19">
        <f t="shared" si="107"/>
        <v>488.02499999999998</v>
      </c>
      <c r="G647" s="19">
        <f t="shared" si="107"/>
        <v>22893.253000000001</v>
      </c>
      <c r="H647" s="67">
        <v>0</v>
      </c>
      <c r="I647" s="34">
        <f t="shared" ref="I647:I710" si="112">F647-H647</f>
        <v>488.02499999999998</v>
      </c>
      <c r="J647" s="68">
        <f t="shared" ref="J647:J710" si="113">IF(F647&gt;0,G647/F647,0)</f>
        <v>46.910000512268844</v>
      </c>
      <c r="K647" s="110">
        <v>4.01</v>
      </c>
      <c r="L647" s="68">
        <f t="shared" ref="L647:L710" si="114">IF(AND(MONTH($A$2)&gt;5,MONTH($A$2)&lt;9),(K647*10800)/1000,(K647*10400)/1000)+8.1</f>
        <v>49.804000000000002</v>
      </c>
      <c r="M647" s="68">
        <f t="shared" si="110"/>
        <v>49.67966101176934</v>
      </c>
      <c r="N647" s="68">
        <f t="shared" si="110"/>
        <v>41.560092506159968</v>
      </c>
      <c r="O647" s="68">
        <f t="shared" si="110"/>
        <v>42.389047261205377</v>
      </c>
      <c r="P647" s="68">
        <f t="shared" si="110"/>
        <v>0</v>
      </c>
      <c r="Q647" s="68">
        <f t="shared" si="110"/>
        <v>0</v>
      </c>
      <c r="R647" s="68">
        <f t="shared" ref="R647:R710" si="115">MAX(L647:Q647)</f>
        <v>49.804000000000002</v>
      </c>
      <c r="S647" s="68">
        <f t="shared" si="111"/>
        <v>0</v>
      </c>
      <c r="T647" s="68">
        <f t="shared" ref="T647:T710" si="116">IF(S647&lt;&gt;" ",S647*I647,0)</f>
        <v>0</v>
      </c>
      <c r="U647" s="43"/>
    </row>
    <row r="648" spans="1:21" x14ac:dyDescent="0.35">
      <c r="A648" s="63">
        <v>45684.791666665107</v>
      </c>
      <c r="B648" s="70">
        <v>496.8</v>
      </c>
      <c r="C648" s="71">
        <v>22768.344000000001</v>
      </c>
      <c r="D648" s="66">
        <v>27.143000000000001</v>
      </c>
      <c r="E648" s="66">
        <v>1243.9639999999999</v>
      </c>
      <c r="F648" s="19">
        <f t="shared" si="107"/>
        <v>469.65700000000004</v>
      </c>
      <c r="G648" s="19">
        <f t="shared" si="107"/>
        <v>21524.38</v>
      </c>
      <c r="H648" s="67">
        <v>0</v>
      </c>
      <c r="I648" s="34">
        <f t="shared" si="112"/>
        <v>469.65700000000004</v>
      </c>
      <c r="J648" s="68">
        <f t="shared" si="113"/>
        <v>45.829999339943832</v>
      </c>
      <c r="K648" s="110">
        <v>4.01</v>
      </c>
      <c r="L648" s="68">
        <f t="shared" si="114"/>
        <v>49.804000000000002</v>
      </c>
      <c r="M648" s="68">
        <f t="shared" ref="M648:Q663" si="117">M647</f>
        <v>49.67966101176934</v>
      </c>
      <c r="N648" s="68">
        <f t="shared" si="117"/>
        <v>41.560092506159968</v>
      </c>
      <c r="O648" s="68">
        <f t="shared" si="117"/>
        <v>42.389047261205377</v>
      </c>
      <c r="P648" s="68">
        <f t="shared" si="117"/>
        <v>0</v>
      </c>
      <c r="Q648" s="68">
        <f t="shared" si="117"/>
        <v>0</v>
      </c>
      <c r="R648" s="68">
        <f t="shared" si="115"/>
        <v>49.804000000000002</v>
      </c>
      <c r="S648" s="68">
        <f t="shared" si="111"/>
        <v>0</v>
      </c>
      <c r="T648" s="68">
        <f t="shared" si="116"/>
        <v>0</v>
      </c>
      <c r="U648" s="43"/>
    </row>
    <row r="649" spans="1:21" x14ac:dyDescent="0.35">
      <c r="A649" s="63">
        <v>45684.833333331771</v>
      </c>
      <c r="B649" s="70">
        <v>529.29999999999995</v>
      </c>
      <c r="C649" s="71">
        <v>21743.644</v>
      </c>
      <c r="D649" s="66">
        <v>35.225000000000001</v>
      </c>
      <c r="E649" s="66">
        <v>1447.0429999999999</v>
      </c>
      <c r="F649" s="19">
        <f t="shared" si="107"/>
        <v>494.07499999999993</v>
      </c>
      <c r="G649" s="19">
        <f t="shared" si="107"/>
        <v>20296.600999999999</v>
      </c>
      <c r="H649" s="67">
        <v>0</v>
      </c>
      <c r="I649" s="34">
        <f t="shared" si="112"/>
        <v>494.07499999999993</v>
      </c>
      <c r="J649" s="68">
        <f t="shared" si="113"/>
        <v>41.080000000000005</v>
      </c>
      <c r="K649" s="110">
        <v>4.01</v>
      </c>
      <c r="L649" s="68">
        <f t="shared" si="114"/>
        <v>49.804000000000002</v>
      </c>
      <c r="M649" s="68">
        <f t="shared" si="117"/>
        <v>49.67966101176934</v>
      </c>
      <c r="N649" s="68">
        <f t="shared" si="117"/>
        <v>41.560092506159968</v>
      </c>
      <c r="O649" s="68">
        <f t="shared" si="117"/>
        <v>42.389047261205377</v>
      </c>
      <c r="P649" s="68">
        <f t="shared" si="117"/>
        <v>0</v>
      </c>
      <c r="Q649" s="68">
        <f t="shared" si="117"/>
        <v>0</v>
      </c>
      <c r="R649" s="68">
        <f t="shared" si="115"/>
        <v>49.804000000000002</v>
      </c>
      <c r="S649" s="68">
        <f t="shared" si="111"/>
        <v>0</v>
      </c>
      <c r="T649" s="68">
        <f t="shared" si="116"/>
        <v>0</v>
      </c>
      <c r="U649" s="43"/>
    </row>
    <row r="650" spans="1:21" x14ac:dyDescent="0.35">
      <c r="A650" s="63">
        <v>45684.874999998436</v>
      </c>
      <c r="B650" s="70">
        <v>515.29999999999995</v>
      </c>
      <c r="C650" s="71">
        <v>20885.109</v>
      </c>
      <c r="D650" s="66">
        <v>18.155000000000001</v>
      </c>
      <c r="E650" s="66">
        <v>735.822</v>
      </c>
      <c r="F650" s="19">
        <f t="shared" si="107"/>
        <v>497.14499999999998</v>
      </c>
      <c r="G650" s="19">
        <f t="shared" si="107"/>
        <v>20149.287</v>
      </c>
      <c r="H650" s="67">
        <v>0</v>
      </c>
      <c r="I650" s="34">
        <f t="shared" si="112"/>
        <v>497.14499999999998</v>
      </c>
      <c r="J650" s="68">
        <f t="shared" si="113"/>
        <v>40.530000301722836</v>
      </c>
      <c r="K650" s="110">
        <v>4.01</v>
      </c>
      <c r="L650" s="68">
        <f t="shared" si="114"/>
        <v>49.804000000000002</v>
      </c>
      <c r="M650" s="68">
        <f t="shared" si="117"/>
        <v>49.67966101176934</v>
      </c>
      <c r="N650" s="68">
        <f t="shared" si="117"/>
        <v>41.560092506159968</v>
      </c>
      <c r="O650" s="68">
        <f t="shared" si="117"/>
        <v>42.389047261205377</v>
      </c>
      <c r="P650" s="68">
        <f t="shared" si="117"/>
        <v>0</v>
      </c>
      <c r="Q650" s="68">
        <f t="shared" si="117"/>
        <v>0</v>
      </c>
      <c r="R650" s="68">
        <f t="shared" si="115"/>
        <v>49.804000000000002</v>
      </c>
      <c r="S650" s="68">
        <f t="shared" si="111"/>
        <v>0</v>
      </c>
      <c r="T650" s="68">
        <f t="shared" si="116"/>
        <v>0</v>
      </c>
      <c r="U650" s="43"/>
    </row>
    <row r="651" spans="1:21" x14ac:dyDescent="0.35">
      <c r="A651" s="63">
        <v>45684.9166666651</v>
      </c>
      <c r="B651" s="70">
        <v>623.5</v>
      </c>
      <c r="C651" s="71">
        <v>24291.56</v>
      </c>
      <c r="D651" s="66">
        <v>47.155999999999999</v>
      </c>
      <c r="E651" s="66">
        <v>1837.192</v>
      </c>
      <c r="F651" s="19">
        <f t="shared" si="107"/>
        <v>576.34400000000005</v>
      </c>
      <c r="G651" s="19">
        <f t="shared" si="107"/>
        <v>22454.368000000002</v>
      </c>
      <c r="H651" s="67">
        <v>0</v>
      </c>
      <c r="I651" s="34">
        <f t="shared" si="112"/>
        <v>576.34400000000005</v>
      </c>
      <c r="J651" s="68">
        <f t="shared" si="113"/>
        <v>38.960009994031346</v>
      </c>
      <c r="K651" s="110">
        <v>4.01</v>
      </c>
      <c r="L651" s="68">
        <f t="shared" si="114"/>
        <v>49.804000000000002</v>
      </c>
      <c r="M651" s="68">
        <f t="shared" si="117"/>
        <v>49.67966101176934</v>
      </c>
      <c r="N651" s="68">
        <f t="shared" si="117"/>
        <v>41.560092506159968</v>
      </c>
      <c r="O651" s="68">
        <f t="shared" si="117"/>
        <v>42.389047261205377</v>
      </c>
      <c r="P651" s="68">
        <f t="shared" si="117"/>
        <v>0</v>
      </c>
      <c r="Q651" s="68">
        <f t="shared" si="117"/>
        <v>0</v>
      </c>
      <c r="R651" s="68">
        <f t="shared" si="115"/>
        <v>49.804000000000002</v>
      </c>
      <c r="S651" s="68">
        <f t="shared" si="111"/>
        <v>0</v>
      </c>
      <c r="T651" s="68">
        <f t="shared" si="116"/>
        <v>0</v>
      </c>
      <c r="U651" s="43"/>
    </row>
    <row r="652" spans="1:21" x14ac:dyDescent="0.35">
      <c r="A652" s="63">
        <v>45684.958333331764</v>
      </c>
      <c r="B652" s="70">
        <v>691.5</v>
      </c>
      <c r="C652" s="71">
        <v>24624.314999999999</v>
      </c>
      <c r="D652" s="66">
        <v>67.563000000000002</v>
      </c>
      <c r="E652" s="66">
        <v>2405.9180000000001</v>
      </c>
      <c r="F652" s="19">
        <f t="shared" si="107"/>
        <v>623.93700000000001</v>
      </c>
      <c r="G652" s="19">
        <f t="shared" si="107"/>
        <v>22218.396999999997</v>
      </c>
      <c r="H652" s="67">
        <v>0</v>
      </c>
      <c r="I652" s="34">
        <f t="shared" si="112"/>
        <v>623.93700000000001</v>
      </c>
      <c r="J652" s="68">
        <f t="shared" si="113"/>
        <v>35.610000689172139</v>
      </c>
      <c r="K652" s="110">
        <v>4.01</v>
      </c>
      <c r="L652" s="68">
        <f t="shared" si="114"/>
        <v>49.804000000000002</v>
      </c>
      <c r="M652" s="68">
        <f t="shared" si="117"/>
        <v>49.67966101176934</v>
      </c>
      <c r="N652" s="68">
        <f t="shared" si="117"/>
        <v>41.560092506159968</v>
      </c>
      <c r="O652" s="68">
        <f t="shared" si="117"/>
        <v>42.389047261205377</v>
      </c>
      <c r="P652" s="68">
        <f t="shared" si="117"/>
        <v>0</v>
      </c>
      <c r="Q652" s="68">
        <f t="shared" si="117"/>
        <v>0</v>
      </c>
      <c r="R652" s="68">
        <f t="shared" si="115"/>
        <v>49.804000000000002</v>
      </c>
      <c r="S652" s="68">
        <f t="shared" si="111"/>
        <v>0</v>
      </c>
      <c r="T652" s="68">
        <f t="shared" si="116"/>
        <v>0</v>
      </c>
      <c r="U652" s="43"/>
    </row>
    <row r="653" spans="1:21" x14ac:dyDescent="0.35">
      <c r="A653" s="63">
        <v>45684.999999998428</v>
      </c>
      <c r="B653" s="70">
        <v>807.5</v>
      </c>
      <c r="C653" s="71">
        <v>26445.625</v>
      </c>
      <c r="D653" s="66">
        <v>196.69900000000001</v>
      </c>
      <c r="E653" s="66">
        <v>6441.9009999999998</v>
      </c>
      <c r="F653" s="19">
        <f t="shared" si="107"/>
        <v>610.80099999999993</v>
      </c>
      <c r="G653" s="19">
        <f t="shared" si="107"/>
        <v>20003.724000000002</v>
      </c>
      <c r="H653" s="67">
        <v>0</v>
      </c>
      <c r="I653" s="34">
        <f t="shared" si="112"/>
        <v>610.80099999999993</v>
      </c>
      <c r="J653" s="68">
        <f t="shared" si="113"/>
        <v>32.749985674548675</v>
      </c>
      <c r="K653" s="110">
        <v>4.01</v>
      </c>
      <c r="L653" s="68">
        <f t="shared" si="114"/>
        <v>49.804000000000002</v>
      </c>
      <c r="M653" s="68">
        <f t="shared" si="117"/>
        <v>49.67966101176934</v>
      </c>
      <c r="N653" s="68">
        <f t="shared" si="117"/>
        <v>41.560092506159968</v>
      </c>
      <c r="O653" s="68">
        <f t="shared" si="117"/>
        <v>42.389047261205377</v>
      </c>
      <c r="P653" s="68">
        <f t="shared" si="117"/>
        <v>0</v>
      </c>
      <c r="Q653" s="68">
        <f t="shared" si="117"/>
        <v>0</v>
      </c>
      <c r="R653" s="68">
        <f t="shared" si="115"/>
        <v>49.804000000000002</v>
      </c>
      <c r="S653" s="68">
        <f t="shared" si="111"/>
        <v>0</v>
      </c>
      <c r="T653" s="68">
        <f t="shared" si="116"/>
        <v>0</v>
      </c>
      <c r="U653" s="43"/>
    </row>
    <row r="654" spans="1:21" x14ac:dyDescent="0.35">
      <c r="A654" s="63">
        <v>45685.041666665093</v>
      </c>
      <c r="B654" s="64">
        <v>573.20000000000005</v>
      </c>
      <c r="C654" s="65">
        <v>18090.191999999999</v>
      </c>
      <c r="D654" s="66">
        <v>0</v>
      </c>
      <c r="E654" s="66">
        <v>0</v>
      </c>
      <c r="F654" s="19">
        <f t="shared" si="107"/>
        <v>573.20000000000005</v>
      </c>
      <c r="G654" s="19">
        <f t="shared" si="107"/>
        <v>18090.191999999999</v>
      </c>
      <c r="H654" s="67">
        <v>0</v>
      </c>
      <c r="I654" s="34">
        <f t="shared" si="112"/>
        <v>573.20000000000005</v>
      </c>
      <c r="J654" s="68">
        <f t="shared" si="113"/>
        <v>31.559999999999995</v>
      </c>
      <c r="K654" s="110">
        <v>3.77</v>
      </c>
      <c r="L654" s="68">
        <f t="shared" si="114"/>
        <v>47.308</v>
      </c>
      <c r="M654" s="68">
        <f t="shared" si="117"/>
        <v>49.67966101176934</v>
      </c>
      <c r="N654" s="68">
        <f t="shared" si="117"/>
        <v>41.560092506159968</v>
      </c>
      <c r="O654" s="68">
        <f t="shared" si="117"/>
        <v>42.389047261205377</v>
      </c>
      <c r="P654" s="68">
        <f t="shared" si="117"/>
        <v>0</v>
      </c>
      <c r="Q654" s="68">
        <f t="shared" si="117"/>
        <v>0</v>
      </c>
      <c r="R654" s="68">
        <f t="shared" si="115"/>
        <v>49.67966101176934</v>
      </c>
      <c r="S654" s="68">
        <f t="shared" si="111"/>
        <v>0</v>
      </c>
      <c r="T654" s="68">
        <f t="shared" si="116"/>
        <v>0</v>
      </c>
      <c r="U654" s="43"/>
    </row>
    <row r="655" spans="1:21" x14ac:dyDescent="0.35">
      <c r="A655" s="63">
        <v>45685.083333331757</v>
      </c>
      <c r="B655" s="70">
        <v>565.70000000000005</v>
      </c>
      <c r="C655" s="71">
        <v>17683.781999999999</v>
      </c>
      <c r="D655" s="66">
        <v>0</v>
      </c>
      <c r="E655" s="66">
        <v>0</v>
      </c>
      <c r="F655" s="19">
        <f t="shared" si="107"/>
        <v>565.70000000000005</v>
      </c>
      <c r="G655" s="19">
        <f t="shared" si="107"/>
        <v>17683.781999999999</v>
      </c>
      <c r="H655" s="67">
        <v>0</v>
      </c>
      <c r="I655" s="34">
        <f t="shared" si="112"/>
        <v>565.70000000000005</v>
      </c>
      <c r="J655" s="68">
        <f t="shared" si="113"/>
        <v>31.259999999999994</v>
      </c>
      <c r="K655" s="110">
        <v>3.77</v>
      </c>
      <c r="L655" s="68">
        <f t="shared" si="114"/>
        <v>47.308</v>
      </c>
      <c r="M655" s="68">
        <f t="shared" si="117"/>
        <v>49.67966101176934</v>
      </c>
      <c r="N655" s="68">
        <f t="shared" si="117"/>
        <v>41.560092506159968</v>
      </c>
      <c r="O655" s="68">
        <f t="shared" si="117"/>
        <v>42.389047261205377</v>
      </c>
      <c r="P655" s="68">
        <f t="shared" si="117"/>
        <v>0</v>
      </c>
      <c r="Q655" s="68">
        <f t="shared" si="117"/>
        <v>0</v>
      </c>
      <c r="R655" s="68">
        <f t="shared" si="115"/>
        <v>49.67966101176934</v>
      </c>
      <c r="S655" s="68">
        <f t="shared" si="111"/>
        <v>0</v>
      </c>
      <c r="T655" s="68">
        <f t="shared" si="116"/>
        <v>0</v>
      </c>
      <c r="U655" s="43"/>
    </row>
    <row r="656" spans="1:21" x14ac:dyDescent="0.35">
      <c r="A656" s="63">
        <v>45685.124999998421</v>
      </c>
      <c r="B656" s="70">
        <v>598.70000000000005</v>
      </c>
      <c r="C656" s="71">
        <v>18230.415000000001</v>
      </c>
      <c r="D656" s="66">
        <v>3.794</v>
      </c>
      <c r="E656" s="66">
        <v>115.51600000000001</v>
      </c>
      <c r="F656" s="19">
        <f t="shared" si="107"/>
        <v>594.90600000000006</v>
      </c>
      <c r="G656" s="19">
        <f t="shared" si="107"/>
        <v>18114.899000000001</v>
      </c>
      <c r="H656" s="67">
        <v>0</v>
      </c>
      <c r="I656" s="34">
        <f t="shared" si="112"/>
        <v>594.90600000000006</v>
      </c>
      <c r="J656" s="68">
        <f t="shared" si="113"/>
        <v>30.450018994597464</v>
      </c>
      <c r="K656" s="110">
        <v>3.77</v>
      </c>
      <c r="L656" s="68">
        <f t="shared" si="114"/>
        <v>47.308</v>
      </c>
      <c r="M656" s="68">
        <f t="shared" si="117"/>
        <v>49.67966101176934</v>
      </c>
      <c r="N656" s="68">
        <f t="shared" si="117"/>
        <v>41.560092506159968</v>
      </c>
      <c r="O656" s="68">
        <f t="shared" si="117"/>
        <v>42.389047261205377</v>
      </c>
      <c r="P656" s="68">
        <f t="shared" si="117"/>
        <v>0</v>
      </c>
      <c r="Q656" s="68">
        <f t="shared" si="117"/>
        <v>0</v>
      </c>
      <c r="R656" s="68">
        <f t="shared" si="115"/>
        <v>49.67966101176934</v>
      </c>
      <c r="S656" s="68">
        <f t="shared" si="111"/>
        <v>0</v>
      </c>
      <c r="T656" s="68">
        <f t="shared" si="116"/>
        <v>0</v>
      </c>
      <c r="U656" s="43"/>
    </row>
    <row r="657" spans="1:21" x14ac:dyDescent="0.35">
      <c r="A657" s="63">
        <v>45685.166666665085</v>
      </c>
      <c r="B657" s="70">
        <v>594.1</v>
      </c>
      <c r="C657" s="71">
        <v>18333.925999999999</v>
      </c>
      <c r="D657" s="66">
        <v>0</v>
      </c>
      <c r="E657" s="66">
        <v>0</v>
      </c>
      <c r="F657" s="19">
        <f t="shared" si="107"/>
        <v>594.1</v>
      </c>
      <c r="G657" s="19">
        <f t="shared" si="107"/>
        <v>18333.925999999999</v>
      </c>
      <c r="H657" s="67">
        <v>0</v>
      </c>
      <c r="I657" s="34">
        <f t="shared" si="112"/>
        <v>594.1</v>
      </c>
      <c r="J657" s="68">
        <f t="shared" si="113"/>
        <v>30.86</v>
      </c>
      <c r="K657" s="110">
        <v>3.77</v>
      </c>
      <c r="L657" s="68">
        <f t="shared" si="114"/>
        <v>47.308</v>
      </c>
      <c r="M657" s="68">
        <f t="shared" si="117"/>
        <v>49.67966101176934</v>
      </c>
      <c r="N657" s="68">
        <f t="shared" si="117"/>
        <v>41.560092506159968</v>
      </c>
      <c r="O657" s="68">
        <f t="shared" si="117"/>
        <v>42.389047261205377</v>
      </c>
      <c r="P657" s="68">
        <f t="shared" si="117"/>
        <v>0</v>
      </c>
      <c r="Q657" s="68">
        <f t="shared" si="117"/>
        <v>0</v>
      </c>
      <c r="R657" s="68">
        <f t="shared" si="115"/>
        <v>49.67966101176934</v>
      </c>
      <c r="S657" s="68">
        <f t="shared" si="111"/>
        <v>0</v>
      </c>
      <c r="T657" s="68">
        <f t="shared" si="116"/>
        <v>0</v>
      </c>
      <c r="U657" s="43"/>
    </row>
    <row r="658" spans="1:21" x14ac:dyDescent="0.35">
      <c r="A658" s="63">
        <v>45685.20833333175</v>
      </c>
      <c r="B658" s="70">
        <v>560.13099999999997</v>
      </c>
      <c r="C658" s="71">
        <v>18479.722989720001</v>
      </c>
      <c r="D658" s="66">
        <v>0</v>
      </c>
      <c r="E658" s="66">
        <v>0</v>
      </c>
      <c r="F658" s="19">
        <f t="shared" si="107"/>
        <v>560.13099999999997</v>
      </c>
      <c r="G658" s="19">
        <f t="shared" si="107"/>
        <v>18479.722989720001</v>
      </c>
      <c r="H658" s="67">
        <v>0</v>
      </c>
      <c r="I658" s="34">
        <f t="shared" si="112"/>
        <v>560.13099999999997</v>
      </c>
      <c r="J658" s="68">
        <f t="shared" si="113"/>
        <v>32.991787617039591</v>
      </c>
      <c r="K658" s="110">
        <v>3.77</v>
      </c>
      <c r="L658" s="68">
        <f t="shared" si="114"/>
        <v>47.308</v>
      </c>
      <c r="M658" s="68">
        <f t="shared" si="117"/>
        <v>49.67966101176934</v>
      </c>
      <c r="N658" s="68">
        <f t="shared" si="117"/>
        <v>41.560092506159968</v>
      </c>
      <c r="O658" s="68">
        <f t="shared" si="117"/>
        <v>42.389047261205377</v>
      </c>
      <c r="P658" s="68">
        <f t="shared" si="117"/>
        <v>0</v>
      </c>
      <c r="Q658" s="68">
        <f t="shared" si="117"/>
        <v>0</v>
      </c>
      <c r="R658" s="68">
        <f t="shared" si="115"/>
        <v>49.67966101176934</v>
      </c>
      <c r="S658" s="68">
        <f t="shared" si="111"/>
        <v>0</v>
      </c>
      <c r="T658" s="68">
        <f t="shared" si="116"/>
        <v>0</v>
      </c>
      <c r="U658" s="43"/>
    </row>
    <row r="659" spans="1:21" x14ac:dyDescent="0.35">
      <c r="A659" s="63">
        <v>45685.249999998414</v>
      </c>
      <c r="B659" s="70">
        <v>572.923</v>
      </c>
      <c r="C659" s="71">
        <v>20427.787984589999</v>
      </c>
      <c r="D659" s="66">
        <v>0</v>
      </c>
      <c r="E659" s="66">
        <v>0</v>
      </c>
      <c r="F659" s="19">
        <f t="shared" si="107"/>
        <v>572.923</v>
      </c>
      <c r="G659" s="19">
        <f t="shared" si="107"/>
        <v>20427.787984589999</v>
      </c>
      <c r="H659" s="67">
        <v>0</v>
      </c>
      <c r="I659" s="34">
        <f t="shared" si="112"/>
        <v>572.923</v>
      </c>
      <c r="J659" s="68">
        <f t="shared" si="113"/>
        <v>35.655381237251774</v>
      </c>
      <c r="K659" s="110">
        <v>3.77</v>
      </c>
      <c r="L659" s="68">
        <f t="shared" si="114"/>
        <v>47.308</v>
      </c>
      <c r="M659" s="68">
        <f t="shared" si="117"/>
        <v>49.67966101176934</v>
      </c>
      <c r="N659" s="68">
        <f t="shared" si="117"/>
        <v>41.560092506159968</v>
      </c>
      <c r="O659" s="68">
        <f t="shared" si="117"/>
        <v>42.389047261205377</v>
      </c>
      <c r="P659" s="68">
        <f t="shared" si="117"/>
        <v>0</v>
      </c>
      <c r="Q659" s="68">
        <f t="shared" si="117"/>
        <v>0</v>
      </c>
      <c r="R659" s="68">
        <f t="shared" si="115"/>
        <v>49.67966101176934</v>
      </c>
      <c r="S659" s="68">
        <f t="shared" si="111"/>
        <v>0</v>
      </c>
      <c r="T659" s="68">
        <f t="shared" si="116"/>
        <v>0</v>
      </c>
      <c r="U659" s="43"/>
    </row>
    <row r="660" spans="1:21" x14ac:dyDescent="0.35">
      <c r="A660" s="63">
        <v>45685.291666665078</v>
      </c>
      <c r="B660" s="70">
        <v>601.02</v>
      </c>
      <c r="C660" s="71">
        <v>31514.825486399997</v>
      </c>
      <c r="D660" s="66">
        <v>0</v>
      </c>
      <c r="E660" s="66">
        <v>0</v>
      </c>
      <c r="F660" s="19">
        <f t="shared" si="107"/>
        <v>601.02</v>
      </c>
      <c r="G660" s="19">
        <f t="shared" si="107"/>
        <v>31514.825486399997</v>
      </c>
      <c r="H660" s="67">
        <v>0</v>
      </c>
      <c r="I660" s="34">
        <f t="shared" si="112"/>
        <v>601.02</v>
      </c>
      <c r="J660" s="68">
        <f t="shared" si="113"/>
        <v>52.435568677248675</v>
      </c>
      <c r="K660" s="110">
        <v>3.77</v>
      </c>
      <c r="L660" s="68">
        <f t="shared" si="114"/>
        <v>47.308</v>
      </c>
      <c r="M660" s="68">
        <f t="shared" si="117"/>
        <v>49.67966101176934</v>
      </c>
      <c r="N660" s="68">
        <f t="shared" si="117"/>
        <v>41.560092506159968</v>
      </c>
      <c r="O660" s="68">
        <f t="shared" si="117"/>
        <v>42.389047261205377</v>
      </c>
      <c r="P660" s="68">
        <f t="shared" si="117"/>
        <v>0</v>
      </c>
      <c r="Q660" s="68">
        <f t="shared" si="117"/>
        <v>0</v>
      </c>
      <c r="R660" s="68">
        <f t="shared" si="115"/>
        <v>49.67966101176934</v>
      </c>
      <c r="S660" s="68">
        <f t="shared" si="111"/>
        <v>2.7559076654793344</v>
      </c>
      <c r="T660" s="68">
        <f t="shared" si="116"/>
        <v>1656.3556251063894</v>
      </c>
      <c r="U660" s="43"/>
    </row>
    <row r="661" spans="1:21" x14ac:dyDescent="0.35">
      <c r="A661" s="63">
        <v>45685.333333331742</v>
      </c>
      <c r="B661" s="70">
        <v>574.43600000000004</v>
      </c>
      <c r="C661" s="71">
        <v>39604.984606080005</v>
      </c>
      <c r="D661" s="66">
        <v>0</v>
      </c>
      <c r="E661" s="66">
        <v>0</v>
      </c>
      <c r="F661" s="19">
        <f t="shared" si="107"/>
        <v>574.43600000000004</v>
      </c>
      <c r="G661" s="19">
        <f t="shared" si="107"/>
        <v>39604.984606080005</v>
      </c>
      <c r="H661" s="67">
        <v>0</v>
      </c>
      <c r="I661" s="34">
        <f t="shared" si="112"/>
        <v>574.43600000000004</v>
      </c>
      <c r="J661" s="68">
        <f t="shared" si="113"/>
        <v>68.945860994227388</v>
      </c>
      <c r="K661" s="110">
        <v>3.77</v>
      </c>
      <c r="L661" s="68">
        <f t="shared" si="114"/>
        <v>47.308</v>
      </c>
      <c r="M661" s="68">
        <f t="shared" si="117"/>
        <v>49.67966101176934</v>
      </c>
      <c r="N661" s="68">
        <f t="shared" si="117"/>
        <v>41.560092506159968</v>
      </c>
      <c r="O661" s="68">
        <f t="shared" si="117"/>
        <v>42.389047261205377</v>
      </c>
      <c r="P661" s="68">
        <f t="shared" si="117"/>
        <v>0</v>
      </c>
      <c r="Q661" s="68">
        <f t="shared" si="117"/>
        <v>0</v>
      </c>
      <c r="R661" s="68">
        <f t="shared" si="115"/>
        <v>49.67966101176934</v>
      </c>
      <c r="S661" s="68">
        <f t="shared" si="111"/>
        <v>19.266199982458048</v>
      </c>
      <c r="T661" s="68">
        <f t="shared" si="116"/>
        <v>11067.198853123271</v>
      </c>
      <c r="U661" s="43"/>
    </row>
    <row r="662" spans="1:21" x14ac:dyDescent="0.35">
      <c r="A662" s="63">
        <v>45685.374999998407</v>
      </c>
      <c r="B662" s="70">
        <v>494.83199999999999</v>
      </c>
      <c r="C662" s="71">
        <v>21048.257804879999</v>
      </c>
      <c r="D662" s="66">
        <v>0</v>
      </c>
      <c r="E662" s="66">
        <v>0</v>
      </c>
      <c r="F662" s="19">
        <f t="shared" ref="F662:G725" si="118">B662-D662</f>
        <v>494.83199999999999</v>
      </c>
      <c r="G662" s="19">
        <f t="shared" si="118"/>
        <v>21048.257804879999</v>
      </c>
      <c r="H662" s="67">
        <v>0</v>
      </c>
      <c r="I662" s="34">
        <f t="shared" si="112"/>
        <v>494.83199999999999</v>
      </c>
      <c r="J662" s="68">
        <f t="shared" si="113"/>
        <v>42.536169457270347</v>
      </c>
      <c r="K662" s="110">
        <v>3.77</v>
      </c>
      <c r="L662" s="68">
        <f t="shared" si="114"/>
        <v>47.308</v>
      </c>
      <c r="M662" s="68">
        <f t="shared" si="117"/>
        <v>49.67966101176934</v>
      </c>
      <c r="N662" s="68">
        <f t="shared" si="117"/>
        <v>41.560092506159968</v>
      </c>
      <c r="O662" s="68">
        <f t="shared" si="117"/>
        <v>42.389047261205377</v>
      </c>
      <c r="P662" s="68">
        <f t="shared" si="117"/>
        <v>0</v>
      </c>
      <c r="Q662" s="68">
        <f t="shared" si="117"/>
        <v>0</v>
      </c>
      <c r="R662" s="68">
        <f t="shared" si="115"/>
        <v>49.67966101176934</v>
      </c>
      <c r="S662" s="68">
        <f t="shared" si="111"/>
        <v>0</v>
      </c>
      <c r="T662" s="68">
        <f t="shared" si="116"/>
        <v>0</v>
      </c>
      <c r="U662" s="43"/>
    </row>
    <row r="663" spans="1:21" x14ac:dyDescent="0.35">
      <c r="A663" s="63">
        <v>45685.416666665071</v>
      </c>
      <c r="B663" s="70">
        <v>626.65</v>
      </c>
      <c r="C663" s="71">
        <v>22747.395</v>
      </c>
      <c r="D663" s="66">
        <v>0</v>
      </c>
      <c r="E663" s="66">
        <v>0</v>
      </c>
      <c r="F663" s="19">
        <f t="shared" si="118"/>
        <v>626.65</v>
      </c>
      <c r="G663" s="19">
        <f t="shared" si="118"/>
        <v>22747.395</v>
      </c>
      <c r="H663" s="67">
        <v>0</v>
      </c>
      <c r="I663" s="34">
        <f t="shared" si="112"/>
        <v>626.65</v>
      </c>
      <c r="J663" s="68">
        <f t="shared" si="113"/>
        <v>36.300000000000004</v>
      </c>
      <c r="K663" s="110">
        <v>3.77</v>
      </c>
      <c r="L663" s="68">
        <f t="shared" si="114"/>
        <v>47.308</v>
      </c>
      <c r="M663" s="68">
        <f t="shared" si="117"/>
        <v>49.67966101176934</v>
      </c>
      <c r="N663" s="68">
        <f t="shared" si="117"/>
        <v>41.560092506159968</v>
      </c>
      <c r="O663" s="68">
        <f t="shared" si="117"/>
        <v>42.389047261205377</v>
      </c>
      <c r="P663" s="68">
        <f t="shared" si="117"/>
        <v>0</v>
      </c>
      <c r="Q663" s="68">
        <f t="shared" si="117"/>
        <v>0</v>
      </c>
      <c r="R663" s="68">
        <f t="shared" si="115"/>
        <v>49.67966101176934</v>
      </c>
      <c r="S663" s="68">
        <f t="shared" si="111"/>
        <v>0</v>
      </c>
      <c r="T663" s="68">
        <f t="shared" si="116"/>
        <v>0</v>
      </c>
      <c r="U663" s="43"/>
    </row>
    <row r="664" spans="1:21" x14ac:dyDescent="0.35">
      <c r="A664" s="63">
        <v>45685.458333331735</v>
      </c>
      <c r="B664" s="70">
        <v>653.75</v>
      </c>
      <c r="C664" s="71">
        <v>21364.55</v>
      </c>
      <c r="D664" s="66">
        <v>54.64</v>
      </c>
      <c r="E664" s="66">
        <v>1785.6420000000001</v>
      </c>
      <c r="F664" s="19">
        <f t="shared" si="118"/>
        <v>599.11</v>
      </c>
      <c r="G664" s="19">
        <f t="shared" si="118"/>
        <v>19578.907999999999</v>
      </c>
      <c r="H664" s="67">
        <v>0</v>
      </c>
      <c r="I664" s="34">
        <f t="shared" si="112"/>
        <v>599.11</v>
      </c>
      <c r="J664" s="68">
        <f t="shared" si="113"/>
        <v>32.679988649830584</v>
      </c>
      <c r="K664" s="110">
        <v>3.77</v>
      </c>
      <c r="L664" s="68">
        <f t="shared" si="114"/>
        <v>47.308</v>
      </c>
      <c r="M664" s="68">
        <f t="shared" ref="M664:Q679" si="119">M663</f>
        <v>49.67966101176934</v>
      </c>
      <c r="N664" s="68">
        <f t="shared" si="119"/>
        <v>41.560092506159968</v>
      </c>
      <c r="O664" s="68">
        <f t="shared" si="119"/>
        <v>42.389047261205377</v>
      </c>
      <c r="P664" s="68">
        <f t="shared" si="119"/>
        <v>0</v>
      </c>
      <c r="Q664" s="68">
        <f t="shared" si="119"/>
        <v>0</v>
      </c>
      <c r="R664" s="68">
        <f t="shared" si="115"/>
        <v>49.67966101176934</v>
      </c>
      <c r="S664" s="68">
        <f t="shared" si="111"/>
        <v>0</v>
      </c>
      <c r="T664" s="68">
        <f t="shared" si="116"/>
        <v>0</v>
      </c>
      <c r="U664" s="43"/>
    </row>
    <row r="665" spans="1:21" x14ac:dyDescent="0.35">
      <c r="A665" s="63">
        <v>45685.499999998399</v>
      </c>
      <c r="B665" s="70">
        <v>594.6</v>
      </c>
      <c r="C665" s="71">
        <v>18194.759999999998</v>
      </c>
      <c r="D665" s="66">
        <v>28.84</v>
      </c>
      <c r="E665" s="66">
        <v>882.51499999999999</v>
      </c>
      <c r="F665" s="19">
        <f t="shared" si="118"/>
        <v>565.76</v>
      </c>
      <c r="G665" s="19">
        <f t="shared" si="118"/>
        <v>17312.244999999999</v>
      </c>
      <c r="H665" s="67">
        <v>0</v>
      </c>
      <c r="I665" s="34">
        <f t="shared" si="112"/>
        <v>565.76</v>
      </c>
      <c r="J665" s="68">
        <f t="shared" si="113"/>
        <v>30.599980557126695</v>
      </c>
      <c r="K665" s="110">
        <v>3.77</v>
      </c>
      <c r="L665" s="68">
        <f t="shared" si="114"/>
        <v>47.308</v>
      </c>
      <c r="M665" s="68">
        <f t="shared" si="119"/>
        <v>49.67966101176934</v>
      </c>
      <c r="N665" s="68">
        <f t="shared" si="119"/>
        <v>41.560092506159968</v>
      </c>
      <c r="O665" s="68">
        <f t="shared" si="119"/>
        <v>42.389047261205377</v>
      </c>
      <c r="P665" s="68">
        <f t="shared" si="119"/>
        <v>0</v>
      </c>
      <c r="Q665" s="68">
        <f t="shared" si="119"/>
        <v>0</v>
      </c>
      <c r="R665" s="68">
        <f t="shared" si="115"/>
        <v>49.67966101176934</v>
      </c>
      <c r="S665" s="68">
        <f t="shared" si="111"/>
        <v>0</v>
      </c>
      <c r="T665" s="68">
        <f t="shared" si="116"/>
        <v>0</v>
      </c>
      <c r="U665" s="43"/>
    </row>
    <row r="666" spans="1:21" x14ac:dyDescent="0.35">
      <c r="A666" s="63">
        <v>45685.541666665064</v>
      </c>
      <c r="B666" s="70">
        <v>589.9</v>
      </c>
      <c r="C666" s="71">
        <v>16906.534</v>
      </c>
      <c r="D666" s="66">
        <v>56.99</v>
      </c>
      <c r="E666" s="66">
        <v>1633.3340000000001</v>
      </c>
      <c r="F666" s="19">
        <f t="shared" si="118"/>
        <v>532.91</v>
      </c>
      <c r="G666" s="19">
        <f t="shared" si="118"/>
        <v>15273.199999999999</v>
      </c>
      <c r="H666" s="67">
        <v>0</v>
      </c>
      <c r="I666" s="34">
        <f t="shared" si="112"/>
        <v>532.91</v>
      </c>
      <c r="J666" s="68">
        <f t="shared" si="113"/>
        <v>28.659998874106321</v>
      </c>
      <c r="K666" s="110">
        <v>3.77</v>
      </c>
      <c r="L666" s="68">
        <f t="shared" si="114"/>
        <v>47.308</v>
      </c>
      <c r="M666" s="68">
        <f t="shared" si="119"/>
        <v>49.67966101176934</v>
      </c>
      <c r="N666" s="68">
        <f t="shared" si="119"/>
        <v>41.560092506159968</v>
      </c>
      <c r="O666" s="68">
        <f t="shared" si="119"/>
        <v>42.389047261205377</v>
      </c>
      <c r="P666" s="68">
        <f t="shared" si="119"/>
        <v>0</v>
      </c>
      <c r="Q666" s="68">
        <f t="shared" si="119"/>
        <v>0</v>
      </c>
      <c r="R666" s="68">
        <f t="shared" si="115"/>
        <v>49.67966101176934</v>
      </c>
      <c r="S666" s="68">
        <f t="shared" si="111"/>
        <v>0</v>
      </c>
      <c r="T666" s="68">
        <f t="shared" si="116"/>
        <v>0</v>
      </c>
      <c r="U666" s="43"/>
    </row>
    <row r="667" spans="1:21" x14ac:dyDescent="0.35">
      <c r="A667" s="63">
        <v>45685.583333331728</v>
      </c>
      <c r="B667" s="70">
        <v>562.9</v>
      </c>
      <c r="C667" s="71">
        <v>15147.638999999999</v>
      </c>
      <c r="D667" s="66">
        <v>56.585000000000001</v>
      </c>
      <c r="E667" s="66">
        <v>1522.7159999999999</v>
      </c>
      <c r="F667" s="19">
        <f t="shared" si="118"/>
        <v>506.315</v>
      </c>
      <c r="G667" s="19">
        <f t="shared" si="118"/>
        <v>13624.922999999999</v>
      </c>
      <c r="H667" s="67">
        <v>0</v>
      </c>
      <c r="I667" s="34">
        <f t="shared" si="112"/>
        <v>506.315</v>
      </c>
      <c r="J667" s="68">
        <f t="shared" si="113"/>
        <v>26.909973040498503</v>
      </c>
      <c r="K667" s="110">
        <v>3.77</v>
      </c>
      <c r="L667" s="68">
        <f t="shared" si="114"/>
        <v>47.308</v>
      </c>
      <c r="M667" s="68">
        <f t="shared" si="119"/>
        <v>49.67966101176934</v>
      </c>
      <c r="N667" s="68">
        <f t="shared" si="119"/>
        <v>41.560092506159968</v>
      </c>
      <c r="O667" s="68">
        <f t="shared" si="119"/>
        <v>42.389047261205377</v>
      </c>
      <c r="P667" s="68">
        <f t="shared" si="119"/>
        <v>0</v>
      </c>
      <c r="Q667" s="68">
        <f t="shared" si="119"/>
        <v>0</v>
      </c>
      <c r="R667" s="68">
        <f t="shared" si="115"/>
        <v>49.67966101176934</v>
      </c>
      <c r="S667" s="68">
        <f t="shared" si="111"/>
        <v>0</v>
      </c>
      <c r="T667" s="68">
        <f t="shared" si="116"/>
        <v>0</v>
      </c>
      <c r="U667" s="43"/>
    </row>
    <row r="668" spans="1:21" x14ac:dyDescent="0.35">
      <c r="A668" s="63">
        <v>45685.624999998392</v>
      </c>
      <c r="B668" s="70">
        <v>545.6</v>
      </c>
      <c r="C668" s="71">
        <v>13820.048000000001</v>
      </c>
      <c r="D668" s="66">
        <v>56.893999999999998</v>
      </c>
      <c r="E668" s="66">
        <v>1441.125</v>
      </c>
      <c r="F668" s="19">
        <f t="shared" si="118"/>
        <v>488.70600000000002</v>
      </c>
      <c r="G668" s="19">
        <f t="shared" si="118"/>
        <v>12378.923000000001</v>
      </c>
      <c r="H668" s="67">
        <v>0</v>
      </c>
      <c r="I668" s="34">
        <f t="shared" si="112"/>
        <v>488.70600000000002</v>
      </c>
      <c r="J668" s="68">
        <f t="shared" si="113"/>
        <v>25.3300000409244</v>
      </c>
      <c r="K668" s="110">
        <v>3.77</v>
      </c>
      <c r="L668" s="68">
        <f t="shared" si="114"/>
        <v>47.308</v>
      </c>
      <c r="M668" s="68">
        <f t="shared" si="119"/>
        <v>49.67966101176934</v>
      </c>
      <c r="N668" s="68">
        <f t="shared" si="119"/>
        <v>41.560092506159968</v>
      </c>
      <c r="O668" s="68">
        <f t="shared" si="119"/>
        <v>42.389047261205377</v>
      </c>
      <c r="P668" s="68">
        <f t="shared" si="119"/>
        <v>0</v>
      </c>
      <c r="Q668" s="68">
        <f t="shared" si="119"/>
        <v>0</v>
      </c>
      <c r="R668" s="68">
        <f t="shared" si="115"/>
        <v>49.67966101176934</v>
      </c>
      <c r="S668" s="68">
        <f t="shared" si="111"/>
        <v>0</v>
      </c>
      <c r="T668" s="68">
        <f t="shared" si="116"/>
        <v>0</v>
      </c>
      <c r="U668" s="43"/>
    </row>
    <row r="669" spans="1:21" x14ac:dyDescent="0.35">
      <c r="A669" s="63">
        <v>45685.666666665056</v>
      </c>
      <c r="B669" s="70">
        <v>537.20000000000005</v>
      </c>
      <c r="C669" s="71">
        <v>13763.064</v>
      </c>
      <c r="D669" s="66">
        <v>55.113</v>
      </c>
      <c r="E669" s="66">
        <v>1411.9949999999999</v>
      </c>
      <c r="F669" s="19">
        <f t="shared" si="118"/>
        <v>482.08700000000005</v>
      </c>
      <c r="G669" s="19">
        <f t="shared" si="118"/>
        <v>12351.069</v>
      </c>
      <c r="H669" s="67">
        <v>0</v>
      </c>
      <c r="I669" s="34">
        <f t="shared" si="112"/>
        <v>482.08700000000005</v>
      </c>
      <c r="J669" s="68">
        <f t="shared" si="113"/>
        <v>25.620000124458858</v>
      </c>
      <c r="K669" s="110">
        <v>3.77</v>
      </c>
      <c r="L669" s="68">
        <f t="shared" si="114"/>
        <v>47.308</v>
      </c>
      <c r="M669" s="68">
        <f t="shared" si="119"/>
        <v>49.67966101176934</v>
      </c>
      <c r="N669" s="68">
        <f t="shared" si="119"/>
        <v>41.560092506159968</v>
      </c>
      <c r="O669" s="68">
        <f t="shared" si="119"/>
        <v>42.389047261205377</v>
      </c>
      <c r="P669" s="68">
        <f t="shared" si="119"/>
        <v>0</v>
      </c>
      <c r="Q669" s="68">
        <f t="shared" si="119"/>
        <v>0</v>
      </c>
      <c r="R669" s="68">
        <f t="shared" si="115"/>
        <v>49.67966101176934</v>
      </c>
      <c r="S669" s="68">
        <f t="shared" si="111"/>
        <v>0</v>
      </c>
      <c r="T669" s="68">
        <f t="shared" si="116"/>
        <v>0</v>
      </c>
      <c r="U669" s="43"/>
    </row>
    <row r="670" spans="1:21" x14ac:dyDescent="0.35">
      <c r="A670" s="63">
        <v>45685.70833333172</v>
      </c>
      <c r="B670" s="70">
        <v>549.4</v>
      </c>
      <c r="C670" s="71">
        <v>15987.54</v>
      </c>
      <c r="D670" s="66">
        <v>60.710999999999999</v>
      </c>
      <c r="E670" s="66">
        <v>1766.6759999999999</v>
      </c>
      <c r="F670" s="19">
        <f t="shared" si="118"/>
        <v>488.68899999999996</v>
      </c>
      <c r="G670" s="19">
        <f t="shared" si="118"/>
        <v>14220.864000000001</v>
      </c>
      <c r="H670" s="67">
        <v>0</v>
      </c>
      <c r="I670" s="34">
        <f t="shared" si="112"/>
        <v>488.68899999999996</v>
      </c>
      <c r="J670" s="68">
        <f t="shared" si="113"/>
        <v>29.100028852705918</v>
      </c>
      <c r="K670" s="110">
        <v>3.77</v>
      </c>
      <c r="L670" s="68">
        <f t="shared" si="114"/>
        <v>47.308</v>
      </c>
      <c r="M670" s="68">
        <f t="shared" si="119"/>
        <v>49.67966101176934</v>
      </c>
      <c r="N670" s="68">
        <f t="shared" si="119"/>
        <v>41.560092506159968</v>
      </c>
      <c r="O670" s="68">
        <f t="shared" si="119"/>
        <v>42.389047261205377</v>
      </c>
      <c r="P670" s="68">
        <f t="shared" si="119"/>
        <v>0</v>
      </c>
      <c r="Q670" s="68">
        <f t="shared" si="119"/>
        <v>0</v>
      </c>
      <c r="R670" s="68">
        <f t="shared" si="115"/>
        <v>49.67966101176934</v>
      </c>
      <c r="S670" s="68">
        <f t="shared" si="111"/>
        <v>0</v>
      </c>
      <c r="T670" s="68">
        <f t="shared" si="116"/>
        <v>0</v>
      </c>
      <c r="U670" s="43"/>
    </row>
    <row r="671" spans="1:21" x14ac:dyDescent="0.35">
      <c r="A671" s="63">
        <v>45685.749999998385</v>
      </c>
      <c r="B671" s="70">
        <v>485.661</v>
      </c>
      <c r="C671" s="71">
        <v>21332.400070349999</v>
      </c>
      <c r="D671" s="66">
        <v>0</v>
      </c>
      <c r="E671" s="66">
        <v>0</v>
      </c>
      <c r="F671" s="19">
        <f t="shared" si="118"/>
        <v>485.661</v>
      </c>
      <c r="G671" s="19">
        <f t="shared" si="118"/>
        <v>21332.400070349999</v>
      </c>
      <c r="H671" s="67">
        <v>0</v>
      </c>
      <c r="I671" s="34">
        <f t="shared" si="112"/>
        <v>485.661</v>
      </c>
      <c r="J671" s="68">
        <f t="shared" si="113"/>
        <v>43.924465975958533</v>
      </c>
      <c r="K671" s="110">
        <v>3.77</v>
      </c>
      <c r="L671" s="68">
        <f t="shared" si="114"/>
        <v>47.308</v>
      </c>
      <c r="M671" s="68">
        <f t="shared" si="119"/>
        <v>49.67966101176934</v>
      </c>
      <c r="N671" s="68">
        <f t="shared" si="119"/>
        <v>41.560092506159968</v>
      </c>
      <c r="O671" s="68">
        <f t="shared" si="119"/>
        <v>42.389047261205377</v>
      </c>
      <c r="P671" s="68">
        <f t="shared" si="119"/>
        <v>0</v>
      </c>
      <c r="Q671" s="68">
        <f t="shared" si="119"/>
        <v>0</v>
      </c>
      <c r="R671" s="68">
        <f t="shared" si="115"/>
        <v>49.67966101176934</v>
      </c>
      <c r="S671" s="68">
        <f t="shared" si="111"/>
        <v>0</v>
      </c>
      <c r="T671" s="68">
        <f t="shared" si="116"/>
        <v>0</v>
      </c>
      <c r="U671" s="43"/>
    </row>
    <row r="672" spans="1:21" x14ac:dyDescent="0.35">
      <c r="A672" s="63">
        <v>45685.791666665049</v>
      </c>
      <c r="B672" s="70">
        <v>492.4</v>
      </c>
      <c r="C672" s="71">
        <v>21670.524000000001</v>
      </c>
      <c r="D672" s="66">
        <v>58.194000000000003</v>
      </c>
      <c r="E672" s="66">
        <v>2561.1179999999999</v>
      </c>
      <c r="F672" s="19">
        <f t="shared" si="118"/>
        <v>434.20599999999996</v>
      </c>
      <c r="G672" s="19">
        <f t="shared" si="118"/>
        <v>19109.406000000003</v>
      </c>
      <c r="H672" s="67">
        <v>0</v>
      </c>
      <c r="I672" s="34">
        <f t="shared" si="112"/>
        <v>434.20599999999996</v>
      </c>
      <c r="J672" s="68">
        <f t="shared" si="113"/>
        <v>44.009999861816752</v>
      </c>
      <c r="K672" s="110">
        <v>3.77</v>
      </c>
      <c r="L672" s="68">
        <f t="shared" si="114"/>
        <v>47.308</v>
      </c>
      <c r="M672" s="68">
        <f t="shared" si="119"/>
        <v>49.67966101176934</v>
      </c>
      <c r="N672" s="68">
        <f t="shared" si="119"/>
        <v>41.560092506159968</v>
      </c>
      <c r="O672" s="68">
        <f t="shared" si="119"/>
        <v>42.389047261205377</v>
      </c>
      <c r="P672" s="68">
        <f t="shared" si="119"/>
        <v>0</v>
      </c>
      <c r="Q672" s="68">
        <f t="shared" si="119"/>
        <v>0</v>
      </c>
      <c r="R672" s="68">
        <f t="shared" si="115"/>
        <v>49.67966101176934</v>
      </c>
      <c r="S672" s="68">
        <f t="shared" si="111"/>
        <v>0</v>
      </c>
      <c r="T672" s="68">
        <f t="shared" si="116"/>
        <v>0</v>
      </c>
      <c r="U672" s="43"/>
    </row>
    <row r="673" spans="1:21" x14ac:dyDescent="0.35">
      <c r="A673" s="63">
        <v>45685.833333331713</v>
      </c>
      <c r="B673" s="70">
        <v>524.4</v>
      </c>
      <c r="C673" s="71">
        <v>21946.14</v>
      </c>
      <c r="D673" s="66">
        <v>57.859000000000002</v>
      </c>
      <c r="E673" s="66">
        <v>2421.3989999999999</v>
      </c>
      <c r="F673" s="19">
        <f t="shared" si="118"/>
        <v>466.541</v>
      </c>
      <c r="G673" s="19">
        <f t="shared" si="118"/>
        <v>19524.740999999998</v>
      </c>
      <c r="H673" s="67">
        <v>0</v>
      </c>
      <c r="I673" s="34">
        <f t="shared" si="112"/>
        <v>466.541</v>
      </c>
      <c r="J673" s="68">
        <f t="shared" si="113"/>
        <v>41.850000321515147</v>
      </c>
      <c r="K673" s="110">
        <v>3.77</v>
      </c>
      <c r="L673" s="68">
        <f t="shared" si="114"/>
        <v>47.308</v>
      </c>
      <c r="M673" s="68">
        <f t="shared" si="119"/>
        <v>49.67966101176934</v>
      </c>
      <c r="N673" s="68">
        <f t="shared" si="119"/>
        <v>41.560092506159968</v>
      </c>
      <c r="O673" s="68">
        <f t="shared" si="119"/>
        <v>42.389047261205377</v>
      </c>
      <c r="P673" s="68">
        <f t="shared" si="119"/>
        <v>0</v>
      </c>
      <c r="Q673" s="68">
        <f t="shared" si="119"/>
        <v>0</v>
      </c>
      <c r="R673" s="68">
        <f t="shared" si="115"/>
        <v>49.67966101176934</v>
      </c>
      <c r="S673" s="68">
        <f t="shared" si="111"/>
        <v>0</v>
      </c>
      <c r="T673" s="68">
        <f t="shared" si="116"/>
        <v>0</v>
      </c>
      <c r="U673" s="43"/>
    </row>
    <row r="674" spans="1:21" x14ac:dyDescent="0.35">
      <c r="A674" s="63">
        <v>45685.874999998377</v>
      </c>
      <c r="B674" s="70">
        <v>493.5</v>
      </c>
      <c r="C674" s="71">
        <v>18970.14</v>
      </c>
      <c r="D674" s="66">
        <v>0</v>
      </c>
      <c r="E674" s="66">
        <v>0</v>
      </c>
      <c r="F674" s="19">
        <f t="shared" si="118"/>
        <v>493.5</v>
      </c>
      <c r="G674" s="19">
        <f t="shared" si="118"/>
        <v>18970.14</v>
      </c>
      <c r="H674" s="67">
        <v>0</v>
      </c>
      <c r="I674" s="34">
        <f t="shared" si="112"/>
        <v>493.5</v>
      </c>
      <c r="J674" s="68">
        <f t="shared" si="113"/>
        <v>38.44</v>
      </c>
      <c r="K674" s="110">
        <v>3.77</v>
      </c>
      <c r="L674" s="68">
        <f t="shared" si="114"/>
        <v>47.308</v>
      </c>
      <c r="M674" s="68">
        <f t="shared" si="119"/>
        <v>49.67966101176934</v>
      </c>
      <c r="N674" s="68">
        <f t="shared" si="119"/>
        <v>41.560092506159968</v>
      </c>
      <c r="O674" s="68">
        <f t="shared" si="119"/>
        <v>42.389047261205377</v>
      </c>
      <c r="P674" s="68">
        <f t="shared" si="119"/>
        <v>0</v>
      </c>
      <c r="Q674" s="68">
        <f t="shared" si="119"/>
        <v>0</v>
      </c>
      <c r="R674" s="68">
        <f t="shared" si="115"/>
        <v>49.67966101176934</v>
      </c>
      <c r="S674" s="68">
        <f t="shared" si="111"/>
        <v>0</v>
      </c>
      <c r="T674" s="68">
        <f t="shared" si="116"/>
        <v>0</v>
      </c>
      <c r="U674" s="43"/>
    </row>
    <row r="675" spans="1:21" x14ac:dyDescent="0.35">
      <c r="A675" s="63">
        <v>45685.916666665042</v>
      </c>
      <c r="B675" s="70">
        <v>554.15</v>
      </c>
      <c r="C675" s="71">
        <v>20065.771499999999</v>
      </c>
      <c r="D675" s="66">
        <v>0</v>
      </c>
      <c r="E675" s="66">
        <v>0</v>
      </c>
      <c r="F675" s="19">
        <f t="shared" si="118"/>
        <v>554.15</v>
      </c>
      <c r="G675" s="19">
        <f t="shared" si="118"/>
        <v>20065.771499999999</v>
      </c>
      <c r="H675" s="67">
        <v>0</v>
      </c>
      <c r="I675" s="34">
        <f t="shared" si="112"/>
        <v>554.15</v>
      </c>
      <c r="J675" s="68">
        <f t="shared" si="113"/>
        <v>36.21</v>
      </c>
      <c r="K675" s="110">
        <v>3.77</v>
      </c>
      <c r="L675" s="68">
        <f t="shared" si="114"/>
        <v>47.308</v>
      </c>
      <c r="M675" s="68">
        <f t="shared" si="119"/>
        <v>49.67966101176934</v>
      </c>
      <c r="N675" s="68">
        <f t="shared" si="119"/>
        <v>41.560092506159968</v>
      </c>
      <c r="O675" s="68">
        <f t="shared" si="119"/>
        <v>42.389047261205377</v>
      </c>
      <c r="P675" s="68">
        <f t="shared" si="119"/>
        <v>0</v>
      </c>
      <c r="Q675" s="68">
        <f t="shared" si="119"/>
        <v>0</v>
      </c>
      <c r="R675" s="68">
        <f t="shared" si="115"/>
        <v>49.67966101176934</v>
      </c>
      <c r="S675" s="68">
        <f t="shared" si="111"/>
        <v>0</v>
      </c>
      <c r="T675" s="68">
        <f t="shared" si="116"/>
        <v>0</v>
      </c>
      <c r="U675" s="43"/>
    </row>
    <row r="676" spans="1:21" x14ac:dyDescent="0.35">
      <c r="A676" s="63">
        <v>45685.958333331706</v>
      </c>
      <c r="B676" s="70">
        <v>610.04999999999995</v>
      </c>
      <c r="C676" s="71">
        <v>19192.172999999999</v>
      </c>
      <c r="D676" s="66">
        <v>49.344999999999999</v>
      </c>
      <c r="E676" s="66">
        <v>1552.3820000000001</v>
      </c>
      <c r="F676" s="19">
        <f t="shared" si="118"/>
        <v>560.70499999999993</v>
      </c>
      <c r="G676" s="19">
        <f t="shared" si="118"/>
        <v>17639.790999999997</v>
      </c>
      <c r="H676" s="67">
        <v>0</v>
      </c>
      <c r="I676" s="34">
        <f t="shared" si="112"/>
        <v>560.70499999999993</v>
      </c>
      <c r="J676" s="68">
        <f t="shared" si="113"/>
        <v>31.460020866587598</v>
      </c>
      <c r="K676" s="110">
        <v>3.77</v>
      </c>
      <c r="L676" s="68">
        <f t="shared" si="114"/>
        <v>47.308</v>
      </c>
      <c r="M676" s="68">
        <f t="shared" si="119"/>
        <v>49.67966101176934</v>
      </c>
      <c r="N676" s="68">
        <f t="shared" si="119"/>
        <v>41.560092506159968</v>
      </c>
      <c r="O676" s="68">
        <f t="shared" si="119"/>
        <v>42.389047261205377</v>
      </c>
      <c r="P676" s="68">
        <f t="shared" si="119"/>
        <v>0</v>
      </c>
      <c r="Q676" s="68">
        <f t="shared" si="119"/>
        <v>0</v>
      </c>
      <c r="R676" s="68">
        <f t="shared" si="115"/>
        <v>49.67966101176934</v>
      </c>
      <c r="S676" s="68">
        <f t="shared" si="111"/>
        <v>0</v>
      </c>
      <c r="T676" s="68">
        <f t="shared" si="116"/>
        <v>0</v>
      </c>
      <c r="U676" s="43"/>
    </row>
    <row r="677" spans="1:21" x14ac:dyDescent="0.35">
      <c r="A677" s="63">
        <v>45685.99999999837</v>
      </c>
      <c r="B677" s="70">
        <v>655.20000000000005</v>
      </c>
      <c r="C677" s="71">
        <v>18129.383999999998</v>
      </c>
      <c r="D677" s="66">
        <v>117.04</v>
      </c>
      <c r="E677" s="66">
        <v>3238.4969999999998</v>
      </c>
      <c r="F677" s="19">
        <f t="shared" si="118"/>
        <v>538.16000000000008</v>
      </c>
      <c r="G677" s="19">
        <f t="shared" si="118"/>
        <v>14890.886999999999</v>
      </c>
      <c r="H677" s="67">
        <v>0</v>
      </c>
      <c r="I677" s="34">
        <f t="shared" si="112"/>
        <v>538.16000000000008</v>
      </c>
      <c r="J677" s="68">
        <f t="shared" si="113"/>
        <v>27.669999628363307</v>
      </c>
      <c r="K677" s="110">
        <v>3.77</v>
      </c>
      <c r="L677" s="68">
        <f t="shared" si="114"/>
        <v>47.308</v>
      </c>
      <c r="M677" s="68">
        <f t="shared" si="119"/>
        <v>49.67966101176934</v>
      </c>
      <c r="N677" s="68">
        <f t="shared" si="119"/>
        <v>41.560092506159968</v>
      </c>
      <c r="O677" s="68">
        <f t="shared" si="119"/>
        <v>42.389047261205377</v>
      </c>
      <c r="P677" s="68">
        <f t="shared" si="119"/>
        <v>0</v>
      </c>
      <c r="Q677" s="68">
        <f t="shared" si="119"/>
        <v>0</v>
      </c>
      <c r="R677" s="68">
        <f t="shared" si="115"/>
        <v>49.67966101176934</v>
      </c>
      <c r="S677" s="68">
        <f t="shared" si="111"/>
        <v>0</v>
      </c>
      <c r="T677" s="68">
        <f t="shared" si="116"/>
        <v>0</v>
      </c>
      <c r="U677" s="43"/>
    </row>
    <row r="678" spans="1:21" ht="15" customHeight="1" x14ac:dyDescent="0.35">
      <c r="A678" s="63">
        <v>45686.041666665034</v>
      </c>
      <c r="B678" s="64">
        <v>469.3</v>
      </c>
      <c r="C678" s="65">
        <v>12788.424999999999</v>
      </c>
      <c r="D678" s="66">
        <v>0</v>
      </c>
      <c r="E678" s="66">
        <v>0</v>
      </c>
      <c r="F678" s="19">
        <f t="shared" si="118"/>
        <v>469.3</v>
      </c>
      <c r="G678" s="19">
        <f t="shared" si="118"/>
        <v>12788.424999999999</v>
      </c>
      <c r="H678" s="67">
        <v>0</v>
      </c>
      <c r="I678" s="34">
        <f t="shared" si="112"/>
        <v>469.3</v>
      </c>
      <c r="J678" s="68">
        <f t="shared" si="113"/>
        <v>27.249999999999996</v>
      </c>
      <c r="K678" s="110">
        <v>3.53</v>
      </c>
      <c r="L678" s="68">
        <f t="shared" si="114"/>
        <v>44.812000000000005</v>
      </c>
      <c r="M678" s="68">
        <f t="shared" si="119"/>
        <v>49.67966101176934</v>
      </c>
      <c r="N678" s="68">
        <f t="shared" si="119"/>
        <v>41.560092506159968</v>
      </c>
      <c r="O678" s="68">
        <f t="shared" si="119"/>
        <v>42.389047261205377</v>
      </c>
      <c r="P678" s="68">
        <f t="shared" si="119"/>
        <v>0</v>
      </c>
      <c r="Q678" s="68">
        <f t="shared" si="119"/>
        <v>0</v>
      </c>
      <c r="R678" s="68">
        <f t="shared" si="115"/>
        <v>49.67966101176934</v>
      </c>
      <c r="S678" s="68">
        <f t="shared" si="111"/>
        <v>0</v>
      </c>
      <c r="T678" s="68">
        <f t="shared" si="116"/>
        <v>0</v>
      </c>
      <c r="U678" s="43"/>
    </row>
    <row r="679" spans="1:21" ht="15" customHeight="1" x14ac:dyDescent="0.35">
      <c r="A679" s="63">
        <v>45686.083333331699</v>
      </c>
      <c r="B679" s="70">
        <v>451.9</v>
      </c>
      <c r="C679" s="71">
        <v>12187.743</v>
      </c>
      <c r="D679" s="66">
        <v>0</v>
      </c>
      <c r="E679" s="66">
        <v>0</v>
      </c>
      <c r="F679" s="19">
        <f t="shared" si="118"/>
        <v>451.9</v>
      </c>
      <c r="G679" s="19">
        <f t="shared" si="118"/>
        <v>12187.743</v>
      </c>
      <c r="H679" s="67">
        <v>0</v>
      </c>
      <c r="I679" s="34">
        <f t="shared" si="112"/>
        <v>451.9</v>
      </c>
      <c r="J679" s="68">
        <f t="shared" si="113"/>
        <v>26.970000000000002</v>
      </c>
      <c r="K679" s="110">
        <v>3.53</v>
      </c>
      <c r="L679" s="68">
        <f t="shared" si="114"/>
        <v>44.812000000000005</v>
      </c>
      <c r="M679" s="68">
        <f t="shared" si="119"/>
        <v>49.67966101176934</v>
      </c>
      <c r="N679" s="68">
        <f t="shared" si="119"/>
        <v>41.560092506159968</v>
      </c>
      <c r="O679" s="68">
        <f t="shared" si="119"/>
        <v>42.389047261205377</v>
      </c>
      <c r="P679" s="68">
        <f t="shared" si="119"/>
        <v>0</v>
      </c>
      <c r="Q679" s="68">
        <f t="shared" si="119"/>
        <v>0</v>
      </c>
      <c r="R679" s="68">
        <f t="shared" si="115"/>
        <v>49.67966101176934</v>
      </c>
      <c r="S679" s="68">
        <f t="shared" si="111"/>
        <v>0</v>
      </c>
      <c r="T679" s="68">
        <f t="shared" si="116"/>
        <v>0</v>
      </c>
      <c r="U679" s="43"/>
    </row>
    <row r="680" spans="1:21" ht="15" customHeight="1" x14ac:dyDescent="0.35">
      <c r="A680" s="63">
        <v>45686.124999998363</v>
      </c>
      <c r="B680" s="70">
        <v>483.4</v>
      </c>
      <c r="C680" s="71">
        <v>12839.103999999999</v>
      </c>
      <c r="D680" s="66">
        <v>0</v>
      </c>
      <c r="E680" s="66">
        <v>0</v>
      </c>
      <c r="F680" s="19">
        <f t="shared" si="118"/>
        <v>483.4</v>
      </c>
      <c r="G680" s="19">
        <f t="shared" si="118"/>
        <v>12839.103999999999</v>
      </c>
      <c r="H680" s="67">
        <v>0</v>
      </c>
      <c r="I680" s="34">
        <f t="shared" si="112"/>
        <v>483.4</v>
      </c>
      <c r="J680" s="68">
        <f t="shared" si="113"/>
        <v>26.56</v>
      </c>
      <c r="K680" s="110">
        <v>3.53</v>
      </c>
      <c r="L680" s="68">
        <f t="shared" si="114"/>
        <v>44.812000000000005</v>
      </c>
      <c r="M680" s="68">
        <f t="shared" ref="M680:Q695" si="120">M679</f>
        <v>49.67966101176934</v>
      </c>
      <c r="N680" s="68">
        <f t="shared" si="120"/>
        <v>41.560092506159968</v>
      </c>
      <c r="O680" s="68">
        <f t="shared" si="120"/>
        <v>42.389047261205377</v>
      </c>
      <c r="P680" s="68">
        <f t="shared" si="120"/>
        <v>0</v>
      </c>
      <c r="Q680" s="68">
        <f t="shared" si="120"/>
        <v>0</v>
      </c>
      <c r="R680" s="68">
        <f t="shared" si="115"/>
        <v>49.67966101176934</v>
      </c>
      <c r="S680" s="68">
        <f t="shared" si="111"/>
        <v>0</v>
      </c>
      <c r="T680" s="68">
        <f t="shared" si="116"/>
        <v>0</v>
      </c>
      <c r="U680" s="43"/>
    </row>
    <row r="681" spans="1:21" ht="15" customHeight="1" x14ac:dyDescent="0.35">
      <c r="A681" s="63">
        <v>45686.166666665027</v>
      </c>
      <c r="B681" s="70">
        <v>466.2</v>
      </c>
      <c r="C681" s="71">
        <v>13272.714</v>
      </c>
      <c r="D681" s="66">
        <v>0</v>
      </c>
      <c r="E681" s="66">
        <v>0</v>
      </c>
      <c r="F681" s="19">
        <f t="shared" si="118"/>
        <v>466.2</v>
      </c>
      <c r="G681" s="19">
        <f t="shared" si="118"/>
        <v>13272.714</v>
      </c>
      <c r="H681" s="67">
        <v>0</v>
      </c>
      <c r="I681" s="34">
        <f t="shared" si="112"/>
        <v>466.2</v>
      </c>
      <c r="J681" s="68">
        <f t="shared" si="113"/>
        <v>28.47</v>
      </c>
      <c r="K681" s="110">
        <v>3.53</v>
      </c>
      <c r="L681" s="68">
        <f t="shared" si="114"/>
        <v>44.812000000000005</v>
      </c>
      <c r="M681" s="68">
        <f t="shared" si="120"/>
        <v>49.67966101176934</v>
      </c>
      <c r="N681" s="68">
        <f t="shared" si="120"/>
        <v>41.560092506159968</v>
      </c>
      <c r="O681" s="68">
        <f t="shared" si="120"/>
        <v>42.389047261205377</v>
      </c>
      <c r="P681" s="68">
        <f t="shared" si="120"/>
        <v>0</v>
      </c>
      <c r="Q681" s="68">
        <f t="shared" si="120"/>
        <v>0</v>
      </c>
      <c r="R681" s="68">
        <f t="shared" si="115"/>
        <v>49.67966101176934</v>
      </c>
      <c r="S681" s="68">
        <f t="shared" si="111"/>
        <v>0</v>
      </c>
      <c r="T681" s="68">
        <f t="shared" si="116"/>
        <v>0</v>
      </c>
      <c r="U681" s="43"/>
    </row>
    <row r="682" spans="1:21" ht="15" customHeight="1" x14ac:dyDescent="0.35">
      <c r="A682" s="63">
        <v>45686.208333331691</v>
      </c>
      <c r="B682" s="70">
        <v>463.3</v>
      </c>
      <c r="C682" s="71">
        <v>13491.296</v>
      </c>
      <c r="D682" s="66">
        <v>0</v>
      </c>
      <c r="E682" s="66">
        <v>0</v>
      </c>
      <c r="F682" s="19">
        <f t="shared" si="118"/>
        <v>463.3</v>
      </c>
      <c r="G682" s="19">
        <f t="shared" si="118"/>
        <v>13491.296</v>
      </c>
      <c r="H682" s="67">
        <v>0</v>
      </c>
      <c r="I682" s="34">
        <f t="shared" si="112"/>
        <v>463.3</v>
      </c>
      <c r="J682" s="68">
        <f t="shared" si="113"/>
        <v>29.12</v>
      </c>
      <c r="K682" s="110">
        <v>3.53</v>
      </c>
      <c r="L682" s="68">
        <f t="shared" si="114"/>
        <v>44.812000000000005</v>
      </c>
      <c r="M682" s="68">
        <f t="shared" si="120"/>
        <v>49.67966101176934</v>
      </c>
      <c r="N682" s="68">
        <f t="shared" si="120"/>
        <v>41.560092506159968</v>
      </c>
      <c r="O682" s="68">
        <f t="shared" si="120"/>
        <v>42.389047261205377</v>
      </c>
      <c r="P682" s="68">
        <f t="shared" si="120"/>
        <v>0</v>
      </c>
      <c r="Q682" s="68">
        <f t="shared" si="120"/>
        <v>0</v>
      </c>
      <c r="R682" s="68">
        <f t="shared" si="115"/>
        <v>49.67966101176934</v>
      </c>
      <c r="S682" s="68">
        <f t="shared" si="111"/>
        <v>0</v>
      </c>
      <c r="T682" s="68">
        <f t="shared" si="116"/>
        <v>0</v>
      </c>
      <c r="U682" s="43"/>
    </row>
    <row r="683" spans="1:21" ht="15" customHeight="1" x14ac:dyDescent="0.35">
      <c r="A683" s="63">
        <v>45686.249999998356</v>
      </c>
      <c r="B683" s="70">
        <v>473.48199999999997</v>
      </c>
      <c r="C683" s="71">
        <v>15203.420891199999</v>
      </c>
      <c r="D683" s="66">
        <v>0</v>
      </c>
      <c r="E683" s="66">
        <v>0</v>
      </c>
      <c r="F683" s="19">
        <f t="shared" si="118"/>
        <v>473.48199999999997</v>
      </c>
      <c r="G683" s="19">
        <f t="shared" si="118"/>
        <v>15203.420891199999</v>
      </c>
      <c r="H683" s="67">
        <v>0</v>
      </c>
      <c r="I683" s="34">
        <f t="shared" si="112"/>
        <v>473.48199999999997</v>
      </c>
      <c r="J683" s="68">
        <f t="shared" si="113"/>
        <v>32.109818094880062</v>
      </c>
      <c r="K683" s="110">
        <v>3.53</v>
      </c>
      <c r="L683" s="68">
        <f t="shared" si="114"/>
        <v>44.812000000000005</v>
      </c>
      <c r="M683" s="68">
        <f t="shared" si="120"/>
        <v>49.67966101176934</v>
      </c>
      <c r="N683" s="68">
        <f t="shared" si="120"/>
        <v>41.560092506159968</v>
      </c>
      <c r="O683" s="68">
        <f t="shared" si="120"/>
        <v>42.389047261205377</v>
      </c>
      <c r="P683" s="68">
        <f t="shared" si="120"/>
        <v>0</v>
      </c>
      <c r="Q683" s="68">
        <f t="shared" si="120"/>
        <v>0</v>
      </c>
      <c r="R683" s="68">
        <f t="shared" si="115"/>
        <v>49.67966101176934</v>
      </c>
      <c r="S683" s="68">
        <f t="shared" si="111"/>
        <v>0</v>
      </c>
      <c r="T683" s="68">
        <f t="shared" si="116"/>
        <v>0</v>
      </c>
      <c r="U683" s="43"/>
    </row>
    <row r="684" spans="1:21" ht="15" customHeight="1" x14ac:dyDescent="0.35">
      <c r="A684" s="63">
        <v>45686.29166666502</v>
      </c>
      <c r="B684" s="70">
        <v>484.18700000000001</v>
      </c>
      <c r="C684" s="71">
        <v>21579.903438150002</v>
      </c>
      <c r="D684" s="66">
        <v>0</v>
      </c>
      <c r="E684" s="66">
        <v>0</v>
      </c>
      <c r="F684" s="19">
        <f t="shared" si="118"/>
        <v>484.18700000000001</v>
      </c>
      <c r="G684" s="19">
        <f t="shared" si="118"/>
        <v>21579.903438150002</v>
      </c>
      <c r="H684" s="67">
        <v>0</v>
      </c>
      <c r="I684" s="34">
        <f t="shared" si="112"/>
        <v>484.18700000000001</v>
      </c>
      <c r="J684" s="68">
        <f t="shared" si="113"/>
        <v>44.569357372564738</v>
      </c>
      <c r="K684" s="110">
        <v>3.53</v>
      </c>
      <c r="L684" s="68">
        <f t="shared" si="114"/>
        <v>44.812000000000005</v>
      </c>
      <c r="M684" s="68">
        <f t="shared" si="120"/>
        <v>49.67966101176934</v>
      </c>
      <c r="N684" s="68">
        <f t="shared" si="120"/>
        <v>41.560092506159968</v>
      </c>
      <c r="O684" s="68">
        <f t="shared" si="120"/>
        <v>42.389047261205377</v>
      </c>
      <c r="P684" s="68">
        <f t="shared" si="120"/>
        <v>0</v>
      </c>
      <c r="Q684" s="68">
        <f t="shared" si="120"/>
        <v>0</v>
      </c>
      <c r="R684" s="68">
        <f t="shared" si="115"/>
        <v>49.67966101176934</v>
      </c>
      <c r="S684" s="68">
        <f t="shared" si="111"/>
        <v>0</v>
      </c>
      <c r="T684" s="68">
        <f t="shared" si="116"/>
        <v>0</v>
      </c>
      <c r="U684" s="43"/>
    </row>
    <row r="685" spans="1:21" ht="15" customHeight="1" x14ac:dyDescent="0.35">
      <c r="A685" s="63">
        <v>45686.333333331684</v>
      </c>
      <c r="B685" s="70">
        <v>398.62400000000002</v>
      </c>
      <c r="C685" s="71">
        <v>21528.20293168</v>
      </c>
      <c r="D685" s="66">
        <v>0</v>
      </c>
      <c r="E685" s="66">
        <v>0</v>
      </c>
      <c r="F685" s="19">
        <f t="shared" si="118"/>
        <v>398.62400000000002</v>
      </c>
      <c r="G685" s="19">
        <f t="shared" si="118"/>
        <v>21528.20293168</v>
      </c>
      <c r="H685" s="67">
        <v>0</v>
      </c>
      <c r="I685" s="34">
        <f t="shared" si="112"/>
        <v>398.62400000000002</v>
      </c>
      <c r="J685" s="68">
        <f t="shared" si="113"/>
        <v>54.006288963233523</v>
      </c>
      <c r="K685" s="110">
        <v>3.53</v>
      </c>
      <c r="L685" s="68">
        <f t="shared" si="114"/>
        <v>44.812000000000005</v>
      </c>
      <c r="M685" s="68">
        <f t="shared" si="120"/>
        <v>49.67966101176934</v>
      </c>
      <c r="N685" s="68">
        <f t="shared" si="120"/>
        <v>41.560092506159968</v>
      </c>
      <c r="O685" s="68">
        <f t="shared" si="120"/>
        <v>42.389047261205377</v>
      </c>
      <c r="P685" s="68">
        <f t="shared" si="120"/>
        <v>0</v>
      </c>
      <c r="Q685" s="68">
        <f t="shared" si="120"/>
        <v>0</v>
      </c>
      <c r="R685" s="68">
        <f t="shared" si="115"/>
        <v>49.67966101176934</v>
      </c>
      <c r="S685" s="68">
        <f t="shared" si="111"/>
        <v>4.3266279514641823</v>
      </c>
      <c r="T685" s="68">
        <f t="shared" si="116"/>
        <v>1724.6977405244584</v>
      </c>
      <c r="U685" s="43"/>
    </row>
    <row r="686" spans="1:21" ht="15" customHeight="1" x14ac:dyDescent="0.35">
      <c r="A686" s="63">
        <v>45686.374999998348</v>
      </c>
      <c r="B686" s="70">
        <v>526.10400000000004</v>
      </c>
      <c r="C686" s="71">
        <v>17418.396996359999</v>
      </c>
      <c r="D686" s="66">
        <v>0</v>
      </c>
      <c r="E686" s="66">
        <v>0</v>
      </c>
      <c r="F686" s="19">
        <f t="shared" si="118"/>
        <v>526.10400000000004</v>
      </c>
      <c r="G686" s="19">
        <f t="shared" si="118"/>
        <v>17418.396996359999</v>
      </c>
      <c r="H686" s="67">
        <v>0</v>
      </c>
      <c r="I686" s="34">
        <f t="shared" si="112"/>
        <v>526.10400000000004</v>
      </c>
      <c r="J686" s="68">
        <f t="shared" si="113"/>
        <v>33.108277063774459</v>
      </c>
      <c r="K686" s="110">
        <v>3.53</v>
      </c>
      <c r="L686" s="68">
        <f t="shared" si="114"/>
        <v>44.812000000000005</v>
      </c>
      <c r="M686" s="68">
        <f t="shared" si="120"/>
        <v>49.67966101176934</v>
      </c>
      <c r="N686" s="68">
        <f t="shared" si="120"/>
        <v>41.560092506159968</v>
      </c>
      <c r="O686" s="68">
        <f t="shared" si="120"/>
        <v>42.389047261205377</v>
      </c>
      <c r="P686" s="68">
        <f t="shared" si="120"/>
        <v>0</v>
      </c>
      <c r="Q686" s="68">
        <f t="shared" si="120"/>
        <v>0</v>
      </c>
      <c r="R686" s="68">
        <f t="shared" si="115"/>
        <v>49.67966101176934</v>
      </c>
      <c r="S686" s="68">
        <f t="shared" si="111"/>
        <v>0</v>
      </c>
      <c r="T686" s="68">
        <f t="shared" si="116"/>
        <v>0</v>
      </c>
      <c r="U686" s="43"/>
    </row>
    <row r="687" spans="1:21" ht="15" customHeight="1" x14ac:dyDescent="0.35">
      <c r="A687" s="63">
        <v>45686.416666665013</v>
      </c>
      <c r="B687" s="70">
        <v>556.6</v>
      </c>
      <c r="C687" s="71">
        <v>16030.08</v>
      </c>
      <c r="D687" s="66">
        <v>0</v>
      </c>
      <c r="E687" s="66">
        <v>0</v>
      </c>
      <c r="F687" s="19">
        <f t="shared" si="118"/>
        <v>556.6</v>
      </c>
      <c r="G687" s="19">
        <f t="shared" si="118"/>
        <v>16030.08</v>
      </c>
      <c r="H687" s="67">
        <v>0</v>
      </c>
      <c r="I687" s="34">
        <f t="shared" si="112"/>
        <v>556.6</v>
      </c>
      <c r="J687" s="68">
        <f t="shared" si="113"/>
        <v>28.799999999999997</v>
      </c>
      <c r="K687" s="110">
        <v>3.53</v>
      </c>
      <c r="L687" s="68">
        <f t="shared" si="114"/>
        <v>44.812000000000005</v>
      </c>
      <c r="M687" s="68">
        <f t="shared" si="120"/>
        <v>49.67966101176934</v>
      </c>
      <c r="N687" s="68">
        <f t="shared" si="120"/>
        <v>41.560092506159968</v>
      </c>
      <c r="O687" s="68">
        <f t="shared" si="120"/>
        <v>42.389047261205377</v>
      </c>
      <c r="P687" s="68">
        <f t="shared" si="120"/>
        <v>0</v>
      </c>
      <c r="Q687" s="68">
        <f t="shared" si="120"/>
        <v>0</v>
      </c>
      <c r="R687" s="68">
        <f t="shared" si="115"/>
        <v>49.67966101176934</v>
      </c>
      <c r="S687" s="68">
        <f t="shared" si="111"/>
        <v>0</v>
      </c>
      <c r="T687" s="68">
        <f t="shared" si="116"/>
        <v>0</v>
      </c>
      <c r="U687" s="43"/>
    </row>
    <row r="688" spans="1:21" ht="15" customHeight="1" x14ac:dyDescent="0.35">
      <c r="A688" s="63">
        <v>45686.458333331677</v>
      </c>
      <c r="B688" s="70">
        <v>526.4</v>
      </c>
      <c r="C688" s="71">
        <v>14018.031999999999</v>
      </c>
      <c r="D688" s="66">
        <v>0.55700000000000005</v>
      </c>
      <c r="E688" s="66">
        <v>14.833</v>
      </c>
      <c r="F688" s="19">
        <f t="shared" si="118"/>
        <v>525.84299999999996</v>
      </c>
      <c r="G688" s="19">
        <f t="shared" si="118"/>
        <v>14003.198999999999</v>
      </c>
      <c r="H688" s="67">
        <v>0</v>
      </c>
      <c r="I688" s="34">
        <f t="shared" si="112"/>
        <v>525.84299999999996</v>
      </c>
      <c r="J688" s="68">
        <f t="shared" si="113"/>
        <v>26.629999828846252</v>
      </c>
      <c r="K688" s="110">
        <v>3.53</v>
      </c>
      <c r="L688" s="68">
        <f t="shared" si="114"/>
        <v>44.812000000000005</v>
      </c>
      <c r="M688" s="68">
        <f t="shared" si="120"/>
        <v>49.67966101176934</v>
      </c>
      <c r="N688" s="68">
        <f t="shared" si="120"/>
        <v>41.560092506159968</v>
      </c>
      <c r="O688" s="68">
        <f t="shared" si="120"/>
        <v>42.389047261205377</v>
      </c>
      <c r="P688" s="68">
        <f t="shared" si="120"/>
        <v>0</v>
      </c>
      <c r="Q688" s="68">
        <f t="shared" si="120"/>
        <v>0</v>
      </c>
      <c r="R688" s="68">
        <f t="shared" si="115"/>
        <v>49.67966101176934</v>
      </c>
      <c r="S688" s="68">
        <f t="shared" si="111"/>
        <v>0</v>
      </c>
      <c r="T688" s="68">
        <f t="shared" si="116"/>
        <v>0</v>
      </c>
      <c r="U688" s="43"/>
    </row>
    <row r="689" spans="1:21" ht="15" customHeight="1" x14ac:dyDescent="0.35">
      <c r="A689" s="63">
        <v>45686.499999998341</v>
      </c>
      <c r="B689" s="70">
        <v>487.30399999999997</v>
      </c>
      <c r="C689" s="71">
        <v>12932.97453008</v>
      </c>
      <c r="D689" s="66">
        <v>0</v>
      </c>
      <c r="E689" s="66">
        <v>0</v>
      </c>
      <c r="F689" s="19">
        <f t="shared" si="118"/>
        <v>487.30399999999997</v>
      </c>
      <c r="G689" s="19">
        <f t="shared" si="118"/>
        <v>12932.97453008</v>
      </c>
      <c r="H689" s="67">
        <v>0</v>
      </c>
      <c r="I689" s="34">
        <f t="shared" si="112"/>
        <v>487.30399999999997</v>
      </c>
      <c r="J689" s="68">
        <f t="shared" si="113"/>
        <v>26.539848903518134</v>
      </c>
      <c r="K689" s="110">
        <v>3.53</v>
      </c>
      <c r="L689" s="68">
        <f t="shared" si="114"/>
        <v>44.812000000000005</v>
      </c>
      <c r="M689" s="68">
        <f t="shared" si="120"/>
        <v>49.67966101176934</v>
      </c>
      <c r="N689" s="68">
        <f t="shared" si="120"/>
        <v>41.560092506159968</v>
      </c>
      <c r="O689" s="68">
        <f t="shared" si="120"/>
        <v>42.389047261205377</v>
      </c>
      <c r="P689" s="68">
        <f t="shared" si="120"/>
        <v>0</v>
      </c>
      <c r="Q689" s="68">
        <f t="shared" si="120"/>
        <v>0</v>
      </c>
      <c r="R689" s="68">
        <f t="shared" si="115"/>
        <v>49.67966101176934</v>
      </c>
      <c r="S689" s="68">
        <f t="shared" si="111"/>
        <v>0</v>
      </c>
      <c r="T689" s="68">
        <f t="shared" si="116"/>
        <v>0</v>
      </c>
      <c r="U689" s="43"/>
    </row>
    <row r="690" spans="1:21" ht="15" customHeight="1" x14ac:dyDescent="0.35">
      <c r="A690" s="63">
        <v>45686.541666665005</v>
      </c>
      <c r="B690" s="70">
        <v>477.8</v>
      </c>
      <c r="C690" s="71">
        <v>12642.588</v>
      </c>
      <c r="D690" s="66">
        <v>7.9429999999999996</v>
      </c>
      <c r="E690" s="66">
        <v>210.172</v>
      </c>
      <c r="F690" s="19">
        <f t="shared" si="118"/>
        <v>469.85700000000003</v>
      </c>
      <c r="G690" s="19">
        <f t="shared" si="118"/>
        <v>12432.415999999999</v>
      </c>
      <c r="H690" s="67">
        <v>0</v>
      </c>
      <c r="I690" s="34">
        <f t="shared" si="112"/>
        <v>469.85700000000003</v>
      </c>
      <c r="J690" s="68">
        <f t="shared" si="113"/>
        <v>26.459999531772429</v>
      </c>
      <c r="K690" s="110">
        <v>3.53</v>
      </c>
      <c r="L690" s="68">
        <f t="shared" si="114"/>
        <v>44.812000000000005</v>
      </c>
      <c r="M690" s="68">
        <f t="shared" si="120"/>
        <v>49.67966101176934</v>
      </c>
      <c r="N690" s="68">
        <f t="shared" si="120"/>
        <v>41.560092506159968</v>
      </c>
      <c r="O690" s="68">
        <f t="shared" si="120"/>
        <v>42.389047261205377</v>
      </c>
      <c r="P690" s="68">
        <f t="shared" si="120"/>
        <v>0</v>
      </c>
      <c r="Q690" s="68">
        <f t="shared" si="120"/>
        <v>0</v>
      </c>
      <c r="R690" s="68">
        <f t="shared" si="115"/>
        <v>49.67966101176934</v>
      </c>
      <c r="S690" s="68">
        <f t="shared" si="111"/>
        <v>0</v>
      </c>
      <c r="T690" s="68">
        <f t="shared" si="116"/>
        <v>0</v>
      </c>
      <c r="U690" s="43"/>
    </row>
    <row r="691" spans="1:21" ht="15" customHeight="1" x14ac:dyDescent="0.35">
      <c r="A691" s="63">
        <v>45686.58333333167</v>
      </c>
      <c r="B691" s="70">
        <v>473.9</v>
      </c>
      <c r="C691" s="71">
        <v>12567.828</v>
      </c>
      <c r="D691" s="66">
        <v>23.599</v>
      </c>
      <c r="E691" s="66">
        <v>625.84500000000003</v>
      </c>
      <c r="F691" s="19">
        <f t="shared" si="118"/>
        <v>450.30099999999999</v>
      </c>
      <c r="G691" s="19">
        <f t="shared" si="118"/>
        <v>11941.983</v>
      </c>
      <c r="H691" s="67">
        <v>0</v>
      </c>
      <c r="I691" s="34">
        <f t="shared" si="112"/>
        <v>450.30099999999999</v>
      </c>
      <c r="J691" s="68">
        <f t="shared" si="113"/>
        <v>26.520001065953664</v>
      </c>
      <c r="K691" s="110">
        <v>3.53</v>
      </c>
      <c r="L691" s="68">
        <f t="shared" si="114"/>
        <v>44.812000000000005</v>
      </c>
      <c r="M691" s="68">
        <f t="shared" si="120"/>
        <v>49.67966101176934</v>
      </c>
      <c r="N691" s="68">
        <f t="shared" si="120"/>
        <v>41.560092506159968</v>
      </c>
      <c r="O691" s="68">
        <f t="shared" si="120"/>
        <v>42.389047261205377</v>
      </c>
      <c r="P691" s="68">
        <f t="shared" si="120"/>
        <v>0</v>
      </c>
      <c r="Q691" s="68">
        <f t="shared" si="120"/>
        <v>0</v>
      </c>
      <c r="R691" s="68">
        <f t="shared" si="115"/>
        <v>49.67966101176934</v>
      </c>
      <c r="S691" s="68">
        <f t="shared" si="111"/>
        <v>0</v>
      </c>
      <c r="T691" s="68">
        <f t="shared" si="116"/>
        <v>0</v>
      </c>
      <c r="U691" s="43"/>
    </row>
    <row r="692" spans="1:21" ht="15" customHeight="1" x14ac:dyDescent="0.35">
      <c r="A692" s="63">
        <v>45686.624999998334</v>
      </c>
      <c r="B692" s="70">
        <v>456.8</v>
      </c>
      <c r="C692" s="71">
        <v>12000.136</v>
      </c>
      <c r="D692" s="66">
        <v>15.613</v>
      </c>
      <c r="E692" s="66">
        <v>410.14</v>
      </c>
      <c r="F692" s="19">
        <f t="shared" si="118"/>
        <v>441.18700000000001</v>
      </c>
      <c r="G692" s="19">
        <f t="shared" si="118"/>
        <v>11589.996000000001</v>
      </c>
      <c r="H692" s="67">
        <v>0</v>
      </c>
      <c r="I692" s="34">
        <f t="shared" si="112"/>
        <v>441.18700000000001</v>
      </c>
      <c r="J692" s="68">
        <f t="shared" si="113"/>
        <v>26.270030621935824</v>
      </c>
      <c r="K692" s="110">
        <v>3.53</v>
      </c>
      <c r="L692" s="68">
        <f t="shared" si="114"/>
        <v>44.812000000000005</v>
      </c>
      <c r="M692" s="68">
        <f t="shared" si="120"/>
        <v>49.67966101176934</v>
      </c>
      <c r="N692" s="68">
        <f t="shared" si="120"/>
        <v>41.560092506159968</v>
      </c>
      <c r="O692" s="68">
        <f t="shared" si="120"/>
        <v>42.389047261205377</v>
      </c>
      <c r="P692" s="68">
        <f t="shared" si="120"/>
        <v>0</v>
      </c>
      <c r="Q692" s="68">
        <f t="shared" si="120"/>
        <v>0</v>
      </c>
      <c r="R692" s="68">
        <f t="shared" si="115"/>
        <v>49.67966101176934</v>
      </c>
      <c r="S692" s="68">
        <f t="shared" si="111"/>
        <v>0</v>
      </c>
      <c r="T692" s="68">
        <f t="shared" si="116"/>
        <v>0</v>
      </c>
      <c r="U692" s="43"/>
    </row>
    <row r="693" spans="1:21" ht="15" customHeight="1" x14ac:dyDescent="0.35">
      <c r="A693" s="63">
        <v>45686.666666664998</v>
      </c>
      <c r="B693" s="70">
        <v>448.1</v>
      </c>
      <c r="C693" s="71">
        <v>12000.118</v>
      </c>
      <c r="D693" s="66">
        <v>14.054</v>
      </c>
      <c r="E693" s="66">
        <v>376.36599999999999</v>
      </c>
      <c r="F693" s="19">
        <f t="shared" si="118"/>
        <v>434.04600000000005</v>
      </c>
      <c r="G693" s="19">
        <f t="shared" si="118"/>
        <v>11623.752</v>
      </c>
      <c r="H693" s="67">
        <v>0</v>
      </c>
      <c r="I693" s="34">
        <f t="shared" si="112"/>
        <v>434.04600000000005</v>
      </c>
      <c r="J693" s="68">
        <f t="shared" si="113"/>
        <v>26.780000276468392</v>
      </c>
      <c r="K693" s="110">
        <v>3.53</v>
      </c>
      <c r="L693" s="68">
        <f t="shared" si="114"/>
        <v>44.812000000000005</v>
      </c>
      <c r="M693" s="68">
        <f t="shared" si="120"/>
        <v>49.67966101176934</v>
      </c>
      <c r="N693" s="68">
        <f t="shared" si="120"/>
        <v>41.560092506159968</v>
      </c>
      <c r="O693" s="68">
        <f t="shared" si="120"/>
        <v>42.389047261205377</v>
      </c>
      <c r="P693" s="68">
        <f t="shared" si="120"/>
        <v>0</v>
      </c>
      <c r="Q693" s="68">
        <f t="shared" si="120"/>
        <v>0</v>
      </c>
      <c r="R693" s="68">
        <f t="shared" si="115"/>
        <v>49.67966101176934</v>
      </c>
      <c r="S693" s="68">
        <f t="shared" si="111"/>
        <v>0</v>
      </c>
      <c r="T693" s="68">
        <f t="shared" si="116"/>
        <v>0</v>
      </c>
      <c r="U693" s="43"/>
    </row>
    <row r="694" spans="1:21" ht="15" customHeight="1" x14ac:dyDescent="0.35">
      <c r="A694" s="63">
        <v>45686.708333331662</v>
      </c>
      <c r="B694" s="70">
        <v>476.8</v>
      </c>
      <c r="C694" s="71">
        <v>14613.92</v>
      </c>
      <c r="D694" s="66">
        <v>38.694000000000003</v>
      </c>
      <c r="E694" s="66">
        <v>1185.972</v>
      </c>
      <c r="F694" s="19">
        <f t="shared" si="118"/>
        <v>438.10599999999999</v>
      </c>
      <c r="G694" s="19">
        <f t="shared" si="118"/>
        <v>13427.948</v>
      </c>
      <c r="H694" s="67">
        <v>0</v>
      </c>
      <c r="I694" s="34">
        <f t="shared" si="112"/>
        <v>438.10599999999999</v>
      </c>
      <c r="J694" s="68">
        <f t="shared" si="113"/>
        <v>30.649997945702641</v>
      </c>
      <c r="K694" s="110">
        <v>3.53</v>
      </c>
      <c r="L694" s="68">
        <f t="shared" si="114"/>
        <v>44.812000000000005</v>
      </c>
      <c r="M694" s="68">
        <f t="shared" si="120"/>
        <v>49.67966101176934</v>
      </c>
      <c r="N694" s="68">
        <f t="shared" si="120"/>
        <v>41.560092506159968</v>
      </c>
      <c r="O694" s="68">
        <f t="shared" si="120"/>
        <v>42.389047261205377</v>
      </c>
      <c r="P694" s="68">
        <f t="shared" si="120"/>
        <v>0</v>
      </c>
      <c r="Q694" s="68">
        <f t="shared" si="120"/>
        <v>0</v>
      </c>
      <c r="R694" s="68">
        <f t="shared" si="115"/>
        <v>49.67966101176934</v>
      </c>
      <c r="S694" s="68">
        <f t="shared" si="111"/>
        <v>0</v>
      </c>
      <c r="T694" s="68">
        <f t="shared" si="116"/>
        <v>0</v>
      </c>
      <c r="U694" s="43"/>
    </row>
    <row r="695" spans="1:21" ht="15" customHeight="1" x14ac:dyDescent="0.35">
      <c r="A695" s="63">
        <v>45686.749999998327</v>
      </c>
      <c r="B695" s="70">
        <v>443.988</v>
      </c>
      <c r="C695" s="71">
        <v>27226.63414468</v>
      </c>
      <c r="D695" s="66">
        <v>0</v>
      </c>
      <c r="E695" s="66">
        <v>0</v>
      </c>
      <c r="F695" s="19">
        <f t="shared" si="118"/>
        <v>443.988</v>
      </c>
      <c r="G695" s="19">
        <f t="shared" si="118"/>
        <v>27226.63414468</v>
      </c>
      <c r="H695" s="67">
        <v>0</v>
      </c>
      <c r="I695" s="34">
        <f t="shared" si="112"/>
        <v>443.988</v>
      </c>
      <c r="J695" s="68">
        <f t="shared" si="113"/>
        <v>61.322905449426564</v>
      </c>
      <c r="K695" s="110">
        <v>3.53</v>
      </c>
      <c r="L695" s="68">
        <f t="shared" si="114"/>
        <v>44.812000000000005</v>
      </c>
      <c r="M695" s="68">
        <f t="shared" si="120"/>
        <v>49.67966101176934</v>
      </c>
      <c r="N695" s="68">
        <f t="shared" si="120"/>
        <v>41.560092506159968</v>
      </c>
      <c r="O695" s="68">
        <f t="shared" si="120"/>
        <v>42.389047261205377</v>
      </c>
      <c r="P695" s="68">
        <f t="shared" si="120"/>
        <v>0</v>
      </c>
      <c r="Q695" s="68">
        <f t="shared" si="120"/>
        <v>0</v>
      </c>
      <c r="R695" s="68">
        <f t="shared" si="115"/>
        <v>49.67966101176934</v>
      </c>
      <c r="S695" s="68">
        <f t="shared" si="111"/>
        <v>11.643244437657224</v>
      </c>
      <c r="T695" s="68">
        <f t="shared" si="116"/>
        <v>5169.4608113865552</v>
      </c>
      <c r="U695" s="43"/>
    </row>
    <row r="696" spans="1:21" ht="15" customHeight="1" x14ac:dyDescent="0.35">
      <c r="A696" s="63">
        <v>45686.791666664991</v>
      </c>
      <c r="B696" s="70">
        <v>365.185</v>
      </c>
      <c r="C696" s="71">
        <v>31114.9157743</v>
      </c>
      <c r="D696" s="66">
        <v>0</v>
      </c>
      <c r="E696" s="66">
        <v>0</v>
      </c>
      <c r="F696" s="19">
        <f t="shared" si="118"/>
        <v>365.185</v>
      </c>
      <c r="G696" s="19">
        <f t="shared" si="118"/>
        <v>31114.9157743</v>
      </c>
      <c r="H696" s="67">
        <v>0</v>
      </c>
      <c r="I696" s="34">
        <f t="shared" si="112"/>
        <v>365.185</v>
      </c>
      <c r="J696" s="68">
        <f t="shared" si="113"/>
        <v>85.203159424127492</v>
      </c>
      <c r="K696" s="110">
        <v>3.53</v>
      </c>
      <c r="L696" s="68">
        <f t="shared" si="114"/>
        <v>44.812000000000005</v>
      </c>
      <c r="M696" s="68">
        <f t="shared" ref="M696:Q711" si="121">M695</f>
        <v>49.67966101176934</v>
      </c>
      <c r="N696" s="68">
        <f t="shared" si="121"/>
        <v>41.560092506159968</v>
      </c>
      <c r="O696" s="68">
        <f t="shared" si="121"/>
        <v>42.389047261205377</v>
      </c>
      <c r="P696" s="68">
        <f t="shared" si="121"/>
        <v>0</v>
      </c>
      <c r="Q696" s="68">
        <f t="shared" si="121"/>
        <v>0</v>
      </c>
      <c r="R696" s="68">
        <f t="shared" si="115"/>
        <v>49.67966101176934</v>
      </c>
      <c r="S696" s="68">
        <f t="shared" si="111"/>
        <v>35.523498412358151</v>
      </c>
      <c r="T696" s="68">
        <f t="shared" si="116"/>
        <v>12972.648767717012</v>
      </c>
      <c r="U696" s="43"/>
    </row>
    <row r="697" spans="1:21" ht="15" customHeight="1" x14ac:dyDescent="0.35">
      <c r="A697" s="63">
        <v>45686.833333331655</v>
      </c>
      <c r="B697" s="70">
        <v>308.65899999999999</v>
      </c>
      <c r="C697" s="71">
        <v>16950.49679564</v>
      </c>
      <c r="D697" s="66">
        <v>0</v>
      </c>
      <c r="E697" s="66">
        <v>0</v>
      </c>
      <c r="F697" s="19">
        <f t="shared" si="118"/>
        <v>308.65899999999999</v>
      </c>
      <c r="G697" s="19">
        <f t="shared" si="118"/>
        <v>16950.49679564</v>
      </c>
      <c r="H697" s="67">
        <v>0</v>
      </c>
      <c r="I697" s="34">
        <f t="shared" si="112"/>
        <v>308.65899999999999</v>
      </c>
      <c r="J697" s="68">
        <f t="shared" si="113"/>
        <v>54.916580419297674</v>
      </c>
      <c r="K697" s="110">
        <v>3.53</v>
      </c>
      <c r="L697" s="68">
        <f t="shared" si="114"/>
        <v>44.812000000000005</v>
      </c>
      <c r="M697" s="68">
        <f t="shared" si="121"/>
        <v>49.67966101176934</v>
      </c>
      <c r="N697" s="68">
        <f t="shared" si="121"/>
        <v>41.560092506159968</v>
      </c>
      <c r="O697" s="68">
        <f t="shared" si="121"/>
        <v>42.389047261205377</v>
      </c>
      <c r="P697" s="68">
        <f t="shared" si="121"/>
        <v>0</v>
      </c>
      <c r="Q697" s="68">
        <f t="shared" si="121"/>
        <v>0</v>
      </c>
      <c r="R697" s="68">
        <f t="shared" si="115"/>
        <v>49.67966101176934</v>
      </c>
      <c r="S697" s="68">
        <f t="shared" si="111"/>
        <v>5.2369194075283332</v>
      </c>
      <c r="T697" s="68">
        <f t="shared" si="116"/>
        <v>1616.4223074082877</v>
      </c>
      <c r="U697" s="43"/>
    </row>
    <row r="698" spans="1:21" ht="15" customHeight="1" x14ac:dyDescent="0.35">
      <c r="A698" s="63">
        <v>45686.874999998319</v>
      </c>
      <c r="B698" s="70">
        <v>281.38300000000004</v>
      </c>
      <c r="C698" s="71">
        <v>13142.605774740001</v>
      </c>
      <c r="D698" s="66">
        <v>0</v>
      </c>
      <c r="E698" s="66">
        <v>0</v>
      </c>
      <c r="F698" s="19">
        <f t="shared" si="118"/>
        <v>281.38300000000004</v>
      </c>
      <c r="G698" s="19">
        <f t="shared" si="118"/>
        <v>13142.605774740001</v>
      </c>
      <c r="H698" s="67">
        <v>0</v>
      </c>
      <c r="I698" s="34">
        <f t="shared" si="112"/>
        <v>281.38300000000004</v>
      </c>
      <c r="J698" s="68">
        <f t="shared" si="113"/>
        <v>46.707177671501121</v>
      </c>
      <c r="K698" s="110">
        <v>3.53</v>
      </c>
      <c r="L698" s="68">
        <f t="shared" si="114"/>
        <v>44.812000000000005</v>
      </c>
      <c r="M698" s="68">
        <f t="shared" si="121"/>
        <v>49.67966101176934</v>
      </c>
      <c r="N698" s="68">
        <f t="shared" si="121"/>
        <v>41.560092506159968</v>
      </c>
      <c r="O698" s="68">
        <f t="shared" si="121"/>
        <v>42.389047261205377</v>
      </c>
      <c r="P698" s="68">
        <f t="shared" si="121"/>
        <v>0</v>
      </c>
      <c r="Q698" s="68">
        <f t="shared" si="121"/>
        <v>0</v>
      </c>
      <c r="R698" s="68">
        <f t="shared" si="115"/>
        <v>49.67966101176934</v>
      </c>
      <c r="S698" s="68">
        <f t="shared" si="111"/>
        <v>0</v>
      </c>
      <c r="T698" s="68">
        <f t="shared" si="116"/>
        <v>0</v>
      </c>
      <c r="U698" s="43"/>
    </row>
    <row r="699" spans="1:21" ht="15" customHeight="1" x14ac:dyDescent="0.35">
      <c r="A699" s="63">
        <v>45686.916666664983</v>
      </c>
      <c r="B699" s="70">
        <v>244.69399999999999</v>
      </c>
      <c r="C699" s="71">
        <v>10207.522744559999</v>
      </c>
      <c r="D699" s="66">
        <v>0</v>
      </c>
      <c r="E699" s="66">
        <v>0</v>
      </c>
      <c r="F699" s="19">
        <f t="shared" si="118"/>
        <v>244.69399999999999</v>
      </c>
      <c r="G699" s="19">
        <f t="shared" si="118"/>
        <v>10207.522744559999</v>
      </c>
      <c r="H699" s="67">
        <v>0</v>
      </c>
      <c r="I699" s="34">
        <f t="shared" si="112"/>
        <v>244.69399999999999</v>
      </c>
      <c r="J699" s="68">
        <f t="shared" si="113"/>
        <v>41.715459899139333</v>
      </c>
      <c r="K699" s="110">
        <v>3.53</v>
      </c>
      <c r="L699" s="68">
        <f t="shared" si="114"/>
        <v>44.812000000000005</v>
      </c>
      <c r="M699" s="68">
        <f t="shared" si="121"/>
        <v>49.67966101176934</v>
      </c>
      <c r="N699" s="68">
        <f t="shared" si="121"/>
        <v>41.560092506159968</v>
      </c>
      <c r="O699" s="68">
        <f t="shared" si="121"/>
        <v>42.389047261205377</v>
      </c>
      <c r="P699" s="68">
        <f t="shared" si="121"/>
        <v>0</v>
      </c>
      <c r="Q699" s="68">
        <f t="shared" si="121"/>
        <v>0</v>
      </c>
      <c r="R699" s="68">
        <f t="shared" si="115"/>
        <v>49.67966101176934</v>
      </c>
      <c r="S699" s="68">
        <f t="shared" si="111"/>
        <v>0</v>
      </c>
      <c r="T699" s="68">
        <f t="shared" si="116"/>
        <v>0</v>
      </c>
      <c r="U699" s="43"/>
    </row>
    <row r="700" spans="1:21" ht="15" customHeight="1" x14ac:dyDescent="0.35">
      <c r="A700" s="63">
        <v>45686.958333331648</v>
      </c>
      <c r="B700" s="70">
        <v>261.87199999999996</v>
      </c>
      <c r="C700" s="71">
        <v>10331.766969640001</v>
      </c>
      <c r="D700" s="66">
        <v>0</v>
      </c>
      <c r="E700" s="66">
        <v>0</v>
      </c>
      <c r="F700" s="19">
        <f t="shared" si="118"/>
        <v>261.87199999999996</v>
      </c>
      <c r="G700" s="19">
        <f t="shared" si="118"/>
        <v>10331.766969640001</v>
      </c>
      <c r="H700" s="67">
        <v>0</v>
      </c>
      <c r="I700" s="34">
        <f t="shared" si="112"/>
        <v>261.87199999999996</v>
      </c>
      <c r="J700" s="68">
        <f t="shared" si="113"/>
        <v>39.453500067361162</v>
      </c>
      <c r="K700" s="110">
        <v>3.53</v>
      </c>
      <c r="L700" s="68">
        <f t="shared" si="114"/>
        <v>44.812000000000005</v>
      </c>
      <c r="M700" s="68">
        <f t="shared" si="121"/>
        <v>49.67966101176934</v>
      </c>
      <c r="N700" s="68">
        <f t="shared" si="121"/>
        <v>41.560092506159968</v>
      </c>
      <c r="O700" s="68">
        <f t="shared" si="121"/>
        <v>42.389047261205377</v>
      </c>
      <c r="P700" s="68">
        <f t="shared" si="121"/>
        <v>0</v>
      </c>
      <c r="Q700" s="68">
        <f t="shared" si="121"/>
        <v>0</v>
      </c>
      <c r="R700" s="68">
        <f t="shared" si="115"/>
        <v>49.67966101176934</v>
      </c>
      <c r="S700" s="68">
        <f t="shared" si="111"/>
        <v>0</v>
      </c>
      <c r="T700" s="68">
        <f t="shared" si="116"/>
        <v>0</v>
      </c>
      <c r="U700" s="43"/>
    </row>
    <row r="701" spans="1:21" ht="15" customHeight="1" x14ac:dyDescent="0.35">
      <c r="A701" s="63">
        <v>45686.999999998312</v>
      </c>
      <c r="B701" s="70">
        <v>395</v>
      </c>
      <c r="C701" s="71">
        <v>13556.4</v>
      </c>
      <c r="D701" s="66">
        <v>0</v>
      </c>
      <c r="E701" s="66">
        <v>0</v>
      </c>
      <c r="F701" s="19">
        <f t="shared" si="118"/>
        <v>395</v>
      </c>
      <c r="G701" s="19">
        <f t="shared" si="118"/>
        <v>13556.4</v>
      </c>
      <c r="H701" s="67">
        <v>0</v>
      </c>
      <c r="I701" s="34">
        <f t="shared" si="112"/>
        <v>395</v>
      </c>
      <c r="J701" s="68">
        <f t="shared" si="113"/>
        <v>34.32</v>
      </c>
      <c r="K701" s="110">
        <v>3.53</v>
      </c>
      <c r="L701" s="68">
        <f t="shared" si="114"/>
        <v>44.812000000000005</v>
      </c>
      <c r="M701" s="68">
        <f t="shared" si="121"/>
        <v>49.67966101176934</v>
      </c>
      <c r="N701" s="68">
        <f t="shared" si="121"/>
        <v>41.560092506159968</v>
      </c>
      <c r="O701" s="68">
        <f t="shared" si="121"/>
        <v>42.389047261205377</v>
      </c>
      <c r="P701" s="68">
        <f t="shared" si="121"/>
        <v>0</v>
      </c>
      <c r="Q701" s="68">
        <f t="shared" si="121"/>
        <v>0</v>
      </c>
      <c r="R701" s="68">
        <f t="shared" si="115"/>
        <v>49.67966101176934</v>
      </c>
      <c r="S701" s="68">
        <f t="shared" si="111"/>
        <v>0</v>
      </c>
      <c r="T701" s="68">
        <f t="shared" si="116"/>
        <v>0</v>
      </c>
      <c r="U701" s="43"/>
    </row>
    <row r="702" spans="1:21" ht="15" customHeight="1" x14ac:dyDescent="0.35">
      <c r="A702" s="63">
        <v>45687.041666664976</v>
      </c>
      <c r="B702" s="64">
        <v>433.25</v>
      </c>
      <c r="C702" s="65">
        <v>13993.975</v>
      </c>
      <c r="D702" s="66">
        <v>0</v>
      </c>
      <c r="E702" s="66">
        <v>0</v>
      </c>
      <c r="F702" s="19">
        <f t="shared" si="118"/>
        <v>433.25</v>
      </c>
      <c r="G702" s="19">
        <f t="shared" si="118"/>
        <v>13993.975</v>
      </c>
      <c r="H702" s="67">
        <v>0</v>
      </c>
      <c r="I702" s="34">
        <f t="shared" si="112"/>
        <v>433.25</v>
      </c>
      <c r="J702" s="68">
        <f t="shared" si="113"/>
        <v>32.300000000000004</v>
      </c>
      <c r="K702" s="110">
        <v>3.34</v>
      </c>
      <c r="L702" s="68">
        <f t="shared" si="114"/>
        <v>42.835999999999999</v>
      </c>
      <c r="M702" s="68">
        <f t="shared" si="121"/>
        <v>49.67966101176934</v>
      </c>
      <c r="N702" s="68">
        <f t="shared" si="121"/>
        <v>41.560092506159968</v>
      </c>
      <c r="O702" s="68">
        <f t="shared" si="121"/>
        <v>42.389047261205377</v>
      </c>
      <c r="P702" s="68">
        <f t="shared" si="121"/>
        <v>0</v>
      </c>
      <c r="Q702" s="68">
        <f t="shared" si="121"/>
        <v>0</v>
      </c>
      <c r="R702" s="68">
        <f t="shared" si="115"/>
        <v>49.67966101176934</v>
      </c>
      <c r="S702" s="68">
        <f t="shared" si="111"/>
        <v>0</v>
      </c>
      <c r="T702" s="68">
        <f t="shared" si="116"/>
        <v>0</v>
      </c>
      <c r="U702" s="43"/>
    </row>
    <row r="703" spans="1:21" ht="15" customHeight="1" x14ac:dyDescent="0.35">
      <c r="A703" s="63">
        <v>45687.08333333164</v>
      </c>
      <c r="B703" s="70">
        <v>500.25</v>
      </c>
      <c r="C703" s="71">
        <v>15517.754999999999</v>
      </c>
      <c r="D703" s="66">
        <v>0</v>
      </c>
      <c r="E703" s="66">
        <v>0</v>
      </c>
      <c r="F703" s="19">
        <f t="shared" si="118"/>
        <v>500.25</v>
      </c>
      <c r="G703" s="19">
        <f t="shared" si="118"/>
        <v>15517.754999999999</v>
      </c>
      <c r="H703" s="67">
        <v>0</v>
      </c>
      <c r="I703" s="34">
        <f t="shared" si="112"/>
        <v>500.25</v>
      </c>
      <c r="J703" s="68">
        <f t="shared" si="113"/>
        <v>31.02</v>
      </c>
      <c r="K703" s="110">
        <v>3.34</v>
      </c>
      <c r="L703" s="68">
        <f t="shared" si="114"/>
        <v>42.835999999999999</v>
      </c>
      <c r="M703" s="68">
        <f t="shared" si="121"/>
        <v>49.67966101176934</v>
      </c>
      <c r="N703" s="68">
        <f t="shared" si="121"/>
        <v>41.560092506159968</v>
      </c>
      <c r="O703" s="68">
        <f t="shared" si="121"/>
        <v>42.389047261205377</v>
      </c>
      <c r="P703" s="68">
        <f t="shared" si="121"/>
        <v>0</v>
      </c>
      <c r="Q703" s="68">
        <f t="shared" si="121"/>
        <v>0</v>
      </c>
      <c r="R703" s="68">
        <f t="shared" si="115"/>
        <v>49.67966101176934</v>
      </c>
      <c r="S703" s="68">
        <f t="shared" si="111"/>
        <v>0</v>
      </c>
      <c r="T703" s="68">
        <f t="shared" si="116"/>
        <v>0</v>
      </c>
      <c r="U703" s="43"/>
    </row>
    <row r="704" spans="1:21" ht="15" customHeight="1" x14ac:dyDescent="0.35">
      <c r="A704" s="63">
        <v>45687.124999998305</v>
      </c>
      <c r="B704" s="70">
        <v>560.20000000000005</v>
      </c>
      <c r="C704" s="71">
        <v>17086.099999999999</v>
      </c>
      <c r="D704" s="66">
        <v>0</v>
      </c>
      <c r="E704" s="66">
        <v>0</v>
      </c>
      <c r="F704" s="19">
        <f t="shared" si="118"/>
        <v>560.20000000000005</v>
      </c>
      <c r="G704" s="19">
        <f t="shared" si="118"/>
        <v>17086.099999999999</v>
      </c>
      <c r="H704" s="67">
        <v>0</v>
      </c>
      <c r="I704" s="34">
        <f t="shared" si="112"/>
        <v>560.20000000000005</v>
      </c>
      <c r="J704" s="68">
        <f t="shared" si="113"/>
        <v>30.499999999999996</v>
      </c>
      <c r="K704" s="110">
        <v>3.34</v>
      </c>
      <c r="L704" s="68">
        <f t="shared" si="114"/>
        <v>42.835999999999999</v>
      </c>
      <c r="M704" s="68">
        <f t="shared" si="121"/>
        <v>49.67966101176934</v>
      </c>
      <c r="N704" s="68">
        <f t="shared" si="121"/>
        <v>41.560092506159968</v>
      </c>
      <c r="O704" s="68">
        <f t="shared" si="121"/>
        <v>42.389047261205377</v>
      </c>
      <c r="P704" s="68">
        <f t="shared" si="121"/>
        <v>0</v>
      </c>
      <c r="Q704" s="68">
        <f t="shared" si="121"/>
        <v>0</v>
      </c>
      <c r="R704" s="68">
        <f t="shared" si="115"/>
        <v>49.67966101176934</v>
      </c>
      <c r="S704" s="68">
        <f t="shared" si="111"/>
        <v>0</v>
      </c>
      <c r="T704" s="68">
        <f t="shared" si="116"/>
        <v>0</v>
      </c>
      <c r="U704" s="43"/>
    </row>
    <row r="705" spans="1:21" ht="15" customHeight="1" x14ac:dyDescent="0.35">
      <c r="A705" s="63">
        <v>45687.166666664969</v>
      </c>
      <c r="B705" s="70">
        <v>476.78399999999999</v>
      </c>
      <c r="C705" s="71">
        <v>15000.47975748</v>
      </c>
      <c r="D705" s="66">
        <v>0</v>
      </c>
      <c r="E705" s="66">
        <v>0</v>
      </c>
      <c r="F705" s="19">
        <f t="shared" si="118"/>
        <v>476.78399999999999</v>
      </c>
      <c r="G705" s="19">
        <f t="shared" si="118"/>
        <v>15000.47975748</v>
      </c>
      <c r="H705" s="67">
        <v>0</v>
      </c>
      <c r="I705" s="34">
        <f t="shared" si="112"/>
        <v>476.78399999999999</v>
      </c>
      <c r="J705" s="68">
        <f t="shared" si="113"/>
        <v>31.461793511275545</v>
      </c>
      <c r="K705" s="110">
        <v>3.34</v>
      </c>
      <c r="L705" s="68">
        <f t="shared" si="114"/>
        <v>42.835999999999999</v>
      </c>
      <c r="M705" s="68">
        <f t="shared" si="121"/>
        <v>49.67966101176934</v>
      </c>
      <c r="N705" s="68">
        <f t="shared" si="121"/>
        <v>41.560092506159968</v>
      </c>
      <c r="O705" s="68">
        <f t="shared" si="121"/>
        <v>42.389047261205377</v>
      </c>
      <c r="P705" s="68">
        <f t="shared" si="121"/>
        <v>0</v>
      </c>
      <c r="Q705" s="68">
        <f t="shared" si="121"/>
        <v>0</v>
      </c>
      <c r="R705" s="68">
        <f t="shared" si="115"/>
        <v>49.67966101176934</v>
      </c>
      <c r="S705" s="68">
        <f t="shared" si="111"/>
        <v>0</v>
      </c>
      <c r="T705" s="68">
        <f t="shared" si="116"/>
        <v>0</v>
      </c>
      <c r="U705" s="43"/>
    </row>
    <row r="706" spans="1:21" ht="15" customHeight="1" x14ac:dyDescent="0.35">
      <c r="A706" s="63">
        <v>45687.208333331633</v>
      </c>
      <c r="B706" s="70">
        <v>511.49099999999999</v>
      </c>
      <c r="C706" s="71">
        <v>17044.576438699998</v>
      </c>
      <c r="D706" s="66">
        <v>0</v>
      </c>
      <c r="E706" s="66">
        <v>0</v>
      </c>
      <c r="F706" s="19">
        <f t="shared" si="118"/>
        <v>511.49099999999999</v>
      </c>
      <c r="G706" s="19">
        <f t="shared" si="118"/>
        <v>17044.576438699998</v>
      </c>
      <c r="H706" s="67">
        <v>0</v>
      </c>
      <c r="I706" s="34">
        <f t="shared" si="112"/>
        <v>511.49099999999999</v>
      </c>
      <c r="J706" s="68">
        <f t="shared" si="113"/>
        <v>33.32331641944824</v>
      </c>
      <c r="K706" s="110">
        <v>3.34</v>
      </c>
      <c r="L706" s="68">
        <f t="shared" si="114"/>
        <v>42.835999999999999</v>
      </c>
      <c r="M706" s="68">
        <f t="shared" si="121"/>
        <v>49.67966101176934</v>
      </c>
      <c r="N706" s="68">
        <f t="shared" si="121"/>
        <v>41.560092506159968</v>
      </c>
      <c r="O706" s="68">
        <f t="shared" si="121"/>
        <v>42.389047261205377</v>
      </c>
      <c r="P706" s="68">
        <f t="shared" si="121"/>
        <v>0</v>
      </c>
      <c r="Q706" s="68">
        <f t="shared" si="121"/>
        <v>0</v>
      </c>
      <c r="R706" s="68">
        <f t="shared" si="115"/>
        <v>49.67966101176934</v>
      </c>
      <c r="S706" s="68">
        <f t="shared" si="111"/>
        <v>0</v>
      </c>
      <c r="T706" s="68">
        <f t="shared" si="116"/>
        <v>0</v>
      </c>
      <c r="U706" s="43"/>
    </row>
    <row r="707" spans="1:21" ht="15" customHeight="1" x14ac:dyDescent="0.35">
      <c r="A707" s="63">
        <v>45687.249999998297</v>
      </c>
      <c r="B707" s="70">
        <v>503.24900000000002</v>
      </c>
      <c r="C707" s="71">
        <v>17591.441306189998</v>
      </c>
      <c r="D707" s="66">
        <v>0</v>
      </c>
      <c r="E707" s="66">
        <v>0</v>
      </c>
      <c r="F707" s="19">
        <f t="shared" si="118"/>
        <v>503.24900000000002</v>
      </c>
      <c r="G707" s="19">
        <f t="shared" si="118"/>
        <v>17591.441306189998</v>
      </c>
      <c r="H707" s="67">
        <v>0</v>
      </c>
      <c r="I707" s="34">
        <f t="shared" si="112"/>
        <v>503.24900000000002</v>
      </c>
      <c r="J707" s="68">
        <f t="shared" si="113"/>
        <v>34.955740212479306</v>
      </c>
      <c r="K707" s="110">
        <v>3.34</v>
      </c>
      <c r="L707" s="68">
        <f t="shared" si="114"/>
        <v>42.835999999999999</v>
      </c>
      <c r="M707" s="68">
        <f t="shared" si="121"/>
        <v>49.67966101176934</v>
      </c>
      <c r="N707" s="68">
        <f t="shared" si="121"/>
        <v>41.560092506159968</v>
      </c>
      <c r="O707" s="68">
        <f t="shared" si="121"/>
        <v>42.389047261205377</v>
      </c>
      <c r="P707" s="68">
        <f t="shared" si="121"/>
        <v>0</v>
      </c>
      <c r="Q707" s="68">
        <f t="shared" si="121"/>
        <v>0</v>
      </c>
      <c r="R707" s="68">
        <f t="shared" si="115"/>
        <v>49.67966101176934</v>
      </c>
      <c r="S707" s="68">
        <f t="shared" si="111"/>
        <v>0</v>
      </c>
      <c r="T707" s="68">
        <f t="shared" si="116"/>
        <v>0</v>
      </c>
      <c r="U707" s="43"/>
    </row>
    <row r="708" spans="1:21" ht="15" customHeight="1" x14ac:dyDescent="0.35">
      <c r="A708" s="63">
        <v>45687.291666664962</v>
      </c>
      <c r="B708" s="70">
        <v>511.78800000000001</v>
      </c>
      <c r="C708" s="71">
        <v>29479.87864612</v>
      </c>
      <c r="D708" s="66">
        <v>0</v>
      </c>
      <c r="E708" s="66">
        <v>0</v>
      </c>
      <c r="F708" s="19">
        <f t="shared" si="118"/>
        <v>511.78800000000001</v>
      </c>
      <c r="G708" s="19">
        <f t="shared" si="118"/>
        <v>29479.87864612</v>
      </c>
      <c r="H708" s="67">
        <v>0</v>
      </c>
      <c r="I708" s="34">
        <f t="shared" si="112"/>
        <v>511.78800000000001</v>
      </c>
      <c r="J708" s="68">
        <f t="shared" si="113"/>
        <v>57.601738700633852</v>
      </c>
      <c r="K708" s="110">
        <v>3.34</v>
      </c>
      <c r="L708" s="68">
        <f t="shared" si="114"/>
        <v>42.835999999999999</v>
      </c>
      <c r="M708" s="68">
        <f t="shared" si="121"/>
        <v>49.67966101176934</v>
      </c>
      <c r="N708" s="68">
        <f t="shared" si="121"/>
        <v>41.560092506159968</v>
      </c>
      <c r="O708" s="68">
        <f t="shared" si="121"/>
        <v>42.389047261205377</v>
      </c>
      <c r="P708" s="68">
        <f t="shared" si="121"/>
        <v>0</v>
      </c>
      <c r="Q708" s="68">
        <f t="shared" si="121"/>
        <v>0</v>
      </c>
      <c r="R708" s="68">
        <f t="shared" si="115"/>
        <v>49.67966101176934</v>
      </c>
      <c r="S708" s="68">
        <f t="shared" si="111"/>
        <v>7.9220776888645119</v>
      </c>
      <c r="T708" s="68">
        <f t="shared" si="116"/>
        <v>4054.4242962285907</v>
      </c>
      <c r="U708" s="43"/>
    </row>
    <row r="709" spans="1:21" ht="15" customHeight="1" x14ac:dyDescent="0.35">
      <c r="A709" s="63">
        <v>45687.333333331626</v>
      </c>
      <c r="B709" s="70">
        <v>564.41100000000006</v>
      </c>
      <c r="C709" s="71">
        <v>30422.573755630001</v>
      </c>
      <c r="D709" s="66">
        <v>0</v>
      </c>
      <c r="E709" s="66">
        <v>0</v>
      </c>
      <c r="F709" s="19">
        <f t="shared" si="118"/>
        <v>564.41100000000006</v>
      </c>
      <c r="G709" s="19">
        <f t="shared" si="118"/>
        <v>30422.573755630001</v>
      </c>
      <c r="H709" s="67">
        <v>0</v>
      </c>
      <c r="I709" s="34">
        <f t="shared" si="112"/>
        <v>564.41100000000006</v>
      </c>
      <c r="J709" s="68">
        <f t="shared" si="113"/>
        <v>53.901454357959004</v>
      </c>
      <c r="K709" s="110">
        <v>3.34</v>
      </c>
      <c r="L709" s="68">
        <f t="shared" si="114"/>
        <v>42.835999999999999</v>
      </c>
      <c r="M709" s="68">
        <f t="shared" si="121"/>
        <v>49.67966101176934</v>
      </c>
      <c r="N709" s="68">
        <f t="shared" si="121"/>
        <v>41.560092506159968</v>
      </c>
      <c r="O709" s="68">
        <f t="shared" si="121"/>
        <v>42.389047261205377</v>
      </c>
      <c r="P709" s="68">
        <f t="shared" si="121"/>
        <v>0</v>
      </c>
      <c r="Q709" s="68">
        <f t="shared" si="121"/>
        <v>0</v>
      </c>
      <c r="R709" s="68">
        <f t="shared" si="115"/>
        <v>49.67966101176934</v>
      </c>
      <c r="S709" s="68">
        <f t="shared" si="111"/>
        <v>4.2217933461896635</v>
      </c>
      <c r="T709" s="68">
        <f t="shared" si="116"/>
        <v>2382.8266043162544</v>
      </c>
      <c r="U709" s="43"/>
    </row>
    <row r="710" spans="1:21" ht="15" customHeight="1" x14ac:dyDescent="0.35">
      <c r="A710" s="63">
        <v>45687.37499999829</v>
      </c>
      <c r="B710" s="70">
        <v>607.39799999999991</v>
      </c>
      <c r="C710" s="71">
        <v>20404.339279599997</v>
      </c>
      <c r="D710" s="66">
        <v>0</v>
      </c>
      <c r="E710" s="66">
        <v>0</v>
      </c>
      <c r="F710" s="19">
        <f t="shared" si="118"/>
        <v>607.39799999999991</v>
      </c>
      <c r="G710" s="19">
        <f t="shared" si="118"/>
        <v>20404.339279599997</v>
      </c>
      <c r="H710" s="67">
        <v>0</v>
      </c>
      <c r="I710" s="34">
        <f t="shared" si="112"/>
        <v>607.39799999999991</v>
      </c>
      <c r="J710" s="68">
        <f t="shared" si="113"/>
        <v>33.593030071880385</v>
      </c>
      <c r="K710" s="110">
        <v>3.34</v>
      </c>
      <c r="L710" s="68">
        <f t="shared" si="114"/>
        <v>42.835999999999999</v>
      </c>
      <c r="M710" s="68">
        <f t="shared" si="121"/>
        <v>49.67966101176934</v>
      </c>
      <c r="N710" s="68">
        <f t="shared" si="121"/>
        <v>41.560092506159968</v>
      </c>
      <c r="O710" s="68">
        <f t="shared" si="121"/>
        <v>42.389047261205377</v>
      </c>
      <c r="P710" s="68">
        <f t="shared" si="121"/>
        <v>0</v>
      </c>
      <c r="Q710" s="68">
        <f t="shared" si="121"/>
        <v>0</v>
      </c>
      <c r="R710" s="68">
        <f t="shared" si="115"/>
        <v>49.67966101176934</v>
      </c>
      <c r="S710" s="68">
        <f t="shared" ref="S710:S749" si="122">IF(J710&gt;R710,J710-R710,0)</f>
        <v>0</v>
      </c>
      <c r="T710" s="68">
        <f t="shared" si="116"/>
        <v>0</v>
      </c>
      <c r="U710" s="43"/>
    </row>
    <row r="711" spans="1:21" ht="15" customHeight="1" x14ac:dyDescent="0.35">
      <c r="A711" s="63">
        <v>45687.416666664954</v>
      </c>
      <c r="B711" s="70">
        <v>656.35</v>
      </c>
      <c r="C711" s="71">
        <v>19395.142500000002</v>
      </c>
      <c r="D711" s="66">
        <v>0</v>
      </c>
      <c r="E711" s="66">
        <v>0</v>
      </c>
      <c r="F711" s="19">
        <f t="shared" si="118"/>
        <v>656.35</v>
      </c>
      <c r="G711" s="19">
        <f t="shared" si="118"/>
        <v>19395.142500000002</v>
      </c>
      <c r="H711" s="67">
        <v>0</v>
      </c>
      <c r="I711" s="34">
        <f t="shared" ref="I711:I749" si="123">F711-H711</f>
        <v>656.35</v>
      </c>
      <c r="J711" s="68">
        <f t="shared" ref="J711:J749" si="124">IF(F711&gt;0,G711/F711,0)</f>
        <v>29.55</v>
      </c>
      <c r="K711" s="110">
        <v>3.34</v>
      </c>
      <c r="L711" s="68">
        <f t="shared" ref="L711:L749" si="125">IF(AND(MONTH($A$2)&gt;5,MONTH($A$2)&lt;9),(K711*10800)/1000,(K711*10400)/1000)+8.1</f>
        <v>42.835999999999999</v>
      </c>
      <c r="M711" s="68">
        <f t="shared" si="121"/>
        <v>49.67966101176934</v>
      </c>
      <c r="N711" s="68">
        <f t="shared" si="121"/>
        <v>41.560092506159968</v>
      </c>
      <c r="O711" s="68">
        <f t="shared" si="121"/>
        <v>42.389047261205377</v>
      </c>
      <c r="P711" s="68">
        <f t="shared" si="121"/>
        <v>0</v>
      </c>
      <c r="Q711" s="68">
        <f t="shared" si="121"/>
        <v>0</v>
      </c>
      <c r="R711" s="68">
        <f t="shared" ref="R711:R750" si="126">MAX(L711:Q711)</f>
        <v>49.67966101176934</v>
      </c>
      <c r="S711" s="68">
        <f t="shared" si="122"/>
        <v>0</v>
      </c>
      <c r="T711" s="68">
        <f t="shared" ref="T711:T749" si="127">IF(S711&lt;&gt;" ",S711*I711,0)</f>
        <v>0</v>
      </c>
      <c r="U711" s="43"/>
    </row>
    <row r="712" spans="1:21" ht="15" customHeight="1" x14ac:dyDescent="0.35">
      <c r="A712" s="63">
        <v>45687.458333331619</v>
      </c>
      <c r="B712" s="70">
        <v>634.70000000000005</v>
      </c>
      <c r="C712" s="71">
        <v>17219.411</v>
      </c>
      <c r="D712" s="66">
        <v>12.494999999999999</v>
      </c>
      <c r="E712" s="66">
        <v>338.99</v>
      </c>
      <c r="F712" s="19">
        <f t="shared" si="118"/>
        <v>622.20500000000004</v>
      </c>
      <c r="G712" s="19">
        <f t="shared" si="118"/>
        <v>16880.420999999998</v>
      </c>
      <c r="H712" s="67">
        <v>0</v>
      </c>
      <c r="I712" s="34">
        <f t="shared" si="123"/>
        <v>622.20500000000004</v>
      </c>
      <c r="J712" s="68">
        <f t="shared" si="124"/>
        <v>27.129998955328222</v>
      </c>
      <c r="K712" s="110">
        <v>3.34</v>
      </c>
      <c r="L712" s="68">
        <f t="shared" si="125"/>
        <v>42.835999999999999</v>
      </c>
      <c r="M712" s="68">
        <f t="shared" ref="M712:Q727" si="128">M711</f>
        <v>49.67966101176934</v>
      </c>
      <c r="N712" s="68">
        <f t="shared" si="128"/>
        <v>41.560092506159968</v>
      </c>
      <c r="O712" s="68">
        <f t="shared" si="128"/>
        <v>42.389047261205377</v>
      </c>
      <c r="P712" s="68">
        <f t="shared" si="128"/>
        <v>0</v>
      </c>
      <c r="Q712" s="68">
        <f t="shared" si="128"/>
        <v>0</v>
      </c>
      <c r="R712" s="68">
        <f t="shared" si="126"/>
        <v>49.67966101176934</v>
      </c>
      <c r="S712" s="68">
        <f t="shared" si="122"/>
        <v>0</v>
      </c>
      <c r="T712" s="68">
        <f t="shared" si="127"/>
        <v>0</v>
      </c>
      <c r="U712" s="43"/>
    </row>
    <row r="713" spans="1:21" ht="15" customHeight="1" x14ac:dyDescent="0.35">
      <c r="A713" s="63">
        <v>45687.499999998283</v>
      </c>
      <c r="B713" s="70">
        <v>571.5</v>
      </c>
      <c r="C713" s="71">
        <v>15264.764999999999</v>
      </c>
      <c r="D713" s="66">
        <v>20.224</v>
      </c>
      <c r="E713" s="66">
        <v>540.18299999999999</v>
      </c>
      <c r="F713" s="19">
        <f t="shared" si="118"/>
        <v>551.27599999999995</v>
      </c>
      <c r="G713" s="19">
        <f t="shared" si="118"/>
        <v>14724.581999999999</v>
      </c>
      <c r="H713" s="67">
        <v>0</v>
      </c>
      <c r="I713" s="34">
        <f t="shared" si="123"/>
        <v>551.27599999999995</v>
      </c>
      <c r="J713" s="68">
        <f t="shared" si="124"/>
        <v>26.710000072558934</v>
      </c>
      <c r="K713" s="110">
        <v>3.34</v>
      </c>
      <c r="L713" s="68">
        <f t="shared" si="125"/>
        <v>42.835999999999999</v>
      </c>
      <c r="M713" s="68">
        <f t="shared" si="128"/>
        <v>49.67966101176934</v>
      </c>
      <c r="N713" s="68">
        <f t="shared" si="128"/>
        <v>41.560092506159968</v>
      </c>
      <c r="O713" s="68">
        <f t="shared" si="128"/>
        <v>42.389047261205377</v>
      </c>
      <c r="P713" s="68">
        <f t="shared" si="128"/>
        <v>0</v>
      </c>
      <c r="Q713" s="68">
        <f t="shared" si="128"/>
        <v>0</v>
      </c>
      <c r="R713" s="68">
        <f t="shared" si="126"/>
        <v>49.67966101176934</v>
      </c>
      <c r="S713" s="68">
        <f t="shared" si="122"/>
        <v>0</v>
      </c>
      <c r="T713" s="68">
        <f t="shared" si="127"/>
        <v>0</v>
      </c>
      <c r="U713" s="43"/>
    </row>
    <row r="714" spans="1:21" ht="15" customHeight="1" x14ac:dyDescent="0.35">
      <c r="A714" s="63">
        <v>45687.541666664947</v>
      </c>
      <c r="B714" s="70">
        <v>558.29999999999995</v>
      </c>
      <c r="C714" s="71">
        <v>14850.78</v>
      </c>
      <c r="D714" s="66">
        <v>57.701999999999998</v>
      </c>
      <c r="E714" s="66">
        <v>1534.86</v>
      </c>
      <c r="F714" s="19">
        <f t="shared" si="118"/>
        <v>500.59799999999996</v>
      </c>
      <c r="G714" s="19">
        <f t="shared" si="118"/>
        <v>13315.92</v>
      </c>
      <c r="H714" s="67">
        <v>0</v>
      </c>
      <c r="I714" s="34">
        <f t="shared" si="123"/>
        <v>500.59799999999996</v>
      </c>
      <c r="J714" s="68">
        <f t="shared" si="124"/>
        <v>26.600026368463322</v>
      </c>
      <c r="K714" s="110">
        <v>3.34</v>
      </c>
      <c r="L714" s="68">
        <f t="shared" si="125"/>
        <v>42.835999999999999</v>
      </c>
      <c r="M714" s="68">
        <f t="shared" si="128"/>
        <v>49.67966101176934</v>
      </c>
      <c r="N714" s="68">
        <f t="shared" si="128"/>
        <v>41.560092506159968</v>
      </c>
      <c r="O714" s="68">
        <f t="shared" si="128"/>
        <v>42.389047261205377</v>
      </c>
      <c r="P714" s="68">
        <f t="shared" si="128"/>
        <v>0</v>
      </c>
      <c r="Q714" s="68">
        <f t="shared" si="128"/>
        <v>0</v>
      </c>
      <c r="R714" s="68">
        <f t="shared" si="126"/>
        <v>49.67966101176934</v>
      </c>
      <c r="S714" s="68">
        <f t="shared" si="122"/>
        <v>0</v>
      </c>
      <c r="T714" s="68">
        <f t="shared" si="127"/>
        <v>0</v>
      </c>
      <c r="U714" s="43"/>
    </row>
    <row r="715" spans="1:21" ht="15" customHeight="1" x14ac:dyDescent="0.35">
      <c r="A715" s="63">
        <v>45687.583333331611</v>
      </c>
      <c r="B715" s="70">
        <v>523.20000000000005</v>
      </c>
      <c r="C715" s="71">
        <v>13775.856</v>
      </c>
      <c r="D715" s="66">
        <v>35.981000000000002</v>
      </c>
      <c r="E715" s="66">
        <v>947.38</v>
      </c>
      <c r="F715" s="19">
        <f t="shared" si="118"/>
        <v>487.21900000000005</v>
      </c>
      <c r="G715" s="19">
        <f t="shared" si="118"/>
        <v>12828.476000000001</v>
      </c>
      <c r="H715" s="67">
        <v>0</v>
      </c>
      <c r="I715" s="34">
        <f t="shared" si="123"/>
        <v>487.21900000000005</v>
      </c>
      <c r="J715" s="68">
        <f t="shared" si="124"/>
        <v>26.329999445834417</v>
      </c>
      <c r="K715" s="110">
        <v>3.34</v>
      </c>
      <c r="L715" s="68">
        <f t="shared" si="125"/>
        <v>42.835999999999999</v>
      </c>
      <c r="M715" s="68">
        <f t="shared" si="128"/>
        <v>49.67966101176934</v>
      </c>
      <c r="N715" s="68">
        <f t="shared" si="128"/>
        <v>41.560092506159968</v>
      </c>
      <c r="O715" s="68">
        <f t="shared" si="128"/>
        <v>42.389047261205377</v>
      </c>
      <c r="P715" s="68">
        <f t="shared" si="128"/>
        <v>0</v>
      </c>
      <c r="Q715" s="68">
        <f t="shared" si="128"/>
        <v>0</v>
      </c>
      <c r="R715" s="68">
        <f t="shared" si="126"/>
        <v>49.67966101176934</v>
      </c>
      <c r="S715" s="68">
        <f t="shared" si="122"/>
        <v>0</v>
      </c>
      <c r="T715" s="68">
        <f t="shared" si="127"/>
        <v>0</v>
      </c>
      <c r="U715" s="43"/>
    </row>
    <row r="716" spans="1:21" ht="15" customHeight="1" x14ac:dyDescent="0.35">
      <c r="A716" s="63">
        <v>45687.624999998276</v>
      </c>
      <c r="B716" s="70">
        <v>517.6</v>
      </c>
      <c r="C716" s="71">
        <v>13778.512000000001</v>
      </c>
      <c r="D716" s="66">
        <v>43.427</v>
      </c>
      <c r="E716" s="66">
        <v>1156.0139999999999</v>
      </c>
      <c r="F716" s="19">
        <f t="shared" si="118"/>
        <v>474.173</v>
      </c>
      <c r="G716" s="19">
        <f t="shared" si="118"/>
        <v>12622.498000000001</v>
      </c>
      <c r="H716" s="67">
        <v>0</v>
      </c>
      <c r="I716" s="34">
        <f t="shared" si="123"/>
        <v>474.173</v>
      </c>
      <c r="J716" s="68">
        <f t="shared" si="124"/>
        <v>26.620026867830941</v>
      </c>
      <c r="K716" s="110">
        <v>3.34</v>
      </c>
      <c r="L716" s="68">
        <f t="shared" si="125"/>
        <v>42.835999999999999</v>
      </c>
      <c r="M716" s="68">
        <f t="shared" si="128"/>
        <v>49.67966101176934</v>
      </c>
      <c r="N716" s="68">
        <f t="shared" si="128"/>
        <v>41.560092506159968</v>
      </c>
      <c r="O716" s="68">
        <f t="shared" si="128"/>
        <v>42.389047261205377</v>
      </c>
      <c r="P716" s="68">
        <f t="shared" si="128"/>
        <v>0</v>
      </c>
      <c r="Q716" s="68">
        <f t="shared" si="128"/>
        <v>0</v>
      </c>
      <c r="R716" s="68">
        <f t="shared" si="126"/>
        <v>49.67966101176934</v>
      </c>
      <c r="S716" s="68">
        <f t="shared" si="122"/>
        <v>0</v>
      </c>
      <c r="T716" s="68">
        <f t="shared" si="127"/>
        <v>0</v>
      </c>
      <c r="U716" s="43"/>
    </row>
    <row r="717" spans="1:21" ht="15" customHeight="1" x14ac:dyDescent="0.35">
      <c r="A717" s="63">
        <v>45687.66666666494</v>
      </c>
      <c r="B717" s="70">
        <v>501.2</v>
      </c>
      <c r="C717" s="71">
        <v>13923.335999999999</v>
      </c>
      <c r="D717" s="66">
        <v>23.713999999999999</v>
      </c>
      <c r="E717" s="66">
        <v>658.77499999999998</v>
      </c>
      <c r="F717" s="19">
        <f t="shared" si="118"/>
        <v>477.48599999999999</v>
      </c>
      <c r="G717" s="19">
        <f t="shared" si="118"/>
        <v>13264.561</v>
      </c>
      <c r="H717" s="67">
        <v>0</v>
      </c>
      <c r="I717" s="34">
        <f t="shared" si="123"/>
        <v>477.48599999999999</v>
      </c>
      <c r="J717" s="68">
        <f t="shared" si="124"/>
        <v>27.779999832455822</v>
      </c>
      <c r="K717" s="110">
        <v>3.34</v>
      </c>
      <c r="L717" s="68">
        <f t="shared" si="125"/>
        <v>42.835999999999999</v>
      </c>
      <c r="M717" s="68">
        <f t="shared" si="128"/>
        <v>49.67966101176934</v>
      </c>
      <c r="N717" s="68">
        <f t="shared" si="128"/>
        <v>41.560092506159968</v>
      </c>
      <c r="O717" s="68">
        <f t="shared" si="128"/>
        <v>42.389047261205377</v>
      </c>
      <c r="P717" s="68">
        <f t="shared" si="128"/>
        <v>0</v>
      </c>
      <c r="Q717" s="68">
        <f t="shared" si="128"/>
        <v>0</v>
      </c>
      <c r="R717" s="68">
        <f t="shared" si="126"/>
        <v>49.67966101176934</v>
      </c>
      <c r="S717" s="68">
        <f t="shared" si="122"/>
        <v>0</v>
      </c>
      <c r="T717" s="68">
        <f t="shared" si="127"/>
        <v>0</v>
      </c>
      <c r="U717" s="43"/>
    </row>
    <row r="718" spans="1:21" ht="15" customHeight="1" x14ac:dyDescent="0.35">
      <c r="A718" s="63">
        <v>45687.708333331604</v>
      </c>
      <c r="B718" s="70">
        <v>474.36900000000003</v>
      </c>
      <c r="C718" s="71">
        <v>15455.012920480001</v>
      </c>
      <c r="D718" s="66">
        <v>0</v>
      </c>
      <c r="E718" s="66">
        <v>0</v>
      </c>
      <c r="F718" s="19">
        <f t="shared" si="118"/>
        <v>474.36900000000003</v>
      </c>
      <c r="G718" s="19">
        <f t="shared" si="118"/>
        <v>15455.012920480001</v>
      </c>
      <c r="H718" s="67">
        <v>0</v>
      </c>
      <c r="I718" s="34">
        <f t="shared" si="123"/>
        <v>474.36900000000003</v>
      </c>
      <c r="J718" s="68">
        <f t="shared" si="124"/>
        <v>32.580149462717841</v>
      </c>
      <c r="K718" s="110">
        <v>3.34</v>
      </c>
      <c r="L718" s="68">
        <f t="shared" si="125"/>
        <v>42.835999999999999</v>
      </c>
      <c r="M718" s="68">
        <f t="shared" si="128"/>
        <v>49.67966101176934</v>
      </c>
      <c r="N718" s="68">
        <f t="shared" si="128"/>
        <v>41.560092506159968</v>
      </c>
      <c r="O718" s="68">
        <f t="shared" si="128"/>
        <v>42.389047261205377</v>
      </c>
      <c r="P718" s="68">
        <f t="shared" si="128"/>
        <v>0</v>
      </c>
      <c r="Q718" s="68">
        <f t="shared" si="128"/>
        <v>0</v>
      </c>
      <c r="R718" s="68">
        <f t="shared" si="126"/>
        <v>49.67966101176934</v>
      </c>
      <c r="S718" s="68">
        <f t="shared" si="122"/>
        <v>0</v>
      </c>
      <c r="T718" s="68">
        <f t="shared" si="127"/>
        <v>0</v>
      </c>
      <c r="U718" s="43"/>
    </row>
    <row r="719" spans="1:21" ht="15" customHeight="1" x14ac:dyDescent="0.35">
      <c r="A719" s="63">
        <v>45687.749999998268</v>
      </c>
      <c r="B719" s="70">
        <v>495.18099999999998</v>
      </c>
      <c r="C719" s="71">
        <v>21670.761826549999</v>
      </c>
      <c r="D719" s="66">
        <v>0</v>
      </c>
      <c r="E719" s="66">
        <v>0</v>
      </c>
      <c r="F719" s="19">
        <f t="shared" si="118"/>
        <v>495.18099999999998</v>
      </c>
      <c r="G719" s="19">
        <f t="shared" si="118"/>
        <v>21670.761826549999</v>
      </c>
      <c r="H719" s="67">
        <v>0</v>
      </c>
      <c r="I719" s="34">
        <f t="shared" si="123"/>
        <v>495.18099999999998</v>
      </c>
      <c r="J719" s="68">
        <f t="shared" si="124"/>
        <v>43.763314478039341</v>
      </c>
      <c r="K719" s="110">
        <v>3.34</v>
      </c>
      <c r="L719" s="68">
        <f t="shared" si="125"/>
        <v>42.835999999999999</v>
      </c>
      <c r="M719" s="68">
        <f t="shared" si="128"/>
        <v>49.67966101176934</v>
      </c>
      <c r="N719" s="68">
        <f t="shared" si="128"/>
        <v>41.560092506159968</v>
      </c>
      <c r="O719" s="68">
        <f t="shared" si="128"/>
        <v>42.389047261205377</v>
      </c>
      <c r="P719" s="68">
        <f t="shared" si="128"/>
        <v>0</v>
      </c>
      <c r="Q719" s="68">
        <f t="shared" si="128"/>
        <v>0</v>
      </c>
      <c r="R719" s="68">
        <f t="shared" si="126"/>
        <v>49.67966101176934</v>
      </c>
      <c r="S719" s="68">
        <f t="shared" si="122"/>
        <v>0</v>
      </c>
      <c r="T719" s="68">
        <f t="shared" si="127"/>
        <v>0</v>
      </c>
      <c r="U719" s="43"/>
    </row>
    <row r="720" spans="1:21" ht="15" customHeight="1" x14ac:dyDescent="0.35">
      <c r="A720" s="63">
        <v>45687.791666664933</v>
      </c>
      <c r="B720" s="70">
        <v>465.29300000000001</v>
      </c>
      <c r="C720" s="71">
        <v>18288.9192645</v>
      </c>
      <c r="D720" s="66">
        <v>0</v>
      </c>
      <c r="E720" s="66">
        <v>0</v>
      </c>
      <c r="F720" s="19">
        <f t="shared" si="118"/>
        <v>465.29300000000001</v>
      </c>
      <c r="G720" s="19">
        <f t="shared" si="118"/>
        <v>18288.9192645</v>
      </c>
      <c r="H720" s="67">
        <v>0</v>
      </c>
      <c r="I720" s="34">
        <f t="shared" si="123"/>
        <v>465.29300000000001</v>
      </c>
      <c r="J720" s="68">
        <f t="shared" si="124"/>
        <v>39.30624201202253</v>
      </c>
      <c r="K720" s="110">
        <v>3.34</v>
      </c>
      <c r="L720" s="68">
        <f t="shared" si="125"/>
        <v>42.835999999999999</v>
      </c>
      <c r="M720" s="68">
        <f t="shared" si="128"/>
        <v>49.67966101176934</v>
      </c>
      <c r="N720" s="68">
        <f t="shared" si="128"/>
        <v>41.560092506159968</v>
      </c>
      <c r="O720" s="68">
        <f t="shared" si="128"/>
        <v>42.389047261205377</v>
      </c>
      <c r="P720" s="68">
        <f t="shared" si="128"/>
        <v>0</v>
      </c>
      <c r="Q720" s="68">
        <f t="shared" si="128"/>
        <v>0</v>
      </c>
      <c r="R720" s="68">
        <f t="shared" si="126"/>
        <v>49.67966101176934</v>
      </c>
      <c r="S720" s="68">
        <f t="shared" si="122"/>
        <v>0</v>
      </c>
      <c r="T720" s="68">
        <f t="shared" si="127"/>
        <v>0</v>
      </c>
      <c r="U720" s="43"/>
    </row>
    <row r="721" spans="1:21" ht="15" customHeight="1" x14ac:dyDescent="0.35">
      <c r="A721" s="63">
        <v>45687.833333331597</v>
      </c>
      <c r="B721" s="70">
        <v>468.83000000000004</v>
      </c>
      <c r="C721" s="71">
        <v>17434.088581</v>
      </c>
      <c r="D721" s="66">
        <v>0</v>
      </c>
      <c r="E721" s="66">
        <v>0</v>
      </c>
      <c r="F721" s="19">
        <f t="shared" si="118"/>
        <v>468.83000000000004</v>
      </c>
      <c r="G721" s="19">
        <f t="shared" si="118"/>
        <v>17434.088581</v>
      </c>
      <c r="H721" s="67">
        <v>0</v>
      </c>
      <c r="I721" s="34">
        <f t="shared" si="123"/>
        <v>468.83000000000004</v>
      </c>
      <c r="J721" s="68">
        <f t="shared" si="124"/>
        <v>37.186375831324781</v>
      </c>
      <c r="K721" s="110">
        <v>3.34</v>
      </c>
      <c r="L721" s="68">
        <f t="shared" si="125"/>
        <v>42.835999999999999</v>
      </c>
      <c r="M721" s="68">
        <f t="shared" si="128"/>
        <v>49.67966101176934</v>
      </c>
      <c r="N721" s="68">
        <f t="shared" si="128"/>
        <v>41.560092506159968</v>
      </c>
      <c r="O721" s="68">
        <f t="shared" si="128"/>
        <v>42.389047261205377</v>
      </c>
      <c r="P721" s="68">
        <f t="shared" si="128"/>
        <v>0</v>
      </c>
      <c r="Q721" s="68">
        <f t="shared" si="128"/>
        <v>0</v>
      </c>
      <c r="R721" s="68">
        <f t="shared" si="126"/>
        <v>49.67966101176934</v>
      </c>
      <c r="S721" s="68">
        <f t="shared" si="122"/>
        <v>0</v>
      </c>
      <c r="T721" s="68">
        <f t="shared" si="127"/>
        <v>0</v>
      </c>
      <c r="U721" s="43"/>
    </row>
    <row r="722" spans="1:21" ht="15" customHeight="1" x14ac:dyDescent="0.35">
      <c r="A722" s="63">
        <v>45687.874999998261</v>
      </c>
      <c r="B722" s="70">
        <v>467.97799999999995</v>
      </c>
      <c r="C722" s="71">
        <v>17038.122115039998</v>
      </c>
      <c r="D722" s="66">
        <v>0</v>
      </c>
      <c r="E722" s="66">
        <v>0</v>
      </c>
      <c r="F722" s="19">
        <f t="shared" si="118"/>
        <v>467.97799999999995</v>
      </c>
      <c r="G722" s="19">
        <f t="shared" si="118"/>
        <v>17038.122115039998</v>
      </c>
      <c r="H722" s="67">
        <v>0</v>
      </c>
      <c r="I722" s="34">
        <f t="shared" si="123"/>
        <v>467.97799999999995</v>
      </c>
      <c r="J722" s="68">
        <f t="shared" si="124"/>
        <v>36.407955320634727</v>
      </c>
      <c r="K722" s="110">
        <v>3.34</v>
      </c>
      <c r="L722" s="68">
        <f t="shared" si="125"/>
        <v>42.835999999999999</v>
      </c>
      <c r="M722" s="68">
        <f t="shared" si="128"/>
        <v>49.67966101176934</v>
      </c>
      <c r="N722" s="68">
        <f t="shared" si="128"/>
        <v>41.560092506159968</v>
      </c>
      <c r="O722" s="68">
        <f t="shared" si="128"/>
        <v>42.389047261205377</v>
      </c>
      <c r="P722" s="68">
        <f t="shared" si="128"/>
        <v>0</v>
      </c>
      <c r="Q722" s="68">
        <f t="shared" si="128"/>
        <v>0</v>
      </c>
      <c r="R722" s="68">
        <f t="shared" si="126"/>
        <v>49.67966101176934</v>
      </c>
      <c r="S722" s="68">
        <f t="shared" si="122"/>
        <v>0</v>
      </c>
      <c r="T722" s="68">
        <f t="shared" si="127"/>
        <v>0</v>
      </c>
      <c r="U722" s="43"/>
    </row>
    <row r="723" spans="1:21" ht="15" customHeight="1" x14ac:dyDescent="0.35">
      <c r="A723" s="63">
        <v>45687.916666664925</v>
      </c>
      <c r="B723" s="70">
        <v>510</v>
      </c>
      <c r="C723" s="71">
        <v>17171.7</v>
      </c>
      <c r="D723" s="66">
        <v>0</v>
      </c>
      <c r="E723" s="66">
        <v>0</v>
      </c>
      <c r="F723" s="19">
        <f t="shared" si="118"/>
        <v>510</v>
      </c>
      <c r="G723" s="19">
        <f t="shared" si="118"/>
        <v>17171.7</v>
      </c>
      <c r="H723" s="67">
        <v>0</v>
      </c>
      <c r="I723" s="34">
        <f t="shared" si="123"/>
        <v>510</v>
      </c>
      <c r="J723" s="68">
        <f t="shared" si="124"/>
        <v>33.67</v>
      </c>
      <c r="K723" s="110">
        <v>3.34</v>
      </c>
      <c r="L723" s="68">
        <f t="shared" si="125"/>
        <v>42.835999999999999</v>
      </c>
      <c r="M723" s="68">
        <f t="shared" si="128"/>
        <v>49.67966101176934</v>
      </c>
      <c r="N723" s="68">
        <f t="shared" si="128"/>
        <v>41.560092506159968</v>
      </c>
      <c r="O723" s="68">
        <f t="shared" si="128"/>
        <v>42.389047261205377</v>
      </c>
      <c r="P723" s="68">
        <f t="shared" si="128"/>
        <v>0</v>
      </c>
      <c r="Q723" s="68">
        <f t="shared" si="128"/>
        <v>0</v>
      </c>
      <c r="R723" s="68">
        <f t="shared" si="126"/>
        <v>49.67966101176934</v>
      </c>
      <c r="S723" s="68">
        <f t="shared" si="122"/>
        <v>0</v>
      </c>
      <c r="T723" s="68">
        <f t="shared" si="127"/>
        <v>0</v>
      </c>
      <c r="U723" s="43"/>
    </row>
    <row r="724" spans="1:21" ht="15" customHeight="1" x14ac:dyDescent="0.35">
      <c r="A724" s="63">
        <v>45687.95833333159</v>
      </c>
      <c r="B724" s="70">
        <v>552.70000000000005</v>
      </c>
      <c r="C724" s="71">
        <v>16768.918000000001</v>
      </c>
      <c r="D724" s="66">
        <v>35.776000000000003</v>
      </c>
      <c r="E724" s="66">
        <v>1085.4590000000001</v>
      </c>
      <c r="F724" s="19">
        <f t="shared" si="118"/>
        <v>516.92400000000009</v>
      </c>
      <c r="G724" s="19">
        <f t="shared" si="118"/>
        <v>15683.459000000001</v>
      </c>
      <c r="H724" s="67">
        <v>0</v>
      </c>
      <c r="I724" s="34">
        <f t="shared" si="123"/>
        <v>516.92400000000009</v>
      </c>
      <c r="J724" s="68">
        <f t="shared" si="124"/>
        <v>30.339970672671413</v>
      </c>
      <c r="K724" s="110">
        <v>3.34</v>
      </c>
      <c r="L724" s="68">
        <f t="shared" si="125"/>
        <v>42.835999999999999</v>
      </c>
      <c r="M724" s="68">
        <f t="shared" si="128"/>
        <v>49.67966101176934</v>
      </c>
      <c r="N724" s="68">
        <f t="shared" si="128"/>
        <v>41.560092506159968</v>
      </c>
      <c r="O724" s="68">
        <f t="shared" si="128"/>
        <v>42.389047261205377</v>
      </c>
      <c r="P724" s="68">
        <f t="shared" si="128"/>
        <v>0</v>
      </c>
      <c r="Q724" s="68">
        <f t="shared" si="128"/>
        <v>0</v>
      </c>
      <c r="R724" s="68">
        <f t="shared" si="126"/>
        <v>49.67966101176934</v>
      </c>
      <c r="S724" s="68">
        <f t="shared" si="122"/>
        <v>0</v>
      </c>
      <c r="T724" s="68">
        <f t="shared" si="127"/>
        <v>0</v>
      </c>
      <c r="U724" s="43"/>
    </row>
    <row r="725" spans="1:21" ht="15" customHeight="1" x14ac:dyDescent="0.35">
      <c r="A725" s="63">
        <v>45687.999999998254</v>
      </c>
      <c r="B725" s="70">
        <v>563.29999999999995</v>
      </c>
      <c r="C725" s="71">
        <v>15490.75</v>
      </c>
      <c r="D725" s="66">
        <v>74.522999999999996</v>
      </c>
      <c r="E725" s="66">
        <v>2049.3829999999998</v>
      </c>
      <c r="F725" s="19">
        <f t="shared" si="118"/>
        <v>488.77699999999993</v>
      </c>
      <c r="G725" s="19">
        <f t="shared" si="118"/>
        <v>13441.367</v>
      </c>
      <c r="H725" s="67">
        <v>0</v>
      </c>
      <c r="I725" s="34">
        <f t="shared" si="123"/>
        <v>488.77699999999993</v>
      </c>
      <c r="J725" s="68">
        <f t="shared" si="124"/>
        <v>27.499998977038612</v>
      </c>
      <c r="K725" s="110">
        <v>3.34</v>
      </c>
      <c r="L725" s="68">
        <f t="shared" si="125"/>
        <v>42.835999999999999</v>
      </c>
      <c r="M725" s="68">
        <f t="shared" si="128"/>
        <v>49.67966101176934</v>
      </c>
      <c r="N725" s="68">
        <f t="shared" si="128"/>
        <v>41.560092506159968</v>
      </c>
      <c r="O725" s="68">
        <f t="shared" si="128"/>
        <v>42.389047261205377</v>
      </c>
      <c r="P725" s="68">
        <f t="shared" si="128"/>
        <v>0</v>
      </c>
      <c r="Q725" s="68">
        <f t="shared" si="128"/>
        <v>0</v>
      </c>
      <c r="R725" s="68">
        <f t="shared" si="126"/>
        <v>49.67966101176934</v>
      </c>
      <c r="S725" s="68">
        <f t="shared" si="122"/>
        <v>0</v>
      </c>
      <c r="T725" s="68">
        <f t="shared" si="127"/>
        <v>0</v>
      </c>
      <c r="U725" s="43"/>
    </row>
    <row r="726" spans="1:21" ht="15" customHeight="1" x14ac:dyDescent="0.35">
      <c r="A726" s="63">
        <v>45688.041666664918</v>
      </c>
      <c r="B726" s="64">
        <v>463.75099999999998</v>
      </c>
      <c r="C726" s="65">
        <v>12864.125176699999</v>
      </c>
      <c r="D726" s="66">
        <v>0</v>
      </c>
      <c r="E726" s="66">
        <v>0</v>
      </c>
      <c r="F726" s="19">
        <f t="shared" ref="F726:G749" si="129">B726-D726</f>
        <v>463.75099999999998</v>
      </c>
      <c r="G726" s="19">
        <f t="shared" si="129"/>
        <v>12864.125176699999</v>
      </c>
      <c r="H726" s="67">
        <v>0</v>
      </c>
      <c r="I726" s="34">
        <f t="shared" si="123"/>
        <v>463.75099999999998</v>
      </c>
      <c r="J726" s="68">
        <f t="shared" si="124"/>
        <v>27.739293665566219</v>
      </c>
      <c r="K726" s="110">
        <v>3.2</v>
      </c>
      <c r="L726" s="68">
        <f t="shared" si="125"/>
        <v>41.38</v>
      </c>
      <c r="M726" s="68">
        <f t="shared" si="128"/>
        <v>49.67966101176934</v>
      </c>
      <c r="N726" s="68">
        <f t="shared" si="128"/>
        <v>41.560092506159968</v>
      </c>
      <c r="O726" s="68">
        <f t="shared" si="128"/>
        <v>42.389047261205377</v>
      </c>
      <c r="P726" s="68">
        <f t="shared" si="128"/>
        <v>0</v>
      </c>
      <c r="Q726" s="68">
        <f t="shared" si="128"/>
        <v>0</v>
      </c>
      <c r="R726" s="68">
        <f t="shared" si="126"/>
        <v>49.67966101176934</v>
      </c>
      <c r="S726" s="68">
        <f t="shared" si="122"/>
        <v>0</v>
      </c>
      <c r="T726" s="68">
        <f t="shared" si="127"/>
        <v>0</v>
      </c>
      <c r="U726" s="43"/>
    </row>
    <row r="727" spans="1:21" ht="15" customHeight="1" x14ac:dyDescent="0.35">
      <c r="A727" s="63">
        <v>45688.083333331582</v>
      </c>
      <c r="B727" s="70">
        <v>462.23200000000003</v>
      </c>
      <c r="C727" s="71">
        <v>12600.12028144</v>
      </c>
      <c r="D727" s="66">
        <v>0</v>
      </c>
      <c r="E727" s="66">
        <v>0</v>
      </c>
      <c r="F727" s="19">
        <f t="shared" si="129"/>
        <v>462.23200000000003</v>
      </c>
      <c r="G727" s="19">
        <f t="shared" si="129"/>
        <v>12600.12028144</v>
      </c>
      <c r="H727" s="67">
        <v>0</v>
      </c>
      <c r="I727" s="34">
        <f t="shared" si="123"/>
        <v>462.23200000000003</v>
      </c>
      <c r="J727" s="68">
        <f t="shared" si="124"/>
        <v>27.259298969867945</v>
      </c>
      <c r="K727" s="110">
        <v>3.2</v>
      </c>
      <c r="L727" s="68">
        <f t="shared" si="125"/>
        <v>41.38</v>
      </c>
      <c r="M727" s="68">
        <f t="shared" si="128"/>
        <v>49.67966101176934</v>
      </c>
      <c r="N727" s="68">
        <f t="shared" si="128"/>
        <v>41.560092506159968</v>
      </c>
      <c r="O727" s="68">
        <f t="shared" si="128"/>
        <v>42.389047261205377</v>
      </c>
      <c r="P727" s="68">
        <f t="shared" si="128"/>
        <v>0</v>
      </c>
      <c r="Q727" s="68">
        <f t="shared" si="128"/>
        <v>0</v>
      </c>
      <c r="R727" s="68">
        <f t="shared" si="126"/>
        <v>49.67966101176934</v>
      </c>
      <c r="S727" s="68">
        <f t="shared" si="122"/>
        <v>0</v>
      </c>
      <c r="T727" s="68">
        <f t="shared" si="127"/>
        <v>0</v>
      </c>
      <c r="U727" s="43"/>
    </row>
    <row r="728" spans="1:21" ht="15" customHeight="1" x14ac:dyDescent="0.35">
      <c r="A728" s="63">
        <v>45688.124999998246</v>
      </c>
      <c r="B728" s="70">
        <v>444.14000000000004</v>
      </c>
      <c r="C728" s="71">
        <v>11690.834184000001</v>
      </c>
      <c r="D728" s="66">
        <v>0</v>
      </c>
      <c r="E728" s="66">
        <v>0</v>
      </c>
      <c r="F728" s="19">
        <f t="shared" si="129"/>
        <v>444.14000000000004</v>
      </c>
      <c r="G728" s="19">
        <f t="shared" si="129"/>
        <v>11690.834184000001</v>
      </c>
      <c r="H728" s="67">
        <v>0</v>
      </c>
      <c r="I728" s="34">
        <f t="shared" si="123"/>
        <v>444.14000000000004</v>
      </c>
      <c r="J728" s="68">
        <f t="shared" si="124"/>
        <v>26.322407763317873</v>
      </c>
      <c r="K728" s="110">
        <v>3.2</v>
      </c>
      <c r="L728" s="68">
        <f t="shared" si="125"/>
        <v>41.38</v>
      </c>
      <c r="M728" s="68">
        <f t="shared" ref="M728:Q743" si="130">M727</f>
        <v>49.67966101176934</v>
      </c>
      <c r="N728" s="68">
        <f t="shared" si="130"/>
        <v>41.560092506159968</v>
      </c>
      <c r="O728" s="68">
        <f t="shared" si="130"/>
        <v>42.389047261205377</v>
      </c>
      <c r="P728" s="68">
        <f t="shared" si="130"/>
        <v>0</v>
      </c>
      <c r="Q728" s="68">
        <f t="shared" si="130"/>
        <v>0</v>
      </c>
      <c r="R728" s="68">
        <f t="shared" si="126"/>
        <v>49.67966101176934</v>
      </c>
      <c r="S728" s="68">
        <f t="shared" si="122"/>
        <v>0</v>
      </c>
      <c r="T728" s="68">
        <f t="shared" si="127"/>
        <v>0</v>
      </c>
      <c r="U728" s="43"/>
    </row>
    <row r="729" spans="1:21" ht="15" customHeight="1" x14ac:dyDescent="0.35">
      <c r="A729" s="63">
        <v>45688.166666664911</v>
      </c>
      <c r="B729" s="70">
        <v>454.26600000000002</v>
      </c>
      <c r="C729" s="71">
        <v>11903.608645120001</v>
      </c>
      <c r="D729" s="66">
        <v>0</v>
      </c>
      <c r="E729" s="66">
        <v>0</v>
      </c>
      <c r="F729" s="19">
        <f t="shared" si="129"/>
        <v>454.26600000000002</v>
      </c>
      <c r="G729" s="19">
        <f t="shared" si="129"/>
        <v>11903.608645120001</v>
      </c>
      <c r="H729" s="67">
        <v>0</v>
      </c>
      <c r="I729" s="34">
        <f t="shared" si="123"/>
        <v>454.26600000000002</v>
      </c>
      <c r="J729" s="68">
        <f t="shared" si="124"/>
        <v>26.204049268754432</v>
      </c>
      <c r="K729" s="110">
        <v>3.2</v>
      </c>
      <c r="L729" s="68">
        <f t="shared" si="125"/>
        <v>41.38</v>
      </c>
      <c r="M729" s="68">
        <f t="shared" si="130"/>
        <v>49.67966101176934</v>
      </c>
      <c r="N729" s="68">
        <f t="shared" si="130"/>
        <v>41.560092506159968</v>
      </c>
      <c r="O729" s="68">
        <f t="shared" si="130"/>
        <v>42.389047261205377</v>
      </c>
      <c r="P729" s="68">
        <f t="shared" si="130"/>
        <v>0</v>
      </c>
      <c r="Q729" s="68">
        <f t="shared" si="130"/>
        <v>0</v>
      </c>
      <c r="R729" s="68">
        <f t="shared" si="126"/>
        <v>49.67966101176934</v>
      </c>
      <c r="S729" s="68">
        <f t="shared" si="122"/>
        <v>0</v>
      </c>
      <c r="T729" s="68">
        <f t="shared" si="127"/>
        <v>0</v>
      </c>
      <c r="U729" s="43"/>
    </row>
    <row r="730" spans="1:21" ht="15" customHeight="1" x14ac:dyDescent="0.35">
      <c r="A730" s="63">
        <v>45688.208333331575</v>
      </c>
      <c r="B730" s="70">
        <v>441.05099999999999</v>
      </c>
      <c r="C730" s="71">
        <v>11710.57497876</v>
      </c>
      <c r="D730" s="66">
        <v>0</v>
      </c>
      <c r="E730" s="66">
        <v>0</v>
      </c>
      <c r="F730" s="19">
        <f t="shared" si="129"/>
        <v>441.05099999999999</v>
      </c>
      <c r="G730" s="19">
        <f t="shared" si="129"/>
        <v>11710.57497876</v>
      </c>
      <c r="H730" s="67">
        <v>0</v>
      </c>
      <c r="I730" s="34">
        <f t="shared" si="123"/>
        <v>441.05099999999999</v>
      </c>
      <c r="J730" s="68">
        <f t="shared" si="124"/>
        <v>26.551521204486555</v>
      </c>
      <c r="K730" s="110">
        <v>3.2</v>
      </c>
      <c r="L730" s="68">
        <f t="shared" si="125"/>
        <v>41.38</v>
      </c>
      <c r="M730" s="68">
        <f t="shared" si="130"/>
        <v>49.67966101176934</v>
      </c>
      <c r="N730" s="68">
        <f t="shared" si="130"/>
        <v>41.560092506159968</v>
      </c>
      <c r="O730" s="68">
        <f t="shared" si="130"/>
        <v>42.389047261205377</v>
      </c>
      <c r="P730" s="68">
        <f t="shared" si="130"/>
        <v>0</v>
      </c>
      <c r="Q730" s="68">
        <f t="shared" si="130"/>
        <v>0</v>
      </c>
      <c r="R730" s="68">
        <f t="shared" si="126"/>
        <v>49.67966101176934</v>
      </c>
      <c r="S730" s="68">
        <f t="shared" si="122"/>
        <v>0</v>
      </c>
      <c r="T730" s="68">
        <f t="shared" si="127"/>
        <v>0</v>
      </c>
      <c r="U730" s="43"/>
    </row>
    <row r="731" spans="1:21" ht="15" customHeight="1" x14ac:dyDescent="0.35">
      <c r="A731" s="63">
        <v>45688.249999998239</v>
      </c>
      <c r="B731" s="70">
        <v>469.80399999999997</v>
      </c>
      <c r="C731" s="71">
        <v>13119.69989192</v>
      </c>
      <c r="D731" s="66">
        <v>0</v>
      </c>
      <c r="E731" s="66">
        <v>0</v>
      </c>
      <c r="F731" s="19">
        <f t="shared" si="129"/>
        <v>469.80399999999997</v>
      </c>
      <c r="G731" s="19">
        <f t="shared" si="129"/>
        <v>13119.69989192</v>
      </c>
      <c r="H731" s="67">
        <v>0</v>
      </c>
      <c r="I731" s="34">
        <f t="shared" si="123"/>
        <v>469.80399999999997</v>
      </c>
      <c r="J731" s="68">
        <f t="shared" si="124"/>
        <v>27.925900783986513</v>
      </c>
      <c r="K731" s="110">
        <v>3.2</v>
      </c>
      <c r="L731" s="68">
        <f t="shared" si="125"/>
        <v>41.38</v>
      </c>
      <c r="M731" s="68">
        <f t="shared" si="130"/>
        <v>49.67966101176934</v>
      </c>
      <c r="N731" s="68">
        <f t="shared" si="130"/>
        <v>41.560092506159968</v>
      </c>
      <c r="O731" s="68">
        <f t="shared" si="130"/>
        <v>42.389047261205377</v>
      </c>
      <c r="P731" s="68">
        <f t="shared" si="130"/>
        <v>0</v>
      </c>
      <c r="Q731" s="68">
        <f t="shared" si="130"/>
        <v>0</v>
      </c>
      <c r="R731" s="68">
        <f t="shared" si="126"/>
        <v>49.67966101176934</v>
      </c>
      <c r="S731" s="68">
        <f t="shared" si="122"/>
        <v>0</v>
      </c>
      <c r="T731" s="68">
        <f t="shared" si="127"/>
        <v>0</v>
      </c>
      <c r="U731" s="43"/>
    </row>
    <row r="732" spans="1:21" ht="15" customHeight="1" x14ac:dyDescent="0.35">
      <c r="A732" s="63">
        <v>45688.291666664903</v>
      </c>
      <c r="B732" s="70">
        <v>493.05799999999999</v>
      </c>
      <c r="C732" s="71">
        <v>15971.80176604</v>
      </c>
      <c r="D732" s="66">
        <v>0</v>
      </c>
      <c r="E732" s="66">
        <v>0</v>
      </c>
      <c r="F732" s="19">
        <f t="shared" si="129"/>
        <v>493.05799999999999</v>
      </c>
      <c r="G732" s="19">
        <f t="shared" si="129"/>
        <v>15971.80176604</v>
      </c>
      <c r="H732" s="67">
        <v>0</v>
      </c>
      <c r="I732" s="34">
        <f t="shared" si="123"/>
        <v>493.05799999999999</v>
      </c>
      <c r="J732" s="68">
        <f t="shared" si="124"/>
        <v>32.393352842951536</v>
      </c>
      <c r="K732" s="110">
        <v>3.2</v>
      </c>
      <c r="L732" s="68">
        <f t="shared" si="125"/>
        <v>41.38</v>
      </c>
      <c r="M732" s="68">
        <f t="shared" si="130"/>
        <v>49.67966101176934</v>
      </c>
      <c r="N732" s="68">
        <f t="shared" si="130"/>
        <v>41.560092506159968</v>
      </c>
      <c r="O732" s="68">
        <f t="shared" si="130"/>
        <v>42.389047261205377</v>
      </c>
      <c r="P732" s="68">
        <f t="shared" si="130"/>
        <v>0</v>
      </c>
      <c r="Q732" s="68">
        <f t="shared" si="130"/>
        <v>0</v>
      </c>
      <c r="R732" s="68">
        <f t="shared" si="126"/>
        <v>49.67966101176934</v>
      </c>
      <c r="S732" s="68">
        <f t="shared" si="122"/>
        <v>0</v>
      </c>
      <c r="T732" s="68">
        <f t="shared" si="127"/>
        <v>0</v>
      </c>
      <c r="U732" s="43"/>
    </row>
    <row r="733" spans="1:21" ht="15" customHeight="1" x14ac:dyDescent="0.35">
      <c r="A733" s="63">
        <v>45688.333333331568</v>
      </c>
      <c r="B733" s="70">
        <v>508.82599999999996</v>
      </c>
      <c r="C733" s="71">
        <v>17643.356202319999</v>
      </c>
      <c r="D733" s="66">
        <v>0</v>
      </c>
      <c r="E733" s="66">
        <v>0</v>
      </c>
      <c r="F733" s="19">
        <f t="shared" si="129"/>
        <v>508.82599999999996</v>
      </c>
      <c r="G733" s="19">
        <f t="shared" si="129"/>
        <v>17643.356202319999</v>
      </c>
      <c r="H733" s="67">
        <v>0</v>
      </c>
      <c r="I733" s="34">
        <f t="shared" si="123"/>
        <v>508.82599999999996</v>
      </c>
      <c r="J733" s="68">
        <f t="shared" si="124"/>
        <v>34.674635734651922</v>
      </c>
      <c r="K733" s="110">
        <v>3.2</v>
      </c>
      <c r="L733" s="68">
        <f t="shared" si="125"/>
        <v>41.38</v>
      </c>
      <c r="M733" s="68">
        <f t="shared" si="130"/>
        <v>49.67966101176934</v>
      </c>
      <c r="N733" s="68">
        <f t="shared" si="130"/>
        <v>41.560092506159968</v>
      </c>
      <c r="O733" s="68">
        <f t="shared" si="130"/>
        <v>42.389047261205377</v>
      </c>
      <c r="P733" s="68">
        <f t="shared" si="130"/>
        <v>0</v>
      </c>
      <c r="Q733" s="68">
        <f t="shared" si="130"/>
        <v>0</v>
      </c>
      <c r="R733" s="68">
        <f t="shared" si="126"/>
        <v>49.67966101176934</v>
      </c>
      <c r="S733" s="68">
        <f t="shared" si="122"/>
        <v>0</v>
      </c>
      <c r="T733" s="68">
        <f t="shared" si="127"/>
        <v>0</v>
      </c>
      <c r="U733" s="43"/>
    </row>
    <row r="734" spans="1:21" ht="15" customHeight="1" x14ac:dyDescent="0.35">
      <c r="A734" s="63">
        <v>45688.374999998232</v>
      </c>
      <c r="B734" s="70">
        <v>476.23899999999998</v>
      </c>
      <c r="C734" s="71">
        <v>17655.12402376</v>
      </c>
      <c r="D734" s="66">
        <v>0</v>
      </c>
      <c r="E734" s="66">
        <v>0</v>
      </c>
      <c r="F734" s="19">
        <f t="shared" si="129"/>
        <v>476.23899999999998</v>
      </c>
      <c r="G734" s="19">
        <f t="shared" si="129"/>
        <v>17655.12402376</v>
      </c>
      <c r="H734" s="67">
        <v>0</v>
      </c>
      <c r="I734" s="34">
        <f t="shared" si="123"/>
        <v>476.23899999999998</v>
      </c>
      <c r="J734" s="68">
        <f t="shared" si="124"/>
        <v>37.071982814847168</v>
      </c>
      <c r="K734" s="110">
        <v>3.2</v>
      </c>
      <c r="L734" s="68">
        <f t="shared" si="125"/>
        <v>41.38</v>
      </c>
      <c r="M734" s="68">
        <f t="shared" si="130"/>
        <v>49.67966101176934</v>
      </c>
      <c r="N734" s="68">
        <f t="shared" si="130"/>
        <v>41.560092506159968</v>
      </c>
      <c r="O734" s="68">
        <f t="shared" si="130"/>
        <v>42.389047261205377</v>
      </c>
      <c r="P734" s="68">
        <f t="shared" si="130"/>
        <v>0</v>
      </c>
      <c r="Q734" s="68">
        <f t="shared" si="130"/>
        <v>0</v>
      </c>
      <c r="R734" s="68">
        <f t="shared" si="126"/>
        <v>49.67966101176934</v>
      </c>
      <c r="S734" s="68">
        <f t="shared" si="122"/>
        <v>0</v>
      </c>
      <c r="T734" s="68">
        <f t="shared" si="127"/>
        <v>0</v>
      </c>
      <c r="U734" s="43"/>
    </row>
    <row r="735" spans="1:21" ht="15" customHeight="1" x14ac:dyDescent="0.35">
      <c r="A735" s="63">
        <v>45688.416666664896</v>
      </c>
      <c r="B735" s="70">
        <v>441.798</v>
      </c>
      <c r="C735" s="71">
        <v>16151.96945404</v>
      </c>
      <c r="D735" s="66">
        <v>0</v>
      </c>
      <c r="E735" s="66">
        <v>0</v>
      </c>
      <c r="F735" s="19">
        <f t="shared" si="129"/>
        <v>441.798</v>
      </c>
      <c r="G735" s="19">
        <f t="shared" si="129"/>
        <v>16151.96945404</v>
      </c>
      <c r="H735" s="67">
        <v>0</v>
      </c>
      <c r="I735" s="34">
        <f t="shared" si="123"/>
        <v>441.798</v>
      </c>
      <c r="J735" s="68">
        <f t="shared" si="124"/>
        <v>36.559625561998921</v>
      </c>
      <c r="K735" s="110">
        <v>3.2</v>
      </c>
      <c r="L735" s="68">
        <f t="shared" si="125"/>
        <v>41.38</v>
      </c>
      <c r="M735" s="68">
        <f t="shared" si="130"/>
        <v>49.67966101176934</v>
      </c>
      <c r="N735" s="68">
        <f t="shared" si="130"/>
        <v>41.560092506159968</v>
      </c>
      <c r="O735" s="68">
        <f t="shared" si="130"/>
        <v>42.389047261205377</v>
      </c>
      <c r="P735" s="68">
        <f t="shared" si="130"/>
        <v>0</v>
      </c>
      <c r="Q735" s="68">
        <f t="shared" si="130"/>
        <v>0</v>
      </c>
      <c r="R735" s="68">
        <f t="shared" si="126"/>
        <v>49.67966101176934</v>
      </c>
      <c r="S735" s="68">
        <f t="shared" si="122"/>
        <v>0</v>
      </c>
      <c r="T735" s="68">
        <f t="shared" si="127"/>
        <v>0</v>
      </c>
      <c r="U735" s="43"/>
    </row>
    <row r="736" spans="1:21" ht="15" customHeight="1" x14ac:dyDescent="0.35">
      <c r="A736" s="63">
        <v>45688.45833333156</v>
      </c>
      <c r="B736" s="70">
        <v>398.76400000000001</v>
      </c>
      <c r="C736" s="71">
        <v>14750.95526656</v>
      </c>
      <c r="D736" s="66">
        <v>0</v>
      </c>
      <c r="E736" s="66">
        <v>0</v>
      </c>
      <c r="F736" s="19">
        <f t="shared" si="129"/>
        <v>398.76400000000001</v>
      </c>
      <c r="G736" s="19">
        <f t="shared" si="129"/>
        <v>14750.95526656</v>
      </c>
      <c r="H736" s="67">
        <v>0</v>
      </c>
      <c r="I736" s="34">
        <f t="shared" si="123"/>
        <v>398.76400000000001</v>
      </c>
      <c r="J736" s="68">
        <f t="shared" si="124"/>
        <v>36.991692496213297</v>
      </c>
      <c r="K736" s="110">
        <v>3.2</v>
      </c>
      <c r="L736" s="68">
        <f t="shared" si="125"/>
        <v>41.38</v>
      </c>
      <c r="M736" s="68">
        <f t="shared" si="130"/>
        <v>49.67966101176934</v>
      </c>
      <c r="N736" s="68">
        <f t="shared" si="130"/>
        <v>41.560092506159968</v>
      </c>
      <c r="O736" s="68">
        <f t="shared" si="130"/>
        <v>42.389047261205377</v>
      </c>
      <c r="P736" s="68">
        <f t="shared" si="130"/>
        <v>0</v>
      </c>
      <c r="Q736" s="68">
        <f t="shared" si="130"/>
        <v>0</v>
      </c>
      <c r="R736" s="68">
        <f t="shared" si="126"/>
        <v>49.67966101176934</v>
      </c>
      <c r="S736" s="68">
        <f t="shared" si="122"/>
        <v>0</v>
      </c>
      <c r="T736" s="68">
        <f t="shared" si="127"/>
        <v>0</v>
      </c>
      <c r="U736" s="43"/>
    </row>
    <row r="737" spans="1:21" ht="15" customHeight="1" x14ac:dyDescent="0.35">
      <c r="A737" s="63">
        <v>45688.499999998225</v>
      </c>
      <c r="B737" s="70">
        <v>414.42600000000004</v>
      </c>
      <c r="C737" s="71">
        <v>13331.02247828</v>
      </c>
      <c r="D737" s="66">
        <v>0</v>
      </c>
      <c r="E737" s="66">
        <v>0</v>
      </c>
      <c r="F737" s="19">
        <f t="shared" si="129"/>
        <v>414.42600000000004</v>
      </c>
      <c r="G737" s="19">
        <f t="shared" si="129"/>
        <v>13331.02247828</v>
      </c>
      <c r="H737" s="67">
        <v>0</v>
      </c>
      <c r="I737" s="34">
        <f t="shared" si="123"/>
        <v>414.42600000000004</v>
      </c>
      <c r="J737" s="68">
        <f t="shared" si="124"/>
        <v>32.167437560095166</v>
      </c>
      <c r="K737" s="110">
        <v>3.2</v>
      </c>
      <c r="L737" s="68">
        <f t="shared" si="125"/>
        <v>41.38</v>
      </c>
      <c r="M737" s="68">
        <f t="shared" si="130"/>
        <v>49.67966101176934</v>
      </c>
      <c r="N737" s="68">
        <f t="shared" si="130"/>
        <v>41.560092506159968</v>
      </c>
      <c r="O737" s="68">
        <f t="shared" si="130"/>
        <v>42.389047261205377</v>
      </c>
      <c r="P737" s="68">
        <f t="shared" si="130"/>
        <v>0</v>
      </c>
      <c r="Q737" s="68">
        <f t="shared" si="130"/>
        <v>0</v>
      </c>
      <c r="R737" s="68">
        <f t="shared" si="126"/>
        <v>49.67966101176934</v>
      </c>
      <c r="S737" s="68">
        <f t="shared" si="122"/>
        <v>0</v>
      </c>
      <c r="T737" s="68">
        <f t="shared" si="127"/>
        <v>0</v>
      </c>
      <c r="U737" s="43"/>
    </row>
    <row r="738" spans="1:21" ht="15" customHeight="1" x14ac:dyDescent="0.35">
      <c r="A738" s="63">
        <v>45688.541666664889</v>
      </c>
      <c r="B738" s="70">
        <v>439.28300000000002</v>
      </c>
      <c r="C738" s="71">
        <v>14290.51282018</v>
      </c>
      <c r="D738" s="66">
        <v>0</v>
      </c>
      <c r="E738" s="66">
        <v>0</v>
      </c>
      <c r="F738" s="19">
        <f t="shared" si="129"/>
        <v>439.28300000000002</v>
      </c>
      <c r="G738" s="19">
        <f t="shared" si="129"/>
        <v>14290.51282018</v>
      </c>
      <c r="H738" s="67">
        <v>0</v>
      </c>
      <c r="I738" s="34">
        <f t="shared" si="123"/>
        <v>439.28300000000002</v>
      </c>
      <c r="J738" s="68">
        <f t="shared" si="124"/>
        <v>32.531449703676216</v>
      </c>
      <c r="K738" s="110">
        <v>3.2</v>
      </c>
      <c r="L738" s="68">
        <f t="shared" si="125"/>
        <v>41.38</v>
      </c>
      <c r="M738" s="68">
        <f t="shared" si="130"/>
        <v>49.67966101176934</v>
      </c>
      <c r="N738" s="68">
        <f t="shared" si="130"/>
        <v>41.560092506159968</v>
      </c>
      <c r="O738" s="68">
        <f t="shared" si="130"/>
        <v>42.389047261205377</v>
      </c>
      <c r="P738" s="68">
        <f t="shared" si="130"/>
        <v>0</v>
      </c>
      <c r="Q738" s="68">
        <f t="shared" si="130"/>
        <v>0</v>
      </c>
      <c r="R738" s="68">
        <f t="shared" si="126"/>
        <v>49.67966101176934</v>
      </c>
      <c r="S738" s="68">
        <f t="shared" si="122"/>
        <v>0</v>
      </c>
      <c r="T738" s="68">
        <f t="shared" si="127"/>
        <v>0</v>
      </c>
      <c r="U738" s="43"/>
    </row>
    <row r="739" spans="1:21" ht="15" customHeight="1" x14ac:dyDescent="0.35">
      <c r="A739" s="63">
        <v>45688.583333331553</v>
      </c>
      <c r="B739" s="70">
        <v>439.416</v>
      </c>
      <c r="C739" s="71">
        <v>13672.59953748</v>
      </c>
      <c r="D739" s="66">
        <v>0</v>
      </c>
      <c r="E739" s="66">
        <v>0</v>
      </c>
      <c r="F739" s="19">
        <f t="shared" si="129"/>
        <v>439.416</v>
      </c>
      <c r="G739" s="19">
        <f t="shared" si="129"/>
        <v>13672.59953748</v>
      </c>
      <c r="H739" s="67">
        <v>0</v>
      </c>
      <c r="I739" s="34">
        <f t="shared" si="123"/>
        <v>439.416</v>
      </c>
      <c r="J739" s="68">
        <f t="shared" si="124"/>
        <v>31.115388464416409</v>
      </c>
      <c r="K739" s="110">
        <v>3.2</v>
      </c>
      <c r="L739" s="68">
        <f t="shared" si="125"/>
        <v>41.38</v>
      </c>
      <c r="M739" s="68">
        <f t="shared" si="130"/>
        <v>49.67966101176934</v>
      </c>
      <c r="N739" s="68">
        <f t="shared" si="130"/>
        <v>41.560092506159968</v>
      </c>
      <c r="O739" s="68">
        <f t="shared" si="130"/>
        <v>42.389047261205377</v>
      </c>
      <c r="P739" s="68">
        <f t="shared" si="130"/>
        <v>0</v>
      </c>
      <c r="Q739" s="68">
        <f t="shared" si="130"/>
        <v>0</v>
      </c>
      <c r="R739" s="68">
        <f t="shared" si="126"/>
        <v>49.67966101176934</v>
      </c>
      <c r="S739" s="68">
        <f t="shared" si="122"/>
        <v>0</v>
      </c>
      <c r="T739" s="68">
        <f t="shared" si="127"/>
        <v>0</v>
      </c>
      <c r="U739" s="43"/>
    </row>
    <row r="740" spans="1:21" ht="15" customHeight="1" x14ac:dyDescent="0.35">
      <c r="A740" s="63">
        <v>45688.624999998217</v>
      </c>
      <c r="B740" s="70">
        <v>446.6</v>
      </c>
      <c r="C740" s="71">
        <v>13353.34</v>
      </c>
      <c r="D740" s="66">
        <v>0</v>
      </c>
      <c r="E740" s="66">
        <v>0</v>
      </c>
      <c r="F740" s="19">
        <f t="shared" si="129"/>
        <v>446.6</v>
      </c>
      <c r="G740" s="19">
        <f t="shared" si="129"/>
        <v>13353.34</v>
      </c>
      <c r="H740" s="67">
        <v>0</v>
      </c>
      <c r="I740" s="34">
        <f t="shared" si="123"/>
        <v>446.6</v>
      </c>
      <c r="J740" s="68">
        <f t="shared" si="124"/>
        <v>29.9</v>
      </c>
      <c r="K740" s="110">
        <v>3.2</v>
      </c>
      <c r="L740" s="68">
        <f t="shared" si="125"/>
        <v>41.38</v>
      </c>
      <c r="M740" s="68">
        <f t="shared" si="130"/>
        <v>49.67966101176934</v>
      </c>
      <c r="N740" s="68">
        <f t="shared" si="130"/>
        <v>41.560092506159968</v>
      </c>
      <c r="O740" s="68">
        <f t="shared" si="130"/>
        <v>42.389047261205377</v>
      </c>
      <c r="P740" s="68">
        <f t="shared" si="130"/>
        <v>0</v>
      </c>
      <c r="Q740" s="68">
        <f t="shared" si="130"/>
        <v>0</v>
      </c>
      <c r="R740" s="68">
        <f t="shared" si="126"/>
        <v>49.67966101176934</v>
      </c>
      <c r="S740" s="68">
        <f t="shared" si="122"/>
        <v>0</v>
      </c>
      <c r="T740" s="68">
        <f t="shared" si="127"/>
        <v>0</v>
      </c>
      <c r="U740" s="43"/>
    </row>
    <row r="741" spans="1:21" ht="15" customHeight="1" x14ac:dyDescent="0.35">
      <c r="A741" s="63">
        <v>45688.666666664882</v>
      </c>
      <c r="B741" s="70">
        <v>439.03199999999998</v>
      </c>
      <c r="C741" s="71">
        <v>12666.100072040001</v>
      </c>
      <c r="D741" s="66">
        <v>0</v>
      </c>
      <c r="E741" s="66">
        <v>0</v>
      </c>
      <c r="F741" s="19">
        <f t="shared" si="129"/>
        <v>439.03199999999998</v>
      </c>
      <c r="G741" s="19">
        <f t="shared" si="129"/>
        <v>12666.100072040001</v>
      </c>
      <c r="H741" s="67">
        <v>0</v>
      </c>
      <c r="I741" s="34">
        <f t="shared" si="123"/>
        <v>439.03199999999998</v>
      </c>
      <c r="J741" s="68">
        <f t="shared" si="124"/>
        <v>28.850061207474628</v>
      </c>
      <c r="K741" s="110">
        <v>3.2</v>
      </c>
      <c r="L741" s="68">
        <f t="shared" si="125"/>
        <v>41.38</v>
      </c>
      <c r="M741" s="68">
        <f t="shared" si="130"/>
        <v>49.67966101176934</v>
      </c>
      <c r="N741" s="68">
        <f t="shared" si="130"/>
        <v>41.560092506159968</v>
      </c>
      <c r="O741" s="68">
        <f t="shared" si="130"/>
        <v>42.389047261205377</v>
      </c>
      <c r="P741" s="68">
        <f t="shared" si="130"/>
        <v>0</v>
      </c>
      <c r="Q741" s="68">
        <f t="shared" si="130"/>
        <v>0</v>
      </c>
      <c r="R741" s="68">
        <f t="shared" si="126"/>
        <v>49.67966101176934</v>
      </c>
      <c r="S741" s="68">
        <f t="shared" si="122"/>
        <v>0</v>
      </c>
      <c r="T741" s="68">
        <f t="shared" si="127"/>
        <v>0</v>
      </c>
      <c r="U741" s="43"/>
    </row>
    <row r="742" spans="1:21" ht="15" customHeight="1" x14ac:dyDescent="0.35">
      <c r="A742" s="63">
        <v>45688.708333331546</v>
      </c>
      <c r="B742" s="70">
        <v>424.89400000000001</v>
      </c>
      <c r="C742" s="71">
        <v>12723.692943759999</v>
      </c>
      <c r="D742" s="66">
        <v>0</v>
      </c>
      <c r="E742" s="66">
        <v>0</v>
      </c>
      <c r="F742" s="19">
        <f t="shared" si="129"/>
        <v>424.89400000000001</v>
      </c>
      <c r="G742" s="19">
        <f t="shared" si="129"/>
        <v>12723.692943759999</v>
      </c>
      <c r="H742" s="67">
        <v>0</v>
      </c>
      <c r="I742" s="34">
        <f t="shared" si="123"/>
        <v>424.89400000000001</v>
      </c>
      <c r="J742" s="68">
        <f t="shared" si="124"/>
        <v>29.945569821555491</v>
      </c>
      <c r="K742" s="110">
        <v>3.2</v>
      </c>
      <c r="L742" s="68">
        <f t="shared" si="125"/>
        <v>41.38</v>
      </c>
      <c r="M742" s="68">
        <f t="shared" si="130"/>
        <v>49.67966101176934</v>
      </c>
      <c r="N742" s="68">
        <f t="shared" si="130"/>
        <v>41.560092506159968</v>
      </c>
      <c r="O742" s="68">
        <f t="shared" si="130"/>
        <v>42.389047261205377</v>
      </c>
      <c r="P742" s="68">
        <f t="shared" si="130"/>
        <v>0</v>
      </c>
      <c r="Q742" s="68">
        <f t="shared" si="130"/>
        <v>0</v>
      </c>
      <c r="R742" s="68">
        <f t="shared" si="126"/>
        <v>49.67966101176934</v>
      </c>
      <c r="S742" s="68">
        <f t="shared" si="122"/>
        <v>0</v>
      </c>
      <c r="T742" s="68">
        <f t="shared" si="127"/>
        <v>0</v>
      </c>
      <c r="U742" s="43"/>
    </row>
    <row r="743" spans="1:21" ht="15" customHeight="1" x14ac:dyDescent="0.35">
      <c r="A743" s="63">
        <v>45688.74999999821</v>
      </c>
      <c r="B743" s="70">
        <v>420.29200000000003</v>
      </c>
      <c r="C743" s="71">
        <v>14580.74738452</v>
      </c>
      <c r="D743" s="66">
        <v>0</v>
      </c>
      <c r="E743" s="66">
        <v>0</v>
      </c>
      <c r="F743" s="19">
        <f t="shared" si="129"/>
        <v>420.29200000000003</v>
      </c>
      <c r="G743" s="19">
        <f t="shared" si="129"/>
        <v>14580.74738452</v>
      </c>
      <c r="H743" s="67">
        <v>0</v>
      </c>
      <c r="I743" s="34">
        <f t="shared" si="123"/>
        <v>420.29200000000003</v>
      </c>
      <c r="J743" s="68">
        <f t="shared" si="124"/>
        <v>34.691946038754004</v>
      </c>
      <c r="K743" s="110">
        <v>3.2</v>
      </c>
      <c r="L743" s="68">
        <f t="shared" si="125"/>
        <v>41.38</v>
      </c>
      <c r="M743" s="68">
        <f t="shared" si="130"/>
        <v>49.67966101176934</v>
      </c>
      <c r="N743" s="68">
        <f t="shared" si="130"/>
        <v>41.560092506159968</v>
      </c>
      <c r="O743" s="68">
        <f t="shared" si="130"/>
        <v>42.389047261205377</v>
      </c>
      <c r="P743" s="68">
        <f t="shared" si="130"/>
        <v>0</v>
      </c>
      <c r="Q743" s="68">
        <f t="shared" si="130"/>
        <v>0</v>
      </c>
      <c r="R743" s="68">
        <f t="shared" si="126"/>
        <v>49.67966101176934</v>
      </c>
      <c r="S743" s="68">
        <f t="shared" si="122"/>
        <v>0</v>
      </c>
      <c r="T743" s="68">
        <f t="shared" si="127"/>
        <v>0</v>
      </c>
      <c r="U743" s="43"/>
    </row>
    <row r="744" spans="1:21" ht="15" customHeight="1" x14ac:dyDescent="0.35">
      <c r="A744" s="63">
        <v>45688.791666664874</v>
      </c>
      <c r="B744" s="70">
        <v>440.35500000000002</v>
      </c>
      <c r="C744" s="71">
        <v>13687.0559724</v>
      </c>
      <c r="D744" s="66">
        <v>0</v>
      </c>
      <c r="E744" s="66">
        <v>0</v>
      </c>
      <c r="F744" s="19">
        <f t="shared" si="129"/>
        <v>440.35500000000002</v>
      </c>
      <c r="G744" s="19">
        <f t="shared" si="129"/>
        <v>13687.0559724</v>
      </c>
      <c r="H744" s="67">
        <v>0</v>
      </c>
      <c r="I744" s="34">
        <f t="shared" si="123"/>
        <v>440.35500000000002</v>
      </c>
      <c r="J744" s="68">
        <f t="shared" si="124"/>
        <v>31.081867975610585</v>
      </c>
      <c r="K744" s="110">
        <v>3.2</v>
      </c>
      <c r="L744" s="68">
        <f t="shared" si="125"/>
        <v>41.38</v>
      </c>
      <c r="M744" s="68">
        <f t="shared" ref="M744:Q749" si="131">M743</f>
        <v>49.67966101176934</v>
      </c>
      <c r="N744" s="68">
        <f t="shared" si="131"/>
        <v>41.560092506159968</v>
      </c>
      <c r="O744" s="68">
        <f t="shared" si="131"/>
        <v>42.389047261205377</v>
      </c>
      <c r="P744" s="68">
        <f t="shared" si="131"/>
        <v>0</v>
      </c>
      <c r="Q744" s="68">
        <f t="shared" si="131"/>
        <v>0</v>
      </c>
      <c r="R744" s="68">
        <f t="shared" si="126"/>
        <v>49.67966101176934</v>
      </c>
      <c r="S744" s="68">
        <f t="shared" si="122"/>
        <v>0</v>
      </c>
      <c r="T744" s="68">
        <f t="shared" si="127"/>
        <v>0</v>
      </c>
      <c r="U744" s="43"/>
    </row>
    <row r="745" spans="1:21" ht="15" customHeight="1" x14ac:dyDescent="0.35">
      <c r="A745" s="63">
        <v>45688.833333331539</v>
      </c>
      <c r="B745" s="70">
        <v>443.822</v>
      </c>
      <c r="C745" s="71">
        <v>13016.002602280001</v>
      </c>
      <c r="D745" s="66">
        <v>0</v>
      </c>
      <c r="E745" s="66">
        <v>0</v>
      </c>
      <c r="F745" s="19">
        <f t="shared" si="129"/>
        <v>443.822</v>
      </c>
      <c r="G745" s="19">
        <f t="shared" si="129"/>
        <v>13016.002602280001</v>
      </c>
      <c r="H745" s="67">
        <v>0</v>
      </c>
      <c r="I745" s="34">
        <f t="shared" si="123"/>
        <v>443.822</v>
      </c>
      <c r="J745" s="68">
        <f t="shared" si="124"/>
        <v>29.327078428469072</v>
      </c>
      <c r="K745" s="110">
        <v>3.2</v>
      </c>
      <c r="L745" s="68">
        <f t="shared" si="125"/>
        <v>41.38</v>
      </c>
      <c r="M745" s="68">
        <f t="shared" si="131"/>
        <v>49.67966101176934</v>
      </c>
      <c r="N745" s="68">
        <f t="shared" si="131"/>
        <v>41.560092506159968</v>
      </c>
      <c r="O745" s="68">
        <f t="shared" si="131"/>
        <v>42.389047261205377</v>
      </c>
      <c r="P745" s="68">
        <f t="shared" si="131"/>
        <v>0</v>
      </c>
      <c r="Q745" s="68">
        <f t="shared" si="131"/>
        <v>0</v>
      </c>
      <c r="R745" s="68">
        <f t="shared" si="126"/>
        <v>49.67966101176934</v>
      </c>
      <c r="S745" s="68">
        <f t="shared" si="122"/>
        <v>0</v>
      </c>
      <c r="T745" s="68">
        <f t="shared" si="127"/>
        <v>0</v>
      </c>
      <c r="U745" s="43"/>
    </row>
    <row r="746" spans="1:21" ht="15" customHeight="1" x14ac:dyDescent="0.35">
      <c r="A746" s="63">
        <v>45688.874999998203</v>
      </c>
      <c r="B746" s="70">
        <v>446.49699999999996</v>
      </c>
      <c r="C746" s="71">
        <v>12740.687488400001</v>
      </c>
      <c r="D746" s="66">
        <v>0</v>
      </c>
      <c r="E746" s="66">
        <v>0</v>
      </c>
      <c r="F746" s="19">
        <f t="shared" si="129"/>
        <v>446.49699999999996</v>
      </c>
      <c r="G746" s="19">
        <f t="shared" si="129"/>
        <v>12740.687488400001</v>
      </c>
      <c r="H746" s="67">
        <v>0</v>
      </c>
      <c r="I746" s="34">
        <f t="shared" si="123"/>
        <v>446.49699999999996</v>
      </c>
      <c r="J746" s="68">
        <f t="shared" si="124"/>
        <v>28.534766165058226</v>
      </c>
      <c r="K746" s="110">
        <v>3.2</v>
      </c>
      <c r="L746" s="68">
        <f t="shared" si="125"/>
        <v>41.38</v>
      </c>
      <c r="M746" s="68">
        <f t="shared" si="131"/>
        <v>49.67966101176934</v>
      </c>
      <c r="N746" s="68">
        <f t="shared" si="131"/>
        <v>41.560092506159968</v>
      </c>
      <c r="O746" s="68">
        <f t="shared" si="131"/>
        <v>42.389047261205377</v>
      </c>
      <c r="P746" s="68">
        <f t="shared" si="131"/>
        <v>0</v>
      </c>
      <c r="Q746" s="68">
        <f t="shared" si="131"/>
        <v>0</v>
      </c>
      <c r="R746" s="68">
        <f t="shared" si="126"/>
        <v>49.67966101176934</v>
      </c>
      <c r="S746" s="68">
        <f t="shared" si="122"/>
        <v>0</v>
      </c>
      <c r="T746" s="68">
        <f t="shared" si="127"/>
        <v>0</v>
      </c>
      <c r="U746" s="43"/>
    </row>
    <row r="747" spans="1:21" ht="15" customHeight="1" x14ac:dyDescent="0.35">
      <c r="A747" s="63">
        <v>45688.916666664867</v>
      </c>
      <c r="B747" s="70">
        <v>442.76600000000002</v>
      </c>
      <c r="C747" s="71">
        <v>12816.742131200001</v>
      </c>
      <c r="D747" s="66">
        <v>0</v>
      </c>
      <c r="E747" s="66">
        <v>0</v>
      </c>
      <c r="F747" s="19">
        <f t="shared" si="129"/>
        <v>442.76600000000002</v>
      </c>
      <c r="G747" s="19">
        <f t="shared" si="129"/>
        <v>12816.742131200001</v>
      </c>
      <c r="H747" s="67">
        <v>0</v>
      </c>
      <c r="I747" s="34">
        <f t="shared" si="123"/>
        <v>442.76600000000002</v>
      </c>
      <c r="J747" s="68">
        <f t="shared" si="124"/>
        <v>28.946988095743574</v>
      </c>
      <c r="K747" s="110">
        <v>3.2</v>
      </c>
      <c r="L747" s="68">
        <f t="shared" si="125"/>
        <v>41.38</v>
      </c>
      <c r="M747" s="68">
        <f t="shared" si="131"/>
        <v>49.67966101176934</v>
      </c>
      <c r="N747" s="68">
        <f t="shared" si="131"/>
        <v>41.560092506159968</v>
      </c>
      <c r="O747" s="68">
        <f t="shared" si="131"/>
        <v>42.389047261205377</v>
      </c>
      <c r="P747" s="68">
        <f t="shared" si="131"/>
        <v>0</v>
      </c>
      <c r="Q747" s="68">
        <f t="shared" si="131"/>
        <v>0</v>
      </c>
      <c r="R747" s="68">
        <f t="shared" si="126"/>
        <v>49.67966101176934</v>
      </c>
      <c r="S747" s="68">
        <f t="shared" si="122"/>
        <v>0</v>
      </c>
      <c r="T747" s="68">
        <f t="shared" si="127"/>
        <v>0</v>
      </c>
      <c r="U747" s="43"/>
    </row>
    <row r="748" spans="1:21" ht="15" customHeight="1" x14ac:dyDescent="0.35">
      <c r="A748" s="63">
        <v>45688.958333331531</v>
      </c>
      <c r="B748" s="70">
        <v>430.13400000000001</v>
      </c>
      <c r="C748" s="71">
        <v>11227.014486920001</v>
      </c>
      <c r="D748" s="66">
        <v>0</v>
      </c>
      <c r="E748" s="66">
        <v>0</v>
      </c>
      <c r="F748" s="19">
        <f t="shared" si="129"/>
        <v>430.13400000000001</v>
      </c>
      <c r="G748" s="19">
        <f t="shared" si="129"/>
        <v>11227.014486920001</v>
      </c>
      <c r="H748" s="67">
        <v>0</v>
      </c>
      <c r="I748" s="34">
        <f t="shared" si="123"/>
        <v>430.13400000000001</v>
      </c>
      <c r="J748" s="68">
        <f t="shared" si="124"/>
        <v>26.10120215309648</v>
      </c>
      <c r="K748" s="110">
        <v>3.2</v>
      </c>
      <c r="L748" s="68">
        <f t="shared" si="125"/>
        <v>41.38</v>
      </c>
      <c r="M748" s="68">
        <f t="shared" si="131"/>
        <v>49.67966101176934</v>
      </c>
      <c r="N748" s="68">
        <f t="shared" si="131"/>
        <v>41.560092506159968</v>
      </c>
      <c r="O748" s="68">
        <f t="shared" si="131"/>
        <v>42.389047261205377</v>
      </c>
      <c r="P748" s="68">
        <f t="shared" si="131"/>
        <v>0</v>
      </c>
      <c r="Q748" s="68">
        <f t="shared" si="131"/>
        <v>0</v>
      </c>
      <c r="R748" s="68">
        <f t="shared" si="126"/>
        <v>49.67966101176934</v>
      </c>
      <c r="S748" s="68">
        <f t="shared" si="122"/>
        <v>0</v>
      </c>
      <c r="T748" s="68">
        <f t="shared" si="127"/>
        <v>0</v>
      </c>
      <c r="U748" s="43"/>
    </row>
    <row r="749" spans="1:21" ht="15" customHeight="1" x14ac:dyDescent="0.35">
      <c r="A749" s="63">
        <v>45688.999999998196</v>
      </c>
      <c r="B749" s="70">
        <v>415.6</v>
      </c>
      <c r="C749" s="71">
        <v>10340.128000000001</v>
      </c>
      <c r="D749" s="66">
        <v>0</v>
      </c>
      <c r="E749" s="66">
        <v>0</v>
      </c>
      <c r="F749" s="19">
        <f t="shared" si="129"/>
        <v>415.6</v>
      </c>
      <c r="G749" s="19">
        <f t="shared" si="129"/>
        <v>10340.128000000001</v>
      </c>
      <c r="H749" s="67">
        <v>0</v>
      </c>
      <c r="I749" s="34">
        <f t="shared" si="123"/>
        <v>415.6</v>
      </c>
      <c r="J749" s="68">
        <f t="shared" si="124"/>
        <v>24.88</v>
      </c>
      <c r="K749" s="110">
        <v>3.2</v>
      </c>
      <c r="L749" s="68">
        <f t="shared" si="125"/>
        <v>41.38</v>
      </c>
      <c r="M749" s="68">
        <f t="shared" si="131"/>
        <v>49.67966101176934</v>
      </c>
      <c r="N749" s="68">
        <f t="shared" si="131"/>
        <v>41.560092506159968</v>
      </c>
      <c r="O749" s="68">
        <f t="shared" si="131"/>
        <v>42.389047261205377</v>
      </c>
      <c r="P749" s="68">
        <f t="shared" si="131"/>
        <v>0</v>
      </c>
      <c r="Q749" s="68">
        <f t="shared" si="131"/>
        <v>0</v>
      </c>
      <c r="R749" s="68">
        <f t="shared" si="126"/>
        <v>49.67966101176934</v>
      </c>
      <c r="S749" s="68">
        <f t="shared" si="122"/>
        <v>0</v>
      </c>
      <c r="T749" s="68">
        <f t="shared" si="127"/>
        <v>0</v>
      </c>
      <c r="U749" s="43"/>
    </row>
    <row r="750" spans="1:21" s="28" customFormat="1" x14ac:dyDescent="0.35">
      <c r="A750" s="63"/>
      <c r="B750" s="76">
        <f>SUM(B6:B749)</f>
        <v>270956.30599999981</v>
      </c>
      <c r="C750" s="76">
        <f>SUM(C6:C749)</f>
        <v>15928096.116997164</v>
      </c>
      <c r="D750" s="76">
        <f t="shared" ref="D750:E750" si="132">SUM(D6:D749)</f>
        <v>13306.767999999991</v>
      </c>
      <c r="E750" s="76">
        <f t="shared" si="132"/>
        <v>562721.50499999989</v>
      </c>
      <c r="F750" s="76">
        <f>SUM(F6:F749)</f>
        <v>257649.5379999998</v>
      </c>
      <c r="G750" s="76">
        <f t="shared" ref="G750" si="133">SUM(G6:G749)</f>
        <v>15365374.611997172</v>
      </c>
      <c r="H750" s="67">
        <v>0</v>
      </c>
      <c r="I750" s="76">
        <f t="shared" ref="I750:Q750" si="134">SUM(I6:I749)</f>
        <v>257649.5379999998</v>
      </c>
      <c r="J750" s="76">
        <f t="shared" si="134"/>
        <v>45269.977243002701</v>
      </c>
      <c r="K750" s="77"/>
      <c r="L750" s="76">
        <f t="shared" si="134"/>
        <v>43938.143999999724</v>
      </c>
      <c r="M750" s="35">
        <f t="shared" si="134"/>
        <v>36961.667792756605</v>
      </c>
      <c r="N750" s="35">
        <f t="shared" si="134"/>
        <v>30920.708824582824</v>
      </c>
      <c r="O750" s="35">
        <f t="shared" si="134"/>
        <v>31537.451162336307</v>
      </c>
      <c r="P750" s="35">
        <f t="shared" si="134"/>
        <v>0</v>
      </c>
      <c r="Q750" s="35">
        <f t="shared" si="134"/>
        <v>0</v>
      </c>
      <c r="R750" s="117">
        <f t="shared" si="126"/>
        <v>43938.143999999724</v>
      </c>
      <c r="S750" s="27">
        <f>SUM(S6:S749)</f>
        <v>11038.190199628629</v>
      </c>
      <c r="T750" s="78">
        <f>IF(M756="PUE calc not applicable",0,SUM(T6:T749))</f>
        <v>3849987.2848117705</v>
      </c>
      <c r="U750" s="79"/>
    </row>
    <row r="751" spans="1:21" x14ac:dyDescent="0.35">
      <c r="A751" s="63"/>
      <c r="B751" s="43"/>
      <c r="C751" s="43"/>
      <c r="D751" s="9"/>
      <c r="E751" s="9"/>
      <c r="F751" s="100"/>
      <c r="G751" s="29"/>
      <c r="H751" s="43"/>
      <c r="I751" s="46"/>
      <c r="J751" s="46"/>
      <c r="K751" s="48"/>
      <c r="L751" s="46"/>
      <c r="M751" s="43"/>
      <c r="N751" s="43"/>
      <c r="O751" s="43"/>
      <c r="P751" s="43"/>
      <c r="Q751" s="43"/>
      <c r="R751" s="43"/>
      <c r="S751" s="43"/>
      <c r="T751" s="43"/>
      <c r="U751" s="43"/>
    </row>
    <row r="752" spans="1:21" x14ac:dyDescent="0.35">
      <c r="A752" s="63"/>
      <c r="B752" s="43"/>
      <c r="C752" s="43"/>
      <c r="D752" s="9"/>
      <c r="E752" s="9"/>
      <c r="F752" s="42" t="s">
        <v>25</v>
      </c>
      <c r="G752" s="29"/>
      <c r="H752" s="43"/>
      <c r="I752" s="46"/>
      <c r="J752" s="46"/>
      <c r="K752" s="48"/>
      <c r="L752" s="46"/>
      <c r="M752" s="43"/>
      <c r="N752" s="43"/>
      <c r="O752" s="43"/>
      <c r="P752" s="43"/>
      <c r="Q752" s="43"/>
      <c r="R752" s="43"/>
      <c r="S752" s="43"/>
      <c r="T752" s="43"/>
      <c r="U752" s="43"/>
    </row>
    <row r="753" spans="1:21" x14ac:dyDescent="0.35">
      <c r="A753" s="63"/>
      <c r="B753" s="43"/>
      <c r="C753" s="43"/>
      <c r="D753" s="9"/>
      <c r="E753" s="9"/>
      <c r="F753" s="80"/>
      <c r="G753" s="81" t="s">
        <v>26</v>
      </c>
      <c r="H753" s="82"/>
      <c r="I753" s="83"/>
      <c r="J753" s="83"/>
      <c r="K753" s="84" t="s">
        <v>27</v>
      </c>
      <c r="L753" s="85" t="s">
        <v>34</v>
      </c>
      <c r="M753" s="86"/>
      <c r="N753" s="43"/>
      <c r="O753" s="43"/>
      <c r="P753" s="43"/>
      <c r="Q753" s="43"/>
      <c r="R753" s="43"/>
      <c r="S753" s="43"/>
      <c r="T753" s="30"/>
      <c r="U753" s="43"/>
    </row>
    <row r="754" spans="1:21" x14ac:dyDescent="0.35">
      <c r="A754" s="63"/>
      <c r="B754" s="43"/>
      <c r="C754" s="43"/>
      <c r="D754" s="9"/>
      <c r="E754" s="9"/>
      <c r="F754" s="23"/>
      <c r="G754" s="87">
        <f>G750/F750</f>
        <v>59.636724875467017</v>
      </c>
      <c r="H754" s="30"/>
      <c r="I754" s="36"/>
      <c r="J754" s="46"/>
      <c r="K754" s="88">
        <f>MIN(K6:K749)</f>
        <v>3.2</v>
      </c>
      <c r="L754" s="89">
        <f>IF(AND(MONTH($A$2)&gt;5,MONTH($A$2)&lt;9),(K754*10800*0.75)/1000,(K754*10400*0.75)/1000)</f>
        <v>24.96</v>
      </c>
      <c r="M754" s="90" t="s">
        <v>24</v>
      </c>
      <c r="N754" s="43"/>
      <c r="O754" s="43"/>
      <c r="P754" s="43"/>
      <c r="Q754" s="43"/>
      <c r="R754" s="43"/>
      <c r="S754" s="43"/>
      <c r="T754" s="30"/>
      <c r="U754" s="43"/>
    </row>
    <row r="755" spans="1:21" x14ac:dyDescent="0.35">
      <c r="A755" s="63"/>
      <c r="B755" s="43"/>
      <c r="C755" s="43"/>
      <c r="D755" s="9"/>
      <c r="E755" s="9"/>
      <c r="F755" s="91"/>
      <c r="G755" s="43"/>
      <c r="H755" s="43"/>
      <c r="I755" s="46"/>
      <c r="J755" s="46"/>
      <c r="K755" s="48"/>
      <c r="L755" s="92" t="s">
        <v>29</v>
      </c>
      <c r="M755" s="93"/>
      <c r="N755" s="43"/>
      <c r="O755" s="43"/>
      <c r="P755" s="43"/>
      <c r="Q755" s="43"/>
      <c r="R755" s="43"/>
      <c r="S755" s="43"/>
      <c r="T755" s="43"/>
      <c r="U755" s="43"/>
    </row>
    <row r="756" spans="1:21" x14ac:dyDescent="0.35">
      <c r="A756" s="63"/>
      <c r="B756" s="43"/>
      <c r="C756" s="43"/>
      <c r="D756" s="9"/>
      <c r="E756" s="9"/>
      <c r="F756" s="94"/>
      <c r="G756" s="95"/>
      <c r="H756" s="95"/>
      <c r="I756" s="96"/>
      <c r="J756" s="96"/>
      <c r="K756" s="97"/>
      <c r="L756" s="98">
        <f>G754-L754</f>
        <v>34.676724875467016</v>
      </c>
      <c r="M756" s="99" t="str">
        <f>IF(L756&lt;0,"PUE calc not applicable","PUE calc is applicable")</f>
        <v>PUE calc is applicable</v>
      </c>
      <c r="N756" s="43"/>
      <c r="O756" s="43"/>
      <c r="P756" s="43"/>
      <c r="Q756" s="43"/>
      <c r="R756" s="43"/>
      <c r="S756" s="43"/>
      <c r="T756" s="43"/>
      <c r="U756" s="43"/>
    </row>
    <row r="757" spans="1:21" x14ac:dyDescent="0.35">
      <c r="A757" s="43"/>
      <c r="B757" s="43"/>
      <c r="C757" s="43"/>
      <c r="D757" s="9"/>
      <c r="E757" s="9"/>
      <c r="F757" s="43"/>
      <c r="G757" s="43"/>
      <c r="H757" s="43"/>
      <c r="I757" s="46"/>
      <c r="J757" s="46"/>
      <c r="K757" s="48"/>
      <c r="L757" s="46"/>
      <c r="M757" s="43"/>
      <c r="N757" s="43"/>
      <c r="O757" s="43"/>
      <c r="P757" s="43"/>
      <c r="Q757" s="43"/>
      <c r="R757" s="43"/>
      <c r="S757" s="43"/>
      <c r="T757" s="43"/>
      <c r="U757" s="43"/>
    </row>
    <row r="758" spans="1:21" x14ac:dyDescent="0.35">
      <c r="A758" s="43"/>
      <c r="B758" s="43"/>
      <c r="C758" s="43"/>
      <c r="D758" s="9"/>
      <c r="E758" s="9"/>
      <c r="F758" s="43"/>
      <c r="G758" s="43"/>
      <c r="H758" s="43"/>
      <c r="I758" s="46"/>
      <c r="J758" s="46"/>
      <c r="K758" s="48"/>
      <c r="L758" s="46"/>
      <c r="M758" s="43"/>
      <c r="N758" s="43"/>
      <c r="O758" s="43"/>
      <c r="P758" s="43"/>
      <c r="Q758" s="43"/>
      <c r="R758" s="43"/>
      <c r="S758" s="43"/>
      <c r="T758" s="43"/>
      <c r="U758" s="43"/>
    </row>
    <row r="759" spans="1:21" ht="12.5" x14ac:dyDescent="0.25">
      <c r="A759" s="43"/>
      <c r="B759" s="100"/>
      <c r="C759" s="100"/>
      <c r="D759" s="100"/>
      <c r="E759" s="100"/>
      <c r="F759" s="100"/>
      <c r="G759" s="100"/>
      <c r="H759" s="43"/>
      <c r="I759" s="46"/>
      <c r="J759" s="46"/>
      <c r="K759" s="48"/>
      <c r="L759" s="46"/>
      <c r="M759" s="43"/>
      <c r="N759" s="43"/>
      <c r="O759" s="43"/>
      <c r="P759" s="43"/>
      <c r="Q759" s="43"/>
      <c r="R759" s="43"/>
      <c r="S759" s="43"/>
      <c r="T759" s="43"/>
      <c r="U759" s="43"/>
    </row>
    <row r="760" spans="1:21" x14ac:dyDescent="0.35">
      <c r="A760" s="43"/>
      <c r="B760" s="43"/>
      <c r="C760" s="43"/>
      <c r="D760" s="9"/>
      <c r="E760" s="9"/>
      <c r="F760" s="43"/>
      <c r="G760" s="43"/>
      <c r="H760" s="43"/>
      <c r="I760" s="46"/>
      <c r="J760" s="46"/>
      <c r="K760" s="48"/>
      <c r="L760" s="46"/>
      <c r="M760" s="43"/>
      <c r="N760" s="43"/>
      <c r="O760" s="43"/>
      <c r="P760" s="43"/>
      <c r="Q760" s="43"/>
      <c r="R760" s="43"/>
      <c r="S760" s="43"/>
      <c r="T760" s="43"/>
      <c r="U760" s="43"/>
    </row>
    <row r="761" spans="1:21" ht="12.5" x14ac:dyDescent="0.25">
      <c r="A761" s="43"/>
      <c r="B761" s="43"/>
      <c r="C761" s="43"/>
      <c r="D761" s="43"/>
      <c r="E761" s="43"/>
      <c r="F761" s="43"/>
      <c r="G761" s="43"/>
      <c r="H761" s="43"/>
      <c r="I761" s="46"/>
      <c r="J761" s="46"/>
      <c r="K761" s="48"/>
      <c r="L761" s="46"/>
      <c r="M761" s="43"/>
      <c r="N761" s="43"/>
      <c r="O761" s="43"/>
      <c r="P761" s="43"/>
      <c r="Q761" s="43"/>
      <c r="R761" s="43"/>
      <c r="S761" s="43"/>
      <c r="T761" s="43"/>
      <c r="U761" s="43"/>
    </row>
    <row r="762" spans="1:21" ht="12.5" x14ac:dyDescent="0.25">
      <c r="D762" s="2"/>
      <c r="E762" s="2"/>
    </row>
    <row r="763" spans="1:21" ht="12.5" x14ac:dyDescent="0.25">
      <c r="D763" s="2"/>
      <c r="E763" s="2"/>
    </row>
    <row r="764" spans="1:21" ht="12.5" x14ac:dyDescent="0.25">
      <c r="D764" s="2"/>
      <c r="E764" s="2"/>
    </row>
    <row r="765" spans="1:21" ht="12.5" x14ac:dyDescent="0.25">
      <c r="D765" s="2"/>
      <c r="E765" s="2"/>
    </row>
    <row r="766" spans="1:21" ht="12.5" x14ac:dyDescent="0.25">
      <c r="D766" s="2"/>
      <c r="E766" s="2"/>
    </row>
    <row r="767" spans="1:21" ht="12.5" x14ac:dyDescent="0.25">
      <c r="D767" s="2"/>
      <c r="E767" s="2"/>
    </row>
    <row r="768" spans="1:21" ht="12.5" x14ac:dyDescent="0.25">
      <c r="D768" s="2"/>
      <c r="E768" s="2"/>
      <c r="K768" s="32"/>
    </row>
    <row r="769" spans="4:11" ht="12.5" x14ac:dyDescent="0.25">
      <c r="D769" s="2"/>
      <c r="E769" s="2"/>
      <c r="K769" s="32"/>
    </row>
    <row r="770" spans="4:11" ht="12.5" x14ac:dyDescent="0.25">
      <c r="D770" s="2"/>
      <c r="E770" s="2"/>
      <c r="K770" s="32"/>
    </row>
    <row r="771" spans="4:11" ht="12.5" x14ac:dyDescent="0.25">
      <c r="D771" s="2"/>
      <c r="E771" s="2"/>
      <c r="K771" s="32"/>
    </row>
    <row r="772" spans="4:11" ht="12.5" x14ac:dyDescent="0.25">
      <c r="D772" s="2"/>
      <c r="E772" s="2"/>
      <c r="K772" s="32"/>
    </row>
    <row r="773" spans="4:11" ht="12.5" x14ac:dyDescent="0.25">
      <c r="D773" s="2"/>
      <c r="E773" s="2"/>
      <c r="K773" s="32"/>
    </row>
    <row r="774" spans="4:11" ht="12.5" x14ac:dyDescent="0.25">
      <c r="D774" s="2"/>
      <c r="E774" s="2"/>
      <c r="K774" s="32"/>
    </row>
    <row r="775" spans="4:11" ht="12.5" x14ac:dyDescent="0.25">
      <c r="D775" s="2"/>
      <c r="E775" s="2"/>
      <c r="K775" s="32"/>
    </row>
    <row r="776" spans="4:11" ht="12.5" x14ac:dyDescent="0.25">
      <c r="D776" s="2"/>
      <c r="E776" s="2"/>
      <c r="K776" s="32"/>
    </row>
    <row r="777" spans="4:11" ht="12.5" x14ac:dyDescent="0.25">
      <c r="D777" s="2"/>
      <c r="E777" s="2"/>
      <c r="K777" s="32"/>
    </row>
    <row r="778" spans="4:11" ht="12.5" x14ac:dyDescent="0.25">
      <c r="D778" s="2"/>
      <c r="E778" s="2"/>
      <c r="K778" s="32"/>
    </row>
    <row r="779" spans="4:11" ht="12.5" x14ac:dyDescent="0.25">
      <c r="D779" s="2"/>
      <c r="E779" s="2"/>
      <c r="K779" s="32"/>
    </row>
    <row r="780" spans="4:11" ht="12.5" x14ac:dyDescent="0.25">
      <c r="D780" s="2"/>
      <c r="E780" s="2"/>
      <c r="K780" s="32"/>
    </row>
    <row r="782" spans="4:11" ht="12.5" x14ac:dyDescent="0.25">
      <c r="D782" s="2"/>
      <c r="E782" s="2"/>
      <c r="K782" s="32"/>
    </row>
    <row r="783" spans="4:11" ht="12.5" x14ac:dyDescent="0.25">
      <c r="D783" s="2"/>
      <c r="E783" s="2"/>
      <c r="K783" s="32"/>
    </row>
  </sheetData>
  <mergeCells count="4">
    <mergeCell ref="M1:Q1"/>
    <mergeCell ref="B4:C4"/>
    <mergeCell ref="D4:E4"/>
    <mergeCell ref="F4:G4"/>
  </mergeCells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F1760-E585-405F-B93B-530750A7E75C}">
  <sheetPr>
    <tabColor rgb="FF92D050"/>
    <pageSetUpPr autoPageBreaks="0"/>
  </sheetPr>
  <dimension ref="A1:T711"/>
  <sheetViews>
    <sheetView topLeftCell="G1" zoomScale="90" zoomScaleNormal="90" workbookViewId="0">
      <pane ySplit="5" topLeftCell="A676" activePane="bottomLeft" state="frozen"/>
      <selection activeCell="D6" sqref="D6:E13"/>
      <selection pane="bottomLeft" sqref="A1:T694"/>
    </sheetView>
  </sheetViews>
  <sheetFormatPr defaultColWidth="9.1796875" defaultRowHeight="14.5" x14ac:dyDescent="0.35"/>
  <cols>
    <col min="1" max="1" width="15.1796875" style="2" customWidth="1"/>
    <col min="2" max="2" width="12.81640625" style="2" customWidth="1"/>
    <col min="3" max="3" width="14.54296875" style="2" customWidth="1"/>
    <col min="4" max="4" width="14" style="3" customWidth="1"/>
    <col min="5" max="5" width="15.54296875" style="3" customWidth="1"/>
    <col min="6" max="6" width="15.453125" style="2" customWidth="1"/>
    <col min="7" max="7" width="17.54296875" style="2" customWidth="1"/>
    <col min="8" max="8" width="16.81640625" style="2" customWidth="1"/>
    <col min="9" max="9" width="19" style="32" customWidth="1"/>
    <col min="10" max="10" width="20.7265625" style="32" customWidth="1"/>
    <col min="11" max="11" width="11.26953125" style="33" customWidth="1"/>
    <col min="12" max="12" width="18.54296875" style="32" customWidth="1"/>
    <col min="13" max="13" width="21.1796875" style="2" customWidth="1"/>
    <col min="14" max="17" width="20.7265625" style="2" customWidth="1"/>
    <col min="18" max="18" width="17.26953125" style="2" customWidth="1"/>
    <col min="19" max="19" width="16" style="2" customWidth="1"/>
    <col min="20" max="20" width="14.26953125" style="2" customWidth="1"/>
    <col min="21" max="21" width="9.1796875" style="2"/>
    <col min="22" max="22" width="9.26953125" style="2" customWidth="1"/>
    <col min="23" max="16384" width="9.1796875" style="2"/>
  </cols>
  <sheetData>
    <row r="1" spans="1:20" x14ac:dyDescent="0.35">
      <c r="A1" s="42" t="s">
        <v>0</v>
      </c>
      <c r="B1" s="43"/>
      <c r="C1" s="43"/>
      <c r="D1" s="9"/>
      <c r="E1" s="44"/>
      <c r="F1" s="43"/>
      <c r="G1" s="45" t="s">
        <v>1</v>
      </c>
      <c r="H1" s="45"/>
      <c r="I1" s="46"/>
      <c r="J1" s="47"/>
      <c r="K1" s="48"/>
      <c r="L1" s="46"/>
      <c r="M1" s="174" t="s">
        <v>2</v>
      </c>
      <c r="N1" s="174"/>
      <c r="O1" s="174"/>
      <c r="P1" s="174"/>
      <c r="Q1" s="174"/>
      <c r="R1" s="43"/>
      <c r="S1" s="43"/>
      <c r="T1" s="43"/>
    </row>
    <row r="2" spans="1:20" x14ac:dyDescent="0.35">
      <c r="A2" s="49">
        <f>A6</f>
        <v>45689.041666666664</v>
      </c>
      <c r="B2" s="43"/>
      <c r="C2" s="43"/>
      <c r="D2" s="9"/>
      <c r="E2" s="7"/>
      <c r="F2" s="50" t="s">
        <v>32</v>
      </c>
      <c r="G2" s="43">
        <f>24*28</f>
        <v>672</v>
      </c>
      <c r="H2" s="43"/>
      <c r="I2" s="46"/>
      <c r="J2" s="46"/>
      <c r="K2" s="48"/>
      <c r="L2" s="47"/>
      <c r="M2" s="51" t="s">
        <v>3</v>
      </c>
      <c r="N2" s="51" t="s">
        <v>3</v>
      </c>
      <c r="O2" s="51" t="s">
        <v>3</v>
      </c>
      <c r="P2" s="51" t="s">
        <v>3</v>
      </c>
      <c r="Q2" s="51" t="s">
        <v>3</v>
      </c>
      <c r="R2" s="43"/>
      <c r="S2" s="43"/>
      <c r="T2" s="43"/>
    </row>
    <row r="3" spans="1:20" x14ac:dyDescent="0.35">
      <c r="A3" s="43" t="s">
        <v>4</v>
      </c>
      <c r="B3" s="43"/>
      <c r="C3" s="43"/>
      <c r="D3" s="9"/>
      <c r="E3" s="10"/>
      <c r="F3" s="50" t="s">
        <v>33</v>
      </c>
      <c r="G3" s="43">
        <f>5+G2</f>
        <v>677</v>
      </c>
      <c r="H3" s="43"/>
      <c r="I3" s="46"/>
      <c r="J3" s="46"/>
      <c r="K3" s="48"/>
      <c r="L3" s="46"/>
      <c r="M3" s="52">
        <v>112060.22199999999</v>
      </c>
      <c r="N3" s="52">
        <v>10713.974</v>
      </c>
      <c r="O3" s="52">
        <v>75100.703999999998</v>
      </c>
      <c r="P3" s="52"/>
      <c r="Q3" s="52"/>
      <c r="R3" s="43"/>
      <c r="S3" s="53"/>
      <c r="T3" s="43"/>
    </row>
    <row r="4" spans="1:20" ht="72.5" x14ac:dyDescent="0.35">
      <c r="A4" s="43"/>
      <c r="B4" s="175" t="s">
        <v>5</v>
      </c>
      <c r="C4" s="176"/>
      <c r="D4" s="172" t="s">
        <v>6</v>
      </c>
      <c r="E4" s="173"/>
      <c r="F4" s="172" t="s">
        <v>7</v>
      </c>
      <c r="G4" s="173"/>
      <c r="H4" s="11" t="s">
        <v>8</v>
      </c>
      <c r="I4" s="12" t="s">
        <v>9</v>
      </c>
      <c r="J4" s="54" t="s">
        <v>10</v>
      </c>
      <c r="K4" s="55" t="s">
        <v>11</v>
      </c>
      <c r="L4" s="54" t="s">
        <v>12</v>
      </c>
      <c r="M4" s="54" t="s">
        <v>13</v>
      </c>
      <c r="N4" s="54" t="s">
        <v>14</v>
      </c>
      <c r="O4" s="54" t="s">
        <v>15</v>
      </c>
      <c r="P4" s="54" t="s">
        <v>16</v>
      </c>
      <c r="Q4" s="54" t="s">
        <v>17</v>
      </c>
      <c r="R4" s="54" t="s">
        <v>18</v>
      </c>
      <c r="S4" s="54" t="s">
        <v>19</v>
      </c>
      <c r="T4" s="54" t="s">
        <v>20</v>
      </c>
    </row>
    <row r="5" spans="1:20" ht="13" x14ac:dyDescent="0.3">
      <c r="A5" s="43" t="s">
        <v>21</v>
      </c>
      <c r="B5" s="51" t="s">
        <v>22</v>
      </c>
      <c r="C5" s="51" t="s">
        <v>23</v>
      </c>
      <c r="D5" s="51" t="s">
        <v>22</v>
      </c>
      <c r="E5" s="56" t="s">
        <v>23</v>
      </c>
      <c r="F5" s="51" t="s">
        <v>22</v>
      </c>
      <c r="G5" s="51" t="s">
        <v>23</v>
      </c>
      <c r="H5" s="51"/>
      <c r="I5" s="51"/>
      <c r="J5" s="51"/>
      <c r="K5" s="57"/>
      <c r="L5" s="58" t="s">
        <v>24</v>
      </c>
      <c r="M5" s="59">
        <v>5554232.0300000021</v>
      </c>
      <c r="N5" s="59">
        <v>484174.05</v>
      </c>
      <c r="O5" s="59">
        <v>3249257.17</v>
      </c>
      <c r="P5" s="59"/>
      <c r="Q5" s="59"/>
      <c r="R5" s="61"/>
      <c r="S5" s="61"/>
      <c r="T5" s="62"/>
    </row>
    <row r="6" spans="1:20" x14ac:dyDescent="0.35">
      <c r="A6" s="63">
        <v>45689.041666666664</v>
      </c>
      <c r="B6" s="46">
        <v>407.4</v>
      </c>
      <c r="C6" s="46">
        <v>9936.4860000000008</v>
      </c>
      <c r="D6" s="66">
        <v>3.7629999999999999</v>
      </c>
      <c r="E6" s="66">
        <v>91.78</v>
      </c>
      <c r="F6" s="19">
        <f t="shared" ref="F6:G21" si="0">B6-D6</f>
        <v>403.637</v>
      </c>
      <c r="G6" s="19">
        <f t="shared" si="0"/>
        <v>9844.7060000000001</v>
      </c>
      <c r="H6" s="67">
        <v>0</v>
      </c>
      <c r="I6" s="34">
        <f>F6-H6</f>
        <v>403.637</v>
      </c>
      <c r="J6" s="68">
        <f>IF(F6&gt;0,G6/F6,0)</f>
        <v>24.389998934686364</v>
      </c>
      <c r="K6" s="110">
        <v>3.19</v>
      </c>
      <c r="L6" s="68">
        <f>IF(AND(MONTH($A$2)&gt;5,MONTH($A$2)&lt;9),(K6*10800)/1000,(K6*10400)/1000)+(3.48+4.62)</f>
        <v>41.276000000000003</v>
      </c>
      <c r="M6" s="68">
        <f>IF(M3=0,0,M$5/M$3)</f>
        <v>49.564706644968119</v>
      </c>
      <c r="N6" s="68">
        <f>IF(N3=0,0,N$5/N$3)</f>
        <v>45.190892753706514</v>
      </c>
      <c r="O6" s="68">
        <f>IF(O3=0,0,O$5/O$3)</f>
        <v>43.26533570177984</v>
      </c>
      <c r="P6" s="68">
        <f>IF(P3=0,0,P$5/P$3)</f>
        <v>0</v>
      </c>
      <c r="Q6" s="68">
        <f>IF(Q3=0,0,Q$5/Q$3)</f>
        <v>0</v>
      </c>
      <c r="R6" s="68">
        <f>MAX(L6:Q6)</f>
        <v>49.564706644968119</v>
      </c>
      <c r="S6" s="68">
        <f t="shared" ref="S6:S69" si="1">IF(J6&gt;R6,J6-R6,0)</f>
        <v>0</v>
      </c>
      <c r="T6" s="68">
        <f>IF(S6&lt;&gt;" ",S6*I6,0)</f>
        <v>0</v>
      </c>
    </row>
    <row r="7" spans="1:20" x14ac:dyDescent="0.35">
      <c r="A7" s="63">
        <v>45689.083333333328</v>
      </c>
      <c r="B7" s="46">
        <v>392.2</v>
      </c>
      <c r="C7" s="46">
        <v>9401.0339999999997</v>
      </c>
      <c r="D7" s="66">
        <v>0</v>
      </c>
      <c r="E7" s="66">
        <v>0</v>
      </c>
      <c r="F7" s="19">
        <f t="shared" si="0"/>
        <v>392.2</v>
      </c>
      <c r="G7" s="19">
        <f t="shared" si="0"/>
        <v>9401.0339999999997</v>
      </c>
      <c r="H7" s="67">
        <v>0</v>
      </c>
      <c r="I7" s="34">
        <f t="shared" ref="I7:I70" si="2">F7-H7</f>
        <v>392.2</v>
      </c>
      <c r="J7" s="68">
        <f t="shared" ref="J7:J70" si="3">IF(F7&gt;0,G7/F7,0)</f>
        <v>23.97</v>
      </c>
      <c r="K7" s="110">
        <v>3.19</v>
      </c>
      <c r="L7" s="68">
        <f t="shared" ref="L7:L70" si="4">IF(AND(MONTH($A$2)&gt;5,MONTH($A$2)&lt;9),(K7*10800)/1000,(K7*10400)/1000)+(3.48+4.62)</f>
        <v>41.276000000000003</v>
      </c>
      <c r="M7" s="68">
        <f>M6</f>
        <v>49.564706644968119</v>
      </c>
      <c r="N7" s="68">
        <f>N6</f>
        <v>45.190892753706514</v>
      </c>
      <c r="O7" s="68">
        <f>O6</f>
        <v>43.26533570177984</v>
      </c>
      <c r="P7" s="68">
        <f>P6</f>
        <v>0</v>
      </c>
      <c r="Q7" s="68">
        <f>Q6</f>
        <v>0</v>
      </c>
      <c r="R7" s="68">
        <f t="shared" ref="R7:R70" si="5">MAX(L7:Q7)</f>
        <v>49.564706644968119</v>
      </c>
      <c r="S7" s="68">
        <f t="shared" si="1"/>
        <v>0</v>
      </c>
      <c r="T7" s="68">
        <f t="shared" ref="T7:T70" si="6">IF(S7&lt;&gt;" ",S7*I7,0)</f>
        <v>0</v>
      </c>
    </row>
    <row r="8" spans="1:20" x14ac:dyDescent="0.35">
      <c r="A8" s="63">
        <v>45689.124999999993</v>
      </c>
      <c r="B8" s="46">
        <v>393.6</v>
      </c>
      <c r="C8" s="46">
        <v>9387.36</v>
      </c>
      <c r="D8" s="66">
        <v>3.1850000000000001</v>
      </c>
      <c r="E8" s="66">
        <v>75.974000000000004</v>
      </c>
      <c r="F8" s="19">
        <f t="shared" si="0"/>
        <v>390.41500000000002</v>
      </c>
      <c r="G8" s="19">
        <f t="shared" si="0"/>
        <v>9311.3860000000004</v>
      </c>
      <c r="H8" s="67">
        <v>0</v>
      </c>
      <c r="I8" s="34">
        <f t="shared" si="2"/>
        <v>390.41500000000002</v>
      </c>
      <c r="J8" s="68">
        <f t="shared" si="3"/>
        <v>23.849969903820295</v>
      </c>
      <c r="K8" s="110">
        <v>3.19</v>
      </c>
      <c r="L8" s="68">
        <f t="shared" si="4"/>
        <v>41.276000000000003</v>
      </c>
      <c r="M8" s="68">
        <f t="shared" ref="M8:Q23" si="7">M7</f>
        <v>49.564706644968119</v>
      </c>
      <c r="N8" s="68">
        <f t="shared" si="7"/>
        <v>45.190892753706514</v>
      </c>
      <c r="O8" s="68">
        <f t="shared" si="7"/>
        <v>43.26533570177984</v>
      </c>
      <c r="P8" s="68">
        <f t="shared" si="7"/>
        <v>0</v>
      </c>
      <c r="Q8" s="68">
        <f t="shared" si="7"/>
        <v>0</v>
      </c>
      <c r="R8" s="68">
        <f t="shared" si="5"/>
        <v>49.564706644968119</v>
      </c>
      <c r="S8" s="68">
        <f t="shared" si="1"/>
        <v>0</v>
      </c>
      <c r="T8" s="68">
        <f t="shared" si="6"/>
        <v>0</v>
      </c>
    </row>
    <row r="9" spans="1:20" x14ac:dyDescent="0.35">
      <c r="A9" s="63">
        <v>45689.166666666657</v>
      </c>
      <c r="B9" s="46">
        <v>401.9</v>
      </c>
      <c r="C9" s="46">
        <v>9629.5239999999994</v>
      </c>
      <c r="D9" s="66">
        <v>6.1109999999999998</v>
      </c>
      <c r="E9" s="66">
        <v>146.43100000000001</v>
      </c>
      <c r="F9" s="19">
        <f t="shared" si="0"/>
        <v>395.78899999999999</v>
      </c>
      <c r="G9" s="19">
        <f t="shared" si="0"/>
        <v>9483.0929999999989</v>
      </c>
      <c r="H9" s="67">
        <v>0</v>
      </c>
      <c r="I9" s="34">
        <f t="shared" si="2"/>
        <v>395.78899999999999</v>
      </c>
      <c r="J9" s="68">
        <f t="shared" si="3"/>
        <v>23.959971095710085</v>
      </c>
      <c r="K9" s="110">
        <v>3.19</v>
      </c>
      <c r="L9" s="68">
        <f t="shared" si="4"/>
        <v>41.276000000000003</v>
      </c>
      <c r="M9" s="68">
        <f t="shared" si="7"/>
        <v>49.564706644968119</v>
      </c>
      <c r="N9" s="68">
        <f t="shared" si="7"/>
        <v>45.190892753706514</v>
      </c>
      <c r="O9" s="68">
        <f t="shared" si="7"/>
        <v>43.26533570177984</v>
      </c>
      <c r="P9" s="68">
        <f t="shared" si="7"/>
        <v>0</v>
      </c>
      <c r="Q9" s="68">
        <f t="shared" si="7"/>
        <v>0</v>
      </c>
      <c r="R9" s="68">
        <f t="shared" si="5"/>
        <v>49.564706644968119</v>
      </c>
      <c r="S9" s="68">
        <f t="shared" si="1"/>
        <v>0</v>
      </c>
      <c r="T9" s="68">
        <f t="shared" si="6"/>
        <v>0</v>
      </c>
    </row>
    <row r="10" spans="1:20" x14ac:dyDescent="0.35">
      <c r="A10" s="63">
        <v>45689.208333333321</v>
      </c>
      <c r="B10" s="46">
        <v>401.8</v>
      </c>
      <c r="C10" s="46">
        <v>9815.9740000000002</v>
      </c>
      <c r="D10" s="66">
        <v>0</v>
      </c>
      <c r="E10" s="66">
        <v>0</v>
      </c>
      <c r="F10" s="19">
        <f t="shared" si="0"/>
        <v>401.8</v>
      </c>
      <c r="G10" s="19">
        <f t="shared" si="0"/>
        <v>9815.9740000000002</v>
      </c>
      <c r="H10" s="67">
        <v>0</v>
      </c>
      <c r="I10" s="34">
        <f t="shared" si="2"/>
        <v>401.8</v>
      </c>
      <c r="J10" s="68">
        <f t="shared" si="3"/>
        <v>24.43</v>
      </c>
      <c r="K10" s="110">
        <v>3.19</v>
      </c>
      <c r="L10" s="68">
        <f t="shared" si="4"/>
        <v>41.276000000000003</v>
      </c>
      <c r="M10" s="68">
        <f t="shared" si="7"/>
        <v>49.564706644968119</v>
      </c>
      <c r="N10" s="68">
        <f t="shared" si="7"/>
        <v>45.190892753706514</v>
      </c>
      <c r="O10" s="68">
        <f t="shared" si="7"/>
        <v>43.26533570177984</v>
      </c>
      <c r="P10" s="68">
        <f t="shared" si="7"/>
        <v>0</v>
      </c>
      <c r="Q10" s="68">
        <f t="shared" si="7"/>
        <v>0</v>
      </c>
      <c r="R10" s="68">
        <f t="shared" si="5"/>
        <v>49.564706644968119</v>
      </c>
      <c r="S10" s="68">
        <f t="shared" si="1"/>
        <v>0</v>
      </c>
      <c r="T10" s="68">
        <f t="shared" si="6"/>
        <v>0</v>
      </c>
    </row>
    <row r="11" spans="1:20" x14ac:dyDescent="0.35">
      <c r="A11" s="63">
        <v>45689.249999999985</v>
      </c>
      <c r="B11" s="46">
        <v>437.9</v>
      </c>
      <c r="C11" s="46">
        <v>10785.477000000001</v>
      </c>
      <c r="D11" s="66">
        <v>16.666</v>
      </c>
      <c r="E11" s="66">
        <v>410.483</v>
      </c>
      <c r="F11" s="19">
        <f t="shared" si="0"/>
        <v>421.23399999999998</v>
      </c>
      <c r="G11" s="19">
        <f t="shared" si="0"/>
        <v>10374.994000000001</v>
      </c>
      <c r="H11" s="67">
        <v>0</v>
      </c>
      <c r="I11" s="34">
        <f t="shared" si="2"/>
        <v>421.23399999999998</v>
      </c>
      <c r="J11" s="68">
        <f t="shared" si="3"/>
        <v>24.6300013769069</v>
      </c>
      <c r="K11" s="110">
        <v>3.19</v>
      </c>
      <c r="L11" s="68">
        <f t="shared" si="4"/>
        <v>41.276000000000003</v>
      </c>
      <c r="M11" s="68">
        <f t="shared" si="7"/>
        <v>49.564706644968119</v>
      </c>
      <c r="N11" s="68">
        <f t="shared" si="7"/>
        <v>45.190892753706514</v>
      </c>
      <c r="O11" s="68">
        <f t="shared" si="7"/>
        <v>43.26533570177984</v>
      </c>
      <c r="P11" s="68">
        <f t="shared" si="7"/>
        <v>0</v>
      </c>
      <c r="Q11" s="68">
        <f t="shared" si="7"/>
        <v>0</v>
      </c>
      <c r="R11" s="68">
        <f t="shared" si="5"/>
        <v>49.564706644968119</v>
      </c>
      <c r="S11" s="68">
        <f t="shared" si="1"/>
        <v>0</v>
      </c>
      <c r="T11" s="68">
        <f t="shared" si="6"/>
        <v>0</v>
      </c>
    </row>
    <row r="12" spans="1:20" x14ac:dyDescent="0.35">
      <c r="A12" s="63">
        <v>45689.29166666665</v>
      </c>
      <c r="B12" s="46">
        <v>466.3</v>
      </c>
      <c r="C12" s="46">
        <v>12030.54</v>
      </c>
      <c r="D12" s="66">
        <v>28.605</v>
      </c>
      <c r="E12" s="66">
        <v>738.00900000000001</v>
      </c>
      <c r="F12" s="19">
        <f t="shared" si="0"/>
        <v>437.69499999999999</v>
      </c>
      <c r="G12" s="19">
        <f t="shared" si="0"/>
        <v>11292.531000000001</v>
      </c>
      <c r="H12" s="67">
        <v>0</v>
      </c>
      <c r="I12" s="34">
        <f t="shared" si="2"/>
        <v>437.69499999999999</v>
      </c>
      <c r="J12" s="68">
        <f t="shared" si="3"/>
        <v>25.8</v>
      </c>
      <c r="K12" s="110">
        <v>3.19</v>
      </c>
      <c r="L12" s="68">
        <f t="shared" si="4"/>
        <v>41.276000000000003</v>
      </c>
      <c r="M12" s="68">
        <f t="shared" si="7"/>
        <v>49.564706644968119</v>
      </c>
      <c r="N12" s="68">
        <f t="shared" si="7"/>
        <v>45.190892753706514</v>
      </c>
      <c r="O12" s="68">
        <f t="shared" si="7"/>
        <v>43.26533570177984</v>
      </c>
      <c r="P12" s="68">
        <f t="shared" si="7"/>
        <v>0</v>
      </c>
      <c r="Q12" s="68">
        <f t="shared" si="7"/>
        <v>0</v>
      </c>
      <c r="R12" s="68">
        <f t="shared" si="5"/>
        <v>49.564706644968119</v>
      </c>
      <c r="S12" s="68">
        <f t="shared" si="1"/>
        <v>0</v>
      </c>
      <c r="T12" s="68">
        <f t="shared" si="6"/>
        <v>0</v>
      </c>
    </row>
    <row r="13" spans="1:20" x14ac:dyDescent="0.35">
      <c r="A13" s="63">
        <v>45689.333333333314</v>
      </c>
      <c r="B13" s="46">
        <v>398.6</v>
      </c>
      <c r="C13" s="46">
        <v>12651.564</v>
      </c>
      <c r="D13" s="66">
        <v>0</v>
      </c>
      <c r="E13" s="66">
        <v>0</v>
      </c>
      <c r="F13" s="19">
        <f t="shared" si="0"/>
        <v>398.6</v>
      </c>
      <c r="G13" s="19">
        <f t="shared" si="0"/>
        <v>12651.564</v>
      </c>
      <c r="H13" s="67">
        <v>0</v>
      </c>
      <c r="I13" s="34">
        <f t="shared" si="2"/>
        <v>398.6</v>
      </c>
      <c r="J13" s="68">
        <f t="shared" si="3"/>
        <v>31.74</v>
      </c>
      <c r="K13" s="110">
        <v>3.19</v>
      </c>
      <c r="L13" s="68">
        <f t="shared" si="4"/>
        <v>41.276000000000003</v>
      </c>
      <c r="M13" s="68">
        <f t="shared" si="7"/>
        <v>49.564706644968119</v>
      </c>
      <c r="N13" s="68">
        <f t="shared" si="7"/>
        <v>45.190892753706514</v>
      </c>
      <c r="O13" s="68">
        <f t="shared" si="7"/>
        <v>43.26533570177984</v>
      </c>
      <c r="P13" s="68">
        <f t="shared" si="7"/>
        <v>0</v>
      </c>
      <c r="Q13" s="68">
        <f t="shared" si="7"/>
        <v>0</v>
      </c>
      <c r="R13" s="68">
        <f t="shared" si="5"/>
        <v>49.564706644968119</v>
      </c>
      <c r="S13" s="68">
        <f t="shared" si="1"/>
        <v>0</v>
      </c>
      <c r="T13" s="68">
        <f t="shared" si="6"/>
        <v>0</v>
      </c>
    </row>
    <row r="14" spans="1:20" x14ac:dyDescent="0.35">
      <c r="A14" s="63">
        <v>45689.374999999978</v>
      </c>
      <c r="B14" s="46">
        <v>488.7</v>
      </c>
      <c r="C14" s="46">
        <v>14944.446</v>
      </c>
      <c r="D14" s="66">
        <v>3.496</v>
      </c>
      <c r="E14" s="66">
        <v>106.908</v>
      </c>
      <c r="F14" s="19">
        <f t="shared" si="0"/>
        <v>485.20400000000001</v>
      </c>
      <c r="G14" s="19">
        <f t="shared" si="0"/>
        <v>14837.538</v>
      </c>
      <c r="H14" s="67">
        <v>0</v>
      </c>
      <c r="I14" s="34">
        <f t="shared" si="2"/>
        <v>485.20400000000001</v>
      </c>
      <c r="J14" s="68">
        <f t="shared" si="3"/>
        <v>30.579999340483592</v>
      </c>
      <c r="K14" s="110">
        <v>3.19</v>
      </c>
      <c r="L14" s="68">
        <f t="shared" si="4"/>
        <v>41.276000000000003</v>
      </c>
      <c r="M14" s="68">
        <f t="shared" si="7"/>
        <v>49.564706644968119</v>
      </c>
      <c r="N14" s="68">
        <f t="shared" si="7"/>
        <v>45.190892753706514</v>
      </c>
      <c r="O14" s="68">
        <f t="shared" si="7"/>
        <v>43.26533570177984</v>
      </c>
      <c r="P14" s="68">
        <f t="shared" si="7"/>
        <v>0</v>
      </c>
      <c r="Q14" s="68">
        <f t="shared" si="7"/>
        <v>0</v>
      </c>
      <c r="R14" s="68">
        <f t="shared" si="5"/>
        <v>49.564706644968119</v>
      </c>
      <c r="S14" s="68">
        <f t="shared" si="1"/>
        <v>0</v>
      </c>
      <c r="T14" s="68">
        <f t="shared" si="6"/>
        <v>0</v>
      </c>
    </row>
    <row r="15" spans="1:20" x14ac:dyDescent="0.35">
      <c r="A15" s="63">
        <v>45689.416666666642</v>
      </c>
      <c r="B15" s="46">
        <v>520.1</v>
      </c>
      <c r="C15" s="46">
        <v>13340.565000000001</v>
      </c>
      <c r="D15" s="66">
        <v>24.46</v>
      </c>
      <c r="E15" s="66">
        <v>627.399</v>
      </c>
      <c r="F15" s="19">
        <f t="shared" si="0"/>
        <v>495.64000000000004</v>
      </c>
      <c r="G15" s="19">
        <f t="shared" si="0"/>
        <v>12713.166000000001</v>
      </c>
      <c r="H15" s="67">
        <v>0</v>
      </c>
      <c r="I15" s="34">
        <f t="shared" si="2"/>
        <v>495.64000000000004</v>
      </c>
      <c r="J15" s="68">
        <f t="shared" si="3"/>
        <v>25.65</v>
      </c>
      <c r="K15" s="110">
        <v>3.19</v>
      </c>
      <c r="L15" s="68">
        <f t="shared" si="4"/>
        <v>41.276000000000003</v>
      </c>
      <c r="M15" s="68">
        <f t="shared" si="7"/>
        <v>49.564706644968119</v>
      </c>
      <c r="N15" s="68">
        <f t="shared" si="7"/>
        <v>45.190892753706514</v>
      </c>
      <c r="O15" s="68">
        <f t="shared" si="7"/>
        <v>43.26533570177984</v>
      </c>
      <c r="P15" s="68">
        <f t="shared" si="7"/>
        <v>0</v>
      </c>
      <c r="Q15" s="68">
        <f t="shared" si="7"/>
        <v>0</v>
      </c>
      <c r="R15" s="68">
        <f t="shared" si="5"/>
        <v>49.564706644968119</v>
      </c>
      <c r="S15" s="68">
        <f t="shared" si="1"/>
        <v>0</v>
      </c>
      <c r="T15" s="68">
        <f t="shared" si="6"/>
        <v>0</v>
      </c>
    </row>
    <row r="16" spans="1:20" x14ac:dyDescent="0.35">
      <c r="A16" s="63">
        <v>45689.458333333307</v>
      </c>
      <c r="B16" s="46">
        <v>519.5</v>
      </c>
      <c r="C16" s="46">
        <v>13184.91</v>
      </c>
      <c r="D16" s="66">
        <v>13.516999999999999</v>
      </c>
      <c r="E16" s="66">
        <v>343.07400000000001</v>
      </c>
      <c r="F16" s="19">
        <f t="shared" si="0"/>
        <v>505.983</v>
      </c>
      <c r="G16" s="19">
        <f t="shared" si="0"/>
        <v>12841.835999999999</v>
      </c>
      <c r="H16" s="67">
        <v>0</v>
      </c>
      <c r="I16" s="34">
        <f t="shared" si="2"/>
        <v>505.983</v>
      </c>
      <c r="J16" s="68">
        <f t="shared" si="3"/>
        <v>25.379975216558659</v>
      </c>
      <c r="K16" s="110">
        <v>3.19</v>
      </c>
      <c r="L16" s="68">
        <f t="shared" si="4"/>
        <v>41.276000000000003</v>
      </c>
      <c r="M16" s="68">
        <f t="shared" si="7"/>
        <v>49.564706644968119</v>
      </c>
      <c r="N16" s="68">
        <f t="shared" si="7"/>
        <v>45.190892753706514</v>
      </c>
      <c r="O16" s="68">
        <f t="shared" si="7"/>
        <v>43.26533570177984</v>
      </c>
      <c r="P16" s="68">
        <f t="shared" si="7"/>
        <v>0</v>
      </c>
      <c r="Q16" s="68">
        <f t="shared" si="7"/>
        <v>0</v>
      </c>
      <c r="R16" s="68">
        <f t="shared" si="5"/>
        <v>49.564706644968119</v>
      </c>
      <c r="S16" s="68">
        <f t="shared" si="1"/>
        <v>0</v>
      </c>
      <c r="T16" s="68">
        <f t="shared" si="6"/>
        <v>0</v>
      </c>
    </row>
    <row r="17" spans="1:20" x14ac:dyDescent="0.35">
      <c r="A17" s="63">
        <v>45689.499999999971</v>
      </c>
      <c r="B17" s="46">
        <v>516.1</v>
      </c>
      <c r="C17" s="46">
        <v>12845.728999999999</v>
      </c>
      <c r="D17" s="66">
        <v>15.52</v>
      </c>
      <c r="E17" s="66">
        <v>386.30500000000001</v>
      </c>
      <c r="F17" s="19">
        <f t="shared" si="0"/>
        <v>500.58000000000004</v>
      </c>
      <c r="G17" s="19">
        <f t="shared" si="0"/>
        <v>12459.423999999999</v>
      </c>
      <c r="H17" s="67">
        <v>0</v>
      </c>
      <c r="I17" s="34">
        <f t="shared" si="2"/>
        <v>500.58000000000004</v>
      </c>
      <c r="J17" s="68">
        <f t="shared" si="3"/>
        <v>24.889975628271202</v>
      </c>
      <c r="K17" s="110">
        <v>3.19</v>
      </c>
      <c r="L17" s="68">
        <f t="shared" si="4"/>
        <v>41.276000000000003</v>
      </c>
      <c r="M17" s="68">
        <f t="shared" si="7"/>
        <v>49.564706644968119</v>
      </c>
      <c r="N17" s="68">
        <f t="shared" si="7"/>
        <v>45.190892753706514</v>
      </c>
      <c r="O17" s="68">
        <f t="shared" si="7"/>
        <v>43.26533570177984</v>
      </c>
      <c r="P17" s="68">
        <f t="shared" si="7"/>
        <v>0</v>
      </c>
      <c r="Q17" s="68">
        <f t="shared" si="7"/>
        <v>0</v>
      </c>
      <c r="R17" s="68">
        <f t="shared" si="5"/>
        <v>49.564706644968119</v>
      </c>
      <c r="S17" s="68">
        <f t="shared" si="1"/>
        <v>0</v>
      </c>
      <c r="T17" s="68">
        <f t="shared" si="6"/>
        <v>0</v>
      </c>
    </row>
    <row r="18" spans="1:20" x14ac:dyDescent="0.35">
      <c r="A18" s="63">
        <v>45689.541666666635</v>
      </c>
      <c r="B18" s="46">
        <v>498.1</v>
      </c>
      <c r="C18" s="46">
        <v>12352.88</v>
      </c>
      <c r="D18" s="66">
        <v>16.367999999999999</v>
      </c>
      <c r="E18" s="66">
        <v>405.91399999999999</v>
      </c>
      <c r="F18" s="19">
        <f t="shared" si="0"/>
        <v>481.73200000000003</v>
      </c>
      <c r="G18" s="19">
        <f t="shared" si="0"/>
        <v>11946.965999999999</v>
      </c>
      <c r="H18" s="67">
        <v>0</v>
      </c>
      <c r="I18" s="34">
        <f t="shared" si="2"/>
        <v>481.73200000000003</v>
      </c>
      <c r="J18" s="68">
        <f t="shared" si="3"/>
        <v>24.800025740453194</v>
      </c>
      <c r="K18" s="110">
        <v>3.19</v>
      </c>
      <c r="L18" s="68">
        <f t="shared" si="4"/>
        <v>41.276000000000003</v>
      </c>
      <c r="M18" s="68">
        <f t="shared" si="7"/>
        <v>49.564706644968119</v>
      </c>
      <c r="N18" s="68">
        <f t="shared" si="7"/>
        <v>45.190892753706514</v>
      </c>
      <c r="O18" s="68">
        <f t="shared" si="7"/>
        <v>43.26533570177984</v>
      </c>
      <c r="P18" s="68">
        <f t="shared" si="7"/>
        <v>0</v>
      </c>
      <c r="Q18" s="68">
        <f t="shared" si="7"/>
        <v>0</v>
      </c>
      <c r="R18" s="68">
        <f t="shared" si="5"/>
        <v>49.564706644968119</v>
      </c>
      <c r="S18" s="68">
        <f t="shared" si="1"/>
        <v>0</v>
      </c>
      <c r="T18" s="68">
        <f t="shared" si="6"/>
        <v>0</v>
      </c>
    </row>
    <row r="19" spans="1:20" x14ac:dyDescent="0.35">
      <c r="A19" s="63">
        <v>45689.583333333299</v>
      </c>
      <c r="B19" s="46">
        <v>470.5</v>
      </c>
      <c r="C19" s="46">
        <v>11371.985000000001</v>
      </c>
      <c r="D19" s="66">
        <v>0.72499999999999998</v>
      </c>
      <c r="E19" s="66">
        <v>17.510999999999999</v>
      </c>
      <c r="F19" s="19">
        <f t="shared" si="0"/>
        <v>469.77499999999998</v>
      </c>
      <c r="G19" s="19">
        <f t="shared" si="0"/>
        <v>11354.474</v>
      </c>
      <c r="H19" s="67">
        <v>0</v>
      </c>
      <c r="I19" s="34">
        <f t="shared" si="2"/>
        <v>469.77499999999998</v>
      </c>
      <c r="J19" s="68">
        <f t="shared" si="3"/>
        <v>24.170026076313132</v>
      </c>
      <c r="K19" s="110">
        <v>3.19</v>
      </c>
      <c r="L19" s="68">
        <f t="shared" si="4"/>
        <v>41.276000000000003</v>
      </c>
      <c r="M19" s="68">
        <f t="shared" si="7"/>
        <v>49.564706644968119</v>
      </c>
      <c r="N19" s="68">
        <f t="shared" si="7"/>
        <v>45.190892753706514</v>
      </c>
      <c r="O19" s="68">
        <f t="shared" si="7"/>
        <v>43.26533570177984</v>
      </c>
      <c r="P19" s="68">
        <f t="shared" si="7"/>
        <v>0</v>
      </c>
      <c r="Q19" s="68">
        <f t="shared" si="7"/>
        <v>0</v>
      </c>
      <c r="R19" s="68">
        <f t="shared" si="5"/>
        <v>49.564706644968119</v>
      </c>
      <c r="S19" s="68">
        <f t="shared" si="1"/>
        <v>0</v>
      </c>
      <c r="T19" s="68">
        <f t="shared" si="6"/>
        <v>0</v>
      </c>
    </row>
    <row r="20" spans="1:20" x14ac:dyDescent="0.35">
      <c r="A20" s="63">
        <v>45689.624999999964</v>
      </c>
      <c r="B20" s="46">
        <v>461.5</v>
      </c>
      <c r="C20" s="46">
        <v>11306.75</v>
      </c>
      <c r="D20" s="66">
        <v>6.1079999999999997</v>
      </c>
      <c r="E20" s="66">
        <v>149.65799999999999</v>
      </c>
      <c r="F20" s="19">
        <f t="shared" si="0"/>
        <v>455.392</v>
      </c>
      <c r="G20" s="19">
        <f t="shared" si="0"/>
        <v>11157.092000000001</v>
      </c>
      <c r="H20" s="67">
        <v>0</v>
      </c>
      <c r="I20" s="34">
        <f t="shared" si="2"/>
        <v>455.392</v>
      </c>
      <c r="J20" s="68">
        <f t="shared" si="3"/>
        <v>24.499973649075962</v>
      </c>
      <c r="K20" s="110">
        <v>3.19</v>
      </c>
      <c r="L20" s="68">
        <f t="shared" si="4"/>
        <v>41.276000000000003</v>
      </c>
      <c r="M20" s="68">
        <f t="shared" si="7"/>
        <v>49.564706644968119</v>
      </c>
      <c r="N20" s="68">
        <f t="shared" si="7"/>
        <v>45.190892753706514</v>
      </c>
      <c r="O20" s="68">
        <f t="shared" si="7"/>
        <v>43.26533570177984</v>
      </c>
      <c r="P20" s="68">
        <f t="shared" si="7"/>
        <v>0</v>
      </c>
      <c r="Q20" s="68">
        <f t="shared" si="7"/>
        <v>0</v>
      </c>
      <c r="R20" s="68">
        <f t="shared" si="5"/>
        <v>49.564706644968119</v>
      </c>
      <c r="S20" s="68">
        <f t="shared" si="1"/>
        <v>0</v>
      </c>
      <c r="T20" s="68">
        <f t="shared" si="6"/>
        <v>0</v>
      </c>
    </row>
    <row r="21" spans="1:20" x14ac:dyDescent="0.35">
      <c r="A21" s="63">
        <v>45689.666666666628</v>
      </c>
      <c r="B21" s="46">
        <v>460.7</v>
      </c>
      <c r="C21" s="46">
        <v>11434.574000000001</v>
      </c>
      <c r="D21" s="66">
        <v>16.702999999999999</v>
      </c>
      <c r="E21" s="66">
        <v>414.55599999999998</v>
      </c>
      <c r="F21" s="19">
        <f t="shared" si="0"/>
        <v>443.99700000000001</v>
      </c>
      <c r="G21" s="19">
        <f t="shared" si="0"/>
        <v>11020.018</v>
      </c>
      <c r="H21" s="67">
        <v>0</v>
      </c>
      <c r="I21" s="34">
        <f t="shared" si="2"/>
        <v>443.99700000000001</v>
      </c>
      <c r="J21" s="68">
        <f t="shared" si="3"/>
        <v>24.820028063252678</v>
      </c>
      <c r="K21" s="110">
        <v>3.19</v>
      </c>
      <c r="L21" s="68">
        <f t="shared" si="4"/>
        <v>41.276000000000003</v>
      </c>
      <c r="M21" s="68">
        <f t="shared" si="7"/>
        <v>49.564706644968119</v>
      </c>
      <c r="N21" s="68">
        <f t="shared" si="7"/>
        <v>45.190892753706514</v>
      </c>
      <c r="O21" s="68">
        <f t="shared" si="7"/>
        <v>43.26533570177984</v>
      </c>
      <c r="P21" s="68">
        <f t="shared" si="7"/>
        <v>0</v>
      </c>
      <c r="Q21" s="68">
        <f t="shared" si="7"/>
        <v>0</v>
      </c>
      <c r="R21" s="68">
        <f t="shared" si="5"/>
        <v>49.564706644968119</v>
      </c>
      <c r="S21" s="68">
        <f t="shared" si="1"/>
        <v>0</v>
      </c>
      <c r="T21" s="68">
        <f t="shared" si="6"/>
        <v>0</v>
      </c>
    </row>
    <row r="22" spans="1:20" x14ac:dyDescent="0.35">
      <c r="A22" s="63">
        <v>45689.708333333292</v>
      </c>
      <c r="B22" s="46">
        <v>440.55599999999998</v>
      </c>
      <c r="C22" s="46">
        <v>12445.95258872</v>
      </c>
      <c r="D22" s="66">
        <v>0</v>
      </c>
      <c r="E22" s="66">
        <v>0</v>
      </c>
      <c r="F22" s="19">
        <f t="shared" ref="F22:G85" si="8">B22-D22</f>
        <v>440.55599999999998</v>
      </c>
      <c r="G22" s="19">
        <f t="shared" si="8"/>
        <v>12445.95258872</v>
      </c>
      <c r="H22" s="67">
        <v>0</v>
      </c>
      <c r="I22" s="34">
        <f t="shared" si="2"/>
        <v>440.55599999999998</v>
      </c>
      <c r="J22" s="68">
        <f t="shared" si="3"/>
        <v>28.250557451765498</v>
      </c>
      <c r="K22" s="110">
        <v>3.19</v>
      </c>
      <c r="L22" s="68">
        <f t="shared" si="4"/>
        <v>41.276000000000003</v>
      </c>
      <c r="M22" s="68">
        <f t="shared" si="7"/>
        <v>49.564706644968119</v>
      </c>
      <c r="N22" s="68">
        <f t="shared" si="7"/>
        <v>45.190892753706514</v>
      </c>
      <c r="O22" s="68">
        <f t="shared" si="7"/>
        <v>43.26533570177984</v>
      </c>
      <c r="P22" s="68">
        <f t="shared" si="7"/>
        <v>0</v>
      </c>
      <c r="Q22" s="68">
        <f t="shared" si="7"/>
        <v>0</v>
      </c>
      <c r="R22" s="68">
        <f t="shared" si="5"/>
        <v>49.564706644968119</v>
      </c>
      <c r="S22" s="68">
        <f t="shared" si="1"/>
        <v>0</v>
      </c>
      <c r="T22" s="68">
        <f t="shared" si="6"/>
        <v>0</v>
      </c>
    </row>
    <row r="23" spans="1:20" x14ac:dyDescent="0.35">
      <c r="A23" s="63">
        <v>45689.749999999956</v>
      </c>
      <c r="B23" s="46">
        <v>462.03699999999998</v>
      </c>
      <c r="C23" s="46">
        <v>23155.359611899999</v>
      </c>
      <c r="D23" s="66">
        <v>0</v>
      </c>
      <c r="E23" s="66">
        <v>0</v>
      </c>
      <c r="F23" s="19">
        <f t="shared" si="8"/>
        <v>462.03699999999998</v>
      </c>
      <c r="G23" s="19">
        <f t="shared" si="8"/>
        <v>23155.359611899999</v>
      </c>
      <c r="H23" s="67">
        <v>0</v>
      </c>
      <c r="I23" s="34">
        <f t="shared" si="2"/>
        <v>462.03699999999998</v>
      </c>
      <c r="J23" s="68">
        <f t="shared" si="3"/>
        <v>50.115812395760514</v>
      </c>
      <c r="K23" s="110">
        <v>3.19</v>
      </c>
      <c r="L23" s="68">
        <f t="shared" si="4"/>
        <v>41.276000000000003</v>
      </c>
      <c r="M23" s="68">
        <f t="shared" si="7"/>
        <v>49.564706644968119</v>
      </c>
      <c r="N23" s="68">
        <f t="shared" si="7"/>
        <v>45.190892753706514</v>
      </c>
      <c r="O23" s="68">
        <f t="shared" si="7"/>
        <v>43.26533570177984</v>
      </c>
      <c r="P23" s="68">
        <f t="shared" si="7"/>
        <v>0</v>
      </c>
      <c r="Q23" s="68">
        <f t="shared" si="7"/>
        <v>0</v>
      </c>
      <c r="R23" s="68">
        <f t="shared" si="5"/>
        <v>49.564706644968119</v>
      </c>
      <c r="S23" s="68">
        <f t="shared" si="1"/>
        <v>0.5511057507923951</v>
      </c>
      <c r="T23" s="68">
        <f t="shared" si="6"/>
        <v>254.63124777886586</v>
      </c>
    </row>
    <row r="24" spans="1:20" x14ac:dyDescent="0.35">
      <c r="A24" s="63">
        <v>45689.791666666621</v>
      </c>
      <c r="B24" s="46">
        <v>469.10500000000002</v>
      </c>
      <c r="C24" s="46">
        <v>18749.310573999999</v>
      </c>
      <c r="D24" s="66">
        <v>0</v>
      </c>
      <c r="E24" s="66">
        <v>0</v>
      </c>
      <c r="F24" s="19">
        <f t="shared" si="8"/>
        <v>469.10500000000002</v>
      </c>
      <c r="G24" s="19">
        <f t="shared" si="8"/>
        <v>18749.310573999999</v>
      </c>
      <c r="H24" s="67">
        <v>0</v>
      </c>
      <c r="I24" s="34">
        <f t="shared" si="2"/>
        <v>469.10500000000002</v>
      </c>
      <c r="J24" s="68">
        <f t="shared" si="3"/>
        <v>39.968259929013755</v>
      </c>
      <c r="K24" s="110">
        <v>3.19</v>
      </c>
      <c r="L24" s="68">
        <f t="shared" si="4"/>
        <v>41.276000000000003</v>
      </c>
      <c r="M24" s="68">
        <f t="shared" ref="M24:Q39" si="9">M23</f>
        <v>49.564706644968119</v>
      </c>
      <c r="N24" s="68">
        <f t="shared" si="9"/>
        <v>45.190892753706514</v>
      </c>
      <c r="O24" s="68">
        <f t="shared" si="9"/>
        <v>43.26533570177984</v>
      </c>
      <c r="P24" s="68">
        <f t="shared" si="9"/>
        <v>0</v>
      </c>
      <c r="Q24" s="68">
        <f t="shared" si="9"/>
        <v>0</v>
      </c>
      <c r="R24" s="68">
        <f t="shared" si="5"/>
        <v>49.564706644968119</v>
      </c>
      <c r="S24" s="68">
        <f t="shared" si="1"/>
        <v>0</v>
      </c>
      <c r="T24" s="68">
        <f t="shared" si="6"/>
        <v>0</v>
      </c>
    </row>
    <row r="25" spans="1:20" x14ac:dyDescent="0.35">
      <c r="A25" s="63">
        <v>45689.833333333285</v>
      </c>
      <c r="B25" s="46">
        <v>400.94299999999998</v>
      </c>
      <c r="C25" s="46">
        <v>17228.352297369998</v>
      </c>
      <c r="D25" s="66">
        <v>0</v>
      </c>
      <c r="E25" s="66">
        <v>0</v>
      </c>
      <c r="F25" s="19">
        <f t="shared" si="8"/>
        <v>400.94299999999998</v>
      </c>
      <c r="G25" s="19">
        <f t="shared" si="8"/>
        <v>17228.352297369998</v>
      </c>
      <c r="H25" s="67">
        <v>0</v>
      </c>
      <c r="I25" s="34">
        <f t="shared" si="2"/>
        <v>400.94299999999998</v>
      </c>
      <c r="J25" s="68">
        <f t="shared" si="3"/>
        <v>42.969579958672426</v>
      </c>
      <c r="K25" s="110">
        <v>3.19</v>
      </c>
      <c r="L25" s="68">
        <f t="shared" si="4"/>
        <v>41.276000000000003</v>
      </c>
      <c r="M25" s="68">
        <f t="shared" si="9"/>
        <v>49.564706644968119</v>
      </c>
      <c r="N25" s="68">
        <f t="shared" si="9"/>
        <v>45.190892753706514</v>
      </c>
      <c r="O25" s="68">
        <f t="shared" si="9"/>
        <v>43.26533570177984</v>
      </c>
      <c r="P25" s="68">
        <f t="shared" si="9"/>
        <v>0</v>
      </c>
      <c r="Q25" s="68">
        <f t="shared" si="9"/>
        <v>0</v>
      </c>
      <c r="R25" s="68">
        <f t="shared" si="5"/>
        <v>49.564706644968119</v>
      </c>
      <c r="S25" s="68">
        <f t="shared" si="1"/>
        <v>0</v>
      </c>
      <c r="T25" s="68">
        <f t="shared" si="6"/>
        <v>0</v>
      </c>
    </row>
    <row r="26" spans="1:20" x14ac:dyDescent="0.35">
      <c r="A26" s="63">
        <v>45689.874999999949</v>
      </c>
      <c r="B26" s="46">
        <v>373.15199999999999</v>
      </c>
      <c r="C26" s="46">
        <v>14564.202622319999</v>
      </c>
      <c r="D26" s="66">
        <v>0</v>
      </c>
      <c r="E26" s="66">
        <v>0</v>
      </c>
      <c r="F26" s="19">
        <f t="shared" si="8"/>
        <v>373.15199999999999</v>
      </c>
      <c r="G26" s="19">
        <f t="shared" si="8"/>
        <v>14564.202622319999</v>
      </c>
      <c r="H26" s="67">
        <v>0</v>
      </c>
      <c r="I26" s="34">
        <f t="shared" si="2"/>
        <v>373.15199999999999</v>
      </c>
      <c r="J26" s="68">
        <f t="shared" si="3"/>
        <v>39.030214556856187</v>
      </c>
      <c r="K26" s="110">
        <v>3.19</v>
      </c>
      <c r="L26" s="68">
        <f t="shared" si="4"/>
        <v>41.276000000000003</v>
      </c>
      <c r="M26" s="68">
        <f t="shared" si="9"/>
        <v>49.564706644968119</v>
      </c>
      <c r="N26" s="68">
        <f t="shared" si="9"/>
        <v>45.190892753706514</v>
      </c>
      <c r="O26" s="68">
        <f t="shared" si="9"/>
        <v>43.26533570177984</v>
      </c>
      <c r="P26" s="68">
        <f t="shared" si="9"/>
        <v>0</v>
      </c>
      <c r="Q26" s="68">
        <f t="shared" si="9"/>
        <v>0</v>
      </c>
      <c r="R26" s="68">
        <f t="shared" si="5"/>
        <v>49.564706644968119</v>
      </c>
      <c r="S26" s="68">
        <f t="shared" si="1"/>
        <v>0</v>
      </c>
      <c r="T26" s="68">
        <f t="shared" si="6"/>
        <v>0</v>
      </c>
    </row>
    <row r="27" spans="1:20" x14ac:dyDescent="0.35">
      <c r="A27" s="63">
        <v>45689.916666666613</v>
      </c>
      <c r="B27" s="46">
        <v>375.79</v>
      </c>
      <c r="C27" s="46">
        <v>13822.426736400001</v>
      </c>
      <c r="D27" s="66">
        <v>0</v>
      </c>
      <c r="E27" s="66">
        <v>0</v>
      </c>
      <c r="F27" s="19">
        <f t="shared" si="8"/>
        <v>375.79</v>
      </c>
      <c r="G27" s="19">
        <f t="shared" si="8"/>
        <v>13822.426736400001</v>
      </c>
      <c r="H27" s="67">
        <v>0</v>
      </c>
      <c r="I27" s="34">
        <f t="shared" si="2"/>
        <v>375.79</v>
      </c>
      <c r="J27" s="68">
        <f t="shared" si="3"/>
        <v>36.78231655020091</v>
      </c>
      <c r="K27" s="110">
        <v>3.19</v>
      </c>
      <c r="L27" s="68">
        <f t="shared" si="4"/>
        <v>41.276000000000003</v>
      </c>
      <c r="M27" s="68">
        <f t="shared" si="9"/>
        <v>49.564706644968119</v>
      </c>
      <c r="N27" s="68">
        <f t="shared" si="9"/>
        <v>45.190892753706514</v>
      </c>
      <c r="O27" s="68">
        <f t="shared" si="9"/>
        <v>43.26533570177984</v>
      </c>
      <c r="P27" s="68">
        <f t="shared" si="9"/>
        <v>0</v>
      </c>
      <c r="Q27" s="68">
        <f t="shared" si="9"/>
        <v>0</v>
      </c>
      <c r="R27" s="68">
        <f t="shared" si="5"/>
        <v>49.564706644968119</v>
      </c>
      <c r="S27" s="68">
        <f t="shared" si="1"/>
        <v>0</v>
      </c>
      <c r="T27" s="68">
        <f t="shared" si="6"/>
        <v>0</v>
      </c>
    </row>
    <row r="28" spans="1:20" x14ac:dyDescent="0.35">
      <c r="A28" s="63">
        <v>45689.958333333278</v>
      </c>
      <c r="B28" s="46">
        <v>383.82</v>
      </c>
      <c r="C28" s="46">
        <v>12966.990124800001</v>
      </c>
      <c r="D28" s="66">
        <v>0</v>
      </c>
      <c r="E28" s="66">
        <v>0</v>
      </c>
      <c r="F28" s="19">
        <f t="shared" si="8"/>
        <v>383.82</v>
      </c>
      <c r="G28" s="19">
        <f t="shared" si="8"/>
        <v>12966.990124800001</v>
      </c>
      <c r="H28" s="67">
        <v>0</v>
      </c>
      <c r="I28" s="34">
        <f t="shared" si="2"/>
        <v>383.82</v>
      </c>
      <c r="J28" s="68">
        <f t="shared" si="3"/>
        <v>33.784039718618104</v>
      </c>
      <c r="K28" s="110">
        <v>3.19</v>
      </c>
      <c r="L28" s="68">
        <f t="shared" si="4"/>
        <v>41.276000000000003</v>
      </c>
      <c r="M28" s="68">
        <f t="shared" si="9"/>
        <v>49.564706644968119</v>
      </c>
      <c r="N28" s="68">
        <f t="shared" si="9"/>
        <v>45.190892753706514</v>
      </c>
      <c r="O28" s="68">
        <f t="shared" si="9"/>
        <v>43.26533570177984</v>
      </c>
      <c r="P28" s="68">
        <f t="shared" si="9"/>
        <v>0</v>
      </c>
      <c r="Q28" s="68">
        <f t="shared" si="9"/>
        <v>0</v>
      </c>
      <c r="R28" s="68">
        <f t="shared" si="5"/>
        <v>49.564706644968119</v>
      </c>
      <c r="S28" s="68">
        <f t="shared" si="1"/>
        <v>0</v>
      </c>
      <c r="T28" s="68">
        <f t="shared" si="6"/>
        <v>0</v>
      </c>
    </row>
    <row r="29" spans="1:20" x14ac:dyDescent="0.35">
      <c r="A29" s="63">
        <v>45689.999999999942</v>
      </c>
      <c r="B29" s="46">
        <v>377.964</v>
      </c>
      <c r="C29" s="46">
        <v>12148.62574704</v>
      </c>
      <c r="D29" s="66">
        <v>0</v>
      </c>
      <c r="E29" s="66">
        <v>0</v>
      </c>
      <c r="F29" s="19">
        <f t="shared" si="8"/>
        <v>377.964</v>
      </c>
      <c r="G29" s="19">
        <f t="shared" si="8"/>
        <v>12148.62574704</v>
      </c>
      <c r="H29" s="67">
        <v>0</v>
      </c>
      <c r="I29" s="34">
        <f t="shared" si="2"/>
        <v>377.964</v>
      </c>
      <c r="J29" s="68">
        <f t="shared" si="3"/>
        <v>32.142282722798996</v>
      </c>
      <c r="K29" s="110">
        <v>3.19</v>
      </c>
      <c r="L29" s="68">
        <f t="shared" si="4"/>
        <v>41.276000000000003</v>
      </c>
      <c r="M29" s="68">
        <f t="shared" si="9"/>
        <v>49.564706644968119</v>
      </c>
      <c r="N29" s="68">
        <f t="shared" si="9"/>
        <v>45.190892753706514</v>
      </c>
      <c r="O29" s="68">
        <f t="shared" si="9"/>
        <v>43.26533570177984</v>
      </c>
      <c r="P29" s="68">
        <f t="shared" si="9"/>
        <v>0</v>
      </c>
      <c r="Q29" s="68">
        <f t="shared" si="9"/>
        <v>0</v>
      </c>
      <c r="R29" s="68">
        <f t="shared" si="5"/>
        <v>49.564706644968119</v>
      </c>
      <c r="S29" s="68">
        <f t="shared" si="1"/>
        <v>0</v>
      </c>
      <c r="T29" s="68">
        <f t="shared" si="6"/>
        <v>0</v>
      </c>
    </row>
    <row r="30" spans="1:20" x14ac:dyDescent="0.35">
      <c r="A30" s="63">
        <v>45690.041666666606</v>
      </c>
      <c r="B30" s="46">
        <v>377.02499999999998</v>
      </c>
      <c r="C30" s="46">
        <v>13594.040516500001</v>
      </c>
      <c r="D30" s="66">
        <v>0</v>
      </c>
      <c r="E30" s="66">
        <v>0</v>
      </c>
      <c r="F30" s="19">
        <f t="shared" si="8"/>
        <v>377.02499999999998</v>
      </c>
      <c r="G30" s="19">
        <f t="shared" si="8"/>
        <v>13594.040516500001</v>
      </c>
      <c r="H30" s="67">
        <v>0</v>
      </c>
      <c r="I30" s="34">
        <f t="shared" si="2"/>
        <v>377.02499999999998</v>
      </c>
      <c r="J30" s="68">
        <f t="shared" si="3"/>
        <v>36.056071922286328</v>
      </c>
      <c r="K30" s="110">
        <v>3.19</v>
      </c>
      <c r="L30" s="68">
        <f t="shared" si="4"/>
        <v>41.276000000000003</v>
      </c>
      <c r="M30" s="68">
        <f t="shared" si="9"/>
        <v>49.564706644968119</v>
      </c>
      <c r="N30" s="68">
        <f t="shared" si="9"/>
        <v>45.190892753706514</v>
      </c>
      <c r="O30" s="68">
        <f t="shared" si="9"/>
        <v>43.26533570177984</v>
      </c>
      <c r="P30" s="68">
        <f t="shared" si="9"/>
        <v>0</v>
      </c>
      <c r="Q30" s="68">
        <f t="shared" si="9"/>
        <v>0</v>
      </c>
      <c r="R30" s="68">
        <f t="shared" si="5"/>
        <v>49.564706644968119</v>
      </c>
      <c r="S30" s="68">
        <f t="shared" si="1"/>
        <v>0</v>
      </c>
      <c r="T30" s="68">
        <f t="shared" si="6"/>
        <v>0</v>
      </c>
    </row>
    <row r="31" spans="1:20" x14ac:dyDescent="0.35">
      <c r="A31" s="63">
        <v>45690.08333333327</v>
      </c>
      <c r="B31" s="46">
        <v>360.15300000000002</v>
      </c>
      <c r="C31" s="46">
        <v>13071.0731359</v>
      </c>
      <c r="D31" s="66">
        <v>0</v>
      </c>
      <c r="E31" s="66">
        <v>0</v>
      </c>
      <c r="F31" s="19">
        <f t="shared" si="8"/>
        <v>360.15300000000002</v>
      </c>
      <c r="G31" s="19">
        <f t="shared" si="8"/>
        <v>13071.0731359</v>
      </c>
      <c r="H31" s="67">
        <v>0</v>
      </c>
      <c r="I31" s="34">
        <f t="shared" si="2"/>
        <v>360.15300000000002</v>
      </c>
      <c r="J31" s="68">
        <f t="shared" si="3"/>
        <v>36.29311191604679</v>
      </c>
      <c r="K31" s="110">
        <v>3.19</v>
      </c>
      <c r="L31" s="68">
        <f t="shared" si="4"/>
        <v>41.276000000000003</v>
      </c>
      <c r="M31" s="68">
        <f t="shared" si="9"/>
        <v>49.564706644968119</v>
      </c>
      <c r="N31" s="68">
        <f t="shared" si="9"/>
        <v>45.190892753706514</v>
      </c>
      <c r="O31" s="68">
        <f t="shared" si="9"/>
        <v>43.26533570177984</v>
      </c>
      <c r="P31" s="68">
        <f t="shared" si="9"/>
        <v>0</v>
      </c>
      <c r="Q31" s="68">
        <f t="shared" si="9"/>
        <v>0</v>
      </c>
      <c r="R31" s="68">
        <f t="shared" si="5"/>
        <v>49.564706644968119</v>
      </c>
      <c r="S31" s="68">
        <f t="shared" si="1"/>
        <v>0</v>
      </c>
      <c r="T31" s="68">
        <f t="shared" si="6"/>
        <v>0</v>
      </c>
    </row>
    <row r="32" spans="1:20" x14ac:dyDescent="0.35">
      <c r="A32" s="63">
        <v>45690.124999999935</v>
      </c>
      <c r="B32" s="46">
        <v>374.30900000000003</v>
      </c>
      <c r="C32" s="46">
        <v>11913.828948299999</v>
      </c>
      <c r="D32" s="66">
        <v>0</v>
      </c>
      <c r="E32" s="66">
        <v>0</v>
      </c>
      <c r="F32" s="19">
        <f t="shared" si="8"/>
        <v>374.30900000000003</v>
      </c>
      <c r="G32" s="19">
        <f t="shared" si="8"/>
        <v>11913.828948299999</v>
      </c>
      <c r="H32" s="67">
        <v>0</v>
      </c>
      <c r="I32" s="34">
        <f t="shared" si="2"/>
        <v>374.30900000000003</v>
      </c>
      <c r="J32" s="68">
        <f t="shared" si="3"/>
        <v>31.828860509098092</v>
      </c>
      <c r="K32" s="110">
        <v>3.19</v>
      </c>
      <c r="L32" s="68">
        <f t="shared" si="4"/>
        <v>41.276000000000003</v>
      </c>
      <c r="M32" s="68">
        <f t="shared" si="9"/>
        <v>49.564706644968119</v>
      </c>
      <c r="N32" s="68">
        <f t="shared" si="9"/>
        <v>45.190892753706514</v>
      </c>
      <c r="O32" s="68">
        <f t="shared" si="9"/>
        <v>43.26533570177984</v>
      </c>
      <c r="P32" s="68">
        <f t="shared" si="9"/>
        <v>0</v>
      </c>
      <c r="Q32" s="68">
        <f t="shared" si="9"/>
        <v>0</v>
      </c>
      <c r="R32" s="68">
        <f t="shared" si="5"/>
        <v>49.564706644968119</v>
      </c>
      <c r="S32" s="68">
        <f t="shared" si="1"/>
        <v>0</v>
      </c>
      <c r="T32" s="68">
        <f t="shared" si="6"/>
        <v>0</v>
      </c>
    </row>
    <row r="33" spans="1:20" x14ac:dyDescent="0.35">
      <c r="A33" s="63">
        <v>45690.166666666599</v>
      </c>
      <c r="B33" s="46">
        <v>377.90800000000002</v>
      </c>
      <c r="C33" s="46">
        <v>12935.856566639999</v>
      </c>
      <c r="D33" s="66">
        <v>0</v>
      </c>
      <c r="E33" s="66">
        <v>0</v>
      </c>
      <c r="F33" s="19">
        <f t="shared" si="8"/>
        <v>377.90800000000002</v>
      </c>
      <c r="G33" s="19">
        <f t="shared" si="8"/>
        <v>12935.856566639999</v>
      </c>
      <c r="H33" s="67">
        <v>0</v>
      </c>
      <c r="I33" s="34">
        <f t="shared" si="2"/>
        <v>377.90800000000002</v>
      </c>
      <c r="J33" s="68">
        <f t="shared" si="3"/>
        <v>34.230173922330302</v>
      </c>
      <c r="K33" s="110">
        <v>3.19</v>
      </c>
      <c r="L33" s="68">
        <f t="shared" si="4"/>
        <v>41.276000000000003</v>
      </c>
      <c r="M33" s="68">
        <f t="shared" si="9"/>
        <v>49.564706644968119</v>
      </c>
      <c r="N33" s="68">
        <f t="shared" si="9"/>
        <v>45.190892753706514</v>
      </c>
      <c r="O33" s="68">
        <f t="shared" si="9"/>
        <v>43.26533570177984</v>
      </c>
      <c r="P33" s="68">
        <f t="shared" si="9"/>
        <v>0</v>
      </c>
      <c r="Q33" s="68">
        <f t="shared" si="9"/>
        <v>0</v>
      </c>
      <c r="R33" s="68">
        <f t="shared" si="5"/>
        <v>49.564706644968119</v>
      </c>
      <c r="S33" s="68">
        <f t="shared" si="1"/>
        <v>0</v>
      </c>
      <c r="T33" s="68">
        <f t="shared" si="6"/>
        <v>0</v>
      </c>
    </row>
    <row r="34" spans="1:20" x14ac:dyDescent="0.35">
      <c r="A34" s="63">
        <v>45690.208333333263</v>
      </c>
      <c r="B34" s="46">
        <v>411.08199999999999</v>
      </c>
      <c r="C34" s="46">
        <v>13967.68386678</v>
      </c>
      <c r="D34" s="66">
        <v>0</v>
      </c>
      <c r="E34" s="66">
        <v>0</v>
      </c>
      <c r="F34" s="19">
        <f t="shared" si="8"/>
        <v>411.08199999999999</v>
      </c>
      <c r="G34" s="19">
        <f t="shared" si="8"/>
        <v>13967.68386678</v>
      </c>
      <c r="H34" s="67">
        <v>0</v>
      </c>
      <c r="I34" s="34">
        <f t="shared" si="2"/>
        <v>411.08199999999999</v>
      </c>
      <c r="J34" s="68">
        <f t="shared" si="3"/>
        <v>33.977853242856661</v>
      </c>
      <c r="K34" s="110">
        <v>3.19</v>
      </c>
      <c r="L34" s="68">
        <f t="shared" si="4"/>
        <v>41.276000000000003</v>
      </c>
      <c r="M34" s="68">
        <f t="shared" si="9"/>
        <v>49.564706644968119</v>
      </c>
      <c r="N34" s="68">
        <f t="shared" si="9"/>
        <v>45.190892753706514</v>
      </c>
      <c r="O34" s="68">
        <f t="shared" si="9"/>
        <v>43.26533570177984</v>
      </c>
      <c r="P34" s="68">
        <f t="shared" si="9"/>
        <v>0</v>
      </c>
      <c r="Q34" s="68">
        <f t="shared" si="9"/>
        <v>0</v>
      </c>
      <c r="R34" s="68">
        <f t="shared" si="5"/>
        <v>49.564706644968119</v>
      </c>
      <c r="S34" s="68">
        <f t="shared" si="1"/>
        <v>0</v>
      </c>
      <c r="T34" s="68">
        <f t="shared" si="6"/>
        <v>0</v>
      </c>
    </row>
    <row r="35" spans="1:20" x14ac:dyDescent="0.35">
      <c r="A35" s="63">
        <v>45690.249999999927</v>
      </c>
      <c r="B35" s="46">
        <v>406.65499999999997</v>
      </c>
      <c r="C35" s="46">
        <v>15447.1561685</v>
      </c>
      <c r="D35" s="66">
        <v>0</v>
      </c>
      <c r="E35" s="66">
        <v>0</v>
      </c>
      <c r="F35" s="19">
        <f t="shared" si="8"/>
        <v>406.65499999999997</v>
      </c>
      <c r="G35" s="19">
        <f t="shared" si="8"/>
        <v>15447.1561685</v>
      </c>
      <c r="H35" s="67">
        <v>0</v>
      </c>
      <c r="I35" s="34">
        <f t="shared" si="2"/>
        <v>406.65499999999997</v>
      </c>
      <c r="J35" s="68">
        <f t="shared" si="3"/>
        <v>37.98590000983635</v>
      </c>
      <c r="K35" s="110">
        <v>3.19</v>
      </c>
      <c r="L35" s="68">
        <f t="shared" si="4"/>
        <v>41.276000000000003</v>
      </c>
      <c r="M35" s="68">
        <f t="shared" si="9"/>
        <v>49.564706644968119</v>
      </c>
      <c r="N35" s="68">
        <f t="shared" si="9"/>
        <v>45.190892753706514</v>
      </c>
      <c r="O35" s="68">
        <f t="shared" si="9"/>
        <v>43.26533570177984</v>
      </c>
      <c r="P35" s="68">
        <f t="shared" si="9"/>
        <v>0</v>
      </c>
      <c r="Q35" s="68">
        <f t="shared" si="9"/>
        <v>0</v>
      </c>
      <c r="R35" s="68">
        <f t="shared" si="5"/>
        <v>49.564706644968119</v>
      </c>
      <c r="S35" s="68">
        <f t="shared" si="1"/>
        <v>0</v>
      </c>
      <c r="T35" s="68">
        <f t="shared" si="6"/>
        <v>0</v>
      </c>
    </row>
    <row r="36" spans="1:20" x14ac:dyDescent="0.35">
      <c r="A36" s="63">
        <v>45690.291666666591</v>
      </c>
      <c r="B36" s="46">
        <v>423.745</v>
      </c>
      <c r="C36" s="46">
        <v>16191.4292601</v>
      </c>
      <c r="D36" s="66">
        <v>0</v>
      </c>
      <c r="E36" s="66">
        <v>0</v>
      </c>
      <c r="F36" s="19">
        <f t="shared" si="8"/>
        <v>423.745</v>
      </c>
      <c r="G36" s="19">
        <f t="shared" si="8"/>
        <v>16191.4292601</v>
      </c>
      <c r="H36" s="67">
        <v>0</v>
      </c>
      <c r="I36" s="34">
        <f t="shared" si="2"/>
        <v>423.745</v>
      </c>
      <c r="J36" s="68">
        <f t="shared" si="3"/>
        <v>38.210313419863361</v>
      </c>
      <c r="K36" s="110">
        <v>3.19</v>
      </c>
      <c r="L36" s="68">
        <f t="shared" si="4"/>
        <v>41.276000000000003</v>
      </c>
      <c r="M36" s="68">
        <f t="shared" si="9"/>
        <v>49.564706644968119</v>
      </c>
      <c r="N36" s="68">
        <f t="shared" si="9"/>
        <v>45.190892753706514</v>
      </c>
      <c r="O36" s="68">
        <f t="shared" si="9"/>
        <v>43.26533570177984</v>
      </c>
      <c r="P36" s="68">
        <f t="shared" si="9"/>
        <v>0</v>
      </c>
      <c r="Q36" s="68">
        <f t="shared" si="9"/>
        <v>0</v>
      </c>
      <c r="R36" s="68">
        <f t="shared" si="5"/>
        <v>49.564706644968119</v>
      </c>
      <c r="S36" s="68">
        <f t="shared" si="1"/>
        <v>0</v>
      </c>
      <c r="T36" s="68">
        <f t="shared" si="6"/>
        <v>0</v>
      </c>
    </row>
    <row r="37" spans="1:20" x14ac:dyDescent="0.35">
      <c r="A37" s="63">
        <v>45690.333333333256</v>
      </c>
      <c r="B37" s="46">
        <v>418.18299999999999</v>
      </c>
      <c r="C37" s="46">
        <v>18940.335221019999</v>
      </c>
      <c r="D37" s="66">
        <v>0</v>
      </c>
      <c r="E37" s="66">
        <v>0</v>
      </c>
      <c r="F37" s="19">
        <f t="shared" si="8"/>
        <v>418.18299999999999</v>
      </c>
      <c r="G37" s="19">
        <f t="shared" si="8"/>
        <v>18940.335221019999</v>
      </c>
      <c r="H37" s="67">
        <v>0</v>
      </c>
      <c r="I37" s="34">
        <f t="shared" si="2"/>
        <v>418.18299999999999</v>
      </c>
      <c r="J37" s="68">
        <f t="shared" si="3"/>
        <v>45.291977964240537</v>
      </c>
      <c r="K37" s="110">
        <v>3.19</v>
      </c>
      <c r="L37" s="68">
        <f t="shared" si="4"/>
        <v>41.276000000000003</v>
      </c>
      <c r="M37" s="68">
        <f t="shared" si="9"/>
        <v>49.564706644968119</v>
      </c>
      <c r="N37" s="68">
        <f t="shared" si="9"/>
        <v>45.190892753706514</v>
      </c>
      <c r="O37" s="68">
        <f t="shared" si="9"/>
        <v>43.26533570177984</v>
      </c>
      <c r="P37" s="68">
        <f t="shared" si="9"/>
        <v>0</v>
      </c>
      <c r="Q37" s="68">
        <f t="shared" si="9"/>
        <v>0</v>
      </c>
      <c r="R37" s="68">
        <f t="shared" si="5"/>
        <v>49.564706644968119</v>
      </c>
      <c r="S37" s="68">
        <f t="shared" si="1"/>
        <v>0</v>
      </c>
      <c r="T37" s="68">
        <f t="shared" si="6"/>
        <v>0</v>
      </c>
    </row>
    <row r="38" spans="1:20" x14ac:dyDescent="0.35">
      <c r="A38" s="63">
        <v>45690.37499999992</v>
      </c>
      <c r="B38" s="46">
        <v>402.40200000000004</v>
      </c>
      <c r="C38" s="46">
        <v>17298.91212872</v>
      </c>
      <c r="D38" s="66">
        <v>0</v>
      </c>
      <c r="E38" s="66">
        <v>0</v>
      </c>
      <c r="F38" s="19">
        <f t="shared" si="8"/>
        <v>402.40200000000004</v>
      </c>
      <c r="G38" s="19">
        <f t="shared" si="8"/>
        <v>17298.91212872</v>
      </c>
      <c r="H38" s="67">
        <v>0</v>
      </c>
      <c r="I38" s="34">
        <f t="shared" si="2"/>
        <v>402.40200000000004</v>
      </c>
      <c r="J38" s="68">
        <f t="shared" si="3"/>
        <v>42.989130592591479</v>
      </c>
      <c r="K38" s="110">
        <v>3.19</v>
      </c>
      <c r="L38" s="68">
        <f t="shared" si="4"/>
        <v>41.276000000000003</v>
      </c>
      <c r="M38" s="68">
        <f t="shared" si="9"/>
        <v>49.564706644968119</v>
      </c>
      <c r="N38" s="68">
        <f t="shared" si="9"/>
        <v>45.190892753706514</v>
      </c>
      <c r="O38" s="68">
        <f t="shared" si="9"/>
        <v>43.26533570177984</v>
      </c>
      <c r="P38" s="68">
        <f t="shared" si="9"/>
        <v>0</v>
      </c>
      <c r="Q38" s="68">
        <f t="shared" si="9"/>
        <v>0</v>
      </c>
      <c r="R38" s="68">
        <f t="shared" si="5"/>
        <v>49.564706644968119</v>
      </c>
      <c r="S38" s="68">
        <f t="shared" si="1"/>
        <v>0</v>
      </c>
      <c r="T38" s="68">
        <f t="shared" si="6"/>
        <v>0</v>
      </c>
    </row>
    <row r="39" spans="1:20" x14ac:dyDescent="0.35">
      <c r="A39" s="63">
        <v>45690.416666666584</v>
      </c>
      <c r="B39" s="46">
        <v>390.62200000000001</v>
      </c>
      <c r="C39" s="46">
        <v>15886.389208479999</v>
      </c>
      <c r="D39" s="66">
        <v>0</v>
      </c>
      <c r="E39" s="66">
        <v>0</v>
      </c>
      <c r="F39" s="19">
        <f t="shared" si="8"/>
        <v>390.62200000000001</v>
      </c>
      <c r="G39" s="19">
        <f t="shared" si="8"/>
        <v>15886.389208479999</v>
      </c>
      <c r="H39" s="67">
        <v>0</v>
      </c>
      <c r="I39" s="34">
        <f t="shared" si="2"/>
        <v>390.62200000000001</v>
      </c>
      <c r="J39" s="68">
        <f t="shared" si="3"/>
        <v>40.669468715228533</v>
      </c>
      <c r="K39" s="110">
        <v>3.19</v>
      </c>
      <c r="L39" s="68">
        <f t="shared" si="4"/>
        <v>41.276000000000003</v>
      </c>
      <c r="M39" s="68">
        <f t="shared" si="9"/>
        <v>49.564706644968119</v>
      </c>
      <c r="N39" s="68">
        <f t="shared" si="9"/>
        <v>45.190892753706514</v>
      </c>
      <c r="O39" s="68">
        <f t="shared" si="9"/>
        <v>43.26533570177984</v>
      </c>
      <c r="P39" s="68">
        <f t="shared" si="9"/>
        <v>0</v>
      </c>
      <c r="Q39" s="68">
        <f t="shared" si="9"/>
        <v>0</v>
      </c>
      <c r="R39" s="68">
        <f t="shared" si="5"/>
        <v>49.564706644968119</v>
      </c>
      <c r="S39" s="68">
        <f t="shared" si="1"/>
        <v>0</v>
      </c>
      <c r="T39" s="68">
        <f t="shared" si="6"/>
        <v>0</v>
      </c>
    </row>
    <row r="40" spans="1:20" x14ac:dyDescent="0.35">
      <c r="A40" s="63">
        <v>45690.458333333248</v>
      </c>
      <c r="B40" s="46">
        <v>327.45400000000001</v>
      </c>
      <c r="C40" s="46">
        <v>14891.3195206</v>
      </c>
      <c r="D40" s="66">
        <v>0</v>
      </c>
      <c r="E40" s="66">
        <v>0</v>
      </c>
      <c r="F40" s="19">
        <f t="shared" si="8"/>
        <v>327.45400000000001</v>
      </c>
      <c r="G40" s="19">
        <f t="shared" si="8"/>
        <v>14891.3195206</v>
      </c>
      <c r="H40" s="67">
        <v>0</v>
      </c>
      <c r="I40" s="34">
        <f t="shared" si="2"/>
        <v>327.45400000000001</v>
      </c>
      <c r="J40" s="68">
        <f t="shared" si="3"/>
        <v>45.476065403384901</v>
      </c>
      <c r="K40" s="110">
        <v>3.19</v>
      </c>
      <c r="L40" s="68">
        <f t="shared" si="4"/>
        <v>41.276000000000003</v>
      </c>
      <c r="M40" s="68">
        <f t="shared" ref="M40:Q55" si="10">M39</f>
        <v>49.564706644968119</v>
      </c>
      <c r="N40" s="68">
        <f t="shared" si="10"/>
        <v>45.190892753706514</v>
      </c>
      <c r="O40" s="68">
        <f t="shared" si="10"/>
        <v>43.26533570177984</v>
      </c>
      <c r="P40" s="68">
        <f t="shared" si="10"/>
        <v>0</v>
      </c>
      <c r="Q40" s="68">
        <f t="shared" si="10"/>
        <v>0</v>
      </c>
      <c r="R40" s="68">
        <f t="shared" si="5"/>
        <v>49.564706644968119</v>
      </c>
      <c r="S40" s="68">
        <f t="shared" si="1"/>
        <v>0</v>
      </c>
      <c r="T40" s="68">
        <f t="shared" si="6"/>
        <v>0</v>
      </c>
    </row>
    <row r="41" spans="1:20" x14ac:dyDescent="0.35">
      <c r="A41" s="63">
        <v>45690.499999999913</v>
      </c>
      <c r="B41" s="46">
        <v>255.55600000000001</v>
      </c>
      <c r="C41" s="46">
        <v>8902.6871022800005</v>
      </c>
      <c r="D41" s="66">
        <v>0</v>
      </c>
      <c r="E41" s="66">
        <v>0</v>
      </c>
      <c r="F41" s="19">
        <f t="shared" si="8"/>
        <v>255.55600000000001</v>
      </c>
      <c r="G41" s="19">
        <f t="shared" si="8"/>
        <v>8902.6871022800005</v>
      </c>
      <c r="H41" s="67">
        <v>0</v>
      </c>
      <c r="I41" s="34">
        <f t="shared" si="2"/>
        <v>255.55600000000001</v>
      </c>
      <c r="J41" s="68">
        <f t="shared" si="3"/>
        <v>34.836541119285009</v>
      </c>
      <c r="K41" s="110">
        <v>3.19</v>
      </c>
      <c r="L41" s="68">
        <f t="shared" si="4"/>
        <v>41.276000000000003</v>
      </c>
      <c r="M41" s="68">
        <f t="shared" si="10"/>
        <v>49.564706644968119</v>
      </c>
      <c r="N41" s="68">
        <f t="shared" si="10"/>
        <v>45.190892753706514</v>
      </c>
      <c r="O41" s="68">
        <f t="shared" si="10"/>
        <v>43.26533570177984</v>
      </c>
      <c r="P41" s="68">
        <f t="shared" si="10"/>
        <v>0</v>
      </c>
      <c r="Q41" s="68">
        <f t="shared" si="10"/>
        <v>0</v>
      </c>
      <c r="R41" s="68">
        <f t="shared" si="5"/>
        <v>49.564706644968119</v>
      </c>
      <c r="S41" s="68">
        <f t="shared" si="1"/>
        <v>0</v>
      </c>
      <c r="T41" s="68">
        <f t="shared" si="6"/>
        <v>0</v>
      </c>
    </row>
    <row r="42" spans="1:20" x14ac:dyDescent="0.35">
      <c r="A42" s="63">
        <v>45690.541666666577</v>
      </c>
      <c r="B42" s="46">
        <v>249.3</v>
      </c>
      <c r="C42" s="46">
        <v>8206.9560000000001</v>
      </c>
      <c r="D42" s="66">
        <v>0</v>
      </c>
      <c r="E42" s="66">
        <v>0</v>
      </c>
      <c r="F42" s="19">
        <f t="shared" si="8"/>
        <v>249.3</v>
      </c>
      <c r="G42" s="19">
        <f t="shared" si="8"/>
        <v>8206.9560000000001</v>
      </c>
      <c r="H42" s="67">
        <v>0</v>
      </c>
      <c r="I42" s="34">
        <f t="shared" si="2"/>
        <v>249.3</v>
      </c>
      <c r="J42" s="68">
        <f t="shared" si="3"/>
        <v>32.92</v>
      </c>
      <c r="K42" s="110">
        <v>3.19</v>
      </c>
      <c r="L42" s="68">
        <f t="shared" si="4"/>
        <v>41.276000000000003</v>
      </c>
      <c r="M42" s="68">
        <f t="shared" si="10"/>
        <v>49.564706644968119</v>
      </c>
      <c r="N42" s="68">
        <f t="shared" si="10"/>
        <v>45.190892753706514</v>
      </c>
      <c r="O42" s="68">
        <f t="shared" si="10"/>
        <v>43.26533570177984</v>
      </c>
      <c r="P42" s="68">
        <f t="shared" si="10"/>
        <v>0</v>
      </c>
      <c r="Q42" s="68">
        <f t="shared" si="10"/>
        <v>0</v>
      </c>
      <c r="R42" s="68">
        <f t="shared" si="5"/>
        <v>49.564706644968119</v>
      </c>
      <c r="S42" s="68">
        <f t="shared" si="1"/>
        <v>0</v>
      </c>
      <c r="T42" s="68">
        <f t="shared" si="6"/>
        <v>0</v>
      </c>
    </row>
    <row r="43" spans="1:20" x14ac:dyDescent="0.35">
      <c r="A43" s="63">
        <v>45690.583333333241</v>
      </c>
      <c r="B43" s="46">
        <v>268.39999999999998</v>
      </c>
      <c r="C43" s="46">
        <v>8666.6360000000004</v>
      </c>
      <c r="D43" s="66">
        <v>0</v>
      </c>
      <c r="E43" s="66">
        <v>0</v>
      </c>
      <c r="F43" s="19">
        <f t="shared" si="8"/>
        <v>268.39999999999998</v>
      </c>
      <c r="G43" s="19">
        <f t="shared" si="8"/>
        <v>8666.6360000000004</v>
      </c>
      <c r="H43" s="67">
        <v>0</v>
      </c>
      <c r="I43" s="34">
        <f t="shared" si="2"/>
        <v>268.39999999999998</v>
      </c>
      <c r="J43" s="68">
        <f t="shared" si="3"/>
        <v>32.290000000000006</v>
      </c>
      <c r="K43" s="110">
        <v>3.19</v>
      </c>
      <c r="L43" s="68">
        <f t="shared" si="4"/>
        <v>41.276000000000003</v>
      </c>
      <c r="M43" s="68">
        <f t="shared" si="10"/>
        <v>49.564706644968119</v>
      </c>
      <c r="N43" s="68">
        <f t="shared" si="10"/>
        <v>45.190892753706514</v>
      </c>
      <c r="O43" s="68">
        <f t="shared" si="10"/>
        <v>43.26533570177984</v>
      </c>
      <c r="P43" s="68">
        <f t="shared" si="10"/>
        <v>0</v>
      </c>
      <c r="Q43" s="68">
        <f t="shared" si="10"/>
        <v>0</v>
      </c>
      <c r="R43" s="68">
        <f t="shared" si="5"/>
        <v>49.564706644968119</v>
      </c>
      <c r="S43" s="68">
        <f t="shared" si="1"/>
        <v>0</v>
      </c>
      <c r="T43" s="68">
        <f t="shared" si="6"/>
        <v>0</v>
      </c>
    </row>
    <row r="44" spans="1:20" x14ac:dyDescent="0.35">
      <c r="A44" s="63">
        <v>45690.624999999905</v>
      </c>
      <c r="B44" s="46">
        <v>327.7</v>
      </c>
      <c r="C44" s="46">
        <v>10381.536</v>
      </c>
      <c r="D44" s="66">
        <v>0</v>
      </c>
      <c r="E44" s="66">
        <v>0</v>
      </c>
      <c r="F44" s="19">
        <f t="shared" si="8"/>
        <v>327.7</v>
      </c>
      <c r="G44" s="19">
        <f t="shared" si="8"/>
        <v>10381.536</v>
      </c>
      <c r="H44" s="67">
        <v>0</v>
      </c>
      <c r="I44" s="34">
        <f t="shared" si="2"/>
        <v>327.7</v>
      </c>
      <c r="J44" s="68">
        <f t="shared" si="3"/>
        <v>31.68</v>
      </c>
      <c r="K44" s="110">
        <v>3.19</v>
      </c>
      <c r="L44" s="68">
        <f t="shared" si="4"/>
        <v>41.276000000000003</v>
      </c>
      <c r="M44" s="68">
        <f t="shared" si="10"/>
        <v>49.564706644968119</v>
      </c>
      <c r="N44" s="68">
        <f t="shared" si="10"/>
        <v>45.190892753706514</v>
      </c>
      <c r="O44" s="68">
        <f t="shared" si="10"/>
        <v>43.26533570177984</v>
      </c>
      <c r="P44" s="68">
        <f t="shared" si="10"/>
        <v>0</v>
      </c>
      <c r="Q44" s="68">
        <f t="shared" si="10"/>
        <v>0</v>
      </c>
      <c r="R44" s="68">
        <f t="shared" si="5"/>
        <v>49.564706644968119</v>
      </c>
      <c r="S44" s="68">
        <f t="shared" si="1"/>
        <v>0</v>
      </c>
      <c r="T44" s="68">
        <f t="shared" si="6"/>
        <v>0</v>
      </c>
    </row>
    <row r="45" spans="1:20" x14ac:dyDescent="0.35">
      <c r="A45" s="63">
        <v>45690.66666666657</v>
      </c>
      <c r="B45" s="46">
        <v>258.10000000000002</v>
      </c>
      <c r="C45" s="46">
        <v>8264.3619999999992</v>
      </c>
      <c r="D45" s="66">
        <v>0</v>
      </c>
      <c r="E45" s="66">
        <v>0</v>
      </c>
      <c r="F45" s="19">
        <f t="shared" si="8"/>
        <v>258.10000000000002</v>
      </c>
      <c r="G45" s="19">
        <f t="shared" si="8"/>
        <v>8264.3619999999992</v>
      </c>
      <c r="H45" s="67">
        <v>0</v>
      </c>
      <c r="I45" s="34">
        <f t="shared" si="2"/>
        <v>258.10000000000002</v>
      </c>
      <c r="J45" s="68">
        <f t="shared" si="3"/>
        <v>32.019999999999996</v>
      </c>
      <c r="K45" s="110">
        <v>3.19</v>
      </c>
      <c r="L45" s="68">
        <f t="shared" si="4"/>
        <v>41.276000000000003</v>
      </c>
      <c r="M45" s="68">
        <f t="shared" si="10"/>
        <v>49.564706644968119</v>
      </c>
      <c r="N45" s="68">
        <f t="shared" si="10"/>
        <v>45.190892753706514</v>
      </c>
      <c r="O45" s="68">
        <f t="shared" si="10"/>
        <v>43.26533570177984</v>
      </c>
      <c r="P45" s="68">
        <f t="shared" si="10"/>
        <v>0</v>
      </c>
      <c r="Q45" s="68">
        <f t="shared" si="10"/>
        <v>0</v>
      </c>
      <c r="R45" s="68">
        <f t="shared" si="5"/>
        <v>49.564706644968119</v>
      </c>
      <c r="S45" s="68">
        <f t="shared" si="1"/>
        <v>0</v>
      </c>
      <c r="T45" s="68">
        <f t="shared" si="6"/>
        <v>0</v>
      </c>
    </row>
    <row r="46" spans="1:20" x14ac:dyDescent="0.35">
      <c r="A46" s="63">
        <v>45690.708333333234</v>
      </c>
      <c r="B46" s="46">
        <v>168.9</v>
      </c>
      <c r="C46" s="46">
        <v>5881.098</v>
      </c>
      <c r="D46" s="66">
        <v>0</v>
      </c>
      <c r="E46" s="66">
        <v>0</v>
      </c>
      <c r="F46" s="19">
        <f t="shared" si="8"/>
        <v>168.9</v>
      </c>
      <c r="G46" s="19">
        <f t="shared" si="8"/>
        <v>5881.098</v>
      </c>
      <c r="H46" s="67">
        <v>0</v>
      </c>
      <c r="I46" s="34">
        <f t="shared" si="2"/>
        <v>168.9</v>
      </c>
      <c r="J46" s="68">
        <f t="shared" si="3"/>
        <v>34.82</v>
      </c>
      <c r="K46" s="110">
        <v>3.19</v>
      </c>
      <c r="L46" s="68">
        <f t="shared" si="4"/>
        <v>41.276000000000003</v>
      </c>
      <c r="M46" s="68">
        <f t="shared" si="10"/>
        <v>49.564706644968119</v>
      </c>
      <c r="N46" s="68">
        <f t="shared" si="10"/>
        <v>45.190892753706514</v>
      </c>
      <c r="O46" s="68">
        <f t="shared" si="10"/>
        <v>43.26533570177984</v>
      </c>
      <c r="P46" s="68">
        <f t="shared" si="10"/>
        <v>0</v>
      </c>
      <c r="Q46" s="68">
        <f t="shared" si="10"/>
        <v>0</v>
      </c>
      <c r="R46" s="68">
        <f t="shared" si="5"/>
        <v>49.564706644968119</v>
      </c>
      <c r="S46" s="68">
        <f t="shared" si="1"/>
        <v>0</v>
      </c>
      <c r="T46" s="68">
        <f t="shared" si="6"/>
        <v>0</v>
      </c>
    </row>
    <row r="47" spans="1:20" x14ac:dyDescent="0.35">
      <c r="A47" s="63">
        <v>45690.749999999898</v>
      </c>
      <c r="B47" s="46">
        <v>183.9</v>
      </c>
      <c r="C47" s="46">
        <v>7734.8339999999998</v>
      </c>
      <c r="D47" s="66">
        <v>0</v>
      </c>
      <c r="E47" s="66">
        <v>0</v>
      </c>
      <c r="F47" s="19">
        <f t="shared" si="8"/>
        <v>183.9</v>
      </c>
      <c r="G47" s="19">
        <f t="shared" si="8"/>
        <v>7734.8339999999998</v>
      </c>
      <c r="H47" s="67">
        <v>0</v>
      </c>
      <c r="I47" s="34">
        <f t="shared" si="2"/>
        <v>183.9</v>
      </c>
      <c r="J47" s="68">
        <f t="shared" si="3"/>
        <v>42.059999999999995</v>
      </c>
      <c r="K47" s="110">
        <v>3.19</v>
      </c>
      <c r="L47" s="68">
        <f t="shared" si="4"/>
        <v>41.276000000000003</v>
      </c>
      <c r="M47" s="68">
        <f t="shared" si="10"/>
        <v>49.564706644968119</v>
      </c>
      <c r="N47" s="68">
        <f t="shared" si="10"/>
        <v>45.190892753706514</v>
      </c>
      <c r="O47" s="68">
        <f t="shared" si="10"/>
        <v>43.26533570177984</v>
      </c>
      <c r="P47" s="68">
        <f t="shared" si="10"/>
        <v>0</v>
      </c>
      <c r="Q47" s="68">
        <f t="shared" si="10"/>
        <v>0</v>
      </c>
      <c r="R47" s="68">
        <f t="shared" si="5"/>
        <v>49.564706644968119</v>
      </c>
      <c r="S47" s="68">
        <f t="shared" si="1"/>
        <v>0</v>
      </c>
      <c r="T47" s="68">
        <f t="shared" si="6"/>
        <v>0</v>
      </c>
    </row>
    <row r="48" spans="1:20" x14ac:dyDescent="0.35">
      <c r="A48" s="63">
        <v>45690.791666666562</v>
      </c>
      <c r="B48" s="46">
        <v>214.8</v>
      </c>
      <c r="C48" s="46">
        <v>10325.436</v>
      </c>
      <c r="D48" s="66">
        <v>49.53</v>
      </c>
      <c r="E48" s="66">
        <v>2380.9070000000002</v>
      </c>
      <c r="F48" s="19">
        <f t="shared" si="8"/>
        <v>165.27</v>
      </c>
      <c r="G48" s="19">
        <f t="shared" si="8"/>
        <v>7944.5289999999995</v>
      </c>
      <c r="H48" s="67">
        <v>0</v>
      </c>
      <c r="I48" s="34">
        <f t="shared" si="2"/>
        <v>165.27</v>
      </c>
      <c r="J48" s="68">
        <f t="shared" si="3"/>
        <v>48.070000605070483</v>
      </c>
      <c r="K48" s="110">
        <v>3.19</v>
      </c>
      <c r="L48" s="68">
        <f t="shared" si="4"/>
        <v>41.276000000000003</v>
      </c>
      <c r="M48" s="68">
        <f t="shared" si="10"/>
        <v>49.564706644968119</v>
      </c>
      <c r="N48" s="68">
        <f t="shared" si="10"/>
        <v>45.190892753706514</v>
      </c>
      <c r="O48" s="68">
        <f t="shared" si="10"/>
        <v>43.26533570177984</v>
      </c>
      <c r="P48" s="68">
        <f t="shared" si="10"/>
        <v>0</v>
      </c>
      <c r="Q48" s="68">
        <f t="shared" si="10"/>
        <v>0</v>
      </c>
      <c r="R48" s="68">
        <f t="shared" si="5"/>
        <v>49.564706644968119</v>
      </c>
      <c r="S48" s="68">
        <f t="shared" si="1"/>
        <v>0</v>
      </c>
      <c r="T48" s="68">
        <f t="shared" si="6"/>
        <v>0</v>
      </c>
    </row>
    <row r="49" spans="1:20" x14ac:dyDescent="0.35">
      <c r="A49" s="63">
        <v>45690.833333333227</v>
      </c>
      <c r="B49" s="46">
        <v>246.3</v>
      </c>
      <c r="C49" s="46">
        <v>10568.733</v>
      </c>
      <c r="D49" s="66">
        <v>0</v>
      </c>
      <c r="E49" s="66">
        <v>0</v>
      </c>
      <c r="F49" s="19">
        <f t="shared" si="8"/>
        <v>246.3</v>
      </c>
      <c r="G49" s="19">
        <f t="shared" si="8"/>
        <v>10568.733</v>
      </c>
      <c r="H49" s="67">
        <v>0</v>
      </c>
      <c r="I49" s="34">
        <f t="shared" si="2"/>
        <v>246.3</v>
      </c>
      <c r="J49" s="68">
        <f t="shared" si="3"/>
        <v>42.91</v>
      </c>
      <c r="K49" s="110">
        <v>3.19</v>
      </c>
      <c r="L49" s="68">
        <f t="shared" si="4"/>
        <v>41.276000000000003</v>
      </c>
      <c r="M49" s="68">
        <f t="shared" si="10"/>
        <v>49.564706644968119</v>
      </c>
      <c r="N49" s="68">
        <f t="shared" si="10"/>
        <v>45.190892753706514</v>
      </c>
      <c r="O49" s="68">
        <f t="shared" si="10"/>
        <v>43.26533570177984</v>
      </c>
      <c r="P49" s="68">
        <f t="shared" si="10"/>
        <v>0</v>
      </c>
      <c r="Q49" s="68">
        <f t="shared" si="10"/>
        <v>0</v>
      </c>
      <c r="R49" s="68">
        <f t="shared" si="5"/>
        <v>49.564706644968119</v>
      </c>
      <c r="S49" s="68">
        <f t="shared" si="1"/>
        <v>0</v>
      </c>
      <c r="T49" s="68">
        <f t="shared" si="6"/>
        <v>0</v>
      </c>
    </row>
    <row r="50" spans="1:20" x14ac:dyDescent="0.35">
      <c r="A50" s="63">
        <v>45690.874999999891</v>
      </c>
      <c r="B50" s="46">
        <v>248.375</v>
      </c>
      <c r="C50" s="46">
        <v>9623.6759807500002</v>
      </c>
      <c r="D50" s="66">
        <v>0</v>
      </c>
      <c r="E50" s="66">
        <v>0</v>
      </c>
      <c r="F50" s="19">
        <f t="shared" si="8"/>
        <v>248.375</v>
      </c>
      <c r="G50" s="19">
        <f t="shared" si="8"/>
        <v>9623.6759807500002</v>
      </c>
      <c r="H50" s="67">
        <v>0</v>
      </c>
      <c r="I50" s="34">
        <f t="shared" si="2"/>
        <v>248.375</v>
      </c>
      <c r="J50" s="68">
        <f t="shared" si="3"/>
        <v>38.746556540513339</v>
      </c>
      <c r="K50" s="110">
        <v>3.19</v>
      </c>
      <c r="L50" s="68">
        <f t="shared" si="4"/>
        <v>41.276000000000003</v>
      </c>
      <c r="M50" s="68">
        <f t="shared" si="10"/>
        <v>49.564706644968119</v>
      </c>
      <c r="N50" s="68">
        <f t="shared" si="10"/>
        <v>45.190892753706514</v>
      </c>
      <c r="O50" s="68">
        <f t="shared" si="10"/>
        <v>43.26533570177984</v>
      </c>
      <c r="P50" s="68">
        <f t="shared" si="10"/>
        <v>0</v>
      </c>
      <c r="Q50" s="68">
        <f t="shared" si="10"/>
        <v>0</v>
      </c>
      <c r="R50" s="68">
        <f t="shared" si="5"/>
        <v>49.564706644968119</v>
      </c>
      <c r="S50" s="68">
        <f t="shared" si="1"/>
        <v>0</v>
      </c>
      <c r="T50" s="68">
        <f t="shared" si="6"/>
        <v>0</v>
      </c>
    </row>
    <row r="51" spans="1:20" x14ac:dyDescent="0.35">
      <c r="A51" s="63">
        <v>45690.916666666555</v>
      </c>
      <c r="B51" s="46">
        <v>251.42600000000002</v>
      </c>
      <c r="C51" s="46">
        <v>8926.5829683599986</v>
      </c>
      <c r="D51" s="66">
        <v>0</v>
      </c>
      <c r="E51" s="66">
        <v>0</v>
      </c>
      <c r="F51" s="19">
        <f t="shared" si="8"/>
        <v>251.42600000000002</v>
      </c>
      <c r="G51" s="19">
        <f t="shared" si="8"/>
        <v>8926.5829683599986</v>
      </c>
      <c r="H51" s="67">
        <v>0</v>
      </c>
      <c r="I51" s="34">
        <f t="shared" si="2"/>
        <v>251.42600000000002</v>
      </c>
      <c r="J51" s="68">
        <f t="shared" si="3"/>
        <v>35.503818095025963</v>
      </c>
      <c r="K51" s="110">
        <v>3.19</v>
      </c>
      <c r="L51" s="68">
        <f t="shared" si="4"/>
        <v>41.276000000000003</v>
      </c>
      <c r="M51" s="68">
        <f t="shared" si="10"/>
        <v>49.564706644968119</v>
      </c>
      <c r="N51" s="68">
        <f t="shared" si="10"/>
        <v>45.190892753706514</v>
      </c>
      <c r="O51" s="68">
        <f t="shared" si="10"/>
        <v>43.26533570177984</v>
      </c>
      <c r="P51" s="68">
        <f t="shared" si="10"/>
        <v>0</v>
      </c>
      <c r="Q51" s="68">
        <f t="shared" si="10"/>
        <v>0</v>
      </c>
      <c r="R51" s="68">
        <f t="shared" si="5"/>
        <v>49.564706644968119</v>
      </c>
      <c r="S51" s="68">
        <f t="shared" si="1"/>
        <v>0</v>
      </c>
      <c r="T51" s="68">
        <f t="shared" si="6"/>
        <v>0</v>
      </c>
    </row>
    <row r="52" spans="1:20" x14ac:dyDescent="0.35">
      <c r="A52" s="63">
        <v>45690.958333333219</v>
      </c>
      <c r="B52" s="46">
        <v>242.613</v>
      </c>
      <c r="C52" s="46">
        <v>8586.0093134800009</v>
      </c>
      <c r="D52" s="66">
        <v>0</v>
      </c>
      <c r="E52" s="66">
        <v>0</v>
      </c>
      <c r="F52" s="19">
        <f t="shared" si="8"/>
        <v>242.613</v>
      </c>
      <c r="G52" s="19">
        <f t="shared" si="8"/>
        <v>8586.0093134800009</v>
      </c>
      <c r="H52" s="67">
        <v>0</v>
      </c>
      <c r="I52" s="34">
        <f t="shared" si="2"/>
        <v>242.613</v>
      </c>
      <c r="J52" s="68">
        <f t="shared" si="3"/>
        <v>35.389733087179998</v>
      </c>
      <c r="K52" s="110">
        <v>3.19</v>
      </c>
      <c r="L52" s="68">
        <f t="shared" si="4"/>
        <v>41.276000000000003</v>
      </c>
      <c r="M52" s="68">
        <f t="shared" si="10"/>
        <v>49.564706644968119</v>
      </c>
      <c r="N52" s="68">
        <f t="shared" si="10"/>
        <v>45.190892753706514</v>
      </c>
      <c r="O52" s="68">
        <f t="shared" si="10"/>
        <v>43.26533570177984</v>
      </c>
      <c r="P52" s="68">
        <f t="shared" si="10"/>
        <v>0</v>
      </c>
      <c r="Q52" s="68">
        <f t="shared" si="10"/>
        <v>0</v>
      </c>
      <c r="R52" s="68">
        <f t="shared" si="5"/>
        <v>49.564706644968119</v>
      </c>
      <c r="S52" s="68">
        <f t="shared" si="1"/>
        <v>0</v>
      </c>
      <c r="T52" s="68">
        <f t="shared" si="6"/>
        <v>0</v>
      </c>
    </row>
    <row r="53" spans="1:20" x14ac:dyDescent="0.35">
      <c r="A53" s="63">
        <v>45690.999999999884</v>
      </c>
      <c r="B53" s="46">
        <v>317.89999999999998</v>
      </c>
      <c r="C53" s="46">
        <v>9924.8379999999997</v>
      </c>
      <c r="D53" s="66">
        <v>0</v>
      </c>
      <c r="E53" s="66">
        <v>0</v>
      </c>
      <c r="F53" s="19">
        <f t="shared" si="8"/>
        <v>317.89999999999998</v>
      </c>
      <c r="G53" s="19">
        <f t="shared" si="8"/>
        <v>9924.8379999999997</v>
      </c>
      <c r="H53" s="67">
        <v>0</v>
      </c>
      <c r="I53" s="34">
        <f t="shared" si="2"/>
        <v>317.89999999999998</v>
      </c>
      <c r="J53" s="68">
        <f t="shared" si="3"/>
        <v>31.220000000000002</v>
      </c>
      <c r="K53" s="110">
        <v>3.19</v>
      </c>
      <c r="L53" s="68">
        <f t="shared" si="4"/>
        <v>41.276000000000003</v>
      </c>
      <c r="M53" s="68">
        <f t="shared" si="10"/>
        <v>49.564706644968119</v>
      </c>
      <c r="N53" s="68">
        <f t="shared" si="10"/>
        <v>45.190892753706514</v>
      </c>
      <c r="O53" s="68">
        <f t="shared" si="10"/>
        <v>43.26533570177984</v>
      </c>
      <c r="P53" s="68">
        <f t="shared" si="10"/>
        <v>0</v>
      </c>
      <c r="Q53" s="68">
        <f t="shared" si="10"/>
        <v>0</v>
      </c>
      <c r="R53" s="68">
        <f t="shared" si="5"/>
        <v>49.564706644968119</v>
      </c>
      <c r="S53" s="68">
        <f t="shared" si="1"/>
        <v>0</v>
      </c>
      <c r="T53" s="68">
        <f t="shared" si="6"/>
        <v>0</v>
      </c>
    </row>
    <row r="54" spans="1:20" x14ac:dyDescent="0.35">
      <c r="A54" s="63">
        <v>45691.041666666548</v>
      </c>
      <c r="B54" s="46">
        <v>425.3</v>
      </c>
      <c r="C54" s="46">
        <v>11317.233</v>
      </c>
      <c r="D54" s="66">
        <v>0</v>
      </c>
      <c r="E54" s="66">
        <v>0</v>
      </c>
      <c r="F54" s="19">
        <f t="shared" si="8"/>
        <v>425.3</v>
      </c>
      <c r="G54" s="19">
        <f t="shared" si="8"/>
        <v>11317.233</v>
      </c>
      <c r="H54" s="67">
        <v>0</v>
      </c>
      <c r="I54" s="34">
        <f t="shared" si="2"/>
        <v>425.3</v>
      </c>
      <c r="J54" s="68">
        <f t="shared" si="3"/>
        <v>26.61</v>
      </c>
      <c r="K54" s="110">
        <v>3.19</v>
      </c>
      <c r="L54" s="68">
        <f t="shared" si="4"/>
        <v>41.276000000000003</v>
      </c>
      <c r="M54" s="68">
        <f t="shared" si="10"/>
        <v>49.564706644968119</v>
      </c>
      <c r="N54" s="68">
        <f t="shared" si="10"/>
        <v>45.190892753706514</v>
      </c>
      <c r="O54" s="68">
        <f t="shared" si="10"/>
        <v>43.26533570177984</v>
      </c>
      <c r="P54" s="68">
        <f t="shared" si="10"/>
        <v>0</v>
      </c>
      <c r="Q54" s="68">
        <f t="shared" si="10"/>
        <v>0</v>
      </c>
      <c r="R54" s="68">
        <f t="shared" si="5"/>
        <v>49.564706644968119</v>
      </c>
      <c r="S54" s="68">
        <f t="shared" si="1"/>
        <v>0</v>
      </c>
      <c r="T54" s="68">
        <f t="shared" si="6"/>
        <v>0</v>
      </c>
    </row>
    <row r="55" spans="1:20" x14ac:dyDescent="0.35">
      <c r="A55" s="63">
        <v>45691.083333333212</v>
      </c>
      <c r="B55" s="46">
        <v>409.5</v>
      </c>
      <c r="C55" s="46">
        <v>10286.64</v>
      </c>
      <c r="D55" s="66">
        <v>0</v>
      </c>
      <c r="E55" s="66">
        <v>0</v>
      </c>
      <c r="F55" s="19">
        <f t="shared" si="8"/>
        <v>409.5</v>
      </c>
      <c r="G55" s="19">
        <f t="shared" si="8"/>
        <v>10286.64</v>
      </c>
      <c r="H55" s="67">
        <v>0</v>
      </c>
      <c r="I55" s="34">
        <f t="shared" si="2"/>
        <v>409.5</v>
      </c>
      <c r="J55" s="68">
        <f t="shared" si="3"/>
        <v>25.119999999999997</v>
      </c>
      <c r="K55" s="110">
        <v>3.19</v>
      </c>
      <c r="L55" s="68">
        <f t="shared" si="4"/>
        <v>41.276000000000003</v>
      </c>
      <c r="M55" s="68">
        <f t="shared" si="10"/>
        <v>49.564706644968119</v>
      </c>
      <c r="N55" s="68">
        <f t="shared" si="10"/>
        <v>45.190892753706514</v>
      </c>
      <c r="O55" s="68">
        <f t="shared" si="10"/>
        <v>43.26533570177984</v>
      </c>
      <c r="P55" s="68">
        <f t="shared" si="10"/>
        <v>0</v>
      </c>
      <c r="Q55" s="68">
        <f t="shared" si="10"/>
        <v>0</v>
      </c>
      <c r="R55" s="68">
        <f t="shared" si="5"/>
        <v>49.564706644968119</v>
      </c>
      <c r="S55" s="68">
        <f t="shared" si="1"/>
        <v>0</v>
      </c>
      <c r="T55" s="68">
        <f t="shared" si="6"/>
        <v>0</v>
      </c>
    </row>
    <row r="56" spans="1:20" x14ac:dyDescent="0.35">
      <c r="A56" s="63">
        <v>45691.124999999876</v>
      </c>
      <c r="B56" s="46">
        <v>427</v>
      </c>
      <c r="C56" s="46">
        <v>11008.06</v>
      </c>
      <c r="D56" s="66">
        <v>0</v>
      </c>
      <c r="E56" s="66">
        <v>0</v>
      </c>
      <c r="F56" s="19">
        <f t="shared" si="8"/>
        <v>427</v>
      </c>
      <c r="G56" s="19">
        <f t="shared" si="8"/>
        <v>11008.06</v>
      </c>
      <c r="H56" s="67">
        <v>0</v>
      </c>
      <c r="I56" s="34">
        <f t="shared" si="2"/>
        <v>427</v>
      </c>
      <c r="J56" s="68">
        <f t="shared" si="3"/>
        <v>25.779999999999998</v>
      </c>
      <c r="K56" s="110">
        <v>3.19</v>
      </c>
      <c r="L56" s="68">
        <f t="shared" si="4"/>
        <v>41.276000000000003</v>
      </c>
      <c r="M56" s="68">
        <f t="shared" ref="M56:Q71" si="11">M55</f>
        <v>49.564706644968119</v>
      </c>
      <c r="N56" s="68">
        <f t="shared" si="11"/>
        <v>45.190892753706514</v>
      </c>
      <c r="O56" s="68">
        <f t="shared" si="11"/>
        <v>43.26533570177984</v>
      </c>
      <c r="P56" s="68">
        <f t="shared" si="11"/>
        <v>0</v>
      </c>
      <c r="Q56" s="68">
        <f t="shared" si="11"/>
        <v>0</v>
      </c>
      <c r="R56" s="68">
        <f t="shared" si="5"/>
        <v>49.564706644968119</v>
      </c>
      <c r="S56" s="68">
        <f t="shared" si="1"/>
        <v>0</v>
      </c>
      <c r="T56" s="68">
        <f t="shared" si="6"/>
        <v>0</v>
      </c>
    </row>
    <row r="57" spans="1:20" x14ac:dyDescent="0.35">
      <c r="A57" s="63">
        <v>45691.166666666541</v>
      </c>
      <c r="B57" s="46">
        <v>440.1</v>
      </c>
      <c r="C57" s="46">
        <v>11442.6</v>
      </c>
      <c r="D57" s="66">
        <v>0</v>
      </c>
      <c r="E57" s="66">
        <v>0</v>
      </c>
      <c r="F57" s="19">
        <f t="shared" si="8"/>
        <v>440.1</v>
      </c>
      <c r="G57" s="19">
        <f t="shared" si="8"/>
        <v>11442.6</v>
      </c>
      <c r="H57" s="67">
        <v>0</v>
      </c>
      <c r="I57" s="34">
        <f t="shared" si="2"/>
        <v>440.1</v>
      </c>
      <c r="J57" s="68">
        <f t="shared" si="3"/>
        <v>26</v>
      </c>
      <c r="K57" s="110">
        <v>3.19</v>
      </c>
      <c r="L57" s="68">
        <f t="shared" si="4"/>
        <v>41.276000000000003</v>
      </c>
      <c r="M57" s="68">
        <f t="shared" si="11"/>
        <v>49.564706644968119</v>
      </c>
      <c r="N57" s="68">
        <f t="shared" si="11"/>
        <v>45.190892753706514</v>
      </c>
      <c r="O57" s="68">
        <f t="shared" si="11"/>
        <v>43.26533570177984</v>
      </c>
      <c r="P57" s="68">
        <f t="shared" si="11"/>
        <v>0</v>
      </c>
      <c r="Q57" s="68">
        <f t="shared" si="11"/>
        <v>0</v>
      </c>
      <c r="R57" s="68">
        <f t="shared" si="5"/>
        <v>49.564706644968119</v>
      </c>
      <c r="S57" s="68">
        <f t="shared" si="1"/>
        <v>0</v>
      </c>
      <c r="T57" s="68">
        <f t="shared" si="6"/>
        <v>0</v>
      </c>
    </row>
    <row r="58" spans="1:20" x14ac:dyDescent="0.35">
      <c r="A58" s="63">
        <v>45691.208333333205</v>
      </c>
      <c r="B58" s="46">
        <v>434.4</v>
      </c>
      <c r="C58" s="46">
        <v>11654.951999999999</v>
      </c>
      <c r="D58" s="66">
        <v>0</v>
      </c>
      <c r="E58" s="66">
        <v>0</v>
      </c>
      <c r="F58" s="19">
        <f t="shared" si="8"/>
        <v>434.4</v>
      </c>
      <c r="G58" s="19">
        <f t="shared" si="8"/>
        <v>11654.951999999999</v>
      </c>
      <c r="H58" s="67">
        <v>0</v>
      </c>
      <c r="I58" s="34">
        <f t="shared" si="2"/>
        <v>434.4</v>
      </c>
      <c r="J58" s="68">
        <f t="shared" si="3"/>
        <v>26.83</v>
      </c>
      <c r="K58" s="110">
        <v>3.19</v>
      </c>
      <c r="L58" s="68">
        <f t="shared" si="4"/>
        <v>41.276000000000003</v>
      </c>
      <c r="M58" s="68">
        <f t="shared" si="11"/>
        <v>49.564706644968119</v>
      </c>
      <c r="N58" s="68">
        <f t="shared" si="11"/>
        <v>45.190892753706514</v>
      </c>
      <c r="O58" s="68">
        <f t="shared" si="11"/>
        <v>43.26533570177984</v>
      </c>
      <c r="P58" s="68">
        <f t="shared" si="11"/>
        <v>0</v>
      </c>
      <c r="Q58" s="68">
        <f t="shared" si="11"/>
        <v>0</v>
      </c>
      <c r="R58" s="68">
        <f t="shared" si="5"/>
        <v>49.564706644968119</v>
      </c>
      <c r="S58" s="68">
        <f t="shared" si="1"/>
        <v>0</v>
      </c>
      <c r="T58" s="68">
        <f t="shared" si="6"/>
        <v>0</v>
      </c>
    </row>
    <row r="59" spans="1:20" x14ac:dyDescent="0.35">
      <c r="A59" s="63">
        <v>45691.249999999869</v>
      </c>
      <c r="B59" s="46">
        <v>371.4</v>
      </c>
      <c r="C59" s="46">
        <v>11394.552</v>
      </c>
      <c r="D59" s="66">
        <v>0</v>
      </c>
      <c r="E59" s="66">
        <v>0</v>
      </c>
      <c r="F59" s="19">
        <f t="shared" si="8"/>
        <v>371.4</v>
      </c>
      <c r="G59" s="19">
        <f t="shared" si="8"/>
        <v>11394.552</v>
      </c>
      <c r="H59" s="67">
        <v>0</v>
      </c>
      <c r="I59" s="34">
        <f t="shared" si="2"/>
        <v>371.4</v>
      </c>
      <c r="J59" s="68">
        <f t="shared" si="3"/>
        <v>30.68</v>
      </c>
      <c r="K59" s="110">
        <v>3.19</v>
      </c>
      <c r="L59" s="68">
        <f t="shared" si="4"/>
        <v>41.276000000000003</v>
      </c>
      <c r="M59" s="68">
        <f t="shared" si="11"/>
        <v>49.564706644968119</v>
      </c>
      <c r="N59" s="68">
        <f t="shared" si="11"/>
        <v>45.190892753706514</v>
      </c>
      <c r="O59" s="68">
        <f t="shared" si="11"/>
        <v>43.26533570177984</v>
      </c>
      <c r="P59" s="68">
        <f t="shared" si="11"/>
        <v>0</v>
      </c>
      <c r="Q59" s="68">
        <f t="shared" si="11"/>
        <v>0</v>
      </c>
      <c r="R59" s="68">
        <f t="shared" si="5"/>
        <v>49.564706644968119</v>
      </c>
      <c r="S59" s="68">
        <f t="shared" si="1"/>
        <v>0</v>
      </c>
      <c r="T59" s="68">
        <f t="shared" si="6"/>
        <v>0</v>
      </c>
    </row>
    <row r="60" spans="1:20" x14ac:dyDescent="0.35">
      <c r="A60" s="63">
        <v>45691.291666666533</v>
      </c>
      <c r="B60" s="46">
        <v>285.22199999999998</v>
      </c>
      <c r="C60" s="46">
        <v>14250.25725816</v>
      </c>
      <c r="D60" s="66">
        <v>0</v>
      </c>
      <c r="E60" s="66">
        <v>0</v>
      </c>
      <c r="F60" s="19">
        <f t="shared" si="8"/>
        <v>285.22199999999998</v>
      </c>
      <c r="G60" s="19">
        <f t="shared" si="8"/>
        <v>14250.25725816</v>
      </c>
      <c r="H60" s="67">
        <v>0</v>
      </c>
      <c r="I60" s="34">
        <f t="shared" si="2"/>
        <v>285.22199999999998</v>
      </c>
      <c r="J60" s="68">
        <f t="shared" si="3"/>
        <v>49.961984903548817</v>
      </c>
      <c r="K60" s="110">
        <v>3.19</v>
      </c>
      <c r="L60" s="68">
        <f t="shared" si="4"/>
        <v>41.276000000000003</v>
      </c>
      <c r="M60" s="68">
        <f t="shared" si="11"/>
        <v>49.564706644968119</v>
      </c>
      <c r="N60" s="68">
        <f t="shared" si="11"/>
        <v>45.190892753706514</v>
      </c>
      <c r="O60" s="68">
        <f t="shared" si="11"/>
        <v>43.26533570177984</v>
      </c>
      <c r="P60" s="68">
        <f t="shared" si="11"/>
        <v>0</v>
      </c>
      <c r="Q60" s="68">
        <f t="shared" si="11"/>
        <v>0</v>
      </c>
      <c r="R60" s="68">
        <f t="shared" si="5"/>
        <v>49.564706644968119</v>
      </c>
      <c r="S60" s="68">
        <f t="shared" si="1"/>
        <v>0.39727825858069821</v>
      </c>
      <c r="T60" s="68">
        <f t="shared" si="6"/>
        <v>113.31249946890389</v>
      </c>
    </row>
    <row r="61" spans="1:20" x14ac:dyDescent="0.35">
      <c r="A61" s="63">
        <v>45691.333333333198</v>
      </c>
      <c r="B61" s="46">
        <v>251.39000000000001</v>
      </c>
      <c r="C61" s="46">
        <v>15156.6020582</v>
      </c>
      <c r="D61" s="66">
        <v>0</v>
      </c>
      <c r="E61" s="66">
        <v>0</v>
      </c>
      <c r="F61" s="19">
        <f t="shared" si="8"/>
        <v>251.39000000000001</v>
      </c>
      <c r="G61" s="19">
        <f t="shared" si="8"/>
        <v>15156.6020582</v>
      </c>
      <c r="H61" s="67">
        <v>0</v>
      </c>
      <c r="I61" s="34">
        <f t="shared" si="2"/>
        <v>251.39000000000001</v>
      </c>
      <c r="J61" s="68">
        <f t="shared" si="3"/>
        <v>60.291189220732726</v>
      </c>
      <c r="K61" s="110">
        <v>3.19</v>
      </c>
      <c r="L61" s="68">
        <f t="shared" si="4"/>
        <v>41.276000000000003</v>
      </c>
      <c r="M61" s="68">
        <f t="shared" si="11"/>
        <v>49.564706644968119</v>
      </c>
      <c r="N61" s="68">
        <f t="shared" si="11"/>
        <v>45.190892753706514</v>
      </c>
      <c r="O61" s="68">
        <f t="shared" si="11"/>
        <v>43.26533570177984</v>
      </c>
      <c r="P61" s="68">
        <f t="shared" si="11"/>
        <v>0</v>
      </c>
      <c r="Q61" s="68">
        <f t="shared" si="11"/>
        <v>0</v>
      </c>
      <c r="R61" s="68">
        <f t="shared" si="5"/>
        <v>49.564706644968119</v>
      </c>
      <c r="S61" s="68">
        <f t="shared" si="1"/>
        <v>10.726482575764607</v>
      </c>
      <c r="T61" s="68">
        <f t="shared" si="6"/>
        <v>2696.5304547214646</v>
      </c>
    </row>
    <row r="62" spans="1:20" x14ac:dyDescent="0.35">
      <c r="A62" s="63">
        <v>45691.374999999862</v>
      </c>
      <c r="B62" s="46">
        <v>263.17899999999997</v>
      </c>
      <c r="C62" s="46">
        <v>9027.9880750600005</v>
      </c>
      <c r="D62" s="66">
        <v>0</v>
      </c>
      <c r="E62" s="66">
        <v>0</v>
      </c>
      <c r="F62" s="19">
        <f t="shared" si="8"/>
        <v>263.17899999999997</v>
      </c>
      <c r="G62" s="19">
        <f t="shared" si="8"/>
        <v>9027.9880750600005</v>
      </c>
      <c r="H62" s="67">
        <v>0</v>
      </c>
      <c r="I62" s="34">
        <f t="shared" si="2"/>
        <v>263.17899999999997</v>
      </c>
      <c r="J62" s="68">
        <f t="shared" si="3"/>
        <v>34.303603536224401</v>
      </c>
      <c r="K62" s="110">
        <v>3.19</v>
      </c>
      <c r="L62" s="68">
        <f t="shared" si="4"/>
        <v>41.276000000000003</v>
      </c>
      <c r="M62" s="68">
        <f t="shared" si="11"/>
        <v>49.564706644968119</v>
      </c>
      <c r="N62" s="68">
        <f t="shared" si="11"/>
        <v>45.190892753706514</v>
      </c>
      <c r="O62" s="68">
        <f t="shared" si="11"/>
        <v>43.26533570177984</v>
      </c>
      <c r="P62" s="68">
        <f t="shared" si="11"/>
        <v>0</v>
      </c>
      <c r="Q62" s="68">
        <f t="shared" si="11"/>
        <v>0</v>
      </c>
      <c r="R62" s="68">
        <f t="shared" si="5"/>
        <v>49.564706644968119</v>
      </c>
      <c r="S62" s="68">
        <f t="shared" si="1"/>
        <v>0</v>
      </c>
      <c r="T62" s="68">
        <f t="shared" si="6"/>
        <v>0</v>
      </c>
    </row>
    <row r="63" spans="1:20" x14ac:dyDescent="0.35">
      <c r="A63" s="63">
        <v>45691.416666666526</v>
      </c>
      <c r="B63" s="46">
        <v>417.5</v>
      </c>
      <c r="C63" s="46">
        <v>12512.475</v>
      </c>
      <c r="D63" s="66">
        <v>0</v>
      </c>
      <c r="E63" s="66">
        <v>0</v>
      </c>
      <c r="F63" s="19">
        <f t="shared" si="8"/>
        <v>417.5</v>
      </c>
      <c r="G63" s="19">
        <f t="shared" si="8"/>
        <v>12512.475</v>
      </c>
      <c r="H63" s="67">
        <v>0</v>
      </c>
      <c r="I63" s="34">
        <f t="shared" si="2"/>
        <v>417.5</v>
      </c>
      <c r="J63" s="68">
        <f t="shared" si="3"/>
        <v>29.970000000000002</v>
      </c>
      <c r="K63" s="110">
        <v>3.19</v>
      </c>
      <c r="L63" s="68">
        <f t="shared" si="4"/>
        <v>41.276000000000003</v>
      </c>
      <c r="M63" s="68">
        <f t="shared" si="11"/>
        <v>49.564706644968119</v>
      </c>
      <c r="N63" s="68">
        <f t="shared" si="11"/>
        <v>45.190892753706514</v>
      </c>
      <c r="O63" s="68">
        <f t="shared" si="11"/>
        <v>43.26533570177984</v>
      </c>
      <c r="P63" s="68">
        <f t="shared" si="11"/>
        <v>0</v>
      </c>
      <c r="Q63" s="68">
        <f t="shared" si="11"/>
        <v>0</v>
      </c>
      <c r="R63" s="68">
        <f t="shared" si="5"/>
        <v>49.564706644968119</v>
      </c>
      <c r="S63" s="68">
        <f t="shared" si="1"/>
        <v>0</v>
      </c>
      <c r="T63" s="68">
        <f t="shared" si="6"/>
        <v>0</v>
      </c>
    </row>
    <row r="64" spans="1:20" x14ac:dyDescent="0.35">
      <c r="A64" s="63">
        <v>45691.45833333319</v>
      </c>
      <c r="B64" s="46">
        <v>457</v>
      </c>
      <c r="C64" s="46">
        <v>12640.62</v>
      </c>
      <c r="D64" s="66">
        <v>0</v>
      </c>
      <c r="E64" s="66">
        <v>0</v>
      </c>
      <c r="F64" s="19">
        <f t="shared" si="8"/>
        <v>457</v>
      </c>
      <c r="G64" s="19">
        <f t="shared" si="8"/>
        <v>12640.62</v>
      </c>
      <c r="H64" s="67">
        <v>0</v>
      </c>
      <c r="I64" s="34">
        <f t="shared" si="2"/>
        <v>457</v>
      </c>
      <c r="J64" s="68">
        <f t="shared" si="3"/>
        <v>27.66</v>
      </c>
      <c r="K64" s="110">
        <v>3.19</v>
      </c>
      <c r="L64" s="68">
        <f t="shared" si="4"/>
        <v>41.276000000000003</v>
      </c>
      <c r="M64" s="68">
        <f t="shared" si="11"/>
        <v>49.564706644968119</v>
      </c>
      <c r="N64" s="68">
        <f t="shared" si="11"/>
        <v>45.190892753706514</v>
      </c>
      <c r="O64" s="68">
        <f t="shared" si="11"/>
        <v>43.26533570177984</v>
      </c>
      <c r="P64" s="68">
        <f t="shared" si="11"/>
        <v>0</v>
      </c>
      <c r="Q64" s="68">
        <f t="shared" si="11"/>
        <v>0</v>
      </c>
      <c r="R64" s="68">
        <f t="shared" si="5"/>
        <v>49.564706644968119</v>
      </c>
      <c r="S64" s="68">
        <f t="shared" si="1"/>
        <v>0</v>
      </c>
      <c r="T64" s="68">
        <f t="shared" si="6"/>
        <v>0</v>
      </c>
    </row>
    <row r="65" spans="1:20" x14ac:dyDescent="0.35">
      <c r="A65" s="63">
        <v>45691.499999999854</v>
      </c>
      <c r="B65" s="46">
        <v>442.9</v>
      </c>
      <c r="C65" s="46">
        <v>11404.674999999999</v>
      </c>
      <c r="D65" s="66">
        <v>13.348000000000001</v>
      </c>
      <c r="E65" s="66">
        <v>343.69900000000001</v>
      </c>
      <c r="F65" s="19">
        <f t="shared" si="8"/>
        <v>429.55199999999996</v>
      </c>
      <c r="G65" s="19">
        <f t="shared" si="8"/>
        <v>11060.975999999999</v>
      </c>
      <c r="H65" s="67">
        <v>0</v>
      </c>
      <c r="I65" s="34">
        <f t="shared" si="2"/>
        <v>429.55199999999996</v>
      </c>
      <c r="J65" s="68">
        <f t="shared" si="3"/>
        <v>25.750027936082244</v>
      </c>
      <c r="K65" s="110">
        <v>3.19</v>
      </c>
      <c r="L65" s="68">
        <f t="shared" si="4"/>
        <v>41.276000000000003</v>
      </c>
      <c r="M65" s="68">
        <f t="shared" si="11"/>
        <v>49.564706644968119</v>
      </c>
      <c r="N65" s="68">
        <f t="shared" si="11"/>
        <v>45.190892753706514</v>
      </c>
      <c r="O65" s="68">
        <f t="shared" si="11"/>
        <v>43.26533570177984</v>
      </c>
      <c r="P65" s="68">
        <f t="shared" si="11"/>
        <v>0</v>
      </c>
      <c r="Q65" s="68">
        <f t="shared" si="11"/>
        <v>0</v>
      </c>
      <c r="R65" s="68">
        <f t="shared" si="5"/>
        <v>49.564706644968119</v>
      </c>
      <c r="S65" s="68">
        <f t="shared" si="1"/>
        <v>0</v>
      </c>
      <c r="T65" s="68">
        <f t="shared" si="6"/>
        <v>0</v>
      </c>
    </row>
    <row r="66" spans="1:20" x14ac:dyDescent="0.35">
      <c r="A66" s="63">
        <v>45691.541666666519</v>
      </c>
      <c r="B66" s="46">
        <v>438.8</v>
      </c>
      <c r="C66" s="46">
        <v>11145.52</v>
      </c>
      <c r="D66" s="66">
        <v>41.856999999999999</v>
      </c>
      <c r="E66" s="66">
        <v>1063.1679999999999</v>
      </c>
      <c r="F66" s="19">
        <f t="shared" si="8"/>
        <v>396.94299999999998</v>
      </c>
      <c r="G66" s="19">
        <f t="shared" si="8"/>
        <v>10082.352000000001</v>
      </c>
      <c r="H66" s="67">
        <v>0</v>
      </c>
      <c r="I66" s="34">
        <f t="shared" si="2"/>
        <v>396.94299999999998</v>
      </c>
      <c r="J66" s="68">
        <f t="shared" si="3"/>
        <v>25.399999496149324</v>
      </c>
      <c r="K66" s="110">
        <v>3.19</v>
      </c>
      <c r="L66" s="68">
        <f t="shared" si="4"/>
        <v>41.276000000000003</v>
      </c>
      <c r="M66" s="68">
        <f t="shared" si="11"/>
        <v>49.564706644968119</v>
      </c>
      <c r="N66" s="68">
        <f t="shared" si="11"/>
        <v>45.190892753706514</v>
      </c>
      <c r="O66" s="68">
        <f t="shared" si="11"/>
        <v>43.26533570177984</v>
      </c>
      <c r="P66" s="68">
        <f t="shared" si="11"/>
        <v>0</v>
      </c>
      <c r="Q66" s="68">
        <f t="shared" si="11"/>
        <v>0</v>
      </c>
      <c r="R66" s="68">
        <f t="shared" si="5"/>
        <v>49.564706644968119</v>
      </c>
      <c r="S66" s="68">
        <f t="shared" si="1"/>
        <v>0</v>
      </c>
      <c r="T66" s="68">
        <f t="shared" si="6"/>
        <v>0</v>
      </c>
    </row>
    <row r="67" spans="1:20" x14ac:dyDescent="0.35">
      <c r="A67" s="63">
        <v>45691.583333333183</v>
      </c>
      <c r="B67" s="46">
        <v>433.2</v>
      </c>
      <c r="C67" s="46">
        <v>10998.948</v>
      </c>
      <c r="D67" s="66">
        <v>49.103000000000002</v>
      </c>
      <c r="E67" s="66">
        <v>1246.7360000000001</v>
      </c>
      <c r="F67" s="19">
        <f t="shared" si="8"/>
        <v>384.09699999999998</v>
      </c>
      <c r="G67" s="19">
        <f t="shared" si="8"/>
        <v>9752.2119999999995</v>
      </c>
      <c r="H67" s="67">
        <v>0</v>
      </c>
      <c r="I67" s="34">
        <f t="shared" si="2"/>
        <v>384.09699999999998</v>
      </c>
      <c r="J67" s="68">
        <f t="shared" si="3"/>
        <v>25.38997180399743</v>
      </c>
      <c r="K67" s="110">
        <v>3.19</v>
      </c>
      <c r="L67" s="68">
        <f t="shared" si="4"/>
        <v>41.276000000000003</v>
      </c>
      <c r="M67" s="68">
        <f t="shared" si="11"/>
        <v>49.564706644968119</v>
      </c>
      <c r="N67" s="68">
        <f t="shared" si="11"/>
        <v>45.190892753706514</v>
      </c>
      <c r="O67" s="68">
        <f t="shared" si="11"/>
        <v>43.26533570177984</v>
      </c>
      <c r="P67" s="68">
        <f t="shared" si="11"/>
        <v>0</v>
      </c>
      <c r="Q67" s="68">
        <f t="shared" si="11"/>
        <v>0</v>
      </c>
      <c r="R67" s="68">
        <f t="shared" si="5"/>
        <v>49.564706644968119</v>
      </c>
      <c r="S67" s="68">
        <f t="shared" si="1"/>
        <v>0</v>
      </c>
      <c r="T67" s="68">
        <f t="shared" si="6"/>
        <v>0</v>
      </c>
    </row>
    <row r="68" spans="1:20" x14ac:dyDescent="0.35">
      <c r="A68" s="63">
        <v>45691.624999999847</v>
      </c>
      <c r="B68" s="46">
        <v>425.2</v>
      </c>
      <c r="C68" s="46">
        <v>10664.016</v>
      </c>
      <c r="D68" s="66">
        <v>58.392000000000003</v>
      </c>
      <c r="E68" s="66">
        <v>1464.471</v>
      </c>
      <c r="F68" s="19">
        <f t="shared" si="8"/>
        <v>366.80799999999999</v>
      </c>
      <c r="G68" s="19">
        <f t="shared" si="8"/>
        <v>9199.5450000000001</v>
      </c>
      <c r="H68" s="67">
        <v>0</v>
      </c>
      <c r="I68" s="34">
        <f t="shared" si="2"/>
        <v>366.80799999999999</v>
      </c>
      <c r="J68" s="68">
        <f t="shared" si="3"/>
        <v>25.080000981439881</v>
      </c>
      <c r="K68" s="110">
        <v>3.19</v>
      </c>
      <c r="L68" s="68">
        <f t="shared" si="4"/>
        <v>41.276000000000003</v>
      </c>
      <c r="M68" s="68">
        <f t="shared" si="11"/>
        <v>49.564706644968119</v>
      </c>
      <c r="N68" s="68">
        <f t="shared" si="11"/>
        <v>45.190892753706514</v>
      </c>
      <c r="O68" s="68">
        <f t="shared" si="11"/>
        <v>43.26533570177984</v>
      </c>
      <c r="P68" s="68">
        <f t="shared" si="11"/>
        <v>0</v>
      </c>
      <c r="Q68" s="68">
        <f t="shared" si="11"/>
        <v>0</v>
      </c>
      <c r="R68" s="68">
        <f t="shared" si="5"/>
        <v>49.564706644968119</v>
      </c>
      <c r="S68" s="68">
        <f t="shared" si="1"/>
        <v>0</v>
      </c>
      <c r="T68" s="68">
        <f t="shared" si="6"/>
        <v>0</v>
      </c>
    </row>
    <row r="69" spans="1:20" x14ac:dyDescent="0.35">
      <c r="A69" s="63">
        <v>45691.666666666511</v>
      </c>
      <c r="B69" s="46">
        <v>383</v>
      </c>
      <c r="C69" s="46">
        <v>9709.0499999999993</v>
      </c>
      <c r="D69" s="66">
        <v>24.466000000000001</v>
      </c>
      <c r="E69" s="66">
        <v>620.21299999999997</v>
      </c>
      <c r="F69" s="19">
        <f t="shared" si="8"/>
        <v>358.53399999999999</v>
      </c>
      <c r="G69" s="19">
        <f t="shared" si="8"/>
        <v>9088.8369999999995</v>
      </c>
      <c r="H69" s="67">
        <v>0</v>
      </c>
      <c r="I69" s="34">
        <f t="shared" si="2"/>
        <v>358.53399999999999</v>
      </c>
      <c r="J69" s="68">
        <f t="shared" si="3"/>
        <v>25.350000278913576</v>
      </c>
      <c r="K69" s="110">
        <v>3.19</v>
      </c>
      <c r="L69" s="68">
        <f t="shared" si="4"/>
        <v>41.276000000000003</v>
      </c>
      <c r="M69" s="68">
        <f t="shared" si="11"/>
        <v>49.564706644968119</v>
      </c>
      <c r="N69" s="68">
        <f t="shared" si="11"/>
        <v>45.190892753706514</v>
      </c>
      <c r="O69" s="68">
        <f t="shared" si="11"/>
        <v>43.26533570177984</v>
      </c>
      <c r="P69" s="68">
        <f t="shared" si="11"/>
        <v>0</v>
      </c>
      <c r="Q69" s="68">
        <f t="shared" si="11"/>
        <v>0</v>
      </c>
      <c r="R69" s="68">
        <f t="shared" si="5"/>
        <v>49.564706644968119</v>
      </c>
      <c r="S69" s="68">
        <f t="shared" si="1"/>
        <v>0</v>
      </c>
      <c r="T69" s="68">
        <f t="shared" si="6"/>
        <v>0</v>
      </c>
    </row>
    <row r="70" spans="1:20" x14ac:dyDescent="0.35">
      <c r="A70" s="63">
        <v>45691.708333333176</v>
      </c>
      <c r="B70" s="46">
        <v>387.5</v>
      </c>
      <c r="C70" s="46">
        <v>11001.125</v>
      </c>
      <c r="D70" s="66">
        <v>29.331</v>
      </c>
      <c r="E70" s="66">
        <v>832.71799999999996</v>
      </c>
      <c r="F70" s="19">
        <f t="shared" si="8"/>
        <v>358.16899999999998</v>
      </c>
      <c r="G70" s="19">
        <f t="shared" si="8"/>
        <v>10168.406999999999</v>
      </c>
      <c r="H70" s="67">
        <v>0</v>
      </c>
      <c r="I70" s="34">
        <f t="shared" si="2"/>
        <v>358.16899999999998</v>
      </c>
      <c r="J70" s="68">
        <f t="shared" si="3"/>
        <v>28.389969539519054</v>
      </c>
      <c r="K70" s="110">
        <v>3.19</v>
      </c>
      <c r="L70" s="68">
        <f t="shared" si="4"/>
        <v>41.276000000000003</v>
      </c>
      <c r="M70" s="68">
        <f t="shared" si="11"/>
        <v>49.564706644968119</v>
      </c>
      <c r="N70" s="68">
        <f t="shared" si="11"/>
        <v>45.190892753706514</v>
      </c>
      <c r="O70" s="68">
        <f t="shared" si="11"/>
        <v>43.26533570177984</v>
      </c>
      <c r="P70" s="68">
        <f t="shared" si="11"/>
        <v>0</v>
      </c>
      <c r="Q70" s="68">
        <f t="shared" si="11"/>
        <v>0</v>
      </c>
      <c r="R70" s="68">
        <f t="shared" si="5"/>
        <v>49.564706644968119</v>
      </c>
      <c r="S70" s="68">
        <f t="shared" ref="S70:S133" si="12">IF(J70&gt;R70,J70-R70,0)</f>
        <v>0</v>
      </c>
      <c r="T70" s="68">
        <f t="shared" si="6"/>
        <v>0</v>
      </c>
    </row>
    <row r="71" spans="1:20" x14ac:dyDescent="0.35">
      <c r="A71" s="63">
        <v>45691.74999999984</v>
      </c>
      <c r="B71" s="46">
        <v>277.11200000000002</v>
      </c>
      <c r="C71" s="46">
        <v>10810.1735828</v>
      </c>
      <c r="D71" s="66">
        <v>0</v>
      </c>
      <c r="E71" s="66">
        <v>0</v>
      </c>
      <c r="F71" s="19">
        <f t="shared" si="8"/>
        <v>277.11200000000002</v>
      </c>
      <c r="G71" s="19">
        <f t="shared" si="8"/>
        <v>10810.1735828</v>
      </c>
      <c r="H71" s="67">
        <v>0</v>
      </c>
      <c r="I71" s="34">
        <f t="shared" ref="I71:I134" si="13">F71-H71</f>
        <v>277.11200000000002</v>
      </c>
      <c r="J71" s="68">
        <f t="shared" ref="J71:J134" si="14">IF(F71&gt;0,G71/F71,0)</f>
        <v>39.010124364156006</v>
      </c>
      <c r="K71" s="110">
        <v>3.19</v>
      </c>
      <c r="L71" s="68">
        <f t="shared" ref="L71:L134" si="15">IF(AND(MONTH($A$2)&gt;5,MONTH($A$2)&lt;9),(K71*10800)/1000,(K71*10400)/1000)+(3.48+4.62)</f>
        <v>41.276000000000003</v>
      </c>
      <c r="M71" s="68">
        <f t="shared" si="11"/>
        <v>49.564706644968119</v>
      </c>
      <c r="N71" s="68">
        <f t="shared" si="11"/>
        <v>45.190892753706514</v>
      </c>
      <c r="O71" s="68">
        <f t="shared" si="11"/>
        <v>43.26533570177984</v>
      </c>
      <c r="P71" s="68">
        <f t="shared" si="11"/>
        <v>0</v>
      </c>
      <c r="Q71" s="68">
        <f t="shared" si="11"/>
        <v>0</v>
      </c>
      <c r="R71" s="68">
        <f t="shared" ref="R71:R134" si="16">MAX(L71:Q71)</f>
        <v>49.564706644968119</v>
      </c>
      <c r="S71" s="68">
        <f t="shared" si="12"/>
        <v>0</v>
      </c>
      <c r="T71" s="68">
        <f t="shared" ref="T71:T134" si="17">IF(S71&lt;&gt;" ",S71*I71,0)</f>
        <v>0</v>
      </c>
    </row>
    <row r="72" spans="1:20" x14ac:dyDescent="0.35">
      <c r="A72" s="63">
        <v>45691.791666666504</v>
      </c>
      <c r="B72" s="46">
        <v>243.78</v>
      </c>
      <c r="C72" s="46">
        <v>9443.2898810000006</v>
      </c>
      <c r="D72" s="66">
        <v>0</v>
      </c>
      <c r="E72" s="66">
        <v>0</v>
      </c>
      <c r="F72" s="19">
        <f t="shared" si="8"/>
        <v>243.78</v>
      </c>
      <c r="G72" s="19">
        <f t="shared" si="8"/>
        <v>9443.2898810000006</v>
      </c>
      <c r="H72" s="67">
        <v>0</v>
      </c>
      <c r="I72" s="34">
        <f t="shared" si="13"/>
        <v>243.78</v>
      </c>
      <c r="J72" s="68">
        <f t="shared" si="14"/>
        <v>38.736934453195509</v>
      </c>
      <c r="K72" s="110">
        <v>3.19</v>
      </c>
      <c r="L72" s="68">
        <f t="shared" si="15"/>
        <v>41.276000000000003</v>
      </c>
      <c r="M72" s="68">
        <f t="shared" ref="M72:Q87" si="18">M71</f>
        <v>49.564706644968119</v>
      </c>
      <c r="N72" s="68">
        <f t="shared" si="18"/>
        <v>45.190892753706514</v>
      </c>
      <c r="O72" s="68">
        <f t="shared" si="18"/>
        <v>43.26533570177984</v>
      </c>
      <c r="P72" s="68">
        <f t="shared" si="18"/>
        <v>0</v>
      </c>
      <c r="Q72" s="68">
        <f t="shared" si="18"/>
        <v>0</v>
      </c>
      <c r="R72" s="68">
        <f t="shared" si="16"/>
        <v>49.564706644968119</v>
      </c>
      <c r="S72" s="68">
        <f t="shared" si="12"/>
        <v>0</v>
      </c>
      <c r="T72" s="68">
        <f t="shared" si="17"/>
        <v>0</v>
      </c>
    </row>
    <row r="73" spans="1:20" x14ac:dyDescent="0.35">
      <c r="A73" s="63">
        <v>45691.833333333168</v>
      </c>
      <c r="B73" s="46">
        <v>225.72400000000002</v>
      </c>
      <c r="C73" s="46">
        <v>7775.7577941199997</v>
      </c>
      <c r="D73" s="66">
        <v>0</v>
      </c>
      <c r="E73" s="66">
        <v>0</v>
      </c>
      <c r="F73" s="19">
        <f t="shared" si="8"/>
        <v>225.72400000000002</v>
      </c>
      <c r="G73" s="19">
        <f t="shared" si="8"/>
        <v>7775.7577941199997</v>
      </c>
      <c r="H73" s="67">
        <v>0</v>
      </c>
      <c r="I73" s="34">
        <f t="shared" si="13"/>
        <v>225.72400000000002</v>
      </c>
      <c r="J73" s="68">
        <f t="shared" si="14"/>
        <v>34.448077271889559</v>
      </c>
      <c r="K73" s="110">
        <v>3.19</v>
      </c>
      <c r="L73" s="68">
        <f t="shared" si="15"/>
        <v>41.276000000000003</v>
      </c>
      <c r="M73" s="68">
        <f t="shared" si="18"/>
        <v>49.564706644968119</v>
      </c>
      <c r="N73" s="68">
        <f t="shared" si="18"/>
        <v>45.190892753706514</v>
      </c>
      <c r="O73" s="68">
        <f t="shared" si="18"/>
        <v>43.26533570177984</v>
      </c>
      <c r="P73" s="68">
        <f t="shared" si="18"/>
        <v>0</v>
      </c>
      <c r="Q73" s="68">
        <f t="shared" si="18"/>
        <v>0</v>
      </c>
      <c r="R73" s="68">
        <f t="shared" si="16"/>
        <v>49.564706644968119</v>
      </c>
      <c r="S73" s="68">
        <f t="shared" si="12"/>
        <v>0</v>
      </c>
      <c r="T73" s="68">
        <f t="shared" si="17"/>
        <v>0</v>
      </c>
    </row>
    <row r="74" spans="1:20" x14ac:dyDescent="0.35">
      <c r="A74" s="63">
        <v>45691.874999999833</v>
      </c>
      <c r="B74" s="46">
        <v>276.25799999999998</v>
      </c>
      <c r="C74" s="46">
        <v>8664.0624358000005</v>
      </c>
      <c r="D74" s="66">
        <v>0</v>
      </c>
      <c r="E74" s="66">
        <v>0</v>
      </c>
      <c r="F74" s="19">
        <f t="shared" si="8"/>
        <v>276.25799999999998</v>
      </c>
      <c r="G74" s="19">
        <f t="shared" si="8"/>
        <v>8664.0624358000005</v>
      </c>
      <c r="H74" s="67">
        <v>0</v>
      </c>
      <c r="I74" s="34">
        <f t="shared" si="13"/>
        <v>276.25799999999998</v>
      </c>
      <c r="J74" s="68">
        <f t="shared" si="14"/>
        <v>31.362213712544076</v>
      </c>
      <c r="K74" s="110">
        <v>3.19</v>
      </c>
      <c r="L74" s="68">
        <f t="shared" si="15"/>
        <v>41.276000000000003</v>
      </c>
      <c r="M74" s="68">
        <f t="shared" si="18"/>
        <v>49.564706644968119</v>
      </c>
      <c r="N74" s="68">
        <f t="shared" si="18"/>
        <v>45.190892753706514</v>
      </c>
      <c r="O74" s="68">
        <f t="shared" si="18"/>
        <v>43.26533570177984</v>
      </c>
      <c r="P74" s="68">
        <f t="shared" si="18"/>
        <v>0</v>
      </c>
      <c r="Q74" s="68">
        <f t="shared" si="18"/>
        <v>0</v>
      </c>
      <c r="R74" s="68">
        <f t="shared" si="16"/>
        <v>49.564706644968119</v>
      </c>
      <c r="S74" s="68">
        <f t="shared" si="12"/>
        <v>0</v>
      </c>
      <c r="T74" s="68">
        <f t="shared" si="17"/>
        <v>0</v>
      </c>
    </row>
    <row r="75" spans="1:20" x14ac:dyDescent="0.35">
      <c r="A75" s="63">
        <v>45691.916666666497</v>
      </c>
      <c r="B75" s="46">
        <v>384.3</v>
      </c>
      <c r="C75" s="46">
        <v>10525.977000000001</v>
      </c>
      <c r="D75" s="66">
        <v>0</v>
      </c>
      <c r="E75" s="66">
        <v>0</v>
      </c>
      <c r="F75" s="19">
        <f t="shared" si="8"/>
        <v>384.3</v>
      </c>
      <c r="G75" s="19">
        <f t="shared" si="8"/>
        <v>10525.977000000001</v>
      </c>
      <c r="H75" s="67">
        <v>0</v>
      </c>
      <c r="I75" s="34">
        <f t="shared" si="13"/>
        <v>384.3</v>
      </c>
      <c r="J75" s="68">
        <f t="shared" si="14"/>
        <v>27.39</v>
      </c>
      <c r="K75" s="110">
        <v>3.19</v>
      </c>
      <c r="L75" s="68">
        <f t="shared" si="15"/>
        <v>41.276000000000003</v>
      </c>
      <c r="M75" s="68">
        <f t="shared" si="18"/>
        <v>49.564706644968119</v>
      </c>
      <c r="N75" s="68">
        <f t="shared" si="18"/>
        <v>45.190892753706514</v>
      </c>
      <c r="O75" s="68">
        <f t="shared" si="18"/>
        <v>43.26533570177984</v>
      </c>
      <c r="P75" s="68">
        <f t="shared" si="18"/>
        <v>0</v>
      </c>
      <c r="Q75" s="68">
        <f t="shared" si="18"/>
        <v>0</v>
      </c>
      <c r="R75" s="68">
        <f t="shared" si="16"/>
        <v>49.564706644968119</v>
      </c>
      <c r="S75" s="68">
        <f t="shared" si="12"/>
        <v>0</v>
      </c>
      <c r="T75" s="68">
        <f t="shared" si="17"/>
        <v>0</v>
      </c>
    </row>
    <row r="76" spans="1:20" x14ac:dyDescent="0.35">
      <c r="A76" s="63">
        <v>45691.958333333161</v>
      </c>
      <c r="B76" s="46">
        <v>400.4</v>
      </c>
      <c r="C76" s="46">
        <v>9993.9840000000004</v>
      </c>
      <c r="D76" s="66">
        <v>7.7809999999999997</v>
      </c>
      <c r="E76" s="66">
        <v>194.21700000000001</v>
      </c>
      <c r="F76" s="19">
        <f t="shared" si="8"/>
        <v>392.61899999999997</v>
      </c>
      <c r="G76" s="19">
        <f t="shared" si="8"/>
        <v>9799.7669999999998</v>
      </c>
      <c r="H76" s="67">
        <v>0</v>
      </c>
      <c r="I76" s="34">
        <f t="shared" si="13"/>
        <v>392.61899999999997</v>
      </c>
      <c r="J76" s="68">
        <f t="shared" si="14"/>
        <v>24.959991747724896</v>
      </c>
      <c r="K76" s="110">
        <v>3.19</v>
      </c>
      <c r="L76" s="68">
        <f t="shared" si="15"/>
        <v>41.276000000000003</v>
      </c>
      <c r="M76" s="68">
        <f t="shared" si="18"/>
        <v>49.564706644968119</v>
      </c>
      <c r="N76" s="68">
        <f t="shared" si="18"/>
        <v>45.190892753706514</v>
      </c>
      <c r="O76" s="68">
        <f t="shared" si="18"/>
        <v>43.26533570177984</v>
      </c>
      <c r="P76" s="68">
        <f t="shared" si="18"/>
        <v>0</v>
      </c>
      <c r="Q76" s="68">
        <f t="shared" si="18"/>
        <v>0</v>
      </c>
      <c r="R76" s="68">
        <f t="shared" si="16"/>
        <v>49.564706644968119</v>
      </c>
      <c r="S76" s="68">
        <f t="shared" si="12"/>
        <v>0</v>
      </c>
      <c r="T76" s="68">
        <f t="shared" si="17"/>
        <v>0</v>
      </c>
    </row>
    <row r="77" spans="1:20" x14ac:dyDescent="0.35">
      <c r="A77" s="63">
        <v>45691.999999999825</v>
      </c>
      <c r="B77" s="46">
        <v>397.7</v>
      </c>
      <c r="C77" s="46">
        <v>9310.1569999999992</v>
      </c>
      <c r="D77" s="66">
        <v>17.015999999999998</v>
      </c>
      <c r="E77" s="66">
        <v>398.34500000000003</v>
      </c>
      <c r="F77" s="19">
        <f t="shared" si="8"/>
        <v>380.68399999999997</v>
      </c>
      <c r="G77" s="19">
        <f t="shared" si="8"/>
        <v>8911.8119999999999</v>
      </c>
      <c r="H77" s="67">
        <v>0</v>
      </c>
      <c r="I77" s="34">
        <f t="shared" si="13"/>
        <v>380.68399999999997</v>
      </c>
      <c r="J77" s="68">
        <f t="shared" si="14"/>
        <v>23.409998844185729</v>
      </c>
      <c r="K77" s="110">
        <v>3.19</v>
      </c>
      <c r="L77" s="68">
        <f t="shared" si="15"/>
        <v>41.276000000000003</v>
      </c>
      <c r="M77" s="68">
        <f t="shared" si="18"/>
        <v>49.564706644968119</v>
      </c>
      <c r="N77" s="68">
        <f t="shared" si="18"/>
        <v>45.190892753706514</v>
      </c>
      <c r="O77" s="68">
        <f t="shared" si="18"/>
        <v>43.26533570177984</v>
      </c>
      <c r="P77" s="68">
        <f t="shared" si="18"/>
        <v>0</v>
      </c>
      <c r="Q77" s="68">
        <f t="shared" si="18"/>
        <v>0</v>
      </c>
      <c r="R77" s="68">
        <f t="shared" si="16"/>
        <v>49.564706644968119</v>
      </c>
      <c r="S77" s="68">
        <f t="shared" si="12"/>
        <v>0</v>
      </c>
      <c r="T77" s="68">
        <f t="shared" si="17"/>
        <v>0</v>
      </c>
    </row>
    <row r="78" spans="1:20" x14ac:dyDescent="0.35">
      <c r="A78" s="63">
        <v>45692.04166666649</v>
      </c>
      <c r="B78" s="46">
        <v>465</v>
      </c>
      <c r="C78" s="46">
        <v>11522.7</v>
      </c>
      <c r="D78" s="66">
        <v>95.834000000000003</v>
      </c>
      <c r="E78" s="66">
        <v>2374.779</v>
      </c>
      <c r="F78" s="19">
        <f t="shared" si="8"/>
        <v>369.166</v>
      </c>
      <c r="G78" s="19">
        <f t="shared" si="8"/>
        <v>9147.9210000000003</v>
      </c>
      <c r="H78" s="67">
        <v>0</v>
      </c>
      <c r="I78" s="34">
        <f t="shared" si="13"/>
        <v>369.166</v>
      </c>
      <c r="J78" s="68">
        <f t="shared" si="14"/>
        <v>24.779966194069878</v>
      </c>
      <c r="K78" s="110">
        <v>3.6</v>
      </c>
      <c r="L78" s="68">
        <f t="shared" si="15"/>
        <v>45.54</v>
      </c>
      <c r="M78" s="68">
        <f t="shared" si="18"/>
        <v>49.564706644968119</v>
      </c>
      <c r="N78" s="68">
        <f t="shared" si="18"/>
        <v>45.190892753706514</v>
      </c>
      <c r="O78" s="68">
        <f t="shared" si="18"/>
        <v>43.26533570177984</v>
      </c>
      <c r="P78" s="68">
        <f t="shared" si="18"/>
        <v>0</v>
      </c>
      <c r="Q78" s="68">
        <f t="shared" si="18"/>
        <v>0</v>
      </c>
      <c r="R78" s="68">
        <f t="shared" si="16"/>
        <v>49.564706644968119</v>
      </c>
      <c r="S78" s="68">
        <f t="shared" si="12"/>
        <v>0</v>
      </c>
      <c r="T78" s="68">
        <f t="shared" si="17"/>
        <v>0</v>
      </c>
    </row>
    <row r="79" spans="1:20" x14ac:dyDescent="0.35">
      <c r="A79" s="63">
        <v>45692.083333333154</v>
      </c>
      <c r="B79" s="46">
        <v>446.2</v>
      </c>
      <c r="C79" s="46">
        <v>11329.018</v>
      </c>
      <c r="D79" s="66">
        <v>69.698999999999998</v>
      </c>
      <c r="E79" s="66">
        <v>1769.6579999999999</v>
      </c>
      <c r="F79" s="19">
        <f t="shared" si="8"/>
        <v>376.50099999999998</v>
      </c>
      <c r="G79" s="19">
        <f t="shared" si="8"/>
        <v>9559.36</v>
      </c>
      <c r="H79" s="67">
        <v>0</v>
      </c>
      <c r="I79" s="34">
        <f t="shared" si="13"/>
        <v>376.50099999999998</v>
      </c>
      <c r="J79" s="68">
        <f t="shared" si="14"/>
        <v>25.38999896414618</v>
      </c>
      <c r="K79" s="110">
        <v>3.6</v>
      </c>
      <c r="L79" s="68">
        <f t="shared" si="15"/>
        <v>45.54</v>
      </c>
      <c r="M79" s="68">
        <f t="shared" si="18"/>
        <v>49.564706644968119</v>
      </c>
      <c r="N79" s="68">
        <f t="shared" si="18"/>
        <v>45.190892753706514</v>
      </c>
      <c r="O79" s="68">
        <f t="shared" si="18"/>
        <v>43.26533570177984</v>
      </c>
      <c r="P79" s="68">
        <f t="shared" si="18"/>
        <v>0</v>
      </c>
      <c r="Q79" s="68">
        <f t="shared" si="18"/>
        <v>0</v>
      </c>
      <c r="R79" s="68">
        <f t="shared" si="16"/>
        <v>49.564706644968119</v>
      </c>
      <c r="S79" s="68">
        <f t="shared" si="12"/>
        <v>0</v>
      </c>
      <c r="T79" s="68">
        <f t="shared" si="17"/>
        <v>0</v>
      </c>
    </row>
    <row r="80" spans="1:20" x14ac:dyDescent="0.35">
      <c r="A80" s="63">
        <v>45692.124999999818</v>
      </c>
      <c r="B80" s="46">
        <v>481.512</v>
      </c>
      <c r="C80" s="46">
        <v>11297.6864066</v>
      </c>
      <c r="D80" s="66">
        <v>0</v>
      </c>
      <c r="E80" s="66">
        <v>0</v>
      </c>
      <c r="F80" s="19">
        <f t="shared" si="8"/>
        <v>481.512</v>
      </c>
      <c r="G80" s="19">
        <f t="shared" si="8"/>
        <v>11297.6864066</v>
      </c>
      <c r="H80" s="67">
        <v>0</v>
      </c>
      <c r="I80" s="34">
        <f t="shared" si="13"/>
        <v>481.512</v>
      </c>
      <c r="J80" s="68">
        <f t="shared" si="14"/>
        <v>23.462938424379871</v>
      </c>
      <c r="K80" s="110">
        <v>3.6</v>
      </c>
      <c r="L80" s="68">
        <f t="shared" si="15"/>
        <v>45.54</v>
      </c>
      <c r="M80" s="68">
        <f t="shared" si="18"/>
        <v>49.564706644968119</v>
      </c>
      <c r="N80" s="68">
        <f t="shared" si="18"/>
        <v>45.190892753706514</v>
      </c>
      <c r="O80" s="68">
        <f t="shared" si="18"/>
        <v>43.26533570177984</v>
      </c>
      <c r="P80" s="68">
        <f t="shared" si="18"/>
        <v>0</v>
      </c>
      <c r="Q80" s="68">
        <f t="shared" si="18"/>
        <v>0</v>
      </c>
      <c r="R80" s="68">
        <f t="shared" si="16"/>
        <v>49.564706644968119</v>
      </c>
      <c r="S80" s="68">
        <f t="shared" si="12"/>
        <v>0</v>
      </c>
      <c r="T80" s="68">
        <f t="shared" si="17"/>
        <v>0</v>
      </c>
    </row>
    <row r="81" spans="1:20" x14ac:dyDescent="0.35">
      <c r="A81" s="63">
        <v>45692.166666666482</v>
      </c>
      <c r="B81" s="46">
        <v>476.06299999999999</v>
      </c>
      <c r="C81" s="46">
        <v>11299.654324589999</v>
      </c>
      <c r="D81" s="66">
        <v>0</v>
      </c>
      <c r="E81" s="66">
        <v>0</v>
      </c>
      <c r="F81" s="19">
        <f t="shared" si="8"/>
        <v>476.06299999999999</v>
      </c>
      <c r="G81" s="19">
        <f t="shared" si="8"/>
        <v>11299.654324589999</v>
      </c>
      <c r="H81" s="67">
        <v>0</v>
      </c>
      <c r="I81" s="34">
        <f t="shared" si="13"/>
        <v>476.06299999999999</v>
      </c>
      <c r="J81" s="68">
        <f t="shared" si="14"/>
        <v>23.735628109283855</v>
      </c>
      <c r="K81" s="110">
        <v>3.6</v>
      </c>
      <c r="L81" s="68">
        <f t="shared" si="15"/>
        <v>45.54</v>
      </c>
      <c r="M81" s="68">
        <f t="shared" si="18"/>
        <v>49.564706644968119</v>
      </c>
      <c r="N81" s="68">
        <f t="shared" si="18"/>
        <v>45.190892753706514</v>
      </c>
      <c r="O81" s="68">
        <f t="shared" si="18"/>
        <v>43.26533570177984</v>
      </c>
      <c r="P81" s="68">
        <f t="shared" si="18"/>
        <v>0</v>
      </c>
      <c r="Q81" s="68">
        <f t="shared" si="18"/>
        <v>0</v>
      </c>
      <c r="R81" s="68">
        <f t="shared" si="16"/>
        <v>49.564706644968119</v>
      </c>
      <c r="S81" s="68">
        <f t="shared" si="12"/>
        <v>0</v>
      </c>
      <c r="T81" s="68">
        <f t="shared" si="17"/>
        <v>0</v>
      </c>
    </row>
    <row r="82" spans="1:20" x14ac:dyDescent="0.35">
      <c r="A82" s="63">
        <v>45692.208333333147</v>
      </c>
      <c r="B82" s="46">
        <v>476.65300000000002</v>
      </c>
      <c r="C82" s="46">
        <v>11904.39815933</v>
      </c>
      <c r="D82" s="66">
        <v>0</v>
      </c>
      <c r="E82" s="66">
        <v>0</v>
      </c>
      <c r="F82" s="19">
        <f t="shared" si="8"/>
        <v>476.65300000000002</v>
      </c>
      <c r="G82" s="19">
        <f t="shared" si="8"/>
        <v>11904.39815933</v>
      </c>
      <c r="H82" s="67">
        <v>0</v>
      </c>
      <c r="I82" s="34">
        <f t="shared" si="13"/>
        <v>476.65300000000002</v>
      </c>
      <c r="J82" s="68">
        <f t="shared" si="14"/>
        <v>24.974977938521313</v>
      </c>
      <c r="K82" s="110">
        <v>3.6</v>
      </c>
      <c r="L82" s="68">
        <f t="shared" si="15"/>
        <v>45.54</v>
      </c>
      <c r="M82" s="68">
        <f t="shared" si="18"/>
        <v>49.564706644968119</v>
      </c>
      <c r="N82" s="68">
        <f t="shared" si="18"/>
        <v>45.190892753706514</v>
      </c>
      <c r="O82" s="68">
        <f t="shared" si="18"/>
        <v>43.26533570177984</v>
      </c>
      <c r="P82" s="68">
        <f t="shared" si="18"/>
        <v>0</v>
      </c>
      <c r="Q82" s="68">
        <f t="shared" si="18"/>
        <v>0</v>
      </c>
      <c r="R82" s="68">
        <f t="shared" si="16"/>
        <v>49.564706644968119</v>
      </c>
      <c r="S82" s="68">
        <f t="shared" si="12"/>
        <v>0</v>
      </c>
      <c r="T82" s="68">
        <f t="shared" si="17"/>
        <v>0</v>
      </c>
    </row>
    <row r="83" spans="1:20" x14ac:dyDescent="0.35">
      <c r="A83" s="63">
        <v>45692.249999999811</v>
      </c>
      <c r="B83" s="46">
        <v>489.32899999999995</v>
      </c>
      <c r="C83" s="46">
        <v>13435.57317555</v>
      </c>
      <c r="D83" s="66">
        <v>0</v>
      </c>
      <c r="E83" s="66">
        <v>0</v>
      </c>
      <c r="F83" s="19">
        <f t="shared" si="8"/>
        <v>489.32899999999995</v>
      </c>
      <c r="G83" s="19">
        <f t="shared" si="8"/>
        <v>13435.57317555</v>
      </c>
      <c r="H83" s="67">
        <v>0</v>
      </c>
      <c r="I83" s="34">
        <f t="shared" si="13"/>
        <v>489.32899999999995</v>
      </c>
      <c r="J83" s="68">
        <f t="shared" si="14"/>
        <v>27.457136559554005</v>
      </c>
      <c r="K83" s="110">
        <v>3.6</v>
      </c>
      <c r="L83" s="68">
        <f t="shared" si="15"/>
        <v>45.54</v>
      </c>
      <c r="M83" s="68">
        <f t="shared" si="18"/>
        <v>49.564706644968119</v>
      </c>
      <c r="N83" s="68">
        <f t="shared" si="18"/>
        <v>45.190892753706514</v>
      </c>
      <c r="O83" s="68">
        <f t="shared" si="18"/>
        <v>43.26533570177984</v>
      </c>
      <c r="P83" s="68">
        <f t="shared" si="18"/>
        <v>0</v>
      </c>
      <c r="Q83" s="68">
        <f t="shared" si="18"/>
        <v>0</v>
      </c>
      <c r="R83" s="68">
        <f t="shared" si="16"/>
        <v>49.564706644968119</v>
      </c>
      <c r="S83" s="68">
        <f t="shared" si="12"/>
        <v>0</v>
      </c>
      <c r="T83" s="68">
        <f t="shared" si="17"/>
        <v>0</v>
      </c>
    </row>
    <row r="84" spans="1:20" x14ac:dyDescent="0.35">
      <c r="A84" s="63">
        <v>45692.291666666475</v>
      </c>
      <c r="B84" s="46">
        <v>530.91200000000003</v>
      </c>
      <c r="C84" s="46">
        <v>18665.396518400001</v>
      </c>
      <c r="D84" s="66">
        <v>0</v>
      </c>
      <c r="E84" s="66">
        <v>0</v>
      </c>
      <c r="F84" s="19">
        <f t="shared" si="8"/>
        <v>530.91200000000003</v>
      </c>
      <c r="G84" s="19">
        <f t="shared" si="8"/>
        <v>18665.396518400001</v>
      </c>
      <c r="H84" s="67">
        <v>0</v>
      </c>
      <c r="I84" s="34">
        <f t="shared" si="13"/>
        <v>530.91200000000003</v>
      </c>
      <c r="J84" s="68">
        <f t="shared" si="14"/>
        <v>35.157232306672292</v>
      </c>
      <c r="K84" s="110">
        <v>3.6</v>
      </c>
      <c r="L84" s="68">
        <f t="shared" si="15"/>
        <v>45.54</v>
      </c>
      <c r="M84" s="68">
        <f t="shared" si="18"/>
        <v>49.564706644968119</v>
      </c>
      <c r="N84" s="68">
        <f t="shared" si="18"/>
        <v>45.190892753706514</v>
      </c>
      <c r="O84" s="68">
        <f t="shared" si="18"/>
        <v>43.26533570177984</v>
      </c>
      <c r="P84" s="68">
        <f t="shared" si="18"/>
        <v>0</v>
      </c>
      <c r="Q84" s="68">
        <f t="shared" si="18"/>
        <v>0</v>
      </c>
      <c r="R84" s="68">
        <f t="shared" si="16"/>
        <v>49.564706644968119</v>
      </c>
      <c r="S84" s="68">
        <f t="shared" si="12"/>
        <v>0</v>
      </c>
      <c r="T84" s="68">
        <f t="shared" si="17"/>
        <v>0</v>
      </c>
    </row>
    <row r="85" spans="1:20" x14ac:dyDescent="0.35">
      <c r="A85" s="63">
        <v>45692.333333333139</v>
      </c>
      <c r="B85" s="46">
        <v>535.40100000000007</v>
      </c>
      <c r="C85" s="46">
        <v>19921.281986670001</v>
      </c>
      <c r="D85" s="66">
        <v>0</v>
      </c>
      <c r="E85" s="66">
        <v>0</v>
      </c>
      <c r="F85" s="19">
        <f t="shared" si="8"/>
        <v>535.40100000000007</v>
      </c>
      <c r="G85" s="19">
        <f t="shared" si="8"/>
        <v>19921.281986670001</v>
      </c>
      <c r="H85" s="67">
        <v>0</v>
      </c>
      <c r="I85" s="34">
        <f t="shared" si="13"/>
        <v>535.40100000000007</v>
      </c>
      <c r="J85" s="68">
        <f t="shared" si="14"/>
        <v>37.208152369289557</v>
      </c>
      <c r="K85" s="110">
        <v>3.6</v>
      </c>
      <c r="L85" s="68">
        <f t="shared" si="15"/>
        <v>45.54</v>
      </c>
      <c r="M85" s="68">
        <f t="shared" si="18"/>
        <v>49.564706644968119</v>
      </c>
      <c r="N85" s="68">
        <f t="shared" si="18"/>
        <v>45.190892753706514</v>
      </c>
      <c r="O85" s="68">
        <f t="shared" si="18"/>
        <v>43.26533570177984</v>
      </c>
      <c r="P85" s="68">
        <f t="shared" si="18"/>
        <v>0</v>
      </c>
      <c r="Q85" s="68">
        <f t="shared" si="18"/>
        <v>0</v>
      </c>
      <c r="R85" s="68">
        <f t="shared" si="16"/>
        <v>49.564706644968119</v>
      </c>
      <c r="S85" s="68">
        <f t="shared" si="12"/>
        <v>0</v>
      </c>
      <c r="T85" s="68">
        <f t="shared" si="17"/>
        <v>0</v>
      </c>
    </row>
    <row r="86" spans="1:20" x14ac:dyDescent="0.35">
      <c r="A86" s="63">
        <v>45692.374999999804</v>
      </c>
      <c r="B86" s="46">
        <v>544.61300000000006</v>
      </c>
      <c r="C86" s="46">
        <v>17114.97318778</v>
      </c>
      <c r="D86" s="66">
        <v>0</v>
      </c>
      <c r="E86" s="66">
        <v>0</v>
      </c>
      <c r="F86" s="19">
        <f t="shared" ref="F86:G149" si="19">B86-D86</f>
        <v>544.61300000000006</v>
      </c>
      <c r="G86" s="19">
        <f t="shared" si="19"/>
        <v>17114.97318778</v>
      </c>
      <c r="H86" s="67">
        <v>0</v>
      </c>
      <c r="I86" s="34">
        <f t="shared" si="13"/>
        <v>544.61300000000006</v>
      </c>
      <c r="J86" s="68">
        <f t="shared" si="14"/>
        <v>31.42593582558624</v>
      </c>
      <c r="K86" s="110">
        <v>3.6</v>
      </c>
      <c r="L86" s="68">
        <f t="shared" si="15"/>
        <v>45.54</v>
      </c>
      <c r="M86" s="68">
        <f t="shared" si="18"/>
        <v>49.564706644968119</v>
      </c>
      <c r="N86" s="68">
        <f t="shared" si="18"/>
        <v>45.190892753706514</v>
      </c>
      <c r="O86" s="68">
        <f t="shared" si="18"/>
        <v>43.26533570177984</v>
      </c>
      <c r="P86" s="68">
        <f t="shared" si="18"/>
        <v>0</v>
      </c>
      <c r="Q86" s="68">
        <f t="shared" si="18"/>
        <v>0</v>
      </c>
      <c r="R86" s="68">
        <f t="shared" si="16"/>
        <v>49.564706644968119</v>
      </c>
      <c r="S86" s="68">
        <f t="shared" si="12"/>
        <v>0</v>
      </c>
      <c r="T86" s="68">
        <f t="shared" si="17"/>
        <v>0</v>
      </c>
    </row>
    <row r="87" spans="1:20" x14ac:dyDescent="0.35">
      <c r="A87" s="63">
        <v>45692.416666666468</v>
      </c>
      <c r="B87" s="46">
        <v>560.41999999999996</v>
      </c>
      <c r="C87" s="46">
        <v>15834.472879200001</v>
      </c>
      <c r="D87" s="66">
        <v>0</v>
      </c>
      <c r="E87" s="66">
        <v>0</v>
      </c>
      <c r="F87" s="19">
        <f t="shared" si="19"/>
        <v>560.41999999999996</v>
      </c>
      <c r="G87" s="19">
        <f t="shared" si="19"/>
        <v>15834.472879200001</v>
      </c>
      <c r="H87" s="67">
        <v>0</v>
      </c>
      <c r="I87" s="34">
        <f t="shared" si="13"/>
        <v>560.41999999999996</v>
      </c>
      <c r="J87" s="68">
        <f t="shared" si="14"/>
        <v>28.254653437065063</v>
      </c>
      <c r="K87" s="110">
        <v>3.6</v>
      </c>
      <c r="L87" s="68">
        <f t="shared" si="15"/>
        <v>45.54</v>
      </c>
      <c r="M87" s="68">
        <f t="shared" si="18"/>
        <v>49.564706644968119</v>
      </c>
      <c r="N87" s="68">
        <f t="shared" si="18"/>
        <v>45.190892753706514</v>
      </c>
      <c r="O87" s="68">
        <f t="shared" si="18"/>
        <v>43.26533570177984</v>
      </c>
      <c r="P87" s="68">
        <f t="shared" si="18"/>
        <v>0</v>
      </c>
      <c r="Q87" s="68">
        <f t="shared" si="18"/>
        <v>0</v>
      </c>
      <c r="R87" s="68">
        <f t="shared" si="16"/>
        <v>49.564706644968119</v>
      </c>
      <c r="S87" s="68">
        <f t="shared" si="12"/>
        <v>0</v>
      </c>
      <c r="T87" s="68">
        <f t="shared" si="17"/>
        <v>0</v>
      </c>
    </row>
    <row r="88" spans="1:20" x14ac:dyDescent="0.35">
      <c r="A88" s="63">
        <v>45692.458333333132</v>
      </c>
      <c r="B88" s="46">
        <v>575.9</v>
      </c>
      <c r="C88" s="46">
        <v>16741.413</v>
      </c>
      <c r="D88" s="66">
        <v>9.3460000000000001</v>
      </c>
      <c r="E88" s="66">
        <v>271.68799999999999</v>
      </c>
      <c r="F88" s="19">
        <f t="shared" si="19"/>
        <v>566.55399999999997</v>
      </c>
      <c r="G88" s="19">
        <f t="shared" si="19"/>
        <v>16469.725000000002</v>
      </c>
      <c r="H88" s="67">
        <v>0</v>
      </c>
      <c r="I88" s="34">
        <f t="shared" si="13"/>
        <v>566.55399999999997</v>
      </c>
      <c r="J88" s="68">
        <f t="shared" si="14"/>
        <v>29.070000388312504</v>
      </c>
      <c r="K88" s="110">
        <v>3.6</v>
      </c>
      <c r="L88" s="68">
        <f t="shared" si="15"/>
        <v>45.54</v>
      </c>
      <c r="M88" s="68">
        <f t="shared" ref="M88:Q103" si="20">M87</f>
        <v>49.564706644968119</v>
      </c>
      <c r="N88" s="68">
        <f t="shared" si="20"/>
        <v>45.190892753706514</v>
      </c>
      <c r="O88" s="68">
        <f t="shared" si="20"/>
        <v>43.26533570177984</v>
      </c>
      <c r="P88" s="68">
        <f t="shared" si="20"/>
        <v>0</v>
      </c>
      <c r="Q88" s="68">
        <f t="shared" si="20"/>
        <v>0</v>
      </c>
      <c r="R88" s="68">
        <f t="shared" si="16"/>
        <v>49.564706644968119</v>
      </c>
      <c r="S88" s="68">
        <f t="shared" si="12"/>
        <v>0</v>
      </c>
      <c r="T88" s="68">
        <f t="shared" si="17"/>
        <v>0</v>
      </c>
    </row>
    <row r="89" spans="1:20" x14ac:dyDescent="0.35">
      <c r="A89" s="63">
        <v>45692.499999999796</v>
      </c>
      <c r="B89" s="46">
        <v>570.5</v>
      </c>
      <c r="C89" s="46">
        <v>16584.435000000001</v>
      </c>
      <c r="D89" s="66">
        <v>1.7889999999999999</v>
      </c>
      <c r="E89" s="66">
        <v>52.006</v>
      </c>
      <c r="F89" s="19">
        <f t="shared" si="19"/>
        <v>568.71100000000001</v>
      </c>
      <c r="G89" s="19">
        <f t="shared" si="19"/>
        <v>16532.429</v>
      </c>
      <c r="H89" s="67">
        <v>0</v>
      </c>
      <c r="I89" s="34">
        <f t="shared" si="13"/>
        <v>568.71100000000001</v>
      </c>
      <c r="J89" s="68">
        <f t="shared" si="14"/>
        <v>29.070000404423336</v>
      </c>
      <c r="K89" s="110">
        <v>3.6</v>
      </c>
      <c r="L89" s="68">
        <f t="shared" si="15"/>
        <v>45.54</v>
      </c>
      <c r="M89" s="68">
        <f t="shared" si="20"/>
        <v>49.564706644968119</v>
      </c>
      <c r="N89" s="68">
        <f t="shared" si="20"/>
        <v>45.190892753706514</v>
      </c>
      <c r="O89" s="68">
        <f t="shared" si="20"/>
        <v>43.26533570177984</v>
      </c>
      <c r="P89" s="68">
        <f t="shared" si="20"/>
        <v>0</v>
      </c>
      <c r="Q89" s="68">
        <f t="shared" si="20"/>
        <v>0</v>
      </c>
      <c r="R89" s="68">
        <f t="shared" si="16"/>
        <v>49.564706644968119</v>
      </c>
      <c r="S89" s="68">
        <f t="shared" si="12"/>
        <v>0</v>
      </c>
      <c r="T89" s="68">
        <f t="shared" si="17"/>
        <v>0</v>
      </c>
    </row>
    <row r="90" spans="1:20" x14ac:dyDescent="0.35">
      <c r="A90" s="63">
        <v>45692.541666666461</v>
      </c>
      <c r="B90" s="46">
        <v>572.6</v>
      </c>
      <c r="C90" s="46">
        <v>16908.878000000001</v>
      </c>
      <c r="D90" s="66">
        <v>9.484</v>
      </c>
      <c r="E90" s="66">
        <v>280.06299999999999</v>
      </c>
      <c r="F90" s="19">
        <f t="shared" si="19"/>
        <v>563.11599999999999</v>
      </c>
      <c r="G90" s="19">
        <f t="shared" si="19"/>
        <v>16628.815000000002</v>
      </c>
      <c r="H90" s="67">
        <v>0</v>
      </c>
      <c r="I90" s="34">
        <f t="shared" si="13"/>
        <v>563.11599999999999</v>
      </c>
      <c r="J90" s="68">
        <f t="shared" si="14"/>
        <v>29.529999147600144</v>
      </c>
      <c r="K90" s="110">
        <v>3.6</v>
      </c>
      <c r="L90" s="68">
        <f t="shared" si="15"/>
        <v>45.54</v>
      </c>
      <c r="M90" s="68">
        <f t="shared" si="20"/>
        <v>49.564706644968119</v>
      </c>
      <c r="N90" s="68">
        <f t="shared" si="20"/>
        <v>45.190892753706514</v>
      </c>
      <c r="O90" s="68">
        <f t="shared" si="20"/>
        <v>43.26533570177984</v>
      </c>
      <c r="P90" s="68">
        <f t="shared" si="20"/>
        <v>0</v>
      </c>
      <c r="Q90" s="68">
        <f t="shared" si="20"/>
        <v>0</v>
      </c>
      <c r="R90" s="68">
        <f t="shared" si="16"/>
        <v>49.564706644968119</v>
      </c>
      <c r="S90" s="68">
        <f t="shared" si="12"/>
        <v>0</v>
      </c>
      <c r="T90" s="68">
        <f t="shared" si="17"/>
        <v>0</v>
      </c>
    </row>
    <row r="91" spans="1:20" x14ac:dyDescent="0.35">
      <c r="A91" s="63">
        <v>45692.583333333125</v>
      </c>
      <c r="B91" s="46">
        <v>557.702</v>
      </c>
      <c r="C91" s="46">
        <v>16068.576644520001</v>
      </c>
      <c r="D91" s="66">
        <v>0</v>
      </c>
      <c r="E91" s="66">
        <v>0</v>
      </c>
      <c r="F91" s="19">
        <f t="shared" si="19"/>
        <v>557.702</v>
      </c>
      <c r="G91" s="19">
        <f t="shared" si="19"/>
        <v>16068.576644520001</v>
      </c>
      <c r="H91" s="67">
        <v>0</v>
      </c>
      <c r="I91" s="34">
        <f t="shared" si="13"/>
        <v>557.702</v>
      </c>
      <c r="J91" s="68">
        <f t="shared" si="14"/>
        <v>28.812119455408087</v>
      </c>
      <c r="K91" s="110">
        <v>3.6</v>
      </c>
      <c r="L91" s="68">
        <f t="shared" si="15"/>
        <v>45.54</v>
      </c>
      <c r="M91" s="68">
        <f t="shared" si="20"/>
        <v>49.564706644968119</v>
      </c>
      <c r="N91" s="68">
        <f t="shared" si="20"/>
        <v>45.190892753706514</v>
      </c>
      <c r="O91" s="68">
        <f t="shared" si="20"/>
        <v>43.26533570177984</v>
      </c>
      <c r="P91" s="68">
        <f t="shared" si="20"/>
        <v>0</v>
      </c>
      <c r="Q91" s="68">
        <f t="shared" si="20"/>
        <v>0</v>
      </c>
      <c r="R91" s="68">
        <f t="shared" si="16"/>
        <v>49.564706644968119</v>
      </c>
      <c r="S91" s="68">
        <f t="shared" si="12"/>
        <v>0</v>
      </c>
      <c r="T91" s="68">
        <f t="shared" si="17"/>
        <v>0</v>
      </c>
    </row>
    <row r="92" spans="1:20" x14ac:dyDescent="0.35">
      <c r="A92" s="63">
        <v>45692.624999999789</v>
      </c>
      <c r="B92" s="46">
        <v>544.13</v>
      </c>
      <c r="C92" s="46">
        <v>14655.794533300001</v>
      </c>
      <c r="D92" s="66">
        <v>0</v>
      </c>
      <c r="E92" s="66">
        <v>0</v>
      </c>
      <c r="F92" s="19">
        <f t="shared" si="19"/>
        <v>544.13</v>
      </c>
      <c r="G92" s="19">
        <f t="shared" si="19"/>
        <v>14655.794533300001</v>
      </c>
      <c r="H92" s="67">
        <v>0</v>
      </c>
      <c r="I92" s="34">
        <f t="shared" si="13"/>
        <v>544.13</v>
      </c>
      <c r="J92" s="68">
        <f t="shared" si="14"/>
        <v>26.934362254056936</v>
      </c>
      <c r="K92" s="110">
        <v>3.6</v>
      </c>
      <c r="L92" s="68">
        <f t="shared" si="15"/>
        <v>45.54</v>
      </c>
      <c r="M92" s="68">
        <f t="shared" si="20"/>
        <v>49.564706644968119</v>
      </c>
      <c r="N92" s="68">
        <f t="shared" si="20"/>
        <v>45.190892753706514</v>
      </c>
      <c r="O92" s="68">
        <f t="shared" si="20"/>
        <v>43.26533570177984</v>
      </c>
      <c r="P92" s="68">
        <f t="shared" si="20"/>
        <v>0</v>
      </c>
      <c r="Q92" s="68">
        <f t="shared" si="20"/>
        <v>0</v>
      </c>
      <c r="R92" s="68">
        <f t="shared" si="16"/>
        <v>49.564706644968119</v>
      </c>
      <c r="S92" s="68">
        <f t="shared" si="12"/>
        <v>0</v>
      </c>
      <c r="T92" s="68">
        <f t="shared" si="17"/>
        <v>0</v>
      </c>
    </row>
    <row r="93" spans="1:20" x14ac:dyDescent="0.35">
      <c r="A93" s="63">
        <v>45692.666666666453</v>
      </c>
      <c r="B93" s="46">
        <v>535.70000000000005</v>
      </c>
      <c r="C93" s="46">
        <v>15058.527</v>
      </c>
      <c r="D93" s="66">
        <v>0</v>
      </c>
      <c r="E93" s="66">
        <v>0</v>
      </c>
      <c r="F93" s="19">
        <f t="shared" si="19"/>
        <v>535.70000000000005</v>
      </c>
      <c r="G93" s="19">
        <f t="shared" si="19"/>
        <v>15058.527</v>
      </c>
      <c r="H93" s="67">
        <v>0</v>
      </c>
      <c r="I93" s="34">
        <f t="shared" si="13"/>
        <v>535.70000000000005</v>
      </c>
      <c r="J93" s="68">
        <f t="shared" si="14"/>
        <v>28.11</v>
      </c>
      <c r="K93" s="110">
        <v>3.6</v>
      </c>
      <c r="L93" s="68">
        <f t="shared" si="15"/>
        <v>45.54</v>
      </c>
      <c r="M93" s="68">
        <f t="shared" si="20"/>
        <v>49.564706644968119</v>
      </c>
      <c r="N93" s="68">
        <f t="shared" si="20"/>
        <v>45.190892753706514</v>
      </c>
      <c r="O93" s="68">
        <f t="shared" si="20"/>
        <v>43.26533570177984</v>
      </c>
      <c r="P93" s="68">
        <f t="shared" si="20"/>
        <v>0</v>
      </c>
      <c r="Q93" s="68">
        <f t="shared" si="20"/>
        <v>0</v>
      </c>
      <c r="R93" s="68">
        <f t="shared" si="16"/>
        <v>49.564706644968119</v>
      </c>
      <c r="S93" s="68">
        <f t="shared" si="12"/>
        <v>0</v>
      </c>
      <c r="T93" s="68">
        <f t="shared" si="17"/>
        <v>0</v>
      </c>
    </row>
    <row r="94" spans="1:20" x14ac:dyDescent="0.35">
      <c r="A94" s="63">
        <v>45692.708333333117</v>
      </c>
      <c r="B94" s="46">
        <v>534.95899999999995</v>
      </c>
      <c r="C94" s="46">
        <v>16905.443444279997</v>
      </c>
      <c r="D94" s="66">
        <v>0</v>
      </c>
      <c r="E94" s="66">
        <v>0</v>
      </c>
      <c r="F94" s="19">
        <f t="shared" si="19"/>
        <v>534.95899999999995</v>
      </c>
      <c r="G94" s="19">
        <f t="shared" si="19"/>
        <v>16905.443444279997</v>
      </c>
      <c r="H94" s="67">
        <v>0</v>
      </c>
      <c r="I94" s="34">
        <f t="shared" si="13"/>
        <v>534.95899999999995</v>
      </c>
      <c r="J94" s="68">
        <f t="shared" si="14"/>
        <v>31.601381497049307</v>
      </c>
      <c r="K94" s="110">
        <v>3.6</v>
      </c>
      <c r="L94" s="68">
        <f t="shared" si="15"/>
        <v>45.54</v>
      </c>
      <c r="M94" s="68">
        <f t="shared" si="20"/>
        <v>49.564706644968119</v>
      </c>
      <c r="N94" s="68">
        <f t="shared" si="20"/>
        <v>45.190892753706514</v>
      </c>
      <c r="O94" s="68">
        <f t="shared" si="20"/>
        <v>43.26533570177984</v>
      </c>
      <c r="P94" s="68">
        <f t="shared" si="20"/>
        <v>0</v>
      </c>
      <c r="Q94" s="68">
        <f t="shared" si="20"/>
        <v>0</v>
      </c>
      <c r="R94" s="68">
        <f t="shared" si="16"/>
        <v>49.564706644968119</v>
      </c>
      <c r="S94" s="68">
        <f t="shared" si="12"/>
        <v>0</v>
      </c>
      <c r="T94" s="68">
        <f t="shared" si="17"/>
        <v>0</v>
      </c>
    </row>
    <row r="95" spans="1:20" x14ac:dyDescent="0.35">
      <c r="A95" s="63">
        <v>45692.749999999782</v>
      </c>
      <c r="B95" s="46">
        <v>539.67399999999998</v>
      </c>
      <c r="C95" s="46">
        <v>24410.627790120001</v>
      </c>
      <c r="D95" s="66">
        <v>0</v>
      </c>
      <c r="E95" s="66">
        <v>0</v>
      </c>
      <c r="F95" s="19">
        <f t="shared" si="19"/>
        <v>539.67399999999998</v>
      </c>
      <c r="G95" s="19">
        <f t="shared" si="19"/>
        <v>24410.627790120001</v>
      </c>
      <c r="H95" s="67">
        <v>0</v>
      </c>
      <c r="I95" s="34">
        <f t="shared" si="13"/>
        <v>539.67399999999998</v>
      </c>
      <c r="J95" s="68">
        <f t="shared" si="14"/>
        <v>45.232173108432129</v>
      </c>
      <c r="K95" s="110">
        <v>3.6</v>
      </c>
      <c r="L95" s="68">
        <f t="shared" si="15"/>
        <v>45.54</v>
      </c>
      <c r="M95" s="68">
        <f t="shared" si="20"/>
        <v>49.564706644968119</v>
      </c>
      <c r="N95" s="68">
        <f t="shared" si="20"/>
        <v>45.190892753706514</v>
      </c>
      <c r="O95" s="68">
        <f t="shared" si="20"/>
        <v>43.26533570177984</v>
      </c>
      <c r="P95" s="68">
        <f t="shared" si="20"/>
        <v>0</v>
      </c>
      <c r="Q95" s="68">
        <f t="shared" si="20"/>
        <v>0</v>
      </c>
      <c r="R95" s="68">
        <f t="shared" si="16"/>
        <v>49.564706644968119</v>
      </c>
      <c r="S95" s="68">
        <f t="shared" si="12"/>
        <v>0</v>
      </c>
      <c r="T95" s="68">
        <f t="shared" si="17"/>
        <v>0</v>
      </c>
    </row>
    <row r="96" spans="1:20" x14ac:dyDescent="0.35">
      <c r="A96" s="63">
        <v>45692.791666666446</v>
      </c>
      <c r="B96" s="46">
        <v>489.92099999999994</v>
      </c>
      <c r="C96" s="46">
        <v>24272.921545049998</v>
      </c>
      <c r="D96" s="66">
        <v>0</v>
      </c>
      <c r="E96" s="66">
        <v>0</v>
      </c>
      <c r="F96" s="19">
        <f t="shared" si="19"/>
        <v>489.92099999999994</v>
      </c>
      <c r="G96" s="19">
        <f t="shared" si="19"/>
        <v>24272.921545049998</v>
      </c>
      <c r="H96" s="67">
        <v>0</v>
      </c>
      <c r="I96" s="34">
        <f t="shared" si="13"/>
        <v>489.92099999999994</v>
      </c>
      <c r="J96" s="68">
        <f t="shared" si="14"/>
        <v>49.544562378526336</v>
      </c>
      <c r="K96" s="110">
        <v>3.6</v>
      </c>
      <c r="L96" s="68">
        <f t="shared" si="15"/>
        <v>45.54</v>
      </c>
      <c r="M96" s="68">
        <f t="shared" si="20"/>
        <v>49.564706644968119</v>
      </c>
      <c r="N96" s="68">
        <f t="shared" si="20"/>
        <v>45.190892753706514</v>
      </c>
      <c r="O96" s="68">
        <f t="shared" si="20"/>
        <v>43.26533570177984</v>
      </c>
      <c r="P96" s="68">
        <f t="shared" si="20"/>
        <v>0</v>
      </c>
      <c r="Q96" s="68">
        <f t="shared" si="20"/>
        <v>0</v>
      </c>
      <c r="R96" s="68">
        <f t="shared" si="16"/>
        <v>49.564706644968119</v>
      </c>
      <c r="S96" s="68">
        <f t="shared" si="12"/>
        <v>0</v>
      </c>
      <c r="T96" s="68">
        <f t="shared" si="17"/>
        <v>0</v>
      </c>
    </row>
    <row r="97" spans="1:20" x14ac:dyDescent="0.35">
      <c r="A97" s="63">
        <v>45692.83333333311</v>
      </c>
      <c r="B97" s="46">
        <v>531.55600000000004</v>
      </c>
      <c r="C97" s="46">
        <v>22664.58869276</v>
      </c>
      <c r="D97" s="66">
        <v>0</v>
      </c>
      <c r="E97" s="66">
        <v>0</v>
      </c>
      <c r="F97" s="19">
        <f t="shared" si="19"/>
        <v>531.55600000000004</v>
      </c>
      <c r="G97" s="19">
        <f t="shared" si="19"/>
        <v>22664.58869276</v>
      </c>
      <c r="H97" s="67">
        <v>0</v>
      </c>
      <c r="I97" s="34">
        <f t="shared" si="13"/>
        <v>531.55600000000004</v>
      </c>
      <c r="J97" s="68">
        <f t="shared" si="14"/>
        <v>42.638195585714392</v>
      </c>
      <c r="K97" s="110">
        <v>3.6</v>
      </c>
      <c r="L97" s="68">
        <f t="shared" si="15"/>
        <v>45.54</v>
      </c>
      <c r="M97" s="68">
        <f t="shared" si="20"/>
        <v>49.564706644968119</v>
      </c>
      <c r="N97" s="68">
        <f t="shared" si="20"/>
        <v>45.190892753706514</v>
      </c>
      <c r="O97" s="68">
        <f t="shared" si="20"/>
        <v>43.26533570177984</v>
      </c>
      <c r="P97" s="68">
        <f t="shared" si="20"/>
        <v>0</v>
      </c>
      <c r="Q97" s="68">
        <f t="shared" si="20"/>
        <v>0</v>
      </c>
      <c r="R97" s="68">
        <f t="shared" si="16"/>
        <v>49.564706644968119</v>
      </c>
      <c r="S97" s="68">
        <f t="shared" si="12"/>
        <v>0</v>
      </c>
      <c r="T97" s="68">
        <f t="shared" si="17"/>
        <v>0</v>
      </c>
    </row>
    <row r="98" spans="1:20" x14ac:dyDescent="0.35">
      <c r="A98" s="63">
        <v>45692.874999999774</v>
      </c>
      <c r="B98" s="46">
        <v>473.26800000000003</v>
      </c>
      <c r="C98" s="46">
        <v>20616.585869279999</v>
      </c>
      <c r="D98" s="66">
        <v>0</v>
      </c>
      <c r="E98" s="66">
        <v>0</v>
      </c>
      <c r="F98" s="19">
        <f t="shared" si="19"/>
        <v>473.26800000000003</v>
      </c>
      <c r="G98" s="19">
        <f t="shared" si="19"/>
        <v>20616.585869279999</v>
      </c>
      <c r="H98" s="67">
        <v>0</v>
      </c>
      <c r="I98" s="34">
        <f t="shared" si="13"/>
        <v>473.26800000000003</v>
      </c>
      <c r="J98" s="68">
        <f t="shared" si="14"/>
        <v>43.562180137427418</v>
      </c>
      <c r="K98" s="110">
        <v>3.6</v>
      </c>
      <c r="L98" s="68">
        <f t="shared" si="15"/>
        <v>45.54</v>
      </c>
      <c r="M98" s="68">
        <f t="shared" si="20"/>
        <v>49.564706644968119</v>
      </c>
      <c r="N98" s="68">
        <f t="shared" si="20"/>
        <v>45.190892753706514</v>
      </c>
      <c r="O98" s="68">
        <f t="shared" si="20"/>
        <v>43.26533570177984</v>
      </c>
      <c r="P98" s="68">
        <f t="shared" si="20"/>
        <v>0</v>
      </c>
      <c r="Q98" s="68">
        <f t="shared" si="20"/>
        <v>0</v>
      </c>
      <c r="R98" s="68">
        <f t="shared" si="16"/>
        <v>49.564706644968119</v>
      </c>
      <c r="S98" s="68">
        <f t="shared" si="12"/>
        <v>0</v>
      </c>
      <c r="T98" s="68">
        <f t="shared" si="17"/>
        <v>0</v>
      </c>
    </row>
    <row r="99" spans="1:20" x14ac:dyDescent="0.35">
      <c r="A99" s="63">
        <v>45692.916666666439</v>
      </c>
      <c r="B99" s="46">
        <v>442.05799999999999</v>
      </c>
      <c r="C99" s="46">
        <v>18184.112774019999</v>
      </c>
      <c r="D99" s="66">
        <v>0</v>
      </c>
      <c r="E99" s="66">
        <v>0</v>
      </c>
      <c r="F99" s="19">
        <f t="shared" si="19"/>
        <v>442.05799999999999</v>
      </c>
      <c r="G99" s="19">
        <f t="shared" si="19"/>
        <v>18184.112774019999</v>
      </c>
      <c r="H99" s="67">
        <v>0</v>
      </c>
      <c r="I99" s="34">
        <f t="shared" si="13"/>
        <v>442.05799999999999</v>
      </c>
      <c r="J99" s="68">
        <f t="shared" si="14"/>
        <v>41.135128815721011</v>
      </c>
      <c r="K99" s="110">
        <v>3.6</v>
      </c>
      <c r="L99" s="68">
        <f t="shared" si="15"/>
        <v>45.54</v>
      </c>
      <c r="M99" s="68">
        <f t="shared" si="20"/>
        <v>49.564706644968119</v>
      </c>
      <c r="N99" s="68">
        <f t="shared" si="20"/>
        <v>45.190892753706514</v>
      </c>
      <c r="O99" s="68">
        <f t="shared" si="20"/>
        <v>43.26533570177984</v>
      </c>
      <c r="P99" s="68">
        <f t="shared" si="20"/>
        <v>0</v>
      </c>
      <c r="Q99" s="68">
        <f t="shared" si="20"/>
        <v>0</v>
      </c>
      <c r="R99" s="68">
        <f t="shared" si="16"/>
        <v>49.564706644968119</v>
      </c>
      <c r="S99" s="68">
        <f t="shared" si="12"/>
        <v>0</v>
      </c>
      <c r="T99" s="68">
        <f t="shared" si="17"/>
        <v>0</v>
      </c>
    </row>
    <row r="100" spans="1:20" x14ac:dyDescent="0.35">
      <c r="A100" s="63">
        <v>45692.958333333103</v>
      </c>
      <c r="B100" s="46">
        <v>525.40000000000009</v>
      </c>
      <c r="C100" s="46">
        <v>18059.188775999999</v>
      </c>
      <c r="D100" s="66">
        <v>0</v>
      </c>
      <c r="E100" s="66">
        <v>0</v>
      </c>
      <c r="F100" s="19">
        <f t="shared" si="19"/>
        <v>525.40000000000009</v>
      </c>
      <c r="G100" s="19">
        <f t="shared" si="19"/>
        <v>18059.188775999999</v>
      </c>
      <c r="H100" s="67">
        <v>0</v>
      </c>
      <c r="I100" s="34">
        <f t="shared" si="13"/>
        <v>525.40000000000009</v>
      </c>
      <c r="J100" s="68">
        <f t="shared" si="14"/>
        <v>34.372266417967253</v>
      </c>
      <c r="K100" s="110">
        <v>3.6</v>
      </c>
      <c r="L100" s="68">
        <f t="shared" si="15"/>
        <v>45.54</v>
      </c>
      <c r="M100" s="68">
        <f t="shared" si="20"/>
        <v>49.564706644968119</v>
      </c>
      <c r="N100" s="68">
        <f t="shared" si="20"/>
        <v>45.190892753706514</v>
      </c>
      <c r="O100" s="68">
        <f t="shared" si="20"/>
        <v>43.26533570177984</v>
      </c>
      <c r="P100" s="68">
        <f t="shared" si="20"/>
        <v>0</v>
      </c>
      <c r="Q100" s="68">
        <f t="shared" si="20"/>
        <v>0</v>
      </c>
      <c r="R100" s="68">
        <f t="shared" si="16"/>
        <v>49.564706644968119</v>
      </c>
      <c r="S100" s="68">
        <f t="shared" si="12"/>
        <v>0</v>
      </c>
      <c r="T100" s="68">
        <f t="shared" si="17"/>
        <v>0</v>
      </c>
    </row>
    <row r="101" spans="1:20" x14ac:dyDescent="0.35">
      <c r="A101" s="63">
        <v>45692.999999999767</v>
      </c>
      <c r="B101" s="46">
        <v>599.95600000000002</v>
      </c>
      <c r="C101" s="46">
        <v>19984.139527719999</v>
      </c>
      <c r="D101" s="66">
        <v>0</v>
      </c>
      <c r="E101" s="66">
        <v>0</v>
      </c>
      <c r="F101" s="19">
        <f t="shared" si="19"/>
        <v>599.95600000000002</v>
      </c>
      <c r="G101" s="19">
        <f t="shared" si="19"/>
        <v>19984.139527719999</v>
      </c>
      <c r="H101" s="67">
        <v>0</v>
      </c>
      <c r="I101" s="34">
        <f t="shared" si="13"/>
        <v>599.95600000000002</v>
      </c>
      <c r="J101" s="68">
        <f t="shared" si="14"/>
        <v>33.309341897939177</v>
      </c>
      <c r="K101" s="110">
        <v>3.6</v>
      </c>
      <c r="L101" s="68">
        <f t="shared" si="15"/>
        <v>45.54</v>
      </c>
      <c r="M101" s="68">
        <f t="shared" si="20"/>
        <v>49.564706644968119</v>
      </c>
      <c r="N101" s="68">
        <f t="shared" si="20"/>
        <v>45.190892753706514</v>
      </c>
      <c r="O101" s="68">
        <f t="shared" si="20"/>
        <v>43.26533570177984</v>
      </c>
      <c r="P101" s="68">
        <f t="shared" si="20"/>
        <v>0</v>
      </c>
      <c r="Q101" s="68">
        <f t="shared" si="20"/>
        <v>0</v>
      </c>
      <c r="R101" s="68">
        <f t="shared" si="16"/>
        <v>49.564706644968119</v>
      </c>
      <c r="S101" s="68">
        <f t="shared" si="12"/>
        <v>0</v>
      </c>
      <c r="T101" s="68">
        <f t="shared" si="17"/>
        <v>0</v>
      </c>
    </row>
    <row r="102" spans="1:20" x14ac:dyDescent="0.35">
      <c r="A102" s="63">
        <v>45693.041666666431</v>
      </c>
      <c r="B102" s="46">
        <v>609.29999999999995</v>
      </c>
      <c r="C102" s="46">
        <v>19509.786</v>
      </c>
      <c r="D102" s="66">
        <v>6.226</v>
      </c>
      <c r="E102" s="66">
        <v>199.357</v>
      </c>
      <c r="F102" s="19">
        <f t="shared" si="19"/>
        <v>603.07399999999996</v>
      </c>
      <c r="G102" s="19">
        <f t="shared" si="19"/>
        <v>19310.429</v>
      </c>
      <c r="H102" s="67">
        <v>0</v>
      </c>
      <c r="I102" s="34">
        <f t="shared" si="13"/>
        <v>603.07399999999996</v>
      </c>
      <c r="J102" s="68">
        <f t="shared" si="14"/>
        <v>32.019999204077777</v>
      </c>
      <c r="K102" s="110">
        <v>3.5</v>
      </c>
      <c r="L102" s="68">
        <f t="shared" si="15"/>
        <v>44.5</v>
      </c>
      <c r="M102" s="68">
        <f t="shared" si="20"/>
        <v>49.564706644968119</v>
      </c>
      <c r="N102" s="68">
        <f t="shared" si="20"/>
        <v>45.190892753706514</v>
      </c>
      <c r="O102" s="68">
        <f t="shared" si="20"/>
        <v>43.26533570177984</v>
      </c>
      <c r="P102" s="68">
        <f t="shared" si="20"/>
        <v>0</v>
      </c>
      <c r="Q102" s="68">
        <f t="shared" si="20"/>
        <v>0</v>
      </c>
      <c r="R102" s="68">
        <f t="shared" si="16"/>
        <v>49.564706644968119</v>
      </c>
      <c r="S102" s="68">
        <f t="shared" si="12"/>
        <v>0</v>
      </c>
      <c r="T102" s="68">
        <f t="shared" si="17"/>
        <v>0</v>
      </c>
    </row>
    <row r="103" spans="1:20" x14ac:dyDescent="0.35">
      <c r="A103" s="63">
        <v>45693.083333333096</v>
      </c>
      <c r="B103" s="46">
        <v>582.4</v>
      </c>
      <c r="C103" s="46">
        <v>19190.080000000002</v>
      </c>
      <c r="D103" s="66">
        <v>0</v>
      </c>
      <c r="E103" s="66">
        <v>0</v>
      </c>
      <c r="F103" s="19">
        <f t="shared" si="19"/>
        <v>582.4</v>
      </c>
      <c r="G103" s="19">
        <f t="shared" si="19"/>
        <v>19190.080000000002</v>
      </c>
      <c r="H103" s="67">
        <v>0</v>
      </c>
      <c r="I103" s="34">
        <f t="shared" si="13"/>
        <v>582.4</v>
      </c>
      <c r="J103" s="68">
        <f t="shared" si="14"/>
        <v>32.950000000000003</v>
      </c>
      <c r="K103" s="110">
        <v>3.5</v>
      </c>
      <c r="L103" s="68">
        <f t="shared" si="15"/>
        <v>44.5</v>
      </c>
      <c r="M103" s="68">
        <f t="shared" si="20"/>
        <v>49.564706644968119</v>
      </c>
      <c r="N103" s="68">
        <f t="shared" si="20"/>
        <v>45.190892753706514</v>
      </c>
      <c r="O103" s="68">
        <f t="shared" si="20"/>
        <v>43.26533570177984</v>
      </c>
      <c r="P103" s="68">
        <f t="shared" si="20"/>
        <v>0</v>
      </c>
      <c r="Q103" s="68">
        <f t="shared" si="20"/>
        <v>0</v>
      </c>
      <c r="R103" s="68">
        <f t="shared" si="16"/>
        <v>49.564706644968119</v>
      </c>
      <c r="S103" s="68">
        <f t="shared" si="12"/>
        <v>0</v>
      </c>
      <c r="T103" s="68">
        <f t="shared" si="17"/>
        <v>0</v>
      </c>
    </row>
    <row r="104" spans="1:20" x14ac:dyDescent="0.35">
      <c r="A104" s="63">
        <v>45693.12499999976</v>
      </c>
      <c r="B104" s="46">
        <v>618.70000000000005</v>
      </c>
      <c r="C104" s="46">
        <v>19297.253000000001</v>
      </c>
      <c r="D104" s="66">
        <v>30.550999999999998</v>
      </c>
      <c r="E104" s="66">
        <v>952.88599999999997</v>
      </c>
      <c r="F104" s="19">
        <f t="shared" si="19"/>
        <v>588.149</v>
      </c>
      <c r="G104" s="19">
        <f t="shared" si="19"/>
        <v>18344.367000000002</v>
      </c>
      <c r="H104" s="67">
        <v>0</v>
      </c>
      <c r="I104" s="34">
        <f t="shared" si="13"/>
        <v>588.149</v>
      </c>
      <c r="J104" s="68">
        <f t="shared" si="14"/>
        <v>31.189999472922683</v>
      </c>
      <c r="K104" s="110">
        <v>3.5</v>
      </c>
      <c r="L104" s="68">
        <f t="shared" si="15"/>
        <v>44.5</v>
      </c>
      <c r="M104" s="68">
        <f t="shared" ref="M104:Q119" si="21">M103</f>
        <v>49.564706644968119</v>
      </c>
      <c r="N104" s="68">
        <f t="shared" si="21"/>
        <v>45.190892753706514</v>
      </c>
      <c r="O104" s="68">
        <f t="shared" si="21"/>
        <v>43.26533570177984</v>
      </c>
      <c r="P104" s="68">
        <f t="shared" si="21"/>
        <v>0</v>
      </c>
      <c r="Q104" s="68">
        <f t="shared" si="21"/>
        <v>0</v>
      </c>
      <c r="R104" s="68">
        <f t="shared" si="16"/>
        <v>49.564706644968119</v>
      </c>
      <c r="S104" s="68">
        <f t="shared" si="12"/>
        <v>0</v>
      </c>
      <c r="T104" s="68">
        <f t="shared" si="17"/>
        <v>0</v>
      </c>
    </row>
    <row r="105" spans="1:20" x14ac:dyDescent="0.35">
      <c r="A105" s="63">
        <v>45693.166666666424</v>
      </c>
      <c r="B105" s="46">
        <v>640.70000000000005</v>
      </c>
      <c r="C105" s="46">
        <v>20201.271000000001</v>
      </c>
      <c r="D105" s="66">
        <v>49.817</v>
      </c>
      <c r="E105" s="66">
        <v>1570.73</v>
      </c>
      <c r="F105" s="19">
        <f t="shared" si="19"/>
        <v>590.88300000000004</v>
      </c>
      <c r="G105" s="19">
        <f t="shared" si="19"/>
        <v>18630.541000000001</v>
      </c>
      <c r="H105" s="67">
        <v>0</v>
      </c>
      <c r="I105" s="34">
        <f t="shared" si="13"/>
        <v>590.88300000000004</v>
      </c>
      <c r="J105" s="68">
        <f t="shared" si="14"/>
        <v>31.530000016923825</v>
      </c>
      <c r="K105" s="110">
        <v>3.5</v>
      </c>
      <c r="L105" s="68">
        <f t="shared" si="15"/>
        <v>44.5</v>
      </c>
      <c r="M105" s="68">
        <f t="shared" si="21"/>
        <v>49.564706644968119</v>
      </c>
      <c r="N105" s="68">
        <f t="shared" si="21"/>
        <v>45.190892753706514</v>
      </c>
      <c r="O105" s="68">
        <f t="shared" si="21"/>
        <v>43.26533570177984</v>
      </c>
      <c r="P105" s="68">
        <f t="shared" si="21"/>
        <v>0</v>
      </c>
      <c r="Q105" s="68">
        <f t="shared" si="21"/>
        <v>0</v>
      </c>
      <c r="R105" s="68">
        <f t="shared" si="16"/>
        <v>49.564706644968119</v>
      </c>
      <c r="S105" s="68">
        <f t="shared" si="12"/>
        <v>0</v>
      </c>
      <c r="T105" s="68">
        <f t="shared" si="17"/>
        <v>0</v>
      </c>
    </row>
    <row r="106" spans="1:20" x14ac:dyDescent="0.35">
      <c r="A106" s="63">
        <v>45693.208333333088</v>
      </c>
      <c r="B106" s="46">
        <v>569.6</v>
      </c>
      <c r="C106" s="46">
        <v>18950.592000000001</v>
      </c>
      <c r="D106" s="66">
        <v>0</v>
      </c>
      <c r="E106" s="66">
        <v>0</v>
      </c>
      <c r="F106" s="19">
        <f t="shared" si="19"/>
        <v>569.6</v>
      </c>
      <c r="G106" s="19">
        <f t="shared" si="19"/>
        <v>18950.592000000001</v>
      </c>
      <c r="H106" s="67">
        <v>0</v>
      </c>
      <c r="I106" s="34">
        <f t="shared" si="13"/>
        <v>569.6</v>
      </c>
      <c r="J106" s="68">
        <f t="shared" si="14"/>
        <v>33.270000000000003</v>
      </c>
      <c r="K106" s="110">
        <v>3.5</v>
      </c>
      <c r="L106" s="68">
        <f t="shared" si="15"/>
        <v>44.5</v>
      </c>
      <c r="M106" s="68">
        <f t="shared" si="21"/>
        <v>49.564706644968119</v>
      </c>
      <c r="N106" s="68">
        <f t="shared" si="21"/>
        <v>45.190892753706514</v>
      </c>
      <c r="O106" s="68">
        <f t="shared" si="21"/>
        <v>43.26533570177984</v>
      </c>
      <c r="P106" s="68">
        <f t="shared" si="21"/>
        <v>0</v>
      </c>
      <c r="Q106" s="68">
        <f t="shared" si="21"/>
        <v>0</v>
      </c>
      <c r="R106" s="68">
        <f t="shared" si="16"/>
        <v>49.564706644968119</v>
      </c>
      <c r="S106" s="68">
        <f t="shared" si="12"/>
        <v>0</v>
      </c>
      <c r="T106" s="68">
        <f t="shared" si="17"/>
        <v>0</v>
      </c>
    </row>
    <row r="107" spans="1:20" x14ac:dyDescent="0.35">
      <c r="A107" s="63">
        <v>45693.249999999753</v>
      </c>
      <c r="B107" s="46">
        <v>602.245</v>
      </c>
      <c r="C107" s="46">
        <v>20852.991604349998</v>
      </c>
      <c r="D107" s="66">
        <v>0</v>
      </c>
      <c r="E107" s="66">
        <v>0</v>
      </c>
      <c r="F107" s="19">
        <f t="shared" si="19"/>
        <v>602.245</v>
      </c>
      <c r="G107" s="19">
        <f t="shared" si="19"/>
        <v>20852.991604349998</v>
      </c>
      <c r="H107" s="67">
        <v>0</v>
      </c>
      <c r="I107" s="34">
        <f t="shared" si="13"/>
        <v>602.245</v>
      </c>
      <c r="J107" s="68">
        <f t="shared" si="14"/>
        <v>34.62542919301945</v>
      </c>
      <c r="K107" s="110">
        <v>3.5</v>
      </c>
      <c r="L107" s="68">
        <f t="shared" si="15"/>
        <v>44.5</v>
      </c>
      <c r="M107" s="68">
        <f t="shared" si="21"/>
        <v>49.564706644968119</v>
      </c>
      <c r="N107" s="68">
        <f t="shared" si="21"/>
        <v>45.190892753706514</v>
      </c>
      <c r="O107" s="68">
        <f t="shared" si="21"/>
        <v>43.26533570177984</v>
      </c>
      <c r="P107" s="68">
        <f t="shared" si="21"/>
        <v>0</v>
      </c>
      <c r="Q107" s="68">
        <f t="shared" si="21"/>
        <v>0</v>
      </c>
      <c r="R107" s="68">
        <f t="shared" si="16"/>
        <v>49.564706644968119</v>
      </c>
      <c r="S107" s="68">
        <f t="shared" si="12"/>
        <v>0</v>
      </c>
      <c r="T107" s="68">
        <f t="shared" si="17"/>
        <v>0</v>
      </c>
    </row>
    <row r="108" spans="1:20" x14ac:dyDescent="0.35">
      <c r="A108" s="63">
        <v>45693.291666666417</v>
      </c>
      <c r="B108" s="46">
        <v>634.87799999999993</v>
      </c>
      <c r="C108" s="46">
        <v>27542.16738454</v>
      </c>
      <c r="D108" s="66">
        <v>0</v>
      </c>
      <c r="E108" s="66">
        <v>0</v>
      </c>
      <c r="F108" s="19">
        <f t="shared" si="19"/>
        <v>634.87799999999993</v>
      </c>
      <c r="G108" s="19">
        <f t="shared" si="19"/>
        <v>27542.16738454</v>
      </c>
      <c r="H108" s="67">
        <v>0</v>
      </c>
      <c r="I108" s="34">
        <f t="shared" si="13"/>
        <v>634.87799999999993</v>
      </c>
      <c r="J108" s="68">
        <f t="shared" si="14"/>
        <v>43.381826720314777</v>
      </c>
      <c r="K108" s="110">
        <v>3.5</v>
      </c>
      <c r="L108" s="68">
        <f t="shared" si="15"/>
        <v>44.5</v>
      </c>
      <c r="M108" s="68">
        <f t="shared" si="21"/>
        <v>49.564706644968119</v>
      </c>
      <c r="N108" s="68">
        <f t="shared" si="21"/>
        <v>45.190892753706514</v>
      </c>
      <c r="O108" s="68">
        <f t="shared" si="21"/>
        <v>43.26533570177984</v>
      </c>
      <c r="P108" s="68">
        <f t="shared" si="21"/>
        <v>0</v>
      </c>
      <c r="Q108" s="68">
        <f t="shared" si="21"/>
        <v>0</v>
      </c>
      <c r="R108" s="68">
        <f t="shared" si="16"/>
        <v>49.564706644968119</v>
      </c>
      <c r="S108" s="68">
        <f t="shared" si="12"/>
        <v>0</v>
      </c>
      <c r="T108" s="68">
        <f t="shared" si="17"/>
        <v>0</v>
      </c>
    </row>
    <row r="109" spans="1:20" x14ac:dyDescent="0.35">
      <c r="A109" s="63">
        <v>45693.333333333081</v>
      </c>
      <c r="B109" s="46">
        <v>642.08400000000006</v>
      </c>
      <c r="C109" s="46">
        <v>32193.613126879998</v>
      </c>
      <c r="D109" s="66">
        <v>0</v>
      </c>
      <c r="E109" s="66">
        <v>0</v>
      </c>
      <c r="F109" s="19">
        <f t="shared" si="19"/>
        <v>642.08400000000006</v>
      </c>
      <c r="G109" s="19">
        <f t="shared" si="19"/>
        <v>32193.613126879998</v>
      </c>
      <c r="H109" s="67">
        <v>0</v>
      </c>
      <c r="I109" s="34">
        <f t="shared" si="13"/>
        <v>642.08400000000006</v>
      </c>
      <c r="J109" s="68">
        <f t="shared" si="14"/>
        <v>50.139254563078964</v>
      </c>
      <c r="K109" s="110">
        <v>3.5</v>
      </c>
      <c r="L109" s="68">
        <f t="shared" si="15"/>
        <v>44.5</v>
      </c>
      <c r="M109" s="68">
        <f t="shared" si="21"/>
        <v>49.564706644968119</v>
      </c>
      <c r="N109" s="68">
        <f t="shared" si="21"/>
        <v>45.190892753706514</v>
      </c>
      <c r="O109" s="68">
        <f t="shared" si="21"/>
        <v>43.26533570177984</v>
      </c>
      <c r="P109" s="68">
        <f t="shared" si="21"/>
        <v>0</v>
      </c>
      <c r="Q109" s="68">
        <f t="shared" si="21"/>
        <v>0</v>
      </c>
      <c r="R109" s="68">
        <f t="shared" si="16"/>
        <v>49.564706644968119</v>
      </c>
      <c r="S109" s="68">
        <f t="shared" si="12"/>
        <v>0.57454791811084505</v>
      </c>
      <c r="T109" s="68">
        <f t="shared" si="17"/>
        <v>368.90802545228388</v>
      </c>
    </row>
    <row r="110" spans="1:20" x14ac:dyDescent="0.35">
      <c r="A110" s="63">
        <v>45693.374999999745</v>
      </c>
      <c r="B110" s="46">
        <v>580.35699999999997</v>
      </c>
      <c r="C110" s="46">
        <v>29438.794025219999</v>
      </c>
      <c r="D110" s="66">
        <v>0</v>
      </c>
      <c r="E110" s="66">
        <v>0</v>
      </c>
      <c r="F110" s="19">
        <f t="shared" si="19"/>
        <v>580.35699999999997</v>
      </c>
      <c r="G110" s="19">
        <f t="shared" si="19"/>
        <v>29438.794025219999</v>
      </c>
      <c r="H110" s="67">
        <v>0</v>
      </c>
      <c r="I110" s="34">
        <f t="shared" si="13"/>
        <v>580.35699999999997</v>
      </c>
      <c r="J110" s="68">
        <f t="shared" si="14"/>
        <v>50.72531911430378</v>
      </c>
      <c r="K110" s="110">
        <v>3.5</v>
      </c>
      <c r="L110" s="68">
        <f t="shared" si="15"/>
        <v>44.5</v>
      </c>
      <c r="M110" s="68">
        <f t="shared" si="21"/>
        <v>49.564706644968119</v>
      </c>
      <c r="N110" s="68">
        <f t="shared" si="21"/>
        <v>45.190892753706514</v>
      </c>
      <c r="O110" s="68">
        <f t="shared" si="21"/>
        <v>43.26533570177984</v>
      </c>
      <c r="P110" s="68">
        <f t="shared" si="21"/>
        <v>0</v>
      </c>
      <c r="Q110" s="68">
        <f t="shared" si="21"/>
        <v>0</v>
      </c>
      <c r="R110" s="68">
        <f t="shared" si="16"/>
        <v>49.564706644968119</v>
      </c>
      <c r="S110" s="68">
        <f t="shared" si="12"/>
        <v>1.1606124693356605</v>
      </c>
      <c r="T110" s="68">
        <f t="shared" si="17"/>
        <v>673.56957086623595</v>
      </c>
    </row>
    <row r="111" spans="1:20" x14ac:dyDescent="0.35">
      <c r="A111" s="63">
        <v>45693.41666666641</v>
      </c>
      <c r="B111" s="46">
        <v>591.13300000000004</v>
      </c>
      <c r="C111" s="46">
        <v>29688.218089940001</v>
      </c>
      <c r="D111" s="66">
        <v>0</v>
      </c>
      <c r="E111" s="66">
        <v>0</v>
      </c>
      <c r="F111" s="19">
        <f t="shared" si="19"/>
        <v>591.13300000000004</v>
      </c>
      <c r="G111" s="19">
        <f t="shared" si="19"/>
        <v>29688.218089940001</v>
      </c>
      <c r="H111" s="67">
        <v>0</v>
      </c>
      <c r="I111" s="34">
        <f t="shared" si="13"/>
        <v>591.13300000000004</v>
      </c>
      <c r="J111" s="68">
        <f t="shared" si="14"/>
        <v>50.222569354003241</v>
      </c>
      <c r="K111" s="110">
        <v>3.5</v>
      </c>
      <c r="L111" s="68">
        <f t="shared" si="15"/>
        <v>44.5</v>
      </c>
      <c r="M111" s="68">
        <f t="shared" si="21"/>
        <v>49.564706644968119</v>
      </c>
      <c r="N111" s="68">
        <f t="shared" si="21"/>
        <v>45.190892753706514</v>
      </c>
      <c r="O111" s="68">
        <f t="shared" si="21"/>
        <v>43.26533570177984</v>
      </c>
      <c r="P111" s="68">
        <f t="shared" si="21"/>
        <v>0</v>
      </c>
      <c r="Q111" s="68">
        <f t="shared" si="21"/>
        <v>0</v>
      </c>
      <c r="R111" s="68">
        <f t="shared" si="16"/>
        <v>49.564706644968119</v>
      </c>
      <c r="S111" s="68">
        <f t="shared" si="12"/>
        <v>0.6578627090351219</v>
      </c>
      <c r="T111" s="68">
        <f t="shared" si="17"/>
        <v>388.88435678005874</v>
      </c>
    </row>
    <row r="112" spans="1:20" x14ac:dyDescent="0.35">
      <c r="A112" s="63">
        <v>45693.458333333074</v>
      </c>
      <c r="B112" s="46">
        <v>549.55999999999995</v>
      </c>
      <c r="C112" s="46">
        <v>39193.772938000002</v>
      </c>
      <c r="D112" s="66">
        <v>0</v>
      </c>
      <c r="E112" s="66">
        <v>0</v>
      </c>
      <c r="F112" s="19">
        <f t="shared" si="19"/>
        <v>549.55999999999995</v>
      </c>
      <c r="G112" s="19">
        <f t="shared" si="19"/>
        <v>39193.772938000002</v>
      </c>
      <c r="H112" s="67">
        <v>0</v>
      </c>
      <c r="I112" s="34">
        <f t="shared" si="13"/>
        <v>549.55999999999995</v>
      </c>
      <c r="J112" s="68">
        <f t="shared" si="14"/>
        <v>71.318460109906113</v>
      </c>
      <c r="K112" s="110">
        <v>3.5</v>
      </c>
      <c r="L112" s="68">
        <f t="shared" si="15"/>
        <v>44.5</v>
      </c>
      <c r="M112" s="68">
        <f t="shared" si="21"/>
        <v>49.564706644968119</v>
      </c>
      <c r="N112" s="68">
        <f t="shared" si="21"/>
        <v>45.190892753706514</v>
      </c>
      <c r="O112" s="68">
        <f t="shared" si="21"/>
        <v>43.26533570177984</v>
      </c>
      <c r="P112" s="68">
        <f t="shared" si="21"/>
        <v>0</v>
      </c>
      <c r="Q112" s="68">
        <f t="shared" si="21"/>
        <v>0</v>
      </c>
      <c r="R112" s="68">
        <f t="shared" si="16"/>
        <v>49.564706644968119</v>
      </c>
      <c r="S112" s="68">
        <f t="shared" si="12"/>
        <v>21.753753464937994</v>
      </c>
      <c r="T112" s="68">
        <f t="shared" si="17"/>
        <v>11954.992754191322</v>
      </c>
    </row>
    <row r="113" spans="1:20" x14ac:dyDescent="0.35">
      <c r="A113" s="63">
        <v>45693.499999999738</v>
      </c>
      <c r="B113" s="46">
        <v>627.04500000000007</v>
      </c>
      <c r="C113" s="46">
        <v>27817.0053687</v>
      </c>
      <c r="D113" s="66">
        <v>0</v>
      </c>
      <c r="E113" s="66">
        <v>0</v>
      </c>
      <c r="F113" s="19">
        <f t="shared" si="19"/>
        <v>627.04500000000007</v>
      </c>
      <c r="G113" s="19">
        <f t="shared" si="19"/>
        <v>27817.0053687</v>
      </c>
      <c r="H113" s="67">
        <v>0</v>
      </c>
      <c r="I113" s="34">
        <f t="shared" si="13"/>
        <v>627.04500000000007</v>
      </c>
      <c r="J113" s="68">
        <f t="shared" si="14"/>
        <v>44.36205594287491</v>
      </c>
      <c r="K113" s="110">
        <v>3.5</v>
      </c>
      <c r="L113" s="68">
        <f t="shared" si="15"/>
        <v>44.5</v>
      </c>
      <c r="M113" s="68">
        <f t="shared" si="21"/>
        <v>49.564706644968119</v>
      </c>
      <c r="N113" s="68">
        <f t="shared" si="21"/>
        <v>45.190892753706514</v>
      </c>
      <c r="O113" s="68">
        <f t="shared" si="21"/>
        <v>43.26533570177984</v>
      </c>
      <c r="P113" s="68">
        <f t="shared" si="21"/>
        <v>0</v>
      </c>
      <c r="Q113" s="68">
        <f t="shared" si="21"/>
        <v>0</v>
      </c>
      <c r="R113" s="68">
        <f t="shared" si="16"/>
        <v>49.564706644968119</v>
      </c>
      <c r="S113" s="68">
        <f t="shared" si="12"/>
        <v>0</v>
      </c>
      <c r="T113" s="68">
        <f t="shared" si="17"/>
        <v>0</v>
      </c>
    </row>
    <row r="114" spans="1:20" x14ac:dyDescent="0.35">
      <c r="A114" s="63">
        <v>45693.541666666402</v>
      </c>
      <c r="B114" s="46">
        <v>687.19600000000003</v>
      </c>
      <c r="C114" s="46">
        <v>29445.185645199999</v>
      </c>
      <c r="D114" s="66">
        <v>0</v>
      </c>
      <c r="E114" s="66">
        <v>0</v>
      </c>
      <c r="F114" s="19">
        <f t="shared" si="19"/>
        <v>687.19600000000003</v>
      </c>
      <c r="G114" s="19">
        <f t="shared" si="19"/>
        <v>29445.185645199999</v>
      </c>
      <c r="H114" s="67">
        <v>0</v>
      </c>
      <c r="I114" s="34">
        <f t="shared" si="13"/>
        <v>687.19600000000003</v>
      </c>
      <c r="J114" s="68">
        <f t="shared" si="14"/>
        <v>42.848307681069151</v>
      </c>
      <c r="K114" s="110">
        <v>3.5</v>
      </c>
      <c r="L114" s="68">
        <f t="shared" si="15"/>
        <v>44.5</v>
      </c>
      <c r="M114" s="68">
        <f t="shared" si="21"/>
        <v>49.564706644968119</v>
      </c>
      <c r="N114" s="68">
        <f t="shared" si="21"/>
        <v>45.190892753706514</v>
      </c>
      <c r="O114" s="68">
        <f t="shared" si="21"/>
        <v>43.26533570177984</v>
      </c>
      <c r="P114" s="68">
        <f t="shared" si="21"/>
        <v>0</v>
      </c>
      <c r="Q114" s="68">
        <f t="shared" si="21"/>
        <v>0</v>
      </c>
      <c r="R114" s="68">
        <f t="shared" si="16"/>
        <v>49.564706644968119</v>
      </c>
      <c r="S114" s="68">
        <f t="shared" si="12"/>
        <v>0</v>
      </c>
      <c r="T114" s="68">
        <f t="shared" si="17"/>
        <v>0</v>
      </c>
    </row>
    <row r="115" spans="1:20" x14ac:dyDescent="0.35">
      <c r="A115" s="63">
        <v>45693.583333333067</v>
      </c>
      <c r="B115" s="46">
        <v>679.94299999999998</v>
      </c>
      <c r="C115" s="46">
        <v>28542.736643009997</v>
      </c>
      <c r="D115" s="66">
        <v>0</v>
      </c>
      <c r="E115" s="66">
        <v>0</v>
      </c>
      <c r="F115" s="19">
        <f t="shared" si="19"/>
        <v>679.94299999999998</v>
      </c>
      <c r="G115" s="19">
        <f t="shared" si="19"/>
        <v>28542.736643009997</v>
      </c>
      <c r="H115" s="67">
        <v>0</v>
      </c>
      <c r="I115" s="34">
        <f t="shared" si="13"/>
        <v>679.94299999999998</v>
      </c>
      <c r="J115" s="68">
        <f t="shared" si="14"/>
        <v>41.978131465446367</v>
      </c>
      <c r="K115" s="110">
        <v>3.5</v>
      </c>
      <c r="L115" s="68">
        <f t="shared" si="15"/>
        <v>44.5</v>
      </c>
      <c r="M115" s="68">
        <f t="shared" si="21"/>
        <v>49.564706644968119</v>
      </c>
      <c r="N115" s="68">
        <f t="shared" si="21"/>
        <v>45.190892753706514</v>
      </c>
      <c r="O115" s="68">
        <f t="shared" si="21"/>
        <v>43.26533570177984</v>
      </c>
      <c r="P115" s="68">
        <f t="shared" si="21"/>
        <v>0</v>
      </c>
      <c r="Q115" s="68">
        <f t="shared" si="21"/>
        <v>0</v>
      </c>
      <c r="R115" s="68">
        <f t="shared" si="16"/>
        <v>49.564706644968119</v>
      </c>
      <c r="S115" s="68">
        <f t="shared" si="12"/>
        <v>0</v>
      </c>
      <c r="T115" s="68">
        <f t="shared" si="17"/>
        <v>0</v>
      </c>
    </row>
    <row r="116" spans="1:20" x14ac:dyDescent="0.35">
      <c r="A116" s="63">
        <v>45693.624999999731</v>
      </c>
      <c r="B116" s="46">
        <v>670.62599999999998</v>
      </c>
      <c r="C116" s="46">
        <v>26406.881774200003</v>
      </c>
      <c r="D116" s="66">
        <v>0</v>
      </c>
      <c r="E116" s="66">
        <v>0</v>
      </c>
      <c r="F116" s="19">
        <f t="shared" si="19"/>
        <v>670.62599999999998</v>
      </c>
      <c r="G116" s="19">
        <f t="shared" si="19"/>
        <v>26406.881774200003</v>
      </c>
      <c r="H116" s="67">
        <v>0</v>
      </c>
      <c r="I116" s="34">
        <f t="shared" si="13"/>
        <v>670.62599999999998</v>
      </c>
      <c r="J116" s="68">
        <f t="shared" si="14"/>
        <v>39.376465830731291</v>
      </c>
      <c r="K116" s="110">
        <v>3.5</v>
      </c>
      <c r="L116" s="68">
        <f t="shared" si="15"/>
        <v>44.5</v>
      </c>
      <c r="M116" s="68">
        <f t="shared" si="21"/>
        <v>49.564706644968119</v>
      </c>
      <c r="N116" s="68">
        <f t="shared" si="21"/>
        <v>45.190892753706514</v>
      </c>
      <c r="O116" s="68">
        <f t="shared" si="21"/>
        <v>43.26533570177984</v>
      </c>
      <c r="P116" s="68">
        <f t="shared" si="21"/>
        <v>0</v>
      </c>
      <c r="Q116" s="68">
        <f t="shared" si="21"/>
        <v>0</v>
      </c>
      <c r="R116" s="68">
        <f t="shared" si="16"/>
        <v>49.564706644968119</v>
      </c>
      <c r="S116" s="68">
        <f t="shared" si="12"/>
        <v>0</v>
      </c>
      <c r="T116" s="68">
        <f t="shared" si="17"/>
        <v>0</v>
      </c>
    </row>
    <row r="117" spans="1:20" x14ac:dyDescent="0.35">
      <c r="A117" s="63">
        <v>45693.666666666395</v>
      </c>
      <c r="B117" s="46">
        <v>638.65499999999997</v>
      </c>
      <c r="C117" s="46">
        <v>25561.626711200002</v>
      </c>
      <c r="D117" s="66">
        <v>0</v>
      </c>
      <c r="E117" s="66">
        <v>0</v>
      </c>
      <c r="F117" s="19">
        <f t="shared" si="19"/>
        <v>638.65499999999997</v>
      </c>
      <c r="G117" s="19">
        <f t="shared" si="19"/>
        <v>25561.626711200002</v>
      </c>
      <c r="H117" s="67">
        <v>0</v>
      </c>
      <c r="I117" s="34">
        <f t="shared" si="13"/>
        <v>638.65499999999997</v>
      </c>
      <c r="J117" s="68">
        <f t="shared" si="14"/>
        <v>40.024154999491124</v>
      </c>
      <c r="K117" s="110">
        <v>3.5</v>
      </c>
      <c r="L117" s="68">
        <f t="shared" si="15"/>
        <v>44.5</v>
      </c>
      <c r="M117" s="68">
        <f t="shared" si="21"/>
        <v>49.564706644968119</v>
      </c>
      <c r="N117" s="68">
        <f t="shared" si="21"/>
        <v>45.190892753706514</v>
      </c>
      <c r="O117" s="68">
        <f t="shared" si="21"/>
        <v>43.26533570177984</v>
      </c>
      <c r="P117" s="68">
        <f t="shared" si="21"/>
        <v>0</v>
      </c>
      <c r="Q117" s="68">
        <f t="shared" si="21"/>
        <v>0</v>
      </c>
      <c r="R117" s="68">
        <f t="shared" si="16"/>
        <v>49.564706644968119</v>
      </c>
      <c r="S117" s="68">
        <f t="shared" si="12"/>
        <v>0</v>
      </c>
      <c r="T117" s="68">
        <f t="shared" si="17"/>
        <v>0</v>
      </c>
    </row>
    <row r="118" spans="1:20" x14ac:dyDescent="0.35">
      <c r="A118" s="63">
        <v>45693.708333333059</v>
      </c>
      <c r="B118" s="46">
        <v>629.779</v>
      </c>
      <c r="C118" s="46">
        <v>25475.781026919998</v>
      </c>
      <c r="D118" s="66">
        <v>0</v>
      </c>
      <c r="E118" s="66">
        <v>0</v>
      </c>
      <c r="F118" s="19">
        <f t="shared" si="19"/>
        <v>629.779</v>
      </c>
      <c r="G118" s="19">
        <f t="shared" si="19"/>
        <v>25475.781026919998</v>
      </c>
      <c r="H118" s="67">
        <v>0</v>
      </c>
      <c r="I118" s="34">
        <f t="shared" si="13"/>
        <v>629.779</v>
      </c>
      <c r="J118" s="68">
        <f t="shared" si="14"/>
        <v>40.451937944771096</v>
      </c>
      <c r="K118" s="110">
        <v>3.5</v>
      </c>
      <c r="L118" s="68">
        <f t="shared" si="15"/>
        <v>44.5</v>
      </c>
      <c r="M118" s="68">
        <f t="shared" si="21"/>
        <v>49.564706644968119</v>
      </c>
      <c r="N118" s="68">
        <f t="shared" si="21"/>
        <v>45.190892753706514</v>
      </c>
      <c r="O118" s="68">
        <f t="shared" si="21"/>
        <v>43.26533570177984</v>
      </c>
      <c r="P118" s="68">
        <f t="shared" si="21"/>
        <v>0</v>
      </c>
      <c r="Q118" s="68">
        <f t="shared" si="21"/>
        <v>0</v>
      </c>
      <c r="R118" s="68">
        <f t="shared" si="16"/>
        <v>49.564706644968119</v>
      </c>
      <c r="S118" s="68">
        <f t="shared" si="12"/>
        <v>0</v>
      </c>
      <c r="T118" s="68">
        <f t="shared" si="17"/>
        <v>0</v>
      </c>
    </row>
    <row r="119" spans="1:20" x14ac:dyDescent="0.35">
      <c r="A119" s="63">
        <v>45693.749999999724</v>
      </c>
      <c r="B119" s="46">
        <v>652.20699999999999</v>
      </c>
      <c r="C119" s="46">
        <v>31363.225448749999</v>
      </c>
      <c r="D119" s="66">
        <v>0</v>
      </c>
      <c r="E119" s="66">
        <v>0</v>
      </c>
      <c r="F119" s="19">
        <f t="shared" si="19"/>
        <v>652.20699999999999</v>
      </c>
      <c r="G119" s="19">
        <f t="shared" si="19"/>
        <v>31363.225448749999</v>
      </c>
      <c r="H119" s="67">
        <v>0</v>
      </c>
      <c r="I119" s="34">
        <f t="shared" si="13"/>
        <v>652.20699999999999</v>
      </c>
      <c r="J119" s="68">
        <f t="shared" si="14"/>
        <v>48.087839365032877</v>
      </c>
      <c r="K119" s="110">
        <v>3.5</v>
      </c>
      <c r="L119" s="68">
        <f t="shared" si="15"/>
        <v>44.5</v>
      </c>
      <c r="M119" s="68">
        <f t="shared" si="21"/>
        <v>49.564706644968119</v>
      </c>
      <c r="N119" s="68">
        <f t="shared" si="21"/>
        <v>45.190892753706514</v>
      </c>
      <c r="O119" s="68">
        <f t="shared" si="21"/>
        <v>43.26533570177984</v>
      </c>
      <c r="P119" s="68">
        <f t="shared" si="21"/>
        <v>0</v>
      </c>
      <c r="Q119" s="68">
        <f t="shared" si="21"/>
        <v>0</v>
      </c>
      <c r="R119" s="68">
        <f t="shared" si="16"/>
        <v>49.564706644968119</v>
      </c>
      <c r="S119" s="68">
        <f t="shared" si="12"/>
        <v>0</v>
      </c>
      <c r="T119" s="68">
        <f t="shared" si="17"/>
        <v>0</v>
      </c>
    </row>
    <row r="120" spans="1:20" x14ac:dyDescent="0.35">
      <c r="A120" s="63">
        <v>45693.791666666388</v>
      </c>
      <c r="B120" s="46">
        <v>571.90099999999995</v>
      </c>
      <c r="C120" s="46">
        <v>31118.073260290003</v>
      </c>
      <c r="D120" s="66">
        <v>0</v>
      </c>
      <c r="E120" s="66">
        <v>0</v>
      </c>
      <c r="F120" s="19">
        <f t="shared" si="19"/>
        <v>571.90099999999995</v>
      </c>
      <c r="G120" s="19">
        <f t="shared" si="19"/>
        <v>31118.073260290003</v>
      </c>
      <c r="H120" s="67">
        <v>0</v>
      </c>
      <c r="I120" s="34">
        <f t="shared" si="13"/>
        <v>571.90099999999995</v>
      </c>
      <c r="J120" s="68">
        <f t="shared" si="14"/>
        <v>54.411643379343637</v>
      </c>
      <c r="K120" s="110">
        <v>3.5</v>
      </c>
      <c r="L120" s="68">
        <f t="shared" si="15"/>
        <v>44.5</v>
      </c>
      <c r="M120" s="68">
        <f t="shared" ref="M120:Q135" si="22">M119</f>
        <v>49.564706644968119</v>
      </c>
      <c r="N120" s="68">
        <f t="shared" si="22"/>
        <v>45.190892753706514</v>
      </c>
      <c r="O120" s="68">
        <f t="shared" si="22"/>
        <v>43.26533570177984</v>
      </c>
      <c r="P120" s="68">
        <f t="shared" si="22"/>
        <v>0</v>
      </c>
      <c r="Q120" s="68">
        <f t="shared" si="22"/>
        <v>0</v>
      </c>
      <c r="R120" s="68">
        <f t="shared" si="16"/>
        <v>49.564706644968119</v>
      </c>
      <c r="S120" s="68">
        <f t="shared" si="12"/>
        <v>4.8469367343755181</v>
      </c>
      <c r="T120" s="68">
        <f t="shared" si="17"/>
        <v>2771.9679653260928</v>
      </c>
    </row>
    <row r="121" spans="1:20" x14ac:dyDescent="0.35">
      <c r="A121" s="63">
        <v>45693.833333333052</v>
      </c>
      <c r="B121" s="46">
        <v>486.52600000000001</v>
      </c>
      <c r="C121" s="46">
        <v>23643.87853672</v>
      </c>
      <c r="D121" s="66">
        <v>0</v>
      </c>
      <c r="E121" s="66">
        <v>0</v>
      </c>
      <c r="F121" s="19">
        <f t="shared" si="19"/>
        <v>486.52600000000001</v>
      </c>
      <c r="G121" s="19">
        <f t="shared" si="19"/>
        <v>23643.87853672</v>
      </c>
      <c r="H121" s="67">
        <v>0</v>
      </c>
      <c r="I121" s="34">
        <f t="shared" si="13"/>
        <v>486.52600000000001</v>
      </c>
      <c r="J121" s="68">
        <f t="shared" si="14"/>
        <v>48.597358695568168</v>
      </c>
      <c r="K121" s="110">
        <v>3.5</v>
      </c>
      <c r="L121" s="68">
        <f t="shared" si="15"/>
        <v>44.5</v>
      </c>
      <c r="M121" s="68">
        <f t="shared" si="22"/>
        <v>49.564706644968119</v>
      </c>
      <c r="N121" s="68">
        <f t="shared" si="22"/>
        <v>45.190892753706514</v>
      </c>
      <c r="O121" s="68">
        <f t="shared" si="22"/>
        <v>43.26533570177984</v>
      </c>
      <c r="P121" s="68">
        <f t="shared" si="22"/>
        <v>0</v>
      </c>
      <c r="Q121" s="68">
        <f t="shared" si="22"/>
        <v>0</v>
      </c>
      <c r="R121" s="68">
        <f t="shared" si="16"/>
        <v>49.564706644968119</v>
      </c>
      <c r="S121" s="68">
        <f t="shared" si="12"/>
        <v>0</v>
      </c>
      <c r="T121" s="68">
        <f t="shared" si="17"/>
        <v>0</v>
      </c>
    </row>
    <row r="122" spans="1:20" x14ac:dyDescent="0.35">
      <c r="A122" s="63">
        <v>45693.874999999716</v>
      </c>
      <c r="B122" s="46">
        <v>473.19900000000001</v>
      </c>
      <c r="C122" s="46">
        <v>22041.066600690003</v>
      </c>
      <c r="D122" s="66">
        <v>0</v>
      </c>
      <c r="E122" s="66">
        <v>0</v>
      </c>
      <c r="F122" s="19">
        <f t="shared" si="19"/>
        <v>473.19900000000001</v>
      </c>
      <c r="G122" s="19">
        <f t="shared" si="19"/>
        <v>22041.066600690003</v>
      </c>
      <c r="H122" s="67">
        <v>0</v>
      </c>
      <c r="I122" s="34">
        <f t="shared" si="13"/>
        <v>473.19900000000001</v>
      </c>
      <c r="J122" s="68">
        <f t="shared" si="14"/>
        <v>46.578852873083001</v>
      </c>
      <c r="K122" s="110">
        <v>3.5</v>
      </c>
      <c r="L122" s="68">
        <f t="shared" si="15"/>
        <v>44.5</v>
      </c>
      <c r="M122" s="68">
        <f t="shared" si="22"/>
        <v>49.564706644968119</v>
      </c>
      <c r="N122" s="68">
        <f t="shared" si="22"/>
        <v>45.190892753706514</v>
      </c>
      <c r="O122" s="68">
        <f t="shared" si="22"/>
        <v>43.26533570177984</v>
      </c>
      <c r="P122" s="68">
        <f t="shared" si="22"/>
        <v>0</v>
      </c>
      <c r="Q122" s="68">
        <f t="shared" si="22"/>
        <v>0</v>
      </c>
      <c r="R122" s="68">
        <f t="shared" si="16"/>
        <v>49.564706644968119</v>
      </c>
      <c r="S122" s="68">
        <f t="shared" si="12"/>
        <v>0</v>
      </c>
      <c r="T122" s="68">
        <f t="shared" si="17"/>
        <v>0</v>
      </c>
    </row>
    <row r="123" spans="1:20" x14ac:dyDescent="0.35">
      <c r="A123" s="63">
        <v>45693.91666666638</v>
      </c>
      <c r="B123" s="46">
        <v>477.24700000000001</v>
      </c>
      <c r="C123" s="46">
        <v>23025.323012189998</v>
      </c>
      <c r="D123" s="66">
        <v>0</v>
      </c>
      <c r="E123" s="66">
        <v>0</v>
      </c>
      <c r="F123" s="19">
        <f t="shared" si="19"/>
        <v>477.24700000000001</v>
      </c>
      <c r="G123" s="19">
        <f t="shared" si="19"/>
        <v>23025.323012189998</v>
      </c>
      <c r="H123" s="67">
        <v>0</v>
      </c>
      <c r="I123" s="34">
        <f t="shared" si="13"/>
        <v>477.24700000000001</v>
      </c>
      <c r="J123" s="68">
        <f t="shared" si="14"/>
        <v>48.246134626702727</v>
      </c>
      <c r="K123" s="110">
        <v>3.5</v>
      </c>
      <c r="L123" s="68">
        <f t="shared" si="15"/>
        <v>44.5</v>
      </c>
      <c r="M123" s="68">
        <f t="shared" si="22"/>
        <v>49.564706644968119</v>
      </c>
      <c r="N123" s="68">
        <f t="shared" si="22"/>
        <v>45.190892753706514</v>
      </c>
      <c r="O123" s="68">
        <f t="shared" si="22"/>
        <v>43.26533570177984</v>
      </c>
      <c r="P123" s="68">
        <f t="shared" si="22"/>
        <v>0</v>
      </c>
      <c r="Q123" s="68">
        <f t="shared" si="22"/>
        <v>0</v>
      </c>
      <c r="R123" s="68">
        <f t="shared" si="16"/>
        <v>49.564706644968119</v>
      </c>
      <c r="S123" s="68">
        <f t="shared" si="12"/>
        <v>0</v>
      </c>
      <c r="T123" s="68">
        <f t="shared" si="17"/>
        <v>0</v>
      </c>
    </row>
    <row r="124" spans="1:20" x14ac:dyDescent="0.35">
      <c r="A124" s="63">
        <v>45693.958333333045</v>
      </c>
      <c r="B124" s="46">
        <v>458.71199999999999</v>
      </c>
      <c r="C124" s="46">
        <v>18935.63269744</v>
      </c>
      <c r="D124" s="66">
        <v>0</v>
      </c>
      <c r="E124" s="66">
        <v>0</v>
      </c>
      <c r="F124" s="19">
        <f t="shared" si="19"/>
        <v>458.71199999999999</v>
      </c>
      <c r="G124" s="19">
        <f t="shared" si="19"/>
        <v>18935.63269744</v>
      </c>
      <c r="H124" s="67">
        <v>0</v>
      </c>
      <c r="I124" s="34">
        <f t="shared" si="13"/>
        <v>458.71199999999999</v>
      </c>
      <c r="J124" s="68">
        <f t="shared" si="14"/>
        <v>41.280002915642058</v>
      </c>
      <c r="K124" s="110">
        <v>3.5</v>
      </c>
      <c r="L124" s="68">
        <f t="shared" si="15"/>
        <v>44.5</v>
      </c>
      <c r="M124" s="68">
        <f t="shared" si="22"/>
        <v>49.564706644968119</v>
      </c>
      <c r="N124" s="68">
        <f t="shared" si="22"/>
        <v>45.190892753706514</v>
      </c>
      <c r="O124" s="68">
        <f t="shared" si="22"/>
        <v>43.26533570177984</v>
      </c>
      <c r="P124" s="68">
        <f t="shared" si="22"/>
        <v>0</v>
      </c>
      <c r="Q124" s="68">
        <f t="shared" si="22"/>
        <v>0</v>
      </c>
      <c r="R124" s="68">
        <f t="shared" si="16"/>
        <v>49.564706644968119</v>
      </c>
      <c r="S124" s="68">
        <f t="shared" si="12"/>
        <v>0</v>
      </c>
      <c r="T124" s="68">
        <f t="shared" si="17"/>
        <v>0</v>
      </c>
    </row>
    <row r="125" spans="1:20" x14ac:dyDescent="0.35">
      <c r="A125" s="63">
        <v>45693.999999999709</v>
      </c>
      <c r="B125" s="46">
        <v>502.1</v>
      </c>
      <c r="C125" s="46">
        <v>18060.537</v>
      </c>
      <c r="D125" s="66">
        <v>0</v>
      </c>
      <c r="E125" s="66">
        <v>0</v>
      </c>
      <c r="F125" s="19">
        <f t="shared" si="19"/>
        <v>502.1</v>
      </c>
      <c r="G125" s="19">
        <f t="shared" si="19"/>
        <v>18060.537</v>
      </c>
      <c r="H125" s="67">
        <v>0</v>
      </c>
      <c r="I125" s="34">
        <f t="shared" si="13"/>
        <v>502.1</v>
      </c>
      <c r="J125" s="68">
        <f t="shared" si="14"/>
        <v>35.97</v>
      </c>
      <c r="K125" s="110">
        <v>3.5</v>
      </c>
      <c r="L125" s="68">
        <f t="shared" si="15"/>
        <v>44.5</v>
      </c>
      <c r="M125" s="68">
        <f t="shared" si="22"/>
        <v>49.564706644968119</v>
      </c>
      <c r="N125" s="68">
        <f t="shared" si="22"/>
        <v>45.190892753706514</v>
      </c>
      <c r="O125" s="68">
        <f t="shared" si="22"/>
        <v>43.26533570177984</v>
      </c>
      <c r="P125" s="68">
        <f t="shared" si="22"/>
        <v>0</v>
      </c>
      <c r="Q125" s="68">
        <f t="shared" si="22"/>
        <v>0</v>
      </c>
      <c r="R125" s="68">
        <f t="shared" si="16"/>
        <v>49.564706644968119</v>
      </c>
      <c r="S125" s="68">
        <f t="shared" si="12"/>
        <v>0</v>
      </c>
      <c r="T125" s="68">
        <f t="shared" si="17"/>
        <v>0</v>
      </c>
    </row>
    <row r="126" spans="1:20" x14ac:dyDescent="0.35">
      <c r="A126" s="63">
        <v>45694.041666666373</v>
      </c>
      <c r="B126" s="46">
        <v>486.3</v>
      </c>
      <c r="C126" s="46">
        <v>16777.349999999999</v>
      </c>
      <c r="D126" s="66">
        <v>0</v>
      </c>
      <c r="E126" s="66">
        <v>0</v>
      </c>
      <c r="F126" s="19">
        <f t="shared" si="19"/>
        <v>486.3</v>
      </c>
      <c r="G126" s="19">
        <f t="shared" si="19"/>
        <v>16777.349999999999</v>
      </c>
      <c r="H126" s="67">
        <v>0</v>
      </c>
      <c r="I126" s="34">
        <f t="shared" si="13"/>
        <v>486.3</v>
      </c>
      <c r="J126" s="68">
        <f t="shared" si="14"/>
        <v>34.499999999999993</v>
      </c>
      <c r="K126" s="110">
        <v>3.44</v>
      </c>
      <c r="L126" s="68">
        <f t="shared" si="15"/>
        <v>43.876000000000005</v>
      </c>
      <c r="M126" s="68">
        <f t="shared" si="22"/>
        <v>49.564706644968119</v>
      </c>
      <c r="N126" s="68">
        <f t="shared" si="22"/>
        <v>45.190892753706514</v>
      </c>
      <c r="O126" s="68">
        <f t="shared" si="22"/>
        <v>43.26533570177984</v>
      </c>
      <c r="P126" s="68">
        <f t="shared" si="22"/>
        <v>0</v>
      </c>
      <c r="Q126" s="68">
        <f t="shared" si="22"/>
        <v>0</v>
      </c>
      <c r="R126" s="68">
        <f t="shared" si="16"/>
        <v>49.564706644968119</v>
      </c>
      <c r="S126" s="68">
        <f t="shared" si="12"/>
        <v>0</v>
      </c>
      <c r="T126" s="68">
        <f t="shared" si="17"/>
        <v>0</v>
      </c>
    </row>
    <row r="127" spans="1:20" x14ac:dyDescent="0.35">
      <c r="A127" s="63">
        <v>45694.083333333037</v>
      </c>
      <c r="B127" s="46">
        <v>552.20000000000005</v>
      </c>
      <c r="C127" s="46">
        <v>18288.864000000001</v>
      </c>
      <c r="D127" s="66">
        <v>0</v>
      </c>
      <c r="E127" s="66">
        <v>0</v>
      </c>
      <c r="F127" s="19">
        <f t="shared" si="19"/>
        <v>552.20000000000005</v>
      </c>
      <c r="G127" s="19">
        <f t="shared" si="19"/>
        <v>18288.864000000001</v>
      </c>
      <c r="H127" s="67">
        <v>0</v>
      </c>
      <c r="I127" s="34">
        <f t="shared" si="13"/>
        <v>552.20000000000005</v>
      </c>
      <c r="J127" s="68">
        <f t="shared" si="14"/>
        <v>33.119999999999997</v>
      </c>
      <c r="K127" s="110">
        <v>3.44</v>
      </c>
      <c r="L127" s="68">
        <f t="shared" si="15"/>
        <v>43.876000000000005</v>
      </c>
      <c r="M127" s="68">
        <f t="shared" si="22"/>
        <v>49.564706644968119</v>
      </c>
      <c r="N127" s="68">
        <f t="shared" si="22"/>
        <v>45.190892753706514</v>
      </c>
      <c r="O127" s="68">
        <f t="shared" si="22"/>
        <v>43.26533570177984</v>
      </c>
      <c r="P127" s="68">
        <f t="shared" si="22"/>
        <v>0</v>
      </c>
      <c r="Q127" s="68">
        <f t="shared" si="22"/>
        <v>0</v>
      </c>
      <c r="R127" s="68">
        <f t="shared" si="16"/>
        <v>49.564706644968119</v>
      </c>
      <c r="S127" s="68">
        <f t="shared" si="12"/>
        <v>0</v>
      </c>
      <c r="T127" s="68">
        <f t="shared" si="17"/>
        <v>0</v>
      </c>
    </row>
    <row r="128" spans="1:20" x14ac:dyDescent="0.35">
      <c r="A128" s="63">
        <v>45694.124999999702</v>
      </c>
      <c r="B128" s="46">
        <v>553.29999999999995</v>
      </c>
      <c r="C128" s="46">
        <v>17650.27</v>
      </c>
      <c r="D128" s="66">
        <v>0</v>
      </c>
      <c r="E128" s="66">
        <v>0</v>
      </c>
      <c r="F128" s="19">
        <f t="shared" si="19"/>
        <v>553.29999999999995</v>
      </c>
      <c r="G128" s="19">
        <f t="shared" si="19"/>
        <v>17650.27</v>
      </c>
      <c r="H128" s="67">
        <v>0</v>
      </c>
      <c r="I128" s="34">
        <f t="shared" si="13"/>
        <v>553.29999999999995</v>
      </c>
      <c r="J128" s="68">
        <f t="shared" si="14"/>
        <v>31.900000000000002</v>
      </c>
      <c r="K128" s="110">
        <v>3.44</v>
      </c>
      <c r="L128" s="68">
        <f t="shared" si="15"/>
        <v>43.876000000000005</v>
      </c>
      <c r="M128" s="68">
        <f t="shared" si="22"/>
        <v>49.564706644968119</v>
      </c>
      <c r="N128" s="68">
        <f t="shared" si="22"/>
        <v>45.190892753706514</v>
      </c>
      <c r="O128" s="68">
        <f t="shared" si="22"/>
        <v>43.26533570177984</v>
      </c>
      <c r="P128" s="68">
        <f t="shared" si="22"/>
        <v>0</v>
      </c>
      <c r="Q128" s="68">
        <f t="shared" si="22"/>
        <v>0</v>
      </c>
      <c r="R128" s="68">
        <f t="shared" si="16"/>
        <v>49.564706644968119</v>
      </c>
      <c r="S128" s="68">
        <f t="shared" si="12"/>
        <v>0</v>
      </c>
      <c r="T128" s="68">
        <f t="shared" si="17"/>
        <v>0</v>
      </c>
    </row>
    <row r="129" spans="1:20" x14ac:dyDescent="0.35">
      <c r="A129" s="63">
        <v>45694.166666666366</v>
      </c>
      <c r="B129" s="46">
        <v>554.5</v>
      </c>
      <c r="C129" s="46">
        <v>16901.16</v>
      </c>
      <c r="D129" s="66">
        <v>0</v>
      </c>
      <c r="E129" s="66">
        <v>0</v>
      </c>
      <c r="F129" s="19">
        <f t="shared" si="19"/>
        <v>554.5</v>
      </c>
      <c r="G129" s="19">
        <f t="shared" si="19"/>
        <v>16901.16</v>
      </c>
      <c r="H129" s="67">
        <v>0</v>
      </c>
      <c r="I129" s="34">
        <f t="shared" si="13"/>
        <v>554.5</v>
      </c>
      <c r="J129" s="68">
        <f t="shared" si="14"/>
        <v>30.48</v>
      </c>
      <c r="K129" s="110">
        <v>3.44</v>
      </c>
      <c r="L129" s="68">
        <f t="shared" si="15"/>
        <v>43.876000000000005</v>
      </c>
      <c r="M129" s="68">
        <f t="shared" si="22"/>
        <v>49.564706644968119</v>
      </c>
      <c r="N129" s="68">
        <f t="shared" si="22"/>
        <v>45.190892753706514</v>
      </c>
      <c r="O129" s="68">
        <f t="shared" si="22"/>
        <v>43.26533570177984</v>
      </c>
      <c r="P129" s="68">
        <f t="shared" si="22"/>
        <v>0</v>
      </c>
      <c r="Q129" s="68">
        <f t="shared" si="22"/>
        <v>0</v>
      </c>
      <c r="R129" s="68">
        <f t="shared" si="16"/>
        <v>49.564706644968119</v>
      </c>
      <c r="S129" s="68">
        <f t="shared" si="12"/>
        <v>0</v>
      </c>
      <c r="T129" s="68">
        <f t="shared" si="17"/>
        <v>0</v>
      </c>
    </row>
    <row r="130" spans="1:20" x14ac:dyDescent="0.35">
      <c r="A130" s="63">
        <v>45694.20833333303</v>
      </c>
      <c r="B130" s="46">
        <v>553.79999999999995</v>
      </c>
      <c r="C130" s="46">
        <v>16663.842000000001</v>
      </c>
      <c r="D130" s="66">
        <v>0</v>
      </c>
      <c r="E130" s="66">
        <v>0</v>
      </c>
      <c r="F130" s="19">
        <f t="shared" si="19"/>
        <v>553.79999999999995</v>
      </c>
      <c r="G130" s="19">
        <f t="shared" si="19"/>
        <v>16663.842000000001</v>
      </c>
      <c r="H130" s="67">
        <v>0</v>
      </c>
      <c r="I130" s="34">
        <f t="shared" si="13"/>
        <v>553.79999999999995</v>
      </c>
      <c r="J130" s="68">
        <f t="shared" si="14"/>
        <v>30.090000000000003</v>
      </c>
      <c r="K130" s="110">
        <v>3.44</v>
      </c>
      <c r="L130" s="68">
        <f t="shared" si="15"/>
        <v>43.876000000000005</v>
      </c>
      <c r="M130" s="68">
        <f t="shared" si="22"/>
        <v>49.564706644968119</v>
      </c>
      <c r="N130" s="68">
        <f t="shared" si="22"/>
        <v>45.190892753706514</v>
      </c>
      <c r="O130" s="68">
        <f t="shared" si="22"/>
        <v>43.26533570177984</v>
      </c>
      <c r="P130" s="68">
        <f t="shared" si="22"/>
        <v>0</v>
      </c>
      <c r="Q130" s="68">
        <f t="shared" si="22"/>
        <v>0</v>
      </c>
      <c r="R130" s="68">
        <f t="shared" si="16"/>
        <v>49.564706644968119</v>
      </c>
      <c r="S130" s="68">
        <f t="shared" si="12"/>
        <v>0</v>
      </c>
      <c r="T130" s="68">
        <f t="shared" si="17"/>
        <v>0</v>
      </c>
    </row>
    <row r="131" spans="1:20" x14ac:dyDescent="0.35">
      <c r="A131" s="63">
        <v>45694.249999999694</v>
      </c>
      <c r="B131" s="46">
        <v>561.70000000000005</v>
      </c>
      <c r="C131" s="46">
        <v>17805.89</v>
      </c>
      <c r="D131" s="66">
        <v>0.44900000000000001</v>
      </c>
      <c r="E131" s="66">
        <v>14.233000000000001</v>
      </c>
      <c r="F131" s="19">
        <f t="shared" si="19"/>
        <v>561.25100000000009</v>
      </c>
      <c r="G131" s="19">
        <f t="shared" si="19"/>
        <v>17791.656999999999</v>
      </c>
      <c r="H131" s="67">
        <v>0</v>
      </c>
      <c r="I131" s="34">
        <f t="shared" si="13"/>
        <v>561.25100000000009</v>
      </c>
      <c r="J131" s="68">
        <f t="shared" si="14"/>
        <v>31.7000005345202</v>
      </c>
      <c r="K131" s="110">
        <v>3.44</v>
      </c>
      <c r="L131" s="68">
        <f t="shared" si="15"/>
        <v>43.876000000000005</v>
      </c>
      <c r="M131" s="68">
        <f t="shared" si="22"/>
        <v>49.564706644968119</v>
      </c>
      <c r="N131" s="68">
        <f t="shared" si="22"/>
        <v>45.190892753706514</v>
      </c>
      <c r="O131" s="68">
        <f t="shared" si="22"/>
        <v>43.26533570177984</v>
      </c>
      <c r="P131" s="68">
        <f t="shared" si="22"/>
        <v>0</v>
      </c>
      <c r="Q131" s="68">
        <f t="shared" si="22"/>
        <v>0</v>
      </c>
      <c r="R131" s="68">
        <f t="shared" si="16"/>
        <v>49.564706644968119</v>
      </c>
      <c r="S131" s="68">
        <f t="shared" si="12"/>
        <v>0</v>
      </c>
      <c r="T131" s="68">
        <f t="shared" si="17"/>
        <v>0</v>
      </c>
    </row>
    <row r="132" spans="1:20" x14ac:dyDescent="0.35">
      <c r="A132" s="63">
        <v>45694.291666666359</v>
      </c>
      <c r="B132" s="46">
        <v>489</v>
      </c>
      <c r="C132" s="46">
        <v>21022.11</v>
      </c>
      <c r="D132" s="66">
        <v>11.33</v>
      </c>
      <c r="E132" s="66">
        <v>487.07600000000002</v>
      </c>
      <c r="F132" s="19">
        <f t="shared" si="19"/>
        <v>477.67</v>
      </c>
      <c r="G132" s="19">
        <f t="shared" si="19"/>
        <v>20535.034</v>
      </c>
      <c r="H132" s="67">
        <v>0</v>
      </c>
      <c r="I132" s="34">
        <f t="shared" si="13"/>
        <v>477.67</v>
      </c>
      <c r="J132" s="68">
        <f t="shared" si="14"/>
        <v>42.990001465446852</v>
      </c>
      <c r="K132" s="110">
        <v>3.44</v>
      </c>
      <c r="L132" s="68">
        <f t="shared" si="15"/>
        <v>43.876000000000005</v>
      </c>
      <c r="M132" s="68">
        <f t="shared" si="22"/>
        <v>49.564706644968119</v>
      </c>
      <c r="N132" s="68">
        <f t="shared" si="22"/>
        <v>45.190892753706514</v>
      </c>
      <c r="O132" s="68">
        <f t="shared" si="22"/>
        <v>43.26533570177984</v>
      </c>
      <c r="P132" s="68">
        <f t="shared" si="22"/>
        <v>0</v>
      </c>
      <c r="Q132" s="68">
        <f t="shared" si="22"/>
        <v>0</v>
      </c>
      <c r="R132" s="68">
        <f t="shared" si="16"/>
        <v>49.564706644968119</v>
      </c>
      <c r="S132" s="68">
        <f t="shared" si="12"/>
        <v>0</v>
      </c>
      <c r="T132" s="68">
        <f t="shared" si="17"/>
        <v>0</v>
      </c>
    </row>
    <row r="133" spans="1:20" x14ac:dyDescent="0.35">
      <c r="A133" s="63">
        <v>45694.333333333023</v>
      </c>
      <c r="B133" s="46">
        <v>389.1</v>
      </c>
      <c r="C133" s="46">
        <v>17135.964</v>
      </c>
      <c r="D133" s="66">
        <v>0</v>
      </c>
      <c r="E133" s="66">
        <v>0</v>
      </c>
      <c r="F133" s="19">
        <f t="shared" si="19"/>
        <v>389.1</v>
      </c>
      <c r="G133" s="19">
        <f t="shared" si="19"/>
        <v>17135.964</v>
      </c>
      <c r="H133" s="67">
        <v>0</v>
      </c>
      <c r="I133" s="34">
        <f t="shared" si="13"/>
        <v>389.1</v>
      </c>
      <c r="J133" s="68">
        <f t="shared" si="14"/>
        <v>44.04</v>
      </c>
      <c r="K133" s="110">
        <v>3.44</v>
      </c>
      <c r="L133" s="68">
        <f t="shared" si="15"/>
        <v>43.876000000000005</v>
      </c>
      <c r="M133" s="68">
        <f t="shared" si="22"/>
        <v>49.564706644968119</v>
      </c>
      <c r="N133" s="68">
        <f t="shared" si="22"/>
        <v>45.190892753706514</v>
      </c>
      <c r="O133" s="68">
        <f t="shared" si="22"/>
        <v>43.26533570177984</v>
      </c>
      <c r="P133" s="68">
        <f t="shared" si="22"/>
        <v>0</v>
      </c>
      <c r="Q133" s="68">
        <f t="shared" si="22"/>
        <v>0</v>
      </c>
      <c r="R133" s="68">
        <f t="shared" si="16"/>
        <v>49.564706644968119</v>
      </c>
      <c r="S133" s="68">
        <f t="shared" si="12"/>
        <v>0</v>
      </c>
      <c r="T133" s="68">
        <f t="shared" si="17"/>
        <v>0</v>
      </c>
    </row>
    <row r="134" spans="1:20" x14ac:dyDescent="0.35">
      <c r="A134" s="63">
        <v>45694.374999999687</v>
      </c>
      <c r="B134" s="46">
        <v>368.55700000000002</v>
      </c>
      <c r="C134" s="46">
        <v>16437.081198190001</v>
      </c>
      <c r="D134" s="66">
        <v>0</v>
      </c>
      <c r="E134" s="66">
        <v>0</v>
      </c>
      <c r="F134" s="19">
        <f t="shared" si="19"/>
        <v>368.55700000000002</v>
      </c>
      <c r="G134" s="19">
        <f t="shared" si="19"/>
        <v>16437.081198190001</v>
      </c>
      <c r="H134" s="67">
        <v>0</v>
      </c>
      <c r="I134" s="34">
        <f t="shared" si="13"/>
        <v>368.55700000000002</v>
      </c>
      <c r="J134" s="68">
        <f t="shared" si="14"/>
        <v>44.598477842477557</v>
      </c>
      <c r="K134" s="110">
        <v>3.44</v>
      </c>
      <c r="L134" s="68">
        <f t="shared" si="15"/>
        <v>43.876000000000005</v>
      </c>
      <c r="M134" s="68">
        <f t="shared" si="22"/>
        <v>49.564706644968119</v>
      </c>
      <c r="N134" s="68">
        <f t="shared" si="22"/>
        <v>45.190892753706514</v>
      </c>
      <c r="O134" s="68">
        <f t="shared" si="22"/>
        <v>43.26533570177984</v>
      </c>
      <c r="P134" s="68">
        <f t="shared" si="22"/>
        <v>0</v>
      </c>
      <c r="Q134" s="68">
        <f t="shared" si="22"/>
        <v>0</v>
      </c>
      <c r="R134" s="68">
        <f t="shared" si="16"/>
        <v>49.564706644968119</v>
      </c>
      <c r="S134" s="68">
        <f t="shared" ref="S134:S197" si="23">IF(J134&gt;R134,J134-R134,0)</f>
        <v>0</v>
      </c>
      <c r="T134" s="68">
        <f t="shared" si="17"/>
        <v>0</v>
      </c>
    </row>
    <row r="135" spans="1:20" x14ac:dyDescent="0.35">
      <c r="A135" s="63">
        <v>45694.416666666351</v>
      </c>
      <c r="B135" s="46">
        <v>381.8</v>
      </c>
      <c r="C135" s="46">
        <v>16478.488000000001</v>
      </c>
      <c r="D135" s="66">
        <v>0</v>
      </c>
      <c r="E135" s="66">
        <v>0</v>
      </c>
      <c r="F135" s="19">
        <f t="shared" si="19"/>
        <v>381.8</v>
      </c>
      <c r="G135" s="19">
        <f t="shared" si="19"/>
        <v>16478.488000000001</v>
      </c>
      <c r="H135" s="67">
        <v>0</v>
      </c>
      <c r="I135" s="34">
        <f t="shared" ref="I135:I198" si="24">F135-H135</f>
        <v>381.8</v>
      </c>
      <c r="J135" s="68">
        <f t="shared" ref="J135:J198" si="25">IF(F135&gt;0,G135/F135,0)</f>
        <v>43.160000000000004</v>
      </c>
      <c r="K135" s="110">
        <v>3.44</v>
      </c>
      <c r="L135" s="68">
        <f t="shared" ref="L135:L198" si="26">IF(AND(MONTH($A$2)&gt;5,MONTH($A$2)&lt;9),(K135*10800)/1000,(K135*10400)/1000)+(3.48+4.62)</f>
        <v>43.876000000000005</v>
      </c>
      <c r="M135" s="68">
        <f t="shared" si="22"/>
        <v>49.564706644968119</v>
      </c>
      <c r="N135" s="68">
        <f t="shared" si="22"/>
        <v>45.190892753706514</v>
      </c>
      <c r="O135" s="68">
        <f t="shared" si="22"/>
        <v>43.26533570177984</v>
      </c>
      <c r="P135" s="68">
        <f t="shared" si="22"/>
        <v>0</v>
      </c>
      <c r="Q135" s="68">
        <f t="shared" si="22"/>
        <v>0</v>
      </c>
      <c r="R135" s="68">
        <f t="shared" ref="R135:R198" si="27">MAX(L135:Q135)</f>
        <v>49.564706644968119</v>
      </c>
      <c r="S135" s="68">
        <f t="shared" si="23"/>
        <v>0</v>
      </c>
      <c r="T135" s="68">
        <f t="shared" ref="T135:T198" si="28">IF(S135&lt;&gt;" ",S135*I135,0)</f>
        <v>0</v>
      </c>
    </row>
    <row r="136" spans="1:20" x14ac:dyDescent="0.35">
      <c r="A136" s="63">
        <v>45694.458333333016</v>
      </c>
      <c r="B136" s="46">
        <v>364.34699999999998</v>
      </c>
      <c r="C136" s="46">
        <v>19793.688008069999</v>
      </c>
      <c r="D136" s="66">
        <v>0</v>
      </c>
      <c r="E136" s="66">
        <v>0</v>
      </c>
      <c r="F136" s="19">
        <f t="shared" si="19"/>
        <v>364.34699999999998</v>
      </c>
      <c r="G136" s="19">
        <f t="shared" si="19"/>
        <v>19793.688008069999</v>
      </c>
      <c r="H136" s="67">
        <v>0</v>
      </c>
      <c r="I136" s="34">
        <f t="shared" si="24"/>
        <v>364.34699999999998</v>
      </c>
      <c r="J136" s="68">
        <f t="shared" si="25"/>
        <v>54.326474509382543</v>
      </c>
      <c r="K136" s="110">
        <v>3.44</v>
      </c>
      <c r="L136" s="68">
        <f t="shared" si="26"/>
        <v>43.876000000000005</v>
      </c>
      <c r="M136" s="68">
        <f t="shared" ref="M136:Q151" si="29">M135</f>
        <v>49.564706644968119</v>
      </c>
      <c r="N136" s="68">
        <f t="shared" si="29"/>
        <v>45.190892753706514</v>
      </c>
      <c r="O136" s="68">
        <f t="shared" si="29"/>
        <v>43.26533570177984</v>
      </c>
      <c r="P136" s="68">
        <f t="shared" si="29"/>
        <v>0</v>
      </c>
      <c r="Q136" s="68">
        <f t="shared" si="29"/>
        <v>0</v>
      </c>
      <c r="R136" s="68">
        <f t="shared" si="27"/>
        <v>49.564706644968119</v>
      </c>
      <c r="S136" s="68">
        <f t="shared" si="23"/>
        <v>4.7617678644144235</v>
      </c>
      <c r="T136" s="68">
        <f t="shared" si="28"/>
        <v>1734.935836095802</v>
      </c>
    </row>
    <row r="137" spans="1:20" x14ac:dyDescent="0.35">
      <c r="A137" s="63">
        <v>45694.49999999968</v>
      </c>
      <c r="B137" s="46">
        <v>365</v>
      </c>
      <c r="C137" s="46">
        <v>13698.45</v>
      </c>
      <c r="D137" s="66">
        <v>0</v>
      </c>
      <c r="E137" s="66">
        <v>0</v>
      </c>
      <c r="F137" s="19">
        <f t="shared" si="19"/>
        <v>365</v>
      </c>
      <c r="G137" s="19">
        <f t="shared" si="19"/>
        <v>13698.45</v>
      </c>
      <c r="H137" s="67">
        <v>0</v>
      </c>
      <c r="I137" s="34">
        <f t="shared" si="24"/>
        <v>365</v>
      </c>
      <c r="J137" s="68">
        <f t="shared" si="25"/>
        <v>37.53</v>
      </c>
      <c r="K137" s="110">
        <v>3.44</v>
      </c>
      <c r="L137" s="68">
        <f t="shared" si="26"/>
        <v>43.876000000000005</v>
      </c>
      <c r="M137" s="68">
        <f t="shared" si="29"/>
        <v>49.564706644968119</v>
      </c>
      <c r="N137" s="68">
        <f t="shared" si="29"/>
        <v>45.190892753706514</v>
      </c>
      <c r="O137" s="68">
        <f t="shared" si="29"/>
        <v>43.26533570177984</v>
      </c>
      <c r="P137" s="68">
        <f t="shared" si="29"/>
        <v>0</v>
      </c>
      <c r="Q137" s="68">
        <f t="shared" si="29"/>
        <v>0</v>
      </c>
      <c r="R137" s="68">
        <f t="shared" si="27"/>
        <v>49.564706644968119</v>
      </c>
      <c r="S137" s="68">
        <f t="shared" si="23"/>
        <v>0</v>
      </c>
      <c r="T137" s="68">
        <f t="shared" si="28"/>
        <v>0</v>
      </c>
    </row>
    <row r="138" spans="1:20" x14ac:dyDescent="0.35">
      <c r="A138" s="63">
        <v>45694.541666666344</v>
      </c>
      <c r="B138" s="46">
        <v>600.6</v>
      </c>
      <c r="C138" s="46">
        <v>20150.13</v>
      </c>
      <c r="D138" s="66">
        <v>60.8</v>
      </c>
      <c r="E138" s="66">
        <v>2039.84</v>
      </c>
      <c r="F138" s="19">
        <f t="shared" si="19"/>
        <v>539.80000000000007</v>
      </c>
      <c r="G138" s="19">
        <f t="shared" si="19"/>
        <v>18110.29</v>
      </c>
      <c r="H138" s="67">
        <v>0</v>
      </c>
      <c r="I138" s="34">
        <f t="shared" si="24"/>
        <v>539.80000000000007</v>
      </c>
      <c r="J138" s="68">
        <f t="shared" si="25"/>
        <v>33.549999999999997</v>
      </c>
      <c r="K138" s="110">
        <v>3.44</v>
      </c>
      <c r="L138" s="68">
        <f t="shared" si="26"/>
        <v>43.876000000000005</v>
      </c>
      <c r="M138" s="68">
        <f t="shared" si="29"/>
        <v>49.564706644968119</v>
      </c>
      <c r="N138" s="68">
        <f t="shared" si="29"/>
        <v>45.190892753706514</v>
      </c>
      <c r="O138" s="68">
        <f t="shared" si="29"/>
        <v>43.26533570177984</v>
      </c>
      <c r="P138" s="68">
        <f t="shared" si="29"/>
        <v>0</v>
      </c>
      <c r="Q138" s="68">
        <f t="shared" si="29"/>
        <v>0</v>
      </c>
      <c r="R138" s="68">
        <f t="shared" si="27"/>
        <v>49.564706644968119</v>
      </c>
      <c r="S138" s="68">
        <f t="shared" si="23"/>
        <v>0</v>
      </c>
      <c r="T138" s="68">
        <f t="shared" si="28"/>
        <v>0</v>
      </c>
    </row>
    <row r="139" spans="1:20" x14ac:dyDescent="0.35">
      <c r="A139" s="63">
        <v>45694.583333333008</v>
      </c>
      <c r="B139" s="46">
        <v>599.6</v>
      </c>
      <c r="C139" s="46">
        <v>19666.88</v>
      </c>
      <c r="D139" s="66">
        <v>57.604999999999997</v>
      </c>
      <c r="E139" s="66">
        <v>1889.444</v>
      </c>
      <c r="F139" s="19">
        <f t="shared" si="19"/>
        <v>541.995</v>
      </c>
      <c r="G139" s="19">
        <f t="shared" si="19"/>
        <v>17777.436000000002</v>
      </c>
      <c r="H139" s="67">
        <v>0</v>
      </c>
      <c r="I139" s="34">
        <f t="shared" si="24"/>
        <v>541.995</v>
      </c>
      <c r="J139" s="68">
        <f t="shared" si="25"/>
        <v>32.800000000000004</v>
      </c>
      <c r="K139" s="110">
        <v>3.44</v>
      </c>
      <c r="L139" s="68">
        <f t="shared" si="26"/>
        <v>43.876000000000005</v>
      </c>
      <c r="M139" s="68">
        <f t="shared" si="29"/>
        <v>49.564706644968119</v>
      </c>
      <c r="N139" s="68">
        <f t="shared" si="29"/>
        <v>45.190892753706514</v>
      </c>
      <c r="O139" s="68">
        <f t="shared" si="29"/>
        <v>43.26533570177984</v>
      </c>
      <c r="P139" s="68">
        <f t="shared" si="29"/>
        <v>0</v>
      </c>
      <c r="Q139" s="68">
        <f t="shared" si="29"/>
        <v>0</v>
      </c>
      <c r="R139" s="68">
        <f t="shared" si="27"/>
        <v>49.564706644968119</v>
      </c>
      <c r="S139" s="68">
        <f t="shared" si="23"/>
        <v>0</v>
      </c>
      <c r="T139" s="68">
        <f t="shared" si="28"/>
        <v>0</v>
      </c>
    </row>
    <row r="140" spans="1:20" x14ac:dyDescent="0.35">
      <c r="A140" s="63">
        <v>45694.624999999673</v>
      </c>
      <c r="B140" s="46">
        <v>585.1</v>
      </c>
      <c r="C140" s="46">
        <v>16885.986000000001</v>
      </c>
      <c r="D140" s="66">
        <v>62.161000000000001</v>
      </c>
      <c r="E140" s="66">
        <v>1793.9659999999999</v>
      </c>
      <c r="F140" s="19">
        <f t="shared" si="19"/>
        <v>522.93900000000008</v>
      </c>
      <c r="G140" s="19">
        <f t="shared" si="19"/>
        <v>15092.02</v>
      </c>
      <c r="H140" s="67">
        <v>0</v>
      </c>
      <c r="I140" s="34">
        <f t="shared" si="24"/>
        <v>522.93900000000008</v>
      </c>
      <c r="J140" s="68">
        <f t="shared" si="25"/>
        <v>28.860000879643703</v>
      </c>
      <c r="K140" s="110">
        <v>3.44</v>
      </c>
      <c r="L140" s="68">
        <f t="shared" si="26"/>
        <v>43.876000000000005</v>
      </c>
      <c r="M140" s="68">
        <f t="shared" si="29"/>
        <v>49.564706644968119</v>
      </c>
      <c r="N140" s="68">
        <f t="shared" si="29"/>
        <v>45.190892753706514</v>
      </c>
      <c r="O140" s="68">
        <f t="shared" si="29"/>
        <v>43.26533570177984</v>
      </c>
      <c r="P140" s="68">
        <f t="shared" si="29"/>
        <v>0</v>
      </c>
      <c r="Q140" s="68">
        <f t="shared" si="29"/>
        <v>0</v>
      </c>
      <c r="R140" s="68">
        <f t="shared" si="27"/>
        <v>49.564706644968119</v>
      </c>
      <c r="S140" s="68">
        <f t="shared" si="23"/>
        <v>0</v>
      </c>
      <c r="T140" s="68">
        <f t="shared" si="28"/>
        <v>0</v>
      </c>
    </row>
    <row r="141" spans="1:20" x14ac:dyDescent="0.35">
      <c r="A141" s="63">
        <v>45694.666666666337</v>
      </c>
      <c r="B141" s="46">
        <v>580.20000000000005</v>
      </c>
      <c r="C141" s="46">
        <v>16106.352000000001</v>
      </c>
      <c r="D141" s="66">
        <v>66.917000000000002</v>
      </c>
      <c r="E141" s="66">
        <v>1857.616</v>
      </c>
      <c r="F141" s="19">
        <f t="shared" si="19"/>
        <v>513.28300000000002</v>
      </c>
      <c r="G141" s="19">
        <f t="shared" si="19"/>
        <v>14248.736000000001</v>
      </c>
      <c r="H141" s="67">
        <v>0</v>
      </c>
      <c r="I141" s="34">
        <f t="shared" si="24"/>
        <v>513.28300000000002</v>
      </c>
      <c r="J141" s="68">
        <f t="shared" si="25"/>
        <v>27.759999844140562</v>
      </c>
      <c r="K141" s="110">
        <v>3.44</v>
      </c>
      <c r="L141" s="68">
        <f t="shared" si="26"/>
        <v>43.876000000000005</v>
      </c>
      <c r="M141" s="68">
        <f t="shared" si="29"/>
        <v>49.564706644968119</v>
      </c>
      <c r="N141" s="68">
        <f t="shared" si="29"/>
        <v>45.190892753706514</v>
      </c>
      <c r="O141" s="68">
        <f t="shared" si="29"/>
        <v>43.26533570177984</v>
      </c>
      <c r="P141" s="68">
        <f t="shared" si="29"/>
        <v>0</v>
      </c>
      <c r="Q141" s="68">
        <f t="shared" si="29"/>
        <v>0</v>
      </c>
      <c r="R141" s="68">
        <f t="shared" si="27"/>
        <v>49.564706644968119</v>
      </c>
      <c r="S141" s="68">
        <f t="shared" si="23"/>
        <v>0</v>
      </c>
      <c r="T141" s="68">
        <f t="shared" si="28"/>
        <v>0</v>
      </c>
    </row>
    <row r="142" spans="1:20" x14ac:dyDescent="0.35">
      <c r="A142" s="63">
        <v>45694.708333333001</v>
      </c>
      <c r="B142" s="46">
        <v>582.79999999999995</v>
      </c>
      <c r="C142" s="46">
        <v>17338.3</v>
      </c>
      <c r="D142" s="66">
        <v>60.408000000000001</v>
      </c>
      <c r="E142" s="66">
        <v>1797.1379999999999</v>
      </c>
      <c r="F142" s="19">
        <f t="shared" si="19"/>
        <v>522.39199999999994</v>
      </c>
      <c r="G142" s="19">
        <f t="shared" si="19"/>
        <v>15541.162</v>
      </c>
      <c r="H142" s="67">
        <v>0</v>
      </c>
      <c r="I142" s="34">
        <f t="shared" si="24"/>
        <v>522.39199999999994</v>
      </c>
      <c r="J142" s="68">
        <f t="shared" si="25"/>
        <v>29.750000000000004</v>
      </c>
      <c r="K142" s="110">
        <v>3.44</v>
      </c>
      <c r="L142" s="68">
        <f t="shared" si="26"/>
        <v>43.876000000000005</v>
      </c>
      <c r="M142" s="68">
        <f t="shared" si="29"/>
        <v>49.564706644968119</v>
      </c>
      <c r="N142" s="68">
        <f t="shared" si="29"/>
        <v>45.190892753706514</v>
      </c>
      <c r="O142" s="68">
        <f t="shared" si="29"/>
        <v>43.26533570177984</v>
      </c>
      <c r="P142" s="68">
        <f t="shared" si="29"/>
        <v>0</v>
      </c>
      <c r="Q142" s="68">
        <f t="shared" si="29"/>
        <v>0</v>
      </c>
      <c r="R142" s="68">
        <f t="shared" si="27"/>
        <v>49.564706644968119</v>
      </c>
      <c r="S142" s="68">
        <f t="shared" si="23"/>
        <v>0</v>
      </c>
      <c r="T142" s="68">
        <f t="shared" si="28"/>
        <v>0</v>
      </c>
    </row>
    <row r="143" spans="1:20" x14ac:dyDescent="0.35">
      <c r="A143" s="63">
        <v>45694.749999999665</v>
      </c>
      <c r="B143" s="46">
        <v>599.4</v>
      </c>
      <c r="C143" s="46">
        <v>22933.044000000002</v>
      </c>
      <c r="D143" s="66">
        <v>69.786000000000001</v>
      </c>
      <c r="E143" s="66">
        <v>2670.0120000000002</v>
      </c>
      <c r="F143" s="19">
        <f t="shared" si="19"/>
        <v>529.61400000000003</v>
      </c>
      <c r="G143" s="19">
        <f t="shared" si="19"/>
        <v>20263.032000000003</v>
      </c>
      <c r="H143" s="67">
        <v>0</v>
      </c>
      <c r="I143" s="34">
        <f t="shared" si="24"/>
        <v>529.61400000000003</v>
      </c>
      <c r="J143" s="68">
        <f t="shared" si="25"/>
        <v>38.260000679740344</v>
      </c>
      <c r="K143" s="110">
        <v>3.44</v>
      </c>
      <c r="L143" s="68">
        <f t="shared" si="26"/>
        <v>43.876000000000005</v>
      </c>
      <c r="M143" s="68">
        <f t="shared" si="29"/>
        <v>49.564706644968119</v>
      </c>
      <c r="N143" s="68">
        <f t="shared" si="29"/>
        <v>45.190892753706514</v>
      </c>
      <c r="O143" s="68">
        <f t="shared" si="29"/>
        <v>43.26533570177984</v>
      </c>
      <c r="P143" s="68">
        <f t="shared" si="29"/>
        <v>0</v>
      </c>
      <c r="Q143" s="68">
        <f t="shared" si="29"/>
        <v>0</v>
      </c>
      <c r="R143" s="68">
        <f t="shared" si="27"/>
        <v>49.564706644968119</v>
      </c>
      <c r="S143" s="68">
        <f t="shared" si="23"/>
        <v>0</v>
      </c>
      <c r="T143" s="68">
        <f t="shared" si="28"/>
        <v>0</v>
      </c>
    </row>
    <row r="144" spans="1:20" x14ac:dyDescent="0.35">
      <c r="A144" s="63">
        <v>45694.79166666633</v>
      </c>
      <c r="B144" s="46">
        <v>629.1</v>
      </c>
      <c r="C144" s="46">
        <v>26862.57</v>
      </c>
      <c r="D144" s="66">
        <v>168.77099999999999</v>
      </c>
      <c r="E144" s="66">
        <v>7206.5050000000001</v>
      </c>
      <c r="F144" s="19">
        <f t="shared" si="19"/>
        <v>460.32900000000006</v>
      </c>
      <c r="G144" s="19">
        <f t="shared" si="19"/>
        <v>19656.064999999999</v>
      </c>
      <c r="H144" s="67">
        <v>0</v>
      </c>
      <c r="I144" s="34">
        <f t="shared" si="24"/>
        <v>460.32900000000006</v>
      </c>
      <c r="J144" s="68">
        <f t="shared" si="25"/>
        <v>42.700036278400873</v>
      </c>
      <c r="K144" s="110">
        <v>3.44</v>
      </c>
      <c r="L144" s="68">
        <f t="shared" si="26"/>
        <v>43.876000000000005</v>
      </c>
      <c r="M144" s="68">
        <f t="shared" si="29"/>
        <v>49.564706644968119</v>
      </c>
      <c r="N144" s="68">
        <f t="shared" si="29"/>
        <v>45.190892753706514</v>
      </c>
      <c r="O144" s="68">
        <f t="shared" si="29"/>
        <v>43.26533570177984</v>
      </c>
      <c r="P144" s="68">
        <f t="shared" si="29"/>
        <v>0</v>
      </c>
      <c r="Q144" s="68">
        <f t="shared" si="29"/>
        <v>0</v>
      </c>
      <c r="R144" s="68">
        <f t="shared" si="27"/>
        <v>49.564706644968119</v>
      </c>
      <c r="S144" s="68">
        <f t="shared" si="23"/>
        <v>0</v>
      </c>
      <c r="T144" s="68">
        <f t="shared" si="28"/>
        <v>0</v>
      </c>
    </row>
    <row r="145" spans="1:20" x14ac:dyDescent="0.35">
      <c r="A145" s="63">
        <v>45694.833333332994</v>
      </c>
      <c r="B145" s="46">
        <v>627.20000000000005</v>
      </c>
      <c r="C145" s="46">
        <v>22999.423999999999</v>
      </c>
      <c r="D145" s="66">
        <v>64.8</v>
      </c>
      <c r="E145" s="66">
        <v>2376.2159999999999</v>
      </c>
      <c r="F145" s="19">
        <f t="shared" si="19"/>
        <v>562.40000000000009</v>
      </c>
      <c r="G145" s="19">
        <f t="shared" si="19"/>
        <v>20623.207999999999</v>
      </c>
      <c r="H145" s="67">
        <v>0</v>
      </c>
      <c r="I145" s="34">
        <f t="shared" si="24"/>
        <v>562.40000000000009</v>
      </c>
      <c r="J145" s="68">
        <f t="shared" si="25"/>
        <v>36.669999999999995</v>
      </c>
      <c r="K145" s="110">
        <v>3.44</v>
      </c>
      <c r="L145" s="68">
        <f t="shared" si="26"/>
        <v>43.876000000000005</v>
      </c>
      <c r="M145" s="68">
        <f t="shared" si="29"/>
        <v>49.564706644968119</v>
      </c>
      <c r="N145" s="68">
        <f t="shared" si="29"/>
        <v>45.190892753706514</v>
      </c>
      <c r="O145" s="68">
        <f t="shared" si="29"/>
        <v>43.26533570177984</v>
      </c>
      <c r="P145" s="68">
        <f t="shared" si="29"/>
        <v>0</v>
      </c>
      <c r="Q145" s="68">
        <f t="shared" si="29"/>
        <v>0</v>
      </c>
      <c r="R145" s="68">
        <f t="shared" si="27"/>
        <v>49.564706644968119</v>
      </c>
      <c r="S145" s="68">
        <f t="shared" si="23"/>
        <v>0</v>
      </c>
      <c r="T145" s="68">
        <f t="shared" si="28"/>
        <v>0</v>
      </c>
    </row>
    <row r="146" spans="1:20" x14ac:dyDescent="0.35">
      <c r="A146" s="63">
        <v>45694.874999999658</v>
      </c>
      <c r="B146" s="46">
        <v>627</v>
      </c>
      <c r="C146" s="46">
        <v>20427.66</v>
      </c>
      <c r="D146" s="66">
        <v>51.963000000000001</v>
      </c>
      <c r="E146" s="66">
        <v>1692.9549999999999</v>
      </c>
      <c r="F146" s="19">
        <f t="shared" si="19"/>
        <v>575.03700000000003</v>
      </c>
      <c r="G146" s="19">
        <f t="shared" si="19"/>
        <v>18734.705000000002</v>
      </c>
      <c r="H146" s="67">
        <v>0</v>
      </c>
      <c r="I146" s="34">
        <f t="shared" si="24"/>
        <v>575.03700000000003</v>
      </c>
      <c r="J146" s="68">
        <f t="shared" si="25"/>
        <v>32.579999200051475</v>
      </c>
      <c r="K146" s="110">
        <v>3.44</v>
      </c>
      <c r="L146" s="68">
        <f t="shared" si="26"/>
        <v>43.876000000000005</v>
      </c>
      <c r="M146" s="68">
        <f t="shared" si="29"/>
        <v>49.564706644968119</v>
      </c>
      <c r="N146" s="68">
        <f t="shared" si="29"/>
        <v>45.190892753706514</v>
      </c>
      <c r="O146" s="68">
        <f t="shared" si="29"/>
        <v>43.26533570177984</v>
      </c>
      <c r="P146" s="68">
        <f t="shared" si="29"/>
        <v>0</v>
      </c>
      <c r="Q146" s="68">
        <f t="shared" si="29"/>
        <v>0</v>
      </c>
      <c r="R146" s="68">
        <f t="shared" si="27"/>
        <v>49.564706644968119</v>
      </c>
      <c r="S146" s="68">
        <f t="shared" si="23"/>
        <v>0</v>
      </c>
      <c r="T146" s="68">
        <f t="shared" si="28"/>
        <v>0</v>
      </c>
    </row>
    <row r="147" spans="1:20" x14ac:dyDescent="0.35">
      <c r="A147" s="63">
        <v>45694.916666666322</v>
      </c>
      <c r="B147" s="46">
        <v>639.6</v>
      </c>
      <c r="C147" s="46">
        <v>19418.256000000001</v>
      </c>
      <c r="D147" s="66">
        <v>78.89</v>
      </c>
      <c r="E147" s="66">
        <v>2395.1</v>
      </c>
      <c r="F147" s="19">
        <f t="shared" si="19"/>
        <v>560.71</v>
      </c>
      <c r="G147" s="19">
        <f t="shared" si="19"/>
        <v>17023.156000000003</v>
      </c>
      <c r="H147" s="67">
        <v>0</v>
      </c>
      <c r="I147" s="34">
        <f t="shared" si="24"/>
        <v>560.71</v>
      </c>
      <c r="J147" s="68">
        <f t="shared" si="25"/>
        <v>30.36000071338125</v>
      </c>
      <c r="K147" s="110">
        <v>3.44</v>
      </c>
      <c r="L147" s="68">
        <f t="shared" si="26"/>
        <v>43.876000000000005</v>
      </c>
      <c r="M147" s="68">
        <f t="shared" si="29"/>
        <v>49.564706644968119</v>
      </c>
      <c r="N147" s="68">
        <f t="shared" si="29"/>
        <v>45.190892753706514</v>
      </c>
      <c r="O147" s="68">
        <f t="shared" si="29"/>
        <v>43.26533570177984</v>
      </c>
      <c r="P147" s="68">
        <f t="shared" si="29"/>
        <v>0</v>
      </c>
      <c r="Q147" s="68">
        <f t="shared" si="29"/>
        <v>0</v>
      </c>
      <c r="R147" s="68">
        <f t="shared" si="27"/>
        <v>49.564706644968119</v>
      </c>
      <c r="S147" s="68">
        <f t="shared" si="23"/>
        <v>0</v>
      </c>
      <c r="T147" s="68">
        <f t="shared" si="28"/>
        <v>0</v>
      </c>
    </row>
    <row r="148" spans="1:20" x14ac:dyDescent="0.35">
      <c r="A148" s="63">
        <v>45694.958333332987</v>
      </c>
      <c r="B148" s="46">
        <v>604.1</v>
      </c>
      <c r="C148" s="46">
        <v>16624.831999999999</v>
      </c>
      <c r="D148" s="66">
        <v>68.995000000000005</v>
      </c>
      <c r="E148" s="66">
        <v>1898.742</v>
      </c>
      <c r="F148" s="19">
        <f t="shared" si="19"/>
        <v>535.10500000000002</v>
      </c>
      <c r="G148" s="19">
        <f t="shared" si="19"/>
        <v>14726.089999999998</v>
      </c>
      <c r="H148" s="67">
        <v>0</v>
      </c>
      <c r="I148" s="34">
        <f t="shared" si="24"/>
        <v>535.10500000000002</v>
      </c>
      <c r="J148" s="68">
        <f t="shared" si="25"/>
        <v>27.520000747516839</v>
      </c>
      <c r="K148" s="110">
        <v>3.44</v>
      </c>
      <c r="L148" s="68">
        <f t="shared" si="26"/>
        <v>43.876000000000005</v>
      </c>
      <c r="M148" s="68">
        <f t="shared" si="29"/>
        <v>49.564706644968119</v>
      </c>
      <c r="N148" s="68">
        <f t="shared" si="29"/>
        <v>45.190892753706514</v>
      </c>
      <c r="O148" s="68">
        <f t="shared" si="29"/>
        <v>43.26533570177984</v>
      </c>
      <c r="P148" s="68">
        <f t="shared" si="29"/>
        <v>0</v>
      </c>
      <c r="Q148" s="68">
        <f t="shared" si="29"/>
        <v>0</v>
      </c>
      <c r="R148" s="68">
        <f t="shared" si="27"/>
        <v>49.564706644968119</v>
      </c>
      <c r="S148" s="68">
        <f t="shared" si="23"/>
        <v>0</v>
      </c>
      <c r="T148" s="68">
        <f t="shared" si="28"/>
        <v>0</v>
      </c>
    </row>
    <row r="149" spans="1:20" x14ac:dyDescent="0.35">
      <c r="A149" s="63">
        <v>45694.999999999651</v>
      </c>
      <c r="B149" s="46">
        <v>572.20000000000005</v>
      </c>
      <c r="C149" s="46">
        <v>14270.668</v>
      </c>
      <c r="D149" s="66">
        <v>53.078000000000003</v>
      </c>
      <c r="E149" s="66">
        <v>1323.7650000000001</v>
      </c>
      <c r="F149" s="19">
        <f t="shared" si="19"/>
        <v>519.12200000000007</v>
      </c>
      <c r="G149" s="19">
        <f t="shared" si="19"/>
        <v>12946.903</v>
      </c>
      <c r="H149" s="67">
        <v>0</v>
      </c>
      <c r="I149" s="34">
        <f t="shared" si="24"/>
        <v>519.12200000000007</v>
      </c>
      <c r="J149" s="68">
        <f t="shared" si="25"/>
        <v>24.940000616425422</v>
      </c>
      <c r="K149" s="110">
        <v>3.44</v>
      </c>
      <c r="L149" s="68">
        <f t="shared" si="26"/>
        <v>43.876000000000005</v>
      </c>
      <c r="M149" s="68">
        <f t="shared" si="29"/>
        <v>49.564706644968119</v>
      </c>
      <c r="N149" s="68">
        <f t="shared" si="29"/>
        <v>45.190892753706514</v>
      </c>
      <c r="O149" s="68">
        <f t="shared" si="29"/>
        <v>43.26533570177984</v>
      </c>
      <c r="P149" s="68">
        <f t="shared" si="29"/>
        <v>0</v>
      </c>
      <c r="Q149" s="68">
        <f t="shared" si="29"/>
        <v>0</v>
      </c>
      <c r="R149" s="68">
        <f t="shared" si="27"/>
        <v>49.564706644968119</v>
      </c>
      <c r="S149" s="68">
        <f t="shared" si="23"/>
        <v>0</v>
      </c>
      <c r="T149" s="68">
        <f t="shared" si="28"/>
        <v>0</v>
      </c>
    </row>
    <row r="150" spans="1:20" x14ac:dyDescent="0.35">
      <c r="A150" s="63">
        <v>45695.041666666315</v>
      </c>
      <c r="B150" s="46">
        <v>581.79999999999995</v>
      </c>
      <c r="C150" s="46">
        <v>17139.828000000001</v>
      </c>
      <c r="D150" s="66">
        <v>71.944000000000003</v>
      </c>
      <c r="E150" s="66">
        <v>2119.4699999999998</v>
      </c>
      <c r="F150" s="19">
        <f t="shared" ref="F150:G213" si="30">B150-D150</f>
        <v>509.85599999999994</v>
      </c>
      <c r="G150" s="19">
        <f t="shared" si="30"/>
        <v>15020.358000000002</v>
      </c>
      <c r="H150" s="67">
        <v>0</v>
      </c>
      <c r="I150" s="34">
        <f t="shared" si="24"/>
        <v>509.85599999999994</v>
      </c>
      <c r="J150" s="68">
        <f t="shared" si="25"/>
        <v>29.460000470721152</v>
      </c>
      <c r="K150" s="110">
        <v>3.57</v>
      </c>
      <c r="L150" s="68">
        <f t="shared" si="26"/>
        <v>45.228000000000002</v>
      </c>
      <c r="M150" s="68">
        <f t="shared" si="29"/>
        <v>49.564706644968119</v>
      </c>
      <c r="N150" s="68">
        <f t="shared" si="29"/>
        <v>45.190892753706514</v>
      </c>
      <c r="O150" s="68">
        <f t="shared" si="29"/>
        <v>43.26533570177984</v>
      </c>
      <c r="P150" s="68">
        <f t="shared" si="29"/>
        <v>0</v>
      </c>
      <c r="Q150" s="68">
        <f t="shared" si="29"/>
        <v>0</v>
      </c>
      <c r="R150" s="68">
        <f t="shared" si="27"/>
        <v>49.564706644968119</v>
      </c>
      <c r="S150" s="68">
        <f t="shared" si="23"/>
        <v>0</v>
      </c>
      <c r="T150" s="68">
        <f t="shared" si="28"/>
        <v>0</v>
      </c>
    </row>
    <row r="151" spans="1:20" x14ac:dyDescent="0.35">
      <c r="A151" s="63">
        <v>45695.083333332979</v>
      </c>
      <c r="B151" s="46">
        <v>586.41899999999998</v>
      </c>
      <c r="C151" s="46">
        <v>17028.631028069998</v>
      </c>
      <c r="D151" s="66">
        <v>0</v>
      </c>
      <c r="E151" s="66">
        <v>0</v>
      </c>
      <c r="F151" s="19">
        <f t="shared" si="30"/>
        <v>586.41899999999998</v>
      </c>
      <c r="G151" s="19">
        <f t="shared" si="30"/>
        <v>17028.631028069998</v>
      </c>
      <c r="H151" s="67">
        <v>0</v>
      </c>
      <c r="I151" s="34">
        <f t="shared" si="24"/>
        <v>586.41899999999998</v>
      </c>
      <c r="J151" s="68">
        <f t="shared" si="25"/>
        <v>29.038334412885664</v>
      </c>
      <c r="K151" s="110">
        <v>3.57</v>
      </c>
      <c r="L151" s="68">
        <f t="shared" si="26"/>
        <v>45.228000000000002</v>
      </c>
      <c r="M151" s="68">
        <f t="shared" si="29"/>
        <v>49.564706644968119</v>
      </c>
      <c r="N151" s="68">
        <f t="shared" si="29"/>
        <v>45.190892753706514</v>
      </c>
      <c r="O151" s="68">
        <f t="shared" si="29"/>
        <v>43.26533570177984</v>
      </c>
      <c r="P151" s="68">
        <f t="shared" si="29"/>
        <v>0</v>
      </c>
      <c r="Q151" s="68">
        <f t="shared" si="29"/>
        <v>0</v>
      </c>
      <c r="R151" s="68">
        <f t="shared" si="27"/>
        <v>49.564706644968119</v>
      </c>
      <c r="S151" s="68">
        <f t="shared" si="23"/>
        <v>0</v>
      </c>
      <c r="T151" s="68">
        <f t="shared" si="28"/>
        <v>0</v>
      </c>
    </row>
    <row r="152" spans="1:20" x14ac:dyDescent="0.35">
      <c r="A152" s="63">
        <v>45695.124999999643</v>
      </c>
      <c r="B152" s="46">
        <v>591.351</v>
      </c>
      <c r="C152" s="46">
        <v>17443.886748749999</v>
      </c>
      <c r="D152" s="66">
        <v>0</v>
      </c>
      <c r="E152" s="66">
        <v>0</v>
      </c>
      <c r="F152" s="19">
        <f t="shared" si="30"/>
        <v>591.351</v>
      </c>
      <c r="G152" s="19">
        <f t="shared" si="30"/>
        <v>17443.886748749999</v>
      </c>
      <c r="H152" s="67">
        <v>0</v>
      </c>
      <c r="I152" s="34">
        <f t="shared" si="24"/>
        <v>591.351</v>
      </c>
      <c r="J152" s="68">
        <f t="shared" si="25"/>
        <v>29.498363490972366</v>
      </c>
      <c r="K152" s="110">
        <v>3.57</v>
      </c>
      <c r="L152" s="68">
        <f t="shared" si="26"/>
        <v>45.228000000000002</v>
      </c>
      <c r="M152" s="68">
        <f t="shared" ref="M152:Q167" si="31">M151</f>
        <v>49.564706644968119</v>
      </c>
      <c r="N152" s="68">
        <f t="shared" si="31"/>
        <v>45.190892753706514</v>
      </c>
      <c r="O152" s="68">
        <f t="shared" si="31"/>
        <v>43.26533570177984</v>
      </c>
      <c r="P152" s="68">
        <f t="shared" si="31"/>
        <v>0</v>
      </c>
      <c r="Q152" s="68">
        <f t="shared" si="31"/>
        <v>0</v>
      </c>
      <c r="R152" s="68">
        <f t="shared" si="27"/>
        <v>49.564706644968119</v>
      </c>
      <c r="S152" s="68">
        <f t="shared" si="23"/>
        <v>0</v>
      </c>
      <c r="T152" s="68">
        <f t="shared" si="28"/>
        <v>0</v>
      </c>
    </row>
    <row r="153" spans="1:20" x14ac:dyDescent="0.35">
      <c r="A153" s="63">
        <v>45695.166666666308</v>
      </c>
      <c r="B153" s="46">
        <v>604.84799999999996</v>
      </c>
      <c r="C153" s="46">
        <v>19009.290498720002</v>
      </c>
      <c r="D153" s="66">
        <v>0</v>
      </c>
      <c r="E153" s="66">
        <v>0</v>
      </c>
      <c r="F153" s="19">
        <f t="shared" si="30"/>
        <v>604.84799999999996</v>
      </c>
      <c r="G153" s="19">
        <f t="shared" si="30"/>
        <v>19009.290498720002</v>
      </c>
      <c r="H153" s="67">
        <v>0</v>
      </c>
      <c r="I153" s="34">
        <f t="shared" si="24"/>
        <v>604.84799999999996</v>
      </c>
      <c r="J153" s="68">
        <f t="shared" si="25"/>
        <v>31.428210887231177</v>
      </c>
      <c r="K153" s="110">
        <v>3.57</v>
      </c>
      <c r="L153" s="68">
        <f t="shared" si="26"/>
        <v>45.228000000000002</v>
      </c>
      <c r="M153" s="68">
        <f t="shared" si="31"/>
        <v>49.564706644968119</v>
      </c>
      <c r="N153" s="68">
        <f t="shared" si="31"/>
        <v>45.190892753706514</v>
      </c>
      <c r="O153" s="68">
        <f t="shared" si="31"/>
        <v>43.26533570177984</v>
      </c>
      <c r="P153" s="68">
        <f t="shared" si="31"/>
        <v>0</v>
      </c>
      <c r="Q153" s="68">
        <f t="shared" si="31"/>
        <v>0</v>
      </c>
      <c r="R153" s="68">
        <f t="shared" si="27"/>
        <v>49.564706644968119</v>
      </c>
      <c r="S153" s="68">
        <f t="shared" si="23"/>
        <v>0</v>
      </c>
      <c r="T153" s="68">
        <f t="shared" si="28"/>
        <v>0</v>
      </c>
    </row>
    <row r="154" spans="1:20" x14ac:dyDescent="0.35">
      <c r="A154" s="63">
        <v>45695.208333332972</v>
      </c>
      <c r="B154" s="46">
        <v>610.04499999999996</v>
      </c>
      <c r="C154" s="46">
        <v>20034.241139100002</v>
      </c>
      <c r="D154" s="66">
        <v>0</v>
      </c>
      <c r="E154" s="66">
        <v>0</v>
      </c>
      <c r="F154" s="19">
        <f t="shared" si="30"/>
        <v>610.04499999999996</v>
      </c>
      <c r="G154" s="19">
        <f t="shared" si="30"/>
        <v>20034.241139100002</v>
      </c>
      <c r="H154" s="67">
        <v>0</v>
      </c>
      <c r="I154" s="34">
        <f t="shared" si="24"/>
        <v>610.04499999999996</v>
      </c>
      <c r="J154" s="68">
        <f t="shared" si="25"/>
        <v>32.840595593931603</v>
      </c>
      <c r="K154" s="110">
        <v>3.57</v>
      </c>
      <c r="L154" s="68">
        <f t="shared" si="26"/>
        <v>45.228000000000002</v>
      </c>
      <c r="M154" s="68">
        <f t="shared" si="31"/>
        <v>49.564706644968119</v>
      </c>
      <c r="N154" s="68">
        <f t="shared" si="31"/>
        <v>45.190892753706514</v>
      </c>
      <c r="O154" s="68">
        <f t="shared" si="31"/>
        <v>43.26533570177984</v>
      </c>
      <c r="P154" s="68">
        <f t="shared" si="31"/>
        <v>0</v>
      </c>
      <c r="Q154" s="68">
        <f t="shared" si="31"/>
        <v>0</v>
      </c>
      <c r="R154" s="68">
        <f t="shared" si="27"/>
        <v>49.564706644968119</v>
      </c>
      <c r="S154" s="68">
        <f t="shared" si="23"/>
        <v>0</v>
      </c>
      <c r="T154" s="68">
        <f t="shared" si="28"/>
        <v>0</v>
      </c>
    </row>
    <row r="155" spans="1:20" x14ac:dyDescent="0.35">
      <c r="A155" s="63">
        <v>45695.249999999636</v>
      </c>
      <c r="B155" s="46">
        <v>641.85599999999999</v>
      </c>
      <c r="C155" s="46">
        <v>23152.144928640002</v>
      </c>
      <c r="D155" s="66">
        <v>0</v>
      </c>
      <c r="E155" s="66">
        <v>0</v>
      </c>
      <c r="F155" s="19">
        <f t="shared" si="30"/>
        <v>641.85599999999999</v>
      </c>
      <c r="G155" s="19">
        <f t="shared" si="30"/>
        <v>23152.144928640002</v>
      </c>
      <c r="H155" s="67">
        <v>0</v>
      </c>
      <c r="I155" s="34">
        <f t="shared" si="24"/>
        <v>641.85599999999999</v>
      </c>
      <c r="J155" s="68">
        <f t="shared" si="25"/>
        <v>36.070621648220168</v>
      </c>
      <c r="K155" s="110">
        <v>3.57</v>
      </c>
      <c r="L155" s="68">
        <f t="shared" si="26"/>
        <v>45.228000000000002</v>
      </c>
      <c r="M155" s="68">
        <f t="shared" si="31"/>
        <v>49.564706644968119</v>
      </c>
      <c r="N155" s="68">
        <f t="shared" si="31"/>
        <v>45.190892753706514</v>
      </c>
      <c r="O155" s="68">
        <f t="shared" si="31"/>
        <v>43.26533570177984</v>
      </c>
      <c r="P155" s="68">
        <f t="shared" si="31"/>
        <v>0</v>
      </c>
      <c r="Q155" s="68">
        <f t="shared" si="31"/>
        <v>0</v>
      </c>
      <c r="R155" s="68">
        <f t="shared" si="27"/>
        <v>49.564706644968119</v>
      </c>
      <c r="S155" s="68">
        <f t="shared" si="23"/>
        <v>0</v>
      </c>
      <c r="T155" s="68">
        <f t="shared" si="28"/>
        <v>0</v>
      </c>
    </row>
    <row r="156" spans="1:20" x14ac:dyDescent="0.35">
      <c r="A156" s="63">
        <v>45695.2916666663</v>
      </c>
      <c r="B156" s="46">
        <v>742.31200000000001</v>
      </c>
      <c r="C156" s="46">
        <v>39914.548175839998</v>
      </c>
      <c r="D156" s="66">
        <v>0</v>
      </c>
      <c r="E156" s="66">
        <v>0</v>
      </c>
      <c r="F156" s="19">
        <f t="shared" si="30"/>
        <v>742.31200000000001</v>
      </c>
      <c r="G156" s="19">
        <f t="shared" si="30"/>
        <v>39914.548175839998</v>
      </c>
      <c r="H156" s="67">
        <v>0</v>
      </c>
      <c r="I156" s="34">
        <f t="shared" si="24"/>
        <v>742.31200000000001</v>
      </c>
      <c r="J156" s="68">
        <f t="shared" si="25"/>
        <v>53.770581879102046</v>
      </c>
      <c r="K156" s="110">
        <v>3.57</v>
      </c>
      <c r="L156" s="68">
        <f t="shared" si="26"/>
        <v>45.228000000000002</v>
      </c>
      <c r="M156" s="68">
        <f t="shared" si="31"/>
        <v>49.564706644968119</v>
      </c>
      <c r="N156" s="68">
        <f t="shared" si="31"/>
        <v>45.190892753706514</v>
      </c>
      <c r="O156" s="68">
        <f t="shared" si="31"/>
        <v>43.26533570177984</v>
      </c>
      <c r="P156" s="68">
        <f t="shared" si="31"/>
        <v>0</v>
      </c>
      <c r="Q156" s="68">
        <f t="shared" si="31"/>
        <v>0</v>
      </c>
      <c r="R156" s="68">
        <f t="shared" si="27"/>
        <v>49.564706644968119</v>
      </c>
      <c r="S156" s="68">
        <f t="shared" si="23"/>
        <v>4.2058752341339272</v>
      </c>
      <c r="T156" s="68">
        <f t="shared" si="28"/>
        <v>3122.0716568004236</v>
      </c>
    </row>
    <row r="157" spans="1:20" x14ac:dyDescent="0.35">
      <c r="A157" s="63">
        <v>45695.333333332965</v>
      </c>
      <c r="B157" s="46">
        <v>668.03099999999995</v>
      </c>
      <c r="C157" s="46">
        <v>43664.60926143</v>
      </c>
      <c r="D157" s="66">
        <v>0</v>
      </c>
      <c r="E157" s="66">
        <v>0</v>
      </c>
      <c r="F157" s="19">
        <f t="shared" si="30"/>
        <v>668.03099999999995</v>
      </c>
      <c r="G157" s="19">
        <f t="shared" si="30"/>
        <v>43664.60926143</v>
      </c>
      <c r="H157" s="67">
        <v>0</v>
      </c>
      <c r="I157" s="34">
        <f t="shared" si="24"/>
        <v>668.03099999999995</v>
      </c>
      <c r="J157" s="68">
        <f t="shared" si="25"/>
        <v>65.363148209334597</v>
      </c>
      <c r="K157" s="110">
        <v>3.57</v>
      </c>
      <c r="L157" s="68">
        <f t="shared" si="26"/>
        <v>45.228000000000002</v>
      </c>
      <c r="M157" s="68">
        <f t="shared" si="31"/>
        <v>49.564706644968119</v>
      </c>
      <c r="N157" s="68">
        <f t="shared" si="31"/>
        <v>45.190892753706514</v>
      </c>
      <c r="O157" s="68">
        <f t="shared" si="31"/>
        <v>43.26533570177984</v>
      </c>
      <c r="P157" s="68">
        <f t="shared" si="31"/>
        <v>0</v>
      </c>
      <c r="Q157" s="68">
        <f t="shared" si="31"/>
        <v>0</v>
      </c>
      <c r="R157" s="68">
        <f t="shared" si="27"/>
        <v>49.564706644968119</v>
      </c>
      <c r="S157" s="68">
        <f t="shared" si="23"/>
        <v>15.798441564366478</v>
      </c>
      <c r="T157" s="68">
        <f t="shared" si="28"/>
        <v>10553.848716685301</v>
      </c>
    </row>
    <row r="158" spans="1:20" x14ac:dyDescent="0.35">
      <c r="A158" s="63">
        <v>45695.374999999629</v>
      </c>
      <c r="B158" s="46">
        <v>626.25299999999993</v>
      </c>
      <c r="C158" s="46">
        <v>28907.573041410003</v>
      </c>
      <c r="D158" s="66">
        <v>0</v>
      </c>
      <c r="E158" s="66">
        <v>0</v>
      </c>
      <c r="F158" s="19">
        <f t="shared" si="30"/>
        <v>626.25299999999993</v>
      </c>
      <c r="G158" s="19">
        <f t="shared" si="30"/>
        <v>28907.573041410003</v>
      </c>
      <c r="H158" s="67">
        <v>0</v>
      </c>
      <c r="I158" s="34">
        <f t="shared" si="24"/>
        <v>626.25299999999993</v>
      </c>
      <c r="J158" s="68">
        <f t="shared" si="25"/>
        <v>46.159576147994514</v>
      </c>
      <c r="K158" s="110">
        <v>3.57</v>
      </c>
      <c r="L158" s="68">
        <f t="shared" si="26"/>
        <v>45.228000000000002</v>
      </c>
      <c r="M158" s="68">
        <f t="shared" si="31"/>
        <v>49.564706644968119</v>
      </c>
      <c r="N158" s="68">
        <f t="shared" si="31"/>
        <v>45.190892753706514</v>
      </c>
      <c r="O158" s="68">
        <f t="shared" si="31"/>
        <v>43.26533570177984</v>
      </c>
      <c r="P158" s="68">
        <f t="shared" si="31"/>
        <v>0</v>
      </c>
      <c r="Q158" s="68">
        <f t="shared" si="31"/>
        <v>0</v>
      </c>
      <c r="R158" s="68">
        <f t="shared" si="27"/>
        <v>49.564706644968119</v>
      </c>
      <c r="S158" s="68">
        <f t="shared" si="23"/>
        <v>0</v>
      </c>
      <c r="T158" s="68">
        <f t="shared" si="28"/>
        <v>0</v>
      </c>
    </row>
    <row r="159" spans="1:20" x14ac:dyDescent="0.35">
      <c r="A159" s="63">
        <v>45695.416666666293</v>
      </c>
      <c r="B159" s="46">
        <v>570.07600000000002</v>
      </c>
      <c r="C159" s="46">
        <v>21349.55861312</v>
      </c>
      <c r="D159" s="66">
        <v>0</v>
      </c>
      <c r="E159" s="66">
        <v>0</v>
      </c>
      <c r="F159" s="19">
        <f t="shared" si="30"/>
        <v>570.07600000000002</v>
      </c>
      <c r="G159" s="19">
        <f t="shared" si="30"/>
        <v>21349.55861312</v>
      </c>
      <c r="H159" s="67">
        <v>0</v>
      </c>
      <c r="I159" s="34">
        <f t="shared" si="24"/>
        <v>570.07600000000002</v>
      </c>
      <c r="J159" s="68">
        <f t="shared" si="25"/>
        <v>37.450372604915835</v>
      </c>
      <c r="K159" s="110">
        <v>3.57</v>
      </c>
      <c r="L159" s="68">
        <f t="shared" si="26"/>
        <v>45.228000000000002</v>
      </c>
      <c r="M159" s="68">
        <f t="shared" si="31"/>
        <v>49.564706644968119</v>
      </c>
      <c r="N159" s="68">
        <f t="shared" si="31"/>
        <v>45.190892753706514</v>
      </c>
      <c r="O159" s="68">
        <f t="shared" si="31"/>
        <v>43.26533570177984</v>
      </c>
      <c r="P159" s="68">
        <f t="shared" si="31"/>
        <v>0</v>
      </c>
      <c r="Q159" s="68">
        <f t="shared" si="31"/>
        <v>0</v>
      </c>
      <c r="R159" s="68">
        <f t="shared" si="27"/>
        <v>49.564706644968119</v>
      </c>
      <c r="S159" s="68">
        <f t="shared" si="23"/>
        <v>0</v>
      </c>
      <c r="T159" s="68">
        <f t="shared" si="28"/>
        <v>0</v>
      </c>
    </row>
    <row r="160" spans="1:20" x14ac:dyDescent="0.35">
      <c r="A160" s="63">
        <v>45695.458333332957</v>
      </c>
      <c r="B160" s="46">
        <v>601.39300000000003</v>
      </c>
      <c r="C160" s="46">
        <v>21561.58945743</v>
      </c>
      <c r="D160" s="66">
        <v>0</v>
      </c>
      <c r="E160" s="66">
        <v>0</v>
      </c>
      <c r="F160" s="19">
        <f t="shared" si="30"/>
        <v>601.39300000000003</v>
      </c>
      <c r="G160" s="19">
        <f t="shared" si="30"/>
        <v>21561.58945743</v>
      </c>
      <c r="H160" s="67">
        <v>0</v>
      </c>
      <c r="I160" s="34">
        <f t="shared" si="24"/>
        <v>601.39300000000003</v>
      </c>
      <c r="J160" s="68">
        <f t="shared" si="25"/>
        <v>35.852744307682329</v>
      </c>
      <c r="K160" s="110">
        <v>3.57</v>
      </c>
      <c r="L160" s="68">
        <f t="shared" si="26"/>
        <v>45.228000000000002</v>
      </c>
      <c r="M160" s="68">
        <f t="shared" si="31"/>
        <v>49.564706644968119</v>
      </c>
      <c r="N160" s="68">
        <f t="shared" si="31"/>
        <v>45.190892753706514</v>
      </c>
      <c r="O160" s="68">
        <f t="shared" si="31"/>
        <v>43.26533570177984</v>
      </c>
      <c r="P160" s="68">
        <f t="shared" si="31"/>
        <v>0</v>
      </c>
      <c r="Q160" s="68">
        <f t="shared" si="31"/>
        <v>0</v>
      </c>
      <c r="R160" s="68">
        <f t="shared" si="27"/>
        <v>49.564706644968119</v>
      </c>
      <c r="S160" s="68">
        <f t="shared" si="23"/>
        <v>0</v>
      </c>
      <c r="T160" s="68">
        <f t="shared" si="28"/>
        <v>0</v>
      </c>
    </row>
    <row r="161" spans="1:20" x14ac:dyDescent="0.35">
      <c r="A161" s="63">
        <v>45695.499999999622</v>
      </c>
      <c r="B161" s="46">
        <v>595</v>
      </c>
      <c r="C161" s="46">
        <v>20955.900000000001</v>
      </c>
      <c r="D161" s="66">
        <v>0</v>
      </c>
      <c r="E161" s="66">
        <v>0</v>
      </c>
      <c r="F161" s="19">
        <f t="shared" si="30"/>
        <v>595</v>
      </c>
      <c r="G161" s="19">
        <f t="shared" si="30"/>
        <v>20955.900000000001</v>
      </c>
      <c r="H161" s="67">
        <v>0</v>
      </c>
      <c r="I161" s="34">
        <f t="shared" si="24"/>
        <v>595</v>
      </c>
      <c r="J161" s="68">
        <f t="shared" si="25"/>
        <v>35.220000000000006</v>
      </c>
      <c r="K161" s="110">
        <v>3.57</v>
      </c>
      <c r="L161" s="68">
        <f t="shared" si="26"/>
        <v>45.228000000000002</v>
      </c>
      <c r="M161" s="68">
        <f t="shared" si="31"/>
        <v>49.564706644968119</v>
      </c>
      <c r="N161" s="68">
        <f t="shared" si="31"/>
        <v>45.190892753706514</v>
      </c>
      <c r="O161" s="68">
        <f t="shared" si="31"/>
        <v>43.26533570177984</v>
      </c>
      <c r="P161" s="68">
        <f t="shared" si="31"/>
        <v>0</v>
      </c>
      <c r="Q161" s="68">
        <f t="shared" si="31"/>
        <v>0</v>
      </c>
      <c r="R161" s="68">
        <f t="shared" si="27"/>
        <v>49.564706644968119</v>
      </c>
      <c r="S161" s="68">
        <f t="shared" si="23"/>
        <v>0</v>
      </c>
      <c r="T161" s="68">
        <f t="shared" si="28"/>
        <v>0</v>
      </c>
    </row>
    <row r="162" spans="1:20" x14ac:dyDescent="0.35">
      <c r="A162" s="63">
        <v>45695.541666666286</v>
      </c>
      <c r="B162" s="46">
        <v>633.4</v>
      </c>
      <c r="C162" s="46">
        <v>21098.554</v>
      </c>
      <c r="D162" s="66">
        <v>0</v>
      </c>
      <c r="E162" s="66">
        <v>0</v>
      </c>
      <c r="F162" s="19">
        <f t="shared" si="30"/>
        <v>633.4</v>
      </c>
      <c r="G162" s="19">
        <f t="shared" si="30"/>
        <v>21098.554</v>
      </c>
      <c r="H162" s="67">
        <v>0</v>
      </c>
      <c r="I162" s="34">
        <f t="shared" si="24"/>
        <v>633.4</v>
      </c>
      <c r="J162" s="68">
        <f t="shared" si="25"/>
        <v>33.31</v>
      </c>
      <c r="K162" s="110">
        <v>3.57</v>
      </c>
      <c r="L162" s="68">
        <f t="shared" si="26"/>
        <v>45.228000000000002</v>
      </c>
      <c r="M162" s="68">
        <f t="shared" si="31"/>
        <v>49.564706644968119</v>
      </c>
      <c r="N162" s="68">
        <f t="shared" si="31"/>
        <v>45.190892753706514</v>
      </c>
      <c r="O162" s="68">
        <f t="shared" si="31"/>
        <v>43.26533570177984</v>
      </c>
      <c r="P162" s="68">
        <f t="shared" si="31"/>
        <v>0</v>
      </c>
      <c r="Q162" s="68">
        <f t="shared" si="31"/>
        <v>0</v>
      </c>
      <c r="R162" s="68">
        <f t="shared" si="27"/>
        <v>49.564706644968119</v>
      </c>
      <c r="S162" s="68">
        <f t="shared" si="23"/>
        <v>0</v>
      </c>
      <c r="T162" s="68">
        <f t="shared" si="28"/>
        <v>0</v>
      </c>
    </row>
    <row r="163" spans="1:20" x14ac:dyDescent="0.35">
      <c r="A163" s="63">
        <v>45695.58333333295</v>
      </c>
      <c r="B163" s="46">
        <v>615.51499999999999</v>
      </c>
      <c r="C163" s="46">
        <v>20288.252108699999</v>
      </c>
      <c r="D163" s="66">
        <v>0</v>
      </c>
      <c r="E163" s="66">
        <v>0</v>
      </c>
      <c r="F163" s="19">
        <f t="shared" si="30"/>
        <v>615.51499999999999</v>
      </c>
      <c r="G163" s="19">
        <f t="shared" si="30"/>
        <v>20288.252108699999</v>
      </c>
      <c r="H163" s="67">
        <v>0</v>
      </c>
      <c r="I163" s="34">
        <f t="shared" si="24"/>
        <v>615.51499999999999</v>
      </c>
      <c r="J163" s="68">
        <f t="shared" si="25"/>
        <v>32.961425974509147</v>
      </c>
      <c r="K163" s="110">
        <v>3.57</v>
      </c>
      <c r="L163" s="68">
        <f t="shared" si="26"/>
        <v>45.228000000000002</v>
      </c>
      <c r="M163" s="68">
        <f t="shared" si="31"/>
        <v>49.564706644968119</v>
      </c>
      <c r="N163" s="68">
        <f t="shared" si="31"/>
        <v>45.190892753706514</v>
      </c>
      <c r="O163" s="68">
        <f t="shared" si="31"/>
        <v>43.26533570177984</v>
      </c>
      <c r="P163" s="68">
        <f t="shared" si="31"/>
        <v>0</v>
      </c>
      <c r="Q163" s="68">
        <f t="shared" si="31"/>
        <v>0</v>
      </c>
      <c r="R163" s="68">
        <f t="shared" si="27"/>
        <v>49.564706644968119</v>
      </c>
      <c r="S163" s="68">
        <f t="shared" si="23"/>
        <v>0</v>
      </c>
      <c r="T163" s="68">
        <f t="shared" si="28"/>
        <v>0</v>
      </c>
    </row>
    <row r="164" spans="1:20" x14ac:dyDescent="0.35">
      <c r="A164" s="63">
        <v>45695.624999999614</v>
      </c>
      <c r="B164" s="46">
        <v>595.471</v>
      </c>
      <c r="C164" s="46">
        <v>19398.521369680002</v>
      </c>
      <c r="D164" s="66">
        <v>0</v>
      </c>
      <c r="E164" s="66">
        <v>0</v>
      </c>
      <c r="F164" s="19">
        <f t="shared" si="30"/>
        <v>595.471</v>
      </c>
      <c r="G164" s="19">
        <f t="shared" si="30"/>
        <v>19398.521369680002</v>
      </c>
      <c r="H164" s="67">
        <v>0</v>
      </c>
      <c r="I164" s="34">
        <f t="shared" si="24"/>
        <v>595.471</v>
      </c>
      <c r="J164" s="68">
        <f t="shared" si="25"/>
        <v>32.576769262785263</v>
      </c>
      <c r="K164" s="110">
        <v>3.57</v>
      </c>
      <c r="L164" s="68">
        <f t="shared" si="26"/>
        <v>45.228000000000002</v>
      </c>
      <c r="M164" s="68">
        <f t="shared" si="31"/>
        <v>49.564706644968119</v>
      </c>
      <c r="N164" s="68">
        <f t="shared" si="31"/>
        <v>45.190892753706514</v>
      </c>
      <c r="O164" s="68">
        <f t="shared" si="31"/>
        <v>43.26533570177984</v>
      </c>
      <c r="P164" s="68">
        <f t="shared" si="31"/>
        <v>0</v>
      </c>
      <c r="Q164" s="68">
        <f t="shared" si="31"/>
        <v>0</v>
      </c>
      <c r="R164" s="68">
        <f t="shared" si="27"/>
        <v>49.564706644968119</v>
      </c>
      <c r="S164" s="68">
        <f t="shared" si="23"/>
        <v>0</v>
      </c>
      <c r="T164" s="68">
        <f t="shared" si="28"/>
        <v>0</v>
      </c>
    </row>
    <row r="165" spans="1:20" x14ac:dyDescent="0.35">
      <c r="A165" s="63">
        <v>45695.666666666279</v>
      </c>
      <c r="B165" s="46">
        <v>630.74199999999996</v>
      </c>
      <c r="C165" s="46">
        <v>20652.593022379999</v>
      </c>
      <c r="D165" s="66">
        <v>0</v>
      </c>
      <c r="E165" s="66">
        <v>0</v>
      </c>
      <c r="F165" s="19">
        <f t="shared" si="30"/>
        <v>630.74199999999996</v>
      </c>
      <c r="G165" s="19">
        <f t="shared" si="30"/>
        <v>20652.593022379999</v>
      </c>
      <c r="H165" s="67">
        <v>0</v>
      </c>
      <c r="I165" s="34">
        <f t="shared" si="24"/>
        <v>630.74199999999996</v>
      </c>
      <c r="J165" s="68">
        <f t="shared" si="25"/>
        <v>32.743329320673112</v>
      </c>
      <c r="K165" s="110">
        <v>3.57</v>
      </c>
      <c r="L165" s="68">
        <f t="shared" si="26"/>
        <v>45.228000000000002</v>
      </c>
      <c r="M165" s="68">
        <f t="shared" si="31"/>
        <v>49.564706644968119</v>
      </c>
      <c r="N165" s="68">
        <f t="shared" si="31"/>
        <v>45.190892753706514</v>
      </c>
      <c r="O165" s="68">
        <f t="shared" si="31"/>
        <v>43.26533570177984</v>
      </c>
      <c r="P165" s="68">
        <f t="shared" si="31"/>
        <v>0</v>
      </c>
      <c r="Q165" s="68">
        <f t="shared" si="31"/>
        <v>0</v>
      </c>
      <c r="R165" s="68">
        <f t="shared" si="27"/>
        <v>49.564706644968119</v>
      </c>
      <c r="S165" s="68">
        <f t="shared" si="23"/>
        <v>0</v>
      </c>
      <c r="T165" s="68">
        <f t="shared" si="28"/>
        <v>0</v>
      </c>
    </row>
    <row r="166" spans="1:20" x14ac:dyDescent="0.35">
      <c r="A166" s="63">
        <v>45695.708333332943</v>
      </c>
      <c r="B166" s="46">
        <v>640.56500000000005</v>
      </c>
      <c r="C166" s="46">
        <v>24486.34101865</v>
      </c>
      <c r="D166" s="66">
        <v>0</v>
      </c>
      <c r="E166" s="66">
        <v>0</v>
      </c>
      <c r="F166" s="19">
        <f t="shared" si="30"/>
        <v>640.56500000000005</v>
      </c>
      <c r="G166" s="19">
        <f t="shared" si="30"/>
        <v>24486.34101865</v>
      </c>
      <c r="H166" s="67">
        <v>0</v>
      </c>
      <c r="I166" s="34">
        <f t="shared" si="24"/>
        <v>640.56500000000005</v>
      </c>
      <c r="J166" s="68">
        <f t="shared" si="25"/>
        <v>38.226161308610365</v>
      </c>
      <c r="K166" s="110">
        <v>3.57</v>
      </c>
      <c r="L166" s="68">
        <f t="shared" si="26"/>
        <v>45.228000000000002</v>
      </c>
      <c r="M166" s="68">
        <f t="shared" si="31"/>
        <v>49.564706644968119</v>
      </c>
      <c r="N166" s="68">
        <f t="shared" si="31"/>
        <v>45.190892753706514</v>
      </c>
      <c r="O166" s="68">
        <f t="shared" si="31"/>
        <v>43.26533570177984</v>
      </c>
      <c r="P166" s="68">
        <f t="shared" si="31"/>
        <v>0</v>
      </c>
      <c r="Q166" s="68">
        <f t="shared" si="31"/>
        <v>0</v>
      </c>
      <c r="R166" s="68">
        <f t="shared" si="27"/>
        <v>49.564706644968119</v>
      </c>
      <c r="S166" s="68">
        <f t="shared" si="23"/>
        <v>0</v>
      </c>
      <c r="T166" s="68">
        <f t="shared" si="28"/>
        <v>0</v>
      </c>
    </row>
    <row r="167" spans="1:20" x14ac:dyDescent="0.35">
      <c r="A167" s="63">
        <v>45695.749999999607</v>
      </c>
      <c r="B167" s="46">
        <v>643.98099999999999</v>
      </c>
      <c r="C167" s="46">
        <v>31068.697489120001</v>
      </c>
      <c r="D167" s="66">
        <v>0</v>
      </c>
      <c r="E167" s="66">
        <v>0</v>
      </c>
      <c r="F167" s="19">
        <f t="shared" si="30"/>
        <v>643.98099999999999</v>
      </c>
      <c r="G167" s="19">
        <f t="shared" si="30"/>
        <v>31068.697489120001</v>
      </c>
      <c r="H167" s="67">
        <v>0</v>
      </c>
      <c r="I167" s="34">
        <f t="shared" si="24"/>
        <v>643.98099999999999</v>
      </c>
      <c r="J167" s="68">
        <f t="shared" si="25"/>
        <v>48.244742452215206</v>
      </c>
      <c r="K167" s="110">
        <v>3.57</v>
      </c>
      <c r="L167" s="68">
        <f t="shared" si="26"/>
        <v>45.228000000000002</v>
      </c>
      <c r="M167" s="68">
        <f t="shared" si="31"/>
        <v>49.564706644968119</v>
      </c>
      <c r="N167" s="68">
        <f t="shared" si="31"/>
        <v>45.190892753706514</v>
      </c>
      <c r="O167" s="68">
        <f t="shared" si="31"/>
        <v>43.26533570177984</v>
      </c>
      <c r="P167" s="68">
        <f t="shared" si="31"/>
        <v>0</v>
      </c>
      <c r="Q167" s="68">
        <f t="shared" si="31"/>
        <v>0</v>
      </c>
      <c r="R167" s="68">
        <f t="shared" si="27"/>
        <v>49.564706644968119</v>
      </c>
      <c r="S167" s="68">
        <f t="shared" si="23"/>
        <v>0</v>
      </c>
      <c r="T167" s="68">
        <f t="shared" si="28"/>
        <v>0</v>
      </c>
    </row>
    <row r="168" spans="1:20" x14ac:dyDescent="0.35">
      <c r="A168" s="63">
        <v>45695.791666666271</v>
      </c>
      <c r="B168" s="46">
        <v>644.44399999999996</v>
      </c>
      <c r="C168" s="46">
        <v>33484.358816160006</v>
      </c>
      <c r="D168" s="66">
        <v>0</v>
      </c>
      <c r="E168" s="66">
        <v>0</v>
      </c>
      <c r="F168" s="19">
        <f t="shared" si="30"/>
        <v>644.44399999999996</v>
      </c>
      <c r="G168" s="19">
        <f t="shared" si="30"/>
        <v>33484.358816160006</v>
      </c>
      <c r="H168" s="67">
        <v>0</v>
      </c>
      <c r="I168" s="34">
        <f t="shared" si="24"/>
        <v>644.44399999999996</v>
      </c>
      <c r="J168" s="68">
        <f t="shared" si="25"/>
        <v>51.958523651643908</v>
      </c>
      <c r="K168" s="110">
        <v>3.57</v>
      </c>
      <c r="L168" s="68">
        <f t="shared" si="26"/>
        <v>45.228000000000002</v>
      </c>
      <c r="M168" s="68">
        <f t="shared" ref="M168:Q183" si="32">M167</f>
        <v>49.564706644968119</v>
      </c>
      <c r="N168" s="68">
        <f t="shared" si="32"/>
        <v>45.190892753706514</v>
      </c>
      <c r="O168" s="68">
        <f t="shared" si="32"/>
        <v>43.26533570177984</v>
      </c>
      <c r="P168" s="68">
        <f t="shared" si="32"/>
        <v>0</v>
      </c>
      <c r="Q168" s="68">
        <f t="shared" si="32"/>
        <v>0</v>
      </c>
      <c r="R168" s="68">
        <f t="shared" si="27"/>
        <v>49.564706644968119</v>
      </c>
      <c r="S168" s="68">
        <f t="shared" si="23"/>
        <v>2.3938170066757891</v>
      </c>
      <c r="T168" s="68">
        <f t="shared" si="28"/>
        <v>1542.6810070501722</v>
      </c>
    </row>
    <row r="169" spans="1:20" x14ac:dyDescent="0.35">
      <c r="A169" s="63">
        <v>45695.833333332936</v>
      </c>
      <c r="B169" s="46">
        <v>598.54099999999994</v>
      </c>
      <c r="C169" s="46">
        <v>27662.853611319999</v>
      </c>
      <c r="D169" s="66">
        <v>0</v>
      </c>
      <c r="E169" s="66">
        <v>0</v>
      </c>
      <c r="F169" s="19">
        <f t="shared" si="30"/>
        <v>598.54099999999994</v>
      </c>
      <c r="G169" s="19">
        <f t="shared" si="30"/>
        <v>27662.853611319999</v>
      </c>
      <c r="H169" s="67">
        <v>0</v>
      </c>
      <c r="I169" s="34">
        <f t="shared" si="24"/>
        <v>598.54099999999994</v>
      </c>
      <c r="J169" s="68">
        <f t="shared" si="25"/>
        <v>46.217140699333882</v>
      </c>
      <c r="K169" s="110">
        <v>3.57</v>
      </c>
      <c r="L169" s="68">
        <f t="shared" si="26"/>
        <v>45.228000000000002</v>
      </c>
      <c r="M169" s="68">
        <f t="shared" si="32"/>
        <v>49.564706644968119</v>
      </c>
      <c r="N169" s="68">
        <f t="shared" si="32"/>
        <v>45.190892753706514</v>
      </c>
      <c r="O169" s="68">
        <f t="shared" si="32"/>
        <v>43.26533570177984</v>
      </c>
      <c r="P169" s="68">
        <f t="shared" si="32"/>
        <v>0</v>
      </c>
      <c r="Q169" s="68">
        <f t="shared" si="32"/>
        <v>0</v>
      </c>
      <c r="R169" s="68">
        <f t="shared" si="27"/>
        <v>49.564706644968119</v>
      </c>
      <c r="S169" s="68">
        <f t="shared" si="23"/>
        <v>0</v>
      </c>
      <c r="T169" s="68">
        <f t="shared" si="28"/>
        <v>0</v>
      </c>
    </row>
    <row r="170" spans="1:20" x14ac:dyDescent="0.35">
      <c r="A170" s="63">
        <v>45695.8749999996</v>
      </c>
      <c r="B170" s="46">
        <v>517.4</v>
      </c>
      <c r="C170" s="46">
        <v>24576.395336000001</v>
      </c>
      <c r="D170" s="66">
        <v>0</v>
      </c>
      <c r="E170" s="66">
        <v>0</v>
      </c>
      <c r="F170" s="19">
        <f t="shared" si="30"/>
        <v>517.4</v>
      </c>
      <c r="G170" s="19">
        <f t="shared" si="30"/>
        <v>24576.395336000001</v>
      </c>
      <c r="H170" s="67">
        <v>0</v>
      </c>
      <c r="I170" s="34">
        <f t="shared" si="24"/>
        <v>517.4</v>
      </c>
      <c r="J170" s="68">
        <f t="shared" si="25"/>
        <v>47.499797711635104</v>
      </c>
      <c r="K170" s="110">
        <v>3.57</v>
      </c>
      <c r="L170" s="68">
        <f t="shared" si="26"/>
        <v>45.228000000000002</v>
      </c>
      <c r="M170" s="68">
        <f t="shared" si="32"/>
        <v>49.564706644968119</v>
      </c>
      <c r="N170" s="68">
        <f t="shared" si="32"/>
        <v>45.190892753706514</v>
      </c>
      <c r="O170" s="68">
        <f t="shared" si="32"/>
        <v>43.26533570177984</v>
      </c>
      <c r="P170" s="68">
        <f t="shared" si="32"/>
        <v>0</v>
      </c>
      <c r="Q170" s="68">
        <f t="shared" si="32"/>
        <v>0</v>
      </c>
      <c r="R170" s="68">
        <f t="shared" si="27"/>
        <v>49.564706644968119</v>
      </c>
      <c r="S170" s="68">
        <f t="shared" si="23"/>
        <v>0</v>
      </c>
      <c r="T170" s="68">
        <f t="shared" si="28"/>
        <v>0</v>
      </c>
    </row>
    <row r="171" spans="1:20" x14ac:dyDescent="0.35">
      <c r="A171" s="63">
        <v>45695.916666666264</v>
      </c>
      <c r="B171" s="46">
        <v>521.63499999999999</v>
      </c>
      <c r="C171" s="46">
        <v>22296.356356200002</v>
      </c>
      <c r="D171" s="66">
        <v>0</v>
      </c>
      <c r="E171" s="66">
        <v>0</v>
      </c>
      <c r="F171" s="19">
        <f t="shared" si="30"/>
        <v>521.63499999999999</v>
      </c>
      <c r="G171" s="19">
        <f t="shared" si="30"/>
        <v>22296.356356200002</v>
      </c>
      <c r="H171" s="67">
        <v>0</v>
      </c>
      <c r="I171" s="34">
        <f t="shared" si="24"/>
        <v>521.63499999999999</v>
      </c>
      <c r="J171" s="68">
        <f t="shared" si="25"/>
        <v>42.743213849147395</v>
      </c>
      <c r="K171" s="110">
        <v>3.57</v>
      </c>
      <c r="L171" s="68">
        <f t="shared" si="26"/>
        <v>45.228000000000002</v>
      </c>
      <c r="M171" s="68">
        <f t="shared" si="32"/>
        <v>49.564706644968119</v>
      </c>
      <c r="N171" s="68">
        <f t="shared" si="32"/>
        <v>45.190892753706514</v>
      </c>
      <c r="O171" s="68">
        <f t="shared" si="32"/>
        <v>43.26533570177984</v>
      </c>
      <c r="P171" s="68">
        <f t="shared" si="32"/>
        <v>0</v>
      </c>
      <c r="Q171" s="68">
        <f t="shared" si="32"/>
        <v>0</v>
      </c>
      <c r="R171" s="68">
        <f t="shared" si="27"/>
        <v>49.564706644968119</v>
      </c>
      <c r="S171" s="68">
        <f t="shared" si="23"/>
        <v>0</v>
      </c>
      <c r="T171" s="68">
        <f t="shared" si="28"/>
        <v>0</v>
      </c>
    </row>
    <row r="172" spans="1:20" x14ac:dyDescent="0.35">
      <c r="A172" s="63">
        <v>45695.958333332928</v>
      </c>
      <c r="B172" s="46">
        <v>499.21500000000003</v>
      </c>
      <c r="C172" s="46">
        <v>21251.562890100002</v>
      </c>
      <c r="D172" s="66">
        <v>0</v>
      </c>
      <c r="E172" s="66">
        <v>0</v>
      </c>
      <c r="F172" s="19">
        <f t="shared" si="30"/>
        <v>499.21500000000003</v>
      </c>
      <c r="G172" s="19">
        <f t="shared" si="30"/>
        <v>21251.562890100002</v>
      </c>
      <c r="H172" s="67">
        <v>0</v>
      </c>
      <c r="I172" s="34">
        <f t="shared" si="24"/>
        <v>499.21500000000003</v>
      </c>
      <c r="J172" s="68">
        <f t="shared" si="25"/>
        <v>42.569960618370843</v>
      </c>
      <c r="K172" s="110">
        <v>3.57</v>
      </c>
      <c r="L172" s="68">
        <f t="shared" si="26"/>
        <v>45.228000000000002</v>
      </c>
      <c r="M172" s="68">
        <f t="shared" si="32"/>
        <v>49.564706644968119</v>
      </c>
      <c r="N172" s="68">
        <f t="shared" si="32"/>
        <v>45.190892753706514</v>
      </c>
      <c r="O172" s="68">
        <f t="shared" si="32"/>
        <v>43.26533570177984</v>
      </c>
      <c r="P172" s="68">
        <f t="shared" si="32"/>
        <v>0</v>
      </c>
      <c r="Q172" s="68">
        <f t="shared" si="32"/>
        <v>0</v>
      </c>
      <c r="R172" s="68">
        <f t="shared" si="27"/>
        <v>49.564706644968119</v>
      </c>
      <c r="S172" s="68">
        <f t="shared" si="23"/>
        <v>0</v>
      </c>
      <c r="T172" s="68">
        <f t="shared" si="28"/>
        <v>0</v>
      </c>
    </row>
    <row r="173" spans="1:20" x14ac:dyDescent="0.35">
      <c r="A173" s="63">
        <v>45695.999999999593</v>
      </c>
      <c r="B173" s="46">
        <v>397.1</v>
      </c>
      <c r="C173" s="46">
        <v>15339.973</v>
      </c>
      <c r="D173" s="66">
        <v>0</v>
      </c>
      <c r="E173" s="66">
        <v>0</v>
      </c>
      <c r="F173" s="19">
        <f t="shared" si="30"/>
        <v>397.1</v>
      </c>
      <c r="G173" s="19">
        <f t="shared" si="30"/>
        <v>15339.973</v>
      </c>
      <c r="H173" s="67">
        <v>0</v>
      </c>
      <c r="I173" s="34">
        <f t="shared" si="24"/>
        <v>397.1</v>
      </c>
      <c r="J173" s="68">
        <f t="shared" si="25"/>
        <v>38.629999999999995</v>
      </c>
      <c r="K173" s="110">
        <v>3.57</v>
      </c>
      <c r="L173" s="68">
        <f t="shared" si="26"/>
        <v>45.228000000000002</v>
      </c>
      <c r="M173" s="68">
        <f t="shared" si="32"/>
        <v>49.564706644968119</v>
      </c>
      <c r="N173" s="68">
        <f t="shared" si="32"/>
        <v>45.190892753706514</v>
      </c>
      <c r="O173" s="68">
        <f t="shared" si="32"/>
        <v>43.26533570177984</v>
      </c>
      <c r="P173" s="68">
        <f t="shared" si="32"/>
        <v>0</v>
      </c>
      <c r="Q173" s="68">
        <f t="shared" si="32"/>
        <v>0</v>
      </c>
      <c r="R173" s="68">
        <f t="shared" si="27"/>
        <v>49.564706644968119</v>
      </c>
      <c r="S173" s="68">
        <f t="shared" si="23"/>
        <v>0</v>
      </c>
      <c r="T173" s="68">
        <f t="shared" si="28"/>
        <v>0</v>
      </c>
    </row>
    <row r="174" spans="1:20" x14ac:dyDescent="0.35">
      <c r="A174" s="63">
        <v>45696.041666666257</v>
      </c>
      <c r="B174" s="46">
        <v>397.7</v>
      </c>
      <c r="C174" s="46">
        <v>14905.796</v>
      </c>
      <c r="D174" s="66">
        <v>0</v>
      </c>
      <c r="E174" s="66">
        <v>0</v>
      </c>
      <c r="F174" s="19">
        <f t="shared" si="30"/>
        <v>397.7</v>
      </c>
      <c r="G174" s="19">
        <f t="shared" si="30"/>
        <v>14905.796</v>
      </c>
      <c r="H174" s="67">
        <v>0</v>
      </c>
      <c r="I174" s="34">
        <f t="shared" si="24"/>
        <v>397.7</v>
      </c>
      <c r="J174" s="68">
        <f t="shared" si="25"/>
        <v>37.480000000000004</v>
      </c>
      <c r="K174" s="110">
        <v>3.67</v>
      </c>
      <c r="L174" s="68">
        <f t="shared" si="26"/>
        <v>46.268000000000001</v>
      </c>
      <c r="M174" s="68">
        <f t="shared" si="32"/>
        <v>49.564706644968119</v>
      </c>
      <c r="N174" s="68">
        <f t="shared" si="32"/>
        <v>45.190892753706514</v>
      </c>
      <c r="O174" s="68">
        <f t="shared" si="32"/>
        <v>43.26533570177984</v>
      </c>
      <c r="P174" s="68">
        <f t="shared" si="32"/>
        <v>0</v>
      </c>
      <c r="Q174" s="68">
        <f t="shared" si="32"/>
        <v>0</v>
      </c>
      <c r="R174" s="68">
        <f t="shared" si="27"/>
        <v>49.564706644968119</v>
      </c>
      <c r="S174" s="68">
        <f t="shared" si="23"/>
        <v>0</v>
      </c>
      <c r="T174" s="68">
        <f t="shared" si="28"/>
        <v>0</v>
      </c>
    </row>
    <row r="175" spans="1:20" x14ac:dyDescent="0.35">
      <c r="A175" s="63">
        <v>45696.083333332921</v>
      </c>
      <c r="B175" s="46">
        <v>473.2</v>
      </c>
      <c r="C175" s="46">
        <v>17054.128000000001</v>
      </c>
      <c r="D175" s="66">
        <v>0</v>
      </c>
      <c r="E175" s="66">
        <v>0</v>
      </c>
      <c r="F175" s="19">
        <f t="shared" si="30"/>
        <v>473.2</v>
      </c>
      <c r="G175" s="19">
        <f t="shared" si="30"/>
        <v>17054.128000000001</v>
      </c>
      <c r="H175" s="67">
        <v>0</v>
      </c>
      <c r="I175" s="34">
        <f t="shared" si="24"/>
        <v>473.2</v>
      </c>
      <c r="J175" s="68">
        <f t="shared" si="25"/>
        <v>36.04</v>
      </c>
      <c r="K175" s="110">
        <v>3.67</v>
      </c>
      <c r="L175" s="68">
        <f t="shared" si="26"/>
        <v>46.268000000000001</v>
      </c>
      <c r="M175" s="68">
        <f t="shared" si="32"/>
        <v>49.564706644968119</v>
      </c>
      <c r="N175" s="68">
        <f t="shared" si="32"/>
        <v>45.190892753706514</v>
      </c>
      <c r="O175" s="68">
        <f t="shared" si="32"/>
        <v>43.26533570177984</v>
      </c>
      <c r="P175" s="68">
        <f t="shared" si="32"/>
        <v>0</v>
      </c>
      <c r="Q175" s="68">
        <f t="shared" si="32"/>
        <v>0</v>
      </c>
      <c r="R175" s="68">
        <f t="shared" si="27"/>
        <v>49.564706644968119</v>
      </c>
      <c r="S175" s="68">
        <f t="shared" si="23"/>
        <v>0</v>
      </c>
      <c r="T175" s="68">
        <f t="shared" si="28"/>
        <v>0</v>
      </c>
    </row>
    <row r="176" spans="1:20" x14ac:dyDescent="0.35">
      <c r="A176" s="63">
        <v>45696.124999999585</v>
      </c>
      <c r="B176" s="46">
        <v>537.4</v>
      </c>
      <c r="C176" s="46">
        <v>18556.421999999999</v>
      </c>
      <c r="D176" s="66">
        <v>21.693000000000001</v>
      </c>
      <c r="E176" s="66">
        <v>749.05899999999997</v>
      </c>
      <c r="F176" s="19">
        <f t="shared" si="30"/>
        <v>515.70699999999999</v>
      </c>
      <c r="G176" s="19">
        <f t="shared" si="30"/>
        <v>17807.362999999998</v>
      </c>
      <c r="H176" s="67">
        <v>0</v>
      </c>
      <c r="I176" s="34">
        <f t="shared" si="24"/>
        <v>515.70699999999999</v>
      </c>
      <c r="J176" s="68">
        <f t="shared" si="25"/>
        <v>34.530000562334813</v>
      </c>
      <c r="K176" s="110">
        <v>3.67</v>
      </c>
      <c r="L176" s="68">
        <f t="shared" si="26"/>
        <v>46.268000000000001</v>
      </c>
      <c r="M176" s="68">
        <f t="shared" si="32"/>
        <v>49.564706644968119</v>
      </c>
      <c r="N176" s="68">
        <f t="shared" si="32"/>
        <v>45.190892753706514</v>
      </c>
      <c r="O176" s="68">
        <f t="shared" si="32"/>
        <v>43.26533570177984</v>
      </c>
      <c r="P176" s="68">
        <f t="shared" si="32"/>
        <v>0</v>
      </c>
      <c r="Q176" s="68">
        <f t="shared" si="32"/>
        <v>0</v>
      </c>
      <c r="R176" s="68">
        <f t="shared" si="27"/>
        <v>49.564706644968119</v>
      </c>
      <c r="S176" s="68">
        <f t="shared" si="23"/>
        <v>0</v>
      </c>
      <c r="T176" s="68">
        <f t="shared" si="28"/>
        <v>0</v>
      </c>
    </row>
    <row r="177" spans="1:20" x14ac:dyDescent="0.35">
      <c r="A177" s="63">
        <v>45696.16666666625</v>
      </c>
      <c r="B177" s="46">
        <v>563</v>
      </c>
      <c r="C177" s="46">
        <v>19327.79</v>
      </c>
      <c r="D177" s="66">
        <v>33.820999999999998</v>
      </c>
      <c r="E177" s="66">
        <v>1161.075</v>
      </c>
      <c r="F177" s="19">
        <f t="shared" si="30"/>
        <v>529.17899999999997</v>
      </c>
      <c r="G177" s="19">
        <f t="shared" si="30"/>
        <v>18166.715</v>
      </c>
      <c r="H177" s="67">
        <v>0</v>
      </c>
      <c r="I177" s="34">
        <f t="shared" si="24"/>
        <v>529.17899999999997</v>
      </c>
      <c r="J177" s="68">
        <f t="shared" si="25"/>
        <v>34.329999867719621</v>
      </c>
      <c r="K177" s="110">
        <v>3.67</v>
      </c>
      <c r="L177" s="68">
        <f t="shared" si="26"/>
        <v>46.268000000000001</v>
      </c>
      <c r="M177" s="68">
        <f t="shared" si="32"/>
        <v>49.564706644968119</v>
      </c>
      <c r="N177" s="68">
        <f t="shared" si="32"/>
        <v>45.190892753706514</v>
      </c>
      <c r="O177" s="68">
        <f t="shared" si="32"/>
        <v>43.26533570177984</v>
      </c>
      <c r="P177" s="68">
        <f t="shared" si="32"/>
        <v>0</v>
      </c>
      <c r="Q177" s="68">
        <f t="shared" si="32"/>
        <v>0</v>
      </c>
      <c r="R177" s="68">
        <f t="shared" si="27"/>
        <v>49.564706644968119</v>
      </c>
      <c r="S177" s="68">
        <f t="shared" si="23"/>
        <v>0</v>
      </c>
      <c r="T177" s="68">
        <f t="shared" si="28"/>
        <v>0</v>
      </c>
    </row>
    <row r="178" spans="1:20" x14ac:dyDescent="0.35">
      <c r="A178" s="63">
        <v>45696.208333332914</v>
      </c>
      <c r="B178" s="46">
        <v>519.29999999999995</v>
      </c>
      <c r="C178" s="46">
        <v>17884.691999999999</v>
      </c>
      <c r="D178" s="66">
        <v>0</v>
      </c>
      <c r="E178" s="66">
        <v>0</v>
      </c>
      <c r="F178" s="19">
        <f t="shared" si="30"/>
        <v>519.29999999999995</v>
      </c>
      <c r="G178" s="19">
        <f t="shared" si="30"/>
        <v>17884.691999999999</v>
      </c>
      <c r="H178" s="67">
        <v>0</v>
      </c>
      <c r="I178" s="34">
        <f t="shared" si="24"/>
        <v>519.29999999999995</v>
      </c>
      <c r="J178" s="68">
        <f t="shared" si="25"/>
        <v>34.44</v>
      </c>
      <c r="K178" s="110">
        <v>3.67</v>
      </c>
      <c r="L178" s="68">
        <f t="shared" si="26"/>
        <v>46.268000000000001</v>
      </c>
      <c r="M178" s="68">
        <f t="shared" si="32"/>
        <v>49.564706644968119</v>
      </c>
      <c r="N178" s="68">
        <f t="shared" si="32"/>
        <v>45.190892753706514</v>
      </c>
      <c r="O178" s="68">
        <f t="shared" si="32"/>
        <v>43.26533570177984</v>
      </c>
      <c r="P178" s="68">
        <f t="shared" si="32"/>
        <v>0</v>
      </c>
      <c r="Q178" s="68">
        <f t="shared" si="32"/>
        <v>0</v>
      </c>
      <c r="R178" s="68">
        <f t="shared" si="27"/>
        <v>49.564706644968119</v>
      </c>
      <c r="S178" s="68">
        <f t="shared" si="23"/>
        <v>0</v>
      </c>
      <c r="T178" s="68">
        <f t="shared" si="28"/>
        <v>0</v>
      </c>
    </row>
    <row r="179" spans="1:20" x14ac:dyDescent="0.35">
      <c r="A179" s="63">
        <v>45696.249999999578</v>
      </c>
      <c r="B179" s="46">
        <v>533.9</v>
      </c>
      <c r="C179" s="46">
        <v>18723.873</v>
      </c>
      <c r="D179" s="66">
        <v>0</v>
      </c>
      <c r="E179" s="66">
        <v>0</v>
      </c>
      <c r="F179" s="19">
        <f t="shared" si="30"/>
        <v>533.9</v>
      </c>
      <c r="G179" s="19">
        <f t="shared" si="30"/>
        <v>18723.873</v>
      </c>
      <c r="H179" s="67">
        <v>0</v>
      </c>
      <c r="I179" s="34">
        <f t="shared" si="24"/>
        <v>533.9</v>
      </c>
      <c r="J179" s="68">
        <f t="shared" si="25"/>
        <v>35.07</v>
      </c>
      <c r="K179" s="110">
        <v>3.67</v>
      </c>
      <c r="L179" s="68">
        <f t="shared" si="26"/>
        <v>46.268000000000001</v>
      </c>
      <c r="M179" s="68">
        <f t="shared" si="32"/>
        <v>49.564706644968119</v>
      </c>
      <c r="N179" s="68">
        <f t="shared" si="32"/>
        <v>45.190892753706514</v>
      </c>
      <c r="O179" s="68">
        <f t="shared" si="32"/>
        <v>43.26533570177984</v>
      </c>
      <c r="P179" s="68">
        <f t="shared" si="32"/>
        <v>0</v>
      </c>
      <c r="Q179" s="68">
        <f t="shared" si="32"/>
        <v>0</v>
      </c>
      <c r="R179" s="68">
        <f t="shared" si="27"/>
        <v>49.564706644968119</v>
      </c>
      <c r="S179" s="68">
        <f t="shared" si="23"/>
        <v>0</v>
      </c>
      <c r="T179" s="68">
        <f t="shared" si="28"/>
        <v>0</v>
      </c>
    </row>
    <row r="180" spans="1:20" x14ac:dyDescent="0.35">
      <c r="A180" s="63">
        <v>45696.291666666242</v>
      </c>
      <c r="B180" s="46">
        <v>463.529</v>
      </c>
      <c r="C180" s="46">
        <v>17623.159832509999</v>
      </c>
      <c r="D180" s="66">
        <v>0</v>
      </c>
      <c r="E180" s="66">
        <v>0</v>
      </c>
      <c r="F180" s="19">
        <f t="shared" si="30"/>
        <v>463.529</v>
      </c>
      <c r="G180" s="19">
        <f t="shared" si="30"/>
        <v>17623.159832509999</v>
      </c>
      <c r="H180" s="67">
        <v>0</v>
      </c>
      <c r="I180" s="34">
        <f t="shared" si="24"/>
        <v>463.529</v>
      </c>
      <c r="J180" s="68">
        <f t="shared" si="25"/>
        <v>38.01954102658086</v>
      </c>
      <c r="K180" s="110">
        <v>3.67</v>
      </c>
      <c r="L180" s="68">
        <f t="shared" si="26"/>
        <v>46.268000000000001</v>
      </c>
      <c r="M180" s="68">
        <f t="shared" si="32"/>
        <v>49.564706644968119</v>
      </c>
      <c r="N180" s="68">
        <f t="shared" si="32"/>
        <v>45.190892753706514</v>
      </c>
      <c r="O180" s="68">
        <f t="shared" si="32"/>
        <v>43.26533570177984</v>
      </c>
      <c r="P180" s="68">
        <f t="shared" si="32"/>
        <v>0</v>
      </c>
      <c r="Q180" s="68">
        <f t="shared" si="32"/>
        <v>0</v>
      </c>
      <c r="R180" s="68">
        <f t="shared" si="27"/>
        <v>49.564706644968119</v>
      </c>
      <c r="S180" s="68">
        <f t="shared" si="23"/>
        <v>0</v>
      </c>
      <c r="T180" s="68">
        <f t="shared" si="28"/>
        <v>0</v>
      </c>
    </row>
    <row r="181" spans="1:20" x14ac:dyDescent="0.35">
      <c r="A181" s="63">
        <v>45696.333333332906</v>
      </c>
      <c r="B181" s="46">
        <v>517.23900000000003</v>
      </c>
      <c r="C181" s="46">
        <v>20711.352135450001</v>
      </c>
      <c r="D181" s="66">
        <v>0</v>
      </c>
      <c r="E181" s="66">
        <v>0</v>
      </c>
      <c r="F181" s="19">
        <f t="shared" si="30"/>
        <v>517.23900000000003</v>
      </c>
      <c r="G181" s="19">
        <f t="shared" si="30"/>
        <v>20711.352135450001</v>
      </c>
      <c r="H181" s="67">
        <v>0</v>
      </c>
      <c r="I181" s="34">
        <f t="shared" si="24"/>
        <v>517.23900000000003</v>
      </c>
      <c r="J181" s="68">
        <f t="shared" si="25"/>
        <v>40.042131655675618</v>
      </c>
      <c r="K181" s="110">
        <v>3.67</v>
      </c>
      <c r="L181" s="68">
        <f t="shared" si="26"/>
        <v>46.268000000000001</v>
      </c>
      <c r="M181" s="68">
        <f t="shared" si="32"/>
        <v>49.564706644968119</v>
      </c>
      <c r="N181" s="68">
        <f t="shared" si="32"/>
        <v>45.190892753706514</v>
      </c>
      <c r="O181" s="68">
        <f t="shared" si="32"/>
        <v>43.26533570177984</v>
      </c>
      <c r="P181" s="68">
        <f t="shared" si="32"/>
        <v>0</v>
      </c>
      <c r="Q181" s="68">
        <f t="shared" si="32"/>
        <v>0</v>
      </c>
      <c r="R181" s="68">
        <f t="shared" si="27"/>
        <v>49.564706644968119</v>
      </c>
      <c r="S181" s="68">
        <f t="shared" si="23"/>
        <v>0</v>
      </c>
      <c r="T181" s="68">
        <f t="shared" si="28"/>
        <v>0</v>
      </c>
    </row>
    <row r="182" spans="1:20" x14ac:dyDescent="0.35">
      <c r="A182" s="63">
        <v>45696.374999999571</v>
      </c>
      <c r="B182" s="46">
        <v>569.20600000000002</v>
      </c>
      <c r="C182" s="46">
        <v>24667.263020120001</v>
      </c>
      <c r="D182" s="66">
        <v>0</v>
      </c>
      <c r="E182" s="66">
        <v>0</v>
      </c>
      <c r="F182" s="19">
        <f t="shared" si="30"/>
        <v>569.20600000000002</v>
      </c>
      <c r="G182" s="19">
        <f t="shared" si="30"/>
        <v>24667.263020120001</v>
      </c>
      <c r="H182" s="67">
        <v>0</v>
      </c>
      <c r="I182" s="34">
        <f t="shared" si="24"/>
        <v>569.20600000000002</v>
      </c>
      <c r="J182" s="68">
        <f t="shared" si="25"/>
        <v>43.336266694518329</v>
      </c>
      <c r="K182" s="110">
        <v>3.67</v>
      </c>
      <c r="L182" s="68">
        <f t="shared" si="26"/>
        <v>46.268000000000001</v>
      </c>
      <c r="M182" s="68">
        <f t="shared" si="32"/>
        <v>49.564706644968119</v>
      </c>
      <c r="N182" s="68">
        <f t="shared" si="32"/>
        <v>45.190892753706514</v>
      </c>
      <c r="O182" s="68">
        <f t="shared" si="32"/>
        <v>43.26533570177984</v>
      </c>
      <c r="P182" s="68">
        <f t="shared" si="32"/>
        <v>0</v>
      </c>
      <c r="Q182" s="68">
        <f t="shared" si="32"/>
        <v>0</v>
      </c>
      <c r="R182" s="68">
        <f t="shared" si="27"/>
        <v>49.564706644968119</v>
      </c>
      <c r="S182" s="68">
        <f t="shared" si="23"/>
        <v>0</v>
      </c>
      <c r="T182" s="68">
        <f t="shared" si="28"/>
        <v>0</v>
      </c>
    </row>
    <row r="183" spans="1:20" x14ac:dyDescent="0.35">
      <c r="A183" s="63">
        <v>45696.416666666235</v>
      </c>
      <c r="B183" s="46">
        <v>581.79300000000001</v>
      </c>
      <c r="C183" s="46">
        <v>27607.229924430001</v>
      </c>
      <c r="D183" s="66">
        <v>0</v>
      </c>
      <c r="E183" s="66">
        <v>0</v>
      </c>
      <c r="F183" s="19">
        <f t="shared" si="30"/>
        <v>581.79300000000001</v>
      </c>
      <c r="G183" s="19">
        <f t="shared" si="30"/>
        <v>27607.229924430001</v>
      </c>
      <c r="H183" s="67">
        <v>0</v>
      </c>
      <c r="I183" s="34">
        <f t="shared" si="24"/>
        <v>581.79300000000001</v>
      </c>
      <c r="J183" s="68">
        <f t="shared" si="25"/>
        <v>47.451980213632687</v>
      </c>
      <c r="K183" s="110">
        <v>3.67</v>
      </c>
      <c r="L183" s="68">
        <f t="shared" si="26"/>
        <v>46.268000000000001</v>
      </c>
      <c r="M183" s="68">
        <f t="shared" si="32"/>
        <v>49.564706644968119</v>
      </c>
      <c r="N183" s="68">
        <f t="shared" si="32"/>
        <v>45.190892753706514</v>
      </c>
      <c r="O183" s="68">
        <f t="shared" si="32"/>
        <v>43.26533570177984</v>
      </c>
      <c r="P183" s="68">
        <f t="shared" si="32"/>
        <v>0</v>
      </c>
      <c r="Q183" s="68">
        <f t="shared" si="32"/>
        <v>0</v>
      </c>
      <c r="R183" s="68">
        <f t="shared" si="27"/>
        <v>49.564706644968119</v>
      </c>
      <c r="S183" s="68">
        <f t="shared" si="23"/>
        <v>0</v>
      </c>
      <c r="T183" s="68">
        <f t="shared" si="28"/>
        <v>0</v>
      </c>
    </row>
    <row r="184" spans="1:20" x14ac:dyDescent="0.35">
      <c r="A184" s="63">
        <v>45696.458333332899</v>
      </c>
      <c r="B184" s="46">
        <v>502.97299999999996</v>
      </c>
      <c r="C184" s="46">
        <v>24861.017199319998</v>
      </c>
      <c r="D184" s="66">
        <v>0</v>
      </c>
      <c r="E184" s="66">
        <v>0</v>
      </c>
      <c r="F184" s="19">
        <f t="shared" si="30"/>
        <v>502.97299999999996</v>
      </c>
      <c r="G184" s="19">
        <f t="shared" si="30"/>
        <v>24861.017199319998</v>
      </c>
      <c r="H184" s="67">
        <v>0</v>
      </c>
      <c r="I184" s="34">
        <f t="shared" si="24"/>
        <v>502.97299999999996</v>
      </c>
      <c r="J184" s="68">
        <f t="shared" si="25"/>
        <v>49.428134709656383</v>
      </c>
      <c r="K184" s="110">
        <v>3.67</v>
      </c>
      <c r="L184" s="68">
        <f t="shared" si="26"/>
        <v>46.268000000000001</v>
      </c>
      <c r="M184" s="68">
        <f t="shared" ref="M184:Q199" si="33">M183</f>
        <v>49.564706644968119</v>
      </c>
      <c r="N184" s="68">
        <f t="shared" si="33"/>
        <v>45.190892753706514</v>
      </c>
      <c r="O184" s="68">
        <f t="shared" si="33"/>
        <v>43.26533570177984</v>
      </c>
      <c r="P184" s="68">
        <f t="shared" si="33"/>
        <v>0</v>
      </c>
      <c r="Q184" s="68">
        <f t="shared" si="33"/>
        <v>0</v>
      </c>
      <c r="R184" s="68">
        <f t="shared" si="27"/>
        <v>49.564706644968119</v>
      </c>
      <c r="S184" s="68">
        <f t="shared" si="23"/>
        <v>0</v>
      </c>
      <c r="T184" s="68">
        <f t="shared" si="28"/>
        <v>0</v>
      </c>
    </row>
    <row r="185" spans="1:20" x14ac:dyDescent="0.35">
      <c r="A185" s="63">
        <v>45696.499999999563</v>
      </c>
      <c r="B185" s="46">
        <v>448.7</v>
      </c>
      <c r="C185" s="46">
        <v>23130.485000000001</v>
      </c>
      <c r="D185" s="66">
        <v>77.798000000000002</v>
      </c>
      <c r="E185" s="66">
        <v>4010.4870000000001</v>
      </c>
      <c r="F185" s="19">
        <f t="shared" si="30"/>
        <v>370.90199999999999</v>
      </c>
      <c r="G185" s="19">
        <f t="shared" si="30"/>
        <v>19119.998</v>
      </c>
      <c r="H185" s="67">
        <v>0</v>
      </c>
      <c r="I185" s="34">
        <f t="shared" si="24"/>
        <v>370.90199999999999</v>
      </c>
      <c r="J185" s="68">
        <f t="shared" si="25"/>
        <v>51.549999730387</v>
      </c>
      <c r="K185" s="110">
        <v>3.67</v>
      </c>
      <c r="L185" s="68">
        <f t="shared" si="26"/>
        <v>46.268000000000001</v>
      </c>
      <c r="M185" s="68">
        <f t="shared" si="33"/>
        <v>49.564706644968119</v>
      </c>
      <c r="N185" s="68">
        <f t="shared" si="33"/>
        <v>45.190892753706514</v>
      </c>
      <c r="O185" s="68">
        <f t="shared" si="33"/>
        <v>43.26533570177984</v>
      </c>
      <c r="P185" s="68">
        <f t="shared" si="33"/>
        <v>0</v>
      </c>
      <c r="Q185" s="68">
        <f t="shared" si="33"/>
        <v>0</v>
      </c>
      <c r="R185" s="68">
        <f t="shared" si="27"/>
        <v>49.564706644968119</v>
      </c>
      <c r="S185" s="68">
        <f t="shared" si="23"/>
        <v>1.9852930854188813</v>
      </c>
      <c r="T185" s="68">
        <f t="shared" si="28"/>
        <v>736.34917596803393</v>
      </c>
    </row>
    <row r="186" spans="1:20" x14ac:dyDescent="0.35">
      <c r="A186" s="63">
        <v>45696.541666666228</v>
      </c>
      <c r="B186" s="46">
        <v>422.3</v>
      </c>
      <c r="C186" s="46">
        <v>20325.298999999999</v>
      </c>
      <c r="D186" s="66">
        <v>106.779</v>
      </c>
      <c r="E186" s="66">
        <v>5139.2730000000001</v>
      </c>
      <c r="F186" s="19">
        <f t="shared" si="30"/>
        <v>315.52100000000002</v>
      </c>
      <c r="G186" s="19">
        <f t="shared" si="30"/>
        <v>15186.025999999998</v>
      </c>
      <c r="H186" s="67">
        <v>0</v>
      </c>
      <c r="I186" s="34">
        <f t="shared" si="24"/>
        <v>315.52100000000002</v>
      </c>
      <c r="J186" s="68">
        <f t="shared" si="25"/>
        <v>48.130000855727502</v>
      </c>
      <c r="K186" s="110">
        <v>3.67</v>
      </c>
      <c r="L186" s="68">
        <f t="shared" si="26"/>
        <v>46.268000000000001</v>
      </c>
      <c r="M186" s="68">
        <f t="shared" si="33"/>
        <v>49.564706644968119</v>
      </c>
      <c r="N186" s="68">
        <f t="shared" si="33"/>
        <v>45.190892753706514</v>
      </c>
      <c r="O186" s="68">
        <f t="shared" si="33"/>
        <v>43.26533570177984</v>
      </c>
      <c r="P186" s="68">
        <f t="shared" si="33"/>
        <v>0</v>
      </c>
      <c r="Q186" s="68">
        <f t="shared" si="33"/>
        <v>0</v>
      </c>
      <c r="R186" s="68">
        <f t="shared" si="27"/>
        <v>49.564706644968119</v>
      </c>
      <c r="S186" s="68">
        <f t="shared" si="23"/>
        <v>0</v>
      </c>
      <c r="T186" s="68">
        <f t="shared" si="28"/>
        <v>0</v>
      </c>
    </row>
    <row r="187" spans="1:20" x14ac:dyDescent="0.35">
      <c r="A187" s="63">
        <v>45696.583333332892</v>
      </c>
      <c r="B187" s="46">
        <v>397.6</v>
      </c>
      <c r="C187" s="46">
        <v>19414.808000000001</v>
      </c>
      <c r="D187" s="66">
        <v>110.337</v>
      </c>
      <c r="E187" s="66">
        <v>5387.7560000000003</v>
      </c>
      <c r="F187" s="19">
        <f t="shared" si="30"/>
        <v>287.26300000000003</v>
      </c>
      <c r="G187" s="19">
        <f t="shared" si="30"/>
        <v>14027.052</v>
      </c>
      <c r="H187" s="67">
        <v>0</v>
      </c>
      <c r="I187" s="34">
        <f t="shared" si="24"/>
        <v>287.26300000000003</v>
      </c>
      <c r="J187" s="68">
        <f t="shared" si="25"/>
        <v>48.829998990472141</v>
      </c>
      <c r="K187" s="110">
        <v>3.67</v>
      </c>
      <c r="L187" s="68">
        <f t="shared" si="26"/>
        <v>46.268000000000001</v>
      </c>
      <c r="M187" s="68">
        <f t="shared" si="33"/>
        <v>49.564706644968119</v>
      </c>
      <c r="N187" s="68">
        <f t="shared" si="33"/>
        <v>45.190892753706514</v>
      </c>
      <c r="O187" s="68">
        <f t="shared" si="33"/>
        <v>43.26533570177984</v>
      </c>
      <c r="P187" s="68">
        <f t="shared" si="33"/>
        <v>0</v>
      </c>
      <c r="Q187" s="68">
        <f t="shared" si="33"/>
        <v>0</v>
      </c>
      <c r="R187" s="68">
        <f t="shared" si="27"/>
        <v>49.564706644968119</v>
      </c>
      <c r="S187" s="68">
        <f t="shared" si="23"/>
        <v>0</v>
      </c>
      <c r="T187" s="68">
        <f t="shared" si="28"/>
        <v>0</v>
      </c>
    </row>
    <row r="188" spans="1:20" x14ac:dyDescent="0.35">
      <c r="A188" s="63">
        <v>45696.624999999556</v>
      </c>
      <c r="B188" s="46">
        <v>378.5</v>
      </c>
      <c r="C188" s="46">
        <v>17070.349999999999</v>
      </c>
      <c r="D188" s="66">
        <v>92.67</v>
      </c>
      <c r="E188" s="66">
        <v>4179.4290000000001</v>
      </c>
      <c r="F188" s="19">
        <f t="shared" si="30"/>
        <v>285.83</v>
      </c>
      <c r="G188" s="19">
        <f t="shared" si="30"/>
        <v>12890.920999999998</v>
      </c>
      <c r="H188" s="67">
        <v>0</v>
      </c>
      <c r="I188" s="34">
        <f t="shared" si="24"/>
        <v>285.83</v>
      </c>
      <c r="J188" s="68">
        <f t="shared" si="25"/>
        <v>45.099958017003111</v>
      </c>
      <c r="K188" s="110">
        <v>3.67</v>
      </c>
      <c r="L188" s="68">
        <f t="shared" si="26"/>
        <v>46.268000000000001</v>
      </c>
      <c r="M188" s="68">
        <f t="shared" si="33"/>
        <v>49.564706644968119</v>
      </c>
      <c r="N188" s="68">
        <f t="shared" si="33"/>
        <v>45.190892753706514</v>
      </c>
      <c r="O188" s="68">
        <f t="shared" si="33"/>
        <v>43.26533570177984</v>
      </c>
      <c r="P188" s="68">
        <f t="shared" si="33"/>
        <v>0</v>
      </c>
      <c r="Q188" s="68">
        <f t="shared" si="33"/>
        <v>0</v>
      </c>
      <c r="R188" s="68">
        <f t="shared" si="27"/>
        <v>49.564706644968119</v>
      </c>
      <c r="S188" s="68">
        <f t="shared" si="23"/>
        <v>0</v>
      </c>
      <c r="T188" s="68">
        <f t="shared" si="28"/>
        <v>0</v>
      </c>
    </row>
    <row r="189" spans="1:20" x14ac:dyDescent="0.35">
      <c r="A189" s="63">
        <v>45696.66666666622</v>
      </c>
      <c r="B189" s="46">
        <v>337.8</v>
      </c>
      <c r="C189" s="46">
        <v>14785.505999999999</v>
      </c>
      <c r="D189" s="66">
        <v>5.7919999999999998</v>
      </c>
      <c r="E189" s="66">
        <v>253.53200000000001</v>
      </c>
      <c r="F189" s="19">
        <f t="shared" si="30"/>
        <v>332.00800000000004</v>
      </c>
      <c r="G189" s="19">
        <f t="shared" si="30"/>
        <v>14531.974</v>
      </c>
      <c r="H189" s="67">
        <v>0</v>
      </c>
      <c r="I189" s="34">
        <f t="shared" si="24"/>
        <v>332.00800000000004</v>
      </c>
      <c r="J189" s="68">
        <f t="shared" si="25"/>
        <v>43.769951326474057</v>
      </c>
      <c r="K189" s="110">
        <v>3.67</v>
      </c>
      <c r="L189" s="68">
        <f t="shared" si="26"/>
        <v>46.268000000000001</v>
      </c>
      <c r="M189" s="68">
        <f t="shared" si="33"/>
        <v>49.564706644968119</v>
      </c>
      <c r="N189" s="68">
        <f t="shared" si="33"/>
        <v>45.190892753706514</v>
      </c>
      <c r="O189" s="68">
        <f t="shared" si="33"/>
        <v>43.26533570177984</v>
      </c>
      <c r="P189" s="68">
        <f t="shared" si="33"/>
        <v>0</v>
      </c>
      <c r="Q189" s="68">
        <f t="shared" si="33"/>
        <v>0</v>
      </c>
      <c r="R189" s="68">
        <f t="shared" si="27"/>
        <v>49.564706644968119</v>
      </c>
      <c r="S189" s="68">
        <f t="shared" si="23"/>
        <v>0</v>
      </c>
      <c r="T189" s="68">
        <f t="shared" si="28"/>
        <v>0</v>
      </c>
    </row>
    <row r="190" spans="1:20" x14ac:dyDescent="0.35">
      <c r="A190" s="63">
        <v>45696.708333332885</v>
      </c>
      <c r="B190" s="46">
        <v>308.7</v>
      </c>
      <c r="C190" s="46">
        <v>13592.061</v>
      </c>
      <c r="D190" s="66">
        <v>0</v>
      </c>
      <c r="E190" s="66">
        <v>0</v>
      </c>
      <c r="F190" s="19">
        <f t="shared" si="30"/>
        <v>308.7</v>
      </c>
      <c r="G190" s="19">
        <f t="shared" si="30"/>
        <v>13592.061</v>
      </c>
      <c r="H190" s="67">
        <v>0</v>
      </c>
      <c r="I190" s="34">
        <f t="shared" si="24"/>
        <v>308.7</v>
      </c>
      <c r="J190" s="68">
        <f t="shared" si="25"/>
        <v>44.03</v>
      </c>
      <c r="K190" s="110">
        <v>3.67</v>
      </c>
      <c r="L190" s="68">
        <f t="shared" si="26"/>
        <v>46.268000000000001</v>
      </c>
      <c r="M190" s="68">
        <f t="shared" si="33"/>
        <v>49.564706644968119</v>
      </c>
      <c r="N190" s="68">
        <f t="shared" si="33"/>
        <v>45.190892753706514</v>
      </c>
      <c r="O190" s="68">
        <f t="shared" si="33"/>
        <v>43.26533570177984</v>
      </c>
      <c r="P190" s="68">
        <f t="shared" si="33"/>
        <v>0</v>
      </c>
      <c r="Q190" s="68">
        <f t="shared" si="33"/>
        <v>0</v>
      </c>
      <c r="R190" s="68">
        <f t="shared" si="27"/>
        <v>49.564706644968119</v>
      </c>
      <c r="S190" s="68">
        <f t="shared" si="23"/>
        <v>0</v>
      </c>
      <c r="T190" s="68">
        <f t="shared" si="28"/>
        <v>0</v>
      </c>
    </row>
    <row r="191" spans="1:20" x14ac:dyDescent="0.35">
      <c r="A191" s="63">
        <v>45696.749999999549</v>
      </c>
      <c r="B191" s="46">
        <v>326.39999999999998</v>
      </c>
      <c r="C191" s="46">
        <v>14534.592000000001</v>
      </c>
      <c r="D191" s="66">
        <v>29.123000000000001</v>
      </c>
      <c r="E191" s="66">
        <v>1296.829</v>
      </c>
      <c r="F191" s="19">
        <f t="shared" si="30"/>
        <v>297.27699999999999</v>
      </c>
      <c r="G191" s="19">
        <f t="shared" si="30"/>
        <v>13237.763000000001</v>
      </c>
      <c r="H191" s="67">
        <v>0</v>
      </c>
      <c r="I191" s="34">
        <f t="shared" si="24"/>
        <v>297.27699999999999</v>
      </c>
      <c r="J191" s="68">
        <f t="shared" si="25"/>
        <v>44.530061188722982</v>
      </c>
      <c r="K191" s="110">
        <v>3.67</v>
      </c>
      <c r="L191" s="68">
        <f t="shared" si="26"/>
        <v>46.268000000000001</v>
      </c>
      <c r="M191" s="68">
        <f t="shared" si="33"/>
        <v>49.564706644968119</v>
      </c>
      <c r="N191" s="68">
        <f t="shared" si="33"/>
        <v>45.190892753706514</v>
      </c>
      <c r="O191" s="68">
        <f t="shared" si="33"/>
        <v>43.26533570177984</v>
      </c>
      <c r="P191" s="68">
        <f t="shared" si="33"/>
        <v>0</v>
      </c>
      <c r="Q191" s="68">
        <f t="shared" si="33"/>
        <v>0</v>
      </c>
      <c r="R191" s="68">
        <f t="shared" si="27"/>
        <v>49.564706644968119</v>
      </c>
      <c r="S191" s="68">
        <f t="shared" si="23"/>
        <v>0</v>
      </c>
      <c r="T191" s="68">
        <f t="shared" si="28"/>
        <v>0</v>
      </c>
    </row>
    <row r="192" spans="1:20" x14ac:dyDescent="0.35">
      <c r="A192" s="63">
        <v>45696.791666666213</v>
      </c>
      <c r="B192" s="46">
        <v>320.5</v>
      </c>
      <c r="C192" s="46">
        <v>14569.93</v>
      </c>
      <c r="D192" s="66">
        <v>44.372</v>
      </c>
      <c r="E192" s="66">
        <v>2017.16</v>
      </c>
      <c r="F192" s="19">
        <f t="shared" si="30"/>
        <v>276.12799999999999</v>
      </c>
      <c r="G192" s="19">
        <f t="shared" si="30"/>
        <v>12552.77</v>
      </c>
      <c r="H192" s="67">
        <v>0</v>
      </c>
      <c r="I192" s="34">
        <f t="shared" si="24"/>
        <v>276.12799999999999</v>
      </c>
      <c r="J192" s="68">
        <f t="shared" si="25"/>
        <v>45.45996784100128</v>
      </c>
      <c r="K192" s="110">
        <v>3.67</v>
      </c>
      <c r="L192" s="68">
        <f t="shared" si="26"/>
        <v>46.268000000000001</v>
      </c>
      <c r="M192" s="68">
        <f t="shared" si="33"/>
        <v>49.564706644968119</v>
      </c>
      <c r="N192" s="68">
        <f t="shared" si="33"/>
        <v>45.190892753706514</v>
      </c>
      <c r="O192" s="68">
        <f t="shared" si="33"/>
        <v>43.26533570177984</v>
      </c>
      <c r="P192" s="68">
        <f t="shared" si="33"/>
        <v>0</v>
      </c>
      <c r="Q192" s="68">
        <f t="shared" si="33"/>
        <v>0</v>
      </c>
      <c r="R192" s="68">
        <f t="shared" si="27"/>
        <v>49.564706644968119</v>
      </c>
      <c r="S192" s="68">
        <f t="shared" si="23"/>
        <v>0</v>
      </c>
      <c r="T192" s="68">
        <f t="shared" si="28"/>
        <v>0</v>
      </c>
    </row>
    <row r="193" spans="1:20" x14ac:dyDescent="0.35">
      <c r="A193" s="63">
        <v>45696.833333332877</v>
      </c>
      <c r="B193" s="46">
        <v>339.9</v>
      </c>
      <c r="C193" s="46">
        <v>14999.787</v>
      </c>
      <c r="D193" s="66">
        <v>9.7530000000000001</v>
      </c>
      <c r="E193" s="66">
        <v>430.41399999999999</v>
      </c>
      <c r="F193" s="19">
        <f t="shared" si="30"/>
        <v>330.14699999999999</v>
      </c>
      <c r="G193" s="19">
        <f t="shared" si="30"/>
        <v>14569.373</v>
      </c>
      <c r="H193" s="67">
        <v>0</v>
      </c>
      <c r="I193" s="34">
        <f t="shared" si="24"/>
        <v>330.14699999999999</v>
      </c>
      <c r="J193" s="68">
        <f t="shared" si="25"/>
        <v>44.129957261462316</v>
      </c>
      <c r="K193" s="110">
        <v>3.67</v>
      </c>
      <c r="L193" s="68">
        <f t="shared" si="26"/>
        <v>46.268000000000001</v>
      </c>
      <c r="M193" s="68">
        <f t="shared" si="33"/>
        <v>49.564706644968119</v>
      </c>
      <c r="N193" s="68">
        <f t="shared" si="33"/>
        <v>45.190892753706514</v>
      </c>
      <c r="O193" s="68">
        <f t="shared" si="33"/>
        <v>43.26533570177984</v>
      </c>
      <c r="P193" s="68">
        <f t="shared" si="33"/>
        <v>0</v>
      </c>
      <c r="Q193" s="68">
        <f t="shared" si="33"/>
        <v>0</v>
      </c>
      <c r="R193" s="68">
        <f t="shared" si="27"/>
        <v>49.564706644968119</v>
      </c>
      <c r="S193" s="68">
        <f t="shared" si="23"/>
        <v>0</v>
      </c>
      <c r="T193" s="68">
        <f t="shared" si="28"/>
        <v>0</v>
      </c>
    </row>
    <row r="194" spans="1:20" x14ac:dyDescent="0.35">
      <c r="A194" s="63">
        <v>45696.874999999542</v>
      </c>
      <c r="B194" s="46">
        <v>322.2</v>
      </c>
      <c r="C194" s="46">
        <v>13348.745999999999</v>
      </c>
      <c r="D194" s="66">
        <v>0</v>
      </c>
      <c r="E194" s="66">
        <v>0</v>
      </c>
      <c r="F194" s="19">
        <f t="shared" si="30"/>
        <v>322.2</v>
      </c>
      <c r="G194" s="19">
        <f t="shared" si="30"/>
        <v>13348.745999999999</v>
      </c>
      <c r="H194" s="67">
        <v>0</v>
      </c>
      <c r="I194" s="34">
        <f t="shared" si="24"/>
        <v>322.2</v>
      </c>
      <c r="J194" s="68">
        <f t="shared" si="25"/>
        <v>41.43</v>
      </c>
      <c r="K194" s="110">
        <v>3.67</v>
      </c>
      <c r="L194" s="68">
        <f t="shared" si="26"/>
        <v>46.268000000000001</v>
      </c>
      <c r="M194" s="68">
        <f t="shared" si="33"/>
        <v>49.564706644968119</v>
      </c>
      <c r="N194" s="68">
        <f t="shared" si="33"/>
        <v>45.190892753706514</v>
      </c>
      <c r="O194" s="68">
        <f t="shared" si="33"/>
        <v>43.26533570177984</v>
      </c>
      <c r="P194" s="68">
        <f t="shared" si="33"/>
        <v>0</v>
      </c>
      <c r="Q194" s="68">
        <f t="shared" si="33"/>
        <v>0</v>
      </c>
      <c r="R194" s="68">
        <f t="shared" si="27"/>
        <v>49.564706644968119</v>
      </c>
      <c r="S194" s="68">
        <f t="shared" si="23"/>
        <v>0</v>
      </c>
      <c r="T194" s="68">
        <f t="shared" si="28"/>
        <v>0</v>
      </c>
    </row>
    <row r="195" spans="1:20" x14ac:dyDescent="0.35">
      <c r="A195" s="63">
        <v>45696.916666666206</v>
      </c>
      <c r="B195" s="46">
        <v>337</v>
      </c>
      <c r="C195" s="46">
        <v>12816.11</v>
      </c>
      <c r="D195" s="66">
        <v>0</v>
      </c>
      <c r="E195" s="66">
        <v>0</v>
      </c>
      <c r="F195" s="19">
        <f t="shared" si="30"/>
        <v>337</v>
      </c>
      <c r="G195" s="19">
        <f t="shared" si="30"/>
        <v>12816.11</v>
      </c>
      <c r="H195" s="67">
        <v>0</v>
      </c>
      <c r="I195" s="34">
        <f t="shared" si="24"/>
        <v>337</v>
      </c>
      <c r="J195" s="68">
        <f t="shared" si="25"/>
        <v>38.03</v>
      </c>
      <c r="K195" s="110">
        <v>3.67</v>
      </c>
      <c r="L195" s="68">
        <f t="shared" si="26"/>
        <v>46.268000000000001</v>
      </c>
      <c r="M195" s="68">
        <f t="shared" si="33"/>
        <v>49.564706644968119</v>
      </c>
      <c r="N195" s="68">
        <f t="shared" si="33"/>
        <v>45.190892753706514</v>
      </c>
      <c r="O195" s="68">
        <f t="shared" si="33"/>
        <v>43.26533570177984</v>
      </c>
      <c r="P195" s="68">
        <f t="shared" si="33"/>
        <v>0</v>
      </c>
      <c r="Q195" s="68">
        <f t="shared" si="33"/>
        <v>0</v>
      </c>
      <c r="R195" s="68">
        <f t="shared" si="27"/>
        <v>49.564706644968119</v>
      </c>
      <c r="S195" s="68">
        <f t="shared" si="23"/>
        <v>0</v>
      </c>
      <c r="T195" s="68">
        <f t="shared" si="28"/>
        <v>0</v>
      </c>
    </row>
    <row r="196" spans="1:20" x14ac:dyDescent="0.35">
      <c r="A196" s="63">
        <v>45696.95833333287</v>
      </c>
      <c r="B196" s="46">
        <v>363.8</v>
      </c>
      <c r="C196" s="46">
        <v>12834.864</v>
      </c>
      <c r="D196" s="66">
        <v>0</v>
      </c>
      <c r="E196" s="66">
        <v>0</v>
      </c>
      <c r="F196" s="19">
        <f t="shared" si="30"/>
        <v>363.8</v>
      </c>
      <c r="G196" s="19">
        <f t="shared" si="30"/>
        <v>12834.864</v>
      </c>
      <c r="H196" s="67">
        <v>0</v>
      </c>
      <c r="I196" s="34">
        <f t="shared" si="24"/>
        <v>363.8</v>
      </c>
      <c r="J196" s="68">
        <f t="shared" si="25"/>
        <v>35.28</v>
      </c>
      <c r="K196" s="110">
        <v>3.67</v>
      </c>
      <c r="L196" s="68">
        <f t="shared" si="26"/>
        <v>46.268000000000001</v>
      </c>
      <c r="M196" s="68">
        <f t="shared" si="33"/>
        <v>49.564706644968119</v>
      </c>
      <c r="N196" s="68">
        <f t="shared" si="33"/>
        <v>45.190892753706514</v>
      </c>
      <c r="O196" s="68">
        <f t="shared" si="33"/>
        <v>43.26533570177984</v>
      </c>
      <c r="P196" s="68">
        <f t="shared" si="33"/>
        <v>0</v>
      </c>
      <c r="Q196" s="68">
        <f t="shared" si="33"/>
        <v>0</v>
      </c>
      <c r="R196" s="68">
        <f t="shared" si="27"/>
        <v>49.564706644968119</v>
      </c>
      <c r="S196" s="68">
        <f t="shared" si="23"/>
        <v>0</v>
      </c>
      <c r="T196" s="68">
        <f t="shared" si="28"/>
        <v>0</v>
      </c>
    </row>
    <row r="197" spans="1:20" x14ac:dyDescent="0.35">
      <c r="A197" s="63">
        <v>45696.999999999534</v>
      </c>
      <c r="B197" s="46">
        <v>444.3</v>
      </c>
      <c r="C197" s="46">
        <v>14550.825000000001</v>
      </c>
      <c r="D197" s="66">
        <v>11.04</v>
      </c>
      <c r="E197" s="66">
        <v>361.56</v>
      </c>
      <c r="F197" s="19">
        <f t="shared" si="30"/>
        <v>433.26</v>
      </c>
      <c r="G197" s="19">
        <f t="shared" si="30"/>
        <v>14189.265000000001</v>
      </c>
      <c r="H197" s="67">
        <v>0</v>
      </c>
      <c r="I197" s="34">
        <f t="shared" si="24"/>
        <v>433.26</v>
      </c>
      <c r="J197" s="68">
        <f t="shared" si="25"/>
        <v>32.75</v>
      </c>
      <c r="K197" s="110">
        <v>3.67</v>
      </c>
      <c r="L197" s="68">
        <f t="shared" si="26"/>
        <v>46.268000000000001</v>
      </c>
      <c r="M197" s="68">
        <f t="shared" si="33"/>
        <v>49.564706644968119</v>
      </c>
      <c r="N197" s="68">
        <f t="shared" si="33"/>
        <v>45.190892753706514</v>
      </c>
      <c r="O197" s="68">
        <f t="shared" si="33"/>
        <v>43.26533570177984</v>
      </c>
      <c r="P197" s="68">
        <f t="shared" si="33"/>
        <v>0</v>
      </c>
      <c r="Q197" s="68">
        <f t="shared" si="33"/>
        <v>0</v>
      </c>
      <c r="R197" s="68">
        <f t="shared" si="27"/>
        <v>49.564706644968119</v>
      </c>
      <c r="S197" s="68">
        <f t="shared" si="23"/>
        <v>0</v>
      </c>
      <c r="T197" s="68">
        <f t="shared" si="28"/>
        <v>0</v>
      </c>
    </row>
    <row r="198" spans="1:20" x14ac:dyDescent="0.35">
      <c r="A198" s="63">
        <v>45697.041666666199</v>
      </c>
      <c r="B198" s="46">
        <v>550</v>
      </c>
      <c r="C198" s="46">
        <v>17077.5</v>
      </c>
      <c r="D198" s="66">
        <v>115.67</v>
      </c>
      <c r="E198" s="66">
        <v>3591.5529999999999</v>
      </c>
      <c r="F198" s="19">
        <f t="shared" si="30"/>
        <v>434.33</v>
      </c>
      <c r="G198" s="19">
        <f t="shared" si="30"/>
        <v>13485.947</v>
      </c>
      <c r="H198" s="67">
        <v>0</v>
      </c>
      <c r="I198" s="34">
        <f t="shared" si="24"/>
        <v>434.33</v>
      </c>
      <c r="J198" s="68">
        <f t="shared" si="25"/>
        <v>31.050001151198398</v>
      </c>
      <c r="K198" s="110">
        <v>3.67</v>
      </c>
      <c r="L198" s="68">
        <f t="shared" si="26"/>
        <v>46.268000000000001</v>
      </c>
      <c r="M198" s="68">
        <f t="shared" si="33"/>
        <v>49.564706644968119</v>
      </c>
      <c r="N198" s="68">
        <f t="shared" si="33"/>
        <v>45.190892753706514</v>
      </c>
      <c r="O198" s="68">
        <f t="shared" si="33"/>
        <v>43.26533570177984</v>
      </c>
      <c r="P198" s="68">
        <f t="shared" si="33"/>
        <v>0</v>
      </c>
      <c r="Q198" s="68">
        <f t="shared" si="33"/>
        <v>0</v>
      </c>
      <c r="R198" s="68">
        <f t="shared" si="27"/>
        <v>49.564706644968119</v>
      </c>
      <c r="S198" s="68">
        <f t="shared" ref="S198:S261" si="34">IF(J198&gt;R198,J198-R198,0)</f>
        <v>0</v>
      </c>
      <c r="T198" s="68">
        <f t="shared" si="28"/>
        <v>0</v>
      </c>
    </row>
    <row r="199" spans="1:20" x14ac:dyDescent="0.35">
      <c r="A199" s="63">
        <v>45697.083333332863</v>
      </c>
      <c r="B199" s="46">
        <v>529</v>
      </c>
      <c r="C199" s="46">
        <v>15880.58</v>
      </c>
      <c r="D199" s="66">
        <v>103.355</v>
      </c>
      <c r="E199" s="66">
        <v>3102.7170000000001</v>
      </c>
      <c r="F199" s="19">
        <f t="shared" si="30"/>
        <v>425.64499999999998</v>
      </c>
      <c r="G199" s="19">
        <f t="shared" si="30"/>
        <v>12777.862999999999</v>
      </c>
      <c r="H199" s="67">
        <v>0</v>
      </c>
      <c r="I199" s="34">
        <f t="shared" ref="I199:I262" si="35">F199-H199</f>
        <v>425.64499999999998</v>
      </c>
      <c r="J199" s="68">
        <f t="shared" ref="J199:J262" si="36">IF(F199&gt;0,G199/F199,0)</f>
        <v>30.020000234937566</v>
      </c>
      <c r="K199" s="110">
        <v>3.67</v>
      </c>
      <c r="L199" s="68">
        <f t="shared" ref="L199:L262" si="37">IF(AND(MONTH($A$2)&gt;5,MONTH($A$2)&lt;9),(K199*10800)/1000,(K199*10400)/1000)+(3.48+4.62)</f>
        <v>46.268000000000001</v>
      </c>
      <c r="M199" s="68">
        <f t="shared" si="33"/>
        <v>49.564706644968119</v>
      </c>
      <c r="N199" s="68">
        <f t="shared" si="33"/>
        <v>45.190892753706514</v>
      </c>
      <c r="O199" s="68">
        <f t="shared" si="33"/>
        <v>43.26533570177984</v>
      </c>
      <c r="P199" s="68">
        <f t="shared" si="33"/>
        <v>0</v>
      </c>
      <c r="Q199" s="68">
        <f t="shared" si="33"/>
        <v>0</v>
      </c>
      <c r="R199" s="68">
        <f t="shared" ref="R199:R262" si="38">MAX(L199:Q199)</f>
        <v>49.564706644968119</v>
      </c>
      <c r="S199" s="68">
        <f t="shared" si="34"/>
        <v>0</v>
      </c>
      <c r="T199" s="68">
        <f t="shared" ref="T199:T262" si="39">IF(S199&lt;&gt;" ",S199*I199,0)</f>
        <v>0</v>
      </c>
    </row>
    <row r="200" spans="1:20" x14ac:dyDescent="0.35">
      <c r="A200" s="63">
        <v>45697.124999999527</v>
      </c>
      <c r="B200" s="46">
        <v>553.4</v>
      </c>
      <c r="C200" s="46">
        <v>16303.164000000001</v>
      </c>
      <c r="D200" s="66">
        <v>122.333</v>
      </c>
      <c r="E200" s="66">
        <v>3603.93</v>
      </c>
      <c r="F200" s="19">
        <f t="shared" si="30"/>
        <v>431.06700000000001</v>
      </c>
      <c r="G200" s="19">
        <f t="shared" si="30"/>
        <v>12699.234</v>
      </c>
      <c r="H200" s="67">
        <v>0</v>
      </c>
      <c r="I200" s="34">
        <f t="shared" si="35"/>
        <v>431.06700000000001</v>
      </c>
      <c r="J200" s="68">
        <f t="shared" si="36"/>
        <v>29.460000417568498</v>
      </c>
      <c r="K200" s="110">
        <v>3.67</v>
      </c>
      <c r="L200" s="68">
        <f t="shared" si="37"/>
        <v>46.268000000000001</v>
      </c>
      <c r="M200" s="68">
        <f t="shared" ref="M200:Q215" si="40">M199</f>
        <v>49.564706644968119</v>
      </c>
      <c r="N200" s="68">
        <f t="shared" si="40"/>
        <v>45.190892753706514</v>
      </c>
      <c r="O200" s="68">
        <f t="shared" si="40"/>
        <v>43.26533570177984</v>
      </c>
      <c r="P200" s="68">
        <f t="shared" si="40"/>
        <v>0</v>
      </c>
      <c r="Q200" s="68">
        <f t="shared" si="40"/>
        <v>0</v>
      </c>
      <c r="R200" s="68">
        <f t="shared" si="38"/>
        <v>49.564706644968119</v>
      </c>
      <c r="S200" s="68">
        <f t="shared" si="34"/>
        <v>0</v>
      </c>
      <c r="T200" s="68">
        <f t="shared" si="39"/>
        <v>0</v>
      </c>
    </row>
    <row r="201" spans="1:20" x14ac:dyDescent="0.35">
      <c r="A201" s="63">
        <v>45697.166666666191</v>
      </c>
      <c r="B201" s="46">
        <v>574.6</v>
      </c>
      <c r="C201" s="46">
        <v>17554.03</v>
      </c>
      <c r="D201" s="66">
        <v>135.429</v>
      </c>
      <c r="E201" s="66">
        <v>4137.3559999999998</v>
      </c>
      <c r="F201" s="19">
        <f t="shared" si="30"/>
        <v>439.17100000000005</v>
      </c>
      <c r="G201" s="19">
        <f t="shared" si="30"/>
        <v>13416.673999999999</v>
      </c>
      <c r="H201" s="67">
        <v>0</v>
      </c>
      <c r="I201" s="34">
        <f t="shared" si="35"/>
        <v>439.17100000000005</v>
      </c>
      <c r="J201" s="68">
        <f t="shared" si="36"/>
        <v>30.549999886149127</v>
      </c>
      <c r="K201" s="110">
        <v>3.67</v>
      </c>
      <c r="L201" s="68">
        <f t="shared" si="37"/>
        <v>46.268000000000001</v>
      </c>
      <c r="M201" s="68">
        <f t="shared" si="40"/>
        <v>49.564706644968119</v>
      </c>
      <c r="N201" s="68">
        <f t="shared" si="40"/>
        <v>45.190892753706514</v>
      </c>
      <c r="O201" s="68">
        <f t="shared" si="40"/>
        <v>43.26533570177984</v>
      </c>
      <c r="P201" s="68">
        <f t="shared" si="40"/>
        <v>0</v>
      </c>
      <c r="Q201" s="68">
        <f t="shared" si="40"/>
        <v>0</v>
      </c>
      <c r="R201" s="68">
        <f t="shared" si="38"/>
        <v>49.564706644968119</v>
      </c>
      <c r="S201" s="68">
        <f t="shared" si="34"/>
        <v>0</v>
      </c>
      <c r="T201" s="68">
        <f t="shared" si="39"/>
        <v>0</v>
      </c>
    </row>
    <row r="202" spans="1:20" x14ac:dyDescent="0.35">
      <c r="A202" s="63">
        <v>45697.208333332856</v>
      </c>
      <c r="B202" s="46">
        <v>575.70000000000005</v>
      </c>
      <c r="C202" s="46">
        <v>17869.727999999999</v>
      </c>
      <c r="D202" s="66">
        <v>129.727</v>
      </c>
      <c r="E202" s="66">
        <v>4026.7260000000001</v>
      </c>
      <c r="F202" s="19">
        <f t="shared" si="30"/>
        <v>445.97300000000007</v>
      </c>
      <c r="G202" s="19">
        <f t="shared" si="30"/>
        <v>13843.001999999999</v>
      </c>
      <c r="H202" s="67">
        <v>0</v>
      </c>
      <c r="I202" s="34">
        <f t="shared" si="35"/>
        <v>445.97300000000007</v>
      </c>
      <c r="J202" s="68">
        <f t="shared" si="36"/>
        <v>31.04000017938305</v>
      </c>
      <c r="K202" s="110">
        <v>3.67</v>
      </c>
      <c r="L202" s="68">
        <f t="shared" si="37"/>
        <v>46.268000000000001</v>
      </c>
      <c r="M202" s="68">
        <f t="shared" si="40"/>
        <v>49.564706644968119</v>
      </c>
      <c r="N202" s="68">
        <f t="shared" si="40"/>
        <v>45.190892753706514</v>
      </c>
      <c r="O202" s="68">
        <f t="shared" si="40"/>
        <v>43.26533570177984</v>
      </c>
      <c r="P202" s="68">
        <f t="shared" si="40"/>
        <v>0</v>
      </c>
      <c r="Q202" s="68">
        <f t="shared" si="40"/>
        <v>0</v>
      </c>
      <c r="R202" s="68">
        <f t="shared" si="38"/>
        <v>49.564706644968119</v>
      </c>
      <c r="S202" s="68">
        <f t="shared" si="34"/>
        <v>0</v>
      </c>
      <c r="T202" s="68">
        <f t="shared" si="39"/>
        <v>0</v>
      </c>
    </row>
    <row r="203" spans="1:20" x14ac:dyDescent="0.35">
      <c r="A203" s="63">
        <v>45697.24999999952</v>
      </c>
      <c r="B203" s="46">
        <v>611</v>
      </c>
      <c r="C203" s="46">
        <v>19136.52</v>
      </c>
      <c r="D203" s="66">
        <v>144.511</v>
      </c>
      <c r="E203" s="66">
        <v>4526.085</v>
      </c>
      <c r="F203" s="19">
        <f t="shared" si="30"/>
        <v>466.48900000000003</v>
      </c>
      <c r="G203" s="19">
        <f t="shared" si="30"/>
        <v>14610.435000000001</v>
      </c>
      <c r="H203" s="67">
        <v>0</v>
      </c>
      <c r="I203" s="34">
        <f t="shared" si="35"/>
        <v>466.48900000000003</v>
      </c>
      <c r="J203" s="68">
        <f t="shared" si="36"/>
        <v>31.319998971036831</v>
      </c>
      <c r="K203" s="110">
        <v>3.67</v>
      </c>
      <c r="L203" s="68">
        <f t="shared" si="37"/>
        <v>46.268000000000001</v>
      </c>
      <c r="M203" s="68">
        <f t="shared" si="40"/>
        <v>49.564706644968119</v>
      </c>
      <c r="N203" s="68">
        <f t="shared" si="40"/>
        <v>45.190892753706514</v>
      </c>
      <c r="O203" s="68">
        <f t="shared" si="40"/>
        <v>43.26533570177984</v>
      </c>
      <c r="P203" s="68">
        <f t="shared" si="40"/>
        <v>0</v>
      </c>
      <c r="Q203" s="68">
        <f t="shared" si="40"/>
        <v>0</v>
      </c>
      <c r="R203" s="68">
        <f t="shared" si="38"/>
        <v>49.564706644968119</v>
      </c>
      <c r="S203" s="68">
        <f t="shared" si="34"/>
        <v>0</v>
      </c>
      <c r="T203" s="68">
        <f t="shared" si="39"/>
        <v>0</v>
      </c>
    </row>
    <row r="204" spans="1:20" x14ac:dyDescent="0.35">
      <c r="A204" s="63">
        <v>45697.291666666184</v>
      </c>
      <c r="B204" s="46">
        <v>624.9</v>
      </c>
      <c r="C204" s="46">
        <v>20821.668000000001</v>
      </c>
      <c r="D204" s="66">
        <v>138.839</v>
      </c>
      <c r="E204" s="66">
        <v>4626.1149999999998</v>
      </c>
      <c r="F204" s="19">
        <f t="shared" si="30"/>
        <v>486.06099999999998</v>
      </c>
      <c r="G204" s="19">
        <f t="shared" si="30"/>
        <v>16195.553000000002</v>
      </c>
      <c r="H204" s="67">
        <v>0</v>
      </c>
      <c r="I204" s="34">
        <f t="shared" si="35"/>
        <v>486.06099999999998</v>
      </c>
      <c r="J204" s="68">
        <f t="shared" si="36"/>
        <v>33.320000987530378</v>
      </c>
      <c r="K204" s="110">
        <v>3.67</v>
      </c>
      <c r="L204" s="68">
        <f t="shared" si="37"/>
        <v>46.268000000000001</v>
      </c>
      <c r="M204" s="68">
        <f t="shared" si="40"/>
        <v>49.564706644968119</v>
      </c>
      <c r="N204" s="68">
        <f t="shared" si="40"/>
        <v>45.190892753706514</v>
      </c>
      <c r="O204" s="68">
        <f t="shared" si="40"/>
        <v>43.26533570177984</v>
      </c>
      <c r="P204" s="68">
        <f t="shared" si="40"/>
        <v>0</v>
      </c>
      <c r="Q204" s="68">
        <f t="shared" si="40"/>
        <v>0</v>
      </c>
      <c r="R204" s="68">
        <f t="shared" si="38"/>
        <v>49.564706644968119</v>
      </c>
      <c r="S204" s="68">
        <f t="shared" si="34"/>
        <v>0</v>
      </c>
      <c r="T204" s="68">
        <f t="shared" si="39"/>
        <v>0</v>
      </c>
    </row>
    <row r="205" spans="1:20" x14ac:dyDescent="0.35">
      <c r="A205" s="63">
        <v>45697.333333332848</v>
      </c>
      <c r="B205" s="46">
        <v>520.1</v>
      </c>
      <c r="C205" s="46">
        <v>18890.031999999999</v>
      </c>
      <c r="D205" s="66">
        <v>8.3049999999999997</v>
      </c>
      <c r="E205" s="66">
        <v>301.63799999999998</v>
      </c>
      <c r="F205" s="19">
        <f t="shared" si="30"/>
        <v>511.79500000000002</v>
      </c>
      <c r="G205" s="19">
        <f t="shared" si="30"/>
        <v>18588.394</v>
      </c>
      <c r="H205" s="67">
        <v>0</v>
      </c>
      <c r="I205" s="34">
        <f t="shared" si="35"/>
        <v>511.79500000000002</v>
      </c>
      <c r="J205" s="68">
        <f t="shared" si="36"/>
        <v>36.319999218437069</v>
      </c>
      <c r="K205" s="110">
        <v>3.67</v>
      </c>
      <c r="L205" s="68">
        <f t="shared" si="37"/>
        <v>46.268000000000001</v>
      </c>
      <c r="M205" s="68">
        <f t="shared" si="40"/>
        <v>49.564706644968119</v>
      </c>
      <c r="N205" s="68">
        <f t="shared" si="40"/>
        <v>45.190892753706514</v>
      </c>
      <c r="O205" s="68">
        <f t="shared" si="40"/>
        <v>43.26533570177984</v>
      </c>
      <c r="P205" s="68">
        <f t="shared" si="40"/>
        <v>0</v>
      </c>
      <c r="Q205" s="68">
        <f t="shared" si="40"/>
        <v>0</v>
      </c>
      <c r="R205" s="68">
        <f t="shared" si="38"/>
        <v>49.564706644968119</v>
      </c>
      <c r="S205" s="68">
        <f t="shared" si="34"/>
        <v>0</v>
      </c>
      <c r="T205" s="68">
        <f t="shared" si="39"/>
        <v>0</v>
      </c>
    </row>
    <row r="206" spans="1:20" x14ac:dyDescent="0.35">
      <c r="A206" s="63">
        <v>45697.374999999513</v>
      </c>
      <c r="B206" s="46">
        <v>539.4</v>
      </c>
      <c r="C206" s="46">
        <v>19693.493999999999</v>
      </c>
      <c r="D206" s="66">
        <v>0</v>
      </c>
      <c r="E206" s="66">
        <v>0</v>
      </c>
      <c r="F206" s="19">
        <f t="shared" si="30"/>
        <v>539.4</v>
      </c>
      <c r="G206" s="19">
        <f t="shared" si="30"/>
        <v>19693.493999999999</v>
      </c>
      <c r="H206" s="67">
        <v>0</v>
      </c>
      <c r="I206" s="34">
        <f t="shared" si="35"/>
        <v>539.4</v>
      </c>
      <c r="J206" s="68">
        <f t="shared" si="36"/>
        <v>36.51</v>
      </c>
      <c r="K206" s="110">
        <v>3.67</v>
      </c>
      <c r="L206" s="68">
        <f t="shared" si="37"/>
        <v>46.268000000000001</v>
      </c>
      <c r="M206" s="68">
        <f t="shared" si="40"/>
        <v>49.564706644968119</v>
      </c>
      <c r="N206" s="68">
        <f t="shared" si="40"/>
        <v>45.190892753706514</v>
      </c>
      <c r="O206" s="68">
        <f t="shared" si="40"/>
        <v>43.26533570177984</v>
      </c>
      <c r="P206" s="68">
        <f t="shared" si="40"/>
        <v>0</v>
      </c>
      <c r="Q206" s="68">
        <f t="shared" si="40"/>
        <v>0</v>
      </c>
      <c r="R206" s="68">
        <f t="shared" si="38"/>
        <v>49.564706644968119</v>
      </c>
      <c r="S206" s="68">
        <f t="shared" si="34"/>
        <v>0</v>
      </c>
      <c r="T206" s="68">
        <f t="shared" si="39"/>
        <v>0</v>
      </c>
    </row>
    <row r="207" spans="1:20" x14ac:dyDescent="0.35">
      <c r="A207" s="63">
        <v>45697.416666666177</v>
      </c>
      <c r="B207" s="46">
        <v>659.5</v>
      </c>
      <c r="C207" s="46">
        <v>19877.330000000002</v>
      </c>
      <c r="D207" s="66">
        <v>91.096999999999994</v>
      </c>
      <c r="E207" s="66">
        <v>2745.6640000000002</v>
      </c>
      <c r="F207" s="19">
        <f t="shared" si="30"/>
        <v>568.40300000000002</v>
      </c>
      <c r="G207" s="19">
        <f t="shared" si="30"/>
        <v>17131.666000000001</v>
      </c>
      <c r="H207" s="67">
        <v>0</v>
      </c>
      <c r="I207" s="34">
        <f t="shared" si="35"/>
        <v>568.40300000000002</v>
      </c>
      <c r="J207" s="68">
        <f t="shared" si="36"/>
        <v>30.139999261087645</v>
      </c>
      <c r="K207" s="110">
        <v>3.67</v>
      </c>
      <c r="L207" s="68">
        <f t="shared" si="37"/>
        <v>46.268000000000001</v>
      </c>
      <c r="M207" s="68">
        <f t="shared" si="40"/>
        <v>49.564706644968119</v>
      </c>
      <c r="N207" s="68">
        <f t="shared" si="40"/>
        <v>45.190892753706514</v>
      </c>
      <c r="O207" s="68">
        <f t="shared" si="40"/>
        <v>43.26533570177984</v>
      </c>
      <c r="P207" s="68">
        <f t="shared" si="40"/>
        <v>0</v>
      </c>
      <c r="Q207" s="68">
        <f t="shared" si="40"/>
        <v>0</v>
      </c>
      <c r="R207" s="68">
        <f t="shared" si="38"/>
        <v>49.564706644968119</v>
      </c>
      <c r="S207" s="68">
        <f t="shared" si="34"/>
        <v>0</v>
      </c>
      <c r="T207" s="68">
        <f t="shared" si="39"/>
        <v>0</v>
      </c>
    </row>
    <row r="208" spans="1:20" x14ac:dyDescent="0.35">
      <c r="A208" s="63">
        <v>45697.458333332841</v>
      </c>
      <c r="B208" s="46">
        <v>681.9</v>
      </c>
      <c r="C208" s="46">
        <v>20777.492999999999</v>
      </c>
      <c r="D208" s="66">
        <v>111.252</v>
      </c>
      <c r="E208" s="66">
        <v>3389.848</v>
      </c>
      <c r="F208" s="19">
        <f t="shared" si="30"/>
        <v>570.64800000000002</v>
      </c>
      <c r="G208" s="19">
        <f t="shared" si="30"/>
        <v>17387.644999999997</v>
      </c>
      <c r="H208" s="67">
        <v>0</v>
      </c>
      <c r="I208" s="34">
        <f t="shared" si="35"/>
        <v>570.64800000000002</v>
      </c>
      <c r="J208" s="68">
        <f t="shared" si="36"/>
        <v>30.47000077105325</v>
      </c>
      <c r="K208" s="110">
        <v>3.67</v>
      </c>
      <c r="L208" s="68">
        <f t="shared" si="37"/>
        <v>46.268000000000001</v>
      </c>
      <c r="M208" s="68">
        <f t="shared" si="40"/>
        <v>49.564706644968119</v>
      </c>
      <c r="N208" s="68">
        <f t="shared" si="40"/>
        <v>45.190892753706514</v>
      </c>
      <c r="O208" s="68">
        <f t="shared" si="40"/>
        <v>43.26533570177984</v>
      </c>
      <c r="P208" s="68">
        <f t="shared" si="40"/>
        <v>0</v>
      </c>
      <c r="Q208" s="68">
        <f t="shared" si="40"/>
        <v>0</v>
      </c>
      <c r="R208" s="68">
        <f t="shared" si="38"/>
        <v>49.564706644968119</v>
      </c>
      <c r="S208" s="68">
        <f t="shared" si="34"/>
        <v>0</v>
      </c>
      <c r="T208" s="68">
        <f t="shared" si="39"/>
        <v>0</v>
      </c>
    </row>
    <row r="209" spans="1:20" x14ac:dyDescent="0.35">
      <c r="A209" s="63">
        <v>45697.499999999505</v>
      </c>
      <c r="B209" s="46">
        <v>677.4</v>
      </c>
      <c r="C209" s="46">
        <v>20728.439999999999</v>
      </c>
      <c r="D209" s="66">
        <v>108.961</v>
      </c>
      <c r="E209" s="66">
        <v>3334.2069999999999</v>
      </c>
      <c r="F209" s="19">
        <f t="shared" si="30"/>
        <v>568.43899999999996</v>
      </c>
      <c r="G209" s="19">
        <f t="shared" si="30"/>
        <v>17394.233</v>
      </c>
      <c r="H209" s="67">
        <v>0</v>
      </c>
      <c r="I209" s="34">
        <f t="shared" si="35"/>
        <v>568.43899999999996</v>
      </c>
      <c r="J209" s="68">
        <f t="shared" si="36"/>
        <v>30.599999296318515</v>
      </c>
      <c r="K209" s="110">
        <v>3.67</v>
      </c>
      <c r="L209" s="68">
        <f t="shared" si="37"/>
        <v>46.268000000000001</v>
      </c>
      <c r="M209" s="68">
        <f t="shared" si="40"/>
        <v>49.564706644968119</v>
      </c>
      <c r="N209" s="68">
        <f t="shared" si="40"/>
        <v>45.190892753706514</v>
      </c>
      <c r="O209" s="68">
        <f t="shared" si="40"/>
        <v>43.26533570177984</v>
      </c>
      <c r="P209" s="68">
        <f t="shared" si="40"/>
        <v>0</v>
      </c>
      <c r="Q209" s="68">
        <f t="shared" si="40"/>
        <v>0</v>
      </c>
      <c r="R209" s="68">
        <f t="shared" si="38"/>
        <v>49.564706644968119</v>
      </c>
      <c r="S209" s="68">
        <f t="shared" si="34"/>
        <v>0</v>
      </c>
      <c r="T209" s="68">
        <f t="shared" si="39"/>
        <v>0</v>
      </c>
    </row>
    <row r="210" spans="1:20" x14ac:dyDescent="0.35">
      <c r="A210" s="63">
        <v>45697.541666666169</v>
      </c>
      <c r="B210" s="46">
        <v>661.4</v>
      </c>
      <c r="C210" s="46">
        <v>18955.723999999998</v>
      </c>
      <c r="D210" s="66">
        <v>96.793999999999997</v>
      </c>
      <c r="E210" s="66">
        <v>2774.116</v>
      </c>
      <c r="F210" s="19">
        <f t="shared" si="30"/>
        <v>564.60599999999999</v>
      </c>
      <c r="G210" s="19">
        <f t="shared" si="30"/>
        <v>16181.607999999998</v>
      </c>
      <c r="H210" s="67">
        <v>0</v>
      </c>
      <c r="I210" s="34">
        <f t="shared" si="35"/>
        <v>564.60599999999999</v>
      </c>
      <c r="J210" s="68">
        <f t="shared" si="36"/>
        <v>28.660000070845861</v>
      </c>
      <c r="K210" s="110">
        <v>3.67</v>
      </c>
      <c r="L210" s="68">
        <f t="shared" si="37"/>
        <v>46.268000000000001</v>
      </c>
      <c r="M210" s="68">
        <f t="shared" si="40"/>
        <v>49.564706644968119</v>
      </c>
      <c r="N210" s="68">
        <f t="shared" si="40"/>
        <v>45.190892753706514</v>
      </c>
      <c r="O210" s="68">
        <f t="shared" si="40"/>
        <v>43.26533570177984</v>
      </c>
      <c r="P210" s="68">
        <f t="shared" si="40"/>
        <v>0</v>
      </c>
      <c r="Q210" s="68">
        <f t="shared" si="40"/>
        <v>0</v>
      </c>
      <c r="R210" s="68">
        <f t="shared" si="38"/>
        <v>49.564706644968119</v>
      </c>
      <c r="S210" s="68">
        <f t="shared" si="34"/>
        <v>0</v>
      </c>
      <c r="T210" s="68">
        <f t="shared" si="39"/>
        <v>0</v>
      </c>
    </row>
    <row r="211" spans="1:20" x14ac:dyDescent="0.35">
      <c r="A211" s="63">
        <v>45697.583333332834</v>
      </c>
      <c r="B211" s="46">
        <v>635.70000000000005</v>
      </c>
      <c r="C211" s="46">
        <v>17729.672999999999</v>
      </c>
      <c r="D211" s="66">
        <v>77.628</v>
      </c>
      <c r="E211" s="66">
        <v>2165.0450000000001</v>
      </c>
      <c r="F211" s="19">
        <f t="shared" si="30"/>
        <v>558.072</v>
      </c>
      <c r="G211" s="19">
        <f t="shared" si="30"/>
        <v>15564.627999999999</v>
      </c>
      <c r="H211" s="67">
        <v>0</v>
      </c>
      <c r="I211" s="34">
        <f t="shared" si="35"/>
        <v>558.072</v>
      </c>
      <c r="J211" s="68">
        <f t="shared" si="36"/>
        <v>27.889999856649318</v>
      </c>
      <c r="K211" s="110">
        <v>3.67</v>
      </c>
      <c r="L211" s="68">
        <f t="shared" si="37"/>
        <v>46.268000000000001</v>
      </c>
      <c r="M211" s="68">
        <f t="shared" si="40"/>
        <v>49.564706644968119</v>
      </c>
      <c r="N211" s="68">
        <f t="shared" si="40"/>
        <v>45.190892753706514</v>
      </c>
      <c r="O211" s="68">
        <f t="shared" si="40"/>
        <v>43.26533570177984</v>
      </c>
      <c r="P211" s="68">
        <f t="shared" si="40"/>
        <v>0</v>
      </c>
      <c r="Q211" s="68">
        <f t="shared" si="40"/>
        <v>0</v>
      </c>
      <c r="R211" s="68">
        <f t="shared" si="38"/>
        <v>49.564706644968119</v>
      </c>
      <c r="S211" s="68">
        <f t="shared" si="34"/>
        <v>0</v>
      </c>
      <c r="T211" s="68">
        <f t="shared" si="39"/>
        <v>0</v>
      </c>
    </row>
    <row r="212" spans="1:20" x14ac:dyDescent="0.35">
      <c r="A212" s="63">
        <v>45697.624999999498</v>
      </c>
      <c r="B212" s="46">
        <v>629.79999999999995</v>
      </c>
      <c r="C212" s="46">
        <v>17105.367999999999</v>
      </c>
      <c r="D212" s="66">
        <v>74.268000000000001</v>
      </c>
      <c r="E212" s="66">
        <v>2017.1189999999999</v>
      </c>
      <c r="F212" s="19">
        <f t="shared" si="30"/>
        <v>555.53199999999993</v>
      </c>
      <c r="G212" s="19">
        <f t="shared" si="30"/>
        <v>15088.248999999998</v>
      </c>
      <c r="H212" s="67">
        <v>0</v>
      </c>
      <c r="I212" s="34">
        <f t="shared" si="35"/>
        <v>555.53199999999993</v>
      </c>
      <c r="J212" s="68">
        <f t="shared" si="36"/>
        <v>27.159999783990841</v>
      </c>
      <c r="K212" s="110">
        <v>3.67</v>
      </c>
      <c r="L212" s="68">
        <f t="shared" si="37"/>
        <v>46.268000000000001</v>
      </c>
      <c r="M212" s="68">
        <f t="shared" si="40"/>
        <v>49.564706644968119</v>
      </c>
      <c r="N212" s="68">
        <f t="shared" si="40"/>
        <v>45.190892753706514</v>
      </c>
      <c r="O212" s="68">
        <f t="shared" si="40"/>
        <v>43.26533570177984</v>
      </c>
      <c r="P212" s="68">
        <f t="shared" si="40"/>
        <v>0</v>
      </c>
      <c r="Q212" s="68">
        <f t="shared" si="40"/>
        <v>0</v>
      </c>
      <c r="R212" s="68">
        <f t="shared" si="38"/>
        <v>49.564706644968119</v>
      </c>
      <c r="S212" s="68">
        <f t="shared" si="34"/>
        <v>0</v>
      </c>
      <c r="T212" s="68">
        <f t="shared" si="39"/>
        <v>0</v>
      </c>
    </row>
    <row r="213" spans="1:20" x14ac:dyDescent="0.35">
      <c r="A213" s="63">
        <v>45697.666666666162</v>
      </c>
      <c r="B213" s="46">
        <v>620.20000000000005</v>
      </c>
      <c r="C213" s="46">
        <v>17644.689999999999</v>
      </c>
      <c r="D213" s="66">
        <v>65.442999999999998</v>
      </c>
      <c r="E213" s="66">
        <v>1861.8530000000001</v>
      </c>
      <c r="F213" s="19">
        <f t="shared" si="30"/>
        <v>554.75700000000006</v>
      </c>
      <c r="G213" s="19">
        <f t="shared" si="30"/>
        <v>15782.837</v>
      </c>
      <c r="H213" s="67">
        <v>0</v>
      </c>
      <c r="I213" s="34">
        <f t="shared" si="35"/>
        <v>554.75700000000006</v>
      </c>
      <c r="J213" s="68">
        <f t="shared" si="36"/>
        <v>28.45000063090686</v>
      </c>
      <c r="K213" s="110">
        <v>3.67</v>
      </c>
      <c r="L213" s="68">
        <f t="shared" si="37"/>
        <v>46.268000000000001</v>
      </c>
      <c r="M213" s="68">
        <f t="shared" si="40"/>
        <v>49.564706644968119</v>
      </c>
      <c r="N213" s="68">
        <f t="shared" si="40"/>
        <v>45.190892753706514</v>
      </c>
      <c r="O213" s="68">
        <f t="shared" si="40"/>
        <v>43.26533570177984</v>
      </c>
      <c r="P213" s="68">
        <f t="shared" si="40"/>
        <v>0</v>
      </c>
      <c r="Q213" s="68">
        <f t="shared" si="40"/>
        <v>0</v>
      </c>
      <c r="R213" s="68">
        <f t="shared" si="38"/>
        <v>49.564706644968119</v>
      </c>
      <c r="S213" s="68">
        <f t="shared" si="34"/>
        <v>0</v>
      </c>
      <c r="T213" s="68">
        <f t="shared" si="39"/>
        <v>0</v>
      </c>
    </row>
    <row r="214" spans="1:20" x14ac:dyDescent="0.35">
      <c r="A214" s="63">
        <v>45697.708333332826</v>
      </c>
      <c r="B214" s="46">
        <v>600.6</v>
      </c>
      <c r="C214" s="46">
        <v>18624.606</v>
      </c>
      <c r="D214" s="66">
        <v>32.411000000000001</v>
      </c>
      <c r="E214" s="66">
        <v>1005.0650000000001</v>
      </c>
      <c r="F214" s="19">
        <f t="shared" ref="F214:G277" si="41">B214-D214</f>
        <v>568.18900000000008</v>
      </c>
      <c r="G214" s="19">
        <f t="shared" si="41"/>
        <v>17619.541000000001</v>
      </c>
      <c r="H214" s="67">
        <v>0</v>
      </c>
      <c r="I214" s="34">
        <f t="shared" si="35"/>
        <v>568.18900000000008</v>
      </c>
      <c r="J214" s="68">
        <f t="shared" si="36"/>
        <v>31.010000193597552</v>
      </c>
      <c r="K214" s="110">
        <v>3.67</v>
      </c>
      <c r="L214" s="68">
        <f t="shared" si="37"/>
        <v>46.268000000000001</v>
      </c>
      <c r="M214" s="68">
        <f t="shared" si="40"/>
        <v>49.564706644968119</v>
      </c>
      <c r="N214" s="68">
        <f t="shared" si="40"/>
        <v>45.190892753706514</v>
      </c>
      <c r="O214" s="68">
        <f t="shared" si="40"/>
        <v>43.26533570177984</v>
      </c>
      <c r="P214" s="68">
        <f t="shared" si="40"/>
        <v>0</v>
      </c>
      <c r="Q214" s="68">
        <f t="shared" si="40"/>
        <v>0</v>
      </c>
      <c r="R214" s="68">
        <f t="shared" si="38"/>
        <v>49.564706644968119</v>
      </c>
      <c r="S214" s="68">
        <f t="shared" si="34"/>
        <v>0</v>
      </c>
      <c r="T214" s="68">
        <f t="shared" si="39"/>
        <v>0</v>
      </c>
    </row>
    <row r="215" spans="1:20" x14ac:dyDescent="0.35">
      <c r="A215" s="63">
        <v>45697.749999999491</v>
      </c>
      <c r="B215" s="46">
        <v>501.5</v>
      </c>
      <c r="C215" s="46">
        <v>24523.35</v>
      </c>
      <c r="D215" s="66">
        <v>1.248</v>
      </c>
      <c r="E215" s="66">
        <v>61.027000000000001</v>
      </c>
      <c r="F215" s="19">
        <f t="shared" si="41"/>
        <v>500.25200000000001</v>
      </c>
      <c r="G215" s="19">
        <f t="shared" si="41"/>
        <v>24462.323</v>
      </c>
      <c r="H215" s="67">
        <v>0</v>
      </c>
      <c r="I215" s="34">
        <f t="shared" si="35"/>
        <v>500.25200000000001</v>
      </c>
      <c r="J215" s="68">
        <f t="shared" si="36"/>
        <v>48.9000003997985</v>
      </c>
      <c r="K215" s="110">
        <v>3.67</v>
      </c>
      <c r="L215" s="68">
        <f t="shared" si="37"/>
        <v>46.268000000000001</v>
      </c>
      <c r="M215" s="68">
        <f t="shared" si="40"/>
        <v>49.564706644968119</v>
      </c>
      <c r="N215" s="68">
        <f t="shared" si="40"/>
        <v>45.190892753706514</v>
      </c>
      <c r="O215" s="68">
        <f t="shared" si="40"/>
        <v>43.26533570177984</v>
      </c>
      <c r="P215" s="68">
        <f t="shared" si="40"/>
        <v>0</v>
      </c>
      <c r="Q215" s="68">
        <f t="shared" si="40"/>
        <v>0</v>
      </c>
      <c r="R215" s="68">
        <f t="shared" si="38"/>
        <v>49.564706644968119</v>
      </c>
      <c r="S215" s="68">
        <f t="shared" si="34"/>
        <v>0</v>
      </c>
      <c r="T215" s="68">
        <f t="shared" si="39"/>
        <v>0</v>
      </c>
    </row>
    <row r="216" spans="1:20" x14ac:dyDescent="0.35">
      <c r="A216" s="63">
        <v>45697.791666666155</v>
      </c>
      <c r="B216" s="46">
        <v>508.69600000000003</v>
      </c>
      <c r="C216" s="46">
        <v>22834.543380679999</v>
      </c>
      <c r="D216" s="66">
        <v>0</v>
      </c>
      <c r="E216" s="66">
        <v>0</v>
      </c>
      <c r="F216" s="19">
        <f t="shared" si="41"/>
        <v>508.69600000000003</v>
      </c>
      <c r="G216" s="19">
        <f t="shared" si="41"/>
        <v>22834.543380679999</v>
      </c>
      <c r="H216" s="67">
        <v>0</v>
      </c>
      <c r="I216" s="34">
        <f t="shared" si="35"/>
        <v>508.69600000000003</v>
      </c>
      <c r="J216" s="68">
        <f t="shared" si="36"/>
        <v>44.88838791867834</v>
      </c>
      <c r="K216" s="110">
        <v>3.67</v>
      </c>
      <c r="L216" s="68">
        <f t="shared" si="37"/>
        <v>46.268000000000001</v>
      </c>
      <c r="M216" s="68">
        <f t="shared" ref="M216:Q231" si="42">M215</f>
        <v>49.564706644968119</v>
      </c>
      <c r="N216" s="68">
        <f t="shared" si="42"/>
        <v>45.190892753706514</v>
      </c>
      <c r="O216" s="68">
        <f t="shared" si="42"/>
        <v>43.26533570177984</v>
      </c>
      <c r="P216" s="68">
        <f t="shared" si="42"/>
        <v>0</v>
      </c>
      <c r="Q216" s="68">
        <f t="shared" si="42"/>
        <v>0</v>
      </c>
      <c r="R216" s="68">
        <f t="shared" si="38"/>
        <v>49.564706644968119</v>
      </c>
      <c r="S216" s="68">
        <f t="shared" si="34"/>
        <v>0</v>
      </c>
      <c r="T216" s="68">
        <f t="shared" si="39"/>
        <v>0</v>
      </c>
    </row>
    <row r="217" spans="1:20" x14ac:dyDescent="0.35">
      <c r="A217" s="63">
        <v>45697.833333332819</v>
      </c>
      <c r="B217" s="46">
        <v>563.93100000000004</v>
      </c>
      <c r="C217" s="46">
        <v>22851.186707640001</v>
      </c>
      <c r="D217" s="66">
        <v>0</v>
      </c>
      <c r="E217" s="66">
        <v>0</v>
      </c>
      <c r="F217" s="19">
        <f t="shared" si="41"/>
        <v>563.93100000000004</v>
      </c>
      <c r="G217" s="19">
        <f t="shared" si="41"/>
        <v>22851.186707640001</v>
      </c>
      <c r="H217" s="67">
        <v>0</v>
      </c>
      <c r="I217" s="34">
        <f t="shared" si="35"/>
        <v>563.93100000000004</v>
      </c>
      <c r="J217" s="68">
        <f t="shared" si="36"/>
        <v>40.521245875186857</v>
      </c>
      <c r="K217" s="110">
        <v>3.67</v>
      </c>
      <c r="L217" s="68">
        <f t="shared" si="37"/>
        <v>46.268000000000001</v>
      </c>
      <c r="M217" s="68">
        <f t="shared" si="42"/>
        <v>49.564706644968119</v>
      </c>
      <c r="N217" s="68">
        <f t="shared" si="42"/>
        <v>45.190892753706514</v>
      </c>
      <c r="O217" s="68">
        <f t="shared" si="42"/>
        <v>43.26533570177984</v>
      </c>
      <c r="P217" s="68">
        <f t="shared" si="42"/>
        <v>0</v>
      </c>
      <c r="Q217" s="68">
        <f t="shared" si="42"/>
        <v>0</v>
      </c>
      <c r="R217" s="68">
        <f t="shared" si="38"/>
        <v>49.564706644968119</v>
      </c>
      <c r="S217" s="68">
        <f t="shared" si="34"/>
        <v>0</v>
      </c>
      <c r="T217" s="68">
        <f t="shared" si="39"/>
        <v>0</v>
      </c>
    </row>
    <row r="218" spans="1:20" x14ac:dyDescent="0.35">
      <c r="A218" s="63">
        <v>45697.874999999483</v>
      </c>
      <c r="B218" s="46">
        <v>572.89200000000005</v>
      </c>
      <c r="C218" s="46">
        <v>22832.48838884</v>
      </c>
      <c r="D218" s="66">
        <v>0</v>
      </c>
      <c r="E218" s="66">
        <v>0</v>
      </c>
      <c r="F218" s="19">
        <f t="shared" si="41"/>
        <v>572.89200000000005</v>
      </c>
      <c r="G218" s="19">
        <f t="shared" si="41"/>
        <v>22832.48838884</v>
      </c>
      <c r="H218" s="67">
        <v>0</v>
      </c>
      <c r="I218" s="34">
        <f t="shared" si="35"/>
        <v>572.89200000000005</v>
      </c>
      <c r="J218" s="68">
        <f t="shared" si="36"/>
        <v>39.854786572058956</v>
      </c>
      <c r="K218" s="110">
        <v>3.67</v>
      </c>
      <c r="L218" s="68">
        <f t="shared" si="37"/>
        <v>46.268000000000001</v>
      </c>
      <c r="M218" s="68">
        <f t="shared" si="42"/>
        <v>49.564706644968119</v>
      </c>
      <c r="N218" s="68">
        <f t="shared" si="42"/>
        <v>45.190892753706514</v>
      </c>
      <c r="O218" s="68">
        <f t="shared" si="42"/>
        <v>43.26533570177984</v>
      </c>
      <c r="P218" s="68">
        <f t="shared" si="42"/>
        <v>0</v>
      </c>
      <c r="Q218" s="68">
        <f t="shared" si="42"/>
        <v>0</v>
      </c>
      <c r="R218" s="68">
        <f t="shared" si="38"/>
        <v>49.564706644968119</v>
      </c>
      <c r="S218" s="68">
        <f t="shared" si="34"/>
        <v>0</v>
      </c>
      <c r="T218" s="68">
        <f t="shared" si="39"/>
        <v>0</v>
      </c>
    </row>
    <row r="219" spans="1:20" x14ac:dyDescent="0.35">
      <c r="A219" s="63">
        <v>45697.916666666148</v>
      </c>
      <c r="B219" s="46">
        <v>518.46100000000001</v>
      </c>
      <c r="C219" s="46">
        <v>21763.170938259998</v>
      </c>
      <c r="D219" s="66">
        <v>0</v>
      </c>
      <c r="E219" s="66">
        <v>0</v>
      </c>
      <c r="F219" s="19">
        <f t="shared" si="41"/>
        <v>518.46100000000001</v>
      </c>
      <c r="G219" s="19">
        <f t="shared" si="41"/>
        <v>21763.170938259998</v>
      </c>
      <c r="H219" s="67">
        <v>0</v>
      </c>
      <c r="I219" s="34">
        <f t="shared" si="35"/>
        <v>518.46100000000001</v>
      </c>
      <c r="J219" s="68">
        <f t="shared" si="36"/>
        <v>41.976486058276315</v>
      </c>
      <c r="K219" s="110">
        <v>3.67</v>
      </c>
      <c r="L219" s="68">
        <f t="shared" si="37"/>
        <v>46.268000000000001</v>
      </c>
      <c r="M219" s="68">
        <f t="shared" si="42"/>
        <v>49.564706644968119</v>
      </c>
      <c r="N219" s="68">
        <f t="shared" si="42"/>
        <v>45.190892753706514</v>
      </c>
      <c r="O219" s="68">
        <f t="shared" si="42"/>
        <v>43.26533570177984</v>
      </c>
      <c r="P219" s="68">
        <f t="shared" si="42"/>
        <v>0</v>
      </c>
      <c r="Q219" s="68">
        <f t="shared" si="42"/>
        <v>0</v>
      </c>
      <c r="R219" s="68">
        <f t="shared" si="38"/>
        <v>49.564706644968119</v>
      </c>
      <c r="S219" s="68">
        <f t="shared" si="34"/>
        <v>0</v>
      </c>
      <c r="T219" s="68">
        <f t="shared" si="39"/>
        <v>0</v>
      </c>
    </row>
    <row r="220" spans="1:20" x14ac:dyDescent="0.35">
      <c r="A220" s="63">
        <v>45697.958333332812</v>
      </c>
      <c r="B220" s="46">
        <v>520.64600000000007</v>
      </c>
      <c r="C220" s="46">
        <v>20312.186772920002</v>
      </c>
      <c r="D220" s="66">
        <v>0</v>
      </c>
      <c r="E220" s="66">
        <v>0</v>
      </c>
      <c r="F220" s="19">
        <f t="shared" si="41"/>
        <v>520.64600000000007</v>
      </c>
      <c r="G220" s="19">
        <f t="shared" si="41"/>
        <v>20312.186772920002</v>
      </c>
      <c r="H220" s="67">
        <v>0</v>
      </c>
      <c r="I220" s="34">
        <f t="shared" si="35"/>
        <v>520.64600000000007</v>
      </c>
      <c r="J220" s="68">
        <f t="shared" si="36"/>
        <v>39.01343095485224</v>
      </c>
      <c r="K220" s="110">
        <v>3.67</v>
      </c>
      <c r="L220" s="68">
        <f t="shared" si="37"/>
        <v>46.268000000000001</v>
      </c>
      <c r="M220" s="68">
        <f t="shared" si="42"/>
        <v>49.564706644968119</v>
      </c>
      <c r="N220" s="68">
        <f t="shared" si="42"/>
        <v>45.190892753706514</v>
      </c>
      <c r="O220" s="68">
        <f t="shared" si="42"/>
        <v>43.26533570177984</v>
      </c>
      <c r="P220" s="68">
        <f t="shared" si="42"/>
        <v>0</v>
      </c>
      <c r="Q220" s="68">
        <f t="shared" si="42"/>
        <v>0</v>
      </c>
      <c r="R220" s="68">
        <f t="shared" si="38"/>
        <v>49.564706644968119</v>
      </c>
      <c r="S220" s="68">
        <f t="shared" si="34"/>
        <v>0</v>
      </c>
      <c r="T220" s="68">
        <f t="shared" si="39"/>
        <v>0</v>
      </c>
    </row>
    <row r="221" spans="1:20" x14ac:dyDescent="0.35">
      <c r="A221" s="63">
        <v>45697.999999999476</v>
      </c>
      <c r="B221" s="46">
        <v>507.86099999999999</v>
      </c>
      <c r="C221" s="46">
        <v>18901.3276234</v>
      </c>
      <c r="D221" s="66">
        <v>0</v>
      </c>
      <c r="E221" s="66">
        <v>0</v>
      </c>
      <c r="F221" s="19">
        <f t="shared" si="41"/>
        <v>507.86099999999999</v>
      </c>
      <c r="G221" s="19">
        <f t="shared" si="41"/>
        <v>18901.3276234</v>
      </c>
      <c r="H221" s="67">
        <v>0</v>
      </c>
      <c r="I221" s="34">
        <f t="shared" si="35"/>
        <v>507.86099999999999</v>
      </c>
      <c r="J221" s="68">
        <f t="shared" si="36"/>
        <v>37.217521375730762</v>
      </c>
      <c r="K221" s="110">
        <v>3.67</v>
      </c>
      <c r="L221" s="68">
        <f t="shared" si="37"/>
        <v>46.268000000000001</v>
      </c>
      <c r="M221" s="68">
        <f t="shared" si="42"/>
        <v>49.564706644968119</v>
      </c>
      <c r="N221" s="68">
        <f t="shared" si="42"/>
        <v>45.190892753706514</v>
      </c>
      <c r="O221" s="68">
        <f t="shared" si="42"/>
        <v>43.26533570177984</v>
      </c>
      <c r="P221" s="68">
        <f t="shared" si="42"/>
        <v>0</v>
      </c>
      <c r="Q221" s="68">
        <f t="shared" si="42"/>
        <v>0</v>
      </c>
      <c r="R221" s="68">
        <f t="shared" si="38"/>
        <v>49.564706644968119</v>
      </c>
      <c r="S221" s="68">
        <f t="shared" si="34"/>
        <v>0</v>
      </c>
      <c r="T221" s="68">
        <f t="shared" si="39"/>
        <v>0</v>
      </c>
    </row>
    <row r="222" spans="1:20" x14ac:dyDescent="0.35">
      <c r="A222" s="63">
        <v>45698.04166666614</v>
      </c>
      <c r="B222" s="46">
        <v>565.03600000000006</v>
      </c>
      <c r="C222" s="46">
        <v>20536.126578039999</v>
      </c>
      <c r="D222" s="66">
        <v>0</v>
      </c>
      <c r="E222" s="66">
        <v>0</v>
      </c>
      <c r="F222" s="19">
        <f t="shared" si="41"/>
        <v>565.03600000000006</v>
      </c>
      <c r="G222" s="19">
        <f t="shared" si="41"/>
        <v>20536.126578039999</v>
      </c>
      <c r="H222" s="67">
        <v>0</v>
      </c>
      <c r="I222" s="34">
        <f t="shared" si="35"/>
        <v>565.03600000000006</v>
      </c>
      <c r="J222" s="68">
        <f t="shared" si="36"/>
        <v>36.344810911233971</v>
      </c>
      <c r="K222" s="110">
        <v>3.67</v>
      </c>
      <c r="L222" s="68">
        <f t="shared" si="37"/>
        <v>46.268000000000001</v>
      </c>
      <c r="M222" s="68">
        <f t="shared" si="42"/>
        <v>49.564706644968119</v>
      </c>
      <c r="N222" s="68">
        <f t="shared" si="42"/>
        <v>45.190892753706514</v>
      </c>
      <c r="O222" s="68">
        <f t="shared" si="42"/>
        <v>43.26533570177984</v>
      </c>
      <c r="P222" s="68">
        <f t="shared" si="42"/>
        <v>0</v>
      </c>
      <c r="Q222" s="68">
        <f t="shared" si="42"/>
        <v>0</v>
      </c>
      <c r="R222" s="68">
        <f t="shared" si="38"/>
        <v>49.564706644968119</v>
      </c>
      <c r="S222" s="68">
        <f t="shared" si="34"/>
        <v>0</v>
      </c>
      <c r="T222" s="68">
        <f t="shared" si="39"/>
        <v>0</v>
      </c>
    </row>
    <row r="223" spans="1:20" x14ac:dyDescent="0.35">
      <c r="A223" s="63">
        <v>45698.083333332805</v>
      </c>
      <c r="B223" s="46">
        <v>559.19799999999998</v>
      </c>
      <c r="C223" s="46">
        <v>19334.6745462</v>
      </c>
      <c r="D223" s="66">
        <v>0</v>
      </c>
      <c r="E223" s="66">
        <v>0</v>
      </c>
      <c r="F223" s="19">
        <f t="shared" si="41"/>
        <v>559.19799999999998</v>
      </c>
      <c r="G223" s="19">
        <f t="shared" si="41"/>
        <v>19334.6745462</v>
      </c>
      <c r="H223" s="67">
        <v>0</v>
      </c>
      <c r="I223" s="34">
        <f t="shared" si="35"/>
        <v>559.19799999999998</v>
      </c>
      <c r="J223" s="68">
        <f t="shared" si="36"/>
        <v>34.575721919963947</v>
      </c>
      <c r="K223" s="110">
        <v>3.67</v>
      </c>
      <c r="L223" s="68">
        <f t="shared" si="37"/>
        <v>46.268000000000001</v>
      </c>
      <c r="M223" s="68">
        <f t="shared" si="42"/>
        <v>49.564706644968119</v>
      </c>
      <c r="N223" s="68">
        <f t="shared" si="42"/>
        <v>45.190892753706514</v>
      </c>
      <c r="O223" s="68">
        <f t="shared" si="42"/>
        <v>43.26533570177984</v>
      </c>
      <c r="P223" s="68">
        <f t="shared" si="42"/>
        <v>0</v>
      </c>
      <c r="Q223" s="68">
        <f t="shared" si="42"/>
        <v>0</v>
      </c>
      <c r="R223" s="68">
        <f t="shared" si="38"/>
        <v>49.564706644968119</v>
      </c>
      <c r="S223" s="68">
        <f t="shared" si="34"/>
        <v>0</v>
      </c>
      <c r="T223" s="68">
        <f t="shared" si="39"/>
        <v>0</v>
      </c>
    </row>
    <row r="224" spans="1:20" x14ac:dyDescent="0.35">
      <c r="A224" s="63">
        <v>45698.124999999469</v>
      </c>
      <c r="B224" s="46">
        <v>598.45900000000006</v>
      </c>
      <c r="C224" s="46">
        <v>20732.990830390001</v>
      </c>
      <c r="D224" s="66">
        <v>0</v>
      </c>
      <c r="E224" s="66">
        <v>0</v>
      </c>
      <c r="F224" s="19">
        <f t="shared" si="41"/>
        <v>598.45900000000006</v>
      </c>
      <c r="G224" s="19">
        <f t="shared" si="41"/>
        <v>20732.990830390001</v>
      </c>
      <c r="H224" s="67">
        <v>0</v>
      </c>
      <c r="I224" s="34">
        <f t="shared" si="35"/>
        <v>598.45900000000006</v>
      </c>
      <c r="J224" s="68">
        <f t="shared" si="36"/>
        <v>34.643961959616277</v>
      </c>
      <c r="K224" s="110">
        <v>3.67</v>
      </c>
      <c r="L224" s="68">
        <f t="shared" si="37"/>
        <v>46.268000000000001</v>
      </c>
      <c r="M224" s="68">
        <f t="shared" si="42"/>
        <v>49.564706644968119</v>
      </c>
      <c r="N224" s="68">
        <f t="shared" si="42"/>
        <v>45.190892753706514</v>
      </c>
      <c r="O224" s="68">
        <f t="shared" si="42"/>
        <v>43.26533570177984</v>
      </c>
      <c r="P224" s="68">
        <f t="shared" si="42"/>
        <v>0</v>
      </c>
      <c r="Q224" s="68">
        <f t="shared" si="42"/>
        <v>0</v>
      </c>
      <c r="R224" s="68">
        <f t="shared" si="38"/>
        <v>49.564706644968119</v>
      </c>
      <c r="S224" s="68">
        <f t="shared" si="34"/>
        <v>0</v>
      </c>
      <c r="T224" s="68">
        <f t="shared" si="39"/>
        <v>0</v>
      </c>
    </row>
    <row r="225" spans="1:20" x14ac:dyDescent="0.35">
      <c r="A225" s="63">
        <v>45698.166666666133</v>
      </c>
      <c r="B225" s="46">
        <v>624.976</v>
      </c>
      <c r="C225" s="46">
        <v>21616.001809919999</v>
      </c>
      <c r="D225" s="66">
        <v>0</v>
      </c>
      <c r="E225" s="66">
        <v>0</v>
      </c>
      <c r="F225" s="19">
        <f t="shared" si="41"/>
        <v>624.976</v>
      </c>
      <c r="G225" s="19">
        <f t="shared" si="41"/>
        <v>21616.001809919999</v>
      </c>
      <c r="H225" s="67">
        <v>0</v>
      </c>
      <c r="I225" s="34">
        <f t="shared" si="35"/>
        <v>624.976</v>
      </c>
      <c r="J225" s="68">
        <f t="shared" si="36"/>
        <v>34.586931034023706</v>
      </c>
      <c r="K225" s="110">
        <v>3.67</v>
      </c>
      <c r="L225" s="68">
        <f t="shared" si="37"/>
        <v>46.268000000000001</v>
      </c>
      <c r="M225" s="68">
        <f t="shared" si="42"/>
        <v>49.564706644968119</v>
      </c>
      <c r="N225" s="68">
        <f t="shared" si="42"/>
        <v>45.190892753706514</v>
      </c>
      <c r="O225" s="68">
        <f t="shared" si="42"/>
        <v>43.26533570177984</v>
      </c>
      <c r="P225" s="68">
        <f t="shared" si="42"/>
        <v>0</v>
      </c>
      <c r="Q225" s="68">
        <f t="shared" si="42"/>
        <v>0</v>
      </c>
      <c r="R225" s="68">
        <f t="shared" si="38"/>
        <v>49.564706644968119</v>
      </c>
      <c r="S225" s="68">
        <f t="shared" si="34"/>
        <v>0</v>
      </c>
      <c r="T225" s="68">
        <f t="shared" si="39"/>
        <v>0</v>
      </c>
    </row>
    <row r="226" spans="1:20" x14ac:dyDescent="0.35">
      <c r="A226" s="63">
        <v>45698.208333332797</v>
      </c>
      <c r="B226" s="46">
        <v>623.58699999999999</v>
      </c>
      <c r="C226" s="46">
        <v>21858.882220749998</v>
      </c>
      <c r="D226" s="66">
        <v>0</v>
      </c>
      <c r="E226" s="66">
        <v>0</v>
      </c>
      <c r="F226" s="19">
        <f t="shared" si="41"/>
        <v>623.58699999999999</v>
      </c>
      <c r="G226" s="19">
        <f t="shared" si="41"/>
        <v>21858.882220749998</v>
      </c>
      <c r="H226" s="67">
        <v>0</v>
      </c>
      <c r="I226" s="34">
        <f t="shared" si="35"/>
        <v>623.58699999999999</v>
      </c>
      <c r="J226" s="68">
        <f t="shared" si="36"/>
        <v>35.053460416509644</v>
      </c>
      <c r="K226" s="110">
        <v>3.67</v>
      </c>
      <c r="L226" s="68">
        <f t="shared" si="37"/>
        <v>46.268000000000001</v>
      </c>
      <c r="M226" s="68">
        <f t="shared" si="42"/>
        <v>49.564706644968119</v>
      </c>
      <c r="N226" s="68">
        <f t="shared" si="42"/>
        <v>45.190892753706514</v>
      </c>
      <c r="O226" s="68">
        <f t="shared" si="42"/>
        <v>43.26533570177984</v>
      </c>
      <c r="P226" s="68">
        <f t="shared" si="42"/>
        <v>0</v>
      </c>
      <c r="Q226" s="68">
        <f t="shared" si="42"/>
        <v>0</v>
      </c>
      <c r="R226" s="68">
        <f t="shared" si="38"/>
        <v>49.564706644968119</v>
      </c>
      <c r="S226" s="68">
        <f t="shared" si="34"/>
        <v>0</v>
      </c>
      <c r="T226" s="68">
        <f t="shared" si="39"/>
        <v>0</v>
      </c>
    </row>
    <row r="227" spans="1:20" x14ac:dyDescent="0.35">
      <c r="A227" s="63">
        <v>45698.249999999462</v>
      </c>
      <c r="B227" s="46">
        <v>668.51199999999994</v>
      </c>
      <c r="C227" s="46">
        <v>25476.299957759999</v>
      </c>
      <c r="D227" s="66">
        <v>0</v>
      </c>
      <c r="E227" s="66">
        <v>0</v>
      </c>
      <c r="F227" s="19">
        <f t="shared" si="41"/>
        <v>668.51199999999994</v>
      </c>
      <c r="G227" s="19">
        <f t="shared" si="41"/>
        <v>25476.299957759999</v>
      </c>
      <c r="H227" s="67">
        <v>0</v>
      </c>
      <c r="I227" s="34">
        <f t="shared" si="35"/>
        <v>668.51199999999994</v>
      </c>
      <c r="J227" s="68">
        <f t="shared" si="36"/>
        <v>38.108964323392847</v>
      </c>
      <c r="K227" s="110">
        <v>3.67</v>
      </c>
      <c r="L227" s="68">
        <f t="shared" si="37"/>
        <v>46.268000000000001</v>
      </c>
      <c r="M227" s="68">
        <f t="shared" si="42"/>
        <v>49.564706644968119</v>
      </c>
      <c r="N227" s="68">
        <f t="shared" si="42"/>
        <v>45.190892753706514</v>
      </c>
      <c r="O227" s="68">
        <f t="shared" si="42"/>
        <v>43.26533570177984</v>
      </c>
      <c r="P227" s="68">
        <f t="shared" si="42"/>
        <v>0</v>
      </c>
      <c r="Q227" s="68">
        <f t="shared" si="42"/>
        <v>0</v>
      </c>
      <c r="R227" s="68">
        <f t="shared" si="38"/>
        <v>49.564706644968119</v>
      </c>
      <c r="S227" s="68">
        <f t="shared" si="34"/>
        <v>0</v>
      </c>
      <c r="T227" s="68">
        <f t="shared" si="39"/>
        <v>0</v>
      </c>
    </row>
    <row r="228" spans="1:20" x14ac:dyDescent="0.35">
      <c r="A228" s="63">
        <v>45698.291666666126</v>
      </c>
      <c r="B228" s="46">
        <v>719.79499999999996</v>
      </c>
      <c r="C228" s="46">
        <v>44560.78056965</v>
      </c>
      <c r="D228" s="66">
        <v>0</v>
      </c>
      <c r="E228" s="66">
        <v>0</v>
      </c>
      <c r="F228" s="19">
        <f t="shared" si="41"/>
        <v>719.79499999999996</v>
      </c>
      <c r="G228" s="19">
        <f t="shared" si="41"/>
        <v>44560.78056965</v>
      </c>
      <c r="H228" s="67">
        <v>0</v>
      </c>
      <c r="I228" s="34">
        <f t="shared" si="35"/>
        <v>719.79499999999996</v>
      </c>
      <c r="J228" s="68">
        <f t="shared" si="36"/>
        <v>61.907599482699936</v>
      </c>
      <c r="K228" s="110">
        <v>3.67</v>
      </c>
      <c r="L228" s="68">
        <f t="shared" si="37"/>
        <v>46.268000000000001</v>
      </c>
      <c r="M228" s="68">
        <f t="shared" si="42"/>
        <v>49.564706644968119</v>
      </c>
      <c r="N228" s="68">
        <f t="shared" si="42"/>
        <v>45.190892753706514</v>
      </c>
      <c r="O228" s="68">
        <f t="shared" si="42"/>
        <v>43.26533570177984</v>
      </c>
      <c r="P228" s="68">
        <f t="shared" si="42"/>
        <v>0</v>
      </c>
      <c r="Q228" s="68">
        <f t="shared" si="42"/>
        <v>0</v>
      </c>
      <c r="R228" s="68">
        <f t="shared" si="38"/>
        <v>49.564706644968119</v>
      </c>
      <c r="S228" s="68">
        <f t="shared" si="34"/>
        <v>12.342892837731817</v>
      </c>
      <c r="T228" s="68">
        <f t="shared" si="39"/>
        <v>8884.3525501351724</v>
      </c>
    </row>
    <row r="229" spans="1:20" x14ac:dyDescent="0.35">
      <c r="A229" s="63">
        <v>45698.33333333279</v>
      </c>
      <c r="B229" s="46">
        <v>696.57299999999998</v>
      </c>
      <c r="C229" s="46">
        <v>55705.649914109999</v>
      </c>
      <c r="D229" s="66">
        <v>0</v>
      </c>
      <c r="E229" s="66">
        <v>0</v>
      </c>
      <c r="F229" s="19">
        <f t="shared" si="41"/>
        <v>696.57299999999998</v>
      </c>
      <c r="G229" s="19">
        <f t="shared" si="41"/>
        <v>55705.649914109999</v>
      </c>
      <c r="H229" s="67">
        <v>0</v>
      </c>
      <c r="I229" s="34">
        <f t="shared" si="35"/>
        <v>696.57299999999998</v>
      </c>
      <c r="J229" s="68">
        <f t="shared" si="36"/>
        <v>79.97101511845851</v>
      </c>
      <c r="K229" s="110">
        <v>3.67</v>
      </c>
      <c r="L229" s="68">
        <f t="shared" si="37"/>
        <v>46.268000000000001</v>
      </c>
      <c r="M229" s="68">
        <f t="shared" si="42"/>
        <v>49.564706644968119</v>
      </c>
      <c r="N229" s="68">
        <f t="shared" si="42"/>
        <v>45.190892753706514</v>
      </c>
      <c r="O229" s="68">
        <f t="shared" si="42"/>
        <v>43.26533570177984</v>
      </c>
      <c r="P229" s="68">
        <f t="shared" si="42"/>
        <v>0</v>
      </c>
      <c r="Q229" s="68">
        <f t="shared" si="42"/>
        <v>0</v>
      </c>
      <c r="R229" s="68">
        <f t="shared" si="38"/>
        <v>49.564706644968119</v>
      </c>
      <c r="S229" s="68">
        <f t="shared" si="34"/>
        <v>30.406308473490391</v>
      </c>
      <c r="T229" s="68">
        <f t="shared" si="39"/>
        <v>21180.213512304621</v>
      </c>
    </row>
    <row r="230" spans="1:20" x14ac:dyDescent="0.35">
      <c r="A230" s="63">
        <v>45698.374999999454</v>
      </c>
      <c r="B230" s="46">
        <v>629.13699999999994</v>
      </c>
      <c r="C230" s="46">
        <v>31632.694279169998</v>
      </c>
      <c r="D230" s="66">
        <v>0</v>
      </c>
      <c r="E230" s="66">
        <v>0</v>
      </c>
      <c r="F230" s="19">
        <f t="shared" si="41"/>
        <v>629.13699999999994</v>
      </c>
      <c r="G230" s="19">
        <f t="shared" si="41"/>
        <v>31632.694279169998</v>
      </c>
      <c r="H230" s="67">
        <v>0</v>
      </c>
      <c r="I230" s="34">
        <f t="shared" si="35"/>
        <v>629.13699999999994</v>
      </c>
      <c r="J230" s="68">
        <f t="shared" si="36"/>
        <v>50.279500775141187</v>
      </c>
      <c r="K230" s="110">
        <v>3.67</v>
      </c>
      <c r="L230" s="68">
        <f t="shared" si="37"/>
        <v>46.268000000000001</v>
      </c>
      <c r="M230" s="68">
        <f t="shared" si="42"/>
        <v>49.564706644968119</v>
      </c>
      <c r="N230" s="68">
        <f t="shared" si="42"/>
        <v>45.190892753706514</v>
      </c>
      <c r="O230" s="68">
        <f t="shared" si="42"/>
        <v>43.26533570177984</v>
      </c>
      <c r="P230" s="68">
        <f t="shared" si="42"/>
        <v>0</v>
      </c>
      <c r="Q230" s="68">
        <f t="shared" si="42"/>
        <v>0</v>
      </c>
      <c r="R230" s="68">
        <f t="shared" si="38"/>
        <v>49.564706644968119</v>
      </c>
      <c r="S230" s="68">
        <f t="shared" si="34"/>
        <v>0.71479413017306825</v>
      </c>
      <c r="T230" s="68">
        <f t="shared" si="39"/>
        <v>449.7034346746936</v>
      </c>
    </row>
    <row r="231" spans="1:20" x14ac:dyDescent="0.35">
      <c r="A231" s="63">
        <v>45698.416666666119</v>
      </c>
      <c r="B231" s="46">
        <v>617.13300000000004</v>
      </c>
      <c r="C231" s="46">
        <v>25713.674427170001</v>
      </c>
      <c r="D231" s="66">
        <v>0</v>
      </c>
      <c r="E231" s="66">
        <v>0</v>
      </c>
      <c r="F231" s="19">
        <f t="shared" si="41"/>
        <v>617.13300000000004</v>
      </c>
      <c r="G231" s="19">
        <f t="shared" si="41"/>
        <v>25713.674427170001</v>
      </c>
      <c r="H231" s="67">
        <v>0</v>
      </c>
      <c r="I231" s="34">
        <f t="shared" si="35"/>
        <v>617.13300000000004</v>
      </c>
      <c r="J231" s="68">
        <f t="shared" si="36"/>
        <v>41.66634165920474</v>
      </c>
      <c r="K231" s="110">
        <v>3.67</v>
      </c>
      <c r="L231" s="68">
        <f t="shared" si="37"/>
        <v>46.268000000000001</v>
      </c>
      <c r="M231" s="68">
        <f t="shared" si="42"/>
        <v>49.564706644968119</v>
      </c>
      <c r="N231" s="68">
        <f t="shared" si="42"/>
        <v>45.190892753706514</v>
      </c>
      <c r="O231" s="68">
        <f t="shared" si="42"/>
        <v>43.26533570177984</v>
      </c>
      <c r="P231" s="68">
        <f t="shared" si="42"/>
        <v>0</v>
      </c>
      <c r="Q231" s="68">
        <f t="shared" si="42"/>
        <v>0</v>
      </c>
      <c r="R231" s="68">
        <f t="shared" si="38"/>
        <v>49.564706644968119</v>
      </c>
      <c r="S231" s="68">
        <f t="shared" si="34"/>
        <v>0</v>
      </c>
      <c r="T231" s="68">
        <f t="shared" si="39"/>
        <v>0</v>
      </c>
    </row>
    <row r="232" spans="1:20" x14ac:dyDescent="0.35">
      <c r="A232" s="63">
        <v>45698.458333332783</v>
      </c>
      <c r="B232" s="46">
        <v>614.44799999999998</v>
      </c>
      <c r="C232" s="46">
        <v>24137.51849292</v>
      </c>
      <c r="D232" s="66">
        <v>0</v>
      </c>
      <c r="E232" s="66">
        <v>0</v>
      </c>
      <c r="F232" s="19">
        <f t="shared" si="41"/>
        <v>614.44799999999998</v>
      </c>
      <c r="G232" s="19">
        <f t="shared" si="41"/>
        <v>24137.51849292</v>
      </c>
      <c r="H232" s="67">
        <v>0</v>
      </c>
      <c r="I232" s="34">
        <f t="shared" si="35"/>
        <v>614.44799999999998</v>
      </c>
      <c r="J232" s="68">
        <f t="shared" si="36"/>
        <v>39.283256667643158</v>
      </c>
      <c r="K232" s="110">
        <v>3.67</v>
      </c>
      <c r="L232" s="68">
        <f t="shared" si="37"/>
        <v>46.268000000000001</v>
      </c>
      <c r="M232" s="68">
        <f t="shared" ref="M232:Q247" si="43">M231</f>
        <v>49.564706644968119</v>
      </c>
      <c r="N232" s="68">
        <f t="shared" si="43"/>
        <v>45.190892753706514</v>
      </c>
      <c r="O232" s="68">
        <f t="shared" si="43"/>
        <v>43.26533570177984</v>
      </c>
      <c r="P232" s="68">
        <f t="shared" si="43"/>
        <v>0</v>
      </c>
      <c r="Q232" s="68">
        <f t="shared" si="43"/>
        <v>0</v>
      </c>
      <c r="R232" s="68">
        <f t="shared" si="38"/>
        <v>49.564706644968119</v>
      </c>
      <c r="S232" s="68">
        <f t="shared" si="34"/>
        <v>0</v>
      </c>
      <c r="T232" s="68">
        <f t="shared" si="39"/>
        <v>0</v>
      </c>
    </row>
    <row r="233" spans="1:20" x14ac:dyDescent="0.35">
      <c r="A233" s="63">
        <v>45698.499999999447</v>
      </c>
      <c r="B233" s="46">
        <v>582.351</v>
      </c>
      <c r="C233" s="46">
        <v>20971.127764450001</v>
      </c>
      <c r="D233" s="66">
        <v>0</v>
      </c>
      <c r="E233" s="66">
        <v>0</v>
      </c>
      <c r="F233" s="19">
        <f t="shared" si="41"/>
        <v>582.351</v>
      </c>
      <c r="G233" s="19">
        <f t="shared" si="41"/>
        <v>20971.127764450001</v>
      </c>
      <c r="H233" s="67">
        <v>0</v>
      </c>
      <c r="I233" s="34">
        <f t="shared" si="35"/>
        <v>582.351</v>
      </c>
      <c r="J233" s="68">
        <f t="shared" si="36"/>
        <v>36.011147511466454</v>
      </c>
      <c r="K233" s="110">
        <v>3.67</v>
      </c>
      <c r="L233" s="68">
        <f t="shared" si="37"/>
        <v>46.268000000000001</v>
      </c>
      <c r="M233" s="68">
        <f t="shared" si="43"/>
        <v>49.564706644968119</v>
      </c>
      <c r="N233" s="68">
        <f t="shared" si="43"/>
        <v>45.190892753706514</v>
      </c>
      <c r="O233" s="68">
        <f t="shared" si="43"/>
        <v>43.26533570177984</v>
      </c>
      <c r="P233" s="68">
        <f t="shared" si="43"/>
        <v>0</v>
      </c>
      <c r="Q233" s="68">
        <f t="shared" si="43"/>
        <v>0</v>
      </c>
      <c r="R233" s="68">
        <f t="shared" si="38"/>
        <v>49.564706644968119</v>
      </c>
      <c r="S233" s="68">
        <f t="shared" si="34"/>
        <v>0</v>
      </c>
      <c r="T233" s="68">
        <f t="shared" si="39"/>
        <v>0</v>
      </c>
    </row>
    <row r="234" spans="1:20" x14ac:dyDescent="0.35">
      <c r="A234" s="63">
        <v>45698.541666666111</v>
      </c>
      <c r="B234" s="46">
        <v>601.10500000000002</v>
      </c>
      <c r="C234" s="46">
        <v>21196.945438700001</v>
      </c>
      <c r="D234" s="66">
        <v>0</v>
      </c>
      <c r="E234" s="66">
        <v>0</v>
      </c>
      <c r="F234" s="19">
        <f t="shared" si="41"/>
        <v>601.10500000000002</v>
      </c>
      <c r="G234" s="19">
        <f t="shared" si="41"/>
        <v>21196.945438700001</v>
      </c>
      <c r="H234" s="67">
        <v>0</v>
      </c>
      <c r="I234" s="34">
        <f t="shared" si="35"/>
        <v>601.10500000000002</v>
      </c>
      <c r="J234" s="68">
        <f t="shared" si="36"/>
        <v>35.263299155222462</v>
      </c>
      <c r="K234" s="110">
        <v>3.67</v>
      </c>
      <c r="L234" s="68">
        <f t="shared" si="37"/>
        <v>46.268000000000001</v>
      </c>
      <c r="M234" s="68">
        <f t="shared" si="43"/>
        <v>49.564706644968119</v>
      </c>
      <c r="N234" s="68">
        <f t="shared" si="43"/>
        <v>45.190892753706514</v>
      </c>
      <c r="O234" s="68">
        <f t="shared" si="43"/>
        <v>43.26533570177984</v>
      </c>
      <c r="P234" s="68">
        <f t="shared" si="43"/>
        <v>0</v>
      </c>
      <c r="Q234" s="68">
        <f t="shared" si="43"/>
        <v>0</v>
      </c>
      <c r="R234" s="68">
        <f t="shared" si="38"/>
        <v>49.564706644968119</v>
      </c>
      <c r="S234" s="68">
        <f t="shared" si="34"/>
        <v>0</v>
      </c>
      <c r="T234" s="68">
        <f t="shared" si="39"/>
        <v>0</v>
      </c>
    </row>
    <row r="235" spans="1:20" x14ac:dyDescent="0.35">
      <c r="A235" s="63">
        <v>45698.583333332776</v>
      </c>
      <c r="B235" s="46">
        <v>607.05200000000002</v>
      </c>
      <c r="C235" s="46">
        <v>20291.49490048</v>
      </c>
      <c r="D235" s="66">
        <v>0</v>
      </c>
      <c r="E235" s="66">
        <v>0</v>
      </c>
      <c r="F235" s="19">
        <f t="shared" si="41"/>
        <v>607.05200000000002</v>
      </c>
      <c r="G235" s="19">
        <f t="shared" si="41"/>
        <v>20291.49490048</v>
      </c>
      <c r="H235" s="67">
        <v>0</v>
      </c>
      <c r="I235" s="34">
        <f t="shared" si="35"/>
        <v>607.05200000000002</v>
      </c>
      <c r="J235" s="68">
        <f t="shared" si="36"/>
        <v>33.426287864103898</v>
      </c>
      <c r="K235" s="110">
        <v>3.67</v>
      </c>
      <c r="L235" s="68">
        <f t="shared" si="37"/>
        <v>46.268000000000001</v>
      </c>
      <c r="M235" s="68">
        <f t="shared" si="43"/>
        <v>49.564706644968119</v>
      </c>
      <c r="N235" s="68">
        <f t="shared" si="43"/>
        <v>45.190892753706514</v>
      </c>
      <c r="O235" s="68">
        <f t="shared" si="43"/>
        <v>43.26533570177984</v>
      </c>
      <c r="P235" s="68">
        <f t="shared" si="43"/>
        <v>0</v>
      </c>
      <c r="Q235" s="68">
        <f t="shared" si="43"/>
        <v>0</v>
      </c>
      <c r="R235" s="68">
        <f t="shared" si="38"/>
        <v>49.564706644968119</v>
      </c>
      <c r="S235" s="68">
        <f t="shared" si="34"/>
        <v>0</v>
      </c>
      <c r="T235" s="68">
        <f t="shared" si="39"/>
        <v>0</v>
      </c>
    </row>
    <row r="236" spans="1:20" x14ac:dyDescent="0.35">
      <c r="A236" s="63">
        <v>45698.62499999944</v>
      </c>
      <c r="B236" s="46">
        <v>591.94799999999998</v>
      </c>
      <c r="C236" s="46">
        <v>19725.715085759999</v>
      </c>
      <c r="D236" s="66">
        <v>0</v>
      </c>
      <c r="E236" s="66">
        <v>0</v>
      </c>
      <c r="F236" s="19">
        <f t="shared" si="41"/>
        <v>591.94799999999998</v>
      </c>
      <c r="G236" s="19">
        <f t="shared" si="41"/>
        <v>19725.715085759999</v>
      </c>
      <c r="H236" s="67">
        <v>0</v>
      </c>
      <c r="I236" s="34">
        <f t="shared" si="35"/>
        <v>591.94799999999998</v>
      </c>
      <c r="J236" s="68">
        <f t="shared" si="36"/>
        <v>33.323391726570577</v>
      </c>
      <c r="K236" s="110">
        <v>3.67</v>
      </c>
      <c r="L236" s="68">
        <f t="shared" si="37"/>
        <v>46.268000000000001</v>
      </c>
      <c r="M236" s="68">
        <f t="shared" si="43"/>
        <v>49.564706644968119</v>
      </c>
      <c r="N236" s="68">
        <f t="shared" si="43"/>
        <v>45.190892753706514</v>
      </c>
      <c r="O236" s="68">
        <f t="shared" si="43"/>
        <v>43.26533570177984</v>
      </c>
      <c r="P236" s="68">
        <f t="shared" si="43"/>
        <v>0</v>
      </c>
      <c r="Q236" s="68">
        <f t="shared" si="43"/>
        <v>0</v>
      </c>
      <c r="R236" s="68">
        <f t="shared" si="38"/>
        <v>49.564706644968119</v>
      </c>
      <c r="S236" s="68">
        <f t="shared" si="34"/>
        <v>0</v>
      </c>
      <c r="T236" s="68">
        <f t="shared" si="39"/>
        <v>0</v>
      </c>
    </row>
    <row r="237" spans="1:20" x14ac:dyDescent="0.35">
      <c r="A237" s="63">
        <v>45698.666666666104</v>
      </c>
      <c r="B237" s="46">
        <v>577.46</v>
      </c>
      <c r="C237" s="46">
        <v>19559.2549296</v>
      </c>
      <c r="D237" s="66">
        <v>0</v>
      </c>
      <c r="E237" s="66">
        <v>0</v>
      </c>
      <c r="F237" s="19">
        <f t="shared" si="41"/>
        <v>577.46</v>
      </c>
      <c r="G237" s="19">
        <f t="shared" si="41"/>
        <v>19559.2549296</v>
      </c>
      <c r="H237" s="67">
        <v>0</v>
      </c>
      <c r="I237" s="34">
        <f t="shared" si="35"/>
        <v>577.46</v>
      </c>
      <c r="J237" s="68">
        <f t="shared" si="36"/>
        <v>33.871185761091674</v>
      </c>
      <c r="K237" s="110">
        <v>3.67</v>
      </c>
      <c r="L237" s="68">
        <f t="shared" si="37"/>
        <v>46.268000000000001</v>
      </c>
      <c r="M237" s="68">
        <f t="shared" si="43"/>
        <v>49.564706644968119</v>
      </c>
      <c r="N237" s="68">
        <f t="shared" si="43"/>
        <v>45.190892753706514</v>
      </c>
      <c r="O237" s="68">
        <f t="shared" si="43"/>
        <v>43.26533570177984</v>
      </c>
      <c r="P237" s="68">
        <f t="shared" si="43"/>
        <v>0</v>
      </c>
      <c r="Q237" s="68">
        <f t="shared" si="43"/>
        <v>0</v>
      </c>
      <c r="R237" s="68">
        <f t="shared" si="38"/>
        <v>49.564706644968119</v>
      </c>
      <c r="S237" s="68">
        <f t="shared" si="34"/>
        <v>0</v>
      </c>
      <c r="T237" s="68">
        <f t="shared" si="39"/>
        <v>0</v>
      </c>
    </row>
    <row r="238" spans="1:20" x14ac:dyDescent="0.35">
      <c r="A238" s="63">
        <v>45698.708333332768</v>
      </c>
      <c r="B238" s="46">
        <v>589.83400000000006</v>
      </c>
      <c r="C238" s="46">
        <v>21873.33332768</v>
      </c>
      <c r="D238" s="66">
        <v>0</v>
      </c>
      <c r="E238" s="66">
        <v>0</v>
      </c>
      <c r="F238" s="19">
        <f t="shared" si="41"/>
        <v>589.83400000000006</v>
      </c>
      <c r="G238" s="19">
        <f t="shared" si="41"/>
        <v>21873.33332768</v>
      </c>
      <c r="H238" s="67">
        <v>0</v>
      </c>
      <c r="I238" s="34">
        <f t="shared" si="35"/>
        <v>589.83400000000006</v>
      </c>
      <c r="J238" s="68">
        <f t="shared" si="36"/>
        <v>37.083880087753499</v>
      </c>
      <c r="K238" s="110">
        <v>3.67</v>
      </c>
      <c r="L238" s="68">
        <f t="shared" si="37"/>
        <v>46.268000000000001</v>
      </c>
      <c r="M238" s="68">
        <f t="shared" si="43"/>
        <v>49.564706644968119</v>
      </c>
      <c r="N238" s="68">
        <f t="shared" si="43"/>
        <v>45.190892753706514</v>
      </c>
      <c r="O238" s="68">
        <f t="shared" si="43"/>
        <v>43.26533570177984</v>
      </c>
      <c r="P238" s="68">
        <f t="shared" si="43"/>
        <v>0</v>
      </c>
      <c r="Q238" s="68">
        <f t="shared" si="43"/>
        <v>0</v>
      </c>
      <c r="R238" s="68">
        <f t="shared" si="38"/>
        <v>49.564706644968119</v>
      </c>
      <c r="S238" s="68">
        <f t="shared" si="34"/>
        <v>0</v>
      </c>
      <c r="T238" s="68">
        <f t="shared" si="39"/>
        <v>0</v>
      </c>
    </row>
    <row r="239" spans="1:20" x14ac:dyDescent="0.35">
      <c r="A239" s="63">
        <v>45698.749999999432</v>
      </c>
      <c r="B239" s="46">
        <v>595.803</v>
      </c>
      <c r="C239" s="46">
        <v>32773.194399630003</v>
      </c>
      <c r="D239" s="66">
        <v>0</v>
      </c>
      <c r="E239" s="66">
        <v>0</v>
      </c>
      <c r="F239" s="19">
        <f t="shared" si="41"/>
        <v>595.803</v>
      </c>
      <c r="G239" s="19">
        <f t="shared" si="41"/>
        <v>32773.194399630003</v>
      </c>
      <c r="H239" s="67">
        <v>0</v>
      </c>
      <c r="I239" s="34">
        <f t="shared" si="35"/>
        <v>595.803</v>
      </c>
      <c r="J239" s="68">
        <f t="shared" si="36"/>
        <v>55.006762973046463</v>
      </c>
      <c r="K239" s="110">
        <v>3.67</v>
      </c>
      <c r="L239" s="68">
        <f t="shared" si="37"/>
        <v>46.268000000000001</v>
      </c>
      <c r="M239" s="68">
        <f t="shared" si="43"/>
        <v>49.564706644968119</v>
      </c>
      <c r="N239" s="68">
        <f t="shared" si="43"/>
        <v>45.190892753706514</v>
      </c>
      <c r="O239" s="68">
        <f t="shared" si="43"/>
        <v>43.26533570177984</v>
      </c>
      <c r="P239" s="68">
        <f t="shared" si="43"/>
        <v>0</v>
      </c>
      <c r="Q239" s="68">
        <f t="shared" si="43"/>
        <v>0</v>
      </c>
      <c r="R239" s="68">
        <f t="shared" si="38"/>
        <v>49.564706644968119</v>
      </c>
      <c r="S239" s="68">
        <f t="shared" si="34"/>
        <v>5.4420563280783441</v>
      </c>
      <c r="T239" s="68">
        <f t="shared" si="39"/>
        <v>3242.3934864380617</v>
      </c>
    </row>
    <row r="240" spans="1:20" x14ac:dyDescent="0.35">
      <c r="A240" s="63">
        <v>45698.791666666097</v>
      </c>
      <c r="B240" s="46">
        <v>591.30200000000002</v>
      </c>
      <c r="C240" s="46">
        <v>39148.742924339997</v>
      </c>
      <c r="D240" s="66">
        <v>0</v>
      </c>
      <c r="E240" s="66">
        <v>0</v>
      </c>
      <c r="F240" s="19">
        <f t="shared" si="41"/>
        <v>591.30200000000002</v>
      </c>
      <c r="G240" s="19">
        <f t="shared" si="41"/>
        <v>39148.742924339997</v>
      </c>
      <c r="H240" s="67">
        <v>0</v>
      </c>
      <c r="I240" s="34">
        <f t="shared" si="35"/>
        <v>591.30200000000002</v>
      </c>
      <c r="J240" s="68">
        <f t="shared" si="36"/>
        <v>66.207695770249373</v>
      </c>
      <c r="K240" s="110">
        <v>3.67</v>
      </c>
      <c r="L240" s="68">
        <f t="shared" si="37"/>
        <v>46.268000000000001</v>
      </c>
      <c r="M240" s="68">
        <f t="shared" si="43"/>
        <v>49.564706644968119</v>
      </c>
      <c r="N240" s="68">
        <f t="shared" si="43"/>
        <v>45.190892753706514</v>
      </c>
      <c r="O240" s="68">
        <f t="shared" si="43"/>
        <v>43.26533570177984</v>
      </c>
      <c r="P240" s="68">
        <f t="shared" si="43"/>
        <v>0</v>
      </c>
      <c r="Q240" s="68">
        <f t="shared" si="43"/>
        <v>0</v>
      </c>
      <c r="R240" s="68">
        <f t="shared" si="38"/>
        <v>49.564706644968119</v>
      </c>
      <c r="S240" s="68">
        <f t="shared" si="34"/>
        <v>16.642989125281254</v>
      </c>
      <c r="T240" s="68">
        <f t="shared" si="39"/>
        <v>9841.0327557570563</v>
      </c>
    </row>
    <row r="241" spans="1:20" x14ac:dyDescent="0.35">
      <c r="A241" s="63">
        <v>45698.833333332761</v>
      </c>
      <c r="B241" s="46">
        <v>507.19200000000001</v>
      </c>
      <c r="C241" s="46">
        <v>28120.942010400002</v>
      </c>
      <c r="D241" s="66">
        <v>0</v>
      </c>
      <c r="E241" s="66">
        <v>0</v>
      </c>
      <c r="F241" s="19">
        <f t="shared" si="41"/>
        <v>507.19200000000001</v>
      </c>
      <c r="G241" s="19">
        <f t="shared" si="41"/>
        <v>28120.942010400002</v>
      </c>
      <c r="H241" s="67">
        <v>0</v>
      </c>
      <c r="I241" s="34">
        <f t="shared" si="35"/>
        <v>507.19200000000001</v>
      </c>
      <c r="J241" s="68">
        <f t="shared" si="36"/>
        <v>55.444372171485355</v>
      </c>
      <c r="K241" s="110">
        <v>3.67</v>
      </c>
      <c r="L241" s="68">
        <f t="shared" si="37"/>
        <v>46.268000000000001</v>
      </c>
      <c r="M241" s="68">
        <f t="shared" si="43"/>
        <v>49.564706644968119</v>
      </c>
      <c r="N241" s="68">
        <f t="shared" si="43"/>
        <v>45.190892753706514</v>
      </c>
      <c r="O241" s="68">
        <f t="shared" si="43"/>
        <v>43.26533570177984</v>
      </c>
      <c r="P241" s="68">
        <f t="shared" si="43"/>
        <v>0</v>
      </c>
      <c r="Q241" s="68">
        <f t="shared" si="43"/>
        <v>0</v>
      </c>
      <c r="R241" s="68">
        <f t="shared" si="38"/>
        <v>49.564706644968119</v>
      </c>
      <c r="S241" s="68">
        <f t="shared" si="34"/>
        <v>5.8796655265172362</v>
      </c>
      <c r="T241" s="68">
        <f t="shared" si="39"/>
        <v>2982.1193177253299</v>
      </c>
    </row>
    <row r="242" spans="1:20" x14ac:dyDescent="0.35">
      <c r="A242" s="63">
        <v>45698.874999999425</v>
      </c>
      <c r="B242" s="46">
        <v>496.6</v>
      </c>
      <c r="C242" s="46">
        <v>27998.308000000001</v>
      </c>
      <c r="D242" s="66">
        <v>22.936</v>
      </c>
      <c r="E242" s="66">
        <v>1293.1320000000001</v>
      </c>
      <c r="F242" s="19">
        <f t="shared" si="41"/>
        <v>473.66400000000004</v>
      </c>
      <c r="G242" s="19">
        <f t="shared" si="41"/>
        <v>26705.175999999999</v>
      </c>
      <c r="H242" s="67">
        <v>0</v>
      </c>
      <c r="I242" s="34">
        <f t="shared" si="35"/>
        <v>473.66400000000004</v>
      </c>
      <c r="J242" s="68">
        <f t="shared" si="36"/>
        <v>56.379999324415614</v>
      </c>
      <c r="K242" s="110">
        <v>3.67</v>
      </c>
      <c r="L242" s="68">
        <f t="shared" si="37"/>
        <v>46.268000000000001</v>
      </c>
      <c r="M242" s="68">
        <f t="shared" si="43"/>
        <v>49.564706644968119</v>
      </c>
      <c r="N242" s="68">
        <f t="shared" si="43"/>
        <v>45.190892753706514</v>
      </c>
      <c r="O242" s="68">
        <f t="shared" si="43"/>
        <v>43.26533570177984</v>
      </c>
      <c r="P242" s="68">
        <f t="shared" si="43"/>
        <v>0</v>
      </c>
      <c r="Q242" s="68">
        <f t="shared" si="43"/>
        <v>0</v>
      </c>
      <c r="R242" s="68">
        <f t="shared" si="38"/>
        <v>49.564706644968119</v>
      </c>
      <c r="S242" s="68">
        <f t="shared" si="34"/>
        <v>6.8152926794474951</v>
      </c>
      <c r="T242" s="68">
        <f t="shared" si="39"/>
        <v>3228.1587917178185</v>
      </c>
    </row>
    <row r="243" spans="1:20" x14ac:dyDescent="0.35">
      <c r="A243" s="63">
        <v>45698.916666666089</v>
      </c>
      <c r="B243" s="46">
        <v>496.7</v>
      </c>
      <c r="C243" s="46">
        <v>28162.89</v>
      </c>
      <c r="D243" s="66">
        <v>16.064</v>
      </c>
      <c r="E243" s="66">
        <v>910.82899999999995</v>
      </c>
      <c r="F243" s="19">
        <f t="shared" si="41"/>
        <v>480.63599999999997</v>
      </c>
      <c r="G243" s="19">
        <f t="shared" si="41"/>
        <v>27252.060999999998</v>
      </c>
      <c r="H243" s="67">
        <v>0</v>
      </c>
      <c r="I243" s="34">
        <f t="shared" si="35"/>
        <v>480.63599999999997</v>
      </c>
      <c r="J243" s="68">
        <f t="shared" si="36"/>
        <v>56.699999583884683</v>
      </c>
      <c r="K243" s="110">
        <v>3.67</v>
      </c>
      <c r="L243" s="68">
        <f t="shared" si="37"/>
        <v>46.268000000000001</v>
      </c>
      <c r="M243" s="68">
        <f t="shared" si="43"/>
        <v>49.564706644968119</v>
      </c>
      <c r="N243" s="68">
        <f t="shared" si="43"/>
        <v>45.190892753706514</v>
      </c>
      <c r="O243" s="68">
        <f t="shared" si="43"/>
        <v>43.26533570177984</v>
      </c>
      <c r="P243" s="68">
        <f t="shared" si="43"/>
        <v>0</v>
      </c>
      <c r="Q243" s="68">
        <f t="shared" si="43"/>
        <v>0</v>
      </c>
      <c r="R243" s="68">
        <f t="shared" si="38"/>
        <v>49.564706644968119</v>
      </c>
      <c r="S243" s="68">
        <f t="shared" si="34"/>
        <v>7.1352929389165638</v>
      </c>
      <c r="T243" s="68">
        <f t="shared" si="39"/>
        <v>3429.4786569891012</v>
      </c>
    </row>
    <row r="244" spans="1:20" x14ac:dyDescent="0.35">
      <c r="A244" s="63">
        <v>45698.958333332754</v>
      </c>
      <c r="B244" s="46">
        <v>472</v>
      </c>
      <c r="C244" s="46">
        <v>22953.360000000001</v>
      </c>
      <c r="D244" s="66">
        <v>0.122</v>
      </c>
      <c r="E244" s="66">
        <v>5.9329999999999998</v>
      </c>
      <c r="F244" s="19">
        <f t="shared" si="41"/>
        <v>471.87799999999999</v>
      </c>
      <c r="G244" s="19">
        <f t="shared" si="41"/>
        <v>22947.427</v>
      </c>
      <c r="H244" s="67">
        <v>0</v>
      </c>
      <c r="I244" s="34">
        <f t="shared" si="35"/>
        <v>471.87799999999999</v>
      </c>
      <c r="J244" s="68">
        <f t="shared" si="36"/>
        <v>48.629999703313146</v>
      </c>
      <c r="K244" s="110">
        <v>3.67</v>
      </c>
      <c r="L244" s="68">
        <f t="shared" si="37"/>
        <v>46.268000000000001</v>
      </c>
      <c r="M244" s="68">
        <f t="shared" si="43"/>
        <v>49.564706644968119</v>
      </c>
      <c r="N244" s="68">
        <f t="shared" si="43"/>
        <v>45.190892753706514</v>
      </c>
      <c r="O244" s="68">
        <f t="shared" si="43"/>
        <v>43.26533570177984</v>
      </c>
      <c r="P244" s="68">
        <f t="shared" si="43"/>
        <v>0</v>
      </c>
      <c r="Q244" s="68">
        <f t="shared" si="43"/>
        <v>0</v>
      </c>
      <c r="R244" s="68">
        <f t="shared" si="38"/>
        <v>49.564706644968119</v>
      </c>
      <c r="S244" s="68">
        <f t="shared" si="34"/>
        <v>0</v>
      </c>
      <c r="T244" s="68">
        <f t="shared" si="39"/>
        <v>0</v>
      </c>
    </row>
    <row r="245" spans="1:20" x14ac:dyDescent="0.35">
      <c r="A245" s="63">
        <v>45698.999999999418</v>
      </c>
      <c r="B245" s="46">
        <v>456.44200000000001</v>
      </c>
      <c r="C245" s="46">
        <v>19803.544934900001</v>
      </c>
      <c r="D245" s="66">
        <v>0</v>
      </c>
      <c r="E245" s="66">
        <v>0</v>
      </c>
      <c r="F245" s="19">
        <f t="shared" si="41"/>
        <v>456.44200000000001</v>
      </c>
      <c r="G245" s="19">
        <f t="shared" si="41"/>
        <v>19803.544934900001</v>
      </c>
      <c r="H245" s="67">
        <v>0</v>
      </c>
      <c r="I245" s="34">
        <f t="shared" si="35"/>
        <v>456.44200000000001</v>
      </c>
      <c r="J245" s="68">
        <f t="shared" si="36"/>
        <v>43.386771889747223</v>
      </c>
      <c r="K245" s="110">
        <v>3.67</v>
      </c>
      <c r="L245" s="68">
        <f t="shared" si="37"/>
        <v>46.268000000000001</v>
      </c>
      <c r="M245" s="68">
        <f t="shared" si="43"/>
        <v>49.564706644968119</v>
      </c>
      <c r="N245" s="68">
        <f t="shared" si="43"/>
        <v>45.190892753706514</v>
      </c>
      <c r="O245" s="68">
        <f t="shared" si="43"/>
        <v>43.26533570177984</v>
      </c>
      <c r="P245" s="68">
        <f t="shared" si="43"/>
        <v>0</v>
      </c>
      <c r="Q245" s="68">
        <f t="shared" si="43"/>
        <v>0</v>
      </c>
      <c r="R245" s="68">
        <f t="shared" si="38"/>
        <v>49.564706644968119</v>
      </c>
      <c r="S245" s="68">
        <f t="shared" si="34"/>
        <v>0</v>
      </c>
      <c r="T245" s="68">
        <f t="shared" si="39"/>
        <v>0</v>
      </c>
    </row>
    <row r="246" spans="1:20" x14ac:dyDescent="0.35">
      <c r="A246" s="63">
        <v>45699.041666666082</v>
      </c>
      <c r="B246" s="46">
        <v>458.464</v>
      </c>
      <c r="C246" s="46">
        <v>17318.437412200001</v>
      </c>
      <c r="D246" s="66">
        <v>0</v>
      </c>
      <c r="E246" s="66">
        <v>0</v>
      </c>
      <c r="F246" s="19">
        <f t="shared" si="41"/>
        <v>458.464</v>
      </c>
      <c r="G246" s="19">
        <f t="shared" si="41"/>
        <v>17318.437412200001</v>
      </c>
      <c r="H246" s="67">
        <v>0</v>
      </c>
      <c r="I246" s="34">
        <f t="shared" si="35"/>
        <v>458.464</v>
      </c>
      <c r="J246" s="68">
        <f t="shared" si="36"/>
        <v>37.774912342517624</v>
      </c>
      <c r="K246" s="110">
        <v>3.77</v>
      </c>
      <c r="L246" s="68">
        <f t="shared" si="37"/>
        <v>47.308</v>
      </c>
      <c r="M246" s="68">
        <f t="shared" si="43"/>
        <v>49.564706644968119</v>
      </c>
      <c r="N246" s="68">
        <f t="shared" si="43"/>
        <v>45.190892753706514</v>
      </c>
      <c r="O246" s="68">
        <f t="shared" si="43"/>
        <v>43.26533570177984</v>
      </c>
      <c r="P246" s="68">
        <f t="shared" si="43"/>
        <v>0</v>
      </c>
      <c r="Q246" s="68">
        <f t="shared" si="43"/>
        <v>0</v>
      </c>
      <c r="R246" s="68">
        <f t="shared" si="38"/>
        <v>49.564706644968119</v>
      </c>
      <c r="S246" s="68">
        <f t="shared" si="34"/>
        <v>0</v>
      </c>
      <c r="T246" s="68">
        <f t="shared" si="39"/>
        <v>0</v>
      </c>
    </row>
    <row r="247" spans="1:20" x14ac:dyDescent="0.35">
      <c r="A247" s="63">
        <v>45699.083333332746</v>
      </c>
      <c r="B247" s="46">
        <v>463.3</v>
      </c>
      <c r="C247" s="46">
        <v>16271.096</v>
      </c>
      <c r="D247" s="66">
        <v>0</v>
      </c>
      <c r="E247" s="66">
        <v>0</v>
      </c>
      <c r="F247" s="19">
        <f t="shared" si="41"/>
        <v>463.3</v>
      </c>
      <c r="G247" s="19">
        <f t="shared" si="41"/>
        <v>16271.096</v>
      </c>
      <c r="H247" s="67">
        <v>0</v>
      </c>
      <c r="I247" s="34">
        <f t="shared" si="35"/>
        <v>463.3</v>
      </c>
      <c r="J247" s="68">
        <f t="shared" si="36"/>
        <v>35.119999999999997</v>
      </c>
      <c r="K247" s="110">
        <v>3.77</v>
      </c>
      <c r="L247" s="68">
        <f t="shared" si="37"/>
        <v>47.308</v>
      </c>
      <c r="M247" s="68">
        <f t="shared" si="43"/>
        <v>49.564706644968119</v>
      </c>
      <c r="N247" s="68">
        <f t="shared" si="43"/>
        <v>45.190892753706514</v>
      </c>
      <c r="O247" s="68">
        <f t="shared" si="43"/>
        <v>43.26533570177984</v>
      </c>
      <c r="P247" s="68">
        <f t="shared" si="43"/>
        <v>0</v>
      </c>
      <c r="Q247" s="68">
        <f t="shared" si="43"/>
        <v>0</v>
      </c>
      <c r="R247" s="68">
        <f t="shared" si="38"/>
        <v>49.564706644968119</v>
      </c>
      <c r="S247" s="68">
        <f t="shared" si="34"/>
        <v>0</v>
      </c>
      <c r="T247" s="68">
        <f t="shared" si="39"/>
        <v>0</v>
      </c>
    </row>
    <row r="248" spans="1:20" x14ac:dyDescent="0.35">
      <c r="A248" s="63">
        <v>45699.124999999411</v>
      </c>
      <c r="B248" s="46">
        <v>575.6</v>
      </c>
      <c r="C248" s="46">
        <v>18977.531999999999</v>
      </c>
      <c r="D248" s="66">
        <v>0</v>
      </c>
      <c r="E248" s="66">
        <v>0</v>
      </c>
      <c r="F248" s="19">
        <f t="shared" si="41"/>
        <v>575.6</v>
      </c>
      <c r="G248" s="19">
        <f t="shared" si="41"/>
        <v>18977.531999999999</v>
      </c>
      <c r="H248" s="67">
        <v>0</v>
      </c>
      <c r="I248" s="34">
        <f t="shared" si="35"/>
        <v>575.6</v>
      </c>
      <c r="J248" s="68">
        <f t="shared" si="36"/>
        <v>32.97</v>
      </c>
      <c r="K248" s="110">
        <v>3.77</v>
      </c>
      <c r="L248" s="68">
        <f t="shared" si="37"/>
        <v>47.308</v>
      </c>
      <c r="M248" s="68">
        <f t="shared" ref="M248:Q263" si="44">M247</f>
        <v>49.564706644968119</v>
      </c>
      <c r="N248" s="68">
        <f t="shared" si="44"/>
        <v>45.190892753706514</v>
      </c>
      <c r="O248" s="68">
        <f t="shared" si="44"/>
        <v>43.26533570177984</v>
      </c>
      <c r="P248" s="68">
        <f t="shared" si="44"/>
        <v>0</v>
      </c>
      <c r="Q248" s="68">
        <f t="shared" si="44"/>
        <v>0</v>
      </c>
      <c r="R248" s="68">
        <f t="shared" si="38"/>
        <v>49.564706644968119</v>
      </c>
      <c r="S248" s="68">
        <f t="shared" si="34"/>
        <v>0</v>
      </c>
      <c r="T248" s="68">
        <f t="shared" si="39"/>
        <v>0</v>
      </c>
    </row>
    <row r="249" spans="1:20" x14ac:dyDescent="0.35">
      <c r="A249" s="63">
        <v>45699.166666666075</v>
      </c>
      <c r="B249" s="46">
        <v>571.4</v>
      </c>
      <c r="C249" s="46">
        <v>18976.194</v>
      </c>
      <c r="D249" s="66">
        <v>0</v>
      </c>
      <c r="E249" s="66">
        <v>0</v>
      </c>
      <c r="F249" s="19">
        <f t="shared" si="41"/>
        <v>571.4</v>
      </c>
      <c r="G249" s="19">
        <f t="shared" si="41"/>
        <v>18976.194</v>
      </c>
      <c r="H249" s="67">
        <v>0</v>
      </c>
      <c r="I249" s="34">
        <f t="shared" si="35"/>
        <v>571.4</v>
      </c>
      <c r="J249" s="68">
        <f t="shared" si="36"/>
        <v>33.21</v>
      </c>
      <c r="K249" s="110">
        <v>3.77</v>
      </c>
      <c r="L249" s="68">
        <f t="shared" si="37"/>
        <v>47.308</v>
      </c>
      <c r="M249" s="68">
        <f t="shared" si="44"/>
        <v>49.564706644968119</v>
      </c>
      <c r="N249" s="68">
        <f t="shared" si="44"/>
        <v>45.190892753706514</v>
      </c>
      <c r="O249" s="68">
        <f t="shared" si="44"/>
        <v>43.26533570177984</v>
      </c>
      <c r="P249" s="68">
        <f t="shared" si="44"/>
        <v>0</v>
      </c>
      <c r="Q249" s="68">
        <f t="shared" si="44"/>
        <v>0</v>
      </c>
      <c r="R249" s="68">
        <f t="shared" si="38"/>
        <v>49.564706644968119</v>
      </c>
      <c r="S249" s="68">
        <f t="shared" si="34"/>
        <v>0</v>
      </c>
      <c r="T249" s="68">
        <f t="shared" si="39"/>
        <v>0</v>
      </c>
    </row>
    <row r="250" spans="1:20" x14ac:dyDescent="0.35">
      <c r="A250" s="63">
        <v>45699.208333332739</v>
      </c>
      <c r="B250" s="46">
        <v>544.4</v>
      </c>
      <c r="C250" s="46">
        <v>18302.727999999999</v>
      </c>
      <c r="D250" s="66">
        <v>0</v>
      </c>
      <c r="E250" s="66">
        <v>0</v>
      </c>
      <c r="F250" s="19">
        <f t="shared" si="41"/>
        <v>544.4</v>
      </c>
      <c r="G250" s="19">
        <f t="shared" si="41"/>
        <v>18302.727999999999</v>
      </c>
      <c r="H250" s="67">
        <v>0</v>
      </c>
      <c r="I250" s="34">
        <f t="shared" si="35"/>
        <v>544.4</v>
      </c>
      <c r="J250" s="68">
        <f t="shared" si="36"/>
        <v>33.619999999999997</v>
      </c>
      <c r="K250" s="110">
        <v>3.77</v>
      </c>
      <c r="L250" s="68">
        <f t="shared" si="37"/>
        <v>47.308</v>
      </c>
      <c r="M250" s="68">
        <f t="shared" si="44"/>
        <v>49.564706644968119</v>
      </c>
      <c r="N250" s="68">
        <f t="shared" si="44"/>
        <v>45.190892753706514</v>
      </c>
      <c r="O250" s="68">
        <f t="shared" si="44"/>
        <v>43.26533570177984</v>
      </c>
      <c r="P250" s="68">
        <f t="shared" si="44"/>
        <v>0</v>
      </c>
      <c r="Q250" s="68">
        <f t="shared" si="44"/>
        <v>0</v>
      </c>
      <c r="R250" s="68">
        <f t="shared" si="38"/>
        <v>49.564706644968119</v>
      </c>
      <c r="S250" s="68">
        <f t="shared" si="34"/>
        <v>0</v>
      </c>
      <c r="T250" s="68">
        <f t="shared" si="39"/>
        <v>0</v>
      </c>
    </row>
    <row r="251" spans="1:20" x14ac:dyDescent="0.35">
      <c r="A251" s="63">
        <v>45699.249999999403</v>
      </c>
      <c r="B251" s="46">
        <v>546.63099999999997</v>
      </c>
      <c r="C251" s="46">
        <v>19517.560013090002</v>
      </c>
      <c r="D251" s="66">
        <v>0</v>
      </c>
      <c r="E251" s="66">
        <v>0</v>
      </c>
      <c r="F251" s="19">
        <f t="shared" si="41"/>
        <v>546.63099999999997</v>
      </c>
      <c r="G251" s="19">
        <f t="shared" si="41"/>
        <v>19517.560013090002</v>
      </c>
      <c r="H251" s="67">
        <v>0</v>
      </c>
      <c r="I251" s="34">
        <f t="shared" si="35"/>
        <v>546.63099999999997</v>
      </c>
      <c r="J251" s="68">
        <f t="shared" si="36"/>
        <v>35.705183227972803</v>
      </c>
      <c r="K251" s="110">
        <v>3.77</v>
      </c>
      <c r="L251" s="68">
        <f t="shared" si="37"/>
        <v>47.308</v>
      </c>
      <c r="M251" s="68">
        <f t="shared" si="44"/>
        <v>49.564706644968119</v>
      </c>
      <c r="N251" s="68">
        <f t="shared" si="44"/>
        <v>45.190892753706514</v>
      </c>
      <c r="O251" s="68">
        <f t="shared" si="44"/>
        <v>43.26533570177984</v>
      </c>
      <c r="P251" s="68">
        <f t="shared" si="44"/>
        <v>0</v>
      </c>
      <c r="Q251" s="68">
        <f t="shared" si="44"/>
        <v>0</v>
      </c>
      <c r="R251" s="68">
        <f t="shared" si="38"/>
        <v>49.564706644968119</v>
      </c>
      <c r="S251" s="68">
        <f t="shared" si="34"/>
        <v>0</v>
      </c>
      <c r="T251" s="68">
        <f t="shared" si="39"/>
        <v>0</v>
      </c>
    </row>
    <row r="252" spans="1:20" x14ac:dyDescent="0.35">
      <c r="A252" s="63">
        <v>45699.291666666068</v>
      </c>
      <c r="B252" s="46">
        <v>555.41499999999996</v>
      </c>
      <c r="C252" s="46">
        <v>24977.52836185</v>
      </c>
      <c r="D252" s="66">
        <v>0</v>
      </c>
      <c r="E252" s="66">
        <v>0</v>
      </c>
      <c r="F252" s="19">
        <f t="shared" si="41"/>
        <v>555.41499999999996</v>
      </c>
      <c r="G252" s="19">
        <f t="shared" si="41"/>
        <v>24977.52836185</v>
      </c>
      <c r="H252" s="67">
        <v>0</v>
      </c>
      <c r="I252" s="34">
        <f t="shared" si="35"/>
        <v>555.41499999999996</v>
      </c>
      <c r="J252" s="68">
        <f t="shared" si="36"/>
        <v>44.970928696290166</v>
      </c>
      <c r="K252" s="110">
        <v>3.77</v>
      </c>
      <c r="L252" s="68">
        <f t="shared" si="37"/>
        <v>47.308</v>
      </c>
      <c r="M252" s="68">
        <f t="shared" si="44"/>
        <v>49.564706644968119</v>
      </c>
      <c r="N252" s="68">
        <f t="shared" si="44"/>
        <v>45.190892753706514</v>
      </c>
      <c r="O252" s="68">
        <f t="shared" si="44"/>
        <v>43.26533570177984</v>
      </c>
      <c r="P252" s="68">
        <f t="shared" si="44"/>
        <v>0</v>
      </c>
      <c r="Q252" s="68">
        <f t="shared" si="44"/>
        <v>0</v>
      </c>
      <c r="R252" s="68">
        <f t="shared" si="38"/>
        <v>49.564706644968119</v>
      </c>
      <c r="S252" s="68">
        <f t="shared" si="34"/>
        <v>0</v>
      </c>
      <c r="T252" s="68">
        <f t="shared" si="39"/>
        <v>0</v>
      </c>
    </row>
    <row r="253" spans="1:20" x14ac:dyDescent="0.35">
      <c r="A253" s="63">
        <v>45699.333333332732</v>
      </c>
      <c r="B253" s="46">
        <v>582.74</v>
      </c>
      <c r="C253" s="46">
        <v>29434.400614800001</v>
      </c>
      <c r="D253" s="66">
        <v>0</v>
      </c>
      <c r="E253" s="66">
        <v>0</v>
      </c>
      <c r="F253" s="19">
        <f t="shared" si="41"/>
        <v>582.74</v>
      </c>
      <c r="G253" s="19">
        <f t="shared" si="41"/>
        <v>29434.400614800001</v>
      </c>
      <c r="H253" s="67">
        <v>0</v>
      </c>
      <c r="I253" s="34">
        <f t="shared" si="35"/>
        <v>582.74</v>
      </c>
      <c r="J253" s="68">
        <f t="shared" si="36"/>
        <v>50.510348722929606</v>
      </c>
      <c r="K253" s="110">
        <v>3.77</v>
      </c>
      <c r="L253" s="68">
        <f t="shared" si="37"/>
        <v>47.308</v>
      </c>
      <c r="M253" s="68">
        <f t="shared" si="44"/>
        <v>49.564706644968119</v>
      </c>
      <c r="N253" s="68">
        <f t="shared" si="44"/>
        <v>45.190892753706514</v>
      </c>
      <c r="O253" s="68">
        <f t="shared" si="44"/>
        <v>43.26533570177984</v>
      </c>
      <c r="P253" s="68">
        <f t="shared" si="44"/>
        <v>0</v>
      </c>
      <c r="Q253" s="68">
        <f t="shared" si="44"/>
        <v>0</v>
      </c>
      <c r="R253" s="68">
        <f t="shared" si="38"/>
        <v>49.564706644968119</v>
      </c>
      <c r="S253" s="68">
        <f t="shared" si="34"/>
        <v>0.94564207796148736</v>
      </c>
      <c r="T253" s="68">
        <f t="shared" si="39"/>
        <v>551.06346451127718</v>
      </c>
    </row>
    <row r="254" spans="1:20" x14ac:dyDescent="0.35">
      <c r="A254" s="63">
        <v>45699.374999999396</v>
      </c>
      <c r="B254" s="46">
        <v>593.87</v>
      </c>
      <c r="C254" s="46">
        <v>29537.927638999998</v>
      </c>
      <c r="D254" s="66">
        <v>0</v>
      </c>
      <c r="E254" s="66">
        <v>0</v>
      </c>
      <c r="F254" s="19">
        <f t="shared" si="41"/>
        <v>593.87</v>
      </c>
      <c r="G254" s="19">
        <f t="shared" si="41"/>
        <v>29537.927638999998</v>
      </c>
      <c r="H254" s="67">
        <v>0</v>
      </c>
      <c r="I254" s="34">
        <f t="shared" si="35"/>
        <v>593.87</v>
      </c>
      <c r="J254" s="68">
        <f t="shared" si="36"/>
        <v>49.738036336235197</v>
      </c>
      <c r="K254" s="110">
        <v>3.77</v>
      </c>
      <c r="L254" s="68">
        <f t="shared" si="37"/>
        <v>47.308</v>
      </c>
      <c r="M254" s="68">
        <f t="shared" si="44"/>
        <v>49.564706644968119</v>
      </c>
      <c r="N254" s="68">
        <f t="shared" si="44"/>
        <v>45.190892753706514</v>
      </c>
      <c r="O254" s="68">
        <f t="shared" si="44"/>
        <v>43.26533570177984</v>
      </c>
      <c r="P254" s="68">
        <f t="shared" si="44"/>
        <v>0</v>
      </c>
      <c r="Q254" s="68">
        <f t="shared" si="44"/>
        <v>0</v>
      </c>
      <c r="R254" s="68">
        <f t="shared" si="38"/>
        <v>49.564706644968119</v>
      </c>
      <c r="S254" s="68">
        <f t="shared" si="34"/>
        <v>0.17332969126707809</v>
      </c>
      <c r="T254" s="68">
        <f t="shared" si="39"/>
        <v>102.93530375277966</v>
      </c>
    </row>
    <row r="255" spans="1:20" x14ac:dyDescent="0.35">
      <c r="A255" s="63">
        <v>45699.41666666606</v>
      </c>
      <c r="B255" s="46">
        <v>578.45000000000005</v>
      </c>
      <c r="C255" s="46">
        <v>35657.846065500002</v>
      </c>
      <c r="D255" s="66">
        <v>0</v>
      </c>
      <c r="E255" s="66">
        <v>0</v>
      </c>
      <c r="F255" s="19">
        <f t="shared" si="41"/>
        <v>578.45000000000005</v>
      </c>
      <c r="G255" s="19">
        <f t="shared" si="41"/>
        <v>35657.846065500002</v>
      </c>
      <c r="H255" s="67">
        <v>0</v>
      </c>
      <c r="I255" s="34">
        <f t="shared" si="35"/>
        <v>578.45000000000005</v>
      </c>
      <c r="J255" s="68">
        <f t="shared" si="36"/>
        <v>61.643782635491398</v>
      </c>
      <c r="K255" s="110">
        <v>3.77</v>
      </c>
      <c r="L255" s="68">
        <f t="shared" si="37"/>
        <v>47.308</v>
      </c>
      <c r="M255" s="68">
        <f t="shared" si="44"/>
        <v>49.564706644968119</v>
      </c>
      <c r="N255" s="68">
        <f t="shared" si="44"/>
        <v>45.190892753706514</v>
      </c>
      <c r="O255" s="68">
        <f t="shared" si="44"/>
        <v>43.26533570177984</v>
      </c>
      <c r="P255" s="68">
        <f t="shared" si="44"/>
        <v>0</v>
      </c>
      <c r="Q255" s="68">
        <f t="shared" si="44"/>
        <v>0</v>
      </c>
      <c r="R255" s="68">
        <f t="shared" si="38"/>
        <v>49.564706644968119</v>
      </c>
      <c r="S255" s="68">
        <f t="shared" si="34"/>
        <v>12.079075990523279</v>
      </c>
      <c r="T255" s="68">
        <f t="shared" si="39"/>
        <v>6987.1415067181915</v>
      </c>
    </row>
    <row r="256" spans="1:20" x14ac:dyDescent="0.35">
      <c r="A256" s="63">
        <v>45699.458333332725</v>
      </c>
      <c r="B256" s="46">
        <v>584.37</v>
      </c>
      <c r="C256" s="46">
        <v>36703.705733700001</v>
      </c>
      <c r="D256" s="66">
        <v>0</v>
      </c>
      <c r="E256" s="66">
        <v>0</v>
      </c>
      <c r="F256" s="19">
        <f t="shared" si="41"/>
        <v>584.37</v>
      </c>
      <c r="G256" s="19">
        <f t="shared" si="41"/>
        <v>36703.705733700001</v>
      </c>
      <c r="H256" s="67">
        <v>0</v>
      </c>
      <c r="I256" s="34">
        <f t="shared" si="35"/>
        <v>584.37</v>
      </c>
      <c r="J256" s="68">
        <f t="shared" si="36"/>
        <v>62.809017803275324</v>
      </c>
      <c r="K256" s="110">
        <v>3.77</v>
      </c>
      <c r="L256" s="68">
        <f t="shared" si="37"/>
        <v>47.308</v>
      </c>
      <c r="M256" s="68">
        <f t="shared" si="44"/>
        <v>49.564706644968119</v>
      </c>
      <c r="N256" s="68">
        <f t="shared" si="44"/>
        <v>45.190892753706514</v>
      </c>
      <c r="O256" s="68">
        <f t="shared" si="44"/>
        <v>43.26533570177984</v>
      </c>
      <c r="P256" s="68">
        <f t="shared" si="44"/>
        <v>0</v>
      </c>
      <c r="Q256" s="68">
        <f t="shared" si="44"/>
        <v>0</v>
      </c>
      <c r="R256" s="68">
        <f t="shared" si="38"/>
        <v>49.564706644968119</v>
      </c>
      <c r="S256" s="68">
        <f t="shared" si="34"/>
        <v>13.244311158307205</v>
      </c>
      <c r="T256" s="68">
        <f t="shared" si="39"/>
        <v>7739.5781115799819</v>
      </c>
    </row>
    <row r="257" spans="1:20" x14ac:dyDescent="0.35">
      <c r="A257" s="63">
        <v>45699.499999999389</v>
      </c>
      <c r="B257" s="46">
        <v>597.68899999999996</v>
      </c>
      <c r="C257" s="46">
        <v>34884.616715789998</v>
      </c>
      <c r="D257" s="66">
        <v>0</v>
      </c>
      <c r="E257" s="66">
        <v>0</v>
      </c>
      <c r="F257" s="19">
        <f t="shared" si="41"/>
        <v>597.68899999999996</v>
      </c>
      <c r="G257" s="19">
        <f t="shared" si="41"/>
        <v>34884.616715789998</v>
      </c>
      <c r="H257" s="67">
        <v>0</v>
      </c>
      <c r="I257" s="34">
        <f t="shared" si="35"/>
        <v>597.68899999999996</v>
      </c>
      <c r="J257" s="68">
        <f t="shared" si="36"/>
        <v>58.365833595381545</v>
      </c>
      <c r="K257" s="110">
        <v>3.77</v>
      </c>
      <c r="L257" s="68">
        <f t="shared" si="37"/>
        <v>47.308</v>
      </c>
      <c r="M257" s="68">
        <f t="shared" si="44"/>
        <v>49.564706644968119</v>
      </c>
      <c r="N257" s="68">
        <f t="shared" si="44"/>
        <v>45.190892753706514</v>
      </c>
      <c r="O257" s="68">
        <f t="shared" si="44"/>
        <v>43.26533570177984</v>
      </c>
      <c r="P257" s="68">
        <f t="shared" si="44"/>
        <v>0</v>
      </c>
      <c r="Q257" s="68">
        <f t="shared" si="44"/>
        <v>0</v>
      </c>
      <c r="R257" s="68">
        <f t="shared" si="38"/>
        <v>49.564706644968119</v>
      </c>
      <c r="S257" s="68">
        <f t="shared" si="34"/>
        <v>8.8011269504134262</v>
      </c>
      <c r="T257" s="68">
        <f t="shared" si="39"/>
        <v>5260.3367658656498</v>
      </c>
    </row>
    <row r="258" spans="1:20" x14ac:dyDescent="0.35">
      <c r="A258" s="63">
        <v>45699.541666666053</v>
      </c>
      <c r="B258" s="46">
        <v>568.93499999999995</v>
      </c>
      <c r="C258" s="46">
        <v>29680.625909849998</v>
      </c>
      <c r="D258" s="66">
        <v>0</v>
      </c>
      <c r="E258" s="66">
        <v>0</v>
      </c>
      <c r="F258" s="19">
        <f t="shared" si="41"/>
        <v>568.93499999999995</v>
      </c>
      <c r="G258" s="19">
        <f t="shared" si="41"/>
        <v>29680.625909849998</v>
      </c>
      <c r="H258" s="67">
        <v>0</v>
      </c>
      <c r="I258" s="34">
        <f t="shared" si="35"/>
        <v>568.93499999999995</v>
      </c>
      <c r="J258" s="68">
        <f t="shared" si="36"/>
        <v>52.168746710696304</v>
      </c>
      <c r="K258" s="110">
        <v>3.77</v>
      </c>
      <c r="L258" s="68">
        <f t="shared" si="37"/>
        <v>47.308</v>
      </c>
      <c r="M258" s="68">
        <f t="shared" si="44"/>
        <v>49.564706644968119</v>
      </c>
      <c r="N258" s="68">
        <f t="shared" si="44"/>
        <v>45.190892753706514</v>
      </c>
      <c r="O258" s="68">
        <f t="shared" si="44"/>
        <v>43.26533570177984</v>
      </c>
      <c r="P258" s="68">
        <f t="shared" si="44"/>
        <v>0</v>
      </c>
      <c r="Q258" s="68">
        <f t="shared" si="44"/>
        <v>0</v>
      </c>
      <c r="R258" s="68">
        <f t="shared" si="38"/>
        <v>49.564706644968119</v>
      </c>
      <c r="S258" s="68">
        <f t="shared" si="34"/>
        <v>2.604040065728185</v>
      </c>
      <c r="T258" s="68">
        <f t="shared" si="39"/>
        <v>1481.5295347950648</v>
      </c>
    </row>
    <row r="259" spans="1:20" x14ac:dyDescent="0.35">
      <c r="A259" s="63">
        <v>45699.583333332717</v>
      </c>
      <c r="B259" s="46">
        <v>578.44100000000003</v>
      </c>
      <c r="C259" s="46">
        <v>29065.238345469999</v>
      </c>
      <c r="D259" s="66">
        <v>0</v>
      </c>
      <c r="E259" s="66">
        <v>0</v>
      </c>
      <c r="F259" s="19">
        <f t="shared" si="41"/>
        <v>578.44100000000003</v>
      </c>
      <c r="G259" s="19">
        <f t="shared" si="41"/>
        <v>29065.238345469999</v>
      </c>
      <c r="H259" s="67">
        <v>0</v>
      </c>
      <c r="I259" s="34">
        <f t="shared" si="35"/>
        <v>578.44100000000003</v>
      </c>
      <c r="J259" s="68">
        <f t="shared" si="36"/>
        <v>50.247541833082366</v>
      </c>
      <c r="K259" s="110">
        <v>3.77</v>
      </c>
      <c r="L259" s="68">
        <f t="shared" si="37"/>
        <v>47.308</v>
      </c>
      <c r="M259" s="68">
        <f t="shared" si="44"/>
        <v>49.564706644968119</v>
      </c>
      <c r="N259" s="68">
        <f t="shared" si="44"/>
        <v>45.190892753706514</v>
      </c>
      <c r="O259" s="68">
        <f t="shared" si="44"/>
        <v>43.26533570177984</v>
      </c>
      <c r="P259" s="68">
        <f t="shared" si="44"/>
        <v>0</v>
      </c>
      <c r="Q259" s="68">
        <f t="shared" si="44"/>
        <v>0</v>
      </c>
      <c r="R259" s="68">
        <f t="shared" si="38"/>
        <v>49.564706644968119</v>
      </c>
      <c r="S259" s="68">
        <f t="shared" si="34"/>
        <v>0.68283518811424671</v>
      </c>
      <c r="T259" s="68">
        <f t="shared" si="39"/>
        <v>394.97986904799302</v>
      </c>
    </row>
    <row r="260" spans="1:20" x14ac:dyDescent="0.35">
      <c r="A260" s="63">
        <v>45699.624999999382</v>
      </c>
      <c r="B260" s="46">
        <v>568.04200000000003</v>
      </c>
      <c r="C260" s="46">
        <v>27603.664332159999</v>
      </c>
      <c r="D260" s="66">
        <v>0</v>
      </c>
      <c r="E260" s="66">
        <v>0</v>
      </c>
      <c r="F260" s="19">
        <f t="shared" si="41"/>
        <v>568.04200000000003</v>
      </c>
      <c r="G260" s="19">
        <f t="shared" si="41"/>
        <v>27603.664332159999</v>
      </c>
      <c r="H260" s="67">
        <v>0</v>
      </c>
      <c r="I260" s="34">
        <f t="shared" si="35"/>
        <v>568.04200000000003</v>
      </c>
      <c r="J260" s="68">
        <f t="shared" si="36"/>
        <v>48.594407336358927</v>
      </c>
      <c r="K260" s="110">
        <v>3.77</v>
      </c>
      <c r="L260" s="68">
        <f t="shared" si="37"/>
        <v>47.308</v>
      </c>
      <c r="M260" s="68">
        <f t="shared" si="44"/>
        <v>49.564706644968119</v>
      </c>
      <c r="N260" s="68">
        <f t="shared" si="44"/>
        <v>45.190892753706514</v>
      </c>
      <c r="O260" s="68">
        <f t="shared" si="44"/>
        <v>43.26533570177984</v>
      </c>
      <c r="P260" s="68">
        <f t="shared" si="44"/>
        <v>0</v>
      </c>
      <c r="Q260" s="68">
        <f t="shared" si="44"/>
        <v>0</v>
      </c>
      <c r="R260" s="68">
        <f t="shared" si="38"/>
        <v>49.564706644968119</v>
      </c>
      <c r="S260" s="68">
        <f t="shared" si="34"/>
        <v>0</v>
      </c>
      <c r="T260" s="68">
        <f t="shared" si="39"/>
        <v>0</v>
      </c>
    </row>
    <row r="261" spans="1:20" x14ac:dyDescent="0.35">
      <c r="A261" s="63">
        <v>45699.666666666046</v>
      </c>
      <c r="B261" s="46">
        <v>562.07600000000002</v>
      </c>
      <c r="C261" s="46">
        <v>26125.30083728</v>
      </c>
      <c r="D261" s="66">
        <v>0</v>
      </c>
      <c r="E261" s="66">
        <v>0</v>
      </c>
      <c r="F261" s="19">
        <f t="shared" si="41"/>
        <v>562.07600000000002</v>
      </c>
      <c r="G261" s="19">
        <f t="shared" si="41"/>
        <v>26125.30083728</v>
      </c>
      <c r="H261" s="67">
        <v>0</v>
      </c>
      <c r="I261" s="34">
        <f t="shared" si="35"/>
        <v>562.07600000000002</v>
      </c>
      <c r="J261" s="68">
        <f t="shared" si="36"/>
        <v>46.480014868594282</v>
      </c>
      <c r="K261" s="110">
        <v>3.77</v>
      </c>
      <c r="L261" s="68">
        <f t="shared" si="37"/>
        <v>47.308</v>
      </c>
      <c r="M261" s="68">
        <f t="shared" si="44"/>
        <v>49.564706644968119</v>
      </c>
      <c r="N261" s="68">
        <f t="shared" si="44"/>
        <v>45.190892753706514</v>
      </c>
      <c r="O261" s="68">
        <f t="shared" si="44"/>
        <v>43.26533570177984</v>
      </c>
      <c r="P261" s="68">
        <f t="shared" si="44"/>
        <v>0</v>
      </c>
      <c r="Q261" s="68">
        <f t="shared" si="44"/>
        <v>0</v>
      </c>
      <c r="R261" s="68">
        <f t="shared" si="38"/>
        <v>49.564706644968119</v>
      </c>
      <c r="S261" s="68">
        <f t="shared" si="34"/>
        <v>0</v>
      </c>
      <c r="T261" s="68">
        <f t="shared" si="39"/>
        <v>0</v>
      </c>
    </row>
    <row r="262" spans="1:20" x14ac:dyDescent="0.35">
      <c r="A262" s="63">
        <v>45699.70833333271</v>
      </c>
      <c r="B262" s="46">
        <v>568.96100000000001</v>
      </c>
      <c r="C262" s="46">
        <v>27107.303172909997</v>
      </c>
      <c r="D262" s="66">
        <v>0</v>
      </c>
      <c r="E262" s="66">
        <v>0</v>
      </c>
      <c r="F262" s="19">
        <f t="shared" si="41"/>
        <v>568.96100000000001</v>
      </c>
      <c r="G262" s="19">
        <f t="shared" si="41"/>
        <v>27107.303172909997</v>
      </c>
      <c r="H262" s="67">
        <v>0</v>
      </c>
      <c r="I262" s="34">
        <f t="shared" si="35"/>
        <v>568.96100000000001</v>
      </c>
      <c r="J262" s="68">
        <f t="shared" si="36"/>
        <v>47.643517170614501</v>
      </c>
      <c r="K262" s="110">
        <v>3.77</v>
      </c>
      <c r="L262" s="68">
        <f t="shared" si="37"/>
        <v>47.308</v>
      </c>
      <c r="M262" s="68">
        <f t="shared" si="44"/>
        <v>49.564706644968119</v>
      </c>
      <c r="N262" s="68">
        <f t="shared" si="44"/>
        <v>45.190892753706514</v>
      </c>
      <c r="O262" s="68">
        <f t="shared" si="44"/>
        <v>43.26533570177984</v>
      </c>
      <c r="P262" s="68">
        <f t="shared" si="44"/>
        <v>0</v>
      </c>
      <c r="Q262" s="68">
        <f t="shared" si="44"/>
        <v>0</v>
      </c>
      <c r="R262" s="68">
        <f t="shared" si="38"/>
        <v>49.564706644968119</v>
      </c>
      <c r="S262" s="68">
        <f t="shared" ref="S262:S325" si="45">IF(J262&gt;R262,J262-R262,0)</f>
        <v>0</v>
      </c>
      <c r="T262" s="68">
        <f t="shared" si="39"/>
        <v>0</v>
      </c>
    </row>
    <row r="263" spans="1:20" x14ac:dyDescent="0.35">
      <c r="A263" s="63">
        <v>45699.749999999374</v>
      </c>
      <c r="B263" s="46">
        <v>560.69100000000003</v>
      </c>
      <c r="C263" s="46">
        <v>30439.983703080001</v>
      </c>
      <c r="D263" s="66">
        <v>0</v>
      </c>
      <c r="E263" s="66">
        <v>0</v>
      </c>
      <c r="F263" s="19">
        <f t="shared" si="41"/>
        <v>560.69100000000003</v>
      </c>
      <c r="G263" s="19">
        <f t="shared" si="41"/>
        <v>30439.983703080001</v>
      </c>
      <c r="H263" s="67">
        <v>0</v>
      </c>
      <c r="I263" s="34">
        <f t="shared" ref="I263:I326" si="46">F263-H263</f>
        <v>560.69100000000003</v>
      </c>
      <c r="J263" s="68">
        <f t="shared" ref="J263:J326" si="47">IF(F263&gt;0,G263/F263,0)</f>
        <v>54.29012362081788</v>
      </c>
      <c r="K263" s="110">
        <v>3.77</v>
      </c>
      <c r="L263" s="68">
        <f t="shared" ref="L263:L326" si="48">IF(AND(MONTH($A$2)&gt;5,MONTH($A$2)&lt;9),(K263*10800)/1000,(K263*10400)/1000)+(3.48+4.62)</f>
        <v>47.308</v>
      </c>
      <c r="M263" s="68">
        <f t="shared" si="44"/>
        <v>49.564706644968119</v>
      </c>
      <c r="N263" s="68">
        <f t="shared" si="44"/>
        <v>45.190892753706514</v>
      </c>
      <c r="O263" s="68">
        <f t="shared" si="44"/>
        <v>43.26533570177984</v>
      </c>
      <c r="P263" s="68">
        <f t="shared" si="44"/>
        <v>0</v>
      </c>
      <c r="Q263" s="68">
        <f t="shared" si="44"/>
        <v>0</v>
      </c>
      <c r="R263" s="68">
        <f t="shared" ref="R263:R326" si="49">MAX(L263:Q263)</f>
        <v>49.564706644968119</v>
      </c>
      <c r="S263" s="68">
        <f t="shared" si="45"/>
        <v>4.7254169758497611</v>
      </c>
      <c r="T263" s="68">
        <f t="shared" ref="T263:T326" si="50">IF(S263&lt;&gt;" ",S263*I263,0)</f>
        <v>2649.4987696061785</v>
      </c>
    </row>
    <row r="264" spans="1:20" x14ac:dyDescent="0.35">
      <c r="A264" s="63">
        <v>45699.791666666039</v>
      </c>
      <c r="B264" s="46">
        <v>569.24</v>
      </c>
      <c r="C264" s="46">
        <v>30217.228003200002</v>
      </c>
      <c r="D264" s="66">
        <v>0</v>
      </c>
      <c r="E264" s="66">
        <v>0</v>
      </c>
      <c r="F264" s="19">
        <f t="shared" si="41"/>
        <v>569.24</v>
      </c>
      <c r="G264" s="19">
        <f t="shared" si="41"/>
        <v>30217.228003200002</v>
      </c>
      <c r="H264" s="67">
        <v>0</v>
      </c>
      <c r="I264" s="34">
        <f t="shared" si="46"/>
        <v>569.24</v>
      </c>
      <c r="J264" s="68">
        <f t="shared" si="47"/>
        <v>53.083458652238072</v>
      </c>
      <c r="K264" s="110">
        <v>3.77</v>
      </c>
      <c r="L264" s="68">
        <f t="shared" si="48"/>
        <v>47.308</v>
      </c>
      <c r="M264" s="68">
        <f t="shared" ref="M264:Q279" si="51">M263</f>
        <v>49.564706644968119</v>
      </c>
      <c r="N264" s="68">
        <f t="shared" si="51"/>
        <v>45.190892753706514</v>
      </c>
      <c r="O264" s="68">
        <f t="shared" si="51"/>
        <v>43.26533570177984</v>
      </c>
      <c r="P264" s="68">
        <f t="shared" si="51"/>
        <v>0</v>
      </c>
      <c r="Q264" s="68">
        <f t="shared" si="51"/>
        <v>0</v>
      </c>
      <c r="R264" s="68">
        <f t="shared" si="49"/>
        <v>49.564706644968119</v>
      </c>
      <c r="S264" s="68">
        <f t="shared" si="45"/>
        <v>3.5187520072699527</v>
      </c>
      <c r="T264" s="68">
        <f t="shared" si="50"/>
        <v>2003.014392618348</v>
      </c>
    </row>
    <row r="265" spans="1:20" x14ac:dyDescent="0.35">
      <c r="A265" s="63">
        <v>45699.833333332703</v>
      </c>
      <c r="B265" s="46">
        <v>575.78499999999997</v>
      </c>
      <c r="C265" s="46">
        <v>27590.669902999998</v>
      </c>
      <c r="D265" s="66">
        <v>0</v>
      </c>
      <c r="E265" s="66">
        <v>0</v>
      </c>
      <c r="F265" s="19">
        <f t="shared" si="41"/>
        <v>575.78499999999997</v>
      </c>
      <c r="G265" s="19">
        <f t="shared" si="41"/>
        <v>27590.669902999998</v>
      </c>
      <c r="H265" s="67">
        <v>0</v>
      </c>
      <c r="I265" s="34">
        <f t="shared" si="46"/>
        <v>575.78499999999997</v>
      </c>
      <c r="J265" s="68">
        <f t="shared" si="47"/>
        <v>47.918354773048968</v>
      </c>
      <c r="K265" s="110">
        <v>3.77</v>
      </c>
      <c r="L265" s="68">
        <f t="shared" si="48"/>
        <v>47.308</v>
      </c>
      <c r="M265" s="68">
        <f t="shared" si="51"/>
        <v>49.564706644968119</v>
      </c>
      <c r="N265" s="68">
        <f t="shared" si="51"/>
        <v>45.190892753706514</v>
      </c>
      <c r="O265" s="68">
        <f t="shared" si="51"/>
        <v>43.26533570177984</v>
      </c>
      <c r="P265" s="68">
        <f t="shared" si="51"/>
        <v>0</v>
      </c>
      <c r="Q265" s="68">
        <f t="shared" si="51"/>
        <v>0</v>
      </c>
      <c r="R265" s="68">
        <f t="shared" si="49"/>
        <v>49.564706644968119</v>
      </c>
      <c r="S265" s="68">
        <f t="shared" si="45"/>
        <v>0</v>
      </c>
      <c r="T265" s="68">
        <f t="shared" si="50"/>
        <v>0</v>
      </c>
    </row>
    <row r="266" spans="1:20" x14ac:dyDescent="0.35">
      <c r="A266" s="63">
        <v>45699.874999999367</v>
      </c>
      <c r="B266" s="46">
        <v>551.29999999999995</v>
      </c>
      <c r="C266" s="46">
        <v>25954.461288000002</v>
      </c>
      <c r="D266" s="66">
        <v>0</v>
      </c>
      <c r="E266" s="66">
        <v>0</v>
      </c>
      <c r="F266" s="19">
        <f t="shared" si="41"/>
        <v>551.29999999999995</v>
      </c>
      <c r="G266" s="19">
        <f t="shared" si="41"/>
        <v>25954.461288000002</v>
      </c>
      <c r="H266" s="67">
        <v>0</v>
      </c>
      <c r="I266" s="34">
        <f t="shared" si="46"/>
        <v>551.29999999999995</v>
      </c>
      <c r="J266" s="68">
        <f t="shared" si="47"/>
        <v>47.078652798839116</v>
      </c>
      <c r="K266" s="110">
        <v>3.77</v>
      </c>
      <c r="L266" s="68">
        <f t="shared" si="48"/>
        <v>47.308</v>
      </c>
      <c r="M266" s="68">
        <f t="shared" si="51"/>
        <v>49.564706644968119</v>
      </c>
      <c r="N266" s="68">
        <f t="shared" si="51"/>
        <v>45.190892753706514</v>
      </c>
      <c r="O266" s="68">
        <f t="shared" si="51"/>
        <v>43.26533570177984</v>
      </c>
      <c r="P266" s="68">
        <f t="shared" si="51"/>
        <v>0</v>
      </c>
      <c r="Q266" s="68">
        <f t="shared" si="51"/>
        <v>0</v>
      </c>
      <c r="R266" s="68">
        <f t="shared" si="49"/>
        <v>49.564706644968119</v>
      </c>
      <c r="S266" s="68">
        <f t="shared" si="45"/>
        <v>0</v>
      </c>
      <c r="T266" s="68">
        <f t="shared" si="50"/>
        <v>0</v>
      </c>
    </row>
    <row r="267" spans="1:20" x14ac:dyDescent="0.35">
      <c r="A267" s="63">
        <v>45699.916666666031</v>
      </c>
      <c r="B267" s="46">
        <v>555.43500000000006</v>
      </c>
      <c r="C267" s="46">
        <v>25251.145759350002</v>
      </c>
      <c r="D267" s="66">
        <v>0</v>
      </c>
      <c r="E267" s="66">
        <v>0</v>
      </c>
      <c r="F267" s="19">
        <f t="shared" si="41"/>
        <v>555.43500000000006</v>
      </c>
      <c r="G267" s="19">
        <f t="shared" si="41"/>
        <v>25251.145759350002</v>
      </c>
      <c r="H267" s="67">
        <v>0</v>
      </c>
      <c r="I267" s="34">
        <f t="shared" si="46"/>
        <v>555.43500000000006</v>
      </c>
      <c r="J267" s="68">
        <f t="shared" si="47"/>
        <v>45.461927605120309</v>
      </c>
      <c r="K267" s="110">
        <v>3.77</v>
      </c>
      <c r="L267" s="68">
        <f t="shared" si="48"/>
        <v>47.308</v>
      </c>
      <c r="M267" s="68">
        <f t="shared" si="51"/>
        <v>49.564706644968119</v>
      </c>
      <c r="N267" s="68">
        <f t="shared" si="51"/>
        <v>45.190892753706514</v>
      </c>
      <c r="O267" s="68">
        <f t="shared" si="51"/>
        <v>43.26533570177984</v>
      </c>
      <c r="P267" s="68">
        <f t="shared" si="51"/>
        <v>0</v>
      </c>
      <c r="Q267" s="68">
        <f t="shared" si="51"/>
        <v>0</v>
      </c>
      <c r="R267" s="68">
        <f t="shared" si="49"/>
        <v>49.564706644968119</v>
      </c>
      <c r="S267" s="68">
        <f t="shared" si="45"/>
        <v>0</v>
      </c>
      <c r="T267" s="68">
        <f t="shared" si="50"/>
        <v>0</v>
      </c>
    </row>
    <row r="268" spans="1:20" x14ac:dyDescent="0.35">
      <c r="A268" s="63">
        <v>45699.958333332695</v>
      </c>
      <c r="B268" s="46">
        <v>537.43799999999999</v>
      </c>
      <c r="C268" s="46">
        <v>20750.676952959999</v>
      </c>
      <c r="D268" s="66">
        <v>0</v>
      </c>
      <c r="E268" s="66">
        <v>0</v>
      </c>
      <c r="F268" s="19">
        <f t="shared" si="41"/>
        <v>537.43799999999999</v>
      </c>
      <c r="G268" s="19">
        <f t="shared" si="41"/>
        <v>20750.676952959999</v>
      </c>
      <c r="H268" s="67">
        <v>0</v>
      </c>
      <c r="I268" s="34">
        <f t="shared" si="46"/>
        <v>537.43799999999999</v>
      </c>
      <c r="J268" s="68">
        <f t="shared" si="47"/>
        <v>38.610364270780998</v>
      </c>
      <c r="K268" s="110">
        <v>3.77</v>
      </c>
      <c r="L268" s="68">
        <f t="shared" si="48"/>
        <v>47.308</v>
      </c>
      <c r="M268" s="68">
        <f t="shared" si="51"/>
        <v>49.564706644968119</v>
      </c>
      <c r="N268" s="68">
        <f t="shared" si="51"/>
        <v>45.190892753706514</v>
      </c>
      <c r="O268" s="68">
        <f t="shared" si="51"/>
        <v>43.26533570177984</v>
      </c>
      <c r="P268" s="68">
        <f t="shared" si="51"/>
        <v>0</v>
      </c>
      <c r="Q268" s="68">
        <f t="shared" si="51"/>
        <v>0</v>
      </c>
      <c r="R268" s="68">
        <f t="shared" si="49"/>
        <v>49.564706644968119</v>
      </c>
      <c r="S268" s="68">
        <f t="shared" si="45"/>
        <v>0</v>
      </c>
      <c r="T268" s="68">
        <f t="shared" si="50"/>
        <v>0</v>
      </c>
    </row>
    <row r="269" spans="1:20" x14ac:dyDescent="0.35">
      <c r="A269" s="63">
        <v>45699.99999999936</v>
      </c>
      <c r="B269" s="46">
        <v>509.5</v>
      </c>
      <c r="C269" s="46">
        <v>19083.609575000002</v>
      </c>
      <c r="D269" s="66">
        <v>0</v>
      </c>
      <c r="E269" s="66">
        <v>0</v>
      </c>
      <c r="F269" s="19">
        <f t="shared" si="41"/>
        <v>509.5</v>
      </c>
      <c r="G269" s="19">
        <f t="shared" si="41"/>
        <v>19083.609575000002</v>
      </c>
      <c r="H269" s="67">
        <v>0</v>
      </c>
      <c r="I269" s="34">
        <f t="shared" si="46"/>
        <v>509.5</v>
      </c>
      <c r="J269" s="68">
        <f t="shared" si="47"/>
        <v>37.455563444553491</v>
      </c>
      <c r="K269" s="110">
        <v>3.77</v>
      </c>
      <c r="L269" s="68">
        <f t="shared" si="48"/>
        <v>47.308</v>
      </c>
      <c r="M269" s="68">
        <f t="shared" si="51"/>
        <v>49.564706644968119</v>
      </c>
      <c r="N269" s="68">
        <f t="shared" si="51"/>
        <v>45.190892753706514</v>
      </c>
      <c r="O269" s="68">
        <f t="shared" si="51"/>
        <v>43.26533570177984</v>
      </c>
      <c r="P269" s="68">
        <f t="shared" si="51"/>
        <v>0</v>
      </c>
      <c r="Q269" s="68">
        <f t="shared" si="51"/>
        <v>0</v>
      </c>
      <c r="R269" s="68">
        <f t="shared" si="49"/>
        <v>49.564706644968119</v>
      </c>
      <c r="S269" s="68">
        <f t="shared" si="45"/>
        <v>0</v>
      </c>
      <c r="T269" s="68">
        <f t="shared" si="50"/>
        <v>0</v>
      </c>
    </row>
    <row r="270" spans="1:20" x14ac:dyDescent="0.35">
      <c r="A270" s="63">
        <v>45700.041666666024</v>
      </c>
      <c r="B270" s="46">
        <v>479.78300000000002</v>
      </c>
      <c r="C270" s="46">
        <v>19870.504450730001</v>
      </c>
      <c r="D270" s="66">
        <v>0</v>
      </c>
      <c r="E270" s="66">
        <v>0</v>
      </c>
      <c r="F270" s="19">
        <f t="shared" si="41"/>
        <v>479.78300000000002</v>
      </c>
      <c r="G270" s="19">
        <f t="shared" si="41"/>
        <v>19870.504450730001</v>
      </c>
      <c r="H270" s="67">
        <v>0</v>
      </c>
      <c r="I270" s="34">
        <f t="shared" si="46"/>
        <v>479.78300000000002</v>
      </c>
      <c r="J270" s="68">
        <f t="shared" si="47"/>
        <v>41.415607578280181</v>
      </c>
      <c r="K270" s="110">
        <v>3.98</v>
      </c>
      <c r="L270" s="68">
        <f t="shared" si="48"/>
        <v>49.492000000000004</v>
      </c>
      <c r="M270" s="68">
        <f t="shared" si="51"/>
        <v>49.564706644968119</v>
      </c>
      <c r="N270" s="68">
        <f t="shared" si="51"/>
        <v>45.190892753706514</v>
      </c>
      <c r="O270" s="68">
        <f t="shared" si="51"/>
        <v>43.26533570177984</v>
      </c>
      <c r="P270" s="68">
        <f t="shared" si="51"/>
        <v>0</v>
      </c>
      <c r="Q270" s="68">
        <f t="shared" si="51"/>
        <v>0</v>
      </c>
      <c r="R270" s="68">
        <f t="shared" si="49"/>
        <v>49.564706644968119</v>
      </c>
      <c r="S270" s="68">
        <f t="shared" si="45"/>
        <v>0</v>
      </c>
      <c r="T270" s="68">
        <f t="shared" si="50"/>
        <v>0</v>
      </c>
    </row>
    <row r="271" spans="1:20" x14ac:dyDescent="0.35">
      <c r="A271" s="63">
        <v>45700.083333332688</v>
      </c>
      <c r="B271" s="46">
        <v>473.84500000000003</v>
      </c>
      <c r="C271" s="46">
        <v>18229.1180594</v>
      </c>
      <c r="D271" s="66">
        <v>0</v>
      </c>
      <c r="E271" s="66">
        <v>0</v>
      </c>
      <c r="F271" s="19">
        <f t="shared" si="41"/>
        <v>473.84500000000003</v>
      </c>
      <c r="G271" s="19">
        <f t="shared" si="41"/>
        <v>18229.1180594</v>
      </c>
      <c r="H271" s="67">
        <v>0</v>
      </c>
      <c r="I271" s="34">
        <f t="shared" si="46"/>
        <v>473.84500000000003</v>
      </c>
      <c r="J271" s="68">
        <f t="shared" si="47"/>
        <v>38.470635037617782</v>
      </c>
      <c r="K271" s="110">
        <v>3.98</v>
      </c>
      <c r="L271" s="68">
        <f t="shared" si="48"/>
        <v>49.492000000000004</v>
      </c>
      <c r="M271" s="68">
        <f t="shared" si="51"/>
        <v>49.564706644968119</v>
      </c>
      <c r="N271" s="68">
        <f t="shared" si="51"/>
        <v>45.190892753706514</v>
      </c>
      <c r="O271" s="68">
        <f t="shared" si="51"/>
        <v>43.26533570177984</v>
      </c>
      <c r="P271" s="68">
        <f t="shared" si="51"/>
        <v>0</v>
      </c>
      <c r="Q271" s="68">
        <f t="shared" si="51"/>
        <v>0</v>
      </c>
      <c r="R271" s="68">
        <f t="shared" si="49"/>
        <v>49.564706644968119</v>
      </c>
      <c r="S271" s="68">
        <f t="shared" si="45"/>
        <v>0</v>
      </c>
      <c r="T271" s="68">
        <f t="shared" si="50"/>
        <v>0</v>
      </c>
    </row>
    <row r="272" spans="1:20" x14ac:dyDescent="0.35">
      <c r="A272" s="63">
        <v>45700.124999999352</v>
      </c>
      <c r="B272" s="46">
        <v>508.6</v>
      </c>
      <c r="C272" s="46">
        <v>18050.214</v>
      </c>
      <c r="D272" s="66">
        <v>0</v>
      </c>
      <c r="E272" s="66">
        <v>0</v>
      </c>
      <c r="F272" s="19">
        <f t="shared" si="41"/>
        <v>508.6</v>
      </c>
      <c r="G272" s="19">
        <f t="shared" si="41"/>
        <v>18050.214</v>
      </c>
      <c r="H272" s="67">
        <v>0</v>
      </c>
      <c r="I272" s="34">
        <f t="shared" si="46"/>
        <v>508.6</v>
      </c>
      <c r="J272" s="68">
        <f t="shared" si="47"/>
        <v>35.489999999999995</v>
      </c>
      <c r="K272" s="110">
        <v>3.98</v>
      </c>
      <c r="L272" s="68">
        <f t="shared" si="48"/>
        <v>49.492000000000004</v>
      </c>
      <c r="M272" s="68">
        <f t="shared" si="51"/>
        <v>49.564706644968119</v>
      </c>
      <c r="N272" s="68">
        <f t="shared" si="51"/>
        <v>45.190892753706514</v>
      </c>
      <c r="O272" s="68">
        <f t="shared" si="51"/>
        <v>43.26533570177984</v>
      </c>
      <c r="P272" s="68">
        <f t="shared" si="51"/>
        <v>0</v>
      </c>
      <c r="Q272" s="68">
        <f t="shared" si="51"/>
        <v>0</v>
      </c>
      <c r="R272" s="68">
        <f t="shared" si="49"/>
        <v>49.564706644968119</v>
      </c>
      <c r="S272" s="68">
        <f t="shared" si="45"/>
        <v>0</v>
      </c>
      <c r="T272" s="68">
        <f t="shared" si="50"/>
        <v>0</v>
      </c>
    </row>
    <row r="273" spans="1:20" x14ac:dyDescent="0.35">
      <c r="A273" s="63">
        <v>45700.166666666017</v>
      </c>
      <c r="B273" s="46">
        <v>513</v>
      </c>
      <c r="C273" s="46">
        <v>18370.53</v>
      </c>
      <c r="D273" s="66">
        <v>0</v>
      </c>
      <c r="E273" s="66">
        <v>0</v>
      </c>
      <c r="F273" s="19">
        <f t="shared" si="41"/>
        <v>513</v>
      </c>
      <c r="G273" s="19">
        <f t="shared" si="41"/>
        <v>18370.53</v>
      </c>
      <c r="H273" s="67">
        <v>0</v>
      </c>
      <c r="I273" s="34">
        <f t="shared" si="46"/>
        <v>513</v>
      </c>
      <c r="J273" s="68">
        <f t="shared" si="47"/>
        <v>35.809999999999995</v>
      </c>
      <c r="K273" s="110">
        <v>3.98</v>
      </c>
      <c r="L273" s="68">
        <f t="shared" si="48"/>
        <v>49.492000000000004</v>
      </c>
      <c r="M273" s="68">
        <f t="shared" si="51"/>
        <v>49.564706644968119</v>
      </c>
      <c r="N273" s="68">
        <f t="shared" si="51"/>
        <v>45.190892753706514</v>
      </c>
      <c r="O273" s="68">
        <f t="shared" si="51"/>
        <v>43.26533570177984</v>
      </c>
      <c r="P273" s="68">
        <f t="shared" si="51"/>
        <v>0</v>
      </c>
      <c r="Q273" s="68">
        <f t="shared" si="51"/>
        <v>0</v>
      </c>
      <c r="R273" s="68">
        <f t="shared" si="49"/>
        <v>49.564706644968119</v>
      </c>
      <c r="S273" s="68">
        <f t="shared" si="45"/>
        <v>0</v>
      </c>
      <c r="T273" s="68">
        <f t="shared" si="50"/>
        <v>0</v>
      </c>
    </row>
    <row r="274" spans="1:20" x14ac:dyDescent="0.35">
      <c r="A274" s="63">
        <v>45700.208333332681</v>
      </c>
      <c r="B274" s="46">
        <v>430.3</v>
      </c>
      <c r="C274" s="46">
        <v>16045.887000000001</v>
      </c>
      <c r="D274" s="66">
        <v>0</v>
      </c>
      <c r="E274" s="66">
        <v>0</v>
      </c>
      <c r="F274" s="19">
        <f t="shared" si="41"/>
        <v>430.3</v>
      </c>
      <c r="G274" s="19">
        <f t="shared" si="41"/>
        <v>16045.887000000001</v>
      </c>
      <c r="H274" s="67">
        <v>0</v>
      </c>
      <c r="I274" s="34">
        <f t="shared" si="46"/>
        <v>430.3</v>
      </c>
      <c r="J274" s="68">
        <f t="shared" si="47"/>
        <v>37.29</v>
      </c>
      <c r="K274" s="110">
        <v>3.98</v>
      </c>
      <c r="L274" s="68">
        <f t="shared" si="48"/>
        <v>49.492000000000004</v>
      </c>
      <c r="M274" s="68">
        <f t="shared" si="51"/>
        <v>49.564706644968119</v>
      </c>
      <c r="N274" s="68">
        <f t="shared" si="51"/>
        <v>45.190892753706514</v>
      </c>
      <c r="O274" s="68">
        <f t="shared" si="51"/>
        <v>43.26533570177984</v>
      </c>
      <c r="P274" s="68">
        <f t="shared" si="51"/>
        <v>0</v>
      </c>
      <c r="Q274" s="68">
        <f t="shared" si="51"/>
        <v>0</v>
      </c>
      <c r="R274" s="68">
        <f t="shared" si="49"/>
        <v>49.564706644968119</v>
      </c>
      <c r="S274" s="68">
        <f t="shared" si="45"/>
        <v>0</v>
      </c>
      <c r="T274" s="68">
        <f t="shared" si="50"/>
        <v>0</v>
      </c>
    </row>
    <row r="275" spans="1:20" x14ac:dyDescent="0.35">
      <c r="A275" s="63">
        <v>45700.249999999345</v>
      </c>
      <c r="B275" s="46">
        <v>446.05</v>
      </c>
      <c r="C275" s="46">
        <v>17962.406149000002</v>
      </c>
      <c r="D275" s="66">
        <v>0</v>
      </c>
      <c r="E275" s="66">
        <v>0</v>
      </c>
      <c r="F275" s="19">
        <f t="shared" si="41"/>
        <v>446.05</v>
      </c>
      <c r="G275" s="19">
        <f t="shared" si="41"/>
        <v>17962.406149000002</v>
      </c>
      <c r="H275" s="67">
        <v>0</v>
      </c>
      <c r="I275" s="34">
        <f t="shared" si="46"/>
        <v>446.05</v>
      </c>
      <c r="J275" s="68">
        <f t="shared" si="47"/>
        <v>40.269938681762142</v>
      </c>
      <c r="K275" s="110">
        <v>3.98</v>
      </c>
      <c r="L275" s="68">
        <f t="shared" si="48"/>
        <v>49.492000000000004</v>
      </c>
      <c r="M275" s="68">
        <f t="shared" si="51"/>
        <v>49.564706644968119</v>
      </c>
      <c r="N275" s="68">
        <f t="shared" si="51"/>
        <v>45.190892753706514</v>
      </c>
      <c r="O275" s="68">
        <f t="shared" si="51"/>
        <v>43.26533570177984</v>
      </c>
      <c r="P275" s="68">
        <f t="shared" si="51"/>
        <v>0</v>
      </c>
      <c r="Q275" s="68">
        <f t="shared" si="51"/>
        <v>0</v>
      </c>
      <c r="R275" s="68">
        <f t="shared" si="49"/>
        <v>49.564706644968119</v>
      </c>
      <c r="S275" s="68">
        <f t="shared" si="45"/>
        <v>0</v>
      </c>
      <c r="T275" s="68">
        <f t="shared" si="50"/>
        <v>0</v>
      </c>
    </row>
    <row r="276" spans="1:20" x14ac:dyDescent="0.35">
      <c r="A276" s="63">
        <v>45700.291666666009</v>
      </c>
      <c r="B276" s="46">
        <v>482.6</v>
      </c>
      <c r="C276" s="46">
        <v>21219.921999999999</v>
      </c>
      <c r="D276" s="66">
        <v>0</v>
      </c>
      <c r="E276" s="66">
        <v>0</v>
      </c>
      <c r="F276" s="19">
        <f t="shared" si="41"/>
        <v>482.6</v>
      </c>
      <c r="G276" s="19">
        <f t="shared" si="41"/>
        <v>21219.921999999999</v>
      </c>
      <c r="H276" s="67">
        <v>0</v>
      </c>
      <c r="I276" s="34">
        <f t="shared" si="46"/>
        <v>482.6</v>
      </c>
      <c r="J276" s="68">
        <f t="shared" si="47"/>
        <v>43.969999999999992</v>
      </c>
      <c r="K276" s="110">
        <v>3.98</v>
      </c>
      <c r="L276" s="68">
        <f t="shared" si="48"/>
        <v>49.492000000000004</v>
      </c>
      <c r="M276" s="68">
        <f t="shared" si="51"/>
        <v>49.564706644968119</v>
      </c>
      <c r="N276" s="68">
        <f t="shared" si="51"/>
        <v>45.190892753706514</v>
      </c>
      <c r="O276" s="68">
        <f t="shared" si="51"/>
        <v>43.26533570177984</v>
      </c>
      <c r="P276" s="68">
        <f t="shared" si="51"/>
        <v>0</v>
      </c>
      <c r="Q276" s="68">
        <f t="shared" si="51"/>
        <v>0</v>
      </c>
      <c r="R276" s="68">
        <f t="shared" si="49"/>
        <v>49.564706644968119</v>
      </c>
      <c r="S276" s="68">
        <f t="shared" si="45"/>
        <v>0</v>
      </c>
      <c r="T276" s="68">
        <f t="shared" si="50"/>
        <v>0</v>
      </c>
    </row>
    <row r="277" spans="1:20" x14ac:dyDescent="0.35">
      <c r="A277" s="63">
        <v>45700.333333332674</v>
      </c>
      <c r="B277" s="46">
        <v>495.5</v>
      </c>
      <c r="C277" s="46">
        <v>24839.415000000001</v>
      </c>
      <c r="D277" s="66">
        <v>10.898999999999999</v>
      </c>
      <c r="E277" s="66">
        <v>546.36699999999996</v>
      </c>
      <c r="F277" s="19">
        <f t="shared" si="41"/>
        <v>484.601</v>
      </c>
      <c r="G277" s="19">
        <f t="shared" si="41"/>
        <v>24293.048000000003</v>
      </c>
      <c r="H277" s="67">
        <v>0</v>
      </c>
      <c r="I277" s="34">
        <f t="shared" si="46"/>
        <v>484.601</v>
      </c>
      <c r="J277" s="68">
        <f t="shared" si="47"/>
        <v>50.129999731738074</v>
      </c>
      <c r="K277" s="110">
        <v>3.98</v>
      </c>
      <c r="L277" s="68">
        <f t="shared" si="48"/>
        <v>49.492000000000004</v>
      </c>
      <c r="M277" s="68">
        <f t="shared" si="51"/>
        <v>49.564706644968119</v>
      </c>
      <c r="N277" s="68">
        <f t="shared" si="51"/>
        <v>45.190892753706514</v>
      </c>
      <c r="O277" s="68">
        <f t="shared" si="51"/>
        <v>43.26533570177984</v>
      </c>
      <c r="P277" s="68">
        <f t="shared" si="51"/>
        <v>0</v>
      </c>
      <c r="Q277" s="68">
        <f t="shared" si="51"/>
        <v>0</v>
      </c>
      <c r="R277" s="68">
        <f t="shared" si="49"/>
        <v>49.564706644968119</v>
      </c>
      <c r="S277" s="68">
        <f t="shared" si="45"/>
        <v>0.56529308676995527</v>
      </c>
      <c r="T277" s="68">
        <f t="shared" si="50"/>
        <v>273.94159514180711</v>
      </c>
    </row>
    <row r="278" spans="1:20" x14ac:dyDescent="0.35">
      <c r="A278" s="63">
        <v>45700.374999999338</v>
      </c>
      <c r="B278" s="46">
        <v>492.20399999999995</v>
      </c>
      <c r="C278" s="46">
        <v>24880.383729680001</v>
      </c>
      <c r="D278" s="66">
        <v>0</v>
      </c>
      <c r="E278" s="66">
        <v>0</v>
      </c>
      <c r="F278" s="19">
        <f t="shared" ref="F278:G341" si="52">B278-D278</f>
        <v>492.20399999999995</v>
      </c>
      <c r="G278" s="19">
        <f t="shared" si="52"/>
        <v>24880.383729680001</v>
      </c>
      <c r="H278" s="67">
        <v>0</v>
      </c>
      <c r="I278" s="34">
        <f t="shared" si="46"/>
        <v>492.20399999999995</v>
      </c>
      <c r="J278" s="68">
        <f t="shared" si="47"/>
        <v>50.548926318518348</v>
      </c>
      <c r="K278" s="110">
        <v>3.98</v>
      </c>
      <c r="L278" s="68">
        <f t="shared" si="48"/>
        <v>49.492000000000004</v>
      </c>
      <c r="M278" s="68">
        <f t="shared" si="51"/>
        <v>49.564706644968119</v>
      </c>
      <c r="N278" s="68">
        <f t="shared" si="51"/>
        <v>45.190892753706514</v>
      </c>
      <c r="O278" s="68">
        <f t="shared" si="51"/>
        <v>43.26533570177984</v>
      </c>
      <c r="P278" s="68">
        <f t="shared" si="51"/>
        <v>0</v>
      </c>
      <c r="Q278" s="68">
        <f t="shared" si="51"/>
        <v>0</v>
      </c>
      <c r="R278" s="68">
        <f t="shared" si="49"/>
        <v>49.564706644968119</v>
      </c>
      <c r="S278" s="68">
        <f t="shared" si="45"/>
        <v>0.98421967355022844</v>
      </c>
      <c r="T278" s="68">
        <f t="shared" si="50"/>
        <v>484.4368602001166</v>
      </c>
    </row>
    <row r="279" spans="1:20" x14ac:dyDescent="0.35">
      <c r="A279" s="63">
        <v>45700.416666666002</v>
      </c>
      <c r="B279" s="46">
        <v>501.1</v>
      </c>
      <c r="C279" s="46">
        <v>25125.153999999999</v>
      </c>
      <c r="D279" s="66">
        <v>94.192999999999998</v>
      </c>
      <c r="E279" s="66">
        <v>4722.8370000000004</v>
      </c>
      <c r="F279" s="19">
        <f t="shared" si="52"/>
        <v>406.90700000000004</v>
      </c>
      <c r="G279" s="19">
        <f t="shared" si="52"/>
        <v>20402.316999999999</v>
      </c>
      <c r="H279" s="67">
        <v>0</v>
      </c>
      <c r="I279" s="34">
        <f t="shared" si="46"/>
        <v>406.90700000000004</v>
      </c>
      <c r="J279" s="68">
        <f t="shared" si="47"/>
        <v>50.140000049151276</v>
      </c>
      <c r="K279" s="110">
        <v>3.98</v>
      </c>
      <c r="L279" s="68">
        <f t="shared" si="48"/>
        <v>49.492000000000004</v>
      </c>
      <c r="M279" s="68">
        <f t="shared" si="51"/>
        <v>49.564706644968119</v>
      </c>
      <c r="N279" s="68">
        <f t="shared" si="51"/>
        <v>45.190892753706514</v>
      </c>
      <c r="O279" s="68">
        <f t="shared" si="51"/>
        <v>43.26533570177984</v>
      </c>
      <c r="P279" s="68">
        <f t="shared" si="51"/>
        <v>0</v>
      </c>
      <c r="Q279" s="68">
        <f t="shared" si="51"/>
        <v>0</v>
      </c>
      <c r="R279" s="68">
        <f t="shared" si="49"/>
        <v>49.564706644968119</v>
      </c>
      <c r="S279" s="68">
        <f t="shared" si="45"/>
        <v>0.57529340418315655</v>
      </c>
      <c r="T279" s="68">
        <f t="shared" si="50"/>
        <v>234.09091321595571</v>
      </c>
    </row>
    <row r="280" spans="1:20" x14ac:dyDescent="0.35">
      <c r="A280" s="63">
        <v>45700.458333332666</v>
      </c>
      <c r="B280" s="46">
        <v>452</v>
      </c>
      <c r="C280" s="46">
        <v>25691.68</v>
      </c>
      <c r="D280" s="66">
        <v>91.099000000000004</v>
      </c>
      <c r="E280" s="66">
        <v>5178.067</v>
      </c>
      <c r="F280" s="19">
        <f t="shared" si="52"/>
        <v>360.90100000000001</v>
      </c>
      <c r="G280" s="19">
        <f t="shared" si="52"/>
        <v>20513.613000000001</v>
      </c>
      <c r="H280" s="67">
        <v>0</v>
      </c>
      <c r="I280" s="34">
        <f t="shared" si="46"/>
        <v>360.90100000000001</v>
      </c>
      <c r="J280" s="68">
        <f t="shared" si="47"/>
        <v>56.84000044333488</v>
      </c>
      <c r="K280" s="110">
        <v>3.98</v>
      </c>
      <c r="L280" s="68">
        <f t="shared" si="48"/>
        <v>49.492000000000004</v>
      </c>
      <c r="M280" s="68">
        <f t="shared" ref="M280:Q295" si="53">M279</f>
        <v>49.564706644968119</v>
      </c>
      <c r="N280" s="68">
        <f t="shared" si="53"/>
        <v>45.190892753706514</v>
      </c>
      <c r="O280" s="68">
        <f t="shared" si="53"/>
        <v>43.26533570177984</v>
      </c>
      <c r="P280" s="68">
        <f t="shared" si="53"/>
        <v>0</v>
      </c>
      <c r="Q280" s="68">
        <f t="shared" si="53"/>
        <v>0</v>
      </c>
      <c r="R280" s="68">
        <f t="shared" si="49"/>
        <v>49.564706644968119</v>
      </c>
      <c r="S280" s="68">
        <f t="shared" si="45"/>
        <v>7.2752937983667607</v>
      </c>
      <c r="T280" s="68">
        <f t="shared" si="50"/>
        <v>2625.6608071243622</v>
      </c>
    </row>
    <row r="281" spans="1:20" x14ac:dyDescent="0.35">
      <c r="A281" s="63">
        <v>45700.499999999331</v>
      </c>
      <c r="B281" s="46">
        <v>451.2</v>
      </c>
      <c r="C281" s="46">
        <v>22699.871999999999</v>
      </c>
      <c r="D281" s="66">
        <v>79.542000000000002</v>
      </c>
      <c r="E281" s="66">
        <v>4001.7579999999998</v>
      </c>
      <c r="F281" s="19">
        <f t="shared" si="52"/>
        <v>371.65800000000002</v>
      </c>
      <c r="G281" s="19">
        <f t="shared" si="52"/>
        <v>18698.114000000001</v>
      </c>
      <c r="H281" s="67">
        <v>0</v>
      </c>
      <c r="I281" s="34">
        <f t="shared" si="46"/>
        <v>371.65800000000002</v>
      </c>
      <c r="J281" s="68">
        <f t="shared" si="47"/>
        <v>50.310000053812914</v>
      </c>
      <c r="K281" s="110">
        <v>3.98</v>
      </c>
      <c r="L281" s="68">
        <f t="shared" si="48"/>
        <v>49.492000000000004</v>
      </c>
      <c r="M281" s="68">
        <f t="shared" si="53"/>
        <v>49.564706644968119</v>
      </c>
      <c r="N281" s="68">
        <f t="shared" si="53"/>
        <v>45.190892753706514</v>
      </c>
      <c r="O281" s="68">
        <f t="shared" si="53"/>
        <v>43.26533570177984</v>
      </c>
      <c r="P281" s="68">
        <f t="shared" si="53"/>
        <v>0</v>
      </c>
      <c r="Q281" s="68">
        <f t="shared" si="53"/>
        <v>0</v>
      </c>
      <c r="R281" s="68">
        <f t="shared" si="49"/>
        <v>49.564706644968119</v>
      </c>
      <c r="S281" s="68">
        <f t="shared" si="45"/>
        <v>0.74529340884479467</v>
      </c>
      <c r="T281" s="68">
        <f t="shared" si="50"/>
        <v>276.9942577444387</v>
      </c>
    </row>
    <row r="282" spans="1:20" x14ac:dyDescent="0.35">
      <c r="A282" s="63">
        <v>45700.541666665995</v>
      </c>
      <c r="B282" s="46">
        <v>430</v>
      </c>
      <c r="C282" s="46">
        <v>20631.400000000001</v>
      </c>
      <c r="D282" s="66">
        <v>74.909000000000006</v>
      </c>
      <c r="E282" s="66">
        <v>3594.134</v>
      </c>
      <c r="F282" s="19">
        <f t="shared" si="52"/>
        <v>355.09100000000001</v>
      </c>
      <c r="G282" s="19">
        <f t="shared" si="52"/>
        <v>17037.266000000003</v>
      </c>
      <c r="H282" s="67">
        <v>0</v>
      </c>
      <c r="I282" s="34">
        <f t="shared" si="46"/>
        <v>355.09100000000001</v>
      </c>
      <c r="J282" s="68">
        <f t="shared" si="47"/>
        <v>47.979999493087696</v>
      </c>
      <c r="K282" s="110">
        <v>3.98</v>
      </c>
      <c r="L282" s="68">
        <f t="shared" si="48"/>
        <v>49.492000000000004</v>
      </c>
      <c r="M282" s="68">
        <f t="shared" si="53"/>
        <v>49.564706644968119</v>
      </c>
      <c r="N282" s="68">
        <f t="shared" si="53"/>
        <v>45.190892753706514</v>
      </c>
      <c r="O282" s="68">
        <f t="shared" si="53"/>
        <v>43.26533570177984</v>
      </c>
      <c r="P282" s="68">
        <f t="shared" si="53"/>
        <v>0</v>
      </c>
      <c r="Q282" s="68">
        <f t="shared" si="53"/>
        <v>0</v>
      </c>
      <c r="R282" s="68">
        <f t="shared" si="49"/>
        <v>49.564706644968119</v>
      </c>
      <c r="S282" s="68">
        <f t="shared" si="45"/>
        <v>0</v>
      </c>
      <c r="T282" s="68">
        <f t="shared" si="50"/>
        <v>0</v>
      </c>
    </row>
    <row r="283" spans="1:20" x14ac:dyDescent="0.35">
      <c r="A283" s="63">
        <v>45700.583333332659</v>
      </c>
      <c r="B283" s="46">
        <v>421.4</v>
      </c>
      <c r="C283" s="46">
        <v>19835.297999999999</v>
      </c>
      <c r="D283" s="66">
        <v>106.75700000000001</v>
      </c>
      <c r="E283" s="66">
        <v>5025.07</v>
      </c>
      <c r="F283" s="19">
        <f t="shared" si="52"/>
        <v>314.64299999999997</v>
      </c>
      <c r="G283" s="19">
        <f t="shared" si="52"/>
        <v>14810.227999999999</v>
      </c>
      <c r="H283" s="67">
        <v>0</v>
      </c>
      <c r="I283" s="34">
        <f t="shared" si="46"/>
        <v>314.64299999999997</v>
      </c>
      <c r="J283" s="68">
        <f t="shared" si="47"/>
        <v>47.069942760525421</v>
      </c>
      <c r="K283" s="110">
        <v>3.98</v>
      </c>
      <c r="L283" s="68">
        <f t="shared" si="48"/>
        <v>49.492000000000004</v>
      </c>
      <c r="M283" s="68">
        <f t="shared" si="53"/>
        <v>49.564706644968119</v>
      </c>
      <c r="N283" s="68">
        <f t="shared" si="53"/>
        <v>45.190892753706514</v>
      </c>
      <c r="O283" s="68">
        <f t="shared" si="53"/>
        <v>43.26533570177984</v>
      </c>
      <c r="P283" s="68">
        <f t="shared" si="53"/>
        <v>0</v>
      </c>
      <c r="Q283" s="68">
        <f t="shared" si="53"/>
        <v>0</v>
      </c>
      <c r="R283" s="68">
        <f t="shared" si="49"/>
        <v>49.564706644968119</v>
      </c>
      <c r="S283" s="68">
        <f t="shared" si="45"/>
        <v>0</v>
      </c>
      <c r="T283" s="68">
        <f t="shared" si="50"/>
        <v>0</v>
      </c>
    </row>
    <row r="284" spans="1:20" x14ac:dyDescent="0.35">
      <c r="A284" s="63">
        <v>45700.624999999323</v>
      </c>
      <c r="B284" s="46">
        <v>407.2</v>
      </c>
      <c r="C284" s="46">
        <v>18091.896000000001</v>
      </c>
      <c r="D284" s="66">
        <v>23.977</v>
      </c>
      <c r="E284" s="66">
        <v>1065.288</v>
      </c>
      <c r="F284" s="19">
        <f t="shared" si="52"/>
        <v>383.22300000000001</v>
      </c>
      <c r="G284" s="19">
        <f t="shared" si="52"/>
        <v>17026.608</v>
      </c>
      <c r="H284" s="67">
        <v>0</v>
      </c>
      <c r="I284" s="34">
        <f t="shared" si="46"/>
        <v>383.22300000000001</v>
      </c>
      <c r="J284" s="68">
        <f t="shared" si="47"/>
        <v>44.43002638150633</v>
      </c>
      <c r="K284" s="110">
        <v>3.98</v>
      </c>
      <c r="L284" s="68">
        <f t="shared" si="48"/>
        <v>49.492000000000004</v>
      </c>
      <c r="M284" s="68">
        <f t="shared" si="53"/>
        <v>49.564706644968119</v>
      </c>
      <c r="N284" s="68">
        <f t="shared" si="53"/>
        <v>45.190892753706514</v>
      </c>
      <c r="O284" s="68">
        <f t="shared" si="53"/>
        <v>43.26533570177984</v>
      </c>
      <c r="P284" s="68">
        <f t="shared" si="53"/>
        <v>0</v>
      </c>
      <c r="Q284" s="68">
        <f t="shared" si="53"/>
        <v>0</v>
      </c>
      <c r="R284" s="68">
        <f t="shared" si="49"/>
        <v>49.564706644968119</v>
      </c>
      <c r="S284" s="68">
        <f t="shared" si="45"/>
        <v>0</v>
      </c>
      <c r="T284" s="68">
        <f t="shared" si="50"/>
        <v>0</v>
      </c>
    </row>
    <row r="285" spans="1:20" x14ac:dyDescent="0.35">
      <c r="A285" s="63">
        <v>45700.666666665988</v>
      </c>
      <c r="B285" s="46">
        <v>371.4</v>
      </c>
      <c r="C285" s="46">
        <v>16802.135999999999</v>
      </c>
      <c r="D285" s="66">
        <v>18.158000000000001</v>
      </c>
      <c r="E285" s="66">
        <v>821.447</v>
      </c>
      <c r="F285" s="19">
        <f t="shared" si="52"/>
        <v>353.24199999999996</v>
      </c>
      <c r="G285" s="19">
        <f t="shared" si="52"/>
        <v>15980.688999999998</v>
      </c>
      <c r="H285" s="67">
        <v>0</v>
      </c>
      <c r="I285" s="34">
        <f t="shared" si="46"/>
        <v>353.24199999999996</v>
      </c>
      <c r="J285" s="68">
        <f t="shared" si="47"/>
        <v>45.24005922285572</v>
      </c>
      <c r="K285" s="110">
        <v>3.98</v>
      </c>
      <c r="L285" s="68">
        <f t="shared" si="48"/>
        <v>49.492000000000004</v>
      </c>
      <c r="M285" s="68">
        <f t="shared" si="53"/>
        <v>49.564706644968119</v>
      </c>
      <c r="N285" s="68">
        <f t="shared" si="53"/>
        <v>45.190892753706514</v>
      </c>
      <c r="O285" s="68">
        <f t="shared" si="53"/>
        <v>43.26533570177984</v>
      </c>
      <c r="P285" s="68">
        <f t="shared" si="53"/>
        <v>0</v>
      </c>
      <c r="Q285" s="68">
        <f t="shared" si="53"/>
        <v>0</v>
      </c>
      <c r="R285" s="68">
        <f t="shared" si="49"/>
        <v>49.564706644968119</v>
      </c>
      <c r="S285" s="68">
        <f t="shared" si="45"/>
        <v>0</v>
      </c>
      <c r="T285" s="68">
        <f t="shared" si="50"/>
        <v>0</v>
      </c>
    </row>
    <row r="286" spans="1:20" x14ac:dyDescent="0.35">
      <c r="A286" s="63">
        <v>45700.708333332652</v>
      </c>
      <c r="B286" s="46">
        <v>355.7</v>
      </c>
      <c r="C286" s="46">
        <v>16116.767</v>
      </c>
      <c r="D286" s="66">
        <v>46.274000000000001</v>
      </c>
      <c r="E286" s="66">
        <v>2096.6529999999998</v>
      </c>
      <c r="F286" s="19">
        <f t="shared" si="52"/>
        <v>309.42599999999999</v>
      </c>
      <c r="G286" s="19">
        <f t="shared" si="52"/>
        <v>14020.114</v>
      </c>
      <c r="H286" s="67">
        <v>0</v>
      </c>
      <c r="I286" s="34">
        <f t="shared" si="46"/>
        <v>309.42599999999999</v>
      </c>
      <c r="J286" s="68">
        <f t="shared" si="47"/>
        <v>45.310070905483059</v>
      </c>
      <c r="K286" s="110">
        <v>3.98</v>
      </c>
      <c r="L286" s="68">
        <f t="shared" si="48"/>
        <v>49.492000000000004</v>
      </c>
      <c r="M286" s="68">
        <f t="shared" si="53"/>
        <v>49.564706644968119</v>
      </c>
      <c r="N286" s="68">
        <f t="shared" si="53"/>
        <v>45.190892753706514</v>
      </c>
      <c r="O286" s="68">
        <f t="shared" si="53"/>
        <v>43.26533570177984</v>
      </c>
      <c r="P286" s="68">
        <f t="shared" si="53"/>
        <v>0</v>
      </c>
      <c r="Q286" s="68">
        <f t="shared" si="53"/>
        <v>0</v>
      </c>
      <c r="R286" s="68">
        <f t="shared" si="49"/>
        <v>49.564706644968119</v>
      </c>
      <c r="S286" s="68">
        <f t="shared" si="45"/>
        <v>0</v>
      </c>
      <c r="T286" s="68">
        <f t="shared" si="50"/>
        <v>0</v>
      </c>
    </row>
    <row r="287" spans="1:20" x14ac:dyDescent="0.35">
      <c r="A287" s="63">
        <v>45700.749999999316</v>
      </c>
      <c r="B287" s="46">
        <v>373.7</v>
      </c>
      <c r="C287" s="46">
        <v>18875.587</v>
      </c>
      <c r="D287" s="66">
        <v>217.90899999999999</v>
      </c>
      <c r="E287" s="66">
        <v>11006.583000000001</v>
      </c>
      <c r="F287" s="19">
        <f t="shared" si="52"/>
        <v>155.791</v>
      </c>
      <c r="G287" s="19">
        <f t="shared" si="52"/>
        <v>7869.003999999999</v>
      </c>
      <c r="H287" s="67">
        <v>0</v>
      </c>
      <c r="I287" s="34">
        <f t="shared" si="46"/>
        <v>155.791</v>
      </c>
      <c r="J287" s="68">
        <f t="shared" si="47"/>
        <v>50.510003787125051</v>
      </c>
      <c r="K287" s="110">
        <v>3.98</v>
      </c>
      <c r="L287" s="68">
        <f t="shared" si="48"/>
        <v>49.492000000000004</v>
      </c>
      <c r="M287" s="68">
        <f t="shared" si="53"/>
        <v>49.564706644968119</v>
      </c>
      <c r="N287" s="68">
        <f t="shared" si="53"/>
        <v>45.190892753706514</v>
      </c>
      <c r="O287" s="68">
        <f t="shared" si="53"/>
        <v>43.26533570177984</v>
      </c>
      <c r="P287" s="68">
        <f t="shared" si="53"/>
        <v>0</v>
      </c>
      <c r="Q287" s="68">
        <f t="shared" si="53"/>
        <v>0</v>
      </c>
      <c r="R287" s="68">
        <f t="shared" si="49"/>
        <v>49.564706644968119</v>
      </c>
      <c r="S287" s="68">
        <f t="shared" si="45"/>
        <v>0.94529714215693161</v>
      </c>
      <c r="T287" s="68">
        <f t="shared" si="50"/>
        <v>147.26878707377054</v>
      </c>
    </row>
    <row r="288" spans="1:20" x14ac:dyDescent="0.35">
      <c r="A288" s="63">
        <v>45700.79166666598</v>
      </c>
      <c r="B288" s="46">
        <v>382.7</v>
      </c>
      <c r="C288" s="46">
        <v>19770.281999999999</v>
      </c>
      <c r="D288" s="66">
        <v>327.59199999999998</v>
      </c>
      <c r="E288" s="66">
        <v>16923.402999999998</v>
      </c>
      <c r="F288" s="19">
        <f t="shared" si="52"/>
        <v>55.108000000000004</v>
      </c>
      <c r="G288" s="19">
        <f t="shared" si="52"/>
        <v>2846.8790000000008</v>
      </c>
      <c r="H288" s="67">
        <v>0</v>
      </c>
      <c r="I288" s="34">
        <f t="shared" si="46"/>
        <v>55.108000000000004</v>
      </c>
      <c r="J288" s="68">
        <f t="shared" si="47"/>
        <v>51.659994919068026</v>
      </c>
      <c r="K288" s="110">
        <v>3.98</v>
      </c>
      <c r="L288" s="68">
        <f t="shared" si="48"/>
        <v>49.492000000000004</v>
      </c>
      <c r="M288" s="68">
        <f t="shared" si="53"/>
        <v>49.564706644968119</v>
      </c>
      <c r="N288" s="68">
        <f t="shared" si="53"/>
        <v>45.190892753706514</v>
      </c>
      <c r="O288" s="68">
        <f t="shared" si="53"/>
        <v>43.26533570177984</v>
      </c>
      <c r="P288" s="68">
        <f t="shared" si="53"/>
        <v>0</v>
      </c>
      <c r="Q288" s="68">
        <f t="shared" si="53"/>
        <v>0</v>
      </c>
      <c r="R288" s="68">
        <f t="shared" si="49"/>
        <v>49.564706644968119</v>
      </c>
      <c r="S288" s="68">
        <f t="shared" si="45"/>
        <v>2.0952882740999073</v>
      </c>
      <c r="T288" s="68">
        <f t="shared" si="50"/>
        <v>115.46714620909769</v>
      </c>
    </row>
    <row r="289" spans="1:20" x14ac:dyDescent="0.35">
      <c r="A289" s="63">
        <v>45700.833333332645</v>
      </c>
      <c r="B289" s="46">
        <v>382.6</v>
      </c>
      <c r="C289" s="46">
        <v>19221.824000000001</v>
      </c>
      <c r="D289" s="66">
        <v>341.834</v>
      </c>
      <c r="E289" s="66">
        <v>17173.740000000002</v>
      </c>
      <c r="F289" s="19">
        <f t="shared" si="52"/>
        <v>40.76600000000002</v>
      </c>
      <c r="G289" s="19">
        <f t="shared" si="52"/>
        <v>2048.0839999999989</v>
      </c>
      <c r="H289" s="67">
        <v>0</v>
      </c>
      <c r="I289" s="34">
        <f t="shared" si="46"/>
        <v>40.76600000000002</v>
      </c>
      <c r="J289" s="68">
        <f t="shared" si="47"/>
        <v>50.240003924839279</v>
      </c>
      <c r="K289" s="110">
        <v>3.98</v>
      </c>
      <c r="L289" s="68">
        <f t="shared" si="48"/>
        <v>49.492000000000004</v>
      </c>
      <c r="M289" s="68">
        <f t="shared" si="53"/>
        <v>49.564706644968119</v>
      </c>
      <c r="N289" s="68">
        <f t="shared" si="53"/>
        <v>45.190892753706514</v>
      </c>
      <c r="O289" s="68">
        <f t="shared" si="53"/>
        <v>43.26533570177984</v>
      </c>
      <c r="P289" s="68">
        <f t="shared" si="53"/>
        <v>0</v>
      </c>
      <c r="Q289" s="68">
        <f t="shared" si="53"/>
        <v>0</v>
      </c>
      <c r="R289" s="68">
        <f t="shared" si="49"/>
        <v>49.564706644968119</v>
      </c>
      <c r="S289" s="68">
        <f t="shared" si="45"/>
        <v>0.67529727987115962</v>
      </c>
      <c r="T289" s="68">
        <f t="shared" si="50"/>
        <v>27.529168911227707</v>
      </c>
    </row>
    <row r="290" spans="1:20" x14ac:dyDescent="0.35">
      <c r="A290" s="63">
        <v>45700.874999999309</v>
      </c>
      <c r="B290" s="46">
        <v>379.6</v>
      </c>
      <c r="C290" s="46">
        <v>17955.080000000002</v>
      </c>
      <c r="D290" s="66">
        <v>214.05600000000001</v>
      </c>
      <c r="E290" s="66">
        <v>10124.849</v>
      </c>
      <c r="F290" s="19">
        <f t="shared" si="52"/>
        <v>165.54400000000001</v>
      </c>
      <c r="G290" s="19">
        <f t="shared" si="52"/>
        <v>7830.2310000000016</v>
      </c>
      <c r="H290" s="67">
        <v>0</v>
      </c>
      <c r="I290" s="34">
        <f t="shared" si="46"/>
        <v>165.54400000000001</v>
      </c>
      <c r="J290" s="68">
        <f t="shared" si="47"/>
        <v>47.299998791861988</v>
      </c>
      <c r="K290" s="110">
        <v>3.98</v>
      </c>
      <c r="L290" s="68">
        <f t="shared" si="48"/>
        <v>49.492000000000004</v>
      </c>
      <c r="M290" s="68">
        <f t="shared" si="53"/>
        <v>49.564706644968119</v>
      </c>
      <c r="N290" s="68">
        <f t="shared" si="53"/>
        <v>45.190892753706514</v>
      </c>
      <c r="O290" s="68">
        <f t="shared" si="53"/>
        <v>43.26533570177984</v>
      </c>
      <c r="P290" s="68">
        <f t="shared" si="53"/>
        <v>0</v>
      </c>
      <c r="Q290" s="68">
        <f t="shared" si="53"/>
        <v>0</v>
      </c>
      <c r="R290" s="68">
        <f t="shared" si="49"/>
        <v>49.564706644968119</v>
      </c>
      <c r="S290" s="68">
        <f t="shared" si="45"/>
        <v>0</v>
      </c>
      <c r="T290" s="68">
        <f t="shared" si="50"/>
        <v>0</v>
      </c>
    </row>
    <row r="291" spans="1:20" x14ac:dyDescent="0.35">
      <c r="A291" s="63">
        <v>45700.916666665973</v>
      </c>
      <c r="B291" s="46">
        <v>389</v>
      </c>
      <c r="C291" s="46">
        <v>16625.86</v>
      </c>
      <c r="D291" s="66">
        <v>0</v>
      </c>
      <c r="E291" s="66">
        <v>0</v>
      </c>
      <c r="F291" s="19">
        <f t="shared" si="52"/>
        <v>389</v>
      </c>
      <c r="G291" s="19">
        <f t="shared" si="52"/>
        <v>16625.86</v>
      </c>
      <c r="H291" s="67">
        <v>0</v>
      </c>
      <c r="I291" s="34">
        <f t="shared" si="46"/>
        <v>389</v>
      </c>
      <c r="J291" s="68">
        <f t="shared" si="47"/>
        <v>42.74</v>
      </c>
      <c r="K291" s="110">
        <v>3.98</v>
      </c>
      <c r="L291" s="68">
        <f t="shared" si="48"/>
        <v>49.492000000000004</v>
      </c>
      <c r="M291" s="68">
        <f t="shared" si="53"/>
        <v>49.564706644968119</v>
      </c>
      <c r="N291" s="68">
        <f t="shared" si="53"/>
        <v>45.190892753706514</v>
      </c>
      <c r="O291" s="68">
        <f t="shared" si="53"/>
        <v>43.26533570177984</v>
      </c>
      <c r="P291" s="68">
        <f t="shared" si="53"/>
        <v>0</v>
      </c>
      <c r="Q291" s="68">
        <f t="shared" si="53"/>
        <v>0</v>
      </c>
      <c r="R291" s="68">
        <f t="shared" si="49"/>
        <v>49.564706644968119</v>
      </c>
      <c r="S291" s="68">
        <f t="shared" si="45"/>
        <v>0</v>
      </c>
      <c r="T291" s="68">
        <f t="shared" si="50"/>
        <v>0</v>
      </c>
    </row>
    <row r="292" spans="1:20" x14ac:dyDescent="0.35">
      <c r="A292" s="63">
        <v>45700.958333332637</v>
      </c>
      <c r="B292" s="46">
        <v>407.5</v>
      </c>
      <c r="C292" s="46">
        <v>15709.125</v>
      </c>
      <c r="D292" s="66">
        <v>0</v>
      </c>
      <c r="E292" s="66">
        <v>0</v>
      </c>
      <c r="F292" s="19">
        <f t="shared" si="52"/>
        <v>407.5</v>
      </c>
      <c r="G292" s="19">
        <f t="shared" si="52"/>
        <v>15709.125</v>
      </c>
      <c r="H292" s="67">
        <v>0</v>
      </c>
      <c r="I292" s="34">
        <f t="shared" si="46"/>
        <v>407.5</v>
      </c>
      <c r="J292" s="68">
        <f t="shared" si="47"/>
        <v>38.549999999999997</v>
      </c>
      <c r="K292" s="110">
        <v>3.98</v>
      </c>
      <c r="L292" s="68">
        <f t="shared" si="48"/>
        <v>49.492000000000004</v>
      </c>
      <c r="M292" s="68">
        <f t="shared" si="53"/>
        <v>49.564706644968119</v>
      </c>
      <c r="N292" s="68">
        <f t="shared" si="53"/>
        <v>45.190892753706514</v>
      </c>
      <c r="O292" s="68">
        <f t="shared" si="53"/>
        <v>43.26533570177984</v>
      </c>
      <c r="P292" s="68">
        <f t="shared" si="53"/>
        <v>0</v>
      </c>
      <c r="Q292" s="68">
        <f t="shared" si="53"/>
        <v>0</v>
      </c>
      <c r="R292" s="68">
        <f t="shared" si="49"/>
        <v>49.564706644968119</v>
      </c>
      <c r="S292" s="68">
        <f t="shared" si="45"/>
        <v>0</v>
      </c>
      <c r="T292" s="68">
        <f t="shared" si="50"/>
        <v>0</v>
      </c>
    </row>
    <row r="293" spans="1:20" x14ac:dyDescent="0.35">
      <c r="A293" s="63">
        <v>45700.999999999302</v>
      </c>
      <c r="B293" s="46">
        <v>489.1</v>
      </c>
      <c r="C293" s="46">
        <v>17206.538</v>
      </c>
      <c r="D293" s="66">
        <v>43.756</v>
      </c>
      <c r="E293" s="66">
        <v>1539.336</v>
      </c>
      <c r="F293" s="19">
        <f t="shared" si="52"/>
        <v>445.34400000000005</v>
      </c>
      <c r="G293" s="19">
        <f t="shared" si="52"/>
        <v>15667.202000000001</v>
      </c>
      <c r="H293" s="67">
        <v>0</v>
      </c>
      <c r="I293" s="34">
        <f t="shared" si="46"/>
        <v>445.34400000000005</v>
      </c>
      <c r="J293" s="68">
        <f t="shared" si="47"/>
        <v>35.180000179636416</v>
      </c>
      <c r="K293" s="110">
        <v>3.98</v>
      </c>
      <c r="L293" s="68">
        <f t="shared" si="48"/>
        <v>49.492000000000004</v>
      </c>
      <c r="M293" s="68">
        <f t="shared" si="53"/>
        <v>49.564706644968119</v>
      </c>
      <c r="N293" s="68">
        <f t="shared" si="53"/>
        <v>45.190892753706514</v>
      </c>
      <c r="O293" s="68">
        <f t="shared" si="53"/>
        <v>43.26533570177984</v>
      </c>
      <c r="P293" s="68">
        <f t="shared" si="53"/>
        <v>0</v>
      </c>
      <c r="Q293" s="68">
        <f t="shared" si="53"/>
        <v>0</v>
      </c>
      <c r="R293" s="68">
        <f t="shared" si="49"/>
        <v>49.564706644968119</v>
      </c>
      <c r="S293" s="68">
        <f t="shared" si="45"/>
        <v>0</v>
      </c>
      <c r="T293" s="68">
        <f t="shared" si="50"/>
        <v>0</v>
      </c>
    </row>
    <row r="294" spans="1:20" x14ac:dyDescent="0.35">
      <c r="A294" s="63">
        <v>45701.041666665966</v>
      </c>
      <c r="B294" s="46">
        <v>364.2</v>
      </c>
      <c r="C294" s="46">
        <v>13897.871999999999</v>
      </c>
      <c r="D294" s="66">
        <v>0</v>
      </c>
      <c r="E294" s="66">
        <v>0</v>
      </c>
      <c r="F294" s="19">
        <f t="shared" si="52"/>
        <v>364.2</v>
      </c>
      <c r="G294" s="19">
        <f t="shared" si="52"/>
        <v>13897.871999999999</v>
      </c>
      <c r="H294" s="67">
        <v>0</v>
      </c>
      <c r="I294" s="34">
        <f t="shared" si="46"/>
        <v>364.2</v>
      </c>
      <c r="J294" s="68">
        <f t="shared" si="47"/>
        <v>38.159999999999997</v>
      </c>
      <c r="K294" s="110">
        <v>4.34</v>
      </c>
      <c r="L294" s="68">
        <f t="shared" si="48"/>
        <v>53.236000000000004</v>
      </c>
      <c r="M294" s="68">
        <f t="shared" si="53"/>
        <v>49.564706644968119</v>
      </c>
      <c r="N294" s="68">
        <f t="shared" si="53"/>
        <v>45.190892753706514</v>
      </c>
      <c r="O294" s="68">
        <f t="shared" si="53"/>
        <v>43.26533570177984</v>
      </c>
      <c r="P294" s="68">
        <f t="shared" si="53"/>
        <v>0</v>
      </c>
      <c r="Q294" s="68">
        <f t="shared" si="53"/>
        <v>0</v>
      </c>
      <c r="R294" s="68">
        <f t="shared" si="49"/>
        <v>53.236000000000004</v>
      </c>
      <c r="S294" s="68">
        <f t="shared" si="45"/>
        <v>0</v>
      </c>
      <c r="T294" s="68">
        <f t="shared" si="50"/>
        <v>0</v>
      </c>
    </row>
    <row r="295" spans="1:20" x14ac:dyDescent="0.35">
      <c r="A295" s="63">
        <v>45701.08333333263</v>
      </c>
      <c r="B295" s="46">
        <v>382.25</v>
      </c>
      <c r="C295" s="46">
        <v>13638.68</v>
      </c>
      <c r="D295" s="66">
        <v>0</v>
      </c>
      <c r="E295" s="66">
        <v>0</v>
      </c>
      <c r="F295" s="19">
        <f t="shared" si="52"/>
        <v>382.25</v>
      </c>
      <c r="G295" s="19">
        <f t="shared" si="52"/>
        <v>13638.68</v>
      </c>
      <c r="H295" s="67">
        <v>0</v>
      </c>
      <c r="I295" s="34">
        <f t="shared" si="46"/>
        <v>382.25</v>
      </c>
      <c r="J295" s="68">
        <f t="shared" si="47"/>
        <v>35.68</v>
      </c>
      <c r="K295" s="110">
        <v>4.34</v>
      </c>
      <c r="L295" s="68">
        <f t="shared" si="48"/>
        <v>53.236000000000004</v>
      </c>
      <c r="M295" s="68">
        <f t="shared" si="53"/>
        <v>49.564706644968119</v>
      </c>
      <c r="N295" s="68">
        <f t="shared" si="53"/>
        <v>45.190892753706514</v>
      </c>
      <c r="O295" s="68">
        <f t="shared" si="53"/>
        <v>43.26533570177984</v>
      </c>
      <c r="P295" s="68">
        <f t="shared" si="53"/>
        <v>0</v>
      </c>
      <c r="Q295" s="68">
        <f t="shared" si="53"/>
        <v>0</v>
      </c>
      <c r="R295" s="68">
        <f t="shared" si="49"/>
        <v>53.236000000000004</v>
      </c>
      <c r="S295" s="68">
        <f t="shared" si="45"/>
        <v>0</v>
      </c>
      <c r="T295" s="68">
        <f t="shared" si="50"/>
        <v>0</v>
      </c>
    </row>
    <row r="296" spans="1:20" x14ac:dyDescent="0.35">
      <c r="A296" s="63">
        <v>45701.124999999294</v>
      </c>
      <c r="B296" s="46">
        <v>406.75</v>
      </c>
      <c r="C296" s="46">
        <v>13609.855</v>
      </c>
      <c r="D296" s="66">
        <v>13.83</v>
      </c>
      <c r="E296" s="66">
        <v>462.75200000000001</v>
      </c>
      <c r="F296" s="19">
        <f t="shared" si="52"/>
        <v>392.92</v>
      </c>
      <c r="G296" s="19">
        <f t="shared" si="52"/>
        <v>13147.102999999999</v>
      </c>
      <c r="H296" s="67">
        <v>0</v>
      </c>
      <c r="I296" s="34">
        <f t="shared" si="46"/>
        <v>392.92</v>
      </c>
      <c r="J296" s="68">
        <f t="shared" si="47"/>
        <v>33.459999490990526</v>
      </c>
      <c r="K296" s="110">
        <v>4.34</v>
      </c>
      <c r="L296" s="68">
        <f t="shared" si="48"/>
        <v>53.236000000000004</v>
      </c>
      <c r="M296" s="68">
        <f t="shared" ref="M296:Q311" si="54">M295</f>
        <v>49.564706644968119</v>
      </c>
      <c r="N296" s="68">
        <f t="shared" si="54"/>
        <v>45.190892753706514</v>
      </c>
      <c r="O296" s="68">
        <f t="shared" si="54"/>
        <v>43.26533570177984</v>
      </c>
      <c r="P296" s="68">
        <f t="shared" si="54"/>
        <v>0</v>
      </c>
      <c r="Q296" s="68">
        <f t="shared" si="54"/>
        <v>0</v>
      </c>
      <c r="R296" s="68">
        <f t="shared" si="49"/>
        <v>53.236000000000004</v>
      </c>
      <c r="S296" s="68">
        <f t="shared" si="45"/>
        <v>0</v>
      </c>
      <c r="T296" s="68">
        <f t="shared" si="50"/>
        <v>0</v>
      </c>
    </row>
    <row r="297" spans="1:20" x14ac:dyDescent="0.35">
      <c r="A297" s="63">
        <v>45701.166666665958</v>
      </c>
      <c r="B297" s="46">
        <v>417.3</v>
      </c>
      <c r="C297" s="46">
        <v>13733.343000000001</v>
      </c>
      <c r="D297" s="66">
        <v>21.337</v>
      </c>
      <c r="E297" s="66">
        <v>702.20100000000002</v>
      </c>
      <c r="F297" s="19">
        <f t="shared" si="52"/>
        <v>395.96300000000002</v>
      </c>
      <c r="G297" s="19">
        <f t="shared" si="52"/>
        <v>13031.142</v>
      </c>
      <c r="H297" s="67">
        <v>0</v>
      </c>
      <c r="I297" s="34">
        <f t="shared" si="46"/>
        <v>395.96300000000002</v>
      </c>
      <c r="J297" s="68">
        <f t="shared" si="47"/>
        <v>32.909999166588797</v>
      </c>
      <c r="K297" s="110">
        <v>4.34</v>
      </c>
      <c r="L297" s="68">
        <f t="shared" si="48"/>
        <v>53.236000000000004</v>
      </c>
      <c r="M297" s="68">
        <f t="shared" si="54"/>
        <v>49.564706644968119</v>
      </c>
      <c r="N297" s="68">
        <f t="shared" si="54"/>
        <v>45.190892753706514</v>
      </c>
      <c r="O297" s="68">
        <f t="shared" si="54"/>
        <v>43.26533570177984</v>
      </c>
      <c r="P297" s="68">
        <f t="shared" si="54"/>
        <v>0</v>
      </c>
      <c r="Q297" s="68">
        <f t="shared" si="54"/>
        <v>0</v>
      </c>
      <c r="R297" s="68">
        <f t="shared" si="49"/>
        <v>53.236000000000004</v>
      </c>
      <c r="S297" s="68">
        <f t="shared" si="45"/>
        <v>0</v>
      </c>
      <c r="T297" s="68">
        <f t="shared" si="50"/>
        <v>0</v>
      </c>
    </row>
    <row r="298" spans="1:20" x14ac:dyDescent="0.35">
      <c r="A298" s="63">
        <v>45701.208333332623</v>
      </c>
      <c r="B298" s="46">
        <v>422.5</v>
      </c>
      <c r="C298" s="46">
        <v>14538.225</v>
      </c>
      <c r="D298" s="66">
        <v>19.062000000000001</v>
      </c>
      <c r="E298" s="66">
        <v>655.923</v>
      </c>
      <c r="F298" s="19">
        <f t="shared" si="52"/>
        <v>403.43799999999999</v>
      </c>
      <c r="G298" s="19">
        <f t="shared" si="52"/>
        <v>13882.302</v>
      </c>
      <c r="H298" s="67">
        <v>0</v>
      </c>
      <c r="I298" s="34">
        <f t="shared" si="46"/>
        <v>403.43799999999999</v>
      </c>
      <c r="J298" s="68">
        <f t="shared" si="47"/>
        <v>34.410001041052155</v>
      </c>
      <c r="K298" s="110">
        <v>4.34</v>
      </c>
      <c r="L298" s="68">
        <f t="shared" si="48"/>
        <v>53.236000000000004</v>
      </c>
      <c r="M298" s="68">
        <f t="shared" si="54"/>
        <v>49.564706644968119</v>
      </c>
      <c r="N298" s="68">
        <f t="shared" si="54"/>
        <v>45.190892753706514</v>
      </c>
      <c r="O298" s="68">
        <f t="shared" si="54"/>
        <v>43.26533570177984</v>
      </c>
      <c r="P298" s="68">
        <f t="shared" si="54"/>
        <v>0</v>
      </c>
      <c r="Q298" s="68">
        <f t="shared" si="54"/>
        <v>0</v>
      </c>
      <c r="R298" s="68">
        <f t="shared" si="49"/>
        <v>53.236000000000004</v>
      </c>
      <c r="S298" s="68">
        <f t="shared" si="45"/>
        <v>0</v>
      </c>
      <c r="T298" s="68">
        <f t="shared" si="50"/>
        <v>0</v>
      </c>
    </row>
    <row r="299" spans="1:20" x14ac:dyDescent="0.35">
      <c r="A299" s="63">
        <v>45701.249999999287</v>
      </c>
      <c r="B299" s="46">
        <v>427.5</v>
      </c>
      <c r="C299" s="46">
        <v>15941.475</v>
      </c>
      <c r="D299" s="66">
        <v>5.0599999999999996</v>
      </c>
      <c r="E299" s="66">
        <v>188.68700000000001</v>
      </c>
      <c r="F299" s="19">
        <f t="shared" si="52"/>
        <v>422.44</v>
      </c>
      <c r="G299" s="19">
        <f t="shared" si="52"/>
        <v>15752.788</v>
      </c>
      <c r="H299" s="67">
        <v>0</v>
      </c>
      <c r="I299" s="34">
        <f t="shared" si="46"/>
        <v>422.44</v>
      </c>
      <c r="J299" s="68">
        <f t="shared" si="47"/>
        <v>37.290000946880035</v>
      </c>
      <c r="K299" s="110">
        <v>4.34</v>
      </c>
      <c r="L299" s="68">
        <f t="shared" si="48"/>
        <v>53.236000000000004</v>
      </c>
      <c r="M299" s="68">
        <f t="shared" si="54"/>
        <v>49.564706644968119</v>
      </c>
      <c r="N299" s="68">
        <f t="shared" si="54"/>
        <v>45.190892753706514</v>
      </c>
      <c r="O299" s="68">
        <f t="shared" si="54"/>
        <v>43.26533570177984</v>
      </c>
      <c r="P299" s="68">
        <f t="shared" si="54"/>
        <v>0</v>
      </c>
      <c r="Q299" s="68">
        <f t="shared" si="54"/>
        <v>0</v>
      </c>
      <c r="R299" s="68">
        <f t="shared" si="49"/>
        <v>53.236000000000004</v>
      </c>
      <c r="S299" s="68">
        <f t="shared" si="45"/>
        <v>0</v>
      </c>
      <c r="T299" s="68">
        <f t="shared" si="50"/>
        <v>0</v>
      </c>
    </row>
    <row r="300" spans="1:20" x14ac:dyDescent="0.35">
      <c r="A300" s="63">
        <v>45701.291666665951</v>
      </c>
      <c r="B300" s="46">
        <v>439.8</v>
      </c>
      <c r="C300" s="46">
        <v>18330.864000000001</v>
      </c>
      <c r="D300" s="66">
        <v>30.158999999999999</v>
      </c>
      <c r="E300" s="66">
        <v>1257.038</v>
      </c>
      <c r="F300" s="19">
        <f t="shared" si="52"/>
        <v>409.64100000000002</v>
      </c>
      <c r="G300" s="19">
        <f t="shared" si="52"/>
        <v>17073.826000000001</v>
      </c>
      <c r="H300" s="67">
        <v>0</v>
      </c>
      <c r="I300" s="34">
        <f t="shared" si="46"/>
        <v>409.64100000000002</v>
      </c>
      <c r="J300" s="68">
        <f t="shared" si="47"/>
        <v>41.679973440158577</v>
      </c>
      <c r="K300" s="110">
        <v>4.34</v>
      </c>
      <c r="L300" s="68">
        <f t="shared" si="48"/>
        <v>53.236000000000004</v>
      </c>
      <c r="M300" s="68">
        <f t="shared" si="54"/>
        <v>49.564706644968119</v>
      </c>
      <c r="N300" s="68">
        <f t="shared" si="54"/>
        <v>45.190892753706514</v>
      </c>
      <c r="O300" s="68">
        <f t="shared" si="54"/>
        <v>43.26533570177984</v>
      </c>
      <c r="P300" s="68">
        <f t="shared" si="54"/>
        <v>0</v>
      </c>
      <c r="Q300" s="68">
        <f t="shared" si="54"/>
        <v>0</v>
      </c>
      <c r="R300" s="68">
        <f t="shared" si="49"/>
        <v>53.236000000000004</v>
      </c>
      <c r="S300" s="68">
        <f t="shared" si="45"/>
        <v>0</v>
      </c>
      <c r="T300" s="68">
        <f t="shared" si="50"/>
        <v>0</v>
      </c>
    </row>
    <row r="301" spans="1:20" x14ac:dyDescent="0.35">
      <c r="A301" s="63">
        <v>45701.333333332615</v>
      </c>
      <c r="B301" s="46">
        <v>384.85</v>
      </c>
      <c r="C301" s="46">
        <v>19280.985000000001</v>
      </c>
      <c r="D301" s="66">
        <v>242.041</v>
      </c>
      <c r="E301" s="66">
        <v>12126.263999999999</v>
      </c>
      <c r="F301" s="19">
        <f t="shared" si="52"/>
        <v>142.80900000000003</v>
      </c>
      <c r="G301" s="19">
        <f t="shared" si="52"/>
        <v>7154.7210000000014</v>
      </c>
      <c r="H301" s="67">
        <v>0</v>
      </c>
      <c r="I301" s="34">
        <f t="shared" si="46"/>
        <v>142.80900000000003</v>
      </c>
      <c r="J301" s="68">
        <f t="shared" si="47"/>
        <v>50.099930676638024</v>
      </c>
      <c r="K301" s="110">
        <v>4.34</v>
      </c>
      <c r="L301" s="68">
        <f t="shared" si="48"/>
        <v>53.236000000000004</v>
      </c>
      <c r="M301" s="68">
        <f t="shared" si="54"/>
        <v>49.564706644968119</v>
      </c>
      <c r="N301" s="68">
        <f t="shared" si="54"/>
        <v>45.190892753706514</v>
      </c>
      <c r="O301" s="68">
        <f t="shared" si="54"/>
        <v>43.26533570177984</v>
      </c>
      <c r="P301" s="68">
        <f t="shared" si="54"/>
        <v>0</v>
      </c>
      <c r="Q301" s="68">
        <f t="shared" si="54"/>
        <v>0</v>
      </c>
      <c r="R301" s="68">
        <f t="shared" si="49"/>
        <v>53.236000000000004</v>
      </c>
      <c r="S301" s="68">
        <f t="shared" si="45"/>
        <v>0</v>
      </c>
      <c r="T301" s="68">
        <f t="shared" si="50"/>
        <v>0</v>
      </c>
    </row>
    <row r="302" spans="1:20" x14ac:dyDescent="0.35">
      <c r="A302" s="63">
        <v>45701.37499999928</v>
      </c>
      <c r="B302" s="46">
        <v>306.45</v>
      </c>
      <c r="C302" s="46">
        <v>14752.503000000001</v>
      </c>
      <c r="D302" s="66">
        <v>83.923000000000002</v>
      </c>
      <c r="E302" s="66">
        <v>4040.0430000000001</v>
      </c>
      <c r="F302" s="19">
        <f t="shared" si="52"/>
        <v>222.52699999999999</v>
      </c>
      <c r="G302" s="19">
        <f t="shared" si="52"/>
        <v>10712.460000000001</v>
      </c>
      <c r="H302" s="67">
        <v>0</v>
      </c>
      <c r="I302" s="34">
        <f t="shared" si="46"/>
        <v>222.52699999999999</v>
      </c>
      <c r="J302" s="68">
        <f t="shared" si="47"/>
        <v>48.140045927011109</v>
      </c>
      <c r="K302" s="110">
        <v>4.34</v>
      </c>
      <c r="L302" s="68">
        <f t="shared" si="48"/>
        <v>53.236000000000004</v>
      </c>
      <c r="M302" s="68">
        <f t="shared" si="54"/>
        <v>49.564706644968119</v>
      </c>
      <c r="N302" s="68">
        <f t="shared" si="54"/>
        <v>45.190892753706514</v>
      </c>
      <c r="O302" s="68">
        <f t="shared" si="54"/>
        <v>43.26533570177984</v>
      </c>
      <c r="P302" s="68">
        <f t="shared" si="54"/>
        <v>0</v>
      </c>
      <c r="Q302" s="68">
        <f t="shared" si="54"/>
        <v>0</v>
      </c>
      <c r="R302" s="68">
        <f t="shared" si="49"/>
        <v>53.236000000000004</v>
      </c>
      <c r="S302" s="68">
        <f t="shared" si="45"/>
        <v>0</v>
      </c>
      <c r="T302" s="68">
        <f t="shared" si="50"/>
        <v>0</v>
      </c>
    </row>
    <row r="303" spans="1:20" x14ac:dyDescent="0.35">
      <c r="A303" s="63">
        <v>45701.416666665944</v>
      </c>
      <c r="B303" s="46">
        <v>307.3</v>
      </c>
      <c r="C303" s="46">
        <v>14012.88</v>
      </c>
      <c r="D303" s="66">
        <v>8.8689999999999998</v>
      </c>
      <c r="E303" s="66">
        <v>404.42500000000001</v>
      </c>
      <c r="F303" s="19">
        <f t="shared" si="52"/>
        <v>298.43100000000004</v>
      </c>
      <c r="G303" s="19">
        <f t="shared" si="52"/>
        <v>13608.455</v>
      </c>
      <c r="H303" s="67">
        <v>0</v>
      </c>
      <c r="I303" s="34">
        <f t="shared" si="46"/>
        <v>298.43100000000004</v>
      </c>
      <c r="J303" s="68">
        <f t="shared" si="47"/>
        <v>45.600004691201647</v>
      </c>
      <c r="K303" s="110">
        <v>4.34</v>
      </c>
      <c r="L303" s="68">
        <f t="shared" si="48"/>
        <v>53.236000000000004</v>
      </c>
      <c r="M303" s="68">
        <f t="shared" si="54"/>
        <v>49.564706644968119</v>
      </c>
      <c r="N303" s="68">
        <f t="shared" si="54"/>
        <v>45.190892753706514</v>
      </c>
      <c r="O303" s="68">
        <f t="shared" si="54"/>
        <v>43.26533570177984</v>
      </c>
      <c r="P303" s="68">
        <f t="shared" si="54"/>
        <v>0</v>
      </c>
      <c r="Q303" s="68">
        <f t="shared" si="54"/>
        <v>0</v>
      </c>
      <c r="R303" s="68">
        <f t="shared" si="49"/>
        <v>53.236000000000004</v>
      </c>
      <c r="S303" s="68">
        <f t="shared" si="45"/>
        <v>0</v>
      </c>
      <c r="T303" s="68">
        <f t="shared" si="50"/>
        <v>0</v>
      </c>
    </row>
    <row r="304" spans="1:20" x14ac:dyDescent="0.35">
      <c r="A304" s="63">
        <v>45701.458333332608</v>
      </c>
      <c r="B304" s="46">
        <v>342.9</v>
      </c>
      <c r="C304" s="46">
        <v>15128.748</v>
      </c>
      <c r="D304" s="66">
        <v>0</v>
      </c>
      <c r="E304" s="66">
        <v>0</v>
      </c>
      <c r="F304" s="19">
        <f t="shared" si="52"/>
        <v>342.9</v>
      </c>
      <c r="G304" s="19">
        <f t="shared" si="52"/>
        <v>15128.748</v>
      </c>
      <c r="H304" s="67">
        <v>0</v>
      </c>
      <c r="I304" s="34">
        <f t="shared" si="46"/>
        <v>342.9</v>
      </c>
      <c r="J304" s="68">
        <f t="shared" si="47"/>
        <v>44.120000000000005</v>
      </c>
      <c r="K304" s="110">
        <v>4.34</v>
      </c>
      <c r="L304" s="68">
        <f t="shared" si="48"/>
        <v>53.236000000000004</v>
      </c>
      <c r="M304" s="68">
        <f t="shared" si="54"/>
        <v>49.564706644968119</v>
      </c>
      <c r="N304" s="68">
        <f t="shared" si="54"/>
        <v>45.190892753706514</v>
      </c>
      <c r="O304" s="68">
        <f t="shared" si="54"/>
        <v>43.26533570177984</v>
      </c>
      <c r="P304" s="68">
        <f t="shared" si="54"/>
        <v>0</v>
      </c>
      <c r="Q304" s="68">
        <f t="shared" si="54"/>
        <v>0</v>
      </c>
      <c r="R304" s="68">
        <f t="shared" si="49"/>
        <v>53.236000000000004</v>
      </c>
      <c r="S304" s="68">
        <f t="shared" si="45"/>
        <v>0</v>
      </c>
      <c r="T304" s="68">
        <f t="shared" si="50"/>
        <v>0</v>
      </c>
    </row>
    <row r="305" spans="1:20" x14ac:dyDescent="0.35">
      <c r="A305" s="63">
        <v>45701.499999999272</v>
      </c>
      <c r="B305" s="46">
        <v>422.6</v>
      </c>
      <c r="C305" s="46">
        <v>16481.400000000001</v>
      </c>
      <c r="D305" s="66">
        <v>0</v>
      </c>
      <c r="E305" s="66">
        <v>0</v>
      </c>
      <c r="F305" s="19">
        <f t="shared" si="52"/>
        <v>422.6</v>
      </c>
      <c r="G305" s="19">
        <f t="shared" si="52"/>
        <v>16481.400000000001</v>
      </c>
      <c r="H305" s="67">
        <v>0</v>
      </c>
      <c r="I305" s="34">
        <f t="shared" si="46"/>
        <v>422.6</v>
      </c>
      <c r="J305" s="68">
        <f t="shared" si="47"/>
        <v>39</v>
      </c>
      <c r="K305" s="110">
        <v>4.34</v>
      </c>
      <c r="L305" s="68">
        <f t="shared" si="48"/>
        <v>53.236000000000004</v>
      </c>
      <c r="M305" s="68">
        <f t="shared" si="54"/>
        <v>49.564706644968119</v>
      </c>
      <c r="N305" s="68">
        <f t="shared" si="54"/>
        <v>45.190892753706514</v>
      </c>
      <c r="O305" s="68">
        <f t="shared" si="54"/>
        <v>43.26533570177984</v>
      </c>
      <c r="P305" s="68">
        <f t="shared" si="54"/>
        <v>0</v>
      </c>
      <c r="Q305" s="68">
        <f t="shared" si="54"/>
        <v>0</v>
      </c>
      <c r="R305" s="68">
        <f t="shared" si="49"/>
        <v>53.236000000000004</v>
      </c>
      <c r="S305" s="68">
        <f t="shared" si="45"/>
        <v>0</v>
      </c>
      <c r="T305" s="68">
        <f t="shared" si="50"/>
        <v>0</v>
      </c>
    </row>
    <row r="306" spans="1:20" x14ac:dyDescent="0.35">
      <c r="A306" s="63">
        <v>45701.541666665937</v>
      </c>
      <c r="B306" s="46">
        <v>505.2</v>
      </c>
      <c r="C306" s="46">
        <v>19268.328000000001</v>
      </c>
      <c r="D306" s="66">
        <v>0</v>
      </c>
      <c r="E306" s="66">
        <v>0</v>
      </c>
      <c r="F306" s="19">
        <f t="shared" si="52"/>
        <v>505.2</v>
      </c>
      <c r="G306" s="19">
        <f t="shared" si="52"/>
        <v>19268.328000000001</v>
      </c>
      <c r="H306" s="67">
        <v>0</v>
      </c>
      <c r="I306" s="34">
        <f t="shared" si="46"/>
        <v>505.2</v>
      </c>
      <c r="J306" s="68">
        <f t="shared" si="47"/>
        <v>38.14</v>
      </c>
      <c r="K306" s="110">
        <v>4.34</v>
      </c>
      <c r="L306" s="68">
        <f t="shared" si="48"/>
        <v>53.236000000000004</v>
      </c>
      <c r="M306" s="68">
        <f t="shared" si="54"/>
        <v>49.564706644968119</v>
      </c>
      <c r="N306" s="68">
        <f t="shared" si="54"/>
        <v>45.190892753706514</v>
      </c>
      <c r="O306" s="68">
        <f t="shared" si="54"/>
        <v>43.26533570177984</v>
      </c>
      <c r="P306" s="68">
        <f t="shared" si="54"/>
        <v>0</v>
      </c>
      <c r="Q306" s="68">
        <f t="shared" si="54"/>
        <v>0</v>
      </c>
      <c r="R306" s="68">
        <f t="shared" si="49"/>
        <v>53.236000000000004</v>
      </c>
      <c r="S306" s="68">
        <f t="shared" si="45"/>
        <v>0</v>
      </c>
      <c r="T306" s="68">
        <f t="shared" si="50"/>
        <v>0</v>
      </c>
    </row>
    <row r="307" spans="1:20" x14ac:dyDescent="0.35">
      <c r="A307" s="63">
        <v>45701.583333332601</v>
      </c>
      <c r="B307" s="46">
        <v>523.9</v>
      </c>
      <c r="C307" s="46">
        <v>18441.28</v>
      </c>
      <c r="D307" s="66">
        <v>0</v>
      </c>
      <c r="E307" s="66">
        <v>0</v>
      </c>
      <c r="F307" s="19">
        <f t="shared" si="52"/>
        <v>523.9</v>
      </c>
      <c r="G307" s="19">
        <f t="shared" si="52"/>
        <v>18441.28</v>
      </c>
      <c r="H307" s="67">
        <v>0</v>
      </c>
      <c r="I307" s="34">
        <f t="shared" si="46"/>
        <v>523.9</v>
      </c>
      <c r="J307" s="68">
        <f t="shared" si="47"/>
        <v>35.200000000000003</v>
      </c>
      <c r="K307" s="110">
        <v>4.34</v>
      </c>
      <c r="L307" s="68">
        <f t="shared" si="48"/>
        <v>53.236000000000004</v>
      </c>
      <c r="M307" s="68">
        <f t="shared" si="54"/>
        <v>49.564706644968119</v>
      </c>
      <c r="N307" s="68">
        <f t="shared" si="54"/>
        <v>45.190892753706514</v>
      </c>
      <c r="O307" s="68">
        <f t="shared" si="54"/>
        <v>43.26533570177984</v>
      </c>
      <c r="P307" s="68">
        <f t="shared" si="54"/>
        <v>0</v>
      </c>
      <c r="Q307" s="68">
        <f t="shared" si="54"/>
        <v>0</v>
      </c>
      <c r="R307" s="68">
        <f t="shared" si="49"/>
        <v>53.236000000000004</v>
      </c>
      <c r="S307" s="68">
        <f t="shared" si="45"/>
        <v>0</v>
      </c>
      <c r="T307" s="68">
        <f t="shared" si="50"/>
        <v>0</v>
      </c>
    </row>
    <row r="308" spans="1:20" x14ac:dyDescent="0.35">
      <c r="A308" s="63">
        <v>45701.624999999265</v>
      </c>
      <c r="B308" s="46">
        <v>551.4</v>
      </c>
      <c r="C308" s="46">
        <v>17909.472000000002</v>
      </c>
      <c r="D308" s="66">
        <v>0</v>
      </c>
      <c r="E308" s="66">
        <v>0</v>
      </c>
      <c r="F308" s="19">
        <f t="shared" si="52"/>
        <v>551.4</v>
      </c>
      <c r="G308" s="19">
        <f t="shared" si="52"/>
        <v>17909.472000000002</v>
      </c>
      <c r="H308" s="67">
        <v>0</v>
      </c>
      <c r="I308" s="34">
        <f t="shared" si="46"/>
        <v>551.4</v>
      </c>
      <c r="J308" s="68">
        <f t="shared" si="47"/>
        <v>32.480000000000004</v>
      </c>
      <c r="K308" s="110">
        <v>4.34</v>
      </c>
      <c r="L308" s="68">
        <f t="shared" si="48"/>
        <v>53.236000000000004</v>
      </c>
      <c r="M308" s="68">
        <f t="shared" si="54"/>
        <v>49.564706644968119</v>
      </c>
      <c r="N308" s="68">
        <f t="shared" si="54"/>
        <v>45.190892753706514</v>
      </c>
      <c r="O308" s="68">
        <f t="shared" si="54"/>
        <v>43.26533570177984</v>
      </c>
      <c r="P308" s="68">
        <f t="shared" si="54"/>
        <v>0</v>
      </c>
      <c r="Q308" s="68">
        <f t="shared" si="54"/>
        <v>0</v>
      </c>
      <c r="R308" s="68">
        <f t="shared" si="49"/>
        <v>53.236000000000004</v>
      </c>
      <c r="S308" s="68">
        <f t="shared" si="45"/>
        <v>0</v>
      </c>
      <c r="T308" s="68">
        <f t="shared" si="50"/>
        <v>0</v>
      </c>
    </row>
    <row r="309" spans="1:20" x14ac:dyDescent="0.35">
      <c r="A309" s="63">
        <v>45701.666666665929</v>
      </c>
      <c r="B309" s="46">
        <v>560.79999999999995</v>
      </c>
      <c r="C309" s="46">
        <v>18220.392</v>
      </c>
      <c r="D309" s="66">
        <v>0</v>
      </c>
      <c r="E309" s="66">
        <v>0</v>
      </c>
      <c r="F309" s="19">
        <f t="shared" si="52"/>
        <v>560.79999999999995</v>
      </c>
      <c r="G309" s="19">
        <f t="shared" si="52"/>
        <v>18220.392</v>
      </c>
      <c r="H309" s="67">
        <v>0</v>
      </c>
      <c r="I309" s="34">
        <f t="shared" si="46"/>
        <v>560.79999999999995</v>
      </c>
      <c r="J309" s="68">
        <f t="shared" si="47"/>
        <v>32.49</v>
      </c>
      <c r="K309" s="110">
        <v>4.34</v>
      </c>
      <c r="L309" s="68">
        <f t="shared" si="48"/>
        <v>53.236000000000004</v>
      </c>
      <c r="M309" s="68">
        <f t="shared" si="54"/>
        <v>49.564706644968119</v>
      </c>
      <c r="N309" s="68">
        <f t="shared" si="54"/>
        <v>45.190892753706514</v>
      </c>
      <c r="O309" s="68">
        <f t="shared" si="54"/>
        <v>43.26533570177984</v>
      </c>
      <c r="P309" s="68">
        <f t="shared" si="54"/>
        <v>0</v>
      </c>
      <c r="Q309" s="68">
        <f t="shared" si="54"/>
        <v>0</v>
      </c>
      <c r="R309" s="68">
        <f t="shared" si="49"/>
        <v>53.236000000000004</v>
      </c>
      <c r="S309" s="68">
        <f t="shared" si="45"/>
        <v>0</v>
      </c>
      <c r="T309" s="68">
        <f t="shared" si="50"/>
        <v>0</v>
      </c>
    </row>
    <row r="310" spans="1:20" x14ac:dyDescent="0.35">
      <c r="A310" s="63">
        <v>45701.708333332594</v>
      </c>
      <c r="B310" s="46">
        <v>555.85</v>
      </c>
      <c r="C310" s="46">
        <v>20121.77</v>
      </c>
      <c r="D310" s="66">
        <v>0</v>
      </c>
      <c r="E310" s="66">
        <v>0</v>
      </c>
      <c r="F310" s="19">
        <f t="shared" si="52"/>
        <v>555.85</v>
      </c>
      <c r="G310" s="19">
        <f t="shared" si="52"/>
        <v>20121.77</v>
      </c>
      <c r="H310" s="67">
        <v>0</v>
      </c>
      <c r="I310" s="34">
        <f t="shared" si="46"/>
        <v>555.85</v>
      </c>
      <c r="J310" s="68">
        <f t="shared" si="47"/>
        <v>36.200000000000003</v>
      </c>
      <c r="K310" s="110">
        <v>4.34</v>
      </c>
      <c r="L310" s="68">
        <f t="shared" si="48"/>
        <v>53.236000000000004</v>
      </c>
      <c r="M310" s="68">
        <f t="shared" si="54"/>
        <v>49.564706644968119</v>
      </c>
      <c r="N310" s="68">
        <f t="shared" si="54"/>
        <v>45.190892753706514</v>
      </c>
      <c r="O310" s="68">
        <f t="shared" si="54"/>
        <v>43.26533570177984</v>
      </c>
      <c r="P310" s="68">
        <f t="shared" si="54"/>
        <v>0</v>
      </c>
      <c r="Q310" s="68">
        <f t="shared" si="54"/>
        <v>0</v>
      </c>
      <c r="R310" s="68">
        <f t="shared" si="49"/>
        <v>53.236000000000004</v>
      </c>
      <c r="S310" s="68">
        <f t="shared" si="45"/>
        <v>0</v>
      </c>
      <c r="T310" s="68">
        <f t="shared" si="50"/>
        <v>0</v>
      </c>
    </row>
    <row r="311" spans="1:20" x14ac:dyDescent="0.35">
      <c r="A311" s="63">
        <v>45701.749999999258</v>
      </c>
      <c r="B311" s="46">
        <v>550.35</v>
      </c>
      <c r="C311" s="46">
        <v>27489.982499999998</v>
      </c>
      <c r="D311" s="66">
        <v>94.247</v>
      </c>
      <c r="E311" s="66">
        <v>4707.6170000000002</v>
      </c>
      <c r="F311" s="19">
        <f t="shared" si="52"/>
        <v>456.10300000000001</v>
      </c>
      <c r="G311" s="19">
        <f t="shared" si="52"/>
        <v>22782.3655</v>
      </c>
      <c r="H311" s="67">
        <v>0</v>
      </c>
      <c r="I311" s="34">
        <f t="shared" si="46"/>
        <v>456.10300000000001</v>
      </c>
      <c r="J311" s="68">
        <f t="shared" si="47"/>
        <v>49.950045274861161</v>
      </c>
      <c r="K311" s="110">
        <v>4.34</v>
      </c>
      <c r="L311" s="68">
        <f t="shared" si="48"/>
        <v>53.236000000000004</v>
      </c>
      <c r="M311" s="68">
        <f t="shared" si="54"/>
        <v>49.564706644968119</v>
      </c>
      <c r="N311" s="68">
        <f t="shared" si="54"/>
        <v>45.190892753706514</v>
      </c>
      <c r="O311" s="68">
        <f t="shared" si="54"/>
        <v>43.26533570177984</v>
      </c>
      <c r="P311" s="68">
        <f t="shared" si="54"/>
        <v>0</v>
      </c>
      <c r="Q311" s="68">
        <f t="shared" si="54"/>
        <v>0</v>
      </c>
      <c r="R311" s="68">
        <f t="shared" si="49"/>
        <v>53.236000000000004</v>
      </c>
      <c r="S311" s="68">
        <f t="shared" si="45"/>
        <v>0</v>
      </c>
      <c r="T311" s="68">
        <f t="shared" si="50"/>
        <v>0</v>
      </c>
    </row>
    <row r="312" spans="1:20" x14ac:dyDescent="0.35">
      <c r="A312" s="63">
        <v>45701.791666665922</v>
      </c>
      <c r="B312" s="46">
        <v>552.65</v>
      </c>
      <c r="C312" s="46">
        <v>32479.2405</v>
      </c>
      <c r="D312" s="66">
        <v>148.41</v>
      </c>
      <c r="E312" s="66">
        <v>8722.0560000000005</v>
      </c>
      <c r="F312" s="19">
        <f t="shared" si="52"/>
        <v>404.24</v>
      </c>
      <c r="G312" s="19">
        <f t="shared" si="52"/>
        <v>23757.184499999999</v>
      </c>
      <c r="H312" s="67">
        <v>0</v>
      </c>
      <c r="I312" s="34">
        <f t="shared" si="46"/>
        <v>404.24</v>
      </c>
      <c r="J312" s="68">
        <f t="shared" si="47"/>
        <v>58.769999257866608</v>
      </c>
      <c r="K312" s="110">
        <v>4.34</v>
      </c>
      <c r="L312" s="68">
        <f t="shared" si="48"/>
        <v>53.236000000000004</v>
      </c>
      <c r="M312" s="68">
        <f t="shared" ref="M312:Q327" si="55">M311</f>
        <v>49.564706644968119</v>
      </c>
      <c r="N312" s="68">
        <f t="shared" si="55"/>
        <v>45.190892753706514</v>
      </c>
      <c r="O312" s="68">
        <f t="shared" si="55"/>
        <v>43.26533570177984</v>
      </c>
      <c r="P312" s="68">
        <f t="shared" si="55"/>
        <v>0</v>
      </c>
      <c r="Q312" s="68">
        <f t="shared" si="55"/>
        <v>0</v>
      </c>
      <c r="R312" s="68">
        <f t="shared" si="49"/>
        <v>53.236000000000004</v>
      </c>
      <c r="S312" s="68">
        <f t="shared" si="45"/>
        <v>5.5339992578666042</v>
      </c>
      <c r="T312" s="68">
        <f t="shared" si="50"/>
        <v>2237.0638599999961</v>
      </c>
    </row>
    <row r="313" spans="1:20" x14ac:dyDescent="0.35">
      <c r="A313" s="63">
        <v>45701.833333332586</v>
      </c>
      <c r="B313" s="46">
        <v>462.45</v>
      </c>
      <c r="C313" s="46">
        <v>24500.600999999999</v>
      </c>
      <c r="D313" s="66">
        <v>144.96600000000001</v>
      </c>
      <c r="E313" s="66">
        <v>7680.299</v>
      </c>
      <c r="F313" s="19">
        <f t="shared" si="52"/>
        <v>317.48399999999998</v>
      </c>
      <c r="G313" s="19">
        <f t="shared" si="52"/>
        <v>16820.302</v>
      </c>
      <c r="H313" s="67">
        <v>0</v>
      </c>
      <c r="I313" s="34">
        <f t="shared" si="46"/>
        <v>317.48399999999998</v>
      </c>
      <c r="J313" s="68">
        <f t="shared" si="47"/>
        <v>52.979998992075195</v>
      </c>
      <c r="K313" s="110">
        <v>4.34</v>
      </c>
      <c r="L313" s="68">
        <f t="shared" si="48"/>
        <v>53.236000000000004</v>
      </c>
      <c r="M313" s="68">
        <f t="shared" si="55"/>
        <v>49.564706644968119</v>
      </c>
      <c r="N313" s="68">
        <f t="shared" si="55"/>
        <v>45.190892753706514</v>
      </c>
      <c r="O313" s="68">
        <f t="shared" si="55"/>
        <v>43.26533570177984</v>
      </c>
      <c r="P313" s="68">
        <f t="shared" si="55"/>
        <v>0</v>
      </c>
      <c r="Q313" s="68">
        <f t="shared" si="55"/>
        <v>0</v>
      </c>
      <c r="R313" s="68">
        <f t="shared" si="49"/>
        <v>53.236000000000004</v>
      </c>
      <c r="S313" s="68">
        <f t="shared" si="45"/>
        <v>0</v>
      </c>
      <c r="T313" s="68">
        <f t="shared" si="50"/>
        <v>0</v>
      </c>
    </row>
    <row r="314" spans="1:20" x14ac:dyDescent="0.35">
      <c r="A314" s="63">
        <v>45701.874999999251</v>
      </c>
      <c r="B314" s="46">
        <v>385.45</v>
      </c>
      <c r="C314" s="46">
        <v>20020.273000000001</v>
      </c>
      <c r="D314" s="66">
        <v>63.923999999999999</v>
      </c>
      <c r="E314" s="66">
        <v>3320.2</v>
      </c>
      <c r="F314" s="19">
        <f t="shared" si="52"/>
        <v>321.52600000000001</v>
      </c>
      <c r="G314" s="19">
        <f t="shared" si="52"/>
        <v>16700.073</v>
      </c>
      <c r="H314" s="67">
        <v>0</v>
      </c>
      <c r="I314" s="34">
        <f t="shared" si="46"/>
        <v>321.52600000000001</v>
      </c>
      <c r="J314" s="68">
        <f t="shared" si="47"/>
        <v>51.940039063714906</v>
      </c>
      <c r="K314" s="110">
        <v>4.34</v>
      </c>
      <c r="L314" s="68">
        <f t="shared" si="48"/>
        <v>53.236000000000004</v>
      </c>
      <c r="M314" s="68">
        <f t="shared" si="55"/>
        <v>49.564706644968119</v>
      </c>
      <c r="N314" s="68">
        <f t="shared" si="55"/>
        <v>45.190892753706514</v>
      </c>
      <c r="O314" s="68">
        <f t="shared" si="55"/>
        <v>43.26533570177984</v>
      </c>
      <c r="P314" s="68">
        <f t="shared" si="55"/>
        <v>0</v>
      </c>
      <c r="Q314" s="68">
        <f t="shared" si="55"/>
        <v>0</v>
      </c>
      <c r="R314" s="68">
        <f t="shared" si="49"/>
        <v>53.236000000000004</v>
      </c>
      <c r="S314" s="68">
        <f t="shared" si="45"/>
        <v>0</v>
      </c>
      <c r="T314" s="68">
        <f t="shared" si="50"/>
        <v>0</v>
      </c>
    </row>
    <row r="315" spans="1:20" x14ac:dyDescent="0.35">
      <c r="A315" s="63">
        <v>45701.916666665915</v>
      </c>
      <c r="B315" s="46">
        <v>366.1</v>
      </c>
      <c r="C315" s="46">
        <v>17532.528999999999</v>
      </c>
      <c r="D315" s="66">
        <v>8.7560000000000002</v>
      </c>
      <c r="E315" s="66">
        <v>419.32400000000001</v>
      </c>
      <c r="F315" s="19">
        <f t="shared" si="52"/>
        <v>357.34400000000005</v>
      </c>
      <c r="G315" s="19">
        <f t="shared" si="52"/>
        <v>17113.204999999998</v>
      </c>
      <c r="H315" s="67">
        <v>0</v>
      </c>
      <c r="I315" s="34">
        <f t="shared" si="46"/>
        <v>357.34400000000005</v>
      </c>
      <c r="J315" s="68">
        <f t="shared" si="47"/>
        <v>47.890002350676085</v>
      </c>
      <c r="K315" s="110">
        <v>4.34</v>
      </c>
      <c r="L315" s="68">
        <f t="shared" si="48"/>
        <v>53.236000000000004</v>
      </c>
      <c r="M315" s="68">
        <f t="shared" si="55"/>
        <v>49.564706644968119</v>
      </c>
      <c r="N315" s="68">
        <f t="shared" si="55"/>
        <v>45.190892753706514</v>
      </c>
      <c r="O315" s="68">
        <f t="shared" si="55"/>
        <v>43.26533570177984</v>
      </c>
      <c r="P315" s="68">
        <f t="shared" si="55"/>
        <v>0</v>
      </c>
      <c r="Q315" s="68">
        <f t="shared" si="55"/>
        <v>0</v>
      </c>
      <c r="R315" s="68">
        <f t="shared" si="49"/>
        <v>53.236000000000004</v>
      </c>
      <c r="S315" s="68">
        <f t="shared" si="45"/>
        <v>0</v>
      </c>
      <c r="T315" s="68">
        <f t="shared" si="50"/>
        <v>0</v>
      </c>
    </row>
    <row r="316" spans="1:20" x14ac:dyDescent="0.35">
      <c r="A316" s="63">
        <v>45701.958333332579</v>
      </c>
      <c r="B316" s="46">
        <v>350.9</v>
      </c>
      <c r="C316" s="46">
        <v>15464.163</v>
      </c>
      <c r="D316" s="66">
        <v>0</v>
      </c>
      <c r="E316" s="66">
        <v>0</v>
      </c>
      <c r="F316" s="19">
        <f t="shared" si="52"/>
        <v>350.9</v>
      </c>
      <c r="G316" s="19">
        <f t="shared" si="52"/>
        <v>15464.163</v>
      </c>
      <c r="H316" s="67">
        <v>0</v>
      </c>
      <c r="I316" s="34">
        <f t="shared" si="46"/>
        <v>350.9</v>
      </c>
      <c r="J316" s="68">
        <f t="shared" si="47"/>
        <v>44.070000000000007</v>
      </c>
      <c r="K316" s="110">
        <v>4.34</v>
      </c>
      <c r="L316" s="68">
        <f t="shared" si="48"/>
        <v>53.236000000000004</v>
      </c>
      <c r="M316" s="68">
        <f t="shared" si="55"/>
        <v>49.564706644968119</v>
      </c>
      <c r="N316" s="68">
        <f t="shared" si="55"/>
        <v>45.190892753706514</v>
      </c>
      <c r="O316" s="68">
        <f t="shared" si="55"/>
        <v>43.26533570177984</v>
      </c>
      <c r="P316" s="68">
        <f t="shared" si="55"/>
        <v>0</v>
      </c>
      <c r="Q316" s="68">
        <f t="shared" si="55"/>
        <v>0</v>
      </c>
      <c r="R316" s="68">
        <f t="shared" si="49"/>
        <v>53.236000000000004</v>
      </c>
      <c r="S316" s="68">
        <f t="shared" si="45"/>
        <v>0</v>
      </c>
      <c r="T316" s="68">
        <f t="shared" si="50"/>
        <v>0</v>
      </c>
    </row>
    <row r="317" spans="1:20" x14ac:dyDescent="0.35">
      <c r="A317" s="63">
        <v>45701.999999999243</v>
      </c>
      <c r="B317" s="46">
        <v>418.2</v>
      </c>
      <c r="C317" s="46">
        <v>16644.36</v>
      </c>
      <c r="D317" s="66">
        <v>0</v>
      </c>
      <c r="E317" s="66">
        <v>0</v>
      </c>
      <c r="F317" s="19">
        <f t="shared" si="52"/>
        <v>418.2</v>
      </c>
      <c r="G317" s="19">
        <f t="shared" si="52"/>
        <v>16644.36</v>
      </c>
      <c r="H317" s="67">
        <v>0</v>
      </c>
      <c r="I317" s="34">
        <f t="shared" si="46"/>
        <v>418.2</v>
      </c>
      <c r="J317" s="68">
        <f t="shared" si="47"/>
        <v>39.800000000000004</v>
      </c>
      <c r="K317" s="110">
        <v>4.34</v>
      </c>
      <c r="L317" s="68">
        <f t="shared" si="48"/>
        <v>53.236000000000004</v>
      </c>
      <c r="M317" s="68">
        <f t="shared" si="55"/>
        <v>49.564706644968119</v>
      </c>
      <c r="N317" s="68">
        <f t="shared" si="55"/>
        <v>45.190892753706514</v>
      </c>
      <c r="O317" s="68">
        <f t="shared" si="55"/>
        <v>43.26533570177984</v>
      </c>
      <c r="P317" s="68">
        <f t="shared" si="55"/>
        <v>0</v>
      </c>
      <c r="Q317" s="68">
        <f t="shared" si="55"/>
        <v>0</v>
      </c>
      <c r="R317" s="68">
        <f t="shared" si="49"/>
        <v>53.236000000000004</v>
      </c>
      <c r="S317" s="68">
        <f t="shared" si="45"/>
        <v>0</v>
      </c>
      <c r="T317" s="68">
        <f t="shared" si="50"/>
        <v>0</v>
      </c>
    </row>
    <row r="318" spans="1:20" x14ac:dyDescent="0.35">
      <c r="A318" s="63">
        <v>45702.041666665908</v>
      </c>
      <c r="B318" s="46">
        <v>272.185</v>
      </c>
      <c r="C318" s="46">
        <v>11150.218844999999</v>
      </c>
      <c r="D318" s="66">
        <v>0</v>
      </c>
      <c r="E318" s="66">
        <v>0</v>
      </c>
      <c r="F318" s="19">
        <f t="shared" si="52"/>
        <v>272.185</v>
      </c>
      <c r="G318" s="19">
        <f t="shared" si="52"/>
        <v>11150.218844999999</v>
      </c>
      <c r="H318" s="67">
        <v>0</v>
      </c>
      <c r="I318" s="34">
        <f t="shared" si="46"/>
        <v>272.185</v>
      </c>
      <c r="J318" s="68">
        <f t="shared" si="47"/>
        <v>40.965589011150499</v>
      </c>
      <c r="K318" s="110">
        <v>4.46</v>
      </c>
      <c r="L318" s="68">
        <f t="shared" si="48"/>
        <v>54.484000000000002</v>
      </c>
      <c r="M318" s="68">
        <f t="shared" si="55"/>
        <v>49.564706644968119</v>
      </c>
      <c r="N318" s="68">
        <f t="shared" si="55"/>
        <v>45.190892753706514</v>
      </c>
      <c r="O318" s="68">
        <f t="shared" si="55"/>
        <v>43.26533570177984</v>
      </c>
      <c r="P318" s="68">
        <f t="shared" si="55"/>
        <v>0</v>
      </c>
      <c r="Q318" s="68">
        <f t="shared" si="55"/>
        <v>0</v>
      </c>
      <c r="R318" s="68">
        <f t="shared" si="49"/>
        <v>54.484000000000002</v>
      </c>
      <c r="S318" s="68">
        <f t="shared" si="45"/>
        <v>0</v>
      </c>
      <c r="T318" s="68">
        <f t="shared" si="50"/>
        <v>0</v>
      </c>
    </row>
    <row r="319" spans="1:20" x14ac:dyDescent="0.35">
      <c r="A319" s="63">
        <v>45702.083333332572</v>
      </c>
      <c r="B319" s="46">
        <v>274.61500000000001</v>
      </c>
      <c r="C319" s="46">
        <v>11722.778555950001</v>
      </c>
      <c r="D319" s="66">
        <v>0</v>
      </c>
      <c r="E319" s="66">
        <v>0</v>
      </c>
      <c r="F319" s="19">
        <f t="shared" si="52"/>
        <v>274.61500000000001</v>
      </c>
      <c r="G319" s="19">
        <f t="shared" si="52"/>
        <v>11722.778555950001</v>
      </c>
      <c r="H319" s="67">
        <v>0</v>
      </c>
      <c r="I319" s="34">
        <f t="shared" si="46"/>
        <v>274.61500000000001</v>
      </c>
      <c r="J319" s="68">
        <f t="shared" si="47"/>
        <v>42.688048926497096</v>
      </c>
      <c r="K319" s="110">
        <v>4.46</v>
      </c>
      <c r="L319" s="68">
        <f t="shared" si="48"/>
        <v>54.484000000000002</v>
      </c>
      <c r="M319" s="68">
        <f t="shared" si="55"/>
        <v>49.564706644968119</v>
      </c>
      <c r="N319" s="68">
        <f t="shared" si="55"/>
        <v>45.190892753706514</v>
      </c>
      <c r="O319" s="68">
        <f t="shared" si="55"/>
        <v>43.26533570177984</v>
      </c>
      <c r="P319" s="68">
        <f t="shared" si="55"/>
        <v>0</v>
      </c>
      <c r="Q319" s="68">
        <f t="shared" si="55"/>
        <v>0</v>
      </c>
      <c r="R319" s="68">
        <f t="shared" si="49"/>
        <v>54.484000000000002</v>
      </c>
      <c r="S319" s="68">
        <f t="shared" si="45"/>
        <v>0</v>
      </c>
      <c r="T319" s="68">
        <f t="shared" si="50"/>
        <v>0</v>
      </c>
    </row>
    <row r="320" spans="1:20" x14ac:dyDescent="0.35">
      <c r="A320" s="63">
        <v>45702.124999999236</v>
      </c>
      <c r="B320" s="46">
        <v>311.97799999999995</v>
      </c>
      <c r="C320" s="46">
        <v>12539.967535039999</v>
      </c>
      <c r="D320" s="66">
        <v>0</v>
      </c>
      <c r="E320" s="66">
        <v>0</v>
      </c>
      <c r="F320" s="19">
        <f t="shared" si="52"/>
        <v>311.97799999999995</v>
      </c>
      <c r="G320" s="19">
        <f t="shared" si="52"/>
        <v>12539.967535039999</v>
      </c>
      <c r="H320" s="67">
        <v>0</v>
      </c>
      <c r="I320" s="34">
        <f t="shared" si="46"/>
        <v>311.97799999999995</v>
      </c>
      <c r="J320" s="68">
        <f t="shared" si="47"/>
        <v>40.195037903441914</v>
      </c>
      <c r="K320" s="110">
        <v>4.46</v>
      </c>
      <c r="L320" s="68">
        <f t="shared" si="48"/>
        <v>54.484000000000002</v>
      </c>
      <c r="M320" s="68">
        <f t="shared" si="55"/>
        <v>49.564706644968119</v>
      </c>
      <c r="N320" s="68">
        <f t="shared" si="55"/>
        <v>45.190892753706514</v>
      </c>
      <c r="O320" s="68">
        <f t="shared" si="55"/>
        <v>43.26533570177984</v>
      </c>
      <c r="P320" s="68">
        <f t="shared" si="55"/>
        <v>0</v>
      </c>
      <c r="Q320" s="68">
        <f t="shared" si="55"/>
        <v>0</v>
      </c>
      <c r="R320" s="68">
        <f t="shared" si="49"/>
        <v>54.484000000000002</v>
      </c>
      <c r="S320" s="68">
        <f t="shared" si="45"/>
        <v>0</v>
      </c>
      <c r="T320" s="68">
        <f t="shared" si="50"/>
        <v>0</v>
      </c>
    </row>
    <row r="321" spans="1:20" x14ac:dyDescent="0.35">
      <c r="A321" s="63">
        <v>45702.1666666659</v>
      </c>
      <c r="B321" s="46">
        <v>325.91800000000001</v>
      </c>
      <c r="C321" s="46">
        <v>13500.63144626</v>
      </c>
      <c r="D321" s="66">
        <v>0</v>
      </c>
      <c r="E321" s="66">
        <v>0</v>
      </c>
      <c r="F321" s="19">
        <f t="shared" si="52"/>
        <v>325.91800000000001</v>
      </c>
      <c r="G321" s="19">
        <f t="shared" si="52"/>
        <v>13500.63144626</v>
      </c>
      <c r="H321" s="67">
        <v>0</v>
      </c>
      <c r="I321" s="34">
        <f t="shared" si="46"/>
        <v>325.91800000000001</v>
      </c>
      <c r="J321" s="68">
        <f t="shared" si="47"/>
        <v>41.423399279143837</v>
      </c>
      <c r="K321" s="110">
        <v>4.46</v>
      </c>
      <c r="L321" s="68">
        <f t="shared" si="48"/>
        <v>54.484000000000002</v>
      </c>
      <c r="M321" s="68">
        <f t="shared" si="55"/>
        <v>49.564706644968119</v>
      </c>
      <c r="N321" s="68">
        <f t="shared" si="55"/>
        <v>45.190892753706514</v>
      </c>
      <c r="O321" s="68">
        <f t="shared" si="55"/>
        <v>43.26533570177984</v>
      </c>
      <c r="P321" s="68">
        <f t="shared" si="55"/>
        <v>0</v>
      </c>
      <c r="Q321" s="68">
        <f t="shared" si="55"/>
        <v>0</v>
      </c>
      <c r="R321" s="68">
        <f t="shared" si="49"/>
        <v>54.484000000000002</v>
      </c>
      <c r="S321" s="68">
        <f t="shared" si="45"/>
        <v>0</v>
      </c>
      <c r="T321" s="68">
        <f t="shared" si="50"/>
        <v>0</v>
      </c>
    </row>
    <row r="322" spans="1:20" x14ac:dyDescent="0.35">
      <c r="A322" s="63">
        <v>45702.208333332565</v>
      </c>
      <c r="B322" s="46">
        <v>350.22800000000001</v>
      </c>
      <c r="C322" s="46">
        <v>16073.48905584</v>
      </c>
      <c r="D322" s="66">
        <v>0</v>
      </c>
      <c r="E322" s="66">
        <v>0</v>
      </c>
      <c r="F322" s="19">
        <f t="shared" si="52"/>
        <v>350.22800000000001</v>
      </c>
      <c r="G322" s="19">
        <f t="shared" si="52"/>
        <v>16073.48905584</v>
      </c>
      <c r="H322" s="67">
        <v>0</v>
      </c>
      <c r="I322" s="34">
        <f t="shared" si="46"/>
        <v>350.22800000000001</v>
      </c>
      <c r="J322" s="68">
        <f t="shared" si="47"/>
        <v>45.894357549482052</v>
      </c>
      <c r="K322" s="110">
        <v>4.46</v>
      </c>
      <c r="L322" s="68">
        <f t="shared" si="48"/>
        <v>54.484000000000002</v>
      </c>
      <c r="M322" s="68">
        <f t="shared" si="55"/>
        <v>49.564706644968119</v>
      </c>
      <c r="N322" s="68">
        <f t="shared" si="55"/>
        <v>45.190892753706514</v>
      </c>
      <c r="O322" s="68">
        <f t="shared" si="55"/>
        <v>43.26533570177984</v>
      </c>
      <c r="P322" s="68">
        <f t="shared" si="55"/>
        <v>0</v>
      </c>
      <c r="Q322" s="68">
        <f t="shared" si="55"/>
        <v>0</v>
      </c>
      <c r="R322" s="68">
        <f t="shared" si="49"/>
        <v>54.484000000000002</v>
      </c>
      <c r="S322" s="68">
        <f t="shared" si="45"/>
        <v>0</v>
      </c>
      <c r="T322" s="68">
        <f t="shared" si="50"/>
        <v>0</v>
      </c>
    </row>
    <row r="323" spans="1:20" x14ac:dyDescent="0.35">
      <c r="A323" s="63">
        <v>45702.249999999229</v>
      </c>
      <c r="B323" s="46">
        <v>393.09100000000001</v>
      </c>
      <c r="C323" s="46">
        <v>19380.065402389999</v>
      </c>
      <c r="D323" s="66">
        <v>0</v>
      </c>
      <c r="E323" s="66">
        <v>0</v>
      </c>
      <c r="F323" s="19">
        <f t="shared" si="52"/>
        <v>393.09100000000001</v>
      </c>
      <c r="G323" s="19">
        <f t="shared" si="52"/>
        <v>19380.065402389999</v>
      </c>
      <c r="H323" s="67">
        <v>0</v>
      </c>
      <c r="I323" s="34">
        <f t="shared" si="46"/>
        <v>393.09100000000001</v>
      </c>
      <c r="J323" s="68">
        <f t="shared" si="47"/>
        <v>49.301727595874745</v>
      </c>
      <c r="K323" s="110">
        <v>4.46</v>
      </c>
      <c r="L323" s="68">
        <f t="shared" si="48"/>
        <v>54.484000000000002</v>
      </c>
      <c r="M323" s="68">
        <f t="shared" si="55"/>
        <v>49.564706644968119</v>
      </c>
      <c r="N323" s="68">
        <f t="shared" si="55"/>
        <v>45.190892753706514</v>
      </c>
      <c r="O323" s="68">
        <f t="shared" si="55"/>
        <v>43.26533570177984</v>
      </c>
      <c r="P323" s="68">
        <f t="shared" si="55"/>
        <v>0</v>
      </c>
      <c r="Q323" s="68">
        <f t="shared" si="55"/>
        <v>0</v>
      </c>
      <c r="R323" s="68">
        <f t="shared" si="49"/>
        <v>54.484000000000002</v>
      </c>
      <c r="S323" s="68">
        <f t="shared" si="45"/>
        <v>0</v>
      </c>
      <c r="T323" s="68">
        <f t="shared" si="50"/>
        <v>0</v>
      </c>
    </row>
    <row r="324" spans="1:20" x14ac:dyDescent="0.35">
      <c r="A324" s="63">
        <v>45702.291666665893</v>
      </c>
      <c r="B324" s="46">
        <v>351.14000000000004</v>
      </c>
      <c r="C324" s="46">
        <v>23799.662531800001</v>
      </c>
      <c r="D324" s="66">
        <v>0</v>
      </c>
      <c r="E324" s="66">
        <v>0</v>
      </c>
      <c r="F324" s="19">
        <f t="shared" si="52"/>
        <v>351.14000000000004</v>
      </c>
      <c r="G324" s="19">
        <f t="shared" si="52"/>
        <v>23799.662531800001</v>
      </c>
      <c r="H324" s="67">
        <v>0</v>
      </c>
      <c r="I324" s="34">
        <f t="shared" si="46"/>
        <v>351.14000000000004</v>
      </c>
      <c r="J324" s="68">
        <f t="shared" si="47"/>
        <v>67.77827228968502</v>
      </c>
      <c r="K324" s="110">
        <v>4.46</v>
      </c>
      <c r="L324" s="68">
        <f t="shared" si="48"/>
        <v>54.484000000000002</v>
      </c>
      <c r="M324" s="68">
        <f t="shared" si="55"/>
        <v>49.564706644968119</v>
      </c>
      <c r="N324" s="68">
        <f t="shared" si="55"/>
        <v>45.190892753706514</v>
      </c>
      <c r="O324" s="68">
        <f t="shared" si="55"/>
        <v>43.26533570177984</v>
      </c>
      <c r="P324" s="68">
        <f t="shared" si="55"/>
        <v>0</v>
      </c>
      <c r="Q324" s="68">
        <f t="shared" si="55"/>
        <v>0</v>
      </c>
      <c r="R324" s="68">
        <f t="shared" si="49"/>
        <v>54.484000000000002</v>
      </c>
      <c r="S324" s="68">
        <f t="shared" si="45"/>
        <v>13.294272289685019</v>
      </c>
      <c r="T324" s="68">
        <f t="shared" si="50"/>
        <v>4668.1507717999975</v>
      </c>
    </row>
    <row r="325" spans="1:20" x14ac:dyDescent="0.35">
      <c r="A325" s="63">
        <v>45702.333333332557</v>
      </c>
      <c r="B325" s="46">
        <v>292.25399999999996</v>
      </c>
      <c r="C325" s="46">
        <v>25879.048052680002</v>
      </c>
      <c r="D325" s="66">
        <v>0</v>
      </c>
      <c r="E325" s="66">
        <v>0</v>
      </c>
      <c r="F325" s="19">
        <f t="shared" si="52"/>
        <v>292.25399999999996</v>
      </c>
      <c r="G325" s="19">
        <f t="shared" si="52"/>
        <v>25879.048052680002</v>
      </c>
      <c r="H325" s="67">
        <v>0</v>
      </c>
      <c r="I325" s="34">
        <f t="shared" si="46"/>
        <v>292.25399999999996</v>
      </c>
      <c r="J325" s="68">
        <f t="shared" si="47"/>
        <v>88.549850652788351</v>
      </c>
      <c r="K325" s="110">
        <v>4.46</v>
      </c>
      <c r="L325" s="68">
        <f t="shared" si="48"/>
        <v>54.484000000000002</v>
      </c>
      <c r="M325" s="68">
        <f t="shared" si="55"/>
        <v>49.564706644968119</v>
      </c>
      <c r="N325" s="68">
        <f t="shared" si="55"/>
        <v>45.190892753706514</v>
      </c>
      <c r="O325" s="68">
        <f t="shared" si="55"/>
        <v>43.26533570177984</v>
      </c>
      <c r="P325" s="68">
        <f t="shared" si="55"/>
        <v>0</v>
      </c>
      <c r="Q325" s="68">
        <f t="shared" si="55"/>
        <v>0</v>
      </c>
      <c r="R325" s="68">
        <f t="shared" si="49"/>
        <v>54.484000000000002</v>
      </c>
      <c r="S325" s="68">
        <f t="shared" si="45"/>
        <v>34.065850652788349</v>
      </c>
      <c r="T325" s="68">
        <f t="shared" si="50"/>
        <v>9955.8811166800042</v>
      </c>
    </row>
    <row r="326" spans="1:20" x14ac:dyDescent="0.35">
      <c r="A326" s="63">
        <v>45702.374999999221</v>
      </c>
      <c r="B326" s="46">
        <v>335.44900000000001</v>
      </c>
      <c r="C326" s="46">
        <v>15802.104750140001</v>
      </c>
      <c r="D326" s="66">
        <v>0</v>
      </c>
      <c r="E326" s="66">
        <v>0</v>
      </c>
      <c r="F326" s="19">
        <f t="shared" si="52"/>
        <v>335.44900000000001</v>
      </c>
      <c r="G326" s="19">
        <f t="shared" si="52"/>
        <v>15802.104750140001</v>
      </c>
      <c r="H326" s="67">
        <v>0</v>
      </c>
      <c r="I326" s="34">
        <f t="shared" si="46"/>
        <v>335.44900000000001</v>
      </c>
      <c r="J326" s="68">
        <f t="shared" si="47"/>
        <v>47.107324064582095</v>
      </c>
      <c r="K326" s="110">
        <v>4.46</v>
      </c>
      <c r="L326" s="68">
        <f t="shared" si="48"/>
        <v>54.484000000000002</v>
      </c>
      <c r="M326" s="68">
        <f t="shared" si="55"/>
        <v>49.564706644968119</v>
      </c>
      <c r="N326" s="68">
        <f t="shared" si="55"/>
        <v>45.190892753706514</v>
      </c>
      <c r="O326" s="68">
        <f t="shared" si="55"/>
        <v>43.26533570177984</v>
      </c>
      <c r="P326" s="68">
        <f t="shared" si="55"/>
        <v>0</v>
      </c>
      <c r="Q326" s="68">
        <f t="shared" si="55"/>
        <v>0</v>
      </c>
      <c r="R326" s="68">
        <f t="shared" si="49"/>
        <v>54.484000000000002</v>
      </c>
      <c r="S326" s="68">
        <f t="shared" ref="S326:S389" si="56">IF(J326&gt;R326,J326-R326,0)</f>
        <v>0</v>
      </c>
      <c r="T326" s="68">
        <f t="shared" si="50"/>
        <v>0</v>
      </c>
    </row>
    <row r="327" spans="1:20" x14ac:dyDescent="0.35">
      <c r="A327" s="63">
        <v>45702.416666665886</v>
      </c>
      <c r="B327" s="46">
        <v>485.1</v>
      </c>
      <c r="C327" s="46">
        <v>19699.911</v>
      </c>
      <c r="D327" s="66">
        <v>0</v>
      </c>
      <c r="E327" s="66">
        <v>0</v>
      </c>
      <c r="F327" s="19">
        <f t="shared" si="52"/>
        <v>485.1</v>
      </c>
      <c r="G327" s="19">
        <f t="shared" si="52"/>
        <v>19699.911</v>
      </c>
      <c r="H327" s="67">
        <v>0</v>
      </c>
      <c r="I327" s="34">
        <f t="shared" ref="I327:I390" si="57">F327-H327</f>
        <v>485.1</v>
      </c>
      <c r="J327" s="68">
        <f t="shared" ref="J327:J390" si="58">IF(F327&gt;0,G327/F327,0)</f>
        <v>40.61</v>
      </c>
      <c r="K327" s="110">
        <v>4.46</v>
      </c>
      <c r="L327" s="68">
        <f t="shared" ref="L327:L390" si="59">IF(AND(MONTH($A$2)&gt;5,MONTH($A$2)&lt;9),(K327*10800)/1000,(K327*10400)/1000)+(3.48+4.62)</f>
        <v>54.484000000000002</v>
      </c>
      <c r="M327" s="68">
        <f t="shared" si="55"/>
        <v>49.564706644968119</v>
      </c>
      <c r="N327" s="68">
        <f t="shared" si="55"/>
        <v>45.190892753706514</v>
      </c>
      <c r="O327" s="68">
        <f t="shared" si="55"/>
        <v>43.26533570177984</v>
      </c>
      <c r="P327" s="68">
        <f t="shared" si="55"/>
        <v>0</v>
      </c>
      <c r="Q327" s="68">
        <f t="shared" si="55"/>
        <v>0</v>
      </c>
      <c r="R327" s="68">
        <f t="shared" ref="R327:R390" si="60">MAX(L327:Q327)</f>
        <v>54.484000000000002</v>
      </c>
      <c r="S327" s="68">
        <f t="shared" si="56"/>
        <v>0</v>
      </c>
      <c r="T327" s="68">
        <f t="shared" ref="T327:T390" si="61">IF(S327&lt;&gt;" ",S327*I327,0)</f>
        <v>0</v>
      </c>
    </row>
    <row r="328" spans="1:20" x14ac:dyDescent="0.35">
      <c r="A328" s="63">
        <v>45702.45833333255</v>
      </c>
      <c r="B328" s="46">
        <v>460.483</v>
      </c>
      <c r="C328" s="46">
        <v>19415.779128459999</v>
      </c>
      <c r="D328" s="66">
        <v>0</v>
      </c>
      <c r="E328" s="66">
        <v>0</v>
      </c>
      <c r="F328" s="19">
        <f t="shared" si="52"/>
        <v>460.483</v>
      </c>
      <c r="G328" s="19">
        <f t="shared" si="52"/>
        <v>19415.779128459999</v>
      </c>
      <c r="H328" s="67">
        <v>0</v>
      </c>
      <c r="I328" s="34">
        <f t="shared" si="57"/>
        <v>460.483</v>
      </c>
      <c r="J328" s="68">
        <f t="shared" si="58"/>
        <v>42.163943356128236</v>
      </c>
      <c r="K328" s="110">
        <v>4.46</v>
      </c>
      <c r="L328" s="68">
        <f t="shared" si="59"/>
        <v>54.484000000000002</v>
      </c>
      <c r="M328" s="68">
        <f t="shared" ref="M328:Q343" si="62">M327</f>
        <v>49.564706644968119</v>
      </c>
      <c r="N328" s="68">
        <f t="shared" si="62"/>
        <v>45.190892753706514</v>
      </c>
      <c r="O328" s="68">
        <f t="shared" si="62"/>
        <v>43.26533570177984</v>
      </c>
      <c r="P328" s="68">
        <f t="shared" si="62"/>
        <v>0</v>
      </c>
      <c r="Q328" s="68">
        <f t="shared" si="62"/>
        <v>0</v>
      </c>
      <c r="R328" s="68">
        <f t="shared" si="60"/>
        <v>54.484000000000002</v>
      </c>
      <c r="S328" s="68">
        <f t="shared" si="56"/>
        <v>0</v>
      </c>
      <c r="T328" s="68">
        <f t="shared" si="61"/>
        <v>0</v>
      </c>
    </row>
    <row r="329" spans="1:20" x14ac:dyDescent="0.35">
      <c r="A329" s="63">
        <v>45702.499999999214</v>
      </c>
      <c r="B329" s="46">
        <v>543.54999999999995</v>
      </c>
      <c r="C329" s="46">
        <v>21301.7245</v>
      </c>
      <c r="D329" s="66">
        <v>0</v>
      </c>
      <c r="E329" s="66">
        <v>0</v>
      </c>
      <c r="F329" s="19">
        <f t="shared" si="52"/>
        <v>543.54999999999995</v>
      </c>
      <c r="G329" s="19">
        <f t="shared" si="52"/>
        <v>21301.7245</v>
      </c>
      <c r="H329" s="67">
        <v>0</v>
      </c>
      <c r="I329" s="34">
        <f t="shared" si="57"/>
        <v>543.54999999999995</v>
      </c>
      <c r="J329" s="68">
        <f t="shared" si="58"/>
        <v>39.190000000000005</v>
      </c>
      <c r="K329" s="110">
        <v>4.46</v>
      </c>
      <c r="L329" s="68">
        <f t="shared" si="59"/>
        <v>54.484000000000002</v>
      </c>
      <c r="M329" s="68">
        <f t="shared" si="62"/>
        <v>49.564706644968119</v>
      </c>
      <c r="N329" s="68">
        <f t="shared" si="62"/>
        <v>45.190892753706514</v>
      </c>
      <c r="O329" s="68">
        <f t="shared" si="62"/>
        <v>43.26533570177984</v>
      </c>
      <c r="P329" s="68">
        <f t="shared" si="62"/>
        <v>0</v>
      </c>
      <c r="Q329" s="68">
        <f t="shared" si="62"/>
        <v>0</v>
      </c>
      <c r="R329" s="68">
        <f t="shared" si="60"/>
        <v>54.484000000000002</v>
      </c>
      <c r="S329" s="68">
        <f t="shared" si="56"/>
        <v>0</v>
      </c>
      <c r="T329" s="68">
        <f t="shared" si="61"/>
        <v>0</v>
      </c>
    </row>
    <row r="330" spans="1:20" x14ac:dyDescent="0.35">
      <c r="A330" s="63">
        <v>45702.541666665878</v>
      </c>
      <c r="B330" s="46">
        <v>543.04999999999995</v>
      </c>
      <c r="C330" s="46">
        <v>20396.957999999999</v>
      </c>
      <c r="D330" s="66">
        <v>0</v>
      </c>
      <c r="E330" s="66">
        <v>0</v>
      </c>
      <c r="F330" s="19">
        <f t="shared" si="52"/>
        <v>543.04999999999995</v>
      </c>
      <c r="G330" s="19">
        <f t="shared" si="52"/>
        <v>20396.957999999999</v>
      </c>
      <c r="H330" s="67">
        <v>0</v>
      </c>
      <c r="I330" s="34">
        <f t="shared" si="57"/>
        <v>543.04999999999995</v>
      </c>
      <c r="J330" s="68">
        <f t="shared" si="58"/>
        <v>37.56</v>
      </c>
      <c r="K330" s="110">
        <v>4.46</v>
      </c>
      <c r="L330" s="68">
        <f t="shared" si="59"/>
        <v>54.484000000000002</v>
      </c>
      <c r="M330" s="68">
        <f t="shared" si="62"/>
        <v>49.564706644968119</v>
      </c>
      <c r="N330" s="68">
        <f t="shared" si="62"/>
        <v>45.190892753706514</v>
      </c>
      <c r="O330" s="68">
        <f t="shared" si="62"/>
        <v>43.26533570177984</v>
      </c>
      <c r="P330" s="68">
        <f t="shared" si="62"/>
        <v>0</v>
      </c>
      <c r="Q330" s="68">
        <f t="shared" si="62"/>
        <v>0</v>
      </c>
      <c r="R330" s="68">
        <f t="shared" si="60"/>
        <v>54.484000000000002</v>
      </c>
      <c r="S330" s="68">
        <f t="shared" si="56"/>
        <v>0</v>
      </c>
      <c r="T330" s="68">
        <f t="shared" si="61"/>
        <v>0</v>
      </c>
    </row>
    <row r="331" spans="1:20" x14ac:dyDescent="0.35">
      <c r="A331" s="63">
        <v>45702.583333332543</v>
      </c>
      <c r="B331" s="46">
        <v>522.95000000000005</v>
      </c>
      <c r="C331" s="46">
        <v>19004.003000000001</v>
      </c>
      <c r="D331" s="66">
        <v>0</v>
      </c>
      <c r="E331" s="66">
        <v>0</v>
      </c>
      <c r="F331" s="19">
        <f t="shared" si="52"/>
        <v>522.95000000000005</v>
      </c>
      <c r="G331" s="19">
        <f t="shared" si="52"/>
        <v>19004.003000000001</v>
      </c>
      <c r="H331" s="67">
        <v>0</v>
      </c>
      <c r="I331" s="34">
        <f t="shared" si="57"/>
        <v>522.95000000000005</v>
      </c>
      <c r="J331" s="68">
        <f t="shared" si="58"/>
        <v>36.339999999999996</v>
      </c>
      <c r="K331" s="110">
        <v>4.46</v>
      </c>
      <c r="L331" s="68">
        <f t="shared" si="59"/>
        <v>54.484000000000002</v>
      </c>
      <c r="M331" s="68">
        <f t="shared" si="62"/>
        <v>49.564706644968119</v>
      </c>
      <c r="N331" s="68">
        <f t="shared" si="62"/>
        <v>45.190892753706514</v>
      </c>
      <c r="O331" s="68">
        <f t="shared" si="62"/>
        <v>43.26533570177984</v>
      </c>
      <c r="P331" s="68">
        <f t="shared" si="62"/>
        <v>0</v>
      </c>
      <c r="Q331" s="68">
        <f t="shared" si="62"/>
        <v>0</v>
      </c>
      <c r="R331" s="68">
        <f t="shared" si="60"/>
        <v>54.484000000000002</v>
      </c>
      <c r="S331" s="68">
        <f t="shared" si="56"/>
        <v>0</v>
      </c>
      <c r="T331" s="68">
        <f t="shared" si="61"/>
        <v>0</v>
      </c>
    </row>
    <row r="332" spans="1:20" x14ac:dyDescent="0.35">
      <c r="A332" s="63">
        <v>45702.624999999207</v>
      </c>
      <c r="B332" s="46">
        <v>525</v>
      </c>
      <c r="C332" s="46">
        <v>18816</v>
      </c>
      <c r="D332" s="66">
        <v>27.338000000000001</v>
      </c>
      <c r="E332" s="66">
        <v>979.79399999999998</v>
      </c>
      <c r="F332" s="19">
        <f t="shared" si="52"/>
        <v>497.66199999999998</v>
      </c>
      <c r="G332" s="19">
        <f t="shared" si="52"/>
        <v>17836.205999999998</v>
      </c>
      <c r="H332" s="67">
        <v>0</v>
      </c>
      <c r="I332" s="34">
        <f t="shared" si="57"/>
        <v>497.66199999999998</v>
      </c>
      <c r="J332" s="68">
        <f t="shared" si="58"/>
        <v>35.839999839248321</v>
      </c>
      <c r="K332" s="110">
        <v>4.46</v>
      </c>
      <c r="L332" s="68">
        <f t="shared" si="59"/>
        <v>54.484000000000002</v>
      </c>
      <c r="M332" s="68">
        <f t="shared" si="62"/>
        <v>49.564706644968119</v>
      </c>
      <c r="N332" s="68">
        <f t="shared" si="62"/>
        <v>45.190892753706514</v>
      </c>
      <c r="O332" s="68">
        <f t="shared" si="62"/>
        <v>43.26533570177984</v>
      </c>
      <c r="P332" s="68">
        <f t="shared" si="62"/>
        <v>0</v>
      </c>
      <c r="Q332" s="68">
        <f t="shared" si="62"/>
        <v>0</v>
      </c>
      <c r="R332" s="68">
        <f t="shared" si="60"/>
        <v>54.484000000000002</v>
      </c>
      <c r="S332" s="68">
        <f t="shared" si="56"/>
        <v>0</v>
      </c>
      <c r="T332" s="68">
        <f t="shared" si="61"/>
        <v>0</v>
      </c>
    </row>
    <row r="333" spans="1:20" x14ac:dyDescent="0.35">
      <c r="A333" s="63">
        <v>45702.666666665871</v>
      </c>
      <c r="B333" s="46">
        <v>495.3</v>
      </c>
      <c r="C333" s="46">
        <v>17875.377</v>
      </c>
      <c r="D333" s="66">
        <v>3.2050000000000001</v>
      </c>
      <c r="E333" s="66">
        <v>115.66800000000001</v>
      </c>
      <c r="F333" s="19">
        <f t="shared" si="52"/>
        <v>492.09500000000003</v>
      </c>
      <c r="G333" s="19">
        <f t="shared" si="52"/>
        <v>17759.708999999999</v>
      </c>
      <c r="H333" s="67">
        <v>0</v>
      </c>
      <c r="I333" s="34">
        <f t="shared" si="57"/>
        <v>492.09500000000003</v>
      </c>
      <c r="J333" s="68">
        <f t="shared" si="58"/>
        <v>36.090000914457569</v>
      </c>
      <c r="K333" s="110">
        <v>4.46</v>
      </c>
      <c r="L333" s="68">
        <f t="shared" si="59"/>
        <v>54.484000000000002</v>
      </c>
      <c r="M333" s="68">
        <f t="shared" si="62"/>
        <v>49.564706644968119</v>
      </c>
      <c r="N333" s="68">
        <f t="shared" si="62"/>
        <v>45.190892753706514</v>
      </c>
      <c r="O333" s="68">
        <f t="shared" si="62"/>
        <v>43.26533570177984</v>
      </c>
      <c r="P333" s="68">
        <f t="shared" si="62"/>
        <v>0</v>
      </c>
      <c r="Q333" s="68">
        <f t="shared" si="62"/>
        <v>0</v>
      </c>
      <c r="R333" s="68">
        <f t="shared" si="60"/>
        <v>54.484000000000002</v>
      </c>
      <c r="S333" s="68">
        <f t="shared" si="56"/>
        <v>0</v>
      </c>
      <c r="T333" s="68">
        <f t="shared" si="61"/>
        <v>0</v>
      </c>
    </row>
    <row r="334" spans="1:20" x14ac:dyDescent="0.35">
      <c r="A334" s="63">
        <v>45702.708333332535</v>
      </c>
      <c r="B334" s="46">
        <v>445.2</v>
      </c>
      <c r="C334" s="46">
        <v>17202.527999999998</v>
      </c>
      <c r="D334" s="66">
        <v>0</v>
      </c>
      <c r="E334" s="66">
        <v>0</v>
      </c>
      <c r="F334" s="19">
        <f t="shared" si="52"/>
        <v>445.2</v>
      </c>
      <c r="G334" s="19">
        <f t="shared" si="52"/>
        <v>17202.527999999998</v>
      </c>
      <c r="H334" s="67">
        <v>0</v>
      </c>
      <c r="I334" s="34">
        <f t="shared" si="57"/>
        <v>445.2</v>
      </c>
      <c r="J334" s="68">
        <f t="shared" si="58"/>
        <v>38.64</v>
      </c>
      <c r="K334" s="110">
        <v>4.46</v>
      </c>
      <c r="L334" s="68">
        <f t="shared" si="59"/>
        <v>54.484000000000002</v>
      </c>
      <c r="M334" s="68">
        <f t="shared" si="62"/>
        <v>49.564706644968119</v>
      </c>
      <c r="N334" s="68">
        <f t="shared" si="62"/>
        <v>45.190892753706514</v>
      </c>
      <c r="O334" s="68">
        <f t="shared" si="62"/>
        <v>43.26533570177984</v>
      </c>
      <c r="P334" s="68">
        <f t="shared" si="62"/>
        <v>0</v>
      </c>
      <c r="Q334" s="68">
        <f t="shared" si="62"/>
        <v>0</v>
      </c>
      <c r="R334" s="68">
        <f t="shared" si="60"/>
        <v>54.484000000000002</v>
      </c>
      <c r="S334" s="68">
        <f t="shared" si="56"/>
        <v>0</v>
      </c>
      <c r="T334" s="68">
        <f t="shared" si="61"/>
        <v>0</v>
      </c>
    </row>
    <row r="335" spans="1:20" x14ac:dyDescent="0.35">
      <c r="A335" s="63">
        <v>45702.7499999992</v>
      </c>
      <c r="B335" s="46">
        <v>329.41800000000001</v>
      </c>
      <c r="C335" s="46">
        <v>16200.887055740001</v>
      </c>
      <c r="D335" s="66">
        <v>0</v>
      </c>
      <c r="E335" s="66">
        <v>0</v>
      </c>
      <c r="F335" s="19">
        <f t="shared" si="52"/>
        <v>329.41800000000001</v>
      </c>
      <c r="G335" s="19">
        <f t="shared" si="52"/>
        <v>16200.887055740001</v>
      </c>
      <c r="H335" s="67">
        <v>0</v>
      </c>
      <c r="I335" s="34">
        <f t="shared" si="57"/>
        <v>329.41800000000001</v>
      </c>
      <c r="J335" s="68">
        <f t="shared" si="58"/>
        <v>49.180333362900633</v>
      </c>
      <c r="K335" s="110">
        <v>4.46</v>
      </c>
      <c r="L335" s="68">
        <f t="shared" si="59"/>
        <v>54.484000000000002</v>
      </c>
      <c r="M335" s="68">
        <f t="shared" si="62"/>
        <v>49.564706644968119</v>
      </c>
      <c r="N335" s="68">
        <f t="shared" si="62"/>
        <v>45.190892753706514</v>
      </c>
      <c r="O335" s="68">
        <f t="shared" si="62"/>
        <v>43.26533570177984</v>
      </c>
      <c r="P335" s="68">
        <f t="shared" si="62"/>
        <v>0</v>
      </c>
      <c r="Q335" s="68">
        <f t="shared" si="62"/>
        <v>0</v>
      </c>
      <c r="R335" s="68">
        <f t="shared" si="60"/>
        <v>54.484000000000002</v>
      </c>
      <c r="S335" s="68">
        <f t="shared" si="56"/>
        <v>0</v>
      </c>
      <c r="T335" s="68">
        <f t="shared" si="61"/>
        <v>0</v>
      </c>
    </row>
    <row r="336" spans="1:20" x14ac:dyDescent="0.35">
      <c r="A336" s="63">
        <v>45702.791666665864</v>
      </c>
      <c r="B336" s="46">
        <v>303.149</v>
      </c>
      <c r="C336" s="46">
        <v>15983.079510790001</v>
      </c>
      <c r="D336" s="66">
        <v>0</v>
      </c>
      <c r="E336" s="66">
        <v>0</v>
      </c>
      <c r="F336" s="19">
        <f t="shared" si="52"/>
        <v>303.149</v>
      </c>
      <c r="G336" s="19">
        <f t="shared" si="52"/>
        <v>15983.079510790001</v>
      </c>
      <c r="H336" s="67">
        <v>0</v>
      </c>
      <c r="I336" s="34">
        <f t="shared" si="57"/>
        <v>303.149</v>
      </c>
      <c r="J336" s="68">
        <f t="shared" si="58"/>
        <v>52.723510586510265</v>
      </c>
      <c r="K336" s="110">
        <v>4.46</v>
      </c>
      <c r="L336" s="68">
        <f t="shared" si="59"/>
        <v>54.484000000000002</v>
      </c>
      <c r="M336" s="68">
        <f t="shared" si="62"/>
        <v>49.564706644968119</v>
      </c>
      <c r="N336" s="68">
        <f t="shared" si="62"/>
        <v>45.190892753706514</v>
      </c>
      <c r="O336" s="68">
        <f t="shared" si="62"/>
        <v>43.26533570177984</v>
      </c>
      <c r="P336" s="68">
        <f t="shared" si="62"/>
        <v>0</v>
      </c>
      <c r="Q336" s="68">
        <f t="shared" si="62"/>
        <v>0</v>
      </c>
      <c r="R336" s="68">
        <f t="shared" si="60"/>
        <v>54.484000000000002</v>
      </c>
      <c r="S336" s="68">
        <f t="shared" si="56"/>
        <v>0</v>
      </c>
      <c r="T336" s="68">
        <f t="shared" si="61"/>
        <v>0</v>
      </c>
    </row>
    <row r="337" spans="1:20" x14ac:dyDescent="0.35">
      <c r="A337" s="63">
        <v>45702.833333332528</v>
      </c>
      <c r="B337" s="46">
        <v>266.44100000000003</v>
      </c>
      <c r="C337" s="46">
        <v>12619.90748819</v>
      </c>
      <c r="D337" s="66">
        <v>0</v>
      </c>
      <c r="E337" s="66">
        <v>0</v>
      </c>
      <c r="F337" s="19">
        <f t="shared" si="52"/>
        <v>266.44100000000003</v>
      </c>
      <c r="G337" s="19">
        <f t="shared" si="52"/>
        <v>12619.90748819</v>
      </c>
      <c r="H337" s="67">
        <v>0</v>
      </c>
      <c r="I337" s="34">
        <f t="shared" si="57"/>
        <v>266.44100000000003</v>
      </c>
      <c r="J337" s="68">
        <f t="shared" si="58"/>
        <v>47.364735488119315</v>
      </c>
      <c r="K337" s="110">
        <v>4.46</v>
      </c>
      <c r="L337" s="68">
        <f t="shared" si="59"/>
        <v>54.484000000000002</v>
      </c>
      <c r="M337" s="68">
        <f t="shared" si="62"/>
        <v>49.564706644968119</v>
      </c>
      <c r="N337" s="68">
        <f t="shared" si="62"/>
        <v>45.190892753706514</v>
      </c>
      <c r="O337" s="68">
        <f t="shared" si="62"/>
        <v>43.26533570177984</v>
      </c>
      <c r="P337" s="68">
        <f t="shared" si="62"/>
        <v>0</v>
      </c>
      <c r="Q337" s="68">
        <f t="shared" si="62"/>
        <v>0</v>
      </c>
      <c r="R337" s="68">
        <f t="shared" si="60"/>
        <v>54.484000000000002</v>
      </c>
      <c r="S337" s="68">
        <f t="shared" si="56"/>
        <v>0</v>
      </c>
      <c r="T337" s="68">
        <f t="shared" si="61"/>
        <v>0</v>
      </c>
    </row>
    <row r="338" spans="1:20" x14ac:dyDescent="0.35">
      <c r="A338" s="63">
        <v>45702.874999999192</v>
      </c>
      <c r="B338" s="46">
        <v>247.417</v>
      </c>
      <c r="C338" s="46">
        <v>10888.27554499</v>
      </c>
      <c r="D338" s="66">
        <v>0</v>
      </c>
      <c r="E338" s="66">
        <v>0</v>
      </c>
      <c r="F338" s="19">
        <f t="shared" si="52"/>
        <v>247.417</v>
      </c>
      <c r="G338" s="19">
        <f t="shared" si="52"/>
        <v>10888.27554499</v>
      </c>
      <c r="H338" s="67">
        <v>0</v>
      </c>
      <c r="I338" s="34">
        <f t="shared" si="57"/>
        <v>247.417</v>
      </c>
      <c r="J338" s="68">
        <f t="shared" si="58"/>
        <v>44.007790673195451</v>
      </c>
      <c r="K338" s="110">
        <v>4.46</v>
      </c>
      <c r="L338" s="68">
        <f t="shared" si="59"/>
        <v>54.484000000000002</v>
      </c>
      <c r="M338" s="68">
        <f t="shared" si="62"/>
        <v>49.564706644968119</v>
      </c>
      <c r="N338" s="68">
        <f t="shared" si="62"/>
        <v>45.190892753706514</v>
      </c>
      <c r="O338" s="68">
        <f t="shared" si="62"/>
        <v>43.26533570177984</v>
      </c>
      <c r="P338" s="68">
        <f t="shared" si="62"/>
        <v>0</v>
      </c>
      <c r="Q338" s="68">
        <f t="shared" si="62"/>
        <v>0</v>
      </c>
      <c r="R338" s="68">
        <f t="shared" si="60"/>
        <v>54.484000000000002</v>
      </c>
      <c r="S338" s="68">
        <f t="shared" si="56"/>
        <v>0</v>
      </c>
      <c r="T338" s="68">
        <f t="shared" si="61"/>
        <v>0</v>
      </c>
    </row>
    <row r="339" spans="1:20" x14ac:dyDescent="0.35">
      <c r="A339" s="63">
        <v>45702.916666665857</v>
      </c>
      <c r="B339" s="46">
        <v>298.47199999999998</v>
      </c>
      <c r="C339" s="46">
        <v>12666.043040640001</v>
      </c>
      <c r="D339" s="66">
        <v>0</v>
      </c>
      <c r="E339" s="66">
        <v>0</v>
      </c>
      <c r="F339" s="19">
        <f t="shared" si="52"/>
        <v>298.47199999999998</v>
      </c>
      <c r="G339" s="19">
        <f t="shared" si="52"/>
        <v>12666.043040640001</v>
      </c>
      <c r="H339" s="67">
        <v>0</v>
      </c>
      <c r="I339" s="34">
        <f t="shared" si="57"/>
        <v>298.47199999999998</v>
      </c>
      <c r="J339" s="68">
        <f t="shared" si="58"/>
        <v>42.436285616875288</v>
      </c>
      <c r="K339" s="110">
        <v>4.46</v>
      </c>
      <c r="L339" s="68">
        <f t="shared" si="59"/>
        <v>54.484000000000002</v>
      </c>
      <c r="M339" s="68">
        <f t="shared" si="62"/>
        <v>49.564706644968119</v>
      </c>
      <c r="N339" s="68">
        <f t="shared" si="62"/>
        <v>45.190892753706514</v>
      </c>
      <c r="O339" s="68">
        <f t="shared" si="62"/>
        <v>43.26533570177984</v>
      </c>
      <c r="P339" s="68">
        <f t="shared" si="62"/>
        <v>0</v>
      </c>
      <c r="Q339" s="68">
        <f t="shared" si="62"/>
        <v>0</v>
      </c>
      <c r="R339" s="68">
        <f t="shared" si="60"/>
        <v>54.484000000000002</v>
      </c>
      <c r="S339" s="68">
        <f t="shared" si="56"/>
        <v>0</v>
      </c>
      <c r="T339" s="68">
        <f t="shared" si="61"/>
        <v>0</v>
      </c>
    </row>
    <row r="340" spans="1:20" x14ac:dyDescent="0.35">
      <c r="A340" s="63">
        <v>45702.958333332521</v>
      </c>
      <c r="B340" s="46">
        <v>388.75</v>
      </c>
      <c r="C340" s="46">
        <v>15674.4</v>
      </c>
      <c r="D340" s="66">
        <v>0</v>
      </c>
      <c r="E340" s="66">
        <v>0</v>
      </c>
      <c r="F340" s="19">
        <f t="shared" si="52"/>
        <v>388.75</v>
      </c>
      <c r="G340" s="19">
        <f t="shared" si="52"/>
        <v>15674.4</v>
      </c>
      <c r="H340" s="67">
        <v>0</v>
      </c>
      <c r="I340" s="34">
        <f t="shared" si="57"/>
        <v>388.75</v>
      </c>
      <c r="J340" s="68">
        <f t="shared" si="58"/>
        <v>40.32</v>
      </c>
      <c r="K340" s="110">
        <v>4.46</v>
      </c>
      <c r="L340" s="68">
        <f t="shared" si="59"/>
        <v>54.484000000000002</v>
      </c>
      <c r="M340" s="68">
        <f t="shared" si="62"/>
        <v>49.564706644968119</v>
      </c>
      <c r="N340" s="68">
        <f t="shared" si="62"/>
        <v>45.190892753706514</v>
      </c>
      <c r="O340" s="68">
        <f t="shared" si="62"/>
        <v>43.26533570177984</v>
      </c>
      <c r="P340" s="68">
        <f t="shared" si="62"/>
        <v>0</v>
      </c>
      <c r="Q340" s="68">
        <f t="shared" si="62"/>
        <v>0</v>
      </c>
      <c r="R340" s="68">
        <f t="shared" si="60"/>
        <v>54.484000000000002</v>
      </c>
      <c r="S340" s="68">
        <f t="shared" si="56"/>
        <v>0</v>
      </c>
      <c r="T340" s="68">
        <f t="shared" si="61"/>
        <v>0</v>
      </c>
    </row>
    <row r="341" spans="1:20" x14ac:dyDescent="0.35">
      <c r="A341" s="63">
        <v>45702.999999999185</v>
      </c>
      <c r="B341" s="46">
        <v>516.95000000000005</v>
      </c>
      <c r="C341" s="46">
        <v>19395.964</v>
      </c>
      <c r="D341" s="66">
        <v>7.444</v>
      </c>
      <c r="E341" s="66">
        <v>279.29899999999998</v>
      </c>
      <c r="F341" s="19">
        <f t="shared" si="52"/>
        <v>509.50600000000003</v>
      </c>
      <c r="G341" s="19">
        <f t="shared" si="52"/>
        <v>19116.665000000001</v>
      </c>
      <c r="H341" s="67">
        <v>0</v>
      </c>
      <c r="I341" s="34">
        <f t="shared" si="57"/>
        <v>509.50600000000003</v>
      </c>
      <c r="J341" s="68">
        <f t="shared" si="58"/>
        <v>37.519999764477745</v>
      </c>
      <c r="K341" s="110">
        <v>4.46</v>
      </c>
      <c r="L341" s="68">
        <f t="shared" si="59"/>
        <v>54.484000000000002</v>
      </c>
      <c r="M341" s="68">
        <f t="shared" si="62"/>
        <v>49.564706644968119</v>
      </c>
      <c r="N341" s="68">
        <f t="shared" si="62"/>
        <v>45.190892753706514</v>
      </c>
      <c r="O341" s="68">
        <f t="shared" si="62"/>
        <v>43.26533570177984</v>
      </c>
      <c r="P341" s="68">
        <f t="shared" si="62"/>
        <v>0</v>
      </c>
      <c r="Q341" s="68">
        <f t="shared" si="62"/>
        <v>0</v>
      </c>
      <c r="R341" s="68">
        <f t="shared" si="60"/>
        <v>54.484000000000002</v>
      </c>
      <c r="S341" s="68">
        <f t="shared" si="56"/>
        <v>0</v>
      </c>
      <c r="T341" s="68">
        <f t="shared" si="61"/>
        <v>0</v>
      </c>
    </row>
    <row r="342" spans="1:20" x14ac:dyDescent="0.35">
      <c r="A342" s="63">
        <v>45703.041666665849</v>
      </c>
      <c r="B342" s="46">
        <v>374.25</v>
      </c>
      <c r="C342" s="46">
        <v>14737.965</v>
      </c>
      <c r="D342" s="66">
        <v>0</v>
      </c>
      <c r="E342" s="66">
        <v>0</v>
      </c>
      <c r="F342" s="19">
        <f t="shared" ref="F342:G405" si="63">B342-D342</f>
        <v>374.25</v>
      </c>
      <c r="G342" s="19">
        <f t="shared" si="63"/>
        <v>14737.965</v>
      </c>
      <c r="H342" s="67">
        <v>0</v>
      </c>
      <c r="I342" s="34">
        <f t="shared" si="57"/>
        <v>374.25</v>
      </c>
      <c r="J342" s="68">
        <f t="shared" si="58"/>
        <v>39.380000000000003</v>
      </c>
      <c r="K342" s="110">
        <v>5.16</v>
      </c>
      <c r="L342" s="68">
        <f t="shared" si="59"/>
        <v>61.764000000000003</v>
      </c>
      <c r="M342" s="68">
        <f t="shared" si="62"/>
        <v>49.564706644968119</v>
      </c>
      <c r="N342" s="68">
        <f t="shared" si="62"/>
        <v>45.190892753706514</v>
      </c>
      <c r="O342" s="68">
        <f t="shared" si="62"/>
        <v>43.26533570177984</v>
      </c>
      <c r="P342" s="68">
        <f t="shared" si="62"/>
        <v>0</v>
      </c>
      <c r="Q342" s="68">
        <f t="shared" si="62"/>
        <v>0</v>
      </c>
      <c r="R342" s="68">
        <f t="shared" si="60"/>
        <v>61.764000000000003</v>
      </c>
      <c r="S342" s="68">
        <f t="shared" si="56"/>
        <v>0</v>
      </c>
      <c r="T342" s="68">
        <f t="shared" si="61"/>
        <v>0</v>
      </c>
    </row>
    <row r="343" spans="1:20" x14ac:dyDescent="0.35">
      <c r="A343" s="63">
        <v>45703.083333332514</v>
      </c>
      <c r="B343" s="46">
        <v>438.8</v>
      </c>
      <c r="C343" s="46">
        <v>16634.907999999999</v>
      </c>
      <c r="D343" s="66">
        <v>0</v>
      </c>
      <c r="E343" s="66">
        <v>0</v>
      </c>
      <c r="F343" s="19">
        <f t="shared" si="63"/>
        <v>438.8</v>
      </c>
      <c r="G343" s="19">
        <f t="shared" si="63"/>
        <v>16634.907999999999</v>
      </c>
      <c r="H343" s="67">
        <v>0</v>
      </c>
      <c r="I343" s="34">
        <f t="shared" si="57"/>
        <v>438.8</v>
      </c>
      <c r="J343" s="68">
        <f t="shared" si="58"/>
        <v>37.909999999999997</v>
      </c>
      <c r="K343" s="110">
        <v>5.16</v>
      </c>
      <c r="L343" s="68">
        <f t="shared" si="59"/>
        <v>61.764000000000003</v>
      </c>
      <c r="M343" s="68">
        <f t="shared" si="62"/>
        <v>49.564706644968119</v>
      </c>
      <c r="N343" s="68">
        <f t="shared" si="62"/>
        <v>45.190892753706514</v>
      </c>
      <c r="O343" s="68">
        <f t="shared" si="62"/>
        <v>43.26533570177984</v>
      </c>
      <c r="P343" s="68">
        <f t="shared" si="62"/>
        <v>0</v>
      </c>
      <c r="Q343" s="68">
        <f t="shared" si="62"/>
        <v>0</v>
      </c>
      <c r="R343" s="68">
        <f t="shared" si="60"/>
        <v>61.764000000000003</v>
      </c>
      <c r="S343" s="68">
        <f t="shared" si="56"/>
        <v>0</v>
      </c>
      <c r="T343" s="68">
        <f t="shared" si="61"/>
        <v>0</v>
      </c>
    </row>
    <row r="344" spans="1:20" x14ac:dyDescent="0.35">
      <c r="A344" s="63">
        <v>45703.124999999178</v>
      </c>
      <c r="B344" s="46">
        <v>429.65</v>
      </c>
      <c r="C344" s="46">
        <v>16068.91</v>
      </c>
      <c r="D344" s="66">
        <v>0</v>
      </c>
      <c r="E344" s="66">
        <v>0</v>
      </c>
      <c r="F344" s="19">
        <f t="shared" si="63"/>
        <v>429.65</v>
      </c>
      <c r="G344" s="19">
        <f t="shared" si="63"/>
        <v>16068.91</v>
      </c>
      <c r="H344" s="67">
        <v>0</v>
      </c>
      <c r="I344" s="34">
        <f t="shared" si="57"/>
        <v>429.65</v>
      </c>
      <c r="J344" s="68">
        <f t="shared" si="58"/>
        <v>37.4</v>
      </c>
      <c r="K344" s="110">
        <v>5.16</v>
      </c>
      <c r="L344" s="68">
        <f t="shared" si="59"/>
        <v>61.764000000000003</v>
      </c>
      <c r="M344" s="68">
        <f t="shared" ref="M344:Q359" si="64">M343</f>
        <v>49.564706644968119</v>
      </c>
      <c r="N344" s="68">
        <f t="shared" si="64"/>
        <v>45.190892753706514</v>
      </c>
      <c r="O344" s="68">
        <f t="shared" si="64"/>
        <v>43.26533570177984</v>
      </c>
      <c r="P344" s="68">
        <f t="shared" si="64"/>
        <v>0</v>
      </c>
      <c r="Q344" s="68">
        <f t="shared" si="64"/>
        <v>0</v>
      </c>
      <c r="R344" s="68">
        <f t="shared" si="60"/>
        <v>61.764000000000003</v>
      </c>
      <c r="S344" s="68">
        <f t="shared" si="56"/>
        <v>0</v>
      </c>
      <c r="T344" s="68">
        <f t="shared" si="61"/>
        <v>0</v>
      </c>
    </row>
    <row r="345" spans="1:20" x14ac:dyDescent="0.35">
      <c r="A345" s="63">
        <v>45703.166666665842</v>
      </c>
      <c r="B345" s="46">
        <v>446.15</v>
      </c>
      <c r="C345" s="46">
        <v>16793.085999999999</v>
      </c>
      <c r="D345" s="66">
        <v>0</v>
      </c>
      <c r="E345" s="66">
        <v>0</v>
      </c>
      <c r="F345" s="19">
        <f t="shared" si="63"/>
        <v>446.15</v>
      </c>
      <c r="G345" s="19">
        <f t="shared" si="63"/>
        <v>16793.085999999999</v>
      </c>
      <c r="H345" s="67">
        <v>0</v>
      </c>
      <c r="I345" s="34">
        <f t="shared" si="57"/>
        <v>446.15</v>
      </c>
      <c r="J345" s="68">
        <f t="shared" si="58"/>
        <v>37.64</v>
      </c>
      <c r="K345" s="110">
        <v>5.16</v>
      </c>
      <c r="L345" s="68">
        <f t="shared" si="59"/>
        <v>61.764000000000003</v>
      </c>
      <c r="M345" s="68">
        <f t="shared" si="64"/>
        <v>49.564706644968119</v>
      </c>
      <c r="N345" s="68">
        <f t="shared" si="64"/>
        <v>45.190892753706514</v>
      </c>
      <c r="O345" s="68">
        <f t="shared" si="64"/>
        <v>43.26533570177984</v>
      </c>
      <c r="P345" s="68">
        <f t="shared" si="64"/>
        <v>0</v>
      </c>
      <c r="Q345" s="68">
        <f t="shared" si="64"/>
        <v>0</v>
      </c>
      <c r="R345" s="68">
        <f t="shared" si="60"/>
        <v>61.764000000000003</v>
      </c>
      <c r="S345" s="68">
        <f t="shared" si="56"/>
        <v>0</v>
      </c>
      <c r="T345" s="68">
        <f t="shared" si="61"/>
        <v>0</v>
      </c>
    </row>
    <row r="346" spans="1:20" x14ac:dyDescent="0.35">
      <c r="A346" s="63">
        <v>45703.208333332506</v>
      </c>
      <c r="B346" s="46">
        <v>417.68799999999999</v>
      </c>
      <c r="C346" s="46">
        <v>15842.202115599999</v>
      </c>
      <c r="D346" s="66">
        <v>0</v>
      </c>
      <c r="E346" s="66">
        <v>0</v>
      </c>
      <c r="F346" s="19">
        <f t="shared" si="63"/>
        <v>417.68799999999999</v>
      </c>
      <c r="G346" s="19">
        <f t="shared" si="63"/>
        <v>15842.202115599999</v>
      </c>
      <c r="H346" s="67">
        <v>0</v>
      </c>
      <c r="I346" s="34">
        <f t="shared" si="57"/>
        <v>417.68799999999999</v>
      </c>
      <c r="J346" s="68">
        <f t="shared" si="58"/>
        <v>37.928315191243222</v>
      </c>
      <c r="K346" s="110">
        <v>5.16</v>
      </c>
      <c r="L346" s="68">
        <f t="shared" si="59"/>
        <v>61.764000000000003</v>
      </c>
      <c r="M346" s="68">
        <f t="shared" si="64"/>
        <v>49.564706644968119</v>
      </c>
      <c r="N346" s="68">
        <f t="shared" si="64"/>
        <v>45.190892753706514</v>
      </c>
      <c r="O346" s="68">
        <f t="shared" si="64"/>
        <v>43.26533570177984</v>
      </c>
      <c r="P346" s="68">
        <f t="shared" si="64"/>
        <v>0</v>
      </c>
      <c r="Q346" s="68">
        <f t="shared" si="64"/>
        <v>0</v>
      </c>
      <c r="R346" s="68">
        <f t="shared" si="60"/>
        <v>61.764000000000003</v>
      </c>
      <c r="S346" s="68">
        <f t="shared" si="56"/>
        <v>0</v>
      </c>
      <c r="T346" s="68">
        <f t="shared" si="61"/>
        <v>0</v>
      </c>
    </row>
    <row r="347" spans="1:20" x14ac:dyDescent="0.35">
      <c r="A347" s="63">
        <v>45703.249999999171</v>
      </c>
      <c r="B347" s="46">
        <v>467.15</v>
      </c>
      <c r="C347" s="46">
        <v>17490.096000000001</v>
      </c>
      <c r="D347" s="66">
        <v>0</v>
      </c>
      <c r="E347" s="66">
        <v>0</v>
      </c>
      <c r="F347" s="19">
        <f t="shared" si="63"/>
        <v>467.15</v>
      </c>
      <c r="G347" s="19">
        <f t="shared" si="63"/>
        <v>17490.096000000001</v>
      </c>
      <c r="H347" s="67">
        <v>0</v>
      </c>
      <c r="I347" s="34">
        <f t="shared" si="57"/>
        <v>467.15</v>
      </c>
      <c r="J347" s="68">
        <f t="shared" si="58"/>
        <v>37.440000000000005</v>
      </c>
      <c r="K347" s="110">
        <v>5.16</v>
      </c>
      <c r="L347" s="68">
        <f t="shared" si="59"/>
        <v>61.764000000000003</v>
      </c>
      <c r="M347" s="68">
        <f t="shared" si="64"/>
        <v>49.564706644968119</v>
      </c>
      <c r="N347" s="68">
        <f t="shared" si="64"/>
        <v>45.190892753706514</v>
      </c>
      <c r="O347" s="68">
        <f t="shared" si="64"/>
        <v>43.26533570177984</v>
      </c>
      <c r="P347" s="68">
        <f t="shared" si="64"/>
        <v>0</v>
      </c>
      <c r="Q347" s="68">
        <f t="shared" si="64"/>
        <v>0</v>
      </c>
      <c r="R347" s="68">
        <f t="shared" si="60"/>
        <v>61.764000000000003</v>
      </c>
      <c r="S347" s="68">
        <f t="shared" si="56"/>
        <v>0</v>
      </c>
      <c r="T347" s="68">
        <f t="shared" si="61"/>
        <v>0</v>
      </c>
    </row>
    <row r="348" spans="1:20" x14ac:dyDescent="0.35">
      <c r="A348" s="63">
        <v>45703.291666665835</v>
      </c>
      <c r="B348" s="46">
        <v>476.6</v>
      </c>
      <c r="C348" s="46">
        <v>17896.330000000002</v>
      </c>
      <c r="D348" s="66">
        <v>0</v>
      </c>
      <c r="E348" s="66">
        <v>0</v>
      </c>
      <c r="F348" s="19">
        <f t="shared" si="63"/>
        <v>476.6</v>
      </c>
      <c r="G348" s="19">
        <f t="shared" si="63"/>
        <v>17896.330000000002</v>
      </c>
      <c r="H348" s="67">
        <v>0</v>
      </c>
      <c r="I348" s="34">
        <f t="shared" si="57"/>
        <v>476.6</v>
      </c>
      <c r="J348" s="68">
        <f t="shared" si="58"/>
        <v>37.550000000000004</v>
      </c>
      <c r="K348" s="110">
        <v>5.16</v>
      </c>
      <c r="L348" s="68">
        <f t="shared" si="59"/>
        <v>61.764000000000003</v>
      </c>
      <c r="M348" s="68">
        <f t="shared" si="64"/>
        <v>49.564706644968119</v>
      </c>
      <c r="N348" s="68">
        <f t="shared" si="64"/>
        <v>45.190892753706514</v>
      </c>
      <c r="O348" s="68">
        <f t="shared" si="64"/>
        <v>43.26533570177984</v>
      </c>
      <c r="P348" s="68">
        <f t="shared" si="64"/>
        <v>0</v>
      </c>
      <c r="Q348" s="68">
        <f t="shared" si="64"/>
        <v>0</v>
      </c>
      <c r="R348" s="68">
        <f t="shared" si="60"/>
        <v>61.764000000000003</v>
      </c>
      <c r="S348" s="68">
        <f t="shared" si="56"/>
        <v>0</v>
      </c>
      <c r="T348" s="68">
        <f t="shared" si="61"/>
        <v>0</v>
      </c>
    </row>
    <row r="349" spans="1:20" x14ac:dyDescent="0.35">
      <c r="A349" s="63">
        <v>45703.333333332499</v>
      </c>
      <c r="B349" s="46">
        <v>470.36899999999997</v>
      </c>
      <c r="C349" s="46">
        <v>18726.229392640002</v>
      </c>
      <c r="D349" s="66">
        <v>0</v>
      </c>
      <c r="E349" s="66">
        <v>0</v>
      </c>
      <c r="F349" s="19">
        <f t="shared" si="63"/>
        <v>470.36899999999997</v>
      </c>
      <c r="G349" s="19">
        <f t="shared" si="63"/>
        <v>18726.229392640002</v>
      </c>
      <c r="H349" s="67">
        <v>0</v>
      </c>
      <c r="I349" s="34">
        <f t="shared" si="57"/>
        <v>470.36899999999997</v>
      </c>
      <c r="J349" s="68">
        <f t="shared" si="58"/>
        <v>39.811784774591871</v>
      </c>
      <c r="K349" s="110">
        <v>5.16</v>
      </c>
      <c r="L349" s="68">
        <f t="shared" si="59"/>
        <v>61.764000000000003</v>
      </c>
      <c r="M349" s="68">
        <f t="shared" si="64"/>
        <v>49.564706644968119</v>
      </c>
      <c r="N349" s="68">
        <f t="shared" si="64"/>
        <v>45.190892753706514</v>
      </c>
      <c r="O349" s="68">
        <f t="shared" si="64"/>
        <v>43.26533570177984</v>
      </c>
      <c r="P349" s="68">
        <f t="shared" si="64"/>
        <v>0</v>
      </c>
      <c r="Q349" s="68">
        <f t="shared" si="64"/>
        <v>0</v>
      </c>
      <c r="R349" s="68">
        <f t="shared" si="60"/>
        <v>61.764000000000003</v>
      </c>
      <c r="S349" s="68">
        <f t="shared" si="56"/>
        <v>0</v>
      </c>
      <c r="T349" s="68">
        <f t="shared" si="61"/>
        <v>0</v>
      </c>
    </row>
    <row r="350" spans="1:20" x14ac:dyDescent="0.35">
      <c r="A350" s="63">
        <v>45703.374999999163</v>
      </c>
      <c r="B350" s="46">
        <v>498.834</v>
      </c>
      <c r="C350" s="46">
        <v>19598.496406439997</v>
      </c>
      <c r="D350" s="66">
        <v>0</v>
      </c>
      <c r="E350" s="66">
        <v>0</v>
      </c>
      <c r="F350" s="19">
        <f t="shared" si="63"/>
        <v>498.834</v>
      </c>
      <c r="G350" s="19">
        <f t="shared" si="63"/>
        <v>19598.496406439997</v>
      </c>
      <c r="H350" s="67">
        <v>0</v>
      </c>
      <c r="I350" s="34">
        <f t="shared" si="57"/>
        <v>498.834</v>
      </c>
      <c r="J350" s="68">
        <f t="shared" si="58"/>
        <v>39.28861386040245</v>
      </c>
      <c r="K350" s="110">
        <v>5.16</v>
      </c>
      <c r="L350" s="68">
        <f t="shared" si="59"/>
        <v>61.764000000000003</v>
      </c>
      <c r="M350" s="68">
        <f t="shared" si="64"/>
        <v>49.564706644968119</v>
      </c>
      <c r="N350" s="68">
        <f t="shared" si="64"/>
        <v>45.190892753706514</v>
      </c>
      <c r="O350" s="68">
        <f t="shared" si="64"/>
        <v>43.26533570177984</v>
      </c>
      <c r="P350" s="68">
        <f t="shared" si="64"/>
        <v>0</v>
      </c>
      <c r="Q350" s="68">
        <f t="shared" si="64"/>
        <v>0</v>
      </c>
      <c r="R350" s="68">
        <f t="shared" si="60"/>
        <v>61.764000000000003</v>
      </c>
      <c r="S350" s="68">
        <f t="shared" si="56"/>
        <v>0</v>
      </c>
      <c r="T350" s="68">
        <f t="shared" si="61"/>
        <v>0</v>
      </c>
    </row>
    <row r="351" spans="1:20" x14ac:dyDescent="0.35">
      <c r="A351" s="63">
        <v>45703.416666665828</v>
      </c>
      <c r="B351" s="46">
        <v>500.726</v>
      </c>
      <c r="C351" s="46">
        <v>20068.28899614</v>
      </c>
      <c r="D351" s="66">
        <v>0</v>
      </c>
      <c r="E351" s="66">
        <v>0</v>
      </c>
      <c r="F351" s="19">
        <f t="shared" si="63"/>
        <v>500.726</v>
      </c>
      <c r="G351" s="19">
        <f t="shared" si="63"/>
        <v>20068.28899614</v>
      </c>
      <c r="H351" s="67">
        <v>0</v>
      </c>
      <c r="I351" s="34">
        <f t="shared" si="57"/>
        <v>500.726</v>
      </c>
      <c r="J351" s="68">
        <f t="shared" si="58"/>
        <v>40.078384178452886</v>
      </c>
      <c r="K351" s="110">
        <v>5.16</v>
      </c>
      <c r="L351" s="68">
        <f t="shared" si="59"/>
        <v>61.764000000000003</v>
      </c>
      <c r="M351" s="68">
        <f t="shared" si="64"/>
        <v>49.564706644968119</v>
      </c>
      <c r="N351" s="68">
        <f t="shared" si="64"/>
        <v>45.190892753706514</v>
      </c>
      <c r="O351" s="68">
        <f t="shared" si="64"/>
        <v>43.26533570177984</v>
      </c>
      <c r="P351" s="68">
        <f t="shared" si="64"/>
        <v>0</v>
      </c>
      <c r="Q351" s="68">
        <f t="shared" si="64"/>
        <v>0</v>
      </c>
      <c r="R351" s="68">
        <f t="shared" si="60"/>
        <v>61.764000000000003</v>
      </c>
      <c r="S351" s="68">
        <f t="shared" si="56"/>
        <v>0</v>
      </c>
      <c r="T351" s="68">
        <f t="shared" si="61"/>
        <v>0</v>
      </c>
    </row>
    <row r="352" spans="1:20" x14ac:dyDescent="0.35">
      <c r="A352" s="63">
        <v>45703.458333332492</v>
      </c>
      <c r="B352" s="46">
        <v>472.64600000000002</v>
      </c>
      <c r="C352" s="46">
        <v>21395.255906639999</v>
      </c>
      <c r="D352" s="66">
        <v>0</v>
      </c>
      <c r="E352" s="66">
        <v>0</v>
      </c>
      <c r="F352" s="19">
        <f t="shared" si="63"/>
        <v>472.64600000000002</v>
      </c>
      <c r="G352" s="19">
        <f t="shared" si="63"/>
        <v>21395.255906639999</v>
      </c>
      <c r="H352" s="67">
        <v>0</v>
      </c>
      <c r="I352" s="34">
        <f t="shared" si="57"/>
        <v>472.64600000000002</v>
      </c>
      <c r="J352" s="68">
        <f t="shared" si="58"/>
        <v>45.266977625199402</v>
      </c>
      <c r="K352" s="110">
        <v>5.16</v>
      </c>
      <c r="L352" s="68">
        <f t="shared" si="59"/>
        <v>61.764000000000003</v>
      </c>
      <c r="M352" s="68">
        <f t="shared" si="64"/>
        <v>49.564706644968119</v>
      </c>
      <c r="N352" s="68">
        <f t="shared" si="64"/>
        <v>45.190892753706514</v>
      </c>
      <c r="O352" s="68">
        <f t="shared" si="64"/>
        <v>43.26533570177984</v>
      </c>
      <c r="P352" s="68">
        <f t="shared" si="64"/>
        <v>0</v>
      </c>
      <c r="Q352" s="68">
        <f t="shared" si="64"/>
        <v>0</v>
      </c>
      <c r="R352" s="68">
        <f t="shared" si="60"/>
        <v>61.764000000000003</v>
      </c>
      <c r="S352" s="68">
        <f t="shared" si="56"/>
        <v>0</v>
      </c>
      <c r="T352" s="68">
        <f t="shared" si="61"/>
        <v>0</v>
      </c>
    </row>
    <row r="353" spans="1:20" x14ac:dyDescent="0.35">
      <c r="A353" s="63">
        <v>45703.499999999156</v>
      </c>
      <c r="B353" s="46">
        <v>349.94900000000001</v>
      </c>
      <c r="C353" s="46">
        <v>18546.60720183</v>
      </c>
      <c r="D353" s="66">
        <v>0</v>
      </c>
      <c r="E353" s="66">
        <v>0</v>
      </c>
      <c r="F353" s="19">
        <f t="shared" si="63"/>
        <v>349.94900000000001</v>
      </c>
      <c r="G353" s="19">
        <f t="shared" si="63"/>
        <v>18546.60720183</v>
      </c>
      <c r="H353" s="67">
        <v>0</v>
      </c>
      <c r="I353" s="34">
        <f t="shared" si="57"/>
        <v>349.94900000000001</v>
      </c>
      <c r="J353" s="68">
        <f t="shared" si="58"/>
        <v>52.998028860862583</v>
      </c>
      <c r="K353" s="110">
        <v>5.16</v>
      </c>
      <c r="L353" s="68">
        <f t="shared" si="59"/>
        <v>61.764000000000003</v>
      </c>
      <c r="M353" s="68">
        <f t="shared" si="64"/>
        <v>49.564706644968119</v>
      </c>
      <c r="N353" s="68">
        <f t="shared" si="64"/>
        <v>45.190892753706514</v>
      </c>
      <c r="O353" s="68">
        <f t="shared" si="64"/>
        <v>43.26533570177984</v>
      </c>
      <c r="P353" s="68">
        <f t="shared" si="64"/>
        <v>0</v>
      </c>
      <c r="Q353" s="68">
        <f t="shared" si="64"/>
        <v>0</v>
      </c>
      <c r="R353" s="68">
        <f t="shared" si="60"/>
        <v>61.764000000000003</v>
      </c>
      <c r="S353" s="68">
        <f t="shared" si="56"/>
        <v>0</v>
      </c>
      <c r="T353" s="68">
        <f t="shared" si="61"/>
        <v>0</v>
      </c>
    </row>
    <row r="354" spans="1:20" x14ac:dyDescent="0.35">
      <c r="A354" s="63">
        <v>45703.54166666582</v>
      </c>
      <c r="B354" s="46">
        <v>265.14499999999998</v>
      </c>
      <c r="C354" s="46">
        <v>13179.501171600001</v>
      </c>
      <c r="D354" s="66">
        <v>0</v>
      </c>
      <c r="E354" s="66">
        <v>0</v>
      </c>
      <c r="F354" s="19">
        <f t="shared" si="63"/>
        <v>265.14499999999998</v>
      </c>
      <c r="G354" s="19">
        <f t="shared" si="63"/>
        <v>13179.501171600001</v>
      </c>
      <c r="H354" s="67">
        <v>0</v>
      </c>
      <c r="I354" s="34">
        <f t="shared" si="57"/>
        <v>265.14499999999998</v>
      </c>
      <c r="J354" s="68">
        <f t="shared" si="58"/>
        <v>49.706768642063786</v>
      </c>
      <c r="K354" s="110">
        <v>5.16</v>
      </c>
      <c r="L354" s="68">
        <f t="shared" si="59"/>
        <v>61.764000000000003</v>
      </c>
      <c r="M354" s="68">
        <f t="shared" si="64"/>
        <v>49.564706644968119</v>
      </c>
      <c r="N354" s="68">
        <f t="shared" si="64"/>
        <v>45.190892753706514</v>
      </c>
      <c r="O354" s="68">
        <f t="shared" si="64"/>
        <v>43.26533570177984</v>
      </c>
      <c r="P354" s="68">
        <f t="shared" si="64"/>
        <v>0</v>
      </c>
      <c r="Q354" s="68">
        <f t="shared" si="64"/>
        <v>0</v>
      </c>
      <c r="R354" s="68">
        <f t="shared" si="60"/>
        <v>61.764000000000003</v>
      </c>
      <c r="S354" s="68">
        <f t="shared" si="56"/>
        <v>0</v>
      </c>
      <c r="T354" s="68">
        <f t="shared" si="61"/>
        <v>0</v>
      </c>
    </row>
    <row r="355" spans="1:20" x14ac:dyDescent="0.35">
      <c r="A355" s="63">
        <v>45703.583333332484</v>
      </c>
      <c r="B355" s="46">
        <v>196.04899999999998</v>
      </c>
      <c r="C355" s="46">
        <v>9092.362266619999</v>
      </c>
      <c r="D355" s="66">
        <v>0</v>
      </c>
      <c r="E355" s="66">
        <v>0</v>
      </c>
      <c r="F355" s="19">
        <f t="shared" si="63"/>
        <v>196.04899999999998</v>
      </c>
      <c r="G355" s="19">
        <f t="shared" si="63"/>
        <v>9092.362266619999</v>
      </c>
      <c r="H355" s="67">
        <v>0</v>
      </c>
      <c r="I355" s="34">
        <f t="shared" si="57"/>
        <v>196.04899999999998</v>
      </c>
      <c r="J355" s="68">
        <f t="shared" si="58"/>
        <v>46.378008898897725</v>
      </c>
      <c r="K355" s="110">
        <v>5.16</v>
      </c>
      <c r="L355" s="68">
        <f t="shared" si="59"/>
        <v>61.764000000000003</v>
      </c>
      <c r="M355" s="68">
        <f t="shared" si="64"/>
        <v>49.564706644968119</v>
      </c>
      <c r="N355" s="68">
        <f t="shared" si="64"/>
        <v>45.190892753706514</v>
      </c>
      <c r="O355" s="68">
        <f t="shared" si="64"/>
        <v>43.26533570177984</v>
      </c>
      <c r="P355" s="68">
        <f t="shared" si="64"/>
        <v>0</v>
      </c>
      <c r="Q355" s="68">
        <f t="shared" si="64"/>
        <v>0</v>
      </c>
      <c r="R355" s="68">
        <f t="shared" si="60"/>
        <v>61.764000000000003</v>
      </c>
      <c r="S355" s="68">
        <f t="shared" si="56"/>
        <v>0</v>
      </c>
      <c r="T355" s="68">
        <f t="shared" si="61"/>
        <v>0</v>
      </c>
    </row>
    <row r="356" spans="1:20" x14ac:dyDescent="0.35">
      <c r="A356" s="63">
        <v>45703.624999999149</v>
      </c>
      <c r="B356" s="46">
        <v>244.85</v>
      </c>
      <c r="C356" s="46">
        <v>10528.55</v>
      </c>
      <c r="D356" s="66">
        <v>0</v>
      </c>
      <c r="E356" s="66">
        <v>0</v>
      </c>
      <c r="F356" s="19">
        <f t="shared" si="63"/>
        <v>244.85</v>
      </c>
      <c r="G356" s="19">
        <f t="shared" si="63"/>
        <v>10528.55</v>
      </c>
      <c r="H356" s="67">
        <v>0</v>
      </c>
      <c r="I356" s="34">
        <f t="shared" si="57"/>
        <v>244.85</v>
      </c>
      <c r="J356" s="68">
        <f t="shared" si="58"/>
        <v>43</v>
      </c>
      <c r="K356" s="110">
        <v>5.16</v>
      </c>
      <c r="L356" s="68">
        <f t="shared" si="59"/>
        <v>61.764000000000003</v>
      </c>
      <c r="M356" s="68">
        <f t="shared" si="64"/>
        <v>49.564706644968119</v>
      </c>
      <c r="N356" s="68">
        <f t="shared" si="64"/>
        <v>45.190892753706514</v>
      </c>
      <c r="O356" s="68">
        <f t="shared" si="64"/>
        <v>43.26533570177984</v>
      </c>
      <c r="P356" s="68">
        <f t="shared" si="64"/>
        <v>0</v>
      </c>
      <c r="Q356" s="68">
        <f t="shared" si="64"/>
        <v>0</v>
      </c>
      <c r="R356" s="68">
        <f t="shared" si="60"/>
        <v>61.764000000000003</v>
      </c>
      <c r="S356" s="68">
        <f t="shared" si="56"/>
        <v>0</v>
      </c>
      <c r="T356" s="68">
        <f t="shared" si="61"/>
        <v>0</v>
      </c>
    </row>
    <row r="357" spans="1:20" x14ac:dyDescent="0.35">
      <c r="A357" s="63">
        <v>45703.666666665813</v>
      </c>
      <c r="B357" s="46">
        <v>277.60000000000002</v>
      </c>
      <c r="C357" s="46">
        <v>11373.272000000001</v>
      </c>
      <c r="D357" s="66">
        <v>0</v>
      </c>
      <c r="E357" s="66">
        <v>0</v>
      </c>
      <c r="F357" s="19">
        <f t="shared" si="63"/>
        <v>277.60000000000002</v>
      </c>
      <c r="G357" s="19">
        <f t="shared" si="63"/>
        <v>11373.272000000001</v>
      </c>
      <c r="H357" s="67">
        <v>0</v>
      </c>
      <c r="I357" s="34">
        <f t="shared" si="57"/>
        <v>277.60000000000002</v>
      </c>
      <c r="J357" s="68">
        <f t="shared" si="58"/>
        <v>40.97</v>
      </c>
      <c r="K357" s="110">
        <v>5.16</v>
      </c>
      <c r="L357" s="68">
        <f t="shared" si="59"/>
        <v>61.764000000000003</v>
      </c>
      <c r="M357" s="68">
        <f t="shared" si="64"/>
        <v>49.564706644968119</v>
      </c>
      <c r="N357" s="68">
        <f t="shared" si="64"/>
        <v>45.190892753706514</v>
      </c>
      <c r="O357" s="68">
        <f t="shared" si="64"/>
        <v>43.26533570177984</v>
      </c>
      <c r="P357" s="68">
        <f t="shared" si="64"/>
        <v>0</v>
      </c>
      <c r="Q357" s="68">
        <f t="shared" si="64"/>
        <v>0</v>
      </c>
      <c r="R357" s="68">
        <f t="shared" si="60"/>
        <v>61.764000000000003</v>
      </c>
      <c r="S357" s="68">
        <f t="shared" si="56"/>
        <v>0</v>
      </c>
      <c r="T357" s="68">
        <f t="shared" si="61"/>
        <v>0</v>
      </c>
    </row>
    <row r="358" spans="1:20" x14ac:dyDescent="0.35">
      <c r="A358" s="63">
        <v>45703.708333332477</v>
      </c>
      <c r="B358" s="46">
        <v>278.89999999999998</v>
      </c>
      <c r="C358" s="46">
        <v>11245.248</v>
      </c>
      <c r="D358" s="66">
        <v>0</v>
      </c>
      <c r="E358" s="66">
        <v>0</v>
      </c>
      <c r="F358" s="19">
        <f t="shared" si="63"/>
        <v>278.89999999999998</v>
      </c>
      <c r="G358" s="19">
        <f t="shared" si="63"/>
        <v>11245.248</v>
      </c>
      <c r="H358" s="67">
        <v>0</v>
      </c>
      <c r="I358" s="34">
        <f t="shared" si="57"/>
        <v>278.89999999999998</v>
      </c>
      <c r="J358" s="68">
        <f t="shared" si="58"/>
        <v>40.32</v>
      </c>
      <c r="K358" s="110">
        <v>5.16</v>
      </c>
      <c r="L358" s="68">
        <f t="shared" si="59"/>
        <v>61.764000000000003</v>
      </c>
      <c r="M358" s="68">
        <f t="shared" si="64"/>
        <v>49.564706644968119</v>
      </c>
      <c r="N358" s="68">
        <f t="shared" si="64"/>
        <v>45.190892753706514</v>
      </c>
      <c r="O358" s="68">
        <f t="shared" si="64"/>
        <v>43.26533570177984</v>
      </c>
      <c r="P358" s="68">
        <f t="shared" si="64"/>
        <v>0</v>
      </c>
      <c r="Q358" s="68">
        <f t="shared" si="64"/>
        <v>0</v>
      </c>
      <c r="R358" s="68">
        <f t="shared" si="60"/>
        <v>61.764000000000003</v>
      </c>
      <c r="S358" s="68">
        <f t="shared" si="56"/>
        <v>0</v>
      </c>
      <c r="T358" s="68">
        <f t="shared" si="61"/>
        <v>0</v>
      </c>
    </row>
    <row r="359" spans="1:20" x14ac:dyDescent="0.35">
      <c r="A359" s="63">
        <v>45703.749999999141</v>
      </c>
      <c r="B359" s="46">
        <v>239.70699999999999</v>
      </c>
      <c r="C359" s="46">
        <v>12092.47227504</v>
      </c>
      <c r="D359" s="66">
        <v>0</v>
      </c>
      <c r="E359" s="66">
        <v>0</v>
      </c>
      <c r="F359" s="19">
        <f t="shared" si="63"/>
        <v>239.70699999999999</v>
      </c>
      <c r="G359" s="19">
        <f t="shared" si="63"/>
        <v>12092.47227504</v>
      </c>
      <c r="H359" s="67">
        <v>0</v>
      </c>
      <c r="I359" s="34">
        <f t="shared" si="57"/>
        <v>239.70699999999999</v>
      </c>
      <c r="J359" s="68">
        <f t="shared" si="58"/>
        <v>50.446888388908128</v>
      </c>
      <c r="K359" s="110">
        <v>5.16</v>
      </c>
      <c r="L359" s="68">
        <f t="shared" si="59"/>
        <v>61.764000000000003</v>
      </c>
      <c r="M359" s="68">
        <f t="shared" si="64"/>
        <v>49.564706644968119</v>
      </c>
      <c r="N359" s="68">
        <f t="shared" si="64"/>
        <v>45.190892753706514</v>
      </c>
      <c r="O359" s="68">
        <f t="shared" si="64"/>
        <v>43.26533570177984</v>
      </c>
      <c r="P359" s="68">
        <f t="shared" si="64"/>
        <v>0</v>
      </c>
      <c r="Q359" s="68">
        <f t="shared" si="64"/>
        <v>0</v>
      </c>
      <c r="R359" s="68">
        <f t="shared" si="60"/>
        <v>61.764000000000003</v>
      </c>
      <c r="S359" s="68">
        <f t="shared" si="56"/>
        <v>0</v>
      </c>
      <c r="T359" s="68">
        <f t="shared" si="61"/>
        <v>0</v>
      </c>
    </row>
    <row r="360" spans="1:20" x14ac:dyDescent="0.35">
      <c r="A360" s="63">
        <v>45703.791666665806</v>
      </c>
      <c r="B360" s="46">
        <v>203.71</v>
      </c>
      <c r="C360" s="46">
        <v>9396.4726451999995</v>
      </c>
      <c r="D360" s="66">
        <v>0</v>
      </c>
      <c r="E360" s="66">
        <v>0</v>
      </c>
      <c r="F360" s="19">
        <f t="shared" si="63"/>
        <v>203.71</v>
      </c>
      <c r="G360" s="19">
        <f t="shared" si="63"/>
        <v>9396.4726451999995</v>
      </c>
      <c r="H360" s="67">
        <v>0</v>
      </c>
      <c r="I360" s="34">
        <f t="shared" si="57"/>
        <v>203.71</v>
      </c>
      <c r="J360" s="68">
        <f t="shared" si="58"/>
        <v>46.126712705316379</v>
      </c>
      <c r="K360" s="110">
        <v>5.16</v>
      </c>
      <c r="L360" s="68">
        <f t="shared" si="59"/>
        <v>61.764000000000003</v>
      </c>
      <c r="M360" s="68">
        <f t="shared" ref="M360:Q375" si="65">M359</f>
        <v>49.564706644968119</v>
      </c>
      <c r="N360" s="68">
        <f t="shared" si="65"/>
        <v>45.190892753706514</v>
      </c>
      <c r="O360" s="68">
        <f t="shared" si="65"/>
        <v>43.26533570177984</v>
      </c>
      <c r="P360" s="68">
        <f t="shared" si="65"/>
        <v>0</v>
      </c>
      <c r="Q360" s="68">
        <f t="shared" si="65"/>
        <v>0</v>
      </c>
      <c r="R360" s="68">
        <f t="shared" si="60"/>
        <v>61.764000000000003</v>
      </c>
      <c r="S360" s="68">
        <f t="shared" si="56"/>
        <v>0</v>
      </c>
      <c r="T360" s="68">
        <f t="shared" si="61"/>
        <v>0</v>
      </c>
    </row>
    <row r="361" spans="1:20" x14ac:dyDescent="0.35">
      <c r="A361" s="63">
        <v>45703.83333333247</v>
      </c>
      <c r="B361" s="46">
        <v>281.25</v>
      </c>
      <c r="C361" s="46">
        <v>11618.4375</v>
      </c>
      <c r="D361" s="66">
        <v>0</v>
      </c>
      <c r="E361" s="66">
        <v>0</v>
      </c>
      <c r="F361" s="19">
        <f t="shared" si="63"/>
        <v>281.25</v>
      </c>
      <c r="G361" s="19">
        <f t="shared" si="63"/>
        <v>11618.4375</v>
      </c>
      <c r="H361" s="67">
        <v>0</v>
      </c>
      <c r="I361" s="34">
        <f t="shared" si="57"/>
        <v>281.25</v>
      </c>
      <c r="J361" s="68">
        <f t="shared" si="58"/>
        <v>41.31</v>
      </c>
      <c r="K361" s="110">
        <v>5.16</v>
      </c>
      <c r="L361" s="68">
        <f t="shared" si="59"/>
        <v>61.764000000000003</v>
      </c>
      <c r="M361" s="68">
        <f t="shared" si="65"/>
        <v>49.564706644968119</v>
      </c>
      <c r="N361" s="68">
        <f t="shared" si="65"/>
        <v>45.190892753706514</v>
      </c>
      <c r="O361" s="68">
        <f t="shared" si="65"/>
        <v>43.26533570177984</v>
      </c>
      <c r="P361" s="68">
        <f t="shared" si="65"/>
        <v>0</v>
      </c>
      <c r="Q361" s="68">
        <f t="shared" si="65"/>
        <v>0</v>
      </c>
      <c r="R361" s="68">
        <f t="shared" si="60"/>
        <v>61.764000000000003</v>
      </c>
      <c r="S361" s="68">
        <f t="shared" si="56"/>
        <v>0</v>
      </c>
      <c r="T361" s="68">
        <f t="shared" si="61"/>
        <v>0</v>
      </c>
    </row>
    <row r="362" spans="1:20" x14ac:dyDescent="0.35">
      <c r="A362" s="63">
        <v>45703.874999999134</v>
      </c>
      <c r="B362" s="46">
        <v>322.39999999999998</v>
      </c>
      <c r="C362" s="46">
        <v>12789.608</v>
      </c>
      <c r="D362" s="66">
        <v>0</v>
      </c>
      <c r="E362" s="66">
        <v>0</v>
      </c>
      <c r="F362" s="19">
        <f t="shared" si="63"/>
        <v>322.39999999999998</v>
      </c>
      <c r="G362" s="19">
        <f t="shared" si="63"/>
        <v>12789.608</v>
      </c>
      <c r="H362" s="67">
        <v>0</v>
      </c>
      <c r="I362" s="34">
        <f t="shared" si="57"/>
        <v>322.39999999999998</v>
      </c>
      <c r="J362" s="68">
        <f t="shared" si="58"/>
        <v>39.67</v>
      </c>
      <c r="K362" s="110">
        <v>5.16</v>
      </c>
      <c r="L362" s="68">
        <f t="shared" si="59"/>
        <v>61.764000000000003</v>
      </c>
      <c r="M362" s="68">
        <f t="shared" si="65"/>
        <v>49.564706644968119</v>
      </c>
      <c r="N362" s="68">
        <f t="shared" si="65"/>
        <v>45.190892753706514</v>
      </c>
      <c r="O362" s="68">
        <f t="shared" si="65"/>
        <v>43.26533570177984</v>
      </c>
      <c r="P362" s="68">
        <f t="shared" si="65"/>
        <v>0</v>
      </c>
      <c r="Q362" s="68">
        <f t="shared" si="65"/>
        <v>0</v>
      </c>
      <c r="R362" s="68">
        <f t="shared" si="60"/>
        <v>61.764000000000003</v>
      </c>
      <c r="S362" s="68">
        <f t="shared" si="56"/>
        <v>0</v>
      </c>
      <c r="T362" s="68">
        <f t="shared" si="61"/>
        <v>0</v>
      </c>
    </row>
    <row r="363" spans="1:20" x14ac:dyDescent="0.35">
      <c r="A363" s="63">
        <v>45703.916666665798</v>
      </c>
      <c r="B363" s="46">
        <v>385.4</v>
      </c>
      <c r="C363" s="46">
        <v>14464.062</v>
      </c>
      <c r="D363" s="66">
        <v>0</v>
      </c>
      <c r="E363" s="66">
        <v>0</v>
      </c>
      <c r="F363" s="19">
        <f t="shared" si="63"/>
        <v>385.4</v>
      </c>
      <c r="G363" s="19">
        <f t="shared" si="63"/>
        <v>14464.062</v>
      </c>
      <c r="H363" s="67">
        <v>0</v>
      </c>
      <c r="I363" s="34">
        <f t="shared" si="57"/>
        <v>385.4</v>
      </c>
      <c r="J363" s="68">
        <f t="shared" si="58"/>
        <v>37.53</v>
      </c>
      <c r="K363" s="110">
        <v>5.16</v>
      </c>
      <c r="L363" s="68">
        <f t="shared" si="59"/>
        <v>61.764000000000003</v>
      </c>
      <c r="M363" s="68">
        <f t="shared" si="65"/>
        <v>49.564706644968119</v>
      </c>
      <c r="N363" s="68">
        <f t="shared" si="65"/>
        <v>45.190892753706514</v>
      </c>
      <c r="O363" s="68">
        <f t="shared" si="65"/>
        <v>43.26533570177984</v>
      </c>
      <c r="P363" s="68">
        <f t="shared" si="65"/>
        <v>0</v>
      </c>
      <c r="Q363" s="68">
        <f t="shared" si="65"/>
        <v>0</v>
      </c>
      <c r="R363" s="68">
        <f t="shared" si="60"/>
        <v>61.764000000000003</v>
      </c>
      <c r="S363" s="68">
        <f t="shared" si="56"/>
        <v>0</v>
      </c>
      <c r="T363" s="68">
        <f t="shared" si="61"/>
        <v>0</v>
      </c>
    </row>
    <row r="364" spans="1:20" x14ac:dyDescent="0.35">
      <c r="A364" s="63">
        <v>45703.958333332463</v>
      </c>
      <c r="B364" s="46">
        <v>375.45</v>
      </c>
      <c r="C364" s="46">
        <v>13587.5355</v>
      </c>
      <c r="D364" s="66">
        <v>0</v>
      </c>
      <c r="E364" s="66">
        <v>0</v>
      </c>
      <c r="F364" s="19">
        <f t="shared" si="63"/>
        <v>375.45</v>
      </c>
      <c r="G364" s="19">
        <f t="shared" si="63"/>
        <v>13587.5355</v>
      </c>
      <c r="H364" s="67">
        <v>0</v>
      </c>
      <c r="I364" s="34">
        <f t="shared" si="57"/>
        <v>375.45</v>
      </c>
      <c r="J364" s="68">
        <f t="shared" si="58"/>
        <v>36.19</v>
      </c>
      <c r="K364" s="110">
        <v>5.16</v>
      </c>
      <c r="L364" s="68">
        <f t="shared" si="59"/>
        <v>61.764000000000003</v>
      </c>
      <c r="M364" s="68">
        <f t="shared" si="65"/>
        <v>49.564706644968119</v>
      </c>
      <c r="N364" s="68">
        <f t="shared" si="65"/>
        <v>45.190892753706514</v>
      </c>
      <c r="O364" s="68">
        <f t="shared" si="65"/>
        <v>43.26533570177984</v>
      </c>
      <c r="P364" s="68">
        <f t="shared" si="65"/>
        <v>0</v>
      </c>
      <c r="Q364" s="68">
        <f t="shared" si="65"/>
        <v>0</v>
      </c>
      <c r="R364" s="68">
        <f t="shared" si="60"/>
        <v>61.764000000000003</v>
      </c>
      <c r="S364" s="68">
        <f t="shared" si="56"/>
        <v>0</v>
      </c>
      <c r="T364" s="68">
        <f t="shared" si="61"/>
        <v>0</v>
      </c>
    </row>
    <row r="365" spans="1:20" x14ac:dyDescent="0.35">
      <c r="A365" s="63">
        <v>45703.999999999127</v>
      </c>
      <c r="B365" s="46">
        <v>361.6</v>
      </c>
      <c r="C365" s="46">
        <v>12789.791999999999</v>
      </c>
      <c r="D365" s="66">
        <v>0</v>
      </c>
      <c r="E365" s="66">
        <v>0</v>
      </c>
      <c r="F365" s="19">
        <f t="shared" si="63"/>
        <v>361.6</v>
      </c>
      <c r="G365" s="19">
        <f t="shared" si="63"/>
        <v>12789.791999999999</v>
      </c>
      <c r="H365" s="67">
        <v>0</v>
      </c>
      <c r="I365" s="34">
        <f t="shared" si="57"/>
        <v>361.6</v>
      </c>
      <c r="J365" s="68">
        <f t="shared" si="58"/>
        <v>35.369999999999997</v>
      </c>
      <c r="K365" s="110">
        <v>5.16</v>
      </c>
      <c r="L365" s="68">
        <f t="shared" si="59"/>
        <v>61.764000000000003</v>
      </c>
      <c r="M365" s="68">
        <f t="shared" si="65"/>
        <v>49.564706644968119</v>
      </c>
      <c r="N365" s="68">
        <f t="shared" si="65"/>
        <v>45.190892753706514</v>
      </c>
      <c r="O365" s="68">
        <f t="shared" si="65"/>
        <v>43.26533570177984</v>
      </c>
      <c r="P365" s="68">
        <f t="shared" si="65"/>
        <v>0</v>
      </c>
      <c r="Q365" s="68">
        <f t="shared" si="65"/>
        <v>0</v>
      </c>
      <c r="R365" s="68">
        <f t="shared" si="60"/>
        <v>61.764000000000003</v>
      </c>
      <c r="S365" s="68">
        <f t="shared" si="56"/>
        <v>0</v>
      </c>
      <c r="T365" s="68">
        <f t="shared" si="61"/>
        <v>0</v>
      </c>
    </row>
    <row r="366" spans="1:20" x14ac:dyDescent="0.35">
      <c r="A366" s="63">
        <v>45704.041666665791</v>
      </c>
      <c r="B366" s="46">
        <v>322.8</v>
      </c>
      <c r="C366" s="46">
        <v>10584.611999999999</v>
      </c>
      <c r="D366" s="66">
        <v>0</v>
      </c>
      <c r="E366" s="66">
        <v>0</v>
      </c>
      <c r="F366" s="19">
        <f t="shared" si="63"/>
        <v>322.8</v>
      </c>
      <c r="G366" s="19">
        <f t="shared" si="63"/>
        <v>10584.611999999999</v>
      </c>
      <c r="H366" s="67">
        <v>0</v>
      </c>
      <c r="I366" s="34">
        <f t="shared" si="57"/>
        <v>322.8</v>
      </c>
      <c r="J366" s="68">
        <f t="shared" si="58"/>
        <v>32.79</v>
      </c>
      <c r="K366" s="110">
        <v>5.16</v>
      </c>
      <c r="L366" s="68">
        <f t="shared" si="59"/>
        <v>61.764000000000003</v>
      </c>
      <c r="M366" s="68">
        <f t="shared" si="65"/>
        <v>49.564706644968119</v>
      </c>
      <c r="N366" s="68">
        <f t="shared" si="65"/>
        <v>45.190892753706514</v>
      </c>
      <c r="O366" s="68">
        <f t="shared" si="65"/>
        <v>43.26533570177984</v>
      </c>
      <c r="P366" s="68">
        <f t="shared" si="65"/>
        <v>0</v>
      </c>
      <c r="Q366" s="68">
        <f t="shared" si="65"/>
        <v>0</v>
      </c>
      <c r="R366" s="68">
        <f t="shared" si="60"/>
        <v>61.764000000000003</v>
      </c>
      <c r="S366" s="68">
        <f t="shared" si="56"/>
        <v>0</v>
      </c>
      <c r="T366" s="68">
        <f t="shared" si="61"/>
        <v>0</v>
      </c>
    </row>
    <row r="367" spans="1:20" x14ac:dyDescent="0.35">
      <c r="A367" s="63">
        <v>45704.083333332455</v>
      </c>
      <c r="B367" s="46">
        <v>307.39999999999998</v>
      </c>
      <c r="C367" s="46">
        <v>9489.4380000000001</v>
      </c>
      <c r="D367" s="66">
        <v>0</v>
      </c>
      <c r="E367" s="66">
        <v>0</v>
      </c>
      <c r="F367" s="19">
        <f t="shared" si="63"/>
        <v>307.39999999999998</v>
      </c>
      <c r="G367" s="19">
        <f t="shared" si="63"/>
        <v>9489.4380000000001</v>
      </c>
      <c r="H367" s="67">
        <v>0</v>
      </c>
      <c r="I367" s="34">
        <f t="shared" si="57"/>
        <v>307.39999999999998</v>
      </c>
      <c r="J367" s="68">
        <f t="shared" si="58"/>
        <v>30.87</v>
      </c>
      <c r="K367" s="110">
        <v>5.16</v>
      </c>
      <c r="L367" s="68">
        <f t="shared" si="59"/>
        <v>61.764000000000003</v>
      </c>
      <c r="M367" s="68">
        <f t="shared" si="65"/>
        <v>49.564706644968119</v>
      </c>
      <c r="N367" s="68">
        <f t="shared" si="65"/>
        <v>45.190892753706514</v>
      </c>
      <c r="O367" s="68">
        <f t="shared" si="65"/>
        <v>43.26533570177984</v>
      </c>
      <c r="P367" s="68">
        <f t="shared" si="65"/>
        <v>0</v>
      </c>
      <c r="Q367" s="68">
        <f t="shared" si="65"/>
        <v>0</v>
      </c>
      <c r="R367" s="68">
        <f t="shared" si="60"/>
        <v>61.764000000000003</v>
      </c>
      <c r="S367" s="68">
        <f t="shared" si="56"/>
        <v>0</v>
      </c>
      <c r="T367" s="68">
        <f t="shared" si="61"/>
        <v>0</v>
      </c>
    </row>
    <row r="368" spans="1:20" x14ac:dyDescent="0.35">
      <c r="A368" s="63">
        <v>45704.12499999912</v>
      </c>
      <c r="B368" s="46">
        <v>309.10000000000002</v>
      </c>
      <c r="C368" s="46">
        <v>9034.9930000000004</v>
      </c>
      <c r="D368" s="66">
        <v>0</v>
      </c>
      <c r="E368" s="66">
        <v>0</v>
      </c>
      <c r="F368" s="19">
        <f t="shared" si="63"/>
        <v>309.10000000000002</v>
      </c>
      <c r="G368" s="19">
        <f t="shared" si="63"/>
        <v>9034.9930000000004</v>
      </c>
      <c r="H368" s="67">
        <v>0</v>
      </c>
      <c r="I368" s="34">
        <f t="shared" si="57"/>
        <v>309.10000000000002</v>
      </c>
      <c r="J368" s="68">
        <f t="shared" si="58"/>
        <v>29.23</v>
      </c>
      <c r="K368" s="110">
        <v>5.16</v>
      </c>
      <c r="L368" s="68">
        <f t="shared" si="59"/>
        <v>61.764000000000003</v>
      </c>
      <c r="M368" s="68">
        <f t="shared" si="65"/>
        <v>49.564706644968119</v>
      </c>
      <c r="N368" s="68">
        <f t="shared" si="65"/>
        <v>45.190892753706514</v>
      </c>
      <c r="O368" s="68">
        <f t="shared" si="65"/>
        <v>43.26533570177984</v>
      </c>
      <c r="P368" s="68">
        <f t="shared" si="65"/>
        <v>0</v>
      </c>
      <c r="Q368" s="68">
        <f t="shared" si="65"/>
        <v>0</v>
      </c>
      <c r="R368" s="68">
        <f t="shared" si="60"/>
        <v>61.764000000000003</v>
      </c>
      <c r="S368" s="68">
        <f t="shared" si="56"/>
        <v>0</v>
      </c>
      <c r="T368" s="68">
        <f t="shared" si="61"/>
        <v>0</v>
      </c>
    </row>
    <row r="369" spans="1:20" x14ac:dyDescent="0.35">
      <c r="A369" s="63">
        <v>45704.166666665784</v>
      </c>
      <c r="B369" s="46">
        <v>336.166</v>
      </c>
      <c r="C369" s="46">
        <v>9639.0578841999995</v>
      </c>
      <c r="D369" s="66">
        <v>0</v>
      </c>
      <c r="E369" s="66">
        <v>0</v>
      </c>
      <c r="F369" s="19">
        <f t="shared" si="63"/>
        <v>336.166</v>
      </c>
      <c r="G369" s="19">
        <f t="shared" si="63"/>
        <v>9639.0578841999995</v>
      </c>
      <c r="H369" s="67">
        <v>0</v>
      </c>
      <c r="I369" s="34">
        <f t="shared" si="57"/>
        <v>336.166</v>
      </c>
      <c r="J369" s="68">
        <f t="shared" si="58"/>
        <v>28.673506196938416</v>
      </c>
      <c r="K369" s="110">
        <v>5.16</v>
      </c>
      <c r="L369" s="68">
        <f t="shared" si="59"/>
        <v>61.764000000000003</v>
      </c>
      <c r="M369" s="68">
        <f t="shared" si="65"/>
        <v>49.564706644968119</v>
      </c>
      <c r="N369" s="68">
        <f t="shared" si="65"/>
        <v>45.190892753706514</v>
      </c>
      <c r="O369" s="68">
        <f t="shared" si="65"/>
        <v>43.26533570177984</v>
      </c>
      <c r="P369" s="68">
        <f t="shared" si="65"/>
        <v>0</v>
      </c>
      <c r="Q369" s="68">
        <f t="shared" si="65"/>
        <v>0</v>
      </c>
      <c r="R369" s="68">
        <f t="shared" si="60"/>
        <v>61.764000000000003</v>
      </c>
      <c r="S369" s="68">
        <f t="shared" si="56"/>
        <v>0</v>
      </c>
      <c r="T369" s="68">
        <f t="shared" si="61"/>
        <v>0</v>
      </c>
    </row>
    <row r="370" spans="1:20" x14ac:dyDescent="0.35">
      <c r="A370" s="63">
        <v>45704.208333332448</v>
      </c>
      <c r="B370" s="46">
        <v>343.20399999999995</v>
      </c>
      <c r="C370" s="46">
        <v>10149.960067</v>
      </c>
      <c r="D370" s="66">
        <v>0</v>
      </c>
      <c r="E370" s="66">
        <v>0</v>
      </c>
      <c r="F370" s="19">
        <f t="shared" si="63"/>
        <v>343.20399999999995</v>
      </c>
      <c r="G370" s="19">
        <f t="shared" si="63"/>
        <v>10149.960067</v>
      </c>
      <c r="H370" s="67">
        <v>0</v>
      </c>
      <c r="I370" s="34">
        <f t="shared" si="57"/>
        <v>343.20399999999995</v>
      </c>
      <c r="J370" s="68">
        <f t="shared" si="58"/>
        <v>29.574131032855099</v>
      </c>
      <c r="K370" s="110">
        <v>5.16</v>
      </c>
      <c r="L370" s="68">
        <f t="shared" si="59"/>
        <v>61.764000000000003</v>
      </c>
      <c r="M370" s="68">
        <f t="shared" si="65"/>
        <v>49.564706644968119</v>
      </c>
      <c r="N370" s="68">
        <f t="shared" si="65"/>
        <v>45.190892753706514</v>
      </c>
      <c r="O370" s="68">
        <f t="shared" si="65"/>
        <v>43.26533570177984</v>
      </c>
      <c r="P370" s="68">
        <f t="shared" si="65"/>
        <v>0</v>
      </c>
      <c r="Q370" s="68">
        <f t="shared" si="65"/>
        <v>0</v>
      </c>
      <c r="R370" s="68">
        <f t="shared" si="60"/>
        <v>61.764000000000003</v>
      </c>
      <c r="S370" s="68">
        <f t="shared" si="56"/>
        <v>0</v>
      </c>
      <c r="T370" s="68">
        <f t="shared" si="61"/>
        <v>0</v>
      </c>
    </row>
    <row r="371" spans="1:20" x14ac:dyDescent="0.35">
      <c r="A371" s="63">
        <v>45704.249999999112</v>
      </c>
      <c r="B371" s="46">
        <v>341.33499999999998</v>
      </c>
      <c r="C371" s="46">
        <v>9974.4673268999995</v>
      </c>
      <c r="D371" s="66">
        <v>0</v>
      </c>
      <c r="E371" s="66">
        <v>0</v>
      </c>
      <c r="F371" s="19">
        <f t="shared" si="63"/>
        <v>341.33499999999998</v>
      </c>
      <c r="G371" s="19">
        <f t="shared" si="63"/>
        <v>9974.4673268999995</v>
      </c>
      <c r="H371" s="67">
        <v>0</v>
      </c>
      <c r="I371" s="34">
        <f t="shared" si="57"/>
        <v>341.33499999999998</v>
      </c>
      <c r="J371" s="68">
        <f t="shared" si="58"/>
        <v>29.221929561574406</v>
      </c>
      <c r="K371" s="110">
        <v>5.16</v>
      </c>
      <c r="L371" s="68">
        <f t="shared" si="59"/>
        <v>61.764000000000003</v>
      </c>
      <c r="M371" s="68">
        <f t="shared" si="65"/>
        <v>49.564706644968119</v>
      </c>
      <c r="N371" s="68">
        <f t="shared" si="65"/>
        <v>45.190892753706514</v>
      </c>
      <c r="O371" s="68">
        <f t="shared" si="65"/>
        <v>43.26533570177984</v>
      </c>
      <c r="P371" s="68">
        <f t="shared" si="65"/>
        <v>0</v>
      </c>
      <c r="Q371" s="68">
        <f t="shared" si="65"/>
        <v>0</v>
      </c>
      <c r="R371" s="68">
        <f t="shared" si="60"/>
        <v>61.764000000000003</v>
      </c>
      <c r="S371" s="68">
        <f t="shared" si="56"/>
        <v>0</v>
      </c>
      <c r="T371" s="68">
        <f t="shared" si="61"/>
        <v>0</v>
      </c>
    </row>
    <row r="372" spans="1:20" x14ac:dyDescent="0.35">
      <c r="A372" s="63">
        <v>45704.291666665777</v>
      </c>
      <c r="B372" s="46">
        <v>353.30100000000004</v>
      </c>
      <c r="C372" s="46">
        <v>10866.1801822</v>
      </c>
      <c r="D372" s="66">
        <v>0</v>
      </c>
      <c r="E372" s="66">
        <v>0</v>
      </c>
      <c r="F372" s="19">
        <f t="shared" si="63"/>
        <v>353.30100000000004</v>
      </c>
      <c r="G372" s="19">
        <f t="shared" si="63"/>
        <v>10866.1801822</v>
      </c>
      <c r="H372" s="67">
        <v>0</v>
      </c>
      <c r="I372" s="34">
        <f t="shared" si="57"/>
        <v>353.30100000000004</v>
      </c>
      <c r="J372" s="68">
        <f t="shared" si="58"/>
        <v>30.756154616601702</v>
      </c>
      <c r="K372" s="110">
        <v>5.16</v>
      </c>
      <c r="L372" s="68">
        <f t="shared" si="59"/>
        <v>61.764000000000003</v>
      </c>
      <c r="M372" s="68">
        <f t="shared" si="65"/>
        <v>49.564706644968119</v>
      </c>
      <c r="N372" s="68">
        <f t="shared" si="65"/>
        <v>45.190892753706514</v>
      </c>
      <c r="O372" s="68">
        <f t="shared" si="65"/>
        <v>43.26533570177984</v>
      </c>
      <c r="P372" s="68">
        <f t="shared" si="65"/>
        <v>0</v>
      </c>
      <c r="Q372" s="68">
        <f t="shared" si="65"/>
        <v>0</v>
      </c>
      <c r="R372" s="68">
        <f t="shared" si="60"/>
        <v>61.764000000000003</v>
      </c>
      <c r="S372" s="68">
        <f t="shared" si="56"/>
        <v>0</v>
      </c>
      <c r="T372" s="68">
        <f t="shared" si="61"/>
        <v>0</v>
      </c>
    </row>
    <row r="373" spans="1:20" x14ac:dyDescent="0.35">
      <c r="A373" s="63">
        <v>45704.333333332441</v>
      </c>
      <c r="B373" s="46">
        <v>348.22899999999998</v>
      </c>
      <c r="C373" s="46">
        <v>10992.327527019999</v>
      </c>
      <c r="D373" s="66">
        <v>0</v>
      </c>
      <c r="E373" s="66">
        <v>0</v>
      </c>
      <c r="F373" s="19">
        <f t="shared" si="63"/>
        <v>348.22899999999998</v>
      </c>
      <c r="G373" s="19">
        <f t="shared" si="63"/>
        <v>10992.327527019999</v>
      </c>
      <c r="H373" s="67">
        <v>0</v>
      </c>
      <c r="I373" s="34">
        <f t="shared" si="57"/>
        <v>348.22899999999998</v>
      </c>
      <c r="J373" s="68">
        <f t="shared" si="58"/>
        <v>31.566375939453636</v>
      </c>
      <c r="K373" s="110">
        <v>5.16</v>
      </c>
      <c r="L373" s="68">
        <f t="shared" si="59"/>
        <v>61.764000000000003</v>
      </c>
      <c r="M373" s="68">
        <f t="shared" si="65"/>
        <v>49.564706644968119</v>
      </c>
      <c r="N373" s="68">
        <f t="shared" si="65"/>
        <v>45.190892753706514</v>
      </c>
      <c r="O373" s="68">
        <f t="shared" si="65"/>
        <v>43.26533570177984</v>
      </c>
      <c r="P373" s="68">
        <f t="shared" si="65"/>
        <v>0</v>
      </c>
      <c r="Q373" s="68">
        <f t="shared" si="65"/>
        <v>0</v>
      </c>
      <c r="R373" s="68">
        <f t="shared" si="60"/>
        <v>61.764000000000003</v>
      </c>
      <c r="S373" s="68">
        <f t="shared" si="56"/>
        <v>0</v>
      </c>
      <c r="T373" s="68">
        <f t="shared" si="61"/>
        <v>0</v>
      </c>
    </row>
    <row r="374" spans="1:20" x14ac:dyDescent="0.35">
      <c r="A374" s="63">
        <v>45704.374999999105</v>
      </c>
      <c r="B374" s="46">
        <v>353.6</v>
      </c>
      <c r="C374" s="46">
        <v>11446.031999999999</v>
      </c>
      <c r="D374" s="66">
        <v>0</v>
      </c>
      <c r="E374" s="66">
        <v>0</v>
      </c>
      <c r="F374" s="19">
        <f t="shared" si="63"/>
        <v>353.6</v>
      </c>
      <c r="G374" s="19">
        <f t="shared" si="63"/>
        <v>11446.031999999999</v>
      </c>
      <c r="H374" s="67">
        <v>0</v>
      </c>
      <c r="I374" s="34">
        <f t="shared" si="57"/>
        <v>353.6</v>
      </c>
      <c r="J374" s="68">
        <f t="shared" si="58"/>
        <v>32.369999999999997</v>
      </c>
      <c r="K374" s="110">
        <v>5.16</v>
      </c>
      <c r="L374" s="68">
        <f t="shared" si="59"/>
        <v>61.764000000000003</v>
      </c>
      <c r="M374" s="68">
        <f t="shared" si="65"/>
        <v>49.564706644968119</v>
      </c>
      <c r="N374" s="68">
        <f t="shared" si="65"/>
        <v>45.190892753706514</v>
      </c>
      <c r="O374" s="68">
        <f t="shared" si="65"/>
        <v>43.26533570177984</v>
      </c>
      <c r="P374" s="68">
        <f t="shared" si="65"/>
        <v>0</v>
      </c>
      <c r="Q374" s="68">
        <f t="shared" si="65"/>
        <v>0</v>
      </c>
      <c r="R374" s="68">
        <f t="shared" si="60"/>
        <v>61.764000000000003</v>
      </c>
      <c r="S374" s="68">
        <f t="shared" si="56"/>
        <v>0</v>
      </c>
      <c r="T374" s="68">
        <f t="shared" si="61"/>
        <v>0</v>
      </c>
    </row>
    <row r="375" spans="1:20" x14ac:dyDescent="0.35">
      <c r="A375" s="63">
        <v>45704.416666665769</v>
      </c>
      <c r="B375" s="46">
        <v>379.7</v>
      </c>
      <c r="C375" s="46">
        <v>12712.356</v>
      </c>
      <c r="D375" s="66">
        <v>0</v>
      </c>
      <c r="E375" s="66">
        <v>0</v>
      </c>
      <c r="F375" s="19">
        <f t="shared" si="63"/>
        <v>379.7</v>
      </c>
      <c r="G375" s="19">
        <f t="shared" si="63"/>
        <v>12712.356</v>
      </c>
      <c r="H375" s="67">
        <v>0</v>
      </c>
      <c r="I375" s="34">
        <f t="shared" si="57"/>
        <v>379.7</v>
      </c>
      <c r="J375" s="68">
        <f t="shared" si="58"/>
        <v>33.479999999999997</v>
      </c>
      <c r="K375" s="110">
        <v>5.16</v>
      </c>
      <c r="L375" s="68">
        <f t="shared" si="59"/>
        <v>61.764000000000003</v>
      </c>
      <c r="M375" s="68">
        <f t="shared" si="65"/>
        <v>49.564706644968119</v>
      </c>
      <c r="N375" s="68">
        <f t="shared" si="65"/>
        <v>45.190892753706514</v>
      </c>
      <c r="O375" s="68">
        <f t="shared" si="65"/>
        <v>43.26533570177984</v>
      </c>
      <c r="P375" s="68">
        <f t="shared" si="65"/>
        <v>0</v>
      </c>
      <c r="Q375" s="68">
        <f t="shared" si="65"/>
        <v>0</v>
      </c>
      <c r="R375" s="68">
        <f t="shared" si="60"/>
        <v>61.764000000000003</v>
      </c>
      <c r="S375" s="68">
        <f t="shared" si="56"/>
        <v>0</v>
      </c>
      <c r="T375" s="68">
        <f t="shared" si="61"/>
        <v>0</v>
      </c>
    </row>
    <row r="376" spans="1:20" x14ac:dyDescent="0.35">
      <c r="A376" s="63">
        <v>45704.458333332434</v>
      </c>
      <c r="B376" s="46">
        <v>416.3</v>
      </c>
      <c r="C376" s="46">
        <v>14112.57</v>
      </c>
      <c r="D376" s="66">
        <v>0</v>
      </c>
      <c r="E376" s="66">
        <v>0</v>
      </c>
      <c r="F376" s="19">
        <f t="shared" si="63"/>
        <v>416.3</v>
      </c>
      <c r="G376" s="19">
        <f t="shared" si="63"/>
        <v>14112.57</v>
      </c>
      <c r="H376" s="67">
        <v>0</v>
      </c>
      <c r="I376" s="34">
        <f t="shared" si="57"/>
        <v>416.3</v>
      </c>
      <c r="J376" s="68">
        <f t="shared" si="58"/>
        <v>33.9</v>
      </c>
      <c r="K376" s="110">
        <v>5.16</v>
      </c>
      <c r="L376" s="68">
        <f t="shared" si="59"/>
        <v>61.764000000000003</v>
      </c>
      <c r="M376" s="68">
        <f t="shared" ref="M376:Q391" si="66">M375</f>
        <v>49.564706644968119</v>
      </c>
      <c r="N376" s="68">
        <f t="shared" si="66"/>
        <v>45.190892753706514</v>
      </c>
      <c r="O376" s="68">
        <f t="shared" si="66"/>
        <v>43.26533570177984</v>
      </c>
      <c r="P376" s="68">
        <f t="shared" si="66"/>
        <v>0</v>
      </c>
      <c r="Q376" s="68">
        <f t="shared" si="66"/>
        <v>0</v>
      </c>
      <c r="R376" s="68">
        <f t="shared" si="60"/>
        <v>61.764000000000003</v>
      </c>
      <c r="S376" s="68">
        <f t="shared" si="56"/>
        <v>0</v>
      </c>
      <c r="T376" s="68">
        <f t="shared" si="61"/>
        <v>0</v>
      </c>
    </row>
    <row r="377" spans="1:20" x14ac:dyDescent="0.35">
      <c r="A377" s="63">
        <v>45704.499999999098</v>
      </c>
      <c r="B377" s="46">
        <v>421.6</v>
      </c>
      <c r="C377" s="46">
        <v>14524.12</v>
      </c>
      <c r="D377" s="66">
        <v>0</v>
      </c>
      <c r="E377" s="66">
        <v>0</v>
      </c>
      <c r="F377" s="19">
        <f t="shared" si="63"/>
        <v>421.6</v>
      </c>
      <c r="G377" s="19">
        <f t="shared" si="63"/>
        <v>14524.12</v>
      </c>
      <c r="H377" s="67">
        <v>0</v>
      </c>
      <c r="I377" s="34">
        <f t="shared" si="57"/>
        <v>421.6</v>
      </c>
      <c r="J377" s="68">
        <f t="shared" si="58"/>
        <v>34.450000000000003</v>
      </c>
      <c r="K377" s="110">
        <v>5.16</v>
      </c>
      <c r="L377" s="68">
        <f t="shared" si="59"/>
        <v>61.764000000000003</v>
      </c>
      <c r="M377" s="68">
        <f t="shared" si="66"/>
        <v>49.564706644968119</v>
      </c>
      <c r="N377" s="68">
        <f t="shared" si="66"/>
        <v>45.190892753706514</v>
      </c>
      <c r="O377" s="68">
        <f t="shared" si="66"/>
        <v>43.26533570177984</v>
      </c>
      <c r="P377" s="68">
        <f t="shared" si="66"/>
        <v>0</v>
      </c>
      <c r="Q377" s="68">
        <f t="shared" si="66"/>
        <v>0</v>
      </c>
      <c r="R377" s="68">
        <f t="shared" si="60"/>
        <v>61.764000000000003</v>
      </c>
      <c r="S377" s="68">
        <f t="shared" si="56"/>
        <v>0</v>
      </c>
      <c r="T377" s="68">
        <f t="shared" si="61"/>
        <v>0</v>
      </c>
    </row>
    <row r="378" spans="1:20" x14ac:dyDescent="0.35">
      <c r="A378" s="63">
        <v>45704.541666665762</v>
      </c>
      <c r="B378" s="46">
        <v>443.9</v>
      </c>
      <c r="C378" s="46">
        <v>14750.797</v>
      </c>
      <c r="D378" s="66">
        <v>0</v>
      </c>
      <c r="E378" s="66">
        <v>0</v>
      </c>
      <c r="F378" s="19">
        <f t="shared" si="63"/>
        <v>443.9</v>
      </c>
      <c r="G378" s="19">
        <f t="shared" si="63"/>
        <v>14750.797</v>
      </c>
      <c r="H378" s="67">
        <v>0</v>
      </c>
      <c r="I378" s="34">
        <f t="shared" si="57"/>
        <v>443.9</v>
      </c>
      <c r="J378" s="68">
        <f t="shared" si="58"/>
        <v>33.230000000000004</v>
      </c>
      <c r="K378" s="110">
        <v>5.16</v>
      </c>
      <c r="L378" s="68">
        <f t="shared" si="59"/>
        <v>61.764000000000003</v>
      </c>
      <c r="M378" s="68">
        <f t="shared" si="66"/>
        <v>49.564706644968119</v>
      </c>
      <c r="N378" s="68">
        <f t="shared" si="66"/>
        <v>45.190892753706514</v>
      </c>
      <c r="O378" s="68">
        <f t="shared" si="66"/>
        <v>43.26533570177984</v>
      </c>
      <c r="P378" s="68">
        <f t="shared" si="66"/>
        <v>0</v>
      </c>
      <c r="Q378" s="68">
        <f t="shared" si="66"/>
        <v>0</v>
      </c>
      <c r="R378" s="68">
        <f t="shared" si="60"/>
        <v>61.764000000000003</v>
      </c>
      <c r="S378" s="68">
        <f t="shared" si="56"/>
        <v>0</v>
      </c>
      <c r="T378" s="68">
        <f t="shared" si="61"/>
        <v>0</v>
      </c>
    </row>
    <row r="379" spans="1:20" x14ac:dyDescent="0.35">
      <c r="A379" s="63">
        <v>45704.583333332426</v>
      </c>
      <c r="B379" s="46">
        <v>433.5</v>
      </c>
      <c r="C379" s="46">
        <v>13776.63</v>
      </c>
      <c r="D379" s="66">
        <v>0</v>
      </c>
      <c r="E379" s="66">
        <v>0</v>
      </c>
      <c r="F379" s="19">
        <f t="shared" si="63"/>
        <v>433.5</v>
      </c>
      <c r="G379" s="19">
        <f t="shared" si="63"/>
        <v>13776.63</v>
      </c>
      <c r="H379" s="67">
        <v>0</v>
      </c>
      <c r="I379" s="34">
        <f t="shared" si="57"/>
        <v>433.5</v>
      </c>
      <c r="J379" s="68">
        <f t="shared" si="58"/>
        <v>31.779999999999998</v>
      </c>
      <c r="K379" s="110">
        <v>5.16</v>
      </c>
      <c r="L379" s="68">
        <f t="shared" si="59"/>
        <v>61.764000000000003</v>
      </c>
      <c r="M379" s="68">
        <f t="shared" si="66"/>
        <v>49.564706644968119</v>
      </c>
      <c r="N379" s="68">
        <f t="shared" si="66"/>
        <v>45.190892753706514</v>
      </c>
      <c r="O379" s="68">
        <f t="shared" si="66"/>
        <v>43.26533570177984</v>
      </c>
      <c r="P379" s="68">
        <f t="shared" si="66"/>
        <v>0</v>
      </c>
      <c r="Q379" s="68">
        <f t="shared" si="66"/>
        <v>0</v>
      </c>
      <c r="R379" s="68">
        <f t="shared" si="60"/>
        <v>61.764000000000003</v>
      </c>
      <c r="S379" s="68">
        <f t="shared" si="56"/>
        <v>0</v>
      </c>
      <c r="T379" s="68">
        <f t="shared" si="61"/>
        <v>0</v>
      </c>
    </row>
    <row r="380" spans="1:20" ht="14.25" customHeight="1" x14ac:dyDescent="0.35">
      <c r="A380" s="63">
        <v>45704.624999999091</v>
      </c>
      <c r="B380" s="46">
        <v>436.3</v>
      </c>
      <c r="C380" s="46">
        <v>13442.403</v>
      </c>
      <c r="D380" s="66">
        <v>0</v>
      </c>
      <c r="E380" s="66">
        <v>0</v>
      </c>
      <c r="F380" s="19">
        <f t="shared" si="63"/>
        <v>436.3</v>
      </c>
      <c r="G380" s="19">
        <f t="shared" si="63"/>
        <v>13442.403</v>
      </c>
      <c r="H380" s="67">
        <v>0</v>
      </c>
      <c r="I380" s="34">
        <f t="shared" si="57"/>
        <v>436.3</v>
      </c>
      <c r="J380" s="68">
        <f t="shared" si="58"/>
        <v>30.81</v>
      </c>
      <c r="K380" s="110">
        <v>5.16</v>
      </c>
      <c r="L380" s="68">
        <f t="shared" si="59"/>
        <v>61.764000000000003</v>
      </c>
      <c r="M380" s="68">
        <f t="shared" si="66"/>
        <v>49.564706644968119</v>
      </c>
      <c r="N380" s="68">
        <f t="shared" si="66"/>
        <v>45.190892753706514</v>
      </c>
      <c r="O380" s="68">
        <f t="shared" si="66"/>
        <v>43.26533570177984</v>
      </c>
      <c r="P380" s="68">
        <f t="shared" si="66"/>
        <v>0</v>
      </c>
      <c r="Q380" s="68">
        <f t="shared" si="66"/>
        <v>0</v>
      </c>
      <c r="R380" s="68">
        <f t="shared" si="60"/>
        <v>61.764000000000003</v>
      </c>
      <c r="S380" s="68">
        <f t="shared" si="56"/>
        <v>0</v>
      </c>
      <c r="T380" s="68">
        <f t="shared" si="61"/>
        <v>0</v>
      </c>
    </row>
    <row r="381" spans="1:20" x14ac:dyDescent="0.35">
      <c r="A381" s="63">
        <v>45704.666666665755</v>
      </c>
      <c r="B381" s="46">
        <v>473.44900000000001</v>
      </c>
      <c r="C381" s="46">
        <v>14265.350008670001</v>
      </c>
      <c r="D381" s="66">
        <v>0</v>
      </c>
      <c r="E381" s="66">
        <v>0</v>
      </c>
      <c r="F381" s="19">
        <f t="shared" si="63"/>
        <v>473.44900000000001</v>
      </c>
      <c r="G381" s="19">
        <f t="shared" si="63"/>
        <v>14265.350008670001</v>
      </c>
      <c r="H381" s="67">
        <v>0</v>
      </c>
      <c r="I381" s="34">
        <f t="shared" si="57"/>
        <v>473.44900000000001</v>
      </c>
      <c r="J381" s="68">
        <f t="shared" si="58"/>
        <v>30.130700473905321</v>
      </c>
      <c r="K381" s="110">
        <v>5.16</v>
      </c>
      <c r="L381" s="68">
        <f t="shared" si="59"/>
        <v>61.764000000000003</v>
      </c>
      <c r="M381" s="68">
        <f t="shared" si="66"/>
        <v>49.564706644968119</v>
      </c>
      <c r="N381" s="68">
        <f t="shared" si="66"/>
        <v>45.190892753706514</v>
      </c>
      <c r="O381" s="68">
        <f t="shared" si="66"/>
        <v>43.26533570177984</v>
      </c>
      <c r="P381" s="68">
        <f t="shared" si="66"/>
        <v>0</v>
      </c>
      <c r="Q381" s="68">
        <f t="shared" si="66"/>
        <v>0</v>
      </c>
      <c r="R381" s="68">
        <f t="shared" si="60"/>
        <v>61.764000000000003</v>
      </c>
      <c r="S381" s="68">
        <f t="shared" si="56"/>
        <v>0</v>
      </c>
      <c r="T381" s="68">
        <f t="shared" si="61"/>
        <v>0</v>
      </c>
    </row>
    <row r="382" spans="1:20" x14ac:dyDescent="0.35">
      <c r="A382" s="63">
        <v>45704.708333332419</v>
      </c>
      <c r="B382" s="46">
        <v>534.57600000000002</v>
      </c>
      <c r="C382" s="46">
        <v>16854.745000160001</v>
      </c>
      <c r="D382" s="66">
        <v>0</v>
      </c>
      <c r="E382" s="66">
        <v>0</v>
      </c>
      <c r="F382" s="19">
        <f t="shared" si="63"/>
        <v>534.57600000000002</v>
      </c>
      <c r="G382" s="19">
        <f t="shared" si="63"/>
        <v>16854.745000160001</v>
      </c>
      <c r="H382" s="67">
        <v>0</v>
      </c>
      <c r="I382" s="34">
        <f t="shared" si="57"/>
        <v>534.57600000000002</v>
      </c>
      <c r="J382" s="68">
        <f t="shared" si="58"/>
        <v>31.529183876866899</v>
      </c>
      <c r="K382" s="110">
        <v>5.16</v>
      </c>
      <c r="L382" s="68">
        <f t="shared" si="59"/>
        <v>61.764000000000003</v>
      </c>
      <c r="M382" s="68">
        <f t="shared" si="66"/>
        <v>49.564706644968119</v>
      </c>
      <c r="N382" s="68">
        <f t="shared" si="66"/>
        <v>45.190892753706514</v>
      </c>
      <c r="O382" s="68">
        <f t="shared" si="66"/>
        <v>43.26533570177984</v>
      </c>
      <c r="P382" s="68">
        <f t="shared" si="66"/>
        <v>0</v>
      </c>
      <c r="Q382" s="68">
        <f t="shared" si="66"/>
        <v>0</v>
      </c>
      <c r="R382" s="68">
        <f t="shared" si="60"/>
        <v>61.764000000000003</v>
      </c>
      <c r="S382" s="68">
        <f t="shared" si="56"/>
        <v>0</v>
      </c>
      <c r="T382" s="68">
        <f t="shared" si="61"/>
        <v>0</v>
      </c>
    </row>
    <row r="383" spans="1:20" x14ac:dyDescent="0.35">
      <c r="A383" s="63">
        <v>45704.749999999083</v>
      </c>
      <c r="B383" s="46">
        <v>555.01499999999999</v>
      </c>
      <c r="C383" s="46">
        <v>21025.100205250001</v>
      </c>
      <c r="D383" s="66">
        <v>0</v>
      </c>
      <c r="E383" s="66">
        <v>0</v>
      </c>
      <c r="F383" s="19">
        <f t="shared" si="63"/>
        <v>555.01499999999999</v>
      </c>
      <c r="G383" s="19">
        <f t="shared" si="63"/>
        <v>21025.100205250001</v>
      </c>
      <c r="H383" s="67">
        <v>0</v>
      </c>
      <c r="I383" s="34">
        <f t="shared" si="57"/>
        <v>555.01499999999999</v>
      </c>
      <c r="J383" s="68">
        <f t="shared" si="58"/>
        <v>37.882039593974937</v>
      </c>
      <c r="K383" s="110">
        <v>5.16</v>
      </c>
      <c r="L383" s="68">
        <f t="shared" si="59"/>
        <v>61.764000000000003</v>
      </c>
      <c r="M383" s="68">
        <f t="shared" si="66"/>
        <v>49.564706644968119</v>
      </c>
      <c r="N383" s="68">
        <f t="shared" si="66"/>
        <v>45.190892753706514</v>
      </c>
      <c r="O383" s="68">
        <f t="shared" si="66"/>
        <v>43.26533570177984</v>
      </c>
      <c r="P383" s="68">
        <f t="shared" si="66"/>
        <v>0</v>
      </c>
      <c r="Q383" s="68">
        <f t="shared" si="66"/>
        <v>0</v>
      </c>
      <c r="R383" s="68">
        <f t="shared" si="60"/>
        <v>61.764000000000003</v>
      </c>
      <c r="S383" s="68">
        <f t="shared" si="56"/>
        <v>0</v>
      </c>
      <c r="T383" s="68">
        <f t="shared" si="61"/>
        <v>0</v>
      </c>
    </row>
    <row r="384" spans="1:20" x14ac:dyDescent="0.35">
      <c r="A384" s="63">
        <v>45704.791666665747</v>
      </c>
      <c r="B384" s="46">
        <v>510.64499999999998</v>
      </c>
      <c r="C384" s="46">
        <v>22865.9675904</v>
      </c>
      <c r="D384" s="66">
        <v>0</v>
      </c>
      <c r="E384" s="66">
        <v>0</v>
      </c>
      <c r="F384" s="19">
        <f t="shared" si="63"/>
        <v>510.64499999999998</v>
      </c>
      <c r="G384" s="19">
        <f t="shared" si="63"/>
        <v>22865.9675904</v>
      </c>
      <c r="H384" s="67">
        <v>0</v>
      </c>
      <c r="I384" s="34">
        <f t="shared" si="57"/>
        <v>510.64499999999998</v>
      </c>
      <c r="J384" s="68">
        <f t="shared" si="58"/>
        <v>44.778598812090593</v>
      </c>
      <c r="K384" s="110">
        <v>5.16</v>
      </c>
      <c r="L384" s="68">
        <f t="shared" si="59"/>
        <v>61.764000000000003</v>
      </c>
      <c r="M384" s="68">
        <f t="shared" si="66"/>
        <v>49.564706644968119</v>
      </c>
      <c r="N384" s="68">
        <f t="shared" si="66"/>
        <v>45.190892753706514</v>
      </c>
      <c r="O384" s="68">
        <f t="shared" si="66"/>
        <v>43.26533570177984</v>
      </c>
      <c r="P384" s="68">
        <f t="shared" si="66"/>
        <v>0</v>
      </c>
      <c r="Q384" s="68">
        <f t="shared" si="66"/>
        <v>0</v>
      </c>
      <c r="R384" s="68">
        <f t="shared" si="60"/>
        <v>61.764000000000003</v>
      </c>
      <c r="S384" s="68">
        <f t="shared" si="56"/>
        <v>0</v>
      </c>
      <c r="T384" s="68">
        <f t="shared" si="61"/>
        <v>0</v>
      </c>
    </row>
    <row r="385" spans="1:20" x14ac:dyDescent="0.35">
      <c r="A385" s="63">
        <v>45704.833333332412</v>
      </c>
      <c r="B385" s="46">
        <v>438.40199999999999</v>
      </c>
      <c r="C385" s="46">
        <v>19010.930871280001</v>
      </c>
      <c r="D385" s="66">
        <v>0</v>
      </c>
      <c r="E385" s="66">
        <v>0</v>
      </c>
      <c r="F385" s="19">
        <f t="shared" si="63"/>
        <v>438.40199999999999</v>
      </c>
      <c r="G385" s="19">
        <f t="shared" si="63"/>
        <v>19010.930871280001</v>
      </c>
      <c r="H385" s="67">
        <v>0</v>
      </c>
      <c r="I385" s="34">
        <f t="shared" si="57"/>
        <v>438.40199999999999</v>
      </c>
      <c r="J385" s="68">
        <f t="shared" si="58"/>
        <v>43.36415178598638</v>
      </c>
      <c r="K385" s="110">
        <v>5.16</v>
      </c>
      <c r="L385" s="68">
        <f t="shared" si="59"/>
        <v>61.764000000000003</v>
      </c>
      <c r="M385" s="68">
        <f t="shared" si="66"/>
        <v>49.564706644968119</v>
      </c>
      <c r="N385" s="68">
        <f t="shared" si="66"/>
        <v>45.190892753706514</v>
      </c>
      <c r="O385" s="68">
        <f t="shared" si="66"/>
        <v>43.26533570177984</v>
      </c>
      <c r="P385" s="68">
        <f t="shared" si="66"/>
        <v>0</v>
      </c>
      <c r="Q385" s="68">
        <f t="shared" si="66"/>
        <v>0</v>
      </c>
      <c r="R385" s="68">
        <f t="shared" si="60"/>
        <v>61.764000000000003</v>
      </c>
      <c r="S385" s="68">
        <f t="shared" si="56"/>
        <v>0</v>
      </c>
      <c r="T385" s="68">
        <f t="shared" si="61"/>
        <v>0</v>
      </c>
    </row>
    <row r="386" spans="1:20" x14ac:dyDescent="0.35">
      <c r="A386" s="63">
        <v>45704.874999999076</v>
      </c>
      <c r="B386" s="46">
        <v>388.95100000000002</v>
      </c>
      <c r="C386" s="46">
        <v>15874.0238288</v>
      </c>
      <c r="D386" s="66">
        <v>0</v>
      </c>
      <c r="E386" s="66">
        <v>0</v>
      </c>
      <c r="F386" s="19">
        <f t="shared" si="63"/>
        <v>388.95100000000002</v>
      </c>
      <c r="G386" s="19">
        <f t="shared" si="63"/>
        <v>15874.0238288</v>
      </c>
      <c r="H386" s="67">
        <v>0</v>
      </c>
      <c r="I386" s="34">
        <f t="shared" si="57"/>
        <v>388.95100000000002</v>
      </c>
      <c r="J386" s="68">
        <f t="shared" si="58"/>
        <v>40.812400093585048</v>
      </c>
      <c r="K386" s="110">
        <v>5.16</v>
      </c>
      <c r="L386" s="68">
        <f t="shared" si="59"/>
        <v>61.764000000000003</v>
      </c>
      <c r="M386" s="68">
        <f t="shared" si="66"/>
        <v>49.564706644968119</v>
      </c>
      <c r="N386" s="68">
        <f t="shared" si="66"/>
        <v>45.190892753706514</v>
      </c>
      <c r="O386" s="68">
        <f t="shared" si="66"/>
        <v>43.26533570177984</v>
      </c>
      <c r="P386" s="68">
        <f t="shared" si="66"/>
        <v>0</v>
      </c>
      <c r="Q386" s="68">
        <f t="shared" si="66"/>
        <v>0</v>
      </c>
      <c r="R386" s="68">
        <f t="shared" si="60"/>
        <v>61.764000000000003</v>
      </c>
      <c r="S386" s="68">
        <f t="shared" si="56"/>
        <v>0</v>
      </c>
      <c r="T386" s="68">
        <f t="shared" si="61"/>
        <v>0</v>
      </c>
    </row>
    <row r="387" spans="1:20" x14ac:dyDescent="0.35">
      <c r="A387" s="63">
        <v>45704.91666666574</v>
      </c>
      <c r="B387" s="46">
        <v>453.94499999999999</v>
      </c>
      <c r="C387" s="46">
        <v>17654.250583649999</v>
      </c>
      <c r="D387" s="66">
        <v>0</v>
      </c>
      <c r="E387" s="66">
        <v>0</v>
      </c>
      <c r="F387" s="19">
        <f t="shared" si="63"/>
        <v>453.94499999999999</v>
      </c>
      <c r="G387" s="19">
        <f t="shared" si="63"/>
        <v>17654.250583649999</v>
      </c>
      <c r="H387" s="67">
        <v>0</v>
      </c>
      <c r="I387" s="34">
        <f t="shared" si="57"/>
        <v>453.94499999999999</v>
      </c>
      <c r="J387" s="68">
        <f t="shared" si="58"/>
        <v>38.890725932987472</v>
      </c>
      <c r="K387" s="110">
        <v>5.16</v>
      </c>
      <c r="L387" s="68">
        <f t="shared" si="59"/>
        <v>61.764000000000003</v>
      </c>
      <c r="M387" s="68">
        <f t="shared" si="66"/>
        <v>49.564706644968119</v>
      </c>
      <c r="N387" s="68">
        <f t="shared" si="66"/>
        <v>45.190892753706514</v>
      </c>
      <c r="O387" s="68">
        <f t="shared" si="66"/>
        <v>43.26533570177984</v>
      </c>
      <c r="P387" s="68">
        <f t="shared" si="66"/>
        <v>0</v>
      </c>
      <c r="Q387" s="68">
        <f t="shared" si="66"/>
        <v>0</v>
      </c>
      <c r="R387" s="68">
        <f t="shared" si="60"/>
        <v>61.764000000000003</v>
      </c>
      <c r="S387" s="68">
        <f t="shared" si="56"/>
        <v>0</v>
      </c>
      <c r="T387" s="68">
        <f t="shared" si="61"/>
        <v>0</v>
      </c>
    </row>
    <row r="388" spans="1:20" x14ac:dyDescent="0.35">
      <c r="A388" s="63">
        <v>45704.958333332404</v>
      </c>
      <c r="B388" s="46">
        <v>526.279</v>
      </c>
      <c r="C388" s="46">
        <v>19283.715886650003</v>
      </c>
      <c r="D388" s="66">
        <v>0</v>
      </c>
      <c r="E388" s="66">
        <v>0</v>
      </c>
      <c r="F388" s="19">
        <f t="shared" si="63"/>
        <v>526.279</v>
      </c>
      <c r="G388" s="19">
        <f t="shared" si="63"/>
        <v>19283.715886650003</v>
      </c>
      <c r="H388" s="67">
        <v>0</v>
      </c>
      <c r="I388" s="34">
        <f t="shared" si="57"/>
        <v>526.279</v>
      </c>
      <c r="J388" s="68">
        <f t="shared" si="58"/>
        <v>36.641621433973242</v>
      </c>
      <c r="K388" s="110">
        <v>5.16</v>
      </c>
      <c r="L388" s="68">
        <f t="shared" si="59"/>
        <v>61.764000000000003</v>
      </c>
      <c r="M388" s="68">
        <f t="shared" si="66"/>
        <v>49.564706644968119</v>
      </c>
      <c r="N388" s="68">
        <f t="shared" si="66"/>
        <v>45.190892753706514</v>
      </c>
      <c r="O388" s="68">
        <f t="shared" si="66"/>
        <v>43.26533570177984</v>
      </c>
      <c r="P388" s="68">
        <f t="shared" si="66"/>
        <v>0</v>
      </c>
      <c r="Q388" s="68">
        <f t="shared" si="66"/>
        <v>0</v>
      </c>
      <c r="R388" s="68">
        <f t="shared" si="60"/>
        <v>61.764000000000003</v>
      </c>
      <c r="S388" s="68">
        <f t="shared" si="56"/>
        <v>0</v>
      </c>
      <c r="T388" s="68">
        <f t="shared" si="61"/>
        <v>0</v>
      </c>
    </row>
    <row r="389" spans="1:20" x14ac:dyDescent="0.35">
      <c r="A389" s="63">
        <v>45704.999999999069</v>
      </c>
      <c r="B389" s="46">
        <v>573.27</v>
      </c>
      <c r="C389" s="46">
        <v>19768.7704233</v>
      </c>
      <c r="D389" s="66">
        <v>0</v>
      </c>
      <c r="E389" s="66">
        <v>0</v>
      </c>
      <c r="F389" s="19">
        <f t="shared" si="63"/>
        <v>573.27</v>
      </c>
      <c r="G389" s="19">
        <f t="shared" si="63"/>
        <v>19768.7704233</v>
      </c>
      <c r="H389" s="67">
        <v>0</v>
      </c>
      <c r="I389" s="34">
        <f t="shared" si="57"/>
        <v>573.27</v>
      </c>
      <c r="J389" s="68">
        <f t="shared" si="58"/>
        <v>34.484222832696638</v>
      </c>
      <c r="K389" s="110">
        <v>5.16</v>
      </c>
      <c r="L389" s="68">
        <f t="shared" si="59"/>
        <v>61.764000000000003</v>
      </c>
      <c r="M389" s="68">
        <f t="shared" si="66"/>
        <v>49.564706644968119</v>
      </c>
      <c r="N389" s="68">
        <f t="shared" si="66"/>
        <v>45.190892753706514</v>
      </c>
      <c r="O389" s="68">
        <f t="shared" si="66"/>
        <v>43.26533570177984</v>
      </c>
      <c r="P389" s="68">
        <f t="shared" si="66"/>
        <v>0</v>
      </c>
      <c r="Q389" s="68">
        <f t="shared" si="66"/>
        <v>0</v>
      </c>
      <c r="R389" s="68">
        <f t="shared" si="60"/>
        <v>61.764000000000003</v>
      </c>
      <c r="S389" s="68">
        <f t="shared" si="56"/>
        <v>0</v>
      </c>
      <c r="T389" s="68">
        <f t="shared" si="61"/>
        <v>0</v>
      </c>
    </row>
    <row r="390" spans="1:20" x14ac:dyDescent="0.35">
      <c r="A390" s="63">
        <v>45705.041666665733</v>
      </c>
      <c r="B390" s="46">
        <v>560.38900000000001</v>
      </c>
      <c r="C390" s="46">
        <v>20342.10618612</v>
      </c>
      <c r="D390" s="66">
        <v>0</v>
      </c>
      <c r="E390" s="66">
        <v>0</v>
      </c>
      <c r="F390" s="19">
        <f t="shared" si="63"/>
        <v>560.38900000000001</v>
      </c>
      <c r="G390" s="19">
        <f t="shared" si="63"/>
        <v>20342.10618612</v>
      </c>
      <c r="H390" s="67">
        <v>0</v>
      </c>
      <c r="I390" s="34">
        <f t="shared" si="57"/>
        <v>560.38900000000001</v>
      </c>
      <c r="J390" s="68">
        <f t="shared" si="58"/>
        <v>36.299974100348152</v>
      </c>
      <c r="K390" s="110">
        <v>5.16</v>
      </c>
      <c r="L390" s="68">
        <f t="shared" si="59"/>
        <v>61.764000000000003</v>
      </c>
      <c r="M390" s="68">
        <f t="shared" si="66"/>
        <v>49.564706644968119</v>
      </c>
      <c r="N390" s="68">
        <f t="shared" si="66"/>
        <v>45.190892753706514</v>
      </c>
      <c r="O390" s="68">
        <f t="shared" si="66"/>
        <v>43.26533570177984</v>
      </c>
      <c r="P390" s="68">
        <f t="shared" si="66"/>
        <v>0</v>
      </c>
      <c r="Q390" s="68">
        <f t="shared" si="66"/>
        <v>0</v>
      </c>
      <c r="R390" s="68">
        <f t="shared" si="60"/>
        <v>61.764000000000003</v>
      </c>
      <c r="S390" s="68">
        <f t="shared" ref="S390:S453" si="67">IF(J390&gt;R390,J390-R390,0)</f>
        <v>0</v>
      </c>
      <c r="T390" s="68">
        <f t="shared" si="61"/>
        <v>0</v>
      </c>
    </row>
    <row r="391" spans="1:20" x14ac:dyDescent="0.35">
      <c r="A391" s="63">
        <v>45705.083333332397</v>
      </c>
      <c r="B391" s="46">
        <v>546.63799999999992</v>
      </c>
      <c r="C391" s="46">
        <v>19926.87161174</v>
      </c>
      <c r="D391" s="66">
        <v>0</v>
      </c>
      <c r="E391" s="66">
        <v>0</v>
      </c>
      <c r="F391" s="19">
        <f t="shared" si="63"/>
        <v>546.63799999999992</v>
      </c>
      <c r="G391" s="19">
        <f t="shared" si="63"/>
        <v>19926.87161174</v>
      </c>
      <c r="H391" s="67">
        <v>0</v>
      </c>
      <c r="I391" s="34">
        <f t="shared" ref="I391:I454" si="68">F391-H391</f>
        <v>546.63799999999992</v>
      </c>
      <c r="J391" s="68">
        <f t="shared" ref="J391:J454" si="69">IF(F391&gt;0,G391/F391,0)</f>
        <v>36.453505998009653</v>
      </c>
      <c r="K391" s="110">
        <v>5.16</v>
      </c>
      <c r="L391" s="68">
        <f t="shared" ref="L391:L454" si="70">IF(AND(MONTH($A$2)&gt;5,MONTH($A$2)&lt;9),(K391*10800)/1000,(K391*10400)/1000)+(3.48+4.62)</f>
        <v>61.764000000000003</v>
      </c>
      <c r="M391" s="68">
        <f t="shared" si="66"/>
        <v>49.564706644968119</v>
      </c>
      <c r="N391" s="68">
        <f t="shared" si="66"/>
        <v>45.190892753706514</v>
      </c>
      <c r="O391" s="68">
        <f t="shared" si="66"/>
        <v>43.26533570177984</v>
      </c>
      <c r="P391" s="68">
        <f t="shared" si="66"/>
        <v>0</v>
      </c>
      <c r="Q391" s="68">
        <f t="shared" si="66"/>
        <v>0</v>
      </c>
      <c r="R391" s="68">
        <f t="shared" ref="R391:R454" si="71">MAX(L391:Q391)</f>
        <v>61.764000000000003</v>
      </c>
      <c r="S391" s="68">
        <f t="shared" si="67"/>
        <v>0</v>
      </c>
      <c r="T391" s="68">
        <f t="shared" ref="T391:T454" si="72">IF(S391&lt;&gt;" ",S391*I391,0)</f>
        <v>0</v>
      </c>
    </row>
    <row r="392" spans="1:20" x14ac:dyDescent="0.35">
      <c r="A392" s="63">
        <v>45705.124999999061</v>
      </c>
      <c r="B392" s="46">
        <v>532.423</v>
      </c>
      <c r="C392" s="46">
        <v>19163.62273843</v>
      </c>
      <c r="D392" s="66">
        <v>0</v>
      </c>
      <c r="E392" s="66">
        <v>0</v>
      </c>
      <c r="F392" s="19">
        <f t="shared" si="63"/>
        <v>532.423</v>
      </c>
      <c r="G392" s="19">
        <f t="shared" si="63"/>
        <v>19163.62273843</v>
      </c>
      <c r="H392" s="67">
        <v>0</v>
      </c>
      <c r="I392" s="34">
        <f t="shared" si="68"/>
        <v>532.423</v>
      </c>
      <c r="J392" s="68">
        <f t="shared" si="69"/>
        <v>35.993228576582908</v>
      </c>
      <c r="K392" s="110">
        <v>5.16</v>
      </c>
      <c r="L392" s="68">
        <f t="shared" si="70"/>
        <v>61.764000000000003</v>
      </c>
      <c r="M392" s="68">
        <f t="shared" ref="M392:Q407" si="73">M391</f>
        <v>49.564706644968119</v>
      </c>
      <c r="N392" s="68">
        <f t="shared" si="73"/>
        <v>45.190892753706514</v>
      </c>
      <c r="O392" s="68">
        <f t="shared" si="73"/>
        <v>43.26533570177984</v>
      </c>
      <c r="P392" s="68">
        <f t="shared" si="73"/>
        <v>0</v>
      </c>
      <c r="Q392" s="68">
        <f t="shared" si="73"/>
        <v>0</v>
      </c>
      <c r="R392" s="68">
        <f t="shared" si="71"/>
        <v>61.764000000000003</v>
      </c>
      <c r="S392" s="68">
        <f t="shared" si="67"/>
        <v>0</v>
      </c>
      <c r="T392" s="68">
        <f t="shared" si="72"/>
        <v>0</v>
      </c>
    </row>
    <row r="393" spans="1:20" x14ac:dyDescent="0.35">
      <c r="A393" s="63">
        <v>45705.166666665726</v>
      </c>
      <c r="B393" s="46">
        <v>507.041</v>
      </c>
      <c r="C393" s="46">
        <v>18704.70158628</v>
      </c>
      <c r="D393" s="66">
        <v>0</v>
      </c>
      <c r="E393" s="66">
        <v>0</v>
      </c>
      <c r="F393" s="19">
        <f t="shared" si="63"/>
        <v>507.041</v>
      </c>
      <c r="G393" s="19">
        <f t="shared" si="63"/>
        <v>18704.70158628</v>
      </c>
      <c r="H393" s="67">
        <v>0</v>
      </c>
      <c r="I393" s="34">
        <f t="shared" si="68"/>
        <v>507.041</v>
      </c>
      <c r="J393" s="68">
        <f t="shared" si="69"/>
        <v>36.889919328575004</v>
      </c>
      <c r="K393" s="110">
        <v>5.16</v>
      </c>
      <c r="L393" s="68">
        <f t="shared" si="70"/>
        <v>61.764000000000003</v>
      </c>
      <c r="M393" s="68">
        <f t="shared" si="73"/>
        <v>49.564706644968119</v>
      </c>
      <c r="N393" s="68">
        <f t="shared" si="73"/>
        <v>45.190892753706514</v>
      </c>
      <c r="O393" s="68">
        <f t="shared" si="73"/>
        <v>43.26533570177984</v>
      </c>
      <c r="P393" s="68">
        <f t="shared" si="73"/>
        <v>0</v>
      </c>
      <c r="Q393" s="68">
        <f t="shared" si="73"/>
        <v>0</v>
      </c>
      <c r="R393" s="68">
        <f t="shared" si="71"/>
        <v>61.764000000000003</v>
      </c>
      <c r="S393" s="68">
        <f t="shared" si="67"/>
        <v>0</v>
      </c>
      <c r="T393" s="68">
        <f t="shared" si="72"/>
        <v>0</v>
      </c>
    </row>
    <row r="394" spans="1:20" x14ac:dyDescent="0.35">
      <c r="A394" s="63">
        <v>45705.20833333239</v>
      </c>
      <c r="B394" s="46">
        <v>476.91999999999996</v>
      </c>
      <c r="C394" s="46">
        <v>18430.374503999999</v>
      </c>
      <c r="D394" s="66">
        <v>0</v>
      </c>
      <c r="E394" s="66">
        <v>0</v>
      </c>
      <c r="F394" s="19">
        <f t="shared" si="63"/>
        <v>476.91999999999996</v>
      </c>
      <c r="G394" s="19">
        <f t="shared" si="63"/>
        <v>18430.374503999999</v>
      </c>
      <c r="H394" s="67">
        <v>0</v>
      </c>
      <c r="I394" s="34">
        <f t="shared" si="68"/>
        <v>476.91999999999996</v>
      </c>
      <c r="J394" s="68">
        <f t="shared" si="69"/>
        <v>38.644582957309403</v>
      </c>
      <c r="K394" s="110">
        <v>5.16</v>
      </c>
      <c r="L394" s="68">
        <f t="shared" si="70"/>
        <v>61.764000000000003</v>
      </c>
      <c r="M394" s="68">
        <f t="shared" si="73"/>
        <v>49.564706644968119</v>
      </c>
      <c r="N394" s="68">
        <f t="shared" si="73"/>
        <v>45.190892753706514</v>
      </c>
      <c r="O394" s="68">
        <f t="shared" si="73"/>
        <v>43.26533570177984</v>
      </c>
      <c r="P394" s="68">
        <f t="shared" si="73"/>
        <v>0</v>
      </c>
      <c r="Q394" s="68">
        <f t="shared" si="73"/>
        <v>0</v>
      </c>
      <c r="R394" s="68">
        <f t="shared" si="71"/>
        <v>61.764000000000003</v>
      </c>
      <c r="S394" s="68">
        <f t="shared" si="67"/>
        <v>0</v>
      </c>
      <c r="T394" s="68">
        <f t="shared" si="72"/>
        <v>0</v>
      </c>
    </row>
    <row r="395" spans="1:20" x14ac:dyDescent="0.35">
      <c r="A395" s="63">
        <v>45705.249999999054</v>
      </c>
      <c r="B395" s="46">
        <v>477.4</v>
      </c>
      <c r="C395" s="46">
        <v>20695.29</v>
      </c>
      <c r="D395" s="66">
        <v>0</v>
      </c>
      <c r="E395" s="66">
        <v>0</v>
      </c>
      <c r="F395" s="19">
        <f t="shared" si="63"/>
        <v>477.4</v>
      </c>
      <c r="G395" s="19">
        <f t="shared" si="63"/>
        <v>20695.29</v>
      </c>
      <c r="H395" s="67">
        <v>0</v>
      </c>
      <c r="I395" s="34">
        <f t="shared" si="68"/>
        <v>477.4</v>
      </c>
      <c r="J395" s="68">
        <f t="shared" si="69"/>
        <v>43.35</v>
      </c>
      <c r="K395" s="110">
        <v>5.16</v>
      </c>
      <c r="L395" s="68">
        <f t="shared" si="70"/>
        <v>61.764000000000003</v>
      </c>
      <c r="M395" s="68">
        <f t="shared" si="73"/>
        <v>49.564706644968119</v>
      </c>
      <c r="N395" s="68">
        <f t="shared" si="73"/>
        <v>45.190892753706514</v>
      </c>
      <c r="O395" s="68">
        <f t="shared" si="73"/>
        <v>43.26533570177984</v>
      </c>
      <c r="P395" s="68">
        <f t="shared" si="73"/>
        <v>0</v>
      </c>
      <c r="Q395" s="68">
        <f t="shared" si="73"/>
        <v>0</v>
      </c>
      <c r="R395" s="68">
        <f t="shared" si="71"/>
        <v>61.764000000000003</v>
      </c>
      <c r="S395" s="68">
        <f t="shared" si="67"/>
        <v>0</v>
      </c>
      <c r="T395" s="68">
        <f t="shared" si="72"/>
        <v>0</v>
      </c>
    </row>
    <row r="396" spans="1:20" x14ac:dyDescent="0.35">
      <c r="A396" s="63">
        <v>45705.291666665718</v>
      </c>
      <c r="B396" s="46">
        <v>516.6</v>
      </c>
      <c r="C396" s="46">
        <v>31171.644</v>
      </c>
      <c r="D396" s="66">
        <v>226.73099999999999</v>
      </c>
      <c r="E396" s="66">
        <v>13680.949000000001</v>
      </c>
      <c r="F396" s="19">
        <f t="shared" si="63"/>
        <v>289.86900000000003</v>
      </c>
      <c r="G396" s="19">
        <f t="shared" si="63"/>
        <v>17490.695</v>
      </c>
      <c r="H396" s="67">
        <v>0</v>
      </c>
      <c r="I396" s="34">
        <f t="shared" si="68"/>
        <v>289.86900000000003</v>
      </c>
      <c r="J396" s="68">
        <f t="shared" si="69"/>
        <v>60.339998413076245</v>
      </c>
      <c r="K396" s="110">
        <v>5.16</v>
      </c>
      <c r="L396" s="68">
        <f t="shared" si="70"/>
        <v>61.764000000000003</v>
      </c>
      <c r="M396" s="68">
        <f t="shared" si="73"/>
        <v>49.564706644968119</v>
      </c>
      <c r="N396" s="68">
        <f t="shared" si="73"/>
        <v>45.190892753706514</v>
      </c>
      <c r="O396" s="68">
        <f t="shared" si="73"/>
        <v>43.26533570177984</v>
      </c>
      <c r="P396" s="68">
        <f t="shared" si="73"/>
        <v>0</v>
      </c>
      <c r="Q396" s="68">
        <f t="shared" si="73"/>
        <v>0</v>
      </c>
      <c r="R396" s="68">
        <f t="shared" si="71"/>
        <v>61.764000000000003</v>
      </c>
      <c r="S396" s="68">
        <f t="shared" si="67"/>
        <v>0</v>
      </c>
      <c r="T396" s="68">
        <f t="shared" si="72"/>
        <v>0</v>
      </c>
    </row>
    <row r="397" spans="1:20" x14ac:dyDescent="0.35">
      <c r="A397" s="63">
        <v>45705.333333332383</v>
      </c>
      <c r="B397" s="46">
        <v>502.4</v>
      </c>
      <c r="C397" s="46">
        <v>31384.928</v>
      </c>
      <c r="D397" s="66">
        <v>283.31400000000002</v>
      </c>
      <c r="E397" s="66">
        <v>17698.626</v>
      </c>
      <c r="F397" s="19">
        <f t="shared" si="63"/>
        <v>219.08599999999996</v>
      </c>
      <c r="G397" s="19">
        <f t="shared" si="63"/>
        <v>13686.302</v>
      </c>
      <c r="H397" s="67">
        <v>0</v>
      </c>
      <c r="I397" s="34">
        <f t="shared" si="68"/>
        <v>219.08599999999996</v>
      </c>
      <c r="J397" s="68">
        <f t="shared" si="69"/>
        <v>62.469998082944606</v>
      </c>
      <c r="K397" s="110">
        <v>5.16</v>
      </c>
      <c r="L397" s="68">
        <f t="shared" si="70"/>
        <v>61.764000000000003</v>
      </c>
      <c r="M397" s="68">
        <f t="shared" si="73"/>
        <v>49.564706644968119</v>
      </c>
      <c r="N397" s="68">
        <f t="shared" si="73"/>
        <v>45.190892753706514</v>
      </c>
      <c r="O397" s="68">
        <f t="shared" si="73"/>
        <v>43.26533570177984</v>
      </c>
      <c r="P397" s="68">
        <f t="shared" si="73"/>
        <v>0</v>
      </c>
      <c r="Q397" s="68">
        <f t="shared" si="73"/>
        <v>0</v>
      </c>
      <c r="R397" s="68">
        <f t="shared" si="71"/>
        <v>61.764000000000003</v>
      </c>
      <c r="S397" s="68">
        <f t="shared" si="67"/>
        <v>0.70599808294460331</v>
      </c>
      <c r="T397" s="68">
        <f t="shared" si="72"/>
        <v>154.67429600000133</v>
      </c>
    </row>
    <row r="398" spans="1:20" x14ac:dyDescent="0.35">
      <c r="A398" s="63">
        <v>45705.374999999047</v>
      </c>
      <c r="B398" s="46">
        <v>403.6</v>
      </c>
      <c r="C398" s="46">
        <v>19796.580000000002</v>
      </c>
      <c r="D398" s="66">
        <v>0</v>
      </c>
      <c r="E398" s="66">
        <v>0</v>
      </c>
      <c r="F398" s="19">
        <f t="shared" si="63"/>
        <v>403.6</v>
      </c>
      <c r="G398" s="19">
        <f t="shared" si="63"/>
        <v>19796.580000000002</v>
      </c>
      <c r="H398" s="67">
        <v>0</v>
      </c>
      <c r="I398" s="34">
        <f t="shared" si="68"/>
        <v>403.6</v>
      </c>
      <c r="J398" s="68">
        <f t="shared" si="69"/>
        <v>49.050000000000004</v>
      </c>
      <c r="K398" s="110">
        <v>5.16</v>
      </c>
      <c r="L398" s="68">
        <f t="shared" si="70"/>
        <v>61.764000000000003</v>
      </c>
      <c r="M398" s="68">
        <f t="shared" si="73"/>
        <v>49.564706644968119</v>
      </c>
      <c r="N398" s="68">
        <f t="shared" si="73"/>
        <v>45.190892753706514</v>
      </c>
      <c r="O398" s="68">
        <f t="shared" si="73"/>
        <v>43.26533570177984</v>
      </c>
      <c r="P398" s="68">
        <f t="shared" si="73"/>
        <v>0</v>
      </c>
      <c r="Q398" s="68">
        <f t="shared" si="73"/>
        <v>0</v>
      </c>
      <c r="R398" s="68">
        <f t="shared" si="71"/>
        <v>61.764000000000003</v>
      </c>
      <c r="S398" s="68">
        <f t="shared" si="67"/>
        <v>0</v>
      </c>
      <c r="T398" s="68">
        <f t="shared" si="72"/>
        <v>0</v>
      </c>
    </row>
    <row r="399" spans="1:20" x14ac:dyDescent="0.35">
      <c r="A399" s="63">
        <v>45705.416666665711</v>
      </c>
      <c r="B399" s="46">
        <v>517.4</v>
      </c>
      <c r="C399" s="46">
        <v>21342.75</v>
      </c>
      <c r="D399" s="66">
        <v>0</v>
      </c>
      <c r="E399" s="66">
        <v>0</v>
      </c>
      <c r="F399" s="19">
        <f t="shared" si="63"/>
        <v>517.4</v>
      </c>
      <c r="G399" s="19">
        <f t="shared" si="63"/>
        <v>21342.75</v>
      </c>
      <c r="H399" s="67">
        <v>0</v>
      </c>
      <c r="I399" s="34">
        <f t="shared" si="68"/>
        <v>517.4</v>
      </c>
      <c r="J399" s="68">
        <f t="shared" si="69"/>
        <v>41.25</v>
      </c>
      <c r="K399" s="110">
        <v>5.16</v>
      </c>
      <c r="L399" s="68">
        <f t="shared" si="70"/>
        <v>61.764000000000003</v>
      </c>
      <c r="M399" s="68">
        <f t="shared" si="73"/>
        <v>49.564706644968119</v>
      </c>
      <c r="N399" s="68">
        <f t="shared" si="73"/>
        <v>45.190892753706514</v>
      </c>
      <c r="O399" s="68">
        <f t="shared" si="73"/>
        <v>43.26533570177984</v>
      </c>
      <c r="P399" s="68">
        <f t="shared" si="73"/>
        <v>0</v>
      </c>
      <c r="Q399" s="68">
        <f t="shared" si="73"/>
        <v>0</v>
      </c>
      <c r="R399" s="68">
        <f t="shared" si="71"/>
        <v>61.764000000000003</v>
      </c>
      <c r="S399" s="68">
        <f t="shared" si="67"/>
        <v>0</v>
      </c>
      <c r="T399" s="68">
        <f t="shared" si="72"/>
        <v>0</v>
      </c>
    </row>
    <row r="400" spans="1:20" x14ac:dyDescent="0.35">
      <c r="A400" s="63">
        <v>45705.458333332375</v>
      </c>
      <c r="B400" s="46">
        <v>485.5</v>
      </c>
      <c r="C400" s="46">
        <v>20410.419999999998</v>
      </c>
      <c r="D400" s="66">
        <v>0</v>
      </c>
      <c r="E400" s="66">
        <v>0</v>
      </c>
      <c r="F400" s="19">
        <f t="shared" si="63"/>
        <v>485.5</v>
      </c>
      <c r="G400" s="19">
        <f t="shared" si="63"/>
        <v>20410.419999999998</v>
      </c>
      <c r="H400" s="67">
        <v>0</v>
      </c>
      <c r="I400" s="34">
        <f t="shared" si="68"/>
        <v>485.5</v>
      </c>
      <c r="J400" s="68">
        <f t="shared" si="69"/>
        <v>42.04</v>
      </c>
      <c r="K400" s="110">
        <v>5.16</v>
      </c>
      <c r="L400" s="68">
        <f t="shared" si="70"/>
        <v>61.764000000000003</v>
      </c>
      <c r="M400" s="68">
        <f t="shared" si="73"/>
        <v>49.564706644968119</v>
      </c>
      <c r="N400" s="68">
        <f t="shared" si="73"/>
        <v>45.190892753706514</v>
      </c>
      <c r="O400" s="68">
        <f t="shared" si="73"/>
        <v>43.26533570177984</v>
      </c>
      <c r="P400" s="68">
        <f t="shared" si="73"/>
        <v>0</v>
      </c>
      <c r="Q400" s="68">
        <f t="shared" si="73"/>
        <v>0</v>
      </c>
      <c r="R400" s="68">
        <f t="shared" si="71"/>
        <v>61.764000000000003</v>
      </c>
      <c r="S400" s="68">
        <f t="shared" si="67"/>
        <v>0</v>
      </c>
      <c r="T400" s="68">
        <f t="shared" si="72"/>
        <v>0</v>
      </c>
    </row>
    <row r="401" spans="1:20" x14ac:dyDescent="0.35">
      <c r="A401" s="63">
        <v>45705.49999999904</v>
      </c>
      <c r="B401" s="46">
        <v>439.6</v>
      </c>
      <c r="C401" s="46">
        <v>17720.276000000002</v>
      </c>
      <c r="D401" s="66">
        <v>0</v>
      </c>
      <c r="E401" s="66">
        <v>0</v>
      </c>
      <c r="F401" s="19">
        <f t="shared" si="63"/>
        <v>439.6</v>
      </c>
      <c r="G401" s="19">
        <f t="shared" si="63"/>
        <v>17720.276000000002</v>
      </c>
      <c r="H401" s="67">
        <v>0</v>
      </c>
      <c r="I401" s="34">
        <f t="shared" si="68"/>
        <v>439.6</v>
      </c>
      <c r="J401" s="68">
        <f t="shared" si="69"/>
        <v>40.31</v>
      </c>
      <c r="K401" s="110">
        <v>5.16</v>
      </c>
      <c r="L401" s="68">
        <f t="shared" si="70"/>
        <v>61.764000000000003</v>
      </c>
      <c r="M401" s="68">
        <f t="shared" si="73"/>
        <v>49.564706644968119</v>
      </c>
      <c r="N401" s="68">
        <f t="shared" si="73"/>
        <v>45.190892753706514</v>
      </c>
      <c r="O401" s="68">
        <f t="shared" si="73"/>
        <v>43.26533570177984</v>
      </c>
      <c r="P401" s="68">
        <f t="shared" si="73"/>
        <v>0</v>
      </c>
      <c r="Q401" s="68">
        <f t="shared" si="73"/>
        <v>0</v>
      </c>
      <c r="R401" s="68">
        <f t="shared" si="71"/>
        <v>61.764000000000003</v>
      </c>
      <c r="S401" s="68">
        <f t="shared" si="67"/>
        <v>0</v>
      </c>
      <c r="T401" s="68">
        <f t="shared" si="72"/>
        <v>0</v>
      </c>
    </row>
    <row r="402" spans="1:20" x14ac:dyDescent="0.35">
      <c r="A402" s="63">
        <v>45705.541666665704</v>
      </c>
      <c r="B402" s="46">
        <v>482.7</v>
      </c>
      <c r="C402" s="46">
        <v>18192.963</v>
      </c>
      <c r="D402" s="66">
        <v>0</v>
      </c>
      <c r="E402" s="66">
        <v>0</v>
      </c>
      <c r="F402" s="19">
        <f t="shared" si="63"/>
        <v>482.7</v>
      </c>
      <c r="G402" s="19">
        <f t="shared" si="63"/>
        <v>18192.963</v>
      </c>
      <c r="H402" s="67">
        <v>0</v>
      </c>
      <c r="I402" s="34">
        <f t="shared" si="68"/>
        <v>482.7</v>
      </c>
      <c r="J402" s="68">
        <f t="shared" si="69"/>
        <v>37.69</v>
      </c>
      <c r="K402" s="110">
        <v>5.16</v>
      </c>
      <c r="L402" s="68">
        <f t="shared" si="70"/>
        <v>61.764000000000003</v>
      </c>
      <c r="M402" s="68">
        <f t="shared" si="73"/>
        <v>49.564706644968119</v>
      </c>
      <c r="N402" s="68">
        <f t="shared" si="73"/>
        <v>45.190892753706514</v>
      </c>
      <c r="O402" s="68">
        <f t="shared" si="73"/>
        <v>43.26533570177984</v>
      </c>
      <c r="P402" s="68">
        <f t="shared" si="73"/>
        <v>0</v>
      </c>
      <c r="Q402" s="68">
        <f t="shared" si="73"/>
        <v>0</v>
      </c>
      <c r="R402" s="68">
        <f t="shared" si="71"/>
        <v>61.764000000000003</v>
      </c>
      <c r="S402" s="68">
        <f t="shared" si="67"/>
        <v>0</v>
      </c>
      <c r="T402" s="68">
        <f t="shared" si="72"/>
        <v>0</v>
      </c>
    </row>
    <row r="403" spans="1:20" x14ac:dyDescent="0.35">
      <c r="A403" s="63">
        <v>45705.583333332368</v>
      </c>
      <c r="B403" s="46">
        <v>500.125</v>
      </c>
      <c r="C403" s="46">
        <v>18348.998044749998</v>
      </c>
      <c r="D403" s="66">
        <v>0</v>
      </c>
      <c r="E403" s="66">
        <v>0</v>
      </c>
      <c r="F403" s="19">
        <f t="shared" si="63"/>
        <v>500.125</v>
      </c>
      <c r="G403" s="19">
        <f t="shared" si="63"/>
        <v>18348.998044749998</v>
      </c>
      <c r="H403" s="67">
        <v>0</v>
      </c>
      <c r="I403" s="34">
        <f t="shared" si="68"/>
        <v>500.125</v>
      </c>
      <c r="J403" s="68">
        <f t="shared" si="69"/>
        <v>36.688823883529118</v>
      </c>
      <c r="K403" s="110">
        <v>5.16</v>
      </c>
      <c r="L403" s="68">
        <f t="shared" si="70"/>
        <v>61.764000000000003</v>
      </c>
      <c r="M403" s="68">
        <f t="shared" si="73"/>
        <v>49.564706644968119</v>
      </c>
      <c r="N403" s="68">
        <f t="shared" si="73"/>
        <v>45.190892753706514</v>
      </c>
      <c r="O403" s="68">
        <f t="shared" si="73"/>
        <v>43.26533570177984</v>
      </c>
      <c r="P403" s="68">
        <f t="shared" si="73"/>
        <v>0</v>
      </c>
      <c r="Q403" s="68">
        <f t="shared" si="73"/>
        <v>0</v>
      </c>
      <c r="R403" s="68">
        <f t="shared" si="71"/>
        <v>61.764000000000003</v>
      </c>
      <c r="S403" s="68">
        <f t="shared" si="67"/>
        <v>0</v>
      </c>
      <c r="T403" s="68">
        <f t="shared" si="72"/>
        <v>0</v>
      </c>
    </row>
    <row r="404" spans="1:20" x14ac:dyDescent="0.35">
      <c r="A404" s="63">
        <v>45705.624999999032</v>
      </c>
      <c r="B404" s="46">
        <v>478.05199999999996</v>
      </c>
      <c r="C404" s="46">
        <v>17498.604832000001</v>
      </c>
      <c r="D404" s="66">
        <v>0</v>
      </c>
      <c r="E404" s="66">
        <v>0</v>
      </c>
      <c r="F404" s="19">
        <f t="shared" si="63"/>
        <v>478.05199999999996</v>
      </c>
      <c r="G404" s="19">
        <f t="shared" si="63"/>
        <v>17498.604832000001</v>
      </c>
      <c r="H404" s="67">
        <v>0</v>
      </c>
      <c r="I404" s="34">
        <f t="shared" si="68"/>
        <v>478.05199999999996</v>
      </c>
      <c r="J404" s="68">
        <f t="shared" si="69"/>
        <v>36.60397787688369</v>
      </c>
      <c r="K404" s="110">
        <v>5.16</v>
      </c>
      <c r="L404" s="68">
        <f t="shared" si="70"/>
        <v>61.764000000000003</v>
      </c>
      <c r="M404" s="68">
        <f t="shared" si="73"/>
        <v>49.564706644968119</v>
      </c>
      <c r="N404" s="68">
        <f t="shared" si="73"/>
        <v>45.190892753706514</v>
      </c>
      <c r="O404" s="68">
        <f t="shared" si="73"/>
        <v>43.26533570177984</v>
      </c>
      <c r="P404" s="68">
        <f t="shared" si="73"/>
        <v>0</v>
      </c>
      <c r="Q404" s="68">
        <f t="shared" si="73"/>
        <v>0</v>
      </c>
      <c r="R404" s="68">
        <f t="shared" si="71"/>
        <v>61.764000000000003</v>
      </c>
      <c r="S404" s="68">
        <f t="shared" si="67"/>
        <v>0</v>
      </c>
      <c r="T404" s="68">
        <f t="shared" si="72"/>
        <v>0</v>
      </c>
    </row>
    <row r="405" spans="1:20" x14ac:dyDescent="0.35">
      <c r="A405" s="63">
        <v>45705.666666665697</v>
      </c>
      <c r="B405" s="46">
        <v>453.48599999999999</v>
      </c>
      <c r="C405" s="46">
        <v>16766.562470979999</v>
      </c>
      <c r="D405" s="66">
        <v>0</v>
      </c>
      <c r="E405" s="66">
        <v>0</v>
      </c>
      <c r="F405" s="19">
        <f t="shared" si="63"/>
        <v>453.48599999999999</v>
      </c>
      <c r="G405" s="19">
        <f t="shared" si="63"/>
        <v>16766.562470979999</v>
      </c>
      <c r="H405" s="67">
        <v>0</v>
      </c>
      <c r="I405" s="34">
        <f t="shared" si="68"/>
        <v>453.48599999999999</v>
      </c>
      <c r="J405" s="68">
        <f t="shared" si="69"/>
        <v>36.972613203009573</v>
      </c>
      <c r="K405" s="110">
        <v>5.16</v>
      </c>
      <c r="L405" s="68">
        <f t="shared" si="70"/>
        <v>61.764000000000003</v>
      </c>
      <c r="M405" s="68">
        <f t="shared" si="73"/>
        <v>49.564706644968119</v>
      </c>
      <c r="N405" s="68">
        <f t="shared" si="73"/>
        <v>45.190892753706514</v>
      </c>
      <c r="O405" s="68">
        <f t="shared" si="73"/>
        <v>43.26533570177984</v>
      </c>
      <c r="P405" s="68">
        <f t="shared" si="73"/>
        <v>0</v>
      </c>
      <c r="Q405" s="68">
        <f t="shared" si="73"/>
        <v>0</v>
      </c>
      <c r="R405" s="68">
        <f t="shared" si="71"/>
        <v>61.764000000000003</v>
      </c>
      <c r="S405" s="68">
        <f t="shared" si="67"/>
        <v>0</v>
      </c>
      <c r="T405" s="68">
        <f t="shared" si="72"/>
        <v>0</v>
      </c>
    </row>
    <row r="406" spans="1:20" x14ac:dyDescent="0.35">
      <c r="A406" s="63">
        <v>45705.708333332361</v>
      </c>
      <c r="B406" s="46">
        <v>452.29500000000002</v>
      </c>
      <c r="C406" s="46">
        <v>18656.806982000002</v>
      </c>
      <c r="D406" s="66">
        <v>0</v>
      </c>
      <c r="E406" s="66">
        <v>0</v>
      </c>
      <c r="F406" s="19">
        <f t="shared" ref="F406:G469" si="74">B406-D406</f>
        <v>452.29500000000002</v>
      </c>
      <c r="G406" s="19">
        <f t="shared" si="74"/>
        <v>18656.806982000002</v>
      </c>
      <c r="H406" s="67">
        <v>0</v>
      </c>
      <c r="I406" s="34">
        <f t="shared" si="68"/>
        <v>452.29500000000002</v>
      </c>
      <c r="J406" s="68">
        <f t="shared" si="69"/>
        <v>41.249200150344357</v>
      </c>
      <c r="K406" s="110">
        <v>5.16</v>
      </c>
      <c r="L406" s="68">
        <f t="shared" si="70"/>
        <v>61.764000000000003</v>
      </c>
      <c r="M406" s="68">
        <f t="shared" si="73"/>
        <v>49.564706644968119</v>
      </c>
      <c r="N406" s="68">
        <f t="shared" si="73"/>
        <v>45.190892753706514</v>
      </c>
      <c r="O406" s="68">
        <f t="shared" si="73"/>
        <v>43.26533570177984</v>
      </c>
      <c r="P406" s="68">
        <f t="shared" si="73"/>
        <v>0</v>
      </c>
      <c r="Q406" s="68">
        <f t="shared" si="73"/>
        <v>0</v>
      </c>
      <c r="R406" s="68">
        <f t="shared" si="71"/>
        <v>61.764000000000003</v>
      </c>
      <c r="S406" s="68">
        <f t="shared" si="67"/>
        <v>0</v>
      </c>
      <c r="T406" s="68">
        <f t="shared" si="72"/>
        <v>0</v>
      </c>
    </row>
    <row r="407" spans="1:20" x14ac:dyDescent="0.35">
      <c r="A407" s="63">
        <v>45705.749999999025</v>
      </c>
      <c r="B407" s="46">
        <v>411.90499999999997</v>
      </c>
      <c r="C407" s="46">
        <v>28086.350280399998</v>
      </c>
      <c r="D407" s="66">
        <v>0</v>
      </c>
      <c r="E407" s="66">
        <v>0</v>
      </c>
      <c r="F407" s="19">
        <f t="shared" si="74"/>
        <v>411.90499999999997</v>
      </c>
      <c r="G407" s="19">
        <f t="shared" si="74"/>
        <v>28086.350280399998</v>
      </c>
      <c r="H407" s="67">
        <v>0</v>
      </c>
      <c r="I407" s="34">
        <f t="shared" si="68"/>
        <v>411.90499999999997</v>
      </c>
      <c r="J407" s="68">
        <f t="shared" si="69"/>
        <v>68.186475717459118</v>
      </c>
      <c r="K407" s="110">
        <v>5.16</v>
      </c>
      <c r="L407" s="68">
        <f t="shared" si="70"/>
        <v>61.764000000000003</v>
      </c>
      <c r="M407" s="68">
        <f t="shared" si="73"/>
        <v>49.564706644968119</v>
      </c>
      <c r="N407" s="68">
        <f t="shared" si="73"/>
        <v>45.190892753706514</v>
      </c>
      <c r="O407" s="68">
        <f t="shared" si="73"/>
        <v>43.26533570177984</v>
      </c>
      <c r="P407" s="68">
        <f t="shared" si="73"/>
        <v>0</v>
      </c>
      <c r="Q407" s="68">
        <f t="shared" si="73"/>
        <v>0</v>
      </c>
      <c r="R407" s="68">
        <f t="shared" si="71"/>
        <v>61.764000000000003</v>
      </c>
      <c r="S407" s="68">
        <f t="shared" si="67"/>
        <v>6.4224757174591147</v>
      </c>
      <c r="T407" s="68">
        <f t="shared" si="72"/>
        <v>2645.4498603999964</v>
      </c>
    </row>
    <row r="408" spans="1:20" x14ac:dyDescent="0.35">
      <c r="A408" s="63">
        <v>45705.791666665689</v>
      </c>
      <c r="B408" s="46">
        <v>343.411</v>
      </c>
      <c r="C408" s="46">
        <v>34920.146002089998</v>
      </c>
      <c r="D408" s="66">
        <v>0</v>
      </c>
      <c r="E408" s="66">
        <v>0</v>
      </c>
      <c r="F408" s="19">
        <f t="shared" si="74"/>
        <v>343.411</v>
      </c>
      <c r="G408" s="19">
        <f t="shared" si="74"/>
        <v>34920.146002089998</v>
      </c>
      <c r="H408" s="67">
        <v>0</v>
      </c>
      <c r="I408" s="34">
        <f t="shared" si="68"/>
        <v>343.411</v>
      </c>
      <c r="J408" s="68">
        <f t="shared" si="69"/>
        <v>101.68616032127683</v>
      </c>
      <c r="K408" s="110">
        <v>5.16</v>
      </c>
      <c r="L408" s="68">
        <f t="shared" si="70"/>
        <v>61.764000000000003</v>
      </c>
      <c r="M408" s="68">
        <f t="shared" ref="M408:Q423" si="75">M407</f>
        <v>49.564706644968119</v>
      </c>
      <c r="N408" s="68">
        <f t="shared" si="75"/>
        <v>45.190892753706514</v>
      </c>
      <c r="O408" s="68">
        <f t="shared" si="75"/>
        <v>43.26533570177984</v>
      </c>
      <c r="P408" s="68">
        <f t="shared" si="75"/>
        <v>0</v>
      </c>
      <c r="Q408" s="68">
        <f t="shared" si="75"/>
        <v>0</v>
      </c>
      <c r="R408" s="68">
        <f t="shared" si="71"/>
        <v>61.764000000000003</v>
      </c>
      <c r="S408" s="68">
        <f t="shared" si="67"/>
        <v>39.922160321276827</v>
      </c>
      <c r="T408" s="68">
        <f t="shared" si="72"/>
        <v>13709.708998089996</v>
      </c>
    </row>
    <row r="409" spans="1:20" x14ac:dyDescent="0.35">
      <c r="A409" s="63">
        <v>45705.833333332354</v>
      </c>
      <c r="B409" s="46">
        <v>309.97699999999998</v>
      </c>
      <c r="C409" s="46">
        <v>25314.86775614</v>
      </c>
      <c r="D409" s="66">
        <v>0</v>
      </c>
      <c r="E409" s="66">
        <v>0</v>
      </c>
      <c r="F409" s="19">
        <f t="shared" si="74"/>
        <v>309.97699999999998</v>
      </c>
      <c r="G409" s="19">
        <f t="shared" si="74"/>
        <v>25314.86775614</v>
      </c>
      <c r="H409" s="67">
        <v>0</v>
      </c>
      <c r="I409" s="34">
        <f t="shared" si="68"/>
        <v>309.97699999999998</v>
      </c>
      <c r="J409" s="68">
        <f t="shared" si="69"/>
        <v>81.666922888278819</v>
      </c>
      <c r="K409" s="110">
        <v>5.16</v>
      </c>
      <c r="L409" s="68">
        <f t="shared" si="70"/>
        <v>61.764000000000003</v>
      </c>
      <c r="M409" s="68">
        <f t="shared" si="75"/>
        <v>49.564706644968119</v>
      </c>
      <c r="N409" s="68">
        <f t="shared" si="75"/>
        <v>45.190892753706514</v>
      </c>
      <c r="O409" s="68">
        <f t="shared" si="75"/>
        <v>43.26533570177984</v>
      </c>
      <c r="P409" s="68">
        <f t="shared" si="75"/>
        <v>0</v>
      </c>
      <c r="Q409" s="68">
        <f t="shared" si="75"/>
        <v>0</v>
      </c>
      <c r="R409" s="68">
        <f t="shared" si="71"/>
        <v>61.764000000000003</v>
      </c>
      <c r="S409" s="68">
        <f t="shared" si="67"/>
        <v>19.902922888278816</v>
      </c>
      <c r="T409" s="68">
        <f t="shared" si="72"/>
        <v>6169.4483281400016</v>
      </c>
    </row>
    <row r="410" spans="1:20" x14ac:dyDescent="0.35">
      <c r="A410" s="63">
        <v>45705.874999999018</v>
      </c>
      <c r="B410" s="46">
        <v>259.05799999999999</v>
      </c>
      <c r="C410" s="46">
        <v>17408.252943920001</v>
      </c>
      <c r="D410" s="66">
        <v>0</v>
      </c>
      <c r="E410" s="66">
        <v>0</v>
      </c>
      <c r="F410" s="19">
        <f t="shared" si="74"/>
        <v>259.05799999999999</v>
      </c>
      <c r="G410" s="19">
        <f t="shared" si="74"/>
        <v>17408.252943920001</v>
      </c>
      <c r="H410" s="67">
        <v>0</v>
      </c>
      <c r="I410" s="34">
        <f t="shared" si="68"/>
        <v>259.05799999999999</v>
      </c>
      <c r="J410" s="68">
        <f t="shared" si="69"/>
        <v>67.198283565533586</v>
      </c>
      <c r="K410" s="110">
        <v>5.16</v>
      </c>
      <c r="L410" s="68">
        <f t="shared" si="70"/>
        <v>61.764000000000003</v>
      </c>
      <c r="M410" s="68">
        <f t="shared" si="75"/>
        <v>49.564706644968119</v>
      </c>
      <c r="N410" s="68">
        <f t="shared" si="75"/>
        <v>45.190892753706514</v>
      </c>
      <c r="O410" s="68">
        <f t="shared" si="75"/>
        <v>43.26533570177984</v>
      </c>
      <c r="P410" s="68">
        <f t="shared" si="75"/>
        <v>0</v>
      </c>
      <c r="Q410" s="68">
        <f t="shared" si="75"/>
        <v>0</v>
      </c>
      <c r="R410" s="68">
        <f t="shared" si="71"/>
        <v>61.764000000000003</v>
      </c>
      <c r="S410" s="68">
        <f t="shared" si="67"/>
        <v>5.4342835655335833</v>
      </c>
      <c r="T410" s="68">
        <f t="shared" si="72"/>
        <v>1407.7946319199989</v>
      </c>
    </row>
    <row r="411" spans="1:20" x14ac:dyDescent="0.35">
      <c r="A411" s="63">
        <v>45705.916666665682</v>
      </c>
      <c r="B411" s="46">
        <v>206.19</v>
      </c>
      <c r="C411" s="46">
        <v>13068.3101126</v>
      </c>
      <c r="D411" s="66">
        <v>0</v>
      </c>
      <c r="E411" s="66">
        <v>0</v>
      </c>
      <c r="F411" s="19">
        <f t="shared" si="74"/>
        <v>206.19</v>
      </c>
      <c r="G411" s="19">
        <f t="shared" si="74"/>
        <v>13068.3101126</v>
      </c>
      <c r="H411" s="67">
        <v>0</v>
      </c>
      <c r="I411" s="34">
        <f t="shared" si="68"/>
        <v>206.19</v>
      </c>
      <c r="J411" s="68">
        <f t="shared" si="69"/>
        <v>63.379941377370386</v>
      </c>
      <c r="K411" s="110">
        <v>5.16</v>
      </c>
      <c r="L411" s="68">
        <f t="shared" si="70"/>
        <v>61.764000000000003</v>
      </c>
      <c r="M411" s="68">
        <f t="shared" si="75"/>
        <v>49.564706644968119</v>
      </c>
      <c r="N411" s="68">
        <f t="shared" si="75"/>
        <v>45.190892753706514</v>
      </c>
      <c r="O411" s="68">
        <f t="shared" si="75"/>
        <v>43.26533570177984</v>
      </c>
      <c r="P411" s="68">
        <f t="shared" si="75"/>
        <v>0</v>
      </c>
      <c r="Q411" s="68">
        <f t="shared" si="75"/>
        <v>0</v>
      </c>
      <c r="R411" s="68">
        <f t="shared" si="71"/>
        <v>61.764000000000003</v>
      </c>
      <c r="S411" s="68">
        <f t="shared" si="67"/>
        <v>1.6159413773703832</v>
      </c>
      <c r="T411" s="68">
        <f t="shared" si="72"/>
        <v>333.19095259999932</v>
      </c>
    </row>
    <row r="412" spans="1:20" x14ac:dyDescent="0.35">
      <c r="A412" s="63">
        <v>45705.958333332346</v>
      </c>
      <c r="B412" s="46">
        <v>203.2</v>
      </c>
      <c r="C412" s="46">
        <v>11891.263999999999</v>
      </c>
      <c r="D412" s="66">
        <v>46.927</v>
      </c>
      <c r="E412" s="66">
        <v>2746.1680000000001</v>
      </c>
      <c r="F412" s="19">
        <f t="shared" si="74"/>
        <v>156.273</v>
      </c>
      <c r="G412" s="19">
        <f t="shared" si="74"/>
        <v>9145.0959999999995</v>
      </c>
      <c r="H412" s="67">
        <v>0</v>
      </c>
      <c r="I412" s="34">
        <f t="shared" si="68"/>
        <v>156.273</v>
      </c>
      <c r="J412" s="68">
        <f t="shared" si="69"/>
        <v>58.520000255962323</v>
      </c>
      <c r="K412" s="110">
        <v>5.16</v>
      </c>
      <c r="L412" s="68">
        <f t="shared" si="70"/>
        <v>61.764000000000003</v>
      </c>
      <c r="M412" s="68">
        <f t="shared" si="75"/>
        <v>49.564706644968119</v>
      </c>
      <c r="N412" s="68">
        <f t="shared" si="75"/>
        <v>45.190892753706514</v>
      </c>
      <c r="O412" s="68">
        <f t="shared" si="75"/>
        <v>43.26533570177984</v>
      </c>
      <c r="P412" s="68">
        <f t="shared" si="75"/>
        <v>0</v>
      </c>
      <c r="Q412" s="68">
        <f t="shared" si="75"/>
        <v>0</v>
      </c>
      <c r="R412" s="68">
        <f t="shared" si="71"/>
        <v>61.764000000000003</v>
      </c>
      <c r="S412" s="68">
        <f t="shared" si="67"/>
        <v>0</v>
      </c>
      <c r="T412" s="68">
        <f t="shared" si="72"/>
        <v>0</v>
      </c>
    </row>
    <row r="413" spans="1:20" x14ac:dyDescent="0.35">
      <c r="A413" s="63">
        <v>45705.99999999901</v>
      </c>
      <c r="B413" s="46">
        <v>178.3</v>
      </c>
      <c r="C413" s="46">
        <v>9954.4889999999996</v>
      </c>
      <c r="D413" s="66">
        <v>25.997</v>
      </c>
      <c r="E413" s="66">
        <v>1451.413</v>
      </c>
      <c r="F413" s="19">
        <f t="shared" si="74"/>
        <v>152.303</v>
      </c>
      <c r="G413" s="19">
        <f t="shared" si="74"/>
        <v>8503.0759999999991</v>
      </c>
      <c r="H413" s="67">
        <v>0</v>
      </c>
      <c r="I413" s="34">
        <f t="shared" si="68"/>
        <v>152.303</v>
      </c>
      <c r="J413" s="68">
        <f t="shared" si="69"/>
        <v>55.829996782729161</v>
      </c>
      <c r="K413" s="110">
        <v>5.16</v>
      </c>
      <c r="L413" s="68">
        <f t="shared" si="70"/>
        <v>61.764000000000003</v>
      </c>
      <c r="M413" s="68">
        <f t="shared" si="75"/>
        <v>49.564706644968119</v>
      </c>
      <c r="N413" s="68">
        <f t="shared" si="75"/>
        <v>45.190892753706514</v>
      </c>
      <c r="O413" s="68">
        <f t="shared" si="75"/>
        <v>43.26533570177984</v>
      </c>
      <c r="P413" s="68">
        <f t="shared" si="75"/>
        <v>0</v>
      </c>
      <c r="Q413" s="68">
        <f t="shared" si="75"/>
        <v>0</v>
      </c>
      <c r="R413" s="68">
        <f t="shared" si="71"/>
        <v>61.764000000000003</v>
      </c>
      <c r="S413" s="68">
        <f t="shared" si="67"/>
        <v>0</v>
      </c>
      <c r="T413" s="68">
        <f t="shared" si="72"/>
        <v>0</v>
      </c>
    </row>
    <row r="414" spans="1:20" x14ac:dyDescent="0.35">
      <c r="A414" s="63">
        <v>45706.041666665675</v>
      </c>
      <c r="B414" s="46">
        <v>193.8</v>
      </c>
      <c r="C414" s="46">
        <v>11232.647999999999</v>
      </c>
      <c r="D414" s="66">
        <v>52.981999999999999</v>
      </c>
      <c r="E414" s="66">
        <v>3070.837</v>
      </c>
      <c r="F414" s="19">
        <f t="shared" si="74"/>
        <v>140.81800000000001</v>
      </c>
      <c r="G414" s="19">
        <f t="shared" si="74"/>
        <v>8161.8109999999997</v>
      </c>
      <c r="H414" s="67">
        <v>0</v>
      </c>
      <c r="I414" s="34">
        <f t="shared" si="68"/>
        <v>140.81800000000001</v>
      </c>
      <c r="J414" s="68">
        <f t="shared" si="69"/>
        <v>57.959998011617827</v>
      </c>
      <c r="K414" s="110">
        <v>5.16</v>
      </c>
      <c r="L414" s="68">
        <f t="shared" si="70"/>
        <v>61.764000000000003</v>
      </c>
      <c r="M414" s="68">
        <f t="shared" si="75"/>
        <v>49.564706644968119</v>
      </c>
      <c r="N414" s="68">
        <f t="shared" si="75"/>
        <v>45.190892753706514</v>
      </c>
      <c r="O414" s="68">
        <f t="shared" si="75"/>
        <v>43.26533570177984</v>
      </c>
      <c r="P414" s="68">
        <f t="shared" si="75"/>
        <v>0</v>
      </c>
      <c r="Q414" s="68">
        <f t="shared" si="75"/>
        <v>0</v>
      </c>
      <c r="R414" s="68">
        <f t="shared" si="71"/>
        <v>61.764000000000003</v>
      </c>
      <c r="S414" s="68">
        <f t="shared" si="67"/>
        <v>0</v>
      </c>
      <c r="T414" s="68">
        <f t="shared" si="72"/>
        <v>0</v>
      </c>
    </row>
    <row r="415" spans="1:20" x14ac:dyDescent="0.35">
      <c r="A415" s="63">
        <v>45706.083333332339</v>
      </c>
      <c r="B415" s="46">
        <v>205.8</v>
      </c>
      <c r="C415" s="46">
        <v>11819.093999999999</v>
      </c>
      <c r="D415" s="66">
        <v>61.311</v>
      </c>
      <c r="E415" s="66">
        <v>3521.0909999999999</v>
      </c>
      <c r="F415" s="19">
        <f t="shared" si="74"/>
        <v>144.489</v>
      </c>
      <c r="G415" s="19">
        <f t="shared" si="74"/>
        <v>8298.0029999999988</v>
      </c>
      <c r="H415" s="67">
        <v>0</v>
      </c>
      <c r="I415" s="34">
        <f t="shared" si="68"/>
        <v>144.489</v>
      </c>
      <c r="J415" s="68">
        <f t="shared" si="69"/>
        <v>57.429998131345627</v>
      </c>
      <c r="K415" s="110">
        <v>5.16</v>
      </c>
      <c r="L415" s="68">
        <f t="shared" si="70"/>
        <v>61.764000000000003</v>
      </c>
      <c r="M415" s="68">
        <f t="shared" si="75"/>
        <v>49.564706644968119</v>
      </c>
      <c r="N415" s="68">
        <f t="shared" si="75"/>
        <v>45.190892753706514</v>
      </c>
      <c r="O415" s="68">
        <f t="shared" si="75"/>
        <v>43.26533570177984</v>
      </c>
      <c r="P415" s="68">
        <f t="shared" si="75"/>
        <v>0</v>
      </c>
      <c r="Q415" s="68">
        <f t="shared" si="75"/>
        <v>0</v>
      </c>
      <c r="R415" s="68">
        <f t="shared" si="71"/>
        <v>61.764000000000003</v>
      </c>
      <c r="S415" s="68">
        <f t="shared" si="67"/>
        <v>0</v>
      </c>
      <c r="T415" s="68">
        <f t="shared" si="72"/>
        <v>0</v>
      </c>
    </row>
    <row r="416" spans="1:20" x14ac:dyDescent="0.35">
      <c r="A416" s="63">
        <v>45706.124999999003</v>
      </c>
      <c r="B416" s="46">
        <v>189.7</v>
      </c>
      <c r="C416" s="46">
        <v>10737.02</v>
      </c>
      <c r="D416" s="66">
        <v>30.05</v>
      </c>
      <c r="E416" s="66">
        <v>1700.83</v>
      </c>
      <c r="F416" s="19">
        <f t="shared" si="74"/>
        <v>159.64999999999998</v>
      </c>
      <c r="G416" s="19">
        <f t="shared" si="74"/>
        <v>9036.19</v>
      </c>
      <c r="H416" s="67">
        <v>0</v>
      </c>
      <c r="I416" s="34">
        <f t="shared" si="68"/>
        <v>159.64999999999998</v>
      </c>
      <c r="J416" s="68">
        <f t="shared" si="69"/>
        <v>56.600000000000009</v>
      </c>
      <c r="K416" s="110">
        <v>5.16</v>
      </c>
      <c r="L416" s="68">
        <f t="shared" si="70"/>
        <v>61.764000000000003</v>
      </c>
      <c r="M416" s="68">
        <f t="shared" si="75"/>
        <v>49.564706644968119</v>
      </c>
      <c r="N416" s="68">
        <f t="shared" si="75"/>
        <v>45.190892753706514</v>
      </c>
      <c r="O416" s="68">
        <f t="shared" si="75"/>
        <v>43.26533570177984</v>
      </c>
      <c r="P416" s="68">
        <f t="shared" si="75"/>
        <v>0</v>
      </c>
      <c r="Q416" s="68">
        <f t="shared" si="75"/>
        <v>0</v>
      </c>
      <c r="R416" s="68">
        <f t="shared" si="71"/>
        <v>61.764000000000003</v>
      </c>
      <c r="S416" s="68">
        <f t="shared" si="67"/>
        <v>0</v>
      </c>
      <c r="T416" s="68">
        <f t="shared" si="72"/>
        <v>0</v>
      </c>
    </row>
    <row r="417" spans="1:20" x14ac:dyDescent="0.35">
      <c r="A417" s="63">
        <v>45706.166666665667</v>
      </c>
      <c r="B417" s="46">
        <v>235.9</v>
      </c>
      <c r="C417" s="46">
        <v>13288.246999999999</v>
      </c>
      <c r="D417" s="66">
        <v>65.349000000000004</v>
      </c>
      <c r="E417" s="66">
        <v>3681.1089999999999</v>
      </c>
      <c r="F417" s="19">
        <f t="shared" si="74"/>
        <v>170.55099999999999</v>
      </c>
      <c r="G417" s="19">
        <f t="shared" si="74"/>
        <v>9607.137999999999</v>
      </c>
      <c r="H417" s="67">
        <v>0</v>
      </c>
      <c r="I417" s="34">
        <f t="shared" si="68"/>
        <v>170.55099999999999</v>
      </c>
      <c r="J417" s="68">
        <f t="shared" si="69"/>
        <v>56.330000996769293</v>
      </c>
      <c r="K417" s="110">
        <v>5.16</v>
      </c>
      <c r="L417" s="68">
        <f t="shared" si="70"/>
        <v>61.764000000000003</v>
      </c>
      <c r="M417" s="68">
        <f t="shared" si="75"/>
        <v>49.564706644968119</v>
      </c>
      <c r="N417" s="68">
        <f t="shared" si="75"/>
        <v>45.190892753706514</v>
      </c>
      <c r="O417" s="68">
        <f t="shared" si="75"/>
        <v>43.26533570177984</v>
      </c>
      <c r="P417" s="68">
        <f t="shared" si="75"/>
        <v>0</v>
      </c>
      <c r="Q417" s="68">
        <f t="shared" si="75"/>
        <v>0</v>
      </c>
      <c r="R417" s="68">
        <f t="shared" si="71"/>
        <v>61.764000000000003</v>
      </c>
      <c r="S417" s="68">
        <f t="shared" si="67"/>
        <v>0</v>
      </c>
      <c r="T417" s="68">
        <f t="shared" si="72"/>
        <v>0</v>
      </c>
    </row>
    <row r="418" spans="1:20" x14ac:dyDescent="0.35">
      <c r="A418" s="63">
        <v>45706.208333332332</v>
      </c>
      <c r="B418" s="46">
        <v>229.4</v>
      </c>
      <c r="C418" s="46">
        <v>13240.968000000001</v>
      </c>
      <c r="D418" s="66">
        <v>35.218000000000004</v>
      </c>
      <c r="E418" s="66">
        <v>2032.7829999999999</v>
      </c>
      <c r="F418" s="19">
        <f t="shared" si="74"/>
        <v>194.18200000000002</v>
      </c>
      <c r="G418" s="19">
        <f t="shared" si="74"/>
        <v>11208.185000000001</v>
      </c>
      <c r="H418" s="67">
        <v>0</v>
      </c>
      <c r="I418" s="34">
        <f t="shared" si="68"/>
        <v>194.18200000000002</v>
      </c>
      <c r="J418" s="68">
        <f t="shared" si="69"/>
        <v>57.719999794007684</v>
      </c>
      <c r="K418" s="110">
        <v>5.16</v>
      </c>
      <c r="L418" s="68">
        <f t="shared" si="70"/>
        <v>61.764000000000003</v>
      </c>
      <c r="M418" s="68">
        <f t="shared" si="75"/>
        <v>49.564706644968119</v>
      </c>
      <c r="N418" s="68">
        <f t="shared" si="75"/>
        <v>45.190892753706514</v>
      </c>
      <c r="O418" s="68">
        <f t="shared" si="75"/>
        <v>43.26533570177984</v>
      </c>
      <c r="P418" s="68">
        <f t="shared" si="75"/>
        <v>0</v>
      </c>
      <c r="Q418" s="68">
        <f t="shared" si="75"/>
        <v>0</v>
      </c>
      <c r="R418" s="68">
        <f t="shared" si="71"/>
        <v>61.764000000000003</v>
      </c>
      <c r="S418" s="68">
        <f t="shared" si="67"/>
        <v>0</v>
      </c>
      <c r="T418" s="68">
        <f t="shared" si="72"/>
        <v>0</v>
      </c>
    </row>
    <row r="419" spans="1:20" x14ac:dyDescent="0.35">
      <c r="A419" s="63">
        <v>45706.249999998996</v>
      </c>
      <c r="B419" s="46">
        <v>265.2</v>
      </c>
      <c r="C419" s="46">
        <v>17779.008000000002</v>
      </c>
      <c r="D419" s="66">
        <v>42.286999999999999</v>
      </c>
      <c r="E419" s="66">
        <v>2834.92</v>
      </c>
      <c r="F419" s="19">
        <f t="shared" si="74"/>
        <v>222.91299999999998</v>
      </c>
      <c r="G419" s="19">
        <f t="shared" si="74"/>
        <v>14944.088000000002</v>
      </c>
      <c r="H419" s="67">
        <v>0</v>
      </c>
      <c r="I419" s="34">
        <f t="shared" si="68"/>
        <v>222.91299999999998</v>
      </c>
      <c r="J419" s="68">
        <f t="shared" si="69"/>
        <v>67.04000215330646</v>
      </c>
      <c r="K419" s="110">
        <v>5.16</v>
      </c>
      <c r="L419" s="68">
        <f t="shared" si="70"/>
        <v>61.764000000000003</v>
      </c>
      <c r="M419" s="68">
        <f t="shared" si="75"/>
        <v>49.564706644968119</v>
      </c>
      <c r="N419" s="68">
        <f t="shared" si="75"/>
        <v>45.190892753706514</v>
      </c>
      <c r="O419" s="68">
        <f t="shared" si="75"/>
        <v>43.26533570177984</v>
      </c>
      <c r="P419" s="68">
        <f t="shared" si="75"/>
        <v>0</v>
      </c>
      <c r="Q419" s="68">
        <f t="shared" si="75"/>
        <v>0</v>
      </c>
      <c r="R419" s="68">
        <f t="shared" si="71"/>
        <v>61.764000000000003</v>
      </c>
      <c r="S419" s="68">
        <f t="shared" si="67"/>
        <v>5.2760021533064574</v>
      </c>
      <c r="T419" s="68">
        <f t="shared" si="72"/>
        <v>1176.0894680000022</v>
      </c>
    </row>
    <row r="420" spans="1:20" x14ac:dyDescent="0.35">
      <c r="A420" s="63">
        <v>45706.29166666566</v>
      </c>
      <c r="B420" s="46">
        <v>301.5</v>
      </c>
      <c r="C420" s="46">
        <v>31473.584999999999</v>
      </c>
      <c r="D420" s="66">
        <v>58.545999999999999</v>
      </c>
      <c r="E420" s="66">
        <v>6111.6170000000002</v>
      </c>
      <c r="F420" s="19">
        <f t="shared" si="74"/>
        <v>242.95400000000001</v>
      </c>
      <c r="G420" s="19">
        <f t="shared" si="74"/>
        <v>25361.968000000001</v>
      </c>
      <c r="H420" s="67">
        <v>0</v>
      </c>
      <c r="I420" s="34">
        <f t="shared" si="68"/>
        <v>242.95400000000001</v>
      </c>
      <c r="J420" s="68">
        <f t="shared" si="69"/>
        <v>104.38999975303967</v>
      </c>
      <c r="K420" s="110">
        <v>5.16</v>
      </c>
      <c r="L420" s="68">
        <f t="shared" si="70"/>
        <v>61.764000000000003</v>
      </c>
      <c r="M420" s="68">
        <f t="shared" si="75"/>
        <v>49.564706644968119</v>
      </c>
      <c r="N420" s="68">
        <f t="shared" si="75"/>
        <v>45.190892753706514</v>
      </c>
      <c r="O420" s="68">
        <f t="shared" si="75"/>
        <v>43.26533570177984</v>
      </c>
      <c r="P420" s="68">
        <f t="shared" si="75"/>
        <v>0</v>
      </c>
      <c r="Q420" s="68">
        <f t="shared" si="75"/>
        <v>0</v>
      </c>
      <c r="R420" s="68">
        <f t="shared" si="71"/>
        <v>61.764000000000003</v>
      </c>
      <c r="S420" s="68">
        <f t="shared" si="67"/>
        <v>42.625999753039672</v>
      </c>
      <c r="T420" s="68">
        <f t="shared" si="72"/>
        <v>10356.157144000001</v>
      </c>
    </row>
    <row r="421" spans="1:20" x14ac:dyDescent="0.35">
      <c r="A421" s="63">
        <v>45706.333333332324</v>
      </c>
      <c r="B421" s="46">
        <v>340.5</v>
      </c>
      <c r="C421" s="46">
        <v>40206.239999999998</v>
      </c>
      <c r="D421" s="66">
        <v>78.382999999999996</v>
      </c>
      <c r="E421" s="66">
        <v>9255.4650000000001</v>
      </c>
      <c r="F421" s="19">
        <f t="shared" si="74"/>
        <v>262.11700000000002</v>
      </c>
      <c r="G421" s="19">
        <f t="shared" si="74"/>
        <v>30950.774999999998</v>
      </c>
      <c r="H421" s="67">
        <v>0</v>
      </c>
      <c r="I421" s="34">
        <f t="shared" si="68"/>
        <v>262.11700000000002</v>
      </c>
      <c r="J421" s="68">
        <f t="shared" si="69"/>
        <v>118.0799986265675</v>
      </c>
      <c r="K421" s="110">
        <v>5.16</v>
      </c>
      <c r="L421" s="68">
        <f t="shared" si="70"/>
        <v>61.764000000000003</v>
      </c>
      <c r="M421" s="68">
        <f t="shared" si="75"/>
        <v>49.564706644968119</v>
      </c>
      <c r="N421" s="68">
        <f t="shared" si="75"/>
        <v>45.190892753706514</v>
      </c>
      <c r="O421" s="68">
        <f t="shared" si="75"/>
        <v>43.26533570177984</v>
      </c>
      <c r="P421" s="68">
        <f t="shared" si="75"/>
        <v>0</v>
      </c>
      <c r="Q421" s="68">
        <f t="shared" si="75"/>
        <v>0</v>
      </c>
      <c r="R421" s="68">
        <f t="shared" si="71"/>
        <v>61.764000000000003</v>
      </c>
      <c r="S421" s="68">
        <f t="shared" si="67"/>
        <v>56.315998626567499</v>
      </c>
      <c r="T421" s="68">
        <f t="shared" si="72"/>
        <v>14761.380611999994</v>
      </c>
    </row>
    <row r="422" spans="1:20" x14ac:dyDescent="0.35">
      <c r="A422" s="63">
        <v>45706.374999998989</v>
      </c>
      <c r="B422" s="46">
        <v>337.8</v>
      </c>
      <c r="C422" s="46">
        <v>24781.008000000002</v>
      </c>
      <c r="D422" s="66">
        <v>58.566000000000003</v>
      </c>
      <c r="E422" s="66">
        <v>4296.402</v>
      </c>
      <c r="F422" s="19">
        <f t="shared" si="74"/>
        <v>279.23400000000004</v>
      </c>
      <c r="G422" s="19">
        <f t="shared" si="74"/>
        <v>20484.606</v>
      </c>
      <c r="H422" s="67">
        <v>0</v>
      </c>
      <c r="I422" s="34">
        <f t="shared" si="68"/>
        <v>279.23400000000004</v>
      </c>
      <c r="J422" s="68">
        <f t="shared" si="69"/>
        <v>73.359999140505806</v>
      </c>
      <c r="K422" s="110">
        <v>5.16</v>
      </c>
      <c r="L422" s="68">
        <f t="shared" si="70"/>
        <v>61.764000000000003</v>
      </c>
      <c r="M422" s="68">
        <f t="shared" si="75"/>
        <v>49.564706644968119</v>
      </c>
      <c r="N422" s="68">
        <f t="shared" si="75"/>
        <v>45.190892753706514</v>
      </c>
      <c r="O422" s="68">
        <f t="shared" si="75"/>
        <v>43.26533570177984</v>
      </c>
      <c r="P422" s="68">
        <f t="shared" si="75"/>
        <v>0</v>
      </c>
      <c r="Q422" s="68">
        <f t="shared" si="75"/>
        <v>0</v>
      </c>
      <c r="R422" s="68">
        <f t="shared" si="71"/>
        <v>61.764000000000003</v>
      </c>
      <c r="S422" s="68">
        <f t="shared" si="67"/>
        <v>11.595999140505803</v>
      </c>
      <c r="T422" s="68">
        <f t="shared" si="72"/>
        <v>3237.9972239999979</v>
      </c>
    </row>
    <row r="423" spans="1:20" x14ac:dyDescent="0.35">
      <c r="A423" s="63">
        <v>45706.416666665653</v>
      </c>
      <c r="B423" s="46">
        <v>313.428</v>
      </c>
      <c r="C423" s="46">
        <v>19202.574297359999</v>
      </c>
      <c r="D423" s="66">
        <v>0</v>
      </c>
      <c r="E423" s="66">
        <v>0</v>
      </c>
      <c r="F423" s="19">
        <f t="shared" si="74"/>
        <v>313.428</v>
      </c>
      <c r="G423" s="19">
        <f t="shared" si="74"/>
        <v>19202.574297359999</v>
      </c>
      <c r="H423" s="67">
        <v>0</v>
      </c>
      <c r="I423" s="34">
        <f t="shared" si="68"/>
        <v>313.428</v>
      </c>
      <c r="J423" s="68">
        <f t="shared" si="69"/>
        <v>61.266301343083576</v>
      </c>
      <c r="K423" s="110">
        <v>5.16</v>
      </c>
      <c r="L423" s="68">
        <f t="shared" si="70"/>
        <v>61.764000000000003</v>
      </c>
      <c r="M423" s="68">
        <f t="shared" si="75"/>
        <v>49.564706644968119</v>
      </c>
      <c r="N423" s="68">
        <f t="shared" si="75"/>
        <v>45.190892753706514</v>
      </c>
      <c r="O423" s="68">
        <f t="shared" si="75"/>
        <v>43.26533570177984</v>
      </c>
      <c r="P423" s="68">
        <f t="shared" si="75"/>
        <v>0</v>
      </c>
      <c r="Q423" s="68">
        <f t="shared" si="75"/>
        <v>0</v>
      </c>
      <c r="R423" s="68">
        <f t="shared" si="71"/>
        <v>61.764000000000003</v>
      </c>
      <c r="S423" s="68">
        <f t="shared" si="67"/>
        <v>0</v>
      </c>
      <c r="T423" s="68">
        <f t="shared" si="72"/>
        <v>0</v>
      </c>
    </row>
    <row r="424" spans="1:20" x14ac:dyDescent="0.35">
      <c r="A424" s="63">
        <v>45706.458333332317</v>
      </c>
      <c r="B424" s="46">
        <v>262.39999999999998</v>
      </c>
      <c r="C424" s="46">
        <v>16764.736000000001</v>
      </c>
      <c r="D424" s="66">
        <v>15.154999999999999</v>
      </c>
      <c r="E424" s="66">
        <v>968.25300000000004</v>
      </c>
      <c r="F424" s="19">
        <f t="shared" si="74"/>
        <v>247.24499999999998</v>
      </c>
      <c r="G424" s="19">
        <f t="shared" si="74"/>
        <v>15796.483</v>
      </c>
      <c r="H424" s="67">
        <v>0</v>
      </c>
      <c r="I424" s="34">
        <f t="shared" si="68"/>
        <v>247.24499999999998</v>
      </c>
      <c r="J424" s="68">
        <f t="shared" si="69"/>
        <v>63.889999797771445</v>
      </c>
      <c r="K424" s="110">
        <v>5.16</v>
      </c>
      <c r="L424" s="68">
        <f t="shared" si="70"/>
        <v>61.764000000000003</v>
      </c>
      <c r="M424" s="68">
        <f t="shared" ref="M424:Q439" si="76">M423</f>
        <v>49.564706644968119</v>
      </c>
      <c r="N424" s="68">
        <f t="shared" si="76"/>
        <v>45.190892753706514</v>
      </c>
      <c r="O424" s="68">
        <f t="shared" si="76"/>
        <v>43.26533570177984</v>
      </c>
      <c r="P424" s="68">
        <f t="shared" si="76"/>
        <v>0</v>
      </c>
      <c r="Q424" s="68">
        <f t="shared" si="76"/>
        <v>0</v>
      </c>
      <c r="R424" s="68">
        <f t="shared" si="71"/>
        <v>61.764000000000003</v>
      </c>
      <c r="S424" s="68">
        <f t="shared" si="67"/>
        <v>2.125999797771442</v>
      </c>
      <c r="T424" s="68">
        <f t="shared" si="72"/>
        <v>525.64282000000014</v>
      </c>
    </row>
    <row r="425" spans="1:20" x14ac:dyDescent="0.35">
      <c r="A425" s="63">
        <v>45706.499999998981</v>
      </c>
      <c r="B425" s="46">
        <v>235.459</v>
      </c>
      <c r="C425" s="46">
        <v>13922.024393690001</v>
      </c>
      <c r="D425" s="66">
        <v>0</v>
      </c>
      <c r="E425" s="66">
        <v>0</v>
      </c>
      <c r="F425" s="19">
        <f t="shared" si="74"/>
        <v>235.459</v>
      </c>
      <c r="G425" s="19">
        <f t="shared" si="74"/>
        <v>13922.024393690001</v>
      </c>
      <c r="H425" s="67">
        <v>0</v>
      </c>
      <c r="I425" s="34">
        <f t="shared" si="68"/>
        <v>235.459</v>
      </c>
      <c r="J425" s="68">
        <f t="shared" si="69"/>
        <v>59.127170308588759</v>
      </c>
      <c r="K425" s="110">
        <v>5.16</v>
      </c>
      <c r="L425" s="68">
        <f t="shared" si="70"/>
        <v>61.764000000000003</v>
      </c>
      <c r="M425" s="68">
        <f t="shared" si="76"/>
        <v>49.564706644968119</v>
      </c>
      <c r="N425" s="68">
        <f t="shared" si="76"/>
        <v>45.190892753706514</v>
      </c>
      <c r="O425" s="68">
        <f t="shared" si="76"/>
        <v>43.26533570177984</v>
      </c>
      <c r="P425" s="68">
        <f t="shared" si="76"/>
        <v>0</v>
      </c>
      <c r="Q425" s="68">
        <f t="shared" si="76"/>
        <v>0</v>
      </c>
      <c r="R425" s="68">
        <f t="shared" si="71"/>
        <v>61.764000000000003</v>
      </c>
      <c r="S425" s="68">
        <f t="shared" si="67"/>
        <v>0</v>
      </c>
      <c r="T425" s="68">
        <f t="shared" si="72"/>
        <v>0</v>
      </c>
    </row>
    <row r="426" spans="1:20" x14ac:dyDescent="0.35">
      <c r="A426" s="63">
        <v>45706.541666665646</v>
      </c>
      <c r="B426" s="46">
        <v>210.47899999999998</v>
      </c>
      <c r="C426" s="46">
        <v>12433.116685640001</v>
      </c>
      <c r="D426" s="66">
        <v>0</v>
      </c>
      <c r="E426" s="66">
        <v>0</v>
      </c>
      <c r="F426" s="19">
        <f t="shared" si="74"/>
        <v>210.47899999999998</v>
      </c>
      <c r="G426" s="19">
        <f t="shared" si="74"/>
        <v>12433.116685640001</v>
      </c>
      <c r="H426" s="67">
        <v>0</v>
      </c>
      <c r="I426" s="34">
        <f t="shared" si="68"/>
        <v>210.47899999999998</v>
      </c>
      <c r="J426" s="68">
        <f t="shared" si="69"/>
        <v>59.070580369728106</v>
      </c>
      <c r="K426" s="110">
        <v>5.16</v>
      </c>
      <c r="L426" s="68">
        <f t="shared" si="70"/>
        <v>61.764000000000003</v>
      </c>
      <c r="M426" s="68">
        <f t="shared" si="76"/>
        <v>49.564706644968119</v>
      </c>
      <c r="N426" s="68">
        <f t="shared" si="76"/>
        <v>45.190892753706514</v>
      </c>
      <c r="O426" s="68">
        <f t="shared" si="76"/>
        <v>43.26533570177984</v>
      </c>
      <c r="P426" s="68">
        <f t="shared" si="76"/>
        <v>0</v>
      </c>
      <c r="Q426" s="68">
        <f t="shared" si="76"/>
        <v>0</v>
      </c>
      <c r="R426" s="68">
        <f t="shared" si="71"/>
        <v>61.764000000000003</v>
      </c>
      <c r="S426" s="68">
        <f t="shared" si="67"/>
        <v>0</v>
      </c>
      <c r="T426" s="68">
        <f t="shared" si="72"/>
        <v>0</v>
      </c>
    </row>
    <row r="427" spans="1:20" x14ac:dyDescent="0.35">
      <c r="A427" s="63">
        <v>45706.58333333231</v>
      </c>
      <c r="B427" s="46">
        <v>203.79599999999999</v>
      </c>
      <c r="C427" s="46">
        <v>10691.116882800001</v>
      </c>
      <c r="D427" s="66">
        <v>0</v>
      </c>
      <c r="E427" s="66">
        <v>0</v>
      </c>
      <c r="F427" s="19">
        <f t="shared" si="74"/>
        <v>203.79599999999999</v>
      </c>
      <c r="G427" s="19">
        <f t="shared" si="74"/>
        <v>10691.116882800001</v>
      </c>
      <c r="H427" s="67">
        <v>0</v>
      </c>
      <c r="I427" s="34">
        <f t="shared" si="68"/>
        <v>203.79599999999999</v>
      </c>
      <c r="J427" s="68">
        <f t="shared" si="69"/>
        <v>52.459895595595604</v>
      </c>
      <c r="K427" s="110">
        <v>5.16</v>
      </c>
      <c r="L427" s="68">
        <f t="shared" si="70"/>
        <v>61.764000000000003</v>
      </c>
      <c r="M427" s="68">
        <f t="shared" si="76"/>
        <v>49.564706644968119</v>
      </c>
      <c r="N427" s="68">
        <f t="shared" si="76"/>
        <v>45.190892753706514</v>
      </c>
      <c r="O427" s="68">
        <f t="shared" si="76"/>
        <v>43.26533570177984</v>
      </c>
      <c r="P427" s="68">
        <f t="shared" si="76"/>
        <v>0</v>
      </c>
      <c r="Q427" s="68">
        <f t="shared" si="76"/>
        <v>0</v>
      </c>
      <c r="R427" s="68">
        <f t="shared" si="71"/>
        <v>61.764000000000003</v>
      </c>
      <c r="S427" s="68">
        <f t="shared" si="67"/>
        <v>0</v>
      </c>
      <c r="T427" s="68">
        <f t="shared" si="72"/>
        <v>0</v>
      </c>
    </row>
    <row r="428" spans="1:20" x14ac:dyDescent="0.35">
      <c r="A428" s="63">
        <v>45706.624999998974</v>
      </c>
      <c r="B428" s="46">
        <v>197.59</v>
      </c>
      <c r="C428" s="46">
        <v>9526.595457200001</v>
      </c>
      <c r="D428" s="66">
        <v>0</v>
      </c>
      <c r="E428" s="66">
        <v>0</v>
      </c>
      <c r="F428" s="19">
        <f t="shared" si="74"/>
        <v>197.59</v>
      </c>
      <c r="G428" s="19">
        <f t="shared" si="74"/>
        <v>9526.595457200001</v>
      </c>
      <c r="H428" s="67">
        <v>0</v>
      </c>
      <c r="I428" s="34">
        <f t="shared" si="68"/>
        <v>197.59</v>
      </c>
      <c r="J428" s="68">
        <f t="shared" si="69"/>
        <v>48.213955449162412</v>
      </c>
      <c r="K428" s="110">
        <v>5.16</v>
      </c>
      <c r="L428" s="68">
        <f t="shared" si="70"/>
        <v>61.764000000000003</v>
      </c>
      <c r="M428" s="68">
        <f t="shared" si="76"/>
        <v>49.564706644968119</v>
      </c>
      <c r="N428" s="68">
        <f t="shared" si="76"/>
        <v>45.190892753706514</v>
      </c>
      <c r="O428" s="68">
        <f t="shared" si="76"/>
        <v>43.26533570177984</v>
      </c>
      <c r="P428" s="68">
        <f t="shared" si="76"/>
        <v>0</v>
      </c>
      <c r="Q428" s="68">
        <f t="shared" si="76"/>
        <v>0</v>
      </c>
      <c r="R428" s="68">
        <f t="shared" si="71"/>
        <v>61.764000000000003</v>
      </c>
      <c r="S428" s="68">
        <f t="shared" si="67"/>
        <v>0</v>
      </c>
      <c r="T428" s="68">
        <f t="shared" si="72"/>
        <v>0</v>
      </c>
    </row>
    <row r="429" spans="1:20" x14ac:dyDescent="0.35">
      <c r="A429" s="63">
        <v>45706.666666665638</v>
      </c>
      <c r="B429" s="46">
        <v>275.245</v>
      </c>
      <c r="C429" s="46">
        <v>11991.163864900001</v>
      </c>
      <c r="D429" s="66">
        <v>0</v>
      </c>
      <c r="E429" s="66">
        <v>0</v>
      </c>
      <c r="F429" s="19">
        <f t="shared" si="74"/>
        <v>275.245</v>
      </c>
      <c r="G429" s="19">
        <f t="shared" si="74"/>
        <v>11991.163864900001</v>
      </c>
      <c r="H429" s="67">
        <v>0</v>
      </c>
      <c r="I429" s="34">
        <f t="shared" si="68"/>
        <v>275.245</v>
      </c>
      <c r="J429" s="68">
        <f t="shared" si="69"/>
        <v>43.565419407800327</v>
      </c>
      <c r="K429" s="110">
        <v>5.16</v>
      </c>
      <c r="L429" s="68">
        <f t="shared" si="70"/>
        <v>61.764000000000003</v>
      </c>
      <c r="M429" s="68">
        <f t="shared" si="76"/>
        <v>49.564706644968119</v>
      </c>
      <c r="N429" s="68">
        <f t="shared" si="76"/>
        <v>45.190892753706514</v>
      </c>
      <c r="O429" s="68">
        <f t="shared" si="76"/>
        <v>43.26533570177984</v>
      </c>
      <c r="P429" s="68">
        <f t="shared" si="76"/>
        <v>0</v>
      </c>
      <c r="Q429" s="68">
        <f t="shared" si="76"/>
        <v>0</v>
      </c>
      <c r="R429" s="68">
        <f t="shared" si="71"/>
        <v>61.764000000000003</v>
      </c>
      <c r="S429" s="68">
        <f t="shared" si="67"/>
        <v>0</v>
      </c>
      <c r="T429" s="68">
        <f t="shared" si="72"/>
        <v>0</v>
      </c>
    </row>
    <row r="430" spans="1:20" x14ac:dyDescent="0.35">
      <c r="A430" s="63">
        <v>45706.708333332303</v>
      </c>
      <c r="B430" s="46">
        <v>338.81100000000004</v>
      </c>
      <c r="C430" s="46">
        <v>16186.380900600001</v>
      </c>
      <c r="D430" s="66">
        <v>0</v>
      </c>
      <c r="E430" s="66">
        <v>0</v>
      </c>
      <c r="F430" s="19">
        <f t="shared" si="74"/>
        <v>338.81100000000004</v>
      </c>
      <c r="G430" s="19">
        <f t="shared" si="74"/>
        <v>16186.380900600001</v>
      </c>
      <c r="H430" s="67">
        <v>0</v>
      </c>
      <c r="I430" s="34">
        <f t="shared" si="68"/>
        <v>338.81100000000004</v>
      </c>
      <c r="J430" s="68">
        <f t="shared" si="69"/>
        <v>47.774071386702317</v>
      </c>
      <c r="K430" s="110">
        <v>5.16</v>
      </c>
      <c r="L430" s="68">
        <f t="shared" si="70"/>
        <v>61.764000000000003</v>
      </c>
      <c r="M430" s="68">
        <f t="shared" si="76"/>
        <v>49.564706644968119</v>
      </c>
      <c r="N430" s="68">
        <f t="shared" si="76"/>
        <v>45.190892753706514</v>
      </c>
      <c r="O430" s="68">
        <f t="shared" si="76"/>
        <v>43.26533570177984</v>
      </c>
      <c r="P430" s="68">
        <f t="shared" si="76"/>
        <v>0</v>
      </c>
      <c r="Q430" s="68">
        <f t="shared" si="76"/>
        <v>0</v>
      </c>
      <c r="R430" s="68">
        <f t="shared" si="71"/>
        <v>61.764000000000003</v>
      </c>
      <c r="S430" s="68">
        <f t="shared" si="67"/>
        <v>0</v>
      </c>
      <c r="T430" s="68">
        <f t="shared" si="72"/>
        <v>0</v>
      </c>
    </row>
    <row r="431" spans="1:20" x14ac:dyDescent="0.35">
      <c r="A431" s="63">
        <v>45706.749999998967</v>
      </c>
      <c r="B431" s="46">
        <v>307.34899999999999</v>
      </c>
      <c r="C431" s="46">
        <v>23063.942368249998</v>
      </c>
      <c r="D431" s="66">
        <v>0</v>
      </c>
      <c r="E431" s="66">
        <v>0</v>
      </c>
      <c r="F431" s="19">
        <f t="shared" si="74"/>
        <v>307.34899999999999</v>
      </c>
      <c r="G431" s="19">
        <f t="shared" si="74"/>
        <v>23063.942368249998</v>
      </c>
      <c r="H431" s="67">
        <v>0</v>
      </c>
      <c r="I431" s="34">
        <f t="shared" si="68"/>
        <v>307.34899999999999</v>
      </c>
      <c r="J431" s="68">
        <f t="shared" si="69"/>
        <v>75.041540295397084</v>
      </c>
      <c r="K431" s="110">
        <v>5.16</v>
      </c>
      <c r="L431" s="68">
        <f t="shared" si="70"/>
        <v>61.764000000000003</v>
      </c>
      <c r="M431" s="68">
        <f t="shared" si="76"/>
        <v>49.564706644968119</v>
      </c>
      <c r="N431" s="68">
        <f t="shared" si="76"/>
        <v>45.190892753706514</v>
      </c>
      <c r="O431" s="68">
        <f t="shared" si="76"/>
        <v>43.26533570177984</v>
      </c>
      <c r="P431" s="68">
        <f t="shared" si="76"/>
        <v>0</v>
      </c>
      <c r="Q431" s="68">
        <f t="shared" si="76"/>
        <v>0</v>
      </c>
      <c r="R431" s="68">
        <f t="shared" si="71"/>
        <v>61.764000000000003</v>
      </c>
      <c r="S431" s="68">
        <f t="shared" si="67"/>
        <v>13.277540295397081</v>
      </c>
      <c r="T431" s="68">
        <f t="shared" si="72"/>
        <v>4080.8387322499975</v>
      </c>
    </row>
    <row r="432" spans="1:20" x14ac:dyDescent="0.35">
      <c r="A432" s="63">
        <v>45706.791666665631</v>
      </c>
      <c r="B432" s="46">
        <v>253.53900000000002</v>
      </c>
      <c r="C432" s="46">
        <v>27654.72813363</v>
      </c>
      <c r="D432" s="66"/>
      <c r="E432" s="66"/>
      <c r="F432" s="19">
        <f t="shared" si="74"/>
        <v>253.53900000000002</v>
      </c>
      <c r="G432" s="19">
        <f t="shared" si="74"/>
        <v>27654.72813363</v>
      </c>
      <c r="H432" s="67">
        <v>0</v>
      </c>
      <c r="I432" s="34">
        <f t="shared" si="68"/>
        <v>253.53900000000002</v>
      </c>
      <c r="J432" s="68">
        <f t="shared" si="69"/>
        <v>109.07484897246577</v>
      </c>
      <c r="K432" s="110">
        <v>5.16</v>
      </c>
      <c r="L432" s="68">
        <f t="shared" si="70"/>
        <v>61.764000000000003</v>
      </c>
      <c r="M432" s="68">
        <f t="shared" si="76"/>
        <v>49.564706644968119</v>
      </c>
      <c r="N432" s="68">
        <f t="shared" si="76"/>
        <v>45.190892753706514</v>
      </c>
      <c r="O432" s="68">
        <f t="shared" si="76"/>
        <v>43.26533570177984</v>
      </c>
      <c r="P432" s="68">
        <f t="shared" si="76"/>
        <v>0</v>
      </c>
      <c r="Q432" s="68">
        <f t="shared" si="76"/>
        <v>0</v>
      </c>
      <c r="R432" s="68">
        <f t="shared" si="71"/>
        <v>61.764000000000003</v>
      </c>
      <c r="S432" s="68">
        <f t="shared" si="67"/>
        <v>47.31084897246577</v>
      </c>
      <c r="T432" s="68">
        <f t="shared" si="72"/>
        <v>11995.14533763</v>
      </c>
    </row>
    <row r="433" spans="1:20" x14ac:dyDescent="0.35">
      <c r="A433" s="63">
        <v>45706.833333332295</v>
      </c>
      <c r="B433" s="46">
        <v>248.88200000000001</v>
      </c>
      <c r="C433" s="46">
        <v>24913.4938975</v>
      </c>
      <c r="D433" s="66"/>
      <c r="E433" s="66"/>
      <c r="F433" s="19">
        <f t="shared" si="74"/>
        <v>248.88200000000001</v>
      </c>
      <c r="G433" s="19">
        <f t="shared" si="74"/>
        <v>24913.4938975</v>
      </c>
      <c r="H433" s="67">
        <v>0</v>
      </c>
      <c r="I433" s="34">
        <f t="shared" si="68"/>
        <v>248.88200000000001</v>
      </c>
      <c r="J433" s="68">
        <f t="shared" si="69"/>
        <v>100.10163007971649</v>
      </c>
      <c r="K433" s="110">
        <v>5.16</v>
      </c>
      <c r="L433" s="68">
        <f t="shared" si="70"/>
        <v>61.764000000000003</v>
      </c>
      <c r="M433" s="68">
        <f t="shared" si="76"/>
        <v>49.564706644968119</v>
      </c>
      <c r="N433" s="68">
        <f t="shared" si="76"/>
        <v>45.190892753706514</v>
      </c>
      <c r="O433" s="68">
        <f t="shared" si="76"/>
        <v>43.26533570177984</v>
      </c>
      <c r="P433" s="68">
        <f t="shared" si="76"/>
        <v>0</v>
      </c>
      <c r="Q433" s="68">
        <f t="shared" si="76"/>
        <v>0</v>
      </c>
      <c r="R433" s="68">
        <f t="shared" si="71"/>
        <v>61.764000000000003</v>
      </c>
      <c r="S433" s="68">
        <f t="shared" si="67"/>
        <v>38.337630079716483</v>
      </c>
      <c r="T433" s="68">
        <f t="shared" si="72"/>
        <v>9541.546049499997</v>
      </c>
    </row>
    <row r="434" spans="1:20" x14ac:dyDescent="0.35">
      <c r="A434" s="63">
        <v>45706.87499999896</v>
      </c>
      <c r="B434" s="46">
        <v>258.86900000000003</v>
      </c>
      <c r="C434" s="46">
        <v>22729.9648896</v>
      </c>
      <c r="D434" s="66"/>
      <c r="E434" s="66"/>
      <c r="F434" s="19">
        <f t="shared" si="74"/>
        <v>258.86900000000003</v>
      </c>
      <c r="G434" s="19">
        <f t="shared" si="74"/>
        <v>22729.9648896</v>
      </c>
      <c r="H434" s="67">
        <v>0</v>
      </c>
      <c r="I434" s="34">
        <f t="shared" si="68"/>
        <v>258.86900000000003</v>
      </c>
      <c r="J434" s="68">
        <f t="shared" si="69"/>
        <v>87.804893168359271</v>
      </c>
      <c r="K434" s="110">
        <v>5.16</v>
      </c>
      <c r="L434" s="68">
        <f t="shared" si="70"/>
        <v>61.764000000000003</v>
      </c>
      <c r="M434" s="68">
        <f t="shared" si="76"/>
        <v>49.564706644968119</v>
      </c>
      <c r="N434" s="68">
        <f t="shared" si="76"/>
        <v>45.190892753706514</v>
      </c>
      <c r="O434" s="68">
        <f t="shared" si="76"/>
        <v>43.26533570177984</v>
      </c>
      <c r="P434" s="68">
        <f t="shared" si="76"/>
        <v>0</v>
      </c>
      <c r="Q434" s="68">
        <f t="shared" si="76"/>
        <v>0</v>
      </c>
      <c r="R434" s="68">
        <f t="shared" si="71"/>
        <v>61.764000000000003</v>
      </c>
      <c r="S434" s="68">
        <f t="shared" si="67"/>
        <v>26.040893168359268</v>
      </c>
      <c r="T434" s="68">
        <f t="shared" si="72"/>
        <v>6741.1799735999966</v>
      </c>
    </row>
    <row r="435" spans="1:20" x14ac:dyDescent="0.35">
      <c r="A435" s="63">
        <v>45706.916666665624</v>
      </c>
      <c r="B435" s="46">
        <v>274.06799999999998</v>
      </c>
      <c r="C435" s="46">
        <v>22062.928942439998</v>
      </c>
      <c r="D435" s="66">
        <v>0</v>
      </c>
      <c r="E435" s="66">
        <v>0</v>
      </c>
      <c r="F435" s="19">
        <f t="shared" si="74"/>
        <v>274.06799999999998</v>
      </c>
      <c r="G435" s="19">
        <f t="shared" si="74"/>
        <v>22062.928942439998</v>
      </c>
      <c r="H435" s="67">
        <v>0</v>
      </c>
      <c r="I435" s="34">
        <f t="shared" si="68"/>
        <v>274.06799999999998</v>
      </c>
      <c r="J435" s="68">
        <f t="shared" si="69"/>
        <v>80.501659961907265</v>
      </c>
      <c r="K435" s="110">
        <v>5.16</v>
      </c>
      <c r="L435" s="68">
        <f t="shared" si="70"/>
        <v>61.764000000000003</v>
      </c>
      <c r="M435" s="68">
        <f t="shared" si="76"/>
        <v>49.564706644968119</v>
      </c>
      <c r="N435" s="68">
        <f t="shared" si="76"/>
        <v>45.190892753706514</v>
      </c>
      <c r="O435" s="68">
        <f t="shared" si="76"/>
        <v>43.26533570177984</v>
      </c>
      <c r="P435" s="68">
        <f t="shared" si="76"/>
        <v>0</v>
      </c>
      <c r="Q435" s="68">
        <f t="shared" si="76"/>
        <v>0</v>
      </c>
      <c r="R435" s="68">
        <f t="shared" si="71"/>
        <v>61.764000000000003</v>
      </c>
      <c r="S435" s="68">
        <f t="shared" si="67"/>
        <v>18.737659961907262</v>
      </c>
      <c r="T435" s="68">
        <f t="shared" si="72"/>
        <v>5135.3929904399993</v>
      </c>
    </row>
    <row r="436" spans="1:20" x14ac:dyDescent="0.35">
      <c r="A436" s="63">
        <v>45706.958333332288</v>
      </c>
      <c r="B436" s="46">
        <v>240.97299999999998</v>
      </c>
      <c r="C436" s="46">
        <v>18054.93321372</v>
      </c>
      <c r="D436" s="66">
        <v>0</v>
      </c>
      <c r="E436" s="66">
        <v>0</v>
      </c>
      <c r="F436" s="19">
        <f t="shared" si="74"/>
        <v>240.97299999999998</v>
      </c>
      <c r="G436" s="19">
        <f t="shared" si="74"/>
        <v>18054.93321372</v>
      </c>
      <c r="H436" s="67">
        <v>0</v>
      </c>
      <c r="I436" s="34">
        <f t="shared" si="68"/>
        <v>240.97299999999998</v>
      </c>
      <c r="J436" s="68">
        <f t="shared" si="69"/>
        <v>74.925129428276207</v>
      </c>
      <c r="K436" s="110">
        <v>5.16</v>
      </c>
      <c r="L436" s="68">
        <f t="shared" si="70"/>
        <v>61.764000000000003</v>
      </c>
      <c r="M436" s="68">
        <f t="shared" si="76"/>
        <v>49.564706644968119</v>
      </c>
      <c r="N436" s="68">
        <f t="shared" si="76"/>
        <v>45.190892753706514</v>
      </c>
      <c r="O436" s="68">
        <f t="shared" si="76"/>
        <v>43.26533570177984</v>
      </c>
      <c r="P436" s="68">
        <f t="shared" si="76"/>
        <v>0</v>
      </c>
      <c r="Q436" s="68">
        <f t="shared" si="76"/>
        <v>0</v>
      </c>
      <c r="R436" s="68">
        <f t="shared" si="71"/>
        <v>61.764000000000003</v>
      </c>
      <c r="S436" s="68">
        <f t="shared" si="67"/>
        <v>13.161129428276205</v>
      </c>
      <c r="T436" s="68">
        <f t="shared" si="72"/>
        <v>3171.4768417200016</v>
      </c>
    </row>
    <row r="437" spans="1:20" x14ac:dyDescent="0.35">
      <c r="A437" s="63">
        <v>45706.999999998952</v>
      </c>
      <c r="B437" s="46">
        <v>240.62299999999999</v>
      </c>
      <c r="C437" s="46">
        <v>17161.581742369999</v>
      </c>
      <c r="D437" s="66">
        <v>0</v>
      </c>
      <c r="E437" s="66">
        <v>0</v>
      </c>
      <c r="F437" s="19">
        <f t="shared" si="74"/>
        <v>240.62299999999999</v>
      </c>
      <c r="G437" s="19">
        <f t="shared" si="74"/>
        <v>17161.581742369999</v>
      </c>
      <c r="H437" s="67">
        <v>0</v>
      </c>
      <c r="I437" s="34">
        <f t="shared" si="68"/>
        <v>240.62299999999999</v>
      </c>
      <c r="J437" s="68">
        <f t="shared" si="69"/>
        <v>71.321451990749011</v>
      </c>
      <c r="K437" s="110">
        <v>5.16</v>
      </c>
      <c r="L437" s="68">
        <f t="shared" si="70"/>
        <v>61.764000000000003</v>
      </c>
      <c r="M437" s="68">
        <f t="shared" si="76"/>
        <v>49.564706644968119</v>
      </c>
      <c r="N437" s="68">
        <f t="shared" si="76"/>
        <v>45.190892753706514</v>
      </c>
      <c r="O437" s="68">
        <f t="shared" si="76"/>
        <v>43.26533570177984</v>
      </c>
      <c r="P437" s="68">
        <f t="shared" si="76"/>
        <v>0</v>
      </c>
      <c r="Q437" s="68">
        <f t="shared" si="76"/>
        <v>0</v>
      </c>
      <c r="R437" s="68">
        <f t="shared" si="71"/>
        <v>61.764000000000003</v>
      </c>
      <c r="S437" s="68">
        <f t="shared" si="67"/>
        <v>9.5574519907490085</v>
      </c>
      <c r="T437" s="68">
        <f t="shared" si="72"/>
        <v>2299.7427703699987</v>
      </c>
    </row>
    <row r="438" spans="1:20" x14ac:dyDescent="0.35">
      <c r="A438" s="63">
        <v>45707.041666665617</v>
      </c>
      <c r="B438" s="46">
        <v>276.41299999999995</v>
      </c>
      <c r="C438" s="46">
        <v>22308.466961009999</v>
      </c>
      <c r="D438" s="66">
        <v>0</v>
      </c>
      <c r="E438" s="66">
        <v>0</v>
      </c>
      <c r="F438" s="19">
        <f t="shared" si="74"/>
        <v>276.41299999999995</v>
      </c>
      <c r="G438" s="19">
        <f t="shared" si="74"/>
        <v>22308.466961009999</v>
      </c>
      <c r="H438" s="67">
        <v>0</v>
      </c>
      <c r="I438" s="34">
        <f t="shared" si="68"/>
        <v>276.41299999999995</v>
      </c>
      <c r="J438" s="68">
        <f t="shared" si="69"/>
        <v>80.7070107448275</v>
      </c>
      <c r="K438" s="110">
        <v>6.74</v>
      </c>
      <c r="L438" s="68">
        <f t="shared" si="70"/>
        <v>78.195999999999998</v>
      </c>
      <c r="M438" s="68">
        <f t="shared" si="76"/>
        <v>49.564706644968119</v>
      </c>
      <c r="N438" s="68">
        <f t="shared" si="76"/>
        <v>45.190892753706514</v>
      </c>
      <c r="O438" s="68">
        <f t="shared" si="76"/>
        <v>43.26533570177984</v>
      </c>
      <c r="P438" s="68">
        <f t="shared" si="76"/>
        <v>0</v>
      </c>
      <c r="Q438" s="68">
        <f t="shared" si="76"/>
        <v>0</v>
      </c>
      <c r="R438" s="68">
        <f t="shared" si="71"/>
        <v>78.195999999999998</v>
      </c>
      <c r="S438" s="68">
        <f t="shared" si="67"/>
        <v>2.5110107448275016</v>
      </c>
      <c r="T438" s="68">
        <f t="shared" si="72"/>
        <v>694.07601301000409</v>
      </c>
    </row>
    <row r="439" spans="1:20" x14ac:dyDescent="0.35">
      <c r="A439" s="63">
        <v>45707.083333332281</v>
      </c>
      <c r="B439" s="46">
        <v>317.101</v>
      </c>
      <c r="C439" s="46">
        <v>25228.326157219999</v>
      </c>
      <c r="D439" s="66">
        <v>0</v>
      </c>
      <c r="E439" s="66">
        <v>0</v>
      </c>
      <c r="F439" s="19">
        <f t="shared" si="74"/>
        <v>317.101</v>
      </c>
      <c r="G439" s="19">
        <f t="shared" si="74"/>
        <v>25228.326157219999</v>
      </c>
      <c r="H439" s="67">
        <v>0</v>
      </c>
      <c r="I439" s="34">
        <f t="shared" si="68"/>
        <v>317.101</v>
      </c>
      <c r="J439" s="68">
        <f t="shared" si="69"/>
        <v>79.559276562420166</v>
      </c>
      <c r="K439" s="110">
        <v>6.74</v>
      </c>
      <c r="L439" s="68">
        <f t="shared" si="70"/>
        <v>78.195999999999998</v>
      </c>
      <c r="M439" s="68">
        <f t="shared" si="76"/>
        <v>49.564706644968119</v>
      </c>
      <c r="N439" s="68">
        <f t="shared" si="76"/>
        <v>45.190892753706514</v>
      </c>
      <c r="O439" s="68">
        <f t="shared" si="76"/>
        <v>43.26533570177984</v>
      </c>
      <c r="P439" s="68">
        <f t="shared" si="76"/>
        <v>0</v>
      </c>
      <c r="Q439" s="68">
        <f t="shared" si="76"/>
        <v>0</v>
      </c>
      <c r="R439" s="68">
        <f t="shared" si="71"/>
        <v>78.195999999999998</v>
      </c>
      <c r="S439" s="68">
        <f t="shared" si="67"/>
        <v>1.3632765624201681</v>
      </c>
      <c r="T439" s="68">
        <f t="shared" si="72"/>
        <v>432.29636121999772</v>
      </c>
    </row>
    <row r="440" spans="1:20" x14ac:dyDescent="0.35">
      <c r="A440" s="63">
        <v>45707.124999998945</v>
      </c>
      <c r="B440" s="46">
        <v>314.83699999999999</v>
      </c>
      <c r="C440" s="46">
        <v>23737.969231300001</v>
      </c>
      <c r="D440" s="66">
        <v>0</v>
      </c>
      <c r="E440" s="66">
        <v>0</v>
      </c>
      <c r="F440" s="19">
        <f t="shared" si="74"/>
        <v>314.83699999999999</v>
      </c>
      <c r="G440" s="19">
        <f t="shared" si="74"/>
        <v>23737.969231300001</v>
      </c>
      <c r="H440" s="67">
        <v>0</v>
      </c>
      <c r="I440" s="34">
        <f t="shared" si="68"/>
        <v>314.83699999999999</v>
      </c>
      <c r="J440" s="68">
        <f t="shared" si="69"/>
        <v>75.397647771068847</v>
      </c>
      <c r="K440" s="110">
        <v>6.74</v>
      </c>
      <c r="L440" s="68">
        <f t="shared" si="70"/>
        <v>78.195999999999998</v>
      </c>
      <c r="M440" s="68">
        <f t="shared" ref="M440:Q455" si="77">M439</f>
        <v>49.564706644968119</v>
      </c>
      <c r="N440" s="68">
        <f t="shared" si="77"/>
        <v>45.190892753706514</v>
      </c>
      <c r="O440" s="68">
        <f t="shared" si="77"/>
        <v>43.26533570177984</v>
      </c>
      <c r="P440" s="68">
        <f t="shared" si="77"/>
        <v>0</v>
      </c>
      <c r="Q440" s="68">
        <f t="shared" si="77"/>
        <v>0</v>
      </c>
      <c r="R440" s="68">
        <f t="shared" si="71"/>
        <v>78.195999999999998</v>
      </c>
      <c r="S440" s="68">
        <f t="shared" si="67"/>
        <v>0</v>
      </c>
      <c r="T440" s="68">
        <f t="shared" si="72"/>
        <v>0</v>
      </c>
    </row>
    <row r="441" spans="1:20" x14ac:dyDescent="0.35">
      <c r="A441" s="63">
        <v>45707.166666665609</v>
      </c>
      <c r="B441" s="46">
        <v>353.51399999999995</v>
      </c>
      <c r="C441" s="46">
        <v>27689.243661659999</v>
      </c>
      <c r="D441" s="66">
        <v>0</v>
      </c>
      <c r="E441" s="66">
        <v>0</v>
      </c>
      <c r="F441" s="19">
        <f t="shared" si="74"/>
        <v>353.51399999999995</v>
      </c>
      <c r="G441" s="19">
        <f t="shared" si="74"/>
        <v>27689.243661659999</v>
      </c>
      <c r="H441" s="67">
        <v>0</v>
      </c>
      <c r="I441" s="34">
        <f t="shared" si="68"/>
        <v>353.51399999999995</v>
      </c>
      <c r="J441" s="68">
        <f t="shared" si="69"/>
        <v>78.32573437448022</v>
      </c>
      <c r="K441" s="110">
        <v>6.74</v>
      </c>
      <c r="L441" s="68">
        <f t="shared" si="70"/>
        <v>78.195999999999998</v>
      </c>
      <c r="M441" s="68">
        <f t="shared" si="77"/>
        <v>49.564706644968119</v>
      </c>
      <c r="N441" s="68">
        <f t="shared" si="77"/>
        <v>45.190892753706514</v>
      </c>
      <c r="O441" s="68">
        <f t="shared" si="77"/>
        <v>43.26533570177984</v>
      </c>
      <c r="P441" s="68">
        <f t="shared" si="77"/>
        <v>0</v>
      </c>
      <c r="Q441" s="68">
        <f t="shared" si="77"/>
        <v>0</v>
      </c>
      <c r="R441" s="68">
        <f t="shared" si="71"/>
        <v>78.195999999999998</v>
      </c>
      <c r="S441" s="68">
        <f t="shared" si="67"/>
        <v>0.12973437448022196</v>
      </c>
      <c r="T441" s="68">
        <f t="shared" si="72"/>
        <v>45.86291766000118</v>
      </c>
    </row>
    <row r="442" spans="1:20" x14ac:dyDescent="0.35">
      <c r="A442" s="63">
        <v>45707.208333332273</v>
      </c>
      <c r="B442" s="46">
        <v>373.20299999999997</v>
      </c>
      <c r="C442" s="46">
        <v>26399.917270139998</v>
      </c>
      <c r="D442" s="66">
        <v>0</v>
      </c>
      <c r="E442" s="66">
        <v>0</v>
      </c>
      <c r="F442" s="19">
        <f t="shared" si="74"/>
        <v>373.20299999999997</v>
      </c>
      <c r="G442" s="19">
        <f t="shared" si="74"/>
        <v>26399.917270139998</v>
      </c>
      <c r="H442" s="67">
        <v>0</v>
      </c>
      <c r="I442" s="34">
        <f t="shared" si="68"/>
        <v>373.20299999999997</v>
      </c>
      <c r="J442" s="68">
        <f t="shared" si="69"/>
        <v>70.738759522672652</v>
      </c>
      <c r="K442" s="110">
        <v>6.74</v>
      </c>
      <c r="L442" s="68">
        <f t="shared" si="70"/>
        <v>78.195999999999998</v>
      </c>
      <c r="M442" s="68">
        <f t="shared" si="77"/>
        <v>49.564706644968119</v>
      </c>
      <c r="N442" s="68">
        <f t="shared" si="77"/>
        <v>45.190892753706514</v>
      </c>
      <c r="O442" s="68">
        <f t="shared" si="77"/>
        <v>43.26533570177984</v>
      </c>
      <c r="P442" s="68">
        <f t="shared" si="77"/>
        <v>0</v>
      </c>
      <c r="Q442" s="68">
        <f t="shared" si="77"/>
        <v>0</v>
      </c>
      <c r="R442" s="68">
        <f t="shared" si="71"/>
        <v>78.195999999999998</v>
      </c>
      <c r="S442" s="68">
        <f t="shared" si="67"/>
        <v>0</v>
      </c>
      <c r="T442" s="68">
        <f t="shared" si="72"/>
        <v>0</v>
      </c>
    </row>
    <row r="443" spans="1:20" x14ac:dyDescent="0.35">
      <c r="A443" s="63">
        <v>45707.249999998938</v>
      </c>
      <c r="B443" s="46">
        <v>427.44799999999998</v>
      </c>
      <c r="C443" s="46">
        <v>31305.036539200002</v>
      </c>
      <c r="D443" s="66">
        <v>0</v>
      </c>
      <c r="E443" s="66">
        <v>0</v>
      </c>
      <c r="F443" s="19">
        <f t="shared" si="74"/>
        <v>427.44799999999998</v>
      </c>
      <c r="G443" s="19">
        <f t="shared" si="74"/>
        <v>31305.036539200002</v>
      </c>
      <c r="H443" s="67">
        <v>0</v>
      </c>
      <c r="I443" s="34">
        <f t="shared" si="68"/>
        <v>427.44799999999998</v>
      </c>
      <c r="J443" s="68">
        <f t="shared" si="69"/>
        <v>73.23706401527204</v>
      </c>
      <c r="K443" s="110">
        <v>6.74</v>
      </c>
      <c r="L443" s="68">
        <f t="shared" si="70"/>
        <v>78.195999999999998</v>
      </c>
      <c r="M443" s="68">
        <f t="shared" si="77"/>
        <v>49.564706644968119</v>
      </c>
      <c r="N443" s="68">
        <f t="shared" si="77"/>
        <v>45.190892753706514</v>
      </c>
      <c r="O443" s="68">
        <f t="shared" si="77"/>
        <v>43.26533570177984</v>
      </c>
      <c r="P443" s="68">
        <f t="shared" si="77"/>
        <v>0</v>
      </c>
      <c r="Q443" s="68">
        <f t="shared" si="77"/>
        <v>0</v>
      </c>
      <c r="R443" s="68">
        <f t="shared" si="71"/>
        <v>78.195999999999998</v>
      </c>
      <c r="S443" s="68">
        <f t="shared" si="67"/>
        <v>0</v>
      </c>
      <c r="T443" s="68">
        <f t="shared" si="72"/>
        <v>0</v>
      </c>
    </row>
    <row r="444" spans="1:20" x14ac:dyDescent="0.35">
      <c r="A444" s="63">
        <v>45707.291666665602</v>
      </c>
      <c r="B444" s="46">
        <v>432.91399999999999</v>
      </c>
      <c r="C444" s="46">
        <v>52181.4547361</v>
      </c>
      <c r="D444" s="66"/>
      <c r="E444" s="66"/>
      <c r="F444" s="19">
        <f t="shared" si="74"/>
        <v>432.91399999999999</v>
      </c>
      <c r="G444" s="19">
        <f t="shared" si="74"/>
        <v>52181.4547361</v>
      </c>
      <c r="H444" s="67">
        <v>0</v>
      </c>
      <c r="I444" s="34">
        <f t="shared" si="68"/>
        <v>432.91399999999999</v>
      </c>
      <c r="J444" s="68">
        <f t="shared" si="69"/>
        <v>120.53538286149212</v>
      </c>
      <c r="K444" s="110">
        <v>6.74</v>
      </c>
      <c r="L444" s="68">
        <f t="shared" si="70"/>
        <v>78.195999999999998</v>
      </c>
      <c r="M444" s="68">
        <f t="shared" si="77"/>
        <v>49.564706644968119</v>
      </c>
      <c r="N444" s="68">
        <f t="shared" si="77"/>
        <v>45.190892753706514</v>
      </c>
      <c r="O444" s="68">
        <f t="shared" si="77"/>
        <v>43.26533570177984</v>
      </c>
      <c r="P444" s="68">
        <f t="shared" si="77"/>
        <v>0</v>
      </c>
      <c r="Q444" s="68">
        <f t="shared" si="77"/>
        <v>0</v>
      </c>
      <c r="R444" s="68">
        <f t="shared" si="71"/>
        <v>78.195999999999998</v>
      </c>
      <c r="S444" s="68">
        <f t="shared" si="67"/>
        <v>42.339382861492126</v>
      </c>
      <c r="T444" s="68">
        <f t="shared" si="72"/>
        <v>18329.311592100003</v>
      </c>
    </row>
    <row r="445" spans="1:20" x14ac:dyDescent="0.35">
      <c r="A445" s="63">
        <v>45707.333333332266</v>
      </c>
      <c r="B445" s="46">
        <v>450.76300000000003</v>
      </c>
      <c r="C445" s="46">
        <v>63264.287973489998</v>
      </c>
      <c r="D445" s="66"/>
      <c r="E445" s="66"/>
      <c r="F445" s="19">
        <f t="shared" si="74"/>
        <v>450.76300000000003</v>
      </c>
      <c r="G445" s="19">
        <f t="shared" si="74"/>
        <v>63264.287973489998</v>
      </c>
      <c r="H445" s="67">
        <v>0</v>
      </c>
      <c r="I445" s="34">
        <f t="shared" si="68"/>
        <v>450.76300000000003</v>
      </c>
      <c r="J445" s="68">
        <f t="shared" si="69"/>
        <v>140.34933651051659</v>
      </c>
      <c r="K445" s="110">
        <v>6.74</v>
      </c>
      <c r="L445" s="68">
        <f t="shared" si="70"/>
        <v>78.195999999999998</v>
      </c>
      <c r="M445" s="68">
        <f t="shared" si="77"/>
        <v>49.564706644968119</v>
      </c>
      <c r="N445" s="68">
        <f t="shared" si="77"/>
        <v>45.190892753706514</v>
      </c>
      <c r="O445" s="68">
        <f t="shared" si="77"/>
        <v>43.26533570177984</v>
      </c>
      <c r="P445" s="68">
        <f t="shared" si="77"/>
        <v>0</v>
      </c>
      <c r="Q445" s="68">
        <f t="shared" si="77"/>
        <v>0</v>
      </c>
      <c r="R445" s="68">
        <f t="shared" si="71"/>
        <v>78.195999999999998</v>
      </c>
      <c r="S445" s="68">
        <f t="shared" si="67"/>
        <v>62.153336510516596</v>
      </c>
      <c r="T445" s="68">
        <f t="shared" si="72"/>
        <v>28016.424425489993</v>
      </c>
    </row>
    <row r="446" spans="1:20" x14ac:dyDescent="0.35">
      <c r="A446" s="63">
        <v>45707.37499999893</v>
      </c>
      <c r="B446" s="46">
        <v>448.10200000000003</v>
      </c>
      <c r="C446" s="46">
        <v>56815.005111959996</v>
      </c>
      <c r="D446" s="66"/>
      <c r="E446" s="66"/>
      <c r="F446" s="19">
        <f t="shared" si="74"/>
        <v>448.10200000000003</v>
      </c>
      <c r="G446" s="19">
        <f t="shared" si="74"/>
        <v>56815.005111959996</v>
      </c>
      <c r="H446" s="67">
        <v>0</v>
      </c>
      <c r="I446" s="34">
        <f t="shared" si="68"/>
        <v>448.10200000000003</v>
      </c>
      <c r="J446" s="68">
        <f t="shared" si="69"/>
        <v>126.7903403956242</v>
      </c>
      <c r="K446" s="110">
        <v>6.74</v>
      </c>
      <c r="L446" s="68">
        <f t="shared" si="70"/>
        <v>78.195999999999998</v>
      </c>
      <c r="M446" s="68">
        <f t="shared" si="77"/>
        <v>49.564706644968119</v>
      </c>
      <c r="N446" s="68">
        <f t="shared" si="77"/>
        <v>45.190892753706514</v>
      </c>
      <c r="O446" s="68">
        <f t="shared" si="77"/>
        <v>43.26533570177984</v>
      </c>
      <c r="P446" s="68">
        <f t="shared" si="77"/>
        <v>0</v>
      </c>
      <c r="Q446" s="68">
        <f t="shared" si="77"/>
        <v>0</v>
      </c>
      <c r="R446" s="68">
        <f t="shared" si="71"/>
        <v>78.195999999999998</v>
      </c>
      <c r="S446" s="68">
        <f t="shared" si="67"/>
        <v>48.594340395624201</v>
      </c>
      <c r="T446" s="68">
        <f t="shared" si="72"/>
        <v>21775.221119959999</v>
      </c>
    </row>
    <row r="447" spans="1:20" x14ac:dyDescent="0.35">
      <c r="A447" s="63">
        <v>45707.416666665595</v>
      </c>
      <c r="B447" s="46">
        <v>448.66900000000004</v>
      </c>
      <c r="C447" s="46">
        <v>46534.678387980006</v>
      </c>
      <c r="D447" s="66"/>
      <c r="E447" s="66"/>
      <c r="F447" s="19">
        <f t="shared" si="74"/>
        <v>448.66900000000004</v>
      </c>
      <c r="G447" s="19">
        <f t="shared" si="74"/>
        <v>46534.678387980006</v>
      </c>
      <c r="H447" s="67">
        <v>0</v>
      </c>
      <c r="I447" s="34">
        <f t="shared" si="68"/>
        <v>448.66900000000004</v>
      </c>
      <c r="J447" s="68">
        <f t="shared" si="69"/>
        <v>103.71716875464986</v>
      </c>
      <c r="K447" s="110">
        <v>6.74</v>
      </c>
      <c r="L447" s="68">
        <f t="shared" si="70"/>
        <v>78.195999999999998</v>
      </c>
      <c r="M447" s="68">
        <f t="shared" si="77"/>
        <v>49.564706644968119</v>
      </c>
      <c r="N447" s="68">
        <f t="shared" si="77"/>
        <v>45.190892753706514</v>
      </c>
      <c r="O447" s="68">
        <f t="shared" si="77"/>
        <v>43.26533570177984</v>
      </c>
      <c r="P447" s="68">
        <f t="shared" si="77"/>
        <v>0</v>
      </c>
      <c r="Q447" s="68">
        <f t="shared" si="77"/>
        <v>0</v>
      </c>
      <c r="R447" s="68">
        <f t="shared" si="71"/>
        <v>78.195999999999998</v>
      </c>
      <c r="S447" s="68">
        <f t="shared" si="67"/>
        <v>25.521168754649864</v>
      </c>
      <c r="T447" s="68">
        <f t="shared" si="72"/>
        <v>11450.557263980001</v>
      </c>
    </row>
    <row r="448" spans="1:20" x14ac:dyDescent="0.35">
      <c r="A448" s="63">
        <v>45707.458333332259</v>
      </c>
      <c r="B448" s="46">
        <v>439.48700000000002</v>
      </c>
      <c r="C448" s="46">
        <v>53596.60941967</v>
      </c>
      <c r="D448" s="66"/>
      <c r="E448" s="66"/>
      <c r="F448" s="19">
        <f t="shared" si="74"/>
        <v>439.48700000000002</v>
      </c>
      <c r="G448" s="19">
        <f t="shared" si="74"/>
        <v>53596.60941967</v>
      </c>
      <c r="H448" s="67">
        <v>0</v>
      </c>
      <c r="I448" s="34">
        <f t="shared" si="68"/>
        <v>439.48700000000002</v>
      </c>
      <c r="J448" s="68">
        <f t="shared" si="69"/>
        <v>121.95266167069788</v>
      </c>
      <c r="K448" s="110">
        <v>6.74</v>
      </c>
      <c r="L448" s="68">
        <f t="shared" si="70"/>
        <v>78.195999999999998</v>
      </c>
      <c r="M448" s="68">
        <f t="shared" si="77"/>
        <v>49.564706644968119</v>
      </c>
      <c r="N448" s="68">
        <f t="shared" si="77"/>
        <v>45.190892753706514</v>
      </c>
      <c r="O448" s="68">
        <f t="shared" si="77"/>
        <v>43.26533570177984</v>
      </c>
      <c r="P448" s="68">
        <f t="shared" si="77"/>
        <v>0</v>
      </c>
      <c r="Q448" s="68">
        <f t="shared" si="77"/>
        <v>0</v>
      </c>
      <c r="R448" s="68">
        <f t="shared" si="71"/>
        <v>78.195999999999998</v>
      </c>
      <c r="S448" s="68">
        <f t="shared" si="67"/>
        <v>43.756661670697881</v>
      </c>
      <c r="T448" s="68">
        <f t="shared" si="72"/>
        <v>19230.483967669999</v>
      </c>
    </row>
    <row r="449" spans="1:20" x14ac:dyDescent="0.35">
      <c r="A449" s="63">
        <v>45707.499999998923</v>
      </c>
      <c r="B449" s="46">
        <v>413.92099999999999</v>
      </c>
      <c r="C449" s="46">
        <v>47742.860971770002</v>
      </c>
      <c r="D449" s="66"/>
      <c r="E449" s="66"/>
      <c r="F449" s="19">
        <f t="shared" si="74"/>
        <v>413.92099999999999</v>
      </c>
      <c r="G449" s="19">
        <f t="shared" si="74"/>
        <v>47742.860971770002</v>
      </c>
      <c r="H449" s="67">
        <v>0</v>
      </c>
      <c r="I449" s="34">
        <f t="shared" si="68"/>
        <v>413.92099999999999</v>
      </c>
      <c r="J449" s="68">
        <f t="shared" si="69"/>
        <v>115.34293010446439</v>
      </c>
      <c r="K449" s="110">
        <v>6.74</v>
      </c>
      <c r="L449" s="68">
        <f t="shared" si="70"/>
        <v>78.195999999999998</v>
      </c>
      <c r="M449" s="68">
        <f t="shared" si="77"/>
        <v>49.564706644968119</v>
      </c>
      <c r="N449" s="68">
        <f t="shared" si="77"/>
        <v>45.190892753706514</v>
      </c>
      <c r="O449" s="68">
        <f t="shared" si="77"/>
        <v>43.26533570177984</v>
      </c>
      <c r="P449" s="68">
        <f t="shared" si="77"/>
        <v>0</v>
      </c>
      <c r="Q449" s="68">
        <f t="shared" si="77"/>
        <v>0</v>
      </c>
      <c r="R449" s="68">
        <f t="shared" si="71"/>
        <v>78.195999999999998</v>
      </c>
      <c r="S449" s="68">
        <f t="shared" si="67"/>
        <v>37.146930104464388</v>
      </c>
      <c r="T449" s="68">
        <f t="shared" si="72"/>
        <v>15375.894455770003</v>
      </c>
    </row>
    <row r="450" spans="1:20" x14ac:dyDescent="0.35">
      <c r="A450" s="63">
        <v>45707.541666665587</v>
      </c>
      <c r="B450" s="46">
        <v>385.13599999999997</v>
      </c>
      <c r="C450" s="46">
        <v>40473.055433959998</v>
      </c>
      <c r="D450" s="66">
        <v>0</v>
      </c>
      <c r="E450" s="66">
        <v>0</v>
      </c>
      <c r="F450" s="19">
        <f t="shared" si="74"/>
        <v>385.13599999999997</v>
      </c>
      <c r="G450" s="19">
        <f t="shared" si="74"/>
        <v>40473.055433959998</v>
      </c>
      <c r="H450" s="67">
        <v>0</v>
      </c>
      <c r="I450" s="34">
        <f t="shared" si="68"/>
        <v>385.13599999999997</v>
      </c>
      <c r="J450" s="68">
        <f t="shared" si="69"/>
        <v>105.08769742106685</v>
      </c>
      <c r="K450" s="110">
        <v>6.74</v>
      </c>
      <c r="L450" s="68">
        <f t="shared" si="70"/>
        <v>78.195999999999998</v>
      </c>
      <c r="M450" s="68">
        <f t="shared" si="77"/>
        <v>49.564706644968119</v>
      </c>
      <c r="N450" s="68">
        <f t="shared" si="77"/>
        <v>45.190892753706514</v>
      </c>
      <c r="O450" s="68">
        <f t="shared" si="77"/>
        <v>43.26533570177984</v>
      </c>
      <c r="P450" s="68">
        <f t="shared" si="77"/>
        <v>0</v>
      </c>
      <c r="Q450" s="68">
        <f t="shared" si="77"/>
        <v>0</v>
      </c>
      <c r="R450" s="68">
        <f t="shared" si="71"/>
        <v>78.195999999999998</v>
      </c>
      <c r="S450" s="68">
        <f t="shared" si="67"/>
        <v>26.891697421066851</v>
      </c>
      <c r="T450" s="68">
        <f t="shared" si="72"/>
        <v>10356.960777960003</v>
      </c>
    </row>
    <row r="451" spans="1:20" x14ac:dyDescent="0.35">
      <c r="A451" s="63">
        <v>45707.583333332252</v>
      </c>
      <c r="B451" s="46">
        <v>368.553</v>
      </c>
      <c r="C451" s="46">
        <v>33536.575692140003</v>
      </c>
      <c r="D451" s="66">
        <v>0</v>
      </c>
      <c r="E451" s="66">
        <v>0</v>
      </c>
      <c r="F451" s="19">
        <f t="shared" si="74"/>
        <v>368.553</v>
      </c>
      <c r="G451" s="19">
        <f t="shared" si="74"/>
        <v>33536.575692140003</v>
      </c>
      <c r="H451" s="67">
        <v>0</v>
      </c>
      <c r="I451" s="34">
        <f t="shared" si="68"/>
        <v>368.553</v>
      </c>
      <c r="J451" s="68">
        <f t="shared" si="69"/>
        <v>90.995259005190576</v>
      </c>
      <c r="K451" s="110">
        <v>6.74</v>
      </c>
      <c r="L451" s="68">
        <f t="shared" si="70"/>
        <v>78.195999999999998</v>
      </c>
      <c r="M451" s="68">
        <f t="shared" si="77"/>
        <v>49.564706644968119</v>
      </c>
      <c r="N451" s="68">
        <f t="shared" si="77"/>
        <v>45.190892753706514</v>
      </c>
      <c r="O451" s="68">
        <f t="shared" si="77"/>
        <v>43.26533570177984</v>
      </c>
      <c r="P451" s="68">
        <f t="shared" si="77"/>
        <v>0</v>
      </c>
      <c r="Q451" s="68">
        <f t="shared" si="77"/>
        <v>0</v>
      </c>
      <c r="R451" s="68">
        <f t="shared" si="71"/>
        <v>78.195999999999998</v>
      </c>
      <c r="S451" s="68">
        <f t="shared" si="67"/>
        <v>12.799259005190578</v>
      </c>
      <c r="T451" s="68">
        <f t="shared" si="72"/>
        <v>4717.2053041400031</v>
      </c>
    </row>
    <row r="452" spans="1:20" x14ac:dyDescent="0.35">
      <c r="A452" s="63">
        <v>45707.624999998916</v>
      </c>
      <c r="B452" s="46">
        <v>347.565</v>
      </c>
      <c r="C452" s="46">
        <v>29661.124779850001</v>
      </c>
      <c r="D452" s="66">
        <v>0</v>
      </c>
      <c r="E452" s="66">
        <v>0</v>
      </c>
      <c r="F452" s="19">
        <f t="shared" si="74"/>
        <v>347.565</v>
      </c>
      <c r="G452" s="19">
        <f t="shared" si="74"/>
        <v>29661.124779850001</v>
      </c>
      <c r="H452" s="67">
        <v>0</v>
      </c>
      <c r="I452" s="34">
        <f t="shared" si="68"/>
        <v>347.565</v>
      </c>
      <c r="J452" s="68">
        <f t="shared" si="69"/>
        <v>85.339791923381242</v>
      </c>
      <c r="K452" s="110">
        <v>6.74</v>
      </c>
      <c r="L452" s="68">
        <f t="shared" si="70"/>
        <v>78.195999999999998</v>
      </c>
      <c r="M452" s="68">
        <f t="shared" si="77"/>
        <v>49.564706644968119</v>
      </c>
      <c r="N452" s="68">
        <f t="shared" si="77"/>
        <v>45.190892753706514</v>
      </c>
      <c r="O452" s="68">
        <f t="shared" si="77"/>
        <v>43.26533570177984</v>
      </c>
      <c r="P452" s="68">
        <f t="shared" si="77"/>
        <v>0</v>
      </c>
      <c r="Q452" s="68">
        <f t="shared" si="77"/>
        <v>0</v>
      </c>
      <c r="R452" s="68">
        <f t="shared" si="71"/>
        <v>78.195999999999998</v>
      </c>
      <c r="S452" s="68">
        <f t="shared" si="67"/>
        <v>7.1437919233812437</v>
      </c>
      <c r="T452" s="68">
        <f t="shared" si="72"/>
        <v>2482.9320398500017</v>
      </c>
    </row>
    <row r="453" spans="1:20" x14ac:dyDescent="0.35">
      <c r="A453" s="63">
        <v>45707.66666666558</v>
      </c>
      <c r="B453" s="46">
        <v>333.62700000000001</v>
      </c>
      <c r="C453" s="46">
        <v>28461.063247919999</v>
      </c>
      <c r="D453" s="66">
        <v>0</v>
      </c>
      <c r="E453" s="66">
        <v>0</v>
      </c>
      <c r="F453" s="19">
        <f t="shared" si="74"/>
        <v>333.62700000000001</v>
      </c>
      <c r="G453" s="19">
        <f t="shared" si="74"/>
        <v>28461.063247919999</v>
      </c>
      <c r="H453" s="67">
        <v>0</v>
      </c>
      <c r="I453" s="34">
        <f t="shared" si="68"/>
        <v>333.62700000000001</v>
      </c>
      <c r="J453" s="68">
        <f t="shared" si="69"/>
        <v>85.308033366364228</v>
      </c>
      <c r="K453" s="110">
        <v>6.74</v>
      </c>
      <c r="L453" s="68">
        <f t="shared" si="70"/>
        <v>78.195999999999998</v>
      </c>
      <c r="M453" s="68">
        <f t="shared" si="77"/>
        <v>49.564706644968119</v>
      </c>
      <c r="N453" s="68">
        <f t="shared" si="77"/>
        <v>45.190892753706514</v>
      </c>
      <c r="O453" s="68">
        <f t="shared" si="77"/>
        <v>43.26533570177984</v>
      </c>
      <c r="P453" s="68">
        <f t="shared" si="77"/>
        <v>0</v>
      </c>
      <c r="Q453" s="68">
        <f t="shared" si="77"/>
        <v>0</v>
      </c>
      <c r="R453" s="68">
        <f t="shared" si="71"/>
        <v>78.195999999999998</v>
      </c>
      <c r="S453" s="68">
        <f t="shared" si="67"/>
        <v>7.1120333663642299</v>
      </c>
      <c r="T453" s="68">
        <f t="shared" si="72"/>
        <v>2372.7663559199991</v>
      </c>
    </row>
    <row r="454" spans="1:20" x14ac:dyDescent="0.35">
      <c r="A454" s="63">
        <v>45707.708333332244</v>
      </c>
      <c r="B454" s="46">
        <v>326.29399999999998</v>
      </c>
      <c r="C454" s="46">
        <v>30103.527668559997</v>
      </c>
      <c r="D454" s="66">
        <v>0</v>
      </c>
      <c r="E454" s="66">
        <v>0</v>
      </c>
      <c r="F454" s="19">
        <f t="shared" si="74"/>
        <v>326.29399999999998</v>
      </c>
      <c r="G454" s="19">
        <f t="shared" si="74"/>
        <v>30103.527668559997</v>
      </c>
      <c r="H454" s="67">
        <v>0</v>
      </c>
      <c r="I454" s="34">
        <f t="shared" si="68"/>
        <v>326.29399999999998</v>
      </c>
      <c r="J454" s="68">
        <f t="shared" si="69"/>
        <v>92.258906595156503</v>
      </c>
      <c r="K454" s="110">
        <v>6.74</v>
      </c>
      <c r="L454" s="68">
        <f t="shared" si="70"/>
        <v>78.195999999999998</v>
      </c>
      <c r="M454" s="68">
        <f t="shared" si="77"/>
        <v>49.564706644968119</v>
      </c>
      <c r="N454" s="68">
        <f t="shared" si="77"/>
        <v>45.190892753706514</v>
      </c>
      <c r="O454" s="68">
        <f t="shared" si="77"/>
        <v>43.26533570177984</v>
      </c>
      <c r="P454" s="68">
        <f t="shared" si="77"/>
        <v>0</v>
      </c>
      <c r="Q454" s="68">
        <f t="shared" si="77"/>
        <v>0</v>
      </c>
      <c r="R454" s="68">
        <f t="shared" si="71"/>
        <v>78.195999999999998</v>
      </c>
      <c r="S454" s="68">
        <f t="shared" ref="S454:S517" si="78">IF(J454&gt;R454,J454-R454,0)</f>
        <v>14.062906595156505</v>
      </c>
      <c r="T454" s="68">
        <f t="shared" si="72"/>
        <v>4588.6420445599961</v>
      </c>
    </row>
    <row r="455" spans="1:20" x14ac:dyDescent="0.35">
      <c r="A455" s="63">
        <v>45707.749999998909</v>
      </c>
      <c r="B455" s="46">
        <v>329.04199999999997</v>
      </c>
      <c r="C455" s="46">
        <v>34260.422616060001</v>
      </c>
      <c r="D455" s="66">
        <v>0</v>
      </c>
      <c r="E455" s="66">
        <v>0</v>
      </c>
      <c r="F455" s="19">
        <f t="shared" si="74"/>
        <v>329.04199999999997</v>
      </c>
      <c r="G455" s="19">
        <f t="shared" si="74"/>
        <v>34260.422616060001</v>
      </c>
      <c r="H455" s="67">
        <v>0</v>
      </c>
      <c r="I455" s="34">
        <f t="shared" ref="I455:I518" si="79">F455-H455</f>
        <v>329.04199999999997</v>
      </c>
      <c r="J455" s="68">
        <f t="shared" ref="J455:J518" si="80">IF(F455&gt;0,G455/F455,0)</f>
        <v>104.12173101324453</v>
      </c>
      <c r="K455" s="110">
        <v>6.74</v>
      </c>
      <c r="L455" s="68">
        <f t="shared" ref="L455:L518" si="81">IF(AND(MONTH($A$2)&gt;5,MONTH($A$2)&lt;9),(K455*10800)/1000,(K455*10400)/1000)+(3.48+4.62)</f>
        <v>78.195999999999998</v>
      </c>
      <c r="M455" s="68">
        <f t="shared" si="77"/>
        <v>49.564706644968119</v>
      </c>
      <c r="N455" s="68">
        <f t="shared" si="77"/>
        <v>45.190892753706514</v>
      </c>
      <c r="O455" s="68">
        <f t="shared" si="77"/>
        <v>43.26533570177984</v>
      </c>
      <c r="P455" s="68">
        <f t="shared" si="77"/>
        <v>0</v>
      </c>
      <c r="Q455" s="68">
        <f t="shared" si="77"/>
        <v>0</v>
      </c>
      <c r="R455" s="68">
        <f t="shared" ref="R455:R518" si="82">MAX(L455:Q455)</f>
        <v>78.195999999999998</v>
      </c>
      <c r="S455" s="68">
        <f t="shared" si="78"/>
        <v>25.92573101324453</v>
      </c>
      <c r="T455" s="68">
        <f t="shared" ref="T455:T518" si="83">IF(S455&lt;&gt;" ",S455*I455,0)</f>
        <v>8530.6543840600061</v>
      </c>
    </row>
    <row r="456" spans="1:20" x14ac:dyDescent="0.35">
      <c r="A456" s="63">
        <v>45707.791666665573</v>
      </c>
      <c r="B456" s="46">
        <v>351.495</v>
      </c>
      <c r="C456" s="46">
        <v>50997.608004649999</v>
      </c>
      <c r="D456" s="66"/>
      <c r="E456" s="66"/>
      <c r="F456" s="19">
        <f t="shared" si="74"/>
        <v>351.495</v>
      </c>
      <c r="G456" s="19">
        <f t="shared" si="74"/>
        <v>50997.608004649999</v>
      </c>
      <c r="H456" s="67">
        <v>0</v>
      </c>
      <c r="I456" s="34">
        <f t="shared" si="79"/>
        <v>351.495</v>
      </c>
      <c r="J456" s="68">
        <f t="shared" si="80"/>
        <v>145.08771961094752</v>
      </c>
      <c r="K456" s="110">
        <v>6.74</v>
      </c>
      <c r="L456" s="68">
        <f t="shared" si="81"/>
        <v>78.195999999999998</v>
      </c>
      <c r="M456" s="68">
        <f t="shared" ref="M456:Q471" si="84">M455</f>
        <v>49.564706644968119</v>
      </c>
      <c r="N456" s="68">
        <f t="shared" si="84"/>
        <v>45.190892753706514</v>
      </c>
      <c r="O456" s="68">
        <f t="shared" si="84"/>
        <v>43.26533570177984</v>
      </c>
      <c r="P456" s="68">
        <f t="shared" si="84"/>
        <v>0</v>
      </c>
      <c r="Q456" s="68">
        <f t="shared" si="84"/>
        <v>0</v>
      </c>
      <c r="R456" s="68">
        <f t="shared" si="82"/>
        <v>78.195999999999998</v>
      </c>
      <c r="S456" s="68">
        <f t="shared" si="78"/>
        <v>66.891719610947519</v>
      </c>
      <c r="T456" s="68">
        <f t="shared" si="83"/>
        <v>23512.104984649999</v>
      </c>
    </row>
    <row r="457" spans="1:20" x14ac:dyDescent="0.35">
      <c r="A457" s="63">
        <v>45707.833333332237</v>
      </c>
      <c r="B457" s="46">
        <v>359.03200000000004</v>
      </c>
      <c r="C457" s="46">
        <v>47953.878591680004</v>
      </c>
      <c r="D457" s="66"/>
      <c r="E457" s="66"/>
      <c r="F457" s="19">
        <f t="shared" si="74"/>
        <v>359.03200000000004</v>
      </c>
      <c r="G457" s="19">
        <f t="shared" si="74"/>
        <v>47953.878591680004</v>
      </c>
      <c r="H457" s="67">
        <v>0</v>
      </c>
      <c r="I457" s="34">
        <f t="shared" si="79"/>
        <v>359.03200000000004</v>
      </c>
      <c r="J457" s="68">
        <f t="shared" si="80"/>
        <v>133.56435802847656</v>
      </c>
      <c r="K457" s="110">
        <v>6.74</v>
      </c>
      <c r="L457" s="68">
        <f t="shared" si="81"/>
        <v>78.195999999999998</v>
      </c>
      <c r="M457" s="68">
        <f t="shared" si="84"/>
        <v>49.564706644968119</v>
      </c>
      <c r="N457" s="68">
        <f t="shared" si="84"/>
        <v>45.190892753706514</v>
      </c>
      <c r="O457" s="68">
        <f t="shared" si="84"/>
        <v>43.26533570177984</v>
      </c>
      <c r="P457" s="68">
        <f t="shared" si="84"/>
        <v>0</v>
      </c>
      <c r="Q457" s="68">
        <f t="shared" si="84"/>
        <v>0</v>
      </c>
      <c r="R457" s="68">
        <f t="shared" si="82"/>
        <v>78.195999999999998</v>
      </c>
      <c r="S457" s="68">
        <f t="shared" si="78"/>
        <v>55.368358028476564</v>
      </c>
      <c r="T457" s="68">
        <f t="shared" si="83"/>
        <v>19879.012319680001</v>
      </c>
    </row>
    <row r="458" spans="1:20" x14ac:dyDescent="0.35">
      <c r="A458" s="63">
        <v>45707.874999998901</v>
      </c>
      <c r="B458" s="46">
        <v>342.04499999999996</v>
      </c>
      <c r="C458" s="46">
        <v>41231.794395999998</v>
      </c>
      <c r="D458" s="66"/>
      <c r="E458" s="66"/>
      <c r="F458" s="19">
        <f t="shared" si="74"/>
        <v>342.04499999999996</v>
      </c>
      <c r="G458" s="19">
        <f t="shared" si="74"/>
        <v>41231.794395999998</v>
      </c>
      <c r="H458" s="67">
        <v>0</v>
      </c>
      <c r="I458" s="34">
        <f t="shared" si="79"/>
        <v>342.04499999999996</v>
      </c>
      <c r="J458" s="68">
        <f t="shared" si="80"/>
        <v>120.54494115101815</v>
      </c>
      <c r="K458" s="110">
        <v>6.74</v>
      </c>
      <c r="L458" s="68">
        <f t="shared" si="81"/>
        <v>78.195999999999998</v>
      </c>
      <c r="M458" s="68">
        <f t="shared" si="84"/>
        <v>49.564706644968119</v>
      </c>
      <c r="N458" s="68">
        <f t="shared" si="84"/>
        <v>45.190892753706514</v>
      </c>
      <c r="O458" s="68">
        <f t="shared" si="84"/>
        <v>43.26533570177984</v>
      </c>
      <c r="P458" s="68">
        <f t="shared" si="84"/>
        <v>0</v>
      </c>
      <c r="Q458" s="68">
        <f t="shared" si="84"/>
        <v>0</v>
      </c>
      <c r="R458" s="68">
        <f t="shared" si="82"/>
        <v>78.195999999999998</v>
      </c>
      <c r="S458" s="68">
        <f t="shared" si="78"/>
        <v>42.348941151018153</v>
      </c>
      <c r="T458" s="68">
        <f t="shared" si="83"/>
        <v>14485.243576000003</v>
      </c>
    </row>
    <row r="459" spans="1:20" x14ac:dyDescent="0.35">
      <c r="A459" s="63">
        <v>45707.916666665566</v>
      </c>
      <c r="B459" s="46">
        <v>335.16999999999996</v>
      </c>
      <c r="C459" s="46">
        <v>37822.9235396</v>
      </c>
      <c r="D459" s="66">
        <v>0</v>
      </c>
      <c r="E459" s="66">
        <v>0</v>
      </c>
      <c r="F459" s="19">
        <f t="shared" si="74"/>
        <v>335.16999999999996</v>
      </c>
      <c r="G459" s="19">
        <f t="shared" si="74"/>
        <v>37822.9235396</v>
      </c>
      <c r="H459" s="67">
        <v>0</v>
      </c>
      <c r="I459" s="34">
        <f t="shared" si="79"/>
        <v>335.16999999999996</v>
      </c>
      <c r="J459" s="68">
        <f t="shared" si="80"/>
        <v>112.84698373840142</v>
      </c>
      <c r="K459" s="110">
        <v>6.74</v>
      </c>
      <c r="L459" s="68">
        <f t="shared" si="81"/>
        <v>78.195999999999998</v>
      </c>
      <c r="M459" s="68">
        <f t="shared" si="84"/>
        <v>49.564706644968119</v>
      </c>
      <c r="N459" s="68">
        <f t="shared" si="84"/>
        <v>45.190892753706514</v>
      </c>
      <c r="O459" s="68">
        <f t="shared" si="84"/>
        <v>43.26533570177984</v>
      </c>
      <c r="P459" s="68">
        <f t="shared" si="84"/>
        <v>0</v>
      </c>
      <c r="Q459" s="68">
        <f t="shared" si="84"/>
        <v>0</v>
      </c>
      <c r="R459" s="68">
        <f t="shared" si="82"/>
        <v>78.195999999999998</v>
      </c>
      <c r="S459" s="68">
        <f t="shared" si="78"/>
        <v>34.650983738401422</v>
      </c>
      <c r="T459" s="68">
        <f t="shared" si="83"/>
        <v>11613.970219600003</v>
      </c>
    </row>
    <row r="460" spans="1:20" x14ac:dyDescent="0.35">
      <c r="A460" s="63">
        <v>45707.95833333223</v>
      </c>
      <c r="B460" s="46">
        <v>316.88500000000005</v>
      </c>
      <c r="C460" s="46">
        <v>31069.093336500002</v>
      </c>
      <c r="D460" s="66">
        <v>0</v>
      </c>
      <c r="E460" s="66">
        <v>0</v>
      </c>
      <c r="F460" s="19">
        <f t="shared" si="74"/>
        <v>316.88500000000005</v>
      </c>
      <c r="G460" s="19">
        <f t="shared" si="74"/>
        <v>31069.093336500002</v>
      </c>
      <c r="H460" s="67">
        <v>0</v>
      </c>
      <c r="I460" s="34">
        <f t="shared" si="79"/>
        <v>316.88500000000005</v>
      </c>
      <c r="J460" s="68">
        <f t="shared" si="80"/>
        <v>98.045326653202252</v>
      </c>
      <c r="K460" s="110">
        <v>6.74</v>
      </c>
      <c r="L460" s="68">
        <f t="shared" si="81"/>
        <v>78.195999999999998</v>
      </c>
      <c r="M460" s="68">
        <f t="shared" si="84"/>
        <v>49.564706644968119</v>
      </c>
      <c r="N460" s="68">
        <f t="shared" si="84"/>
        <v>45.190892753706514</v>
      </c>
      <c r="O460" s="68">
        <f t="shared" si="84"/>
        <v>43.26533570177984</v>
      </c>
      <c r="P460" s="68">
        <f t="shared" si="84"/>
        <v>0</v>
      </c>
      <c r="Q460" s="68">
        <f t="shared" si="84"/>
        <v>0</v>
      </c>
      <c r="R460" s="68">
        <f t="shared" si="82"/>
        <v>78.195999999999998</v>
      </c>
      <c r="S460" s="68">
        <f t="shared" si="78"/>
        <v>19.849326653202255</v>
      </c>
      <c r="T460" s="68">
        <f t="shared" si="83"/>
        <v>6289.953876499997</v>
      </c>
    </row>
    <row r="461" spans="1:20" x14ac:dyDescent="0.35">
      <c r="A461" s="63">
        <v>45707.999999998894</v>
      </c>
      <c r="B461" s="46">
        <v>305.26700000000005</v>
      </c>
      <c r="C461" s="46">
        <v>28466.793679360002</v>
      </c>
      <c r="D461" s="66">
        <v>0</v>
      </c>
      <c r="E461" s="66">
        <v>0</v>
      </c>
      <c r="F461" s="19">
        <f t="shared" si="74"/>
        <v>305.26700000000005</v>
      </c>
      <c r="G461" s="19">
        <f t="shared" si="74"/>
        <v>28466.793679360002</v>
      </c>
      <c r="H461" s="67">
        <v>0</v>
      </c>
      <c r="I461" s="34">
        <f t="shared" si="79"/>
        <v>305.26700000000005</v>
      </c>
      <c r="J461" s="68">
        <f t="shared" si="80"/>
        <v>93.252115948857877</v>
      </c>
      <c r="K461" s="110">
        <v>6.74</v>
      </c>
      <c r="L461" s="68">
        <f t="shared" si="81"/>
        <v>78.195999999999998</v>
      </c>
      <c r="M461" s="68">
        <f t="shared" si="84"/>
        <v>49.564706644968119</v>
      </c>
      <c r="N461" s="68">
        <f t="shared" si="84"/>
        <v>45.190892753706514</v>
      </c>
      <c r="O461" s="68">
        <f t="shared" si="84"/>
        <v>43.26533570177984</v>
      </c>
      <c r="P461" s="68">
        <f t="shared" si="84"/>
        <v>0</v>
      </c>
      <c r="Q461" s="68">
        <f t="shared" si="84"/>
        <v>0</v>
      </c>
      <c r="R461" s="68">
        <f t="shared" si="82"/>
        <v>78.195999999999998</v>
      </c>
      <c r="S461" s="68">
        <f t="shared" si="78"/>
        <v>15.05611594885788</v>
      </c>
      <c r="T461" s="68">
        <f t="shared" si="83"/>
        <v>4596.1353473599993</v>
      </c>
    </row>
    <row r="462" spans="1:20" x14ac:dyDescent="0.35">
      <c r="A462" s="63">
        <v>45708.041666665558</v>
      </c>
      <c r="B462" s="46">
        <v>322.18700000000001</v>
      </c>
      <c r="C462" s="46">
        <v>32953.62297212</v>
      </c>
      <c r="D462" s="66">
        <v>0</v>
      </c>
      <c r="E462" s="66">
        <v>0</v>
      </c>
      <c r="F462" s="19">
        <f t="shared" si="74"/>
        <v>322.18700000000001</v>
      </c>
      <c r="G462" s="19">
        <f t="shared" si="74"/>
        <v>32953.62297212</v>
      </c>
      <c r="H462" s="67">
        <v>0</v>
      </c>
      <c r="I462" s="34">
        <f t="shared" si="79"/>
        <v>322.18700000000001</v>
      </c>
      <c r="J462" s="68">
        <f t="shared" si="80"/>
        <v>102.28104477250788</v>
      </c>
      <c r="K462" s="110">
        <v>8.36</v>
      </c>
      <c r="L462" s="68">
        <f t="shared" si="81"/>
        <v>95.043999999999997</v>
      </c>
      <c r="M462" s="68">
        <f t="shared" si="84"/>
        <v>49.564706644968119</v>
      </c>
      <c r="N462" s="68">
        <f t="shared" si="84"/>
        <v>45.190892753706514</v>
      </c>
      <c r="O462" s="68">
        <f t="shared" si="84"/>
        <v>43.26533570177984</v>
      </c>
      <c r="P462" s="68">
        <f t="shared" si="84"/>
        <v>0</v>
      </c>
      <c r="Q462" s="68">
        <f t="shared" si="84"/>
        <v>0</v>
      </c>
      <c r="R462" s="68">
        <f t="shared" si="82"/>
        <v>95.043999999999997</v>
      </c>
      <c r="S462" s="68">
        <f t="shared" si="78"/>
        <v>7.2370447725078861</v>
      </c>
      <c r="T462" s="68">
        <f t="shared" si="83"/>
        <v>2331.6817441199983</v>
      </c>
    </row>
    <row r="463" spans="1:20" x14ac:dyDescent="0.35">
      <c r="A463" s="63">
        <v>45708.083333332223</v>
      </c>
      <c r="B463" s="46">
        <v>325.875</v>
      </c>
      <c r="C463" s="46">
        <v>29938.660765749999</v>
      </c>
      <c r="D463" s="66">
        <v>0</v>
      </c>
      <c r="E463" s="66">
        <v>0</v>
      </c>
      <c r="F463" s="19">
        <f t="shared" si="74"/>
        <v>325.875</v>
      </c>
      <c r="G463" s="19">
        <f t="shared" si="74"/>
        <v>29938.660765749999</v>
      </c>
      <c r="H463" s="67">
        <v>0</v>
      </c>
      <c r="I463" s="34">
        <f t="shared" si="79"/>
        <v>325.875</v>
      </c>
      <c r="J463" s="68">
        <f t="shared" si="80"/>
        <v>91.87160956118143</v>
      </c>
      <c r="K463" s="110">
        <v>8.36</v>
      </c>
      <c r="L463" s="68">
        <f t="shared" si="81"/>
        <v>95.043999999999997</v>
      </c>
      <c r="M463" s="68">
        <f t="shared" si="84"/>
        <v>49.564706644968119</v>
      </c>
      <c r="N463" s="68">
        <f t="shared" si="84"/>
        <v>45.190892753706514</v>
      </c>
      <c r="O463" s="68">
        <f t="shared" si="84"/>
        <v>43.26533570177984</v>
      </c>
      <c r="P463" s="68">
        <f t="shared" si="84"/>
        <v>0</v>
      </c>
      <c r="Q463" s="68">
        <f t="shared" si="84"/>
        <v>0</v>
      </c>
      <c r="R463" s="68">
        <f t="shared" si="82"/>
        <v>95.043999999999997</v>
      </c>
      <c r="S463" s="68">
        <f t="shared" si="78"/>
        <v>0</v>
      </c>
      <c r="T463" s="68">
        <f t="shared" si="83"/>
        <v>0</v>
      </c>
    </row>
    <row r="464" spans="1:20" x14ac:dyDescent="0.35">
      <c r="A464" s="63">
        <v>45708.124999998887</v>
      </c>
      <c r="B464" s="46">
        <v>364.89300000000003</v>
      </c>
      <c r="C464" s="46">
        <v>31977.75519466</v>
      </c>
      <c r="D464" s="66">
        <v>0</v>
      </c>
      <c r="E464" s="66">
        <v>0</v>
      </c>
      <c r="F464" s="19">
        <f t="shared" si="74"/>
        <v>364.89300000000003</v>
      </c>
      <c r="G464" s="19">
        <f t="shared" si="74"/>
        <v>31977.75519466</v>
      </c>
      <c r="H464" s="67">
        <v>0</v>
      </c>
      <c r="I464" s="34">
        <f t="shared" si="79"/>
        <v>364.89300000000003</v>
      </c>
      <c r="J464" s="68">
        <f t="shared" si="80"/>
        <v>87.63597875174365</v>
      </c>
      <c r="K464" s="110">
        <v>8.36</v>
      </c>
      <c r="L464" s="68">
        <f t="shared" si="81"/>
        <v>95.043999999999997</v>
      </c>
      <c r="M464" s="68">
        <f t="shared" si="84"/>
        <v>49.564706644968119</v>
      </c>
      <c r="N464" s="68">
        <f t="shared" si="84"/>
        <v>45.190892753706514</v>
      </c>
      <c r="O464" s="68">
        <f t="shared" si="84"/>
        <v>43.26533570177984</v>
      </c>
      <c r="P464" s="68">
        <f t="shared" si="84"/>
        <v>0</v>
      </c>
      <c r="Q464" s="68">
        <f t="shared" si="84"/>
        <v>0</v>
      </c>
      <c r="R464" s="68">
        <f t="shared" si="82"/>
        <v>95.043999999999997</v>
      </c>
      <c r="S464" s="68">
        <f t="shared" si="78"/>
        <v>0</v>
      </c>
      <c r="T464" s="68">
        <f t="shared" si="83"/>
        <v>0</v>
      </c>
    </row>
    <row r="465" spans="1:20" x14ac:dyDescent="0.35">
      <c r="A465" s="63">
        <v>45708.166666665551</v>
      </c>
      <c r="B465" s="46">
        <v>368.44799999999998</v>
      </c>
      <c r="C465" s="46">
        <v>31762.285788720001</v>
      </c>
      <c r="D465" s="66">
        <v>0</v>
      </c>
      <c r="E465" s="66">
        <v>0</v>
      </c>
      <c r="F465" s="19">
        <f t="shared" si="74"/>
        <v>368.44799999999998</v>
      </c>
      <c r="G465" s="19">
        <f t="shared" si="74"/>
        <v>31762.285788720001</v>
      </c>
      <c r="H465" s="67">
        <v>0</v>
      </c>
      <c r="I465" s="34">
        <f t="shared" si="79"/>
        <v>368.44799999999998</v>
      </c>
      <c r="J465" s="68">
        <f t="shared" si="80"/>
        <v>86.205613244528408</v>
      </c>
      <c r="K465" s="110">
        <v>8.36</v>
      </c>
      <c r="L465" s="68">
        <f t="shared" si="81"/>
        <v>95.043999999999997</v>
      </c>
      <c r="M465" s="68">
        <f t="shared" si="84"/>
        <v>49.564706644968119</v>
      </c>
      <c r="N465" s="68">
        <f t="shared" si="84"/>
        <v>45.190892753706514</v>
      </c>
      <c r="O465" s="68">
        <f t="shared" si="84"/>
        <v>43.26533570177984</v>
      </c>
      <c r="P465" s="68">
        <f t="shared" si="84"/>
        <v>0</v>
      </c>
      <c r="Q465" s="68">
        <f t="shared" si="84"/>
        <v>0</v>
      </c>
      <c r="R465" s="68">
        <f t="shared" si="82"/>
        <v>95.043999999999997</v>
      </c>
      <c r="S465" s="68">
        <f t="shared" si="78"/>
        <v>0</v>
      </c>
      <c r="T465" s="68">
        <f t="shared" si="83"/>
        <v>0</v>
      </c>
    </row>
    <row r="466" spans="1:20" x14ac:dyDescent="0.35">
      <c r="A466" s="63">
        <v>45708.208333332215</v>
      </c>
      <c r="B466" s="46">
        <v>391.83699999999999</v>
      </c>
      <c r="C466" s="46">
        <v>36769.764795039999</v>
      </c>
      <c r="D466" s="66">
        <v>0</v>
      </c>
      <c r="E466" s="66">
        <v>0</v>
      </c>
      <c r="F466" s="19">
        <f t="shared" si="74"/>
        <v>391.83699999999999</v>
      </c>
      <c r="G466" s="19">
        <f t="shared" si="74"/>
        <v>36769.764795039999</v>
      </c>
      <c r="H466" s="67">
        <v>0</v>
      </c>
      <c r="I466" s="34">
        <f t="shared" si="79"/>
        <v>391.83699999999999</v>
      </c>
      <c r="J466" s="68">
        <f t="shared" si="80"/>
        <v>93.839440366887246</v>
      </c>
      <c r="K466" s="110">
        <v>8.36</v>
      </c>
      <c r="L466" s="68">
        <f t="shared" si="81"/>
        <v>95.043999999999997</v>
      </c>
      <c r="M466" s="68">
        <f t="shared" si="84"/>
        <v>49.564706644968119</v>
      </c>
      <c r="N466" s="68">
        <f t="shared" si="84"/>
        <v>45.190892753706514</v>
      </c>
      <c r="O466" s="68">
        <f t="shared" si="84"/>
        <v>43.26533570177984</v>
      </c>
      <c r="P466" s="68">
        <f t="shared" si="84"/>
        <v>0</v>
      </c>
      <c r="Q466" s="68">
        <f t="shared" si="84"/>
        <v>0</v>
      </c>
      <c r="R466" s="68">
        <f t="shared" si="82"/>
        <v>95.043999999999997</v>
      </c>
      <c r="S466" s="68">
        <f t="shared" si="78"/>
        <v>0</v>
      </c>
      <c r="T466" s="68">
        <f t="shared" si="83"/>
        <v>0</v>
      </c>
    </row>
    <row r="467" spans="1:20" x14ac:dyDescent="0.35">
      <c r="A467" s="63">
        <v>45708.24999999888</v>
      </c>
      <c r="B467" s="46">
        <v>386.137</v>
      </c>
      <c r="C467" s="46">
        <v>36032.632520389998</v>
      </c>
      <c r="D467" s="66">
        <v>0</v>
      </c>
      <c r="E467" s="66">
        <v>0</v>
      </c>
      <c r="F467" s="19">
        <f t="shared" si="74"/>
        <v>386.137</v>
      </c>
      <c r="G467" s="19">
        <f t="shared" si="74"/>
        <v>36032.632520389998</v>
      </c>
      <c r="H467" s="67">
        <v>0</v>
      </c>
      <c r="I467" s="34">
        <f t="shared" si="79"/>
        <v>386.137</v>
      </c>
      <c r="J467" s="68">
        <f t="shared" si="80"/>
        <v>93.315669102909069</v>
      </c>
      <c r="K467" s="110">
        <v>8.36</v>
      </c>
      <c r="L467" s="68">
        <f t="shared" si="81"/>
        <v>95.043999999999997</v>
      </c>
      <c r="M467" s="68">
        <f t="shared" si="84"/>
        <v>49.564706644968119</v>
      </c>
      <c r="N467" s="68">
        <f t="shared" si="84"/>
        <v>45.190892753706514</v>
      </c>
      <c r="O467" s="68">
        <f t="shared" si="84"/>
        <v>43.26533570177984</v>
      </c>
      <c r="P467" s="68">
        <f t="shared" si="84"/>
        <v>0</v>
      </c>
      <c r="Q467" s="68">
        <f t="shared" si="84"/>
        <v>0</v>
      </c>
      <c r="R467" s="68">
        <f t="shared" si="82"/>
        <v>95.043999999999997</v>
      </c>
      <c r="S467" s="68">
        <f t="shared" si="78"/>
        <v>0</v>
      </c>
      <c r="T467" s="68">
        <f t="shared" si="83"/>
        <v>0</v>
      </c>
    </row>
    <row r="468" spans="1:20" x14ac:dyDescent="0.35">
      <c r="A468" s="63">
        <v>45708.291666665544</v>
      </c>
      <c r="B468" s="46">
        <v>405.98599999999999</v>
      </c>
      <c r="C468" s="46">
        <v>51010.982581780001</v>
      </c>
      <c r="D468" s="66"/>
      <c r="E468" s="66"/>
      <c r="F468" s="19">
        <f t="shared" si="74"/>
        <v>405.98599999999999</v>
      </c>
      <c r="G468" s="19">
        <f t="shared" si="74"/>
        <v>51010.982581780001</v>
      </c>
      <c r="H468" s="67">
        <v>0</v>
      </c>
      <c r="I468" s="34">
        <f t="shared" si="79"/>
        <v>405.98599999999999</v>
      </c>
      <c r="J468" s="68">
        <f t="shared" si="80"/>
        <v>125.64714690107542</v>
      </c>
      <c r="K468" s="110">
        <v>8.36</v>
      </c>
      <c r="L468" s="68">
        <f t="shared" si="81"/>
        <v>95.043999999999997</v>
      </c>
      <c r="M468" s="68">
        <f t="shared" si="84"/>
        <v>49.564706644968119</v>
      </c>
      <c r="N468" s="68">
        <f t="shared" si="84"/>
        <v>45.190892753706514</v>
      </c>
      <c r="O468" s="68">
        <f t="shared" si="84"/>
        <v>43.26533570177984</v>
      </c>
      <c r="P468" s="68">
        <f t="shared" si="84"/>
        <v>0</v>
      </c>
      <c r="Q468" s="68">
        <f t="shared" si="84"/>
        <v>0</v>
      </c>
      <c r="R468" s="68">
        <f t="shared" si="82"/>
        <v>95.043999999999997</v>
      </c>
      <c r="S468" s="68">
        <f t="shared" si="78"/>
        <v>30.603146901075419</v>
      </c>
      <c r="T468" s="68">
        <f t="shared" si="83"/>
        <v>12424.449197780004</v>
      </c>
    </row>
    <row r="469" spans="1:20" x14ac:dyDescent="0.35">
      <c r="A469" s="63">
        <v>45708.333333332208</v>
      </c>
      <c r="B469" s="46">
        <v>428.60400000000004</v>
      </c>
      <c r="C469" s="46">
        <v>73216.783647360004</v>
      </c>
      <c r="D469" s="66"/>
      <c r="E469" s="66"/>
      <c r="F469" s="19">
        <f t="shared" si="74"/>
        <v>428.60400000000004</v>
      </c>
      <c r="G469" s="19">
        <f t="shared" si="74"/>
        <v>73216.783647360004</v>
      </c>
      <c r="H469" s="67">
        <v>0</v>
      </c>
      <c r="I469" s="34">
        <f t="shared" si="79"/>
        <v>428.60400000000004</v>
      </c>
      <c r="J469" s="68">
        <f t="shared" si="80"/>
        <v>170.82617905423186</v>
      </c>
      <c r="K469" s="110">
        <v>8.36</v>
      </c>
      <c r="L469" s="68">
        <f t="shared" si="81"/>
        <v>95.043999999999997</v>
      </c>
      <c r="M469" s="68">
        <f t="shared" si="84"/>
        <v>49.564706644968119</v>
      </c>
      <c r="N469" s="68">
        <f t="shared" si="84"/>
        <v>45.190892753706514</v>
      </c>
      <c r="O469" s="68">
        <f t="shared" si="84"/>
        <v>43.26533570177984</v>
      </c>
      <c r="P469" s="68">
        <f t="shared" si="84"/>
        <v>0</v>
      </c>
      <c r="Q469" s="68">
        <f t="shared" si="84"/>
        <v>0</v>
      </c>
      <c r="R469" s="68">
        <f t="shared" si="82"/>
        <v>95.043999999999997</v>
      </c>
      <c r="S469" s="68">
        <f t="shared" si="78"/>
        <v>75.782179054231861</v>
      </c>
      <c r="T469" s="68">
        <f t="shared" si="83"/>
        <v>32480.545071359997</v>
      </c>
    </row>
    <row r="470" spans="1:20" x14ac:dyDescent="0.35">
      <c r="A470" s="63">
        <v>45708.374999998872</v>
      </c>
      <c r="B470" s="46">
        <v>435.21799999999996</v>
      </c>
      <c r="C470" s="46">
        <v>60356.711465440007</v>
      </c>
      <c r="D470" s="66"/>
      <c r="E470" s="66"/>
      <c r="F470" s="19">
        <f t="shared" ref="F470:G533" si="85">B470-D470</f>
        <v>435.21799999999996</v>
      </c>
      <c r="G470" s="19">
        <f t="shared" si="85"/>
        <v>60356.711465440007</v>
      </c>
      <c r="H470" s="67">
        <v>0</v>
      </c>
      <c r="I470" s="34">
        <f t="shared" si="79"/>
        <v>435.21799999999996</v>
      </c>
      <c r="J470" s="68">
        <f t="shared" si="80"/>
        <v>138.68156065567143</v>
      </c>
      <c r="K470" s="110">
        <v>8.36</v>
      </c>
      <c r="L470" s="68">
        <f t="shared" si="81"/>
        <v>95.043999999999997</v>
      </c>
      <c r="M470" s="68">
        <f t="shared" si="84"/>
        <v>49.564706644968119</v>
      </c>
      <c r="N470" s="68">
        <f t="shared" si="84"/>
        <v>45.190892753706514</v>
      </c>
      <c r="O470" s="68">
        <f t="shared" si="84"/>
        <v>43.26533570177984</v>
      </c>
      <c r="P470" s="68">
        <f t="shared" si="84"/>
        <v>0</v>
      </c>
      <c r="Q470" s="68">
        <f t="shared" si="84"/>
        <v>0</v>
      </c>
      <c r="R470" s="68">
        <f t="shared" si="82"/>
        <v>95.043999999999997</v>
      </c>
      <c r="S470" s="68">
        <f t="shared" si="78"/>
        <v>43.637560655671436</v>
      </c>
      <c r="T470" s="68">
        <f t="shared" si="83"/>
        <v>18991.85187344001</v>
      </c>
    </row>
    <row r="471" spans="1:20" x14ac:dyDescent="0.35">
      <c r="A471" s="63">
        <v>45708.416666665536</v>
      </c>
      <c r="B471" s="46">
        <v>413.80899999999997</v>
      </c>
      <c r="C471" s="46">
        <v>46033.103604849995</v>
      </c>
      <c r="D471" s="66"/>
      <c r="E471" s="66"/>
      <c r="F471" s="19">
        <f t="shared" si="85"/>
        <v>413.80899999999997</v>
      </c>
      <c r="G471" s="19">
        <f t="shared" si="85"/>
        <v>46033.103604849995</v>
      </c>
      <c r="H471" s="67">
        <v>0</v>
      </c>
      <c r="I471" s="34">
        <f t="shared" si="79"/>
        <v>413.80899999999997</v>
      </c>
      <c r="J471" s="68">
        <f t="shared" si="80"/>
        <v>111.24239348310452</v>
      </c>
      <c r="K471" s="110">
        <v>8.36</v>
      </c>
      <c r="L471" s="68">
        <f t="shared" si="81"/>
        <v>95.043999999999997</v>
      </c>
      <c r="M471" s="68">
        <f t="shared" si="84"/>
        <v>49.564706644968119</v>
      </c>
      <c r="N471" s="68">
        <f t="shared" si="84"/>
        <v>45.190892753706514</v>
      </c>
      <c r="O471" s="68">
        <f t="shared" si="84"/>
        <v>43.26533570177984</v>
      </c>
      <c r="P471" s="68">
        <f t="shared" si="84"/>
        <v>0</v>
      </c>
      <c r="Q471" s="68">
        <f t="shared" si="84"/>
        <v>0</v>
      </c>
      <c r="R471" s="68">
        <f t="shared" si="82"/>
        <v>95.043999999999997</v>
      </c>
      <c r="S471" s="68">
        <f t="shared" si="78"/>
        <v>16.198393483104525</v>
      </c>
      <c r="T471" s="68">
        <f t="shared" si="83"/>
        <v>6703.0410088499993</v>
      </c>
    </row>
    <row r="472" spans="1:20" x14ac:dyDescent="0.35">
      <c r="A472" s="63">
        <v>45708.458333332201</v>
      </c>
      <c r="B472" s="46">
        <v>411.27</v>
      </c>
      <c r="C472" s="46">
        <v>43462.724876300003</v>
      </c>
      <c r="D472" s="66"/>
      <c r="E472" s="66"/>
      <c r="F472" s="19">
        <f t="shared" si="85"/>
        <v>411.27</v>
      </c>
      <c r="G472" s="19">
        <f t="shared" si="85"/>
        <v>43462.724876300003</v>
      </c>
      <c r="H472" s="67">
        <v>0</v>
      </c>
      <c r="I472" s="34">
        <f t="shared" si="79"/>
        <v>411.27</v>
      </c>
      <c r="J472" s="68">
        <f t="shared" si="80"/>
        <v>105.67929797043305</v>
      </c>
      <c r="K472" s="110">
        <v>8.36</v>
      </c>
      <c r="L472" s="68">
        <f t="shared" si="81"/>
        <v>95.043999999999997</v>
      </c>
      <c r="M472" s="68">
        <f t="shared" ref="M472:Q487" si="86">M471</f>
        <v>49.564706644968119</v>
      </c>
      <c r="N472" s="68">
        <f t="shared" si="86"/>
        <v>45.190892753706514</v>
      </c>
      <c r="O472" s="68">
        <f t="shared" si="86"/>
        <v>43.26533570177984</v>
      </c>
      <c r="P472" s="68">
        <f t="shared" si="86"/>
        <v>0</v>
      </c>
      <c r="Q472" s="68">
        <f t="shared" si="86"/>
        <v>0</v>
      </c>
      <c r="R472" s="68">
        <f t="shared" si="82"/>
        <v>95.043999999999997</v>
      </c>
      <c r="S472" s="68">
        <f t="shared" si="78"/>
        <v>10.635297970433058</v>
      </c>
      <c r="T472" s="68">
        <f t="shared" si="83"/>
        <v>4373.9789963000039</v>
      </c>
    </row>
    <row r="473" spans="1:20" x14ac:dyDescent="0.35">
      <c r="A473" s="63">
        <v>45708.499999998865</v>
      </c>
      <c r="B473" s="46">
        <v>399.65</v>
      </c>
      <c r="C473" s="46">
        <v>37977.320084999999</v>
      </c>
      <c r="D473" s="66">
        <v>0</v>
      </c>
      <c r="E473" s="66">
        <v>0</v>
      </c>
      <c r="F473" s="19">
        <f t="shared" si="85"/>
        <v>399.65</v>
      </c>
      <c r="G473" s="19">
        <f t="shared" si="85"/>
        <v>37977.320084999999</v>
      </c>
      <c r="H473" s="67">
        <v>0</v>
      </c>
      <c r="I473" s="34">
        <f t="shared" si="79"/>
        <v>399.65</v>
      </c>
      <c r="J473" s="68">
        <f t="shared" si="80"/>
        <v>95.026448354810469</v>
      </c>
      <c r="K473" s="110">
        <v>8.36</v>
      </c>
      <c r="L473" s="68">
        <f t="shared" si="81"/>
        <v>95.043999999999997</v>
      </c>
      <c r="M473" s="68">
        <f t="shared" si="86"/>
        <v>49.564706644968119</v>
      </c>
      <c r="N473" s="68">
        <f t="shared" si="86"/>
        <v>45.190892753706514</v>
      </c>
      <c r="O473" s="68">
        <f t="shared" si="86"/>
        <v>43.26533570177984</v>
      </c>
      <c r="P473" s="68">
        <f t="shared" si="86"/>
        <v>0</v>
      </c>
      <c r="Q473" s="68">
        <f t="shared" si="86"/>
        <v>0</v>
      </c>
      <c r="R473" s="68">
        <f t="shared" si="82"/>
        <v>95.043999999999997</v>
      </c>
      <c r="S473" s="68">
        <f t="shared" si="78"/>
        <v>0</v>
      </c>
      <c r="T473" s="68">
        <f t="shared" si="83"/>
        <v>0</v>
      </c>
    </row>
    <row r="474" spans="1:20" x14ac:dyDescent="0.35">
      <c r="A474" s="63">
        <v>45708.541666665529</v>
      </c>
      <c r="B474" s="46">
        <v>352.57799999999997</v>
      </c>
      <c r="C474" s="46">
        <v>32029.38894732</v>
      </c>
      <c r="D474" s="66">
        <v>0</v>
      </c>
      <c r="E474" s="66">
        <v>0</v>
      </c>
      <c r="F474" s="19">
        <f t="shared" si="85"/>
        <v>352.57799999999997</v>
      </c>
      <c r="G474" s="19">
        <f t="shared" si="85"/>
        <v>32029.38894732</v>
      </c>
      <c r="H474" s="67">
        <v>0</v>
      </c>
      <c r="I474" s="34">
        <f t="shared" si="79"/>
        <v>352.57799999999997</v>
      </c>
      <c r="J474" s="68">
        <f t="shared" si="80"/>
        <v>90.843413222946424</v>
      </c>
      <c r="K474" s="110">
        <v>8.36</v>
      </c>
      <c r="L474" s="68">
        <f t="shared" si="81"/>
        <v>95.043999999999997</v>
      </c>
      <c r="M474" s="68">
        <f t="shared" si="86"/>
        <v>49.564706644968119</v>
      </c>
      <c r="N474" s="68">
        <f t="shared" si="86"/>
        <v>45.190892753706514</v>
      </c>
      <c r="O474" s="68">
        <f t="shared" si="86"/>
        <v>43.26533570177984</v>
      </c>
      <c r="P474" s="68">
        <f t="shared" si="86"/>
        <v>0</v>
      </c>
      <c r="Q474" s="68">
        <f t="shared" si="86"/>
        <v>0</v>
      </c>
      <c r="R474" s="68">
        <f t="shared" si="82"/>
        <v>95.043999999999997</v>
      </c>
      <c r="S474" s="68">
        <f t="shared" si="78"/>
        <v>0</v>
      </c>
      <c r="T474" s="68">
        <f t="shared" si="83"/>
        <v>0</v>
      </c>
    </row>
    <row r="475" spans="1:20" x14ac:dyDescent="0.35">
      <c r="A475" s="63">
        <v>45708.583333332193</v>
      </c>
      <c r="B475" s="46">
        <v>349.73599999999999</v>
      </c>
      <c r="C475" s="46">
        <v>31674.390321519997</v>
      </c>
      <c r="D475" s="66">
        <v>0</v>
      </c>
      <c r="E475" s="66">
        <v>0</v>
      </c>
      <c r="F475" s="19">
        <f t="shared" si="85"/>
        <v>349.73599999999999</v>
      </c>
      <c r="G475" s="19">
        <f t="shared" si="85"/>
        <v>31674.390321519997</v>
      </c>
      <c r="H475" s="67">
        <v>0</v>
      </c>
      <c r="I475" s="34">
        <f t="shared" si="79"/>
        <v>349.73599999999999</v>
      </c>
      <c r="J475" s="68">
        <f t="shared" si="80"/>
        <v>90.566571132282633</v>
      </c>
      <c r="K475" s="110">
        <v>8.36</v>
      </c>
      <c r="L475" s="68">
        <f t="shared" si="81"/>
        <v>95.043999999999997</v>
      </c>
      <c r="M475" s="68">
        <f t="shared" si="86"/>
        <v>49.564706644968119</v>
      </c>
      <c r="N475" s="68">
        <f t="shared" si="86"/>
        <v>45.190892753706514</v>
      </c>
      <c r="O475" s="68">
        <f t="shared" si="86"/>
        <v>43.26533570177984</v>
      </c>
      <c r="P475" s="68">
        <f t="shared" si="86"/>
        <v>0</v>
      </c>
      <c r="Q475" s="68">
        <f t="shared" si="86"/>
        <v>0</v>
      </c>
      <c r="R475" s="68">
        <f t="shared" si="82"/>
        <v>95.043999999999997</v>
      </c>
      <c r="S475" s="68">
        <f t="shared" si="78"/>
        <v>0</v>
      </c>
      <c r="T475" s="68">
        <f t="shared" si="83"/>
        <v>0</v>
      </c>
    </row>
    <row r="476" spans="1:20" x14ac:dyDescent="0.35">
      <c r="A476" s="63">
        <v>45708.624999998858</v>
      </c>
      <c r="B476" s="46">
        <v>330.40100000000001</v>
      </c>
      <c r="C476" s="46">
        <v>26643.276168820001</v>
      </c>
      <c r="D476" s="66">
        <v>0</v>
      </c>
      <c r="E476" s="66">
        <v>0</v>
      </c>
      <c r="F476" s="19">
        <f t="shared" si="85"/>
        <v>330.40100000000001</v>
      </c>
      <c r="G476" s="19">
        <f t="shared" si="85"/>
        <v>26643.276168820001</v>
      </c>
      <c r="H476" s="67">
        <v>0</v>
      </c>
      <c r="I476" s="34">
        <f t="shared" si="79"/>
        <v>330.40100000000001</v>
      </c>
      <c r="J476" s="68">
        <f t="shared" si="80"/>
        <v>80.639211651356987</v>
      </c>
      <c r="K476" s="110">
        <v>8.36</v>
      </c>
      <c r="L476" s="68">
        <f t="shared" si="81"/>
        <v>95.043999999999997</v>
      </c>
      <c r="M476" s="68">
        <f t="shared" si="86"/>
        <v>49.564706644968119</v>
      </c>
      <c r="N476" s="68">
        <f t="shared" si="86"/>
        <v>45.190892753706514</v>
      </c>
      <c r="O476" s="68">
        <f t="shared" si="86"/>
        <v>43.26533570177984</v>
      </c>
      <c r="P476" s="68">
        <f t="shared" si="86"/>
        <v>0</v>
      </c>
      <c r="Q476" s="68">
        <f t="shared" si="86"/>
        <v>0</v>
      </c>
      <c r="R476" s="68">
        <f t="shared" si="82"/>
        <v>95.043999999999997</v>
      </c>
      <c r="S476" s="68">
        <f t="shared" si="78"/>
        <v>0</v>
      </c>
      <c r="T476" s="68">
        <f t="shared" si="83"/>
        <v>0</v>
      </c>
    </row>
    <row r="477" spans="1:20" x14ac:dyDescent="0.35">
      <c r="A477" s="63">
        <v>45708.666666665522</v>
      </c>
      <c r="B477" s="46">
        <v>337.21699999999998</v>
      </c>
      <c r="C477" s="46">
        <v>26449.083428440001</v>
      </c>
      <c r="D477" s="66">
        <v>0</v>
      </c>
      <c r="E477" s="66">
        <v>0</v>
      </c>
      <c r="F477" s="19">
        <f t="shared" si="85"/>
        <v>337.21699999999998</v>
      </c>
      <c r="G477" s="19">
        <f t="shared" si="85"/>
        <v>26449.083428440001</v>
      </c>
      <c r="H477" s="67">
        <v>0</v>
      </c>
      <c r="I477" s="34">
        <f t="shared" si="79"/>
        <v>337.21699999999998</v>
      </c>
      <c r="J477" s="68">
        <f t="shared" si="80"/>
        <v>78.433422480005461</v>
      </c>
      <c r="K477" s="110">
        <v>8.36</v>
      </c>
      <c r="L477" s="68">
        <f t="shared" si="81"/>
        <v>95.043999999999997</v>
      </c>
      <c r="M477" s="68">
        <f t="shared" si="86"/>
        <v>49.564706644968119</v>
      </c>
      <c r="N477" s="68">
        <f t="shared" si="86"/>
        <v>45.190892753706514</v>
      </c>
      <c r="O477" s="68">
        <f t="shared" si="86"/>
        <v>43.26533570177984</v>
      </c>
      <c r="P477" s="68">
        <f t="shared" si="86"/>
        <v>0</v>
      </c>
      <c r="Q477" s="68">
        <f t="shared" si="86"/>
        <v>0</v>
      </c>
      <c r="R477" s="68">
        <f t="shared" si="82"/>
        <v>95.043999999999997</v>
      </c>
      <c r="S477" s="68">
        <f t="shared" si="78"/>
        <v>0</v>
      </c>
      <c r="T477" s="68">
        <f t="shared" si="83"/>
        <v>0</v>
      </c>
    </row>
    <row r="478" spans="1:20" x14ac:dyDescent="0.35">
      <c r="A478" s="63">
        <v>45708.708333332186</v>
      </c>
      <c r="B478" s="46">
        <v>335.59199999999998</v>
      </c>
      <c r="C478" s="46">
        <v>29811.474497000003</v>
      </c>
      <c r="D478" s="66">
        <v>0</v>
      </c>
      <c r="E478" s="66">
        <v>0</v>
      </c>
      <c r="F478" s="19">
        <f t="shared" si="85"/>
        <v>335.59199999999998</v>
      </c>
      <c r="G478" s="19">
        <f t="shared" si="85"/>
        <v>29811.474497000003</v>
      </c>
      <c r="H478" s="67">
        <v>0</v>
      </c>
      <c r="I478" s="34">
        <f t="shared" si="79"/>
        <v>335.59199999999998</v>
      </c>
      <c r="J478" s="68">
        <f t="shared" si="80"/>
        <v>88.832494508212363</v>
      </c>
      <c r="K478" s="110">
        <v>8.36</v>
      </c>
      <c r="L478" s="68">
        <f t="shared" si="81"/>
        <v>95.043999999999997</v>
      </c>
      <c r="M478" s="68">
        <f t="shared" si="86"/>
        <v>49.564706644968119</v>
      </c>
      <c r="N478" s="68">
        <f t="shared" si="86"/>
        <v>45.190892753706514</v>
      </c>
      <c r="O478" s="68">
        <f t="shared" si="86"/>
        <v>43.26533570177984</v>
      </c>
      <c r="P478" s="68">
        <f t="shared" si="86"/>
        <v>0</v>
      </c>
      <c r="Q478" s="68">
        <f t="shared" si="86"/>
        <v>0</v>
      </c>
      <c r="R478" s="68">
        <f t="shared" si="82"/>
        <v>95.043999999999997</v>
      </c>
      <c r="S478" s="68">
        <f t="shared" si="78"/>
        <v>0</v>
      </c>
      <c r="T478" s="68">
        <f t="shared" si="83"/>
        <v>0</v>
      </c>
    </row>
    <row r="479" spans="1:20" x14ac:dyDescent="0.35">
      <c r="A479" s="63">
        <v>45708.74999999885</v>
      </c>
      <c r="B479" s="46">
        <v>350.82100000000003</v>
      </c>
      <c r="C479" s="46">
        <v>39698.378361889998</v>
      </c>
      <c r="D479" s="66">
        <v>0</v>
      </c>
      <c r="E479" s="66">
        <v>0</v>
      </c>
      <c r="F479" s="19">
        <f t="shared" si="85"/>
        <v>350.82100000000003</v>
      </c>
      <c r="G479" s="19">
        <f t="shared" si="85"/>
        <v>39698.378361889998</v>
      </c>
      <c r="H479" s="67">
        <v>0</v>
      </c>
      <c r="I479" s="34">
        <f t="shared" si="79"/>
        <v>350.82100000000003</v>
      </c>
      <c r="J479" s="68">
        <f t="shared" si="80"/>
        <v>113.15850066526802</v>
      </c>
      <c r="K479" s="110">
        <v>8.36</v>
      </c>
      <c r="L479" s="68">
        <f t="shared" si="81"/>
        <v>95.043999999999997</v>
      </c>
      <c r="M479" s="68">
        <f t="shared" si="86"/>
        <v>49.564706644968119</v>
      </c>
      <c r="N479" s="68">
        <f t="shared" si="86"/>
        <v>45.190892753706514</v>
      </c>
      <c r="O479" s="68">
        <f t="shared" si="86"/>
        <v>43.26533570177984</v>
      </c>
      <c r="P479" s="68">
        <f t="shared" si="86"/>
        <v>0</v>
      </c>
      <c r="Q479" s="68">
        <f t="shared" si="86"/>
        <v>0</v>
      </c>
      <c r="R479" s="68">
        <f t="shared" si="82"/>
        <v>95.043999999999997</v>
      </c>
      <c r="S479" s="68">
        <f t="shared" si="78"/>
        <v>18.114500665268025</v>
      </c>
      <c r="T479" s="68">
        <f t="shared" si="83"/>
        <v>6354.9472378899945</v>
      </c>
    </row>
    <row r="480" spans="1:20" x14ac:dyDescent="0.35">
      <c r="A480" s="63">
        <v>45708.791666665515</v>
      </c>
      <c r="B480" s="46">
        <v>382.38599999999997</v>
      </c>
      <c r="C480" s="46">
        <v>48920.369562300002</v>
      </c>
      <c r="D480" s="66"/>
      <c r="E480" s="66"/>
      <c r="F480" s="19">
        <f t="shared" si="85"/>
        <v>382.38599999999997</v>
      </c>
      <c r="G480" s="19">
        <f t="shared" si="85"/>
        <v>48920.369562300002</v>
      </c>
      <c r="H480" s="67">
        <v>0</v>
      </c>
      <c r="I480" s="34">
        <f t="shared" si="79"/>
        <v>382.38599999999997</v>
      </c>
      <c r="J480" s="68">
        <f t="shared" si="80"/>
        <v>127.93452051670303</v>
      </c>
      <c r="K480" s="110">
        <v>8.36</v>
      </c>
      <c r="L480" s="68">
        <f t="shared" si="81"/>
        <v>95.043999999999997</v>
      </c>
      <c r="M480" s="68">
        <f t="shared" si="86"/>
        <v>49.564706644968119</v>
      </c>
      <c r="N480" s="68">
        <f t="shared" si="86"/>
        <v>45.190892753706514</v>
      </c>
      <c r="O480" s="68">
        <f t="shared" si="86"/>
        <v>43.26533570177984</v>
      </c>
      <c r="P480" s="68">
        <f t="shared" si="86"/>
        <v>0</v>
      </c>
      <c r="Q480" s="68">
        <f t="shared" si="86"/>
        <v>0</v>
      </c>
      <c r="R480" s="68">
        <f t="shared" si="82"/>
        <v>95.043999999999997</v>
      </c>
      <c r="S480" s="68">
        <f t="shared" si="78"/>
        <v>32.890520516703035</v>
      </c>
      <c r="T480" s="68">
        <f t="shared" si="83"/>
        <v>12576.874578300005</v>
      </c>
    </row>
    <row r="481" spans="1:20" x14ac:dyDescent="0.35">
      <c r="A481" s="63">
        <v>45708.833333332179</v>
      </c>
      <c r="B481" s="46">
        <v>396.56400000000002</v>
      </c>
      <c r="C481" s="46">
        <v>54015.101921519999</v>
      </c>
      <c r="D481" s="66"/>
      <c r="E481" s="66"/>
      <c r="F481" s="19">
        <f t="shared" si="85"/>
        <v>396.56400000000002</v>
      </c>
      <c r="G481" s="19">
        <f t="shared" si="85"/>
        <v>54015.101921519999</v>
      </c>
      <c r="H481" s="67">
        <v>0</v>
      </c>
      <c r="I481" s="34">
        <f t="shared" si="79"/>
        <v>396.56400000000002</v>
      </c>
      <c r="J481" s="68">
        <f t="shared" si="80"/>
        <v>136.20777963082881</v>
      </c>
      <c r="K481" s="110">
        <v>8.36</v>
      </c>
      <c r="L481" s="68">
        <f t="shared" si="81"/>
        <v>95.043999999999997</v>
      </c>
      <c r="M481" s="68">
        <f t="shared" si="86"/>
        <v>49.564706644968119</v>
      </c>
      <c r="N481" s="68">
        <f t="shared" si="86"/>
        <v>45.190892753706514</v>
      </c>
      <c r="O481" s="68">
        <f t="shared" si="86"/>
        <v>43.26533570177984</v>
      </c>
      <c r="P481" s="68">
        <f t="shared" si="86"/>
        <v>0</v>
      </c>
      <c r="Q481" s="68">
        <f t="shared" si="86"/>
        <v>0</v>
      </c>
      <c r="R481" s="68">
        <f t="shared" si="82"/>
        <v>95.043999999999997</v>
      </c>
      <c r="S481" s="68">
        <f t="shared" si="78"/>
        <v>41.163779630828813</v>
      </c>
      <c r="T481" s="68">
        <f t="shared" si="83"/>
        <v>16324.073105519998</v>
      </c>
    </row>
    <row r="482" spans="1:20" x14ac:dyDescent="0.35">
      <c r="A482" s="63">
        <v>45708.874999998843</v>
      </c>
      <c r="B482" s="46">
        <v>394.03700000000003</v>
      </c>
      <c r="C482" s="46">
        <v>49139.171775329996</v>
      </c>
      <c r="D482" s="66"/>
      <c r="E482" s="66"/>
      <c r="F482" s="19">
        <f t="shared" si="85"/>
        <v>394.03700000000003</v>
      </c>
      <c r="G482" s="19">
        <f t="shared" si="85"/>
        <v>49139.171775329996</v>
      </c>
      <c r="H482" s="67">
        <v>0</v>
      </c>
      <c r="I482" s="34">
        <f t="shared" si="79"/>
        <v>394.03700000000003</v>
      </c>
      <c r="J482" s="68">
        <f t="shared" si="80"/>
        <v>124.70699902630969</v>
      </c>
      <c r="K482" s="110">
        <v>8.36</v>
      </c>
      <c r="L482" s="68">
        <f t="shared" si="81"/>
        <v>95.043999999999997</v>
      </c>
      <c r="M482" s="68">
        <f t="shared" si="86"/>
        <v>49.564706644968119</v>
      </c>
      <c r="N482" s="68">
        <f t="shared" si="86"/>
        <v>45.190892753706514</v>
      </c>
      <c r="O482" s="68">
        <f t="shared" si="86"/>
        <v>43.26533570177984</v>
      </c>
      <c r="P482" s="68">
        <f t="shared" si="86"/>
        <v>0</v>
      </c>
      <c r="Q482" s="68">
        <f t="shared" si="86"/>
        <v>0</v>
      </c>
      <c r="R482" s="68">
        <f t="shared" si="82"/>
        <v>95.043999999999997</v>
      </c>
      <c r="S482" s="68">
        <f t="shared" si="78"/>
        <v>29.662999026309691</v>
      </c>
      <c r="T482" s="68">
        <f t="shared" si="83"/>
        <v>11688.319147329992</v>
      </c>
    </row>
    <row r="483" spans="1:20" x14ac:dyDescent="0.35">
      <c r="A483" s="63">
        <v>45708.916666665507</v>
      </c>
      <c r="B483" s="46">
        <v>383.29499999999996</v>
      </c>
      <c r="C483" s="46">
        <v>46059.812663700002</v>
      </c>
      <c r="D483" s="66"/>
      <c r="E483" s="66"/>
      <c r="F483" s="19">
        <f t="shared" si="85"/>
        <v>383.29499999999996</v>
      </c>
      <c r="G483" s="19">
        <f t="shared" si="85"/>
        <v>46059.812663700002</v>
      </c>
      <c r="H483" s="67">
        <v>0</v>
      </c>
      <c r="I483" s="34">
        <f t="shared" si="79"/>
        <v>383.29499999999996</v>
      </c>
      <c r="J483" s="68">
        <f t="shared" si="80"/>
        <v>120.16804984072323</v>
      </c>
      <c r="K483" s="110">
        <v>8.36</v>
      </c>
      <c r="L483" s="68">
        <f t="shared" si="81"/>
        <v>95.043999999999997</v>
      </c>
      <c r="M483" s="68">
        <f t="shared" si="86"/>
        <v>49.564706644968119</v>
      </c>
      <c r="N483" s="68">
        <f t="shared" si="86"/>
        <v>45.190892753706514</v>
      </c>
      <c r="O483" s="68">
        <f t="shared" si="86"/>
        <v>43.26533570177984</v>
      </c>
      <c r="P483" s="68">
        <f t="shared" si="86"/>
        <v>0</v>
      </c>
      <c r="Q483" s="68">
        <f t="shared" si="86"/>
        <v>0</v>
      </c>
      <c r="R483" s="68">
        <f t="shared" si="82"/>
        <v>95.043999999999997</v>
      </c>
      <c r="S483" s="68">
        <f t="shared" si="78"/>
        <v>25.124049840723231</v>
      </c>
      <c r="T483" s="68">
        <f t="shared" si="83"/>
        <v>9629.9226837000097</v>
      </c>
    </row>
    <row r="484" spans="1:20" x14ac:dyDescent="0.35">
      <c r="A484" s="63">
        <v>45708.958333332172</v>
      </c>
      <c r="B484" s="46">
        <v>399.11700000000002</v>
      </c>
      <c r="C484" s="46">
        <v>43407.85556376</v>
      </c>
      <c r="D484" s="66">
        <v>0</v>
      </c>
      <c r="E484" s="66">
        <v>0</v>
      </c>
      <c r="F484" s="19">
        <f t="shared" si="85"/>
        <v>399.11700000000002</v>
      </c>
      <c r="G484" s="19">
        <f t="shared" si="85"/>
        <v>43407.85556376</v>
      </c>
      <c r="H484" s="67">
        <v>0</v>
      </c>
      <c r="I484" s="34">
        <f t="shared" si="79"/>
        <v>399.11700000000002</v>
      </c>
      <c r="J484" s="68">
        <f t="shared" si="80"/>
        <v>108.75972600455505</v>
      </c>
      <c r="K484" s="110">
        <v>8.36</v>
      </c>
      <c r="L484" s="68">
        <f t="shared" si="81"/>
        <v>95.043999999999997</v>
      </c>
      <c r="M484" s="68">
        <f t="shared" si="86"/>
        <v>49.564706644968119</v>
      </c>
      <c r="N484" s="68">
        <f t="shared" si="86"/>
        <v>45.190892753706514</v>
      </c>
      <c r="O484" s="68">
        <f t="shared" si="86"/>
        <v>43.26533570177984</v>
      </c>
      <c r="P484" s="68">
        <f t="shared" si="86"/>
        <v>0</v>
      </c>
      <c r="Q484" s="68">
        <f t="shared" si="86"/>
        <v>0</v>
      </c>
      <c r="R484" s="68">
        <f t="shared" si="82"/>
        <v>95.043999999999997</v>
      </c>
      <c r="S484" s="68">
        <f t="shared" si="78"/>
        <v>13.715726004555052</v>
      </c>
      <c r="T484" s="68">
        <f t="shared" si="83"/>
        <v>5474.1794157599988</v>
      </c>
    </row>
    <row r="485" spans="1:20" x14ac:dyDescent="0.35">
      <c r="A485" s="63">
        <v>45708.999999998836</v>
      </c>
      <c r="B485" s="46">
        <v>360.65899999999999</v>
      </c>
      <c r="C485" s="46">
        <v>36931.962587479997</v>
      </c>
      <c r="D485" s="66">
        <v>0</v>
      </c>
      <c r="E485" s="66">
        <v>0</v>
      </c>
      <c r="F485" s="19">
        <f t="shared" si="85"/>
        <v>360.65899999999999</v>
      </c>
      <c r="G485" s="19">
        <f t="shared" si="85"/>
        <v>36931.962587479997</v>
      </c>
      <c r="H485" s="67">
        <v>0</v>
      </c>
      <c r="I485" s="34">
        <f t="shared" si="79"/>
        <v>360.65899999999999</v>
      </c>
      <c r="J485" s="68">
        <f t="shared" si="80"/>
        <v>102.40133363504029</v>
      </c>
      <c r="K485" s="110">
        <v>8.36</v>
      </c>
      <c r="L485" s="68">
        <f t="shared" si="81"/>
        <v>95.043999999999997</v>
      </c>
      <c r="M485" s="68">
        <f t="shared" si="86"/>
        <v>49.564706644968119</v>
      </c>
      <c r="N485" s="68">
        <f t="shared" si="86"/>
        <v>45.190892753706514</v>
      </c>
      <c r="O485" s="68">
        <f t="shared" si="86"/>
        <v>43.26533570177984</v>
      </c>
      <c r="P485" s="68">
        <f t="shared" si="86"/>
        <v>0</v>
      </c>
      <c r="Q485" s="68">
        <f t="shared" si="86"/>
        <v>0</v>
      </c>
      <c r="R485" s="68">
        <f t="shared" si="82"/>
        <v>95.043999999999997</v>
      </c>
      <c r="S485" s="68">
        <f t="shared" si="78"/>
        <v>7.3573336350402911</v>
      </c>
      <c r="T485" s="68">
        <f t="shared" si="83"/>
        <v>2653.4885914799961</v>
      </c>
    </row>
    <row r="486" spans="1:20" x14ac:dyDescent="0.35">
      <c r="A486" s="63">
        <v>45709.0416666655</v>
      </c>
      <c r="B486" s="46">
        <v>346.49599999999998</v>
      </c>
      <c r="C486" s="46">
        <v>43302.588766280001</v>
      </c>
      <c r="D486" s="66">
        <v>0</v>
      </c>
      <c r="E486" s="66">
        <v>0</v>
      </c>
      <c r="F486" s="19">
        <f t="shared" si="85"/>
        <v>346.49599999999998</v>
      </c>
      <c r="G486" s="19">
        <f t="shared" si="85"/>
        <v>43302.588766280001</v>
      </c>
      <c r="H486" s="67">
        <v>0</v>
      </c>
      <c r="I486" s="34">
        <f t="shared" si="79"/>
        <v>346.49599999999998</v>
      </c>
      <c r="J486" s="68">
        <f t="shared" si="80"/>
        <v>124.97283883877448</v>
      </c>
      <c r="K486" s="110">
        <v>5.82</v>
      </c>
      <c r="L486" s="68">
        <f t="shared" si="81"/>
        <v>68.628</v>
      </c>
      <c r="M486" s="68">
        <f t="shared" si="86"/>
        <v>49.564706644968119</v>
      </c>
      <c r="N486" s="68">
        <f t="shared" si="86"/>
        <v>45.190892753706514</v>
      </c>
      <c r="O486" s="68">
        <f t="shared" si="86"/>
        <v>43.26533570177984</v>
      </c>
      <c r="P486" s="68">
        <f t="shared" si="86"/>
        <v>0</v>
      </c>
      <c r="Q486" s="68">
        <f t="shared" si="86"/>
        <v>0</v>
      </c>
      <c r="R486" s="68">
        <f t="shared" si="82"/>
        <v>68.628</v>
      </c>
      <c r="S486" s="68">
        <f t="shared" si="78"/>
        <v>56.344838838774479</v>
      </c>
      <c r="T486" s="68">
        <f t="shared" si="83"/>
        <v>19523.261278280002</v>
      </c>
    </row>
    <row r="487" spans="1:20" x14ac:dyDescent="0.35">
      <c r="A487" s="63">
        <v>45709.083333332164</v>
      </c>
      <c r="B487" s="46">
        <v>340.108</v>
      </c>
      <c r="C487" s="46">
        <v>42669.02786324</v>
      </c>
      <c r="D487" s="66">
        <v>0</v>
      </c>
      <c r="E487" s="66">
        <v>0</v>
      </c>
      <c r="F487" s="19">
        <f t="shared" si="85"/>
        <v>340.108</v>
      </c>
      <c r="G487" s="19">
        <f t="shared" si="85"/>
        <v>42669.02786324</v>
      </c>
      <c r="H487" s="67">
        <v>0</v>
      </c>
      <c r="I487" s="34">
        <f t="shared" si="79"/>
        <v>340.108</v>
      </c>
      <c r="J487" s="68">
        <f t="shared" si="80"/>
        <v>125.4572896351747</v>
      </c>
      <c r="K487" s="110">
        <v>5.82</v>
      </c>
      <c r="L487" s="68">
        <f t="shared" si="81"/>
        <v>68.628</v>
      </c>
      <c r="M487" s="68">
        <f t="shared" si="86"/>
        <v>49.564706644968119</v>
      </c>
      <c r="N487" s="68">
        <f t="shared" si="86"/>
        <v>45.190892753706514</v>
      </c>
      <c r="O487" s="68">
        <f t="shared" si="86"/>
        <v>43.26533570177984</v>
      </c>
      <c r="P487" s="68">
        <f t="shared" si="86"/>
        <v>0</v>
      </c>
      <c r="Q487" s="68">
        <f t="shared" si="86"/>
        <v>0</v>
      </c>
      <c r="R487" s="68">
        <f t="shared" si="82"/>
        <v>68.628</v>
      </c>
      <c r="S487" s="68">
        <f t="shared" si="78"/>
        <v>56.829289635174703</v>
      </c>
      <c r="T487" s="68">
        <f t="shared" si="83"/>
        <v>19328.096039239997</v>
      </c>
    </row>
    <row r="488" spans="1:20" x14ac:dyDescent="0.35">
      <c r="A488" s="63">
        <v>45709.124999998829</v>
      </c>
      <c r="B488" s="46">
        <v>335.411</v>
      </c>
      <c r="C488" s="46">
        <v>43190.936704499996</v>
      </c>
      <c r="D488" s="66">
        <v>0</v>
      </c>
      <c r="E488" s="66">
        <v>0</v>
      </c>
      <c r="F488" s="19">
        <f t="shared" si="85"/>
        <v>335.411</v>
      </c>
      <c r="G488" s="19">
        <f t="shared" si="85"/>
        <v>43190.936704499996</v>
      </c>
      <c r="H488" s="67">
        <v>0</v>
      </c>
      <c r="I488" s="34">
        <f t="shared" si="79"/>
        <v>335.411</v>
      </c>
      <c r="J488" s="68">
        <f t="shared" si="80"/>
        <v>128.77018554698563</v>
      </c>
      <c r="K488" s="110">
        <v>5.82</v>
      </c>
      <c r="L488" s="68">
        <f t="shared" si="81"/>
        <v>68.628</v>
      </c>
      <c r="M488" s="68">
        <f t="shared" ref="M488:Q503" si="87">M487</f>
        <v>49.564706644968119</v>
      </c>
      <c r="N488" s="68">
        <f t="shared" si="87"/>
        <v>45.190892753706514</v>
      </c>
      <c r="O488" s="68">
        <f t="shared" si="87"/>
        <v>43.26533570177984</v>
      </c>
      <c r="P488" s="68">
        <f t="shared" si="87"/>
        <v>0</v>
      </c>
      <c r="Q488" s="68">
        <f t="shared" si="87"/>
        <v>0</v>
      </c>
      <c r="R488" s="68">
        <f t="shared" si="82"/>
        <v>68.628</v>
      </c>
      <c r="S488" s="68">
        <f t="shared" si="78"/>
        <v>60.14218554698563</v>
      </c>
      <c r="T488" s="68">
        <f t="shared" si="83"/>
        <v>20172.350596499997</v>
      </c>
    </row>
    <row r="489" spans="1:20" x14ac:dyDescent="0.35">
      <c r="A489" s="63">
        <v>45709.166666665493</v>
      </c>
      <c r="B489" s="46">
        <v>353.47299999999996</v>
      </c>
      <c r="C489" s="46">
        <v>44340.244673820001</v>
      </c>
      <c r="D489" s="66">
        <v>0</v>
      </c>
      <c r="E489" s="66">
        <v>0</v>
      </c>
      <c r="F489" s="19">
        <f t="shared" si="85"/>
        <v>353.47299999999996</v>
      </c>
      <c r="G489" s="19">
        <f t="shared" si="85"/>
        <v>44340.244673820001</v>
      </c>
      <c r="H489" s="67">
        <v>0</v>
      </c>
      <c r="I489" s="34">
        <f t="shared" si="79"/>
        <v>353.47299999999996</v>
      </c>
      <c r="J489" s="68">
        <f t="shared" si="80"/>
        <v>125.44167354739967</v>
      </c>
      <c r="K489" s="110">
        <v>5.82</v>
      </c>
      <c r="L489" s="68">
        <f t="shared" si="81"/>
        <v>68.628</v>
      </c>
      <c r="M489" s="68">
        <f t="shared" si="87"/>
        <v>49.564706644968119</v>
      </c>
      <c r="N489" s="68">
        <f t="shared" si="87"/>
        <v>45.190892753706514</v>
      </c>
      <c r="O489" s="68">
        <f t="shared" si="87"/>
        <v>43.26533570177984</v>
      </c>
      <c r="P489" s="68">
        <f t="shared" si="87"/>
        <v>0</v>
      </c>
      <c r="Q489" s="68">
        <f t="shared" si="87"/>
        <v>0</v>
      </c>
      <c r="R489" s="68">
        <f t="shared" si="82"/>
        <v>68.628</v>
      </c>
      <c r="S489" s="68">
        <f t="shared" si="78"/>
        <v>56.813673547399674</v>
      </c>
      <c r="T489" s="68">
        <f t="shared" si="83"/>
        <v>20082.099629820001</v>
      </c>
    </row>
    <row r="490" spans="1:20" x14ac:dyDescent="0.35">
      <c r="A490" s="63">
        <v>45709.208333332157</v>
      </c>
      <c r="B490" s="46">
        <v>396.14100000000002</v>
      </c>
      <c r="C490" s="46">
        <v>47103.20293752</v>
      </c>
      <c r="D490" s="66">
        <v>0</v>
      </c>
      <c r="E490" s="66">
        <v>0</v>
      </c>
      <c r="F490" s="19">
        <f t="shared" si="85"/>
        <v>396.14100000000002</v>
      </c>
      <c r="G490" s="19">
        <f t="shared" si="85"/>
        <v>47103.20293752</v>
      </c>
      <c r="H490" s="67">
        <v>0</v>
      </c>
      <c r="I490" s="34">
        <f t="shared" si="79"/>
        <v>396.14100000000002</v>
      </c>
      <c r="J490" s="68">
        <f t="shared" si="80"/>
        <v>118.90514472755912</v>
      </c>
      <c r="K490" s="110">
        <v>5.82</v>
      </c>
      <c r="L490" s="68">
        <f t="shared" si="81"/>
        <v>68.628</v>
      </c>
      <c r="M490" s="68">
        <f t="shared" si="87"/>
        <v>49.564706644968119</v>
      </c>
      <c r="N490" s="68">
        <f t="shared" si="87"/>
        <v>45.190892753706514</v>
      </c>
      <c r="O490" s="68">
        <f t="shared" si="87"/>
        <v>43.26533570177984</v>
      </c>
      <c r="P490" s="68">
        <f t="shared" si="87"/>
        <v>0</v>
      </c>
      <c r="Q490" s="68">
        <f t="shared" si="87"/>
        <v>0</v>
      </c>
      <c r="R490" s="68">
        <f t="shared" si="82"/>
        <v>68.628</v>
      </c>
      <c r="S490" s="68">
        <f t="shared" si="78"/>
        <v>50.277144727559119</v>
      </c>
      <c r="T490" s="68">
        <f t="shared" si="83"/>
        <v>19916.838389519999</v>
      </c>
    </row>
    <row r="491" spans="1:20" x14ac:dyDescent="0.35">
      <c r="A491" s="63">
        <v>45709.249999998821</v>
      </c>
      <c r="B491" s="46">
        <v>400.06100000000004</v>
      </c>
      <c r="C491" s="46">
        <v>53256.729186429999</v>
      </c>
      <c r="D491" s="66">
        <v>0</v>
      </c>
      <c r="E491" s="66">
        <v>0</v>
      </c>
      <c r="F491" s="19">
        <f t="shared" si="85"/>
        <v>400.06100000000004</v>
      </c>
      <c r="G491" s="19">
        <f t="shared" si="85"/>
        <v>53256.729186429999</v>
      </c>
      <c r="H491" s="67">
        <v>0</v>
      </c>
      <c r="I491" s="34">
        <f t="shared" si="79"/>
        <v>400.06100000000004</v>
      </c>
      <c r="J491" s="68">
        <f t="shared" si="80"/>
        <v>133.12152193398006</v>
      </c>
      <c r="K491" s="110">
        <v>5.82</v>
      </c>
      <c r="L491" s="68">
        <f t="shared" si="81"/>
        <v>68.628</v>
      </c>
      <c r="M491" s="68">
        <f t="shared" si="87"/>
        <v>49.564706644968119</v>
      </c>
      <c r="N491" s="68">
        <f t="shared" si="87"/>
        <v>45.190892753706514</v>
      </c>
      <c r="O491" s="68">
        <f t="shared" si="87"/>
        <v>43.26533570177984</v>
      </c>
      <c r="P491" s="68">
        <f t="shared" si="87"/>
        <v>0</v>
      </c>
      <c r="Q491" s="68">
        <f t="shared" si="87"/>
        <v>0</v>
      </c>
      <c r="R491" s="68">
        <f t="shared" si="82"/>
        <v>68.628</v>
      </c>
      <c r="S491" s="68">
        <f t="shared" si="78"/>
        <v>64.493521933980062</v>
      </c>
      <c r="T491" s="68">
        <f t="shared" si="83"/>
        <v>25801.342878430001</v>
      </c>
    </row>
    <row r="492" spans="1:20" x14ac:dyDescent="0.35">
      <c r="A492" s="63">
        <v>45709.291666665486</v>
      </c>
      <c r="B492" s="46">
        <v>407.59400000000005</v>
      </c>
      <c r="C492" s="46">
        <v>80416.972171639994</v>
      </c>
      <c r="D492" s="66">
        <v>0</v>
      </c>
      <c r="E492" s="66">
        <v>0</v>
      </c>
      <c r="F492" s="19">
        <f t="shared" si="85"/>
        <v>407.59400000000005</v>
      </c>
      <c r="G492" s="19">
        <f t="shared" si="85"/>
        <v>80416.972171639994</v>
      </c>
      <c r="H492" s="67">
        <v>0</v>
      </c>
      <c r="I492" s="34">
        <f t="shared" si="79"/>
        <v>407.59400000000005</v>
      </c>
      <c r="J492" s="68">
        <f t="shared" si="80"/>
        <v>197.29675159997444</v>
      </c>
      <c r="K492" s="110">
        <v>5.82</v>
      </c>
      <c r="L492" s="68">
        <f t="shared" si="81"/>
        <v>68.628</v>
      </c>
      <c r="M492" s="68">
        <f t="shared" si="87"/>
        <v>49.564706644968119</v>
      </c>
      <c r="N492" s="68">
        <f t="shared" si="87"/>
        <v>45.190892753706514</v>
      </c>
      <c r="O492" s="68">
        <f t="shared" si="87"/>
        <v>43.26533570177984</v>
      </c>
      <c r="P492" s="68">
        <f t="shared" si="87"/>
        <v>0</v>
      </c>
      <c r="Q492" s="68">
        <f t="shared" si="87"/>
        <v>0</v>
      </c>
      <c r="R492" s="68">
        <f t="shared" si="82"/>
        <v>68.628</v>
      </c>
      <c r="S492" s="68">
        <f t="shared" si="78"/>
        <v>128.66875159997443</v>
      </c>
      <c r="T492" s="68">
        <f t="shared" si="83"/>
        <v>52444.611139639987</v>
      </c>
    </row>
    <row r="493" spans="1:20" x14ac:dyDescent="0.35">
      <c r="A493" s="63">
        <v>45709.33333333215</v>
      </c>
      <c r="B493" s="46">
        <v>423.30799999999999</v>
      </c>
      <c r="C493" s="46">
        <v>92972.656877840011</v>
      </c>
      <c r="D493" s="66">
        <v>0</v>
      </c>
      <c r="E493" s="66">
        <v>0</v>
      </c>
      <c r="F493" s="19">
        <f t="shared" si="85"/>
        <v>423.30799999999999</v>
      </c>
      <c r="G493" s="19">
        <f t="shared" si="85"/>
        <v>92972.656877840011</v>
      </c>
      <c r="H493" s="67">
        <v>0</v>
      </c>
      <c r="I493" s="34">
        <f t="shared" si="79"/>
        <v>423.30799999999999</v>
      </c>
      <c r="J493" s="68">
        <f t="shared" si="80"/>
        <v>219.63359274532968</v>
      </c>
      <c r="K493" s="110">
        <v>5.82</v>
      </c>
      <c r="L493" s="68">
        <f t="shared" si="81"/>
        <v>68.628</v>
      </c>
      <c r="M493" s="68">
        <f t="shared" si="87"/>
        <v>49.564706644968119</v>
      </c>
      <c r="N493" s="68">
        <f t="shared" si="87"/>
        <v>45.190892753706514</v>
      </c>
      <c r="O493" s="68">
        <f t="shared" si="87"/>
        <v>43.26533570177984</v>
      </c>
      <c r="P493" s="68">
        <f t="shared" si="87"/>
        <v>0</v>
      </c>
      <c r="Q493" s="68">
        <f t="shared" si="87"/>
        <v>0</v>
      </c>
      <c r="R493" s="68">
        <f t="shared" si="82"/>
        <v>68.628</v>
      </c>
      <c r="S493" s="68">
        <f t="shared" si="78"/>
        <v>151.00559274532969</v>
      </c>
      <c r="T493" s="68">
        <f t="shared" si="83"/>
        <v>63921.875453840017</v>
      </c>
    </row>
    <row r="494" spans="1:20" x14ac:dyDescent="0.35">
      <c r="A494" s="63">
        <v>45709.374999998814</v>
      </c>
      <c r="B494" s="46">
        <v>459.46199999999999</v>
      </c>
      <c r="C494" s="46">
        <v>53266.007845920001</v>
      </c>
      <c r="D494" s="66">
        <v>0</v>
      </c>
      <c r="E494" s="66">
        <v>0</v>
      </c>
      <c r="F494" s="19">
        <f t="shared" si="85"/>
        <v>459.46199999999999</v>
      </c>
      <c r="G494" s="19">
        <f t="shared" si="85"/>
        <v>53266.007845920001</v>
      </c>
      <c r="H494" s="67">
        <v>0</v>
      </c>
      <c r="I494" s="34">
        <f t="shared" si="79"/>
        <v>459.46199999999999</v>
      </c>
      <c r="J494" s="68">
        <f t="shared" si="80"/>
        <v>115.93125839769122</v>
      </c>
      <c r="K494" s="110">
        <v>5.82</v>
      </c>
      <c r="L494" s="68">
        <f t="shared" si="81"/>
        <v>68.628</v>
      </c>
      <c r="M494" s="68">
        <f t="shared" si="87"/>
        <v>49.564706644968119</v>
      </c>
      <c r="N494" s="68">
        <f t="shared" si="87"/>
        <v>45.190892753706514</v>
      </c>
      <c r="O494" s="68">
        <f t="shared" si="87"/>
        <v>43.26533570177984</v>
      </c>
      <c r="P494" s="68">
        <f t="shared" si="87"/>
        <v>0</v>
      </c>
      <c r="Q494" s="68">
        <f t="shared" si="87"/>
        <v>0</v>
      </c>
      <c r="R494" s="68">
        <f t="shared" si="82"/>
        <v>68.628</v>
      </c>
      <c r="S494" s="68">
        <f t="shared" si="78"/>
        <v>47.303258397691224</v>
      </c>
      <c r="T494" s="68">
        <f t="shared" si="83"/>
        <v>21734.049709920004</v>
      </c>
    </row>
    <row r="495" spans="1:20" x14ac:dyDescent="0.35">
      <c r="A495" s="63">
        <v>45709.416666665478</v>
      </c>
      <c r="B495" s="46">
        <v>525.37300000000005</v>
      </c>
      <c r="C495" s="46">
        <v>43457.059424439998</v>
      </c>
      <c r="D495" s="66">
        <v>0</v>
      </c>
      <c r="E495" s="66">
        <v>0</v>
      </c>
      <c r="F495" s="19">
        <f t="shared" si="85"/>
        <v>525.37300000000005</v>
      </c>
      <c r="G495" s="19">
        <f t="shared" si="85"/>
        <v>43457.059424439998</v>
      </c>
      <c r="H495" s="67">
        <v>0</v>
      </c>
      <c r="I495" s="34">
        <f t="shared" si="79"/>
        <v>525.37300000000005</v>
      </c>
      <c r="J495" s="68">
        <f t="shared" si="80"/>
        <v>82.716583121782037</v>
      </c>
      <c r="K495" s="110">
        <v>5.82</v>
      </c>
      <c r="L495" s="68">
        <f t="shared" si="81"/>
        <v>68.628</v>
      </c>
      <c r="M495" s="68">
        <f t="shared" si="87"/>
        <v>49.564706644968119</v>
      </c>
      <c r="N495" s="68">
        <f t="shared" si="87"/>
        <v>45.190892753706514</v>
      </c>
      <c r="O495" s="68">
        <f t="shared" si="87"/>
        <v>43.26533570177984</v>
      </c>
      <c r="P495" s="68">
        <f t="shared" si="87"/>
        <v>0</v>
      </c>
      <c r="Q495" s="68">
        <f t="shared" si="87"/>
        <v>0</v>
      </c>
      <c r="R495" s="68">
        <f t="shared" si="82"/>
        <v>68.628</v>
      </c>
      <c r="S495" s="68">
        <f t="shared" si="78"/>
        <v>14.088583121782037</v>
      </c>
      <c r="T495" s="68">
        <f t="shared" si="83"/>
        <v>7401.7611804399949</v>
      </c>
    </row>
    <row r="496" spans="1:20" x14ac:dyDescent="0.35">
      <c r="A496" s="63">
        <v>45709.458333332143</v>
      </c>
      <c r="B496" s="46">
        <v>524.60599999999999</v>
      </c>
      <c r="C496" s="46">
        <v>28852.203553179999</v>
      </c>
      <c r="D496" s="66">
        <v>0</v>
      </c>
      <c r="E496" s="66">
        <v>0</v>
      </c>
      <c r="F496" s="19">
        <f t="shared" si="85"/>
        <v>524.60599999999999</v>
      </c>
      <c r="G496" s="19">
        <f t="shared" si="85"/>
        <v>28852.203553179999</v>
      </c>
      <c r="H496" s="67">
        <v>0</v>
      </c>
      <c r="I496" s="34">
        <f t="shared" si="79"/>
        <v>524.60599999999999</v>
      </c>
      <c r="J496" s="68">
        <f t="shared" si="80"/>
        <v>54.99785277556871</v>
      </c>
      <c r="K496" s="110">
        <v>5.82</v>
      </c>
      <c r="L496" s="68">
        <f t="shared" si="81"/>
        <v>68.628</v>
      </c>
      <c r="M496" s="68">
        <f t="shared" si="87"/>
        <v>49.564706644968119</v>
      </c>
      <c r="N496" s="68">
        <f t="shared" si="87"/>
        <v>45.190892753706514</v>
      </c>
      <c r="O496" s="68">
        <f t="shared" si="87"/>
        <v>43.26533570177984</v>
      </c>
      <c r="P496" s="68">
        <f t="shared" si="87"/>
        <v>0</v>
      </c>
      <c r="Q496" s="68">
        <f t="shared" si="87"/>
        <v>0</v>
      </c>
      <c r="R496" s="68">
        <f t="shared" si="82"/>
        <v>68.628</v>
      </c>
      <c r="S496" s="68">
        <f t="shared" si="78"/>
        <v>0</v>
      </c>
      <c r="T496" s="68">
        <f t="shared" si="83"/>
        <v>0</v>
      </c>
    </row>
    <row r="497" spans="1:20" x14ac:dyDescent="0.35">
      <c r="A497" s="63">
        <v>45709.499999998807</v>
      </c>
      <c r="B497" s="46">
        <v>478.35500000000002</v>
      </c>
      <c r="C497" s="46">
        <v>24476.6321838</v>
      </c>
      <c r="D497" s="66">
        <v>0</v>
      </c>
      <c r="E497" s="66">
        <v>0</v>
      </c>
      <c r="F497" s="19">
        <f t="shared" si="85"/>
        <v>478.35500000000002</v>
      </c>
      <c r="G497" s="19">
        <f t="shared" si="85"/>
        <v>24476.6321838</v>
      </c>
      <c r="H497" s="67">
        <v>0</v>
      </c>
      <c r="I497" s="34">
        <f t="shared" si="79"/>
        <v>478.35500000000002</v>
      </c>
      <c r="J497" s="68">
        <f t="shared" si="80"/>
        <v>51.16834188792842</v>
      </c>
      <c r="K497" s="110">
        <v>5.82</v>
      </c>
      <c r="L497" s="68">
        <f t="shared" si="81"/>
        <v>68.628</v>
      </c>
      <c r="M497" s="68">
        <f t="shared" si="87"/>
        <v>49.564706644968119</v>
      </c>
      <c r="N497" s="68">
        <f t="shared" si="87"/>
        <v>45.190892753706514</v>
      </c>
      <c r="O497" s="68">
        <f t="shared" si="87"/>
        <v>43.26533570177984</v>
      </c>
      <c r="P497" s="68">
        <f t="shared" si="87"/>
        <v>0</v>
      </c>
      <c r="Q497" s="68">
        <f t="shared" si="87"/>
        <v>0</v>
      </c>
      <c r="R497" s="68">
        <f t="shared" si="82"/>
        <v>68.628</v>
      </c>
      <c r="S497" s="68">
        <f t="shared" si="78"/>
        <v>0</v>
      </c>
      <c r="T497" s="68">
        <f t="shared" si="83"/>
        <v>0</v>
      </c>
    </row>
    <row r="498" spans="1:20" x14ac:dyDescent="0.35">
      <c r="A498" s="63">
        <v>45709.541666665471</v>
      </c>
      <c r="B498" s="46">
        <v>491.68299999999999</v>
      </c>
      <c r="C498" s="46">
        <v>23937.835246440001</v>
      </c>
      <c r="D498" s="66">
        <v>0</v>
      </c>
      <c r="E498" s="66">
        <v>0</v>
      </c>
      <c r="F498" s="19">
        <f t="shared" si="85"/>
        <v>491.68299999999999</v>
      </c>
      <c r="G498" s="19">
        <f t="shared" si="85"/>
        <v>23937.835246440001</v>
      </c>
      <c r="H498" s="67">
        <v>0</v>
      </c>
      <c r="I498" s="34">
        <f t="shared" si="79"/>
        <v>491.68299999999999</v>
      </c>
      <c r="J498" s="68">
        <f t="shared" si="80"/>
        <v>48.685505186146365</v>
      </c>
      <c r="K498" s="110">
        <v>5.82</v>
      </c>
      <c r="L498" s="68">
        <f t="shared" si="81"/>
        <v>68.628</v>
      </c>
      <c r="M498" s="68">
        <f t="shared" si="87"/>
        <v>49.564706644968119</v>
      </c>
      <c r="N498" s="68">
        <f t="shared" si="87"/>
        <v>45.190892753706514</v>
      </c>
      <c r="O498" s="68">
        <f t="shared" si="87"/>
        <v>43.26533570177984</v>
      </c>
      <c r="P498" s="68">
        <f t="shared" si="87"/>
        <v>0</v>
      </c>
      <c r="Q498" s="68">
        <f t="shared" si="87"/>
        <v>0</v>
      </c>
      <c r="R498" s="68">
        <f t="shared" si="82"/>
        <v>68.628</v>
      </c>
      <c r="S498" s="68">
        <f t="shared" si="78"/>
        <v>0</v>
      </c>
      <c r="T498" s="68">
        <f t="shared" si="83"/>
        <v>0</v>
      </c>
    </row>
    <row r="499" spans="1:20" x14ac:dyDescent="0.35">
      <c r="A499" s="63">
        <v>45709.583333332135</v>
      </c>
      <c r="B499" s="46">
        <v>513.73599999999999</v>
      </c>
      <c r="C499" s="46">
        <v>22341.344921759999</v>
      </c>
      <c r="D499" s="66">
        <v>0</v>
      </c>
      <c r="E499" s="66">
        <v>0</v>
      </c>
      <c r="F499" s="19">
        <f t="shared" si="85"/>
        <v>513.73599999999999</v>
      </c>
      <c r="G499" s="19">
        <f t="shared" si="85"/>
        <v>22341.344921759999</v>
      </c>
      <c r="H499" s="67">
        <v>0</v>
      </c>
      <c r="I499" s="34">
        <f t="shared" si="79"/>
        <v>513.73599999999999</v>
      </c>
      <c r="J499" s="68">
        <f t="shared" si="80"/>
        <v>43.48798784153729</v>
      </c>
      <c r="K499" s="110">
        <v>5.82</v>
      </c>
      <c r="L499" s="68">
        <f t="shared" si="81"/>
        <v>68.628</v>
      </c>
      <c r="M499" s="68">
        <f t="shared" si="87"/>
        <v>49.564706644968119</v>
      </c>
      <c r="N499" s="68">
        <f t="shared" si="87"/>
        <v>45.190892753706514</v>
      </c>
      <c r="O499" s="68">
        <f t="shared" si="87"/>
        <v>43.26533570177984</v>
      </c>
      <c r="P499" s="68">
        <f t="shared" si="87"/>
        <v>0</v>
      </c>
      <c r="Q499" s="68">
        <f t="shared" si="87"/>
        <v>0</v>
      </c>
      <c r="R499" s="68">
        <f t="shared" si="82"/>
        <v>68.628</v>
      </c>
      <c r="S499" s="68">
        <f t="shared" si="78"/>
        <v>0</v>
      </c>
      <c r="T499" s="68">
        <f t="shared" si="83"/>
        <v>0</v>
      </c>
    </row>
    <row r="500" spans="1:20" x14ac:dyDescent="0.35">
      <c r="A500" s="63">
        <v>45709.624999998799</v>
      </c>
      <c r="B500" s="46">
        <v>506.01</v>
      </c>
      <c r="C500" s="46">
        <v>21050.907798600001</v>
      </c>
      <c r="D500" s="66">
        <v>0</v>
      </c>
      <c r="E500" s="66">
        <v>0</v>
      </c>
      <c r="F500" s="19">
        <f t="shared" si="85"/>
        <v>506.01</v>
      </c>
      <c r="G500" s="19">
        <f t="shared" si="85"/>
        <v>21050.907798600001</v>
      </c>
      <c r="H500" s="67">
        <v>0</v>
      </c>
      <c r="I500" s="34">
        <f t="shared" si="79"/>
        <v>506.01</v>
      </c>
      <c r="J500" s="68">
        <f t="shared" si="80"/>
        <v>41.601762412995797</v>
      </c>
      <c r="K500" s="110">
        <v>5.82</v>
      </c>
      <c r="L500" s="68">
        <f t="shared" si="81"/>
        <v>68.628</v>
      </c>
      <c r="M500" s="68">
        <f t="shared" si="87"/>
        <v>49.564706644968119</v>
      </c>
      <c r="N500" s="68">
        <f t="shared" si="87"/>
        <v>45.190892753706514</v>
      </c>
      <c r="O500" s="68">
        <f t="shared" si="87"/>
        <v>43.26533570177984</v>
      </c>
      <c r="P500" s="68">
        <f t="shared" si="87"/>
        <v>0</v>
      </c>
      <c r="Q500" s="68">
        <f t="shared" si="87"/>
        <v>0</v>
      </c>
      <c r="R500" s="68">
        <f t="shared" si="82"/>
        <v>68.628</v>
      </c>
      <c r="S500" s="68">
        <f t="shared" si="78"/>
        <v>0</v>
      </c>
      <c r="T500" s="68">
        <f t="shared" si="83"/>
        <v>0</v>
      </c>
    </row>
    <row r="501" spans="1:20" x14ac:dyDescent="0.35">
      <c r="A501" s="63">
        <v>45709.666666665464</v>
      </c>
      <c r="B501" s="46">
        <v>506.54300000000001</v>
      </c>
      <c r="C501" s="46">
        <v>20788.894502529998</v>
      </c>
      <c r="D501" s="66">
        <v>0</v>
      </c>
      <c r="E501" s="66">
        <v>0</v>
      </c>
      <c r="F501" s="19">
        <f t="shared" si="85"/>
        <v>506.54300000000001</v>
      </c>
      <c r="G501" s="19">
        <f t="shared" si="85"/>
        <v>20788.894502529998</v>
      </c>
      <c r="H501" s="67">
        <v>0</v>
      </c>
      <c r="I501" s="34">
        <f t="shared" si="79"/>
        <v>506.54300000000001</v>
      </c>
      <c r="J501" s="68">
        <f t="shared" si="80"/>
        <v>41.040730012121372</v>
      </c>
      <c r="K501" s="110">
        <v>5.82</v>
      </c>
      <c r="L501" s="68">
        <f t="shared" si="81"/>
        <v>68.628</v>
      </c>
      <c r="M501" s="68">
        <f t="shared" si="87"/>
        <v>49.564706644968119</v>
      </c>
      <c r="N501" s="68">
        <f t="shared" si="87"/>
        <v>45.190892753706514</v>
      </c>
      <c r="O501" s="68">
        <f t="shared" si="87"/>
        <v>43.26533570177984</v>
      </c>
      <c r="P501" s="68">
        <f t="shared" si="87"/>
        <v>0</v>
      </c>
      <c r="Q501" s="68">
        <f t="shared" si="87"/>
        <v>0</v>
      </c>
      <c r="R501" s="68">
        <f t="shared" si="82"/>
        <v>68.628</v>
      </c>
      <c r="S501" s="68">
        <f t="shared" si="78"/>
        <v>0</v>
      </c>
      <c r="T501" s="68">
        <f t="shared" si="83"/>
        <v>0</v>
      </c>
    </row>
    <row r="502" spans="1:20" x14ac:dyDescent="0.35">
      <c r="A502" s="63">
        <v>45709.708333332128</v>
      </c>
      <c r="B502" s="46">
        <v>495.67400000000004</v>
      </c>
      <c r="C502" s="46">
        <v>23166.249900799998</v>
      </c>
      <c r="D502" s="66">
        <v>0</v>
      </c>
      <c r="E502" s="66">
        <v>0</v>
      </c>
      <c r="F502" s="19">
        <f t="shared" si="85"/>
        <v>495.67400000000004</v>
      </c>
      <c r="G502" s="19">
        <f t="shared" si="85"/>
        <v>23166.249900799998</v>
      </c>
      <c r="H502" s="67">
        <v>0</v>
      </c>
      <c r="I502" s="34">
        <f t="shared" si="79"/>
        <v>495.67400000000004</v>
      </c>
      <c r="J502" s="68">
        <f t="shared" si="80"/>
        <v>46.736867176410293</v>
      </c>
      <c r="K502" s="110">
        <v>5.82</v>
      </c>
      <c r="L502" s="68">
        <f t="shared" si="81"/>
        <v>68.628</v>
      </c>
      <c r="M502" s="68">
        <f t="shared" si="87"/>
        <v>49.564706644968119</v>
      </c>
      <c r="N502" s="68">
        <f t="shared" si="87"/>
        <v>45.190892753706514</v>
      </c>
      <c r="O502" s="68">
        <f t="shared" si="87"/>
        <v>43.26533570177984</v>
      </c>
      <c r="P502" s="68">
        <f t="shared" si="87"/>
        <v>0</v>
      </c>
      <c r="Q502" s="68">
        <f t="shared" si="87"/>
        <v>0</v>
      </c>
      <c r="R502" s="68">
        <f t="shared" si="82"/>
        <v>68.628</v>
      </c>
      <c r="S502" s="68">
        <f t="shared" si="78"/>
        <v>0</v>
      </c>
      <c r="T502" s="68">
        <f t="shared" si="83"/>
        <v>0</v>
      </c>
    </row>
    <row r="503" spans="1:20" x14ac:dyDescent="0.35">
      <c r="A503" s="63">
        <v>45709.749999998792</v>
      </c>
      <c r="B503" s="46">
        <v>479.70699999999999</v>
      </c>
      <c r="C503" s="46">
        <v>34634.990431140002</v>
      </c>
      <c r="D503" s="66">
        <v>0</v>
      </c>
      <c r="E503" s="66">
        <v>0</v>
      </c>
      <c r="F503" s="19">
        <f t="shared" si="85"/>
        <v>479.70699999999999</v>
      </c>
      <c r="G503" s="19">
        <f t="shared" si="85"/>
        <v>34634.990431140002</v>
      </c>
      <c r="H503" s="67">
        <v>0</v>
      </c>
      <c r="I503" s="34">
        <f t="shared" si="79"/>
        <v>479.70699999999999</v>
      </c>
      <c r="J503" s="68">
        <f t="shared" si="80"/>
        <v>72.200302332757289</v>
      </c>
      <c r="K503" s="110">
        <v>5.82</v>
      </c>
      <c r="L503" s="68">
        <f t="shared" si="81"/>
        <v>68.628</v>
      </c>
      <c r="M503" s="68">
        <f t="shared" si="87"/>
        <v>49.564706644968119</v>
      </c>
      <c r="N503" s="68">
        <f t="shared" si="87"/>
        <v>45.190892753706514</v>
      </c>
      <c r="O503" s="68">
        <f t="shared" si="87"/>
        <v>43.26533570177984</v>
      </c>
      <c r="P503" s="68">
        <f t="shared" si="87"/>
        <v>0</v>
      </c>
      <c r="Q503" s="68">
        <f t="shared" si="87"/>
        <v>0</v>
      </c>
      <c r="R503" s="68">
        <f t="shared" si="82"/>
        <v>68.628</v>
      </c>
      <c r="S503" s="68">
        <f t="shared" si="78"/>
        <v>3.5723023327572889</v>
      </c>
      <c r="T503" s="68">
        <f t="shared" si="83"/>
        <v>1713.6584351400008</v>
      </c>
    </row>
    <row r="504" spans="1:20" x14ac:dyDescent="0.35">
      <c r="A504" s="63">
        <v>45709.791666665456</v>
      </c>
      <c r="B504" s="46">
        <v>445.00700000000001</v>
      </c>
      <c r="C504" s="46">
        <v>40534.121008579998</v>
      </c>
      <c r="D504" s="66">
        <v>0</v>
      </c>
      <c r="E504" s="66">
        <v>0</v>
      </c>
      <c r="F504" s="19">
        <f t="shared" si="85"/>
        <v>445.00700000000001</v>
      </c>
      <c r="G504" s="19">
        <f t="shared" si="85"/>
        <v>40534.121008579998</v>
      </c>
      <c r="H504" s="67">
        <v>0</v>
      </c>
      <c r="I504" s="34">
        <f t="shared" si="79"/>
        <v>445.00700000000001</v>
      </c>
      <c r="J504" s="68">
        <f t="shared" si="80"/>
        <v>91.086479557804708</v>
      </c>
      <c r="K504" s="110">
        <v>5.82</v>
      </c>
      <c r="L504" s="68">
        <f t="shared" si="81"/>
        <v>68.628</v>
      </c>
      <c r="M504" s="68">
        <f t="shared" ref="M504:Q519" si="88">M503</f>
        <v>49.564706644968119</v>
      </c>
      <c r="N504" s="68">
        <f t="shared" si="88"/>
        <v>45.190892753706514</v>
      </c>
      <c r="O504" s="68">
        <f t="shared" si="88"/>
        <v>43.26533570177984</v>
      </c>
      <c r="P504" s="68">
        <f t="shared" si="88"/>
        <v>0</v>
      </c>
      <c r="Q504" s="68">
        <f t="shared" si="88"/>
        <v>0</v>
      </c>
      <c r="R504" s="68">
        <f t="shared" si="82"/>
        <v>68.628</v>
      </c>
      <c r="S504" s="68">
        <f t="shared" si="78"/>
        <v>22.458479557804708</v>
      </c>
      <c r="T504" s="68">
        <f t="shared" si="83"/>
        <v>9994.1806125799994</v>
      </c>
    </row>
    <row r="505" spans="1:20" x14ac:dyDescent="0.35">
      <c r="A505" s="63">
        <v>45709.833333332121</v>
      </c>
      <c r="B505" s="46">
        <v>394.23699999999997</v>
      </c>
      <c r="C505" s="46">
        <v>27299.861435930001</v>
      </c>
      <c r="D505" s="66">
        <v>0</v>
      </c>
      <c r="E505" s="66">
        <v>0</v>
      </c>
      <c r="F505" s="19">
        <f t="shared" si="85"/>
        <v>394.23699999999997</v>
      </c>
      <c r="G505" s="19">
        <f t="shared" si="85"/>
        <v>27299.861435930001</v>
      </c>
      <c r="H505" s="67">
        <v>0</v>
      </c>
      <c r="I505" s="34">
        <f t="shared" si="79"/>
        <v>394.23699999999997</v>
      </c>
      <c r="J505" s="68">
        <f t="shared" si="80"/>
        <v>69.247334562534732</v>
      </c>
      <c r="K505" s="110">
        <v>5.82</v>
      </c>
      <c r="L505" s="68">
        <f t="shared" si="81"/>
        <v>68.628</v>
      </c>
      <c r="M505" s="68">
        <f t="shared" si="88"/>
        <v>49.564706644968119</v>
      </c>
      <c r="N505" s="68">
        <f t="shared" si="88"/>
        <v>45.190892753706514</v>
      </c>
      <c r="O505" s="68">
        <f t="shared" si="88"/>
        <v>43.26533570177984</v>
      </c>
      <c r="P505" s="68">
        <f t="shared" si="88"/>
        <v>0</v>
      </c>
      <c r="Q505" s="68">
        <f t="shared" si="88"/>
        <v>0</v>
      </c>
      <c r="R505" s="68">
        <f t="shared" si="82"/>
        <v>68.628</v>
      </c>
      <c r="S505" s="68">
        <f t="shared" si="78"/>
        <v>0.61933456253473196</v>
      </c>
      <c r="T505" s="68">
        <f t="shared" si="83"/>
        <v>244.1645999300051</v>
      </c>
    </row>
    <row r="506" spans="1:20" x14ac:dyDescent="0.35">
      <c r="A506" s="63">
        <v>45709.874999998785</v>
      </c>
      <c r="B506" s="46">
        <v>431.59400000000005</v>
      </c>
      <c r="C506" s="46">
        <v>25688.228560520001</v>
      </c>
      <c r="D506" s="66">
        <v>0</v>
      </c>
      <c r="E506" s="66">
        <v>0</v>
      </c>
      <c r="F506" s="19">
        <f t="shared" si="85"/>
        <v>431.59400000000005</v>
      </c>
      <c r="G506" s="19">
        <f t="shared" si="85"/>
        <v>25688.228560520001</v>
      </c>
      <c r="H506" s="67">
        <v>0</v>
      </c>
      <c r="I506" s="34">
        <f t="shared" si="79"/>
        <v>431.59400000000005</v>
      </c>
      <c r="J506" s="68">
        <f t="shared" si="80"/>
        <v>59.519429279647071</v>
      </c>
      <c r="K506" s="110">
        <v>5.82</v>
      </c>
      <c r="L506" s="68">
        <f t="shared" si="81"/>
        <v>68.628</v>
      </c>
      <c r="M506" s="68">
        <f t="shared" si="88"/>
        <v>49.564706644968119</v>
      </c>
      <c r="N506" s="68">
        <f t="shared" si="88"/>
        <v>45.190892753706514</v>
      </c>
      <c r="O506" s="68">
        <f t="shared" si="88"/>
        <v>43.26533570177984</v>
      </c>
      <c r="P506" s="68">
        <f t="shared" si="88"/>
        <v>0</v>
      </c>
      <c r="Q506" s="68">
        <f t="shared" si="88"/>
        <v>0</v>
      </c>
      <c r="R506" s="68">
        <f t="shared" si="82"/>
        <v>68.628</v>
      </c>
      <c r="S506" s="68">
        <f t="shared" si="78"/>
        <v>0</v>
      </c>
      <c r="T506" s="68">
        <f t="shared" si="83"/>
        <v>0</v>
      </c>
    </row>
    <row r="507" spans="1:20" x14ac:dyDescent="0.35">
      <c r="A507" s="63">
        <v>45709.916666665449</v>
      </c>
      <c r="B507" s="46">
        <v>392.27699999999999</v>
      </c>
      <c r="C507" s="46">
        <v>25696.855909279999</v>
      </c>
      <c r="D507" s="66">
        <v>0</v>
      </c>
      <c r="E507" s="66">
        <v>0</v>
      </c>
      <c r="F507" s="19">
        <f t="shared" si="85"/>
        <v>392.27699999999999</v>
      </c>
      <c r="G507" s="19">
        <f t="shared" si="85"/>
        <v>25696.855909279999</v>
      </c>
      <c r="H507" s="67">
        <v>0</v>
      </c>
      <c r="I507" s="34">
        <f t="shared" si="79"/>
        <v>392.27699999999999</v>
      </c>
      <c r="J507" s="68">
        <f t="shared" si="80"/>
        <v>65.506914525399139</v>
      </c>
      <c r="K507" s="110">
        <v>5.82</v>
      </c>
      <c r="L507" s="68">
        <f t="shared" si="81"/>
        <v>68.628</v>
      </c>
      <c r="M507" s="68">
        <f t="shared" si="88"/>
        <v>49.564706644968119</v>
      </c>
      <c r="N507" s="68">
        <f t="shared" si="88"/>
        <v>45.190892753706514</v>
      </c>
      <c r="O507" s="68">
        <f t="shared" si="88"/>
        <v>43.26533570177984</v>
      </c>
      <c r="P507" s="68">
        <f t="shared" si="88"/>
        <v>0</v>
      </c>
      <c r="Q507" s="68">
        <f t="shared" si="88"/>
        <v>0</v>
      </c>
      <c r="R507" s="68">
        <f t="shared" si="82"/>
        <v>68.628</v>
      </c>
      <c r="S507" s="68">
        <f t="shared" si="78"/>
        <v>0</v>
      </c>
      <c r="T507" s="68">
        <f t="shared" si="83"/>
        <v>0</v>
      </c>
    </row>
    <row r="508" spans="1:20" x14ac:dyDescent="0.35">
      <c r="A508" s="63">
        <v>45709.958333332113</v>
      </c>
      <c r="B508" s="46">
        <v>356.50099999999998</v>
      </c>
      <c r="C508" s="46">
        <v>22263.354231730002</v>
      </c>
      <c r="D508" s="66">
        <v>0</v>
      </c>
      <c r="E508" s="66">
        <v>0</v>
      </c>
      <c r="F508" s="19">
        <f t="shared" si="85"/>
        <v>356.50099999999998</v>
      </c>
      <c r="G508" s="19">
        <f t="shared" si="85"/>
        <v>22263.354231730002</v>
      </c>
      <c r="H508" s="67">
        <v>0</v>
      </c>
      <c r="I508" s="34">
        <f t="shared" si="79"/>
        <v>356.50099999999998</v>
      </c>
      <c r="J508" s="68">
        <f t="shared" si="80"/>
        <v>62.449626317261391</v>
      </c>
      <c r="K508" s="110">
        <v>5.82</v>
      </c>
      <c r="L508" s="68">
        <f t="shared" si="81"/>
        <v>68.628</v>
      </c>
      <c r="M508" s="68">
        <f t="shared" si="88"/>
        <v>49.564706644968119</v>
      </c>
      <c r="N508" s="68">
        <f t="shared" si="88"/>
        <v>45.190892753706514</v>
      </c>
      <c r="O508" s="68">
        <f t="shared" si="88"/>
        <v>43.26533570177984</v>
      </c>
      <c r="P508" s="68">
        <f t="shared" si="88"/>
        <v>0</v>
      </c>
      <c r="Q508" s="68">
        <f t="shared" si="88"/>
        <v>0</v>
      </c>
      <c r="R508" s="68">
        <f t="shared" si="82"/>
        <v>68.628</v>
      </c>
      <c r="S508" s="68">
        <f t="shared" si="78"/>
        <v>0</v>
      </c>
      <c r="T508" s="68">
        <f t="shared" si="83"/>
        <v>0</v>
      </c>
    </row>
    <row r="509" spans="1:20" x14ac:dyDescent="0.35">
      <c r="A509" s="63">
        <v>45709.999999998778</v>
      </c>
      <c r="B509" s="46">
        <v>365.13400000000001</v>
      </c>
      <c r="C509" s="46">
        <v>20262.34542546</v>
      </c>
      <c r="D509" s="66">
        <v>0</v>
      </c>
      <c r="E509" s="66">
        <v>0</v>
      </c>
      <c r="F509" s="19">
        <f t="shared" si="85"/>
        <v>365.13400000000001</v>
      </c>
      <c r="G509" s="19">
        <f t="shared" si="85"/>
        <v>20262.34542546</v>
      </c>
      <c r="H509" s="67">
        <v>0</v>
      </c>
      <c r="I509" s="34">
        <f t="shared" si="79"/>
        <v>365.13400000000001</v>
      </c>
      <c r="J509" s="68">
        <f t="shared" si="80"/>
        <v>55.492902401474524</v>
      </c>
      <c r="K509" s="110">
        <v>5.82</v>
      </c>
      <c r="L509" s="68">
        <f t="shared" si="81"/>
        <v>68.628</v>
      </c>
      <c r="M509" s="68">
        <f t="shared" si="88"/>
        <v>49.564706644968119</v>
      </c>
      <c r="N509" s="68">
        <f t="shared" si="88"/>
        <v>45.190892753706514</v>
      </c>
      <c r="O509" s="68">
        <f t="shared" si="88"/>
        <v>43.26533570177984</v>
      </c>
      <c r="P509" s="68">
        <f t="shared" si="88"/>
        <v>0</v>
      </c>
      <c r="Q509" s="68">
        <f t="shared" si="88"/>
        <v>0</v>
      </c>
      <c r="R509" s="68">
        <f t="shared" si="82"/>
        <v>68.628</v>
      </c>
      <c r="S509" s="68">
        <f t="shared" si="78"/>
        <v>0</v>
      </c>
      <c r="T509" s="68">
        <f t="shared" si="83"/>
        <v>0</v>
      </c>
    </row>
    <row r="510" spans="1:20" x14ac:dyDescent="0.35">
      <c r="A510" s="63">
        <v>45710.041666665442</v>
      </c>
      <c r="B510" s="46">
        <v>346.63300000000004</v>
      </c>
      <c r="C510" s="46">
        <v>20512.28481691</v>
      </c>
      <c r="D510" s="66">
        <v>0</v>
      </c>
      <c r="E510" s="66">
        <v>0</v>
      </c>
      <c r="F510" s="19">
        <f t="shared" si="85"/>
        <v>346.63300000000004</v>
      </c>
      <c r="G510" s="19">
        <f t="shared" si="85"/>
        <v>20512.28481691</v>
      </c>
      <c r="H510" s="67">
        <v>0</v>
      </c>
      <c r="I510" s="34">
        <f t="shared" si="79"/>
        <v>346.63300000000004</v>
      </c>
      <c r="J510" s="68">
        <f t="shared" si="80"/>
        <v>59.175799236973965</v>
      </c>
      <c r="K510" s="110">
        <v>4.66</v>
      </c>
      <c r="L510" s="68">
        <f t="shared" si="81"/>
        <v>56.564</v>
      </c>
      <c r="M510" s="68">
        <f t="shared" si="88"/>
        <v>49.564706644968119</v>
      </c>
      <c r="N510" s="68">
        <f t="shared" si="88"/>
        <v>45.190892753706514</v>
      </c>
      <c r="O510" s="68">
        <f t="shared" si="88"/>
        <v>43.26533570177984</v>
      </c>
      <c r="P510" s="68">
        <f t="shared" si="88"/>
        <v>0</v>
      </c>
      <c r="Q510" s="68">
        <f t="shared" si="88"/>
        <v>0</v>
      </c>
      <c r="R510" s="68">
        <f t="shared" si="82"/>
        <v>56.564</v>
      </c>
      <c r="S510" s="68">
        <f t="shared" si="78"/>
        <v>2.6117992369739653</v>
      </c>
      <c r="T510" s="68">
        <f t="shared" si="83"/>
        <v>905.33580490999657</v>
      </c>
    </row>
    <row r="511" spans="1:20" x14ac:dyDescent="0.35">
      <c r="A511" s="63">
        <v>45710.083333332106</v>
      </c>
      <c r="B511" s="46">
        <v>382.291</v>
      </c>
      <c r="C511" s="46">
        <v>23404.787754969999</v>
      </c>
      <c r="D511" s="66">
        <v>0</v>
      </c>
      <c r="E511" s="66">
        <v>0</v>
      </c>
      <c r="F511" s="19">
        <f t="shared" si="85"/>
        <v>382.291</v>
      </c>
      <c r="G511" s="19">
        <f t="shared" si="85"/>
        <v>23404.787754969999</v>
      </c>
      <c r="H511" s="67">
        <v>0</v>
      </c>
      <c r="I511" s="34">
        <f t="shared" si="79"/>
        <v>382.291</v>
      </c>
      <c r="J511" s="68">
        <f t="shared" si="80"/>
        <v>61.222439855947428</v>
      </c>
      <c r="K511" s="110">
        <v>4.66</v>
      </c>
      <c r="L511" s="68">
        <f t="shared" si="81"/>
        <v>56.564</v>
      </c>
      <c r="M511" s="68">
        <f t="shared" si="88"/>
        <v>49.564706644968119</v>
      </c>
      <c r="N511" s="68">
        <f t="shared" si="88"/>
        <v>45.190892753706514</v>
      </c>
      <c r="O511" s="68">
        <f t="shared" si="88"/>
        <v>43.26533570177984</v>
      </c>
      <c r="P511" s="68">
        <f t="shared" si="88"/>
        <v>0</v>
      </c>
      <c r="Q511" s="68">
        <f t="shared" si="88"/>
        <v>0</v>
      </c>
      <c r="R511" s="68">
        <f t="shared" si="82"/>
        <v>56.564</v>
      </c>
      <c r="S511" s="68">
        <f t="shared" si="78"/>
        <v>4.658439855947428</v>
      </c>
      <c r="T511" s="68">
        <f t="shared" si="83"/>
        <v>1780.8796309699983</v>
      </c>
    </row>
    <row r="512" spans="1:20" x14ac:dyDescent="0.35">
      <c r="A512" s="63">
        <v>45710.12499999877</v>
      </c>
      <c r="B512" s="46">
        <v>420.03200000000004</v>
      </c>
      <c r="C512" s="46">
        <v>23617.003697439999</v>
      </c>
      <c r="D512" s="66">
        <v>0</v>
      </c>
      <c r="E512" s="66">
        <v>0</v>
      </c>
      <c r="F512" s="19">
        <f t="shared" si="85"/>
        <v>420.03200000000004</v>
      </c>
      <c r="G512" s="19">
        <f t="shared" si="85"/>
        <v>23617.003697439999</v>
      </c>
      <c r="H512" s="67">
        <v>0</v>
      </c>
      <c r="I512" s="34">
        <f t="shared" si="79"/>
        <v>420.03200000000004</v>
      </c>
      <c r="J512" s="68">
        <f t="shared" si="80"/>
        <v>56.226677247066881</v>
      </c>
      <c r="K512" s="110">
        <v>4.66</v>
      </c>
      <c r="L512" s="68">
        <f t="shared" si="81"/>
        <v>56.564</v>
      </c>
      <c r="M512" s="68">
        <f t="shared" si="88"/>
        <v>49.564706644968119</v>
      </c>
      <c r="N512" s="68">
        <f t="shared" si="88"/>
        <v>45.190892753706514</v>
      </c>
      <c r="O512" s="68">
        <f t="shared" si="88"/>
        <v>43.26533570177984</v>
      </c>
      <c r="P512" s="68">
        <f t="shared" si="88"/>
        <v>0</v>
      </c>
      <c r="Q512" s="68">
        <f t="shared" si="88"/>
        <v>0</v>
      </c>
      <c r="R512" s="68">
        <f t="shared" si="82"/>
        <v>56.564</v>
      </c>
      <c r="S512" s="68">
        <f t="shared" si="78"/>
        <v>0</v>
      </c>
      <c r="T512" s="68">
        <f t="shared" si="83"/>
        <v>0</v>
      </c>
    </row>
    <row r="513" spans="1:20" x14ac:dyDescent="0.35">
      <c r="A513" s="63">
        <v>45710.166666665435</v>
      </c>
      <c r="B513" s="46">
        <v>432.745</v>
      </c>
      <c r="C513" s="46">
        <v>27525.186891599998</v>
      </c>
      <c r="D513" s="66">
        <v>0</v>
      </c>
      <c r="E513" s="66">
        <v>0</v>
      </c>
      <c r="F513" s="19">
        <f t="shared" si="85"/>
        <v>432.745</v>
      </c>
      <c r="G513" s="19">
        <f t="shared" si="85"/>
        <v>27525.186891599998</v>
      </c>
      <c r="H513" s="67">
        <v>0</v>
      </c>
      <c r="I513" s="34">
        <f t="shared" si="79"/>
        <v>432.745</v>
      </c>
      <c r="J513" s="68">
        <f t="shared" si="80"/>
        <v>63.606019460883424</v>
      </c>
      <c r="K513" s="110">
        <v>4.66</v>
      </c>
      <c r="L513" s="68">
        <f t="shared" si="81"/>
        <v>56.564</v>
      </c>
      <c r="M513" s="68">
        <f t="shared" si="88"/>
        <v>49.564706644968119</v>
      </c>
      <c r="N513" s="68">
        <f t="shared" si="88"/>
        <v>45.190892753706514</v>
      </c>
      <c r="O513" s="68">
        <f t="shared" si="88"/>
        <v>43.26533570177984</v>
      </c>
      <c r="P513" s="68">
        <f t="shared" si="88"/>
        <v>0</v>
      </c>
      <c r="Q513" s="68">
        <f t="shared" si="88"/>
        <v>0</v>
      </c>
      <c r="R513" s="68">
        <f t="shared" si="82"/>
        <v>56.564</v>
      </c>
      <c r="S513" s="68">
        <f t="shared" si="78"/>
        <v>7.0420194608834237</v>
      </c>
      <c r="T513" s="68">
        <f t="shared" si="83"/>
        <v>3047.3987115999971</v>
      </c>
    </row>
    <row r="514" spans="1:20" x14ac:dyDescent="0.35">
      <c r="A514" s="63">
        <v>45710.208333332099</v>
      </c>
      <c r="B514" s="46">
        <v>449.17699999999996</v>
      </c>
      <c r="C514" s="46">
        <v>26933.091711280002</v>
      </c>
      <c r="D514" s="66">
        <v>0</v>
      </c>
      <c r="E514" s="66">
        <v>0</v>
      </c>
      <c r="F514" s="19">
        <f t="shared" si="85"/>
        <v>449.17699999999996</v>
      </c>
      <c r="G514" s="19">
        <f t="shared" si="85"/>
        <v>26933.091711280002</v>
      </c>
      <c r="H514" s="67">
        <v>0</v>
      </c>
      <c r="I514" s="34">
        <f t="shared" si="79"/>
        <v>449.17699999999996</v>
      </c>
      <c r="J514" s="68">
        <f t="shared" si="80"/>
        <v>59.960976878335273</v>
      </c>
      <c r="K514" s="110">
        <v>4.66</v>
      </c>
      <c r="L514" s="68">
        <f t="shared" si="81"/>
        <v>56.564</v>
      </c>
      <c r="M514" s="68">
        <f t="shared" si="88"/>
        <v>49.564706644968119</v>
      </c>
      <c r="N514" s="68">
        <f t="shared" si="88"/>
        <v>45.190892753706514</v>
      </c>
      <c r="O514" s="68">
        <f t="shared" si="88"/>
        <v>43.26533570177984</v>
      </c>
      <c r="P514" s="68">
        <f t="shared" si="88"/>
        <v>0</v>
      </c>
      <c r="Q514" s="68">
        <f t="shared" si="88"/>
        <v>0</v>
      </c>
      <c r="R514" s="68">
        <f t="shared" si="82"/>
        <v>56.564</v>
      </c>
      <c r="S514" s="68">
        <f t="shared" si="78"/>
        <v>3.3969768783352734</v>
      </c>
      <c r="T514" s="68">
        <f t="shared" si="83"/>
        <v>1525.843883280003</v>
      </c>
    </row>
    <row r="515" spans="1:20" x14ac:dyDescent="0.35">
      <c r="A515" s="63">
        <v>45710.249999998763</v>
      </c>
      <c r="B515" s="46">
        <v>533.99099999999999</v>
      </c>
      <c r="C515" s="46">
        <v>34106.320804210001</v>
      </c>
      <c r="D515" s="66">
        <v>0</v>
      </c>
      <c r="E515" s="66">
        <v>0</v>
      </c>
      <c r="F515" s="19">
        <f t="shared" si="85"/>
        <v>533.99099999999999</v>
      </c>
      <c r="G515" s="19">
        <f t="shared" si="85"/>
        <v>34106.320804210001</v>
      </c>
      <c r="H515" s="67">
        <v>0</v>
      </c>
      <c r="I515" s="34">
        <f t="shared" si="79"/>
        <v>533.99099999999999</v>
      </c>
      <c r="J515" s="68">
        <f t="shared" si="80"/>
        <v>63.870591085261744</v>
      </c>
      <c r="K515" s="110">
        <v>4.66</v>
      </c>
      <c r="L515" s="68">
        <f t="shared" si="81"/>
        <v>56.564</v>
      </c>
      <c r="M515" s="68">
        <f t="shared" si="88"/>
        <v>49.564706644968119</v>
      </c>
      <c r="N515" s="68">
        <f t="shared" si="88"/>
        <v>45.190892753706514</v>
      </c>
      <c r="O515" s="68">
        <f t="shared" si="88"/>
        <v>43.26533570177984</v>
      </c>
      <c r="P515" s="68">
        <f t="shared" si="88"/>
        <v>0</v>
      </c>
      <c r="Q515" s="68">
        <f t="shared" si="88"/>
        <v>0</v>
      </c>
      <c r="R515" s="68">
        <f t="shared" si="82"/>
        <v>56.564</v>
      </c>
      <c r="S515" s="68">
        <f t="shared" si="78"/>
        <v>7.3065910852617435</v>
      </c>
      <c r="T515" s="68">
        <f t="shared" si="83"/>
        <v>3901.6538802100035</v>
      </c>
    </row>
    <row r="516" spans="1:20" x14ac:dyDescent="0.35">
      <c r="A516" s="63">
        <v>45710.291666665427</v>
      </c>
      <c r="B516" s="46">
        <v>776.70900000000006</v>
      </c>
      <c r="C516" s="46">
        <v>52267.954920870005</v>
      </c>
      <c r="D516" s="66">
        <v>0</v>
      </c>
      <c r="E516" s="66">
        <v>0</v>
      </c>
      <c r="F516" s="19">
        <f t="shared" si="85"/>
        <v>776.70900000000006</v>
      </c>
      <c r="G516" s="19">
        <f t="shared" si="85"/>
        <v>52267.954920870005</v>
      </c>
      <c r="H516" s="67">
        <v>0</v>
      </c>
      <c r="I516" s="34">
        <f t="shared" si="79"/>
        <v>776.70900000000006</v>
      </c>
      <c r="J516" s="68">
        <f t="shared" si="80"/>
        <v>67.294128072250999</v>
      </c>
      <c r="K516" s="110">
        <v>4.66</v>
      </c>
      <c r="L516" s="68">
        <f t="shared" si="81"/>
        <v>56.564</v>
      </c>
      <c r="M516" s="68">
        <f t="shared" si="88"/>
        <v>49.564706644968119</v>
      </c>
      <c r="N516" s="68">
        <f t="shared" si="88"/>
        <v>45.190892753706514</v>
      </c>
      <c r="O516" s="68">
        <f t="shared" si="88"/>
        <v>43.26533570177984</v>
      </c>
      <c r="P516" s="68">
        <f t="shared" si="88"/>
        <v>0</v>
      </c>
      <c r="Q516" s="68">
        <f t="shared" si="88"/>
        <v>0</v>
      </c>
      <c r="R516" s="68">
        <f t="shared" si="82"/>
        <v>56.564</v>
      </c>
      <c r="S516" s="68">
        <f t="shared" si="78"/>
        <v>10.730128072250999</v>
      </c>
      <c r="T516" s="68">
        <f t="shared" si="83"/>
        <v>8334.187044870001</v>
      </c>
    </row>
    <row r="517" spans="1:20" x14ac:dyDescent="0.35">
      <c r="A517" s="63">
        <v>45710.333333332092</v>
      </c>
      <c r="B517" s="46">
        <v>883.63300000000004</v>
      </c>
      <c r="C517" s="46">
        <v>56551.790213640001</v>
      </c>
      <c r="D517" s="66">
        <v>0</v>
      </c>
      <c r="E517" s="66">
        <v>0</v>
      </c>
      <c r="F517" s="19">
        <f t="shared" si="85"/>
        <v>883.63300000000004</v>
      </c>
      <c r="G517" s="19">
        <f t="shared" si="85"/>
        <v>56551.790213640001</v>
      </c>
      <c r="H517" s="67">
        <v>0</v>
      </c>
      <c r="I517" s="34">
        <f t="shared" si="79"/>
        <v>883.63300000000004</v>
      </c>
      <c r="J517" s="68">
        <f t="shared" si="80"/>
        <v>63.999183160474992</v>
      </c>
      <c r="K517" s="110">
        <v>4.66</v>
      </c>
      <c r="L517" s="68">
        <f t="shared" si="81"/>
        <v>56.564</v>
      </c>
      <c r="M517" s="68">
        <f t="shared" si="88"/>
        <v>49.564706644968119</v>
      </c>
      <c r="N517" s="68">
        <f t="shared" si="88"/>
        <v>45.190892753706514</v>
      </c>
      <c r="O517" s="68">
        <f t="shared" si="88"/>
        <v>43.26533570177984</v>
      </c>
      <c r="P517" s="68">
        <f t="shared" si="88"/>
        <v>0</v>
      </c>
      <c r="Q517" s="68">
        <f t="shared" si="88"/>
        <v>0</v>
      </c>
      <c r="R517" s="68">
        <f t="shared" si="82"/>
        <v>56.564</v>
      </c>
      <c r="S517" s="68">
        <f t="shared" si="78"/>
        <v>7.4351831604749918</v>
      </c>
      <c r="T517" s="68">
        <f t="shared" si="83"/>
        <v>6569.9732016399985</v>
      </c>
    </row>
    <row r="518" spans="1:20" x14ac:dyDescent="0.35">
      <c r="A518" s="63">
        <v>45710.374999998756</v>
      </c>
      <c r="B518" s="46">
        <v>903.4380000000001</v>
      </c>
      <c r="C518" s="46">
        <v>42409.114441719998</v>
      </c>
      <c r="D518" s="66">
        <v>0</v>
      </c>
      <c r="E518" s="66">
        <v>0</v>
      </c>
      <c r="F518" s="19">
        <f t="shared" si="85"/>
        <v>903.4380000000001</v>
      </c>
      <c r="G518" s="19">
        <f t="shared" si="85"/>
        <v>42409.114441719998</v>
      </c>
      <c r="H518" s="67">
        <v>0</v>
      </c>
      <c r="I518" s="34">
        <f t="shared" si="79"/>
        <v>903.4380000000001</v>
      </c>
      <c r="J518" s="68">
        <f t="shared" si="80"/>
        <v>46.941920133667161</v>
      </c>
      <c r="K518" s="110">
        <v>4.66</v>
      </c>
      <c r="L518" s="68">
        <f t="shared" si="81"/>
        <v>56.564</v>
      </c>
      <c r="M518" s="68">
        <f t="shared" si="88"/>
        <v>49.564706644968119</v>
      </c>
      <c r="N518" s="68">
        <f t="shared" si="88"/>
        <v>45.190892753706514</v>
      </c>
      <c r="O518" s="68">
        <f t="shared" si="88"/>
        <v>43.26533570177984</v>
      </c>
      <c r="P518" s="68">
        <f t="shared" si="88"/>
        <v>0</v>
      </c>
      <c r="Q518" s="68">
        <f t="shared" si="88"/>
        <v>0</v>
      </c>
      <c r="R518" s="68">
        <f t="shared" si="82"/>
        <v>56.564</v>
      </c>
      <c r="S518" s="68">
        <f t="shared" ref="S518:S581" si="89">IF(J518&gt;R518,J518-R518,0)</f>
        <v>0</v>
      </c>
      <c r="T518" s="68">
        <f t="shared" si="83"/>
        <v>0</v>
      </c>
    </row>
    <row r="519" spans="1:20" x14ac:dyDescent="0.35">
      <c r="A519" s="63">
        <v>45710.41666666542</v>
      </c>
      <c r="B519" s="46">
        <v>892.197</v>
      </c>
      <c r="C519" s="46">
        <v>37038.990208260002</v>
      </c>
      <c r="D519" s="66">
        <v>0</v>
      </c>
      <c r="E519" s="66">
        <v>0</v>
      </c>
      <c r="F519" s="19">
        <f t="shared" si="85"/>
        <v>892.197</v>
      </c>
      <c r="G519" s="19">
        <f t="shared" si="85"/>
        <v>37038.990208260002</v>
      </c>
      <c r="H519" s="67">
        <v>0</v>
      </c>
      <c r="I519" s="34">
        <f t="shared" ref="I519:I582" si="90">F519-H519</f>
        <v>892.197</v>
      </c>
      <c r="J519" s="68">
        <f t="shared" ref="J519:J582" si="91">IF(F519&gt;0,G519/F519,0)</f>
        <v>41.514363092747459</v>
      </c>
      <c r="K519" s="110">
        <v>4.66</v>
      </c>
      <c r="L519" s="68">
        <f t="shared" ref="L519:L582" si="92">IF(AND(MONTH($A$2)&gt;5,MONTH($A$2)&lt;9),(K519*10800)/1000,(K519*10400)/1000)+(3.48+4.62)</f>
        <v>56.564</v>
      </c>
      <c r="M519" s="68">
        <f t="shared" si="88"/>
        <v>49.564706644968119</v>
      </c>
      <c r="N519" s="68">
        <f t="shared" si="88"/>
        <v>45.190892753706514</v>
      </c>
      <c r="O519" s="68">
        <f t="shared" si="88"/>
        <v>43.26533570177984</v>
      </c>
      <c r="P519" s="68">
        <f t="shared" si="88"/>
        <v>0</v>
      </c>
      <c r="Q519" s="68">
        <f t="shared" si="88"/>
        <v>0</v>
      </c>
      <c r="R519" s="68">
        <f t="shared" ref="R519:R582" si="93">MAX(L519:Q519)</f>
        <v>56.564</v>
      </c>
      <c r="S519" s="68">
        <f t="shared" si="89"/>
        <v>0</v>
      </c>
      <c r="T519" s="68">
        <f t="shared" ref="T519:T582" si="94">IF(S519&lt;&gt;" ",S519*I519,0)</f>
        <v>0</v>
      </c>
    </row>
    <row r="520" spans="1:20" x14ac:dyDescent="0.35">
      <c r="A520" s="63">
        <v>45710.458333332084</v>
      </c>
      <c r="B520" s="46">
        <v>867.9</v>
      </c>
      <c r="C520" s="46">
        <v>31741.580782999998</v>
      </c>
      <c r="D520" s="66">
        <v>0</v>
      </c>
      <c r="E520" s="66">
        <v>0</v>
      </c>
      <c r="F520" s="19">
        <f t="shared" si="85"/>
        <v>867.9</v>
      </c>
      <c r="G520" s="19">
        <f t="shared" si="85"/>
        <v>31741.580782999998</v>
      </c>
      <c r="H520" s="67">
        <v>0</v>
      </c>
      <c r="I520" s="34">
        <f t="shared" si="90"/>
        <v>867.9</v>
      </c>
      <c r="J520" s="68">
        <f t="shared" si="91"/>
        <v>36.572854917617235</v>
      </c>
      <c r="K520" s="110">
        <v>4.66</v>
      </c>
      <c r="L520" s="68">
        <f t="shared" si="92"/>
        <v>56.564</v>
      </c>
      <c r="M520" s="68">
        <f t="shared" ref="M520:Q535" si="95">M519</f>
        <v>49.564706644968119</v>
      </c>
      <c r="N520" s="68">
        <f t="shared" si="95"/>
        <v>45.190892753706514</v>
      </c>
      <c r="O520" s="68">
        <f t="shared" si="95"/>
        <v>43.26533570177984</v>
      </c>
      <c r="P520" s="68">
        <f t="shared" si="95"/>
        <v>0</v>
      </c>
      <c r="Q520" s="68">
        <f t="shared" si="95"/>
        <v>0</v>
      </c>
      <c r="R520" s="68">
        <f t="shared" si="93"/>
        <v>56.564</v>
      </c>
      <c r="S520" s="68">
        <f t="shared" si="89"/>
        <v>0</v>
      </c>
      <c r="T520" s="68">
        <f t="shared" si="94"/>
        <v>0</v>
      </c>
    </row>
    <row r="521" spans="1:20" x14ac:dyDescent="0.35">
      <c r="A521" s="63">
        <v>45710.499999998749</v>
      </c>
      <c r="B521" s="46">
        <v>827.78000000000009</v>
      </c>
      <c r="C521" s="46">
        <v>29398.767908400001</v>
      </c>
      <c r="D521" s="66">
        <v>0</v>
      </c>
      <c r="E521" s="66">
        <v>0</v>
      </c>
      <c r="F521" s="19">
        <f t="shared" si="85"/>
        <v>827.78000000000009</v>
      </c>
      <c r="G521" s="19">
        <f t="shared" si="85"/>
        <v>29398.767908400001</v>
      </c>
      <c r="H521" s="67">
        <v>0</v>
      </c>
      <c r="I521" s="34">
        <f t="shared" si="90"/>
        <v>827.78000000000009</v>
      </c>
      <c r="J521" s="68">
        <f t="shared" si="91"/>
        <v>35.515194747879868</v>
      </c>
      <c r="K521" s="110">
        <v>4.66</v>
      </c>
      <c r="L521" s="68">
        <f t="shared" si="92"/>
        <v>56.564</v>
      </c>
      <c r="M521" s="68">
        <f t="shared" si="95"/>
        <v>49.564706644968119</v>
      </c>
      <c r="N521" s="68">
        <f t="shared" si="95"/>
        <v>45.190892753706514</v>
      </c>
      <c r="O521" s="68">
        <f t="shared" si="95"/>
        <v>43.26533570177984</v>
      </c>
      <c r="P521" s="68">
        <f t="shared" si="95"/>
        <v>0</v>
      </c>
      <c r="Q521" s="68">
        <f t="shared" si="95"/>
        <v>0</v>
      </c>
      <c r="R521" s="68">
        <f t="shared" si="93"/>
        <v>56.564</v>
      </c>
      <c r="S521" s="68">
        <f t="shared" si="89"/>
        <v>0</v>
      </c>
      <c r="T521" s="68">
        <f t="shared" si="94"/>
        <v>0</v>
      </c>
    </row>
    <row r="522" spans="1:20" x14ac:dyDescent="0.35">
      <c r="A522" s="63">
        <v>45710.541666665413</v>
      </c>
      <c r="B522" s="46">
        <v>784.51900000000001</v>
      </c>
      <c r="C522" s="46">
        <v>25645.626006659997</v>
      </c>
      <c r="D522" s="66">
        <v>0</v>
      </c>
      <c r="E522" s="66">
        <v>0</v>
      </c>
      <c r="F522" s="19">
        <f t="shared" si="85"/>
        <v>784.51900000000001</v>
      </c>
      <c r="G522" s="19">
        <f t="shared" si="85"/>
        <v>25645.626006659997</v>
      </c>
      <c r="H522" s="67">
        <v>0</v>
      </c>
      <c r="I522" s="34">
        <f t="shared" si="90"/>
        <v>784.51900000000001</v>
      </c>
      <c r="J522" s="68">
        <f t="shared" si="91"/>
        <v>32.689617468359593</v>
      </c>
      <c r="K522" s="110">
        <v>4.66</v>
      </c>
      <c r="L522" s="68">
        <f t="shared" si="92"/>
        <v>56.564</v>
      </c>
      <c r="M522" s="68">
        <f t="shared" si="95"/>
        <v>49.564706644968119</v>
      </c>
      <c r="N522" s="68">
        <f t="shared" si="95"/>
        <v>45.190892753706514</v>
      </c>
      <c r="O522" s="68">
        <f t="shared" si="95"/>
        <v>43.26533570177984</v>
      </c>
      <c r="P522" s="68">
        <f t="shared" si="95"/>
        <v>0</v>
      </c>
      <c r="Q522" s="68">
        <f t="shared" si="95"/>
        <v>0</v>
      </c>
      <c r="R522" s="68">
        <f t="shared" si="93"/>
        <v>56.564</v>
      </c>
      <c r="S522" s="68">
        <f t="shared" si="89"/>
        <v>0</v>
      </c>
      <c r="T522" s="68">
        <f t="shared" si="94"/>
        <v>0</v>
      </c>
    </row>
    <row r="523" spans="1:20" x14ac:dyDescent="0.35">
      <c r="A523" s="63">
        <v>45710.583333332077</v>
      </c>
      <c r="B523" s="46">
        <v>744.6450000000001</v>
      </c>
      <c r="C523" s="46">
        <v>23128.31563515</v>
      </c>
      <c r="D523" s="66">
        <v>0</v>
      </c>
      <c r="E523" s="66">
        <v>0</v>
      </c>
      <c r="F523" s="19">
        <f t="shared" si="85"/>
        <v>744.6450000000001</v>
      </c>
      <c r="G523" s="19">
        <f t="shared" si="85"/>
        <v>23128.31563515</v>
      </c>
      <c r="H523" s="67">
        <v>0</v>
      </c>
      <c r="I523" s="34">
        <f t="shared" si="90"/>
        <v>744.6450000000001</v>
      </c>
      <c r="J523" s="68">
        <f t="shared" si="91"/>
        <v>31.059519146908926</v>
      </c>
      <c r="K523" s="110">
        <v>4.66</v>
      </c>
      <c r="L523" s="68">
        <f t="shared" si="92"/>
        <v>56.564</v>
      </c>
      <c r="M523" s="68">
        <f t="shared" si="95"/>
        <v>49.564706644968119</v>
      </c>
      <c r="N523" s="68">
        <f t="shared" si="95"/>
        <v>45.190892753706514</v>
      </c>
      <c r="O523" s="68">
        <f t="shared" si="95"/>
        <v>43.26533570177984</v>
      </c>
      <c r="P523" s="68">
        <f t="shared" si="95"/>
        <v>0</v>
      </c>
      <c r="Q523" s="68">
        <f t="shared" si="95"/>
        <v>0</v>
      </c>
      <c r="R523" s="68">
        <f t="shared" si="93"/>
        <v>56.564</v>
      </c>
      <c r="S523" s="68">
        <f t="shared" si="89"/>
        <v>0</v>
      </c>
      <c r="T523" s="68">
        <f t="shared" si="94"/>
        <v>0</v>
      </c>
    </row>
    <row r="524" spans="1:20" x14ac:dyDescent="0.35">
      <c r="A524" s="63">
        <v>45710.624999998741</v>
      </c>
      <c r="B524" s="46">
        <v>711.91099999999994</v>
      </c>
      <c r="C524" s="46">
        <v>21784.622844470003</v>
      </c>
      <c r="D524" s="66">
        <v>0</v>
      </c>
      <c r="E524" s="66">
        <v>0</v>
      </c>
      <c r="F524" s="19">
        <f t="shared" si="85"/>
        <v>711.91099999999994</v>
      </c>
      <c r="G524" s="19">
        <f t="shared" si="85"/>
        <v>21784.622844470003</v>
      </c>
      <c r="H524" s="67">
        <v>0</v>
      </c>
      <c r="I524" s="34">
        <f t="shared" si="90"/>
        <v>711.91099999999994</v>
      </c>
      <c r="J524" s="68">
        <f t="shared" si="91"/>
        <v>30.600205425214675</v>
      </c>
      <c r="K524" s="110">
        <v>4.66</v>
      </c>
      <c r="L524" s="68">
        <f t="shared" si="92"/>
        <v>56.564</v>
      </c>
      <c r="M524" s="68">
        <f t="shared" si="95"/>
        <v>49.564706644968119</v>
      </c>
      <c r="N524" s="68">
        <f t="shared" si="95"/>
        <v>45.190892753706514</v>
      </c>
      <c r="O524" s="68">
        <f t="shared" si="95"/>
        <v>43.26533570177984</v>
      </c>
      <c r="P524" s="68">
        <f t="shared" si="95"/>
        <v>0</v>
      </c>
      <c r="Q524" s="68">
        <f t="shared" si="95"/>
        <v>0</v>
      </c>
      <c r="R524" s="68">
        <f t="shared" si="93"/>
        <v>56.564</v>
      </c>
      <c r="S524" s="68">
        <f t="shared" si="89"/>
        <v>0</v>
      </c>
      <c r="T524" s="68">
        <f t="shared" si="94"/>
        <v>0</v>
      </c>
    </row>
    <row r="525" spans="1:20" x14ac:dyDescent="0.35">
      <c r="A525" s="63">
        <v>45710.666666665406</v>
      </c>
      <c r="B525" s="46">
        <v>690.28899999999999</v>
      </c>
      <c r="C525" s="46">
        <v>21771.006918290001</v>
      </c>
      <c r="D525" s="66">
        <v>0</v>
      </c>
      <c r="E525" s="66">
        <v>0</v>
      </c>
      <c r="F525" s="19">
        <f t="shared" si="85"/>
        <v>690.28899999999999</v>
      </c>
      <c r="G525" s="19">
        <f t="shared" si="85"/>
        <v>21771.006918290001</v>
      </c>
      <c r="H525" s="67">
        <v>0</v>
      </c>
      <c r="I525" s="34">
        <f t="shared" si="90"/>
        <v>690.28899999999999</v>
      </c>
      <c r="J525" s="68">
        <f t="shared" si="91"/>
        <v>31.538974137339579</v>
      </c>
      <c r="K525" s="110">
        <v>4.66</v>
      </c>
      <c r="L525" s="68">
        <f t="shared" si="92"/>
        <v>56.564</v>
      </c>
      <c r="M525" s="68">
        <f t="shared" si="95"/>
        <v>49.564706644968119</v>
      </c>
      <c r="N525" s="68">
        <f t="shared" si="95"/>
        <v>45.190892753706514</v>
      </c>
      <c r="O525" s="68">
        <f t="shared" si="95"/>
        <v>43.26533570177984</v>
      </c>
      <c r="P525" s="68">
        <f t="shared" si="95"/>
        <v>0</v>
      </c>
      <c r="Q525" s="68">
        <f t="shared" si="95"/>
        <v>0</v>
      </c>
      <c r="R525" s="68">
        <f t="shared" si="93"/>
        <v>56.564</v>
      </c>
      <c r="S525" s="68">
        <f t="shared" si="89"/>
        <v>0</v>
      </c>
      <c r="T525" s="68">
        <f t="shared" si="94"/>
        <v>0</v>
      </c>
    </row>
    <row r="526" spans="1:20" x14ac:dyDescent="0.35">
      <c r="A526" s="63">
        <v>45710.70833333207</v>
      </c>
      <c r="B526" s="46">
        <v>679.23799999999994</v>
      </c>
      <c r="C526" s="46">
        <v>22823.020327580001</v>
      </c>
      <c r="D526" s="66">
        <v>0</v>
      </c>
      <c r="E526" s="66">
        <v>0</v>
      </c>
      <c r="F526" s="19">
        <f t="shared" si="85"/>
        <v>679.23799999999994</v>
      </c>
      <c r="G526" s="19">
        <f t="shared" si="85"/>
        <v>22823.020327580001</v>
      </c>
      <c r="H526" s="67">
        <v>0</v>
      </c>
      <c r="I526" s="34">
        <f t="shared" si="90"/>
        <v>679.23799999999994</v>
      </c>
      <c r="J526" s="68">
        <f t="shared" si="91"/>
        <v>33.600917981002247</v>
      </c>
      <c r="K526" s="110">
        <v>4.66</v>
      </c>
      <c r="L526" s="68">
        <f t="shared" si="92"/>
        <v>56.564</v>
      </c>
      <c r="M526" s="68">
        <f t="shared" si="95"/>
        <v>49.564706644968119</v>
      </c>
      <c r="N526" s="68">
        <f t="shared" si="95"/>
        <v>45.190892753706514</v>
      </c>
      <c r="O526" s="68">
        <f t="shared" si="95"/>
        <v>43.26533570177984</v>
      </c>
      <c r="P526" s="68">
        <f t="shared" si="95"/>
        <v>0</v>
      </c>
      <c r="Q526" s="68">
        <f t="shared" si="95"/>
        <v>0</v>
      </c>
      <c r="R526" s="68">
        <f t="shared" si="93"/>
        <v>56.564</v>
      </c>
      <c r="S526" s="68">
        <f t="shared" si="89"/>
        <v>0</v>
      </c>
      <c r="T526" s="68">
        <f t="shared" si="94"/>
        <v>0</v>
      </c>
    </row>
    <row r="527" spans="1:20" x14ac:dyDescent="0.35">
      <c r="A527" s="63">
        <v>45710.749999998734</v>
      </c>
      <c r="B527" s="46">
        <v>698.72699999999998</v>
      </c>
      <c r="C527" s="46">
        <v>29941.372635619999</v>
      </c>
      <c r="D527" s="66">
        <v>0</v>
      </c>
      <c r="E527" s="66">
        <v>0</v>
      </c>
      <c r="F527" s="19">
        <f t="shared" si="85"/>
        <v>698.72699999999998</v>
      </c>
      <c r="G527" s="19">
        <f t="shared" si="85"/>
        <v>29941.372635619999</v>
      </c>
      <c r="H527" s="67">
        <v>0</v>
      </c>
      <c r="I527" s="34">
        <f t="shared" si="90"/>
        <v>698.72699999999998</v>
      </c>
      <c r="J527" s="68">
        <f t="shared" si="91"/>
        <v>42.851317661432866</v>
      </c>
      <c r="K527" s="110">
        <v>4.66</v>
      </c>
      <c r="L527" s="68">
        <f t="shared" si="92"/>
        <v>56.564</v>
      </c>
      <c r="M527" s="68">
        <f t="shared" si="95"/>
        <v>49.564706644968119</v>
      </c>
      <c r="N527" s="68">
        <f t="shared" si="95"/>
        <v>45.190892753706514</v>
      </c>
      <c r="O527" s="68">
        <f t="shared" si="95"/>
        <v>43.26533570177984</v>
      </c>
      <c r="P527" s="68">
        <f t="shared" si="95"/>
        <v>0</v>
      </c>
      <c r="Q527" s="68">
        <f t="shared" si="95"/>
        <v>0</v>
      </c>
      <c r="R527" s="68">
        <f t="shared" si="93"/>
        <v>56.564</v>
      </c>
      <c r="S527" s="68">
        <f t="shared" si="89"/>
        <v>0</v>
      </c>
      <c r="T527" s="68">
        <f t="shared" si="94"/>
        <v>0</v>
      </c>
    </row>
    <row r="528" spans="1:20" x14ac:dyDescent="0.35">
      <c r="A528" s="63">
        <v>45710.791666665398</v>
      </c>
      <c r="B528" s="46">
        <v>707.99599999999998</v>
      </c>
      <c r="C528" s="46">
        <v>35492.48173888</v>
      </c>
      <c r="D528" s="66">
        <v>0</v>
      </c>
      <c r="E528" s="66">
        <v>0</v>
      </c>
      <c r="F528" s="19">
        <f t="shared" si="85"/>
        <v>707.99599999999998</v>
      </c>
      <c r="G528" s="19">
        <f t="shared" si="85"/>
        <v>35492.48173888</v>
      </c>
      <c r="H528" s="67">
        <v>0</v>
      </c>
      <c r="I528" s="34">
        <f t="shared" si="90"/>
        <v>707.99599999999998</v>
      </c>
      <c r="J528" s="68">
        <f t="shared" si="91"/>
        <v>50.130907150435881</v>
      </c>
      <c r="K528" s="110">
        <v>4.66</v>
      </c>
      <c r="L528" s="68">
        <f t="shared" si="92"/>
        <v>56.564</v>
      </c>
      <c r="M528" s="68">
        <f t="shared" si="95"/>
        <v>49.564706644968119</v>
      </c>
      <c r="N528" s="68">
        <f t="shared" si="95"/>
        <v>45.190892753706514</v>
      </c>
      <c r="O528" s="68">
        <f t="shared" si="95"/>
        <v>43.26533570177984</v>
      </c>
      <c r="P528" s="68">
        <f t="shared" si="95"/>
        <v>0</v>
      </c>
      <c r="Q528" s="68">
        <f t="shared" si="95"/>
        <v>0</v>
      </c>
      <c r="R528" s="68">
        <f t="shared" si="93"/>
        <v>56.564</v>
      </c>
      <c r="S528" s="68">
        <f t="shared" si="89"/>
        <v>0</v>
      </c>
      <c r="T528" s="68">
        <f t="shared" si="94"/>
        <v>0</v>
      </c>
    </row>
    <row r="529" spans="1:20" x14ac:dyDescent="0.35">
      <c r="A529" s="63">
        <v>45710.833333332062</v>
      </c>
      <c r="B529" s="46">
        <v>730.66200000000003</v>
      </c>
      <c r="C529" s="46">
        <v>34121.262869940001</v>
      </c>
      <c r="D529" s="66">
        <v>0</v>
      </c>
      <c r="E529" s="66">
        <v>0</v>
      </c>
      <c r="F529" s="19">
        <f t="shared" si="85"/>
        <v>730.66200000000003</v>
      </c>
      <c r="G529" s="19">
        <f t="shared" si="85"/>
        <v>34121.262869940001</v>
      </c>
      <c r="H529" s="67">
        <v>0</v>
      </c>
      <c r="I529" s="34">
        <f t="shared" si="90"/>
        <v>730.66200000000003</v>
      </c>
      <c r="J529" s="68">
        <f t="shared" si="91"/>
        <v>46.699106933082604</v>
      </c>
      <c r="K529" s="110">
        <v>4.66</v>
      </c>
      <c r="L529" s="68">
        <f t="shared" si="92"/>
        <v>56.564</v>
      </c>
      <c r="M529" s="68">
        <f t="shared" si="95"/>
        <v>49.564706644968119</v>
      </c>
      <c r="N529" s="68">
        <f t="shared" si="95"/>
        <v>45.190892753706514</v>
      </c>
      <c r="O529" s="68">
        <f t="shared" si="95"/>
        <v>43.26533570177984</v>
      </c>
      <c r="P529" s="68">
        <f t="shared" si="95"/>
        <v>0</v>
      </c>
      <c r="Q529" s="68">
        <f t="shared" si="95"/>
        <v>0</v>
      </c>
      <c r="R529" s="68">
        <f t="shared" si="93"/>
        <v>56.564</v>
      </c>
      <c r="S529" s="68">
        <f t="shared" si="89"/>
        <v>0</v>
      </c>
      <c r="T529" s="68">
        <f t="shared" si="94"/>
        <v>0</v>
      </c>
    </row>
    <row r="530" spans="1:20" x14ac:dyDescent="0.35">
      <c r="A530" s="63">
        <v>45710.874999998727</v>
      </c>
      <c r="B530" s="46">
        <v>759.34699999999998</v>
      </c>
      <c r="C530" s="46">
        <v>33430.115440419999</v>
      </c>
      <c r="D530" s="66">
        <v>0</v>
      </c>
      <c r="E530" s="66">
        <v>0</v>
      </c>
      <c r="F530" s="19">
        <f t="shared" si="85"/>
        <v>759.34699999999998</v>
      </c>
      <c r="G530" s="19">
        <f t="shared" si="85"/>
        <v>33430.115440419999</v>
      </c>
      <c r="H530" s="67">
        <v>0</v>
      </c>
      <c r="I530" s="34">
        <f t="shared" si="90"/>
        <v>759.34699999999998</v>
      </c>
      <c r="J530" s="68">
        <f t="shared" si="91"/>
        <v>44.024820589822568</v>
      </c>
      <c r="K530" s="110">
        <v>4.66</v>
      </c>
      <c r="L530" s="68">
        <f t="shared" si="92"/>
        <v>56.564</v>
      </c>
      <c r="M530" s="68">
        <f t="shared" si="95"/>
        <v>49.564706644968119</v>
      </c>
      <c r="N530" s="68">
        <f t="shared" si="95"/>
        <v>45.190892753706514</v>
      </c>
      <c r="O530" s="68">
        <f t="shared" si="95"/>
        <v>43.26533570177984</v>
      </c>
      <c r="P530" s="68">
        <f t="shared" si="95"/>
        <v>0</v>
      </c>
      <c r="Q530" s="68">
        <f t="shared" si="95"/>
        <v>0</v>
      </c>
      <c r="R530" s="68">
        <f t="shared" si="93"/>
        <v>56.564</v>
      </c>
      <c r="S530" s="68">
        <f t="shared" si="89"/>
        <v>0</v>
      </c>
      <c r="T530" s="68">
        <f t="shared" si="94"/>
        <v>0</v>
      </c>
    </row>
    <row r="531" spans="1:20" x14ac:dyDescent="0.35">
      <c r="A531" s="63">
        <v>45710.916666665391</v>
      </c>
      <c r="B531" s="46">
        <v>744.596</v>
      </c>
      <c r="C531" s="46">
        <v>30416.027193919999</v>
      </c>
      <c r="D531" s="66">
        <v>0</v>
      </c>
      <c r="E531" s="66">
        <v>0</v>
      </c>
      <c r="F531" s="19">
        <f t="shared" si="85"/>
        <v>744.596</v>
      </c>
      <c r="G531" s="19">
        <f t="shared" si="85"/>
        <v>30416.027193919999</v>
      </c>
      <c r="H531" s="67">
        <v>0</v>
      </c>
      <c r="I531" s="34">
        <f t="shared" si="90"/>
        <v>744.596</v>
      </c>
      <c r="J531" s="68">
        <f t="shared" si="91"/>
        <v>40.849033830318724</v>
      </c>
      <c r="K531" s="110">
        <v>4.66</v>
      </c>
      <c r="L531" s="68">
        <f t="shared" si="92"/>
        <v>56.564</v>
      </c>
      <c r="M531" s="68">
        <f t="shared" si="95"/>
        <v>49.564706644968119</v>
      </c>
      <c r="N531" s="68">
        <f t="shared" si="95"/>
        <v>45.190892753706514</v>
      </c>
      <c r="O531" s="68">
        <f t="shared" si="95"/>
        <v>43.26533570177984</v>
      </c>
      <c r="P531" s="68">
        <f t="shared" si="95"/>
        <v>0</v>
      </c>
      <c r="Q531" s="68">
        <f t="shared" si="95"/>
        <v>0</v>
      </c>
      <c r="R531" s="68">
        <f t="shared" si="93"/>
        <v>56.564</v>
      </c>
      <c r="S531" s="68">
        <f t="shared" si="89"/>
        <v>0</v>
      </c>
      <c r="T531" s="68">
        <f t="shared" si="94"/>
        <v>0</v>
      </c>
    </row>
    <row r="532" spans="1:20" x14ac:dyDescent="0.35">
      <c r="A532" s="63">
        <v>45710.958333332055</v>
      </c>
      <c r="B532" s="46">
        <v>770.78399999999999</v>
      </c>
      <c r="C532" s="46">
        <v>28982.8343264</v>
      </c>
      <c r="D532" s="66">
        <v>0</v>
      </c>
      <c r="E532" s="66">
        <v>0</v>
      </c>
      <c r="F532" s="19">
        <f t="shared" si="85"/>
        <v>770.78399999999999</v>
      </c>
      <c r="G532" s="19">
        <f t="shared" si="85"/>
        <v>28982.8343264</v>
      </c>
      <c r="H532" s="67">
        <v>0</v>
      </c>
      <c r="I532" s="34">
        <f t="shared" si="90"/>
        <v>770.78399999999999</v>
      </c>
      <c r="J532" s="68">
        <f t="shared" si="91"/>
        <v>37.601759152239801</v>
      </c>
      <c r="K532" s="110">
        <v>4.66</v>
      </c>
      <c r="L532" s="68">
        <f t="shared" si="92"/>
        <v>56.564</v>
      </c>
      <c r="M532" s="68">
        <f t="shared" si="95"/>
        <v>49.564706644968119</v>
      </c>
      <c r="N532" s="68">
        <f t="shared" si="95"/>
        <v>45.190892753706514</v>
      </c>
      <c r="O532" s="68">
        <f t="shared" si="95"/>
        <v>43.26533570177984</v>
      </c>
      <c r="P532" s="68">
        <f t="shared" si="95"/>
        <v>0</v>
      </c>
      <c r="Q532" s="68">
        <f t="shared" si="95"/>
        <v>0</v>
      </c>
      <c r="R532" s="68">
        <f t="shared" si="93"/>
        <v>56.564</v>
      </c>
      <c r="S532" s="68">
        <f t="shared" si="89"/>
        <v>0</v>
      </c>
      <c r="T532" s="68">
        <f t="shared" si="94"/>
        <v>0</v>
      </c>
    </row>
    <row r="533" spans="1:20" x14ac:dyDescent="0.35">
      <c r="A533" s="63">
        <v>45710.999999998719</v>
      </c>
      <c r="B533" s="46">
        <v>775.27</v>
      </c>
      <c r="C533" s="46">
        <v>27697.101738199999</v>
      </c>
      <c r="D533" s="66">
        <v>0</v>
      </c>
      <c r="E533" s="66">
        <v>0</v>
      </c>
      <c r="F533" s="19">
        <f t="shared" si="85"/>
        <v>775.27</v>
      </c>
      <c r="G533" s="19">
        <f t="shared" si="85"/>
        <v>27697.101738199999</v>
      </c>
      <c r="H533" s="67">
        <v>0</v>
      </c>
      <c r="I533" s="34">
        <f t="shared" si="90"/>
        <v>775.27</v>
      </c>
      <c r="J533" s="68">
        <f t="shared" si="91"/>
        <v>35.725749401111869</v>
      </c>
      <c r="K533" s="110">
        <v>4.66</v>
      </c>
      <c r="L533" s="68">
        <f t="shared" si="92"/>
        <v>56.564</v>
      </c>
      <c r="M533" s="68">
        <f t="shared" si="95"/>
        <v>49.564706644968119</v>
      </c>
      <c r="N533" s="68">
        <f t="shared" si="95"/>
        <v>45.190892753706514</v>
      </c>
      <c r="O533" s="68">
        <f t="shared" si="95"/>
        <v>43.26533570177984</v>
      </c>
      <c r="P533" s="68">
        <f t="shared" si="95"/>
        <v>0</v>
      </c>
      <c r="Q533" s="68">
        <f t="shared" si="95"/>
        <v>0</v>
      </c>
      <c r="R533" s="68">
        <f t="shared" si="93"/>
        <v>56.564</v>
      </c>
      <c r="S533" s="68">
        <f t="shared" si="89"/>
        <v>0</v>
      </c>
      <c r="T533" s="68">
        <f t="shared" si="94"/>
        <v>0</v>
      </c>
    </row>
    <row r="534" spans="1:20" x14ac:dyDescent="0.35">
      <c r="A534" s="63">
        <v>45711.041666665384</v>
      </c>
      <c r="B534" s="46">
        <v>792.7</v>
      </c>
      <c r="C534" s="46">
        <v>31906.174999999999</v>
      </c>
      <c r="D534" s="66">
        <v>8.6690000000000005</v>
      </c>
      <c r="E534" s="66">
        <v>348.92700000000002</v>
      </c>
      <c r="F534" s="19">
        <f t="shared" ref="F534:G597" si="96">B534-D534</f>
        <v>784.03100000000006</v>
      </c>
      <c r="G534" s="19">
        <f t="shared" si="96"/>
        <v>31557.248</v>
      </c>
      <c r="H534" s="67">
        <v>0</v>
      </c>
      <c r="I534" s="34">
        <f t="shared" si="90"/>
        <v>784.03100000000006</v>
      </c>
      <c r="J534" s="68">
        <f t="shared" si="91"/>
        <v>40.250000318864942</v>
      </c>
      <c r="K534" s="110">
        <v>4.66</v>
      </c>
      <c r="L534" s="68">
        <f t="shared" si="92"/>
        <v>56.564</v>
      </c>
      <c r="M534" s="68">
        <f t="shared" si="95"/>
        <v>49.564706644968119</v>
      </c>
      <c r="N534" s="68">
        <f t="shared" si="95"/>
        <v>45.190892753706514</v>
      </c>
      <c r="O534" s="68">
        <f t="shared" si="95"/>
        <v>43.26533570177984</v>
      </c>
      <c r="P534" s="68">
        <f t="shared" si="95"/>
        <v>0</v>
      </c>
      <c r="Q534" s="68">
        <f t="shared" si="95"/>
        <v>0</v>
      </c>
      <c r="R534" s="68">
        <f t="shared" si="93"/>
        <v>56.564</v>
      </c>
      <c r="S534" s="68">
        <f t="shared" si="89"/>
        <v>0</v>
      </c>
      <c r="T534" s="68">
        <f t="shared" si="94"/>
        <v>0</v>
      </c>
    </row>
    <row r="535" spans="1:20" x14ac:dyDescent="0.35">
      <c r="A535" s="63">
        <v>45711.083333332048</v>
      </c>
      <c r="B535" s="46">
        <v>785.9</v>
      </c>
      <c r="C535" s="46">
        <v>30312.163</v>
      </c>
      <c r="D535" s="66">
        <v>0</v>
      </c>
      <c r="E535" s="66">
        <v>0</v>
      </c>
      <c r="F535" s="19">
        <f t="shared" si="96"/>
        <v>785.9</v>
      </c>
      <c r="G535" s="19">
        <f t="shared" si="96"/>
        <v>30312.163</v>
      </c>
      <c r="H535" s="67">
        <v>0</v>
      </c>
      <c r="I535" s="34">
        <f t="shared" si="90"/>
        <v>785.9</v>
      </c>
      <c r="J535" s="68">
        <f t="shared" si="91"/>
        <v>38.57</v>
      </c>
      <c r="K535" s="110">
        <v>4.66</v>
      </c>
      <c r="L535" s="68">
        <f t="shared" si="92"/>
        <v>56.564</v>
      </c>
      <c r="M535" s="68">
        <f t="shared" si="95"/>
        <v>49.564706644968119</v>
      </c>
      <c r="N535" s="68">
        <f t="shared" si="95"/>
        <v>45.190892753706514</v>
      </c>
      <c r="O535" s="68">
        <f t="shared" si="95"/>
        <v>43.26533570177984</v>
      </c>
      <c r="P535" s="68">
        <f t="shared" si="95"/>
        <v>0</v>
      </c>
      <c r="Q535" s="68">
        <f t="shared" si="95"/>
        <v>0</v>
      </c>
      <c r="R535" s="68">
        <f t="shared" si="93"/>
        <v>56.564</v>
      </c>
      <c r="S535" s="68">
        <f t="shared" si="89"/>
        <v>0</v>
      </c>
      <c r="T535" s="68">
        <f t="shared" si="94"/>
        <v>0</v>
      </c>
    </row>
    <row r="536" spans="1:20" x14ac:dyDescent="0.35">
      <c r="A536" s="63">
        <v>45711.124999998712</v>
      </c>
      <c r="B536" s="46">
        <v>802.3</v>
      </c>
      <c r="C536" s="46">
        <v>30888.55</v>
      </c>
      <c r="D536" s="66">
        <v>3.21</v>
      </c>
      <c r="E536" s="66">
        <v>123.58499999999999</v>
      </c>
      <c r="F536" s="19">
        <f t="shared" si="96"/>
        <v>799.08999999999992</v>
      </c>
      <c r="G536" s="19">
        <f t="shared" si="96"/>
        <v>30764.965</v>
      </c>
      <c r="H536" s="67">
        <v>0</v>
      </c>
      <c r="I536" s="34">
        <f t="shared" si="90"/>
        <v>799.08999999999992</v>
      </c>
      <c r="J536" s="68">
        <f t="shared" si="91"/>
        <v>38.500000000000007</v>
      </c>
      <c r="K536" s="110">
        <v>4.66</v>
      </c>
      <c r="L536" s="68">
        <f t="shared" si="92"/>
        <v>56.564</v>
      </c>
      <c r="M536" s="68">
        <f t="shared" ref="M536:Q551" si="97">M535</f>
        <v>49.564706644968119</v>
      </c>
      <c r="N536" s="68">
        <f t="shared" si="97"/>
        <v>45.190892753706514</v>
      </c>
      <c r="O536" s="68">
        <f t="shared" si="97"/>
        <v>43.26533570177984</v>
      </c>
      <c r="P536" s="68">
        <f t="shared" si="97"/>
        <v>0</v>
      </c>
      <c r="Q536" s="68">
        <f t="shared" si="97"/>
        <v>0</v>
      </c>
      <c r="R536" s="68">
        <f t="shared" si="93"/>
        <v>56.564</v>
      </c>
      <c r="S536" s="68">
        <f t="shared" si="89"/>
        <v>0</v>
      </c>
      <c r="T536" s="68">
        <f t="shared" si="94"/>
        <v>0</v>
      </c>
    </row>
    <row r="537" spans="1:20" x14ac:dyDescent="0.35">
      <c r="A537" s="63">
        <v>45711.166666665376</v>
      </c>
      <c r="B537" s="46">
        <v>819.2</v>
      </c>
      <c r="C537" s="46">
        <v>33603.584000000003</v>
      </c>
      <c r="D537" s="66">
        <v>25.055</v>
      </c>
      <c r="E537" s="66">
        <v>1027.7560000000001</v>
      </c>
      <c r="F537" s="19">
        <f t="shared" si="96"/>
        <v>794.1450000000001</v>
      </c>
      <c r="G537" s="19">
        <f t="shared" si="96"/>
        <v>32575.828000000001</v>
      </c>
      <c r="H537" s="67">
        <v>0</v>
      </c>
      <c r="I537" s="34">
        <f t="shared" si="90"/>
        <v>794.1450000000001</v>
      </c>
      <c r="J537" s="68">
        <f t="shared" si="91"/>
        <v>41.020000125921584</v>
      </c>
      <c r="K537" s="110">
        <v>4.66</v>
      </c>
      <c r="L537" s="68">
        <f t="shared" si="92"/>
        <v>56.564</v>
      </c>
      <c r="M537" s="68">
        <f t="shared" si="97"/>
        <v>49.564706644968119</v>
      </c>
      <c r="N537" s="68">
        <f t="shared" si="97"/>
        <v>45.190892753706514</v>
      </c>
      <c r="O537" s="68">
        <f t="shared" si="97"/>
        <v>43.26533570177984</v>
      </c>
      <c r="P537" s="68">
        <f t="shared" si="97"/>
        <v>0</v>
      </c>
      <c r="Q537" s="68">
        <f t="shared" si="97"/>
        <v>0</v>
      </c>
      <c r="R537" s="68">
        <f t="shared" si="93"/>
        <v>56.564</v>
      </c>
      <c r="S537" s="68">
        <f t="shared" si="89"/>
        <v>0</v>
      </c>
      <c r="T537" s="68">
        <f t="shared" si="94"/>
        <v>0</v>
      </c>
    </row>
    <row r="538" spans="1:20" x14ac:dyDescent="0.35">
      <c r="A538" s="63">
        <v>45711.208333332041</v>
      </c>
      <c r="B538" s="46">
        <v>777.58899999999994</v>
      </c>
      <c r="C538" s="46">
        <v>35268.503503070002</v>
      </c>
      <c r="D538" s="66">
        <v>0</v>
      </c>
      <c r="E538" s="66">
        <v>0</v>
      </c>
      <c r="F538" s="19">
        <f t="shared" si="96"/>
        <v>777.58899999999994</v>
      </c>
      <c r="G538" s="19">
        <f t="shared" si="96"/>
        <v>35268.503503070002</v>
      </c>
      <c r="H538" s="67">
        <v>0</v>
      </c>
      <c r="I538" s="34">
        <f t="shared" si="90"/>
        <v>777.58899999999994</v>
      </c>
      <c r="J538" s="68">
        <f t="shared" si="91"/>
        <v>45.356227393996065</v>
      </c>
      <c r="K538" s="110">
        <v>4.66</v>
      </c>
      <c r="L538" s="68">
        <f t="shared" si="92"/>
        <v>56.564</v>
      </c>
      <c r="M538" s="68">
        <f t="shared" si="97"/>
        <v>49.564706644968119</v>
      </c>
      <c r="N538" s="68">
        <f t="shared" si="97"/>
        <v>45.190892753706514</v>
      </c>
      <c r="O538" s="68">
        <f t="shared" si="97"/>
        <v>43.26533570177984</v>
      </c>
      <c r="P538" s="68">
        <f t="shared" si="97"/>
        <v>0</v>
      </c>
      <c r="Q538" s="68">
        <f t="shared" si="97"/>
        <v>0</v>
      </c>
      <c r="R538" s="68">
        <f t="shared" si="93"/>
        <v>56.564</v>
      </c>
      <c r="S538" s="68">
        <f t="shared" si="89"/>
        <v>0</v>
      </c>
      <c r="T538" s="68">
        <f t="shared" si="94"/>
        <v>0</v>
      </c>
    </row>
    <row r="539" spans="1:20" x14ac:dyDescent="0.35">
      <c r="A539" s="63">
        <v>45711.249999998705</v>
      </c>
      <c r="B539" s="46">
        <v>751.6</v>
      </c>
      <c r="C539" s="46">
        <v>34058.136751999999</v>
      </c>
      <c r="D539" s="66">
        <v>0</v>
      </c>
      <c r="E539" s="66">
        <v>0</v>
      </c>
      <c r="F539" s="19">
        <f t="shared" si="96"/>
        <v>751.6</v>
      </c>
      <c r="G539" s="19">
        <f t="shared" si="96"/>
        <v>34058.136751999999</v>
      </c>
      <c r="H539" s="67">
        <v>0</v>
      </c>
      <c r="I539" s="34">
        <f t="shared" si="90"/>
        <v>751.6</v>
      </c>
      <c r="J539" s="68">
        <f t="shared" si="91"/>
        <v>45.31417875465673</v>
      </c>
      <c r="K539" s="110">
        <v>4.66</v>
      </c>
      <c r="L539" s="68">
        <f t="shared" si="92"/>
        <v>56.564</v>
      </c>
      <c r="M539" s="68">
        <f t="shared" si="97"/>
        <v>49.564706644968119</v>
      </c>
      <c r="N539" s="68">
        <f t="shared" si="97"/>
        <v>45.190892753706514</v>
      </c>
      <c r="O539" s="68">
        <f t="shared" si="97"/>
        <v>43.26533570177984</v>
      </c>
      <c r="P539" s="68">
        <f t="shared" si="97"/>
        <v>0</v>
      </c>
      <c r="Q539" s="68">
        <f t="shared" si="97"/>
        <v>0</v>
      </c>
      <c r="R539" s="68">
        <f t="shared" si="93"/>
        <v>56.564</v>
      </c>
      <c r="S539" s="68">
        <f t="shared" si="89"/>
        <v>0</v>
      </c>
      <c r="T539" s="68">
        <f t="shared" si="94"/>
        <v>0</v>
      </c>
    </row>
    <row r="540" spans="1:20" x14ac:dyDescent="0.35">
      <c r="A540" s="63">
        <v>45711.291666665369</v>
      </c>
      <c r="B540" s="46">
        <v>798.66000000000008</v>
      </c>
      <c r="C540" s="46">
        <v>37351.0349164</v>
      </c>
      <c r="D540" s="66">
        <v>0</v>
      </c>
      <c r="E540" s="66">
        <v>0</v>
      </c>
      <c r="F540" s="19">
        <f t="shared" si="96"/>
        <v>798.66000000000008</v>
      </c>
      <c r="G540" s="19">
        <f t="shared" si="96"/>
        <v>37351.0349164</v>
      </c>
      <c r="H540" s="67">
        <v>0</v>
      </c>
      <c r="I540" s="34">
        <f t="shared" si="90"/>
        <v>798.66000000000008</v>
      </c>
      <c r="J540" s="68">
        <f t="shared" si="91"/>
        <v>46.767128585881345</v>
      </c>
      <c r="K540" s="110">
        <v>4.66</v>
      </c>
      <c r="L540" s="68">
        <f t="shared" si="92"/>
        <v>56.564</v>
      </c>
      <c r="M540" s="68">
        <f t="shared" si="97"/>
        <v>49.564706644968119</v>
      </c>
      <c r="N540" s="68">
        <f t="shared" si="97"/>
        <v>45.190892753706514</v>
      </c>
      <c r="O540" s="68">
        <f t="shared" si="97"/>
        <v>43.26533570177984</v>
      </c>
      <c r="P540" s="68">
        <f t="shared" si="97"/>
        <v>0</v>
      </c>
      <c r="Q540" s="68">
        <f t="shared" si="97"/>
        <v>0</v>
      </c>
      <c r="R540" s="68">
        <f t="shared" si="93"/>
        <v>56.564</v>
      </c>
      <c r="S540" s="68">
        <f t="shared" si="89"/>
        <v>0</v>
      </c>
      <c r="T540" s="68">
        <f t="shared" si="94"/>
        <v>0</v>
      </c>
    </row>
    <row r="541" spans="1:20" x14ac:dyDescent="0.35">
      <c r="A541" s="63">
        <v>45711.333333332033</v>
      </c>
      <c r="B541" s="46">
        <v>813.34100000000001</v>
      </c>
      <c r="C541" s="46">
        <v>37744.005812380004</v>
      </c>
      <c r="D541" s="66">
        <v>0</v>
      </c>
      <c r="E541" s="66">
        <v>0</v>
      </c>
      <c r="F541" s="19">
        <f t="shared" si="96"/>
        <v>813.34100000000001</v>
      </c>
      <c r="G541" s="19">
        <f t="shared" si="96"/>
        <v>37744.005812380004</v>
      </c>
      <c r="H541" s="67">
        <v>0</v>
      </c>
      <c r="I541" s="34">
        <f t="shared" si="90"/>
        <v>813.34100000000001</v>
      </c>
      <c r="J541" s="68">
        <f t="shared" si="91"/>
        <v>46.406127088613516</v>
      </c>
      <c r="K541" s="110">
        <v>4.66</v>
      </c>
      <c r="L541" s="68">
        <f t="shared" si="92"/>
        <v>56.564</v>
      </c>
      <c r="M541" s="68">
        <f t="shared" si="97"/>
        <v>49.564706644968119</v>
      </c>
      <c r="N541" s="68">
        <f t="shared" si="97"/>
        <v>45.190892753706514</v>
      </c>
      <c r="O541" s="68">
        <f t="shared" si="97"/>
        <v>43.26533570177984</v>
      </c>
      <c r="P541" s="68">
        <f t="shared" si="97"/>
        <v>0</v>
      </c>
      <c r="Q541" s="68">
        <f t="shared" si="97"/>
        <v>0</v>
      </c>
      <c r="R541" s="68">
        <f t="shared" si="93"/>
        <v>56.564</v>
      </c>
      <c r="S541" s="68">
        <f t="shared" si="89"/>
        <v>0</v>
      </c>
      <c r="T541" s="68">
        <f t="shared" si="94"/>
        <v>0</v>
      </c>
    </row>
    <row r="542" spans="1:20" x14ac:dyDescent="0.35">
      <c r="A542" s="63">
        <v>45711.374999998698</v>
      </c>
      <c r="B542" s="46">
        <v>853.26799999999992</v>
      </c>
      <c r="C542" s="46">
        <v>29547.428478239999</v>
      </c>
      <c r="D542" s="66">
        <v>0</v>
      </c>
      <c r="E542" s="66">
        <v>0</v>
      </c>
      <c r="F542" s="19">
        <f t="shared" si="96"/>
        <v>853.26799999999992</v>
      </c>
      <c r="G542" s="19">
        <f t="shared" si="96"/>
        <v>29547.428478239999</v>
      </c>
      <c r="H542" s="67">
        <v>0</v>
      </c>
      <c r="I542" s="34">
        <f t="shared" si="90"/>
        <v>853.26799999999992</v>
      </c>
      <c r="J542" s="68">
        <f t="shared" si="91"/>
        <v>34.628543995837184</v>
      </c>
      <c r="K542" s="110">
        <v>4.66</v>
      </c>
      <c r="L542" s="68">
        <f t="shared" si="92"/>
        <v>56.564</v>
      </c>
      <c r="M542" s="68">
        <f t="shared" si="97"/>
        <v>49.564706644968119</v>
      </c>
      <c r="N542" s="68">
        <f t="shared" si="97"/>
        <v>45.190892753706514</v>
      </c>
      <c r="O542" s="68">
        <f t="shared" si="97"/>
        <v>43.26533570177984</v>
      </c>
      <c r="P542" s="68">
        <f t="shared" si="97"/>
        <v>0</v>
      </c>
      <c r="Q542" s="68">
        <f t="shared" si="97"/>
        <v>0</v>
      </c>
      <c r="R542" s="68">
        <f t="shared" si="93"/>
        <v>56.564</v>
      </c>
      <c r="S542" s="68">
        <f t="shared" si="89"/>
        <v>0</v>
      </c>
      <c r="T542" s="68">
        <f t="shared" si="94"/>
        <v>0</v>
      </c>
    </row>
    <row r="543" spans="1:20" x14ac:dyDescent="0.35">
      <c r="A543" s="63">
        <v>45711.416666665362</v>
      </c>
      <c r="B543" s="46">
        <v>850.8</v>
      </c>
      <c r="C543" s="46">
        <v>27565.919999999998</v>
      </c>
      <c r="D543" s="66">
        <v>23.361000000000001</v>
      </c>
      <c r="E543" s="66">
        <v>756.89599999999996</v>
      </c>
      <c r="F543" s="19">
        <f t="shared" si="96"/>
        <v>827.43899999999996</v>
      </c>
      <c r="G543" s="19">
        <f t="shared" si="96"/>
        <v>26809.023999999998</v>
      </c>
      <c r="H543" s="67">
        <v>0</v>
      </c>
      <c r="I543" s="34">
        <f t="shared" si="90"/>
        <v>827.43899999999996</v>
      </c>
      <c r="J543" s="68">
        <f t="shared" si="91"/>
        <v>32.400000483419319</v>
      </c>
      <c r="K543" s="110">
        <v>4.66</v>
      </c>
      <c r="L543" s="68">
        <f t="shared" si="92"/>
        <v>56.564</v>
      </c>
      <c r="M543" s="68">
        <f t="shared" si="97"/>
        <v>49.564706644968119</v>
      </c>
      <c r="N543" s="68">
        <f t="shared" si="97"/>
        <v>45.190892753706514</v>
      </c>
      <c r="O543" s="68">
        <f t="shared" si="97"/>
        <v>43.26533570177984</v>
      </c>
      <c r="P543" s="68">
        <f t="shared" si="97"/>
        <v>0</v>
      </c>
      <c r="Q543" s="68">
        <f t="shared" si="97"/>
        <v>0</v>
      </c>
      <c r="R543" s="68">
        <f t="shared" si="93"/>
        <v>56.564</v>
      </c>
      <c r="S543" s="68">
        <f t="shared" si="89"/>
        <v>0</v>
      </c>
      <c r="T543" s="68">
        <f t="shared" si="94"/>
        <v>0</v>
      </c>
    </row>
    <row r="544" spans="1:20" x14ac:dyDescent="0.35">
      <c r="A544" s="63">
        <v>45711.458333332026</v>
      </c>
      <c r="B544" s="46">
        <v>772.8</v>
      </c>
      <c r="C544" s="46">
        <v>24590.495999999999</v>
      </c>
      <c r="D544" s="66">
        <v>17.882999999999999</v>
      </c>
      <c r="E544" s="66">
        <v>569.03700000000003</v>
      </c>
      <c r="F544" s="19">
        <f t="shared" si="96"/>
        <v>754.91699999999992</v>
      </c>
      <c r="G544" s="19">
        <f t="shared" si="96"/>
        <v>24021.458999999999</v>
      </c>
      <c r="H544" s="67">
        <v>0</v>
      </c>
      <c r="I544" s="34">
        <f t="shared" si="90"/>
        <v>754.91699999999992</v>
      </c>
      <c r="J544" s="68">
        <f t="shared" si="91"/>
        <v>31.820000079478937</v>
      </c>
      <c r="K544" s="110">
        <v>4.66</v>
      </c>
      <c r="L544" s="68">
        <f t="shared" si="92"/>
        <v>56.564</v>
      </c>
      <c r="M544" s="68">
        <f t="shared" si="97"/>
        <v>49.564706644968119</v>
      </c>
      <c r="N544" s="68">
        <f t="shared" si="97"/>
        <v>45.190892753706514</v>
      </c>
      <c r="O544" s="68">
        <f t="shared" si="97"/>
        <v>43.26533570177984</v>
      </c>
      <c r="P544" s="68">
        <f t="shared" si="97"/>
        <v>0</v>
      </c>
      <c r="Q544" s="68">
        <f t="shared" si="97"/>
        <v>0</v>
      </c>
      <c r="R544" s="68">
        <f t="shared" si="93"/>
        <v>56.564</v>
      </c>
      <c r="S544" s="68">
        <f t="shared" si="89"/>
        <v>0</v>
      </c>
      <c r="T544" s="68">
        <f t="shared" si="94"/>
        <v>0</v>
      </c>
    </row>
    <row r="545" spans="1:20" x14ac:dyDescent="0.35">
      <c r="A545" s="63">
        <v>45711.49999999869</v>
      </c>
      <c r="B545" s="46">
        <v>719.3</v>
      </c>
      <c r="C545" s="46">
        <v>21873.913</v>
      </c>
      <c r="D545" s="66">
        <v>29.581</v>
      </c>
      <c r="E545" s="66">
        <v>899.55799999999999</v>
      </c>
      <c r="F545" s="19">
        <f t="shared" si="96"/>
        <v>689.71899999999994</v>
      </c>
      <c r="G545" s="19">
        <f t="shared" si="96"/>
        <v>20974.355</v>
      </c>
      <c r="H545" s="67">
        <v>0</v>
      </c>
      <c r="I545" s="34">
        <f t="shared" si="90"/>
        <v>689.71899999999994</v>
      </c>
      <c r="J545" s="68">
        <f t="shared" si="91"/>
        <v>30.410000304471822</v>
      </c>
      <c r="K545" s="110">
        <v>4.66</v>
      </c>
      <c r="L545" s="68">
        <f t="shared" si="92"/>
        <v>56.564</v>
      </c>
      <c r="M545" s="68">
        <f t="shared" si="97"/>
        <v>49.564706644968119</v>
      </c>
      <c r="N545" s="68">
        <f t="shared" si="97"/>
        <v>45.190892753706514</v>
      </c>
      <c r="O545" s="68">
        <f t="shared" si="97"/>
        <v>43.26533570177984</v>
      </c>
      <c r="P545" s="68">
        <f t="shared" si="97"/>
        <v>0</v>
      </c>
      <c r="Q545" s="68">
        <f t="shared" si="97"/>
        <v>0</v>
      </c>
      <c r="R545" s="68">
        <f t="shared" si="93"/>
        <v>56.564</v>
      </c>
      <c r="S545" s="68">
        <f t="shared" si="89"/>
        <v>0</v>
      </c>
      <c r="T545" s="68">
        <f t="shared" si="94"/>
        <v>0</v>
      </c>
    </row>
    <row r="546" spans="1:20" x14ac:dyDescent="0.35">
      <c r="A546" s="63">
        <v>45711.541666665355</v>
      </c>
      <c r="B546" s="46">
        <v>660.7</v>
      </c>
      <c r="C546" s="46">
        <v>19365.116999999998</v>
      </c>
      <c r="D546" s="66">
        <v>6.5369999999999999</v>
      </c>
      <c r="E546" s="66">
        <v>191.59899999999999</v>
      </c>
      <c r="F546" s="19">
        <f t="shared" si="96"/>
        <v>654.16300000000001</v>
      </c>
      <c r="G546" s="19">
        <f t="shared" si="96"/>
        <v>19173.518</v>
      </c>
      <c r="H546" s="67">
        <v>0</v>
      </c>
      <c r="I546" s="34">
        <f t="shared" si="90"/>
        <v>654.16300000000001</v>
      </c>
      <c r="J546" s="68">
        <f t="shared" si="91"/>
        <v>29.310000718475365</v>
      </c>
      <c r="K546" s="110">
        <v>4.66</v>
      </c>
      <c r="L546" s="68">
        <f t="shared" si="92"/>
        <v>56.564</v>
      </c>
      <c r="M546" s="68">
        <f t="shared" si="97"/>
        <v>49.564706644968119</v>
      </c>
      <c r="N546" s="68">
        <f t="shared" si="97"/>
        <v>45.190892753706514</v>
      </c>
      <c r="O546" s="68">
        <f t="shared" si="97"/>
        <v>43.26533570177984</v>
      </c>
      <c r="P546" s="68">
        <f t="shared" si="97"/>
        <v>0</v>
      </c>
      <c r="Q546" s="68">
        <f t="shared" si="97"/>
        <v>0</v>
      </c>
      <c r="R546" s="68">
        <f t="shared" si="93"/>
        <v>56.564</v>
      </c>
      <c r="S546" s="68">
        <f t="shared" si="89"/>
        <v>0</v>
      </c>
      <c r="T546" s="68">
        <f t="shared" si="94"/>
        <v>0</v>
      </c>
    </row>
    <row r="547" spans="1:20" x14ac:dyDescent="0.35">
      <c r="A547" s="63">
        <v>45711.583333332019</v>
      </c>
      <c r="B547" s="46">
        <v>631.70000000000005</v>
      </c>
      <c r="C547" s="46">
        <v>17712.867999999999</v>
      </c>
      <c r="D547" s="66">
        <v>7.0629999999999997</v>
      </c>
      <c r="E547" s="66">
        <v>198.047</v>
      </c>
      <c r="F547" s="19">
        <f t="shared" si="96"/>
        <v>624.63700000000006</v>
      </c>
      <c r="G547" s="19">
        <f t="shared" si="96"/>
        <v>17514.821</v>
      </c>
      <c r="H547" s="67">
        <v>0</v>
      </c>
      <c r="I547" s="34">
        <f t="shared" si="90"/>
        <v>624.63700000000006</v>
      </c>
      <c r="J547" s="68">
        <f t="shared" si="91"/>
        <v>28.039999231553683</v>
      </c>
      <c r="K547" s="110">
        <v>4.66</v>
      </c>
      <c r="L547" s="68">
        <f t="shared" si="92"/>
        <v>56.564</v>
      </c>
      <c r="M547" s="68">
        <f t="shared" si="97"/>
        <v>49.564706644968119</v>
      </c>
      <c r="N547" s="68">
        <f t="shared" si="97"/>
        <v>45.190892753706514</v>
      </c>
      <c r="O547" s="68">
        <f t="shared" si="97"/>
        <v>43.26533570177984</v>
      </c>
      <c r="P547" s="68">
        <f t="shared" si="97"/>
        <v>0</v>
      </c>
      <c r="Q547" s="68">
        <f t="shared" si="97"/>
        <v>0</v>
      </c>
      <c r="R547" s="68">
        <f t="shared" si="93"/>
        <v>56.564</v>
      </c>
      <c r="S547" s="68">
        <f t="shared" si="89"/>
        <v>0</v>
      </c>
      <c r="T547" s="68">
        <f t="shared" si="94"/>
        <v>0</v>
      </c>
    </row>
    <row r="548" spans="1:20" x14ac:dyDescent="0.35">
      <c r="A548" s="63">
        <v>45711.624999998683</v>
      </c>
      <c r="B548" s="46">
        <v>612</v>
      </c>
      <c r="C548" s="46">
        <v>16976.88</v>
      </c>
      <c r="D548" s="66">
        <v>14.702</v>
      </c>
      <c r="E548" s="66">
        <v>407.83300000000003</v>
      </c>
      <c r="F548" s="19">
        <f t="shared" si="96"/>
        <v>597.298</v>
      </c>
      <c r="G548" s="19">
        <f t="shared" si="96"/>
        <v>16569.047000000002</v>
      </c>
      <c r="H548" s="67">
        <v>0</v>
      </c>
      <c r="I548" s="34">
        <f t="shared" si="90"/>
        <v>597.298</v>
      </c>
      <c r="J548" s="68">
        <f t="shared" si="91"/>
        <v>27.740000803618969</v>
      </c>
      <c r="K548" s="110">
        <v>4.66</v>
      </c>
      <c r="L548" s="68">
        <f t="shared" si="92"/>
        <v>56.564</v>
      </c>
      <c r="M548" s="68">
        <f t="shared" si="97"/>
        <v>49.564706644968119</v>
      </c>
      <c r="N548" s="68">
        <f t="shared" si="97"/>
        <v>45.190892753706514</v>
      </c>
      <c r="O548" s="68">
        <f t="shared" si="97"/>
        <v>43.26533570177984</v>
      </c>
      <c r="P548" s="68">
        <f t="shared" si="97"/>
        <v>0</v>
      </c>
      <c r="Q548" s="68">
        <f t="shared" si="97"/>
        <v>0</v>
      </c>
      <c r="R548" s="68">
        <f t="shared" si="93"/>
        <v>56.564</v>
      </c>
      <c r="S548" s="68">
        <f t="shared" si="89"/>
        <v>0</v>
      </c>
      <c r="T548" s="68">
        <f t="shared" si="94"/>
        <v>0</v>
      </c>
    </row>
    <row r="549" spans="1:20" x14ac:dyDescent="0.35">
      <c r="A549" s="63">
        <v>45711.666666665347</v>
      </c>
      <c r="B549" s="46">
        <v>598.9</v>
      </c>
      <c r="C549" s="46">
        <v>16996.781999999999</v>
      </c>
      <c r="D549" s="66">
        <v>12.964</v>
      </c>
      <c r="E549" s="66">
        <v>367.91800000000001</v>
      </c>
      <c r="F549" s="19">
        <f t="shared" si="96"/>
        <v>585.93599999999992</v>
      </c>
      <c r="G549" s="19">
        <f t="shared" si="96"/>
        <v>16628.863999999998</v>
      </c>
      <c r="H549" s="67">
        <v>0</v>
      </c>
      <c r="I549" s="34">
        <f t="shared" si="90"/>
        <v>585.93599999999992</v>
      </c>
      <c r="J549" s="68">
        <f t="shared" si="91"/>
        <v>28.380000546134731</v>
      </c>
      <c r="K549" s="110">
        <v>4.66</v>
      </c>
      <c r="L549" s="68">
        <f t="shared" si="92"/>
        <v>56.564</v>
      </c>
      <c r="M549" s="68">
        <f t="shared" si="97"/>
        <v>49.564706644968119</v>
      </c>
      <c r="N549" s="68">
        <f t="shared" si="97"/>
        <v>45.190892753706514</v>
      </c>
      <c r="O549" s="68">
        <f t="shared" si="97"/>
        <v>43.26533570177984</v>
      </c>
      <c r="P549" s="68">
        <f t="shared" si="97"/>
        <v>0</v>
      </c>
      <c r="Q549" s="68">
        <f t="shared" si="97"/>
        <v>0</v>
      </c>
      <c r="R549" s="68">
        <f t="shared" si="93"/>
        <v>56.564</v>
      </c>
      <c r="S549" s="68">
        <f t="shared" si="89"/>
        <v>0</v>
      </c>
      <c r="T549" s="68">
        <f t="shared" si="94"/>
        <v>0</v>
      </c>
    </row>
    <row r="550" spans="1:20" x14ac:dyDescent="0.35">
      <c r="A550" s="63">
        <v>45711.708333332012</v>
      </c>
      <c r="B550" s="46">
        <v>593</v>
      </c>
      <c r="C550" s="46">
        <v>18211.03</v>
      </c>
      <c r="D550" s="66">
        <v>2.99</v>
      </c>
      <c r="E550" s="66">
        <v>91.822999999999993</v>
      </c>
      <c r="F550" s="19">
        <f t="shared" si="96"/>
        <v>590.01</v>
      </c>
      <c r="G550" s="19">
        <f t="shared" si="96"/>
        <v>18119.206999999999</v>
      </c>
      <c r="H550" s="67">
        <v>0</v>
      </c>
      <c r="I550" s="34">
        <f t="shared" si="90"/>
        <v>590.01</v>
      </c>
      <c r="J550" s="68">
        <f t="shared" si="91"/>
        <v>30.709999830511347</v>
      </c>
      <c r="K550" s="110">
        <v>4.66</v>
      </c>
      <c r="L550" s="68">
        <f t="shared" si="92"/>
        <v>56.564</v>
      </c>
      <c r="M550" s="68">
        <f t="shared" si="97"/>
        <v>49.564706644968119</v>
      </c>
      <c r="N550" s="68">
        <f t="shared" si="97"/>
        <v>45.190892753706514</v>
      </c>
      <c r="O550" s="68">
        <f t="shared" si="97"/>
        <v>43.26533570177984</v>
      </c>
      <c r="P550" s="68">
        <f t="shared" si="97"/>
        <v>0</v>
      </c>
      <c r="Q550" s="68">
        <f t="shared" si="97"/>
        <v>0</v>
      </c>
      <c r="R550" s="68">
        <f t="shared" si="93"/>
        <v>56.564</v>
      </c>
      <c r="S550" s="68">
        <f t="shared" si="89"/>
        <v>0</v>
      </c>
      <c r="T550" s="68">
        <f t="shared" si="94"/>
        <v>0</v>
      </c>
    </row>
    <row r="551" spans="1:20" x14ac:dyDescent="0.35">
      <c r="A551" s="63">
        <v>45711.749999998676</v>
      </c>
      <c r="B551" s="46">
        <v>593.62</v>
      </c>
      <c r="C551" s="46">
        <v>24898.371051999999</v>
      </c>
      <c r="D551" s="66">
        <v>0</v>
      </c>
      <c r="E551" s="66">
        <v>0</v>
      </c>
      <c r="F551" s="19">
        <f t="shared" si="96"/>
        <v>593.62</v>
      </c>
      <c r="G551" s="19">
        <f t="shared" si="96"/>
        <v>24898.371051999999</v>
      </c>
      <c r="H551" s="67">
        <v>0</v>
      </c>
      <c r="I551" s="34">
        <f t="shared" si="90"/>
        <v>593.62</v>
      </c>
      <c r="J551" s="68">
        <f t="shared" si="91"/>
        <v>41.943281985108314</v>
      </c>
      <c r="K551" s="110">
        <v>4.66</v>
      </c>
      <c r="L551" s="68">
        <f t="shared" si="92"/>
        <v>56.564</v>
      </c>
      <c r="M551" s="68">
        <f t="shared" si="97"/>
        <v>49.564706644968119</v>
      </c>
      <c r="N551" s="68">
        <f t="shared" si="97"/>
        <v>45.190892753706514</v>
      </c>
      <c r="O551" s="68">
        <f t="shared" si="97"/>
        <v>43.26533570177984</v>
      </c>
      <c r="P551" s="68">
        <f t="shared" si="97"/>
        <v>0</v>
      </c>
      <c r="Q551" s="68">
        <f t="shared" si="97"/>
        <v>0</v>
      </c>
      <c r="R551" s="68">
        <f t="shared" si="93"/>
        <v>56.564</v>
      </c>
      <c r="S551" s="68">
        <f t="shared" si="89"/>
        <v>0</v>
      </c>
      <c r="T551" s="68">
        <f t="shared" si="94"/>
        <v>0</v>
      </c>
    </row>
    <row r="552" spans="1:20" x14ac:dyDescent="0.35">
      <c r="A552" s="63">
        <v>45711.79166666534</v>
      </c>
      <c r="B552" s="46">
        <v>600.82600000000002</v>
      </c>
      <c r="C552" s="46">
        <v>31680.72351828</v>
      </c>
      <c r="D552" s="66">
        <v>0</v>
      </c>
      <c r="E552" s="66">
        <v>0</v>
      </c>
      <c r="F552" s="19">
        <f t="shared" si="96"/>
        <v>600.82600000000002</v>
      </c>
      <c r="G552" s="19">
        <f t="shared" si="96"/>
        <v>31680.72351828</v>
      </c>
      <c r="H552" s="67">
        <v>0</v>
      </c>
      <c r="I552" s="34">
        <f t="shared" si="90"/>
        <v>600.82600000000002</v>
      </c>
      <c r="J552" s="68">
        <f t="shared" si="91"/>
        <v>52.72861613558667</v>
      </c>
      <c r="K552" s="110">
        <v>4.66</v>
      </c>
      <c r="L552" s="68">
        <f t="shared" si="92"/>
        <v>56.564</v>
      </c>
      <c r="M552" s="68">
        <f t="shared" ref="M552:Q567" si="98">M551</f>
        <v>49.564706644968119</v>
      </c>
      <c r="N552" s="68">
        <f t="shared" si="98"/>
        <v>45.190892753706514</v>
      </c>
      <c r="O552" s="68">
        <f t="shared" si="98"/>
        <v>43.26533570177984</v>
      </c>
      <c r="P552" s="68">
        <f t="shared" si="98"/>
        <v>0</v>
      </c>
      <c r="Q552" s="68">
        <f t="shared" si="98"/>
        <v>0</v>
      </c>
      <c r="R552" s="68">
        <f t="shared" si="93"/>
        <v>56.564</v>
      </c>
      <c r="S552" s="68">
        <f t="shared" si="89"/>
        <v>0</v>
      </c>
      <c r="T552" s="68">
        <f t="shared" si="94"/>
        <v>0</v>
      </c>
    </row>
    <row r="553" spans="1:20" x14ac:dyDescent="0.35">
      <c r="A553" s="63">
        <v>45711.833333332004</v>
      </c>
      <c r="B553" s="46">
        <v>627.86599999999999</v>
      </c>
      <c r="C553" s="46">
        <v>28683.269684160001</v>
      </c>
      <c r="D553" s="66">
        <v>0</v>
      </c>
      <c r="E553" s="66">
        <v>0</v>
      </c>
      <c r="F553" s="19">
        <f t="shared" si="96"/>
        <v>627.86599999999999</v>
      </c>
      <c r="G553" s="19">
        <f t="shared" si="96"/>
        <v>28683.269684160001</v>
      </c>
      <c r="H553" s="67">
        <v>0</v>
      </c>
      <c r="I553" s="34">
        <f t="shared" si="90"/>
        <v>627.86599999999999</v>
      </c>
      <c r="J553" s="68">
        <f t="shared" si="91"/>
        <v>45.683744117630198</v>
      </c>
      <c r="K553" s="110">
        <v>4.66</v>
      </c>
      <c r="L553" s="68">
        <f t="shared" si="92"/>
        <v>56.564</v>
      </c>
      <c r="M553" s="68">
        <f t="shared" si="98"/>
        <v>49.564706644968119</v>
      </c>
      <c r="N553" s="68">
        <f t="shared" si="98"/>
        <v>45.190892753706514</v>
      </c>
      <c r="O553" s="68">
        <f t="shared" si="98"/>
        <v>43.26533570177984</v>
      </c>
      <c r="P553" s="68">
        <f t="shared" si="98"/>
        <v>0</v>
      </c>
      <c r="Q553" s="68">
        <f t="shared" si="98"/>
        <v>0</v>
      </c>
      <c r="R553" s="68">
        <f t="shared" si="93"/>
        <v>56.564</v>
      </c>
      <c r="S553" s="68">
        <f t="shared" si="89"/>
        <v>0</v>
      </c>
      <c r="T553" s="68">
        <f t="shared" si="94"/>
        <v>0</v>
      </c>
    </row>
    <row r="554" spans="1:20" x14ac:dyDescent="0.35">
      <c r="A554" s="63">
        <v>45711.874999998668</v>
      </c>
      <c r="B554" s="46">
        <v>619.6</v>
      </c>
      <c r="C554" s="46">
        <v>24746.824000000001</v>
      </c>
      <c r="D554" s="66">
        <v>0</v>
      </c>
      <c r="E554" s="66">
        <v>0</v>
      </c>
      <c r="F554" s="19">
        <f t="shared" si="96"/>
        <v>619.6</v>
      </c>
      <c r="G554" s="19">
        <f t="shared" si="96"/>
        <v>24746.824000000001</v>
      </c>
      <c r="H554" s="67">
        <v>0</v>
      </c>
      <c r="I554" s="34">
        <f t="shared" si="90"/>
        <v>619.6</v>
      </c>
      <c r="J554" s="68">
        <f t="shared" si="91"/>
        <v>39.94</v>
      </c>
      <c r="K554" s="110">
        <v>4.66</v>
      </c>
      <c r="L554" s="68">
        <f t="shared" si="92"/>
        <v>56.564</v>
      </c>
      <c r="M554" s="68">
        <f t="shared" si="98"/>
        <v>49.564706644968119</v>
      </c>
      <c r="N554" s="68">
        <f t="shared" si="98"/>
        <v>45.190892753706514</v>
      </c>
      <c r="O554" s="68">
        <f t="shared" si="98"/>
        <v>43.26533570177984</v>
      </c>
      <c r="P554" s="68">
        <f t="shared" si="98"/>
        <v>0</v>
      </c>
      <c r="Q554" s="68">
        <f t="shared" si="98"/>
        <v>0</v>
      </c>
      <c r="R554" s="68">
        <f t="shared" si="93"/>
        <v>56.564</v>
      </c>
      <c r="S554" s="68">
        <f t="shared" si="89"/>
        <v>0</v>
      </c>
      <c r="T554" s="68">
        <f t="shared" si="94"/>
        <v>0</v>
      </c>
    </row>
    <row r="555" spans="1:20" x14ac:dyDescent="0.35">
      <c r="A555" s="63">
        <v>45711.916666665333</v>
      </c>
      <c r="B555" s="46">
        <v>727.4</v>
      </c>
      <c r="C555" s="46">
        <v>27204.76</v>
      </c>
      <c r="D555" s="66">
        <v>0</v>
      </c>
      <c r="E555" s="66">
        <v>0</v>
      </c>
      <c r="F555" s="19">
        <f t="shared" si="96"/>
        <v>727.4</v>
      </c>
      <c r="G555" s="19">
        <f t="shared" si="96"/>
        <v>27204.76</v>
      </c>
      <c r="H555" s="67">
        <v>0</v>
      </c>
      <c r="I555" s="34">
        <f t="shared" si="90"/>
        <v>727.4</v>
      </c>
      <c r="J555" s="68">
        <f t="shared" si="91"/>
        <v>37.4</v>
      </c>
      <c r="K555" s="110">
        <v>4.66</v>
      </c>
      <c r="L555" s="68">
        <f t="shared" si="92"/>
        <v>56.564</v>
      </c>
      <c r="M555" s="68">
        <f t="shared" si="98"/>
        <v>49.564706644968119</v>
      </c>
      <c r="N555" s="68">
        <f t="shared" si="98"/>
        <v>45.190892753706514</v>
      </c>
      <c r="O555" s="68">
        <f t="shared" si="98"/>
        <v>43.26533570177984</v>
      </c>
      <c r="P555" s="68">
        <f t="shared" si="98"/>
        <v>0</v>
      </c>
      <c r="Q555" s="68">
        <f t="shared" si="98"/>
        <v>0</v>
      </c>
      <c r="R555" s="68">
        <f t="shared" si="93"/>
        <v>56.564</v>
      </c>
      <c r="S555" s="68">
        <f t="shared" si="89"/>
        <v>0</v>
      </c>
      <c r="T555" s="68">
        <f t="shared" si="94"/>
        <v>0</v>
      </c>
    </row>
    <row r="556" spans="1:20" x14ac:dyDescent="0.35">
      <c r="A556" s="63">
        <v>45711.958333331997</v>
      </c>
      <c r="B556" s="46">
        <v>720.7</v>
      </c>
      <c r="C556" s="46">
        <v>25606.471000000001</v>
      </c>
      <c r="D556" s="66">
        <v>0</v>
      </c>
      <c r="E556" s="66">
        <v>0</v>
      </c>
      <c r="F556" s="19">
        <f t="shared" si="96"/>
        <v>720.7</v>
      </c>
      <c r="G556" s="19">
        <f t="shared" si="96"/>
        <v>25606.471000000001</v>
      </c>
      <c r="H556" s="67">
        <v>0</v>
      </c>
      <c r="I556" s="34">
        <f t="shared" si="90"/>
        <v>720.7</v>
      </c>
      <c r="J556" s="68">
        <f t="shared" si="91"/>
        <v>35.53</v>
      </c>
      <c r="K556" s="110">
        <v>4.66</v>
      </c>
      <c r="L556" s="68">
        <f t="shared" si="92"/>
        <v>56.564</v>
      </c>
      <c r="M556" s="68">
        <f t="shared" si="98"/>
        <v>49.564706644968119</v>
      </c>
      <c r="N556" s="68">
        <f t="shared" si="98"/>
        <v>45.190892753706514</v>
      </c>
      <c r="O556" s="68">
        <f t="shared" si="98"/>
        <v>43.26533570177984</v>
      </c>
      <c r="P556" s="68">
        <f t="shared" si="98"/>
        <v>0</v>
      </c>
      <c r="Q556" s="68">
        <f t="shared" si="98"/>
        <v>0</v>
      </c>
      <c r="R556" s="68">
        <f t="shared" si="93"/>
        <v>56.564</v>
      </c>
      <c r="S556" s="68">
        <f t="shared" si="89"/>
        <v>0</v>
      </c>
      <c r="T556" s="68">
        <f t="shared" si="94"/>
        <v>0</v>
      </c>
    </row>
    <row r="557" spans="1:20" x14ac:dyDescent="0.35">
      <c r="A557" s="63">
        <v>45711.999999998661</v>
      </c>
      <c r="B557" s="46">
        <v>708.5</v>
      </c>
      <c r="C557" s="46">
        <v>24329.89</v>
      </c>
      <c r="D557" s="66">
        <v>0</v>
      </c>
      <c r="E557" s="66">
        <v>0</v>
      </c>
      <c r="F557" s="19">
        <f t="shared" si="96"/>
        <v>708.5</v>
      </c>
      <c r="G557" s="19">
        <f t="shared" si="96"/>
        <v>24329.89</v>
      </c>
      <c r="H557" s="67">
        <v>0</v>
      </c>
      <c r="I557" s="34">
        <f t="shared" si="90"/>
        <v>708.5</v>
      </c>
      <c r="J557" s="68">
        <f t="shared" si="91"/>
        <v>34.339999999999996</v>
      </c>
      <c r="K557" s="110">
        <v>4.66</v>
      </c>
      <c r="L557" s="68">
        <f t="shared" si="92"/>
        <v>56.564</v>
      </c>
      <c r="M557" s="68">
        <f t="shared" si="98"/>
        <v>49.564706644968119</v>
      </c>
      <c r="N557" s="68">
        <f t="shared" si="98"/>
        <v>45.190892753706514</v>
      </c>
      <c r="O557" s="68">
        <f t="shared" si="98"/>
        <v>43.26533570177984</v>
      </c>
      <c r="P557" s="68">
        <f t="shared" si="98"/>
        <v>0</v>
      </c>
      <c r="Q557" s="68">
        <f t="shared" si="98"/>
        <v>0</v>
      </c>
      <c r="R557" s="68">
        <f t="shared" si="93"/>
        <v>56.564</v>
      </c>
      <c r="S557" s="68">
        <f t="shared" si="89"/>
        <v>0</v>
      </c>
      <c r="T557" s="68">
        <f t="shared" si="94"/>
        <v>0</v>
      </c>
    </row>
    <row r="558" spans="1:20" x14ac:dyDescent="0.35">
      <c r="A558" s="63">
        <v>45712.041666665325</v>
      </c>
      <c r="B558" s="46">
        <v>721.5</v>
      </c>
      <c r="C558" s="46">
        <v>23997.09</v>
      </c>
      <c r="D558" s="66">
        <v>0</v>
      </c>
      <c r="E558" s="66">
        <v>0</v>
      </c>
      <c r="F558" s="19">
        <f t="shared" si="96"/>
        <v>721.5</v>
      </c>
      <c r="G558" s="19">
        <f t="shared" si="96"/>
        <v>23997.09</v>
      </c>
      <c r="H558" s="67">
        <v>0</v>
      </c>
      <c r="I558" s="34">
        <f t="shared" si="90"/>
        <v>721.5</v>
      </c>
      <c r="J558" s="68">
        <f t="shared" si="91"/>
        <v>33.26</v>
      </c>
      <c r="K558" s="110">
        <v>4.66</v>
      </c>
      <c r="L558" s="68">
        <f t="shared" si="92"/>
        <v>56.564</v>
      </c>
      <c r="M558" s="68">
        <f t="shared" si="98"/>
        <v>49.564706644968119</v>
      </c>
      <c r="N558" s="68">
        <f t="shared" si="98"/>
        <v>45.190892753706514</v>
      </c>
      <c r="O558" s="68">
        <f t="shared" si="98"/>
        <v>43.26533570177984</v>
      </c>
      <c r="P558" s="68">
        <f t="shared" si="98"/>
        <v>0</v>
      </c>
      <c r="Q558" s="68">
        <f t="shared" si="98"/>
        <v>0</v>
      </c>
      <c r="R558" s="68">
        <f t="shared" si="93"/>
        <v>56.564</v>
      </c>
      <c r="S558" s="68">
        <f t="shared" si="89"/>
        <v>0</v>
      </c>
      <c r="T558" s="68">
        <f t="shared" si="94"/>
        <v>0</v>
      </c>
    </row>
    <row r="559" spans="1:20" x14ac:dyDescent="0.35">
      <c r="A559" s="63">
        <v>45712.08333333199</v>
      </c>
      <c r="B559" s="46">
        <v>732.60799999999995</v>
      </c>
      <c r="C559" s="46">
        <v>24352.238954999997</v>
      </c>
      <c r="D559" s="66">
        <v>0</v>
      </c>
      <c r="E559" s="66">
        <v>0</v>
      </c>
      <c r="F559" s="19">
        <f t="shared" si="96"/>
        <v>732.60799999999995</v>
      </c>
      <c r="G559" s="19">
        <f t="shared" si="96"/>
        <v>24352.238954999997</v>
      </c>
      <c r="H559" s="67">
        <v>0</v>
      </c>
      <c r="I559" s="34">
        <f t="shared" si="90"/>
        <v>732.60799999999995</v>
      </c>
      <c r="J559" s="68">
        <f t="shared" si="91"/>
        <v>33.240476428048829</v>
      </c>
      <c r="K559" s="110">
        <v>4.66</v>
      </c>
      <c r="L559" s="68">
        <f t="shared" si="92"/>
        <v>56.564</v>
      </c>
      <c r="M559" s="68">
        <f t="shared" si="98"/>
        <v>49.564706644968119</v>
      </c>
      <c r="N559" s="68">
        <f t="shared" si="98"/>
        <v>45.190892753706514</v>
      </c>
      <c r="O559" s="68">
        <f t="shared" si="98"/>
        <v>43.26533570177984</v>
      </c>
      <c r="P559" s="68">
        <f t="shared" si="98"/>
        <v>0</v>
      </c>
      <c r="Q559" s="68">
        <f t="shared" si="98"/>
        <v>0</v>
      </c>
      <c r="R559" s="68">
        <f t="shared" si="93"/>
        <v>56.564</v>
      </c>
      <c r="S559" s="68">
        <f t="shared" si="89"/>
        <v>0</v>
      </c>
      <c r="T559" s="68">
        <f t="shared" si="94"/>
        <v>0</v>
      </c>
    </row>
    <row r="560" spans="1:20" x14ac:dyDescent="0.35">
      <c r="A560" s="63">
        <v>45712.124999998654</v>
      </c>
      <c r="B560" s="46">
        <v>743.11199999999997</v>
      </c>
      <c r="C560" s="46">
        <v>24540.542303040002</v>
      </c>
      <c r="D560" s="66">
        <v>0</v>
      </c>
      <c r="E560" s="66">
        <v>0</v>
      </c>
      <c r="F560" s="19">
        <f t="shared" si="96"/>
        <v>743.11199999999997</v>
      </c>
      <c r="G560" s="19">
        <f t="shared" si="96"/>
        <v>24540.542303040002</v>
      </c>
      <c r="H560" s="67">
        <v>0</v>
      </c>
      <c r="I560" s="34">
        <f t="shared" si="90"/>
        <v>743.11199999999997</v>
      </c>
      <c r="J560" s="68">
        <f t="shared" si="91"/>
        <v>33.024015630268387</v>
      </c>
      <c r="K560" s="110">
        <v>4.66</v>
      </c>
      <c r="L560" s="68">
        <f t="shared" si="92"/>
        <v>56.564</v>
      </c>
      <c r="M560" s="68">
        <f t="shared" si="98"/>
        <v>49.564706644968119</v>
      </c>
      <c r="N560" s="68">
        <f t="shared" si="98"/>
        <v>45.190892753706514</v>
      </c>
      <c r="O560" s="68">
        <f t="shared" si="98"/>
        <v>43.26533570177984</v>
      </c>
      <c r="P560" s="68">
        <f t="shared" si="98"/>
        <v>0</v>
      </c>
      <c r="Q560" s="68">
        <f t="shared" si="98"/>
        <v>0</v>
      </c>
      <c r="R560" s="68">
        <f t="shared" si="93"/>
        <v>56.564</v>
      </c>
      <c r="S560" s="68">
        <f t="shared" si="89"/>
        <v>0</v>
      </c>
      <c r="T560" s="68">
        <f t="shared" si="94"/>
        <v>0</v>
      </c>
    </row>
    <row r="561" spans="1:20" x14ac:dyDescent="0.35">
      <c r="A561" s="63">
        <v>45712.166666665318</v>
      </c>
      <c r="B561" s="46">
        <v>765.80200000000002</v>
      </c>
      <c r="C561" s="46">
        <v>25458.173088060001</v>
      </c>
      <c r="D561" s="66">
        <v>0</v>
      </c>
      <c r="E561" s="66">
        <v>0</v>
      </c>
      <c r="F561" s="19">
        <f t="shared" si="96"/>
        <v>765.80200000000002</v>
      </c>
      <c r="G561" s="19">
        <f t="shared" si="96"/>
        <v>25458.173088060001</v>
      </c>
      <c r="H561" s="67">
        <v>0</v>
      </c>
      <c r="I561" s="34">
        <f t="shared" si="90"/>
        <v>765.80200000000002</v>
      </c>
      <c r="J561" s="68">
        <f t="shared" si="91"/>
        <v>33.243805955142449</v>
      </c>
      <c r="K561" s="110">
        <v>4.66</v>
      </c>
      <c r="L561" s="68">
        <f t="shared" si="92"/>
        <v>56.564</v>
      </c>
      <c r="M561" s="68">
        <f t="shared" si="98"/>
        <v>49.564706644968119</v>
      </c>
      <c r="N561" s="68">
        <f t="shared" si="98"/>
        <v>45.190892753706514</v>
      </c>
      <c r="O561" s="68">
        <f t="shared" si="98"/>
        <v>43.26533570177984</v>
      </c>
      <c r="P561" s="68">
        <f t="shared" si="98"/>
        <v>0</v>
      </c>
      <c r="Q561" s="68">
        <f t="shared" si="98"/>
        <v>0</v>
      </c>
      <c r="R561" s="68">
        <f t="shared" si="93"/>
        <v>56.564</v>
      </c>
      <c r="S561" s="68">
        <f t="shared" si="89"/>
        <v>0</v>
      </c>
      <c r="T561" s="68">
        <f t="shared" si="94"/>
        <v>0</v>
      </c>
    </row>
    <row r="562" spans="1:20" x14ac:dyDescent="0.35">
      <c r="A562" s="63">
        <v>45712.208333331982</v>
      </c>
      <c r="B562" s="46">
        <v>789.72699999999998</v>
      </c>
      <c r="C562" s="46">
        <v>28298.507900390003</v>
      </c>
      <c r="D562" s="66">
        <v>0</v>
      </c>
      <c r="E562" s="66">
        <v>0</v>
      </c>
      <c r="F562" s="19">
        <f t="shared" si="96"/>
        <v>789.72699999999998</v>
      </c>
      <c r="G562" s="19">
        <f t="shared" si="96"/>
        <v>28298.507900390003</v>
      </c>
      <c r="H562" s="67">
        <v>0</v>
      </c>
      <c r="I562" s="34">
        <f t="shared" si="90"/>
        <v>789.72699999999998</v>
      </c>
      <c r="J562" s="68">
        <f t="shared" si="91"/>
        <v>35.833278969048806</v>
      </c>
      <c r="K562" s="110">
        <v>4.66</v>
      </c>
      <c r="L562" s="68">
        <f t="shared" si="92"/>
        <v>56.564</v>
      </c>
      <c r="M562" s="68">
        <f t="shared" si="98"/>
        <v>49.564706644968119</v>
      </c>
      <c r="N562" s="68">
        <f t="shared" si="98"/>
        <v>45.190892753706514</v>
      </c>
      <c r="O562" s="68">
        <f t="shared" si="98"/>
        <v>43.26533570177984</v>
      </c>
      <c r="P562" s="68">
        <f t="shared" si="98"/>
        <v>0</v>
      </c>
      <c r="Q562" s="68">
        <f t="shared" si="98"/>
        <v>0</v>
      </c>
      <c r="R562" s="68">
        <f t="shared" si="93"/>
        <v>56.564</v>
      </c>
      <c r="S562" s="68">
        <f t="shared" si="89"/>
        <v>0</v>
      </c>
      <c r="T562" s="68">
        <f t="shared" si="94"/>
        <v>0</v>
      </c>
    </row>
    <row r="563" spans="1:20" x14ac:dyDescent="0.35">
      <c r="A563" s="63">
        <v>45712.249999998647</v>
      </c>
      <c r="B563" s="46">
        <v>799.702</v>
      </c>
      <c r="C563" s="46">
        <v>32462.222471739999</v>
      </c>
      <c r="D563" s="66">
        <v>0</v>
      </c>
      <c r="E563" s="66">
        <v>0</v>
      </c>
      <c r="F563" s="19">
        <f t="shared" si="96"/>
        <v>799.702</v>
      </c>
      <c r="G563" s="19">
        <f t="shared" si="96"/>
        <v>32462.222471739999</v>
      </c>
      <c r="H563" s="67">
        <v>0</v>
      </c>
      <c r="I563" s="34">
        <f t="shared" si="90"/>
        <v>799.702</v>
      </c>
      <c r="J563" s="68">
        <f t="shared" si="91"/>
        <v>40.592898944531839</v>
      </c>
      <c r="K563" s="110">
        <v>4.66</v>
      </c>
      <c r="L563" s="68">
        <f t="shared" si="92"/>
        <v>56.564</v>
      </c>
      <c r="M563" s="68">
        <f t="shared" si="98"/>
        <v>49.564706644968119</v>
      </c>
      <c r="N563" s="68">
        <f t="shared" si="98"/>
        <v>45.190892753706514</v>
      </c>
      <c r="O563" s="68">
        <f t="shared" si="98"/>
        <v>43.26533570177984</v>
      </c>
      <c r="P563" s="68">
        <f t="shared" si="98"/>
        <v>0</v>
      </c>
      <c r="Q563" s="68">
        <f t="shared" si="98"/>
        <v>0</v>
      </c>
      <c r="R563" s="68">
        <f t="shared" si="93"/>
        <v>56.564</v>
      </c>
      <c r="S563" s="68">
        <f t="shared" si="89"/>
        <v>0</v>
      </c>
      <c r="T563" s="68">
        <f t="shared" si="94"/>
        <v>0</v>
      </c>
    </row>
    <row r="564" spans="1:20" x14ac:dyDescent="0.35">
      <c r="A564" s="63">
        <v>45712.291666665311</v>
      </c>
      <c r="B564" s="46">
        <v>820.452</v>
      </c>
      <c r="C564" s="46">
        <v>59435.222985439999</v>
      </c>
      <c r="D564" s="66">
        <v>0</v>
      </c>
      <c r="E564" s="66">
        <v>0</v>
      </c>
      <c r="F564" s="19">
        <f t="shared" si="96"/>
        <v>820.452</v>
      </c>
      <c r="G564" s="19">
        <f t="shared" si="96"/>
        <v>59435.222985439999</v>
      </c>
      <c r="H564" s="67">
        <v>0</v>
      </c>
      <c r="I564" s="34">
        <f t="shared" si="90"/>
        <v>820.452</v>
      </c>
      <c r="J564" s="68">
        <f t="shared" si="91"/>
        <v>72.442047780296718</v>
      </c>
      <c r="K564" s="110">
        <v>4.66</v>
      </c>
      <c r="L564" s="68">
        <f t="shared" si="92"/>
        <v>56.564</v>
      </c>
      <c r="M564" s="68">
        <f t="shared" si="98"/>
        <v>49.564706644968119</v>
      </c>
      <c r="N564" s="68">
        <f t="shared" si="98"/>
        <v>45.190892753706514</v>
      </c>
      <c r="O564" s="68">
        <f t="shared" si="98"/>
        <v>43.26533570177984</v>
      </c>
      <c r="P564" s="68">
        <f t="shared" si="98"/>
        <v>0</v>
      </c>
      <c r="Q564" s="68">
        <f t="shared" si="98"/>
        <v>0</v>
      </c>
      <c r="R564" s="68">
        <f t="shared" si="93"/>
        <v>56.564</v>
      </c>
      <c r="S564" s="68">
        <f t="shared" si="89"/>
        <v>15.878047780296718</v>
      </c>
      <c r="T564" s="68">
        <f t="shared" si="94"/>
        <v>13027.176057440003</v>
      </c>
    </row>
    <row r="565" spans="1:20" x14ac:dyDescent="0.35">
      <c r="A565" s="63">
        <v>45712.333333331975</v>
      </c>
      <c r="B565" s="46">
        <v>815.33100000000002</v>
      </c>
      <c r="C565" s="46">
        <v>55205.538527880002</v>
      </c>
      <c r="D565" s="66">
        <v>0</v>
      </c>
      <c r="E565" s="66">
        <v>0</v>
      </c>
      <c r="F565" s="19">
        <f t="shared" si="96"/>
        <v>815.33100000000002</v>
      </c>
      <c r="G565" s="19">
        <f t="shared" si="96"/>
        <v>55205.538527880002</v>
      </c>
      <c r="H565" s="67">
        <v>0</v>
      </c>
      <c r="I565" s="34">
        <f t="shared" si="90"/>
        <v>815.33100000000002</v>
      </c>
      <c r="J565" s="68">
        <f t="shared" si="91"/>
        <v>67.709357951408691</v>
      </c>
      <c r="K565" s="110">
        <v>4.66</v>
      </c>
      <c r="L565" s="68">
        <f t="shared" si="92"/>
        <v>56.564</v>
      </c>
      <c r="M565" s="68">
        <f t="shared" si="98"/>
        <v>49.564706644968119</v>
      </c>
      <c r="N565" s="68">
        <f t="shared" si="98"/>
        <v>45.190892753706514</v>
      </c>
      <c r="O565" s="68">
        <f t="shared" si="98"/>
        <v>43.26533570177984</v>
      </c>
      <c r="P565" s="68">
        <f t="shared" si="98"/>
        <v>0</v>
      </c>
      <c r="Q565" s="68">
        <f t="shared" si="98"/>
        <v>0</v>
      </c>
      <c r="R565" s="68">
        <f t="shared" si="93"/>
        <v>56.564</v>
      </c>
      <c r="S565" s="68">
        <f t="shared" si="89"/>
        <v>11.145357951408691</v>
      </c>
      <c r="T565" s="68">
        <f t="shared" si="94"/>
        <v>9087.1558438800002</v>
      </c>
    </row>
    <row r="566" spans="1:20" x14ac:dyDescent="0.35">
      <c r="A566" s="63">
        <v>45712.374999998639</v>
      </c>
      <c r="B566" s="46">
        <v>834.53700000000003</v>
      </c>
      <c r="C566" s="46">
        <v>33504.446340739996</v>
      </c>
      <c r="D566" s="66">
        <v>0</v>
      </c>
      <c r="E566" s="66">
        <v>0</v>
      </c>
      <c r="F566" s="19">
        <f t="shared" si="96"/>
        <v>834.53700000000003</v>
      </c>
      <c r="G566" s="19">
        <f t="shared" si="96"/>
        <v>33504.446340739996</v>
      </c>
      <c r="H566" s="67">
        <v>0</v>
      </c>
      <c r="I566" s="34">
        <f t="shared" si="90"/>
        <v>834.53700000000003</v>
      </c>
      <c r="J566" s="68">
        <f t="shared" si="91"/>
        <v>40.147346781197236</v>
      </c>
      <c r="K566" s="110">
        <v>4.66</v>
      </c>
      <c r="L566" s="68">
        <f t="shared" si="92"/>
        <v>56.564</v>
      </c>
      <c r="M566" s="68">
        <f t="shared" si="98"/>
        <v>49.564706644968119</v>
      </c>
      <c r="N566" s="68">
        <f t="shared" si="98"/>
        <v>45.190892753706514</v>
      </c>
      <c r="O566" s="68">
        <f t="shared" si="98"/>
        <v>43.26533570177984</v>
      </c>
      <c r="P566" s="68">
        <f t="shared" si="98"/>
        <v>0</v>
      </c>
      <c r="Q566" s="68">
        <f t="shared" si="98"/>
        <v>0</v>
      </c>
      <c r="R566" s="68">
        <f t="shared" si="93"/>
        <v>56.564</v>
      </c>
      <c r="S566" s="68">
        <f t="shared" si="89"/>
        <v>0</v>
      </c>
      <c r="T566" s="68">
        <f t="shared" si="94"/>
        <v>0</v>
      </c>
    </row>
    <row r="567" spans="1:20" x14ac:dyDescent="0.35">
      <c r="A567" s="63">
        <v>45712.416666665304</v>
      </c>
      <c r="B567" s="46">
        <v>827.9</v>
      </c>
      <c r="C567" s="46">
        <v>31294.62</v>
      </c>
      <c r="D567" s="66">
        <v>6.4610000000000003</v>
      </c>
      <c r="E567" s="66">
        <v>244.226</v>
      </c>
      <c r="F567" s="19">
        <f t="shared" si="96"/>
        <v>821.43899999999996</v>
      </c>
      <c r="G567" s="19">
        <f t="shared" si="96"/>
        <v>31050.394</v>
      </c>
      <c r="H567" s="67">
        <v>0</v>
      </c>
      <c r="I567" s="34">
        <f t="shared" si="90"/>
        <v>821.43899999999996</v>
      </c>
      <c r="J567" s="68">
        <f t="shared" si="91"/>
        <v>37.799999756524834</v>
      </c>
      <c r="K567" s="110">
        <v>4.66</v>
      </c>
      <c r="L567" s="68">
        <f t="shared" si="92"/>
        <v>56.564</v>
      </c>
      <c r="M567" s="68">
        <f t="shared" si="98"/>
        <v>49.564706644968119</v>
      </c>
      <c r="N567" s="68">
        <f t="shared" si="98"/>
        <v>45.190892753706514</v>
      </c>
      <c r="O567" s="68">
        <f t="shared" si="98"/>
        <v>43.26533570177984</v>
      </c>
      <c r="P567" s="68">
        <f t="shared" si="98"/>
        <v>0</v>
      </c>
      <c r="Q567" s="68">
        <f t="shared" si="98"/>
        <v>0</v>
      </c>
      <c r="R567" s="68">
        <f t="shared" si="93"/>
        <v>56.564</v>
      </c>
      <c r="S567" s="68">
        <f t="shared" si="89"/>
        <v>0</v>
      </c>
      <c r="T567" s="68">
        <f t="shared" si="94"/>
        <v>0</v>
      </c>
    </row>
    <row r="568" spans="1:20" x14ac:dyDescent="0.35">
      <c r="A568" s="63">
        <v>45712.458333331968</v>
      </c>
      <c r="B568" s="46">
        <v>736.39499999999998</v>
      </c>
      <c r="C568" s="46">
        <v>25251.915631249998</v>
      </c>
      <c r="D568" s="66">
        <v>0</v>
      </c>
      <c r="E568" s="66">
        <v>0</v>
      </c>
      <c r="F568" s="19">
        <f t="shared" si="96"/>
        <v>736.39499999999998</v>
      </c>
      <c r="G568" s="19">
        <f t="shared" si="96"/>
        <v>25251.915631249998</v>
      </c>
      <c r="H568" s="67">
        <v>0</v>
      </c>
      <c r="I568" s="34">
        <f t="shared" si="90"/>
        <v>736.39499999999998</v>
      </c>
      <c r="J568" s="68">
        <f t="shared" si="91"/>
        <v>34.291264377474043</v>
      </c>
      <c r="K568" s="110">
        <v>4.66</v>
      </c>
      <c r="L568" s="68">
        <f t="shared" si="92"/>
        <v>56.564</v>
      </c>
      <c r="M568" s="68">
        <f t="shared" ref="M568:Q583" si="99">M567</f>
        <v>49.564706644968119</v>
      </c>
      <c r="N568" s="68">
        <f t="shared" si="99"/>
        <v>45.190892753706514</v>
      </c>
      <c r="O568" s="68">
        <f t="shared" si="99"/>
        <v>43.26533570177984</v>
      </c>
      <c r="P568" s="68">
        <f t="shared" si="99"/>
        <v>0</v>
      </c>
      <c r="Q568" s="68">
        <f t="shared" si="99"/>
        <v>0</v>
      </c>
      <c r="R568" s="68">
        <f t="shared" si="93"/>
        <v>56.564</v>
      </c>
      <c r="S568" s="68">
        <f t="shared" si="89"/>
        <v>0</v>
      </c>
      <c r="T568" s="68">
        <f t="shared" si="94"/>
        <v>0</v>
      </c>
    </row>
    <row r="569" spans="1:20" x14ac:dyDescent="0.35">
      <c r="A569" s="63">
        <v>45712.499999998632</v>
      </c>
      <c r="B569" s="46">
        <v>680.9</v>
      </c>
      <c r="C569" s="46">
        <v>22156.486000000001</v>
      </c>
      <c r="D569" s="66">
        <v>10.426</v>
      </c>
      <c r="E569" s="66">
        <v>339.262</v>
      </c>
      <c r="F569" s="19">
        <f t="shared" si="96"/>
        <v>670.47399999999993</v>
      </c>
      <c r="G569" s="19">
        <f t="shared" si="96"/>
        <v>21817.224000000002</v>
      </c>
      <c r="H569" s="67">
        <v>0</v>
      </c>
      <c r="I569" s="34">
        <f t="shared" si="90"/>
        <v>670.47399999999993</v>
      </c>
      <c r="J569" s="68">
        <f t="shared" si="91"/>
        <v>32.540000059659292</v>
      </c>
      <c r="K569" s="110">
        <v>4.66</v>
      </c>
      <c r="L569" s="68">
        <f t="shared" si="92"/>
        <v>56.564</v>
      </c>
      <c r="M569" s="68">
        <f t="shared" si="99"/>
        <v>49.564706644968119</v>
      </c>
      <c r="N569" s="68">
        <f t="shared" si="99"/>
        <v>45.190892753706514</v>
      </c>
      <c r="O569" s="68">
        <f t="shared" si="99"/>
        <v>43.26533570177984</v>
      </c>
      <c r="P569" s="68">
        <f t="shared" si="99"/>
        <v>0</v>
      </c>
      <c r="Q569" s="68">
        <f t="shared" si="99"/>
        <v>0</v>
      </c>
      <c r="R569" s="68">
        <f t="shared" si="93"/>
        <v>56.564</v>
      </c>
      <c r="S569" s="68">
        <f t="shared" si="89"/>
        <v>0</v>
      </c>
      <c r="T569" s="68">
        <f t="shared" si="94"/>
        <v>0</v>
      </c>
    </row>
    <row r="570" spans="1:20" x14ac:dyDescent="0.35">
      <c r="A570" s="63">
        <v>45712.541666665296</v>
      </c>
      <c r="B570" s="46">
        <v>633.1</v>
      </c>
      <c r="C570" s="46">
        <v>20005.96</v>
      </c>
      <c r="D570" s="66">
        <v>12.233000000000001</v>
      </c>
      <c r="E570" s="66">
        <v>386.56299999999999</v>
      </c>
      <c r="F570" s="19">
        <f t="shared" si="96"/>
        <v>620.86700000000008</v>
      </c>
      <c r="G570" s="19">
        <f t="shared" si="96"/>
        <v>19619.397000000001</v>
      </c>
      <c r="H570" s="67">
        <v>0</v>
      </c>
      <c r="I570" s="34">
        <f t="shared" si="90"/>
        <v>620.86700000000008</v>
      </c>
      <c r="J570" s="68">
        <f t="shared" si="91"/>
        <v>31.599999677869814</v>
      </c>
      <c r="K570" s="110">
        <v>4.66</v>
      </c>
      <c r="L570" s="68">
        <f t="shared" si="92"/>
        <v>56.564</v>
      </c>
      <c r="M570" s="68">
        <f t="shared" si="99"/>
        <v>49.564706644968119</v>
      </c>
      <c r="N570" s="68">
        <f t="shared" si="99"/>
        <v>45.190892753706514</v>
      </c>
      <c r="O570" s="68">
        <f t="shared" si="99"/>
        <v>43.26533570177984</v>
      </c>
      <c r="P570" s="68">
        <f t="shared" si="99"/>
        <v>0</v>
      </c>
      <c r="Q570" s="68">
        <f t="shared" si="99"/>
        <v>0</v>
      </c>
      <c r="R570" s="68">
        <f t="shared" si="93"/>
        <v>56.564</v>
      </c>
      <c r="S570" s="68">
        <f t="shared" si="89"/>
        <v>0</v>
      </c>
      <c r="T570" s="68">
        <f t="shared" si="94"/>
        <v>0</v>
      </c>
    </row>
    <row r="571" spans="1:20" x14ac:dyDescent="0.35">
      <c r="A571" s="63">
        <v>45712.583333331961</v>
      </c>
      <c r="B571" s="46">
        <v>608.79999999999995</v>
      </c>
      <c r="C571" s="46">
        <v>18617.103999999999</v>
      </c>
      <c r="D571" s="66">
        <v>19.044</v>
      </c>
      <c r="E571" s="66">
        <v>582.36599999999999</v>
      </c>
      <c r="F571" s="19">
        <f t="shared" si="96"/>
        <v>589.75599999999997</v>
      </c>
      <c r="G571" s="19">
        <f t="shared" si="96"/>
        <v>18034.737999999998</v>
      </c>
      <c r="H571" s="67">
        <v>0</v>
      </c>
      <c r="I571" s="34">
        <f t="shared" si="90"/>
        <v>589.75599999999997</v>
      </c>
      <c r="J571" s="68">
        <f t="shared" si="91"/>
        <v>30.579999186104082</v>
      </c>
      <c r="K571" s="110">
        <v>4.66</v>
      </c>
      <c r="L571" s="68">
        <f t="shared" si="92"/>
        <v>56.564</v>
      </c>
      <c r="M571" s="68">
        <f t="shared" si="99"/>
        <v>49.564706644968119</v>
      </c>
      <c r="N571" s="68">
        <f t="shared" si="99"/>
        <v>45.190892753706514</v>
      </c>
      <c r="O571" s="68">
        <f t="shared" si="99"/>
        <v>43.26533570177984</v>
      </c>
      <c r="P571" s="68">
        <f t="shared" si="99"/>
        <v>0</v>
      </c>
      <c r="Q571" s="68">
        <f t="shared" si="99"/>
        <v>0</v>
      </c>
      <c r="R571" s="68">
        <f t="shared" si="93"/>
        <v>56.564</v>
      </c>
      <c r="S571" s="68">
        <f t="shared" si="89"/>
        <v>0</v>
      </c>
      <c r="T571" s="68">
        <f t="shared" si="94"/>
        <v>0</v>
      </c>
    </row>
    <row r="572" spans="1:20" x14ac:dyDescent="0.35">
      <c r="A572" s="63">
        <v>45712.624999998625</v>
      </c>
      <c r="B572" s="46">
        <v>595.9</v>
      </c>
      <c r="C572" s="46">
        <v>18055.77</v>
      </c>
      <c r="D572" s="66">
        <v>25.378</v>
      </c>
      <c r="E572" s="66">
        <v>768.95299999999997</v>
      </c>
      <c r="F572" s="19">
        <f t="shared" si="96"/>
        <v>570.52199999999993</v>
      </c>
      <c r="G572" s="19">
        <f t="shared" si="96"/>
        <v>17286.816999999999</v>
      </c>
      <c r="H572" s="67">
        <v>0</v>
      </c>
      <c r="I572" s="34">
        <f t="shared" si="90"/>
        <v>570.52199999999993</v>
      </c>
      <c r="J572" s="68">
        <f t="shared" si="91"/>
        <v>30.300000701112317</v>
      </c>
      <c r="K572" s="110">
        <v>4.66</v>
      </c>
      <c r="L572" s="68">
        <f t="shared" si="92"/>
        <v>56.564</v>
      </c>
      <c r="M572" s="68">
        <f t="shared" si="99"/>
        <v>49.564706644968119</v>
      </c>
      <c r="N572" s="68">
        <f t="shared" si="99"/>
        <v>45.190892753706514</v>
      </c>
      <c r="O572" s="68">
        <f t="shared" si="99"/>
        <v>43.26533570177984</v>
      </c>
      <c r="P572" s="68">
        <f t="shared" si="99"/>
        <v>0</v>
      </c>
      <c r="Q572" s="68">
        <f t="shared" si="99"/>
        <v>0</v>
      </c>
      <c r="R572" s="68">
        <f t="shared" si="93"/>
        <v>56.564</v>
      </c>
      <c r="S572" s="68">
        <f t="shared" si="89"/>
        <v>0</v>
      </c>
      <c r="T572" s="68">
        <f t="shared" si="94"/>
        <v>0</v>
      </c>
    </row>
    <row r="573" spans="1:20" x14ac:dyDescent="0.35">
      <c r="A573" s="63">
        <v>45712.666666665289</v>
      </c>
      <c r="B573" s="46">
        <v>566.29999999999995</v>
      </c>
      <c r="C573" s="46">
        <v>17555.3</v>
      </c>
      <c r="D573" s="66">
        <v>10.247999999999999</v>
      </c>
      <c r="E573" s="66">
        <v>317.68799999999999</v>
      </c>
      <c r="F573" s="19">
        <f t="shared" si="96"/>
        <v>556.05199999999991</v>
      </c>
      <c r="G573" s="19">
        <f t="shared" si="96"/>
        <v>17237.612000000001</v>
      </c>
      <c r="H573" s="67">
        <v>0</v>
      </c>
      <c r="I573" s="34">
        <f t="shared" si="90"/>
        <v>556.05199999999991</v>
      </c>
      <c r="J573" s="68">
        <f t="shared" si="91"/>
        <v>31.000000000000007</v>
      </c>
      <c r="K573" s="110">
        <v>4.66</v>
      </c>
      <c r="L573" s="68">
        <f t="shared" si="92"/>
        <v>56.564</v>
      </c>
      <c r="M573" s="68">
        <f t="shared" si="99"/>
        <v>49.564706644968119</v>
      </c>
      <c r="N573" s="68">
        <f t="shared" si="99"/>
        <v>45.190892753706514</v>
      </c>
      <c r="O573" s="68">
        <f t="shared" si="99"/>
        <v>43.26533570177984</v>
      </c>
      <c r="P573" s="68">
        <f t="shared" si="99"/>
        <v>0</v>
      </c>
      <c r="Q573" s="68">
        <f t="shared" si="99"/>
        <v>0</v>
      </c>
      <c r="R573" s="68">
        <f t="shared" si="93"/>
        <v>56.564</v>
      </c>
      <c r="S573" s="68">
        <f t="shared" si="89"/>
        <v>0</v>
      </c>
      <c r="T573" s="68">
        <f t="shared" si="94"/>
        <v>0</v>
      </c>
    </row>
    <row r="574" spans="1:20" x14ac:dyDescent="0.35">
      <c r="A574" s="63">
        <v>45712.708333331953</v>
      </c>
      <c r="B574" s="46">
        <v>556.68400000000008</v>
      </c>
      <c r="C574" s="46">
        <v>18204.122914160002</v>
      </c>
      <c r="D574" s="66">
        <v>0</v>
      </c>
      <c r="E574" s="66">
        <v>0</v>
      </c>
      <c r="F574" s="19">
        <f t="shared" si="96"/>
        <v>556.68400000000008</v>
      </c>
      <c r="G574" s="19">
        <f t="shared" si="96"/>
        <v>18204.122914160002</v>
      </c>
      <c r="H574" s="67">
        <v>0</v>
      </c>
      <c r="I574" s="34">
        <f t="shared" si="90"/>
        <v>556.68400000000008</v>
      </c>
      <c r="J574" s="68">
        <f t="shared" si="91"/>
        <v>32.700998976367202</v>
      </c>
      <c r="K574" s="110">
        <v>4.66</v>
      </c>
      <c r="L574" s="68">
        <f t="shared" si="92"/>
        <v>56.564</v>
      </c>
      <c r="M574" s="68">
        <f t="shared" si="99"/>
        <v>49.564706644968119</v>
      </c>
      <c r="N574" s="68">
        <f t="shared" si="99"/>
        <v>45.190892753706514</v>
      </c>
      <c r="O574" s="68">
        <f t="shared" si="99"/>
        <v>43.26533570177984</v>
      </c>
      <c r="P574" s="68">
        <f t="shared" si="99"/>
        <v>0</v>
      </c>
      <c r="Q574" s="68">
        <f t="shared" si="99"/>
        <v>0</v>
      </c>
      <c r="R574" s="68">
        <f t="shared" si="93"/>
        <v>56.564</v>
      </c>
      <c r="S574" s="68">
        <f t="shared" si="89"/>
        <v>0</v>
      </c>
      <c r="T574" s="68">
        <f t="shared" si="94"/>
        <v>0</v>
      </c>
    </row>
    <row r="575" spans="1:20" x14ac:dyDescent="0.35">
      <c r="A575" s="63">
        <v>45712.749999998618</v>
      </c>
      <c r="B575" s="46">
        <v>566.86699999999996</v>
      </c>
      <c r="C575" s="46">
        <v>25824.307028740001</v>
      </c>
      <c r="D575" s="66">
        <v>0</v>
      </c>
      <c r="E575" s="66">
        <v>0</v>
      </c>
      <c r="F575" s="19">
        <f t="shared" si="96"/>
        <v>566.86699999999996</v>
      </c>
      <c r="G575" s="19">
        <f t="shared" si="96"/>
        <v>25824.307028740001</v>
      </c>
      <c r="H575" s="67">
        <v>0</v>
      </c>
      <c r="I575" s="34">
        <f t="shared" si="90"/>
        <v>566.86699999999996</v>
      </c>
      <c r="J575" s="68">
        <f t="shared" si="91"/>
        <v>45.556201064341373</v>
      </c>
      <c r="K575" s="110">
        <v>4.66</v>
      </c>
      <c r="L575" s="68">
        <f t="shared" si="92"/>
        <v>56.564</v>
      </c>
      <c r="M575" s="68">
        <f t="shared" si="99"/>
        <v>49.564706644968119</v>
      </c>
      <c r="N575" s="68">
        <f t="shared" si="99"/>
        <v>45.190892753706514</v>
      </c>
      <c r="O575" s="68">
        <f t="shared" si="99"/>
        <v>43.26533570177984</v>
      </c>
      <c r="P575" s="68">
        <f t="shared" si="99"/>
        <v>0</v>
      </c>
      <c r="Q575" s="68">
        <f t="shared" si="99"/>
        <v>0</v>
      </c>
      <c r="R575" s="68">
        <f t="shared" si="93"/>
        <v>56.564</v>
      </c>
      <c r="S575" s="68">
        <f t="shared" si="89"/>
        <v>0</v>
      </c>
      <c r="T575" s="68">
        <f t="shared" si="94"/>
        <v>0</v>
      </c>
    </row>
    <row r="576" spans="1:20" x14ac:dyDescent="0.35">
      <c r="A576" s="63">
        <v>45712.791666665282</v>
      </c>
      <c r="B576" s="46">
        <v>588.745</v>
      </c>
      <c r="C576" s="46">
        <v>31740.888899649999</v>
      </c>
      <c r="D576" s="66">
        <v>0</v>
      </c>
      <c r="E576" s="66">
        <v>0</v>
      </c>
      <c r="F576" s="19">
        <f t="shared" si="96"/>
        <v>588.745</v>
      </c>
      <c r="G576" s="19">
        <f t="shared" si="96"/>
        <v>31740.888899649999</v>
      </c>
      <c r="H576" s="67">
        <v>0</v>
      </c>
      <c r="I576" s="34">
        <f t="shared" si="90"/>
        <v>588.745</v>
      </c>
      <c r="J576" s="68">
        <f t="shared" si="91"/>
        <v>53.912795691937937</v>
      </c>
      <c r="K576" s="110">
        <v>4.66</v>
      </c>
      <c r="L576" s="68">
        <f t="shared" si="92"/>
        <v>56.564</v>
      </c>
      <c r="M576" s="68">
        <f t="shared" si="99"/>
        <v>49.564706644968119</v>
      </c>
      <c r="N576" s="68">
        <f t="shared" si="99"/>
        <v>45.190892753706514</v>
      </c>
      <c r="O576" s="68">
        <f t="shared" si="99"/>
        <v>43.26533570177984</v>
      </c>
      <c r="P576" s="68">
        <f t="shared" si="99"/>
        <v>0</v>
      </c>
      <c r="Q576" s="68">
        <f t="shared" si="99"/>
        <v>0</v>
      </c>
      <c r="R576" s="68">
        <f t="shared" si="93"/>
        <v>56.564</v>
      </c>
      <c r="S576" s="68">
        <f t="shared" si="89"/>
        <v>0</v>
      </c>
      <c r="T576" s="68">
        <f t="shared" si="94"/>
        <v>0</v>
      </c>
    </row>
    <row r="577" spans="1:20" x14ac:dyDescent="0.35">
      <c r="A577" s="63">
        <v>45712.833333331946</v>
      </c>
      <c r="B577" s="46">
        <v>629.40300000000002</v>
      </c>
      <c r="C577" s="46">
        <v>29017.62038403</v>
      </c>
      <c r="D577" s="66">
        <v>0</v>
      </c>
      <c r="E577" s="66">
        <v>0</v>
      </c>
      <c r="F577" s="19">
        <f t="shared" si="96"/>
        <v>629.40300000000002</v>
      </c>
      <c r="G577" s="19">
        <f t="shared" si="96"/>
        <v>29017.62038403</v>
      </c>
      <c r="H577" s="67">
        <v>0</v>
      </c>
      <c r="I577" s="34">
        <f t="shared" si="90"/>
        <v>629.40300000000002</v>
      </c>
      <c r="J577" s="68">
        <f t="shared" si="91"/>
        <v>46.103403358468263</v>
      </c>
      <c r="K577" s="110">
        <v>4.66</v>
      </c>
      <c r="L577" s="68">
        <f t="shared" si="92"/>
        <v>56.564</v>
      </c>
      <c r="M577" s="68">
        <f t="shared" si="99"/>
        <v>49.564706644968119</v>
      </c>
      <c r="N577" s="68">
        <f t="shared" si="99"/>
        <v>45.190892753706514</v>
      </c>
      <c r="O577" s="68">
        <f t="shared" si="99"/>
        <v>43.26533570177984</v>
      </c>
      <c r="P577" s="68">
        <f t="shared" si="99"/>
        <v>0</v>
      </c>
      <c r="Q577" s="68">
        <f t="shared" si="99"/>
        <v>0</v>
      </c>
      <c r="R577" s="68">
        <f t="shared" si="93"/>
        <v>56.564</v>
      </c>
      <c r="S577" s="68">
        <f t="shared" si="89"/>
        <v>0</v>
      </c>
      <c r="T577" s="68">
        <f t="shared" si="94"/>
        <v>0</v>
      </c>
    </row>
    <row r="578" spans="1:20" x14ac:dyDescent="0.35">
      <c r="A578" s="63">
        <v>45712.87499999861</v>
      </c>
      <c r="B578" s="46">
        <v>637.61800000000005</v>
      </c>
      <c r="C578" s="46">
        <v>27866.258752480004</v>
      </c>
      <c r="D578" s="66">
        <v>0</v>
      </c>
      <c r="E578" s="66">
        <v>0</v>
      </c>
      <c r="F578" s="19">
        <f t="shared" si="96"/>
        <v>637.61800000000005</v>
      </c>
      <c r="G578" s="19">
        <f t="shared" si="96"/>
        <v>27866.258752480004</v>
      </c>
      <c r="H578" s="67">
        <v>0</v>
      </c>
      <c r="I578" s="34">
        <f t="shared" si="90"/>
        <v>637.61800000000005</v>
      </c>
      <c r="J578" s="68">
        <f t="shared" si="91"/>
        <v>43.703688968128255</v>
      </c>
      <c r="K578" s="110">
        <v>4.66</v>
      </c>
      <c r="L578" s="68">
        <f t="shared" si="92"/>
        <v>56.564</v>
      </c>
      <c r="M578" s="68">
        <f t="shared" si="99"/>
        <v>49.564706644968119</v>
      </c>
      <c r="N578" s="68">
        <f t="shared" si="99"/>
        <v>45.190892753706514</v>
      </c>
      <c r="O578" s="68">
        <f t="shared" si="99"/>
        <v>43.26533570177984</v>
      </c>
      <c r="P578" s="68">
        <f t="shared" si="99"/>
        <v>0</v>
      </c>
      <c r="Q578" s="68">
        <f t="shared" si="99"/>
        <v>0</v>
      </c>
      <c r="R578" s="68">
        <f t="shared" si="93"/>
        <v>56.564</v>
      </c>
      <c r="S578" s="68">
        <f t="shared" si="89"/>
        <v>0</v>
      </c>
      <c r="T578" s="68">
        <f t="shared" si="94"/>
        <v>0</v>
      </c>
    </row>
    <row r="579" spans="1:20" x14ac:dyDescent="0.35">
      <c r="A579" s="63">
        <v>45712.916666665275</v>
      </c>
      <c r="B579" s="46">
        <v>637.28</v>
      </c>
      <c r="C579" s="46">
        <v>26602.910187999998</v>
      </c>
      <c r="D579" s="66">
        <v>0</v>
      </c>
      <c r="E579" s="66">
        <v>0</v>
      </c>
      <c r="F579" s="19">
        <f t="shared" si="96"/>
        <v>637.28</v>
      </c>
      <c r="G579" s="19">
        <f t="shared" si="96"/>
        <v>26602.910187999998</v>
      </c>
      <c r="H579" s="67">
        <v>0</v>
      </c>
      <c r="I579" s="34">
        <f t="shared" si="90"/>
        <v>637.28</v>
      </c>
      <c r="J579" s="68">
        <f t="shared" si="91"/>
        <v>41.74446112854632</v>
      </c>
      <c r="K579" s="110">
        <v>4.66</v>
      </c>
      <c r="L579" s="68">
        <f t="shared" si="92"/>
        <v>56.564</v>
      </c>
      <c r="M579" s="68">
        <f t="shared" si="99"/>
        <v>49.564706644968119</v>
      </c>
      <c r="N579" s="68">
        <f t="shared" si="99"/>
        <v>45.190892753706514</v>
      </c>
      <c r="O579" s="68">
        <f t="shared" si="99"/>
        <v>43.26533570177984</v>
      </c>
      <c r="P579" s="68">
        <f t="shared" si="99"/>
        <v>0</v>
      </c>
      <c r="Q579" s="68">
        <f t="shared" si="99"/>
        <v>0</v>
      </c>
      <c r="R579" s="68">
        <f t="shared" si="93"/>
        <v>56.564</v>
      </c>
      <c r="S579" s="68">
        <f t="shared" si="89"/>
        <v>0</v>
      </c>
      <c r="T579" s="68">
        <f t="shared" si="94"/>
        <v>0</v>
      </c>
    </row>
    <row r="580" spans="1:20" x14ac:dyDescent="0.35">
      <c r="A580" s="63">
        <v>45712.958333331939</v>
      </c>
      <c r="B580" s="46">
        <v>649.9</v>
      </c>
      <c r="C580" s="46">
        <v>22967.466</v>
      </c>
      <c r="D580" s="66">
        <v>15.002000000000001</v>
      </c>
      <c r="E580" s="66">
        <v>530.17100000000005</v>
      </c>
      <c r="F580" s="19">
        <f t="shared" si="96"/>
        <v>634.89800000000002</v>
      </c>
      <c r="G580" s="19">
        <f t="shared" si="96"/>
        <v>22437.295000000002</v>
      </c>
      <c r="H580" s="67">
        <v>0</v>
      </c>
      <c r="I580" s="34">
        <f t="shared" si="90"/>
        <v>634.89800000000002</v>
      </c>
      <c r="J580" s="68">
        <f t="shared" si="91"/>
        <v>35.339999495982035</v>
      </c>
      <c r="K580" s="110">
        <v>4.66</v>
      </c>
      <c r="L580" s="68">
        <f t="shared" si="92"/>
        <v>56.564</v>
      </c>
      <c r="M580" s="68">
        <f t="shared" si="99"/>
        <v>49.564706644968119</v>
      </c>
      <c r="N580" s="68">
        <f t="shared" si="99"/>
        <v>45.190892753706514</v>
      </c>
      <c r="O580" s="68">
        <f t="shared" si="99"/>
        <v>43.26533570177984</v>
      </c>
      <c r="P580" s="68">
        <f t="shared" si="99"/>
        <v>0</v>
      </c>
      <c r="Q580" s="68">
        <f t="shared" si="99"/>
        <v>0</v>
      </c>
      <c r="R580" s="68">
        <f t="shared" si="93"/>
        <v>56.564</v>
      </c>
      <c r="S580" s="68">
        <f t="shared" si="89"/>
        <v>0</v>
      </c>
      <c r="T580" s="68">
        <f t="shared" si="94"/>
        <v>0</v>
      </c>
    </row>
    <row r="581" spans="1:20" x14ac:dyDescent="0.35">
      <c r="A581" s="63">
        <v>45712.999999998603</v>
      </c>
      <c r="B581" s="46">
        <v>631.20000000000005</v>
      </c>
      <c r="C581" s="46">
        <v>21807.96</v>
      </c>
      <c r="D581" s="66">
        <v>1.8069999999999999</v>
      </c>
      <c r="E581" s="66">
        <v>62.432000000000002</v>
      </c>
      <c r="F581" s="19">
        <f t="shared" si="96"/>
        <v>629.39300000000003</v>
      </c>
      <c r="G581" s="19">
        <f t="shared" si="96"/>
        <v>21745.527999999998</v>
      </c>
      <c r="H581" s="67">
        <v>0</v>
      </c>
      <c r="I581" s="34">
        <f t="shared" si="90"/>
        <v>629.39300000000003</v>
      </c>
      <c r="J581" s="68">
        <f t="shared" si="91"/>
        <v>34.549999761675132</v>
      </c>
      <c r="K581" s="110">
        <v>4.66</v>
      </c>
      <c r="L581" s="68">
        <f t="shared" si="92"/>
        <v>56.564</v>
      </c>
      <c r="M581" s="68">
        <f t="shared" si="99"/>
        <v>49.564706644968119</v>
      </c>
      <c r="N581" s="68">
        <f t="shared" si="99"/>
        <v>45.190892753706514</v>
      </c>
      <c r="O581" s="68">
        <f t="shared" si="99"/>
        <v>43.26533570177984</v>
      </c>
      <c r="P581" s="68">
        <f t="shared" si="99"/>
        <v>0</v>
      </c>
      <c r="Q581" s="68">
        <f t="shared" si="99"/>
        <v>0</v>
      </c>
      <c r="R581" s="68">
        <f t="shared" si="93"/>
        <v>56.564</v>
      </c>
      <c r="S581" s="68">
        <f t="shared" si="89"/>
        <v>0</v>
      </c>
      <c r="T581" s="68">
        <f t="shared" si="94"/>
        <v>0</v>
      </c>
    </row>
    <row r="582" spans="1:20" x14ac:dyDescent="0.35">
      <c r="A582" s="63">
        <v>45713.041666665267</v>
      </c>
      <c r="B582" s="46">
        <v>631.38499999999999</v>
      </c>
      <c r="C582" s="46">
        <v>20153.089964449999</v>
      </c>
      <c r="D582" s="66">
        <v>0</v>
      </c>
      <c r="E582" s="66">
        <v>0</v>
      </c>
      <c r="F582" s="19">
        <f t="shared" si="96"/>
        <v>631.38499999999999</v>
      </c>
      <c r="G582" s="19">
        <f t="shared" si="96"/>
        <v>20153.089964449999</v>
      </c>
      <c r="H582" s="67">
        <v>0</v>
      </c>
      <c r="I582" s="34">
        <f t="shared" si="90"/>
        <v>631.38499999999999</v>
      </c>
      <c r="J582" s="68">
        <f t="shared" si="91"/>
        <v>31.918860860568433</v>
      </c>
      <c r="K582" s="110">
        <v>4.01</v>
      </c>
      <c r="L582" s="68">
        <f t="shared" si="92"/>
        <v>49.804000000000002</v>
      </c>
      <c r="M582" s="68">
        <f t="shared" si="99"/>
        <v>49.564706644968119</v>
      </c>
      <c r="N582" s="68">
        <f t="shared" si="99"/>
        <v>45.190892753706514</v>
      </c>
      <c r="O582" s="68">
        <f t="shared" si="99"/>
        <v>43.26533570177984</v>
      </c>
      <c r="P582" s="68">
        <f t="shared" si="99"/>
        <v>0</v>
      </c>
      <c r="Q582" s="68">
        <f t="shared" si="99"/>
        <v>0</v>
      </c>
      <c r="R582" s="68">
        <f t="shared" si="93"/>
        <v>49.804000000000002</v>
      </c>
      <c r="S582" s="68">
        <f t="shared" ref="S582:S645" si="100">IF(J582&gt;R582,J582-R582,0)</f>
        <v>0</v>
      </c>
      <c r="T582" s="68">
        <f t="shared" si="94"/>
        <v>0</v>
      </c>
    </row>
    <row r="583" spans="1:20" x14ac:dyDescent="0.35">
      <c r="A583" s="63">
        <v>45713.083333331931</v>
      </c>
      <c r="B583" s="46">
        <v>638.07899999999995</v>
      </c>
      <c r="C583" s="46">
        <v>20317.012539299998</v>
      </c>
      <c r="D583" s="66">
        <v>0</v>
      </c>
      <c r="E583" s="66">
        <v>0</v>
      </c>
      <c r="F583" s="19">
        <f t="shared" si="96"/>
        <v>638.07899999999995</v>
      </c>
      <c r="G583" s="19">
        <f t="shared" si="96"/>
        <v>20317.012539299998</v>
      </c>
      <c r="H583" s="67">
        <v>0</v>
      </c>
      <c r="I583" s="34">
        <f t="shared" ref="I583:I646" si="101">F583-H583</f>
        <v>638.07899999999995</v>
      </c>
      <c r="J583" s="68">
        <f t="shared" ref="J583:J646" si="102">IF(F583&gt;0,G583/F583,0)</f>
        <v>31.840904557742849</v>
      </c>
      <c r="K583" s="110">
        <v>4.01</v>
      </c>
      <c r="L583" s="68">
        <f t="shared" ref="L583:L646" si="103">IF(AND(MONTH($A$2)&gt;5,MONTH($A$2)&lt;9),(K583*10800)/1000,(K583*10400)/1000)+(3.48+4.62)</f>
        <v>49.804000000000002</v>
      </c>
      <c r="M583" s="68">
        <f t="shared" si="99"/>
        <v>49.564706644968119</v>
      </c>
      <c r="N583" s="68">
        <f t="shared" si="99"/>
        <v>45.190892753706514</v>
      </c>
      <c r="O583" s="68">
        <f t="shared" si="99"/>
        <v>43.26533570177984</v>
      </c>
      <c r="P583" s="68">
        <f t="shared" si="99"/>
        <v>0</v>
      </c>
      <c r="Q583" s="68">
        <f t="shared" si="99"/>
        <v>0</v>
      </c>
      <c r="R583" s="68">
        <f t="shared" ref="R583:R646" si="104">MAX(L583:Q583)</f>
        <v>49.804000000000002</v>
      </c>
      <c r="S583" s="68">
        <f t="shared" si="100"/>
        <v>0</v>
      </c>
      <c r="T583" s="68">
        <f t="shared" ref="T583:T646" si="105">IF(S583&lt;&gt;" ",S583*I583,0)</f>
        <v>0</v>
      </c>
    </row>
    <row r="584" spans="1:20" x14ac:dyDescent="0.35">
      <c r="A584" s="63">
        <v>45713.124999998596</v>
      </c>
      <c r="B584" s="46">
        <v>651.02499999999998</v>
      </c>
      <c r="C584" s="46">
        <v>20306.23699175</v>
      </c>
      <c r="D584" s="66">
        <v>0</v>
      </c>
      <c r="E584" s="66">
        <v>0</v>
      </c>
      <c r="F584" s="19">
        <f t="shared" si="96"/>
        <v>651.02499999999998</v>
      </c>
      <c r="G584" s="19">
        <f t="shared" si="96"/>
        <v>20306.23699175</v>
      </c>
      <c r="H584" s="67">
        <v>0</v>
      </c>
      <c r="I584" s="34">
        <f t="shared" si="101"/>
        <v>651.02499999999998</v>
      </c>
      <c r="J584" s="68">
        <f t="shared" si="102"/>
        <v>31.191178513497945</v>
      </c>
      <c r="K584" s="110">
        <v>4.01</v>
      </c>
      <c r="L584" s="68">
        <f t="shared" si="103"/>
        <v>49.804000000000002</v>
      </c>
      <c r="M584" s="68">
        <f t="shared" ref="M584:Q599" si="106">M583</f>
        <v>49.564706644968119</v>
      </c>
      <c r="N584" s="68">
        <f t="shared" si="106"/>
        <v>45.190892753706514</v>
      </c>
      <c r="O584" s="68">
        <f t="shared" si="106"/>
        <v>43.26533570177984</v>
      </c>
      <c r="P584" s="68">
        <f t="shared" si="106"/>
        <v>0</v>
      </c>
      <c r="Q584" s="68">
        <f t="shared" si="106"/>
        <v>0</v>
      </c>
      <c r="R584" s="68">
        <f t="shared" si="104"/>
        <v>49.804000000000002</v>
      </c>
      <c r="S584" s="68">
        <f t="shared" si="100"/>
        <v>0</v>
      </c>
      <c r="T584" s="68">
        <f t="shared" si="105"/>
        <v>0</v>
      </c>
    </row>
    <row r="585" spans="1:20" x14ac:dyDescent="0.35">
      <c r="A585" s="63">
        <v>45713.16666666526</v>
      </c>
      <c r="B585" s="46">
        <v>666.9380000000001</v>
      </c>
      <c r="C585" s="46">
        <v>21258.128725759998</v>
      </c>
      <c r="D585" s="66">
        <v>0</v>
      </c>
      <c r="E585" s="66">
        <v>0</v>
      </c>
      <c r="F585" s="19">
        <f t="shared" si="96"/>
        <v>666.9380000000001</v>
      </c>
      <c r="G585" s="19">
        <f t="shared" si="96"/>
        <v>21258.128725759998</v>
      </c>
      <c r="H585" s="67">
        <v>0</v>
      </c>
      <c r="I585" s="34">
        <f t="shared" si="101"/>
        <v>666.9380000000001</v>
      </c>
      <c r="J585" s="68">
        <f t="shared" si="102"/>
        <v>31.874220280985632</v>
      </c>
      <c r="K585" s="110">
        <v>4.01</v>
      </c>
      <c r="L585" s="68">
        <f t="shared" si="103"/>
        <v>49.804000000000002</v>
      </c>
      <c r="M585" s="68">
        <f t="shared" si="106"/>
        <v>49.564706644968119</v>
      </c>
      <c r="N585" s="68">
        <f t="shared" si="106"/>
        <v>45.190892753706514</v>
      </c>
      <c r="O585" s="68">
        <f t="shared" si="106"/>
        <v>43.26533570177984</v>
      </c>
      <c r="P585" s="68">
        <f t="shared" si="106"/>
        <v>0</v>
      </c>
      <c r="Q585" s="68">
        <f t="shared" si="106"/>
        <v>0</v>
      </c>
      <c r="R585" s="68">
        <f t="shared" si="104"/>
        <v>49.804000000000002</v>
      </c>
      <c r="S585" s="68">
        <f t="shared" si="100"/>
        <v>0</v>
      </c>
      <c r="T585" s="68">
        <f t="shared" si="105"/>
        <v>0</v>
      </c>
    </row>
    <row r="586" spans="1:20" x14ac:dyDescent="0.35">
      <c r="A586" s="63">
        <v>45713.208333331924</v>
      </c>
      <c r="B586" s="46">
        <v>670.08600000000001</v>
      </c>
      <c r="C586" s="46">
        <v>22154.0793572</v>
      </c>
      <c r="D586" s="66">
        <v>0</v>
      </c>
      <c r="E586" s="66">
        <v>0</v>
      </c>
      <c r="F586" s="19">
        <f t="shared" si="96"/>
        <v>670.08600000000001</v>
      </c>
      <c r="G586" s="19">
        <f t="shared" si="96"/>
        <v>22154.0793572</v>
      </c>
      <c r="H586" s="67">
        <v>0</v>
      </c>
      <c r="I586" s="34">
        <f t="shared" si="101"/>
        <v>670.08600000000001</v>
      </c>
      <c r="J586" s="68">
        <f t="shared" si="102"/>
        <v>33.0615463644965</v>
      </c>
      <c r="K586" s="110">
        <v>4.01</v>
      </c>
      <c r="L586" s="68">
        <f t="shared" si="103"/>
        <v>49.804000000000002</v>
      </c>
      <c r="M586" s="68">
        <f t="shared" si="106"/>
        <v>49.564706644968119</v>
      </c>
      <c r="N586" s="68">
        <f t="shared" si="106"/>
        <v>45.190892753706514</v>
      </c>
      <c r="O586" s="68">
        <f t="shared" si="106"/>
        <v>43.26533570177984</v>
      </c>
      <c r="P586" s="68">
        <f t="shared" si="106"/>
        <v>0</v>
      </c>
      <c r="Q586" s="68">
        <f t="shared" si="106"/>
        <v>0</v>
      </c>
      <c r="R586" s="68">
        <f t="shared" si="104"/>
        <v>49.804000000000002</v>
      </c>
      <c r="S586" s="68">
        <f t="shared" si="100"/>
        <v>0</v>
      </c>
      <c r="T586" s="68">
        <f t="shared" si="105"/>
        <v>0</v>
      </c>
    </row>
    <row r="587" spans="1:20" x14ac:dyDescent="0.35">
      <c r="A587" s="63">
        <v>45713.249999998588</v>
      </c>
      <c r="B587" s="46">
        <v>689.69100000000003</v>
      </c>
      <c r="C587" s="46">
        <v>26194.56924633</v>
      </c>
      <c r="D587" s="66">
        <v>0</v>
      </c>
      <c r="E587" s="66">
        <v>0</v>
      </c>
      <c r="F587" s="19">
        <f t="shared" si="96"/>
        <v>689.69100000000003</v>
      </c>
      <c r="G587" s="19">
        <f t="shared" si="96"/>
        <v>26194.56924633</v>
      </c>
      <c r="H587" s="67">
        <v>0</v>
      </c>
      <c r="I587" s="34">
        <f t="shared" si="101"/>
        <v>689.69100000000003</v>
      </c>
      <c r="J587" s="68">
        <f t="shared" si="102"/>
        <v>37.980152338264524</v>
      </c>
      <c r="K587" s="110">
        <v>4.01</v>
      </c>
      <c r="L587" s="68">
        <f t="shared" si="103"/>
        <v>49.804000000000002</v>
      </c>
      <c r="M587" s="68">
        <f t="shared" si="106"/>
        <v>49.564706644968119</v>
      </c>
      <c r="N587" s="68">
        <f t="shared" si="106"/>
        <v>45.190892753706514</v>
      </c>
      <c r="O587" s="68">
        <f t="shared" si="106"/>
        <v>43.26533570177984</v>
      </c>
      <c r="P587" s="68">
        <f t="shared" si="106"/>
        <v>0</v>
      </c>
      <c r="Q587" s="68">
        <f t="shared" si="106"/>
        <v>0</v>
      </c>
      <c r="R587" s="68">
        <f t="shared" si="104"/>
        <v>49.804000000000002</v>
      </c>
      <c r="S587" s="68">
        <f t="shared" si="100"/>
        <v>0</v>
      </c>
      <c r="T587" s="68">
        <f t="shared" si="105"/>
        <v>0</v>
      </c>
    </row>
    <row r="588" spans="1:20" x14ac:dyDescent="0.35">
      <c r="A588" s="63">
        <v>45713.291666665253</v>
      </c>
      <c r="B588" s="46">
        <v>726.25299999999993</v>
      </c>
      <c r="C588" s="46">
        <v>44271.12770366</v>
      </c>
      <c r="D588" s="66">
        <v>0</v>
      </c>
      <c r="E588" s="66">
        <v>0</v>
      </c>
      <c r="F588" s="19">
        <f t="shared" si="96"/>
        <v>726.25299999999993</v>
      </c>
      <c r="G588" s="19">
        <f t="shared" si="96"/>
        <v>44271.12770366</v>
      </c>
      <c r="H588" s="67">
        <v>0</v>
      </c>
      <c r="I588" s="34">
        <f t="shared" si="101"/>
        <v>726.25299999999993</v>
      </c>
      <c r="J588" s="68">
        <f t="shared" si="102"/>
        <v>60.958271709252841</v>
      </c>
      <c r="K588" s="110">
        <v>4.01</v>
      </c>
      <c r="L588" s="68">
        <f t="shared" si="103"/>
        <v>49.804000000000002</v>
      </c>
      <c r="M588" s="68">
        <f t="shared" si="106"/>
        <v>49.564706644968119</v>
      </c>
      <c r="N588" s="68">
        <f t="shared" si="106"/>
        <v>45.190892753706514</v>
      </c>
      <c r="O588" s="68">
        <f t="shared" si="106"/>
        <v>43.26533570177984</v>
      </c>
      <c r="P588" s="68">
        <f t="shared" si="106"/>
        <v>0</v>
      </c>
      <c r="Q588" s="68">
        <f t="shared" si="106"/>
        <v>0</v>
      </c>
      <c r="R588" s="68">
        <f t="shared" si="104"/>
        <v>49.804000000000002</v>
      </c>
      <c r="S588" s="68">
        <f t="shared" si="100"/>
        <v>11.154271709252839</v>
      </c>
      <c r="T588" s="68">
        <f t="shared" si="105"/>
        <v>8100.8232916600018</v>
      </c>
    </row>
    <row r="589" spans="1:20" x14ac:dyDescent="0.35">
      <c r="A589" s="63">
        <v>45713.333333331917</v>
      </c>
      <c r="B589" s="46">
        <v>742.23599999999999</v>
      </c>
      <c r="C589" s="46">
        <v>42975.687282639999</v>
      </c>
      <c r="D589" s="66">
        <v>0</v>
      </c>
      <c r="E589" s="66">
        <v>0</v>
      </c>
      <c r="F589" s="19">
        <f t="shared" si="96"/>
        <v>742.23599999999999</v>
      </c>
      <c r="G589" s="19">
        <f t="shared" si="96"/>
        <v>42975.687282639999</v>
      </c>
      <c r="H589" s="67">
        <v>0</v>
      </c>
      <c r="I589" s="34">
        <f t="shared" si="101"/>
        <v>742.23599999999999</v>
      </c>
      <c r="J589" s="68">
        <f t="shared" si="102"/>
        <v>57.900300285407873</v>
      </c>
      <c r="K589" s="110">
        <v>4.01</v>
      </c>
      <c r="L589" s="68">
        <f t="shared" si="103"/>
        <v>49.804000000000002</v>
      </c>
      <c r="M589" s="68">
        <f t="shared" si="106"/>
        <v>49.564706644968119</v>
      </c>
      <c r="N589" s="68">
        <f t="shared" si="106"/>
        <v>45.190892753706514</v>
      </c>
      <c r="O589" s="68">
        <f t="shared" si="106"/>
        <v>43.26533570177984</v>
      </c>
      <c r="P589" s="68">
        <f t="shared" si="106"/>
        <v>0</v>
      </c>
      <c r="Q589" s="68">
        <f t="shared" si="106"/>
        <v>0</v>
      </c>
      <c r="R589" s="68">
        <f t="shared" si="104"/>
        <v>49.804000000000002</v>
      </c>
      <c r="S589" s="68">
        <f t="shared" si="100"/>
        <v>8.0963002854078709</v>
      </c>
      <c r="T589" s="68">
        <f t="shared" si="105"/>
        <v>6009.365538639996</v>
      </c>
    </row>
    <row r="590" spans="1:20" x14ac:dyDescent="0.35">
      <c r="A590" s="63">
        <v>45713.374999998581</v>
      </c>
      <c r="B590" s="46">
        <v>745.50599999999997</v>
      </c>
      <c r="C590" s="46">
        <v>27560.551753260002</v>
      </c>
      <c r="D590" s="66">
        <v>0</v>
      </c>
      <c r="E590" s="66">
        <v>0</v>
      </c>
      <c r="F590" s="19">
        <f t="shared" si="96"/>
        <v>745.50599999999997</v>
      </c>
      <c r="G590" s="19">
        <f t="shared" si="96"/>
        <v>27560.551753260002</v>
      </c>
      <c r="H590" s="67">
        <v>0</v>
      </c>
      <c r="I590" s="34">
        <f t="shared" si="101"/>
        <v>745.50599999999997</v>
      </c>
      <c r="J590" s="68">
        <f t="shared" si="102"/>
        <v>36.968920106960915</v>
      </c>
      <c r="K590" s="110">
        <v>4.01</v>
      </c>
      <c r="L590" s="68">
        <f t="shared" si="103"/>
        <v>49.804000000000002</v>
      </c>
      <c r="M590" s="68">
        <f t="shared" si="106"/>
        <v>49.564706644968119</v>
      </c>
      <c r="N590" s="68">
        <f t="shared" si="106"/>
        <v>45.190892753706514</v>
      </c>
      <c r="O590" s="68">
        <f t="shared" si="106"/>
        <v>43.26533570177984</v>
      </c>
      <c r="P590" s="68">
        <f t="shared" si="106"/>
        <v>0</v>
      </c>
      <c r="Q590" s="68">
        <f t="shared" si="106"/>
        <v>0</v>
      </c>
      <c r="R590" s="68">
        <f t="shared" si="104"/>
        <v>49.804000000000002</v>
      </c>
      <c r="S590" s="68">
        <f t="shared" si="100"/>
        <v>0</v>
      </c>
      <c r="T590" s="68">
        <f t="shared" si="105"/>
        <v>0</v>
      </c>
    </row>
    <row r="591" spans="1:20" x14ac:dyDescent="0.35">
      <c r="A591" s="63">
        <v>45713.416666665245</v>
      </c>
      <c r="B591" s="46">
        <v>691.3</v>
      </c>
      <c r="C591" s="46">
        <v>23932.806</v>
      </c>
      <c r="D591" s="66">
        <v>0.124</v>
      </c>
      <c r="E591" s="66">
        <v>4.2930000000000001</v>
      </c>
      <c r="F591" s="19">
        <f t="shared" si="96"/>
        <v>691.17599999999993</v>
      </c>
      <c r="G591" s="19">
        <f t="shared" si="96"/>
        <v>23928.512999999999</v>
      </c>
      <c r="H591" s="67">
        <v>0</v>
      </c>
      <c r="I591" s="34">
        <f t="shared" si="101"/>
        <v>691.17599999999993</v>
      </c>
      <c r="J591" s="68">
        <f t="shared" si="102"/>
        <v>34.619999826382859</v>
      </c>
      <c r="K591" s="110">
        <v>4.01</v>
      </c>
      <c r="L591" s="68">
        <f t="shared" si="103"/>
        <v>49.804000000000002</v>
      </c>
      <c r="M591" s="68">
        <f t="shared" si="106"/>
        <v>49.564706644968119</v>
      </c>
      <c r="N591" s="68">
        <f t="shared" si="106"/>
        <v>45.190892753706514</v>
      </c>
      <c r="O591" s="68">
        <f t="shared" si="106"/>
        <v>43.26533570177984</v>
      </c>
      <c r="P591" s="68">
        <f t="shared" si="106"/>
        <v>0</v>
      </c>
      <c r="Q591" s="68">
        <f t="shared" si="106"/>
        <v>0</v>
      </c>
      <c r="R591" s="68">
        <f t="shared" si="104"/>
        <v>49.804000000000002</v>
      </c>
      <c r="S591" s="68">
        <f t="shared" si="100"/>
        <v>0</v>
      </c>
      <c r="T591" s="68">
        <f t="shared" si="105"/>
        <v>0</v>
      </c>
    </row>
    <row r="592" spans="1:20" x14ac:dyDescent="0.35">
      <c r="A592" s="63">
        <v>45713.45833333191</v>
      </c>
      <c r="B592" s="46">
        <v>636.4</v>
      </c>
      <c r="C592" s="46">
        <v>21656.691999999999</v>
      </c>
      <c r="D592" s="66">
        <v>1.234</v>
      </c>
      <c r="E592" s="66">
        <v>41.993000000000002</v>
      </c>
      <c r="F592" s="19">
        <f t="shared" si="96"/>
        <v>635.16599999999994</v>
      </c>
      <c r="G592" s="19">
        <f t="shared" si="96"/>
        <v>21614.699000000001</v>
      </c>
      <c r="H592" s="67">
        <v>0</v>
      </c>
      <c r="I592" s="34">
        <f t="shared" si="101"/>
        <v>635.16599999999994</v>
      </c>
      <c r="J592" s="68">
        <f t="shared" si="102"/>
        <v>34.030000031487837</v>
      </c>
      <c r="K592" s="110">
        <v>4.01</v>
      </c>
      <c r="L592" s="68">
        <f t="shared" si="103"/>
        <v>49.804000000000002</v>
      </c>
      <c r="M592" s="68">
        <f t="shared" si="106"/>
        <v>49.564706644968119</v>
      </c>
      <c r="N592" s="68">
        <f t="shared" si="106"/>
        <v>45.190892753706514</v>
      </c>
      <c r="O592" s="68">
        <f t="shared" si="106"/>
        <v>43.26533570177984</v>
      </c>
      <c r="P592" s="68">
        <f t="shared" si="106"/>
        <v>0</v>
      </c>
      <c r="Q592" s="68">
        <f t="shared" si="106"/>
        <v>0</v>
      </c>
      <c r="R592" s="68">
        <f t="shared" si="104"/>
        <v>49.804000000000002</v>
      </c>
      <c r="S592" s="68">
        <f t="shared" si="100"/>
        <v>0</v>
      </c>
      <c r="T592" s="68">
        <f t="shared" si="105"/>
        <v>0</v>
      </c>
    </row>
    <row r="593" spans="1:20" x14ac:dyDescent="0.35">
      <c r="A593" s="63">
        <v>45713.499999998574</v>
      </c>
      <c r="B593" s="46">
        <v>609.20000000000005</v>
      </c>
      <c r="C593" s="46">
        <v>18976.580000000002</v>
      </c>
      <c r="D593" s="66">
        <v>26.21</v>
      </c>
      <c r="E593" s="66">
        <v>816.44200000000001</v>
      </c>
      <c r="F593" s="19">
        <f t="shared" si="96"/>
        <v>582.99</v>
      </c>
      <c r="G593" s="19">
        <f t="shared" si="96"/>
        <v>18160.138000000003</v>
      </c>
      <c r="H593" s="67">
        <v>0</v>
      </c>
      <c r="I593" s="34">
        <f t="shared" si="101"/>
        <v>582.99</v>
      </c>
      <c r="J593" s="68">
        <f t="shared" si="102"/>
        <v>31.14999914235236</v>
      </c>
      <c r="K593" s="110">
        <v>4.01</v>
      </c>
      <c r="L593" s="68">
        <f t="shared" si="103"/>
        <v>49.804000000000002</v>
      </c>
      <c r="M593" s="68">
        <f t="shared" si="106"/>
        <v>49.564706644968119</v>
      </c>
      <c r="N593" s="68">
        <f t="shared" si="106"/>
        <v>45.190892753706514</v>
      </c>
      <c r="O593" s="68">
        <f t="shared" si="106"/>
        <v>43.26533570177984</v>
      </c>
      <c r="P593" s="68">
        <f t="shared" si="106"/>
        <v>0</v>
      </c>
      <c r="Q593" s="68">
        <f t="shared" si="106"/>
        <v>0</v>
      </c>
      <c r="R593" s="68">
        <f t="shared" si="104"/>
        <v>49.804000000000002</v>
      </c>
      <c r="S593" s="68">
        <f t="shared" si="100"/>
        <v>0</v>
      </c>
      <c r="T593" s="68">
        <f t="shared" si="105"/>
        <v>0</v>
      </c>
    </row>
    <row r="594" spans="1:20" x14ac:dyDescent="0.35">
      <c r="A594" s="63">
        <v>45713.541666665238</v>
      </c>
      <c r="B594" s="46">
        <v>576</v>
      </c>
      <c r="C594" s="46">
        <v>17268.48</v>
      </c>
      <c r="D594" s="66">
        <v>14.172000000000001</v>
      </c>
      <c r="E594" s="66">
        <v>424.87700000000001</v>
      </c>
      <c r="F594" s="19">
        <f t="shared" si="96"/>
        <v>561.82799999999997</v>
      </c>
      <c r="G594" s="19">
        <f t="shared" si="96"/>
        <v>16843.602999999999</v>
      </c>
      <c r="H594" s="67">
        <v>0</v>
      </c>
      <c r="I594" s="34">
        <f t="shared" si="101"/>
        <v>561.82799999999997</v>
      </c>
      <c r="J594" s="68">
        <f t="shared" si="102"/>
        <v>29.979999216842167</v>
      </c>
      <c r="K594" s="110">
        <v>4.01</v>
      </c>
      <c r="L594" s="68">
        <f t="shared" si="103"/>
        <v>49.804000000000002</v>
      </c>
      <c r="M594" s="68">
        <f t="shared" si="106"/>
        <v>49.564706644968119</v>
      </c>
      <c r="N594" s="68">
        <f t="shared" si="106"/>
        <v>45.190892753706514</v>
      </c>
      <c r="O594" s="68">
        <f t="shared" si="106"/>
        <v>43.26533570177984</v>
      </c>
      <c r="P594" s="68">
        <f t="shared" si="106"/>
        <v>0</v>
      </c>
      <c r="Q594" s="68">
        <f t="shared" si="106"/>
        <v>0</v>
      </c>
      <c r="R594" s="68">
        <f t="shared" si="104"/>
        <v>49.804000000000002</v>
      </c>
      <c r="S594" s="68">
        <f t="shared" si="100"/>
        <v>0</v>
      </c>
      <c r="T594" s="68">
        <f t="shared" si="105"/>
        <v>0</v>
      </c>
    </row>
    <row r="595" spans="1:20" x14ac:dyDescent="0.35">
      <c r="A595" s="63">
        <v>45713.583333331902</v>
      </c>
      <c r="B595" s="46">
        <v>569.29999999999995</v>
      </c>
      <c r="C595" s="46">
        <v>16145.348</v>
      </c>
      <c r="D595" s="66">
        <v>22.782</v>
      </c>
      <c r="E595" s="66">
        <v>646.09799999999996</v>
      </c>
      <c r="F595" s="19">
        <f t="shared" si="96"/>
        <v>546.51799999999992</v>
      </c>
      <c r="G595" s="19">
        <f t="shared" si="96"/>
        <v>15499.25</v>
      </c>
      <c r="H595" s="67">
        <v>0</v>
      </c>
      <c r="I595" s="34">
        <f t="shared" si="101"/>
        <v>546.51799999999992</v>
      </c>
      <c r="J595" s="68">
        <f t="shared" si="102"/>
        <v>28.359999121712374</v>
      </c>
      <c r="K595" s="110">
        <v>4.01</v>
      </c>
      <c r="L595" s="68">
        <f t="shared" si="103"/>
        <v>49.804000000000002</v>
      </c>
      <c r="M595" s="68">
        <f t="shared" si="106"/>
        <v>49.564706644968119</v>
      </c>
      <c r="N595" s="68">
        <f t="shared" si="106"/>
        <v>45.190892753706514</v>
      </c>
      <c r="O595" s="68">
        <f t="shared" si="106"/>
        <v>43.26533570177984</v>
      </c>
      <c r="P595" s="68">
        <f t="shared" si="106"/>
        <v>0</v>
      </c>
      <c r="Q595" s="68">
        <f t="shared" si="106"/>
        <v>0</v>
      </c>
      <c r="R595" s="68">
        <f t="shared" si="104"/>
        <v>49.804000000000002</v>
      </c>
      <c r="S595" s="68">
        <f t="shared" si="100"/>
        <v>0</v>
      </c>
      <c r="T595" s="68">
        <f t="shared" si="105"/>
        <v>0</v>
      </c>
    </row>
    <row r="596" spans="1:20" x14ac:dyDescent="0.35">
      <c r="A596" s="63">
        <v>45713.624999998567</v>
      </c>
      <c r="B596" s="46">
        <v>547.9</v>
      </c>
      <c r="C596" s="46">
        <v>14563.182000000001</v>
      </c>
      <c r="D596" s="66">
        <v>17.812000000000001</v>
      </c>
      <c r="E596" s="66">
        <v>473.44299999999998</v>
      </c>
      <c r="F596" s="19">
        <f t="shared" si="96"/>
        <v>530.08799999999997</v>
      </c>
      <c r="G596" s="19">
        <f t="shared" si="96"/>
        <v>14089.739000000001</v>
      </c>
      <c r="H596" s="67">
        <v>0</v>
      </c>
      <c r="I596" s="34">
        <f t="shared" si="101"/>
        <v>530.08799999999997</v>
      </c>
      <c r="J596" s="68">
        <f t="shared" si="102"/>
        <v>26.579999924540836</v>
      </c>
      <c r="K596" s="110">
        <v>4.01</v>
      </c>
      <c r="L596" s="68">
        <f t="shared" si="103"/>
        <v>49.804000000000002</v>
      </c>
      <c r="M596" s="68">
        <f t="shared" si="106"/>
        <v>49.564706644968119</v>
      </c>
      <c r="N596" s="68">
        <f t="shared" si="106"/>
        <v>45.190892753706514</v>
      </c>
      <c r="O596" s="68">
        <f t="shared" si="106"/>
        <v>43.26533570177984</v>
      </c>
      <c r="P596" s="68">
        <f t="shared" si="106"/>
        <v>0</v>
      </c>
      <c r="Q596" s="68">
        <f t="shared" si="106"/>
        <v>0</v>
      </c>
      <c r="R596" s="68">
        <f t="shared" si="104"/>
        <v>49.804000000000002</v>
      </c>
      <c r="S596" s="68">
        <f t="shared" si="100"/>
        <v>0</v>
      </c>
      <c r="T596" s="68">
        <f t="shared" si="105"/>
        <v>0</v>
      </c>
    </row>
    <row r="597" spans="1:20" x14ac:dyDescent="0.35">
      <c r="A597" s="63">
        <v>45713.666666665231</v>
      </c>
      <c r="B597" s="46">
        <v>526.70000000000005</v>
      </c>
      <c r="C597" s="46">
        <v>14157.696</v>
      </c>
      <c r="D597" s="66">
        <v>6.0739999999999998</v>
      </c>
      <c r="E597" s="66">
        <v>163.26900000000001</v>
      </c>
      <c r="F597" s="19">
        <f t="shared" si="96"/>
        <v>520.62600000000009</v>
      </c>
      <c r="G597" s="19">
        <f t="shared" si="96"/>
        <v>13994.427</v>
      </c>
      <c r="H597" s="67">
        <v>0</v>
      </c>
      <c r="I597" s="34">
        <f t="shared" si="101"/>
        <v>520.62600000000009</v>
      </c>
      <c r="J597" s="68">
        <f t="shared" si="102"/>
        <v>26.880000230491749</v>
      </c>
      <c r="K597" s="110">
        <v>4.01</v>
      </c>
      <c r="L597" s="68">
        <f t="shared" si="103"/>
        <v>49.804000000000002</v>
      </c>
      <c r="M597" s="68">
        <f t="shared" si="106"/>
        <v>49.564706644968119</v>
      </c>
      <c r="N597" s="68">
        <f t="shared" si="106"/>
        <v>45.190892753706514</v>
      </c>
      <c r="O597" s="68">
        <f t="shared" si="106"/>
        <v>43.26533570177984</v>
      </c>
      <c r="P597" s="68">
        <f t="shared" si="106"/>
        <v>0</v>
      </c>
      <c r="Q597" s="68">
        <f t="shared" si="106"/>
        <v>0</v>
      </c>
      <c r="R597" s="68">
        <f t="shared" si="104"/>
        <v>49.804000000000002</v>
      </c>
      <c r="S597" s="68">
        <f t="shared" si="100"/>
        <v>0</v>
      </c>
      <c r="T597" s="68">
        <f t="shared" si="105"/>
        <v>0</v>
      </c>
    </row>
    <row r="598" spans="1:20" x14ac:dyDescent="0.35">
      <c r="A598" s="63">
        <v>45713.708333331895</v>
      </c>
      <c r="B598" s="46">
        <v>529.6</v>
      </c>
      <c r="C598" s="46">
        <v>15353.103999999999</v>
      </c>
      <c r="D598" s="66">
        <v>10.927</v>
      </c>
      <c r="E598" s="66">
        <v>316.774</v>
      </c>
      <c r="F598" s="19">
        <f t="shared" ref="F598:G661" si="107">B598-D598</f>
        <v>518.673</v>
      </c>
      <c r="G598" s="19">
        <f t="shared" si="107"/>
        <v>15036.33</v>
      </c>
      <c r="H598" s="67">
        <v>0</v>
      </c>
      <c r="I598" s="34">
        <f t="shared" si="101"/>
        <v>518.673</v>
      </c>
      <c r="J598" s="68">
        <f t="shared" si="102"/>
        <v>28.989999479440804</v>
      </c>
      <c r="K598" s="110">
        <v>4.01</v>
      </c>
      <c r="L598" s="68">
        <f t="shared" si="103"/>
        <v>49.804000000000002</v>
      </c>
      <c r="M598" s="68">
        <f t="shared" si="106"/>
        <v>49.564706644968119</v>
      </c>
      <c r="N598" s="68">
        <f t="shared" si="106"/>
        <v>45.190892753706514</v>
      </c>
      <c r="O598" s="68">
        <f t="shared" si="106"/>
        <v>43.26533570177984</v>
      </c>
      <c r="P598" s="68">
        <f t="shared" si="106"/>
        <v>0</v>
      </c>
      <c r="Q598" s="68">
        <f t="shared" si="106"/>
        <v>0</v>
      </c>
      <c r="R598" s="68">
        <f t="shared" si="104"/>
        <v>49.804000000000002</v>
      </c>
      <c r="S598" s="68">
        <f t="shared" si="100"/>
        <v>0</v>
      </c>
      <c r="T598" s="68">
        <f t="shared" si="105"/>
        <v>0</v>
      </c>
    </row>
    <row r="599" spans="1:20" x14ac:dyDescent="0.35">
      <c r="A599" s="63">
        <v>45713.749999998559</v>
      </c>
      <c r="B599" s="46">
        <v>527.26499999999999</v>
      </c>
      <c r="C599" s="46">
        <v>20868.60266665</v>
      </c>
      <c r="D599" s="66">
        <v>0</v>
      </c>
      <c r="E599" s="66">
        <v>0</v>
      </c>
      <c r="F599" s="19">
        <f t="shared" si="107"/>
        <v>527.26499999999999</v>
      </c>
      <c r="G599" s="19">
        <f t="shared" si="107"/>
        <v>20868.60266665</v>
      </c>
      <c r="H599" s="67">
        <v>0</v>
      </c>
      <c r="I599" s="34">
        <f t="shared" si="101"/>
        <v>527.26499999999999</v>
      </c>
      <c r="J599" s="68">
        <f t="shared" si="102"/>
        <v>39.578964404331792</v>
      </c>
      <c r="K599" s="110">
        <v>4.01</v>
      </c>
      <c r="L599" s="68">
        <f t="shared" si="103"/>
        <v>49.804000000000002</v>
      </c>
      <c r="M599" s="68">
        <f t="shared" si="106"/>
        <v>49.564706644968119</v>
      </c>
      <c r="N599" s="68">
        <f t="shared" si="106"/>
        <v>45.190892753706514</v>
      </c>
      <c r="O599" s="68">
        <f t="shared" si="106"/>
        <v>43.26533570177984</v>
      </c>
      <c r="P599" s="68">
        <f t="shared" si="106"/>
        <v>0</v>
      </c>
      <c r="Q599" s="68">
        <f t="shared" si="106"/>
        <v>0</v>
      </c>
      <c r="R599" s="68">
        <f t="shared" si="104"/>
        <v>49.804000000000002</v>
      </c>
      <c r="S599" s="68">
        <f t="shared" si="100"/>
        <v>0</v>
      </c>
      <c r="T599" s="68">
        <f t="shared" si="105"/>
        <v>0</v>
      </c>
    </row>
    <row r="600" spans="1:20" x14ac:dyDescent="0.35">
      <c r="A600" s="63">
        <v>45713.791666665224</v>
      </c>
      <c r="B600" s="46">
        <v>484.74</v>
      </c>
      <c r="C600" s="46">
        <v>27394.3844388</v>
      </c>
      <c r="D600" s="66">
        <v>0</v>
      </c>
      <c r="E600" s="66">
        <v>0</v>
      </c>
      <c r="F600" s="19">
        <f t="shared" si="107"/>
        <v>484.74</v>
      </c>
      <c r="G600" s="19">
        <f t="shared" si="107"/>
        <v>27394.3844388</v>
      </c>
      <c r="H600" s="67">
        <v>0</v>
      </c>
      <c r="I600" s="34">
        <f t="shared" si="101"/>
        <v>484.74</v>
      </c>
      <c r="J600" s="68">
        <f t="shared" si="102"/>
        <v>56.513562814704791</v>
      </c>
      <c r="K600" s="110">
        <v>4.01</v>
      </c>
      <c r="L600" s="68">
        <f t="shared" si="103"/>
        <v>49.804000000000002</v>
      </c>
      <c r="M600" s="68">
        <f t="shared" ref="M600:Q615" si="108">M599</f>
        <v>49.564706644968119</v>
      </c>
      <c r="N600" s="68">
        <f t="shared" si="108"/>
        <v>45.190892753706514</v>
      </c>
      <c r="O600" s="68">
        <f t="shared" si="108"/>
        <v>43.26533570177984</v>
      </c>
      <c r="P600" s="68">
        <f t="shared" si="108"/>
        <v>0</v>
      </c>
      <c r="Q600" s="68">
        <f t="shared" si="108"/>
        <v>0</v>
      </c>
      <c r="R600" s="68">
        <f t="shared" si="104"/>
        <v>49.804000000000002</v>
      </c>
      <c r="S600" s="68">
        <f t="shared" si="100"/>
        <v>6.709562814704789</v>
      </c>
      <c r="T600" s="68">
        <f t="shared" si="105"/>
        <v>3252.3934787999997</v>
      </c>
    </row>
    <row r="601" spans="1:20" x14ac:dyDescent="0.35">
      <c r="A601" s="63">
        <v>45713.833333331888</v>
      </c>
      <c r="B601" s="46">
        <v>404.76900000000001</v>
      </c>
      <c r="C601" s="46">
        <v>20258.070989210002</v>
      </c>
      <c r="D601" s="66">
        <v>0</v>
      </c>
      <c r="E601" s="66">
        <v>0</v>
      </c>
      <c r="F601" s="19">
        <f t="shared" si="107"/>
        <v>404.76900000000001</v>
      </c>
      <c r="G601" s="19">
        <f t="shared" si="107"/>
        <v>20258.070989210002</v>
      </c>
      <c r="H601" s="67">
        <v>0</v>
      </c>
      <c r="I601" s="34">
        <f t="shared" si="101"/>
        <v>404.76900000000001</v>
      </c>
      <c r="J601" s="68">
        <f t="shared" si="102"/>
        <v>50.048474535376975</v>
      </c>
      <c r="K601" s="110">
        <v>4.01</v>
      </c>
      <c r="L601" s="68">
        <f t="shared" si="103"/>
        <v>49.804000000000002</v>
      </c>
      <c r="M601" s="68">
        <f t="shared" si="108"/>
        <v>49.564706644968119</v>
      </c>
      <c r="N601" s="68">
        <f t="shared" si="108"/>
        <v>45.190892753706514</v>
      </c>
      <c r="O601" s="68">
        <f t="shared" si="108"/>
        <v>43.26533570177984</v>
      </c>
      <c r="P601" s="68">
        <f t="shared" si="108"/>
        <v>0</v>
      </c>
      <c r="Q601" s="68">
        <f t="shared" si="108"/>
        <v>0</v>
      </c>
      <c r="R601" s="68">
        <f t="shared" si="104"/>
        <v>49.804000000000002</v>
      </c>
      <c r="S601" s="68">
        <f t="shared" si="100"/>
        <v>0.24447453537697328</v>
      </c>
      <c r="T601" s="68">
        <f t="shared" si="105"/>
        <v>98.955713210002102</v>
      </c>
    </row>
    <row r="602" spans="1:20" x14ac:dyDescent="0.35">
      <c r="A602" s="63">
        <v>45713.874999998552</v>
      </c>
      <c r="B602" s="46">
        <v>360.4</v>
      </c>
      <c r="C602" s="46">
        <v>15662.984</v>
      </c>
      <c r="D602" s="66">
        <v>0</v>
      </c>
      <c r="E602" s="66">
        <v>0</v>
      </c>
      <c r="F602" s="19">
        <f t="shared" si="107"/>
        <v>360.4</v>
      </c>
      <c r="G602" s="19">
        <f t="shared" si="107"/>
        <v>15662.984</v>
      </c>
      <c r="H602" s="67">
        <v>0</v>
      </c>
      <c r="I602" s="34">
        <f t="shared" si="101"/>
        <v>360.4</v>
      </c>
      <c r="J602" s="68">
        <f t="shared" si="102"/>
        <v>43.46</v>
      </c>
      <c r="K602" s="110">
        <v>4.01</v>
      </c>
      <c r="L602" s="68">
        <f t="shared" si="103"/>
        <v>49.804000000000002</v>
      </c>
      <c r="M602" s="68">
        <f t="shared" si="108"/>
        <v>49.564706644968119</v>
      </c>
      <c r="N602" s="68">
        <f t="shared" si="108"/>
        <v>45.190892753706514</v>
      </c>
      <c r="O602" s="68">
        <f t="shared" si="108"/>
        <v>43.26533570177984</v>
      </c>
      <c r="P602" s="68">
        <f t="shared" si="108"/>
        <v>0</v>
      </c>
      <c r="Q602" s="68">
        <f t="shared" si="108"/>
        <v>0</v>
      </c>
      <c r="R602" s="68">
        <f t="shared" si="104"/>
        <v>49.804000000000002</v>
      </c>
      <c r="S602" s="68">
        <f t="shared" si="100"/>
        <v>0</v>
      </c>
      <c r="T602" s="68">
        <f t="shared" si="105"/>
        <v>0</v>
      </c>
    </row>
    <row r="603" spans="1:20" x14ac:dyDescent="0.35">
      <c r="A603" s="63">
        <v>45713.916666665216</v>
      </c>
      <c r="B603" s="46">
        <v>491.7</v>
      </c>
      <c r="C603" s="46">
        <v>18237.152999999998</v>
      </c>
      <c r="D603" s="66">
        <v>0</v>
      </c>
      <c r="E603" s="66">
        <v>0</v>
      </c>
      <c r="F603" s="19">
        <f t="shared" si="107"/>
        <v>491.7</v>
      </c>
      <c r="G603" s="19">
        <f t="shared" si="107"/>
        <v>18237.152999999998</v>
      </c>
      <c r="H603" s="67">
        <v>0</v>
      </c>
      <c r="I603" s="34">
        <f t="shared" si="101"/>
        <v>491.7</v>
      </c>
      <c r="J603" s="68">
        <f t="shared" si="102"/>
        <v>37.089999999999996</v>
      </c>
      <c r="K603" s="110">
        <v>4.01</v>
      </c>
      <c r="L603" s="68">
        <f t="shared" si="103"/>
        <v>49.804000000000002</v>
      </c>
      <c r="M603" s="68">
        <f t="shared" si="108"/>
        <v>49.564706644968119</v>
      </c>
      <c r="N603" s="68">
        <f t="shared" si="108"/>
        <v>45.190892753706514</v>
      </c>
      <c r="O603" s="68">
        <f t="shared" si="108"/>
        <v>43.26533570177984</v>
      </c>
      <c r="P603" s="68">
        <f t="shared" si="108"/>
        <v>0</v>
      </c>
      <c r="Q603" s="68">
        <f t="shared" si="108"/>
        <v>0</v>
      </c>
      <c r="R603" s="68">
        <f t="shared" si="104"/>
        <v>49.804000000000002</v>
      </c>
      <c r="S603" s="68">
        <f t="shared" si="100"/>
        <v>0</v>
      </c>
      <c r="T603" s="68">
        <f t="shared" si="105"/>
        <v>0</v>
      </c>
    </row>
    <row r="604" spans="1:20" x14ac:dyDescent="0.35">
      <c r="A604" s="63">
        <v>45713.958333331881</v>
      </c>
      <c r="B604" s="46">
        <v>588.79999999999995</v>
      </c>
      <c r="C604" s="46">
        <v>19824.896000000001</v>
      </c>
      <c r="D604" s="66">
        <v>5.6669999999999998</v>
      </c>
      <c r="E604" s="66">
        <v>190.80799999999999</v>
      </c>
      <c r="F604" s="19">
        <f t="shared" si="107"/>
        <v>583.13299999999992</v>
      </c>
      <c r="G604" s="19">
        <f t="shared" si="107"/>
        <v>19634.088</v>
      </c>
      <c r="H604" s="67">
        <v>0</v>
      </c>
      <c r="I604" s="34">
        <f t="shared" si="101"/>
        <v>583.13299999999992</v>
      </c>
      <c r="J604" s="68">
        <f t="shared" si="102"/>
        <v>33.669999811363795</v>
      </c>
      <c r="K604" s="110">
        <v>4.01</v>
      </c>
      <c r="L604" s="68">
        <f t="shared" si="103"/>
        <v>49.804000000000002</v>
      </c>
      <c r="M604" s="68">
        <f t="shared" si="108"/>
        <v>49.564706644968119</v>
      </c>
      <c r="N604" s="68">
        <f t="shared" si="108"/>
        <v>45.190892753706514</v>
      </c>
      <c r="O604" s="68">
        <f t="shared" si="108"/>
        <v>43.26533570177984</v>
      </c>
      <c r="P604" s="68">
        <f t="shared" si="108"/>
        <v>0</v>
      </c>
      <c r="Q604" s="68">
        <f t="shared" si="108"/>
        <v>0</v>
      </c>
      <c r="R604" s="68">
        <f t="shared" si="104"/>
        <v>49.804000000000002</v>
      </c>
      <c r="S604" s="68">
        <f t="shared" si="100"/>
        <v>0</v>
      </c>
      <c r="T604" s="68">
        <f t="shared" si="105"/>
        <v>0</v>
      </c>
    </row>
    <row r="605" spans="1:20" x14ac:dyDescent="0.35">
      <c r="A605" s="63">
        <v>45713.999999998545</v>
      </c>
      <c r="B605" s="46">
        <v>572.9</v>
      </c>
      <c r="C605" s="46">
        <v>17433.347000000002</v>
      </c>
      <c r="D605" s="66">
        <v>0</v>
      </c>
      <c r="E605" s="66">
        <v>0</v>
      </c>
      <c r="F605" s="19">
        <f t="shared" si="107"/>
        <v>572.9</v>
      </c>
      <c r="G605" s="19">
        <f t="shared" si="107"/>
        <v>17433.347000000002</v>
      </c>
      <c r="H605" s="67">
        <v>0</v>
      </c>
      <c r="I605" s="34">
        <f t="shared" si="101"/>
        <v>572.9</v>
      </c>
      <c r="J605" s="68">
        <f t="shared" si="102"/>
        <v>30.430000000000003</v>
      </c>
      <c r="K605" s="110">
        <v>4.01</v>
      </c>
      <c r="L605" s="68">
        <f t="shared" si="103"/>
        <v>49.804000000000002</v>
      </c>
      <c r="M605" s="68">
        <f t="shared" si="108"/>
        <v>49.564706644968119</v>
      </c>
      <c r="N605" s="68">
        <f t="shared" si="108"/>
        <v>45.190892753706514</v>
      </c>
      <c r="O605" s="68">
        <f t="shared" si="108"/>
        <v>43.26533570177984</v>
      </c>
      <c r="P605" s="68">
        <f t="shared" si="108"/>
        <v>0</v>
      </c>
      <c r="Q605" s="68">
        <f t="shared" si="108"/>
        <v>0</v>
      </c>
      <c r="R605" s="68">
        <f t="shared" si="104"/>
        <v>49.804000000000002</v>
      </c>
      <c r="S605" s="68">
        <f t="shared" si="100"/>
        <v>0</v>
      </c>
      <c r="T605" s="68">
        <f t="shared" si="105"/>
        <v>0</v>
      </c>
    </row>
    <row r="606" spans="1:20" x14ac:dyDescent="0.35">
      <c r="A606" s="63">
        <v>45714.041666665209</v>
      </c>
      <c r="B606" s="46">
        <v>546</v>
      </c>
      <c r="C606" s="46">
        <v>16003.26</v>
      </c>
      <c r="D606" s="66">
        <v>0</v>
      </c>
      <c r="E606" s="66">
        <v>0</v>
      </c>
      <c r="F606" s="19">
        <f t="shared" si="107"/>
        <v>546</v>
      </c>
      <c r="G606" s="19">
        <f t="shared" si="107"/>
        <v>16003.26</v>
      </c>
      <c r="H606" s="67">
        <v>0</v>
      </c>
      <c r="I606" s="34">
        <f t="shared" si="101"/>
        <v>546</v>
      </c>
      <c r="J606" s="68">
        <f t="shared" si="102"/>
        <v>29.31</v>
      </c>
      <c r="K606" s="110">
        <v>3.99</v>
      </c>
      <c r="L606" s="68">
        <f t="shared" si="103"/>
        <v>49.596000000000004</v>
      </c>
      <c r="M606" s="68">
        <f t="shared" si="108"/>
        <v>49.564706644968119</v>
      </c>
      <c r="N606" s="68">
        <f t="shared" si="108"/>
        <v>45.190892753706514</v>
      </c>
      <c r="O606" s="68">
        <f t="shared" si="108"/>
        <v>43.26533570177984</v>
      </c>
      <c r="P606" s="68">
        <f t="shared" si="108"/>
        <v>0</v>
      </c>
      <c r="Q606" s="68">
        <f t="shared" si="108"/>
        <v>0</v>
      </c>
      <c r="R606" s="68">
        <f t="shared" si="104"/>
        <v>49.596000000000004</v>
      </c>
      <c r="S606" s="68">
        <f t="shared" si="100"/>
        <v>0</v>
      </c>
      <c r="T606" s="68">
        <f t="shared" si="105"/>
        <v>0</v>
      </c>
    </row>
    <row r="607" spans="1:20" x14ac:dyDescent="0.35">
      <c r="A607" s="63">
        <v>45714.083333331873</v>
      </c>
      <c r="B607" s="46">
        <v>574.245</v>
      </c>
      <c r="C607" s="46">
        <v>16108.9007913</v>
      </c>
      <c r="D607" s="66">
        <v>0</v>
      </c>
      <c r="E607" s="66">
        <v>0</v>
      </c>
      <c r="F607" s="19">
        <f t="shared" si="107"/>
        <v>574.245</v>
      </c>
      <c r="G607" s="19">
        <f t="shared" si="107"/>
        <v>16108.9007913</v>
      </c>
      <c r="H607" s="67">
        <v>0</v>
      </c>
      <c r="I607" s="34">
        <f t="shared" si="101"/>
        <v>574.245</v>
      </c>
      <c r="J607" s="68">
        <f t="shared" si="102"/>
        <v>28.052313544393073</v>
      </c>
      <c r="K607" s="110">
        <v>3.99</v>
      </c>
      <c r="L607" s="68">
        <f t="shared" si="103"/>
        <v>49.596000000000004</v>
      </c>
      <c r="M607" s="68">
        <f t="shared" si="108"/>
        <v>49.564706644968119</v>
      </c>
      <c r="N607" s="68">
        <f t="shared" si="108"/>
        <v>45.190892753706514</v>
      </c>
      <c r="O607" s="68">
        <f t="shared" si="108"/>
        <v>43.26533570177984</v>
      </c>
      <c r="P607" s="68">
        <f t="shared" si="108"/>
        <v>0</v>
      </c>
      <c r="Q607" s="68">
        <f t="shared" si="108"/>
        <v>0</v>
      </c>
      <c r="R607" s="68">
        <f t="shared" si="104"/>
        <v>49.596000000000004</v>
      </c>
      <c r="S607" s="68">
        <f t="shared" si="100"/>
        <v>0</v>
      </c>
      <c r="T607" s="68">
        <f t="shared" si="105"/>
        <v>0</v>
      </c>
    </row>
    <row r="608" spans="1:20" x14ac:dyDescent="0.35">
      <c r="A608" s="63">
        <v>45714.124999998538</v>
      </c>
      <c r="B608" s="46">
        <v>596.93799999999999</v>
      </c>
      <c r="C608" s="46">
        <v>15907.46056944</v>
      </c>
      <c r="D608" s="66">
        <v>0</v>
      </c>
      <c r="E608" s="66">
        <v>0</v>
      </c>
      <c r="F608" s="19">
        <f t="shared" si="107"/>
        <v>596.93799999999999</v>
      </c>
      <c r="G608" s="19">
        <f t="shared" si="107"/>
        <v>15907.46056944</v>
      </c>
      <c r="H608" s="67">
        <v>0</v>
      </c>
      <c r="I608" s="34">
        <f t="shared" si="101"/>
        <v>596.93799999999999</v>
      </c>
      <c r="J608" s="68">
        <f t="shared" si="102"/>
        <v>26.648430104030904</v>
      </c>
      <c r="K608" s="110">
        <v>3.99</v>
      </c>
      <c r="L608" s="68">
        <f t="shared" si="103"/>
        <v>49.596000000000004</v>
      </c>
      <c r="M608" s="68">
        <f t="shared" si="108"/>
        <v>49.564706644968119</v>
      </c>
      <c r="N608" s="68">
        <f t="shared" si="108"/>
        <v>45.190892753706514</v>
      </c>
      <c r="O608" s="68">
        <f t="shared" si="108"/>
        <v>43.26533570177984</v>
      </c>
      <c r="P608" s="68">
        <f t="shared" si="108"/>
        <v>0</v>
      </c>
      <c r="Q608" s="68">
        <f t="shared" si="108"/>
        <v>0</v>
      </c>
      <c r="R608" s="68">
        <f t="shared" si="104"/>
        <v>49.596000000000004</v>
      </c>
      <c r="S608" s="68">
        <f t="shared" si="100"/>
        <v>0</v>
      </c>
      <c r="T608" s="68">
        <f t="shared" si="105"/>
        <v>0</v>
      </c>
    </row>
    <row r="609" spans="1:20" x14ac:dyDescent="0.35">
      <c r="A609" s="63">
        <v>45714.166666665202</v>
      </c>
      <c r="B609" s="46">
        <v>612.01900000000001</v>
      </c>
      <c r="C609" s="46">
        <v>16760.80416887</v>
      </c>
      <c r="D609" s="66">
        <v>0</v>
      </c>
      <c r="E609" s="66">
        <v>0</v>
      </c>
      <c r="F609" s="19">
        <f t="shared" si="107"/>
        <v>612.01900000000001</v>
      </c>
      <c r="G609" s="19">
        <f t="shared" si="107"/>
        <v>16760.80416887</v>
      </c>
      <c r="H609" s="67">
        <v>0</v>
      </c>
      <c r="I609" s="34">
        <f t="shared" si="101"/>
        <v>612.01900000000001</v>
      </c>
      <c r="J609" s="68">
        <f t="shared" si="102"/>
        <v>27.386084694870583</v>
      </c>
      <c r="K609" s="110">
        <v>3.99</v>
      </c>
      <c r="L609" s="68">
        <f t="shared" si="103"/>
        <v>49.596000000000004</v>
      </c>
      <c r="M609" s="68">
        <f t="shared" si="108"/>
        <v>49.564706644968119</v>
      </c>
      <c r="N609" s="68">
        <f t="shared" si="108"/>
        <v>45.190892753706514</v>
      </c>
      <c r="O609" s="68">
        <f t="shared" si="108"/>
        <v>43.26533570177984</v>
      </c>
      <c r="P609" s="68">
        <f t="shared" si="108"/>
        <v>0</v>
      </c>
      <c r="Q609" s="68">
        <f t="shared" si="108"/>
        <v>0</v>
      </c>
      <c r="R609" s="68">
        <f t="shared" si="104"/>
        <v>49.596000000000004</v>
      </c>
      <c r="S609" s="68">
        <f t="shared" si="100"/>
        <v>0</v>
      </c>
      <c r="T609" s="68">
        <f t="shared" si="105"/>
        <v>0</v>
      </c>
    </row>
    <row r="610" spans="1:20" x14ac:dyDescent="0.35">
      <c r="A610" s="63">
        <v>45714.208333331866</v>
      </c>
      <c r="B610" s="46">
        <v>610.61800000000005</v>
      </c>
      <c r="C610" s="46">
        <v>17843.927234220002</v>
      </c>
      <c r="D610" s="66">
        <v>0</v>
      </c>
      <c r="E610" s="66">
        <v>0</v>
      </c>
      <c r="F610" s="19">
        <f t="shared" si="107"/>
        <v>610.61800000000005</v>
      </c>
      <c r="G610" s="19">
        <f t="shared" si="107"/>
        <v>17843.927234220002</v>
      </c>
      <c r="H610" s="67">
        <v>0</v>
      </c>
      <c r="I610" s="34">
        <f t="shared" si="101"/>
        <v>610.61800000000005</v>
      </c>
      <c r="J610" s="68">
        <f t="shared" si="102"/>
        <v>29.222733745516837</v>
      </c>
      <c r="K610" s="110">
        <v>3.99</v>
      </c>
      <c r="L610" s="68">
        <f t="shared" si="103"/>
        <v>49.596000000000004</v>
      </c>
      <c r="M610" s="68">
        <f t="shared" si="108"/>
        <v>49.564706644968119</v>
      </c>
      <c r="N610" s="68">
        <f t="shared" si="108"/>
        <v>45.190892753706514</v>
      </c>
      <c r="O610" s="68">
        <f t="shared" si="108"/>
        <v>43.26533570177984</v>
      </c>
      <c r="P610" s="68">
        <f t="shared" si="108"/>
        <v>0</v>
      </c>
      <c r="Q610" s="68">
        <f t="shared" si="108"/>
        <v>0</v>
      </c>
      <c r="R610" s="68">
        <f t="shared" si="104"/>
        <v>49.596000000000004</v>
      </c>
      <c r="S610" s="68">
        <f t="shared" si="100"/>
        <v>0</v>
      </c>
      <c r="T610" s="68">
        <f t="shared" si="105"/>
        <v>0</v>
      </c>
    </row>
    <row r="611" spans="1:20" x14ac:dyDescent="0.35">
      <c r="A611" s="63">
        <v>45714.24999999853</v>
      </c>
      <c r="B611" s="46">
        <v>645.46</v>
      </c>
      <c r="C611" s="46">
        <v>22583.414932</v>
      </c>
      <c r="D611" s="66">
        <v>0</v>
      </c>
      <c r="E611" s="66">
        <v>0</v>
      </c>
      <c r="F611" s="19">
        <f t="shared" si="107"/>
        <v>645.46</v>
      </c>
      <c r="G611" s="19">
        <f t="shared" si="107"/>
        <v>22583.414932</v>
      </c>
      <c r="H611" s="67">
        <v>0</v>
      </c>
      <c r="I611" s="34">
        <f t="shared" si="101"/>
        <v>645.46</v>
      </c>
      <c r="J611" s="68">
        <f t="shared" si="102"/>
        <v>34.988093657236696</v>
      </c>
      <c r="K611" s="110">
        <v>3.99</v>
      </c>
      <c r="L611" s="68">
        <f t="shared" si="103"/>
        <v>49.596000000000004</v>
      </c>
      <c r="M611" s="68">
        <f t="shared" si="108"/>
        <v>49.564706644968119</v>
      </c>
      <c r="N611" s="68">
        <f t="shared" si="108"/>
        <v>45.190892753706514</v>
      </c>
      <c r="O611" s="68">
        <f t="shared" si="108"/>
        <v>43.26533570177984</v>
      </c>
      <c r="P611" s="68">
        <f t="shared" si="108"/>
        <v>0</v>
      </c>
      <c r="Q611" s="68">
        <f t="shared" si="108"/>
        <v>0</v>
      </c>
      <c r="R611" s="68">
        <f t="shared" si="104"/>
        <v>49.596000000000004</v>
      </c>
      <c r="S611" s="68">
        <f t="shared" si="100"/>
        <v>0</v>
      </c>
      <c r="T611" s="68">
        <f t="shared" si="105"/>
        <v>0</v>
      </c>
    </row>
    <row r="612" spans="1:20" x14ac:dyDescent="0.35">
      <c r="A612" s="63">
        <v>45714.291666665194</v>
      </c>
      <c r="B612" s="46">
        <v>708.84799999999996</v>
      </c>
      <c r="C612" s="46">
        <v>41007.141752160001</v>
      </c>
      <c r="D612" s="66">
        <v>0</v>
      </c>
      <c r="E612" s="66">
        <v>0</v>
      </c>
      <c r="F612" s="19">
        <f t="shared" si="107"/>
        <v>708.84799999999996</v>
      </c>
      <c r="G612" s="19">
        <f t="shared" si="107"/>
        <v>41007.141752160001</v>
      </c>
      <c r="H612" s="67">
        <v>0</v>
      </c>
      <c r="I612" s="34">
        <f t="shared" si="101"/>
        <v>708.84799999999996</v>
      </c>
      <c r="J612" s="68">
        <f t="shared" si="102"/>
        <v>57.850401993318741</v>
      </c>
      <c r="K612" s="110">
        <v>3.99</v>
      </c>
      <c r="L612" s="68">
        <f t="shared" si="103"/>
        <v>49.596000000000004</v>
      </c>
      <c r="M612" s="68">
        <f t="shared" si="108"/>
        <v>49.564706644968119</v>
      </c>
      <c r="N612" s="68">
        <f t="shared" si="108"/>
        <v>45.190892753706514</v>
      </c>
      <c r="O612" s="68">
        <f t="shared" si="108"/>
        <v>43.26533570177984</v>
      </c>
      <c r="P612" s="68">
        <f t="shared" si="108"/>
        <v>0</v>
      </c>
      <c r="Q612" s="68">
        <f t="shared" si="108"/>
        <v>0</v>
      </c>
      <c r="R612" s="68">
        <f t="shared" si="104"/>
        <v>49.596000000000004</v>
      </c>
      <c r="S612" s="68">
        <f t="shared" si="100"/>
        <v>8.2544019933187371</v>
      </c>
      <c r="T612" s="68">
        <f t="shared" si="105"/>
        <v>5851.1163441600002</v>
      </c>
    </row>
    <row r="613" spans="1:20" x14ac:dyDescent="0.35">
      <c r="A613" s="63">
        <v>45714.333333331859</v>
      </c>
      <c r="B613" s="46">
        <v>710.34999999999991</v>
      </c>
      <c r="C613" s="46">
        <v>36913.544257000001</v>
      </c>
      <c r="D613" s="66">
        <v>0</v>
      </c>
      <c r="E613" s="66">
        <v>0</v>
      </c>
      <c r="F613" s="19">
        <f t="shared" si="107"/>
        <v>710.34999999999991</v>
      </c>
      <c r="G613" s="19">
        <f t="shared" si="107"/>
        <v>36913.544257000001</v>
      </c>
      <c r="H613" s="67">
        <v>0</v>
      </c>
      <c r="I613" s="34">
        <f t="shared" si="101"/>
        <v>710.34999999999991</v>
      </c>
      <c r="J613" s="68">
        <f t="shared" si="102"/>
        <v>51.965290711621037</v>
      </c>
      <c r="K613" s="110">
        <v>3.99</v>
      </c>
      <c r="L613" s="68">
        <f t="shared" si="103"/>
        <v>49.596000000000004</v>
      </c>
      <c r="M613" s="68">
        <f t="shared" si="108"/>
        <v>49.564706644968119</v>
      </c>
      <c r="N613" s="68">
        <f t="shared" si="108"/>
        <v>45.190892753706514</v>
      </c>
      <c r="O613" s="68">
        <f t="shared" si="108"/>
        <v>43.26533570177984</v>
      </c>
      <c r="P613" s="68">
        <f t="shared" si="108"/>
        <v>0</v>
      </c>
      <c r="Q613" s="68">
        <f t="shared" si="108"/>
        <v>0</v>
      </c>
      <c r="R613" s="68">
        <f t="shared" si="104"/>
        <v>49.596000000000004</v>
      </c>
      <c r="S613" s="68">
        <f t="shared" si="100"/>
        <v>2.3692907116210336</v>
      </c>
      <c r="T613" s="68">
        <f t="shared" si="105"/>
        <v>1683.025657000001</v>
      </c>
    </row>
    <row r="614" spans="1:20" x14ac:dyDescent="0.35">
      <c r="A614" s="63">
        <v>45714.374999998523</v>
      </c>
      <c r="B614" s="46">
        <v>751.19200000000001</v>
      </c>
      <c r="C614" s="46">
        <v>23617.76332804</v>
      </c>
      <c r="D614" s="66">
        <v>0</v>
      </c>
      <c r="E614" s="66">
        <v>0</v>
      </c>
      <c r="F614" s="19">
        <f t="shared" si="107"/>
        <v>751.19200000000001</v>
      </c>
      <c r="G614" s="19">
        <f t="shared" si="107"/>
        <v>23617.76332804</v>
      </c>
      <c r="H614" s="67">
        <v>0</v>
      </c>
      <c r="I614" s="34">
        <f t="shared" si="101"/>
        <v>751.19200000000001</v>
      </c>
      <c r="J614" s="68">
        <f t="shared" si="102"/>
        <v>31.440381857155028</v>
      </c>
      <c r="K614" s="110">
        <v>3.99</v>
      </c>
      <c r="L614" s="68">
        <f t="shared" si="103"/>
        <v>49.596000000000004</v>
      </c>
      <c r="M614" s="68">
        <f t="shared" si="108"/>
        <v>49.564706644968119</v>
      </c>
      <c r="N614" s="68">
        <f t="shared" si="108"/>
        <v>45.190892753706514</v>
      </c>
      <c r="O614" s="68">
        <f t="shared" si="108"/>
        <v>43.26533570177984</v>
      </c>
      <c r="P614" s="68">
        <f t="shared" si="108"/>
        <v>0</v>
      </c>
      <c r="Q614" s="68">
        <f t="shared" si="108"/>
        <v>0</v>
      </c>
      <c r="R614" s="68">
        <f t="shared" si="104"/>
        <v>49.596000000000004</v>
      </c>
      <c r="S614" s="68">
        <f t="shared" si="100"/>
        <v>0</v>
      </c>
      <c r="T614" s="68">
        <f t="shared" si="105"/>
        <v>0</v>
      </c>
    </row>
    <row r="615" spans="1:20" x14ac:dyDescent="0.35">
      <c r="A615" s="63">
        <v>45714.416666665187</v>
      </c>
      <c r="B615" s="46">
        <v>704.05499999999995</v>
      </c>
      <c r="C615" s="46">
        <v>20155.837749049999</v>
      </c>
      <c r="D615" s="66">
        <v>0</v>
      </c>
      <c r="E615" s="66">
        <v>0</v>
      </c>
      <c r="F615" s="19">
        <f t="shared" si="107"/>
        <v>704.05499999999995</v>
      </c>
      <c r="G615" s="19">
        <f t="shared" si="107"/>
        <v>20155.837749049999</v>
      </c>
      <c r="H615" s="67">
        <v>0</v>
      </c>
      <c r="I615" s="34">
        <f t="shared" si="101"/>
        <v>704.05499999999995</v>
      </c>
      <c r="J615" s="68">
        <f t="shared" si="102"/>
        <v>28.628214768803574</v>
      </c>
      <c r="K615" s="110">
        <v>3.99</v>
      </c>
      <c r="L615" s="68">
        <f t="shared" si="103"/>
        <v>49.596000000000004</v>
      </c>
      <c r="M615" s="68">
        <f t="shared" si="108"/>
        <v>49.564706644968119</v>
      </c>
      <c r="N615" s="68">
        <f t="shared" si="108"/>
        <v>45.190892753706514</v>
      </c>
      <c r="O615" s="68">
        <f t="shared" si="108"/>
        <v>43.26533570177984</v>
      </c>
      <c r="P615" s="68">
        <f t="shared" si="108"/>
        <v>0</v>
      </c>
      <c r="Q615" s="68">
        <f t="shared" si="108"/>
        <v>0</v>
      </c>
      <c r="R615" s="68">
        <f t="shared" si="104"/>
        <v>49.596000000000004</v>
      </c>
      <c r="S615" s="68">
        <f t="shared" si="100"/>
        <v>0</v>
      </c>
      <c r="T615" s="68">
        <f t="shared" si="105"/>
        <v>0</v>
      </c>
    </row>
    <row r="616" spans="1:20" x14ac:dyDescent="0.35">
      <c r="A616" s="63">
        <v>45714.458333331851</v>
      </c>
      <c r="B616" s="46">
        <v>635.50200000000007</v>
      </c>
      <c r="C616" s="46">
        <v>18850.317650240002</v>
      </c>
      <c r="D616" s="66">
        <v>0</v>
      </c>
      <c r="E616" s="66">
        <v>0</v>
      </c>
      <c r="F616" s="19">
        <f t="shared" si="107"/>
        <v>635.50200000000007</v>
      </c>
      <c r="G616" s="19">
        <f t="shared" si="107"/>
        <v>18850.317650240002</v>
      </c>
      <c r="H616" s="67">
        <v>0</v>
      </c>
      <c r="I616" s="34">
        <f t="shared" si="101"/>
        <v>635.50200000000007</v>
      </c>
      <c r="J616" s="68">
        <f t="shared" si="102"/>
        <v>29.662090206230666</v>
      </c>
      <c r="K616" s="110">
        <v>3.99</v>
      </c>
      <c r="L616" s="68">
        <f t="shared" si="103"/>
        <v>49.596000000000004</v>
      </c>
      <c r="M616" s="68">
        <f t="shared" ref="M616:Q631" si="109">M615</f>
        <v>49.564706644968119</v>
      </c>
      <c r="N616" s="68">
        <f t="shared" si="109"/>
        <v>45.190892753706514</v>
      </c>
      <c r="O616" s="68">
        <f t="shared" si="109"/>
        <v>43.26533570177984</v>
      </c>
      <c r="P616" s="68">
        <f t="shared" si="109"/>
        <v>0</v>
      </c>
      <c r="Q616" s="68">
        <f t="shared" si="109"/>
        <v>0</v>
      </c>
      <c r="R616" s="68">
        <f t="shared" si="104"/>
        <v>49.596000000000004</v>
      </c>
      <c r="S616" s="68">
        <f t="shared" si="100"/>
        <v>0</v>
      </c>
      <c r="T616" s="68">
        <f t="shared" si="105"/>
        <v>0</v>
      </c>
    </row>
    <row r="617" spans="1:20" x14ac:dyDescent="0.35">
      <c r="A617" s="63">
        <v>45714.499999998516</v>
      </c>
      <c r="B617" s="46">
        <v>593.6</v>
      </c>
      <c r="C617" s="46">
        <v>16650.48</v>
      </c>
      <c r="D617" s="66">
        <v>5.4569999999999999</v>
      </c>
      <c r="E617" s="66">
        <v>153.06899999999999</v>
      </c>
      <c r="F617" s="19">
        <f t="shared" si="107"/>
        <v>588.14300000000003</v>
      </c>
      <c r="G617" s="19">
        <f t="shared" si="107"/>
        <v>16497.411</v>
      </c>
      <c r="H617" s="67">
        <v>0</v>
      </c>
      <c r="I617" s="34">
        <f t="shared" si="101"/>
        <v>588.14300000000003</v>
      </c>
      <c r="J617" s="68">
        <f t="shared" si="102"/>
        <v>28.049999744959983</v>
      </c>
      <c r="K617" s="110">
        <v>3.99</v>
      </c>
      <c r="L617" s="68">
        <f t="shared" si="103"/>
        <v>49.596000000000004</v>
      </c>
      <c r="M617" s="68">
        <f t="shared" si="109"/>
        <v>49.564706644968119</v>
      </c>
      <c r="N617" s="68">
        <f t="shared" si="109"/>
        <v>45.190892753706514</v>
      </c>
      <c r="O617" s="68">
        <f t="shared" si="109"/>
        <v>43.26533570177984</v>
      </c>
      <c r="P617" s="68">
        <f t="shared" si="109"/>
        <v>0</v>
      </c>
      <c r="Q617" s="68">
        <f t="shared" si="109"/>
        <v>0</v>
      </c>
      <c r="R617" s="68">
        <f t="shared" si="104"/>
        <v>49.596000000000004</v>
      </c>
      <c r="S617" s="68">
        <f t="shared" si="100"/>
        <v>0</v>
      </c>
      <c r="T617" s="68">
        <f t="shared" si="105"/>
        <v>0</v>
      </c>
    </row>
    <row r="618" spans="1:20" x14ac:dyDescent="0.35">
      <c r="A618" s="63">
        <v>45714.54166666518</v>
      </c>
      <c r="B618" s="46">
        <v>556.79999999999995</v>
      </c>
      <c r="C618" s="46">
        <v>15389.951999999999</v>
      </c>
      <c r="D618" s="66">
        <v>2.4700000000000002</v>
      </c>
      <c r="E618" s="66">
        <v>68.271000000000001</v>
      </c>
      <c r="F618" s="19">
        <f t="shared" si="107"/>
        <v>554.32999999999993</v>
      </c>
      <c r="G618" s="19">
        <f t="shared" si="107"/>
        <v>15321.680999999999</v>
      </c>
      <c r="H618" s="67">
        <v>0</v>
      </c>
      <c r="I618" s="34">
        <f t="shared" si="101"/>
        <v>554.32999999999993</v>
      </c>
      <c r="J618" s="68">
        <f t="shared" si="102"/>
        <v>27.639999639204085</v>
      </c>
      <c r="K618" s="110">
        <v>3.99</v>
      </c>
      <c r="L618" s="68">
        <f t="shared" si="103"/>
        <v>49.596000000000004</v>
      </c>
      <c r="M618" s="68">
        <f t="shared" si="109"/>
        <v>49.564706644968119</v>
      </c>
      <c r="N618" s="68">
        <f t="shared" si="109"/>
        <v>45.190892753706514</v>
      </c>
      <c r="O618" s="68">
        <f t="shared" si="109"/>
        <v>43.26533570177984</v>
      </c>
      <c r="P618" s="68">
        <f t="shared" si="109"/>
        <v>0</v>
      </c>
      <c r="Q618" s="68">
        <f t="shared" si="109"/>
        <v>0</v>
      </c>
      <c r="R618" s="68">
        <f t="shared" si="104"/>
        <v>49.596000000000004</v>
      </c>
      <c r="S618" s="68">
        <f t="shared" si="100"/>
        <v>0</v>
      </c>
      <c r="T618" s="68">
        <f t="shared" si="105"/>
        <v>0</v>
      </c>
    </row>
    <row r="619" spans="1:20" x14ac:dyDescent="0.35">
      <c r="A619" s="63">
        <v>45714.583333331844</v>
      </c>
      <c r="B619" s="46">
        <v>546.9</v>
      </c>
      <c r="C619" s="46">
        <v>14755.361999999999</v>
      </c>
      <c r="D619" s="66">
        <v>11.368</v>
      </c>
      <c r="E619" s="66">
        <v>306.709</v>
      </c>
      <c r="F619" s="19">
        <f t="shared" si="107"/>
        <v>535.53199999999993</v>
      </c>
      <c r="G619" s="19">
        <f t="shared" si="107"/>
        <v>14448.652999999998</v>
      </c>
      <c r="H619" s="67">
        <v>0</v>
      </c>
      <c r="I619" s="34">
        <f t="shared" si="101"/>
        <v>535.53199999999993</v>
      </c>
      <c r="J619" s="68">
        <f t="shared" si="102"/>
        <v>26.979999327771264</v>
      </c>
      <c r="K619" s="110">
        <v>3.99</v>
      </c>
      <c r="L619" s="68">
        <f t="shared" si="103"/>
        <v>49.596000000000004</v>
      </c>
      <c r="M619" s="68">
        <f t="shared" si="109"/>
        <v>49.564706644968119</v>
      </c>
      <c r="N619" s="68">
        <f t="shared" si="109"/>
        <v>45.190892753706514</v>
      </c>
      <c r="O619" s="68">
        <f t="shared" si="109"/>
        <v>43.26533570177984</v>
      </c>
      <c r="P619" s="68">
        <f t="shared" si="109"/>
        <v>0</v>
      </c>
      <c r="Q619" s="68">
        <f t="shared" si="109"/>
        <v>0</v>
      </c>
      <c r="R619" s="68">
        <f t="shared" si="104"/>
        <v>49.596000000000004</v>
      </c>
      <c r="S619" s="68">
        <f t="shared" si="100"/>
        <v>0</v>
      </c>
      <c r="T619" s="68">
        <f t="shared" si="105"/>
        <v>0</v>
      </c>
    </row>
    <row r="620" spans="1:20" x14ac:dyDescent="0.35">
      <c r="A620" s="63">
        <v>45714.624999998508</v>
      </c>
      <c r="B620" s="46">
        <v>534.70000000000005</v>
      </c>
      <c r="C620" s="46">
        <v>14083.998</v>
      </c>
      <c r="D620" s="66">
        <v>13.169</v>
      </c>
      <c r="E620" s="66">
        <v>346.87099999999998</v>
      </c>
      <c r="F620" s="19">
        <f t="shared" si="107"/>
        <v>521.53100000000006</v>
      </c>
      <c r="G620" s="19">
        <f t="shared" si="107"/>
        <v>13737.127</v>
      </c>
      <c r="H620" s="67">
        <v>0</v>
      </c>
      <c r="I620" s="34">
        <f t="shared" si="101"/>
        <v>521.53100000000006</v>
      </c>
      <c r="J620" s="68">
        <f t="shared" si="102"/>
        <v>26.340000882018515</v>
      </c>
      <c r="K620" s="110">
        <v>3.99</v>
      </c>
      <c r="L620" s="68">
        <f t="shared" si="103"/>
        <v>49.596000000000004</v>
      </c>
      <c r="M620" s="68">
        <f t="shared" si="109"/>
        <v>49.564706644968119</v>
      </c>
      <c r="N620" s="68">
        <f t="shared" si="109"/>
        <v>45.190892753706514</v>
      </c>
      <c r="O620" s="68">
        <f t="shared" si="109"/>
        <v>43.26533570177984</v>
      </c>
      <c r="P620" s="68">
        <f t="shared" si="109"/>
        <v>0</v>
      </c>
      <c r="Q620" s="68">
        <f t="shared" si="109"/>
        <v>0</v>
      </c>
      <c r="R620" s="68">
        <f t="shared" si="104"/>
        <v>49.596000000000004</v>
      </c>
      <c r="S620" s="68">
        <f t="shared" si="100"/>
        <v>0</v>
      </c>
      <c r="T620" s="68">
        <f t="shared" si="105"/>
        <v>0</v>
      </c>
    </row>
    <row r="621" spans="1:20" x14ac:dyDescent="0.35">
      <c r="A621" s="63">
        <v>45714.666666665173</v>
      </c>
      <c r="B621" s="46">
        <v>509.3</v>
      </c>
      <c r="C621" s="46">
        <v>13639.054</v>
      </c>
      <c r="D621" s="66">
        <v>0</v>
      </c>
      <c r="E621" s="66">
        <v>0</v>
      </c>
      <c r="F621" s="19">
        <f t="shared" si="107"/>
        <v>509.3</v>
      </c>
      <c r="G621" s="19">
        <f t="shared" si="107"/>
        <v>13639.054</v>
      </c>
      <c r="H621" s="67">
        <v>0</v>
      </c>
      <c r="I621" s="34">
        <f t="shared" si="101"/>
        <v>509.3</v>
      </c>
      <c r="J621" s="68">
        <f t="shared" si="102"/>
        <v>26.78</v>
      </c>
      <c r="K621" s="110">
        <v>3.99</v>
      </c>
      <c r="L621" s="68">
        <f t="shared" si="103"/>
        <v>49.596000000000004</v>
      </c>
      <c r="M621" s="68">
        <f t="shared" si="109"/>
        <v>49.564706644968119</v>
      </c>
      <c r="N621" s="68">
        <f t="shared" si="109"/>
        <v>45.190892753706514</v>
      </c>
      <c r="O621" s="68">
        <f t="shared" si="109"/>
        <v>43.26533570177984</v>
      </c>
      <c r="P621" s="68">
        <f t="shared" si="109"/>
        <v>0</v>
      </c>
      <c r="Q621" s="68">
        <f t="shared" si="109"/>
        <v>0</v>
      </c>
      <c r="R621" s="68">
        <f t="shared" si="104"/>
        <v>49.596000000000004</v>
      </c>
      <c r="S621" s="68">
        <f t="shared" si="100"/>
        <v>0</v>
      </c>
      <c r="T621" s="68">
        <f t="shared" si="105"/>
        <v>0</v>
      </c>
    </row>
    <row r="622" spans="1:20" x14ac:dyDescent="0.35">
      <c r="A622" s="63">
        <v>45714.708333331837</v>
      </c>
      <c r="B622" s="46">
        <v>496.5</v>
      </c>
      <c r="C622" s="46">
        <v>13981.44</v>
      </c>
      <c r="D622" s="66">
        <v>0</v>
      </c>
      <c r="E622" s="66">
        <v>0</v>
      </c>
      <c r="F622" s="19">
        <f t="shared" si="107"/>
        <v>496.5</v>
      </c>
      <c r="G622" s="19">
        <f t="shared" si="107"/>
        <v>13981.44</v>
      </c>
      <c r="H622" s="67">
        <v>0</v>
      </c>
      <c r="I622" s="34">
        <f t="shared" si="101"/>
        <v>496.5</v>
      </c>
      <c r="J622" s="68">
        <f t="shared" si="102"/>
        <v>28.16</v>
      </c>
      <c r="K622" s="110">
        <v>3.99</v>
      </c>
      <c r="L622" s="68">
        <f t="shared" si="103"/>
        <v>49.596000000000004</v>
      </c>
      <c r="M622" s="68">
        <f t="shared" si="109"/>
        <v>49.564706644968119</v>
      </c>
      <c r="N622" s="68">
        <f t="shared" si="109"/>
        <v>45.190892753706514</v>
      </c>
      <c r="O622" s="68">
        <f t="shared" si="109"/>
        <v>43.26533570177984</v>
      </c>
      <c r="P622" s="68">
        <f t="shared" si="109"/>
        <v>0</v>
      </c>
      <c r="Q622" s="68">
        <f t="shared" si="109"/>
        <v>0</v>
      </c>
      <c r="R622" s="68">
        <f t="shared" si="104"/>
        <v>49.596000000000004</v>
      </c>
      <c r="S622" s="68">
        <f t="shared" si="100"/>
        <v>0</v>
      </c>
      <c r="T622" s="68">
        <f t="shared" si="105"/>
        <v>0</v>
      </c>
    </row>
    <row r="623" spans="1:20" x14ac:dyDescent="0.35">
      <c r="A623" s="63">
        <v>45714.749999998501</v>
      </c>
      <c r="B623" s="46">
        <v>418.69600000000003</v>
      </c>
      <c r="C623" s="46">
        <v>16482.32100896</v>
      </c>
      <c r="D623" s="66">
        <v>0</v>
      </c>
      <c r="E623" s="66">
        <v>0</v>
      </c>
      <c r="F623" s="19">
        <f t="shared" si="107"/>
        <v>418.69600000000003</v>
      </c>
      <c r="G623" s="19">
        <f t="shared" si="107"/>
        <v>16482.32100896</v>
      </c>
      <c r="H623" s="67">
        <v>0</v>
      </c>
      <c r="I623" s="34">
        <f t="shared" si="101"/>
        <v>418.69600000000003</v>
      </c>
      <c r="J623" s="68">
        <f t="shared" si="102"/>
        <v>39.365843019661042</v>
      </c>
      <c r="K623" s="110">
        <v>3.99</v>
      </c>
      <c r="L623" s="68">
        <f t="shared" si="103"/>
        <v>49.596000000000004</v>
      </c>
      <c r="M623" s="68">
        <f t="shared" si="109"/>
        <v>49.564706644968119</v>
      </c>
      <c r="N623" s="68">
        <f t="shared" si="109"/>
        <v>45.190892753706514</v>
      </c>
      <c r="O623" s="68">
        <f t="shared" si="109"/>
        <v>43.26533570177984</v>
      </c>
      <c r="P623" s="68">
        <f t="shared" si="109"/>
        <v>0</v>
      </c>
      <c r="Q623" s="68">
        <f t="shared" si="109"/>
        <v>0</v>
      </c>
      <c r="R623" s="68">
        <f t="shared" si="104"/>
        <v>49.596000000000004</v>
      </c>
      <c r="S623" s="68">
        <f t="shared" si="100"/>
        <v>0</v>
      </c>
      <c r="T623" s="68">
        <f t="shared" si="105"/>
        <v>0</v>
      </c>
    </row>
    <row r="624" spans="1:20" x14ac:dyDescent="0.35">
      <c r="A624" s="63">
        <v>45714.791666665165</v>
      </c>
      <c r="B624" s="46">
        <v>350</v>
      </c>
      <c r="C624" s="46">
        <v>16460.170472000002</v>
      </c>
      <c r="D624" s="66">
        <v>0</v>
      </c>
      <c r="E624" s="66">
        <v>0</v>
      </c>
      <c r="F624" s="19">
        <f t="shared" si="107"/>
        <v>350</v>
      </c>
      <c r="G624" s="19">
        <f t="shared" si="107"/>
        <v>16460.170472000002</v>
      </c>
      <c r="H624" s="67">
        <v>0</v>
      </c>
      <c r="I624" s="34">
        <f t="shared" si="101"/>
        <v>350</v>
      </c>
      <c r="J624" s="68">
        <f t="shared" si="102"/>
        <v>47.029058491428579</v>
      </c>
      <c r="K624" s="110">
        <v>3.99</v>
      </c>
      <c r="L624" s="68">
        <f t="shared" si="103"/>
        <v>49.596000000000004</v>
      </c>
      <c r="M624" s="68">
        <f t="shared" si="109"/>
        <v>49.564706644968119</v>
      </c>
      <c r="N624" s="68">
        <f t="shared" si="109"/>
        <v>45.190892753706514</v>
      </c>
      <c r="O624" s="68">
        <f t="shared" si="109"/>
        <v>43.26533570177984</v>
      </c>
      <c r="P624" s="68">
        <f t="shared" si="109"/>
        <v>0</v>
      </c>
      <c r="Q624" s="68">
        <f t="shared" si="109"/>
        <v>0</v>
      </c>
      <c r="R624" s="68">
        <f t="shared" si="104"/>
        <v>49.596000000000004</v>
      </c>
      <c r="S624" s="68">
        <f t="shared" si="100"/>
        <v>0</v>
      </c>
      <c r="T624" s="68">
        <f t="shared" si="105"/>
        <v>0</v>
      </c>
    </row>
    <row r="625" spans="1:20" x14ac:dyDescent="0.35">
      <c r="A625" s="63">
        <v>45714.83333333183</v>
      </c>
      <c r="B625" s="46">
        <v>377.4</v>
      </c>
      <c r="C625" s="46">
        <v>14144.951999999999</v>
      </c>
      <c r="D625" s="66">
        <v>0</v>
      </c>
      <c r="E625" s="66">
        <v>0</v>
      </c>
      <c r="F625" s="19">
        <f t="shared" si="107"/>
        <v>377.4</v>
      </c>
      <c r="G625" s="19">
        <f t="shared" si="107"/>
        <v>14144.951999999999</v>
      </c>
      <c r="H625" s="67">
        <v>0</v>
      </c>
      <c r="I625" s="34">
        <f t="shared" si="101"/>
        <v>377.4</v>
      </c>
      <c r="J625" s="68">
        <f t="shared" si="102"/>
        <v>37.480000000000004</v>
      </c>
      <c r="K625" s="110">
        <v>3.99</v>
      </c>
      <c r="L625" s="68">
        <f t="shared" si="103"/>
        <v>49.596000000000004</v>
      </c>
      <c r="M625" s="68">
        <f t="shared" si="109"/>
        <v>49.564706644968119</v>
      </c>
      <c r="N625" s="68">
        <f t="shared" si="109"/>
        <v>45.190892753706514</v>
      </c>
      <c r="O625" s="68">
        <f t="shared" si="109"/>
        <v>43.26533570177984</v>
      </c>
      <c r="P625" s="68">
        <f t="shared" si="109"/>
        <v>0</v>
      </c>
      <c r="Q625" s="68">
        <f t="shared" si="109"/>
        <v>0</v>
      </c>
      <c r="R625" s="68">
        <f t="shared" si="104"/>
        <v>49.596000000000004</v>
      </c>
      <c r="S625" s="68">
        <f t="shared" si="100"/>
        <v>0</v>
      </c>
      <c r="T625" s="68">
        <f t="shared" si="105"/>
        <v>0</v>
      </c>
    </row>
    <row r="626" spans="1:20" x14ac:dyDescent="0.35">
      <c r="A626" s="63">
        <v>45714.874999998494</v>
      </c>
      <c r="B626" s="46">
        <v>481.7</v>
      </c>
      <c r="C626" s="46">
        <v>16970.291000000001</v>
      </c>
      <c r="D626" s="66">
        <v>0</v>
      </c>
      <c r="E626" s="66">
        <v>0</v>
      </c>
      <c r="F626" s="19">
        <f t="shared" si="107"/>
        <v>481.7</v>
      </c>
      <c r="G626" s="19">
        <f t="shared" si="107"/>
        <v>16970.291000000001</v>
      </c>
      <c r="H626" s="67">
        <v>0</v>
      </c>
      <c r="I626" s="34">
        <f t="shared" si="101"/>
        <v>481.7</v>
      </c>
      <c r="J626" s="68">
        <f t="shared" si="102"/>
        <v>35.230000000000004</v>
      </c>
      <c r="K626" s="110">
        <v>3.99</v>
      </c>
      <c r="L626" s="68">
        <f t="shared" si="103"/>
        <v>49.596000000000004</v>
      </c>
      <c r="M626" s="68">
        <f t="shared" si="109"/>
        <v>49.564706644968119</v>
      </c>
      <c r="N626" s="68">
        <f t="shared" si="109"/>
        <v>45.190892753706514</v>
      </c>
      <c r="O626" s="68">
        <f t="shared" si="109"/>
        <v>43.26533570177984</v>
      </c>
      <c r="P626" s="68">
        <f t="shared" si="109"/>
        <v>0</v>
      </c>
      <c r="Q626" s="68">
        <f t="shared" si="109"/>
        <v>0</v>
      </c>
      <c r="R626" s="68">
        <f t="shared" si="104"/>
        <v>49.596000000000004</v>
      </c>
      <c r="S626" s="68">
        <f t="shared" si="100"/>
        <v>0</v>
      </c>
      <c r="T626" s="68">
        <f t="shared" si="105"/>
        <v>0</v>
      </c>
    </row>
    <row r="627" spans="1:20" x14ac:dyDescent="0.35">
      <c r="A627" s="63">
        <v>45714.916666665158</v>
      </c>
      <c r="B627" s="46">
        <v>540.9</v>
      </c>
      <c r="C627" s="46">
        <v>16681.356</v>
      </c>
      <c r="D627" s="66">
        <v>0</v>
      </c>
      <c r="E627" s="66">
        <v>0</v>
      </c>
      <c r="F627" s="19">
        <f t="shared" si="107"/>
        <v>540.9</v>
      </c>
      <c r="G627" s="19">
        <f t="shared" si="107"/>
        <v>16681.356</v>
      </c>
      <c r="H627" s="67">
        <v>0</v>
      </c>
      <c r="I627" s="34">
        <f t="shared" si="101"/>
        <v>540.9</v>
      </c>
      <c r="J627" s="68">
        <f t="shared" si="102"/>
        <v>30.84</v>
      </c>
      <c r="K627" s="110">
        <v>3.99</v>
      </c>
      <c r="L627" s="68">
        <f t="shared" si="103"/>
        <v>49.596000000000004</v>
      </c>
      <c r="M627" s="68">
        <f t="shared" si="109"/>
        <v>49.564706644968119</v>
      </c>
      <c r="N627" s="68">
        <f t="shared" si="109"/>
        <v>45.190892753706514</v>
      </c>
      <c r="O627" s="68">
        <f t="shared" si="109"/>
        <v>43.26533570177984</v>
      </c>
      <c r="P627" s="68">
        <f t="shared" si="109"/>
        <v>0</v>
      </c>
      <c r="Q627" s="68">
        <f t="shared" si="109"/>
        <v>0</v>
      </c>
      <c r="R627" s="68">
        <f t="shared" si="104"/>
        <v>49.596000000000004</v>
      </c>
      <c r="S627" s="68">
        <f t="shared" si="100"/>
        <v>0</v>
      </c>
      <c r="T627" s="68">
        <f t="shared" si="105"/>
        <v>0</v>
      </c>
    </row>
    <row r="628" spans="1:20" x14ac:dyDescent="0.35">
      <c r="A628" s="63">
        <v>45714.958333331822</v>
      </c>
      <c r="B628" s="46">
        <v>518.70000000000005</v>
      </c>
      <c r="C628" s="46">
        <v>14243.502</v>
      </c>
      <c r="D628" s="66">
        <v>0</v>
      </c>
      <c r="E628" s="66">
        <v>0</v>
      </c>
      <c r="F628" s="19">
        <f t="shared" si="107"/>
        <v>518.70000000000005</v>
      </c>
      <c r="G628" s="19">
        <f t="shared" si="107"/>
        <v>14243.502</v>
      </c>
      <c r="H628" s="67">
        <v>0</v>
      </c>
      <c r="I628" s="34">
        <f t="shared" si="101"/>
        <v>518.70000000000005</v>
      </c>
      <c r="J628" s="68">
        <f t="shared" si="102"/>
        <v>27.459999999999997</v>
      </c>
      <c r="K628" s="110">
        <v>3.99</v>
      </c>
      <c r="L628" s="68">
        <f t="shared" si="103"/>
        <v>49.596000000000004</v>
      </c>
      <c r="M628" s="68">
        <f t="shared" si="109"/>
        <v>49.564706644968119</v>
      </c>
      <c r="N628" s="68">
        <f t="shared" si="109"/>
        <v>45.190892753706514</v>
      </c>
      <c r="O628" s="68">
        <f t="shared" si="109"/>
        <v>43.26533570177984</v>
      </c>
      <c r="P628" s="68">
        <f t="shared" si="109"/>
        <v>0</v>
      </c>
      <c r="Q628" s="68">
        <f t="shared" si="109"/>
        <v>0</v>
      </c>
      <c r="R628" s="68">
        <f t="shared" si="104"/>
        <v>49.596000000000004</v>
      </c>
      <c r="S628" s="68">
        <f t="shared" si="100"/>
        <v>0</v>
      </c>
      <c r="T628" s="68">
        <f t="shared" si="105"/>
        <v>0</v>
      </c>
    </row>
    <row r="629" spans="1:20" x14ac:dyDescent="0.35">
      <c r="A629" s="63">
        <v>45714.999999998487</v>
      </c>
      <c r="B629" s="46">
        <v>508</v>
      </c>
      <c r="C629" s="46">
        <v>13385.8</v>
      </c>
      <c r="D629" s="66">
        <v>0</v>
      </c>
      <c r="E629" s="66">
        <v>0</v>
      </c>
      <c r="F629" s="19">
        <f t="shared" si="107"/>
        <v>508</v>
      </c>
      <c r="G629" s="19">
        <f t="shared" si="107"/>
        <v>13385.8</v>
      </c>
      <c r="H629" s="67">
        <v>0</v>
      </c>
      <c r="I629" s="34">
        <f t="shared" si="101"/>
        <v>508</v>
      </c>
      <c r="J629" s="68">
        <f t="shared" si="102"/>
        <v>26.349999999999998</v>
      </c>
      <c r="K629" s="110">
        <v>3.99</v>
      </c>
      <c r="L629" s="68">
        <f t="shared" si="103"/>
        <v>49.596000000000004</v>
      </c>
      <c r="M629" s="68">
        <f t="shared" si="109"/>
        <v>49.564706644968119</v>
      </c>
      <c r="N629" s="68">
        <f t="shared" si="109"/>
        <v>45.190892753706514</v>
      </c>
      <c r="O629" s="68">
        <f t="shared" si="109"/>
        <v>43.26533570177984</v>
      </c>
      <c r="P629" s="68">
        <f t="shared" si="109"/>
        <v>0</v>
      </c>
      <c r="Q629" s="68">
        <f t="shared" si="109"/>
        <v>0</v>
      </c>
      <c r="R629" s="68">
        <f t="shared" si="104"/>
        <v>49.596000000000004</v>
      </c>
      <c r="S629" s="68">
        <f t="shared" si="100"/>
        <v>0</v>
      </c>
      <c r="T629" s="68">
        <f t="shared" si="105"/>
        <v>0</v>
      </c>
    </row>
    <row r="630" spans="1:20" x14ac:dyDescent="0.35">
      <c r="A630" s="63">
        <v>45715.041666665151</v>
      </c>
      <c r="B630" s="46">
        <v>504.4</v>
      </c>
      <c r="C630" s="46">
        <v>13235.456</v>
      </c>
      <c r="D630" s="66">
        <v>12.481999999999999</v>
      </c>
      <c r="E630" s="66">
        <v>327.52800000000002</v>
      </c>
      <c r="F630" s="19">
        <f t="shared" si="107"/>
        <v>491.91800000000001</v>
      </c>
      <c r="G630" s="19">
        <f t="shared" si="107"/>
        <v>12907.928</v>
      </c>
      <c r="H630" s="67">
        <v>0</v>
      </c>
      <c r="I630" s="34">
        <f t="shared" si="101"/>
        <v>491.91800000000001</v>
      </c>
      <c r="J630" s="68">
        <f t="shared" si="102"/>
        <v>26.239999349485075</v>
      </c>
      <c r="K630" s="110">
        <v>3.98</v>
      </c>
      <c r="L630" s="68">
        <f t="shared" si="103"/>
        <v>49.492000000000004</v>
      </c>
      <c r="M630" s="68">
        <f t="shared" si="109"/>
        <v>49.564706644968119</v>
      </c>
      <c r="N630" s="68">
        <f t="shared" si="109"/>
        <v>45.190892753706514</v>
      </c>
      <c r="O630" s="68">
        <f t="shared" si="109"/>
        <v>43.26533570177984</v>
      </c>
      <c r="P630" s="68">
        <f t="shared" si="109"/>
        <v>0</v>
      </c>
      <c r="Q630" s="68">
        <f t="shared" si="109"/>
        <v>0</v>
      </c>
      <c r="R630" s="68">
        <f t="shared" si="104"/>
        <v>49.564706644968119</v>
      </c>
      <c r="S630" s="68">
        <f t="shared" si="100"/>
        <v>0</v>
      </c>
      <c r="T630" s="68">
        <f t="shared" si="105"/>
        <v>0</v>
      </c>
    </row>
    <row r="631" spans="1:20" x14ac:dyDescent="0.35">
      <c r="A631" s="63">
        <v>45715.083333331815</v>
      </c>
      <c r="B631" s="46">
        <v>501.8</v>
      </c>
      <c r="C631" s="46">
        <v>13071.89</v>
      </c>
      <c r="D631" s="66">
        <v>27.222999999999999</v>
      </c>
      <c r="E631" s="66">
        <v>709.15899999999999</v>
      </c>
      <c r="F631" s="19">
        <f t="shared" si="107"/>
        <v>474.577</v>
      </c>
      <c r="G631" s="19">
        <f t="shared" si="107"/>
        <v>12362.731</v>
      </c>
      <c r="H631" s="67">
        <v>0</v>
      </c>
      <c r="I631" s="34">
        <f t="shared" si="101"/>
        <v>474.577</v>
      </c>
      <c r="J631" s="68">
        <f t="shared" si="102"/>
        <v>26.050000316070943</v>
      </c>
      <c r="K631" s="110">
        <v>3.98</v>
      </c>
      <c r="L631" s="68">
        <f t="shared" si="103"/>
        <v>49.492000000000004</v>
      </c>
      <c r="M631" s="68">
        <f t="shared" si="109"/>
        <v>49.564706644968119</v>
      </c>
      <c r="N631" s="68">
        <f t="shared" si="109"/>
        <v>45.190892753706514</v>
      </c>
      <c r="O631" s="68">
        <f t="shared" si="109"/>
        <v>43.26533570177984</v>
      </c>
      <c r="P631" s="68">
        <f t="shared" si="109"/>
        <v>0</v>
      </c>
      <c r="Q631" s="68">
        <f t="shared" si="109"/>
        <v>0</v>
      </c>
      <c r="R631" s="68">
        <f t="shared" si="104"/>
        <v>49.564706644968119</v>
      </c>
      <c r="S631" s="68">
        <f t="shared" si="100"/>
        <v>0</v>
      </c>
      <c r="T631" s="68">
        <f t="shared" si="105"/>
        <v>0</v>
      </c>
    </row>
    <row r="632" spans="1:20" x14ac:dyDescent="0.35">
      <c r="A632" s="63">
        <v>45715.124999998479</v>
      </c>
      <c r="B632" s="46">
        <v>492.5</v>
      </c>
      <c r="C632" s="46">
        <v>12425.775</v>
      </c>
      <c r="D632" s="66">
        <v>21.119</v>
      </c>
      <c r="E632" s="66">
        <v>532.83199999999999</v>
      </c>
      <c r="F632" s="19">
        <f t="shared" si="107"/>
        <v>471.38099999999997</v>
      </c>
      <c r="G632" s="19">
        <f t="shared" si="107"/>
        <v>11892.942999999999</v>
      </c>
      <c r="H632" s="67">
        <v>0</v>
      </c>
      <c r="I632" s="34">
        <f t="shared" si="101"/>
        <v>471.38099999999997</v>
      </c>
      <c r="J632" s="68">
        <f t="shared" si="102"/>
        <v>25.230000784927689</v>
      </c>
      <c r="K632" s="110">
        <v>3.98</v>
      </c>
      <c r="L632" s="68">
        <f t="shared" si="103"/>
        <v>49.492000000000004</v>
      </c>
      <c r="M632" s="68">
        <f t="shared" ref="M632:Q647" si="110">M631</f>
        <v>49.564706644968119</v>
      </c>
      <c r="N632" s="68">
        <f t="shared" si="110"/>
        <v>45.190892753706514</v>
      </c>
      <c r="O632" s="68">
        <f t="shared" si="110"/>
        <v>43.26533570177984</v>
      </c>
      <c r="P632" s="68">
        <f t="shared" si="110"/>
        <v>0</v>
      </c>
      <c r="Q632" s="68">
        <f t="shared" si="110"/>
        <v>0</v>
      </c>
      <c r="R632" s="68">
        <f t="shared" si="104"/>
        <v>49.564706644968119</v>
      </c>
      <c r="S632" s="68">
        <f t="shared" si="100"/>
        <v>0</v>
      </c>
      <c r="T632" s="68">
        <f t="shared" si="105"/>
        <v>0</v>
      </c>
    </row>
    <row r="633" spans="1:20" x14ac:dyDescent="0.35">
      <c r="A633" s="63">
        <v>45715.166666665144</v>
      </c>
      <c r="B633" s="46">
        <v>499.7</v>
      </c>
      <c r="C633" s="46">
        <v>12647.406999999999</v>
      </c>
      <c r="D633" s="66">
        <v>30.797000000000001</v>
      </c>
      <c r="E633" s="66">
        <v>779.47199999999998</v>
      </c>
      <c r="F633" s="19">
        <f t="shared" si="107"/>
        <v>468.90299999999996</v>
      </c>
      <c r="G633" s="19">
        <f t="shared" si="107"/>
        <v>11867.934999999999</v>
      </c>
      <c r="H633" s="67">
        <v>0</v>
      </c>
      <c r="I633" s="34">
        <f t="shared" si="101"/>
        <v>468.90299999999996</v>
      </c>
      <c r="J633" s="68">
        <f t="shared" si="102"/>
        <v>25.310000149284608</v>
      </c>
      <c r="K633" s="110">
        <v>3.98</v>
      </c>
      <c r="L633" s="68">
        <f t="shared" si="103"/>
        <v>49.492000000000004</v>
      </c>
      <c r="M633" s="68">
        <f t="shared" si="110"/>
        <v>49.564706644968119</v>
      </c>
      <c r="N633" s="68">
        <f t="shared" si="110"/>
        <v>45.190892753706514</v>
      </c>
      <c r="O633" s="68">
        <f t="shared" si="110"/>
        <v>43.26533570177984</v>
      </c>
      <c r="P633" s="68">
        <f t="shared" si="110"/>
        <v>0</v>
      </c>
      <c r="Q633" s="68">
        <f t="shared" si="110"/>
        <v>0</v>
      </c>
      <c r="R633" s="68">
        <f t="shared" si="104"/>
        <v>49.564706644968119</v>
      </c>
      <c r="S633" s="68">
        <f t="shared" si="100"/>
        <v>0</v>
      </c>
      <c r="T633" s="68">
        <f t="shared" si="105"/>
        <v>0</v>
      </c>
    </row>
    <row r="634" spans="1:20" x14ac:dyDescent="0.35">
      <c r="A634" s="63">
        <v>45715.208333331808</v>
      </c>
      <c r="B634" s="46">
        <v>487.8</v>
      </c>
      <c r="C634" s="46">
        <v>12648.654</v>
      </c>
      <c r="D634" s="66">
        <v>9.0340000000000007</v>
      </c>
      <c r="E634" s="66">
        <v>234.25200000000001</v>
      </c>
      <c r="F634" s="19">
        <f t="shared" si="107"/>
        <v>478.76600000000002</v>
      </c>
      <c r="G634" s="19">
        <f t="shared" si="107"/>
        <v>12414.402</v>
      </c>
      <c r="H634" s="67">
        <v>0</v>
      </c>
      <c r="I634" s="34">
        <f t="shared" si="101"/>
        <v>478.76600000000002</v>
      </c>
      <c r="J634" s="68">
        <f t="shared" si="102"/>
        <v>25.929999206292845</v>
      </c>
      <c r="K634" s="110">
        <v>3.98</v>
      </c>
      <c r="L634" s="68">
        <f t="shared" si="103"/>
        <v>49.492000000000004</v>
      </c>
      <c r="M634" s="68">
        <f t="shared" si="110"/>
        <v>49.564706644968119</v>
      </c>
      <c r="N634" s="68">
        <f t="shared" si="110"/>
        <v>45.190892753706514</v>
      </c>
      <c r="O634" s="68">
        <f t="shared" si="110"/>
        <v>43.26533570177984</v>
      </c>
      <c r="P634" s="68">
        <f t="shared" si="110"/>
        <v>0</v>
      </c>
      <c r="Q634" s="68">
        <f t="shared" si="110"/>
        <v>0</v>
      </c>
      <c r="R634" s="68">
        <f t="shared" si="104"/>
        <v>49.564706644968119</v>
      </c>
      <c r="S634" s="68">
        <f t="shared" si="100"/>
        <v>0</v>
      </c>
      <c r="T634" s="68">
        <f t="shared" si="105"/>
        <v>0</v>
      </c>
    </row>
    <row r="635" spans="1:20" x14ac:dyDescent="0.35">
      <c r="A635" s="63">
        <v>45715.249999998472</v>
      </c>
      <c r="B635" s="46">
        <v>535.9</v>
      </c>
      <c r="C635" s="46">
        <v>14967.687</v>
      </c>
      <c r="D635" s="66">
        <v>30.478000000000002</v>
      </c>
      <c r="E635" s="66">
        <v>851.25099999999998</v>
      </c>
      <c r="F635" s="19">
        <f t="shared" si="107"/>
        <v>505.42199999999997</v>
      </c>
      <c r="G635" s="19">
        <f t="shared" si="107"/>
        <v>14116.436</v>
      </c>
      <c r="H635" s="67">
        <v>0</v>
      </c>
      <c r="I635" s="34">
        <f t="shared" si="101"/>
        <v>505.42199999999997</v>
      </c>
      <c r="J635" s="68">
        <f t="shared" si="102"/>
        <v>27.929999089869458</v>
      </c>
      <c r="K635" s="110">
        <v>3.98</v>
      </c>
      <c r="L635" s="68">
        <f t="shared" si="103"/>
        <v>49.492000000000004</v>
      </c>
      <c r="M635" s="68">
        <f t="shared" si="110"/>
        <v>49.564706644968119</v>
      </c>
      <c r="N635" s="68">
        <f t="shared" si="110"/>
        <v>45.190892753706514</v>
      </c>
      <c r="O635" s="68">
        <f t="shared" si="110"/>
        <v>43.26533570177984</v>
      </c>
      <c r="P635" s="68">
        <f t="shared" si="110"/>
        <v>0</v>
      </c>
      <c r="Q635" s="68">
        <f t="shared" si="110"/>
        <v>0</v>
      </c>
      <c r="R635" s="68">
        <f t="shared" si="104"/>
        <v>49.564706644968119</v>
      </c>
      <c r="S635" s="68">
        <f t="shared" si="100"/>
        <v>0</v>
      </c>
      <c r="T635" s="68">
        <f t="shared" si="105"/>
        <v>0</v>
      </c>
    </row>
    <row r="636" spans="1:20" x14ac:dyDescent="0.35">
      <c r="A636" s="63">
        <v>45715.291666665136</v>
      </c>
      <c r="B636" s="46">
        <v>519.9</v>
      </c>
      <c r="C636" s="46">
        <v>21442.030856000001</v>
      </c>
      <c r="D636" s="66">
        <v>0</v>
      </c>
      <c r="E636" s="66">
        <v>0</v>
      </c>
      <c r="F636" s="19">
        <f t="shared" si="107"/>
        <v>519.9</v>
      </c>
      <c r="G636" s="19">
        <f t="shared" si="107"/>
        <v>21442.030856000001</v>
      </c>
      <c r="H636" s="67">
        <v>0</v>
      </c>
      <c r="I636" s="34">
        <f t="shared" si="101"/>
        <v>519.9</v>
      </c>
      <c r="J636" s="68">
        <f t="shared" si="102"/>
        <v>41.242605993460288</v>
      </c>
      <c r="K636" s="110">
        <v>3.98</v>
      </c>
      <c r="L636" s="68">
        <f t="shared" si="103"/>
        <v>49.492000000000004</v>
      </c>
      <c r="M636" s="68">
        <f t="shared" si="110"/>
        <v>49.564706644968119</v>
      </c>
      <c r="N636" s="68">
        <f t="shared" si="110"/>
        <v>45.190892753706514</v>
      </c>
      <c r="O636" s="68">
        <f t="shared" si="110"/>
        <v>43.26533570177984</v>
      </c>
      <c r="P636" s="68">
        <f t="shared" si="110"/>
        <v>0</v>
      </c>
      <c r="Q636" s="68">
        <f t="shared" si="110"/>
        <v>0</v>
      </c>
      <c r="R636" s="68">
        <f t="shared" si="104"/>
        <v>49.564706644968119</v>
      </c>
      <c r="S636" s="68">
        <f t="shared" si="100"/>
        <v>0</v>
      </c>
      <c r="T636" s="68">
        <f t="shared" si="105"/>
        <v>0</v>
      </c>
    </row>
    <row r="637" spans="1:20" x14ac:dyDescent="0.35">
      <c r="A637" s="63">
        <v>45715.333333331801</v>
      </c>
      <c r="B637" s="46">
        <v>551.70699999999999</v>
      </c>
      <c r="C637" s="46">
        <v>23818.447669640002</v>
      </c>
      <c r="D637" s="66">
        <v>0</v>
      </c>
      <c r="E637" s="66">
        <v>0</v>
      </c>
      <c r="F637" s="19">
        <f t="shared" si="107"/>
        <v>551.70699999999999</v>
      </c>
      <c r="G637" s="19">
        <f t="shared" si="107"/>
        <v>23818.447669640002</v>
      </c>
      <c r="H637" s="67">
        <v>0</v>
      </c>
      <c r="I637" s="34">
        <f t="shared" si="101"/>
        <v>551.70699999999999</v>
      </c>
      <c r="J637" s="68">
        <f t="shared" si="102"/>
        <v>43.17227744009049</v>
      </c>
      <c r="K637" s="110">
        <v>3.98</v>
      </c>
      <c r="L637" s="68">
        <f t="shared" si="103"/>
        <v>49.492000000000004</v>
      </c>
      <c r="M637" s="68">
        <f t="shared" si="110"/>
        <v>49.564706644968119</v>
      </c>
      <c r="N637" s="68">
        <f t="shared" si="110"/>
        <v>45.190892753706514</v>
      </c>
      <c r="O637" s="68">
        <f t="shared" si="110"/>
        <v>43.26533570177984</v>
      </c>
      <c r="P637" s="68">
        <f t="shared" si="110"/>
        <v>0</v>
      </c>
      <c r="Q637" s="68">
        <f t="shared" si="110"/>
        <v>0</v>
      </c>
      <c r="R637" s="68">
        <f t="shared" si="104"/>
        <v>49.564706644968119</v>
      </c>
      <c r="S637" s="68">
        <f t="shared" si="100"/>
        <v>0</v>
      </c>
      <c r="T637" s="68">
        <f t="shared" si="105"/>
        <v>0</v>
      </c>
    </row>
    <row r="638" spans="1:20" x14ac:dyDescent="0.35">
      <c r="A638" s="63">
        <v>45715.374999998465</v>
      </c>
      <c r="B638" s="46">
        <v>519.72900000000004</v>
      </c>
      <c r="C638" s="46">
        <v>21396.305492599997</v>
      </c>
      <c r="D638" s="66">
        <v>0</v>
      </c>
      <c r="E638" s="66">
        <v>0</v>
      </c>
      <c r="F638" s="19">
        <f t="shared" si="107"/>
        <v>519.72900000000004</v>
      </c>
      <c r="G638" s="19">
        <f t="shared" si="107"/>
        <v>21396.305492599997</v>
      </c>
      <c r="H638" s="67">
        <v>0</v>
      </c>
      <c r="I638" s="34">
        <f t="shared" si="101"/>
        <v>519.72900000000004</v>
      </c>
      <c r="J638" s="68">
        <f t="shared" si="102"/>
        <v>41.168196295761817</v>
      </c>
      <c r="K638" s="110">
        <v>3.98</v>
      </c>
      <c r="L638" s="68">
        <f t="shared" si="103"/>
        <v>49.492000000000004</v>
      </c>
      <c r="M638" s="68">
        <f t="shared" si="110"/>
        <v>49.564706644968119</v>
      </c>
      <c r="N638" s="68">
        <f t="shared" si="110"/>
        <v>45.190892753706514</v>
      </c>
      <c r="O638" s="68">
        <f t="shared" si="110"/>
        <v>43.26533570177984</v>
      </c>
      <c r="P638" s="68">
        <f t="shared" si="110"/>
        <v>0</v>
      </c>
      <c r="Q638" s="68">
        <f t="shared" si="110"/>
        <v>0</v>
      </c>
      <c r="R638" s="68">
        <f t="shared" si="104"/>
        <v>49.564706644968119</v>
      </c>
      <c r="S638" s="68">
        <f t="shared" si="100"/>
        <v>0</v>
      </c>
      <c r="T638" s="68">
        <f t="shared" si="105"/>
        <v>0</v>
      </c>
    </row>
    <row r="639" spans="1:20" x14ac:dyDescent="0.35">
      <c r="A639" s="63">
        <v>45715.416666665129</v>
      </c>
      <c r="B639" s="46">
        <v>542.4</v>
      </c>
      <c r="C639" s="46">
        <v>19830.144</v>
      </c>
      <c r="D639" s="66">
        <v>0</v>
      </c>
      <c r="E639" s="66">
        <v>0</v>
      </c>
      <c r="F639" s="19">
        <f t="shared" si="107"/>
        <v>542.4</v>
      </c>
      <c r="G639" s="19">
        <f t="shared" si="107"/>
        <v>19830.144</v>
      </c>
      <c r="H639" s="67">
        <v>0</v>
      </c>
      <c r="I639" s="34">
        <f t="shared" si="101"/>
        <v>542.4</v>
      </c>
      <c r="J639" s="68">
        <f t="shared" si="102"/>
        <v>36.56</v>
      </c>
      <c r="K639" s="110">
        <v>3.98</v>
      </c>
      <c r="L639" s="68">
        <f t="shared" si="103"/>
        <v>49.492000000000004</v>
      </c>
      <c r="M639" s="68">
        <f t="shared" si="110"/>
        <v>49.564706644968119</v>
      </c>
      <c r="N639" s="68">
        <f t="shared" si="110"/>
        <v>45.190892753706514</v>
      </c>
      <c r="O639" s="68">
        <f t="shared" si="110"/>
        <v>43.26533570177984</v>
      </c>
      <c r="P639" s="68">
        <f t="shared" si="110"/>
        <v>0</v>
      </c>
      <c r="Q639" s="68">
        <f t="shared" si="110"/>
        <v>0</v>
      </c>
      <c r="R639" s="68">
        <f t="shared" si="104"/>
        <v>49.564706644968119</v>
      </c>
      <c r="S639" s="68">
        <f t="shared" si="100"/>
        <v>0</v>
      </c>
      <c r="T639" s="68">
        <f t="shared" si="105"/>
        <v>0</v>
      </c>
    </row>
    <row r="640" spans="1:20" x14ac:dyDescent="0.35">
      <c r="A640" s="63">
        <v>45715.458333331793</v>
      </c>
      <c r="B640" s="46">
        <v>574.9</v>
      </c>
      <c r="C640" s="46">
        <v>20495.185000000001</v>
      </c>
      <c r="D640" s="66">
        <v>1.4219999999999999</v>
      </c>
      <c r="E640" s="66">
        <v>50.694000000000003</v>
      </c>
      <c r="F640" s="19">
        <f t="shared" si="107"/>
        <v>573.47799999999995</v>
      </c>
      <c r="G640" s="19">
        <f t="shared" si="107"/>
        <v>20444.491000000002</v>
      </c>
      <c r="H640" s="67">
        <v>0</v>
      </c>
      <c r="I640" s="34">
        <f t="shared" si="101"/>
        <v>573.47799999999995</v>
      </c>
      <c r="J640" s="68">
        <f t="shared" si="102"/>
        <v>35.650000523123822</v>
      </c>
      <c r="K640" s="110">
        <v>3.98</v>
      </c>
      <c r="L640" s="68">
        <f t="shared" si="103"/>
        <v>49.492000000000004</v>
      </c>
      <c r="M640" s="68">
        <f t="shared" si="110"/>
        <v>49.564706644968119</v>
      </c>
      <c r="N640" s="68">
        <f t="shared" si="110"/>
        <v>45.190892753706514</v>
      </c>
      <c r="O640" s="68">
        <f t="shared" si="110"/>
        <v>43.26533570177984</v>
      </c>
      <c r="P640" s="68">
        <f t="shared" si="110"/>
        <v>0</v>
      </c>
      <c r="Q640" s="68">
        <f t="shared" si="110"/>
        <v>0</v>
      </c>
      <c r="R640" s="68">
        <f t="shared" si="104"/>
        <v>49.564706644968119</v>
      </c>
      <c r="S640" s="68">
        <f t="shared" si="100"/>
        <v>0</v>
      </c>
      <c r="T640" s="68">
        <f t="shared" si="105"/>
        <v>0</v>
      </c>
    </row>
    <row r="641" spans="1:20" x14ac:dyDescent="0.35">
      <c r="A641" s="63">
        <v>45715.499999998457</v>
      </c>
      <c r="B641" s="46">
        <v>581.29999999999995</v>
      </c>
      <c r="C641" s="46">
        <v>18613.225999999999</v>
      </c>
      <c r="D641" s="66">
        <v>15.598000000000001</v>
      </c>
      <c r="E641" s="66">
        <v>499.44799999999998</v>
      </c>
      <c r="F641" s="19">
        <f t="shared" si="107"/>
        <v>565.702</v>
      </c>
      <c r="G641" s="19">
        <f t="shared" si="107"/>
        <v>18113.777999999998</v>
      </c>
      <c r="H641" s="67">
        <v>0</v>
      </c>
      <c r="I641" s="34">
        <f t="shared" si="101"/>
        <v>565.702</v>
      </c>
      <c r="J641" s="68">
        <f t="shared" si="102"/>
        <v>32.019999929291394</v>
      </c>
      <c r="K641" s="110">
        <v>3.98</v>
      </c>
      <c r="L641" s="68">
        <f t="shared" si="103"/>
        <v>49.492000000000004</v>
      </c>
      <c r="M641" s="68">
        <f t="shared" si="110"/>
        <v>49.564706644968119</v>
      </c>
      <c r="N641" s="68">
        <f t="shared" si="110"/>
        <v>45.190892753706514</v>
      </c>
      <c r="O641" s="68">
        <f t="shared" si="110"/>
        <v>43.26533570177984</v>
      </c>
      <c r="P641" s="68">
        <f t="shared" si="110"/>
        <v>0</v>
      </c>
      <c r="Q641" s="68">
        <f t="shared" si="110"/>
        <v>0</v>
      </c>
      <c r="R641" s="68">
        <f t="shared" si="104"/>
        <v>49.564706644968119</v>
      </c>
      <c r="S641" s="68">
        <f t="shared" si="100"/>
        <v>0</v>
      </c>
      <c r="T641" s="68">
        <f t="shared" si="105"/>
        <v>0</v>
      </c>
    </row>
    <row r="642" spans="1:20" x14ac:dyDescent="0.35">
      <c r="A642" s="63">
        <v>45715.541666665122</v>
      </c>
      <c r="B642" s="46">
        <v>567.4</v>
      </c>
      <c r="C642" s="46">
        <v>17549.682000000001</v>
      </c>
      <c r="D642" s="66">
        <v>8.3520000000000003</v>
      </c>
      <c r="E642" s="66">
        <v>258.327</v>
      </c>
      <c r="F642" s="19">
        <f t="shared" si="107"/>
        <v>559.048</v>
      </c>
      <c r="G642" s="19">
        <f t="shared" si="107"/>
        <v>17291.355</v>
      </c>
      <c r="H642" s="67">
        <v>0</v>
      </c>
      <c r="I642" s="34">
        <f t="shared" si="101"/>
        <v>559.048</v>
      </c>
      <c r="J642" s="68">
        <f t="shared" si="102"/>
        <v>30.93000064395186</v>
      </c>
      <c r="K642" s="110">
        <v>3.98</v>
      </c>
      <c r="L642" s="68">
        <f t="shared" si="103"/>
        <v>49.492000000000004</v>
      </c>
      <c r="M642" s="68">
        <f t="shared" si="110"/>
        <v>49.564706644968119</v>
      </c>
      <c r="N642" s="68">
        <f t="shared" si="110"/>
        <v>45.190892753706514</v>
      </c>
      <c r="O642" s="68">
        <f t="shared" si="110"/>
        <v>43.26533570177984</v>
      </c>
      <c r="P642" s="68">
        <f t="shared" si="110"/>
        <v>0</v>
      </c>
      <c r="Q642" s="68">
        <f t="shared" si="110"/>
        <v>0</v>
      </c>
      <c r="R642" s="68">
        <f t="shared" si="104"/>
        <v>49.564706644968119</v>
      </c>
      <c r="S642" s="68">
        <f t="shared" si="100"/>
        <v>0</v>
      </c>
      <c r="T642" s="68">
        <f t="shared" si="105"/>
        <v>0</v>
      </c>
    </row>
    <row r="643" spans="1:20" x14ac:dyDescent="0.35">
      <c r="A643" s="63">
        <v>45715.583333331786</v>
      </c>
      <c r="B643" s="46">
        <v>568.9</v>
      </c>
      <c r="C643" s="46">
        <v>16634.635999999999</v>
      </c>
      <c r="D643" s="66">
        <v>28.114999999999998</v>
      </c>
      <c r="E643" s="66">
        <v>822.08299999999997</v>
      </c>
      <c r="F643" s="19">
        <f t="shared" si="107"/>
        <v>540.78499999999997</v>
      </c>
      <c r="G643" s="19">
        <f t="shared" si="107"/>
        <v>15812.552999999998</v>
      </c>
      <c r="H643" s="67">
        <v>0</v>
      </c>
      <c r="I643" s="34">
        <f t="shared" si="101"/>
        <v>540.78499999999997</v>
      </c>
      <c r="J643" s="68">
        <f t="shared" si="102"/>
        <v>29.23999926033451</v>
      </c>
      <c r="K643" s="110">
        <v>3.98</v>
      </c>
      <c r="L643" s="68">
        <f t="shared" si="103"/>
        <v>49.492000000000004</v>
      </c>
      <c r="M643" s="68">
        <f t="shared" si="110"/>
        <v>49.564706644968119</v>
      </c>
      <c r="N643" s="68">
        <f t="shared" si="110"/>
        <v>45.190892753706514</v>
      </c>
      <c r="O643" s="68">
        <f t="shared" si="110"/>
        <v>43.26533570177984</v>
      </c>
      <c r="P643" s="68">
        <f t="shared" si="110"/>
        <v>0</v>
      </c>
      <c r="Q643" s="68">
        <f t="shared" si="110"/>
        <v>0</v>
      </c>
      <c r="R643" s="68">
        <f t="shared" si="104"/>
        <v>49.564706644968119</v>
      </c>
      <c r="S643" s="68">
        <f t="shared" si="100"/>
        <v>0</v>
      </c>
      <c r="T643" s="68">
        <f t="shared" si="105"/>
        <v>0</v>
      </c>
    </row>
    <row r="644" spans="1:20" x14ac:dyDescent="0.35">
      <c r="A644" s="63">
        <v>45715.62499999845</v>
      </c>
      <c r="B644" s="46">
        <v>554.29999999999995</v>
      </c>
      <c r="C644" s="46">
        <v>15825.264999999999</v>
      </c>
      <c r="D644" s="66">
        <v>17.510999999999999</v>
      </c>
      <c r="E644" s="66">
        <v>499.93900000000002</v>
      </c>
      <c r="F644" s="19">
        <f t="shared" si="107"/>
        <v>536.78899999999999</v>
      </c>
      <c r="G644" s="19">
        <f t="shared" si="107"/>
        <v>15325.325999999999</v>
      </c>
      <c r="H644" s="67">
        <v>0</v>
      </c>
      <c r="I644" s="34">
        <f t="shared" si="101"/>
        <v>536.78899999999999</v>
      </c>
      <c r="J644" s="68">
        <f t="shared" si="102"/>
        <v>28.550000093146469</v>
      </c>
      <c r="K644" s="110">
        <v>3.98</v>
      </c>
      <c r="L644" s="68">
        <f t="shared" si="103"/>
        <v>49.492000000000004</v>
      </c>
      <c r="M644" s="68">
        <f t="shared" si="110"/>
        <v>49.564706644968119</v>
      </c>
      <c r="N644" s="68">
        <f t="shared" si="110"/>
        <v>45.190892753706514</v>
      </c>
      <c r="O644" s="68">
        <f t="shared" si="110"/>
        <v>43.26533570177984</v>
      </c>
      <c r="P644" s="68">
        <f t="shared" si="110"/>
        <v>0</v>
      </c>
      <c r="Q644" s="68">
        <f t="shared" si="110"/>
        <v>0</v>
      </c>
      <c r="R644" s="68">
        <f t="shared" si="104"/>
        <v>49.564706644968119</v>
      </c>
      <c r="S644" s="68">
        <f t="shared" si="100"/>
        <v>0</v>
      </c>
      <c r="T644" s="68">
        <f t="shared" si="105"/>
        <v>0</v>
      </c>
    </row>
    <row r="645" spans="1:20" x14ac:dyDescent="0.35">
      <c r="A645" s="63">
        <v>45715.666666665114</v>
      </c>
      <c r="B645" s="46">
        <v>536.20000000000005</v>
      </c>
      <c r="C645" s="46">
        <v>15002.876</v>
      </c>
      <c r="D645" s="66">
        <v>5.6180000000000003</v>
      </c>
      <c r="E645" s="66">
        <v>157.19200000000001</v>
      </c>
      <c r="F645" s="19">
        <f t="shared" si="107"/>
        <v>530.58199999999999</v>
      </c>
      <c r="G645" s="19">
        <f t="shared" si="107"/>
        <v>14845.684000000001</v>
      </c>
      <c r="H645" s="67">
        <v>0</v>
      </c>
      <c r="I645" s="34">
        <f t="shared" si="101"/>
        <v>530.58199999999999</v>
      </c>
      <c r="J645" s="68">
        <f t="shared" si="102"/>
        <v>27.97999932149979</v>
      </c>
      <c r="K645" s="110">
        <v>3.98</v>
      </c>
      <c r="L645" s="68">
        <f t="shared" si="103"/>
        <v>49.492000000000004</v>
      </c>
      <c r="M645" s="68">
        <f t="shared" si="110"/>
        <v>49.564706644968119</v>
      </c>
      <c r="N645" s="68">
        <f t="shared" si="110"/>
        <v>45.190892753706514</v>
      </c>
      <c r="O645" s="68">
        <f t="shared" si="110"/>
        <v>43.26533570177984</v>
      </c>
      <c r="P645" s="68">
        <f t="shared" si="110"/>
        <v>0</v>
      </c>
      <c r="Q645" s="68">
        <f t="shared" si="110"/>
        <v>0</v>
      </c>
      <c r="R645" s="68">
        <f t="shared" si="104"/>
        <v>49.564706644968119</v>
      </c>
      <c r="S645" s="68">
        <f t="shared" si="100"/>
        <v>0</v>
      </c>
      <c r="T645" s="68">
        <f t="shared" si="105"/>
        <v>0</v>
      </c>
    </row>
    <row r="646" spans="1:20" x14ac:dyDescent="0.35">
      <c r="A646" s="63">
        <v>45715.708333331779</v>
      </c>
      <c r="B646" s="46">
        <v>544.79999999999995</v>
      </c>
      <c r="C646" s="46">
        <v>16136.976000000001</v>
      </c>
      <c r="D646" s="66">
        <v>4.4829999999999997</v>
      </c>
      <c r="E646" s="66">
        <v>132.786</v>
      </c>
      <c r="F646" s="19">
        <f t="shared" si="107"/>
        <v>540.31700000000001</v>
      </c>
      <c r="G646" s="19">
        <f t="shared" si="107"/>
        <v>16004.19</v>
      </c>
      <c r="H646" s="67">
        <v>0</v>
      </c>
      <c r="I646" s="34">
        <f t="shared" si="101"/>
        <v>540.31700000000001</v>
      </c>
      <c r="J646" s="68">
        <f t="shared" si="102"/>
        <v>29.620000851352078</v>
      </c>
      <c r="K646" s="110">
        <v>3.98</v>
      </c>
      <c r="L646" s="68">
        <f t="shared" si="103"/>
        <v>49.492000000000004</v>
      </c>
      <c r="M646" s="68">
        <f t="shared" si="110"/>
        <v>49.564706644968119</v>
      </c>
      <c r="N646" s="68">
        <f t="shared" si="110"/>
        <v>45.190892753706514</v>
      </c>
      <c r="O646" s="68">
        <f t="shared" si="110"/>
        <v>43.26533570177984</v>
      </c>
      <c r="P646" s="68">
        <f t="shared" si="110"/>
        <v>0</v>
      </c>
      <c r="Q646" s="68">
        <f t="shared" si="110"/>
        <v>0</v>
      </c>
      <c r="R646" s="68">
        <f t="shared" si="104"/>
        <v>49.564706644968119</v>
      </c>
      <c r="S646" s="68">
        <f t="shared" ref="S646:S677" si="111">IF(J646&gt;R646,J646-R646,0)</f>
        <v>0</v>
      </c>
      <c r="T646" s="68">
        <f t="shared" si="105"/>
        <v>0</v>
      </c>
    </row>
    <row r="647" spans="1:20" x14ac:dyDescent="0.35">
      <c r="A647" s="63">
        <v>45715.749999998443</v>
      </c>
      <c r="B647" s="46">
        <v>530.26599999999996</v>
      </c>
      <c r="C647" s="46">
        <v>18972.655279680002</v>
      </c>
      <c r="D647" s="66">
        <v>0</v>
      </c>
      <c r="E647" s="66">
        <v>0</v>
      </c>
      <c r="F647" s="19">
        <f t="shared" si="107"/>
        <v>530.26599999999996</v>
      </c>
      <c r="G647" s="19">
        <f t="shared" si="107"/>
        <v>18972.655279680002</v>
      </c>
      <c r="H647" s="67">
        <v>0</v>
      </c>
      <c r="I647" s="34">
        <f t="shared" ref="I647:I677" si="112">F647-H647</f>
        <v>530.26599999999996</v>
      </c>
      <c r="J647" s="68">
        <f t="shared" ref="J647:J677" si="113">IF(F647&gt;0,G647/F647,0)</f>
        <v>35.779505530582774</v>
      </c>
      <c r="K647" s="110">
        <v>3.98</v>
      </c>
      <c r="L647" s="68">
        <f t="shared" ref="L647:L677" si="114">IF(AND(MONTH($A$2)&gt;5,MONTH($A$2)&lt;9),(K647*10800)/1000,(K647*10400)/1000)+(3.48+4.62)</f>
        <v>49.492000000000004</v>
      </c>
      <c r="M647" s="68">
        <f t="shared" si="110"/>
        <v>49.564706644968119</v>
      </c>
      <c r="N647" s="68">
        <f t="shared" si="110"/>
        <v>45.190892753706514</v>
      </c>
      <c r="O647" s="68">
        <f t="shared" si="110"/>
        <v>43.26533570177984</v>
      </c>
      <c r="P647" s="68">
        <f t="shared" si="110"/>
        <v>0</v>
      </c>
      <c r="Q647" s="68">
        <f t="shared" si="110"/>
        <v>0</v>
      </c>
      <c r="R647" s="68">
        <f t="shared" ref="R647:R677" si="115">MAX(L647:Q647)</f>
        <v>49.564706644968119</v>
      </c>
      <c r="S647" s="68">
        <f t="shared" si="111"/>
        <v>0</v>
      </c>
      <c r="T647" s="68">
        <f t="shared" ref="T647:T677" si="116">IF(S647&lt;&gt;" ",S647*I647,0)</f>
        <v>0</v>
      </c>
    </row>
    <row r="648" spans="1:20" x14ac:dyDescent="0.35">
      <c r="A648" s="63">
        <v>45715.791666665107</v>
      </c>
      <c r="B648" s="46">
        <v>572.947</v>
      </c>
      <c r="C648" s="46">
        <v>26850.591119689998</v>
      </c>
      <c r="D648" s="66">
        <v>0</v>
      </c>
      <c r="E648" s="66">
        <v>0</v>
      </c>
      <c r="F648" s="19">
        <f t="shared" si="107"/>
        <v>572.947</v>
      </c>
      <c r="G648" s="19">
        <f t="shared" si="107"/>
        <v>26850.591119689998</v>
      </c>
      <c r="H648" s="67">
        <v>0</v>
      </c>
      <c r="I648" s="34">
        <f t="shared" si="112"/>
        <v>572.947</v>
      </c>
      <c r="J648" s="68">
        <f t="shared" si="113"/>
        <v>46.864005081953472</v>
      </c>
      <c r="K648" s="110">
        <v>3.98</v>
      </c>
      <c r="L648" s="68">
        <f t="shared" si="114"/>
        <v>49.492000000000004</v>
      </c>
      <c r="M648" s="68">
        <f t="shared" ref="M648:Q663" si="117">M647</f>
        <v>49.564706644968119</v>
      </c>
      <c r="N648" s="68">
        <f t="shared" si="117"/>
        <v>45.190892753706514</v>
      </c>
      <c r="O648" s="68">
        <f t="shared" si="117"/>
        <v>43.26533570177984</v>
      </c>
      <c r="P648" s="68">
        <f t="shared" si="117"/>
        <v>0</v>
      </c>
      <c r="Q648" s="68">
        <f t="shared" si="117"/>
        <v>0</v>
      </c>
      <c r="R648" s="68">
        <f t="shared" si="115"/>
        <v>49.564706644968119</v>
      </c>
      <c r="S648" s="68">
        <f t="shared" si="111"/>
        <v>0</v>
      </c>
      <c r="T648" s="68">
        <f t="shared" si="116"/>
        <v>0</v>
      </c>
    </row>
    <row r="649" spans="1:20" x14ac:dyDescent="0.35">
      <c r="A649" s="63">
        <v>45715.833333331771</v>
      </c>
      <c r="B649" s="46">
        <v>547.23700000000008</v>
      </c>
      <c r="C649" s="46">
        <v>25462.777569099999</v>
      </c>
      <c r="D649" s="66">
        <v>0</v>
      </c>
      <c r="E649" s="66">
        <v>0</v>
      </c>
      <c r="F649" s="19">
        <f t="shared" si="107"/>
        <v>547.23700000000008</v>
      </c>
      <c r="G649" s="19">
        <f t="shared" si="107"/>
        <v>25462.777569099999</v>
      </c>
      <c r="H649" s="67">
        <v>0</v>
      </c>
      <c r="I649" s="34">
        <f t="shared" si="112"/>
        <v>547.23700000000008</v>
      </c>
      <c r="J649" s="68">
        <f t="shared" si="113"/>
        <v>46.529707547369775</v>
      </c>
      <c r="K649" s="110">
        <v>3.98</v>
      </c>
      <c r="L649" s="68">
        <f t="shared" si="114"/>
        <v>49.492000000000004</v>
      </c>
      <c r="M649" s="68">
        <f t="shared" si="117"/>
        <v>49.564706644968119</v>
      </c>
      <c r="N649" s="68">
        <f t="shared" si="117"/>
        <v>45.190892753706514</v>
      </c>
      <c r="O649" s="68">
        <f t="shared" si="117"/>
        <v>43.26533570177984</v>
      </c>
      <c r="P649" s="68">
        <f t="shared" si="117"/>
        <v>0</v>
      </c>
      <c r="Q649" s="68">
        <f t="shared" si="117"/>
        <v>0</v>
      </c>
      <c r="R649" s="68">
        <f t="shared" si="115"/>
        <v>49.564706644968119</v>
      </c>
      <c r="S649" s="68">
        <f t="shared" si="111"/>
        <v>0</v>
      </c>
      <c r="T649" s="68">
        <f t="shared" si="116"/>
        <v>0</v>
      </c>
    </row>
    <row r="650" spans="1:20" x14ac:dyDescent="0.35">
      <c r="A650" s="63">
        <v>45715.874999998436</v>
      </c>
      <c r="B650" s="46">
        <v>595.69899999999996</v>
      </c>
      <c r="C650" s="46">
        <v>28730.354070709996</v>
      </c>
      <c r="D650" s="66">
        <v>0</v>
      </c>
      <c r="E650" s="66">
        <v>0</v>
      </c>
      <c r="F650" s="19">
        <f t="shared" si="107"/>
        <v>595.69899999999996</v>
      </c>
      <c r="G650" s="19">
        <f t="shared" si="107"/>
        <v>28730.354070709996</v>
      </c>
      <c r="H650" s="67">
        <v>0</v>
      </c>
      <c r="I650" s="34">
        <f t="shared" si="112"/>
        <v>595.69899999999996</v>
      </c>
      <c r="J650" s="68">
        <f t="shared" si="113"/>
        <v>48.229649656470798</v>
      </c>
      <c r="K650" s="110">
        <v>3.98</v>
      </c>
      <c r="L650" s="68">
        <f t="shared" si="114"/>
        <v>49.492000000000004</v>
      </c>
      <c r="M650" s="68">
        <f t="shared" si="117"/>
        <v>49.564706644968119</v>
      </c>
      <c r="N650" s="68">
        <f t="shared" si="117"/>
        <v>45.190892753706514</v>
      </c>
      <c r="O650" s="68">
        <f t="shared" si="117"/>
        <v>43.26533570177984</v>
      </c>
      <c r="P650" s="68">
        <f t="shared" si="117"/>
        <v>0</v>
      </c>
      <c r="Q650" s="68">
        <f t="shared" si="117"/>
        <v>0</v>
      </c>
      <c r="R650" s="68">
        <f t="shared" si="115"/>
        <v>49.564706644968119</v>
      </c>
      <c r="S650" s="68">
        <f t="shared" si="111"/>
        <v>0</v>
      </c>
      <c r="T650" s="68">
        <f t="shared" si="116"/>
        <v>0</v>
      </c>
    </row>
    <row r="651" spans="1:20" x14ac:dyDescent="0.35">
      <c r="A651" s="63">
        <v>45715.9166666651</v>
      </c>
      <c r="B651" s="46">
        <v>564.29999999999995</v>
      </c>
      <c r="C651" s="46">
        <v>26108.349914999999</v>
      </c>
      <c r="D651" s="66">
        <v>0</v>
      </c>
      <c r="E651" s="66">
        <v>0</v>
      </c>
      <c r="F651" s="19">
        <f t="shared" si="107"/>
        <v>564.29999999999995</v>
      </c>
      <c r="G651" s="19">
        <f t="shared" si="107"/>
        <v>26108.349914999999</v>
      </c>
      <c r="H651" s="67">
        <v>0</v>
      </c>
      <c r="I651" s="34">
        <f t="shared" si="112"/>
        <v>564.29999999999995</v>
      </c>
      <c r="J651" s="68">
        <f t="shared" si="113"/>
        <v>46.266790563530037</v>
      </c>
      <c r="K651" s="110">
        <v>3.98</v>
      </c>
      <c r="L651" s="68">
        <f t="shared" si="114"/>
        <v>49.492000000000004</v>
      </c>
      <c r="M651" s="68">
        <f t="shared" si="117"/>
        <v>49.564706644968119</v>
      </c>
      <c r="N651" s="68">
        <f t="shared" si="117"/>
        <v>45.190892753706514</v>
      </c>
      <c r="O651" s="68">
        <f t="shared" si="117"/>
        <v>43.26533570177984</v>
      </c>
      <c r="P651" s="68">
        <f t="shared" si="117"/>
        <v>0</v>
      </c>
      <c r="Q651" s="68">
        <f t="shared" si="117"/>
        <v>0</v>
      </c>
      <c r="R651" s="68">
        <f t="shared" si="115"/>
        <v>49.564706644968119</v>
      </c>
      <c r="S651" s="68">
        <f t="shared" si="111"/>
        <v>0</v>
      </c>
      <c r="T651" s="68">
        <f t="shared" si="116"/>
        <v>0</v>
      </c>
    </row>
    <row r="652" spans="1:20" x14ac:dyDescent="0.35">
      <c r="A652" s="63">
        <v>45715.958333331764</v>
      </c>
      <c r="B652" s="46">
        <v>543.18499999999995</v>
      </c>
      <c r="C652" s="46">
        <v>18044.149697000001</v>
      </c>
      <c r="D652" s="66">
        <v>0</v>
      </c>
      <c r="E652" s="66">
        <v>0</v>
      </c>
      <c r="F652" s="19">
        <f t="shared" si="107"/>
        <v>543.18499999999995</v>
      </c>
      <c r="G652" s="19">
        <f t="shared" si="107"/>
        <v>18044.149697000001</v>
      </c>
      <c r="H652" s="67">
        <v>0</v>
      </c>
      <c r="I652" s="34">
        <f t="shared" si="112"/>
        <v>543.18499999999995</v>
      </c>
      <c r="J652" s="68">
        <f t="shared" si="113"/>
        <v>33.219160501486606</v>
      </c>
      <c r="K652" s="110">
        <v>3.98</v>
      </c>
      <c r="L652" s="68">
        <f t="shared" si="114"/>
        <v>49.492000000000004</v>
      </c>
      <c r="M652" s="68">
        <f t="shared" si="117"/>
        <v>49.564706644968119</v>
      </c>
      <c r="N652" s="68">
        <f t="shared" si="117"/>
        <v>45.190892753706514</v>
      </c>
      <c r="O652" s="68">
        <f t="shared" si="117"/>
        <v>43.26533570177984</v>
      </c>
      <c r="P652" s="68">
        <f t="shared" si="117"/>
        <v>0</v>
      </c>
      <c r="Q652" s="68">
        <f t="shared" si="117"/>
        <v>0</v>
      </c>
      <c r="R652" s="68">
        <f t="shared" si="115"/>
        <v>49.564706644968119</v>
      </c>
      <c r="S652" s="68">
        <f t="shared" si="111"/>
        <v>0</v>
      </c>
      <c r="T652" s="68">
        <f t="shared" si="116"/>
        <v>0</v>
      </c>
    </row>
    <row r="653" spans="1:20" x14ac:dyDescent="0.35">
      <c r="A653" s="63">
        <v>45715.999999998428</v>
      </c>
      <c r="B653" s="46">
        <v>582.70000000000005</v>
      </c>
      <c r="C653" s="46">
        <v>17370.287</v>
      </c>
      <c r="D653" s="66">
        <v>14.266999999999999</v>
      </c>
      <c r="E653" s="66">
        <v>425.29899999999998</v>
      </c>
      <c r="F653" s="19">
        <f t="shared" si="107"/>
        <v>568.43299999999999</v>
      </c>
      <c r="G653" s="19">
        <f t="shared" si="107"/>
        <v>16944.988000000001</v>
      </c>
      <c r="H653" s="67">
        <v>0</v>
      </c>
      <c r="I653" s="34">
        <f t="shared" si="112"/>
        <v>568.43299999999999</v>
      </c>
      <c r="J653" s="68">
        <f t="shared" si="113"/>
        <v>29.810000474990019</v>
      </c>
      <c r="K653" s="110">
        <v>3.98</v>
      </c>
      <c r="L653" s="68">
        <f t="shared" si="114"/>
        <v>49.492000000000004</v>
      </c>
      <c r="M653" s="68">
        <f t="shared" si="117"/>
        <v>49.564706644968119</v>
      </c>
      <c r="N653" s="68">
        <f t="shared" si="117"/>
        <v>45.190892753706514</v>
      </c>
      <c r="O653" s="68">
        <f t="shared" si="117"/>
        <v>43.26533570177984</v>
      </c>
      <c r="P653" s="68">
        <f t="shared" si="117"/>
        <v>0</v>
      </c>
      <c r="Q653" s="68">
        <f t="shared" si="117"/>
        <v>0</v>
      </c>
      <c r="R653" s="68">
        <f t="shared" si="115"/>
        <v>49.564706644968119</v>
      </c>
      <c r="S653" s="68">
        <f t="shared" si="111"/>
        <v>0</v>
      </c>
      <c r="T653" s="68">
        <f t="shared" si="116"/>
        <v>0</v>
      </c>
    </row>
    <row r="654" spans="1:20" x14ac:dyDescent="0.35">
      <c r="A654" s="63">
        <v>45716.041666665093</v>
      </c>
      <c r="B654" s="46">
        <v>580.4</v>
      </c>
      <c r="C654" s="46">
        <v>18091.067999999999</v>
      </c>
      <c r="D654" s="66">
        <v>17.972000000000001</v>
      </c>
      <c r="E654" s="66">
        <v>560.18700000000001</v>
      </c>
      <c r="F654" s="19">
        <f t="shared" si="107"/>
        <v>562.428</v>
      </c>
      <c r="G654" s="19">
        <f t="shared" si="107"/>
        <v>17530.880999999998</v>
      </c>
      <c r="H654" s="67">
        <v>0</v>
      </c>
      <c r="I654" s="34">
        <f t="shared" si="112"/>
        <v>562.428</v>
      </c>
      <c r="J654" s="68">
        <f t="shared" si="113"/>
        <v>31.170000426721284</v>
      </c>
      <c r="K654" s="110">
        <v>3.94</v>
      </c>
      <c r="L654" s="68">
        <f t="shared" si="114"/>
        <v>49.076000000000001</v>
      </c>
      <c r="M654" s="68">
        <f t="shared" si="117"/>
        <v>49.564706644968119</v>
      </c>
      <c r="N654" s="68">
        <f t="shared" si="117"/>
        <v>45.190892753706514</v>
      </c>
      <c r="O654" s="68">
        <f t="shared" si="117"/>
        <v>43.26533570177984</v>
      </c>
      <c r="P654" s="68">
        <f t="shared" si="117"/>
        <v>0</v>
      </c>
      <c r="Q654" s="68">
        <f t="shared" si="117"/>
        <v>0</v>
      </c>
      <c r="R654" s="68">
        <f t="shared" si="115"/>
        <v>49.564706644968119</v>
      </c>
      <c r="S654" s="68">
        <f t="shared" si="111"/>
        <v>0</v>
      </c>
      <c r="T654" s="68">
        <f t="shared" si="116"/>
        <v>0</v>
      </c>
    </row>
    <row r="655" spans="1:20" x14ac:dyDescent="0.35">
      <c r="A655" s="63">
        <v>45716.083333331757</v>
      </c>
      <c r="B655" s="46">
        <v>582</v>
      </c>
      <c r="C655" s="46">
        <v>17430.900000000001</v>
      </c>
      <c r="D655" s="66">
        <v>20.763000000000002</v>
      </c>
      <c r="E655" s="66">
        <v>621.85199999999998</v>
      </c>
      <c r="F655" s="19">
        <f t="shared" si="107"/>
        <v>561.23699999999997</v>
      </c>
      <c r="G655" s="19">
        <f t="shared" si="107"/>
        <v>16809.048000000003</v>
      </c>
      <c r="H655" s="67">
        <v>0</v>
      </c>
      <c r="I655" s="34">
        <f t="shared" si="112"/>
        <v>561.23699999999997</v>
      </c>
      <c r="J655" s="68">
        <f t="shared" si="113"/>
        <v>29.949999732733236</v>
      </c>
      <c r="K655" s="110">
        <v>3.94</v>
      </c>
      <c r="L655" s="68">
        <f t="shared" si="114"/>
        <v>49.076000000000001</v>
      </c>
      <c r="M655" s="68">
        <f t="shared" si="117"/>
        <v>49.564706644968119</v>
      </c>
      <c r="N655" s="68">
        <f t="shared" si="117"/>
        <v>45.190892753706514</v>
      </c>
      <c r="O655" s="68">
        <f t="shared" si="117"/>
        <v>43.26533570177984</v>
      </c>
      <c r="P655" s="68">
        <f t="shared" si="117"/>
        <v>0</v>
      </c>
      <c r="Q655" s="68">
        <f t="shared" si="117"/>
        <v>0</v>
      </c>
      <c r="R655" s="68">
        <f t="shared" si="115"/>
        <v>49.564706644968119</v>
      </c>
      <c r="S655" s="68">
        <f t="shared" si="111"/>
        <v>0</v>
      </c>
      <c r="T655" s="68">
        <f t="shared" si="116"/>
        <v>0</v>
      </c>
    </row>
    <row r="656" spans="1:20" x14ac:dyDescent="0.35">
      <c r="A656" s="63">
        <v>45716.124999998421</v>
      </c>
      <c r="B656" s="46">
        <v>595</v>
      </c>
      <c r="C656" s="46">
        <v>16648.099999999999</v>
      </c>
      <c r="D656" s="66">
        <v>33.676000000000002</v>
      </c>
      <c r="E656" s="66">
        <v>942.25400000000002</v>
      </c>
      <c r="F656" s="19">
        <f t="shared" si="107"/>
        <v>561.32399999999996</v>
      </c>
      <c r="G656" s="19">
        <f t="shared" si="107"/>
        <v>15705.845999999998</v>
      </c>
      <c r="H656" s="67">
        <v>0</v>
      </c>
      <c r="I656" s="34">
        <f t="shared" si="112"/>
        <v>561.32399999999996</v>
      </c>
      <c r="J656" s="68">
        <f t="shared" si="113"/>
        <v>27.980000855121105</v>
      </c>
      <c r="K656" s="110">
        <v>3.94</v>
      </c>
      <c r="L656" s="68">
        <f t="shared" si="114"/>
        <v>49.076000000000001</v>
      </c>
      <c r="M656" s="68">
        <f t="shared" si="117"/>
        <v>49.564706644968119</v>
      </c>
      <c r="N656" s="68">
        <f t="shared" si="117"/>
        <v>45.190892753706514</v>
      </c>
      <c r="O656" s="68">
        <f t="shared" si="117"/>
        <v>43.26533570177984</v>
      </c>
      <c r="P656" s="68">
        <f t="shared" si="117"/>
        <v>0</v>
      </c>
      <c r="Q656" s="68">
        <f t="shared" si="117"/>
        <v>0</v>
      </c>
      <c r="R656" s="68">
        <f t="shared" si="115"/>
        <v>49.564706644968119</v>
      </c>
      <c r="S656" s="68">
        <f t="shared" si="111"/>
        <v>0</v>
      </c>
      <c r="T656" s="68">
        <f t="shared" si="116"/>
        <v>0</v>
      </c>
    </row>
    <row r="657" spans="1:20" x14ac:dyDescent="0.35">
      <c r="A657" s="63">
        <v>45716.166666665085</v>
      </c>
      <c r="B657" s="46">
        <v>615.70000000000005</v>
      </c>
      <c r="C657" s="46">
        <v>17455.095000000001</v>
      </c>
      <c r="D657" s="66">
        <v>36.338999999999999</v>
      </c>
      <c r="E657" s="66">
        <v>1030.211</v>
      </c>
      <c r="F657" s="19">
        <f t="shared" si="107"/>
        <v>579.3610000000001</v>
      </c>
      <c r="G657" s="19">
        <f t="shared" si="107"/>
        <v>16424.884000000002</v>
      </c>
      <c r="H657" s="67">
        <v>0</v>
      </c>
      <c r="I657" s="34">
        <f t="shared" si="112"/>
        <v>579.3610000000001</v>
      </c>
      <c r="J657" s="68">
        <f t="shared" si="113"/>
        <v>28.349999395886154</v>
      </c>
      <c r="K657" s="110">
        <v>3.94</v>
      </c>
      <c r="L657" s="68">
        <f t="shared" si="114"/>
        <v>49.076000000000001</v>
      </c>
      <c r="M657" s="68">
        <f t="shared" si="117"/>
        <v>49.564706644968119</v>
      </c>
      <c r="N657" s="68">
        <f t="shared" si="117"/>
        <v>45.190892753706514</v>
      </c>
      <c r="O657" s="68">
        <f t="shared" si="117"/>
        <v>43.26533570177984</v>
      </c>
      <c r="P657" s="68">
        <f t="shared" si="117"/>
        <v>0</v>
      </c>
      <c r="Q657" s="68">
        <f t="shared" si="117"/>
        <v>0</v>
      </c>
      <c r="R657" s="68">
        <f t="shared" si="115"/>
        <v>49.564706644968119</v>
      </c>
      <c r="S657" s="68">
        <f t="shared" si="111"/>
        <v>0</v>
      </c>
      <c r="T657" s="68">
        <f t="shared" si="116"/>
        <v>0</v>
      </c>
    </row>
    <row r="658" spans="1:20" x14ac:dyDescent="0.35">
      <c r="A658" s="63">
        <v>45716.20833333175</v>
      </c>
      <c r="B658" s="46">
        <v>603.06099999999992</v>
      </c>
      <c r="C658" s="46">
        <v>17752.504219040002</v>
      </c>
      <c r="D658" s="66">
        <v>0</v>
      </c>
      <c r="E658" s="66">
        <v>0</v>
      </c>
      <c r="F658" s="19">
        <f t="shared" si="107"/>
        <v>603.06099999999992</v>
      </c>
      <c r="G658" s="19">
        <f t="shared" si="107"/>
        <v>17752.504219040002</v>
      </c>
      <c r="H658" s="67">
        <v>0</v>
      </c>
      <c r="I658" s="34">
        <f t="shared" si="112"/>
        <v>603.06099999999992</v>
      </c>
      <c r="J658" s="68">
        <f t="shared" si="113"/>
        <v>29.437327598766963</v>
      </c>
      <c r="K658" s="110">
        <v>3.94</v>
      </c>
      <c r="L658" s="68">
        <f t="shared" si="114"/>
        <v>49.076000000000001</v>
      </c>
      <c r="M658" s="68">
        <f t="shared" si="117"/>
        <v>49.564706644968119</v>
      </c>
      <c r="N658" s="68">
        <f t="shared" si="117"/>
        <v>45.190892753706514</v>
      </c>
      <c r="O658" s="68">
        <f t="shared" si="117"/>
        <v>43.26533570177984</v>
      </c>
      <c r="P658" s="68">
        <f t="shared" si="117"/>
        <v>0</v>
      </c>
      <c r="Q658" s="68">
        <f t="shared" si="117"/>
        <v>0</v>
      </c>
      <c r="R658" s="68">
        <f t="shared" si="115"/>
        <v>49.564706644968119</v>
      </c>
      <c r="S658" s="68">
        <f t="shared" si="111"/>
        <v>0</v>
      </c>
      <c r="T658" s="68">
        <f t="shared" si="116"/>
        <v>0</v>
      </c>
    </row>
    <row r="659" spans="1:20" x14ac:dyDescent="0.35">
      <c r="A659" s="63">
        <v>45716.249999998414</v>
      </c>
      <c r="B659" s="46">
        <v>636.52</v>
      </c>
      <c r="C659" s="46">
        <v>22035.0659036</v>
      </c>
      <c r="D659" s="66">
        <v>0</v>
      </c>
      <c r="E659" s="66">
        <v>0</v>
      </c>
      <c r="F659" s="19">
        <f t="shared" si="107"/>
        <v>636.52</v>
      </c>
      <c r="G659" s="19">
        <f t="shared" si="107"/>
        <v>22035.0659036</v>
      </c>
      <c r="H659" s="67">
        <v>0</v>
      </c>
      <c r="I659" s="34">
        <f t="shared" si="112"/>
        <v>636.52</v>
      </c>
      <c r="J659" s="68">
        <f t="shared" si="113"/>
        <v>34.618025990699429</v>
      </c>
      <c r="K659" s="110">
        <v>3.94</v>
      </c>
      <c r="L659" s="68">
        <f t="shared" si="114"/>
        <v>49.076000000000001</v>
      </c>
      <c r="M659" s="68">
        <f t="shared" si="117"/>
        <v>49.564706644968119</v>
      </c>
      <c r="N659" s="68">
        <f t="shared" si="117"/>
        <v>45.190892753706514</v>
      </c>
      <c r="O659" s="68">
        <f t="shared" si="117"/>
        <v>43.26533570177984</v>
      </c>
      <c r="P659" s="68">
        <f t="shared" si="117"/>
        <v>0</v>
      </c>
      <c r="Q659" s="68">
        <f t="shared" si="117"/>
        <v>0</v>
      </c>
      <c r="R659" s="68">
        <f t="shared" si="115"/>
        <v>49.564706644968119</v>
      </c>
      <c r="S659" s="68">
        <f t="shared" si="111"/>
        <v>0</v>
      </c>
      <c r="T659" s="68">
        <f t="shared" si="116"/>
        <v>0</v>
      </c>
    </row>
    <row r="660" spans="1:20" x14ac:dyDescent="0.35">
      <c r="A660" s="63">
        <v>45716.291666665078</v>
      </c>
      <c r="B660" s="46">
        <v>672.95699999999999</v>
      </c>
      <c r="C660" s="46">
        <v>39143.378246220003</v>
      </c>
      <c r="D660" s="66">
        <v>0</v>
      </c>
      <c r="E660" s="66">
        <v>0</v>
      </c>
      <c r="F660" s="19">
        <f t="shared" si="107"/>
        <v>672.95699999999999</v>
      </c>
      <c r="G660" s="19">
        <f t="shared" si="107"/>
        <v>39143.378246220003</v>
      </c>
      <c r="H660" s="67">
        <v>0</v>
      </c>
      <c r="I660" s="34">
        <f t="shared" si="112"/>
        <v>672.95699999999999</v>
      </c>
      <c r="J660" s="68">
        <f t="shared" si="113"/>
        <v>58.166239813569078</v>
      </c>
      <c r="K660" s="110">
        <v>3.94</v>
      </c>
      <c r="L660" s="68">
        <f t="shared" si="114"/>
        <v>49.076000000000001</v>
      </c>
      <c r="M660" s="68">
        <f t="shared" si="117"/>
        <v>49.564706644968119</v>
      </c>
      <c r="N660" s="68">
        <f t="shared" si="117"/>
        <v>45.190892753706514</v>
      </c>
      <c r="O660" s="68">
        <f t="shared" si="117"/>
        <v>43.26533570177984</v>
      </c>
      <c r="P660" s="68">
        <f t="shared" si="117"/>
        <v>0</v>
      </c>
      <c r="Q660" s="68">
        <f t="shared" si="117"/>
        <v>0</v>
      </c>
      <c r="R660" s="68">
        <f t="shared" si="115"/>
        <v>49.564706644968119</v>
      </c>
      <c r="S660" s="68">
        <f t="shared" si="111"/>
        <v>8.6015331686009588</v>
      </c>
      <c r="T660" s="68">
        <f t="shared" si="116"/>
        <v>5788.4619565421954</v>
      </c>
    </row>
    <row r="661" spans="1:20" x14ac:dyDescent="0.35">
      <c r="A661" s="63">
        <v>45716.333333331742</v>
      </c>
      <c r="B661" s="46">
        <v>701.67</v>
      </c>
      <c r="C661" s="46">
        <v>33336.167427599998</v>
      </c>
      <c r="D661" s="66">
        <v>0</v>
      </c>
      <c r="E661" s="66">
        <v>0</v>
      </c>
      <c r="F661" s="19">
        <f t="shared" si="107"/>
        <v>701.67</v>
      </c>
      <c r="G661" s="19">
        <f t="shared" si="107"/>
        <v>33336.167427599998</v>
      </c>
      <c r="H661" s="67">
        <v>0</v>
      </c>
      <c r="I661" s="34">
        <f t="shared" si="112"/>
        <v>701.67</v>
      </c>
      <c r="J661" s="68">
        <f t="shared" si="113"/>
        <v>47.509751631963745</v>
      </c>
      <c r="K661" s="110">
        <v>3.94</v>
      </c>
      <c r="L661" s="68">
        <f t="shared" si="114"/>
        <v>49.076000000000001</v>
      </c>
      <c r="M661" s="68">
        <f t="shared" si="117"/>
        <v>49.564706644968119</v>
      </c>
      <c r="N661" s="68">
        <f t="shared" si="117"/>
        <v>45.190892753706514</v>
      </c>
      <c r="O661" s="68">
        <f t="shared" si="117"/>
        <v>43.26533570177984</v>
      </c>
      <c r="P661" s="68">
        <f t="shared" si="117"/>
        <v>0</v>
      </c>
      <c r="Q661" s="68">
        <f t="shared" si="117"/>
        <v>0</v>
      </c>
      <c r="R661" s="68">
        <f t="shared" si="115"/>
        <v>49.564706644968119</v>
      </c>
      <c r="S661" s="68">
        <f t="shared" si="111"/>
        <v>0</v>
      </c>
      <c r="T661" s="68">
        <f t="shared" si="116"/>
        <v>0</v>
      </c>
    </row>
    <row r="662" spans="1:20" x14ac:dyDescent="0.35">
      <c r="A662" s="63">
        <v>45716.374999998407</v>
      </c>
      <c r="B662" s="46">
        <v>681.529</v>
      </c>
      <c r="C662" s="46">
        <v>21196.22089742</v>
      </c>
      <c r="D662" s="66">
        <v>0</v>
      </c>
      <c r="E662" s="66">
        <v>0</v>
      </c>
      <c r="F662" s="19">
        <f t="shared" ref="F662:G677" si="118">B662-D662</f>
        <v>681.529</v>
      </c>
      <c r="G662" s="19">
        <f t="shared" si="118"/>
        <v>21196.22089742</v>
      </c>
      <c r="H662" s="67">
        <v>0</v>
      </c>
      <c r="I662" s="34">
        <f t="shared" si="112"/>
        <v>681.529</v>
      </c>
      <c r="J662" s="68">
        <f t="shared" si="113"/>
        <v>31.100981612550605</v>
      </c>
      <c r="K662" s="110">
        <v>3.94</v>
      </c>
      <c r="L662" s="68">
        <f t="shared" si="114"/>
        <v>49.076000000000001</v>
      </c>
      <c r="M662" s="68">
        <f t="shared" si="117"/>
        <v>49.564706644968119</v>
      </c>
      <c r="N662" s="68">
        <f t="shared" si="117"/>
        <v>45.190892753706514</v>
      </c>
      <c r="O662" s="68">
        <f t="shared" si="117"/>
        <v>43.26533570177984</v>
      </c>
      <c r="P662" s="68">
        <f t="shared" si="117"/>
        <v>0</v>
      </c>
      <c r="Q662" s="68">
        <f t="shared" si="117"/>
        <v>0</v>
      </c>
      <c r="R662" s="68">
        <f t="shared" si="115"/>
        <v>49.564706644968119</v>
      </c>
      <c r="S662" s="68">
        <f t="shared" si="111"/>
        <v>0</v>
      </c>
      <c r="T662" s="68">
        <f t="shared" si="116"/>
        <v>0</v>
      </c>
    </row>
    <row r="663" spans="1:20" x14ac:dyDescent="0.35">
      <c r="A663" s="63">
        <v>45716.416666665071</v>
      </c>
      <c r="B663" s="46">
        <v>741.2</v>
      </c>
      <c r="C663" s="46">
        <v>21902.46</v>
      </c>
      <c r="D663" s="66">
        <v>77.805999999999997</v>
      </c>
      <c r="E663" s="66">
        <v>2299.1669999999999</v>
      </c>
      <c r="F663" s="19">
        <f t="shared" si="118"/>
        <v>663.39400000000001</v>
      </c>
      <c r="G663" s="19">
        <f t="shared" si="118"/>
        <v>19603.292999999998</v>
      </c>
      <c r="H663" s="67">
        <v>0</v>
      </c>
      <c r="I663" s="34">
        <f t="shared" si="112"/>
        <v>663.39400000000001</v>
      </c>
      <c r="J663" s="68">
        <f t="shared" si="113"/>
        <v>29.550000452219944</v>
      </c>
      <c r="K663" s="110">
        <v>3.94</v>
      </c>
      <c r="L663" s="68">
        <f t="shared" si="114"/>
        <v>49.076000000000001</v>
      </c>
      <c r="M663" s="68">
        <f t="shared" si="117"/>
        <v>49.564706644968119</v>
      </c>
      <c r="N663" s="68">
        <f t="shared" si="117"/>
        <v>45.190892753706514</v>
      </c>
      <c r="O663" s="68">
        <f t="shared" si="117"/>
        <v>43.26533570177984</v>
      </c>
      <c r="P663" s="68">
        <f t="shared" si="117"/>
        <v>0</v>
      </c>
      <c r="Q663" s="68">
        <f t="shared" si="117"/>
        <v>0</v>
      </c>
      <c r="R663" s="68">
        <f t="shared" si="115"/>
        <v>49.564706644968119</v>
      </c>
      <c r="S663" s="68">
        <f t="shared" si="111"/>
        <v>0</v>
      </c>
      <c r="T663" s="68">
        <f t="shared" si="116"/>
        <v>0</v>
      </c>
    </row>
    <row r="664" spans="1:20" x14ac:dyDescent="0.35">
      <c r="A664" s="63">
        <v>45716.458333331735</v>
      </c>
      <c r="B664" s="46">
        <v>682.6</v>
      </c>
      <c r="C664" s="46">
        <v>18976.28</v>
      </c>
      <c r="D664" s="66">
        <v>78.381</v>
      </c>
      <c r="E664" s="66">
        <v>2178.9920000000002</v>
      </c>
      <c r="F664" s="19">
        <f t="shared" si="118"/>
        <v>604.21900000000005</v>
      </c>
      <c r="G664" s="19">
        <f t="shared" si="118"/>
        <v>16797.288</v>
      </c>
      <c r="H664" s="67">
        <v>0</v>
      </c>
      <c r="I664" s="34">
        <f t="shared" si="112"/>
        <v>604.21900000000005</v>
      </c>
      <c r="J664" s="68">
        <f t="shared" si="113"/>
        <v>27.799999668994186</v>
      </c>
      <c r="K664" s="110">
        <v>3.94</v>
      </c>
      <c r="L664" s="68">
        <f t="shared" si="114"/>
        <v>49.076000000000001</v>
      </c>
      <c r="M664" s="68">
        <f t="shared" ref="M664:Q676" si="119">M663</f>
        <v>49.564706644968119</v>
      </c>
      <c r="N664" s="68">
        <f t="shared" si="119"/>
        <v>45.190892753706514</v>
      </c>
      <c r="O664" s="68">
        <f t="shared" si="119"/>
        <v>43.26533570177984</v>
      </c>
      <c r="P664" s="68">
        <f t="shared" si="119"/>
        <v>0</v>
      </c>
      <c r="Q664" s="68">
        <f t="shared" si="119"/>
        <v>0</v>
      </c>
      <c r="R664" s="68">
        <f t="shared" si="115"/>
        <v>49.564706644968119</v>
      </c>
      <c r="S664" s="68">
        <f t="shared" si="111"/>
        <v>0</v>
      </c>
      <c r="T664" s="68">
        <f t="shared" si="116"/>
        <v>0</v>
      </c>
    </row>
    <row r="665" spans="1:20" x14ac:dyDescent="0.35">
      <c r="A665" s="63">
        <v>45716.499999998399</v>
      </c>
      <c r="B665" s="46">
        <v>635.20000000000005</v>
      </c>
      <c r="C665" s="46">
        <v>16540.608</v>
      </c>
      <c r="D665" s="66">
        <v>66.137</v>
      </c>
      <c r="E665" s="66">
        <v>1722.2070000000001</v>
      </c>
      <c r="F665" s="19">
        <f t="shared" si="118"/>
        <v>569.0630000000001</v>
      </c>
      <c r="G665" s="19">
        <f t="shared" si="118"/>
        <v>14818.401</v>
      </c>
      <c r="H665" s="67">
        <v>0</v>
      </c>
      <c r="I665" s="34">
        <f t="shared" si="112"/>
        <v>569.0630000000001</v>
      </c>
      <c r="J665" s="68">
        <f t="shared" si="113"/>
        <v>26.040000843491839</v>
      </c>
      <c r="K665" s="110">
        <v>3.94</v>
      </c>
      <c r="L665" s="68">
        <f t="shared" si="114"/>
        <v>49.076000000000001</v>
      </c>
      <c r="M665" s="68">
        <f t="shared" si="119"/>
        <v>49.564706644968119</v>
      </c>
      <c r="N665" s="68">
        <f t="shared" si="119"/>
        <v>45.190892753706514</v>
      </c>
      <c r="O665" s="68">
        <f t="shared" si="119"/>
        <v>43.26533570177984</v>
      </c>
      <c r="P665" s="68">
        <f t="shared" si="119"/>
        <v>0</v>
      </c>
      <c r="Q665" s="68">
        <f t="shared" si="119"/>
        <v>0</v>
      </c>
      <c r="R665" s="68">
        <f t="shared" si="115"/>
        <v>49.564706644968119</v>
      </c>
      <c r="S665" s="68">
        <f t="shared" si="111"/>
        <v>0</v>
      </c>
      <c r="T665" s="68">
        <f t="shared" si="116"/>
        <v>0</v>
      </c>
    </row>
    <row r="666" spans="1:20" x14ac:dyDescent="0.35">
      <c r="A666" s="63">
        <v>45716.541666665064</v>
      </c>
      <c r="B666" s="46">
        <v>599.1</v>
      </c>
      <c r="C666" s="46">
        <v>15378.897000000001</v>
      </c>
      <c r="D666" s="66">
        <v>51.295999999999999</v>
      </c>
      <c r="E666" s="66">
        <v>1316.768</v>
      </c>
      <c r="F666" s="19">
        <f t="shared" si="118"/>
        <v>547.80399999999997</v>
      </c>
      <c r="G666" s="19">
        <f t="shared" si="118"/>
        <v>14062.129000000001</v>
      </c>
      <c r="H666" s="67">
        <v>0</v>
      </c>
      <c r="I666" s="34">
        <f t="shared" si="112"/>
        <v>547.80399999999997</v>
      </c>
      <c r="J666" s="68">
        <f t="shared" si="113"/>
        <v>25.670000584150539</v>
      </c>
      <c r="K666" s="110">
        <v>3.94</v>
      </c>
      <c r="L666" s="68">
        <f t="shared" si="114"/>
        <v>49.076000000000001</v>
      </c>
      <c r="M666" s="68">
        <f t="shared" si="119"/>
        <v>49.564706644968119</v>
      </c>
      <c r="N666" s="68">
        <f t="shared" si="119"/>
        <v>45.190892753706514</v>
      </c>
      <c r="O666" s="68">
        <f t="shared" si="119"/>
        <v>43.26533570177984</v>
      </c>
      <c r="P666" s="68">
        <f t="shared" si="119"/>
        <v>0</v>
      </c>
      <c r="Q666" s="68">
        <f t="shared" si="119"/>
        <v>0</v>
      </c>
      <c r="R666" s="68">
        <f t="shared" si="115"/>
        <v>49.564706644968119</v>
      </c>
      <c r="S666" s="68">
        <f t="shared" si="111"/>
        <v>0</v>
      </c>
      <c r="T666" s="68">
        <f t="shared" si="116"/>
        <v>0</v>
      </c>
    </row>
    <row r="667" spans="1:20" x14ac:dyDescent="0.35">
      <c r="A667" s="63">
        <v>45716.583333331728</v>
      </c>
      <c r="B667" s="46">
        <v>569</v>
      </c>
      <c r="C667" s="46">
        <v>14367.25</v>
      </c>
      <c r="D667" s="66">
        <v>43.389000000000003</v>
      </c>
      <c r="E667" s="66">
        <v>1095.5719999999999</v>
      </c>
      <c r="F667" s="19">
        <f t="shared" si="118"/>
        <v>525.61099999999999</v>
      </c>
      <c r="G667" s="19">
        <f t="shared" si="118"/>
        <v>13271.678</v>
      </c>
      <c r="H667" s="67">
        <v>0</v>
      </c>
      <c r="I667" s="34">
        <f t="shared" si="112"/>
        <v>525.61099999999999</v>
      </c>
      <c r="J667" s="68">
        <f t="shared" si="113"/>
        <v>25.250000475636927</v>
      </c>
      <c r="K667" s="110">
        <v>3.94</v>
      </c>
      <c r="L667" s="68">
        <f t="shared" si="114"/>
        <v>49.076000000000001</v>
      </c>
      <c r="M667" s="68">
        <f t="shared" si="119"/>
        <v>49.564706644968119</v>
      </c>
      <c r="N667" s="68">
        <f t="shared" si="119"/>
        <v>45.190892753706514</v>
      </c>
      <c r="O667" s="68">
        <f t="shared" si="119"/>
        <v>43.26533570177984</v>
      </c>
      <c r="P667" s="68">
        <f t="shared" si="119"/>
        <v>0</v>
      </c>
      <c r="Q667" s="68">
        <f t="shared" si="119"/>
        <v>0</v>
      </c>
      <c r="R667" s="68">
        <f t="shared" si="115"/>
        <v>49.564706644968119</v>
      </c>
      <c r="S667" s="68">
        <f t="shared" si="111"/>
        <v>0</v>
      </c>
      <c r="T667" s="68">
        <f t="shared" si="116"/>
        <v>0</v>
      </c>
    </row>
    <row r="668" spans="1:20" x14ac:dyDescent="0.35">
      <c r="A668" s="63">
        <v>45716.624999998392</v>
      </c>
      <c r="B668" s="46">
        <v>570.20000000000005</v>
      </c>
      <c r="C668" s="46">
        <v>14215.085999999999</v>
      </c>
      <c r="D668" s="66">
        <v>52.701999999999998</v>
      </c>
      <c r="E668" s="66">
        <v>1313.8610000000001</v>
      </c>
      <c r="F668" s="19">
        <f t="shared" si="118"/>
        <v>517.49800000000005</v>
      </c>
      <c r="G668" s="19">
        <f t="shared" si="118"/>
        <v>12901.224999999999</v>
      </c>
      <c r="H668" s="67">
        <v>0</v>
      </c>
      <c r="I668" s="34">
        <f t="shared" si="112"/>
        <v>517.49800000000005</v>
      </c>
      <c r="J668" s="68">
        <f t="shared" si="113"/>
        <v>24.92999972946755</v>
      </c>
      <c r="K668" s="110">
        <v>3.94</v>
      </c>
      <c r="L668" s="68">
        <f t="shared" si="114"/>
        <v>49.076000000000001</v>
      </c>
      <c r="M668" s="68">
        <f t="shared" si="119"/>
        <v>49.564706644968119</v>
      </c>
      <c r="N668" s="68">
        <f t="shared" si="119"/>
        <v>45.190892753706514</v>
      </c>
      <c r="O668" s="68">
        <f t="shared" si="119"/>
        <v>43.26533570177984</v>
      </c>
      <c r="P668" s="68">
        <f t="shared" si="119"/>
        <v>0</v>
      </c>
      <c r="Q668" s="68">
        <f t="shared" si="119"/>
        <v>0</v>
      </c>
      <c r="R668" s="68">
        <f t="shared" si="115"/>
        <v>49.564706644968119</v>
      </c>
      <c r="S668" s="68">
        <f t="shared" si="111"/>
        <v>0</v>
      </c>
      <c r="T668" s="68">
        <f t="shared" si="116"/>
        <v>0</v>
      </c>
    </row>
    <row r="669" spans="1:20" x14ac:dyDescent="0.35">
      <c r="A669" s="63">
        <v>45716.666666665056</v>
      </c>
      <c r="B669" s="46">
        <v>528.29999999999995</v>
      </c>
      <c r="C669" s="46">
        <v>13350.141</v>
      </c>
      <c r="D669" s="66">
        <v>23.388000000000002</v>
      </c>
      <c r="E669" s="66">
        <v>591.01499999999999</v>
      </c>
      <c r="F669" s="19">
        <f t="shared" si="118"/>
        <v>504.91199999999998</v>
      </c>
      <c r="G669" s="19">
        <f t="shared" si="118"/>
        <v>12759.126</v>
      </c>
      <c r="H669" s="67">
        <v>0</v>
      </c>
      <c r="I669" s="34">
        <f t="shared" si="112"/>
        <v>504.91199999999998</v>
      </c>
      <c r="J669" s="68">
        <f t="shared" si="113"/>
        <v>25.269999524669647</v>
      </c>
      <c r="K669" s="110">
        <v>3.94</v>
      </c>
      <c r="L669" s="68">
        <f t="shared" si="114"/>
        <v>49.076000000000001</v>
      </c>
      <c r="M669" s="68">
        <f t="shared" si="119"/>
        <v>49.564706644968119</v>
      </c>
      <c r="N669" s="68">
        <f t="shared" si="119"/>
        <v>45.190892753706514</v>
      </c>
      <c r="O669" s="68">
        <f t="shared" si="119"/>
        <v>43.26533570177984</v>
      </c>
      <c r="P669" s="68">
        <f t="shared" si="119"/>
        <v>0</v>
      </c>
      <c r="Q669" s="68">
        <f t="shared" si="119"/>
        <v>0</v>
      </c>
      <c r="R669" s="68">
        <f t="shared" si="115"/>
        <v>49.564706644968119</v>
      </c>
      <c r="S669" s="68">
        <f t="shared" si="111"/>
        <v>0</v>
      </c>
      <c r="T669" s="68">
        <f t="shared" si="116"/>
        <v>0</v>
      </c>
    </row>
    <row r="670" spans="1:20" x14ac:dyDescent="0.35">
      <c r="A670" s="63">
        <v>45716.70833333172</v>
      </c>
      <c r="B670" s="46">
        <v>506.1</v>
      </c>
      <c r="C670" s="46">
        <v>13047.258</v>
      </c>
      <c r="D670" s="66">
        <v>3.8069999999999999</v>
      </c>
      <c r="E670" s="66">
        <v>98.144000000000005</v>
      </c>
      <c r="F670" s="19">
        <f t="shared" si="118"/>
        <v>502.29300000000001</v>
      </c>
      <c r="G670" s="19">
        <f t="shared" si="118"/>
        <v>12949.114</v>
      </c>
      <c r="H670" s="67">
        <v>0</v>
      </c>
      <c r="I670" s="34">
        <f t="shared" si="112"/>
        <v>502.29300000000001</v>
      </c>
      <c r="J670" s="68">
        <f t="shared" si="113"/>
        <v>25.780000915800141</v>
      </c>
      <c r="K670" s="110">
        <v>3.94</v>
      </c>
      <c r="L670" s="68">
        <f t="shared" si="114"/>
        <v>49.076000000000001</v>
      </c>
      <c r="M670" s="68">
        <f t="shared" si="119"/>
        <v>49.564706644968119</v>
      </c>
      <c r="N670" s="68">
        <f t="shared" si="119"/>
        <v>45.190892753706514</v>
      </c>
      <c r="O670" s="68">
        <f t="shared" si="119"/>
        <v>43.26533570177984</v>
      </c>
      <c r="P670" s="68">
        <f t="shared" si="119"/>
        <v>0</v>
      </c>
      <c r="Q670" s="68">
        <f t="shared" si="119"/>
        <v>0</v>
      </c>
      <c r="R670" s="68">
        <f t="shared" si="115"/>
        <v>49.564706644968119</v>
      </c>
      <c r="S670" s="68">
        <f t="shared" si="111"/>
        <v>0</v>
      </c>
      <c r="T670" s="68">
        <f t="shared" si="116"/>
        <v>0</v>
      </c>
    </row>
    <row r="671" spans="1:20" x14ac:dyDescent="0.35">
      <c r="A671" s="63">
        <v>45716.749999998385</v>
      </c>
      <c r="B671" s="46">
        <v>506.61099999999999</v>
      </c>
      <c r="C671" s="46">
        <v>17039.064320870002</v>
      </c>
      <c r="D671" s="66">
        <v>0</v>
      </c>
      <c r="E671" s="66">
        <v>0</v>
      </c>
      <c r="F671" s="19">
        <f t="shared" si="118"/>
        <v>506.61099999999999</v>
      </c>
      <c r="G671" s="19">
        <f t="shared" si="118"/>
        <v>17039.064320870002</v>
      </c>
      <c r="H671" s="67">
        <v>0</v>
      </c>
      <c r="I671" s="34">
        <f t="shared" si="112"/>
        <v>506.61099999999999</v>
      </c>
      <c r="J671" s="68">
        <f t="shared" si="113"/>
        <v>33.633427463813462</v>
      </c>
      <c r="K671" s="110">
        <v>3.94</v>
      </c>
      <c r="L671" s="68">
        <f t="shared" si="114"/>
        <v>49.076000000000001</v>
      </c>
      <c r="M671" s="68">
        <f t="shared" si="119"/>
        <v>49.564706644968119</v>
      </c>
      <c r="N671" s="68">
        <f t="shared" si="119"/>
        <v>45.190892753706514</v>
      </c>
      <c r="O671" s="68">
        <f t="shared" si="119"/>
        <v>43.26533570177984</v>
      </c>
      <c r="P671" s="68">
        <f t="shared" si="119"/>
        <v>0</v>
      </c>
      <c r="Q671" s="68">
        <f t="shared" si="119"/>
        <v>0</v>
      </c>
      <c r="R671" s="68">
        <f t="shared" si="115"/>
        <v>49.564706644968119</v>
      </c>
      <c r="S671" s="68">
        <f t="shared" si="111"/>
        <v>0</v>
      </c>
      <c r="T671" s="68">
        <f t="shared" si="116"/>
        <v>0</v>
      </c>
    </row>
    <row r="672" spans="1:20" x14ac:dyDescent="0.35">
      <c r="A672" s="63">
        <v>45716.791666665049</v>
      </c>
      <c r="B672" s="46">
        <v>528.93000000000006</v>
      </c>
      <c r="C672" s="46">
        <v>20131.222522799999</v>
      </c>
      <c r="D672" s="66">
        <v>0</v>
      </c>
      <c r="E672" s="66">
        <v>0</v>
      </c>
      <c r="F672" s="19">
        <f t="shared" si="118"/>
        <v>528.93000000000006</v>
      </c>
      <c r="G672" s="19">
        <f t="shared" si="118"/>
        <v>20131.222522799999</v>
      </c>
      <c r="H672" s="67">
        <v>0</v>
      </c>
      <c r="I672" s="34">
        <f t="shared" si="112"/>
        <v>528.93000000000006</v>
      </c>
      <c r="J672" s="68">
        <f t="shared" si="113"/>
        <v>38.060277395496563</v>
      </c>
      <c r="K672" s="110">
        <v>3.94</v>
      </c>
      <c r="L672" s="68">
        <f t="shared" si="114"/>
        <v>49.076000000000001</v>
      </c>
      <c r="M672" s="68">
        <f t="shared" si="119"/>
        <v>49.564706644968119</v>
      </c>
      <c r="N672" s="68">
        <f t="shared" si="119"/>
        <v>45.190892753706514</v>
      </c>
      <c r="O672" s="68">
        <f t="shared" si="119"/>
        <v>43.26533570177984</v>
      </c>
      <c r="P672" s="68">
        <f t="shared" si="119"/>
        <v>0</v>
      </c>
      <c r="Q672" s="68">
        <f t="shared" si="119"/>
        <v>0</v>
      </c>
      <c r="R672" s="68">
        <f t="shared" si="115"/>
        <v>49.564706644968119</v>
      </c>
      <c r="S672" s="68">
        <f t="shared" si="111"/>
        <v>0</v>
      </c>
      <c r="T672" s="68">
        <f t="shared" si="116"/>
        <v>0</v>
      </c>
    </row>
    <row r="673" spans="1:20" x14ac:dyDescent="0.35">
      <c r="A673" s="63">
        <v>45716.833333331713</v>
      </c>
      <c r="B673" s="46">
        <v>556.28100000000006</v>
      </c>
      <c r="C673" s="46">
        <v>19497.911315400001</v>
      </c>
      <c r="D673" s="66">
        <v>0</v>
      </c>
      <c r="E673" s="66">
        <v>0</v>
      </c>
      <c r="F673" s="19">
        <f t="shared" si="118"/>
        <v>556.28100000000006</v>
      </c>
      <c r="G673" s="19">
        <f t="shared" si="118"/>
        <v>19497.911315400001</v>
      </c>
      <c r="H673" s="67">
        <v>0</v>
      </c>
      <c r="I673" s="34">
        <f t="shared" si="112"/>
        <v>556.28100000000006</v>
      </c>
      <c r="J673" s="68">
        <f t="shared" si="113"/>
        <v>35.050471462084808</v>
      </c>
      <c r="K673" s="110">
        <v>3.94</v>
      </c>
      <c r="L673" s="68">
        <f t="shared" si="114"/>
        <v>49.076000000000001</v>
      </c>
      <c r="M673" s="68">
        <f t="shared" si="119"/>
        <v>49.564706644968119</v>
      </c>
      <c r="N673" s="68">
        <f t="shared" si="119"/>
        <v>45.190892753706514</v>
      </c>
      <c r="O673" s="68">
        <f t="shared" si="119"/>
        <v>43.26533570177984</v>
      </c>
      <c r="P673" s="68">
        <f t="shared" si="119"/>
        <v>0</v>
      </c>
      <c r="Q673" s="68">
        <f t="shared" si="119"/>
        <v>0</v>
      </c>
      <c r="R673" s="68">
        <f t="shared" si="115"/>
        <v>49.564706644968119</v>
      </c>
      <c r="S673" s="68">
        <f t="shared" si="111"/>
        <v>0</v>
      </c>
      <c r="T673" s="68">
        <f t="shared" si="116"/>
        <v>0</v>
      </c>
    </row>
    <row r="674" spans="1:20" x14ac:dyDescent="0.35">
      <c r="A674" s="63">
        <v>45716.874999998377</v>
      </c>
      <c r="B674" s="46">
        <v>555.47900000000004</v>
      </c>
      <c r="C674" s="46">
        <v>18394.580497539999</v>
      </c>
      <c r="D674" s="66">
        <v>0</v>
      </c>
      <c r="E674" s="66">
        <v>0</v>
      </c>
      <c r="F674" s="19">
        <f t="shared" si="118"/>
        <v>555.47900000000004</v>
      </c>
      <c r="G674" s="19">
        <f t="shared" si="118"/>
        <v>18394.580497539999</v>
      </c>
      <c r="H674" s="67">
        <v>0</v>
      </c>
      <c r="I674" s="34">
        <f t="shared" si="112"/>
        <v>555.47900000000004</v>
      </c>
      <c r="J674" s="68">
        <f t="shared" si="113"/>
        <v>33.114808116130398</v>
      </c>
      <c r="K674" s="110">
        <v>3.94</v>
      </c>
      <c r="L674" s="68">
        <f t="shared" si="114"/>
        <v>49.076000000000001</v>
      </c>
      <c r="M674" s="68">
        <f t="shared" si="119"/>
        <v>49.564706644968119</v>
      </c>
      <c r="N674" s="68">
        <f t="shared" si="119"/>
        <v>45.190892753706514</v>
      </c>
      <c r="O674" s="68">
        <f t="shared" si="119"/>
        <v>43.26533570177984</v>
      </c>
      <c r="P674" s="68">
        <f t="shared" si="119"/>
        <v>0</v>
      </c>
      <c r="Q674" s="68">
        <f t="shared" si="119"/>
        <v>0</v>
      </c>
      <c r="R674" s="68">
        <f t="shared" si="115"/>
        <v>49.564706644968119</v>
      </c>
      <c r="S674" s="68">
        <f t="shared" si="111"/>
        <v>0</v>
      </c>
      <c r="T674" s="68">
        <f t="shared" si="116"/>
        <v>0</v>
      </c>
    </row>
    <row r="675" spans="1:20" x14ac:dyDescent="0.35">
      <c r="A675" s="63">
        <v>45716.916666665042</v>
      </c>
      <c r="B675" s="46">
        <v>568.5</v>
      </c>
      <c r="C675" s="46">
        <v>18180.63</v>
      </c>
      <c r="D675" s="66">
        <v>10.135</v>
      </c>
      <c r="E675" s="66">
        <v>324.11700000000002</v>
      </c>
      <c r="F675" s="19">
        <f t="shared" si="118"/>
        <v>558.36500000000001</v>
      </c>
      <c r="G675" s="19">
        <f t="shared" si="118"/>
        <v>17856.513000000003</v>
      </c>
      <c r="H675" s="67">
        <v>0</v>
      </c>
      <c r="I675" s="34">
        <f t="shared" si="112"/>
        <v>558.36500000000001</v>
      </c>
      <c r="J675" s="68">
        <f t="shared" si="113"/>
        <v>31.980000537282965</v>
      </c>
      <c r="K675" s="110">
        <v>3.94</v>
      </c>
      <c r="L675" s="68">
        <f t="shared" si="114"/>
        <v>49.076000000000001</v>
      </c>
      <c r="M675" s="68">
        <f t="shared" si="119"/>
        <v>49.564706644968119</v>
      </c>
      <c r="N675" s="68">
        <f t="shared" si="119"/>
        <v>45.190892753706514</v>
      </c>
      <c r="O675" s="68">
        <f t="shared" si="119"/>
        <v>43.26533570177984</v>
      </c>
      <c r="P675" s="68">
        <f t="shared" si="119"/>
        <v>0</v>
      </c>
      <c r="Q675" s="68">
        <f t="shared" si="119"/>
        <v>0</v>
      </c>
      <c r="R675" s="68">
        <f t="shared" si="115"/>
        <v>49.564706644968119</v>
      </c>
      <c r="S675" s="68">
        <f t="shared" si="111"/>
        <v>0</v>
      </c>
      <c r="T675" s="68">
        <f t="shared" si="116"/>
        <v>0</v>
      </c>
    </row>
    <row r="676" spans="1:20" x14ac:dyDescent="0.35">
      <c r="A676" s="63">
        <v>45716.958333331706</v>
      </c>
      <c r="B676" s="46">
        <v>545.86099999999999</v>
      </c>
      <c r="C676" s="46">
        <v>16290.340939289999</v>
      </c>
      <c r="D676" s="66">
        <v>0</v>
      </c>
      <c r="E676" s="66">
        <v>0</v>
      </c>
      <c r="F676" s="19">
        <f t="shared" si="118"/>
        <v>545.86099999999999</v>
      </c>
      <c r="G676" s="19">
        <f t="shared" si="118"/>
        <v>16290.340939289999</v>
      </c>
      <c r="H676" s="67">
        <v>0</v>
      </c>
      <c r="I676" s="34">
        <f t="shared" si="112"/>
        <v>545.86099999999999</v>
      </c>
      <c r="J676" s="68">
        <f t="shared" si="113"/>
        <v>29.843386758332247</v>
      </c>
      <c r="K676" s="110">
        <v>3.94</v>
      </c>
      <c r="L676" s="68">
        <f t="shared" si="114"/>
        <v>49.076000000000001</v>
      </c>
      <c r="M676" s="68">
        <f t="shared" si="119"/>
        <v>49.564706644968119</v>
      </c>
      <c r="N676" s="68">
        <f t="shared" si="119"/>
        <v>45.190892753706514</v>
      </c>
      <c r="O676" s="68">
        <f t="shared" si="119"/>
        <v>43.26533570177984</v>
      </c>
      <c r="P676" s="68">
        <f t="shared" si="119"/>
        <v>0</v>
      </c>
      <c r="Q676" s="68">
        <f t="shared" si="119"/>
        <v>0</v>
      </c>
      <c r="R676" s="68">
        <f t="shared" si="115"/>
        <v>49.564706644968119</v>
      </c>
      <c r="S676" s="68">
        <f t="shared" si="111"/>
        <v>0</v>
      </c>
      <c r="T676" s="68">
        <f t="shared" si="116"/>
        <v>0</v>
      </c>
    </row>
    <row r="677" spans="1:20" x14ac:dyDescent="0.35">
      <c r="A677" s="63">
        <v>45716.99999999837</v>
      </c>
      <c r="B677" s="46">
        <v>577.1</v>
      </c>
      <c r="C677" s="46">
        <v>16320.388000000001</v>
      </c>
      <c r="D677" s="66">
        <v>41.423999999999999</v>
      </c>
      <c r="E677" s="66">
        <v>1171.471</v>
      </c>
      <c r="F677" s="19">
        <f t="shared" si="118"/>
        <v>535.67600000000004</v>
      </c>
      <c r="G677" s="19">
        <f t="shared" si="118"/>
        <v>15148.917000000001</v>
      </c>
      <c r="H677" s="67">
        <v>0</v>
      </c>
      <c r="I677" s="34">
        <f t="shared" si="112"/>
        <v>535.67600000000004</v>
      </c>
      <c r="J677" s="68">
        <f t="shared" si="113"/>
        <v>28.279999477295977</v>
      </c>
      <c r="K677" s="110">
        <v>3.94</v>
      </c>
      <c r="L677" s="68">
        <f t="shared" si="114"/>
        <v>49.076000000000001</v>
      </c>
      <c r="M677" s="68">
        <f>M676</f>
        <v>49.564706644968119</v>
      </c>
      <c r="N677" s="68">
        <f>N676</f>
        <v>45.190892753706514</v>
      </c>
      <c r="O677" s="68">
        <f>O676</f>
        <v>43.26533570177984</v>
      </c>
      <c r="P677" s="68">
        <f>P676</f>
        <v>0</v>
      </c>
      <c r="Q677" s="68">
        <f>Q676</f>
        <v>0</v>
      </c>
      <c r="R677" s="68">
        <f t="shared" si="115"/>
        <v>49.564706644968119</v>
      </c>
      <c r="S677" s="68">
        <f t="shared" si="111"/>
        <v>0</v>
      </c>
      <c r="T677" s="68">
        <f t="shared" si="116"/>
        <v>0</v>
      </c>
    </row>
    <row r="678" spans="1:20" s="28" customFormat="1" x14ac:dyDescent="0.35">
      <c r="A678" s="63"/>
      <c r="B678" s="76">
        <f t="shared" ref="B678:J678" si="120">SUM(B6:B677)</f>
        <v>331661.78000000038</v>
      </c>
      <c r="C678" s="76">
        <f t="shared" si="120"/>
        <v>14684848.318973575</v>
      </c>
      <c r="D678" s="76">
        <f t="shared" si="120"/>
        <v>8674.4010000000017</v>
      </c>
      <c r="E678" s="76">
        <f t="shared" si="120"/>
        <v>362603.47500000003</v>
      </c>
      <c r="F678" s="76">
        <f t="shared" si="120"/>
        <v>322987.37900000019</v>
      </c>
      <c r="G678" s="76">
        <f t="shared" si="120"/>
        <v>14322244.843973568</v>
      </c>
      <c r="H678" s="76">
        <f t="shared" si="120"/>
        <v>0</v>
      </c>
      <c r="I678" s="76">
        <f t="shared" si="120"/>
        <v>322987.37900000019</v>
      </c>
      <c r="J678" s="76">
        <f t="shared" si="120"/>
        <v>31199.622384573107</v>
      </c>
      <c r="K678" s="77"/>
      <c r="L678" s="35">
        <f t="shared" ref="L678:Q678" si="121">SUM(L6:L677)</f>
        <v>36069.119999999879</v>
      </c>
      <c r="M678" s="35">
        <f t="shared" si="121"/>
        <v>33307.48286541822</v>
      </c>
      <c r="N678" s="35">
        <f t="shared" si="121"/>
        <v>30368.27993049108</v>
      </c>
      <c r="O678" s="35">
        <f t="shared" si="121"/>
        <v>29074.305591596469</v>
      </c>
      <c r="P678" s="35">
        <f t="shared" si="121"/>
        <v>0</v>
      </c>
      <c r="Q678" s="35">
        <f t="shared" si="121"/>
        <v>0</v>
      </c>
      <c r="R678" s="117">
        <f>MAX(L678:Q678)</f>
        <v>36069.119999999879</v>
      </c>
      <c r="S678" s="27">
        <f>SUM(S6:S677)</f>
        <v>2399.0805042089191</v>
      </c>
      <c r="T678" s="78">
        <f>IF(M684="PUE calc not applicable",0,SUM(T6:T677))</f>
        <v>967834.65378724539</v>
      </c>
    </row>
    <row r="679" spans="1:20" x14ac:dyDescent="0.35">
      <c r="A679" s="63"/>
      <c r="B679" s="43"/>
      <c r="C679" s="43"/>
      <c r="D679" s="9"/>
      <c r="E679" s="9"/>
      <c r="F679" s="43"/>
      <c r="G679" s="29"/>
      <c r="H679" s="43"/>
      <c r="I679" s="46"/>
      <c r="J679" s="46"/>
      <c r="K679" s="48"/>
      <c r="L679" s="46"/>
      <c r="M679" s="43"/>
      <c r="N679" s="43"/>
      <c r="O679" s="43"/>
      <c r="P679" s="43"/>
      <c r="Q679" s="43"/>
      <c r="R679" s="43"/>
      <c r="S679" s="43"/>
      <c r="T679" s="43"/>
    </row>
    <row r="680" spans="1:20" x14ac:dyDescent="0.35">
      <c r="A680" s="63"/>
      <c r="B680" s="43"/>
      <c r="C680" s="43"/>
      <c r="D680" s="9"/>
      <c r="E680" s="9"/>
      <c r="F680" s="42" t="s">
        <v>25</v>
      </c>
      <c r="G680" s="29"/>
      <c r="H680" s="43"/>
      <c r="I680" s="46"/>
      <c r="J680" s="46"/>
      <c r="K680" s="48"/>
      <c r="L680" s="46"/>
      <c r="M680" s="43"/>
      <c r="N680" s="43"/>
      <c r="O680" s="43"/>
      <c r="P680" s="43"/>
      <c r="Q680" s="43"/>
      <c r="R680" s="43"/>
      <c r="S680" s="43"/>
      <c r="T680" s="43"/>
    </row>
    <row r="681" spans="1:20" x14ac:dyDescent="0.35">
      <c r="A681" s="63"/>
      <c r="B681" s="43"/>
      <c r="C681" s="43"/>
      <c r="D681" s="9"/>
      <c r="E681" s="9"/>
      <c r="F681" s="80"/>
      <c r="G681" s="81" t="s">
        <v>26</v>
      </c>
      <c r="H681" s="82"/>
      <c r="I681" s="83"/>
      <c r="J681" s="83"/>
      <c r="K681" s="84" t="s">
        <v>27</v>
      </c>
      <c r="L681" s="85" t="s">
        <v>34</v>
      </c>
      <c r="M681" s="86"/>
      <c r="N681" s="43"/>
      <c r="O681" s="43"/>
      <c r="P681" s="43"/>
      <c r="Q681" s="43"/>
      <c r="R681" s="43"/>
      <c r="S681" s="43"/>
      <c r="T681" s="30"/>
    </row>
    <row r="682" spans="1:20" x14ac:dyDescent="0.35">
      <c r="A682" s="63"/>
      <c r="B682" s="43"/>
      <c r="C682" s="43"/>
      <c r="D682" s="9"/>
      <c r="E682" s="9"/>
      <c r="F682" s="23"/>
      <c r="G682" s="87">
        <f>G678/F678</f>
        <v>44.343047980130393</v>
      </c>
      <c r="H682" s="30"/>
      <c r="I682" s="36"/>
      <c r="J682" s="46"/>
      <c r="K682" s="88">
        <f>MIN(K6:K677)</f>
        <v>3.19</v>
      </c>
      <c r="L682" s="89">
        <f>IF(AND(MONTH($A$2)&gt;5,MONTH($A$2)&lt;9),(K682*10800*0.75)/1000,(K682*10400*0.75)/1000)</f>
        <v>24.882000000000001</v>
      </c>
      <c r="M682" s="90" t="s">
        <v>24</v>
      </c>
      <c r="N682" s="43"/>
      <c r="O682" s="43"/>
      <c r="P682" s="43"/>
      <c r="Q682" s="43"/>
      <c r="R682" s="43"/>
      <c r="S682" s="43"/>
      <c r="T682" s="30"/>
    </row>
    <row r="683" spans="1:20" x14ac:dyDescent="0.35">
      <c r="A683" s="63"/>
      <c r="B683" s="43"/>
      <c r="C683" s="43"/>
      <c r="D683" s="9"/>
      <c r="E683" s="9"/>
      <c r="F683" s="91"/>
      <c r="G683" s="43"/>
      <c r="H683" s="43"/>
      <c r="I683" s="46"/>
      <c r="J683" s="46"/>
      <c r="K683" s="48"/>
      <c r="L683" s="92" t="s">
        <v>29</v>
      </c>
      <c r="M683" s="93"/>
      <c r="N683" s="43"/>
      <c r="O683" s="43"/>
      <c r="P683" s="43"/>
      <c r="Q683" s="43"/>
      <c r="R683" s="43"/>
      <c r="S683" s="43"/>
      <c r="T683" s="43"/>
    </row>
    <row r="684" spans="1:20" x14ac:dyDescent="0.35">
      <c r="A684" s="63"/>
      <c r="B684" s="43"/>
      <c r="C684" s="43"/>
      <c r="D684" s="9"/>
      <c r="E684" s="9"/>
      <c r="F684" s="94"/>
      <c r="G684" s="95"/>
      <c r="H684" s="95"/>
      <c r="I684" s="96"/>
      <c r="J684" s="96"/>
      <c r="K684" s="97"/>
      <c r="L684" s="98">
        <f>G682-L682</f>
        <v>19.461047980130392</v>
      </c>
      <c r="M684" s="99" t="str">
        <f>IF(L684&lt;0,"PUE calc not applicable","PUE calc is applicable")</f>
        <v>PUE calc is applicable</v>
      </c>
      <c r="N684" s="43"/>
      <c r="O684" s="43"/>
      <c r="P684" s="43"/>
      <c r="Q684" s="43"/>
      <c r="R684" s="43"/>
      <c r="S684" s="43"/>
      <c r="T684" s="43"/>
    </row>
    <row r="685" spans="1:20" x14ac:dyDescent="0.35">
      <c r="A685" s="43"/>
      <c r="B685" s="43"/>
      <c r="C685" s="43"/>
      <c r="D685" s="9"/>
      <c r="E685" s="9"/>
      <c r="F685" s="43"/>
      <c r="G685" s="43"/>
      <c r="H685" s="43"/>
      <c r="I685" s="46"/>
      <c r="J685" s="46"/>
      <c r="K685" s="48"/>
      <c r="L685" s="46"/>
      <c r="M685" s="43"/>
      <c r="N685" s="43"/>
      <c r="O685" s="43"/>
      <c r="P685" s="43"/>
      <c r="Q685" s="43"/>
      <c r="R685" s="43"/>
      <c r="S685" s="43"/>
      <c r="T685" s="43"/>
    </row>
    <row r="686" spans="1:20" x14ac:dyDescent="0.35">
      <c r="A686" s="43"/>
      <c r="B686" s="43"/>
      <c r="C686" s="43"/>
      <c r="D686" s="9"/>
      <c r="E686" s="9"/>
      <c r="F686" s="43"/>
      <c r="G686" s="43"/>
      <c r="H686" s="43"/>
      <c r="I686" s="46"/>
      <c r="J686" s="46"/>
      <c r="K686" s="48"/>
      <c r="L686" s="46"/>
      <c r="M686" s="43"/>
      <c r="N686" s="43"/>
      <c r="O686" s="43"/>
      <c r="P686" s="43"/>
      <c r="Q686" s="43"/>
      <c r="R686" s="43"/>
      <c r="S686" s="43"/>
      <c r="T686" s="43"/>
    </row>
    <row r="687" spans="1:20" ht="12.5" x14ac:dyDescent="0.25">
      <c r="A687" s="43"/>
      <c r="B687" s="100"/>
      <c r="C687" s="100"/>
      <c r="D687" s="100"/>
      <c r="E687" s="100"/>
      <c r="F687" s="100"/>
      <c r="G687" s="100"/>
      <c r="H687" s="43"/>
      <c r="I687" s="46"/>
      <c r="J687" s="46"/>
      <c r="K687" s="48"/>
      <c r="L687" s="46"/>
      <c r="M687" s="43"/>
      <c r="N687" s="43"/>
      <c r="O687" s="43"/>
      <c r="P687" s="43"/>
      <c r="Q687" s="43"/>
      <c r="R687" s="43"/>
      <c r="S687" s="43"/>
      <c r="T687" s="43"/>
    </row>
    <row r="688" spans="1:20" x14ac:dyDescent="0.35">
      <c r="A688" s="43"/>
      <c r="B688" s="43"/>
      <c r="C688" s="43"/>
      <c r="D688" s="9"/>
      <c r="E688" s="9"/>
      <c r="F688" s="43"/>
      <c r="G688" s="43"/>
      <c r="H688" s="43"/>
      <c r="I688" s="46"/>
      <c r="J688" s="46"/>
      <c r="K688" s="48"/>
      <c r="L688" s="46"/>
      <c r="M688" s="43"/>
      <c r="N688" s="43"/>
      <c r="O688" s="43"/>
      <c r="P688" s="43"/>
      <c r="Q688" s="43"/>
      <c r="R688" s="43"/>
      <c r="S688" s="43"/>
      <c r="T688" s="43"/>
    </row>
    <row r="689" spans="1:20" ht="12.5" x14ac:dyDescent="0.25">
      <c r="A689" s="43"/>
      <c r="B689" s="43"/>
      <c r="C689" s="43"/>
      <c r="D689" s="43"/>
      <c r="E689" s="43"/>
      <c r="F689" s="43"/>
      <c r="G689" s="43"/>
      <c r="H689" s="43"/>
      <c r="I689" s="46"/>
      <c r="J689" s="46"/>
      <c r="K689" s="48"/>
      <c r="L689" s="46"/>
      <c r="M689" s="43"/>
      <c r="N689" s="43"/>
      <c r="O689" s="43"/>
      <c r="P689" s="43"/>
      <c r="Q689" s="43"/>
      <c r="R689" s="43"/>
      <c r="S689" s="43"/>
      <c r="T689" s="43"/>
    </row>
    <row r="690" spans="1:20" ht="12.5" x14ac:dyDescent="0.25">
      <c r="A690" s="43"/>
      <c r="B690" s="43"/>
      <c r="C690" s="43"/>
      <c r="D690" s="43"/>
      <c r="E690" s="43"/>
      <c r="F690" s="43"/>
      <c r="G690" s="43"/>
      <c r="H690" s="43"/>
      <c r="I690" s="46"/>
      <c r="J690" s="46"/>
      <c r="K690" s="48"/>
      <c r="L690" s="46"/>
      <c r="M690" s="43"/>
      <c r="N690" s="43"/>
      <c r="O690" s="43"/>
      <c r="P690" s="43"/>
      <c r="Q690" s="43"/>
      <c r="R690" s="43"/>
      <c r="S690" s="43"/>
      <c r="T690" s="43"/>
    </row>
    <row r="691" spans="1:20" ht="12.5" x14ac:dyDescent="0.25">
      <c r="A691" s="43"/>
      <c r="B691" s="43"/>
      <c r="C691" s="43"/>
      <c r="D691" s="43"/>
      <c r="E691" s="43"/>
      <c r="F691" s="43"/>
      <c r="G691" s="43"/>
      <c r="H691" s="43"/>
      <c r="I691" s="46"/>
      <c r="J691" s="46"/>
      <c r="K691" s="48"/>
      <c r="L691" s="46"/>
      <c r="M691" s="43"/>
      <c r="N691" s="43"/>
      <c r="O691" s="43"/>
      <c r="P691" s="43"/>
      <c r="Q691" s="43"/>
      <c r="R691" s="43"/>
      <c r="S691" s="43"/>
      <c r="T691" s="43"/>
    </row>
    <row r="692" spans="1:20" ht="12.5" x14ac:dyDescent="0.25">
      <c r="A692" s="43"/>
      <c r="B692" s="43"/>
      <c r="C692" s="43"/>
      <c r="D692" s="43"/>
      <c r="E692" s="43"/>
      <c r="F692" s="43"/>
      <c r="G692" s="43"/>
      <c r="H692" s="43"/>
      <c r="I692" s="46"/>
      <c r="J692" s="46"/>
      <c r="K692" s="48"/>
      <c r="L692" s="46"/>
      <c r="M692" s="43"/>
      <c r="N692" s="43"/>
      <c r="O692" s="43"/>
      <c r="P692" s="43"/>
      <c r="Q692" s="43"/>
      <c r="R692" s="43"/>
      <c r="S692" s="43"/>
      <c r="T692" s="43"/>
    </row>
    <row r="693" spans="1:20" ht="12.5" x14ac:dyDescent="0.25">
      <c r="A693" s="43"/>
      <c r="B693" s="43"/>
      <c r="C693" s="43"/>
      <c r="D693" s="43"/>
      <c r="E693" s="43"/>
      <c r="F693" s="43"/>
      <c r="G693" s="43"/>
      <c r="H693" s="43"/>
      <c r="I693" s="46"/>
      <c r="J693" s="46"/>
      <c r="K693" s="48"/>
      <c r="L693" s="46"/>
      <c r="M693" s="43"/>
      <c r="N693" s="43"/>
      <c r="O693" s="43"/>
      <c r="P693" s="43"/>
      <c r="Q693" s="43"/>
      <c r="R693" s="43"/>
      <c r="S693" s="43"/>
      <c r="T693" s="43"/>
    </row>
    <row r="694" spans="1:20" ht="12.5" x14ac:dyDescent="0.25">
      <c r="A694" s="43"/>
      <c r="B694" s="43"/>
      <c r="C694" s="43"/>
      <c r="D694" s="43"/>
      <c r="E694" s="43"/>
      <c r="F694" s="43"/>
      <c r="G694" s="43"/>
      <c r="H694" s="43"/>
      <c r="I694" s="46"/>
      <c r="J694" s="46"/>
      <c r="K694" s="48"/>
      <c r="L694" s="46"/>
      <c r="M694" s="43"/>
      <c r="N694" s="43"/>
      <c r="O694" s="43"/>
      <c r="P694" s="43"/>
      <c r="Q694" s="43"/>
      <c r="R694" s="43"/>
      <c r="S694" s="43"/>
      <c r="T694" s="43"/>
    </row>
    <row r="695" spans="1:20" ht="12.5" x14ac:dyDescent="0.25">
      <c r="D695" s="2"/>
      <c r="E695" s="2"/>
    </row>
    <row r="696" spans="1:20" ht="12.5" x14ac:dyDescent="0.25">
      <c r="D696" s="2"/>
      <c r="E696" s="2"/>
      <c r="K696" s="32"/>
    </row>
    <row r="697" spans="1:20" ht="12.5" x14ac:dyDescent="0.25">
      <c r="D697" s="2"/>
      <c r="E697" s="2"/>
      <c r="K697" s="32"/>
    </row>
    <row r="698" spans="1:20" ht="12.5" x14ac:dyDescent="0.25">
      <c r="D698" s="2"/>
      <c r="E698" s="2"/>
      <c r="K698" s="32"/>
    </row>
    <row r="699" spans="1:20" ht="12.5" x14ac:dyDescent="0.25">
      <c r="D699" s="2"/>
      <c r="E699" s="2"/>
      <c r="K699" s="32"/>
    </row>
    <row r="700" spans="1:20" ht="12.5" x14ac:dyDescent="0.25">
      <c r="D700" s="2"/>
      <c r="E700" s="2"/>
      <c r="K700" s="32"/>
    </row>
    <row r="701" spans="1:20" ht="12.5" x14ac:dyDescent="0.25">
      <c r="D701" s="2"/>
      <c r="E701" s="2"/>
      <c r="K701" s="32"/>
    </row>
    <row r="702" spans="1:20" ht="12.5" x14ac:dyDescent="0.25">
      <c r="D702" s="2"/>
      <c r="E702" s="2"/>
      <c r="K702" s="32"/>
    </row>
    <row r="703" spans="1:20" ht="12.5" x14ac:dyDescent="0.25">
      <c r="D703" s="2"/>
      <c r="E703" s="2"/>
      <c r="K703" s="32"/>
    </row>
    <row r="704" spans="1:20" ht="12.5" x14ac:dyDescent="0.25">
      <c r="D704" s="2"/>
      <c r="E704" s="2"/>
      <c r="K704" s="32"/>
    </row>
    <row r="705" spans="4:11" ht="12.5" x14ac:dyDescent="0.25">
      <c r="D705" s="2"/>
      <c r="E705" s="2"/>
      <c r="K705" s="32"/>
    </row>
    <row r="706" spans="4:11" ht="12.5" x14ac:dyDescent="0.25">
      <c r="D706" s="2"/>
      <c r="E706" s="2"/>
      <c r="K706" s="32"/>
    </row>
    <row r="707" spans="4:11" ht="12.5" x14ac:dyDescent="0.25">
      <c r="D707" s="2"/>
      <c r="E707" s="2"/>
      <c r="K707" s="32"/>
    </row>
    <row r="708" spans="4:11" ht="12.5" x14ac:dyDescent="0.25">
      <c r="D708" s="2"/>
      <c r="E708" s="2"/>
      <c r="K708" s="32"/>
    </row>
    <row r="710" spans="4:11" ht="12.5" x14ac:dyDescent="0.25">
      <c r="D710" s="2"/>
      <c r="E710" s="2"/>
      <c r="K710" s="32"/>
    </row>
    <row r="711" spans="4:11" ht="12.5" x14ac:dyDescent="0.25">
      <c r="D711" s="2"/>
      <c r="E711" s="2"/>
      <c r="K711" s="32"/>
    </row>
  </sheetData>
  <autoFilter ref="B5:G684" xr:uid="{00000000-0009-0000-0000-000001000000}"/>
  <mergeCells count="4">
    <mergeCell ref="M1:Q1"/>
    <mergeCell ref="B4:C4"/>
    <mergeCell ref="D4:E4"/>
    <mergeCell ref="F4:G4"/>
  </mergeCells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D6961-6830-4702-BF5D-99807C0528C5}">
  <sheetPr>
    <tabColor rgb="FF92D050"/>
    <pageSetUpPr autoPageBreaks="0"/>
  </sheetPr>
  <dimension ref="A1:T782"/>
  <sheetViews>
    <sheetView topLeftCell="C1" zoomScale="80" zoomScaleNormal="80" workbookViewId="0">
      <pane ySplit="5" topLeftCell="A748" activePane="bottomLeft" state="frozen"/>
      <selection activeCell="D6" sqref="D6:E13"/>
      <selection pane="bottomLeft" activeCell="G2" sqref="G2"/>
    </sheetView>
  </sheetViews>
  <sheetFormatPr defaultColWidth="9.1796875" defaultRowHeight="14.5" x14ac:dyDescent="0.35"/>
  <cols>
    <col min="1" max="1" width="15.1796875" style="43" customWidth="1"/>
    <col min="2" max="2" width="12.81640625" style="43" customWidth="1"/>
    <col min="3" max="3" width="14.54296875" style="43" customWidth="1"/>
    <col min="4" max="4" width="14" style="9" customWidth="1"/>
    <col min="5" max="5" width="15.54296875" style="9" customWidth="1"/>
    <col min="6" max="6" width="15.453125" style="43" customWidth="1"/>
    <col min="7" max="7" width="17.54296875" style="43" customWidth="1"/>
    <col min="8" max="8" width="16.81640625" style="43" customWidth="1"/>
    <col min="9" max="9" width="19" style="46" customWidth="1"/>
    <col min="10" max="10" width="20.7265625" style="46" customWidth="1"/>
    <col min="11" max="11" width="11.26953125" style="48" customWidth="1"/>
    <col min="12" max="12" width="18.54296875" style="46" customWidth="1"/>
    <col min="13" max="13" width="21.1796875" style="43" customWidth="1"/>
    <col min="14" max="17" width="20.7265625" style="43" customWidth="1"/>
    <col min="18" max="18" width="17.26953125" style="43" customWidth="1"/>
    <col min="19" max="19" width="16" style="43" customWidth="1"/>
    <col min="20" max="20" width="14.26953125" style="43" customWidth="1"/>
    <col min="21" max="16384" width="9.1796875" style="43"/>
  </cols>
  <sheetData>
    <row r="1" spans="1:20" x14ac:dyDescent="0.35">
      <c r="A1" s="42" t="s">
        <v>0</v>
      </c>
      <c r="E1" s="44"/>
      <c r="G1" s="45" t="s">
        <v>1</v>
      </c>
      <c r="H1" s="45"/>
      <c r="J1" s="47"/>
      <c r="M1" s="174" t="s">
        <v>2</v>
      </c>
      <c r="N1" s="174"/>
      <c r="O1" s="174"/>
      <c r="P1" s="174"/>
      <c r="Q1" s="174"/>
    </row>
    <row r="2" spans="1:20" x14ac:dyDescent="0.35">
      <c r="A2" s="49">
        <f>A6</f>
        <v>45717.041666666664</v>
      </c>
      <c r="E2" s="7"/>
      <c r="F2" s="50" t="s">
        <v>32</v>
      </c>
      <c r="G2" s="43">
        <f>24*31-1</f>
        <v>743</v>
      </c>
      <c r="L2" s="47"/>
      <c r="M2" s="51" t="s">
        <v>3</v>
      </c>
      <c r="N2" s="51" t="s">
        <v>3</v>
      </c>
      <c r="O2" s="51" t="s">
        <v>3</v>
      </c>
      <c r="P2" s="51" t="s">
        <v>3</v>
      </c>
      <c r="Q2" s="51" t="s">
        <v>3</v>
      </c>
    </row>
    <row r="3" spans="1:20" x14ac:dyDescent="0.35">
      <c r="A3" s="43" t="s">
        <v>4</v>
      </c>
      <c r="E3" s="10"/>
      <c r="F3" s="50" t="s">
        <v>33</v>
      </c>
      <c r="G3" s="43">
        <f>6+G2</f>
        <v>749</v>
      </c>
      <c r="M3" s="52">
        <v>82278.777000000002</v>
      </c>
      <c r="N3" s="52">
        <v>0</v>
      </c>
      <c r="O3" s="52">
        <v>26654</v>
      </c>
      <c r="P3" s="52"/>
      <c r="Q3" s="52"/>
      <c r="S3" s="53"/>
    </row>
    <row r="4" spans="1:20" ht="72.5" x14ac:dyDescent="0.35">
      <c r="B4" s="175" t="s">
        <v>5</v>
      </c>
      <c r="C4" s="176"/>
      <c r="D4" s="172" t="s">
        <v>6</v>
      </c>
      <c r="E4" s="173"/>
      <c r="F4" s="172" t="s">
        <v>7</v>
      </c>
      <c r="G4" s="173"/>
      <c r="H4" s="11" t="s">
        <v>8</v>
      </c>
      <c r="I4" s="12" t="s">
        <v>9</v>
      </c>
      <c r="J4" s="54" t="s">
        <v>10</v>
      </c>
      <c r="K4" s="55" t="s">
        <v>11</v>
      </c>
      <c r="L4" s="54" t="s">
        <v>12</v>
      </c>
      <c r="M4" s="54" t="s">
        <v>13</v>
      </c>
      <c r="N4" s="54" t="s">
        <v>14</v>
      </c>
      <c r="O4" s="54" t="s">
        <v>15</v>
      </c>
      <c r="P4" s="54" t="s">
        <v>16</v>
      </c>
      <c r="Q4" s="54" t="s">
        <v>17</v>
      </c>
      <c r="R4" s="54" t="s">
        <v>18</v>
      </c>
      <c r="S4" s="54" t="s">
        <v>19</v>
      </c>
      <c r="T4" s="54" t="s">
        <v>20</v>
      </c>
    </row>
    <row r="5" spans="1:20" ht="13" x14ac:dyDescent="0.3">
      <c r="A5" s="43" t="s">
        <v>21</v>
      </c>
      <c r="B5" s="51" t="s">
        <v>22</v>
      </c>
      <c r="C5" s="51" t="s">
        <v>23</v>
      </c>
      <c r="D5" s="51" t="s">
        <v>22</v>
      </c>
      <c r="E5" s="56" t="s">
        <v>23</v>
      </c>
      <c r="F5" s="51" t="s">
        <v>22</v>
      </c>
      <c r="G5" s="51" t="s">
        <v>23</v>
      </c>
      <c r="H5" s="51"/>
      <c r="I5" s="51"/>
      <c r="J5" s="51"/>
      <c r="K5" s="57"/>
      <c r="L5" s="58" t="s">
        <v>24</v>
      </c>
      <c r="M5" s="59">
        <v>3686406.4899999988</v>
      </c>
      <c r="N5" s="59">
        <v>0</v>
      </c>
      <c r="O5" s="59">
        <v>1907050.06</v>
      </c>
      <c r="P5" s="60"/>
      <c r="Q5" s="60"/>
      <c r="R5" s="61"/>
      <c r="S5" s="61"/>
      <c r="T5" s="62"/>
    </row>
    <row r="6" spans="1:20" x14ac:dyDescent="0.35">
      <c r="A6" s="63">
        <v>45717.041666666664</v>
      </c>
      <c r="B6" s="64">
        <v>515.20000000000005</v>
      </c>
      <c r="C6" s="65">
        <v>13606.432000000001</v>
      </c>
      <c r="D6" s="66">
        <v>0</v>
      </c>
      <c r="E6" s="66">
        <v>0</v>
      </c>
      <c r="F6" s="19">
        <f t="shared" ref="F6:G21" si="0">B6-D6</f>
        <v>515.20000000000005</v>
      </c>
      <c r="G6" s="19">
        <f t="shared" si="0"/>
        <v>13606.432000000001</v>
      </c>
      <c r="H6" s="67">
        <v>0</v>
      </c>
      <c r="I6" s="34">
        <f>F6-H6</f>
        <v>515.20000000000005</v>
      </c>
      <c r="J6" s="68">
        <f>IF(F6&gt;0,G6/F6,0)</f>
        <v>26.41</v>
      </c>
      <c r="K6" s="69">
        <v>3.99</v>
      </c>
      <c r="L6" s="68">
        <f>IF(AND(MONTH($A$2)&gt;5,MONTH($A$2)&lt;9),(K6*10800)/1000,(K6*10400)/1000)+(3.48+4.62)</f>
        <v>49.596000000000004</v>
      </c>
      <c r="M6" s="68">
        <f>IF(M3=0,0,M$5/M$3)</f>
        <v>44.803856163297112</v>
      </c>
      <c r="N6" s="68">
        <f>IF(N3=0,0,N$5/N$3)</f>
        <v>0</v>
      </c>
      <c r="O6" s="68">
        <f t="shared" ref="O6:Q6" si="1">IF(O3=0,0,O$5/O$3)</f>
        <v>71.548362722293092</v>
      </c>
      <c r="P6" s="68">
        <f t="shared" si="1"/>
        <v>0</v>
      </c>
      <c r="Q6" s="68">
        <f t="shared" si="1"/>
        <v>0</v>
      </c>
      <c r="R6" s="68">
        <f>MAX(L6:Q6)</f>
        <v>71.548362722293092</v>
      </c>
      <c r="S6" s="68">
        <f>IF(J6&gt;R6,J6-R6,0)</f>
        <v>0</v>
      </c>
      <c r="T6" s="68">
        <f>IF(S6&lt;&gt;" ",S6*I6,0)</f>
        <v>0</v>
      </c>
    </row>
    <row r="7" spans="1:20" x14ac:dyDescent="0.35">
      <c r="A7" s="63">
        <v>45717.083333333328</v>
      </c>
      <c r="B7" s="70">
        <v>507.56700000000001</v>
      </c>
      <c r="C7" s="71">
        <v>13225.14577488</v>
      </c>
      <c r="D7" s="66">
        <v>0</v>
      </c>
      <c r="E7" s="66">
        <v>0</v>
      </c>
      <c r="F7" s="19">
        <f t="shared" si="0"/>
        <v>507.56700000000001</v>
      </c>
      <c r="G7" s="19">
        <f t="shared" si="0"/>
        <v>13225.14577488</v>
      </c>
      <c r="H7" s="67">
        <v>0</v>
      </c>
      <c r="I7" s="34">
        <f t="shared" ref="I7:I70" si="2">F7-H7</f>
        <v>507.56700000000001</v>
      </c>
      <c r="J7" s="68">
        <f t="shared" ref="J7:J70" si="3">IF(F7&gt;0,G7/F7,0)</f>
        <v>26.05596064141286</v>
      </c>
      <c r="K7" s="72">
        <v>3.99</v>
      </c>
      <c r="L7" s="68">
        <f t="shared" ref="L7:L70" si="4">IF(AND(MONTH($A$2)&gt;5,MONTH($A$2)&lt;9),(K7*10800)/1000,(K7*10400)/1000)+(3.48+4.62)</f>
        <v>49.596000000000004</v>
      </c>
      <c r="M7" s="68">
        <f>M6</f>
        <v>44.803856163297112</v>
      </c>
      <c r="N7" s="68">
        <f>N6</f>
        <v>0</v>
      </c>
      <c r="O7" s="68">
        <f>O6</f>
        <v>71.548362722293092</v>
      </c>
      <c r="P7" s="68">
        <f>P6</f>
        <v>0</v>
      </c>
      <c r="Q7" s="68">
        <f>Q6</f>
        <v>0</v>
      </c>
      <c r="R7" s="68">
        <f t="shared" ref="R7:R70" si="5">MAX(L7:Q7)</f>
        <v>71.548362722293092</v>
      </c>
      <c r="S7" s="68">
        <f t="shared" ref="S7:S70" si="6">IF(J7&gt;R7,J7-R7,0)</f>
        <v>0</v>
      </c>
      <c r="T7" s="68">
        <f t="shared" ref="T7:T70" si="7">IF(S7&lt;&gt;" ",S7*I7,0)</f>
        <v>0</v>
      </c>
    </row>
    <row r="8" spans="1:20" x14ac:dyDescent="0.35">
      <c r="A8" s="63">
        <v>45717.124999999993</v>
      </c>
      <c r="B8" s="70">
        <v>504.66499999999996</v>
      </c>
      <c r="C8" s="71">
        <v>12449.051519699999</v>
      </c>
      <c r="D8" s="66">
        <v>0</v>
      </c>
      <c r="E8" s="66">
        <v>0</v>
      </c>
      <c r="F8" s="19">
        <f t="shared" si="0"/>
        <v>504.66499999999996</v>
      </c>
      <c r="G8" s="19">
        <f t="shared" si="0"/>
        <v>12449.051519699999</v>
      </c>
      <c r="H8" s="67">
        <v>0</v>
      </c>
      <c r="I8" s="34">
        <f t="shared" si="2"/>
        <v>504.66499999999996</v>
      </c>
      <c r="J8" s="68">
        <f t="shared" si="3"/>
        <v>24.66795105604708</v>
      </c>
      <c r="K8" s="72">
        <v>3.99</v>
      </c>
      <c r="L8" s="68">
        <f t="shared" si="4"/>
        <v>49.596000000000004</v>
      </c>
      <c r="M8" s="68">
        <f t="shared" ref="M8:Q23" si="8">M7</f>
        <v>44.803856163297112</v>
      </c>
      <c r="N8" s="68">
        <f t="shared" si="8"/>
        <v>0</v>
      </c>
      <c r="O8" s="68">
        <f t="shared" si="8"/>
        <v>71.548362722293092</v>
      </c>
      <c r="P8" s="68">
        <f t="shared" si="8"/>
        <v>0</v>
      </c>
      <c r="Q8" s="68">
        <f t="shared" si="8"/>
        <v>0</v>
      </c>
      <c r="R8" s="68">
        <f t="shared" si="5"/>
        <v>71.548362722293092</v>
      </c>
      <c r="S8" s="68">
        <f t="shared" si="6"/>
        <v>0</v>
      </c>
      <c r="T8" s="68">
        <f t="shared" si="7"/>
        <v>0</v>
      </c>
    </row>
    <row r="9" spans="1:20" x14ac:dyDescent="0.35">
      <c r="A9" s="63">
        <v>45717.166666666657</v>
      </c>
      <c r="B9" s="70">
        <v>512</v>
      </c>
      <c r="C9" s="71">
        <v>12989.44</v>
      </c>
      <c r="D9" s="66">
        <v>16.79</v>
      </c>
      <c r="E9" s="66">
        <v>425.96199999999999</v>
      </c>
      <c r="F9" s="19">
        <f t="shared" si="0"/>
        <v>495.21</v>
      </c>
      <c r="G9" s="19">
        <f t="shared" si="0"/>
        <v>12563.478000000001</v>
      </c>
      <c r="H9" s="67">
        <v>0</v>
      </c>
      <c r="I9" s="34">
        <f t="shared" si="2"/>
        <v>495.21</v>
      </c>
      <c r="J9" s="68">
        <f t="shared" si="3"/>
        <v>25.3700006058036</v>
      </c>
      <c r="K9" s="72">
        <v>3.99</v>
      </c>
      <c r="L9" s="68">
        <f t="shared" si="4"/>
        <v>49.596000000000004</v>
      </c>
      <c r="M9" s="68">
        <f t="shared" si="8"/>
        <v>44.803856163297112</v>
      </c>
      <c r="N9" s="68">
        <f t="shared" si="8"/>
        <v>0</v>
      </c>
      <c r="O9" s="68">
        <f t="shared" si="8"/>
        <v>71.548362722293092</v>
      </c>
      <c r="P9" s="68">
        <f t="shared" si="8"/>
        <v>0</v>
      </c>
      <c r="Q9" s="68">
        <f t="shared" si="8"/>
        <v>0</v>
      </c>
      <c r="R9" s="68">
        <f t="shared" si="5"/>
        <v>71.548362722293092</v>
      </c>
      <c r="S9" s="68">
        <f t="shared" si="6"/>
        <v>0</v>
      </c>
      <c r="T9" s="68">
        <f t="shared" si="7"/>
        <v>0</v>
      </c>
    </row>
    <row r="10" spans="1:20" x14ac:dyDescent="0.35">
      <c r="A10" s="63">
        <v>45717.208333333321</v>
      </c>
      <c r="B10" s="70">
        <v>526.20000000000005</v>
      </c>
      <c r="C10" s="71">
        <v>13786.44</v>
      </c>
      <c r="D10" s="66">
        <v>19.736999999999998</v>
      </c>
      <c r="E10" s="66">
        <v>517.10900000000004</v>
      </c>
      <c r="F10" s="19">
        <f t="shared" si="0"/>
        <v>506.46300000000002</v>
      </c>
      <c r="G10" s="19">
        <f t="shared" si="0"/>
        <v>13269.331</v>
      </c>
      <c r="H10" s="67">
        <v>0</v>
      </c>
      <c r="I10" s="34">
        <f t="shared" si="2"/>
        <v>506.46300000000002</v>
      </c>
      <c r="J10" s="68">
        <f t="shared" si="3"/>
        <v>26.200000789791158</v>
      </c>
      <c r="K10" s="72">
        <v>3.99</v>
      </c>
      <c r="L10" s="68">
        <f t="shared" si="4"/>
        <v>49.596000000000004</v>
      </c>
      <c r="M10" s="68">
        <f t="shared" si="8"/>
        <v>44.803856163297112</v>
      </c>
      <c r="N10" s="68">
        <f t="shared" si="8"/>
        <v>0</v>
      </c>
      <c r="O10" s="68">
        <f t="shared" si="8"/>
        <v>71.548362722293092</v>
      </c>
      <c r="P10" s="68">
        <f t="shared" si="8"/>
        <v>0</v>
      </c>
      <c r="Q10" s="68">
        <f t="shared" si="8"/>
        <v>0</v>
      </c>
      <c r="R10" s="68">
        <f t="shared" si="5"/>
        <v>71.548362722293092</v>
      </c>
      <c r="S10" s="68">
        <f t="shared" si="6"/>
        <v>0</v>
      </c>
      <c r="T10" s="68">
        <f t="shared" si="7"/>
        <v>0</v>
      </c>
    </row>
    <row r="11" spans="1:20" x14ac:dyDescent="0.35">
      <c r="A11" s="63">
        <v>45717.249999999985</v>
      </c>
      <c r="B11" s="70">
        <v>552.70000000000005</v>
      </c>
      <c r="C11" s="71">
        <v>15602.721</v>
      </c>
      <c r="D11" s="66">
        <v>47.661000000000001</v>
      </c>
      <c r="E11" s="66">
        <v>1345.47</v>
      </c>
      <c r="F11" s="19">
        <f t="shared" si="0"/>
        <v>505.03900000000004</v>
      </c>
      <c r="G11" s="19">
        <f t="shared" si="0"/>
        <v>14257.251</v>
      </c>
      <c r="H11" s="67">
        <v>0</v>
      </c>
      <c r="I11" s="34">
        <f t="shared" si="2"/>
        <v>505.03900000000004</v>
      </c>
      <c r="J11" s="68">
        <f t="shared" si="3"/>
        <v>28.230000059401352</v>
      </c>
      <c r="K11" s="72">
        <v>3.99</v>
      </c>
      <c r="L11" s="68">
        <f t="shared" si="4"/>
        <v>49.596000000000004</v>
      </c>
      <c r="M11" s="68">
        <f t="shared" si="8"/>
        <v>44.803856163297112</v>
      </c>
      <c r="N11" s="68">
        <f t="shared" si="8"/>
        <v>0</v>
      </c>
      <c r="O11" s="68">
        <f t="shared" si="8"/>
        <v>71.548362722293092</v>
      </c>
      <c r="P11" s="68">
        <f t="shared" si="8"/>
        <v>0</v>
      </c>
      <c r="Q11" s="68">
        <f t="shared" si="8"/>
        <v>0</v>
      </c>
      <c r="R11" s="68">
        <f t="shared" si="5"/>
        <v>71.548362722293092</v>
      </c>
      <c r="S11" s="68">
        <f t="shared" si="6"/>
        <v>0</v>
      </c>
      <c r="T11" s="68">
        <f t="shared" si="7"/>
        <v>0</v>
      </c>
    </row>
    <row r="12" spans="1:20" x14ac:dyDescent="0.35">
      <c r="A12" s="63">
        <v>45717.29166666665</v>
      </c>
      <c r="B12" s="70">
        <v>578.9</v>
      </c>
      <c r="C12" s="71">
        <v>17332.266</v>
      </c>
      <c r="D12" s="66">
        <v>55.807000000000002</v>
      </c>
      <c r="E12" s="66">
        <v>1670.8620000000001</v>
      </c>
      <c r="F12" s="19">
        <f t="shared" si="0"/>
        <v>523.09299999999996</v>
      </c>
      <c r="G12" s="19">
        <f t="shared" si="0"/>
        <v>15661.403999999999</v>
      </c>
      <c r="H12" s="67">
        <v>0</v>
      </c>
      <c r="I12" s="34">
        <f t="shared" si="2"/>
        <v>523.09299999999996</v>
      </c>
      <c r="J12" s="68">
        <f t="shared" si="3"/>
        <v>29.939999197083502</v>
      </c>
      <c r="K12" s="72">
        <v>3.99</v>
      </c>
      <c r="L12" s="68">
        <f t="shared" si="4"/>
        <v>49.596000000000004</v>
      </c>
      <c r="M12" s="68">
        <f t="shared" si="8"/>
        <v>44.803856163297112</v>
      </c>
      <c r="N12" s="68">
        <f t="shared" si="8"/>
        <v>0</v>
      </c>
      <c r="O12" s="68">
        <f t="shared" si="8"/>
        <v>71.548362722293092</v>
      </c>
      <c r="P12" s="68">
        <f t="shared" si="8"/>
        <v>0</v>
      </c>
      <c r="Q12" s="68">
        <f t="shared" si="8"/>
        <v>0</v>
      </c>
      <c r="R12" s="68">
        <f t="shared" si="5"/>
        <v>71.548362722293092</v>
      </c>
      <c r="S12" s="68">
        <f t="shared" si="6"/>
        <v>0</v>
      </c>
      <c r="T12" s="68">
        <f t="shared" si="7"/>
        <v>0</v>
      </c>
    </row>
    <row r="13" spans="1:20" x14ac:dyDescent="0.35">
      <c r="A13" s="63">
        <v>45717.333333333314</v>
      </c>
      <c r="B13" s="70">
        <v>604.5</v>
      </c>
      <c r="C13" s="71">
        <v>20359.560000000001</v>
      </c>
      <c r="D13" s="66">
        <v>71.266999999999996</v>
      </c>
      <c r="E13" s="66">
        <v>2400.2660000000001</v>
      </c>
      <c r="F13" s="19">
        <f t="shared" si="0"/>
        <v>533.23299999999995</v>
      </c>
      <c r="G13" s="19">
        <f t="shared" si="0"/>
        <v>17959.294000000002</v>
      </c>
      <c r="H13" s="67">
        <v>0</v>
      </c>
      <c r="I13" s="34">
        <f t="shared" si="2"/>
        <v>533.23299999999995</v>
      </c>
      <c r="J13" s="68">
        <f t="shared" si="3"/>
        <v>33.680012302314381</v>
      </c>
      <c r="K13" s="72">
        <v>3.99</v>
      </c>
      <c r="L13" s="68">
        <f t="shared" si="4"/>
        <v>49.596000000000004</v>
      </c>
      <c r="M13" s="68">
        <f t="shared" si="8"/>
        <v>44.803856163297112</v>
      </c>
      <c r="N13" s="68">
        <f t="shared" si="8"/>
        <v>0</v>
      </c>
      <c r="O13" s="68">
        <f t="shared" si="8"/>
        <v>71.548362722293092</v>
      </c>
      <c r="P13" s="68">
        <f t="shared" si="8"/>
        <v>0</v>
      </c>
      <c r="Q13" s="68">
        <f t="shared" si="8"/>
        <v>0</v>
      </c>
      <c r="R13" s="68">
        <f t="shared" si="5"/>
        <v>71.548362722293092</v>
      </c>
      <c r="S13" s="68">
        <f t="shared" si="6"/>
        <v>0</v>
      </c>
      <c r="T13" s="68">
        <f t="shared" si="7"/>
        <v>0</v>
      </c>
    </row>
    <row r="14" spans="1:20" x14ac:dyDescent="0.35">
      <c r="A14" s="63">
        <v>45717.374999999978</v>
      </c>
      <c r="B14" s="70">
        <v>619.29999999999995</v>
      </c>
      <c r="C14" s="71">
        <v>17489.031999999999</v>
      </c>
      <c r="D14" s="66">
        <v>66.432000000000002</v>
      </c>
      <c r="E14" s="66">
        <v>1876.04</v>
      </c>
      <c r="F14" s="19">
        <f t="shared" si="0"/>
        <v>552.86799999999994</v>
      </c>
      <c r="G14" s="19">
        <f t="shared" si="0"/>
        <v>15612.991999999998</v>
      </c>
      <c r="H14" s="67">
        <v>0</v>
      </c>
      <c r="I14" s="34">
        <f t="shared" si="2"/>
        <v>552.86799999999994</v>
      </c>
      <c r="J14" s="68">
        <f t="shared" si="3"/>
        <v>28.239999421199997</v>
      </c>
      <c r="K14" s="72">
        <v>3.99</v>
      </c>
      <c r="L14" s="68">
        <f t="shared" si="4"/>
        <v>49.596000000000004</v>
      </c>
      <c r="M14" s="68">
        <f t="shared" si="8"/>
        <v>44.803856163297112</v>
      </c>
      <c r="N14" s="68">
        <f t="shared" si="8"/>
        <v>0</v>
      </c>
      <c r="O14" s="68">
        <f t="shared" si="8"/>
        <v>71.548362722293092</v>
      </c>
      <c r="P14" s="68">
        <f t="shared" si="8"/>
        <v>0</v>
      </c>
      <c r="Q14" s="68">
        <f t="shared" si="8"/>
        <v>0</v>
      </c>
      <c r="R14" s="68">
        <f t="shared" si="5"/>
        <v>71.548362722293092</v>
      </c>
      <c r="S14" s="68">
        <f t="shared" si="6"/>
        <v>0</v>
      </c>
      <c r="T14" s="68">
        <f t="shared" si="7"/>
        <v>0</v>
      </c>
    </row>
    <row r="15" spans="1:20" x14ac:dyDescent="0.35">
      <c r="A15" s="63">
        <v>45717.416666666642</v>
      </c>
      <c r="B15" s="70">
        <v>630.20000000000005</v>
      </c>
      <c r="C15" s="71">
        <v>17103.628000000001</v>
      </c>
      <c r="D15" s="66">
        <v>78.387</v>
      </c>
      <c r="E15" s="66">
        <v>2127.4229999999998</v>
      </c>
      <c r="F15" s="19">
        <f t="shared" si="0"/>
        <v>551.8130000000001</v>
      </c>
      <c r="G15" s="19">
        <f t="shared" si="0"/>
        <v>14976.205000000002</v>
      </c>
      <c r="H15" s="67">
        <v>0</v>
      </c>
      <c r="I15" s="34">
        <f t="shared" si="2"/>
        <v>551.8130000000001</v>
      </c>
      <c r="J15" s="68">
        <f t="shared" si="3"/>
        <v>27.140000326197459</v>
      </c>
      <c r="K15" s="72">
        <v>3.99</v>
      </c>
      <c r="L15" s="68">
        <f t="shared" si="4"/>
        <v>49.596000000000004</v>
      </c>
      <c r="M15" s="68">
        <f t="shared" si="8"/>
        <v>44.803856163297112</v>
      </c>
      <c r="N15" s="68">
        <f t="shared" si="8"/>
        <v>0</v>
      </c>
      <c r="O15" s="68">
        <f t="shared" si="8"/>
        <v>71.548362722293092</v>
      </c>
      <c r="P15" s="68">
        <f t="shared" si="8"/>
        <v>0</v>
      </c>
      <c r="Q15" s="68">
        <f t="shared" si="8"/>
        <v>0</v>
      </c>
      <c r="R15" s="68">
        <f t="shared" si="5"/>
        <v>71.548362722293092</v>
      </c>
      <c r="S15" s="68">
        <f t="shared" si="6"/>
        <v>0</v>
      </c>
      <c r="T15" s="68">
        <f t="shared" si="7"/>
        <v>0</v>
      </c>
    </row>
    <row r="16" spans="1:20" x14ac:dyDescent="0.35">
      <c r="A16" s="63">
        <v>45717.458333333307</v>
      </c>
      <c r="B16" s="70">
        <v>625.5</v>
      </c>
      <c r="C16" s="71">
        <v>17382.645</v>
      </c>
      <c r="D16" s="66">
        <v>79.688999999999993</v>
      </c>
      <c r="E16" s="66">
        <v>2214.5569999999998</v>
      </c>
      <c r="F16" s="19">
        <f t="shared" si="0"/>
        <v>545.81100000000004</v>
      </c>
      <c r="G16" s="19">
        <f t="shared" si="0"/>
        <v>15168.088</v>
      </c>
      <c r="H16" s="67">
        <v>0</v>
      </c>
      <c r="I16" s="34">
        <f t="shared" si="2"/>
        <v>545.81100000000004</v>
      </c>
      <c r="J16" s="68">
        <f t="shared" si="3"/>
        <v>27.790000567962167</v>
      </c>
      <c r="K16" s="72">
        <v>3.99</v>
      </c>
      <c r="L16" s="68">
        <f t="shared" si="4"/>
        <v>49.596000000000004</v>
      </c>
      <c r="M16" s="68">
        <f t="shared" si="8"/>
        <v>44.803856163297112</v>
      </c>
      <c r="N16" s="68">
        <f t="shared" si="8"/>
        <v>0</v>
      </c>
      <c r="O16" s="68">
        <f t="shared" si="8"/>
        <v>71.548362722293092</v>
      </c>
      <c r="P16" s="68">
        <f t="shared" si="8"/>
        <v>0</v>
      </c>
      <c r="Q16" s="68">
        <f t="shared" si="8"/>
        <v>0</v>
      </c>
      <c r="R16" s="68">
        <f t="shared" si="5"/>
        <v>71.548362722293092</v>
      </c>
      <c r="S16" s="68">
        <f t="shared" si="6"/>
        <v>0</v>
      </c>
      <c r="T16" s="68">
        <f t="shared" si="7"/>
        <v>0</v>
      </c>
    </row>
    <row r="17" spans="1:20" x14ac:dyDescent="0.35">
      <c r="A17" s="63">
        <v>45717.499999999971</v>
      </c>
      <c r="B17" s="70">
        <v>629.4</v>
      </c>
      <c r="C17" s="71">
        <v>16937.153999999999</v>
      </c>
      <c r="D17" s="66">
        <v>95.86</v>
      </c>
      <c r="E17" s="66">
        <v>2579.5929999999998</v>
      </c>
      <c r="F17" s="19">
        <f t="shared" si="0"/>
        <v>533.54</v>
      </c>
      <c r="G17" s="19">
        <f t="shared" si="0"/>
        <v>14357.560999999998</v>
      </c>
      <c r="H17" s="67">
        <v>0</v>
      </c>
      <c r="I17" s="34">
        <f t="shared" si="2"/>
        <v>533.54</v>
      </c>
      <c r="J17" s="68">
        <f t="shared" si="3"/>
        <v>26.909999250290511</v>
      </c>
      <c r="K17" s="72">
        <v>3.99</v>
      </c>
      <c r="L17" s="68">
        <f t="shared" si="4"/>
        <v>49.596000000000004</v>
      </c>
      <c r="M17" s="68">
        <f t="shared" si="8"/>
        <v>44.803856163297112</v>
      </c>
      <c r="N17" s="68">
        <f t="shared" si="8"/>
        <v>0</v>
      </c>
      <c r="O17" s="68">
        <f t="shared" si="8"/>
        <v>71.548362722293092</v>
      </c>
      <c r="P17" s="68">
        <f t="shared" si="8"/>
        <v>0</v>
      </c>
      <c r="Q17" s="68">
        <f t="shared" si="8"/>
        <v>0</v>
      </c>
      <c r="R17" s="68">
        <f t="shared" si="5"/>
        <v>71.548362722293092</v>
      </c>
      <c r="S17" s="68">
        <f t="shared" si="6"/>
        <v>0</v>
      </c>
      <c r="T17" s="68">
        <f t="shared" si="7"/>
        <v>0</v>
      </c>
    </row>
    <row r="18" spans="1:20" x14ac:dyDescent="0.35">
      <c r="A18" s="63">
        <v>45717.541666666635</v>
      </c>
      <c r="B18" s="70">
        <v>623.6</v>
      </c>
      <c r="C18" s="71">
        <v>16650.12</v>
      </c>
      <c r="D18" s="66">
        <v>90.557000000000002</v>
      </c>
      <c r="E18" s="66">
        <v>2417.8719999999998</v>
      </c>
      <c r="F18" s="19">
        <f t="shared" si="0"/>
        <v>533.04300000000001</v>
      </c>
      <c r="G18" s="19">
        <f t="shared" si="0"/>
        <v>14232.248</v>
      </c>
      <c r="H18" s="67">
        <v>0</v>
      </c>
      <c r="I18" s="34">
        <f t="shared" si="2"/>
        <v>533.04300000000001</v>
      </c>
      <c r="J18" s="68">
        <f t="shared" si="3"/>
        <v>26.699999812397873</v>
      </c>
      <c r="K18" s="72">
        <v>3.99</v>
      </c>
      <c r="L18" s="68">
        <f t="shared" si="4"/>
        <v>49.596000000000004</v>
      </c>
      <c r="M18" s="68">
        <f t="shared" si="8"/>
        <v>44.803856163297112</v>
      </c>
      <c r="N18" s="68">
        <f t="shared" si="8"/>
        <v>0</v>
      </c>
      <c r="O18" s="68">
        <f t="shared" si="8"/>
        <v>71.548362722293092</v>
      </c>
      <c r="P18" s="68">
        <f t="shared" si="8"/>
        <v>0</v>
      </c>
      <c r="Q18" s="68">
        <f t="shared" si="8"/>
        <v>0</v>
      </c>
      <c r="R18" s="68">
        <f t="shared" si="5"/>
        <v>71.548362722293092</v>
      </c>
      <c r="S18" s="68">
        <f t="shared" si="6"/>
        <v>0</v>
      </c>
      <c r="T18" s="68">
        <f t="shared" si="7"/>
        <v>0</v>
      </c>
    </row>
    <row r="19" spans="1:20" x14ac:dyDescent="0.35">
      <c r="A19" s="63">
        <v>45717.583333333299</v>
      </c>
      <c r="B19" s="70">
        <v>609</v>
      </c>
      <c r="C19" s="71">
        <v>16205.49</v>
      </c>
      <c r="D19" s="66">
        <v>79.953999999999994</v>
      </c>
      <c r="E19" s="66">
        <v>2127.576</v>
      </c>
      <c r="F19" s="19">
        <f t="shared" si="0"/>
        <v>529.04600000000005</v>
      </c>
      <c r="G19" s="19">
        <f t="shared" si="0"/>
        <v>14077.914000000001</v>
      </c>
      <c r="H19" s="67">
        <v>0</v>
      </c>
      <c r="I19" s="34">
        <f t="shared" si="2"/>
        <v>529.04600000000005</v>
      </c>
      <c r="J19" s="68">
        <f t="shared" si="3"/>
        <v>26.609999886588312</v>
      </c>
      <c r="K19" s="72">
        <v>3.99</v>
      </c>
      <c r="L19" s="68">
        <f t="shared" si="4"/>
        <v>49.596000000000004</v>
      </c>
      <c r="M19" s="68">
        <f t="shared" si="8"/>
        <v>44.803856163297112</v>
      </c>
      <c r="N19" s="68">
        <f t="shared" si="8"/>
        <v>0</v>
      </c>
      <c r="O19" s="68">
        <f t="shared" si="8"/>
        <v>71.548362722293092</v>
      </c>
      <c r="P19" s="68">
        <f t="shared" si="8"/>
        <v>0</v>
      </c>
      <c r="Q19" s="68">
        <f t="shared" si="8"/>
        <v>0</v>
      </c>
      <c r="R19" s="68">
        <f t="shared" si="5"/>
        <v>71.548362722293092</v>
      </c>
      <c r="S19" s="68">
        <f t="shared" si="6"/>
        <v>0</v>
      </c>
      <c r="T19" s="68">
        <f t="shared" si="7"/>
        <v>0</v>
      </c>
    </row>
    <row r="20" spans="1:20" x14ac:dyDescent="0.35">
      <c r="A20" s="63">
        <v>45717.624999999964</v>
      </c>
      <c r="B20" s="70">
        <v>609.70000000000005</v>
      </c>
      <c r="C20" s="71">
        <v>16150.953</v>
      </c>
      <c r="D20" s="66">
        <v>83.125</v>
      </c>
      <c r="E20" s="66">
        <v>2201.9810000000002</v>
      </c>
      <c r="F20" s="19">
        <f t="shared" si="0"/>
        <v>526.57500000000005</v>
      </c>
      <c r="G20" s="19">
        <f t="shared" si="0"/>
        <v>13948.972</v>
      </c>
      <c r="H20" s="67">
        <v>0</v>
      </c>
      <c r="I20" s="34">
        <f t="shared" si="2"/>
        <v>526.57500000000005</v>
      </c>
      <c r="J20" s="68">
        <f t="shared" si="3"/>
        <v>26.490000474766173</v>
      </c>
      <c r="K20" s="72">
        <v>3.99</v>
      </c>
      <c r="L20" s="68">
        <f t="shared" si="4"/>
        <v>49.596000000000004</v>
      </c>
      <c r="M20" s="68">
        <f t="shared" si="8"/>
        <v>44.803856163297112</v>
      </c>
      <c r="N20" s="68">
        <f t="shared" si="8"/>
        <v>0</v>
      </c>
      <c r="O20" s="68">
        <f t="shared" si="8"/>
        <v>71.548362722293092</v>
      </c>
      <c r="P20" s="68">
        <f t="shared" si="8"/>
        <v>0</v>
      </c>
      <c r="Q20" s="68">
        <f t="shared" si="8"/>
        <v>0</v>
      </c>
      <c r="R20" s="68">
        <f t="shared" si="5"/>
        <v>71.548362722293092</v>
      </c>
      <c r="S20" s="68">
        <f t="shared" si="6"/>
        <v>0</v>
      </c>
      <c r="T20" s="68">
        <f t="shared" si="7"/>
        <v>0</v>
      </c>
    </row>
    <row r="21" spans="1:20" x14ac:dyDescent="0.35">
      <c r="A21" s="63">
        <v>45717.666666666628</v>
      </c>
      <c r="B21" s="70">
        <v>622.29999999999995</v>
      </c>
      <c r="C21" s="71">
        <v>16839.437999999998</v>
      </c>
      <c r="D21" s="66">
        <v>85.325000000000003</v>
      </c>
      <c r="E21" s="66">
        <v>2308.8939999999998</v>
      </c>
      <c r="F21" s="19">
        <f t="shared" si="0"/>
        <v>536.97499999999991</v>
      </c>
      <c r="G21" s="19">
        <f t="shared" si="0"/>
        <v>14530.543999999998</v>
      </c>
      <c r="H21" s="67">
        <v>0</v>
      </c>
      <c r="I21" s="34">
        <f t="shared" si="2"/>
        <v>536.97499999999991</v>
      </c>
      <c r="J21" s="68">
        <f t="shared" si="3"/>
        <v>27.060000931142046</v>
      </c>
      <c r="K21" s="72">
        <v>3.99</v>
      </c>
      <c r="L21" s="68">
        <f t="shared" si="4"/>
        <v>49.596000000000004</v>
      </c>
      <c r="M21" s="68">
        <f t="shared" si="8"/>
        <v>44.803856163297112</v>
      </c>
      <c r="N21" s="68">
        <f t="shared" si="8"/>
        <v>0</v>
      </c>
      <c r="O21" s="68">
        <f t="shared" si="8"/>
        <v>71.548362722293092</v>
      </c>
      <c r="P21" s="68">
        <f t="shared" si="8"/>
        <v>0</v>
      </c>
      <c r="Q21" s="68">
        <f t="shared" si="8"/>
        <v>0</v>
      </c>
      <c r="R21" s="68">
        <f t="shared" si="5"/>
        <v>71.548362722293092</v>
      </c>
      <c r="S21" s="68">
        <f t="shared" si="6"/>
        <v>0</v>
      </c>
      <c r="T21" s="68">
        <f t="shared" si="7"/>
        <v>0</v>
      </c>
    </row>
    <row r="22" spans="1:20" x14ac:dyDescent="0.35">
      <c r="A22" s="63">
        <v>45717.708333333292</v>
      </c>
      <c r="B22" s="70">
        <v>613.79999999999995</v>
      </c>
      <c r="C22" s="71">
        <v>19512.702000000001</v>
      </c>
      <c r="D22" s="66">
        <v>55.624000000000002</v>
      </c>
      <c r="E22" s="66">
        <v>1768.287</v>
      </c>
      <c r="F22" s="19">
        <f t="shared" ref="F22:G85" si="9">B22-D22</f>
        <v>558.17599999999993</v>
      </c>
      <c r="G22" s="19">
        <f t="shared" si="9"/>
        <v>17744.415000000001</v>
      </c>
      <c r="H22" s="67">
        <v>0</v>
      </c>
      <c r="I22" s="34">
        <f t="shared" si="2"/>
        <v>558.17599999999993</v>
      </c>
      <c r="J22" s="68">
        <f t="shared" si="3"/>
        <v>31.78999992833802</v>
      </c>
      <c r="K22" s="72">
        <v>3.99</v>
      </c>
      <c r="L22" s="68">
        <f t="shared" si="4"/>
        <v>49.596000000000004</v>
      </c>
      <c r="M22" s="68">
        <f t="shared" si="8"/>
        <v>44.803856163297112</v>
      </c>
      <c r="N22" s="68">
        <f t="shared" si="8"/>
        <v>0</v>
      </c>
      <c r="O22" s="68">
        <f t="shared" si="8"/>
        <v>71.548362722293092</v>
      </c>
      <c r="P22" s="68">
        <f t="shared" si="8"/>
        <v>0</v>
      </c>
      <c r="Q22" s="68">
        <f t="shared" si="8"/>
        <v>0</v>
      </c>
      <c r="R22" s="68">
        <f t="shared" si="5"/>
        <v>71.548362722293092</v>
      </c>
      <c r="S22" s="68">
        <f t="shared" si="6"/>
        <v>0</v>
      </c>
      <c r="T22" s="68">
        <f t="shared" si="7"/>
        <v>0</v>
      </c>
    </row>
    <row r="23" spans="1:20" x14ac:dyDescent="0.35">
      <c r="A23" s="63">
        <v>45717.749999999956</v>
      </c>
      <c r="B23" s="70">
        <v>563.94000000000005</v>
      </c>
      <c r="C23" s="71">
        <v>25129.6456368</v>
      </c>
      <c r="D23" s="66">
        <v>0</v>
      </c>
      <c r="E23" s="66">
        <v>0</v>
      </c>
      <c r="F23" s="19">
        <f t="shared" si="9"/>
        <v>563.94000000000005</v>
      </c>
      <c r="G23" s="19">
        <f t="shared" si="9"/>
        <v>25129.6456368</v>
      </c>
      <c r="H23" s="67">
        <v>0</v>
      </c>
      <c r="I23" s="34">
        <f t="shared" si="2"/>
        <v>563.94000000000005</v>
      </c>
      <c r="J23" s="68">
        <f t="shared" si="3"/>
        <v>44.560849801042657</v>
      </c>
      <c r="K23" s="72">
        <v>3.99</v>
      </c>
      <c r="L23" s="68">
        <f t="shared" si="4"/>
        <v>49.596000000000004</v>
      </c>
      <c r="M23" s="68">
        <f t="shared" si="8"/>
        <v>44.803856163297112</v>
      </c>
      <c r="N23" s="68">
        <f t="shared" si="8"/>
        <v>0</v>
      </c>
      <c r="O23" s="68">
        <f t="shared" si="8"/>
        <v>71.548362722293092</v>
      </c>
      <c r="P23" s="68">
        <f t="shared" si="8"/>
        <v>0</v>
      </c>
      <c r="Q23" s="68">
        <f t="shared" si="8"/>
        <v>0</v>
      </c>
      <c r="R23" s="68">
        <f t="shared" si="5"/>
        <v>71.548362722293092</v>
      </c>
      <c r="S23" s="68">
        <f t="shared" si="6"/>
        <v>0</v>
      </c>
      <c r="T23" s="68">
        <f t="shared" si="7"/>
        <v>0</v>
      </c>
    </row>
    <row r="24" spans="1:20" x14ac:dyDescent="0.35">
      <c r="A24" s="63">
        <v>45717.791666666621</v>
      </c>
      <c r="B24" s="70">
        <v>553.87200000000007</v>
      </c>
      <c r="C24" s="71">
        <v>31015.843593240003</v>
      </c>
      <c r="D24" s="66">
        <v>0</v>
      </c>
      <c r="E24" s="66">
        <v>0</v>
      </c>
      <c r="F24" s="19">
        <f t="shared" si="9"/>
        <v>553.87200000000007</v>
      </c>
      <c r="G24" s="19">
        <f t="shared" si="9"/>
        <v>31015.843593240003</v>
      </c>
      <c r="H24" s="67">
        <v>0</v>
      </c>
      <c r="I24" s="34">
        <f t="shared" si="2"/>
        <v>553.87200000000007</v>
      </c>
      <c r="J24" s="68">
        <f t="shared" si="3"/>
        <v>55.998215459961862</v>
      </c>
      <c r="K24" s="72">
        <v>3.99</v>
      </c>
      <c r="L24" s="68">
        <f t="shared" si="4"/>
        <v>49.596000000000004</v>
      </c>
      <c r="M24" s="68">
        <f t="shared" ref="M24:Q39" si="10">M23</f>
        <v>44.803856163297112</v>
      </c>
      <c r="N24" s="68">
        <f t="shared" si="10"/>
        <v>0</v>
      </c>
      <c r="O24" s="68">
        <f t="shared" si="10"/>
        <v>71.548362722293092</v>
      </c>
      <c r="P24" s="68">
        <f t="shared" si="10"/>
        <v>0</v>
      </c>
      <c r="Q24" s="68">
        <f t="shared" si="10"/>
        <v>0</v>
      </c>
      <c r="R24" s="68">
        <f t="shared" si="5"/>
        <v>71.548362722293092</v>
      </c>
      <c r="S24" s="68">
        <f t="shared" si="6"/>
        <v>0</v>
      </c>
      <c r="T24" s="68">
        <f t="shared" si="7"/>
        <v>0</v>
      </c>
    </row>
    <row r="25" spans="1:20" x14ac:dyDescent="0.35">
      <c r="A25" s="63">
        <v>45717.833333333285</v>
      </c>
      <c r="B25" s="70">
        <v>596.09799999999996</v>
      </c>
      <c r="C25" s="71">
        <v>34928.33353014</v>
      </c>
      <c r="D25" s="66">
        <v>0</v>
      </c>
      <c r="E25" s="66">
        <v>0</v>
      </c>
      <c r="F25" s="19">
        <f t="shared" si="9"/>
        <v>596.09799999999996</v>
      </c>
      <c r="G25" s="19">
        <f t="shared" si="9"/>
        <v>34928.33353014</v>
      </c>
      <c r="H25" s="67">
        <v>0</v>
      </c>
      <c r="I25" s="34">
        <f t="shared" si="2"/>
        <v>596.09799999999996</v>
      </c>
      <c r="J25" s="68">
        <f t="shared" si="3"/>
        <v>58.59495171958303</v>
      </c>
      <c r="K25" s="72">
        <v>3.99</v>
      </c>
      <c r="L25" s="68">
        <f t="shared" si="4"/>
        <v>49.596000000000004</v>
      </c>
      <c r="M25" s="68">
        <f t="shared" si="10"/>
        <v>44.803856163297112</v>
      </c>
      <c r="N25" s="68">
        <f t="shared" si="10"/>
        <v>0</v>
      </c>
      <c r="O25" s="68">
        <f t="shared" si="10"/>
        <v>71.548362722293092</v>
      </c>
      <c r="P25" s="68">
        <f t="shared" si="10"/>
        <v>0</v>
      </c>
      <c r="Q25" s="68">
        <f t="shared" si="10"/>
        <v>0</v>
      </c>
      <c r="R25" s="68">
        <f t="shared" si="5"/>
        <v>71.548362722293092</v>
      </c>
      <c r="S25" s="68">
        <f t="shared" si="6"/>
        <v>0</v>
      </c>
      <c r="T25" s="68">
        <f t="shared" si="7"/>
        <v>0</v>
      </c>
    </row>
    <row r="26" spans="1:20" x14ac:dyDescent="0.35">
      <c r="A26" s="63">
        <v>45717.874999999949</v>
      </c>
      <c r="B26" s="70">
        <v>551.51199999999994</v>
      </c>
      <c r="C26" s="71">
        <v>33127.029019920003</v>
      </c>
      <c r="D26" s="66">
        <v>0</v>
      </c>
      <c r="E26" s="66">
        <v>0</v>
      </c>
      <c r="F26" s="19">
        <f t="shared" si="9"/>
        <v>551.51199999999994</v>
      </c>
      <c r="G26" s="19">
        <f t="shared" si="9"/>
        <v>33127.029019920003</v>
      </c>
      <c r="H26" s="67">
        <v>0</v>
      </c>
      <c r="I26" s="34">
        <f t="shared" si="2"/>
        <v>551.51199999999994</v>
      </c>
      <c r="J26" s="68">
        <f t="shared" si="3"/>
        <v>60.06583541232105</v>
      </c>
      <c r="K26" s="72">
        <v>3.99</v>
      </c>
      <c r="L26" s="68">
        <f t="shared" si="4"/>
        <v>49.596000000000004</v>
      </c>
      <c r="M26" s="68">
        <f t="shared" si="10"/>
        <v>44.803856163297112</v>
      </c>
      <c r="N26" s="68">
        <f t="shared" si="10"/>
        <v>0</v>
      </c>
      <c r="O26" s="68">
        <f t="shared" si="10"/>
        <v>71.548362722293092</v>
      </c>
      <c r="P26" s="68">
        <f t="shared" si="10"/>
        <v>0</v>
      </c>
      <c r="Q26" s="68">
        <f t="shared" si="10"/>
        <v>0</v>
      </c>
      <c r="R26" s="68">
        <f t="shared" si="5"/>
        <v>71.548362722293092</v>
      </c>
      <c r="S26" s="68">
        <f t="shared" si="6"/>
        <v>0</v>
      </c>
      <c r="T26" s="68">
        <f t="shared" si="7"/>
        <v>0</v>
      </c>
    </row>
    <row r="27" spans="1:20" x14ac:dyDescent="0.35">
      <c r="A27" s="63">
        <v>45717.916666666613</v>
      </c>
      <c r="B27" s="70">
        <v>477.3</v>
      </c>
      <c r="C27" s="71">
        <v>28833.692999999999</v>
      </c>
      <c r="D27" s="66">
        <v>19.509</v>
      </c>
      <c r="E27" s="66">
        <v>1178.539</v>
      </c>
      <c r="F27" s="19">
        <f t="shared" si="9"/>
        <v>457.791</v>
      </c>
      <c r="G27" s="19">
        <f t="shared" si="9"/>
        <v>27655.153999999999</v>
      </c>
      <c r="H27" s="67">
        <v>0</v>
      </c>
      <c r="I27" s="34">
        <f t="shared" si="2"/>
        <v>457.791</v>
      </c>
      <c r="J27" s="68">
        <f t="shared" si="3"/>
        <v>60.409999322835091</v>
      </c>
      <c r="K27" s="72">
        <v>3.99</v>
      </c>
      <c r="L27" s="68">
        <f t="shared" si="4"/>
        <v>49.596000000000004</v>
      </c>
      <c r="M27" s="68">
        <f t="shared" si="10"/>
        <v>44.803856163297112</v>
      </c>
      <c r="N27" s="68">
        <f t="shared" si="10"/>
        <v>0</v>
      </c>
      <c r="O27" s="68">
        <f t="shared" si="10"/>
        <v>71.548362722293092</v>
      </c>
      <c r="P27" s="68">
        <f t="shared" si="10"/>
        <v>0</v>
      </c>
      <c r="Q27" s="68">
        <f t="shared" si="10"/>
        <v>0</v>
      </c>
      <c r="R27" s="68">
        <f t="shared" si="5"/>
        <v>71.548362722293092</v>
      </c>
      <c r="S27" s="68">
        <f t="shared" si="6"/>
        <v>0</v>
      </c>
      <c r="T27" s="68">
        <f t="shared" si="7"/>
        <v>0</v>
      </c>
    </row>
    <row r="28" spans="1:20" x14ac:dyDescent="0.35">
      <c r="A28" s="63">
        <v>45717.958333333278</v>
      </c>
      <c r="B28" s="70">
        <v>461.48099999999999</v>
      </c>
      <c r="C28" s="71">
        <v>26389.78941075</v>
      </c>
      <c r="D28" s="66">
        <v>0</v>
      </c>
      <c r="E28" s="66">
        <v>0</v>
      </c>
      <c r="F28" s="19">
        <f t="shared" si="9"/>
        <v>461.48099999999999</v>
      </c>
      <c r="G28" s="19">
        <f t="shared" si="9"/>
        <v>26389.78941075</v>
      </c>
      <c r="H28" s="67">
        <v>0</v>
      </c>
      <c r="I28" s="34">
        <f t="shared" si="2"/>
        <v>461.48099999999999</v>
      </c>
      <c r="J28" s="68">
        <f t="shared" si="3"/>
        <v>57.184996588700294</v>
      </c>
      <c r="K28" s="72">
        <v>3.99</v>
      </c>
      <c r="L28" s="68">
        <f t="shared" si="4"/>
        <v>49.596000000000004</v>
      </c>
      <c r="M28" s="68">
        <f t="shared" si="10"/>
        <v>44.803856163297112</v>
      </c>
      <c r="N28" s="68">
        <f t="shared" si="10"/>
        <v>0</v>
      </c>
      <c r="O28" s="68">
        <f t="shared" si="10"/>
        <v>71.548362722293092</v>
      </c>
      <c r="P28" s="68">
        <f t="shared" si="10"/>
        <v>0</v>
      </c>
      <c r="Q28" s="68">
        <f t="shared" si="10"/>
        <v>0</v>
      </c>
      <c r="R28" s="68">
        <f t="shared" si="5"/>
        <v>71.548362722293092</v>
      </c>
      <c r="S28" s="68">
        <f t="shared" si="6"/>
        <v>0</v>
      </c>
      <c r="T28" s="68">
        <f t="shared" si="7"/>
        <v>0</v>
      </c>
    </row>
    <row r="29" spans="1:20" x14ac:dyDescent="0.35">
      <c r="A29" s="63">
        <v>45717.999999999942</v>
      </c>
      <c r="B29" s="70">
        <v>459.8</v>
      </c>
      <c r="C29" s="71">
        <v>26263.776000000002</v>
      </c>
      <c r="D29" s="66">
        <v>5.532</v>
      </c>
      <c r="E29" s="66">
        <v>315.988</v>
      </c>
      <c r="F29" s="19">
        <f t="shared" si="9"/>
        <v>454.26800000000003</v>
      </c>
      <c r="G29" s="19">
        <f t="shared" si="9"/>
        <v>25947.788</v>
      </c>
      <c r="H29" s="67">
        <v>0</v>
      </c>
      <c r="I29" s="34">
        <f t="shared" si="2"/>
        <v>454.26800000000003</v>
      </c>
      <c r="J29" s="68">
        <f t="shared" si="3"/>
        <v>57.119999647785008</v>
      </c>
      <c r="K29" s="72">
        <v>3.99</v>
      </c>
      <c r="L29" s="68">
        <f t="shared" si="4"/>
        <v>49.596000000000004</v>
      </c>
      <c r="M29" s="68">
        <f t="shared" si="10"/>
        <v>44.803856163297112</v>
      </c>
      <c r="N29" s="68">
        <f t="shared" si="10"/>
        <v>0</v>
      </c>
      <c r="O29" s="68">
        <f t="shared" si="10"/>
        <v>71.548362722293092</v>
      </c>
      <c r="P29" s="68">
        <f t="shared" si="10"/>
        <v>0</v>
      </c>
      <c r="Q29" s="68">
        <f t="shared" si="10"/>
        <v>0</v>
      </c>
      <c r="R29" s="68">
        <f t="shared" si="5"/>
        <v>71.548362722293092</v>
      </c>
      <c r="S29" s="68">
        <f t="shared" si="6"/>
        <v>0</v>
      </c>
      <c r="T29" s="68">
        <f t="shared" si="7"/>
        <v>0</v>
      </c>
    </row>
    <row r="30" spans="1:20" x14ac:dyDescent="0.35">
      <c r="A30" s="63">
        <v>45718.041666666606</v>
      </c>
      <c r="B30" s="64">
        <v>532.20000000000005</v>
      </c>
      <c r="C30" s="65">
        <v>25928.784</v>
      </c>
      <c r="D30" s="66">
        <v>72.760000000000005</v>
      </c>
      <c r="E30" s="66">
        <v>3544.8670000000002</v>
      </c>
      <c r="F30" s="19">
        <f t="shared" si="9"/>
        <v>459.44000000000005</v>
      </c>
      <c r="G30" s="19">
        <f t="shared" si="9"/>
        <v>22383.917000000001</v>
      </c>
      <c r="H30" s="67">
        <v>0</v>
      </c>
      <c r="I30" s="34">
        <f t="shared" si="2"/>
        <v>459.44000000000005</v>
      </c>
      <c r="J30" s="68">
        <f t="shared" si="3"/>
        <v>48.720000435312549</v>
      </c>
      <c r="K30" s="72">
        <v>3.99</v>
      </c>
      <c r="L30" s="68">
        <f t="shared" si="4"/>
        <v>49.596000000000004</v>
      </c>
      <c r="M30" s="68">
        <f t="shared" si="10"/>
        <v>44.803856163297112</v>
      </c>
      <c r="N30" s="68">
        <f t="shared" si="10"/>
        <v>0</v>
      </c>
      <c r="O30" s="68">
        <f t="shared" si="10"/>
        <v>71.548362722293092</v>
      </c>
      <c r="P30" s="68">
        <f t="shared" si="10"/>
        <v>0</v>
      </c>
      <c r="Q30" s="68">
        <f t="shared" si="10"/>
        <v>0</v>
      </c>
      <c r="R30" s="68">
        <f t="shared" si="5"/>
        <v>71.548362722293092</v>
      </c>
      <c r="S30" s="68">
        <f t="shared" si="6"/>
        <v>0</v>
      </c>
      <c r="T30" s="68">
        <f t="shared" si="7"/>
        <v>0</v>
      </c>
    </row>
    <row r="31" spans="1:20" x14ac:dyDescent="0.35">
      <c r="A31" s="63">
        <v>45718.08333333327</v>
      </c>
      <c r="B31" s="70">
        <v>505.6</v>
      </c>
      <c r="C31" s="71">
        <v>23753.088</v>
      </c>
      <c r="D31" s="66">
        <v>36.497999999999998</v>
      </c>
      <c r="E31" s="66">
        <v>1714.6759999999999</v>
      </c>
      <c r="F31" s="19">
        <f t="shared" si="9"/>
        <v>469.10200000000003</v>
      </c>
      <c r="G31" s="19">
        <f t="shared" si="9"/>
        <v>22038.412</v>
      </c>
      <c r="H31" s="67">
        <v>0</v>
      </c>
      <c r="I31" s="34">
        <f t="shared" si="2"/>
        <v>469.10200000000003</v>
      </c>
      <c r="J31" s="68">
        <f t="shared" si="3"/>
        <v>46.980000085269296</v>
      </c>
      <c r="K31" s="72">
        <v>3.99</v>
      </c>
      <c r="L31" s="68">
        <f t="shared" si="4"/>
        <v>49.596000000000004</v>
      </c>
      <c r="M31" s="68">
        <f t="shared" si="10"/>
        <v>44.803856163297112</v>
      </c>
      <c r="N31" s="68">
        <f t="shared" si="10"/>
        <v>0</v>
      </c>
      <c r="O31" s="68">
        <f t="shared" si="10"/>
        <v>71.548362722293092</v>
      </c>
      <c r="P31" s="68">
        <f t="shared" si="10"/>
        <v>0</v>
      </c>
      <c r="Q31" s="68">
        <f t="shared" si="10"/>
        <v>0</v>
      </c>
      <c r="R31" s="68">
        <f t="shared" si="5"/>
        <v>71.548362722293092</v>
      </c>
      <c r="S31" s="68">
        <f t="shared" si="6"/>
        <v>0</v>
      </c>
      <c r="T31" s="68">
        <f t="shared" si="7"/>
        <v>0</v>
      </c>
    </row>
    <row r="32" spans="1:20" x14ac:dyDescent="0.35">
      <c r="A32" s="63">
        <v>45718.124999999935</v>
      </c>
      <c r="B32" s="70">
        <v>526.5</v>
      </c>
      <c r="C32" s="71">
        <v>24829.74</v>
      </c>
      <c r="D32" s="66">
        <v>40.448</v>
      </c>
      <c r="E32" s="66">
        <v>1907.528</v>
      </c>
      <c r="F32" s="19">
        <f t="shared" si="9"/>
        <v>486.05200000000002</v>
      </c>
      <c r="G32" s="19">
        <f t="shared" si="9"/>
        <v>22922.212000000003</v>
      </c>
      <c r="H32" s="67">
        <v>0</v>
      </c>
      <c r="I32" s="34">
        <f t="shared" si="2"/>
        <v>486.05200000000002</v>
      </c>
      <c r="J32" s="68">
        <f t="shared" si="3"/>
        <v>47.159999341634233</v>
      </c>
      <c r="K32" s="72">
        <v>3.99</v>
      </c>
      <c r="L32" s="68">
        <f t="shared" si="4"/>
        <v>49.596000000000004</v>
      </c>
      <c r="M32" s="68">
        <f t="shared" si="10"/>
        <v>44.803856163297112</v>
      </c>
      <c r="N32" s="68">
        <f t="shared" si="10"/>
        <v>0</v>
      </c>
      <c r="O32" s="68">
        <f t="shared" si="10"/>
        <v>71.548362722293092</v>
      </c>
      <c r="P32" s="68">
        <f t="shared" si="10"/>
        <v>0</v>
      </c>
      <c r="Q32" s="68">
        <f t="shared" si="10"/>
        <v>0</v>
      </c>
      <c r="R32" s="68">
        <f t="shared" si="5"/>
        <v>71.548362722293092</v>
      </c>
      <c r="S32" s="68">
        <f t="shared" si="6"/>
        <v>0</v>
      </c>
      <c r="T32" s="68">
        <f t="shared" si="7"/>
        <v>0</v>
      </c>
    </row>
    <row r="33" spans="1:20" x14ac:dyDescent="0.35">
      <c r="A33" s="63">
        <v>45718.166666666599</v>
      </c>
      <c r="B33" s="70">
        <v>561.4</v>
      </c>
      <c r="C33" s="71">
        <v>27334.565999999999</v>
      </c>
      <c r="D33" s="66">
        <v>76.536000000000001</v>
      </c>
      <c r="E33" s="66">
        <v>3726.538</v>
      </c>
      <c r="F33" s="19">
        <f t="shared" si="9"/>
        <v>484.86399999999998</v>
      </c>
      <c r="G33" s="19">
        <f t="shared" si="9"/>
        <v>23608.027999999998</v>
      </c>
      <c r="H33" s="67">
        <v>0</v>
      </c>
      <c r="I33" s="34">
        <f t="shared" si="2"/>
        <v>484.86399999999998</v>
      </c>
      <c r="J33" s="68">
        <f t="shared" si="3"/>
        <v>48.689999670010558</v>
      </c>
      <c r="K33" s="72">
        <v>3.99</v>
      </c>
      <c r="L33" s="68">
        <f t="shared" si="4"/>
        <v>49.596000000000004</v>
      </c>
      <c r="M33" s="68">
        <f t="shared" si="10"/>
        <v>44.803856163297112</v>
      </c>
      <c r="N33" s="68">
        <f t="shared" si="10"/>
        <v>0</v>
      </c>
      <c r="O33" s="68">
        <f t="shared" si="10"/>
        <v>71.548362722293092</v>
      </c>
      <c r="P33" s="68">
        <f t="shared" si="10"/>
        <v>0</v>
      </c>
      <c r="Q33" s="68">
        <f t="shared" si="10"/>
        <v>0</v>
      </c>
      <c r="R33" s="68">
        <f t="shared" si="5"/>
        <v>71.548362722293092</v>
      </c>
      <c r="S33" s="68">
        <f t="shared" si="6"/>
        <v>0</v>
      </c>
      <c r="T33" s="68">
        <f t="shared" si="7"/>
        <v>0</v>
      </c>
    </row>
    <row r="34" spans="1:20" x14ac:dyDescent="0.35">
      <c r="A34" s="63">
        <v>45718.208333333263</v>
      </c>
      <c r="B34" s="70">
        <v>588.70000000000005</v>
      </c>
      <c r="C34" s="71">
        <v>29011.135999999999</v>
      </c>
      <c r="D34" s="66">
        <v>74.668999999999997</v>
      </c>
      <c r="E34" s="66">
        <v>3679.6880000000001</v>
      </c>
      <c r="F34" s="19">
        <f t="shared" si="9"/>
        <v>514.03100000000006</v>
      </c>
      <c r="G34" s="19">
        <f t="shared" si="9"/>
        <v>25331.447999999997</v>
      </c>
      <c r="H34" s="67">
        <v>0</v>
      </c>
      <c r="I34" s="34">
        <f t="shared" si="2"/>
        <v>514.03100000000006</v>
      </c>
      <c r="J34" s="68">
        <f t="shared" si="3"/>
        <v>49.280000622530537</v>
      </c>
      <c r="K34" s="72">
        <v>3.99</v>
      </c>
      <c r="L34" s="68">
        <f t="shared" si="4"/>
        <v>49.596000000000004</v>
      </c>
      <c r="M34" s="68">
        <f t="shared" si="10"/>
        <v>44.803856163297112</v>
      </c>
      <c r="N34" s="68">
        <f t="shared" si="10"/>
        <v>0</v>
      </c>
      <c r="O34" s="68">
        <f t="shared" si="10"/>
        <v>71.548362722293092</v>
      </c>
      <c r="P34" s="68">
        <f t="shared" si="10"/>
        <v>0</v>
      </c>
      <c r="Q34" s="68">
        <f t="shared" si="10"/>
        <v>0</v>
      </c>
      <c r="R34" s="68">
        <f t="shared" si="5"/>
        <v>71.548362722293092</v>
      </c>
      <c r="S34" s="68">
        <f t="shared" si="6"/>
        <v>0</v>
      </c>
      <c r="T34" s="68">
        <f t="shared" si="7"/>
        <v>0</v>
      </c>
    </row>
    <row r="35" spans="1:20" x14ac:dyDescent="0.35">
      <c r="A35" s="63">
        <v>45718.249999999927</v>
      </c>
      <c r="B35" s="70">
        <v>597.5</v>
      </c>
      <c r="C35" s="71">
        <v>30920.625</v>
      </c>
      <c r="D35" s="66">
        <v>53.216999999999999</v>
      </c>
      <c r="E35" s="66">
        <v>2753.98</v>
      </c>
      <c r="F35" s="19">
        <f t="shared" si="9"/>
        <v>544.28300000000002</v>
      </c>
      <c r="G35" s="19">
        <f t="shared" si="9"/>
        <v>28166.645</v>
      </c>
      <c r="H35" s="67">
        <v>0</v>
      </c>
      <c r="I35" s="34">
        <f t="shared" si="2"/>
        <v>544.28300000000002</v>
      </c>
      <c r="J35" s="68">
        <f t="shared" si="3"/>
        <v>51.749999540680122</v>
      </c>
      <c r="K35" s="72">
        <v>3.99</v>
      </c>
      <c r="L35" s="68">
        <f t="shared" si="4"/>
        <v>49.596000000000004</v>
      </c>
      <c r="M35" s="68">
        <f t="shared" si="10"/>
        <v>44.803856163297112</v>
      </c>
      <c r="N35" s="68">
        <f t="shared" si="10"/>
        <v>0</v>
      </c>
      <c r="O35" s="68">
        <f t="shared" si="10"/>
        <v>71.548362722293092</v>
      </c>
      <c r="P35" s="68">
        <f t="shared" si="10"/>
        <v>0</v>
      </c>
      <c r="Q35" s="68">
        <f t="shared" si="10"/>
        <v>0</v>
      </c>
      <c r="R35" s="68">
        <f t="shared" si="5"/>
        <v>71.548362722293092</v>
      </c>
      <c r="S35" s="68">
        <f t="shared" si="6"/>
        <v>0</v>
      </c>
      <c r="T35" s="68">
        <f t="shared" si="7"/>
        <v>0</v>
      </c>
    </row>
    <row r="36" spans="1:20" x14ac:dyDescent="0.35">
      <c r="A36" s="63">
        <v>45718.291666666591</v>
      </c>
      <c r="B36" s="70">
        <v>625.9</v>
      </c>
      <c r="C36" s="71">
        <v>45177.462</v>
      </c>
      <c r="D36" s="66">
        <v>42.094999999999999</v>
      </c>
      <c r="E36" s="66">
        <v>3038.4169999999999</v>
      </c>
      <c r="F36" s="19">
        <f t="shared" si="9"/>
        <v>583.80499999999995</v>
      </c>
      <c r="G36" s="19">
        <f t="shared" si="9"/>
        <v>42139.044999999998</v>
      </c>
      <c r="H36" s="67">
        <v>0</v>
      </c>
      <c r="I36" s="34">
        <f t="shared" si="2"/>
        <v>583.80499999999995</v>
      </c>
      <c r="J36" s="68">
        <f t="shared" si="3"/>
        <v>72.180000171290075</v>
      </c>
      <c r="K36" s="72">
        <v>3.99</v>
      </c>
      <c r="L36" s="68">
        <f t="shared" si="4"/>
        <v>49.596000000000004</v>
      </c>
      <c r="M36" s="68">
        <f t="shared" si="10"/>
        <v>44.803856163297112</v>
      </c>
      <c r="N36" s="68">
        <f t="shared" si="10"/>
        <v>0</v>
      </c>
      <c r="O36" s="68">
        <f t="shared" si="10"/>
        <v>71.548362722293092</v>
      </c>
      <c r="P36" s="68">
        <f t="shared" si="10"/>
        <v>0</v>
      </c>
      <c r="Q36" s="68">
        <f t="shared" si="10"/>
        <v>0</v>
      </c>
      <c r="R36" s="68">
        <f t="shared" si="5"/>
        <v>71.548362722293092</v>
      </c>
      <c r="S36" s="68">
        <f t="shared" si="6"/>
        <v>0.63163744899698315</v>
      </c>
      <c r="T36" s="68">
        <f t="shared" si="7"/>
        <v>368.7531009116837</v>
      </c>
    </row>
    <row r="37" spans="1:20" x14ac:dyDescent="0.35">
      <c r="A37" s="63">
        <v>45718.333333333256</v>
      </c>
      <c r="B37" s="70">
        <v>647.9</v>
      </c>
      <c r="C37" s="71">
        <v>46564.572999999997</v>
      </c>
      <c r="D37" s="66">
        <v>50.189</v>
      </c>
      <c r="E37" s="66">
        <v>3607.0830000000001</v>
      </c>
      <c r="F37" s="19">
        <f t="shared" si="9"/>
        <v>597.71100000000001</v>
      </c>
      <c r="G37" s="19">
        <f t="shared" si="9"/>
        <v>42957.49</v>
      </c>
      <c r="H37" s="67">
        <v>0</v>
      </c>
      <c r="I37" s="34">
        <f t="shared" si="2"/>
        <v>597.71100000000001</v>
      </c>
      <c r="J37" s="68">
        <f t="shared" si="3"/>
        <v>71.870000719411209</v>
      </c>
      <c r="K37" s="72">
        <v>3.99</v>
      </c>
      <c r="L37" s="68">
        <f t="shared" si="4"/>
        <v>49.596000000000004</v>
      </c>
      <c r="M37" s="68">
        <f t="shared" si="10"/>
        <v>44.803856163297112</v>
      </c>
      <c r="N37" s="68">
        <f t="shared" si="10"/>
        <v>0</v>
      </c>
      <c r="O37" s="68">
        <f t="shared" si="10"/>
        <v>71.548362722293092</v>
      </c>
      <c r="P37" s="68">
        <f t="shared" si="10"/>
        <v>0</v>
      </c>
      <c r="Q37" s="68">
        <f t="shared" si="10"/>
        <v>0</v>
      </c>
      <c r="R37" s="68">
        <f t="shared" si="5"/>
        <v>71.548362722293092</v>
      </c>
      <c r="S37" s="68">
        <f t="shared" si="6"/>
        <v>0.32163799711811691</v>
      </c>
      <c r="T37" s="68">
        <f t="shared" si="7"/>
        <v>192.24656889546679</v>
      </c>
    </row>
    <row r="38" spans="1:20" x14ac:dyDescent="0.35">
      <c r="A38" s="63">
        <v>45718.37499999992</v>
      </c>
      <c r="B38" s="70">
        <v>686.53899999999999</v>
      </c>
      <c r="C38" s="71">
        <v>31200.84595322</v>
      </c>
      <c r="D38" s="66">
        <v>0</v>
      </c>
      <c r="E38" s="66">
        <v>0</v>
      </c>
      <c r="F38" s="19">
        <f t="shared" si="9"/>
        <v>686.53899999999999</v>
      </c>
      <c r="G38" s="19">
        <f t="shared" si="9"/>
        <v>31200.84595322</v>
      </c>
      <c r="H38" s="67">
        <v>0</v>
      </c>
      <c r="I38" s="34">
        <f t="shared" si="2"/>
        <v>686.53899999999999</v>
      </c>
      <c r="J38" s="68">
        <f t="shared" si="3"/>
        <v>45.446574707656815</v>
      </c>
      <c r="K38" s="72">
        <v>3.99</v>
      </c>
      <c r="L38" s="68">
        <f t="shared" si="4"/>
        <v>49.596000000000004</v>
      </c>
      <c r="M38" s="68">
        <f t="shared" si="10"/>
        <v>44.803856163297112</v>
      </c>
      <c r="N38" s="68">
        <f t="shared" si="10"/>
        <v>0</v>
      </c>
      <c r="O38" s="68">
        <f t="shared" si="10"/>
        <v>71.548362722293092</v>
      </c>
      <c r="P38" s="68">
        <f t="shared" si="10"/>
        <v>0</v>
      </c>
      <c r="Q38" s="68">
        <f t="shared" si="10"/>
        <v>0</v>
      </c>
      <c r="R38" s="68">
        <f t="shared" si="5"/>
        <v>71.548362722293092</v>
      </c>
      <c r="S38" s="68">
        <f t="shared" si="6"/>
        <v>0</v>
      </c>
      <c r="T38" s="68">
        <f t="shared" si="7"/>
        <v>0</v>
      </c>
    </row>
    <row r="39" spans="1:20" x14ac:dyDescent="0.35">
      <c r="A39" s="63">
        <v>45718.416666666584</v>
      </c>
      <c r="B39" s="70">
        <v>724.66300000000001</v>
      </c>
      <c r="C39" s="71">
        <v>27200.34053329</v>
      </c>
      <c r="D39" s="66">
        <v>0</v>
      </c>
      <c r="E39" s="66">
        <v>0</v>
      </c>
      <c r="F39" s="19">
        <f t="shared" si="9"/>
        <v>724.66300000000001</v>
      </c>
      <c r="G39" s="19">
        <f t="shared" si="9"/>
        <v>27200.34053329</v>
      </c>
      <c r="H39" s="67">
        <v>0</v>
      </c>
      <c r="I39" s="34">
        <f t="shared" si="2"/>
        <v>724.66300000000001</v>
      </c>
      <c r="J39" s="68">
        <f t="shared" si="3"/>
        <v>37.535158457503691</v>
      </c>
      <c r="K39" s="72">
        <v>3.99</v>
      </c>
      <c r="L39" s="68">
        <f t="shared" si="4"/>
        <v>49.596000000000004</v>
      </c>
      <c r="M39" s="68">
        <f t="shared" si="10"/>
        <v>44.803856163297112</v>
      </c>
      <c r="N39" s="68">
        <f t="shared" si="10"/>
        <v>0</v>
      </c>
      <c r="O39" s="68">
        <f t="shared" si="10"/>
        <v>71.548362722293092</v>
      </c>
      <c r="P39" s="68">
        <f t="shared" si="10"/>
        <v>0</v>
      </c>
      <c r="Q39" s="68">
        <f t="shared" si="10"/>
        <v>0</v>
      </c>
      <c r="R39" s="68">
        <f t="shared" si="5"/>
        <v>71.548362722293092</v>
      </c>
      <c r="S39" s="68">
        <f t="shared" si="6"/>
        <v>0</v>
      </c>
      <c r="T39" s="68">
        <f t="shared" si="7"/>
        <v>0</v>
      </c>
    </row>
    <row r="40" spans="1:20" x14ac:dyDescent="0.35">
      <c r="A40" s="63">
        <v>45718.458333333248</v>
      </c>
      <c r="B40" s="70">
        <v>737.6</v>
      </c>
      <c r="C40" s="71">
        <v>27018.288</v>
      </c>
      <c r="D40" s="66">
        <v>46.323999999999998</v>
      </c>
      <c r="E40" s="66">
        <v>1696.848</v>
      </c>
      <c r="F40" s="19">
        <f t="shared" si="9"/>
        <v>691.27600000000007</v>
      </c>
      <c r="G40" s="19">
        <f t="shared" si="9"/>
        <v>25321.440000000002</v>
      </c>
      <c r="H40" s="67">
        <v>0</v>
      </c>
      <c r="I40" s="34">
        <f t="shared" si="2"/>
        <v>691.27600000000007</v>
      </c>
      <c r="J40" s="68">
        <f t="shared" si="3"/>
        <v>36.630000173592023</v>
      </c>
      <c r="K40" s="72">
        <v>3.99</v>
      </c>
      <c r="L40" s="68">
        <f t="shared" si="4"/>
        <v>49.596000000000004</v>
      </c>
      <c r="M40" s="68">
        <f t="shared" ref="M40:Q55" si="11">M39</f>
        <v>44.803856163297112</v>
      </c>
      <c r="N40" s="68">
        <f t="shared" si="11"/>
        <v>0</v>
      </c>
      <c r="O40" s="68">
        <f t="shared" si="11"/>
        <v>71.548362722293092</v>
      </c>
      <c r="P40" s="68">
        <f t="shared" si="11"/>
        <v>0</v>
      </c>
      <c r="Q40" s="68">
        <f t="shared" si="11"/>
        <v>0</v>
      </c>
      <c r="R40" s="68">
        <f t="shared" si="5"/>
        <v>71.548362722293092</v>
      </c>
      <c r="S40" s="68">
        <f t="shared" si="6"/>
        <v>0</v>
      </c>
      <c r="T40" s="68">
        <f t="shared" si="7"/>
        <v>0</v>
      </c>
    </row>
    <row r="41" spans="1:20" x14ac:dyDescent="0.35">
      <c r="A41" s="63">
        <v>45718.499999999913</v>
      </c>
      <c r="B41" s="70">
        <v>754.2</v>
      </c>
      <c r="C41" s="71">
        <v>26306.495999999999</v>
      </c>
      <c r="D41" s="66">
        <v>111.58199999999999</v>
      </c>
      <c r="E41" s="66">
        <v>3891.98</v>
      </c>
      <c r="F41" s="19">
        <f t="shared" si="9"/>
        <v>642.61800000000005</v>
      </c>
      <c r="G41" s="19">
        <f t="shared" si="9"/>
        <v>22414.516</v>
      </c>
      <c r="H41" s="67">
        <v>0</v>
      </c>
      <c r="I41" s="34">
        <f t="shared" si="2"/>
        <v>642.61800000000005</v>
      </c>
      <c r="J41" s="68">
        <f t="shared" si="3"/>
        <v>34.88000024898151</v>
      </c>
      <c r="K41" s="72">
        <v>3.99</v>
      </c>
      <c r="L41" s="68">
        <f t="shared" si="4"/>
        <v>49.596000000000004</v>
      </c>
      <c r="M41" s="68">
        <f t="shared" si="11"/>
        <v>44.803856163297112</v>
      </c>
      <c r="N41" s="68">
        <f t="shared" si="11"/>
        <v>0</v>
      </c>
      <c r="O41" s="68">
        <f t="shared" si="11"/>
        <v>71.548362722293092</v>
      </c>
      <c r="P41" s="68">
        <f t="shared" si="11"/>
        <v>0</v>
      </c>
      <c r="Q41" s="68">
        <f t="shared" si="11"/>
        <v>0</v>
      </c>
      <c r="R41" s="68">
        <f t="shared" si="5"/>
        <v>71.548362722293092</v>
      </c>
      <c r="S41" s="68">
        <f t="shared" si="6"/>
        <v>0</v>
      </c>
      <c r="T41" s="68">
        <f t="shared" si="7"/>
        <v>0</v>
      </c>
    </row>
    <row r="42" spans="1:20" x14ac:dyDescent="0.35">
      <c r="A42" s="63">
        <v>45718.541666666577</v>
      </c>
      <c r="B42" s="70">
        <v>719.6</v>
      </c>
      <c r="C42" s="71">
        <v>23890.720000000001</v>
      </c>
      <c r="D42" s="66">
        <v>84.834999999999994</v>
      </c>
      <c r="E42" s="66">
        <v>2816.5219999999999</v>
      </c>
      <c r="F42" s="19">
        <f t="shared" si="9"/>
        <v>634.76499999999999</v>
      </c>
      <c r="G42" s="19">
        <f t="shared" si="9"/>
        <v>21074.198</v>
      </c>
      <c r="H42" s="67">
        <v>0</v>
      </c>
      <c r="I42" s="34">
        <f t="shared" si="2"/>
        <v>634.76499999999999</v>
      </c>
      <c r="J42" s="68">
        <f t="shared" si="3"/>
        <v>33.200000000000003</v>
      </c>
      <c r="K42" s="72">
        <v>3.99</v>
      </c>
      <c r="L42" s="68">
        <f t="shared" si="4"/>
        <v>49.596000000000004</v>
      </c>
      <c r="M42" s="68">
        <f t="shared" si="11"/>
        <v>44.803856163297112</v>
      </c>
      <c r="N42" s="68">
        <f t="shared" si="11"/>
        <v>0</v>
      </c>
      <c r="O42" s="68">
        <f t="shared" si="11"/>
        <v>71.548362722293092</v>
      </c>
      <c r="P42" s="68">
        <f t="shared" si="11"/>
        <v>0</v>
      </c>
      <c r="Q42" s="68">
        <f t="shared" si="11"/>
        <v>0</v>
      </c>
      <c r="R42" s="68">
        <f t="shared" si="5"/>
        <v>71.548362722293092</v>
      </c>
      <c r="S42" s="68">
        <f t="shared" si="6"/>
        <v>0</v>
      </c>
      <c r="T42" s="68">
        <f t="shared" si="7"/>
        <v>0</v>
      </c>
    </row>
    <row r="43" spans="1:20" x14ac:dyDescent="0.35">
      <c r="A43" s="63">
        <v>45718.583333333241</v>
      </c>
      <c r="B43" s="70">
        <v>660.8</v>
      </c>
      <c r="C43" s="71">
        <v>20742.511999999999</v>
      </c>
      <c r="D43" s="66">
        <v>52.694000000000003</v>
      </c>
      <c r="E43" s="66">
        <v>1654.0650000000001</v>
      </c>
      <c r="F43" s="19">
        <f t="shared" si="9"/>
        <v>608.10599999999999</v>
      </c>
      <c r="G43" s="19">
        <f t="shared" si="9"/>
        <v>19088.447</v>
      </c>
      <c r="H43" s="67">
        <v>0</v>
      </c>
      <c r="I43" s="34">
        <f t="shared" si="2"/>
        <v>608.10599999999999</v>
      </c>
      <c r="J43" s="68">
        <f t="shared" si="3"/>
        <v>31.38999944088695</v>
      </c>
      <c r="K43" s="72">
        <v>3.99</v>
      </c>
      <c r="L43" s="68">
        <f t="shared" si="4"/>
        <v>49.596000000000004</v>
      </c>
      <c r="M43" s="68">
        <f t="shared" si="11"/>
        <v>44.803856163297112</v>
      </c>
      <c r="N43" s="68">
        <f t="shared" si="11"/>
        <v>0</v>
      </c>
      <c r="O43" s="68">
        <f t="shared" si="11"/>
        <v>71.548362722293092</v>
      </c>
      <c r="P43" s="68">
        <f t="shared" si="11"/>
        <v>0</v>
      </c>
      <c r="Q43" s="68">
        <f t="shared" si="11"/>
        <v>0</v>
      </c>
      <c r="R43" s="68">
        <f t="shared" si="5"/>
        <v>71.548362722293092</v>
      </c>
      <c r="S43" s="68">
        <f t="shared" si="6"/>
        <v>0</v>
      </c>
      <c r="T43" s="68">
        <f t="shared" si="7"/>
        <v>0</v>
      </c>
    </row>
    <row r="44" spans="1:20" x14ac:dyDescent="0.35">
      <c r="A44" s="63">
        <v>45718.624999999905</v>
      </c>
      <c r="B44" s="70">
        <v>661.1</v>
      </c>
      <c r="C44" s="71">
        <v>20044.552</v>
      </c>
      <c r="D44" s="66">
        <v>78.37</v>
      </c>
      <c r="E44" s="66">
        <v>2376.1779999999999</v>
      </c>
      <c r="F44" s="19">
        <f t="shared" si="9"/>
        <v>582.73</v>
      </c>
      <c r="G44" s="19">
        <f t="shared" si="9"/>
        <v>17668.374</v>
      </c>
      <c r="H44" s="67">
        <v>0</v>
      </c>
      <c r="I44" s="34">
        <f t="shared" si="2"/>
        <v>582.73</v>
      </c>
      <c r="J44" s="68">
        <f t="shared" si="3"/>
        <v>30.320000686424244</v>
      </c>
      <c r="K44" s="72">
        <v>3.99</v>
      </c>
      <c r="L44" s="68">
        <f t="shared" si="4"/>
        <v>49.596000000000004</v>
      </c>
      <c r="M44" s="68">
        <f t="shared" si="11"/>
        <v>44.803856163297112</v>
      </c>
      <c r="N44" s="68">
        <f t="shared" si="11"/>
        <v>0</v>
      </c>
      <c r="O44" s="68">
        <f t="shared" si="11"/>
        <v>71.548362722293092</v>
      </c>
      <c r="P44" s="68">
        <f t="shared" si="11"/>
        <v>0</v>
      </c>
      <c r="Q44" s="68">
        <f t="shared" si="11"/>
        <v>0</v>
      </c>
      <c r="R44" s="68">
        <f t="shared" si="5"/>
        <v>71.548362722293092</v>
      </c>
      <c r="S44" s="68">
        <f t="shared" si="6"/>
        <v>0</v>
      </c>
      <c r="T44" s="68">
        <f t="shared" si="7"/>
        <v>0</v>
      </c>
    </row>
    <row r="45" spans="1:20" x14ac:dyDescent="0.35">
      <c r="A45" s="63">
        <v>45718.66666666657</v>
      </c>
      <c r="B45" s="70">
        <v>642.1</v>
      </c>
      <c r="C45" s="71">
        <v>20367.412</v>
      </c>
      <c r="D45" s="66">
        <v>68.093000000000004</v>
      </c>
      <c r="E45" s="66">
        <v>2159.91</v>
      </c>
      <c r="F45" s="19">
        <f t="shared" si="9"/>
        <v>574.00700000000006</v>
      </c>
      <c r="G45" s="19">
        <f t="shared" si="9"/>
        <v>18207.502</v>
      </c>
      <c r="H45" s="67">
        <v>0</v>
      </c>
      <c r="I45" s="34">
        <f t="shared" si="2"/>
        <v>574.00700000000006</v>
      </c>
      <c r="J45" s="68">
        <f t="shared" si="3"/>
        <v>31.719999930314437</v>
      </c>
      <c r="K45" s="72">
        <v>3.99</v>
      </c>
      <c r="L45" s="68">
        <f t="shared" si="4"/>
        <v>49.596000000000004</v>
      </c>
      <c r="M45" s="68">
        <f t="shared" si="11"/>
        <v>44.803856163297112</v>
      </c>
      <c r="N45" s="68">
        <f t="shared" si="11"/>
        <v>0</v>
      </c>
      <c r="O45" s="68">
        <f t="shared" si="11"/>
        <v>71.548362722293092</v>
      </c>
      <c r="P45" s="68">
        <f t="shared" si="11"/>
        <v>0</v>
      </c>
      <c r="Q45" s="68">
        <f t="shared" si="11"/>
        <v>0</v>
      </c>
      <c r="R45" s="68">
        <f t="shared" si="5"/>
        <v>71.548362722293092</v>
      </c>
      <c r="S45" s="68">
        <f t="shared" si="6"/>
        <v>0</v>
      </c>
      <c r="T45" s="68">
        <f t="shared" si="7"/>
        <v>0</v>
      </c>
    </row>
    <row r="46" spans="1:20" x14ac:dyDescent="0.35">
      <c r="A46" s="63">
        <v>45718.708333333234</v>
      </c>
      <c r="B46" s="70">
        <v>573.98</v>
      </c>
      <c r="C46" s="71">
        <v>20134.558737399999</v>
      </c>
      <c r="D46" s="66">
        <v>0</v>
      </c>
      <c r="E46" s="66">
        <v>0</v>
      </c>
      <c r="F46" s="19">
        <f t="shared" si="9"/>
        <v>573.98</v>
      </c>
      <c r="G46" s="19">
        <f t="shared" si="9"/>
        <v>20134.558737399999</v>
      </c>
      <c r="H46" s="67">
        <v>0</v>
      </c>
      <c r="I46" s="34">
        <f t="shared" si="2"/>
        <v>573.98</v>
      </c>
      <c r="J46" s="68">
        <f t="shared" si="3"/>
        <v>35.078850721976373</v>
      </c>
      <c r="K46" s="72">
        <v>3.99</v>
      </c>
      <c r="L46" s="68">
        <f t="shared" si="4"/>
        <v>49.596000000000004</v>
      </c>
      <c r="M46" s="68">
        <f t="shared" si="11"/>
        <v>44.803856163297112</v>
      </c>
      <c r="N46" s="68">
        <f t="shared" si="11"/>
        <v>0</v>
      </c>
      <c r="O46" s="68">
        <f t="shared" si="11"/>
        <v>71.548362722293092</v>
      </c>
      <c r="P46" s="68">
        <f t="shared" si="11"/>
        <v>0</v>
      </c>
      <c r="Q46" s="68">
        <f t="shared" si="11"/>
        <v>0</v>
      </c>
      <c r="R46" s="68">
        <f t="shared" si="5"/>
        <v>71.548362722293092</v>
      </c>
      <c r="S46" s="68">
        <f t="shared" si="6"/>
        <v>0</v>
      </c>
      <c r="T46" s="68">
        <f t="shared" si="7"/>
        <v>0</v>
      </c>
    </row>
    <row r="47" spans="1:20" x14ac:dyDescent="0.35">
      <c r="A47" s="63">
        <v>45718.749999999898</v>
      </c>
      <c r="B47" s="70">
        <v>542.88599999999997</v>
      </c>
      <c r="C47" s="71">
        <v>28523.262093959998</v>
      </c>
      <c r="D47" s="66">
        <v>0</v>
      </c>
      <c r="E47" s="66">
        <v>0</v>
      </c>
      <c r="F47" s="19">
        <f t="shared" si="9"/>
        <v>542.88599999999997</v>
      </c>
      <c r="G47" s="19">
        <f t="shared" si="9"/>
        <v>28523.262093959998</v>
      </c>
      <c r="H47" s="67">
        <v>0</v>
      </c>
      <c r="I47" s="34">
        <f t="shared" si="2"/>
        <v>542.88599999999997</v>
      </c>
      <c r="J47" s="68">
        <f t="shared" si="3"/>
        <v>52.54005830682685</v>
      </c>
      <c r="K47" s="72">
        <v>3.99</v>
      </c>
      <c r="L47" s="68">
        <f t="shared" si="4"/>
        <v>49.596000000000004</v>
      </c>
      <c r="M47" s="68">
        <f t="shared" si="11"/>
        <v>44.803856163297112</v>
      </c>
      <c r="N47" s="68">
        <f t="shared" si="11"/>
        <v>0</v>
      </c>
      <c r="O47" s="68">
        <f t="shared" si="11"/>
        <v>71.548362722293092</v>
      </c>
      <c r="P47" s="68">
        <f t="shared" si="11"/>
        <v>0</v>
      </c>
      <c r="Q47" s="68">
        <f t="shared" si="11"/>
        <v>0</v>
      </c>
      <c r="R47" s="68">
        <f t="shared" si="5"/>
        <v>71.548362722293092</v>
      </c>
      <c r="S47" s="68">
        <f t="shared" si="6"/>
        <v>0</v>
      </c>
      <c r="T47" s="68">
        <f t="shared" si="7"/>
        <v>0</v>
      </c>
    </row>
    <row r="48" spans="1:20" x14ac:dyDescent="0.35">
      <c r="A48" s="63">
        <v>45718.791666666562</v>
      </c>
      <c r="B48" s="70">
        <v>483.27</v>
      </c>
      <c r="C48" s="71">
        <v>40594.284600500003</v>
      </c>
      <c r="D48" s="66">
        <v>0</v>
      </c>
      <c r="E48" s="66">
        <v>0</v>
      </c>
      <c r="F48" s="19">
        <f t="shared" si="9"/>
        <v>483.27</v>
      </c>
      <c r="G48" s="19">
        <f t="shared" si="9"/>
        <v>40594.284600500003</v>
      </c>
      <c r="H48" s="67">
        <v>0</v>
      </c>
      <c r="I48" s="34">
        <f t="shared" si="2"/>
        <v>483.27</v>
      </c>
      <c r="J48" s="68">
        <f t="shared" si="3"/>
        <v>83.999181824859818</v>
      </c>
      <c r="K48" s="72">
        <v>3.99</v>
      </c>
      <c r="L48" s="68">
        <f t="shared" si="4"/>
        <v>49.596000000000004</v>
      </c>
      <c r="M48" s="68">
        <f t="shared" si="11"/>
        <v>44.803856163297112</v>
      </c>
      <c r="N48" s="68">
        <f t="shared" si="11"/>
        <v>0</v>
      </c>
      <c r="O48" s="68">
        <f t="shared" si="11"/>
        <v>71.548362722293092</v>
      </c>
      <c r="P48" s="68">
        <f t="shared" si="11"/>
        <v>0</v>
      </c>
      <c r="Q48" s="68">
        <f t="shared" si="11"/>
        <v>0</v>
      </c>
      <c r="R48" s="68">
        <f t="shared" si="5"/>
        <v>71.548362722293092</v>
      </c>
      <c r="S48" s="68">
        <f t="shared" si="6"/>
        <v>12.450819102566726</v>
      </c>
      <c r="T48" s="68">
        <f t="shared" si="7"/>
        <v>6017.1073476974216</v>
      </c>
    </row>
    <row r="49" spans="1:20" x14ac:dyDescent="0.35">
      <c r="A49" s="63">
        <v>45718.833333333227</v>
      </c>
      <c r="B49" s="70">
        <v>517.70000000000005</v>
      </c>
      <c r="C49" s="71">
        <v>40851.707000000002</v>
      </c>
      <c r="D49" s="66">
        <v>35.375</v>
      </c>
      <c r="E49" s="66">
        <v>2791.4409999999998</v>
      </c>
      <c r="F49" s="19">
        <f t="shared" si="9"/>
        <v>482.32500000000005</v>
      </c>
      <c r="G49" s="19">
        <f t="shared" si="9"/>
        <v>38060.266000000003</v>
      </c>
      <c r="H49" s="67">
        <v>0</v>
      </c>
      <c r="I49" s="34">
        <f t="shared" si="2"/>
        <v>482.32500000000005</v>
      </c>
      <c r="J49" s="68">
        <f t="shared" si="3"/>
        <v>78.910000518322704</v>
      </c>
      <c r="K49" s="72">
        <v>3.99</v>
      </c>
      <c r="L49" s="68">
        <f t="shared" si="4"/>
        <v>49.596000000000004</v>
      </c>
      <c r="M49" s="68">
        <f t="shared" si="11"/>
        <v>44.803856163297112</v>
      </c>
      <c r="N49" s="68">
        <f t="shared" si="11"/>
        <v>0</v>
      </c>
      <c r="O49" s="68">
        <f t="shared" si="11"/>
        <v>71.548362722293092</v>
      </c>
      <c r="P49" s="68">
        <f t="shared" si="11"/>
        <v>0</v>
      </c>
      <c r="Q49" s="68">
        <f t="shared" si="11"/>
        <v>0</v>
      </c>
      <c r="R49" s="68">
        <f t="shared" si="5"/>
        <v>71.548362722293092</v>
      </c>
      <c r="S49" s="68">
        <f t="shared" si="6"/>
        <v>7.361637796029612</v>
      </c>
      <c r="T49" s="68">
        <f t="shared" si="7"/>
        <v>3550.7019499699832</v>
      </c>
    </row>
    <row r="50" spans="1:20" x14ac:dyDescent="0.35">
      <c r="A50" s="63">
        <v>45718.874999999891</v>
      </c>
      <c r="B50" s="70">
        <v>523.5</v>
      </c>
      <c r="C50" s="71">
        <v>35493.300000000003</v>
      </c>
      <c r="D50" s="66">
        <v>2.3730000000000002</v>
      </c>
      <c r="E50" s="66">
        <v>160.88900000000001</v>
      </c>
      <c r="F50" s="19">
        <f t="shared" si="9"/>
        <v>521.12699999999995</v>
      </c>
      <c r="G50" s="19">
        <f t="shared" si="9"/>
        <v>35332.411</v>
      </c>
      <c r="H50" s="67">
        <v>0</v>
      </c>
      <c r="I50" s="34">
        <f t="shared" si="2"/>
        <v>521.12699999999995</v>
      </c>
      <c r="J50" s="68">
        <f t="shared" si="3"/>
        <v>67.800000767567226</v>
      </c>
      <c r="K50" s="72">
        <v>3.99</v>
      </c>
      <c r="L50" s="68">
        <f t="shared" si="4"/>
        <v>49.596000000000004</v>
      </c>
      <c r="M50" s="68">
        <f t="shared" si="11"/>
        <v>44.803856163297112</v>
      </c>
      <c r="N50" s="68">
        <f t="shared" si="11"/>
        <v>0</v>
      </c>
      <c r="O50" s="68">
        <f t="shared" si="11"/>
        <v>71.548362722293092</v>
      </c>
      <c r="P50" s="68">
        <f t="shared" si="11"/>
        <v>0</v>
      </c>
      <c r="Q50" s="68">
        <f t="shared" si="11"/>
        <v>0</v>
      </c>
      <c r="R50" s="68">
        <f t="shared" si="5"/>
        <v>71.548362722293092</v>
      </c>
      <c r="S50" s="68">
        <f t="shared" si="6"/>
        <v>0</v>
      </c>
      <c r="T50" s="68">
        <f t="shared" si="7"/>
        <v>0</v>
      </c>
    </row>
    <row r="51" spans="1:20" x14ac:dyDescent="0.35">
      <c r="A51" s="63">
        <v>45718.916666666555</v>
      </c>
      <c r="B51" s="70">
        <v>547.5</v>
      </c>
      <c r="C51" s="71">
        <v>32691.224999999999</v>
      </c>
      <c r="D51" s="66">
        <v>39.226999999999997</v>
      </c>
      <c r="E51" s="66">
        <v>2342.2440000000001</v>
      </c>
      <c r="F51" s="19">
        <f t="shared" si="9"/>
        <v>508.27300000000002</v>
      </c>
      <c r="G51" s="19">
        <f t="shared" si="9"/>
        <v>30348.981</v>
      </c>
      <c r="H51" s="67">
        <v>0</v>
      </c>
      <c r="I51" s="34">
        <f t="shared" si="2"/>
        <v>508.27300000000002</v>
      </c>
      <c r="J51" s="68">
        <f t="shared" si="3"/>
        <v>59.710000334465924</v>
      </c>
      <c r="K51" s="72">
        <v>3.99</v>
      </c>
      <c r="L51" s="68">
        <f t="shared" si="4"/>
        <v>49.596000000000004</v>
      </c>
      <c r="M51" s="68">
        <f t="shared" si="11"/>
        <v>44.803856163297112</v>
      </c>
      <c r="N51" s="68">
        <f t="shared" si="11"/>
        <v>0</v>
      </c>
      <c r="O51" s="68">
        <f t="shared" si="11"/>
        <v>71.548362722293092</v>
      </c>
      <c r="P51" s="68">
        <f t="shared" si="11"/>
        <v>0</v>
      </c>
      <c r="Q51" s="68">
        <f t="shared" si="11"/>
        <v>0</v>
      </c>
      <c r="R51" s="68">
        <f t="shared" si="5"/>
        <v>71.548362722293092</v>
      </c>
      <c r="S51" s="68">
        <f t="shared" si="6"/>
        <v>0</v>
      </c>
      <c r="T51" s="68">
        <f t="shared" si="7"/>
        <v>0</v>
      </c>
    </row>
    <row r="52" spans="1:20" x14ac:dyDescent="0.35">
      <c r="A52" s="63">
        <v>45718.958333333219</v>
      </c>
      <c r="B52" s="70">
        <v>528.1</v>
      </c>
      <c r="C52" s="71">
        <v>30186.196</v>
      </c>
      <c r="D52" s="66">
        <v>27.917999999999999</v>
      </c>
      <c r="E52" s="66">
        <v>1595.7929999999999</v>
      </c>
      <c r="F52" s="19">
        <f t="shared" si="9"/>
        <v>500.18200000000002</v>
      </c>
      <c r="G52" s="19">
        <f t="shared" si="9"/>
        <v>28590.402999999998</v>
      </c>
      <c r="H52" s="67">
        <v>0</v>
      </c>
      <c r="I52" s="34">
        <f t="shared" si="2"/>
        <v>500.18200000000002</v>
      </c>
      <c r="J52" s="68">
        <f t="shared" si="3"/>
        <v>57.159999760087324</v>
      </c>
      <c r="K52" s="72">
        <v>3.99</v>
      </c>
      <c r="L52" s="68">
        <f t="shared" si="4"/>
        <v>49.596000000000004</v>
      </c>
      <c r="M52" s="68">
        <f t="shared" si="11"/>
        <v>44.803856163297112</v>
      </c>
      <c r="N52" s="68">
        <f t="shared" si="11"/>
        <v>0</v>
      </c>
      <c r="O52" s="68">
        <f t="shared" si="11"/>
        <v>71.548362722293092</v>
      </c>
      <c r="P52" s="68">
        <f t="shared" si="11"/>
        <v>0</v>
      </c>
      <c r="Q52" s="68">
        <f t="shared" si="11"/>
        <v>0</v>
      </c>
      <c r="R52" s="68">
        <f t="shared" si="5"/>
        <v>71.548362722293092</v>
      </c>
      <c r="S52" s="68">
        <f t="shared" si="6"/>
        <v>0</v>
      </c>
      <c r="T52" s="68">
        <f t="shared" si="7"/>
        <v>0</v>
      </c>
    </row>
    <row r="53" spans="1:20" x14ac:dyDescent="0.35">
      <c r="A53" s="63">
        <v>45718.999999999884</v>
      </c>
      <c r="B53" s="70">
        <v>537.79999999999995</v>
      </c>
      <c r="C53" s="71">
        <v>30670.734</v>
      </c>
      <c r="D53" s="66">
        <v>32.975999999999999</v>
      </c>
      <c r="E53" s="66">
        <v>1880.6210000000001</v>
      </c>
      <c r="F53" s="19">
        <f t="shared" si="9"/>
        <v>504.82399999999996</v>
      </c>
      <c r="G53" s="19">
        <f t="shared" si="9"/>
        <v>28790.113000000001</v>
      </c>
      <c r="H53" s="67">
        <v>0</v>
      </c>
      <c r="I53" s="34">
        <f t="shared" si="2"/>
        <v>504.82399999999996</v>
      </c>
      <c r="J53" s="68">
        <f t="shared" si="3"/>
        <v>57.030000554648758</v>
      </c>
      <c r="K53" s="72">
        <v>3.99</v>
      </c>
      <c r="L53" s="68">
        <f t="shared" si="4"/>
        <v>49.596000000000004</v>
      </c>
      <c r="M53" s="68">
        <f t="shared" si="11"/>
        <v>44.803856163297112</v>
      </c>
      <c r="N53" s="68">
        <f t="shared" si="11"/>
        <v>0</v>
      </c>
      <c r="O53" s="68">
        <f t="shared" si="11"/>
        <v>71.548362722293092</v>
      </c>
      <c r="P53" s="68">
        <f t="shared" si="11"/>
        <v>0</v>
      </c>
      <c r="Q53" s="68">
        <f t="shared" si="11"/>
        <v>0</v>
      </c>
      <c r="R53" s="68">
        <f t="shared" si="5"/>
        <v>71.548362722293092</v>
      </c>
      <c r="S53" s="68">
        <f t="shared" si="6"/>
        <v>0</v>
      </c>
      <c r="T53" s="68">
        <f t="shared" si="7"/>
        <v>0</v>
      </c>
    </row>
    <row r="54" spans="1:20" x14ac:dyDescent="0.35">
      <c r="A54" s="63">
        <v>45719.041666666548</v>
      </c>
      <c r="B54" s="64">
        <v>545.4</v>
      </c>
      <c r="C54" s="65">
        <v>32533.11</v>
      </c>
      <c r="D54" s="66">
        <v>46.963999999999999</v>
      </c>
      <c r="E54" s="66">
        <v>2801.4029999999998</v>
      </c>
      <c r="F54" s="19">
        <f t="shared" si="9"/>
        <v>498.43599999999998</v>
      </c>
      <c r="G54" s="19">
        <f t="shared" si="9"/>
        <v>29731.707000000002</v>
      </c>
      <c r="H54" s="67">
        <v>0</v>
      </c>
      <c r="I54" s="34">
        <f t="shared" si="2"/>
        <v>498.43599999999998</v>
      </c>
      <c r="J54" s="68">
        <f t="shared" si="3"/>
        <v>59.649999197489755</v>
      </c>
      <c r="K54" s="72">
        <v>3.99</v>
      </c>
      <c r="L54" s="68">
        <f t="shared" si="4"/>
        <v>49.596000000000004</v>
      </c>
      <c r="M54" s="68">
        <f t="shared" si="11"/>
        <v>44.803856163297112</v>
      </c>
      <c r="N54" s="68">
        <f t="shared" si="11"/>
        <v>0</v>
      </c>
      <c r="O54" s="68">
        <f t="shared" si="11"/>
        <v>71.548362722293092</v>
      </c>
      <c r="P54" s="68">
        <f t="shared" si="11"/>
        <v>0</v>
      </c>
      <c r="Q54" s="68">
        <f t="shared" si="11"/>
        <v>0</v>
      </c>
      <c r="R54" s="68">
        <f t="shared" si="5"/>
        <v>71.548362722293092</v>
      </c>
      <c r="S54" s="68">
        <f t="shared" si="6"/>
        <v>0</v>
      </c>
      <c r="T54" s="68">
        <f t="shared" si="7"/>
        <v>0</v>
      </c>
    </row>
    <row r="55" spans="1:20" x14ac:dyDescent="0.35">
      <c r="A55" s="63">
        <v>45719.083333333212</v>
      </c>
      <c r="B55" s="70">
        <v>535.5</v>
      </c>
      <c r="C55" s="71">
        <v>31342.814999999999</v>
      </c>
      <c r="D55" s="66">
        <v>18.661999999999999</v>
      </c>
      <c r="E55" s="66">
        <v>1092.287</v>
      </c>
      <c r="F55" s="19">
        <f t="shared" si="9"/>
        <v>516.83799999999997</v>
      </c>
      <c r="G55" s="19">
        <f t="shared" si="9"/>
        <v>30250.527999999998</v>
      </c>
      <c r="H55" s="67">
        <v>0</v>
      </c>
      <c r="I55" s="34">
        <f t="shared" si="2"/>
        <v>516.83799999999997</v>
      </c>
      <c r="J55" s="68">
        <f t="shared" si="3"/>
        <v>58.529999729122089</v>
      </c>
      <c r="K55" s="72">
        <v>3.99</v>
      </c>
      <c r="L55" s="68">
        <f t="shared" si="4"/>
        <v>49.596000000000004</v>
      </c>
      <c r="M55" s="68">
        <f t="shared" si="11"/>
        <v>44.803856163297112</v>
      </c>
      <c r="N55" s="68">
        <f t="shared" si="11"/>
        <v>0</v>
      </c>
      <c r="O55" s="68">
        <f t="shared" si="11"/>
        <v>71.548362722293092</v>
      </c>
      <c r="P55" s="68">
        <f t="shared" si="11"/>
        <v>0</v>
      </c>
      <c r="Q55" s="68">
        <f t="shared" si="11"/>
        <v>0</v>
      </c>
      <c r="R55" s="68">
        <f t="shared" si="5"/>
        <v>71.548362722293092</v>
      </c>
      <c r="S55" s="68">
        <f t="shared" si="6"/>
        <v>0</v>
      </c>
      <c r="T55" s="68">
        <f t="shared" si="7"/>
        <v>0</v>
      </c>
    </row>
    <row r="56" spans="1:20" x14ac:dyDescent="0.35">
      <c r="A56" s="63">
        <v>45719.124999999876</v>
      </c>
      <c r="B56" s="70">
        <v>558</v>
      </c>
      <c r="C56" s="71">
        <v>31186.62</v>
      </c>
      <c r="D56" s="66">
        <v>30.978999999999999</v>
      </c>
      <c r="E56" s="66">
        <v>1731.4159999999999</v>
      </c>
      <c r="F56" s="19">
        <f t="shared" si="9"/>
        <v>527.02099999999996</v>
      </c>
      <c r="G56" s="19">
        <f t="shared" si="9"/>
        <v>29455.203999999998</v>
      </c>
      <c r="H56" s="67">
        <v>0</v>
      </c>
      <c r="I56" s="34">
        <f t="shared" si="2"/>
        <v>527.02099999999996</v>
      </c>
      <c r="J56" s="68">
        <f t="shared" si="3"/>
        <v>55.890000588211855</v>
      </c>
      <c r="K56" s="72">
        <v>3.99</v>
      </c>
      <c r="L56" s="68">
        <f t="shared" si="4"/>
        <v>49.596000000000004</v>
      </c>
      <c r="M56" s="68">
        <f t="shared" ref="M56:Q71" si="12">M55</f>
        <v>44.803856163297112</v>
      </c>
      <c r="N56" s="68">
        <f t="shared" si="12"/>
        <v>0</v>
      </c>
      <c r="O56" s="68">
        <f t="shared" si="12"/>
        <v>71.548362722293092</v>
      </c>
      <c r="P56" s="68">
        <f t="shared" si="12"/>
        <v>0</v>
      </c>
      <c r="Q56" s="68">
        <f t="shared" si="12"/>
        <v>0</v>
      </c>
      <c r="R56" s="68">
        <f t="shared" si="5"/>
        <v>71.548362722293092</v>
      </c>
      <c r="S56" s="68">
        <f t="shared" si="6"/>
        <v>0</v>
      </c>
      <c r="T56" s="68">
        <f t="shared" si="7"/>
        <v>0</v>
      </c>
    </row>
    <row r="57" spans="1:20" x14ac:dyDescent="0.35">
      <c r="A57" s="63">
        <v>45719.166666666541</v>
      </c>
      <c r="B57" s="70">
        <v>584.29999999999995</v>
      </c>
      <c r="C57" s="71">
        <v>33381.059000000001</v>
      </c>
      <c r="D57" s="66">
        <v>41.561</v>
      </c>
      <c r="E57" s="66">
        <v>2374.38</v>
      </c>
      <c r="F57" s="19">
        <f t="shared" si="9"/>
        <v>542.73899999999992</v>
      </c>
      <c r="G57" s="19">
        <f t="shared" si="9"/>
        <v>31006.679</v>
      </c>
      <c r="H57" s="67">
        <v>0</v>
      </c>
      <c r="I57" s="34">
        <f t="shared" si="2"/>
        <v>542.73899999999992</v>
      </c>
      <c r="J57" s="68">
        <f t="shared" si="3"/>
        <v>57.129999871024573</v>
      </c>
      <c r="K57" s="72">
        <v>3.99</v>
      </c>
      <c r="L57" s="68">
        <f t="shared" si="4"/>
        <v>49.596000000000004</v>
      </c>
      <c r="M57" s="68">
        <f t="shared" si="12"/>
        <v>44.803856163297112</v>
      </c>
      <c r="N57" s="68">
        <f t="shared" si="12"/>
        <v>0</v>
      </c>
      <c r="O57" s="68">
        <f t="shared" si="12"/>
        <v>71.548362722293092</v>
      </c>
      <c r="P57" s="68">
        <f t="shared" si="12"/>
        <v>0</v>
      </c>
      <c r="Q57" s="68">
        <f t="shared" si="12"/>
        <v>0</v>
      </c>
      <c r="R57" s="68">
        <f t="shared" si="5"/>
        <v>71.548362722293092</v>
      </c>
      <c r="S57" s="68">
        <f t="shared" si="6"/>
        <v>0</v>
      </c>
      <c r="T57" s="68">
        <f t="shared" si="7"/>
        <v>0</v>
      </c>
    </row>
    <row r="58" spans="1:20" x14ac:dyDescent="0.35">
      <c r="A58" s="63">
        <v>45719.208333333205</v>
      </c>
      <c r="B58" s="70">
        <v>591.79999999999995</v>
      </c>
      <c r="C58" s="71">
        <v>32838.982000000004</v>
      </c>
      <c r="D58" s="66">
        <v>28.201000000000001</v>
      </c>
      <c r="E58" s="66">
        <v>1564.873</v>
      </c>
      <c r="F58" s="19">
        <f t="shared" si="9"/>
        <v>563.59899999999993</v>
      </c>
      <c r="G58" s="19">
        <f t="shared" si="9"/>
        <v>31274.109000000004</v>
      </c>
      <c r="H58" s="67">
        <v>0</v>
      </c>
      <c r="I58" s="34">
        <f t="shared" si="2"/>
        <v>563.59899999999993</v>
      </c>
      <c r="J58" s="68">
        <f t="shared" si="3"/>
        <v>55.490000869412484</v>
      </c>
      <c r="K58" s="72">
        <v>3.99</v>
      </c>
      <c r="L58" s="68">
        <f t="shared" si="4"/>
        <v>49.596000000000004</v>
      </c>
      <c r="M58" s="68">
        <f t="shared" si="12"/>
        <v>44.803856163297112</v>
      </c>
      <c r="N58" s="68">
        <f t="shared" si="12"/>
        <v>0</v>
      </c>
      <c r="O58" s="68">
        <f t="shared" si="12"/>
        <v>71.548362722293092</v>
      </c>
      <c r="P58" s="68">
        <f t="shared" si="12"/>
        <v>0</v>
      </c>
      <c r="Q58" s="68">
        <f t="shared" si="12"/>
        <v>0</v>
      </c>
      <c r="R58" s="68">
        <f t="shared" si="5"/>
        <v>71.548362722293092</v>
      </c>
      <c r="S58" s="68">
        <f t="shared" si="6"/>
        <v>0</v>
      </c>
      <c r="T58" s="68">
        <f t="shared" si="7"/>
        <v>0</v>
      </c>
    </row>
    <row r="59" spans="1:20" x14ac:dyDescent="0.35">
      <c r="A59" s="63">
        <v>45719.249999999869</v>
      </c>
      <c r="B59" s="70">
        <v>622.34499999999991</v>
      </c>
      <c r="C59" s="71">
        <v>38389.7344963</v>
      </c>
      <c r="D59" s="66"/>
      <c r="E59" s="66"/>
      <c r="F59" s="19">
        <f t="shared" si="9"/>
        <v>622.34499999999991</v>
      </c>
      <c r="G59" s="19">
        <f t="shared" si="9"/>
        <v>38389.7344963</v>
      </c>
      <c r="H59" s="67">
        <v>0</v>
      </c>
      <c r="I59" s="34">
        <f t="shared" si="2"/>
        <v>622.34499999999991</v>
      </c>
      <c r="J59" s="68">
        <f t="shared" si="3"/>
        <v>61.685615689529129</v>
      </c>
      <c r="K59" s="72">
        <v>3.99</v>
      </c>
      <c r="L59" s="68">
        <f t="shared" si="4"/>
        <v>49.596000000000004</v>
      </c>
      <c r="M59" s="68">
        <f t="shared" si="12"/>
        <v>44.803856163297112</v>
      </c>
      <c r="N59" s="68">
        <f t="shared" si="12"/>
        <v>0</v>
      </c>
      <c r="O59" s="68">
        <f t="shared" si="12"/>
        <v>71.548362722293092</v>
      </c>
      <c r="P59" s="68">
        <f t="shared" si="12"/>
        <v>0</v>
      </c>
      <c r="Q59" s="68">
        <f t="shared" si="12"/>
        <v>0</v>
      </c>
      <c r="R59" s="68">
        <f t="shared" si="5"/>
        <v>71.548362722293092</v>
      </c>
      <c r="S59" s="68">
        <f t="shared" si="6"/>
        <v>0</v>
      </c>
      <c r="T59" s="68">
        <f t="shared" si="7"/>
        <v>0</v>
      </c>
    </row>
    <row r="60" spans="1:20" x14ac:dyDescent="0.35">
      <c r="A60" s="63">
        <v>45719.291666666533</v>
      </c>
      <c r="B60" s="70">
        <v>678.3</v>
      </c>
      <c r="C60" s="71">
        <v>88016.207999999999</v>
      </c>
      <c r="D60" s="66">
        <v>18.867000000000001</v>
      </c>
      <c r="E60" s="66">
        <v>2448.1819999999998</v>
      </c>
      <c r="F60" s="19">
        <f t="shared" si="9"/>
        <v>659.43299999999999</v>
      </c>
      <c r="G60" s="19">
        <f t="shared" si="9"/>
        <v>85568.025999999998</v>
      </c>
      <c r="H60" s="67">
        <v>0</v>
      </c>
      <c r="I60" s="34">
        <f t="shared" si="2"/>
        <v>659.43299999999999</v>
      </c>
      <c r="J60" s="68">
        <f t="shared" si="3"/>
        <v>129.75999987868366</v>
      </c>
      <c r="K60" s="72">
        <v>3.99</v>
      </c>
      <c r="L60" s="68">
        <f t="shared" si="4"/>
        <v>49.596000000000004</v>
      </c>
      <c r="M60" s="68">
        <f t="shared" si="12"/>
        <v>44.803856163297112</v>
      </c>
      <c r="N60" s="68">
        <f t="shared" si="12"/>
        <v>0</v>
      </c>
      <c r="O60" s="68">
        <f t="shared" si="12"/>
        <v>71.548362722293092</v>
      </c>
      <c r="P60" s="68">
        <f t="shared" si="12"/>
        <v>0</v>
      </c>
      <c r="Q60" s="68">
        <f t="shared" si="12"/>
        <v>0</v>
      </c>
      <c r="R60" s="68">
        <f t="shared" si="5"/>
        <v>71.548362722293092</v>
      </c>
      <c r="S60" s="68">
        <f t="shared" si="6"/>
        <v>58.211637156390566</v>
      </c>
      <c r="T60" s="68">
        <f t="shared" si="7"/>
        <v>38386.674524950096</v>
      </c>
    </row>
    <row r="61" spans="1:20" x14ac:dyDescent="0.35">
      <c r="A61" s="63">
        <v>45719.333333333198</v>
      </c>
      <c r="B61" s="70">
        <v>684.8</v>
      </c>
      <c r="C61" s="71">
        <v>84203.008000000002</v>
      </c>
      <c r="D61" s="66">
        <v>2.798</v>
      </c>
      <c r="E61" s="66">
        <v>344.04199999999997</v>
      </c>
      <c r="F61" s="19">
        <f t="shared" si="9"/>
        <v>682.00199999999995</v>
      </c>
      <c r="G61" s="19">
        <f t="shared" si="9"/>
        <v>83858.966</v>
      </c>
      <c r="H61" s="67">
        <v>0</v>
      </c>
      <c r="I61" s="34">
        <f t="shared" si="2"/>
        <v>682.00199999999995</v>
      </c>
      <c r="J61" s="68">
        <f t="shared" si="3"/>
        <v>122.96000011730172</v>
      </c>
      <c r="K61" s="72">
        <v>3.99</v>
      </c>
      <c r="L61" s="68">
        <f t="shared" si="4"/>
        <v>49.596000000000004</v>
      </c>
      <c r="M61" s="68">
        <f t="shared" si="12"/>
        <v>44.803856163297112</v>
      </c>
      <c r="N61" s="68">
        <f t="shared" si="12"/>
        <v>0</v>
      </c>
      <c r="O61" s="68">
        <f t="shared" si="12"/>
        <v>71.548362722293092</v>
      </c>
      <c r="P61" s="68">
        <f t="shared" si="12"/>
        <v>0</v>
      </c>
      <c r="Q61" s="68">
        <f t="shared" si="12"/>
        <v>0</v>
      </c>
      <c r="R61" s="68">
        <f t="shared" si="5"/>
        <v>71.548362722293092</v>
      </c>
      <c r="S61" s="68">
        <f t="shared" si="6"/>
        <v>51.411637395008626</v>
      </c>
      <c r="T61" s="68">
        <f t="shared" si="7"/>
        <v>35062.839526670672</v>
      </c>
    </row>
    <row r="62" spans="1:20" x14ac:dyDescent="0.35">
      <c r="A62" s="63">
        <v>45719.374999999862</v>
      </c>
      <c r="B62" s="70">
        <v>717.51700000000005</v>
      </c>
      <c r="C62" s="71">
        <v>38177.322937509998</v>
      </c>
      <c r="D62" s="66"/>
      <c r="E62" s="66"/>
      <c r="F62" s="19">
        <f t="shared" si="9"/>
        <v>717.51700000000005</v>
      </c>
      <c r="G62" s="19">
        <f t="shared" si="9"/>
        <v>38177.322937509998</v>
      </c>
      <c r="H62" s="67">
        <v>0</v>
      </c>
      <c r="I62" s="34">
        <f t="shared" si="2"/>
        <v>717.51700000000005</v>
      </c>
      <c r="J62" s="68">
        <f t="shared" si="3"/>
        <v>53.207551789727624</v>
      </c>
      <c r="K62" s="72">
        <v>3.99</v>
      </c>
      <c r="L62" s="68">
        <f t="shared" si="4"/>
        <v>49.596000000000004</v>
      </c>
      <c r="M62" s="68">
        <f t="shared" si="12"/>
        <v>44.803856163297112</v>
      </c>
      <c r="N62" s="68">
        <f t="shared" si="12"/>
        <v>0</v>
      </c>
      <c r="O62" s="68">
        <f t="shared" si="12"/>
        <v>71.548362722293092</v>
      </c>
      <c r="P62" s="68">
        <f t="shared" si="12"/>
        <v>0</v>
      </c>
      <c r="Q62" s="68">
        <f t="shared" si="12"/>
        <v>0</v>
      </c>
      <c r="R62" s="68">
        <f t="shared" si="5"/>
        <v>71.548362722293092</v>
      </c>
      <c r="S62" s="68">
        <f t="shared" si="6"/>
        <v>0</v>
      </c>
      <c r="T62" s="68">
        <f t="shared" si="7"/>
        <v>0</v>
      </c>
    </row>
    <row r="63" spans="1:20" x14ac:dyDescent="0.35">
      <c r="A63" s="63">
        <v>45719.416666666526</v>
      </c>
      <c r="B63" s="70">
        <v>697.50300000000004</v>
      </c>
      <c r="C63" s="71">
        <v>29248.301613989999</v>
      </c>
      <c r="D63" s="66">
        <v>0</v>
      </c>
      <c r="E63" s="66">
        <v>0</v>
      </c>
      <c r="F63" s="19">
        <f t="shared" si="9"/>
        <v>697.50300000000004</v>
      </c>
      <c r="G63" s="19">
        <f t="shared" si="9"/>
        <v>29248.301613989999</v>
      </c>
      <c r="H63" s="67">
        <v>0</v>
      </c>
      <c r="I63" s="34">
        <f t="shared" si="2"/>
        <v>697.50300000000004</v>
      </c>
      <c r="J63" s="68">
        <f t="shared" si="3"/>
        <v>41.932868552522351</v>
      </c>
      <c r="K63" s="72">
        <v>3.99</v>
      </c>
      <c r="L63" s="68">
        <f t="shared" si="4"/>
        <v>49.596000000000004</v>
      </c>
      <c r="M63" s="68">
        <f t="shared" si="12"/>
        <v>44.803856163297112</v>
      </c>
      <c r="N63" s="68">
        <f t="shared" si="12"/>
        <v>0</v>
      </c>
      <c r="O63" s="68">
        <f t="shared" si="12"/>
        <v>71.548362722293092</v>
      </c>
      <c r="P63" s="68">
        <f t="shared" si="12"/>
        <v>0</v>
      </c>
      <c r="Q63" s="68">
        <f t="shared" si="12"/>
        <v>0</v>
      </c>
      <c r="R63" s="68">
        <f t="shared" si="5"/>
        <v>71.548362722293092</v>
      </c>
      <c r="S63" s="68">
        <f t="shared" si="6"/>
        <v>0</v>
      </c>
      <c r="T63" s="68">
        <f t="shared" si="7"/>
        <v>0</v>
      </c>
    </row>
    <row r="64" spans="1:20" x14ac:dyDescent="0.35">
      <c r="A64" s="63">
        <v>45719.45833333319</v>
      </c>
      <c r="B64" s="70">
        <v>654.90200000000004</v>
      </c>
      <c r="C64" s="71">
        <v>26379.29202388</v>
      </c>
      <c r="D64" s="66">
        <v>0</v>
      </c>
      <c r="E64" s="66">
        <v>0</v>
      </c>
      <c r="F64" s="19">
        <f t="shared" si="9"/>
        <v>654.90200000000004</v>
      </c>
      <c r="G64" s="19">
        <f t="shared" si="9"/>
        <v>26379.29202388</v>
      </c>
      <c r="H64" s="67">
        <v>0</v>
      </c>
      <c r="I64" s="34">
        <f t="shared" si="2"/>
        <v>654.90200000000004</v>
      </c>
      <c r="J64" s="68">
        <f t="shared" si="3"/>
        <v>40.279754870011082</v>
      </c>
      <c r="K64" s="72">
        <v>3.99</v>
      </c>
      <c r="L64" s="68">
        <f t="shared" si="4"/>
        <v>49.596000000000004</v>
      </c>
      <c r="M64" s="68">
        <f t="shared" si="12"/>
        <v>44.803856163297112</v>
      </c>
      <c r="N64" s="68">
        <f t="shared" si="12"/>
        <v>0</v>
      </c>
      <c r="O64" s="68">
        <f t="shared" si="12"/>
        <v>71.548362722293092</v>
      </c>
      <c r="P64" s="68">
        <f t="shared" si="12"/>
        <v>0</v>
      </c>
      <c r="Q64" s="68">
        <f t="shared" si="12"/>
        <v>0</v>
      </c>
      <c r="R64" s="68">
        <f t="shared" si="5"/>
        <v>71.548362722293092</v>
      </c>
      <c r="S64" s="68">
        <f t="shared" si="6"/>
        <v>0</v>
      </c>
      <c r="T64" s="68">
        <f t="shared" si="7"/>
        <v>0</v>
      </c>
    </row>
    <row r="65" spans="1:20" x14ac:dyDescent="0.35">
      <c r="A65" s="63">
        <v>45719.499999999854</v>
      </c>
      <c r="B65" s="70">
        <v>596.47900000000004</v>
      </c>
      <c r="C65" s="71">
        <v>22779.366672250002</v>
      </c>
      <c r="D65" s="66">
        <v>0</v>
      </c>
      <c r="E65" s="66">
        <v>0</v>
      </c>
      <c r="F65" s="19">
        <f t="shared" si="9"/>
        <v>596.47900000000004</v>
      </c>
      <c r="G65" s="19">
        <f t="shared" si="9"/>
        <v>22779.366672250002</v>
      </c>
      <c r="H65" s="67">
        <v>0</v>
      </c>
      <c r="I65" s="34">
        <f t="shared" si="2"/>
        <v>596.47900000000004</v>
      </c>
      <c r="J65" s="68">
        <f t="shared" si="3"/>
        <v>38.18972113393766</v>
      </c>
      <c r="K65" s="72">
        <v>3.99</v>
      </c>
      <c r="L65" s="68">
        <f t="shared" si="4"/>
        <v>49.596000000000004</v>
      </c>
      <c r="M65" s="68">
        <f t="shared" si="12"/>
        <v>44.803856163297112</v>
      </c>
      <c r="N65" s="68">
        <f t="shared" si="12"/>
        <v>0</v>
      </c>
      <c r="O65" s="68">
        <f t="shared" si="12"/>
        <v>71.548362722293092</v>
      </c>
      <c r="P65" s="68">
        <f t="shared" si="12"/>
        <v>0</v>
      </c>
      <c r="Q65" s="68">
        <f t="shared" si="12"/>
        <v>0</v>
      </c>
      <c r="R65" s="68">
        <f t="shared" si="5"/>
        <v>71.548362722293092</v>
      </c>
      <c r="S65" s="68">
        <f t="shared" si="6"/>
        <v>0</v>
      </c>
      <c r="T65" s="68">
        <f t="shared" si="7"/>
        <v>0</v>
      </c>
    </row>
    <row r="66" spans="1:20" x14ac:dyDescent="0.35">
      <c r="A66" s="63">
        <v>45719.541666666519</v>
      </c>
      <c r="B66" s="70">
        <v>653.5</v>
      </c>
      <c r="C66" s="71">
        <v>23212.32</v>
      </c>
      <c r="D66" s="66">
        <v>50.451000000000001</v>
      </c>
      <c r="E66" s="66">
        <v>1792.02</v>
      </c>
      <c r="F66" s="19">
        <f t="shared" si="9"/>
        <v>603.04899999999998</v>
      </c>
      <c r="G66" s="19">
        <f t="shared" si="9"/>
        <v>21420.3</v>
      </c>
      <c r="H66" s="67">
        <v>0</v>
      </c>
      <c r="I66" s="34">
        <f t="shared" si="2"/>
        <v>603.04899999999998</v>
      </c>
      <c r="J66" s="68">
        <f t="shared" si="3"/>
        <v>35.51999920404478</v>
      </c>
      <c r="K66" s="72">
        <v>3.99</v>
      </c>
      <c r="L66" s="68">
        <f t="shared" si="4"/>
        <v>49.596000000000004</v>
      </c>
      <c r="M66" s="68">
        <f t="shared" si="12"/>
        <v>44.803856163297112</v>
      </c>
      <c r="N66" s="68">
        <f t="shared" si="12"/>
        <v>0</v>
      </c>
      <c r="O66" s="68">
        <f t="shared" si="12"/>
        <v>71.548362722293092</v>
      </c>
      <c r="P66" s="68">
        <f t="shared" si="12"/>
        <v>0</v>
      </c>
      <c r="Q66" s="68">
        <f t="shared" si="12"/>
        <v>0</v>
      </c>
      <c r="R66" s="68">
        <f t="shared" si="5"/>
        <v>71.548362722293092</v>
      </c>
      <c r="S66" s="68">
        <f t="shared" si="6"/>
        <v>0</v>
      </c>
      <c r="T66" s="68">
        <f t="shared" si="7"/>
        <v>0</v>
      </c>
    </row>
    <row r="67" spans="1:20" x14ac:dyDescent="0.35">
      <c r="A67" s="63">
        <v>45719.583333333183</v>
      </c>
      <c r="B67" s="70">
        <v>641</v>
      </c>
      <c r="C67" s="71">
        <v>21383.759999999998</v>
      </c>
      <c r="D67" s="66">
        <v>47.325000000000003</v>
      </c>
      <c r="E67" s="66">
        <v>1578.7619999999999</v>
      </c>
      <c r="F67" s="19">
        <f t="shared" si="9"/>
        <v>593.67499999999995</v>
      </c>
      <c r="G67" s="19">
        <f t="shared" si="9"/>
        <v>19804.998</v>
      </c>
      <c r="H67" s="67">
        <v>0</v>
      </c>
      <c r="I67" s="34">
        <f t="shared" si="2"/>
        <v>593.67499999999995</v>
      </c>
      <c r="J67" s="68">
        <f t="shared" si="3"/>
        <v>33.36</v>
      </c>
      <c r="K67" s="72">
        <v>3.99</v>
      </c>
      <c r="L67" s="68">
        <f t="shared" si="4"/>
        <v>49.596000000000004</v>
      </c>
      <c r="M67" s="68">
        <f t="shared" si="12"/>
        <v>44.803856163297112</v>
      </c>
      <c r="N67" s="68">
        <f t="shared" si="12"/>
        <v>0</v>
      </c>
      <c r="O67" s="68">
        <f t="shared" si="12"/>
        <v>71.548362722293092</v>
      </c>
      <c r="P67" s="68">
        <f t="shared" si="12"/>
        <v>0</v>
      </c>
      <c r="Q67" s="68">
        <f t="shared" si="12"/>
        <v>0</v>
      </c>
      <c r="R67" s="68">
        <f t="shared" si="5"/>
        <v>71.548362722293092</v>
      </c>
      <c r="S67" s="68">
        <f t="shared" si="6"/>
        <v>0</v>
      </c>
      <c r="T67" s="68">
        <f t="shared" si="7"/>
        <v>0</v>
      </c>
    </row>
    <row r="68" spans="1:20" x14ac:dyDescent="0.35">
      <c r="A68" s="63">
        <v>45719.624999999847</v>
      </c>
      <c r="B68" s="70">
        <v>631.29999999999995</v>
      </c>
      <c r="C68" s="71">
        <v>20283.669000000002</v>
      </c>
      <c r="D68" s="66">
        <v>57.487000000000002</v>
      </c>
      <c r="E68" s="66">
        <v>1847.057</v>
      </c>
      <c r="F68" s="19">
        <f t="shared" si="9"/>
        <v>573.81299999999999</v>
      </c>
      <c r="G68" s="19">
        <f t="shared" si="9"/>
        <v>18436.612000000001</v>
      </c>
      <c r="H68" s="67">
        <v>0</v>
      </c>
      <c r="I68" s="34">
        <f t="shared" si="2"/>
        <v>573.81299999999999</v>
      </c>
      <c r="J68" s="68">
        <f t="shared" si="3"/>
        <v>32.130000540245689</v>
      </c>
      <c r="K68" s="72">
        <v>3.99</v>
      </c>
      <c r="L68" s="68">
        <f t="shared" si="4"/>
        <v>49.596000000000004</v>
      </c>
      <c r="M68" s="68">
        <f t="shared" si="12"/>
        <v>44.803856163297112</v>
      </c>
      <c r="N68" s="68">
        <f t="shared" si="12"/>
        <v>0</v>
      </c>
      <c r="O68" s="68">
        <f t="shared" si="12"/>
        <v>71.548362722293092</v>
      </c>
      <c r="P68" s="68">
        <f t="shared" si="12"/>
        <v>0</v>
      </c>
      <c r="Q68" s="68">
        <f t="shared" si="12"/>
        <v>0</v>
      </c>
      <c r="R68" s="68">
        <f t="shared" si="5"/>
        <v>71.548362722293092</v>
      </c>
      <c r="S68" s="68">
        <f t="shared" si="6"/>
        <v>0</v>
      </c>
      <c r="T68" s="68">
        <f t="shared" si="7"/>
        <v>0</v>
      </c>
    </row>
    <row r="69" spans="1:20" x14ac:dyDescent="0.35">
      <c r="A69" s="63">
        <v>45719.666666666511</v>
      </c>
      <c r="B69" s="70">
        <v>609.5</v>
      </c>
      <c r="C69" s="71">
        <v>20107.404999999999</v>
      </c>
      <c r="D69" s="66">
        <v>55.301000000000002</v>
      </c>
      <c r="E69" s="66">
        <v>1824.38</v>
      </c>
      <c r="F69" s="19">
        <f t="shared" si="9"/>
        <v>554.19899999999996</v>
      </c>
      <c r="G69" s="19">
        <f t="shared" si="9"/>
        <v>18283.024999999998</v>
      </c>
      <c r="H69" s="67">
        <v>0</v>
      </c>
      <c r="I69" s="34">
        <f t="shared" si="2"/>
        <v>554.19899999999996</v>
      </c>
      <c r="J69" s="68">
        <f t="shared" si="3"/>
        <v>32.98999998195594</v>
      </c>
      <c r="K69" s="72">
        <v>3.99</v>
      </c>
      <c r="L69" s="68">
        <f t="shared" si="4"/>
        <v>49.596000000000004</v>
      </c>
      <c r="M69" s="68">
        <f t="shared" si="12"/>
        <v>44.803856163297112</v>
      </c>
      <c r="N69" s="68">
        <f t="shared" si="12"/>
        <v>0</v>
      </c>
      <c r="O69" s="68">
        <f t="shared" si="12"/>
        <v>71.548362722293092</v>
      </c>
      <c r="P69" s="68">
        <f t="shared" si="12"/>
        <v>0</v>
      </c>
      <c r="Q69" s="68">
        <f t="shared" si="12"/>
        <v>0</v>
      </c>
      <c r="R69" s="68">
        <f t="shared" si="5"/>
        <v>71.548362722293092</v>
      </c>
      <c r="S69" s="68">
        <f t="shared" si="6"/>
        <v>0</v>
      </c>
      <c r="T69" s="68">
        <f t="shared" si="7"/>
        <v>0</v>
      </c>
    </row>
    <row r="70" spans="1:20" x14ac:dyDescent="0.35">
      <c r="A70" s="63">
        <v>45719.708333333176</v>
      </c>
      <c r="B70" s="70">
        <v>523.76499999999999</v>
      </c>
      <c r="C70" s="71">
        <v>19101.1371879</v>
      </c>
      <c r="D70" s="66">
        <v>0</v>
      </c>
      <c r="E70" s="66">
        <v>0</v>
      </c>
      <c r="F70" s="19">
        <f t="shared" si="9"/>
        <v>523.76499999999999</v>
      </c>
      <c r="G70" s="19">
        <f t="shared" si="9"/>
        <v>19101.1371879</v>
      </c>
      <c r="H70" s="67">
        <v>0</v>
      </c>
      <c r="I70" s="34">
        <f t="shared" si="2"/>
        <v>523.76499999999999</v>
      </c>
      <c r="J70" s="68">
        <f t="shared" si="3"/>
        <v>36.468907215831528</v>
      </c>
      <c r="K70" s="72">
        <v>3.99</v>
      </c>
      <c r="L70" s="68">
        <f t="shared" si="4"/>
        <v>49.596000000000004</v>
      </c>
      <c r="M70" s="68">
        <f t="shared" si="12"/>
        <v>44.803856163297112</v>
      </c>
      <c r="N70" s="68">
        <f t="shared" si="12"/>
        <v>0</v>
      </c>
      <c r="O70" s="68">
        <f t="shared" si="12"/>
        <v>71.548362722293092</v>
      </c>
      <c r="P70" s="68">
        <f t="shared" si="12"/>
        <v>0</v>
      </c>
      <c r="Q70" s="68">
        <f t="shared" si="12"/>
        <v>0</v>
      </c>
      <c r="R70" s="68">
        <f t="shared" si="5"/>
        <v>71.548362722293092</v>
      </c>
      <c r="S70" s="68">
        <f t="shared" si="6"/>
        <v>0</v>
      </c>
      <c r="T70" s="68">
        <f t="shared" si="7"/>
        <v>0</v>
      </c>
    </row>
    <row r="71" spans="1:20" x14ac:dyDescent="0.35">
      <c r="A71" s="63">
        <v>45719.74999999984</v>
      </c>
      <c r="B71" s="70">
        <v>520.19399999999996</v>
      </c>
      <c r="C71" s="71">
        <v>26147.180484839999</v>
      </c>
      <c r="D71" s="66">
        <v>0</v>
      </c>
      <c r="E71" s="66">
        <v>0</v>
      </c>
      <c r="F71" s="19">
        <f t="shared" si="9"/>
        <v>520.19399999999996</v>
      </c>
      <c r="G71" s="19">
        <f t="shared" si="9"/>
        <v>26147.180484839999</v>
      </c>
      <c r="H71" s="67">
        <v>0</v>
      </c>
      <c r="I71" s="34">
        <f t="shared" ref="I71:I134" si="13">F71-H71</f>
        <v>520.19399999999996</v>
      </c>
      <c r="J71" s="68">
        <f t="shared" ref="J71:J134" si="14">IF(F71&gt;0,G71/F71,0)</f>
        <v>50.264286948407708</v>
      </c>
      <c r="K71" s="72">
        <v>3.99</v>
      </c>
      <c r="L71" s="68">
        <f t="shared" ref="L71:L134" si="15">IF(AND(MONTH($A$2)&gt;5,MONTH($A$2)&lt;9),(K71*10800)/1000,(K71*10400)/1000)+(3.48+4.62)</f>
        <v>49.596000000000004</v>
      </c>
      <c r="M71" s="68">
        <f t="shared" si="12"/>
        <v>44.803856163297112</v>
      </c>
      <c r="N71" s="68">
        <f t="shared" si="12"/>
        <v>0</v>
      </c>
      <c r="O71" s="68">
        <f t="shared" si="12"/>
        <v>71.548362722293092</v>
      </c>
      <c r="P71" s="68">
        <f t="shared" si="12"/>
        <v>0</v>
      </c>
      <c r="Q71" s="68">
        <f t="shared" si="12"/>
        <v>0</v>
      </c>
      <c r="R71" s="68">
        <f t="shared" ref="R71:R134" si="16">MAX(L71:Q71)</f>
        <v>71.548362722293092</v>
      </c>
      <c r="S71" s="68">
        <f t="shared" ref="S71:S134" si="17">IF(J71&gt;R71,J71-R71,0)</f>
        <v>0</v>
      </c>
      <c r="T71" s="68">
        <f t="shared" ref="T71:T134" si="18">IF(S71&lt;&gt;" ",S71*I71,0)</f>
        <v>0</v>
      </c>
    </row>
    <row r="72" spans="1:20" x14ac:dyDescent="0.35">
      <c r="A72" s="63">
        <v>45719.791666666504</v>
      </c>
      <c r="B72" s="70">
        <v>504.899</v>
      </c>
      <c r="C72" s="71">
        <v>31164.741807750001</v>
      </c>
      <c r="D72" s="66">
        <v>0</v>
      </c>
      <c r="E72" s="66">
        <v>0</v>
      </c>
      <c r="F72" s="19">
        <f t="shared" si="9"/>
        <v>504.899</v>
      </c>
      <c r="G72" s="19">
        <f t="shared" si="9"/>
        <v>31164.741807750001</v>
      </c>
      <c r="H72" s="67">
        <v>0</v>
      </c>
      <c r="I72" s="34">
        <f t="shared" si="13"/>
        <v>504.899</v>
      </c>
      <c r="J72" s="68">
        <f t="shared" si="14"/>
        <v>61.724704956337803</v>
      </c>
      <c r="K72" s="72">
        <v>3.99</v>
      </c>
      <c r="L72" s="68">
        <f t="shared" si="15"/>
        <v>49.596000000000004</v>
      </c>
      <c r="M72" s="68">
        <f t="shared" ref="M72:Q87" si="19">M71</f>
        <v>44.803856163297112</v>
      </c>
      <c r="N72" s="68">
        <f t="shared" si="19"/>
        <v>0</v>
      </c>
      <c r="O72" s="68">
        <f t="shared" si="19"/>
        <v>71.548362722293092</v>
      </c>
      <c r="P72" s="68">
        <f t="shared" si="19"/>
        <v>0</v>
      </c>
      <c r="Q72" s="68">
        <f t="shared" si="19"/>
        <v>0</v>
      </c>
      <c r="R72" s="68">
        <f t="shared" si="16"/>
        <v>71.548362722293092</v>
      </c>
      <c r="S72" s="68">
        <f t="shared" si="17"/>
        <v>0</v>
      </c>
      <c r="T72" s="68">
        <f t="shared" si="18"/>
        <v>0</v>
      </c>
    </row>
    <row r="73" spans="1:20" x14ac:dyDescent="0.35">
      <c r="A73" s="63">
        <v>45719.833333333168</v>
      </c>
      <c r="B73" s="70">
        <v>481.202</v>
      </c>
      <c r="C73" s="71">
        <v>26359.957960379998</v>
      </c>
      <c r="D73" s="66">
        <v>0</v>
      </c>
      <c r="E73" s="66">
        <v>0</v>
      </c>
      <c r="F73" s="19">
        <f t="shared" si="9"/>
        <v>481.202</v>
      </c>
      <c r="G73" s="19">
        <f t="shared" si="9"/>
        <v>26359.957960379998</v>
      </c>
      <c r="H73" s="67">
        <v>0</v>
      </c>
      <c r="I73" s="34">
        <f t="shared" si="13"/>
        <v>481.202</v>
      </c>
      <c r="J73" s="68">
        <f t="shared" si="14"/>
        <v>54.779402330788315</v>
      </c>
      <c r="K73" s="72">
        <v>3.99</v>
      </c>
      <c r="L73" s="68">
        <f t="shared" si="15"/>
        <v>49.596000000000004</v>
      </c>
      <c r="M73" s="68">
        <f t="shared" si="19"/>
        <v>44.803856163297112</v>
      </c>
      <c r="N73" s="68">
        <f t="shared" si="19"/>
        <v>0</v>
      </c>
      <c r="O73" s="68">
        <f t="shared" si="19"/>
        <v>71.548362722293092</v>
      </c>
      <c r="P73" s="68">
        <f t="shared" si="19"/>
        <v>0</v>
      </c>
      <c r="Q73" s="68">
        <f t="shared" si="19"/>
        <v>0</v>
      </c>
      <c r="R73" s="68">
        <f t="shared" si="16"/>
        <v>71.548362722293092</v>
      </c>
      <c r="S73" s="68">
        <f t="shared" si="17"/>
        <v>0</v>
      </c>
      <c r="T73" s="68">
        <f t="shared" si="18"/>
        <v>0</v>
      </c>
    </row>
    <row r="74" spans="1:20" x14ac:dyDescent="0.35">
      <c r="A74" s="63">
        <v>45719.874999999833</v>
      </c>
      <c r="B74" s="70">
        <v>480.97199999999998</v>
      </c>
      <c r="C74" s="71">
        <v>24463.539312680001</v>
      </c>
      <c r="D74" s="66">
        <v>0</v>
      </c>
      <c r="E74" s="66">
        <v>0</v>
      </c>
      <c r="F74" s="19">
        <f t="shared" si="9"/>
        <v>480.97199999999998</v>
      </c>
      <c r="G74" s="19">
        <f t="shared" si="9"/>
        <v>24463.539312680001</v>
      </c>
      <c r="H74" s="67">
        <v>0</v>
      </c>
      <c r="I74" s="34">
        <f t="shared" si="13"/>
        <v>480.97199999999998</v>
      </c>
      <c r="J74" s="68">
        <f t="shared" si="14"/>
        <v>50.862709913841144</v>
      </c>
      <c r="K74" s="72">
        <v>3.99</v>
      </c>
      <c r="L74" s="68">
        <f t="shared" si="15"/>
        <v>49.596000000000004</v>
      </c>
      <c r="M74" s="68">
        <f t="shared" si="19"/>
        <v>44.803856163297112</v>
      </c>
      <c r="N74" s="68">
        <f t="shared" si="19"/>
        <v>0</v>
      </c>
      <c r="O74" s="68">
        <f t="shared" si="19"/>
        <v>71.548362722293092</v>
      </c>
      <c r="P74" s="68">
        <f t="shared" si="19"/>
        <v>0</v>
      </c>
      <c r="Q74" s="68">
        <f t="shared" si="19"/>
        <v>0</v>
      </c>
      <c r="R74" s="68">
        <f t="shared" si="16"/>
        <v>71.548362722293092</v>
      </c>
      <c r="S74" s="68">
        <f t="shared" si="17"/>
        <v>0</v>
      </c>
      <c r="T74" s="68">
        <f t="shared" si="18"/>
        <v>0</v>
      </c>
    </row>
    <row r="75" spans="1:20" x14ac:dyDescent="0.35">
      <c r="A75" s="63">
        <v>45719.916666666497</v>
      </c>
      <c r="B75" s="70">
        <v>484.00399999999996</v>
      </c>
      <c r="C75" s="71">
        <v>25899.240656639999</v>
      </c>
      <c r="D75" s="66">
        <v>0</v>
      </c>
      <c r="E75" s="66">
        <v>0</v>
      </c>
      <c r="F75" s="19">
        <f t="shared" si="9"/>
        <v>484.00399999999996</v>
      </c>
      <c r="G75" s="19">
        <f t="shared" si="9"/>
        <v>25899.240656639999</v>
      </c>
      <c r="H75" s="67">
        <v>0</v>
      </c>
      <c r="I75" s="34">
        <f t="shared" si="13"/>
        <v>484.00399999999996</v>
      </c>
      <c r="J75" s="68">
        <f t="shared" si="14"/>
        <v>53.510385568383732</v>
      </c>
      <c r="K75" s="72">
        <v>3.99</v>
      </c>
      <c r="L75" s="68">
        <f t="shared" si="15"/>
        <v>49.596000000000004</v>
      </c>
      <c r="M75" s="68">
        <f t="shared" si="19"/>
        <v>44.803856163297112</v>
      </c>
      <c r="N75" s="68">
        <f t="shared" si="19"/>
        <v>0</v>
      </c>
      <c r="O75" s="68">
        <f t="shared" si="19"/>
        <v>71.548362722293092</v>
      </c>
      <c r="P75" s="68">
        <f t="shared" si="19"/>
        <v>0</v>
      </c>
      <c r="Q75" s="68">
        <f t="shared" si="19"/>
        <v>0</v>
      </c>
      <c r="R75" s="68">
        <f t="shared" si="16"/>
        <v>71.548362722293092</v>
      </c>
      <c r="S75" s="68">
        <f t="shared" si="17"/>
        <v>0</v>
      </c>
      <c r="T75" s="68">
        <f t="shared" si="18"/>
        <v>0</v>
      </c>
    </row>
    <row r="76" spans="1:20" x14ac:dyDescent="0.35">
      <c r="A76" s="63">
        <v>45719.958333333161</v>
      </c>
      <c r="B76" s="70">
        <v>499.90700000000004</v>
      </c>
      <c r="C76" s="71">
        <v>23636.207353450001</v>
      </c>
      <c r="D76" s="66">
        <v>0</v>
      </c>
      <c r="E76" s="66">
        <v>0</v>
      </c>
      <c r="F76" s="19">
        <f t="shared" si="9"/>
        <v>499.90700000000004</v>
      </c>
      <c r="G76" s="19">
        <f t="shared" si="9"/>
        <v>23636.207353450001</v>
      </c>
      <c r="H76" s="67">
        <v>0</v>
      </c>
      <c r="I76" s="34">
        <f t="shared" si="13"/>
        <v>499.90700000000004</v>
      </c>
      <c r="J76" s="68">
        <f t="shared" si="14"/>
        <v>47.281209011776191</v>
      </c>
      <c r="K76" s="72">
        <v>3.99</v>
      </c>
      <c r="L76" s="68">
        <f t="shared" si="15"/>
        <v>49.596000000000004</v>
      </c>
      <c r="M76" s="68">
        <f t="shared" si="19"/>
        <v>44.803856163297112</v>
      </c>
      <c r="N76" s="68">
        <f t="shared" si="19"/>
        <v>0</v>
      </c>
      <c r="O76" s="68">
        <f t="shared" si="19"/>
        <v>71.548362722293092</v>
      </c>
      <c r="P76" s="68">
        <f t="shared" si="19"/>
        <v>0</v>
      </c>
      <c r="Q76" s="68">
        <f t="shared" si="19"/>
        <v>0</v>
      </c>
      <c r="R76" s="68">
        <f t="shared" si="16"/>
        <v>71.548362722293092</v>
      </c>
      <c r="S76" s="68">
        <f t="shared" si="17"/>
        <v>0</v>
      </c>
      <c r="T76" s="68">
        <f t="shared" si="18"/>
        <v>0</v>
      </c>
    </row>
    <row r="77" spans="1:20" x14ac:dyDescent="0.35">
      <c r="A77" s="63">
        <v>45719.999999999825</v>
      </c>
      <c r="B77" s="70">
        <v>489.512</v>
      </c>
      <c r="C77" s="71">
        <v>20586.240644160003</v>
      </c>
      <c r="D77" s="66">
        <v>0</v>
      </c>
      <c r="E77" s="66">
        <v>0</v>
      </c>
      <c r="F77" s="19">
        <f t="shared" si="9"/>
        <v>489.512</v>
      </c>
      <c r="G77" s="19">
        <f t="shared" si="9"/>
        <v>20586.240644160003</v>
      </c>
      <c r="H77" s="67">
        <v>0</v>
      </c>
      <c r="I77" s="34">
        <f t="shared" si="13"/>
        <v>489.512</v>
      </c>
      <c r="J77" s="68">
        <f t="shared" si="14"/>
        <v>42.054618975959741</v>
      </c>
      <c r="K77" s="72">
        <v>3.99</v>
      </c>
      <c r="L77" s="68">
        <f t="shared" si="15"/>
        <v>49.596000000000004</v>
      </c>
      <c r="M77" s="68">
        <f t="shared" si="19"/>
        <v>44.803856163297112</v>
      </c>
      <c r="N77" s="68">
        <f t="shared" si="19"/>
        <v>0</v>
      </c>
      <c r="O77" s="68">
        <f t="shared" si="19"/>
        <v>71.548362722293092</v>
      </c>
      <c r="P77" s="68">
        <f t="shared" si="19"/>
        <v>0</v>
      </c>
      <c r="Q77" s="68">
        <f t="shared" si="19"/>
        <v>0</v>
      </c>
      <c r="R77" s="68">
        <f t="shared" si="16"/>
        <v>71.548362722293092</v>
      </c>
      <c r="S77" s="68">
        <f t="shared" si="17"/>
        <v>0</v>
      </c>
      <c r="T77" s="68">
        <f t="shared" si="18"/>
        <v>0</v>
      </c>
    </row>
    <row r="78" spans="1:20" x14ac:dyDescent="0.35">
      <c r="A78" s="63">
        <v>45720.04166666649</v>
      </c>
      <c r="B78" s="64">
        <v>482.75600000000003</v>
      </c>
      <c r="C78" s="65">
        <v>21038.389380599998</v>
      </c>
      <c r="D78" s="66">
        <v>0</v>
      </c>
      <c r="E78" s="66">
        <v>0</v>
      </c>
      <c r="F78" s="19">
        <f t="shared" si="9"/>
        <v>482.75600000000003</v>
      </c>
      <c r="G78" s="19">
        <f t="shared" si="9"/>
        <v>21038.389380599998</v>
      </c>
      <c r="H78" s="67">
        <v>0</v>
      </c>
      <c r="I78" s="34">
        <f t="shared" si="13"/>
        <v>482.75600000000003</v>
      </c>
      <c r="J78" s="68">
        <f t="shared" si="14"/>
        <v>43.57975743564036</v>
      </c>
      <c r="K78" s="72">
        <v>3.81</v>
      </c>
      <c r="L78" s="68">
        <f t="shared" si="15"/>
        <v>47.724000000000004</v>
      </c>
      <c r="M78" s="68">
        <f t="shared" si="19"/>
        <v>44.803856163297112</v>
      </c>
      <c r="N78" s="68">
        <f t="shared" si="19"/>
        <v>0</v>
      </c>
      <c r="O78" s="68">
        <f t="shared" si="19"/>
        <v>71.548362722293092</v>
      </c>
      <c r="P78" s="68">
        <f t="shared" si="19"/>
        <v>0</v>
      </c>
      <c r="Q78" s="68">
        <f t="shared" si="19"/>
        <v>0</v>
      </c>
      <c r="R78" s="68">
        <f t="shared" si="16"/>
        <v>71.548362722293092</v>
      </c>
      <c r="S78" s="68">
        <f t="shared" si="17"/>
        <v>0</v>
      </c>
      <c r="T78" s="68">
        <f t="shared" si="18"/>
        <v>0</v>
      </c>
    </row>
    <row r="79" spans="1:20" x14ac:dyDescent="0.35">
      <c r="A79" s="63">
        <v>45720.083333333154</v>
      </c>
      <c r="B79" s="70">
        <v>487.37299999999999</v>
      </c>
      <c r="C79" s="71">
        <v>20152.973342450001</v>
      </c>
      <c r="D79" s="66">
        <v>0</v>
      </c>
      <c r="E79" s="66">
        <v>0</v>
      </c>
      <c r="F79" s="19">
        <f t="shared" si="9"/>
        <v>487.37299999999999</v>
      </c>
      <c r="G79" s="19">
        <f t="shared" si="9"/>
        <v>20152.973342450001</v>
      </c>
      <c r="H79" s="67">
        <v>0</v>
      </c>
      <c r="I79" s="34">
        <f t="shared" si="13"/>
        <v>487.37299999999999</v>
      </c>
      <c r="J79" s="68">
        <f t="shared" si="14"/>
        <v>41.350204755803055</v>
      </c>
      <c r="K79" s="72">
        <v>3.81</v>
      </c>
      <c r="L79" s="68">
        <f t="shared" si="15"/>
        <v>47.724000000000004</v>
      </c>
      <c r="M79" s="68">
        <f t="shared" si="19"/>
        <v>44.803856163297112</v>
      </c>
      <c r="N79" s="68">
        <f t="shared" si="19"/>
        <v>0</v>
      </c>
      <c r="O79" s="68">
        <f t="shared" si="19"/>
        <v>71.548362722293092</v>
      </c>
      <c r="P79" s="68">
        <f t="shared" si="19"/>
        <v>0</v>
      </c>
      <c r="Q79" s="68">
        <f t="shared" si="19"/>
        <v>0</v>
      </c>
      <c r="R79" s="68">
        <f t="shared" si="16"/>
        <v>71.548362722293092</v>
      </c>
      <c r="S79" s="68">
        <f t="shared" si="17"/>
        <v>0</v>
      </c>
      <c r="T79" s="68">
        <f t="shared" si="18"/>
        <v>0</v>
      </c>
    </row>
    <row r="80" spans="1:20" x14ac:dyDescent="0.35">
      <c r="A80" s="63">
        <v>45720.124999999818</v>
      </c>
      <c r="B80" s="70">
        <v>477.55599999999998</v>
      </c>
      <c r="C80" s="71">
        <v>18514.139622160001</v>
      </c>
      <c r="D80" s="66">
        <v>0</v>
      </c>
      <c r="E80" s="66">
        <v>0</v>
      </c>
      <c r="F80" s="19">
        <f t="shared" si="9"/>
        <v>477.55599999999998</v>
      </c>
      <c r="G80" s="19">
        <f t="shared" si="9"/>
        <v>18514.139622160001</v>
      </c>
      <c r="H80" s="67">
        <v>0</v>
      </c>
      <c r="I80" s="34">
        <f t="shared" si="13"/>
        <v>477.55599999999998</v>
      </c>
      <c r="J80" s="68">
        <f t="shared" si="14"/>
        <v>38.768520596872413</v>
      </c>
      <c r="K80" s="72">
        <v>3.81</v>
      </c>
      <c r="L80" s="68">
        <f t="shared" si="15"/>
        <v>47.724000000000004</v>
      </c>
      <c r="M80" s="68">
        <f t="shared" si="19"/>
        <v>44.803856163297112</v>
      </c>
      <c r="N80" s="68">
        <f t="shared" si="19"/>
        <v>0</v>
      </c>
      <c r="O80" s="68">
        <f t="shared" si="19"/>
        <v>71.548362722293092</v>
      </c>
      <c r="P80" s="68">
        <f t="shared" si="19"/>
        <v>0</v>
      </c>
      <c r="Q80" s="68">
        <f t="shared" si="19"/>
        <v>0</v>
      </c>
      <c r="R80" s="68">
        <f t="shared" si="16"/>
        <v>71.548362722293092</v>
      </c>
      <c r="S80" s="68">
        <f t="shared" si="17"/>
        <v>0</v>
      </c>
      <c r="T80" s="68">
        <f t="shared" si="18"/>
        <v>0</v>
      </c>
    </row>
    <row r="81" spans="1:20" x14ac:dyDescent="0.35">
      <c r="A81" s="63">
        <v>45720.166666666482</v>
      </c>
      <c r="B81" s="70">
        <v>481.3</v>
      </c>
      <c r="C81" s="71">
        <v>18486.733</v>
      </c>
      <c r="D81" s="66">
        <v>11.135999999999999</v>
      </c>
      <c r="E81" s="66">
        <v>427.73399999999998</v>
      </c>
      <c r="F81" s="19">
        <f t="shared" si="9"/>
        <v>470.16399999999999</v>
      </c>
      <c r="G81" s="19">
        <f t="shared" si="9"/>
        <v>18058.999</v>
      </c>
      <c r="H81" s="67">
        <v>0</v>
      </c>
      <c r="I81" s="34">
        <f t="shared" si="13"/>
        <v>470.16399999999999</v>
      </c>
      <c r="J81" s="68">
        <f t="shared" si="14"/>
        <v>38.409999489539821</v>
      </c>
      <c r="K81" s="72">
        <v>3.81</v>
      </c>
      <c r="L81" s="68">
        <f t="shared" si="15"/>
        <v>47.724000000000004</v>
      </c>
      <c r="M81" s="68">
        <f t="shared" si="19"/>
        <v>44.803856163297112</v>
      </c>
      <c r="N81" s="68">
        <f t="shared" si="19"/>
        <v>0</v>
      </c>
      <c r="O81" s="68">
        <f t="shared" si="19"/>
        <v>71.548362722293092</v>
      </c>
      <c r="P81" s="68">
        <f t="shared" si="19"/>
        <v>0</v>
      </c>
      <c r="Q81" s="68">
        <f t="shared" si="19"/>
        <v>0</v>
      </c>
      <c r="R81" s="68">
        <f t="shared" si="16"/>
        <v>71.548362722293092</v>
      </c>
      <c r="S81" s="68">
        <f t="shared" si="17"/>
        <v>0</v>
      </c>
      <c r="T81" s="68">
        <f t="shared" si="18"/>
        <v>0</v>
      </c>
    </row>
    <row r="82" spans="1:20" x14ac:dyDescent="0.35">
      <c r="A82" s="63">
        <v>45720.208333333147</v>
      </c>
      <c r="B82" s="70">
        <v>477.33</v>
      </c>
      <c r="C82" s="71">
        <v>19022.535410700002</v>
      </c>
      <c r="D82" s="66">
        <v>0</v>
      </c>
      <c r="E82" s="66">
        <v>0</v>
      </c>
      <c r="F82" s="19">
        <f t="shared" si="9"/>
        <v>477.33</v>
      </c>
      <c r="G82" s="19">
        <f t="shared" si="9"/>
        <v>19022.535410700002</v>
      </c>
      <c r="H82" s="67">
        <v>0</v>
      </c>
      <c r="I82" s="34">
        <f t="shared" si="13"/>
        <v>477.33</v>
      </c>
      <c r="J82" s="68">
        <f t="shared" si="14"/>
        <v>39.851958625479234</v>
      </c>
      <c r="K82" s="72">
        <v>3.81</v>
      </c>
      <c r="L82" s="68">
        <f t="shared" si="15"/>
        <v>47.724000000000004</v>
      </c>
      <c r="M82" s="68">
        <f t="shared" si="19"/>
        <v>44.803856163297112</v>
      </c>
      <c r="N82" s="68">
        <f t="shared" si="19"/>
        <v>0</v>
      </c>
      <c r="O82" s="68">
        <f t="shared" si="19"/>
        <v>71.548362722293092</v>
      </c>
      <c r="P82" s="68">
        <f t="shared" si="19"/>
        <v>0</v>
      </c>
      <c r="Q82" s="68">
        <f t="shared" si="19"/>
        <v>0</v>
      </c>
      <c r="R82" s="68">
        <f t="shared" si="16"/>
        <v>71.548362722293092</v>
      </c>
      <c r="S82" s="68">
        <f t="shared" si="17"/>
        <v>0</v>
      </c>
      <c r="T82" s="68">
        <f t="shared" si="18"/>
        <v>0</v>
      </c>
    </row>
    <row r="83" spans="1:20" x14ac:dyDescent="0.35">
      <c r="A83" s="63">
        <v>45720.249999999811</v>
      </c>
      <c r="B83" s="70">
        <v>554.76200000000006</v>
      </c>
      <c r="C83" s="71">
        <v>22594.47212464</v>
      </c>
      <c r="D83" s="66">
        <v>0</v>
      </c>
      <c r="E83" s="66">
        <v>0</v>
      </c>
      <c r="F83" s="19">
        <f t="shared" si="9"/>
        <v>554.76200000000006</v>
      </c>
      <c r="G83" s="19">
        <f t="shared" si="9"/>
        <v>22594.47212464</v>
      </c>
      <c r="H83" s="67">
        <v>0</v>
      </c>
      <c r="I83" s="34">
        <f t="shared" si="13"/>
        <v>554.76200000000006</v>
      </c>
      <c r="J83" s="68">
        <f t="shared" si="14"/>
        <v>40.728226022402396</v>
      </c>
      <c r="K83" s="72">
        <v>3.81</v>
      </c>
      <c r="L83" s="68">
        <f t="shared" si="15"/>
        <v>47.724000000000004</v>
      </c>
      <c r="M83" s="68">
        <f t="shared" si="19"/>
        <v>44.803856163297112</v>
      </c>
      <c r="N83" s="68">
        <f t="shared" si="19"/>
        <v>0</v>
      </c>
      <c r="O83" s="68">
        <f t="shared" si="19"/>
        <v>71.548362722293092</v>
      </c>
      <c r="P83" s="68">
        <f t="shared" si="19"/>
        <v>0</v>
      </c>
      <c r="Q83" s="68">
        <f t="shared" si="19"/>
        <v>0</v>
      </c>
      <c r="R83" s="68">
        <f t="shared" si="16"/>
        <v>71.548362722293092</v>
      </c>
      <c r="S83" s="68">
        <f t="shared" si="17"/>
        <v>0</v>
      </c>
      <c r="T83" s="68">
        <f t="shared" si="18"/>
        <v>0</v>
      </c>
    </row>
    <row r="84" spans="1:20" x14ac:dyDescent="0.35">
      <c r="A84" s="63">
        <v>45720.291666666475</v>
      </c>
      <c r="B84" s="70">
        <v>629.35699999999997</v>
      </c>
      <c r="C84" s="71">
        <v>47299.304272469999</v>
      </c>
      <c r="D84" s="66">
        <v>0</v>
      </c>
      <c r="E84" s="66">
        <v>0</v>
      </c>
      <c r="F84" s="19">
        <f t="shared" si="9"/>
        <v>629.35699999999997</v>
      </c>
      <c r="G84" s="19">
        <f t="shared" si="9"/>
        <v>47299.304272469999</v>
      </c>
      <c r="H84" s="67">
        <v>0</v>
      </c>
      <c r="I84" s="34">
        <f t="shared" si="13"/>
        <v>629.35699999999997</v>
      </c>
      <c r="J84" s="68">
        <f t="shared" si="14"/>
        <v>75.154966533255376</v>
      </c>
      <c r="K84" s="72">
        <v>3.81</v>
      </c>
      <c r="L84" s="68">
        <f t="shared" si="15"/>
        <v>47.724000000000004</v>
      </c>
      <c r="M84" s="68">
        <f t="shared" si="19"/>
        <v>44.803856163297112</v>
      </c>
      <c r="N84" s="68">
        <f t="shared" si="19"/>
        <v>0</v>
      </c>
      <c r="O84" s="68">
        <f t="shared" si="19"/>
        <v>71.548362722293092</v>
      </c>
      <c r="P84" s="68">
        <f t="shared" si="19"/>
        <v>0</v>
      </c>
      <c r="Q84" s="68">
        <f t="shared" si="19"/>
        <v>0</v>
      </c>
      <c r="R84" s="68">
        <f t="shared" si="16"/>
        <v>71.548362722293092</v>
      </c>
      <c r="S84" s="68">
        <f t="shared" si="17"/>
        <v>3.6066038109622838</v>
      </c>
      <c r="T84" s="68">
        <f t="shared" si="18"/>
        <v>2269.8413546557899</v>
      </c>
    </row>
    <row r="85" spans="1:20" x14ac:dyDescent="0.35">
      <c r="A85" s="63">
        <v>45720.333333333139</v>
      </c>
      <c r="B85" s="70">
        <v>619.79</v>
      </c>
      <c r="C85" s="71">
        <v>40849.825137100001</v>
      </c>
      <c r="D85" s="66">
        <v>0</v>
      </c>
      <c r="E85" s="66">
        <v>0</v>
      </c>
      <c r="F85" s="19">
        <f t="shared" si="9"/>
        <v>619.79</v>
      </c>
      <c r="G85" s="19">
        <f t="shared" si="9"/>
        <v>40849.825137100001</v>
      </c>
      <c r="H85" s="67">
        <v>0</v>
      </c>
      <c r="I85" s="34">
        <f t="shared" si="13"/>
        <v>619.79</v>
      </c>
      <c r="J85" s="68">
        <f t="shared" si="14"/>
        <v>65.909138800400143</v>
      </c>
      <c r="K85" s="72">
        <v>3.81</v>
      </c>
      <c r="L85" s="68">
        <f t="shared" si="15"/>
        <v>47.724000000000004</v>
      </c>
      <c r="M85" s="68">
        <f t="shared" si="19"/>
        <v>44.803856163297112</v>
      </c>
      <c r="N85" s="68">
        <f t="shared" si="19"/>
        <v>0</v>
      </c>
      <c r="O85" s="68">
        <f t="shared" si="19"/>
        <v>71.548362722293092</v>
      </c>
      <c r="P85" s="68">
        <f t="shared" si="19"/>
        <v>0</v>
      </c>
      <c r="Q85" s="68">
        <f t="shared" si="19"/>
        <v>0</v>
      </c>
      <c r="R85" s="68">
        <f t="shared" si="16"/>
        <v>71.548362722293092</v>
      </c>
      <c r="S85" s="68">
        <f t="shared" si="17"/>
        <v>0</v>
      </c>
      <c r="T85" s="68">
        <f t="shared" si="18"/>
        <v>0</v>
      </c>
    </row>
    <row r="86" spans="1:20" x14ac:dyDescent="0.35">
      <c r="A86" s="63">
        <v>45720.374999999804</v>
      </c>
      <c r="B86" s="70">
        <v>564.20000000000005</v>
      </c>
      <c r="C86" s="71">
        <v>23369.164000000001</v>
      </c>
      <c r="D86" s="66">
        <v>22.390999999999998</v>
      </c>
      <c r="E86" s="66">
        <v>927.43499999999995</v>
      </c>
      <c r="F86" s="19">
        <f t="shared" ref="F86:G149" si="20">B86-D86</f>
        <v>541.80900000000008</v>
      </c>
      <c r="G86" s="19">
        <f t="shared" si="20"/>
        <v>22441.728999999999</v>
      </c>
      <c r="H86" s="67">
        <v>0</v>
      </c>
      <c r="I86" s="34">
        <f t="shared" si="13"/>
        <v>541.80900000000008</v>
      </c>
      <c r="J86" s="68">
        <f t="shared" si="14"/>
        <v>41.420000406047144</v>
      </c>
      <c r="K86" s="72">
        <v>3.81</v>
      </c>
      <c r="L86" s="68">
        <f t="shared" si="15"/>
        <v>47.724000000000004</v>
      </c>
      <c r="M86" s="68">
        <f t="shared" si="19"/>
        <v>44.803856163297112</v>
      </c>
      <c r="N86" s="68">
        <f t="shared" si="19"/>
        <v>0</v>
      </c>
      <c r="O86" s="68">
        <f t="shared" si="19"/>
        <v>71.548362722293092</v>
      </c>
      <c r="P86" s="68">
        <f t="shared" si="19"/>
        <v>0</v>
      </c>
      <c r="Q86" s="68">
        <f t="shared" si="19"/>
        <v>0</v>
      </c>
      <c r="R86" s="68">
        <f t="shared" si="16"/>
        <v>71.548362722293092</v>
      </c>
      <c r="S86" s="68">
        <f t="shared" si="17"/>
        <v>0</v>
      </c>
      <c r="T86" s="68">
        <f t="shared" si="18"/>
        <v>0</v>
      </c>
    </row>
    <row r="87" spans="1:20" x14ac:dyDescent="0.35">
      <c r="A87" s="63">
        <v>45720.416666666468</v>
      </c>
      <c r="B87" s="70">
        <v>842.7</v>
      </c>
      <c r="C87" s="71">
        <v>33472.044000000002</v>
      </c>
      <c r="D87" s="66">
        <v>356.68799999999999</v>
      </c>
      <c r="E87" s="66">
        <v>14167.647000000001</v>
      </c>
      <c r="F87" s="19">
        <f t="shared" si="20"/>
        <v>486.01200000000006</v>
      </c>
      <c r="G87" s="19">
        <f t="shared" si="20"/>
        <v>19304.397000000001</v>
      </c>
      <c r="H87" s="67">
        <v>0</v>
      </c>
      <c r="I87" s="34">
        <f t="shared" si="13"/>
        <v>486.01200000000006</v>
      </c>
      <c r="J87" s="68">
        <f t="shared" si="14"/>
        <v>39.720000740722448</v>
      </c>
      <c r="K87" s="72">
        <v>3.81</v>
      </c>
      <c r="L87" s="68">
        <f t="shared" si="15"/>
        <v>47.724000000000004</v>
      </c>
      <c r="M87" s="68">
        <f t="shared" si="19"/>
        <v>44.803856163297112</v>
      </c>
      <c r="N87" s="68">
        <f t="shared" si="19"/>
        <v>0</v>
      </c>
      <c r="O87" s="68">
        <f t="shared" si="19"/>
        <v>71.548362722293092</v>
      </c>
      <c r="P87" s="68">
        <f t="shared" si="19"/>
        <v>0</v>
      </c>
      <c r="Q87" s="68">
        <f t="shared" si="19"/>
        <v>0</v>
      </c>
      <c r="R87" s="68">
        <f t="shared" si="16"/>
        <v>71.548362722293092</v>
      </c>
      <c r="S87" s="68">
        <f t="shared" si="17"/>
        <v>0</v>
      </c>
      <c r="T87" s="68">
        <f t="shared" si="18"/>
        <v>0</v>
      </c>
    </row>
    <row r="88" spans="1:20" x14ac:dyDescent="0.35">
      <c r="A88" s="63">
        <v>45720.458333333132</v>
      </c>
      <c r="B88" s="70">
        <v>733.1</v>
      </c>
      <c r="C88" s="71">
        <v>27198.01</v>
      </c>
      <c r="D88" s="66">
        <v>280.12200000000001</v>
      </c>
      <c r="E88" s="66">
        <v>10392.531999999999</v>
      </c>
      <c r="F88" s="19">
        <f t="shared" si="20"/>
        <v>452.97800000000001</v>
      </c>
      <c r="G88" s="19">
        <f t="shared" si="20"/>
        <v>16805.477999999999</v>
      </c>
      <c r="H88" s="67">
        <v>0</v>
      </c>
      <c r="I88" s="34">
        <f t="shared" si="13"/>
        <v>452.97800000000001</v>
      </c>
      <c r="J88" s="68">
        <f t="shared" si="14"/>
        <v>37.099987195846154</v>
      </c>
      <c r="K88" s="72">
        <v>3.81</v>
      </c>
      <c r="L88" s="68">
        <f t="shared" si="15"/>
        <v>47.724000000000004</v>
      </c>
      <c r="M88" s="68">
        <f t="shared" ref="M88:Q103" si="21">M87</f>
        <v>44.803856163297112</v>
      </c>
      <c r="N88" s="68">
        <f t="shared" si="21"/>
        <v>0</v>
      </c>
      <c r="O88" s="68">
        <f t="shared" si="21"/>
        <v>71.548362722293092</v>
      </c>
      <c r="P88" s="68">
        <f t="shared" si="21"/>
        <v>0</v>
      </c>
      <c r="Q88" s="68">
        <f t="shared" si="21"/>
        <v>0</v>
      </c>
      <c r="R88" s="68">
        <f t="shared" si="16"/>
        <v>71.548362722293092</v>
      </c>
      <c r="S88" s="68">
        <f t="shared" si="17"/>
        <v>0</v>
      </c>
      <c r="T88" s="68">
        <f t="shared" si="18"/>
        <v>0</v>
      </c>
    </row>
    <row r="89" spans="1:20" x14ac:dyDescent="0.35">
      <c r="A89" s="63">
        <v>45720.499999999796</v>
      </c>
      <c r="B89" s="70">
        <v>687.9</v>
      </c>
      <c r="C89" s="71">
        <v>23333.567999999999</v>
      </c>
      <c r="D89" s="66">
        <v>130.35499999999999</v>
      </c>
      <c r="E89" s="66">
        <v>4421.6499999999996</v>
      </c>
      <c r="F89" s="19">
        <f t="shared" si="20"/>
        <v>557.54499999999996</v>
      </c>
      <c r="G89" s="19">
        <f t="shared" si="20"/>
        <v>18911.917999999998</v>
      </c>
      <c r="H89" s="67">
        <v>0</v>
      </c>
      <c r="I89" s="34">
        <f t="shared" si="13"/>
        <v>557.54499999999996</v>
      </c>
      <c r="J89" s="68">
        <f t="shared" si="14"/>
        <v>33.919984933951518</v>
      </c>
      <c r="K89" s="72">
        <v>3.81</v>
      </c>
      <c r="L89" s="68">
        <f t="shared" si="15"/>
        <v>47.724000000000004</v>
      </c>
      <c r="M89" s="68">
        <f t="shared" si="21"/>
        <v>44.803856163297112</v>
      </c>
      <c r="N89" s="68">
        <f t="shared" si="21"/>
        <v>0</v>
      </c>
      <c r="O89" s="68">
        <f t="shared" si="21"/>
        <v>71.548362722293092</v>
      </c>
      <c r="P89" s="68">
        <f t="shared" si="21"/>
        <v>0</v>
      </c>
      <c r="Q89" s="68">
        <f t="shared" si="21"/>
        <v>0</v>
      </c>
      <c r="R89" s="68">
        <f t="shared" si="16"/>
        <v>71.548362722293092</v>
      </c>
      <c r="S89" s="68">
        <f t="shared" si="17"/>
        <v>0</v>
      </c>
      <c r="T89" s="68">
        <f t="shared" si="18"/>
        <v>0</v>
      </c>
    </row>
    <row r="90" spans="1:20" x14ac:dyDescent="0.35">
      <c r="A90" s="63">
        <v>45720.541666666461</v>
      </c>
      <c r="B90" s="70">
        <v>637.1</v>
      </c>
      <c r="C90" s="71">
        <v>20597.442999999999</v>
      </c>
      <c r="D90" s="66">
        <v>93.783000000000001</v>
      </c>
      <c r="E90" s="66">
        <v>3032.0039999999999</v>
      </c>
      <c r="F90" s="19">
        <f t="shared" si="20"/>
        <v>543.31700000000001</v>
      </c>
      <c r="G90" s="19">
        <f t="shared" si="20"/>
        <v>17565.438999999998</v>
      </c>
      <c r="H90" s="67">
        <v>0</v>
      </c>
      <c r="I90" s="34">
        <f t="shared" si="13"/>
        <v>543.31700000000001</v>
      </c>
      <c r="J90" s="68">
        <f t="shared" si="14"/>
        <v>32.330000717812986</v>
      </c>
      <c r="K90" s="72">
        <v>3.81</v>
      </c>
      <c r="L90" s="68">
        <f t="shared" si="15"/>
        <v>47.724000000000004</v>
      </c>
      <c r="M90" s="68">
        <f t="shared" si="21"/>
        <v>44.803856163297112</v>
      </c>
      <c r="N90" s="68">
        <f t="shared" si="21"/>
        <v>0</v>
      </c>
      <c r="O90" s="68">
        <f t="shared" si="21"/>
        <v>71.548362722293092</v>
      </c>
      <c r="P90" s="68">
        <f t="shared" si="21"/>
        <v>0</v>
      </c>
      <c r="Q90" s="68">
        <f t="shared" si="21"/>
        <v>0</v>
      </c>
      <c r="R90" s="68">
        <f t="shared" si="16"/>
        <v>71.548362722293092</v>
      </c>
      <c r="S90" s="68">
        <f t="shared" si="17"/>
        <v>0</v>
      </c>
      <c r="T90" s="68">
        <f t="shared" si="18"/>
        <v>0</v>
      </c>
    </row>
    <row r="91" spans="1:20" x14ac:dyDescent="0.35">
      <c r="A91" s="63">
        <v>45720.583333333125</v>
      </c>
      <c r="B91" s="70">
        <v>634.9</v>
      </c>
      <c r="C91" s="71">
        <v>20119.981</v>
      </c>
      <c r="D91" s="66">
        <v>108.547</v>
      </c>
      <c r="E91" s="66">
        <v>3439.8539999999998</v>
      </c>
      <c r="F91" s="19">
        <f t="shared" si="20"/>
        <v>526.35299999999995</v>
      </c>
      <c r="G91" s="19">
        <f t="shared" si="20"/>
        <v>16680.127</v>
      </c>
      <c r="H91" s="67">
        <v>0</v>
      </c>
      <c r="I91" s="34">
        <f t="shared" si="13"/>
        <v>526.35299999999995</v>
      </c>
      <c r="J91" s="68">
        <f t="shared" si="14"/>
        <v>31.690000816942245</v>
      </c>
      <c r="K91" s="72">
        <v>3.81</v>
      </c>
      <c r="L91" s="68">
        <f t="shared" si="15"/>
        <v>47.724000000000004</v>
      </c>
      <c r="M91" s="68">
        <f t="shared" si="21"/>
        <v>44.803856163297112</v>
      </c>
      <c r="N91" s="68">
        <f t="shared" si="21"/>
        <v>0</v>
      </c>
      <c r="O91" s="68">
        <f t="shared" si="21"/>
        <v>71.548362722293092</v>
      </c>
      <c r="P91" s="68">
        <f t="shared" si="21"/>
        <v>0</v>
      </c>
      <c r="Q91" s="68">
        <f t="shared" si="21"/>
        <v>0</v>
      </c>
      <c r="R91" s="68">
        <f t="shared" si="16"/>
        <v>71.548362722293092</v>
      </c>
      <c r="S91" s="68">
        <f t="shared" si="17"/>
        <v>0</v>
      </c>
      <c r="T91" s="68">
        <f t="shared" si="18"/>
        <v>0</v>
      </c>
    </row>
    <row r="92" spans="1:20" x14ac:dyDescent="0.35">
      <c r="A92" s="63">
        <v>45720.624999999789</v>
      </c>
      <c r="B92" s="70">
        <v>615</v>
      </c>
      <c r="C92" s="71">
        <v>18271.650000000001</v>
      </c>
      <c r="D92" s="66">
        <v>103.895</v>
      </c>
      <c r="E92" s="66">
        <v>3086.72</v>
      </c>
      <c r="F92" s="19">
        <f t="shared" si="20"/>
        <v>511.10500000000002</v>
      </c>
      <c r="G92" s="19">
        <f t="shared" si="20"/>
        <v>15184.930000000002</v>
      </c>
      <c r="H92" s="67">
        <v>0</v>
      </c>
      <c r="I92" s="34">
        <f t="shared" si="13"/>
        <v>511.10500000000002</v>
      </c>
      <c r="J92" s="68">
        <f t="shared" si="14"/>
        <v>29.710000880445314</v>
      </c>
      <c r="K92" s="72">
        <v>3.81</v>
      </c>
      <c r="L92" s="68">
        <f t="shared" si="15"/>
        <v>47.724000000000004</v>
      </c>
      <c r="M92" s="68">
        <f t="shared" si="21"/>
        <v>44.803856163297112</v>
      </c>
      <c r="N92" s="68">
        <f t="shared" si="21"/>
        <v>0</v>
      </c>
      <c r="O92" s="68">
        <f t="shared" si="21"/>
        <v>71.548362722293092</v>
      </c>
      <c r="P92" s="68">
        <f t="shared" si="21"/>
        <v>0</v>
      </c>
      <c r="Q92" s="68">
        <f t="shared" si="21"/>
        <v>0</v>
      </c>
      <c r="R92" s="68">
        <f t="shared" si="16"/>
        <v>71.548362722293092</v>
      </c>
      <c r="S92" s="68">
        <f t="shared" si="17"/>
        <v>0</v>
      </c>
      <c r="T92" s="68">
        <f t="shared" si="18"/>
        <v>0</v>
      </c>
    </row>
    <row r="93" spans="1:20" x14ac:dyDescent="0.35">
      <c r="A93" s="63">
        <v>45720.666666666453</v>
      </c>
      <c r="B93" s="70">
        <v>584</v>
      </c>
      <c r="C93" s="71">
        <v>17654.32</v>
      </c>
      <c r="D93" s="66">
        <v>83.41</v>
      </c>
      <c r="E93" s="66">
        <v>2521.4839999999999</v>
      </c>
      <c r="F93" s="19">
        <f t="shared" si="20"/>
        <v>500.59000000000003</v>
      </c>
      <c r="G93" s="19">
        <f t="shared" si="20"/>
        <v>15132.835999999999</v>
      </c>
      <c r="H93" s="67">
        <v>0</v>
      </c>
      <c r="I93" s="34">
        <f t="shared" si="13"/>
        <v>500.59000000000003</v>
      </c>
      <c r="J93" s="68">
        <f t="shared" si="14"/>
        <v>30.230000599292833</v>
      </c>
      <c r="K93" s="72">
        <v>3.81</v>
      </c>
      <c r="L93" s="68">
        <f t="shared" si="15"/>
        <v>47.724000000000004</v>
      </c>
      <c r="M93" s="68">
        <f t="shared" si="21"/>
        <v>44.803856163297112</v>
      </c>
      <c r="N93" s="68">
        <f t="shared" si="21"/>
        <v>0</v>
      </c>
      <c r="O93" s="68">
        <f t="shared" si="21"/>
        <v>71.548362722293092</v>
      </c>
      <c r="P93" s="68">
        <f t="shared" si="21"/>
        <v>0</v>
      </c>
      <c r="Q93" s="68">
        <f t="shared" si="21"/>
        <v>0</v>
      </c>
      <c r="R93" s="68">
        <f t="shared" si="16"/>
        <v>71.548362722293092</v>
      </c>
      <c r="S93" s="68">
        <f t="shared" si="17"/>
        <v>0</v>
      </c>
      <c r="T93" s="68">
        <f t="shared" si="18"/>
        <v>0</v>
      </c>
    </row>
    <row r="94" spans="1:20" x14ac:dyDescent="0.35">
      <c r="A94" s="63">
        <v>45720.708333333117</v>
      </c>
      <c r="B94" s="70">
        <v>580</v>
      </c>
      <c r="C94" s="71">
        <v>18270</v>
      </c>
      <c r="D94" s="66">
        <v>82.77</v>
      </c>
      <c r="E94" s="66">
        <v>2607.2550000000001</v>
      </c>
      <c r="F94" s="19">
        <f t="shared" si="20"/>
        <v>497.23</v>
      </c>
      <c r="G94" s="19">
        <f t="shared" si="20"/>
        <v>15662.744999999999</v>
      </c>
      <c r="H94" s="67">
        <v>0</v>
      </c>
      <c r="I94" s="34">
        <f t="shared" si="13"/>
        <v>497.23</v>
      </c>
      <c r="J94" s="68">
        <f t="shared" si="14"/>
        <v>31.499999999999996</v>
      </c>
      <c r="K94" s="72">
        <v>3.81</v>
      </c>
      <c r="L94" s="68">
        <f t="shared" si="15"/>
        <v>47.724000000000004</v>
      </c>
      <c r="M94" s="68">
        <f t="shared" si="21"/>
        <v>44.803856163297112</v>
      </c>
      <c r="N94" s="68">
        <f t="shared" si="21"/>
        <v>0</v>
      </c>
      <c r="O94" s="68">
        <f t="shared" si="21"/>
        <v>71.548362722293092</v>
      </c>
      <c r="P94" s="68">
        <f t="shared" si="21"/>
        <v>0</v>
      </c>
      <c r="Q94" s="68">
        <f t="shared" si="21"/>
        <v>0</v>
      </c>
      <c r="R94" s="68">
        <f t="shared" si="16"/>
        <v>71.548362722293092</v>
      </c>
      <c r="S94" s="68">
        <f t="shared" si="17"/>
        <v>0</v>
      </c>
      <c r="T94" s="68">
        <f t="shared" si="18"/>
        <v>0</v>
      </c>
    </row>
    <row r="95" spans="1:20" x14ac:dyDescent="0.35">
      <c r="A95" s="63">
        <v>45720.749999999782</v>
      </c>
      <c r="B95" s="70">
        <v>601.70000000000005</v>
      </c>
      <c r="C95" s="71">
        <v>21817.642</v>
      </c>
      <c r="D95" s="66">
        <v>159.58199999999999</v>
      </c>
      <c r="E95" s="66">
        <v>5786.4430000000002</v>
      </c>
      <c r="F95" s="19">
        <f t="shared" si="20"/>
        <v>442.11800000000005</v>
      </c>
      <c r="G95" s="19">
        <f t="shared" si="20"/>
        <v>16031.199000000001</v>
      </c>
      <c r="H95" s="67">
        <v>0</v>
      </c>
      <c r="I95" s="34">
        <f t="shared" si="13"/>
        <v>442.11800000000005</v>
      </c>
      <c r="J95" s="68">
        <f t="shared" si="14"/>
        <v>36.260000723788671</v>
      </c>
      <c r="K95" s="72">
        <v>3.81</v>
      </c>
      <c r="L95" s="68">
        <f t="shared" si="15"/>
        <v>47.724000000000004</v>
      </c>
      <c r="M95" s="68">
        <f t="shared" si="21"/>
        <v>44.803856163297112</v>
      </c>
      <c r="N95" s="68">
        <f t="shared" si="21"/>
        <v>0</v>
      </c>
      <c r="O95" s="68">
        <f t="shared" si="21"/>
        <v>71.548362722293092</v>
      </c>
      <c r="P95" s="68">
        <f t="shared" si="21"/>
        <v>0</v>
      </c>
      <c r="Q95" s="68">
        <f t="shared" si="21"/>
        <v>0</v>
      </c>
      <c r="R95" s="68">
        <f t="shared" si="16"/>
        <v>71.548362722293092</v>
      </c>
      <c r="S95" s="68">
        <f t="shared" si="17"/>
        <v>0</v>
      </c>
      <c r="T95" s="68">
        <f t="shared" si="18"/>
        <v>0</v>
      </c>
    </row>
    <row r="96" spans="1:20" x14ac:dyDescent="0.35">
      <c r="A96" s="63">
        <v>45720.791666666446</v>
      </c>
      <c r="B96" s="70">
        <v>622.9</v>
      </c>
      <c r="C96" s="71">
        <v>26006.075000000001</v>
      </c>
      <c r="D96" s="66">
        <v>178.65299999999999</v>
      </c>
      <c r="E96" s="66">
        <v>7458.7629999999999</v>
      </c>
      <c r="F96" s="19">
        <f t="shared" si="20"/>
        <v>444.24699999999996</v>
      </c>
      <c r="G96" s="19">
        <f t="shared" si="20"/>
        <v>18547.312000000002</v>
      </c>
      <c r="H96" s="67">
        <v>0</v>
      </c>
      <c r="I96" s="34">
        <f t="shared" si="13"/>
        <v>444.24699999999996</v>
      </c>
      <c r="J96" s="68">
        <f t="shared" si="14"/>
        <v>41.749999437250004</v>
      </c>
      <c r="K96" s="72">
        <v>3.81</v>
      </c>
      <c r="L96" s="68">
        <f t="shared" si="15"/>
        <v>47.724000000000004</v>
      </c>
      <c r="M96" s="68">
        <f t="shared" si="21"/>
        <v>44.803856163297112</v>
      </c>
      <c r="N96" s="68">
        <f t="shared" si="21"/>
        <v>0</v>
      </c>
      <c r="O96" s="68">
        <f t="shared" si="21"/>
        <v>71.548362722293092</v>
      </c>
      <c r="P96" s="68">
        <f t="shared" si="21"/>
        <v>0</v>
      </c>
      <c r="Q96" s="68">
        <f t="shared" si="21"/>
        <v>0</v>
      </c>
      <c r="R96" s="68">
        <f t="shared" si="16"/>
        <v>71.548362722293092</v>
      </c>
      <c r="S96" s="68">
        <f t="shared" si="17"/>
        <v>0</v>
      </c>
      <c r="T96" s="68">
        <f t="shared" si="18"/>
        <v>0</v>
      </c>
    </row>
    <row r="97" spans="1:20" x14ac:dyDescent="0.35">
      <c r="A97" s="63">
        <v>45720.83333333311</v>
      </c>
      <c r="B97" s="70">
        <v>628.1</v>
      </c>
      <c r="C97" s="71">
        <v>24979.537</v>
      </c>
      <c r="D97" s="66">
        <v>271.06200000000001</v>
      </c>
      <c r="E97" s="66">
        <v>10780.136</v>
      </c>
      <c r="F97" s="19">
        <f t="shared" si="20"/>
        <v>357.03800000000001</v>
      </c>
      <c r="G97" s="19">
        <f t="shared" si="20"/>
        <v>14199.401</v>
      </c>
      <c r="H97" s="67">
        <v>0</v>
      </c>
      <c r="I97" s="34">
        <f t="shared" si="13"/>
        <v>357.03800000000001</v>
      </c>
      <c r="J97" s="68">
        <f t="shared" si="14"/>
        <v>39.769999271786197</v>
      </c>
      <c r="K97" s="72">
        <v>3.81</v>
      </c>
      <c r="L97" s="68">
        <f t="shared" si="15"/>
        <v>47.724000000000004</v>
      </c>
      <c r="M97" s="68">
        <f t="shared" si="21"/>
        <v>44.803856163297112</v>
      </c>
      <c r="N97" s="68">
        <f t="shared" si="21"/>
        <v>0</v>
      </c>
      <c r="O97" s="68">
        <f t="shared" si="21"/>
        <v>71.548362722293092</v>
      </c>
      <c r="P97" s="68">
        <f t="shared" si="21"/>
        <v>0</v>
      </c>
      <c r="Q97" s="68">
        <f t="shared" si="21"/>
        <v>0</v>
      </c>
      <c r="R97" s="68">
        <f t="shared" si="16"/>
        <v>71.548362722293092</v>
      </c>
      <c r="S97" s="68">
        <f t="shared" si="17"/>
        <v>0</v>
      </c>
      <c r="T97" s="68">
        <f t="shared" si="18"/>
        <v>0</v>
      </c>
    </row>
    <row r="98" spans="1:20" x14ac:dyDescent="0.35">
      <c r="A98" s="63">
        <v>45720.874999999774</v>
      </c>
      <c r="B98" s="70">
        <v>629.20000000000005</v>
      </c>
      <c r="C98" s="71">
        <v>24085.776000000002</v>
      </c>
      <c r="D98" s="66">
        <v>279.44600000000003</v>
      </c>
      <c r="E98" s="66">
        <v>10697.192999999999</v>
      </c>
      <c r="F98" s="19">
        <f t="shared" si="20"/>
        <v>349.75400000000002</v>
      </c>
      <c r="G98" s="19">
        <f t="shared" si="20"/>
        <v>13388.583000000002</v>
      </c>
      <c r="H98" s="67">
        <v>0</v>
      </c>
      <c r="I98" s="34">
        <f t="shared" si="13"/>
        <v>349.75400000000002</v>
      </c>
      <c r="J98" s="68">
        <f t="shared" si="14"/>
        <v>38.279999656901715</v>
      </c>
      <c r="K98" s="72">
        <v>3.81</v>
      </c>
      <c r="L98" s="68">
        <f t="shared" si="15"/>
        <v>47.724000000000004</v>
      </c>
      <c r="M98" s="68">
        <f t="shared" si="21"/>
        <v>44.803856163297112</v>
      </c>
      <c r="N98" s="68">
        <f t="shared" si="21"/>
        <v>0</v>
      </c>
      <c r="O98" s="68">
        <f t="shared" si="21"/>
        <v>71.548362722293092</v>
      </c>
      <c r="P98" s="68">
        <f t="shared" si="21"/>
        <v>0</v>
      </c>
      <c r="Q98" s="68">
        <f t="shared" si="21"/>
        <v>0</v>
      </c>
      <c r="R98" s="68">
        <f t="shared" si="16"/>
        <v>71.548362722293092</v>
      </c>
      <c r="S98" s="68">
        <f t="shared" si="17"/>
        <v>0</v>
      </c>
      <c r="T98" s="68">
        <f t="shared" si="18"/>
        <v>0</v>
      </c>
    </row>
    <row r="99" spans="1:20" x14ac:dyDescent="0.35">
      <c r="A99" s="63">
        <v>45720.916666666439</v>
      </c>
      <c r="B99" s="70">
        <v>655.1</v>
      </c>
      <c r="C99" s="71">
        <v>22496.133999999998</v>
      </c>
      <c r="D99" s="66">
        <v>177.613</v>
      </c>
      <c r="E99" s="66">
        <v>6099.241</v>
      </c>
      <c r="F99" s="19">
        <f t="shared" si="20"/>
        <v>477.48700000000002</v>
      </c>
      <c r="G99" s="19">
        <f t="shared" si="20"/>
        <v>16396.892999999996</v>
      </c>
      <c r="H99" s="67">
        <v>0</v>
      </c>
      <c r="I99" s="34">
        <f t="shared" si="13"/>
        <v>477.48700000000002</v>
      </c>
      <c r="J99" s="68">
        <f t="shared" si="14"/>
        <v>34.339977842328679</v>
      </c>
      <c r="K99" s="72">
        <v>3.81</v>
      </c>
      <c r="L99" s="68">
        <f t="shared" si="15"/>
        <v>47.724000000000004</v>
      </c>
      <c r="M99" s="68">
        <f t="shared" si="21"/>
        <v>44.803856163297112</v>
      </c>
      <c r="N99" s="68">
        <f t="shared" si="21"/>
        <v>0</v>
      </c>
      <c r="O99" s="68">
        <f t="shared" si="21"/>
        <v>71.548362722293092</v>
      </c>
      <c r="P99" s="68">
        <f t="shared" si="21"/>
        <v>0</v>
      </c>
      <c r="Q99" s="68">
        <f t="shared" si="21"/>
        <v>0</v>
      </c>
      <c r="R99" s="68">
        <f t="shared" si="16"/>
        <v>71.548362722293092</v>
      </c>
      <c r="S99" s="68">
        <f t="shared" si="17"/>
        <v>0</v>
      </c>
      <c r="T99" s="68">
        <f t="shared" si="18"/>
        <v>0</v>
      </c>
    </row>
    <row r="100" spans="1:20" x14ac:dyDescent="0.35">
      <c r="A100" s="63">
        <v>45720.958333333103</v>
      </c>
      <c r="B100" s="70">
        <v>624</v>
      </c>
      <c r="C100" s="71">
        <v>18595.2</v>
      </c>
      <c r="D100" s="66">
        <v>140.13300000000001</v>
      </c>
      <c r="E100" s="66">
        <v>4175.9629999999997</v>
      </c>
      <c r="F100" s="19">
        <f t="shared" si="20"/>
        <v>483.86699999999996</v>
      </c>
      <c r="G100" s="19">
        <f t="shared" si="20"/>
        <v>14419.237000000001</v>
      </c>
      <c r="H100" s="67">
        <v>0</v>
      </c>
      <c r="I100" s="34">
        <f t="shared" si="13"/>
        <v>483.86699999999996</v>
      </c>
      <c r="J100" s="68">
        <f t="shared" si="14"/>
        <v>29.80000082667345</v>
      </c>
      <c r="K100" s="72">
        <v>3.81</v>
      </c>
      <c r="L100" s="68">
        <f t="shared" si="15"/>
        <v>47.724000000000004</v>
      </c>
      <c r="M100" s="68">
        <f t="shared" si="21"/>
        <v>44.803856163297112</v>
      </c>
      <c r="N100" s="68">
        <f t="shared" si="21"/>
        <v>0</v>
      </c>
      <c r="O100" s="68">
        <f t="shared" si="21"/>
        <v>71.548362722293092</v>
      </c>
      <c r="P100" s="68">
        <f t="shared" si="21"/>
        <v>0</v>
      </c>
      <c r="Q100" s="68">
        <f t="shared" si="21"/>
        <v>0</v>
      </c>
      <c r="R100" s="68">
        <f t="shared" si="16"/>
        <v>71.548362722293092</v>
      </c>
      <c r="S100" s="68">
        <f t="shared" si="17"/>
        <v>0</v>
      </c>
      <c r="T100" s="68">
        <f t="shared" si="18"/>
        <v>0</v>
      </c>
    </row>
    <row r="101" spans="1:20" x14ac:dyDescent="0.35">
      <c r="A101" s="63">
        <v>45720.999999999767</v>
      </c>
      <c r="B101" s="70">
        <v>614.70000000000005</v>
      </c>
      <c r="C101" s="71">
        <v>16812.044999999998</v>
      </c>
      <c r="D101" s="66">
        <v>156.71600000000001</v>
      </c>
      <c r="E101" s="66">
        <v>4286.183</v>
      </c>
      <c r="F101" s="19">
        <f t="shared" si="20"/>
        <v>457.98400000000004</v>
      </c>
      <c r="G101" s="19">
        <f t="shared" si="20"/>
        <v>12525.861999999997</v>
      </c>
      <c r="H101" s="67">
        <v>0</v>
      </c>
      <c r="I101" s="34">
        <f t="shared" si="13"/>
        <v>457.98400000000004</v>
      </c>
      <c r="J101" s="68">
        <f t="shared" si="14"/>
        <v>27.349999126607035</v>
      </c>
      <c r="K101" s="72">
        <v>3.81</v>
      </c>
      <c r="L101" s="68">
        <f t="shared" si="15"/>
        <v>47.724000000000004</v>
      </c>
      <c r="M101" s="68">
        <f t="shared" si="21"/>
        <v>44.803856163297112</v>
      </c>
      <c r="N101" s="68">
        <f t="shared" si="21"/>
        <v>0</v>
      </c>
      <c r="O101" s="68">
        <f t="shared" si="21"/>
        <v>71.548362722293092</v>
      </c>
      <c r="P101" s="68">
        <f t="shared" si="21"/>
        <v>0</v>
      </c>
      <c r="Q101" s="68">
        <f t="shared" si="21"/>
        <v>0</v>
      </c>
      <c r="R101" s="68">
        <f t="shared" si="16"/>
        <v>71.548362722293092</v>
      </c>
      <c r="S101" s="68">
        <f t="shared" si="17"/>
        <v>0</v>
      </c>
      <c r="T101" s="68">
        <f t="shared" si="18"/>
        <v>0</v>
      </c>
    </row>
    <row r="102" spans="1:20" x14ac:dyDescent="0.35">
      <c r="A102" s="63">
        <v>45721.041666666431</v>
      </c>
      <c r="B102" s="64">
        <v>489.6</v>
      </c>
      <c r="C102" s="65">
        <v>13762.656000000001</v>
      </c>
      <c r="D102" s="66">
        <v>54.301000000000002</v>
      </c>
      <c r="E102" s="66">
        <v>1526.4010000000001</v>
      </c>
      <c r="F102" s="19">
        <f t="shared" si="20"/>
        <v>435.29900000000004</v>
      </c>
      <c r="G102" s="19">
        <f t="shared" si="20"/>
        <v>12236.255000000001</v>
      </c>
      <c r="H102" s="67">
        <v>0</v>
      </c>
      <c r="I102" s="34">
        <f t="shared" si="13"/>
        <v>435.29900000000004</v>
      </c>
      <c r="J102" s="68">
        <f t="shared" si="14"/>
        <v>28.110000252699869</v>
      </c>
      <c r="K102" s="72">
        <v>4.3</v>
      </c>
      <c r="L102" s="68">
        <f t="shared" si="15"/>
        <v>52.82</v>
      </c>
      <c r="M102" s="68">
        <f t="shared" si="21"/>
        <v>44.803856163297112</v>
      </c>
      <c r="N102" s="68">
        <f t="shared" si="21"/>
        <v>0</v>
      </c>
      <c r="O102" s="68">
        <f t="shared" si="21"/>
        <v>71.548362722293092</v>
      </c>
      <c r="P102" s="68">
        <f t="shared" si="21"/>
        <v>0</v>
      </c>
      <c r="Q102" s="68">
        <f t="shared" si="21"/>
        <v>0</v>
      </c>
      <c r="R102" s="68">
        <f t="shared" si="16"/>
        <v>71.548362722293092</v>
      </c>
      <c r="S102" s="68">
        <f t="shared" si="17"/>
        <v>0</v>
      </c>
      <c r="T102" s="68">
        <f t="shared" si="18"/>
        <v>0</v>
      </c>
    </row>
    <row r="103" spans="1:20" x14ac:dyDescent="0.35">
      <c r="A103" s="63">
        <v>45721.083333333096</v>
      </c>
      <c r="B103" s="70">
        <v>470.5</v>
      </c>
      <c r="C103" s="71">
        <v>13122.245000000001</v>
      </c>
      <c r="D103" s="66">
        <v>48.027999999999999</v>
      </c>
      <c r="E103" s="66">
        <v>1339.501</v>
      </c>
      <c r="F103" s="19">
        <f t="shared" si="20"/>
        <v>422.47199999999998</v>
      </c>
      <c r="G103" s="19">
        <f t="shared" si="20"/>
        <v>11782.744000000001</v>
      </c>
      <c r="H103" s="67">
        <v>0</v>
      </c>
      <c r="I103" s="34">
        <f t="shared" si="13"/>
        <v>422.47199999999998</v>
      </c>
      <c r="J103" s="68">
        <f t="shared" si="14"/>
        <v>27.88999981063834</v>
      </c>
      <c r="K103" s="72">
        <v>4.3</v>
      </c>
      <c r="L103" s="68">
        <f t="shared" si="15"/>
        <v>52.82</v>
      </c>
      <c r="M103" s="68">
        <f t="shared" si="21"/>
        <v>44.803856163297112</v>
      </c>
      <c r="N103" s="68">
        <f t="shared" si="21"/>
        <v>0</v>
      </c>
      <c r="O103" s="68">
        <f t="shared" si="21"/>
        <v>71.548362722293092</v>
      </c>
      <c r="P103" s="68">
        <f t="shared" si="21"/>
        <v>0</v>
      </c>
      <c r="Q103" s="68">
        <f t="shared" si="21"/>
        <v>0</v>
      </c>
      <c r="R103" s="68">
        <f t="shared" si="16"/>
        <v>71.548362722293092</v>
      </c>
      <c r="S103" s="68">
        <f t="shared" si="17"/>
        <v>0</v>
      </c>
      <c r="T103" s="68">
        <f t="shared" si="18"/>
        <v>0</v>
      </c>
    </row>
    <row r="104" spans="1:20" x14ac:dyDescent="0.35">
      <c r="A104" s="63">
        <v>45721.12499999976</v>
      </c>
      <c r="B104" s="70">
        <v>458.1</v>
      </c>
      <c r="C104" s="71">
        <v>11186.802</v>
      </c>
      <c r="D104" s="66">
        <v>46.317999999999998</v>
      </c>
      <c r="E104" s="66">
        <v>1131.086</v>
      </c>
      <c r="F104" s="19">
        <f t="shared" si="20"/>
        <v>411.78200000000004</v>
      </c>
      <c r="G104" s="19">
        <f t="shared" si="20"/>
        <v>10055.716</v>
      </c>
      <c r="H104" s="67">
        <v>0</v>
      </c>
      <c r="I104" s="34">
        <f t="shared" si="13"/>
        <v>411.78200000000004</v>
      </c>
      <c r="J104" s="68">
        <f t="shared" si="14"/>
        <v>24.419998931473447</v>
      </c>
      <c r="K104" s="72">
        <v>4.3</v>
      </c>
      <c r="L104" s="68">
        <f t="shared" si="15"/>
        <v>52.82</v>
      </c>
      <c r="M104" s="68">
        <f t="shared" ref="M104:Q119" si="22">M103</f>
        <v>44.803856163297112</v>
      </c>
      <c r="N104" s="68">
        <f t="shared" si="22"/>
        <v>0</v>
      </c>
      <c r="O104" s="68">
        <f t="shared" si="22"/>
        <v>71.548362722293092</v>
      </c>
      <c r="P104" s="68">
        <f t="shared" si="22"/>
        <v>0</v>
      </c>
      <c r="Q104" s="68">
        <f t="shared" si="22"/>
        <v>0</v>
      </c>
      <c r="R104" s="68">
        <f t="shared" si="16"/>
        <v>71.548362722293092</v>
      </c>
      <c r="S104" s="68">
        <f t="shared" si="17"/>
        <v>0</v>
      </c>
      <c r="T104" s="68">
        <f t="shared" si="18"/>
        <v>0</v>
      </c>
    </row>
    <row r="105" spans="1:20" x14ac:dyDescent="0.35">
      <c r="A105" s="63">
        <v>45721.166666666424</v>
      </c>
      <c r="B105" s="70">
        <v>451.7</v>
      </c>
      <c r="C105" s="71">
        <v>10953.725</v>
      </c>
      <c r="D105" s="66">
        <v>34.488</v>
      </c>
      <c r="E105" s="66">
        <v>836.33399999999995</v>
      </c>
      <c r="F105" s="19">
        <f t="shared" si="20"/>
        <v>417.21199999999999</v>
      </c>
      <c r="G105" s="19">
        <f t="shared" si="20"/>
        <v>10117.391</v>
      </c>
      <c r="H105" s="67">
        <v>0</v>
      </c>
      <c r="I105" s="34">
        <f t="shared" si="13"/>
        <v>417.21199999999999</v>
      </c>
      <c r="J105" s="68">
        <f t="shared" si="14"/>
        <v>24.25</v>
      </c>
      <c r="K105" s="72">
        <v>4.3</v>
      </c>
      <c r="L105" s="68">
        <f t="shared" si="15"/>
        <v>52.82</v>
      </c>
      <c r="M105" s="68">
        <f t="shared" si="22"/>
        <v>44.803856163297112</v>
      </c>
      <c r="N105" s="68">
        <f t="shared" si="22"/>
        <v>0</v>
      </c>
      <c r="O105" s="68">
        <f t="shared" si="22"/>
        <v>71.548362722293092</v>
      </c>
      <c r="P105" s="68">
        <f t="shared" si="22"/>
        <v>0</v>
      </c>
      <c r="Q105" s="68">
        <f t="shared" si="22"/>
        <v>0</v>
      </c>
      <c r="R105" s="68">
        <f t="shared" si="16"/>
        <v>71.548362722293092</v>
      </c>
      <c r="S105" s="68">
        <f t="shared" si="17"/>
        <v>0</v>
      </c>
      <c r="T105" s="68">
        <f t="shared" si="18"/>
        <v>0</v>
      </c>
    </row>
    <row r="106" spans="1:20" x14ac:dyDescent="0.35">
      <c r="A106" s="63">
        <v>45721.208333333088</v>
      </c>
      <c r="B106" s="70">
        <v>456</v>
      </c>
      <c r="C106" s="71">
        <v>11814.96</v>
      </c>
      <c r="D106" s="66">
        <v>7.2050000000000001</v>
      </c>
      <c r="E106" s="66">
        <v>186.68199999999999</v>
      </c>
      <c r="F106" s="19">
        <f t="shared" si="20"/>
        <v>448.79500000000002</v>
      </c>
      <c r="G106" s="19">
        <f t="shared" si="20"/>
        <v>11628.277999999998</v>
      </c>
      <c r="H106" s="67">
        <v>0</v>
      </c>
      <c r="I106" s="34">
        <f t="shared" si="13"/>
        <v>448.79500000000002</v>
      </c>
      <c r="J106" s="68">
        <f t="shared" si="14"/>
        <v>25.909998997315029</v>
      </c>
      <c r="K106" s="72">
        <v>4.3</v>
      </c>
      <c r="L106" s="68">
        <f t="shared" si="15"/>
        <v>52.82</v>
      </c>
      <c r="M106" s="68">
        <f t="shared" si="22"/>
        <v>44.803856163297112</v>
      </c>
      <c r="N106" s="68">
        <f t="shared" si="22"/>
        <v>0</v>
      </c>
      <c r="O106" s="68">
        <f t="shared" si="22"/>
        <v>71.548362722293092</v>
      </c>
      <c r="P106" s="68">
        <f t="shared" si="22"/>
        <v>0</v>
      </c>
      <c r="Q106" s="68">
        <f t="shared" si="22"/>
        <v>0</v>
      </c>
      <c r="R106" s="68">
        <f t="shared" si="16"/>
        <v>71.548362722293092</v>
      </c>
      <c r="S106" s="68">
        <f t="shared" si="17"/>
        <v>0</v>
      </c>
      <c r="T106" s="68">
        <f t="shared" si="18"/>
        <v>0</v>
      </c>
    </row>
    <row r="107" spans="1:20" x14ac:dyDescent="0.35">
      <c r="A107" s="63">
        <v>45721.249999999753</v>
      </c>
      <c r="B107" s="70">
        <v>487.8</v>
      </c>
      <c r="C107" s="71">
        <v>14780.34</v>
      </c>
      <c r="D107" s="66">
        <v>12.577999999999999</v>
      </c>
      <c r="E107" s="66">
        <v>381.113</v>
      </c>
      <c r="F107" s="19">
        <f t="shared" si="20"/>
        <v>475.22200000000004</v>
      </c>
      <c r="G107" s="19">
        <f t="shared" si="20"/>
        <v>14399.227000000001</v>
      </c>
      <c r="H107" s="67">
        <v>0</v>
      </c>
      <c r="I107" s="34">
        <f t="shared" si="13"/>
        <v>475.22200000000004</v>
      </c>
      <c r="J107" s="68">
        <f t="shared" si="14"/>
        <v>30.300000841711874</v>
      </c>
      <c r="K107" s="72">
        <v>4.3</v>
      </c>
      <c r="L107" s="68">
        <f t="shared" si="15"/>
        <v>52.82</v>
      </c>
      <c r="M107" s="68">
        <f t="shared" si="22"/>
        <v>44.803856163297112</v>
      </c>
      <c r="N107" s="68">
        <f t="shared" si="22"/>
        <v>0</v>
      </c>
      <c r="O107" s="68">
        <f t="shared" si="22"/>
        <v>71.548362722293092</v>
      </c>
      <c r="P107" s="68">
        <f t="shared" si="22"/>
        <v>0</v>
      </c>
      <c r="Q107" s="68">
        <f t="shared" si="22"/>
        <v>0</v>
      </c>
      <c r="R107" s="68">
        <f t="shared" si="16"/>
        <v>71.548362722293092</v>
      </c>
      <c r="S107" s="68">
        <f t="shared" si="17"/>
        <v>0</v>
      </c>
      <c r="T107" s="68">
        <f t="shared" si="18"/>
        <v>0</v>
      </c>
    </row>
    <row r="108" spans="1:20" x14ac:dyDescent="0.35">
      <c r="A108" s="63">
        <v>45721.291666666417</v>
      </c>
      <c r="B108" s="70">
        <v>488.55</v>
      </c>
      <c r="C108" s="71">
        <v>18297.6584525</v>
      </c>
      <c r="D108" s="66">
        <v>0</v>
      </c>
      <c r="E108" s="66">
        <v>0</v>
      </c>
      <c r="F108" s="19">
        <f t="shared" si="20"/>
        <v>488.55</v>
      </c>
      <c r="G108" s="19">
        <f t="shared" si="20"/>
        <v>18297.6584525</v>
      </c>
      <c r="H108" s="67">
        <v>0</v>
      </c>
      <c r="I108" s="34">
        <f t="shared" si="13"/>
        <v>488.55</v>
      </c>
      <c r="J108" s="68">
        <f t="shared" si="14"/>
        <v>37.452990384812196</v>
      </c>
      <c r="K108" s="72">
        <v>4.3</v>
      </c>
      <c r="L108" s="68">
        <f t="shared" si="15"/>
        <v>52.82</v>
      </c>
      <c r="M108" s="68">
        <f t="shared" si="22"/>
        <v>44.803856163297112</v>
      </c>
      <c r="N108" s="68">
        <f t="shared" si="22"/>
        <v>0</v>
      </c>
      <c r="O108" s="68">
        <f t="shared" si="22"/>
        <v>71.548362722293092</v>
      </c>
      <c r="P108" s="68">
        <f t="shared" si="22"/>
        <v>0</v>
      </c>
      <c r="Q108" s="68">
        <f t="shared" si="22"/>
        <v>0</v>
      </c>
      <c r="R108" s="68">
        <f t="shared" si="16"/>
        <v>71.548362722293092</v>
      </c>
      <c r="S108" s="68">
        <f t="shared" si="17"/>
        <v>0</v>
      </c>
      <c r="T108" s="68">
        <f t="shared" si="18"/>
        <v>0</v>
      </c>
    </row>
    <row r="109" spans="1:20" x14ac:dyDescent="0.35">
      <c r="A109" s="63">
        <v>45721.333333333081</v>
      </c>
      <c r="B109" s="70">
        <v>421.18900000000002</v>
      </c>
      <c r="C109" s="71">
        <v>18136.157286789999</v>
      </c>
      <c r="D109" s="66">
        <v>0</v>
      </c>
      <c r="E109" s="66">
        <v>0</v>
      </c>
      <c r="F109" s="19">
        <f t="shared" si="20"/>
        <v>421.18900000000002</v>
      </c>
      <c r="G109" s="19">
        <f t="shared" si="20"/>
        <v>18136.157286789999</v>
      </c>
      <c r="H109" s="67">
        <v>0</v>
      </c>
      <c r="I109" s="34">
        <f t="shared" si="13"/>
        <v>421.18900000000002</v>
      </c>
      <c r="J109" s="68">
        <f t="shared" si="14"/>
        <v>43.059427683985099</v>
      </c>
      <c r="K109" s="72">
        <v>4.3</v>
      </c>
      <c r="L109" s="68">
        <f t="shared" si="15"/>
        <v>52.82</v>
      </c>
      <c r="M109" s="68">
        <f t="shared" si="22"/>
        <v>44.803856163297112</v>
      </c>
      <c r="N109" s="68">
        <f t="shared" si="22"/>
        <v>0</v>
      </c>
      <c r="O109" s="68">
        <f t="shared" si="22"/>
        <v>71.548362722293092</v>
      </c>
      <c r="P109" s="68">
        <f t="shared" si="22"/>
        <v>0</v>
      </c>
      <c r="Q109" s="68">
        <f t="shared" si="22"/>
        <v>0</v>
      </c>
      <c r="R109" s="68">
        <f t="shared" si="16"/>
        <v>71.548362722293092</v>
      </c>
      <c r="S109" s="68">
        <f t="shared" si="17"/>
        <v>0</v>
      </c>
      <c r="T109" s="68">
        <f t="shared" si="18"/>
        <v>0</v>
      </c>
    </row>
    <row r="110" spans="1:20" x14ac:dyDescent="0.35">
      <c r="A110" s="63">
        <v>45721.374999999745</v>
      </c>
      <c r="B110" s="70">
        <v>405.13</v>
      </c>
      <c r="C110" s="71">
        <v>16858.131988199999</v>
      </c>
      <c r="D110" s="66">
        <v>0</v>
      </c>
      <c r="E110" s="66">
        <v>0</v>
      </c>
      <c r="F110" s="19">
        <f t="shared" si="20"/>
        <v>405.13</v>
      </c>
      <c r="G110" s="19">
        <f t="shared" si="20"/>
        <v>16858.131988199999</v>
      </c>
      <c r="H110" s="67">
        <v>0</v>
      </c>
      <c r="I110" s="34">
        <f t="shared" si="13"/>
        <v>405.13</v>
      </c>
      <c r="J110" s="68">
        <f t="shared" si="14"/>
        <v>41.611660425542418</v>
      </c>
      <c r="K110" s="72">
        <v>4.3</v>
      </c>
      <c r="L110" s="68">
        <f t="shared" si="15"/>
        <v>52.82</v>
      </c>
      <c r="M110" s="68">
        <f t="shared" si="22"/>
        <v>44.803856163297112</v>
      </c>
      <c r="N110" s="68">
        <f t="shared" si="22"/>
        <v>0</v>
      </c>
      <c r="O110" s="68">
        <f t="shared" si="22"/>
        <v>71.548362722293092</v>
      </c>
      <c r="P110" s="68">
        <f t="shared" si="22"/>
        <v>0</v>
      </c>
      <c r="Q110" s="68">
        <f t="shared" si="22"/>
        <v>0</v>
      </c>
      <c r="R110" s="68">
        <f t="shared" si="16"/>
        <v>71.548362722293092</v>
      </c>
      <c r="S110" s="68">
        <f t="shared" si="17"/>
        <v>0</v>
      </c>
      <c r="T110" s="68">
        <f t="shared" si="18"/>
        <v>0</v>
      </c>
    </row>
    <row r="111" spans="1:20" x14ac:dyDescent="0.35">
      <c r="A111" s="63">
        <v>45721.41666666641</v>
      </c>
      <c r="B111" s="70">
        <v>463.07299999999998</v>
      </c>
      <c r="C111" s="71">
        <v>19055.143440209999</v>
      </c>
      <c r="D111" s="66">
        <v>0</v>
      </c>
      <c r="E111" s="66">
        <v>0</v>
      </c>
      <c r="F111" s="19">
        <f t="shared" si="20"/>
        <v>463.07299999999998</v>
      </c>
      <c r="G111" s="19">
        <f t="shared" si="20"/>
        <v>19055.143440209999</v>
      </c>
      <c r="H111" s="67">
        <v>0</v>
      </c>
      <c r="I111" s="34">
        <f t="shared" si="13"/>
        <v>463.07299999999998</v>
      </c>
      <c r="J111" s="68">
        <f t="shared" si="14"/>
        <v>41.149329458227967</v>
      </c>
      <c r="K111" s="72">
        <v>4.3</v>
      </c>
      <c r="L111" s="68">
        <f t="shared" si="15"/>
        <v>52.82</v>
      </c>
      <c r="M111" s="68">
        <f t="shared" si="22"/>
        <v>44.803856163297112</v>
      </c>
      <c r="N111" s="68">
        <f t="shared" si="22"/>
        <v>0</v>
      </c>
      <c r="O111" s="68">
        <f t="shared" si="22"/>
        <v>71.548362722293092</v>
      </c>
      <c r="P111" s="68">
        <f t="shared" si="22"/>
        <v>0</v>
      </c>
      <c r="Q111" s="68">
        <f t="shared" si="22"/>
        <v>0</v>
      </c>
      <c r="R111" s="68">
        <f t="shared" si="16"/>
        <v>71.548362722293092</v>
      </c>
      <c r="S111" s="68">
        <f t="shared" si="17"/>
        <v>0</v>
      </c>
      <c r="T111" s="68">
        <f t="shared" si="18"/>
        <v>0</v>
      </c>
    </row>
    <row r="112" spans="1:20" x14ac:dyDescent="0.35">
      <c r="A112" s="63">
        <v>45721.458333333074</v>
      </c>
      <c r="B112" s="70">
        <v>454.98599999999999</v>
      </c>
      <c r="C112" s="71">
        <v>18841.779566279998</v>
      </c>
      <c r="D112" s="66">
        <v>0</v>
      </c>
      <c r="E112" s="66">
        <v>0</v>
      </c>
      <c r="F112" s="19">
        <f t="shared" si="20"/>
        <v>454.98599999999999</v>
      </c>
      <c r="G112" s="19">
        <f t="shared" si="20"/>
        <v>18841.779566279998</v>
      </c>
      <c r="H112" s="67">
        <v>0</v>
      </c>
      <c r="I112" s="34">
        <f t="shared" si="13"/>
        <v>454.98599999999999</v>
      </c>
      <c r="J112" s="68">
        <f t="shared" si="14"/>
        <v>41.411778749851642</v>
      </c>
      <c r="K112" s="72">
        <v>4.3</v>
      </c>
      <c r="L112" s="68">
        <f t="shared" si="15"/>
        <v>52.82</v>
      </c>
      <c r="M112" s="68">
        <f t="shared" si="22"/>
        <v>44.803856163297112</v>
      </c>
      <c r="N112" s="68">
        <f t="shared" si="22"/>
        <v>0</v>
      </c>
      <c r="O112" s="68">
        <f t="shared" si="22"/>
        <v>71.548362722293092</v>
      </c>
      <c r="P112" s="68">
        <f t="shared" si="22"/>
        <v>0</v>
      </c>
      <c r="Q112" s="68">
        <f t="shared" si="22"/>
        <v>0</v>
      </c>
      <c r="R112" s="68">
        <f t="shared" si="16"/>
        <v>71.548362722293092</v>
      </c>
      <c r="S112" s="68">
        <f t="shared" si="17"/>
        <v>0</v>
      </c>
      <c r="T112" s="68">
        <f t="shared" si="18"/>
        <v>0</v>
      </c>
    </row>
    <row r="113" spans="1:20" x14ac:dyDescent="0.35">
      <c r="A113" s="63">
        <v>45721.499999999738</v>
      </c>
      <c r="B113" s="70">
        <v>455.41399999999999</v>
      </c>
      <c r="C113" s="71">
        <v>18297.036073759999</v>
      </c>
      <c r="D113" s="66">
        <v>0</v>
      </c>
      <c r="E113" s="66">
        <v>0</v>
      </c>
      <c r="F113" s="19">
        <f t="shared" si="20"/>
        <v>455.41399999999999</v>
      </c>
      <c r="G113" s="19">
        <f t="shared" si="20"/>
        <v>18297.036073759999</v>
      </c>
      <c r="H113" s="67">
        <v>0</v>
      </c>
      <c r="I113" s="34">
        <f t="shared" si="13"/>
        <v>455.41399999999999</v>
      </c>
      <c r="J113" s="68">
        <f t="shared" si="14"/>
        <v>40.176709705366981</v>
      </c>
      <c r="K113" s="72">
        <v>4.3</v>
      </c>
      <c r="L113" s="68">
        <f t="shared" si="15"/>
        <v>52.82</v>
      </c>
      <c r="M113" s="68">
        <f t="shared" si="22"/>
        <v>44.803856163297112</v>
      </c>
      <c r="N113" s="68">
        <f t="shared" si="22"/>
        <v>0</v>
      </c>
      <c r="O113" s="68">
        <f t="shared" si="22"/>
        <v>71.548362722293092</v>
      </c>
      <c r="P113" s="68">
        <f t="shared" si="22"/>
        <v>0</v>
      </c>
      <c r="Q113" s="68">
        <f t="shared" si="22"/>
        <v>0</v>
      </c>
      <c r="R113" s="68">
        <f t="shared" si="16"/>
        <v>71.548362722293092</v>
      </c>
      <c r="S113" s="68">
        <f t="shared" si="17"/>
        <v>0</v>
      </c>
      <c r="T113" s="68">
        <f t="shared" si="18"/>
        <v>0</v>
      </c>
    </row>
    <row r="114" spans="1:20" x14ac:dyDescent="0.35">
      <c r="A114" s="63">
        <v>45721.541666666402</v>
      </c>
      <c r="B114" s="70">
        <v>451.858</v>
      </c>
      <c r="C114" s="71">
        <v>26562.801828759999</v>
      </c>
      <c r="D114" s="66">
        <v>0</v>
      </c>
      <c r="E114" s="66">
        <v>0</v>
      </c>
      <c r="F114" s="19">
        <f t="shared" si="20"/>
        <v>451.858</v>
      </c>
      <c r="G114" s="19">
        <f t="shared" si="20"/>
        <v>26562.801828759999</v>
      </c>
      <c r="H114" s="67">
        <v>0</v>
      </c>
      <c r="I114" s="34">
        <f t="shared" si="13"/>
        <v>451.858</v>
      </c>
      <c r="J114" s="68">
        <f t="shared" si="14"/>
        <v>58.785728766028264</v>
      </c>
      <c r="K114" s="72">
        <v>4.3</v>
      </c>
      <c r="L114" s="68">
        <f t="shared" si="15"/>
        <v>52.82</v>
      </c>
      <c r="M114" s="68">
        <f t="shared" si="22"/>
        <v>44.803856163297112</v>
      </c>
      <c r="N114" s="68">
        <f t="shared" si="22"/>
        <v>0</v>
      </c>
      <c r="O114" s="68">
        <f t="shared" si="22"/>
        <v>71.548362722293092</v>
      </c>
      <c r="P114" s="68">
        <f t="shared" si="22"/>
        <v>0</v>
      </c>
      <c r="Q114" s="68">
        <f t="shared" si="22"/>
        <v>0</v>
      </c>
      <c r="R114" s="68">
        <f t="shared" si="16"/>
        <v>71.548362722293092</v>
      </c>
      <c r="S114" s="68">
        <f t="shared" si="17"/>
        <v>0</v>
      </c>
      <c r="T114" s="68">
        <f t="shared" si="18"/>
        <v>0</v>
      </c>
    </row>
    <row r="115" spans="1:20" x14ac:dyDescent="0.35">
      <c r="A115" s="63">
        <v>45721.583333333067</v>
      </c>
      <c r="B115" s="70">
        <v>418.32600000000002</v>
      </c>
      <c r="C115" s="71">
        <v>16434.766678560001</v>
      </c>
      <c r="D115" s="66">
        <v>0</v>
      </c>
      <c r="E115" s="66">
        <v>0</v>
      </c>
      <c r="F115" s="19">
        <f t="shared" si="20"/>
        <v>418.32600000000002</v>
      </c>
      <c r="G115" s="19">
        <f t="shared" si="20"/>
        <v>16434.766678560001</v>
      </c>
      <c r="H115" s="67">
        <v>0</v>
      </c>
      <c r="I115" s="34">
        <f t="shared" si="13"/>
        <v>418.32600000000002</v>
      </c>
      <c r="J115" s="68">
        <f t="shared" si="14"/>
        <v>39.286983545273301</v>
      </c>
      <c r="K115" s="72">
        <v>4.3</v>
      </c>
      <c r="L115" s="68">
        <f t="shared" si="15"/>
        <v>52.82</v>
      </c>
      <c r="M115" s="68">
        <f t="shared" si="22"/>
        <v>44.803856163297112</v>
      </c>
      <c r="N115" s="68">
        <f t="shared" si="22"/>
        <v>0</v>
      </c>
      <c r="O115" s="68">
        <f t="shared" si="22"/>
        <v>71.548362722293092</v>
      </c>
      <c r="P115" s="68">
        <f t="shared" si="22"/>
        <v>0</v>
      </c>
      <c r="Q115" s="68">
        <f t="shared" si="22"/>
        <v>0</v>
      </c>
      <c r="R115" s="68">
        <f t="shared" si="16"/>
        <v>71.548362722293092</v>
      </c>
      <c r="S115" s="68">
        <f t="shared" si="17"/>
        <v>0</v>
      </c>
      <c r="T115" s="68">
        <f t="shared" si="18"/>
        <v>0</v>
      </c>
    </row>
    <row r="116" spans="1:20" x14ac:dyDescent="0.35">
      <c r="A116" s="63">
        <v>45721.624999999731</v>
      </c>
      <c r="B116" s="70">
        <v>454.04599999999999</v>
      </c>
      <c r="C116" s="71">
        <v>16751.244145920002</v>
      </c>
      <c r="D116" s="66">
        <v>0</v>
      </c>
      <c r="E116" s="66">
        <v>0</v>
      </c>
      <c r="F116" s="19">
        <f t="shared" si="20"/>
        <v>454.04599999999999</v>
      </c>
      <c r="G116" s="19">
        <f t="shared" si="20"/>
        <v>16751.244145920002</v>
      </c>
      <c r="H116" s="67">
        <v>0</v>
      </c>
      <c r="I116" s="34">
        <f t="shared" si="13"/>
        <v>454.04599999999999</v>
      </c>
      <c r="J116" s="68">
        <f t="shared" si="14"/>
        <v>36.893275452090762</v>
      </c>
      <c r="K116" s="72">
        <v>4.3</v>
      </c>
      <c r="L116" s="68">
        <f t="shared" si="15"/>
        <v>52.82</v>
      </c>
      <c r="M116" s="68">
        <f t="shared" si="22"/>
        <v>44.803856163297112</v>
      </c>
      <c r="N116" s="68">
        <f t="shared" si="22"/>
        <v>0</v>
      </c>
      <c r="O116" s="68">
        <f t="shared" si="22"/>
        <v>71.548362722293092</v>
      </c>
      <c r="P116" s="68">
        <f t="shared" si="22"/>
        <v>0</v>
      </c>
      <c r="Q116" s="68">
        <f t="shared" si="22"/>
        <v>0</v>
      </c>
      <c r="R116" s="68">
        <f t="shared" si="16"/>
        <v>71.548362722293092</v>
      </c>
      <c r="S116" s="68">
        <f t="shared" si="17"/>
        <v>0</v>
      </c>
      <c r="T116" s="68">
        <f t="shared" si="18"/>
        <v>0</v>
      </c>
    </row>
    <row r="117" spans="1:20" x14ac:dyDescent="0.35">
      <c r="A117" s="63">
        <v>45721.666666666395</v>
      </c>
      <c r="B117" s="70">
        <v>490.35499999999996</v>
      </c>
      <c r="C117" s="71">
        <v>17760.095659049999</v>
      </c>
      <c r="D117" s="66">
        <v>0</v>
      </c>
      <c r="E117" s="66">
        <v>0</v>
      </c>
      <c r="F117" s="19">
        <f t="shared" si="20"/>
        <v>490.35499999999996</v>
      </c>
      <c r="G117" s="19">
        <f t="shared" si="20"/>
        <v>17760.095659049999</v>
      </c>
      <c r="H117" s="67">
        <v>0</v>
      </c>
      <c r="I117" s="34">
        <f t="shared" si="13"/>
        <v>490.35499999999996</v>
      </c>
      <c r="J117" s="68">
        <f t="shared" si="14"/>
        <v>36.218852992321892</v>
      </c>
      <c r="K117" s="72">
        <v>4.3</v>
      </c>
      <c r="L117" s="68">
        <f t="shared" si="15"/>
        <v>52.82</v>
      </c>
      <c r="M117" s="68">
        <f t="shared" si="22"/>
        <v>44.803856163297112</v>
      </c>
      <c r="N117" s="68">
        <f t="shared" si="22"/>
        <v>0</v>
      </c>
      <c r="O117" s="68">
        <f t="shared" si="22"/>
        <v>71.548362722293092</v>
      </c>
      <c r="P117" s="68">
        <f t="shared" si="22"/>
        <v>0</v>
      </c>
      <c r="Q117" s="68">
        <f t="shared" si="22"/>
        <v>0</v>
      </c>
      <c r="R117" s="68">
        <f t="shared" si="16"/>
        <v>71.548362722293092</v>
      </c>
      <c r="S117" s="68">
        <f t="shared" si="17"/>
        <v>0</v>
      </c>
      <c r="T117" s="68">
        <f t="shared" si="18"/>
        <v>0</v>
      </c>
    </row>
    <row r="118" spans="1:20" x14ac:dyDescent="0.35">
      <c r="A118" s="63">
        <v>45721.708333333059</v>
      </c>
      <c r="B118" s="70">
        <v>505.28899999999999</v>
      </c>
      <c r="C118" s="71">
        <v>18240.204532690001</v>
      </c>
      <c r="D118" s="66">
        <v>0</v>
      </c>
      <c r="E118" s="66">
        <v>0</v>
      </c>
      <c r="F118" s="19">
        <f t="shared" si="20"/>
        <v>505.28899999999999</v>
      </c>
      <c r="G118" s="19">
        <f t="shared" si="20"/>
        <v>18240.204532690001</v>
      </c>
      <c r="H118" s="67">
        <v>0</v>
      </c>
      <c r="I118" s="34">
        <f t="shared" si="13"/>
        <v>505.28899999999999</v>
      </c>
      <c r="J118" s="68">
        <f t="shared" si="14"/>
        <v>36.09855851342499</v>
      </c>
      <c r="K118" s="72">
        <v>4.3</v>
      </c>
      <c r="L118" s="68">
        <f t="shared" si="15"/>
        <v>52.82</v>
      </c>
      <c r="M118" s="68">
        <f t="shared" si="22"/>
        <v>44.803856163297112</v>
      </c>
      <c r="N118" s="68">
        <f t="shared" si="22"/>
        <v>0</v>
      </c>
      <c r="O118" s="68">
        <f t="shared" si="22"/>
        <v>71.548362722293092</v>
      </c>
      <c r="P118" s="68">
        <f t="shared" si="22"/>
        <v>0</v>
      </c>
      <c r="Q118" s="68">
        <f t="shared" si="22"/>
        <v>0</v>
      </c>
      <c r="R118" s="68">
        <f t="shared" si="16"/>
        <v>71.548362722293092</v>
      </c>
      <c r="S118" s="68">
        <f t="shared" si="17"/>
        <v>0</v>
      </c>
      <c r="T118" s="68">
        <f t="shared" si="18"/>
        <v>0</v>
      </c>
    </row>
    <row r="119" spans="1:20" x14ac:dyDescent="0.35">
      <c r="A119" s="63">
        <v>45721.749999999724</v>
      </c>
      <c r="B119" s="70">
        <v>517.05899999999997</v>
      </c>
      <c r="C119" s="71">
        <v>25253.129328800002</v>
      </c>
      <c r="D119" s="66">
        <v>0</v>
      </c>
      <c r="E119" s="66">
        <v>0</v>
      </c>
      <c r="F119" s="19">
        <f t="shared" si="20"/>
        <v>517.05899999999997</v>
      </c>
      <c r="G119" s="19">
        <f t="shared" si="20"/>
        <v>25253.129328800002</v>
      </c>
      <c r="H119" s="67">
        <v>0</v>
      </c>
      <c r="I119" s="34">
        <f t="shared" si="13"/>
        <v>517.05899999999997</v>
      </c>
      <c r="J119" s="68">
        <f t="shared" si="14"/>
        <v>48.839937664367127</v>
      </c>
      <c r="K119" s="72">
        <v>4.3</v>
      </c>
      <c r="L119" s="68">
        <f t="shared" si="15"/>
        <v>52.82</v>
      </c>
      <c r="M119" s="68">
        <f t="shared" si="22"/>
        <v>44.803856163297112</v>
      </c>
      <c r="N119" s="68">
        <f t="shared" si="22"/>
        <v>0</v>
      </c>
      <c r="O119" s="68">
        <f t="shared" si="22"/>
        <v>71.548362722293092</v>
      </c>
      <c r="P119" s="68">
        <f t="shared" si="22"/>
        <v>0</v>
      </c>
      <c r="Q119" s="68">
        <f t="shared" si="22"/>
        <v>0</v>
      </c>
      <c r="R119" s="68">
        <f t="shared" si="16"/>
        <v>71.548362722293092</v>
      </c>
      <c r="S119" s="68">
        <f t="shared" si="17"/>
        <v>0</v>
      </c>
      <c r="T119" s="68">
        <f t="shared" si="18"/>
        <v>0</v>
      </c>
    </row>
    <row r="120" spans="1:20" x14ac:dyDescent="0.35">
      <c r="A120" s="63">
        <v>45721.791666666388</v>
      </c>
      <c r="B120" s="70">
        <v>499.95699999999999</v>
      </c>
      <c r="C120" s="71">
        <v>27952.10692083</v>
      </c>
      <c r="D120" s="66">
        <v>0</v>
      </c>
      <c r="E120" s="66">
        <v>0</v>
      </c>
      <c r="F120" s="19">
        <f t="shared" si="20"/>
        <v>499.95699999999999</v>
      </c>
      <c r="G120" s="19">
        <f t="shared" si="20"/>
        <v>27952.10692083</v>
      </c>
      <c r="H120" s="67">
        <v>0</v>
      </c>
      <c r="I120" s="34">
        <f t="shared" si="13"/>
        <v>499.95699999999999</v>
      </c>
      <c r="J120" s="68">
        <f t="shared" si="14"/>
        <v>55.909022017553511</v>
      </c>
      <c r="K120" s="72">
        <v>4.3</v>
      </c>
      <c r="L120" s="68">
        <f t="shared" si="15"/>
        <v>52.82</v>
      </c>
      <c r="M120" s="68">
        <f t="shared" ref="M120:Q135" si="23">M119</f>
        <v>44.803856163297112</v>
      </c>
      <c r="N120" s="68">
        <f t="shared" si="23"/>
        <v>0</v>
      </c>
      <c r="O120" s="68">
        <f t="shared" si="23"/>
        <v>71.548362722293092</v>
      </c>
      <c r="P120" s="68">
        <f t="shared" si="23"/>
        <v>0</v>
      </c>
      <c r="Q120" s="68">
        <f t="shared" si="23"/>
        <v>0</v>
      </c>
      <c r="R120" s="68">
        <f t="shared" si="16"/>
        <v>71.548362722293092</v>
      </c>
      <c r="S120" s="68">
        <f t="shared" si="17"/>
        <v>0</v>
      </c>
      <c r="T120" s="68">
        <f t="shared" si="18"/>
        <v>0</v>
      </c>
    </row>
    <row r="121" spans="1:20" x14ac:dyDescent="0.35">
      <c r="A121" s="63">
        <v>45721.833333333052</v>
      </c>
      <c r="B121" s="70">
        <v>424.07799999999997</v>
      </c>
      <c r="C121" s="71">
        <v>23807.227442000003</v>
      </c>
      <c r="D121" s="66">
        <v>0</v>
      </c>
      <c r="E121" s="66">
        <v>0</v>
      </c>
      <c r="F121" s="19">
        <f t="shared" si="20"/>
        <v>424.07799999999997</v>
      </c>
      <c r="G121" s="19">
        <f t="shared" si="20"/>
        <v>23807.227442000003</v>
      </c>
      <c r="H121" s="67">
        <v>0</v>
      </c>
      <c r="I121" s="34">
        <f t="shared" si="13"/>
        <v>424.07799999999997</v>
      </c>
      <c r="J121" s="68">
        <f t="shared" si="14"/>
        <v>56.138793905838085</v>
      </c>
      <c r="K121" s="72">
        <v>4.3</v>
      </c>
      <c r="L121" s="68">
        <f t="shared" si="15"/>
        <v>52.82</v>
      </c>
      <c r="M121" s="68">
        <f t="shared" si="23"/>
        <v>44.803856163297112</v>
      </c>
      <c r="N121" s="68">
        <f t="shared" si="23"/>
        <v>0</v>
      </c>
      <c r="O121" s="68">
        <f t="shared" si="23"/>
        <v>71.548362722293092</v>
      </c>
      <c r="P121" s="68">
        <f t="shared" si="23"/>
        <v>0</v>
      </c>
      <c r="Q121" s="68">
        <f t="shared" si="23"/>
        <v>0</v>
      </c>
      <c r="R121" s="68">
        <f t="shared" si="16"/>
        <v>71.548362722293092</v>
      </c>
      <c r="S121" s="68">
        <f t="shared" si="17"/>
        <v>0</v>
      </c>
      <c r="T121" s="68">
        <f t="shared" si="18"/>
        <v>0</v>
      </c>
    </row>
    <row r="122" spans="1:20" x14ac:dyDescent="0.35">
      <c r="A122" s="63">
        <v>45721.874999999716</v>
      </c>
      <c r="B122" s="70">
        <v>424.78199999999998</v>
      </c>
      <c r="C122" s="71">
        <v>20495.482341539999</v>
      </c>
      <c r="D122" s="66">
        <v>0</v>
      </c>
      <c r="E122" s="66">
        <v>0</v>
      </c>
      <c r="F122" s="19">
        <f t="shared" si="20"/>
        <v>424.78199999999998</v>
      </c>
      <c r="G122" s="19">
        <f t="shared" si="20"/>
        <v>20495.482341539999</v>
      </c>
      <c r="H122" s="67">
        <v>0</v>
      </c>
      <c r="I122" s="34">
        <f t="shared" si="13"/>
        <v>424.78199999999998</v>
      </c>
      <c r="J122" s="68">
        <f t="shared" si="14"/>
        <v>48.249413443931239</v>
      </c>
      <c r="K122" s="72">
        <v>4.3</v>
      </c>
      <c r="L122" s="68">
        <f t="shared" si="15"/>
        <v>52.82</v>
      </c>
      <c r="M122" s="68">
        <f t="shared" si="23"/>
        <v>44.803856163297112</v>
      </c>
      <c r="N122" s="68">
        <f t="shared" si="23"/>
        <v>0</v>
      </c>
      <c r="O122" s="68">
        <f t="shared" si="23"/>
        <v>71.548362722293092</v>
      </c>
      <c r="P122" s="68">
        <f t="shared" si="23"/>
        <v>0</v>
      </c>
      <c r="Q122" s="68">
        <f t="shared" si="23"/>
        <v>0</v>
      </c>
      <c r="R122" s="68">
        <f t="shared" si="16"/>
        <v>71.548362722293092</v>
      </c>
      <c r="S122" s="68">
        <f t="shared" si="17"/>
        <v>0</v>
      </c>
      <c r="T122" s="68">
        <f t="shared" si="18"/>
        <v>0</v>
      </c>
    </row>
    <row r="123" spans="1:20" x14ac:dyDescent="0.35">
      <c r="A123" s="63">
        <v>45721.91666666638</v>
      </c>
      <c r="B123" s="70">
        <v>427.322</v>
      </c>
      <c r="C123" s="71">
        <v>17969.939774760001</v>
      </c>
      <c r="D123" s="66">
        <v>0</v>
      </c>
      <c r="E123" s="66">
        <v>0</v>
      </c>
      <c r="F123" s="19">
        <f t="shared" si="20"/>
        <v>427.322</v>
      </c>
      <c r="G123" s="19">
        <f t="shared" si="20"/>
        <v>17969.939774760001</v>
      </c>
      <c r="H123" s="67">
        <v>0</v>
      </c>
      <c r="I123" s="34">
        <f t="shared" si="13"/>
        <v>427.322</v>
      </c>
      <c r="J123" s="68">
        <f t="shared" si="14"/>
        <v>42.052456402338287</v>
      </c>
      <c r="K123" s="72">
        <v>4.3</v>
      </c>
      <c r="L123" s="68">
        <f t="shared" si="15"/>
        <v>52.82</v>
      </c>
      <c r="M123" s="68">
        <f t="shared" si="23"/>
        <v>44.803856163297112</v>
      </c>
      <c r="N123" s="68">
        <f t="shared" si="23"/>
        <v>0</v>
      </c>
      <c r="O123" s="68">
        <f t="shared" si="23"/>
        <v>71.548362722293092</v>
      </c>
      <c r="P123" s="68">
        <f t="shared" si="23"/>
        <v>0</v>
      </c>
      <c r="Q123" s="68">
        <f t="shared" si="23"/>
        <v>0</v>
      </c>
      <c r="R123" s="68">
        <f t="shared" si="16"/>
        <v>71.548362722293092</v>
      </c>
      <c r="S123" s="68">
        <f t="shared" si="17"/>
        <v>0</v>
      </c>
      <c r="T123" s="68">
        <f t="shared" si="18"/>
        <v>0</v>
      </c>
    </row>
    <row r="124" spans="1:20" x14ac:dyDescent="0.35">
      <c r="A124" s="63">
        <v>45721.958333333045</v>
      </c>
      <c r="B124" s="70">
        <v>473.1</v>
      </c>
      <c r="C124" s="71">
        <v>16776.126</v>
      </c>
      <c r="D124" s="66">
        <v>0</v>
      </c>
      <c r="E124" s="66">
        <v>0</v>
      </c>
      <c r="F124" s="19">
        <f t="shared" si="20"/>
        <v>473.1</v>
      </c>
      <c r="G124" s="19">
        <f t="shared" si="20"/>
        <v>16776.126</v>
      </c>
      <c r="H124" s="67">
        <v>0</v>
      </c>
      <c r="I124" s="34">
        <f t="shared" si="13"/>
        <v>473.1</v>
      </c>
      <c r="J124" s="68">
        <f t="shared" si="14"/>
        <v>35.46</v>
      </c>
      <c r="K124" s="72">
        <v>4.3</v>
      </c>
      <c r="L124" s="68">
        <f t="shared" si="15"/>
        <v>52.82</v>
      </c>
      <c r="M124" s="68">
        <f t="shared" si="23"/>
        <v>44.803856163297112</v>
      </c>
      <c r="N124" s="68">
        <f t="shared" si="23"/>
        <v>0</v>
      </c>
      <c r="O124" s="68">
        <f t="shared" si="23"/>
        <v>71.548362722293092</v>
      </c>
      <c r="P124" s="68">
        <f t="shared" si="23"/>
        <v>0</v>
      </c>
      <c r="Q124" s="68">
        <f t="shared" si="23"/>
        <v>0</v>
      </c>
      <c r="R124" s="68">
        <f t="shared" si="16"/>
        <v>71.548362722293092</v>
      </c>
      <c r="S124" s="68">
        <f t="shared" si="17"/>
        <v>0</v>
      </c>
      <c r="T124" s="68">
        <f t="shared" si="18"/>
        <v>0</v>
      </c>
    </row>
    <row r="125" spans="1:20" x14ac:dyDescent="0.35">
      <c r="A125" s="63">
        <v>45721.999999999709</v>
      </c>
      <c r="B125" s="70">
        <v>577.9</v>
      </c>
      <c r="C125" s="71">
        <v>18550.59</v>
      </c>
      <c r="D125" s="66">
        <v>0</v>
      </c>
      <c r="E125" s="66">
        <v>0</v>
      </c>
      <c r="F125" s="19">
        <f t="shared" si="20"/>
        <v>577.9</v>
      </c>
      <c r="G125" s="19">
        <f t="shared" si="20"/>
        <v>18550.59</v>
      </c>
      <c r="H125" s="67">
        <v>0</v>
      </c>
      <c r="I125" s="34">
        <f t="shared" si="13"/>
        <v>577.9</v>
      </c>
      <c r="J125" s="68">
        <f t="shared" si="14"/>
        <v>32.1</v>
      </c>
      <c r="K125" s="72">
        <v>4.3</v>
      </c>
      <c r="L125" s="68">
        <f t="shared" si="15"/>
        <v>52.82</v>
      </c>
      <c r="M125" s="68">
        <f t="shared" si="23"/>
        <v>44.803856163297112</v>
      </c>
      <c r="N125" s="68">
        <f t="shared" si="23"/>
        <v>0</v>
      </c>
      <c r="O125" s="68">
        <f t="shared" si="23"/>
        <v>71.548362722293092</v>
      </c>
      <c r="P125" s="68">
        <f t="shared" si="23"/>
        <v>0</v>
      </c>
      <c r="Q125" s="68">
        <f t="shared" si="23"/>
        <v>0</v>
      </c>
      <c r="R125" s="68">
        <f t="shared" si="16"/>
        <v>71.548362722293092</v>
      </c>
      <c r="S125" s="68">
        <f t="shared" si="17"/>
        <v>0</v>
      </c>
      <c r="T125" s="68">
        <f t="shared" si="18"/>
        <v>0</v>
      </c>
    </row>
    <row r="126" spans="1:20" x14ac:dyDescent="0.35">
      <c r="A126" s="63">
        <v>45722.041666666373</v>
      </c>
      <c r="B126" s="64">
        <v>492.512</v>
      </c>
      <c r="C126" s="65">
        <v>18216.797960840002</v>
      </c>
      <c r="D126" s="66">
        <v>0</v>
      </c>
      <c r="E126" s="66">
        <v>0</v>
      </c>
      <c r="F126" s="19">
        <f t="shared" si="20"/>
        <v>492.512</v>
      </c>
      <c r="G126" s="19">
        <f t="shared" si="20"/>
        <v>18216.797960840002</v>
      </c>
      <c r="H126" s="67">
        <v>0</v>
      </c>
      <c r="I126" s="34">
        <f t="shared" si="13"/>
        <v>492.512</v>
      </c>
      <c r="J126" s="68">
        <f t="shared" si="14"/>
        <v>36.987521036726015</v>
      </c>
      <c r="K126" s="72">
        <v>4.3600000000000003</v>
      </c>
      <c r="L126" s="68">
        <f t="shared" si="15"/>
        <v>53.444000000000003</v>
      </c>
      <c r="M126" s="68">
        <f t="shared" si="23"/>
        <v>44.803856163297112</v>
      </c>
      <c r="N126" s="68">
        <f t="shared" si="23"/>
        <v>0</v>
      </c>
      <c r="O126" s="68">
        <f t="shared" si="23"/>
        <v>71.548362722293092</v>
      </c>
      <c r="P126" s="68">
        <f t="shared" si="23"/>
        <v>0</v>
      </c>
      <c r="Q126" s="68">
        <f t="shared" si="23"/>
        <v>0</v>
      </c>
      <c r="R126" s="68">
        <f t="shared" si="16"/>
        <v>71.548362722293092</v>
      </c>
      <c r="S126" s="68">
        <f t="shared" si="17"/>
        <v>0</v>
      </c>
      <c r="T126" s="68">
        <f t="shared" si="18"/>
        <v>0</v>
      </c>
    </row>
    <row r="127" spans="1:20" x14ac:dyDescent="0.35">
      <c r="A127" s="63">
        <v>45722.083333333037</v>
      </c>
      <c r="B127" s="70">
        <v>529.5</v>
      </c>
      <c r="C127" s="71">
        <v>18532.5</v>
      </c>
      <c r="D127" s="66">
        <v>0</v>
      </c>
      <c r="E127" s="66">
        <v>0</v>
      </c>
      <c r="F127" s="19">
        <f t="shared" si="20"/>
        <v>529.5</v>
      </c>
      <c r="G127" s="19">
        <f t="shared" si="20"/>
        <v>18532.5</v>
      </c>
      <c r="H127" s="67">
        <v>0</v>
      </c>
      <c r="I127" s="34">
        <f t="shared" si="13"/>
        <v>529.5</v>
      </c>
      <c r="J127" s="68">
        <f t="shared" si="14"/>
        <v>35</v>
      </c>
      <c r="K127" s="72">
        <v>4.3600000000000003</v>
      </c>
      <c r="L127" s="68">
        <f t="shared" si="15"/>
        <v>53.444000000000003</v>
      </c>
      <c r="M127" s="68">
        <f t="shared" si="23"/>
        <v>44.803856163297112</v>
      </c>
      <c r="N127" s="68">
        <f t="shared" si="23"/>
        <v>0</v>
      </c>
      <c r="O127" s="68">
        <f t="shared" si="23"/>
        <v>71.548362722293092</v>
      </c>
      <c r="P127" s="68">
        <f t="shared" si="23"/>
        <v>0</v>
      </c>
      <c r="Q127" s="68">
        <f t="shared" si="23"/>
        <v>0</v>
      </c>
      <c r="R127" s="68">
        <f t="shared" si="16"/>
        <v>71.548362722293092</v>
      </c>
      <c r="S127" s="68">
        <f t="shared" si="17"/>
        <v>0</v>
      </c>
      <c r="T127" s="68">
        <f t="shared" si="18"/>
        <v>0</v>
      </c>
    </row>
    <row r="128" spans="1:20" x14ac:dyDescent="0.35">
      <c r="A128" s="63">
        <v>45722.124999999702</v>
      </c>
      <c r="B128" s="70">
        <v>541.79999999999995</v>
      </c>
      <c r="C128" s="71">
        <v>18708.353999999999</v>
      </c>
      <c r="D128" s="66">
        <v>0</v>
      </c>
      <c r="E128" s="66">
        <v>0</v>
      </c>
      <c r="F128" s="19">
        <f t="shared" si="20"/>
        <v>541.79999999999995</v>
      </c>
      <c r="G128" s="19">
        <f t="shared" si="20"/>
        <v>18708.353999999999</v>
      </c>
      <c r="H128" s="67">
        <v>0</v>
      </c>
      <c r="I128" s="34">
        <f t="shared" si="13"/>
        <v>541.79999999999995</v>
      </c>
      <c r="J128" s="68">
        <f t="shared" si="14"/>
        <v>34.53</v>
      </c>
      <c r="K128" s="72">
        <v>4.3600000000000003</v>
      </c>
      <c r="L128" s="68">
        <f t="shared" si="15"/>
        <v>53.444000000000003</v>
      </c>
      <c r="M128" s="68">
        <f t="shared" si="23"/>
        <v>44.803856163297112</v>
      </c>
      <c r="N128" s="68">
        <f t="shared" si="23"/>
        <v>0</v>
      </c>
      <c r="O128" s="68">
        <f t="shared" si="23"/>
        <v>71.548362722293092</v>
      </c>
      <c r="P128" s="68">
        <f t="shared" si="23"/>
        <v>0</v>
      </c>
      <c r="Q128" s="68">
        <f t="shared" si="23"/>
        <v>0</v>
      </c>
      <c r="R128" s="68">
        <f t="shared" si="16"/>
        <v>71.548362722293092</v>
      </c>
      <c r="S128" s="68">
        <f t="shared" si="17"/>
        <v>0</v>
      </c>
      <c r="T128" s="68">
        <f t="shared" si="18"/>
        <v>0</v>
      </c>
    </row>
    <row r="129" spans="1:20" x14ac:dyDescent="0.35">
      <c r="A129" s="63">
        <v>45722.166666666366</v>
      </c>
      <c r="B129" s="70">
        <v>592.29999999999995</v>
      </c>
      <c r="C129" s="71">
        <v>19942.741000000002</v>
      </c>
      <c r="D129" s="66">
        <v>0</v>
      </c>
      <c r="E129" s="66">
        <v>0</v>
      </c>
      <c r="F129" s="19">
        <f t="shared" si="20"/>
        <v>592.29999999999995</v>
      </c>
      <c r="G129" s="19">
        <f t="shared" si="20"/>
        <v>19942.741000000002</v>
      </c>
      <c r="H129" s="67">
        <v>0</v>
      </c>
      <c r="I129" s="34">
        <f t="shared" si="13"/>
        <v>592.29999999999995</v>
      </c>
      <c r="J129" s="68">
        <f t="shared" si="14"/>
        <v>33.670000000000009</v>
      </c>
      <c r="K129" s="72">
        <v>4.3600000000000003</v>
      </c>
      <c r="L129" s="68">
        <f t="shared" si="15"/>
        <v>53.444000000000003</v>
      </c>
      <c r="M129" s="68">
        <f t="shared" si="23"/>
        <v>44.803856163297112</v>
      </c>
      <c r="N129" s="68">
        <f t="shared" si="23"/>
        <v>0</v>
      </c>
      <c r="O129" s="68">
        <f t="shared" si="23"/>
        <v>71.548362722293092</v>
      </c>
      <c r="P129" s="68">
        <f t="shared" si="23"/>
        <v>0</v>
      </c>
      <c r="Q129" s="68">
        <f t="shared" si="23"/>
        <v>0</v>
      </c>
      <c r="R129" s="68">
        <f t="shared" si="16"/>
        <v>71.548362722293092</v>
      </c>
      <c r="S129" s="68">
        <f t="shared" si="17"/>
        <v>0</v>
      </c>
      <c r="T129" s="68">
        <f t="shared" si="18"/>
        <v>0</v>
      </c>
    </row>
    <row r="130" spans="1:20" x14ac:dyDescent="0.35">
      <c r="A130" s="63">
        <v>45722.20833333303</v>
      </c>
      <c r="B130" s="70">
        <v>481.8</v>
      </c>
      <c r="C130" s="71">
        <v>17547.155999999999</v>
      </c>
      <c r="D130" s="66">
        <v>0</v>
      </c>
      <c r="E130" s="66">
        <v>0</v>
      </c>
      <c r="F130" s="19">
        <f t="shared" si="20"/>
        <v>481.8</v>
      </c>
      <c r="G130" s="19">
        <f t="shared" si="20"/>
        <v>17547.155999999999</v>
      </c>
      <c r="H130" s="67">
        <v>0</v>
      </c>
      <c r="I130" s="34">
        <f t="shared" si="13"/>
        <v>481.8</v>
      </c>
      <c r="J130" s="68">
        <f t="shared" si="14"/>
        <v>36.419999999999995</v>
      </c>
      <c r="K130" s="72">
        <v>4.3600000000000003</v>
      </c>
      <c r="L130" s="68">
        <f t="shared" si="15"/>
        <v>53.444000000000003</v>
      </c>
      <c r="M130" s="68">
        <f t="shared" si="23"/>
        <v>44.803856163297112</v>
      </c>
      <c r="N130" s="68">
        <f t="shared" si="23"/>
        <v>0</v>
      </c>
      <c r="O130" s="68">
        <f t="shared" si="23"/>
        <v>71.548362722293092</v>
      </c>
      <c r="P130" s="68">
        <f t="shared" si="23"/>
        <v>0</v>
      </c>
      <c r="Q130" s="68">
        <f t="shared" si="23"/>
        <v>0</v>
      </c>
      <c r="R130" s="68">
        <f t="shared" si="16"/>
        <v>71.548362722293092</v>
      </c>
      <c r="S130" s="68">
        <f t="shared" si="17"/>
        <v>0</v>
      </c>
      <c r="T130" s="68">
        <f t="shared" si="18"/>
        <v>0</v>
      </c>
    </row>
    <row r="131" spans="1:20" x14ac:dyDescent="0.35">
      <c r="A131" s="63">
        <v>45722.249999999694</v>
      </c>
      <c r="B131" s="70">
        <v>527.87299999999993</v>
      </c>
      <c r="C131" s="71">
        <v>22401.180908440001</v>
      </c>
      <c r="D131" s="66">
        <v>0</v>
      </c>
      <c r="E131" s="66">
        <v>0</v>
      </c>
      <c r="F131" s="19">
        <f t="shared" si="20"/>
        <v>527.87299999999993</v>
      </c>
      <c r="G131" s="19">
        <f t="shared" si="20"/>
        <v>22401.180908440001</v>
      </c>
      <c r="H131" s="67">
        <v>0</v>
      </c>
      <c r="I131" s="34">
        <f t="shared" si="13"/>
        <v>527.87299999999993</v>
      </c>
      <c r="J131" s="68">
        <f t="shared" si="14"/>
        <v>42.436686302273472</v>
      </c>
      <c r="K131" s="72">
        <v>4.3600000000000003</v>
      </c>
      <c r="L131" s="68">
        <f t="shared" si="15"/>
        <v>53.444000000000003</v>
      </c>
      <c r="M131" s="68">
        <f t="shared" si="23"/>
        <v>44.803856163297112</v>
      </c>
      <c r="N131" s="68">
        <f t="shared" si="23"/>
        <v>0</v>
      </c>
      <c r="O131" s="68">
        <f t="shared" si="23"/>
        <v>71.548362722293092</v>
      </c>
      <c r="P131" s="68">
        <f t="shared" si="23"/>
        <v>0</v>
      </c>
      <c r="Q131" s="68">
        <f t="shared" si="23"/>
        <v>0</v>
      </c>
      <c r="R131" s="68">
        <f t="shared" si="16"/>
        <v>71.548362722293092</v>
      </c>
      <c r="S131" s="68">
        <f t="shared" si="17"/>
        <v>0</v>
      </c>
      <c r="T131" s="68">
        <f t="shared" si="18"/>
        <v>0</v>
      </c>
    </row>
    <row r="132" spans="1:20" x14ac:dyDescent="0.35">
      <c r="A132" s="63">
        <v>45722.291666666359</v>
      </c>
      <c r="B132" s="70">
        <v>555.74099999999999</v>
      </c>
      <c r="C132" s="71">
        <v>32343.358251860001</v>
      </c>
      <c r="D132" s="66">
        <v>0</v>
      </c>
      <c r="E132" s="66">
        <v>0</v>
      </c>
      <c r="F132" s="19">
        <f t="shared" si="20"/>
        <v>555.74099999999999</v>
      </c>
      <c r="G132" s="19">
        <f t="shared" si="20"/>
        <v>32343.358251860001</v>
      </c>
      <c r="H132" s="67">
        <v>0</v>
      </c>
      <c r="I132" s="34">
        <f t="shared" si="13"/>
        <v>555.74099999999999</v>
      </c>
      <c r="J132" s="68">
        <f t="shared" si="14"/>
        <v>58.198618154607999</v>
      </c>
      <c r="K132" s="72">
        <v>4.3600000000000003</v>
      </c>
      <c r="L132" s="68">
        <f t="shared" si="15"/>
        <v>53.444000000000003</v>
      </c>
      <c r="M132" s="68">
        <f t="shared" si="23"/>
        <v>44.803856163297112</v>
      </c>
      <c r="N132" s="68">
        <f t="shared" si="23"/>
        <v>0</v>
      </c>
      <c r="O132" s="68">
        <f t="shared" si="23"/>
        <v>71.548362722293092</v>
      </c>
      <c r="P132" s="68">
        <f t="shared" si="23"/>
        <v>0</v>
      </c>
      <c r="Q132" s="68">
        <f t="shared" si="23"/>
        <v>0</v>
      </c>
      <c r="R132" s="68">
        <f t="shared" si="16"/>
        <v>71.548362722293092</v>
      </c>
      <c r="S132" s="68">
        <f t="shared" si="17"/>
        <v>0</v>
      </c>
      <c r="T132" s="68">
        <f t="shared" si="18"/>
        <v>0</v>
      </c>
    </row>
    <row r="133" spans="1:20" x14ac:dyDescent="0.35">
      <c r="A133" s="63">
        <v>45722.333333333023</v>
      </c>
      <c r="B133" s="70">
        <v>544.85</v>
      </c>
      <c r="C133" s="71">
        <v>35719.961829499996</v>
      </c>
      <c r="D133" s="66">
        <v>0</v>
      </c>
      <c r="E133" s="66">
        <v>0</v>
      </c>
      <c r="F133" s="19">
        <f t="shared" si="20"/>
        <v>544.85</v>
      </c>
      <c r="G133" s="19">
        <f t="shared" si="20"/>
        <v>35719.961829499996</v>
      </c>
      <c r="H133" s="67">
        <v>0</v>
      </c>
      <c r="I133" s="34">
        <f t="shared" si="13"/>
        <v>544.85</v>
      </c>
      <c r="J133" s="68">
        <f t="shared" si="14"/>
        <v>65.559258198586761</v>
      </c>
      <c r="K133" s="72">
        <v>4.3600000000000003</v>
      </c>
      <c r="L133" s="68">
        <f t="shared" si="15"/>
        <v>53.444000000000003</v>
      </c>
      <c r="M133" s="68">
        <f t="shared" si="23"/>
        <v>44.803856163297112</v>
      </c>
      <c r="N133" s="68">
        <f t="shared" si="23"/>
        <v>0</v>
      </c>
      <c r="O133" s="68">
        <f t="shared" si="23"/>
        <v>71.548362722293092</v>
      </c>
      <c r="P133" s="68">
        <f t="shared" si="23"/>
        <v>0</v>
      </c>
      <c r="Q133" s="68">
        <f t="shared" si="23"/>
        <v>0</v>
      </c>
      <c r="R133" s="68">
        <f t="shared" si="16"/>
        <v>71.548362722293092</v>
      </c>
      <c r="S133" s="68">
        <f t="shared" si="17"/>
        <v>0</v>
      </c>
      <c r="T133" s="68">
        <f t="shared" si="18"/>
        <v>0</v>
      </c>
    </row>
    <row r="134" spans="1:20" x14ac:dyDescent="0.35">
      <c r="A134" s="63">
        <v>45722.374999999687</v>
      </c>
      <c r="B134" s="70">
        <v>582.84</v>
      </c>
      <c r="C134" s="71">
        <v>28780.041026999999</v>
      </c>
      <c r="D134" s="66">
        <v>0</v>
      </c>
      <c r="E134" s="66">
        <v>0</v>
      </c>
      <c r="F134" s="19">
        <f t="shared" si="20"/>
        <v>582.84</v>
      </c>
      <c r="G134" s="19">
        <f t="shared" si="20"/>
        <v>28780.041026999999</v>
      </c>
      <c r="H134" s="67">
        <v>0</v>
      </c>
      <c r="I134" s="34">
        <f t="shared" si="13"/>
        <v>582.84</v>
      </c>
      <c r="J134" s="68">
        <f t="shared" si="14"/>
        <v>49.378973692608604</v>
      </c>
      <c r="K134" s="72">
        <v>4.3600000000000003</v>
      </c>
      <c r="L134" s="68">
        <f t="shared" si="15"/>
        <v>53.444000000000003</v>
      </c>
      <c r="M134" s="68">
        <f t="shared" si="23"/>
        <v>44.803856163297112</v>
      </c>
      <c r="N134" s="68">
        <f t="shared" si="23"/>
        <v>0</v>
      </c>
      <c r="O134" s="68">
        <f t="shared" si="23"/>
        <v>71.548362722293092</v>
      </c>
      <c r="P134" s="68">
        <f t="shared" si="23"/>
        <v>0</v>
      </c>
      <c r="Q134" s="68">
        <f t="shared" si="23"/>
        <v>0</v>
      </c>
      <c r="R134" s="68">
        <f t="shared" si="16"/>
        <v>71.548362722293092</v>
      </c>
      <c r="S134" s="68">
        <f t="shared" si="17"/>
        <v>0</v>
      </c>
      <c r="T134" s="68">
        <f t="shared" si="18"/>
        <v>0</v>
      </c>
    </row>
    <row r="135" spans="1:20" x14ac:dyDescent="0.35">
      <c r="A135" s="63">
        <v>45722.416666666351</v>
      </c>
      <c r="B135" s="70">
        <v>622.88499999999999</v>
      </c>
      <c r="C135" s="71">
        <v>26951.706578199999</v>
      </c>
      <c r="D135" s="66">
        <v>0</v>
      </c>
      <c r="E135" s="66">
        <v>0</v>
      </c>
      <c r="F135" s="19">
        <f t="shared" si="20"/>
        <v>622.88499999999999</v>
      </c>
      <c r="G135" s="19">
        <f t="shared" si="20"/>
        <v>26951.706578199999</v>
      </c>
      <c r="H135" s="67">
        <v>0</v>
      </c>
      <c r="I135" s="34">
        <f t="shared" ref="I135:I198" si="24">F135-H135</f>
        <v>622.88499999999999</v>
      </c>
      <c r="J135" s="68">
        <f t="shared" ref="J135:J198" si="25">IF(F135&gt;0,G135/F135,0)</f>
        <v>43.269153340022633</v>
      </c>
      <c r="K135" s="72">
        <v>4.3600000000000003</v>
      </c>
      <c r="L135" s="68">
        <f t="shared" ref="L135:L198" si="26">IF(AND(MONTH($A$2)&gt;5,MONTH($A$2)&lt;9),(K135*10800)/1000,(K135*10400)/1000)+(3.48+4.62)</f>
        <v>53.444000000000003</v>
      </c>
      <c r="M135" s="68">
        <f t="shared" si="23"/>
        <v>44.803856163297112</v>
      </c>
      <c r="N135" s="68">
        <f t="shared" si="23"/>
        <v>0</v>
      </c>
      <c r="O135" s="68">
        <f t="shared" si="23"/>
        <v>71.548362722293092</v>
      </c>
      <c r="P135" s="68">
        <f t="shared" si="23"/>
        <v>0</v>
      </c>
      <c r="Q135" s="68">
        <f t="shared" si="23"/>
        <v>0</v>
      </c>
      <c r="R135" s="68">
        <f t="shared" ref="R135:R198" si="27">MAX(L135:Q135)</f>
        <v>71.548362722293092</v>
      </c>
      <c r="S135" s="68">
        <f t="shared" ref="S135:S198" si="28">IF(J135&gt;R135,J135-R135,0)</f>
        <v>0</v>
      </c>
      <c r="T135" s="68">
        <f t="shared" ref="T135:T198" si="29">IF(S135&lt;&gt;" ",S135*I135,0)</f>
        <v>0</v>
      </c>
    </row>
    <row r="136" spans="1:20" x14ac:dyDescent="0.35">
      <c r="A136" s="63">
        <v>45722.458333333016</v>
      </c>
      <c r="B136" s="70">
        <v>641.66899999999998</v>
      </c>
      <c r="C136" s="71">
        <v>31823.149921589997</v>
      </c>
      <c r="D136" s="66">
        <v>0</v>
      </c>
      <c r="E136" s="66">
        <v>0</v>
      </c>
      <c r="F136" s="19">
        <f t="shared" si="20"/>
        <v>641.66899999999998</v>
      </c>
      <c r="G136" s="19">
        <f t="shared" si="20"/>
        <v>31823.149921589997</v>
      </c>
      <c r="H136" s="67">
        <v>0</v>
      </c>
      <c r="I136" s="34">
        <f t="shared" si="24"/>
        <v>641.66899999999998</v>
      </c>
      <c r="J136" s="68">
        <f t="shared" si="25"/>
        <v>49.59433901527111</v>
      </c>
      <c r="K136" s="72">
        <v>4.3600000000000003</v>
      </c>
      <c r="L136" s="68">
        <f t="shared" si="26"/>
        <v>53.444000000000003</v>
      </c>
      <c r="M136" s="68">
        <f t="shared" ref="M136:Q151" si="30">M135</f>
        <v>44.803856163297112</v>
      </c>
      <c r="N136" s="68">
        <f t="shared" si="30"/>
        <v>0</v>
      </c>
      <c r="O136" s="68">
        <f t="shared" si="30"/>
        <v>71.548362722293092</v>
      </c>
      <c r="P136" s="68">
        <f t="shared" si="30"/>
        <v>0</v>
      </c>
      <c r="Q136" s="68">
        <f t="shared" si="30"/>
        <v>0</v>
      </c>
      <c r="R136" s="68">
        <f t="shared" si="27"/>
        <v>71.548362722293092</v>
      </c>
      <c r="S136" s="68">
        <f t="shared" si="28"/>
        <v>0</v>
      </c>
      <c r="T136" s="68">
        <f t="shared" si="29"/>
        <v>0</v>
      </c>
    </row>
    <row r="137" spans="1:20" x14ac:dyDescent="0.35">
      <c r="A137" s="63">
        <v>45722.49999999968</v>
      </c>
      <c r="B137" s="70">
        <v>636.66700000000003</v>
      </c>
      <c r="C137" s="71">
        <v>27369.230197909998</v>
      </c>
      <c r="D137" s="66">
        <v>0</v>
      </c>
      <c r="E137" s="66">
        <v>0</v>
      </c>
      <c r="F137" s="19">
        <f t="shared" si="20"/>
        <v>636.66700000000003</v>
      </c>
      <c r="G137" s="19">
        <f t="shared" si="20"/>
        <v>27369.230197909998</v>
      </c>
      <c r="H137" s="67">
        <v>0</v>
      </c>
      <c r="I137" s="34">
        <f t="shared" si="24"/>
        <v>636.66700000000003</v>
      </c>
      <c r="J137" s="68">
        <f t="shared" si="25"/>
        <v>42.988297175619273</v>
      </c>
      <c r="K137" s="72">
        <v>4.3600000000000003</v>
      </c>
      <c r="L137" s="68">
        <f t="shared" si="26"/>
        <v>53.444000000000003</v>
      </c>
      <c r="M137" s="68">
        <f t="shared" si="30"/>
        <v>44.803856163297112</v>
      </c>
      <c r="N137" s="68">
        <f t="shared" si="30"/>
        <v>0</v>
      </c>
      <c r="O137" s="68">
        <f t="shared" si="30"/>
        <v>71.548362722293092</v>
      </c>
      <c r="P137" s="68">
        <f t="shared" si="30"/>
        <v>0</v>
      </c>
      <c r="Q137" s="68">
        <f t="shared" si="30"/>
        <v>0</v>
      </c>
      <c r="R137" s="68">
        <f t="shared" si="27"/>
        <v>71.548362722293092</v>
      </c>
      <c r="S137" s="68">
        <f t="shared" si="28"/>
        <v>0</v>
      </c>
      <c r="T137" s="68">
        <f t="shared" si="29"/>
        <v>0</v>
      </c>
    </row>
    <row r="138" spans="1:20" x14ac:dyDescent="0.35">
      <c r="A138" s="63">
        <v>45722.541666666344</v>
      </c>
      <c r="B138" s="70">
        <v>619.58600000000001</v>
      </c>
      <c r="C138" s="71">
        <v>26175.571442059998</v>
      </c>
      <c r="D138" s="66">
        <v>0</v>
      </c>
      <c r="E138" s="66">
        <v>0</v>
      </c>
      <c r="F138" s="19">
        <f t="shared" si="20"/>
        <v>619.58600000000001</v>
      </c>
      <c r="G138" s="19">
        <f t="shared" si="20"/>
        <v>26175.571442059998</v>
      </c>
      <c r="H138" s="67">
        <v>0</v>
      </c>
      <c r="I138" s="34">
        <f t="shared" si="24"/>
        <v>619.58600000000001</v>
      </c>
      <c r="J138" s="68">
        <f t="shared" si="25"/>
        <v>42.24687362538856</v>
      </c>
      <c r="K138" s="72">
        <v>4.3600000000000003</v>
      </c>
      <c r="L138" s="68">
        <f t="shared" si="26"/>
        <v>53.444000000000003</v>
      </c>
      <c r="M138" s="68">
        <f t="shared" si="30"/>
        <v>44.803856163297112</v>
      </c>
      <c r="N138" s="68">
        <f t="shared" si="30"/>
        <v>0</v>
      </c>
      <c r="O138" s="68">
        <f t="shared" si="30"/>
        <v>71.548362722293092</v>
      </c>
      <c r="P138" s="68">
        <f t="shared" si="30"/>
        <v>0</v>
      </c>
      <c r="Q138" s="68">
        <f t="shared" si="30"/>
        <v>0</v>
      </c>
      <c r="R138" s="68">
        <f t="shared" si="27"/>
        <v>71.548362722293092</v>
      </c>
      <c r="S138" s="68">
        <f t="shared" si="28"/>
        <v>0</v>
      </c>
      <c r="T138" s="68">
        <f t="shared" si="29"/>
        <v>0</v>
      </c>
    </row>
    <row r="139" spans="1:20" x14ac:dyDescent="0.35">
      <c r="A139" s="63">
        <v>45722.583333333008</v>
      </c>
      <c r="B139" s="70">
        <v>615.59</v>
      </c>
      <c r="C139" s="71">
        <v>25579.937879599998</v>
      </c>
      <c r="D139" s="66">
        <v>0</v>
      </c>
      <c r="E139" s="66">
        <v>0</v>
      </c>
      <c r="F139" s="19">
        <f t="shared" si="20"/>
        <v>615.59</v>
      </c>
      <c r="G139" s="19">
        <f t="shared" si="20"/>
        <v>25579.937879599998</v>
      </c>
      <c r="H139" s="67">
        <v>0</v>
      </c>
      <c r="I139" s="34">
        <f t="shared" si="24"/>
        <v>615.59</v>
      </c>
      <c r="J139" s="68">
        <f t="shared" si="25"/>
        <v>41.553530563524419</v>
      </c>
      <c r="K139" s="72">
        <v>4.3600000000000003</v>
      </c>
      <c r="L139" s="68">
        <f t="shared" si="26"/>
        <v>53.444000000000003</v>
      </c>
      <c r="M139" s="68">
        <f t="shared" si="30"/>
        <v>44.803856163297112</v>
      </c>
      <c r="N139" s="68">
        <f t="shared" si="30"/>
        <v>0</v>
      </c>
      <c r="O139" s="68">
        <f t="shared" si="30"/>
        <v>71.548362722293092</v>
      </c>
      <c r="P139" s="68">
        <f t="shared" si="30"/>
        <v>0</v>
      </c>
      <c r="Q139" s="68">
        <f t="shared" si="30"/>
        <v>0</v>
      </c>
      <c r="R139" s="68">
        <f t="shared" si="27"/>
        <v>71.548362722293092</v>
      </c>
      <c r="S139" s="68">
        <f t="shared" si="28"/>
        <v>0</v>
      </c>
      <c r="T139" s="68">
        <f t="shared" si="29"/>
        <v>0</v>
      </c>
    </row>
    <row r="140" spans="1:20" x14ac:dyDescent="0.35">
      <c r="A140" s="63">
        <v>45722.624999999673</v>
      </c>
      <c r="B140" s="70">
        <v>608.81099999999992</v>
      </c>
      <c r="C140" s="71">
        <v>24015.593844700001</v>
      </c>
      <c r="D140" s="66">
        <v>0</v>
      </c>
      <c r="E140" s="66">
        <v>0</v>
      </c>
      <c r="F140" s="19">
        <f t="shared" si="20"/>
        <v>608.81099999999992</v>
      </c>
      <c r="G140" s="19">
        <f t="shared" si="20"/>
        <v>24015.593844700001</v>
      </c>
      <c r="H140" s="67">
        <v>0</v>
      </c>
      <c r="I140" s="34">
        <f t="shared" si="24"/>
        <v>608.81099999999992</v>
      </c>
      <c r="J140" s="68">
        <f t="shared" si="25"/>
        <v>39.446714735279102</v>
      </c>
      <c r="K140" s="72">
        <v>4.3600000000000003</v>
      </c>
      <c r="L140" s="68">
        <f t="shared" si="26"/>
        <v>53.444000000000003</v>
      </c>
      <c r="M140" s="68">
        <f t="shared" si="30"/>
        <v>44.803856163297112</v>
      </c>
      <c r="N140" s="68">
        <f t="shared" si="30"/>
        <v>0</v>
      </c>
      <c r="O140" s="68">
        <f t="shared" si="30"/>
        <v>71.548362722293092</v>
      </c>
      <c r="P140" s="68">
        <f t="shared" si="30"/>
        <v>0</v>
      </c>
      <c r="Q140" s="68">
        <f t="shared" si="30"/>
        <v>0</v>
      </c>
      <c r="R140" s="68">
        <f t="shared" si="27"/>
        <v>71.548362722293092</v>
      </c>
      <c r="S140" s="68">
        <f t="shared" si="28"/>
        <v>0</v>
      </c>
      <c r="T140" s="68">
        <f t="shared" si="29"/>
        <v>0</v>
      </c>
    </row>
    <row r="141" spans="1:20" x14ac:dyDescent="0.35">
      <c r="A141" s="63">
        <v>45722.666666666337</v>
      </c>
      <c r="B141" s="70">
        <v>622</v>
      </c>
      <c r="C141" s="71">
        <v>23244.14</v>
      </c>
      <c r="D141" s="66">
        <v>15.811</v>
      </c>
      <c r="E141" s="66">
        <v>590.85699999999997</v>
      </c>
      <c r="F141" s="19">
        <f t="shared" si="20"/>
        <v>606.18899999999996</v>
      </c>
      <c r="G141" s="19">
        <f t="shared" si="20"/>
        <v>22653.282999999999</v>
      </c>
      <c r="H141" s="67">
        <v>0</v>
      </c>
      <c r="I141" s="34">
        <f t="shared" si="24"/>
        <v>606.18899999999996</v>
      </c>
      <c r="J141" s="68">
        <f t="shared" si="25"/>
        <v>37.370000115475541</v>
      </c>
      <c r="K141" s="72">
        <v>4.3600000000000003</v>
      </c>
      <c r="L141" s="68">
        <f t="shared" si="26"/>
        <v>53.444000000000003</v>
      </c>
      <c r="M141" s="68">
        <f t="shared" si="30"/>
        <v>44.803856163297112</v>
      </c>
      <c r="N141" s="68">
        <f t="shared" si="30"/>
        <v>0</v>
      </c>
      <c r="O141" s="68">
        <f t="shared" si="30"/>
        <v>71.548362722293092</v>
      </c>
      <c r="P141" s="68">
        <f t="shared" si="30"/>
        <v>0</v>
      </c>
      <c r="Q141" s="68">
        <f t="shared" si="30"/>
        <v>0</v>
      </c>
      <c r="R141" s="68">
        <f t="shared" si="27"/>
        <v>71.548362722293092</v>
      </c>
      <c r="S141" s="68">
        <f t="shared" si="28"/>
        <v>0</v>
      </c>
      <c r="T141" s="68">
        <f t="shared" si="29"/>
        <v>0</v>
      </c>
    </row>
    <row r="142" spans="1:20" x14ac:dyDescent="0.35">
      <c r="A142" s="63">
        <v>45722.708333333001</v>
      </c>
      <c r="B142" s="70">
        <v>582.37200000000007</v>
      </c>
      <c r="C142" s="71">
        <v>23100.698235</v>
      </c>
      <c r="D142" s="66">
        <v>0</v>
      </c>
      <c r="E142" s="66">
        <v>0</v>
      </c>
      <c r="F142" s="19">
        <f t="shared" si="20"/>
        <v>582.37200000000007</v>
      </c>
      <c r="G142" s="19">
        <f t="shared" si="20"/>
        <v>23100.698235</v>
      </c>
      <c r="H142" s="67">
        <v>0</v>
      </c>
      <c r="I142" s="34">
        <f t="shared" si="24"/>
        <v>582.37200000000007</v>
      </c>
      <c r="J142" s="68">
        <f t="shared" si="25"/>
        <v>39.666567477488613</v>
      </c>
      <c r="K142" s="72">
        <v>4.3600000000000003</v>
      </c>
      <c r="L142" s="68">
        <f t="shared" si="26"/>
        <v>53.444000000000003</v>
      </c>
      <c r="M142" s="68">
        <f t="shared" si="30"/>
        <v>44.803856163297112</v>
      </c>
      <c r="N142" s="68">
        <f t="shared" si="30"/>
        <v>0</v>
      </c>
      <c r="O142" s="68">
        <f t="shared" si="30"/>
        <v>71.548362722293092</v>
      </c>
      <c r="P142" s="68">
        <f t="shared" si="30"/>
        <v>0</v>
      </c>
      <c r="Q142" s="68">
        <f t="shared" si="30"/>
        <v>0</v>
      </c>
      <c r="R142" s="68">
        <f t="shared" si="27"/>
        <v>71.548362722293092</v>
      </c>
      <c r="S142" s="68">
        <f t="shared" si="28"/>
        <v>0</v>
      </c>
      <c r="T142" s="68">
        <f t="shared" si="29"/>
        <v>0</v>
      </c>
    </row>
    <row r="143" spans="1:20" x14ac:dyDescent="0.35">
      <c r="A143" s="63">
        <v>45722.749999999665</v>
      </c>
      <c r="B143" s="70">
        <v>570.50400000000002</v>
      </c>
      <c r="C143" s="71">
        <v>29336.344209399998</v>
      </c>
      <c r="D143" s="66">
        <v>0</v>
      </c>
      <c r="E143" s="66">
        <v>0</v>
      </c>
      <c r="F143" s="19">
        <f t="shared" si="20"/>
        <v>570.50400000000002</v>
      </c>
      <c r="G143" s="19">
        <f t="shared" si="20"/>
        <v>29336.344209399998</v>
      </c>
      <c r="H143" s="67">
        <v>0</v>
      </c>
      <c r="I143" s="34">
        <f t="shared" si="24"/>
        <v>570.50400000000002</v>
      </c>
      <c r="J143" s="68">
        <f t="shared" si="25"/>
        <v>51.421802843450699</v>
      </c>
      <c r="K143" s="72">
        <v>4.3600000000000003</v>
      </c>
      <c r="L143" s="68">
        <f t="shared" si="26"/>
        <v>53.444000000000003</v>
      </c>
      <c r="M143" s="68">
        <f t="shared" si="30"/>
        <v>44.803856163297112</v>
      </c>
      <c r="N143" s="68">
        <f t="shared" si="30"/>
        <v>0</v>
      </c>
      <c r="O143" s="68">
        <f t="shared" si="30"/>
        <v>71.548362722293092</v>
      </c>
      <c r="P143" s="68">
        <f t="shared" si="30"/>
        <v>0</v>
      </c>
      <c r="Q143" s="68">
        <f t="shared" si="30"/>
        <v>0</v>
      </c>
      <c r="R143" s="68">
        <f t="shared" si="27"/>
        <v>71.548362722293092</v>
      </c>
      <c r="S143" s="68">
        <f t="shared" si="28"/>
        <v>0</v>
      </c>
      <c r="T143" s="68">
        <f t="shared" si="29"/>
        <v>0</v>
      </c>
    </row>
    <row r="144" spans="1:20" x14ac:dyDescent="0.35">
      <c r="A144" s="63">
        <v>45722.79166666633</v>
      </c>
      <c r="B144" s="70">
        <v>549.99799999999993</v>
      </c>
      <c r="C144" s="71">
        <v>37617.112453859998</v>
      </c>
      <c r="D144" s="66">
        <v>0</v>
      </c>
      <c r="E144" s="66">
        <v>0</v>
      </c>
      <c r="F144" s="19">
        <f t="shared" si="20"/>
        <v>549.99799999999993</v>
      </c>
      <c r="G144" s="19">
        <f t="shared" si="20"/>
        <v>37617.112453859998</v>
      </c>
      <c r="H144" s="67">
        <v>0</v>
      </c>
      <c r="I144" s="34">
        <f t="shared" si="24"/>
        <v>549.99799999999993</v>
      </c>
      <c r="J144" s="68">
        <f t="shared" si="25"/>
        <v>68.394998625195001</v>
      </c>
      <c r="K144" s="72">
        <v>4.3600000000000003</v>
      </c>
      <c r="L144" s="68">
        <f t="shared" si="26"/>
        <v>53.444000000000003</v>
      </c>
      <c r="M144" s="68">
        <f t="shared" si="30"/>
        <v>44.803856163297112</v>
      </c>
      <c r="N144" s="68">
        <f t="shared" si="30"/>
        <v>0</v>
      </c>
      <c r="O144" s="68">
        <f t="shared" si="30"/>
        <v>71.548362722293092</v>
      </c>
      <c r="P144" s="68">
        <f t="shared" si="30"/>
        <v>0</v>
      </c>
      <c r="Q144" s="68">
        <f t="shared" si="30"/>
        <v>0</v>
      </c>
      <c r="R144" s="68">
        <f t="shared" si="27"/>
        <v>71.548362722293092</v>
      </c>
      <c r="S144" s="68">
        <f t="shared" si="28"/>
        <v>0</v>
      </c>
      <c r="T144" s="68">
        <f t="shared" si="29"/>
        <v>0</v>
      </c>
    </row>
    <row r="145" spans="1:20" x14ac:dyDescent="0.35">
      <c r="A145" s="63">
        <v>45722.833333332994</v>
      </c>
      <c r="B145" s="70">
        <v>537.803</v>
      </c>
      <c r="C145" s="71">
        <v>46458.461628139994</v>
      </c>
      <c r="D145" s="66">
        <v>0</v>
      </c>
      <c r="E145" s="66">
        <v>0</v>
      </c>
      <c r="F145" s="19">
        <f t="shared" si="20"/>
        <v>537.803</v>
      </c>
      <c r="G145" s="19">
        <f t="shared" si="20"/>
        <v>46458.461628139994</v>
      </c>
      <c r="H145" s="67">
        <v>0</v>
      </c>
      <c r="I145" s="34">
        <f t="shared" si="24"/>
        <v>537.803</v>
      </c>
      <c r="J145" s="68">
        <f t="shared" si="25"/>
        <v>86.385649816270998</v>
      </c>
      <c r="K145" s="72">
        <v>4.3600000000000003</v>
      </c>
      <c r="L145" s="68">
        <f t="shared" si="26"/>
        <v>53.444000000000003</v>
      </c>
      <c r="M145" s="68">
        <f t="shared" si="30"/>
        <v>44.803856163297112</v>
      </c>
      <c r="N145" s="68">
        <f t="shared" si="30"/>
        <v>0</v>
      </c>
      <c r="O145" s="68">
        <f t="shared" si="30"/>
        <v>71.548362722293092</v>
      </c>
      <c r="P145" s="68">
        <f t="shared" si="30"/>
        <v>0</v>
      </c>
      <c r="Q145" s="68">
        <f t="shared" si="30"/>
        <v>0</v>
      </c>
      <c r="R145" s="68">
        <f t="shared" si="27"/>
        <v>71.548362722293092</v>
      </c>
      <c r="S145" s="68">
        <f t="shared" si="28"/>
        <v>14.837287093977906</v>
      </c>
      <c r="T145" s="68">
        <f t="shared" si="29"/>
        <v>7979.5375110025998</v>
      </c>
    </row>
    <row r="146" spans="1:20" x14ac:dyDescent="0.35">
      <c r="A146" s="63">
        <v>45722.874999999658</v>
      </c>
      <c r="B146" s="70">
        <v>550.09500000000003</v>
      </c>
      <c r="C146" s="71">
        <v>37194.858410699999</v>
      </c>
      <c r="D146" s="66">
        <v>0</v>
      </c>
      <c r="E146" s="66">
        <v>0</v>
      </c>
      <c r="F146" s="19">
        <f t="shared" si="20"/>
        <v>550.09500000000003</v>
      </c>
      <c r="G146" s="19">
        <f t="shared" si="20"/>
        <v>37194.858410699999</v>
      </c>
      <c r="H146" s="67">
        <v>0</v>
      </c>
      <c r="I146" s="34">
        <f t="shared" si="24"/>
        <v>550.09500000000003</v>
      </c>
      <c r="J146" s="68">
        <f t="shared" si="25"/>
        <v>67.615336279551713</v>
      </c>
      <c r="K146" s="72">
        <v>4.3600000000000003</v>
      </c>
      <c r="L146" s="68">
        <f t="shared" si="26"/>
        <v>53.444000000000003</v>
      </c>
      <c r="M146" s="68">
        <f t="shared" si="30"/>
        <v>44.803856163297112</v>
      </c>
      <c r="N146" s="68">
        <f t="shared" si="30"/>
        <v>0</v>
      </c>
      <c r="O146" s="68">
        <f t="shared" si="30"/>
        <v>71.548362722293092</v>
      </c>
      <c r="P146" s="68">
        <f t="shared" si="30"/>
        <v>0</v>
      </c>
      <c r="Q146" s="68">
        <f t="shared" si="30"/>
        <v>0</v>
      </c>
      <c r="R146" s="68">
        <f t="shared" si="27"/>
        <v>71.548362722293092</v>
      </c>
      <c r="S146" s="68">
        <f t="shared" si="28"/>
        <v>0</v>
      </c>
      <c r="T146" s="68">
        <f t="shared" si="29"/>
        <v>0</v>
      </c>
    </row>
    <row r="147" spans="1:20" x14ac:dyDescent="0.35">
      <c r="A147" s="63">
        <v>45722.916666666322</v>
      </c>
      <c r="B147" s="70">
        <v>561.26800000000003</v>
      </c>
      <c r="C147" s="71">
        <v>35335.331024560001</v>
      </c>
      <c r="D147" s="66">
        <v>0</v>
      </c>
      <c r="E147" s="66">
        <v>0</v>
      </c>
      <c r="F147" s="19">
        <f t="shared" si="20"/>
        <v>561.26800000000003</v>
      </c>
      <c r="G147" s="19">
        <f t="shared" si="20"/>
        <v>35335.331024560001</v>
      </c>
      <c r="H147" s="67">
        <v>0</v>
      </c>
      <c r="I147" s="34">
        <f t="shared" si="24"/>
        <v>561.26800000000003</v>
      </c>
      <c r="J147" s="68">
        <f t="shared" si="25"/>
        <v>62.956254453416193</v>
      </c>
      <c r="K147" s="72">
        <v>4.3600000000000003</v>
      </c>
      <c r="L147" s="68">
        <f t="shared" si="26"/>
        <v>53.444000000000003</v>
      </c>
      <c r="M147" s="68">
        <f t="shared" si="30"/>
        <v>44.803856163297112</v>
      </c>
      <c r="N147" s="68">
        <f t="shared" si="30"/>
        <v>0</v>
      </c>
      <c r="O147" s="68">
        <f t="shared" si="30"/>
        <v>71.548362722293092</v>
      </c>
      <c r="P147" s="68">
        <f t="shared" si="30"/>
        <v>0</v>
      </c>
      <c r="Q147" s="68">
        <f t="shared" si="30"/>
        <v>0</v>
      </c>
      <c r="R147" s="68">
        <f t="shared" si="27"/>
        <v>71.548362722293092</v>
      </c>
      <c r="S147" s="68">
        <f t="shared" si="28"/>
        <v>0</v>
      </c>
      <c r="T147" s="68">
        <f t="shared" si="29"/>
        <v>0</v>
      </c>
    </row>
    <row r="148" spans="1:20" x14ac:dyDescent="0.35">
      <c r="A148" s="63">
        <v>45722.958333332987</v>
      </c>
      <c r="B148" s="70">
        <v>543.78800000000001</v>
      </c>
      <c r="C148" s="71">
        <v>33320.233411679998</v>
      </c>
      <c r="D148" s="66">
        <v>0</v>
      </c>
      <c r="E148" s="66">
        <v>0</v>
      </c>
      <c r="F148" s="19">
        <f t="shared" si="20"/>
        <v>543.78800000000001</v>
      </c>
      <c r="G148" s="19">
        <f t="shared" si="20"/>
        <v>33320.233411679998</v>
      </c>
      <c r="H148" s="67">
        <v>0</v>
      </c>
      <c r="I148" s="34">
        <f t="shared" si="24"/>
        <v>543.78800000000001</v>
      </c>
      <c r="J148" s="68">
        <f t="shared" si="25"/>
        <v>61.274308023862233</v>
      </c>
      <c r="K148" s="72">
        <v>4.3600000000000003</v>
      </c>
      <c r="L148" s="68">
        <f t="shared" si="26"/>
        <v>53.444000000000003</v>
      </c>
      <c r="M148" s="68">
        <f t="shared" si="30"/>
        <v>44.803856163297112</v>
      </c>
      <c r="N148" s="68">
        <f t="shared" si="30"/>
        <v>0</v>
      </c>
      <c r="O148" s="68">
        <f t="shared" si="30"/>
        <v>71.548362722293092</v>
      </c>
      <c r="P148" s="68">
        <f t="shared" si="30"/>
        <v>0</v>
      </c>
      <c r="Q148" s="68">
        <f t="shared" si="30"/>
        <v>0</v>
      </c>
      <c r="R148" s="68">
        <f t="shared" si="27"/>
        <v>71.548362722293092</v>
      </c>
      <c r="S148" s="68">
        <f t="shared" si="28"/>
        <v>0</v>
      </c>
      <c r="T148" s="68">
        <f t="shared" si="29"/>
        <v>0</v>
      </c>
    </row>
    <row r="149" spans="1:20" x14ac:dyDescent="0.35">
      <c r="A149" s="63">
        <v>45722.999999999651</v>
      </c>
      <c r="B149" s="70">
        <v>540.23599999999999</v>
      </c>
      <c r="C149" s="71">
        <v>28195.652907520001</v>
      </c>
      <c r="D149" s="66">
        <v>0</v>
      </c>
      <c r="E149" s="66">
        <v>0</v>
      </c>
      <c r="F149" s="19">
        <f t="shared" si="20"/>
        <v>540.23599999999999</v>
      </c>
      <c r="G149" s="19">
        <f t="shared" si="20"/>
        <v>28195.652907520001</v>
      </c>
      <c r="H149" s="67">
        <v>0</v>
      </c>
      <c r="I149" s="34">
        <f t="shared" si="24"/>
        <v>540.23599999999999</v>
      </c>
      <c r="J149" s="68">
        <f t="shared" si="25"/>
        <v>52.1913624925403</v>
      </c>
      <c r="K149" s="72">
        <v>4.3600000000000003</v>
      </c>
      <c r="L149" s="68">
        <f t="shared" si="26"/>
        <v>53.444000000000003</v>
      </c>
      <c r="M149" s="68">
        <f t="shared" si="30"/>
        <v>44.803856163297112</v>
      </c>
      <c r="N149" s="68">
        <f t="shared" si="30"/>
        <v>0</v>
      </c>
      <c r="O149" s="68">
        <f t="shared" si="30"/>
        <v>71.548362722293092</v>
      </c>
      <c r="P149" s="68">
        <f t="shared" si="30"/>
        <v>0</v>
      </c>
      <c r="Q149" s="68">
        <f t="shared" si="30"/>
        <v>0</v>
      </c>
      <c r="R149" s="68">
        <f t="shared" si="27"/>
        <v>71.548362722293092</v>
      </c>
      <c r="S149" s="68">
        <f t="shared" si="28"/>
        <v>0</v>
      </c>
      <c r="T149" s="68">
        <f t="shared" si="29"/>
        <v>0</v>
      </c>
    </row>
    <row r="150" spans="1:20" x14ac:dyDescent="0.35">
      <c r="A150" s="63">
        <v>45723.041666666315</v>
      </c>
      <c r="B150" s="64">
        <v>526.73199999999997</v>
      </c>
      <c r="C150" s="65">
        <v>24780.908657439999</v>
      </c>
      <c r="D150" s="66">
        <v>0</v>
      </c>
      <c r="E150" s="66">
        <v>0</v>
      </c>
      <c r="F150" s="19">
        <f t="shared" ref="F150:G213" si="31">B150-D150</f>
        <v>526.73199999999997</v>
      </c>
      <c r="G150" s="19">
        <f t="shared" si="31"/>
        <v>24780.908657439999</v>
      </c>
      <c r="H150" s="67">
        <v>0</v>
      </c>
      <c r="I150" s="34">
        <f t="shared" si="24"/>
        <v>526.73199999999997</v>
      </c>
      <c r="J150" s="68">
        <f t="shared" si="25"/>
        <v>47.046522059491352</v>
      </c>
      <c r="K150" s="72">
        <v>4.28</v>
      </c>
      <c r="L150" s="68">
        <f t="shared" si="26"/>
        <v>52.612000000000002</v>
      </c>
      <c r="M150" s="68">
        <f t="shared" si="30"/>
        <v>44.803856163297112</v>
      </c>
      <c r="N150" s="68">
        <f t="shared" si="30"/>
        <v>0</v>
      </c>
      <c r="O150" s="68">
        <f t="shared" si="30"/>
        <v>71.548362722293092</v>
      </c>
      <c r="P150" s="68">
        <f t="shared" si="30"/>
        <v>0</v>
      </c>
      <c r="Q150" s="68">
        <f t="shared" si="30"/>
        <v>0</v>
      </c>
      <c r="R150" s="68">
        <f t="shared" si="27"/>
        <v>71.548362722293092</v>
      </c>
      <c r="S150" s="68">
        <f t="shared" si="28"/>
        <v>0</v>
      </c>
      <c r="T150" s="68">
        <f t="shared" si="29"/>
        <v>0</v>
      </c>
    </row>
    <row r="151" spans="1:20" x14ac:dyDescent="0.35">
      <c r="A151" s="63">
        <v>45723.083333332979</v>
      </c>
      <c r="B151" s="70">
        <v>537.91399999999999</v>
      </c>
      <c r="C151" s="71">
        <v>23280.353834900001</v>
      </c>
      <c r="D151" s="66">
        <v>0</v>
      </c>
      <c r="E151" s="66">
        <v>0</v>
      </c>
      <c r="F151" s="19">
        <f t="shared" si="31"/>
        <v>537.91399999999999</v>
      </c>
      <c r="G151" s="19">
        <f t="shared" si="31"/>
        <v>23280.353834900001</v>
      </c>
      <c r="H151" s="67">
        <v>0</v>
      </c>
      <c r="I151" s="34">
        <f t="shared" si="24"/>
        <v>537.91399999999999</v>
      </c>
      <c r="J151" s="68">
        <f t="shared" si="25"/>
        <v>43.278951347055482</v>
      </c>
      <c r="K151" s="72">
        <v>4.28</v>
      </c>
      <c r="L151" s="68">
        <f t="shared" si="26"/>
        <v>52.612000000000002</v>
      </c>
      <c r="M151" s="68">
        <f t="shared" si="30"/>
        <v>44.803856163297112</v>
      </c>
      <c r="N151" s="68">
        <f t="shared" si="30"/>
        <v>0</v>
      </c>
      <c r="O151" s="68">
        <f t="shared" si="30"/>
        <v>71.548362722293092</v>
      </c>
      <c r="P151" s="68">
        <f t="shared" si="30"/>
        <v>0</v>
      </c>
      <c r="Q151" s="68">
        <f t="shared" si="30"/>
        <v>0</v>
      </c>
      <c r="R151" s="68">
        <f t="shared" si="27"/>
        <v>71.548362722293092</v>
      </c>
      <c r="S151" s="68">
        <f t="shared" si="28"/>
        <v>0</v>
      </c>
      <c r="T151" s="68">
        <f t="shared" si="29"/>
        <v>0</v>
      </c>
    </row>
    <row r="152" spans="1:20" x14ac:dyDescent="0.35">
      <c r="A152" s="63">
        <v>45723.124999999643</v>
      </c>
      <c r="B152" s="70">
        <v>537.755</v>
      </c>
      <c r="C152" s="71">
        <v>21709.8690107</v>
      </c>
      <c r="D152" s="66">
        <v>0</v>
      </c>
      <c r="E152" s="66">
        <v>0</v>
      </c>
      <c r="F152" s="19">
        <f t="shared" si="31"/>
        <v>537.755</v>
      </c>
      <c r="G152" s="19">
        <f t="shared" si="31"/>
        <v>21709.8690107</v>
      </c>
      <c r="H152" s="67">
        <v>0</v>
      </c>
      <c r="I152" s="34">
        <f t="shared" si="24"/>
        <v>537.755</v>
      </c>
      <c r="J152" s="68">
        <f t="shared" si="25"/>
        <v>40.371301077070413</v>
      </c>
      <c r="K152" s="72">
        <v>4.28</v>
      </c>
      <c r="L152" s="68">
        <f t="shared" si="26"/>
        <v>52.612000000000002</v>
      </c>
      <c r="M152" s="68">
        <f t="shared" ref="M152:Q167" si="32">M151</f>
        <v>44.803856163297112</v>
      </c>
      <c r="N152" s="68">
        <f t="shared" si="32"/>
        <v>0</v>
      </c>
      <c r="O152" s="68">
        <f t="shared" si="32"/>
        <v>71.548362722293092</v>
      </c>
      <c r="P152" s="68">
        <f t="shared" si="32"/>
        <v>0</v>
      </c>
      <c r="Q152" s="68">
        <f t="shared" si="32"/>
        <v>0</v>
      </c>
      <c r="R152" s="68">
        <f t="shared" si="27"/>
        <v>71.548362722293092</v>
      </c>
      <c r="S152" s="68">
        <f t="shared" si="28"/>
        <v>0</v>
      </c>
      <c r="T152" s="68">
        <f t="shared" si="29"/>
        <v>0</v>
      </c>
    </row>
    <row r="153" spans="1:20" x14ac:dyDescent="0.35">
      <c r="A153" s="63">
        <v>45723.166666666308</v>
      </c>
      <c r="B153" s="70">
        <v>537.15499999999997</v>
      </c>
      <c r="C153" s="71">
        <v>23036.8486835</v>
      </c>
      <c r="D153" s="66">
        <v>0</v>
      </c>
      <c r="E153" s="66">
        <v>0</v>
      </c>
      <c r="F153" s="19">
        <f t="shared" si="31"/>
        <v>537.15499999999997</v>
      </c>
      <c r="G153" s="19">
        <f t="shared" si="31"/>
        <v>23036.8486835</v>
      </c>
      <c r="H153" s="67">
        <v>0</v>
      </c>
      <c r="I153" s="34">
        <f t="shared" si="24"/>
        <v>537.15499999999997</v>
      </c>
      <c r="J153" s="68">
        <f t="shared" si="25"/>
        <v>42.886780693654536</v>
      </c>
      <c r="K153" s="72">
        <v>4.28</v>
      </c>
      <c r="L153" s="68">
        <f t="shared" si="26"/>
        <v>52.612000000000002</v>
      </c>
      <c r="M153" s="68">
        <f t="shared" si="32"/>
        <v>44.803856163297112</v>
      </c>
      <c r="N153" s="68">
        <f t="shared" si="32"/>
        <v>0</v>
      </c>
      <c r="O153" s="68">
        <f t="shared" si="32"/>
        <v>71.548362722293092</v>
      </c>
      <c r="P153" s="68">
        <f t="shared" si="32"/>
        <v>0</v>
      </c>
      <c r="Q153" s="68">
        <f t="shared" si="32"/>
        <v>0</v>
      </c>
      <c r="R153" s="68">
        <f t="shared" si="27"/>
        <v>71.548362722293092</v>
      </c>
      <c r="S153" s="68">
        <f t="shared" si="28"/>
        <v>0</v>
      </c>
      <c r="T153" s="68">
        <f t="shared" si="29"/>
        <v>0</v>
      </c>
    </row>
    <row r="154" spans="1:20" x14ac:dyDescent="0.35">
      <c r="A154" s="63">
        <v>45723.208333332972</v>
      </c>
      <c r="B154" s="70">
        <v>562.19299999999998</v>
      </c>
      <c r="C154" s="71">
        <v>23956.085784480001</v>
      </c>
      <c r="D154" s="66">
        <v>0</v>
      </c>
      <c r="E154" s="66">
        <v>0</v>
      </c>
      <c r="F154" s="19">
        <f t="shared" si="31"/>
        <v>562.19299999999998</v>
      </c>
      <c r="G154" s="19">
        <f t="shared" si="31"/>
        <v>23956.085784480001</v>
      </c>
      <c r="H154" s="67">
        <v>0</v>
      </c>
      <c r="I154" s="34">
        <f t="shared" si="24"/>
        <v>562.19299999999998</v>
      </c>
      <c r="J154" s="68">
        <f t="shared" si="25"/>
        <v>42.61185355292578</v>
      </c>
      <c r="K154" s="72">
        <v>4.28</v>
      </c>
      <c r="L154" s="68">
        <f t="shared" si="26"/>
        <v>52.612000000000002</v>
      </c>
      <c r="M154" s="68">
        <f t="shared" si="32"/>
        <v>44.803856163297112</v>
      </c>
      <c r="N154" s="68">
        <f t="shared" si="32"/>
        <v>0</v>
      </c>
      <c r="O154" s="68">
        <f t="shared" si="32"/>
        <v>71.548362722293092</v>
      </c>
      <c r="P154" s="68">
        <f t="shared" si="32"/>
        <v>0</v>
      </c>
      <c r="Q154" s="68">
        <f t="shared" si="32"/>
        <v>0</v>
      </c>
      <c r="R154" s="68">
        <f t="shared" si="27"/>
        <v>71.548362722293092</v>
      </c>
      <c r="S154" s="68">
        <f t="shared" si="28"/>
        <v>0</v>
      </c>
      <c r="T154" s="68">
        <f t="shared" si="29"/>
        <v>0</v>
      </c>
    </row>
    <row r="155" spans="1:20" x14ac:dyDescent="0.35">
      <c r="A155" s="63">
        <v>45723.249999999636</v>
      </c>
      <c r="B155" s="70">
        <v>577.34500000000003</v>
      </c>
      <c r="C155" s="71">
        <v>30439.276735849999</v>
      </c>
      <c r="D155" s="66">
        <v>0</v>
      </c>
      <c r="E155" s="66">
        <v>0</v>
      </c>
      <c r="F155" s="19">
        <f t="shared" si="31"/>
        <v>577.34500000000003</v>
      </c>
      <c r="G155" s="19">
        <f t="shared" si="31"/>
        <v>30439.276735849999</v>
      </c>
      <c r="H155" s="67">
        <v>0</v>
      </c>
      <c r="I155" s="34">
        <f t="shared" si="24"/>
        <v>577.34500000000003</v>
      </c>
      <c r="J155" s="68">
        <f t="shared" si="25"/>
        <v>52.72285502749655</v>
      </c>
      <c r="K155" s="72">
        <v>4.28</v>
      </c>
      <c r="L155" s="68">
        <f t="shared" si="26"/>
        <v>52.612000000000002</v>
      </c>
      <c r="M155" s="68">
        <f t="shared" si="32"/>
        <v>44.803856163297112</v>
      </c>
      <c r="N155" s="68">
        <f t="shared" si="32"/>
        <v>0</v>
      </c>
      <c r="O155" s="68">
        <f t="shared" si="32"/>
        <v>71.548362722293092</v>
      </c>
      <c r="P155" s="68">
        <f t="shared" si="32"/>
        <v>0</v>
      </c>
      <c r="Q155" s="68">
        <f t="shared" si="32"/>
        <v>0</v>
      </c>
      <c r="R155" s="68">
        <f t="shared" si="27"/>
        <v>71.548362722293092</v>
      </c>
      <c r="S155" s="68">
        <f t="shared" si="28"/>
        <v>0</v>
      </c>
      <c r="T155" s="68">
        <f t="shared" si="29"/>
        <v>0</v>
      </c>
    </row>
    <row r="156" spans="1:20" x14ac:dyDescent="0.35">
      <c r="A156" s="63">
        <v>45723.2916666663</v>
      </c>
      <c r="B156" s="70">
        <v>590.69100000000003</v>
      </c>
      <c r="C156" s="71">
        <v>53778.102292950003</v>
      </c>
      <c r="D156" s="66">
        <v>0</v>
      </c>
      <c r="E156" s="66">
        <v>0</v>
      </c>
      <c r="F156" s="19">
        <f t="shared" si="31"/>
        <v>590.69100000000003</v>
      </c>
      <c r="G156" s="19">
        <f t="shared" si="31"/>
        <v>53778.102292950003</v>
      </c>
      <c r="H156" s="67">
        <v>0</v>
      </c>
      <c r="I156" s="34">
        <f t="shared" si="24"/>
        <v>590.69100000000003</v>
      </c>
      <c r="J156" s="68">
        <f t="shared" si="25"/>
        <v>91.042697946896098</v>
      </c>
      <c r="K156" s="72">
        <v>4.28</v>
      </c>
      <c r="L156" s="68">
        <f t="shared" si="26"/>
        <v>52.612000000000002</v>
      </c>
      <c r="M156" s="68">
        <f t="shared" si="32"/>
        <v>44.803856163297112</v>
      </c>
      <c r="N156" s="68">
        <f t="shared" si="32"/>
        <v>0</v>
      </c>
      <c r="O156" s="68">
        <f t="shared" si="32"/>
        <v>71.548362722293092</v>
      </c>
      <c r="P156" s="68">
        <f t="shared" si="32"/>
        <v>0</v>
      </c>
      <c r="Q156" s="68">
        <f t="shared" si="32"/>
        <v>0</v>
      </c>
      <c r="R156" s="68">
        <f t="shared" si="27"/>
        <v>71.548362722293092</v>
      </c>
      <c r="S156" s="68">
        <f t="shared" si="28"/>
        <v>19.494335224603006</v>
      </c>
      <c r="T156" s="68">
        <f t="shared" si="29"/>
        <v>11515.128368155974</v>
      </c>
    </row>
    <row r="157" spans="1:20" x14ac:dyDescent="0.35">
      <c r="A157" s="63">
        <v>45723.333333332965</v>
      </c>
      <c r="B157" s="70">
        <v>600.50400000000002</v>
      </c>
      <c r="C157" s="71">
        <v>50120.661248639997</v>
      </c>
      <c r="D157" s="66">
        <v>0</v>
      </c>
      <c r="E157" s="66">
        <v>0</v>
      </c>
      <c r="F157" s="19">
        <f t="shared" si="31"/>
        <v>600.50400000000002</v>
      </c>
      <c r="G157" s="19">
        <f t="shared" si="31"/>
        <v>50120.661248639997</v>
      </c>
      <c r="H157" s="67">
        <v>0</v>
      </c>
      <c r="I157" s="34">
        <f t="shared" si="24"/>
        <v>600.50400000000002</v>
      </c>
      <c r="J157" s="68">
        <f t="shared" si="25"/>
        <v>83.464325381079888</v>
      </c>
      <c r="K157" s="72">
        <v>4.28</v>
      </c>
      <c r="L157" s="68">
        <f t="shared" si="26"/>
        <v>52.612000000000002</v>
      </c>
      <c r="M157" s="68">
        <f t="shared" si="32"/>
        <v>44.803856163297112</v>
      </c>
      <c r="N157" s="68">
        <f t="shared" si="32"/>
        <v>0</v>
      </c>
      <c r="O157" s="68">
        <f t="shared" si="32"/>
        <v>71.548362722293092</v>
      </c>
      <c r="P157" s="68">
        <f t="shared" si="32"/>
        <v>0</v>
      </c>
      <c r="Q157" s="68">
        <f t="shared" si="32"/>
        <v>0</v>
      </c>
      <c r="R157" s="68">
        <f t="shared" si="27"/>
        <v>71.548362722293092</v>
      </c>
      <c r="S157" s="68">
        <f t="shared" si="28"/>
        <v>11.915962658786796</v>
      </c>
      <c r="T157" s="68">
        <f t="shared" si="29"/>
        <v>7155.5832404521061</v>
      </c>
    </row>
    <row r="158" spans="1:20" x14ac:dyDescent="0.35">
      <c r="A158" s="63">
        <v>45723.374999999629</v>
      </c>
      <c r="B158" s="70">
        <v>590.947</v>
      </c>
      <c r="C158" s="71">
        <v>29011.93849244</v>
      </c>
      <c r="D158" s="66">
        <v>0</v>
      </c>
      <c r="E158" s="66">
        <v>0</v>
      </c>
      <c r="F158" s="19">
        <f t="shared" si="31"/>
        <v>590.947</v>
      </c>
      <c r="G158" s="19">
        <f t="shared" si="31"/>
        <v>29011.93849244</v>
      </c>
      <c r="H158" s="67">
        <v>0</v>
      </c>
      <c r="I158" s="34">
        <f t="shared" si="24"/>
        <v>590.947</v>
      </c>
      <c r="J158" s="68">
        <f t="shared" si="25"/>
        <v>49.093977112059122</v>
      </c>
      <c r="K158" s="72">
        <v>4.28</v>
      </c>
      <c r="L158" s="68">
        <f t="shared" si="26"/>
        <v>52.612000000000002</v>
      </c>
      <c r="M158" s="68">
        <f t="shared" si="32"/>
        <v>44.803856163297112</v>
      </c>
      <c r="N158" s="68">
        <f t="shared" si="32"/>
        <v>0</v>
      </c>
      <c r="O158" s="68">
        <f t="shared" si="32"/>
        <v>71.548362722293092</v>
      </c>
      <c r="P158" s="68">
        <f t="shared" si="32"/>
        <v>0</v>
      </c>
      <c r="Q158" s="68">
        <f t="shared" si="32"/>
        <v>0</v>
      </c>
      <c r="R158" s="68">
        <f t="shared" si="27"/>
        <v>71.548362722293092</v>
      </c>
      <c r="S158" s="68">
        <f t="shared" si="28"/>
        <v>0</v>
      </c>
      <c r="T158" s="68">
        <f t="shared" si="29"/>
        <v>0</v>
      </c>
    </row>
    <row r="159" spans="1:20" x14ac:dyDescent="0.35">
      <c r="A159" s="63">
        <v>45723.416666666293</v>
      </c>
      <c r="B159" s="70">
        <v>614.33100000000002</v>
      </c>
      <c r="C159" s="71">
        <v>25987.87415</v>
      </c>
      <c r="D159" s="66">
        <v>0</v>
      </c>
      <c r="E159" s="66">
        <v>0</v>
      </c>
      <c r="F159" s="19">
        <f t="shared" si="31"/>
        <v>614.33100000000002</v>
      </c>
      <c r="G159" s="19">
        <f t="shared" si="31"/>
        <v>25987.87415</v>
      </c>
      <c r="H159" s="67">
        <v>0</v>
      </c>
      <c r="I159" s="34">
        <f t="shared" si="24"/>
        <v>614.33100000000002</v>
      </c>
      <c r="J159" s="68">
        <f t="shared" si="25"/>
        <v>42.30272304344075</v>
      </c>
      <c r="K159" s="72">
        <v>4.28</v>
      </c>
      <c r="L159" s="68">
        <f t="shared" si="26"/>
        <v>52.612000000000002</v>
      </c>
      <c r="M159" s="68">
        <f t="shared" si="32"/>
        <v>44.803856163297112</v>
      </c>
      <c r="N159" s="68">
        <f t="shared" si="32"/>
        <v>0</v>
      </c>
      <c r="O159" s="68">
        <f t="shared" si="32"/>
        <v>71.548362722293092</v>
      </c>
      <c r="P159" s="68">
        <f t="shared" si="32"/>
        <v>0</v>
      </c>
      <c r="Q159" s="68">
        <f t="shared" si="32"/>
        <v>0</v>
      </c>
      <c r="R159" s="68">
        <f t="shared" si="27"/>
        <v>71.548362722293092</v>
      </c>
      <c r="S159" s="68">
        <f t="shared" si="28"/>
        <v>0</v>
      </c>
      <c r="T159" s="68">
        <f t="shared" si="29"/>
        <v>0</v>
      </c>
    </row>
    <row r="160" spans="1:20" x14ac:dyDescent="0.35">
      <c r="A160" s="63">
        <v>45723.458333332957</v>
      </c>
      <c r="B160" s="70">
        <v>612.51300000000003</v>
      </c>
      <c r="C160" s="71">
        <v>24628.229992740002</v>
      </c>
      <c r="D160" s="66">
        <v>0</v>
      </c>
      <c r="E160" s="66">
        <v>0</v>
      </c>
      <c r="F160" s="19">
        <f t="shared" si="31"/>
        <v>612.51300000000003</v>
      </c>
      <c r="G160" s="19">
        <f t="shared" si="31"/>
        <v>24628.229992740002</v>
      </c>
      <c r="H160" s="67">
        <v>0</v>
      </c>
      <c r="I160" s="34">
        <f t="shared" si="24"/>
        <v>612.51300000000003</v>
      </c>
      <c r="J160" s="68">
        <f t="shared" si="25"/>
        <v>40.208501685254028</v>
      </c>
      <c r="K160" s="72">
        <v>4.28</v>
      </c>
      <c r="L160" s="68">
        <f t="shared" si="26"/>
        <v>52.612000000000002</v>
      </c>
      <c r="M160" s="68">
        <f t="shared" si="32"/>
        <v>44.803856163297112</v>
      </c>
      <c r="N160" s="68">
        <f t="shared" si="32"/>
        <v>0</v>
      </c>
      <c r="O160" s="68">
        <f t="shared" si="32"/>
        <v>71.548362722293092</v>
      </c>
      <c r="P160" s="68">
        <f t="shared" si="32"/>
        <v>0</v>
      </c>
      <c r="Q160" s="68">
        <f t="shared" si="32"/>
        <v>0</v>
      </c>
      <c r="R160" s="68">
        <f t="shared" si="27"/>
        <v>71.548362722293092</v>
      </c>
      <c r="S160" s="68">
        <f t="shared" si="28"/>
        <v>0</v>
      </c>
      <c r="T160" s="68">
        <f t="shared" si="29"/>
        <v>0</v>
      </c>
    </row>
    <row r="161" spans="1:20" x14ac:dyDescent="0.35">
      <c r="A161" s="63">
        <v>45723.499999999622</v>
      </c>
      <c r="B161" s="70">
        <v>563.34899999999993</v>
      </c>
      <c r="C161" s="71">
        <v>21296.814438630001</v>
      </c>
      <c r="D161" s="66">
        <v>0</v>
      </c>
      <c r="E161" s="66">
        <v>0</v>
      </c>
      <c r="F161" s="19">
        <f t="shared" si="31"/>
        <v>563.34899999999993</v>
      </c>
      <c r="G161" s="19">
        <f t="shared" si="31"/>
        <v>21296.814438630001</v>
      </c>
      <c r="H161" s="67">
        <v>0</v>
      </c>
      <c r="I161" s="34">
        <f t="shared" si="24"/>
        <v>563.34899999999993</v>
      </c>
      <c r="J161" s="68">
        <f t="shared" si="25"/>
        <v>37.803944692597312</v>
      </c>
      <c r="K161" s="72">
        <v>4.28</v>
      </c>
      <c r="L161" s="68">
        <f t="shared" si="26"/>
        <v>52.612000000000002</v>
      </c>
      <c r="M161" s="68">
        <f t="shared" si="32"/>
        <v>44.803856163297112</v>
      </c>
      <c r="N161" s="68">
        <f t="shared" si="32"/>
        <v>0</v>
      </c>
      <c r="O161" s="68">
        <f t="shared" si="32"/>
        <v>71.548362722293092</v>
      </c>
      <c r="P161" s="68">
        <f t="shared" si="32"/>
        <v>0</v>
      </c>
      <c r="Q161" s="68">
        <f t="shared" si="32"/>
        <v>0</v>
      </c>
      <c r="R161" s="68">
        <f t="shared" si="27"/>
        <v>71.548362722293092</v>
      </c>
      <c r="S161" s="68">
        <f t="shared" si="28"/>
        <v>0</v>
      </c>
      <c r="T161" s="68">
        <f t="shared" si="29"/>
        <v>0</v>
      </c>
    </row>
    <row r="162" spans="1:20" x14ac:dyDescent="0.35">
      <c r="A162" s="63">
        <v>45723.541666666286</v>
      </c>
      <c r="B162" s="70">
        <v>574.9</v>
      </c>
      <c r="C162" s="71">
        <v>20535.428</v>
      </c>
      <c r="D162" s="66">
        <v>1.8740000000000001</v>
      </c>
      <c r="E162" s="66">
        <v>66.947999999999993</v>
      </c>
      <c r="F162" s="19">
        <f t="shared" si="31"/>
        <v>573.02599999999995</v>
      </c>
      <c r="G162" s="19">
        <f t="shared" si="31"/>
        <v>20468.48</v>
      </c>
      <c r="H162" s="67">
        <v>0</v>
      </c>
      <c r="I162" s="34">
        <f t="shared" si="24"/>
        <v>573.02599999999995</v>
      </c>
      <c r="J162" s="68">
        <f t="shared" si="25"/>
        <v>35.719984782540408</v>
      </c>
      <c r="K162" s="72">
        <v>4.28</v>
      </c>
      <c r="L162" s="68">
        <f t="shared" si="26"/>
        <v>52.612000000000002</v>
      </c>
      <c r="M162" s="68">
        <f t="shared" si="32"/>
        <v>44.803856163297112</v>
      </c>
      <c r="N162" s="68">
        <f t="shared" si="32"/>
        <v>0</v>
      </c>
      <c r="O162" s="68">
        <f t="shared" si="32"/>
        <v>71.548362722293092</v>
      </c>
      <c r="P162" s="68">
        <f t="shared" si="32"/>
        <v>0</v>
      </c>
      <c r="Q162" s="68">
        <f t="shared" si="32"/>
        <v>0</v>
      </c>
      <c r="R162" s="68">
        <f t="shared" si="27"/>
        <v>71.548362722293092</v>
      </c>
      <c r="S162" s="68">
        <f t="shared" si="28"/>
        <v>0</v>
      </c>
      <c r="T162" s="68">
        <f t="shared" si="29"/>
        <v>0</v>
      </c>
    </row>
    <row r="163" spans="1:20" x14ac:dyDescent="0.35">
      <c r="A163" s="63">
        <v>45723.58333333295</v>
      </c>
      <c r="B163" s="70">
        <v>633.5</v>
      </c>
      <c r="C163" s="71">
        <v>21716.38</v>
      </c>
      <c r="D163" s="66">
        <v>23.972000000000001</v>
      </c>
      <c r="E163" s="66">
        <v>821.77599999999995</v>
      </c>
      <c r="F163" s="19">
        <f t="shared" si="31"/>
        <v>609.52800000000002</v>
      </c>
      <c r="G163" s="19">
        <f t="shared" si="31"/>
        <v>20894.603999999999</v>
      </c>
      <c r="H163" s="67">
        <v>0</v>
      </c>
      <c r="I163" s="34">
        <f t="shared" si="24"/>
        <v>609.52800000000002</v>
      </c>
      <c r="J163" s="68">
        <f t="shared" si="25"/>
        <v>34.279974012678657</v>
      </c>
      <c r="K163" s="72">
        <v>4.28</v>
      </c>
      <c r="L163" s="68">
        <f t="shared" si="26"/>
        <v>52.612000000000002</v>
      </c>
      <c r="M163" s="68">
        <f t="shared" si="32"/>
        <v>44.803856163297112</v>
      </c>
      <c r="N163" s="68">
        <f t="shared" si="32"/>
        <v>0</v>
      </c>
      <c r="O163" s="68">
        <f t="shared" si="32"/>
        <v>71.548362722293092</v>
      </c>
      <c r="P163" s="68">
        <f t="shared" si="32"/>
        <v>0</v>
      </c>
      <c r="Q163" s="68">
        <f t="shared" si="32"/>
        <v>0</v>
      </c>
      <c r="R163" s="68">
        <f t="shared" si="27"/>
        <v>71.548362722293092</v>
      </c>
      <c r="S163" s="68">
        <f t="shared" si="28"/>
        <v>0</v>
      </c>
      <c r="T163" s="68">
        <f t="shared" si="29"/>
        <v>0</v>
      </c>
    </row>
    <row r="164" spans="1:20" x14ac:dyDescent="0.35">
      <c r="A164" s="63">
        <v>45723.624999999614</v>
      </c>
      <c r="B164" s="70">
        <v>619.20000000000005</v>
      </c>
      <c r="C164" s="71">
        <v>21058.991999999998</v>
      </c>
      <c r="D164" s="66">
        <v>7.8040000000000003</v>
      </c>
      <c r="E164" s="66">
        <v>265.41399999999999</v>
      </c>
      <c r="F164" s="19">
        <f t="shared" si="31"/>
        <v>611.39600000000007</v>
      </c>
      <c r="G164" s="19">
        <f t="shared" si="31"/>
        <v>20793.577999999998</v>
      </c>
      <c r="H164" s="67">
        <v>0</v>
      </c>
      <c r="I164" s="34">
        <f t="shared" si="24"/>
        <v>611.39600000000007</v>
      </c>
      <c r="J164" s="68">
        <f t="shared" si="25"/>
        <v>34.010000065424038</v>
      </c>
      <c r="K164" s="72">
        <v>4.28</v>
      </c>
      <c r="L164" s="68">
        <f t="shared" si="26"/>
        <v>52.612000000000002</v>
      </c>
      <c r="M164" s="68">
        <f t="shared" si="32"/>
        <v>44.803856163297112</v>
      </c>
      <c r="N164" s="68">
        <f t="shared" si="32"/>
        <v>0</v>
      </c>
      <c r="O164" s="68">
        <f t="shared" si="32"/>
        <v>71.548362722293092</v>
      </c>
      <c r="P164" s="68">
        <f t="shared" si="32"/>
        <v>0</v>
      </c>
      <c r="Q164" s="68">
        <f t="shared" si="32"/>
        <v>0</v>
      </c>
      <c r="R164" s="68">
        <f t="shared" si="27"/>
        <v>71.548362722293092</v>
      </c>
      <c r="S164" s="68">
        <f t="shared" si="28"/>
        <v>0</v>
      </c>
      <c r="T164" s="68">
        <f t="shared" si="29"/>
        <v>0</v>
      </c>
    </row>
    <row r="165" spans="1:20" x14ac:dyDescent="0.35">
      <c r="A165" s="63">
        <v>45723.666666666279</v>
      </c>
      <c r="B165" s="70">
        <v>586.149</v>
      </c>
      <c r="C165" s="71">
        <v>20627.26862268</v>
      </c>
      <c r="D165" s="66">
        <v>0</v>
      </c>
      <c r="E165" s="66">
        <v>0</v>
      </c>
      <c r="F165" s="19">
        <f t="shared" si="31"/>
        <v>586.149</v>
      </c>
      <c r="G165" s="19">
        <f t="shared" si="31"/>
        <v>20627.26862268</v>
      </c>
      <c r="H165" s="67">
        <v>0</v>
      </c>
      <c r="I165" s="34">
        <f t="shared" si="24"/>
        <v>586.149</v>
      </c>
      <c r="J165" s="68">
        <f t="shared" si="25"/>
        <v>35.19116917828061</v>
      </c>
      <c r="K165" s="72">
        <v>4.28</v>
      </c>
      <c r="L165" s="68">
        <f t="shared" si="26"/>
        <v>52.612000000000002</v>
      </c>
      <c r="M165" s="68">
        <f t="shared" si="32"/>
        <v>44.803856163297112</v>
      </c>
      <c r="N165" s="68">
        <f t="shared" si="32"/>
        <v>0</v>
      </c>
      <c r="O165" s="68">
        <f t="shared" si="32"/>
        <v>71.548362722293092</v>
      </c>
      <c r="P165" s="68">
        <f t="shared" si="32"/>
        <v>0</v>
      </c>
      <c r="Q165" s="68">
        <f t="shared" si="32"/>
        <v>0</v>
      </c>
      <c r="R165" s="68">
        <f t="shared" si="27"/>
        <v>71.548362722293092</v>
      </c>
      <c r="S165" s="68">
        <f t="shared" si="28"/>
        <v>0</v>
      </c>
      <c r="T165" s="68">
        <f t="shared" si="29"/>
        <v>0</v>
      </c>
    </row>
    <row r="166" spans="1:20" x14ac:dyDescent="0.35">
      <c r="A166" s="63">
        <v>45723.708333332943</v>
      </c>
      <c r="B166" s="70">
        <v>590.29899999999998</v>
      </c>
      <c r="C166" s="71">
        <v>23887.945220579997</v>
      </c>
      <c r="D166" s="66">
        <v>0</v>
      </c>
      <c r="E166" s="66">
        <v>0</v>
      </c>
      <c r="F166" s="19">
        <f t="shared" si="31"/>
        <v>590.29899999999998</v>
      </c>
      <c r="G166" s="19">
        <f t="shared" si="31"/>
        <v>23887.945220579997</v>
      </c>
      <c r="H166" s="67">
        <v>0</v>
      </c>
      <c r="I166" s="34">
        <f t="shared" si="24"/>
        <v>590.29899999999998</v>
      </c>
      <c r="J166" s="68">
        <f t="shared" si="25"/>
        <v>40.467534623267191</v>
      </c>
      <c r="K166" s="72">
        <v>4.28</v>
      </c>
      <c r="L166" s="68">
        <f t="shared" si="26"/>
        <v>52.612000000000002</v>
      </c>
      <c r="M166" s="68">
        <f t="shared" si="32"/>
        <v>44.803856163297112</v>
      </c>
      <c r="N166" s="68">
        <f t="shared" si="32"/>
        <v>0</v>
      </c>
      <c r="O166" s="68">
        <f t="shared" si="32"/>
        <v>71.548362722293092</v>
      </c>
      <c r="P166" s="68">
        <f t="shared" si="32"/>
        <v>0</v>
      </c>
      <c r="Q166" s="68">
        <f t="shared" si="32"/>
        <v>0</v>
      </c>
      <c r="R166" s="68">
        <f t="shared" si="27"/>
        <v>71.548362722293092</v>
      </c>
      <c r="S166" s="68">
        <f t="shared" si="28"/>
        <v>0</v>
      </c>
      <c r="T166" s="68">
        <f t="shared" si="29"/>
        <v>0</v>
      </c>
    </row>
    <row r="167" spans="1:20" x14ac:dyDescent="0.35">
      <c r="A167" s="63">
        <v>45723.749999999607</v>
      </c>
      <c r="B167" s="70">
        <v>576.65100000000007</v>
      </c>
      <c r="C167" s="71">
        <v>29711.374440249998</v>
      </c>
      <c r="D167" s="66">
        <v>0</v>
      </c>
      <c r="E167" s="66">
        <v>0</v>
      </c>
      <c r="F167" s="19">
        <f t="shared" si="31"/>
        <v>576.65100000000007</v>
      </c>
      <c r="G167" s="19">
        <f t="shared" si="31"/>
        <v>29711.374440249998</v>
      </c>
      <c r="H167" s="67">
        <v>0</v>
      </c>
      <c r="I167" s="34">
        <f t="shared" si="24"/>
        <v>576.65100000000007</v>
      </c>
      <c r="J167" s="68">
        <f t="shared" si="25"/>
        <v>51.524014421634568</v>
      </c>
      <c r="K167" s="72">
        <v>4.28</v>
      </c>
      <c r="L167" s="68">
        <f t="shared" si="26"/>
        <v>52.612000000000002</v>
      </c>
      <c r="M167" s="68">
        <f t="shared" si="32"/>
        <v>44.803856163297112</v>
      </c>
      <c r="N167" s="68">
        <f t="shared" si="32"/>
        <v>0</v>
      </c>
      <c r="O167" s="68">
        <f t="shared" si="32"/>
        <v>71.548362722293092</v>
      </c>
      <c r="P167" s="68">
        <f t="shared" si="32"/>
        <v>0</v>
      </c>
      <c r="Q167" s="68">
        <f t="shared" si="32"/>
        <v>0</v>
      </c>
      <c r="R167" s="68">
        <f t="shared" si="27"/>
        <v>71.548362722293092</v>
      </c>
      <c r="S167" s="68">
        <f t="shared" si="28"/>
        <v>0</v>
      </c>
      <c r="T167" s="68">
        <f t="shared" si="29"/>
        <v>0</v>
      </c>
    </row>
    <row r="168" spans="1:20" x14ac:dyDescent="0.35">
      <c r="A168" s="63">
        <v>45723.791666666271</v>
      </c>
      <c r="B168" s="70">
        <v>590.06600000000003</v>
      </c>
      <c r="C168" s="71">
        <v>32779.736307500003</v>
      </c>
      <c r="D168" s="66">
        <v>0</v>
      </c>
      <c r="E168" s="66">
        <v>0</v>
      </c>
      <c r="F168" s="19">
        <f t="shared" si="31"/>
        <v>590.06600000000003</v>
      </c>
      <c r="G168" s="19">
        <f t="shared" si="31"/>
        <v>32779.736307500003</v>
      </c>
      <c r="H168" s="67">
        <v>0</v>
      </c>
      <c r="I168" s="34">
        <f t="shared" si="24"/>
        <v>590.06600000000003</v>
      </c>
      <c r="J168" s="68">
        <f t="shared" si="25"/>
        <v>55.55266073201981</v>
      </c>
      <c r="K168" s="72">
        <v>4.28</v>
      </c>
      <c r="L168" s="68">
        <f t="shared" si="26"/>
        <v>52.612000000000002</v>
      </c>
      <c r="M168" s="68">
        <f t="shared" ref="M168:Q183" si="33">M167</f>
        <v>44.803856163297112</v>
      </c>
      <c r="N168" s="68">
        <f t="shared" si="33"/>
        <v>0</v>
      </c>
      <c r="O168" s="68">
        <f t="shared" si="33"/>
        <v>71.548362722293092</v>
      </c>
      <c r="P168" s="68">
        <f t="shared" si="33"/>
        <v>0</v>
      </c>
      <c r="Q168" s="68">
        <f t="shared" si="33"/>
        <v>0</v>
      </c>
      <c r="R168" s="68">
        <f t="shared" si="27"/>
        <v>71.548362722293092</v>
      </c>
      <c r="S168" s="68">
        <f t="shared" si="28"/>
        <v>0</v>
      </c>
      <c r="T168" s="68">
        <f t="shared" si="29"/>
        <v>0</v>
      </c>
    </row>
    <row r="169" spans="1:20" x14ac:dyDescent="0.35">
      <c r="A169" s="63">
        <v>45723.833333332936</v>
      </c>
      <c r="B169" s="70">
        <v>620.077</v>
      </c>
      <c r="C169" s="71">
        <v>30534.203895269999</v>
      </c>
      <c r="D169" s="66">
        <v>0</v>
      </c>
      <c r="E169" s="66">
        <v>0</v>
      </c>
      <c r="F169" s="19">
        <f t="shared" si="31"/>
        <v>620.077</v>
      </c>
      <c r="G169" s="19">
        <f t="shared" si="31"/>
        <v>30534.203895269999</v>
      </c>
      <c r="H169" s="67">
        <v>0</v>
      </c>
      <c r="I169" s="34">
        <f t="shared" si="24"/>
        <v>620.077</v>
      </c>
      <c r="J169" s="68">
        <f t="shared" si="25"/>
        <v>49.242600346844021</v>
      </c>
      <c r="K169" s="72">
        <v>4.28</v>
      </c>
      <c r="L169" s="68">
        <f t="shared" si="26"/>
        <v>52.612000000000002</v>
      </c>
      <c r="M169" s="68">
        <f t="shared" si="33"/>
        <v>44.803856163297112</v>
      </c>
      <c r="N169" s="68">
        <f t="shared" si="33"/>
        <v>0</v>
      </c>
      <c r="O169" s="68">
        <f t="shared" si="33"/>
        <v>71.548362722293092</v>
      </c>
      <c r="P169" s="68">
        <f t="shared" si="33"/>
        <v>0</v>
      </c>
      <c r="Q169" s="68">
        <f t="shared" si="33"/>
        <v>0</v>
      </c>
      <c r="R169" s="68">
        <f t="shared" si="27"/>
        <v>71.548362722293092</v>
      </c>
      <c r="S169" s="68">
        <f t="shared" si="28"/>
        <v>0</v>
      </c>
      <c r="T169" s="68">
        <f t="shared" si="29"/>
        <v>0</v>
      </c>
    </row>
    <row r="170" spans="1:20" x14ac:dyDescent="0.35">
      <c r="A170" s="63">
        <v>45723.8749999996</v>
      </c>
      <c r="B170" s="70">
        <v>569.01700000000005</v>
      </c>
      <c r="C170" s="71">
        <v>28110.408198950001</v>
      </c>
      <c r="D170" s="66">
        <v>0</v>
      </c>
      <c r="E170" s="66">
        <v>0</v>
      </c>
      <c r="F170" s="19">
        <f t="shared" si="31"/>
        <v>569.01700000000005</v>
      </c>
      <c r="G170" s="19">
        <f t="shared" si="31"/>
        <v>28110.408198950001</v>
      </c>
      <c r="H170" s="67">
        <v>0</v>
      </c>
      <c r="I170" s="34">
        <f t="shared" si="24"/>
        <v>569.01700000000005</v>
      </c>
      <c r="J170" s="68">
        <f t="shared" si="25"/>
        <v>49.401701880523781</v>
      </c>
      <c r="K170" s="72">
        <v>4.28</v>
      </c>
      <c r="L170" s="68">
        <f t="shared" si="26"/>
        <v>52.612000000000002</v>
      </c>
      <c r="M170" s="68">
        <f t="shared" si="33"/>
        <v>44.803856163297112</v>
      </c>
      <c r="N170" s="68">
        <f t="shared" si="33"/>
        <v>0</v>
      </c>
      <c r="O170" s="68">
        <f t="shared" si="33"/>
        <v>71.548362722293092</v>
      </c>
      <c r="P170" s="68">
        <f t="shared" si="33"/>
        <v>0</v>
      </c>
      <c r="Q170" s="68">
        <f t="shared" si="33"/>
        <v>0</v>
      </c>
      <c r="R170" s="68">
        <f t="shared" si="27"/>
        <v>71.548362722293092</v>
      </c>
      <c r="S170" s="68">
        <f t="shared" si="28"/>
        <v>0</v>
      </c>
      <c r="T170" s="68">
        <f t="shared" si="29"/>
        <v>0</v>
      </c>
    </row>
    <row r="171" spans="1:20" x14ac:dyDescent="0.35">
      <c r="A171" s="63">
        <v>45723.916666666264</v>
      </c>
      <c r="B171" s="70">
        <v>524.13400000000001</v>
      </c>
      <c r="C171" s="71">
        <v>24415.94552972</v>
      </c>
      <c r="D171" s="66">
        <v>0</v>
      </c>
      <c r="E171" s="66">
        <v>0</v>
      </c>
      <c r="F171" s="19">
        <f t="shared" si="31"/>
        <v>524.13400000000001</v>
      </c>
      <c r="G171" s="19">
        <f t="shared" si="31"/>
        <v>24415.94552972</v>
      </c>
      <c r="H171" s="67">
        <v>0</v>
      </c>
      <c r="I171" s="34">
        <f t="shared" si="24"/>
        <v>524.13400000000001</v>
      </c>
      <c r="J171" s="68">
        <f t="shared" si="25"/>
        <v>46.583403346701417</v>
      </c>
      <c r="K171" s="72">
        <v>4.28</v>
      </c>
      <c r="L171" s="68">
        <f t="shared" si="26"/>
        <v>52.612000000000002</v>
      </c>
      <c r="M171" s="68">
        <f t="shared" si="33"/>
        <v>44.803856163297112</v>
      </c>
      <c r="N171" s="68">
        <f t="shared" si="33"/>
        <v>0</v>
      </c>
      <c r="O171" s="68">
        <f t="shared" si="33"/>
        <v>71.548362722293092</v>
      </c>
      <c r="P171" s="68">
        <f t="shared" si="33"/>
        <v>0</v>
      </c>
      <c r="Q171" s="68">
        <f t="shared" si="33"/>
        <v>0</v>
      </c>
      <c r="R171" s="68">
        <f t="shared" si="27"/>
        <v>71.548362722293092</v>
      </c>
      <c r="S171" s="68">
        <f t="shared" si="28"/>
        <v>0</v>
      </c>
      <c r="T171" s="68">
        <f t="shared" si="29"/>
        <v>0</v>
      </c>
    </row>
    <row r="172" spans="1:20" x14ac:dyDescent="0.35">
      <c r="A172" s="63">
        <v>45723.958333332928</v>
      </c>
      <c r="B172" s="70">
        <v>513.28100000000006</v>
      </c>
      <c r="C172" s="71">
        <v>19735.819060050002</v>
      </c>
      <c r="D172" s="66">
        <v>0</v>
      </c>
      <c r="E172" s="66">
        <v>0</v>
      </c>
      <c r="F172" s="19">
        <f t="shared" si="31"/>
        <v>513.28100000000006</v>
      </c>
      <c r="G172" s="19">
        <f t="shared" si="31"/>
        <v>19735.819060050002</v>
      </c>
      <c r="H172" s="67">
        <v>0</v>
      </c>
      <c r="I172" s="34">
        <f t="shared" si="24"/>
        <v>513.28100000000006</v>
      </c>
      <c r="J172" s="68">
        <f t="shared" si="25"/>
        <v>38.450320701623475</v>
      </c>
      <c r="K172" s="72">
        <v>4.28</v>
      </c>
      <c r="L172" s="68">
        <f t="shared" si="26"/>
        <v>52.612000000000002</v>
      </c>
      <c r="M172" s="68">
        <f t="shared" si="33"/>
        <v>44.803856163297112</v>
      </c>
      <c r="N172" s="68">
        <f t="shared" si="33"/>
        <v>0</v>
      </c>
      <c r="O172" s="68">
        <f t="shared" si="33"/>
        <v>71.548362722293092</v>
      </c>
      <c r="P172" s="68">
        <f t="shared" si="33"/>
        <v>0</v>
      </c>
      <c r="Q172" s="68">
        <f t="shared" si="33"/>
        <v>0</v>
      </c>
      <c r="R172" s="68">
        <f t="shared" si="27"/>
        <v>71.548362722293092</v>
      </c>
      <c r="S172" s="68">
        <f t="shared" si="28"/>
        <v>0</v>
      </c>
      <c r="T172" s="68">
        <f t="shared" si="29"/>
        <v>0</v>
      </c>
    </row>
    <row r="173" spans="1:20" x14ac:dyDescent="0.35">
      <c r="A173" s="63">
        <v>45723.999999999593</v>
      </c>
      <c r="B173" s="70">
        <v>463.40099999999995</v>
      </c>
      <c r="C173" s="71">
        <v>18389.54573415</v>
      </c>
      <c r="D173" s="66">
        <v>0</v>
      </c>
      <c r="E173" s="66">
        <v>0</v>
      </c>
      <c r="F173" s="19">
        <f t="shared" si="31"/>
        <v>463.40099999999995</v>
      </c>
      <c r="G173" s="19">
        <f t="shared" si="31"/>
        <v>18389.54573415</v>
      </c>
      <c r="H173" s="67">
        <v>0</v>
      </c>
      <c r="I173" s="34">
        <f t="shared" si="24"/>
        <v>463.40099999999995</v>
      </c>
      <c r="J173" s="68">
        <f t="shared" si="25"/>
        <v>39.683871493911326</v>
      </c>
      <c r="K173" s="72">
        <v>4.28</v>
      </c>
      <c r="L173" s="68">
        <f t="shared" si="26"/>
        <v>52.612000000000002</v>
      </c>
      <c r="M173" s="68">
        <f t="shared" si="33"/>
        <v>44.803856163297112</v>
      </c>
      <c r="N173" s="68">
        <f t="shared" si="33"/>
        <v>0</v>
      </c>
      <c r="O173" s="68">
        <f t="shared" si="33"/>
        <v>71.548362722293092</v>
      </c>
      <c r="P173" s="68">
        <f t="shared" si="33"/>
        <v>0</v>
      </c>
      <c r="Q173" s="68">
        <f t="shared" si="33"/>
        <v>0</v>
      </c>
      <c r="R173" s="68">
        <f t="shared" si="27"/>
        <v>71.548362722293092</v>
      </c>
      <c r="S173" s="68">
        <f t="shared" si="28"/>
        <v>0</v>
      </c>
      <c r="T173" s="68">
        <f t="shared" si="29"/>
        <v>0</v>
      </c>
    </row>
    <row r="174" spans="1:20" x14ac:dyDescent="0.35">
      <c r="A174" s="63">
        <v>45724.041666666257</v>
      </c>
      <c r="B174" s="64">
        <v>447.37099999999998</v>
      </c>
      <c r="C174" s="65">
        <v>18373.640036270001</v>
      </c>
      <c r="D174" s="66">
        <v>0</v>
      </c>
      <c r="E174" s="66">
        <v>0</v>
      </c>
      <c r="F174" s="19">
        <f t="shared" si="31"/>
        <v>447.37099999999998</v>
      </c>
      <c r="G174" s="19">
        <f t="shared" si="31"/>
        <v>18373.640036270001</v>
      </c>
      <c r="H174" s="67">
        <v>0</v>
      </c>
      <c r="I174" s="34">
        <f t="shared" si="24"/>
        <v>447.37099999999998</v>
      </c>
      <c r="J174" s="68">
        <f t="shared" si="25"/>
        <v>41.070252734911293</v>
      </c>
      <c r="K174" s="72">
        <v>4.1399999999999997</v>
      </c>
      <c r="L174" s="68">
        <f t="shared" si="26"/>
        <v>51.155999999999999</v>
      </c>
      <c r="M174" s="68">
        <f t="shared" si="33"/>
        <v>44.803856163297112</v>
      </c>
      <c r="N174" s="68">
        <f t="shared" si="33"/>
        <v>0</v>
      </c>
      <c r="O174" s="68">
        <f t="shared" si="33"/>
        <v>71.548362722293092</v>
      </c>
      <c r="P174" s="68">
        <f t="shared" si="33"/>
        <v>0</v>
      </c>
      <c r="Q174" s="68">
        <f t="shared" si="33"/>
        <v>0</v>
      </c>
      <c r="R174" s="68">
        <f t="shared" si="27"/>
        <v>71.548362722293092</v>
      </c>
      <c r="S174" s="68">
        <f t="shared" si="28"/>
        <v>0</v>
      </c>
      <c r="T174" s="68">
        <f t="shared" si="29"/>
        <v>0</v>
      </c>
    </row>
    <row r="175" spans="1:20" x14ac:dyDescent="0.35">
      <c r="A175" s="63">
        <v>45724.083333332921</v>
      </c>
      <c r="B175" s="70">
        <v>488.15600000000001</v>
      </c>
      <c r="C175" s="71">
        <v>17745.09482912</v>
      </c>
      <c r="D175" s="66">
        <v>0</v>
      </c>
      <c r="E175" s="66">
        <v>0</v>
      </c>
      <c r="F175" s="19">
        <f t="shared" si="31"/>
        <v>488.15600000000001</v>
      </c>
      <c r="G175" s="19">
        <f t="shared" si="31"/>
        <v>17745.09482912</v>
      </c>
      <c r="H175" s="67">
        <v>0</v>
      </c>
      <c r="I175" s="34">
        <f t="shared" si="24"/>
        <v>488.15600000000001</v>
      </c>
      <c r="J175" s="68">
        <f t="shared" si="25"/>
        <v>36.351278749252288</v>
      </c>
      <c r="K175" s="72">
        <v>4.1399999999999997</v>
      </c>
      <c r="L175" s="68">
        <f t="shared" si="26"/>
        <v>51.155999999999999</v>
      </c>
      <c r="M175" s="68">
        <f t="shared" si="33"/>
        <v>44.803856163297112</v>
      </c>
      <c r="N175" s="68">
        <f t="shared" si="33"/>
        <v>0</v>
      </c>
      <c r="O175" s="68">
        <f t="shared" si="33"/>
        <v>71.548362722293092</v>
      </c>
      <c r="P175" s="68">
        <f t="shared" si="33"/>
        <v>0</v>
      </c>
      <c r="Q175" s="68">
        <f t="shared" si="33"/>
        <v>0</v>
      </c>
      <c r="R175" s="68">
        <f t="shared" si="27"/>
        <v>71.548362722293092</v>
      </c>
      <c r="S175" s="68">
        <f t="shared" si="28"/>
        <v>0</v>
      </c>
      <c r="T175" s="68">
        <f t="shared" si="29"/>
        <v>0</v>
      </c>
    </row>
    <row r="176" spans="1:20" x14ac:dyDescent="0.35">
      <c r="A176" s="63">
        <v>45724.124999999585</v>
      </c>
      <c r="B176" s="70">
        <v>531.5</v>
      </c>
      <c r="C176" s="71">
        <v>18549.349999999999</v>
      </c>
      <c r="D176" s="66">
        <v>2.1779999999999999</v>
      </c>
      <c r="E176" s="66">
        <v>76.012</v>
      </c>
      <c r="F176" s="19">
        <f t="shared" si="31"/>
        <v>529.322</v>
      </c>
      <c r="G176" s="19">
        <f t="shared" si="31"/>
        <v>18473.338</v>
      </c>
      <c r="H176" s="67">
        <v>0</v>
      </c>
      <c r="I176" s="34">
        <f t="shared" si="24"/>
        <v>529.322</v>
      </c>
      <c r="J176" s="68">
        <f t="shared" si="25"/>
        <v>34.900000377841842</v>
      </c>
      <c r="K176" s="72">
        <v>4.1399999999999997</v>
      </c>
      <c r="L176" s="68">
        <f t="shared" si="26"/>
        <v>51.155999999999999</v>
      </c>
      <c r="M176" s="68">
        <f t="shared" si="33"/>
        <v>44.803856163297112</v>
      </c>
      <c r="N176" s="68">
        <f t="shared" si="33"/>
        <v>0</v>
      </c>
      <c r="O176" s="68">
        <f t="shared" si="33"/>
        <v>71.548362722293092</v>
      </c>
      <c r="P176" s="68">
        <f t="shared" si="33"/>
        <v>0</v>
      </c>
      <c r="Q176" s="68">
        <f t="shared" si="33"/>
        <v>0</v>
      </c>
      <c r="R176" s="68">
        <f t="shared" si="27"/>
        <v>71.548362722293092</v>
      </c>
      <c r="S176" s="68">
        <f t="shared" si="28"/>
        <v>0</v>
      </c>
      <c r="T176" s="68">
        <f t="shared" si="29"/>
        <v>0</v>
      </c>
    </row>
    <row r="177" spans="1:20" x14ac:dyDescent="0.35">
      <c r="A177" s="63">
        <v>45724.16666666625</v>
      </c>
      <c r="B177" s="70">
        <v>518.73500000000001</v>
      </c>
      <c r="C177" s="71">
        <v>18320.935985749999</v>
      </c>
      <c r="D177" s="66">
        <v>0</v>
      </c>
      <c r="E177" s="66">
        <v>0</v>
      </c>
      <c r="F177" s="19">
        <f t="shared" si="31"/>
        <v>518.73500000000001</v>
      </c>
      <c r="G177" s="19">
        <f t="shared" si="31"/>
        <v>18320.935985749999</v>
      </c>
      <c r="H177" s="67">
        <v>0</v>
      </c>
      <c r="I177" s="34">
        <f t="shared" si="24"/>
        <v>518.73500000000001</v>
      </c>
      <c r="J177" s="68">
        <f t="shared" si="25"/>
        <v>35.318488217972565</v>
      </c>
      <c r="K177" s="72">
        <v>4.1399999999999997</v>
      </c>
      <c r="L177" s="68">
        <f t="shared" si="26"/>
        <v>51.155999999999999</v>
      </c>
      <c r="M177" s="68">
        <f t="shared" si="33"/>
        <v>44.803856163297112</v>
      </c>
      <c r="N177" s="68">
        <f t="shared" si="33"/>
        <v>0</v>
      </c>
      <c r="O177" s="68">
        <f t="shared" si="33"/>
        <v>71.548362722293092</v>
      </c>
      <c r="P177" s="68">
        <f t="shared" si="33"/>
        <v>0</v>
      </c>
      <c r="Q177" s="68">
        <f t="shared" si="33"/>
        <v>0</v>
      </c>
      <c r="R177" s="68">
        <f t="shared" si="27"/>
        <v>71.548362722293092</v>
      </c>
      <c r="S177" s="68">
        <f t="shared" si="28"/>
        <v>0</v>
      </c>
      <c r="T177" s="68">
        <f t="shared" si="29"/>
        <v>0</v>
      </c>
    </row>
    <row r="178" spans="1:20" x14ac:dyDescent="0.35">
      <c r="A178" s="63">
        <v>45724.208333332914</v>
      </c>
      <c r="B178" s="70">
        <v>547.07600000000002</v>
      </c>
      <c r="C178" s="71">
        <v>19752.047821920001</v>
      </c>
      <c r="D178" s="66">
        <v>0</v>
      </c>
      <c r="E178" s="66">
        <v>0</v>
      </c>
      <c r="F178" s="19">
        <f t="shared" si="31"/>
        <v>547.07600000000002</v>
      </c>
      <c r="G178" s="19">
        <f t="shared" si="31"/>
        <v>19752.047821920001</v>
      </c>
      <c r="H178" s="67">
        <v>0</v>
      </c>
      <c r="I178" s="34">
        <f t="shared" si="24"/>
        <v>547.07600000000002</v>
      </c>
      <c r="J178" s="68">
        <f t="shared" si="25"/>
        <v>36.104760256198411</v>
      </c>
      <c r="K178" s="72">
        <v>4.1399999999999997</v>
      </c>
      <c r="L178" s="68">
        <f t="shared" si="26"/>
        <v>51.155999999999999</v>
      </c>
      <c r="M178" s="68">
        <f t="shared" si="33"/>
        <v>44.803856163297112</v>
      </c>
      <c r="N178" s="68">
        <f t="shared" si="33"/>
        <v>0</v>
      </c>
      <c r="O178" s="68">
        <f t="shared" si="33"/>
        <v>71.548362722293092</v>
      </c>
      <c r="P178" s="68">
        <f t="shared" si="33"/>
        <v>0</v>
      </c>
      <c r="Q178" s="68">
        <f t="shared" si="33"/>
        <v>0</v>
      </c>
      <c r="R178" s="68">
        <f t="shared" si="27"/>
        <v>71.548362722293092</v>
      </c>
      <c r="S178" s="68">
        <f t="shared" si="28"/>
        <v>0</v>
      </c>
      <c r="T178" s="68">
        <f t="shared" si="29"/>
        <v>0</v>
      </c>
    </row>
    <row r="179" spans="1:20" x14ac:dyDescent="0.35">
      <c r="A179" s="63">
        <v>45724.249999999578</v>
      </c>
      <c r="B179" s="70">
        <v>568.12699999999995</v>
      </c>
      <c r="C179" s="71">
        <v>21356.68567209</v>
      </c>
      <c r="D179" s="66">
        <v>0</v>
      </c>
      <c r="E179" s="66">
        <v>0</v>
      </c>
      <c r="F179" s="19">
        <f t="shared" si="31"/>
        <v>568.12699999999995</v>
      </c>
      <c r="G179" s="19">
        <f t="shared" si="31"/>
        <v>21356.68567209</v>
      </c>
      <c r="H179" s="67">
        <v>0</v>
      </c>
      <c r="I179" s="34">
        <f t="shared" si="24"/>
        <v>568.12699999999995</v>
      </c>
      <c r="J179" s="68">
        <f t="shared" si="25"/>
        <v>37.591393600532982</v>
      </c>
      <c r="K179" s="72">
        <v>4.1399999999999997</v>
      </c>
      <c r="L179" s="68">
        <f t="shared" si="26"/>
        <v>51.155999999999999</v>
      </c>
      <c r="M179" s="68">
        <f t="shared" si="33"/>
        <v>44.803856163297112</v>
      </c>
      <c r="N179" s="68">
        <f t="shared" si="33"/>
        <v>0</v>
      </c>
      <c r="O179" s="68">
        <f t="shared" si="33"/>
        <v>71.548362722293092</v>
      </c>
      <c r="P179" s="68">
        <f t="shared" si="33"/>
        <v>0</v>
      </c>
      <c r="Q179" s="68">
        <f t="shared" si="33"/>
        <v>0</v>
      </c>
      <c r="R179" s="68">
        <f t="shared" si="27"/>
        <v>71.548362722293092</v>
      </c>
      <c r="S179" s="68">
        <f t="shared" si="28"/>
        <v>0</v>
      </c>
      <c r="T179" s="68">
        <f t="shared" si="29"/>
        <v>0</v>
      </c>
    </row>
    <row r="180" spans="1:20" x14ac:dyDescent="0.35">
      <c r="A180" s="63">
        <v>45724.291666666242</v>
      </c>
      <c r="B180" s="70">
        <v>565.072</v>
      </c>
      <c r="C180" s="71">
        <v>26115.359719920001</v>
      </c>
      <c r="D180" s="66">
        <v>0</v>
      </c>
      <c r="E180" s="66">
        <v>0</v>
      </c>
      <c r="F180" s="19">
        <f t="shared" si="31"/>
        <v>565.072</v>
      </c>
      <c r="G180" s="19">
        <f t="shared" si="31"/>
        <v>26115.359719920001</v>
      </c>
      <c r="H180" s="67">
        <v>0</v>
      </c>
      <c r="I180" s="34">
        <f t="shared" si="24"/>
        <v>565.072</v>
      </c>
      <c r="J180" s="68">
        <f t="shared" si="25"/>
        <v>46.215986139677774</v>
      </c>
      <c r="K180" s="72">
        <v>4.1399999999999997</v>
      </c>
      <c r="L180" s="68">
        <f t="shared" si="26"/>
        <v>51.155999999999999</v>
      </c>
      <c r="M180" s="68">
        <f t="shared" si="33"/>
        <v>44.803856163297112</v>
      </c>
      <c r="N180" s="68">
        <f t="shared" si="33"/>
        <v>0</v>
      </c>
      <c r="O180" s="68">
        <f t="shared" si="33"/>
        <v>71.548362722293092</v>
      </c>
      <c r="P180" s="68">
        <f t="shared" si="33"/>
        <v>0</v>
      </c>
      <c r="Q180" s="68">
        <f t="shared" si="33"/>
        <v>0</v>
      </c>
      <c r="R180" s="68">
        <f t="shared" si="27"/>
        <v>71.548362722293092</v>
      </c>
      <c r="S180" s="68">
        <f t="shared" si="28"/>
        <v>0</v>
      </c>
      <c r="T180" s="68">
        <f t="shared" si="29"/>
        <v>0</v>
      </c>
    </row>
    <row r="181" spans="1:20" x14ac:dyDescent="0.35">
      <c r="A181" s="63">
        <v>45724.333333332906</v>
      </c>
      <c r="B181" s="70">
        <v>589.16399999999999</v>
      </c>
      <c r="C181" s="71">
        <v>30015.767710439999</v>
      </c>
      <c r="D181" s="66">
        <v>0</v>
      </c>
      <c r="E181" s="66">
        <v>0</v>
      </c>
      <c r="F181" s="19">
        <f t="shared" si="31"/>
        <v>589.16399999999999</v>
      </c>
      <c r="G181" s="19">
        <f t="shared" si="31"/>
        <v>30015.767710439999</v>
      </c>
      <c r="H181" s="67">
        <v>0</v>
      </c>
      <c r="I181" s="34">
        <f t="shared" si="24"/>
        <v>589.16399999999999</v>
      </c>
      <c r="J181" s="68">
        <f t="shared" si="25"/>
        <v>50.946370977249117</v>
      </c>
      <c r="K181" s="72">
        <v>4.1399999999999997</v>
      </c>
      <c r="L181" s="68">
        <f t="shared" si="26"/>
        <v>51.155999999999999</v>
      </c>
      <c r="M181" s="68">
        <f t="shared" si="33"/>
        <v>44.803856163297112</v>
      </c>
      <c r="N181" s="68">
        <f t="shared" si="33"/>
        <v>0</v>
      </c>
      <c r="O181" s="68">
        <f t="shared" si="33"/>
        <v>71.548362722293092</v>
      </c>
      <c r="P181" s="68">
        <f t="shared" si="33"/>
        <v>0</v>
      </c>
      <c r="Q181" s="68">
        <f t="shared" si="33"/>
        <v>0</v>
      </c>
      <c r="R181" s="68">
        <f t="shared" si="27"/>
        <v>71.548362722293092</v>
      </c>
      <c r="S181" s="68">
        <f t="shared" si="28"/>
        <v>0</v>
      </c>
      <c r="T181" s="68">
        <f t="shared" si="29"/>
        <v>0</v>
      </c>
    </row>
    <row r="182" spans="1:20" x14ac:dyDescent="0.35">
      <c r="A182" s="63">
        <v>45724.374999999571</v>
      </c>
      <c r="B182" s="70">
        <v>609.80799999999999</v>
      </c>
      <c r="C182" s="71">
        <v>24081.355444320001</v>
      </c>
      <c r="D182" s="66">
        <v>0</v>
      </c>
      <c r="E182" s="66">
        <v>0</v>
      </c>
      <c r="F182" s="19">
        <f t="shared" si="31"/>
        <v>609.80799999999999</v>
      </c>
      <c r="G182" s="19">
        <f t="shared" si="31"/>
        <v>24081.355444320001</v>
      </c>
      <c r="H182" s="67">
        <v>0</v>
      </c>
      <c r="I182" s="34">
        <f t="shared" si="24"/>
        <v>609.80799999999999</v>
      </c>
      <c r="J182" s="68">
        <f t="shared" si="25"/>
        <v>39.490061534646976</v>
      </c>
      <c r="K182" s="72">
        <v>4.1399999999999997</v>
      </c>
      <c r="L182" s="68">
        <f t="shared" si="26"/>
        <v>51.155999999999999</v>
      </c>
      <c r="M182" s="68">
        <f t="shared" si="33"/>
        <v>44.803856163297112</v>
      </c>
      <c r="N182" s="68">
        <f t="shared" si="33"/>
        <v>0</v>
      </c>
      <c r="O182" s="68">
        <f t="shared" si="33"/>
        <v>71.548362722293092</v>
      </c>
      <c r="P182" s="68">
        <f t="shared" si="33"/>
        <v>0</v>
      </c>
      <c r="Q182" s="68">
        <f t="shared" si="33"/>
        <v>0</v>
      </c>
      <c r="R182" s="68">
        <f t="shared" si="27"/>
        <v>71.548362722293092</v>
      </c>
      <c r="S182" s="68">
        <f t="shared" si="28"/>
        <v>0</v>
      </c>
      <c r="T182" s="68">
        <f t="shared" si="29"/>
        <v>0</v>
      </c>
    </row>
    <row r="183" spans="1:20" x14ac:dyDescent="0.35">
      <c r="A183" s="63">
        <v>45724.416666666235</v>
      </c>
      <c r="B183" s="70">
        <v>676.2</v>
      </c>
      <c r="C183" s="71">
        <v>24322.914000000001</v>
      </c>
      <c r="D183" s="66">
        <v>39.901000000000003</v>
      </c>
      <c r="E183" s="66">
        <v>1435.239</v>
      </c>
      <c r="F183" s="19">
        <f t="shared" si="31"/>
        <v>636.29900000000009</v>
      </c>
      <c r="G183" s="19">
        <f t="shared" si="31"/>
        <v>22887.674999999999</v>
      </c>
      <c r="H183" s="67">
        <v>0</v>
      </c>
      <c r="I183" s="34">
        <f t="shared" si="24"/>
        <v>636.29900000000009</v>
      </c>
      <c r="J183" s="68">
        <f t="shared" si="25"/>
        <v>35.969999952852348</v>
      </c>
      <c r="K183" s="72">
        <v>4.1399999999999997</v>
      </c>
      <c r="L183" s="68">
        <f t="shared" si="26"/>
        <v>51.155999999999999</v>
      </c>
      <c r="M183" s="68">
        <f t="shared" si="33"/>
        <v>44.803856163297112</v>
      </c>
      <c r="N183" s="68">
        <f t="shared" si="33"/>
        <v>0</v>
      </c>
      <c r="O183" s="68">
        <f t="shared" si="33"/>
        <v>71.548362722293092</v>
      </c>
      <c r="P183" s="68">
        <f t="shared" si="33"/>
        <v>0</v>
      </c>
      <c r="Q183" s="68">
        <f t="shared" si="33"/>
        <v>0</v>
      </c>
      <c r="R183" s="68">
        <f t="shared" si="27"/>
        <v>71.548362722293092</v>
      </c>
      <c r="S183" s="68">
        <f t="shared" si="28"/>
        <v>0</v>
      </c>
      <c r="T183" s="68">
        <f t="shared" si="29"/>
        <v>0</v>
      </c>
    </row>
    <row r="184" spans="1:20" x14ac:dyDescent="0.35">
      <c r="A184" s="63">
        <v>45724.458333332899</v>
      </c>
      <c r="B184" s="70">
        <v>648.16600000000005</v>
      </c>
      <c r="C184" s="71">
        <v>22813.039171240001</v>
      </c>
      <c r="D184" s="66">
        <v>0</v>
      </c>
      <c r="E184" s="66">
        <v>0</v>
      </c>
      <c r="F184" s="19">
        <f t="shared" si="31"/>
        <v>648.16600000000005</v>
      </c>
      <c r="G184" s="19">
        <f t="shared" si="31"/>
        <v>22813.039171240001</v>
      </c>
      <c r="H184" s="67">
        <v>0</v>
      </c>
      <c r="I184" s="34">
        <f t="shared" si="24"/>
        <v>648.16600000000005</v>
      </c>
      <c r="J184" s="68">
        <f t="shared" si="25"/>
        <v>35.19629102921165</v>
      </c>
      <c r="K184" s="72">
        <v>4.1399999999999997</v>
      </c>
      <c r="L184" s="68">
        <f t="shared" si="26"/>
        <v>51.155999999999999</v>
      </c>
      <c r="M184" s="68">
        <f t="shared" ref="M184:Q199" si="34">M183</f>
        <v>44.803856163297112</v>
      </c>
      <c r="N184" s="68">
        <f t="shared" si="34"/>
        <v>0</v>
      </c>
      <c r="O184" s="68">
        <f t="shared" si="34"/>
        <v>71.548362722293092</v>
      </c>
      <c r="P184" s="68">
        <f t="shared" si="34"/>
        <v>0</v>
      </c>
      <c r="Q184" s="68">
        <f t="shared" si="34"/>
        <v>0</v>
      </c>
      <c r="R184" s="68">
        <f t="shared" si="27"/>
        <v>71.548362722293092</v>
      </c>
      <c r="S184" s="68">
        <f t="shared" si="28"/>
        <v>0</v>
      </c>
      <c r="T184" s="68">
        <f t="shared" si="29"/>
        <v>0</v>
      </c>
    </row>
    <row r="185" spans="1:20" x14ac:dyDescent="0.35">
      <c r="A185" s="63">
        <v>45724.499999999563</v>
      </c>
      <c r="B185" s="70">
        <v>631.9</v>
      </c>
      <c r="C185" s="71">
        <v>20606.258999999998</v>
      </c>
      <c r="D185" s="66">
        <v>2.2989999999999999</v>
      </c>
      <c r="E185" s="66">
        <v>74.97</v>
      </c>
      <c r="F185" s="19">
        <f t="shared" si="31"/>
        <v>629.601</v>
      </c>
      <c r="G185" s="19">
        <f t="shared" si="31"/>
        <v>20531.288999999997</v>
      </c>
      <c r="H185" s="67">
        <v>0</v>
      </c>
      <c r="I185" s="34">
        <f t="shared" si="24"/>
        <v>629.601</v>
      </c>
      <c r="J185" s="68">
        <f t="shared" si="25"/>
        <v>32.610000619439923</v>
      </c>
      <c r="K185" s="72">
        <v>4.1399999999999997</v>
      </c>
      <c r="L185" s="68">
        <f t="shared" si="26"/>
        <v>51.155999999999999</v>
      </c>
      <c r="M185" s="68">
        <f t="shared" si="34"/>
        <v>44.803856163297112</v>
      </c>
      <c r="N185" s="68">
        <f t="shared" si="34"/>
        <v>0</v>
      </c>
      <c r="O185" s="68">
        <f t="shared" si="34"/>
        <v>71.548362722293092</v>
      </c>
      <c r="P185" s="68">
        <f t="shared" si="34"/>
        <v>0</v>
      </c>
      <c r="Q185" s="68">
        <f t="shared" si="34"/>
        <v>0</v>
      </c>
      <c r="R185" s="68">
        <f t="shared" si="27"/>
        <v>71.548362722293092</v>
      </c>
      <c r="S185" s="68">
        <f t="shared" si="28"/>
        <v>0</v>
      </c>
      <c r="T185" s="68">
        <f t="shared" si="29"/>
        <v>0</v>
      </c>
    </row>
    <row r="186" spans="1:20" x14ac:dyDescent="0.35">
      <c r="A186" s="63">
        <v>45724.541666666228</v>
      </c>
      <c r="B186" s="70">
        <v>604.29600000000005</v>
      </c>
      <c r="C186" s="71">
        <v>17378.814732440002</v>
      </c>
      <c r="D186" s="66">
        <v>0</v>
      </c>
      <c r="E186" s="66">
        <v>0</v>
      </c>
      <c r="F186" s="19">
        <f t="shared" si="31"/>
        <v>604.29600000000005</v>
      </c>
      <c r="G186" s="19">
        <f t="shared" si="31"/>
        <v>17378.814732440002</v>
      </c>
      <c r="H186" s="67">
        <v>0</v>
      </c>
      <c r="I186" s="34">
        <f t="shared" si="24"/>
        <v>604.29600000000005</v>
      </c>
      <c r="J186" s="68">
        <f t="shared" si="25"/>
        <v>28.758778367621165</v>
      </c>
      <c r="K186" s="72">
        <v>4.1399999999999997</v>
      </c>
      <c r="L186" s="68">
        <f t="shared" si="26"/>
        <v>51.155999999999999</v>
      </c>
      <c r="M186" s="68">
        <f t="shared" si="34"/>
        <v>44.803856163297112</v>
      </c>
      <c r="N186" s="68">
        <f t="shared" si="34"/>
        <v>0</v>
      </c>
      <c r="O186" s="68">
        <f t="shared" si="34"/>
        <v>71.548362722293092</v>
      </c>
      <c r="P186" s="68">
        <f t="shared" si="34"/>
        <v>0</v>
      </c>
      <c r="Q186" s="68">
        <f t="shared" si="34"/>
        <v>0</v>
      </c>
      <c r="R186" s="68">
        <f t="shared" si="27"/>
        <v>71.548362722293092</v>
      </c>
      <c r="S186" s="68">
        <f t="shared" si="28"/>
        <v>0</v>
      </c>
      <c r="T186" s="68">
        <f t="shared" si="29"/>
        <v>0</v>
      </c>
    </row>
    <row r="187" spans="1:20" x14ac:dyDescent="0.35">
      <c r="A187" s="63">
        <v>45724.583333332892</v>
      </c>
      <c r="B187" s="70">
        <v>575.51400000000001</v>
      </c>
      <c r="C187" s="71">
        <v>15649.379842140001</v>
      </c>
      <c r="D187" s="66">
        <v>0</v>
      </c>
      <c r="E187" s="66">
        <v>0</v>
      </c>
      <c r="F187" s="19">
        <f t="shared" si="31"/>
        <v>575.51400000000001</v>
      </c>
      <c r="G187" s="19">
        <f t="shared" si="31"/>
        <v>15649.379842140001</v>
      </c>
      <c r="H187" s="67">
        <v>0</v>
      </c>
      <c r="I187" s="34">
        <f t="shared" si="24"/>
        <v>575.51400000000001</v>
      </c>
      <c r="J187" s="68">
        <f t="shared" si="25"/>
        <v>27.192005480561726</v>
      </c>
      <c r="K187" s="72">
        <v>4.1399999999999997</v>
      </c>
      <c r="L187" s="68">
        <f t="shared" si="26"/>
        <v>51.155999999999999</v>
      </c>
      <c r="M187" s="68">
        <f t="shared" si="34"/>
        <v>44.803856163297112</v>
      </c>
      <c r="N187" s="68">
        <f t="shared" si="34"/>
        <v>0</v>
      </c>
      <c r="O187" s="68">
        <f t="shared" si="34"/>
        <v>71.548362722293092</v>
      </c>
      <c r="P187" s="68">
        <f t="shared" si="34"/>
        <v>0</v>
      </c>
      <c r="Q187" s="68">
        <f t="shared" si="34"/>
        <v>0</v>
      </c>
      <c r="R187" s="68">
        <f t="shared" si="27"/>
        <v>71.548362722293092</v>
      </c>
      <c r="S187" s="68">
        <f t="shared" si="28"/>
        <v>0</v>
      </c>
      <c r="T187" s="68">
        <f t="shared" si="29"/>
        <v>0</v>
      </c>
    </row>
    <row r="188" spans="1:20" x14ac:dyDescent="0.35">
      <c r="A188" s="63">
        <v>45724.624999999556</v>
      </c>
      <c r="B188" s="70">
        <v>557.9</v>
      </c>
      <c r="C188" s="71">
        <v>14304.556</v>
      </c>
      <c r="D188" s="66">
        <v>12.694000000000001</v>
      </c>
      <c r="E188" s="66">
        <v>325.47399999999999</v>
      </c>
      <c r="F188" s="19">
        <f t="shared" si="31"/>
        <v>545.20600000000002</v>
      </c>
      <c r="G188" s="19">
        <f t="shared" si="31"/>
        <v>13979.082</v>
      </c>
      <c r="H188" s="67">
        <v>0</v>
      </c>
      <c r="I188" s="34">
        <f t="shared" si="24"/>
        <v>545.20600000000002</v>
      </c>
      <c r="J188" s="68">
        <f t="shared" si="25"/>
        <v>25.640000293467057</v>
      </c>
      <c r="K188" s="72">
        <v>4.1399999999999997</v>
      </c>
      <c r="L188" s="68">
        <f t="shared" si="26"/>
        <v>51.155999999999999</v>
      </c>
      <c r="M188" s="68">
        <f t="shared" si="34"/>
        <v>44.803856163297112</v>
      </c>
      <c r="N188" s="68">
        <f t="shared" si="34"/>
        <v>0</v>
      </c>
      <c r="O188" s="68">
        <f t="shared" si="34"/>
        <v>71.548362722293092</v>
      </c>
      <c r="P188" s="68">
        <f t="shared" si="34"/>
        <v>0</v>
      </c>
      <c r="Q188" s="68">
        <f t="shared" si="34"/>
        <v>0</v>
      </c>
      <c r="R188" s="68">
        <f t="shared" si="27"/>
        <v>71.548362722293092</v>
      </c>
      <c r="S188" s="68">
        <f t="shared" si="28"/>
        <v>0</v>
      </c>
      <c r="T188" s="68">
        <f t="shared" si="29"/>
        <v>0</v>
      </c>
    </row>
    <row r="189" spans="1:20" x14ac:dyDescent="0.35">
      <c r="A189" s="63">
        <v>45724.66666666622</v>
      </c>
      <c r="B189" s="70">
        <v>539.6</v>
      </c>
      <c r="C189" s="71">
        <v>13749.008</v>
      </c>
      <c r="D189" s="66">
        <v>1.87</v>
      </c>
      <c r="E189" s="66">
        <v>47.648000000000003</v>
      </c>
      <c r="F189" s="19">
        <f t="shared" si="31"/>
        <v>537.73</v>
      </c>
      <c r="G189" s="19">
        <f t="shared" si="31"/>
        <v>13701.36</v>
      </c>
      <c r="H189" s="67">
        <v>0</v>
      </c>
      <c r="I189" s="34">
        <f t="shared" si="24"/>
        <v>537.73</v>
      </c>
      <c r="J189" s="68">
        <f t="shared" si="25"/>
        <v>25.47999925613226</v>
      </c>
      <c r="K189" s="72">
        <v>4.1399999999999997</v>
      </c>
      <c r="L189" s="68">
        <f t="shared" si="26"/>
        <v>51.155999999999999</v>
      </c>
      <c r="M189" s="68">
        <f t="shared" si="34"/>
        <v>44.803856163297112</v>
      </c>
      <c r="N189" s="68">
        <f t="shared" si="34"/>
        <v>0</v>
      </c>
      <c r="O189" s="68">
        <f t="shared" si="34"/>
        <v>71.548362722293092</v>
      </c>
      <c r="P189" s="68">
        <f t="shared" si="34"/>
        <v>0</v>
      </c>
      <c r="Q189" s="68">
        <f t="shared" si="34"/>
        <v>0</v>
      </c>
      <c r="R189" s="68">
        <f t="shared" si="27"/>
        <v>71.548362722293092</v>
      </c>
      <c r="S189" s="68">
        <f t="shared" si="28"/>
        <v>0</v>
      </c>
      <c r="T189" s="68">
        <f t="shared" si="29"/>
        <v>0</v>
      </c>
    </row>
    <row r="190" spans="1:20" x14ac:dyDescent="0.35">
      <c r="A190" s="63">
        <v>45724.708333332885</v>
      </c>
      <c r="B190" s="70">
        <v>544.29999999999995</v>
      </c>
      <c r="C190" s="71">
        <v>15556.093999999999</v>
      </c>
      <c r="D190" s="66">
        <v>8.1259999999999994</v>
      </c>
      <c r="E190" s="66">
        <v>232.24100000000001</v>
      </c>
      <c r="F190" s="19">
        <f t="shared" si="31"/>
        <v>536.17399999999998</v>
      </c>
      <c r="G190" s="19">
        <f t="shared" si="31"/>
        <v>15323.852999999999</v>
      </c>
      <c r="H190" s="67">
        <v>0</v>
      </c>
      <c r="I190" s="34">
        <f t="shared" si="24"/>
        <v>536.17399999999998</v>
      </c>
      <c r="J190" s="68">
        <f t="shared" si="25"/>
        <v>28.580000149205294</v>
      </c>
      <c r="K190" s="72">
        <v>4.1399999999999997</v>
      </c>
      <c r="L190" s="68">
        <f t="shared" si="26"/>
        <v>51.155999999999999</v>
      </c>
      <c r="M190" s="68">
        <f t="shared" si="34"/>
        <v>44.803856163297112</v>
      </c>
      <c r="N190" s="68">
        <f t="shared" si="34"/>
        <v>0</v>
      </c>
      <c r="O190" s="68">
        <f t="shared" si="34"/>
        <v>71.548362722293092</v>
      </c>
      <c r="P190" s="68">
        <f t="shared" si="34"/>
        <v>0</v>
      </c>
      <c r="Q190" s="68">
        <f t="shared" si="34"/>
        <v>0</v>
      </c>
      <c r="R190" s="68">
        <f t="shared" si="27"/>
        <v>71.548362722293092</v>
      </c>
      <c r="S190" s="68">
        <f t="shared" si="28"/>
        <v>0</v>
      </c>
      <c r="T190" s="68">
        <f t="shared" si="29"/>
        <v>0</v>
      </c>
    </row>
    <row r="191" spans="1:20" x14ac:dyDescent="0.35">
      <c r="A191" s="63">
        <v>45724.749999999549</v>
      </c>
      <c r="B191" s="70">
        <v>529.74</v>
      </c>
      <c r="C191" s="71">
        <v>19698.932318399999</v>
      </c>
      <c r="D191" s="66">
        <v>0</v>
      </c>
      <c r="E191" s="66">
        <v>0</v>
      </c>
      <c r="F191" s="19">
        <f t="shared" si="31"/>
        <v>529.74</v>
      </c>
      <c r="G191" s="19">
        <f t="shared" si="31"/>
        <v>19698.932318399999</v>
      </c>
      <c r="H191" s="67">
        <v>0</v>
      </c>
      <c r="I191" s="34">
        <f t="shared" si="24"/>
        <v>529.74</v>
      </c>
      <c r="J191" s="68">
        <f t="shared" si="25"/>
        <v>37.186039034998295</v>
      </c>
      <c r="K191" s="72">
        <v>4.1399999999999997</v>
      </c>
      <c r="L191" s="68">
        <f t="shared" si="26"/>
        <v>51.155999999999999</v>
      </c>
      <c r="M191" s="68">
        <f t="shared" si="34"/>
        <v>44.803856163297112</v>
      </c>
      <c r="N191" s="68">
        <f t="shared" si="34"/>
        <v>0</v>
      </c>
      <c r="O191" s="68">
        <f t="shared" si="34"/>
        <v>71.548362722293092</v>
      </c>
      <c r="P191" s="68">
        <f t="shared" si="34"/>
        <v>0</v>
      </c>
      <c r="Q191" s="68">
        <f t="shared" si="34"/>
        <v>0</v>
      </c>
      <c r="R191" s="68">
        <f t="shared" si="27"/>
        <v>71.548362722293092</v>
      </c>
      <c r="S191" s="68">
        <f t="shared" si="28"/>
        <v>0</v>
      </c>
      <c r="T191" s="68">
        <f t="shared" si="29"/>
        <v>0</v>
      </c>
    </row>
    <row r="192" spans="1:20" x14ac:dyDescent="0.35">
      <c r="A192" s="63">
        <v>45724.791666666213</v>
      </c>
      <c r="B192" s="70">
        <v>517.053</v>
      </c>
      <c r="C192" s="71">
        <v>34773.000046679997</v>
      </c>
      <c r="D192" s="66">
        <v>0</v>
      </c>
      <c r="E192" s="66">
        <v>0</v>
      </c>
      <c r="F192" s="19">
        <f t="shared" si="31"/>
        <v>517.053</v>
      </c>
      <c r="G192" s="19">
        <f t="shared" si="31"/>
        <v>34773.000046679997</v>
      </c>
      <c r="H192" s="67">
        <v>0</v>
      </c>
      <c r="I192" s="34">
        <f t="shared" si="24"/>
        <v>517.053</v>
      </c>
      <c r="J192" s="68">
        <f t="shared" si="25"/>
        <v>67.252293375495356</v>
      </c>
      <c r="K192" s="72">
        <v>4.1399999999999997</v>
      </c>
      <c r="L192" s="68">
        <f t="shared" si="26"/>
        <v>51.155999999999999</v>
      </c>
      <c r="M192" s="68">
        <f t="shared" si="34"/>
        <v>44.803856163297112</v>
      </c>
      <c r="N192" s="68">
        <f t="shared" si="34"/>
        <v>0</v>
      </c>
      <c r="O192" s="68">
        <f t="shared" si="34"/>
        <v>71.548362722293092</v>
      </c>
      <c r="P192" s="68">
        <f t="shared" si="34"/>
        <v>0</v>
      </c>
      <c r="Q192" s="68">
        <f t="shared" si="34"/>
        <v>0</v>
      </c>
      <c r="R192" s="68">
        <f t="shared" si="27"/>
        <v>71.548362722293092</v>
      </c>
      <c r="S192" s="68">
        <f t="shared" si="28"/>
        <v>0</v>
      </c>
      <c r="T192" s="68">
        <f t="shared" si="29"/>
        <v>0</v>
      </c>
    </row>
    <row r="193" spans="1:20" x14ac:dyDescent="0.35">
      <c r="A193" s="63">
        <v>45724.833333332877</v>
      </c>
      <c r="B193" s="70">
        <v>521.36599999999999</v>
      </c>
      <c r="C193" s="71">
        <v>29950.685898479998</v>
      </c>
      <c r="D193" s="66">
        <v>0</v>
      </c>
      <c r="E193" s="66">
        <v>0</v>
      </c>
      <c r="F193" s="19">
        <f t="shared" si="31"/>
        <v>521.36599999999999</v>
      </c>
      <c r="G193" s="19">
        <f t="shared" si="31"/>
        <v>29950.685898479998</v>
      </c>
      <c r="H193" s="67">
        <v>0</v>
      </c>
      <c r="I193" s="34">
        <f t="shared" si="24"/>
        <v>521.36599999999999</v>
      </c>
      <c r="J193" s="68">
        <f t="shared" si="25"/>
        <v>57.446565173946901</v>
      </c>
      <c r="K193" s="72">
        <v>4.1399999999999997</v>
      </c>
      <c r="L193" s="68">
        <f t="shared" si="26"/>
        <v>51.155999999999999</v>
      </c>
      <c r="M193" s="68">
        <f t="shared" si="34"/>
        <v>44.803856163297112</v>
      </c>
      <c r="N193" s="68">
        <f t="shared" si="34"/>
        <v>0</v>
      </c>
      <c r="O193" s="68">
        <f t="shared" si="34"/>
        <v>71.548362722293092</v>
      </c>
      <c r="P193" s="68">
        <f t="shared" si="34"/>
        <v>0</v>
      </c>
      <c r="Q193" s="68">
        <f t="shared" si="34"/>
        <v>0</v>
      </c>
      <c r="R193" s="68">
        <f t="shared" si="27"/>
        <v>71.548362722293092</v>
      </c>
      <c r="S193" s="68">
        <f t="shared" si="28"/>
        <v>0</v>
      </c>
      <c r="T193" s="68">
        <f t="shared" si="29"/>
        <v>0</v>
      </c>
    </row>
    <row r="194" spans="1:20" x14ac:dyDescent="0.35">
      <c r="A194" s="63">
        <v>45724.874999999542</v>
      </c>
      <c r="B194" s="70">
        <v>534.24199999999996</v>
      </c>
      <c r="C194" s="71">
        <v>24047.09674148</v>
      </c>
      <c r="D194" s="66">
        <v>0</v>
      </c>
      <c r="E194" s="66">
        <v>0</v>
      </c>
      <c r="F194" s="19">
        <f t="shared" si="31"/>
        <v>534.24199999999996</v>
      </c>
      <c r="G194" s="19">
        <f t="shared" si="31"/>
        <v>24047.09674148</v>
      </c>
      <c r="H194" s="67">
        <v>0</v>
      </c>
      <c r="I194" s="34">
        <f t="shared" si="24"/>
        <v>534.24199999999996</v>
      </c>
      <c r="J194" s="68">
        <f t="shared" si="25"/>
        <v>45.011617846369248</v>
      </c>
      <c r="K194" s="72">
        <v>4.1399999999999997</v>
      </c>
      <c r="L194" s="68">
        <f t="shared" si="26"/>
        <v>51.155999999999999</v>
      </c>
      <c r="M194" s="68">
        <f t="shared" si="34"/>
        <v>44.803856163297112</v>
      </c>
      <c r="N194" s="68">
        <f t="shared" si="34"/>
        <v>0</v>
      </c>
      <c r="O194" s="68">
        <f t="shared" si="34"/>
        <v>71.548362722293092</v>
      </c>
      <c r="P194" s="68">
        <f t="shared" si="34"/>
        <v>0</v>
      </c>
      <c r="Q194" s="68">
        <f t="shared" si="34"/>
        <v>0</v>
      </c>
      <c r="R194" s="68">
        <f t="shared" si="27"/>
        <v>71.548362722293092</v>
      </c>
      <c r="S194" s="68">
        <f t="shared" si="28"/>
        <v>0</v>
      </c>
      <c r="T194" s="68">
        <f t="shared" si="29"/>
        <v>0</v>
      </c>
    </row>
    <row r="195" spans="1:20" x14ac:dyDescent="0.35">
      <c r="A195" s="63">
        <v>45724.916666666206</v>
      </c>
      <c r="B195" s="70">
        <v>514.65899999999999</v>
      </c>
      <c r="C195" s="71">
        <v>23697.62878259</v>
      </c>
      <c r="D195" s="66">
        <v>0</v>
      </c>
      <c r="E195" s="66">
        <v>0</v>
      </c>
      <c r="F195" s="19">
        <f t="shared" si="31"/>
        <v>514.65899999999999</v>
      </c>
      <c r="G195" s="19">
        <f t="shared" si="31"/>
        <v>23697.62878259</v>
      </c>
      <c r="H195" s="67">
        <v>0</v>
      </c>
      <c r="I195" s="34">
        <f t="shared" si="24"/>
        <v>514.65899999999999</v>
      </c>
      <c r="J195" s="68">
        <f t="shared" si="25"/>
        <v>46.045301418201177</v>
      </c>
      <c r="K195" s="72">
        <v>4.1399999999999997</v>
      </c>
      <c r="L195" s="68">
        <f t="shared" si="26"/>
        <v>51.155999999999999</v>
      </c>
      <c r="M195" s="68">
        <f t="shared" si="34"/>
        <v>44.803856163297112</v>
      </c>
      <c r="N195" s="68">
        <f t="shared" si="34"/>
        <v>0</v>
      </c>
      <c r="O195" s="68">
        <f t="shared" si="34"/>
        <v>71.548362722293092</v>
      </c>
      <c r="P195" s="68">
        <f t="shared" si="34"/>
        <v>0</v>
      </c>
      <c r="Q195" s="68">
        <f t="shared" si="34"/>
        <v>0</v>
      </c>
      <c r="R195" s="68">
        <f t="shared" si="27"/>
        <v>71.548362722293092</v>
      </c>
      <c r="S195" s="68">
        <f t="shared" si="28"/>
        <v>0</v>
      </c>
      <c r="T195" s="68">
        <f t="shared" si="29"/>
        <v>0</v>
      </c>
    </row>
    <row r="196" spans="1:20" x14ac:dyDescent="0.35">
      <c r="A196" s="63">
        <v>45724.95833333287</v>
      </c>
      <c r="B196" s="70">
        <v>574.67700000000002</v>
      </c>
      <c r="C196" s="71">
        <v>22922.949255989999</v>
      </c>
      <c r="D196" s="66">
        <v>0</v>
      </c>
      <c r="E196" s="66">
        <v>0</v>
      </c>
      <c r="F196" s="19">
        <f t="shared" si="31"/>
        <v>574.67700000000002</v>
      </c>
      <c r="G196" s="19">
        <f t="shared" si="31"/>
        <v>22922.949255989999</v>
      </c>
      <c r="H196" s="67">
        <v>0</v>
      </c>
      <c r="I196" s="34">
        <f t="shared" si="24"/>
        <v>574.67700000000002</v>
      </c>
      <c r="J196" s="68">
        <f t="shared" si="25"/>
        <v>39.888405584336937</v>
      </c>
      <c r="K196" s="72">
        <v>4.1399999999999997</v>
      </c>
      <c r="L196" s="68">
        <f t="shared" si="26"/>
        <v>51.155999999999999</v>
      </c>
      <c r="M196" s="68">
        <f t="shared" si="34"/>
        <v>44.803856163297112</v>
      </c>
      <c r="N196" s="68">
        <f t="shared" si="34"/>
        <v>0</v>
      </c>
      <c r="O196" s="68">
        <f t="shared" si="34"/>
        <v>71.548362722293092</v>
      </c>
      <c r="P196" s="68">
        <f t="shared" si="34"/>
        <v>0</v>
      </c>
      <c r="Q196" s="68">
        <f t="shared" si="34"/>
        <v>0</v>
      </c>
      <c r="R196" s="68">
        <f t="shared" si="27"/>
        <v>71.548362722293092</v>
      </c>
      <c r="S196" s="68">
        <f t="shared" si="28"/>
        <v>0</v>
      </c>
      <c r="T196" s="68">
        <f t="shared" si="29"/>
        <v>0</v>
      </c>
    </row>
    <row r="197" spans="1:20" x14ac:dyDescent="0.35">
      <c r="A197" s="63">
        <v>45724.999999999534</v>
      </c>
      <c r="B197" s="70">
        <v>634.65800000000002</v>
      </c>
      <c r="C197" s="71">
        <v>24952.7537438</v>
      </c>
      <c r="D197" s="66">
        <v>0</v>
      </c>
      <c r="E197" s="66">
        <v>0</v>
      </c>
      <c r="F197" s="19">
        <f t="shared" si="31"/>
        <v>634.65800000000002</v>
      </c>
      <c r="G197" s="19">
        <f t="shared" si="31"/>
        <v>24952.7537438</v>
      </c>
      <c r="H197" s="67">
        <v>0</v>
      </c>
      <c r="I197" s="34">
        <f t="shared" si="24"/>
        <v>634.65800000000002</v>
      </c>
      <c r="J197" s="68">
        <f t="shared" si="25"/>
        <v>39.316850561719853</v>
      </c>
      <c r="K197" s="72">
        <v>4.1399999999999997</v>
      </c>
      <c r="L197" s="68">
        <f t="shared" si="26"/>
        <v>51.155999999999999</v>
      </c>
      <c r="M197" s="68">
        <f t="shared" si="34"/>
        <v>44.803856163297112</v>
      </c>
      <c r="N197" s="68">
        <f t="shared" si="34"/>
        <v>0</v>
      </c>
      <c r="O197" s="68">
        <f t="shared" si="34"/>
        <v>71.548362722293092</v>
      </c>
      <c r="P197" s="68">
        <f t="shared" si="34"/>
        <v>0</v>
      </c>
      <c r="Q197" s="68">
        <f t="shared" si="34"/>
        <v>0</v>
      </c>
      <c r="R197" s="68">
        <f t="shared" si="27"/>
        <v>71.548362722293092</v>
      </c>
      <c r="S197" s="68">
        <f t="shared" si="28"/>
        <v>0</v>
      </c>
      <c r="T197" s="68">
        <f t="shared" si="29"/>
        <v>0</v>
      </c>
    </row>
    <row r="198" spans="1:20" x14ac:dyDescent="0.35">
      <c r="A198" s="73">
        <v>45725.041666666199</v>
      </c>
      <c r="B198" s="64">
        <v>640.54</v>
      </c>
      <c r="C198" s="65">
        <v>23996.073179999999</v>
      </c>
      <c r="D198" s="66">
        <v>0</v>
      </c>
      <c r="E198" s="66">
        <v>0</v>
      </c>
      <c r="F198" s="19">
        <f t="shared" si="31"/>
        <v>640.54</v>
      </c>
      <c r="G198" s="19">
        <f t="shared" si="31"/>
        <v>23996.073179999999</v>
      </c>
      <c r="H198" s="67">
        <v>0</v>
      </c>
      <c r="I198" s="34">
        <f t="shared" si="24"/>
        <v>640.54</v>
      </c>
      <c r="J198" s="68">
        <f t="shared" si="25"/>
        <v>37.462255565616509</v>
      </c>
      <c r="K198" s="72">
        <v>4.1399999999999997</v>
      </c>
      <c r="L198" s="68">
        <f t="shared" si="26"/>
        <v>51.155999999999999</v>
      </c>
      <c r="M198" s="68">
        <f t="shared" si="34"/>
        <v>44.803856163297112</v>
      </c>
      <c r="N198" s="68">
        <f t="shared" si="34"/>
        <v>0</v>
      </c>
      <c r="O198" s="68">
        <f t="shared" si="34"/>
        <v>71.548362722293092</v>
      </c>
      <c r="P198" s="68">
        <f t="shared" si="34"/>
        <v>0</v>
      </c>
      <c r="Q198" s="68">
        <f t="shared" si="34"/>
        <v>0</v>
      </c>
      <c r="R198" s="68">
        <f t="shared" si="27"/>
        <v>71.548362722293092</v>
      </c>
      <c r="S198" s="68">
        <f t="shared" si="28"/>
        <v>0</v>
      </c>
      <c r="T198" s="68">
        <f t="shared" si="29"/>
        <v>0</v>
      </c>
    </row>
    <row r="199" spans="1:20" x14ac:dyDescent="0.35">
      <c r="A199" s="73">
        <v>45725.124999999534</v>
      </c>
      <c r="B199" s="70">
        <v>619.62400000000002</v>
      </c>
      <c r="C199" s="71">
        <v>23717.440860800001</v>
      </c>
      <c r="D199" s="66">
        <v>0</v>
      </c>
      <c r="E199" s="66">
        <v>0</v>
      </c>
      <c r="F199" s="19">
        <f t="shared" si="31"/>
        <v>619.62400000000002</v>
      </c>
      <c r="G199" s="19">
        <f t="shared" si="31"/>
        <v>23717.440860800001</v>
      </c>
      <c r="H199" s="67">
        <v>0</v>
      </c>
      <c r="I199" s="34">
        <f t="shared" ref="I199:I262" si="35">F199-H199</f>
        <v>619.62400000000002</v>
      </c>
      <c r="J199" s="68">
        <f t="shared" ref="J199:J262" si="36">IF(F199&gt;0,G199/F199,0)</f>
        <v>38.277150111680633</v>
      </c>
      <c r="K199" s="72">
        <v>4.1399999999999997</v>
      </c>
      <c r="L199" s="68">
        <f t="shared" ref="L199:L262" si="37">IF(AND(MONTH($A$2)&gt;5,MONTH($A$2)&lt;9),(K199*10800)/1000,(K199*10400)/1000)+(3.48+4.62)</f>
        <v>51.155999999999999</v>
      </c>
      <c r="M199" s="68">
        <f t="shared" si="34"/>
        <v>44.803856163297112</v>
      </c>
      <c r="N199" s="68">
        <f t="shared" si="34"/>
        <v>0</v>
      </c>
      <c r="O199" s="68">
        <f t="shared" si="34"/>
        <v>71.548362722293092</v>
      </c>
      <c r="P199" s="68">
        <f t="shared" si="34"/>
        <v>0</v>
      </c>
      <c r="Q199" s="68">
        <f t="shared" si="34"/>
        <v>0</v>
      </c>
      <c r="R199" s="68">
        <f t="shared" ref="R199:R262" si="38">MAX(L199:Q199)</f>
        <v>71.548362722293092</v>
      </c>
      <c r="S199" s="68">
        <f t="shared" ref="S199:S262" si="39">IF(J199&gt;R199,J199-R199,0)</f>
        <v>0</v>
      </c>
      <c r="T199" s="68">
        <f t="shared" ref="T199:T262" si="40">IF(S199&lt;&gt;" ",S199*I199,0)</f>
        <v>0</v>
      </c>
    </row>
    <row r="200" spans="1:20" x14ac:dyDescent="0.35">
      <c r="A200" s="63">
        <v>45725.166666666199</v>
      </c>
      <c r="B200" s="70">
        <v>653.08100000000002</v>
      </c>
      <c r="C200" s="71">
        <v>23324.905014290001</v>
      </c>
      <c r="D200" s="66">
        <v>0</v>
      </c>
      <c r="E200" s="66">
        <v>0</v>
      </c>
      <c r="F200" s="19">
        <f t="shared" si="31"/>
        <v>653.08100000000002</v>
      </c>
      <c r="G200" s="19">
        <f t="shared" si="31"/>
        <v>23324.905014290001</v>
      </c>
      <c r="H200" s="67">
        <v>0</v>
      </c>
      <c r="I200" s="34">
        <f t="shared" si="35"/>
        <v>653.08100000000002</v>
      </c>
      <c r="J200" s="68">
        <f t="shared" si="36"/>
        <v>35.715179302858296</v>
      </c>
      <c r="K200" s="72">
        <v>4.1399999999999997</v>
      </c>
      <c r="L200" s="68">
        <f t="shared" si="37"/>
        <v>51.155999999999999</v>
      </c>
      <c r="M200" s="68">
        <f t="shared" ref="M200:Q215" si="41">M199</f>
        <v>44.803856163297112</v>
      </c>
      <c r="N200" s="68">
        <f t="shared" si="41"/>
        <v>0</v>
      </c>
      <c r="O200" s="68">
        <f t="shared" si="41"/>
        <v>71.548362722293092</v>
      </c>
      <c r="P200" s="68">
        <f t="shared" si="41"/>
        <v>0</v>
      </c>
      <c r="Q200" s="68">
        <f t="shared" si="41"/>
        <v>0</v>
      </c>
      <c r="R200" s="68">
        <f t="shared" si="38"/>
        <v>71.548362722293092</v>
      </c>
      <c r="S200" s="68">
        <f t="shared" si="39"/>
        <v>0</v>
      </c>
      <c r="T200" s="68">
        <f t="shared" si="40"/>
        <v>0</v>
      </c>
    </row>
    <row r="201" spans="1:20" x14ac:dyDescent="0.35">
      <c r="A201" s="63">
        <v>45725.208333332863</v>
      </c>
      <c r="B201" s="70">
        <v>681.15300000000002</v>
      </c>
      <c r="C201" s="71">
        <v>25923.80158616</v>
      </c>
      <c r="D201" s="66">
        <v>0</v>
      </c>
      <c r="E201" s="66">
        <v>0</v>
      </c>
      <c r="F201" s="19">
        <f t="shared" si="31"/>
        <v>681.15300000000002</v>
      </c>
      <c r="G201" s="19">
        <f t="shared" si="31"/>
        <v>25923.80158616</v>
      </c>
      <c r="H201" s="67">
        <v>0</v>
      </c>
      <c r="I201" s="34">
        <f t="shared" si="35"/>
        <v>681.15300000000002</v>
      </c>
      <c r="J201" s="68">
        <f t="shared" si="36"/>
        <v>38.058705733014463</v>
      </c>
      <c r="K201" s="72">
        <v>4.1399999999999997</v>
      </c>
      <c r="L201" s="68">
        <f t="shared" si="37"/>
        <v>51.155999999999999</v>
      </c>
      <c r="M201" s="68">
        <f t="shared" si="41"/>
        <v>44.803856163297112</v>
      </c>
      <c r="N201" s="68">
        <f t="shared" si="41"/>
        <v>0</v>
      </c>
      <c r="O201" s="68">
        <f t="shared" si="41"/>
        <v>71.548362722293092</v>
      </c>
      <c r="P201" s="68">
        <f t="shared" si="41"/>
        <v>0</v>
      </c>
      <c r="Q201" s="68">
        <f t="shared" si="41"/>
        <v>0</v>
      </c>
      <c r="R201" s="68">
        <f t="shared" si="38"/>
        <v>71.548362722293092</v>
      </c>
      <c r="S201" s="68">
        <f t="shared" si="39"/>
        <v>0</v>
      </c>
      <c r="T201" s="68">
        <f t="shared" si="40"/>
        <v>0</v>
      </c>
    </row>
    <row r="202" spans="1:20" x14ac:dyDescent="0.35">
      <c r="A202" s="63">
        <v>45725.249999999527</v>
      </c>
      <c r="B202" s="70">
        <v>681.524</v>
      </c>
      <c r="C202" s="71">
        <v>29394.24490944</v>
      </c>
      <c r="D202" s="66">
        <v>0</v>
      </c>
      <c r="E202" s="66">
        <v>0</v>
      </c>
      <c r="F202" s="19">
        <f t="shared" si="31"/>
        <v>681.524</v>
      </c>
      <c r="G202" s="19">
        <f t="shared" si="31"/>
        <v>29394.24490944</v>
      </c>
      <c r="H202" s="67">
        <v>0</v>
      </c>
      <c r="I202" s="34">
        <f t="shared" si="35"/>
        <v>681.524</v>
      </c>
      <c r="J202" s="68">
        <f t="shared" si="36"/>
        <v>43.130168430517486</v>
      </c>
      <c r="K202" s="72">
        <v>4.1399999999999997</v>
      </c>
      <c r="L202" s="68">
        <f t="shared" si="37"/>
        <v>51.155999999999999</v>
      </c>
      <c r="M202" s="68">
        <f t="shared" si="41"/>
        <v>44.803856163297112</v>
      </c>
      <c r="N202" s="68">
        <f t="shared" si="41"/>
        <v>0</v>
      </c>
      <c r="O202" s="68">
        <f t="shared" si="41"/>
        <v>71.548362722293092</v>
      </c>
      <c r="P202" s="68">
        <f t="shared" si="41"/>
        <v>0</v>
      </c>
      <c r="Q202" s="68">
        <f t="shared" si="41"/>
        <v>0</v>
      </c>
      <c r="R202" s="68">
        <f t="shared" si="38"/>
        <v>71.548362722293092</v>
      </c>
      <c r="S202" s="68">
        <f t="shared" si="39"/>
        <v>0</v>
      </c>
      <c r="T202" s="68">
        <f t="shared" si="40"/>
        <v>0</v>
      </c>
    </row>
    <row r="203" spans="1:20" x14ac:dyDescent="0.35">
      <c r="A203" s="63">
        <v>45725.291666666191</v>
      </c>
      <c r="B203" s="70">
        <v>692.71900000000005</v>
      </c>
      <c r="C203" s="71">
        <v>35730.634785080001</v>
      </c>
      <c r="D203" s="66">
        <v>0</v>
      </c>
      <c r="E203" s="66">
        <v>0</v>
      </c>
      <c r="F203" s="19">
        <f t="shared" si="31"/>
        <v>692.71900000000005</v>
      </c>
      <c r="G203" s="19">
        <f t="shared" si="31"/>
        <v>35730.634785080001</v>
      </c>
      <c r="H203" s="67">
        <v>0</v>
      </c>
      <c r="I203" s="34">
        <f t="shared" si="35"/>
        <v>692.71900000000005</v>
      </c>
      <c r="J203" s="68">
        <f t="shared" si="36"/>
        <v>51.580272498776559</v>
      </c>
      <c r="K203" s="72">
        <v>4.1399999999999997</v>
      </c>
      <c r="L203" s="68">
        <f t="shared" si="37"/>
        <v>51.155999999999999</v>
      </c>
      <c r="M203" s="68">
        <f t="shared" si="41"/>
        <v>44.803856163297112</v>
      </c>
      <c r="N203" s="68">
        <f t="shared" si="41"/>
        <v>0</v>
      </c>
      <c r="O203" s="68">
        <f t="shared" si="41"/>
        <v>71.548362722293092</v>
      </c>
      <c r="P203" s="68">
        <f t="shared" si="41"/>
        <v>0</v>
      </c>
      <c r="Q203" s="68">
        <f t="shared" si="41"/>
        <v>0</v>
      </c>
      <c r="R203" s="68">
        <f t="shared" si="38"/>
        <v>71.548362722293092</v>
      </c>
      <c r="S203" s="68">
        <f t="shared" si="39"/>
        <v>0</v>
      </c>
      <c r="T203" s="68">
        <f t="shared" si="40"/>
        <v>0</v>
      </c>
    </row>
    <row r="204" spans="1:20" x14ac:dyDescent="0.35">
      <c r="A204" s="63">
        <v>45725.333333332856</v>
      </c>
      <c r="B204" s="70">
        <v>655.02300000000002</v>
      </c>
      <c r="C204" s="71">
        <v>53847.164119630004</v>
      </c>
      <c r="D204" s="66">
        <v>0</v>
      </c>
      <c r="E204" s="66">
        <v>0</v>
      </c>
      <c r="F204" s="19">
        <f t="shared" si="31"/>
        <v>655.02300000000002</v>
      </c>
      <c r="G204" s="19">
        <f t="shared" si="31"/>
        <v>53847.164119630004</v>
      </c>
      <c r="H204" s="67">
        <v>0</v>
      </c>
      <c r="I204" s="34">
        <f t="shared" si="35"/>
        <v>655.02300000000002</v>
      </c>
      <c r="J204" s="68">
        <f t="shared" si="36"/>
        <v>82.206524228355349</v>
      </c>
      <c r="K204" s="72">
        <v>4.1399999999999997</v>
      </c>
      <c r="L204" s="68">
        <f t="shared" si="37"/>
        <v>51.155999999999999</v>
      </c>
      <c r="M204" s="68">
        <f t="shared" si="41"/>
        <v>44.803856163297112</v>
      </c>
      <c r="N204" s="68">
        <f t="shared" si="41"/>
        <v>0</v>
      </c>
      <c r="O204" s="68">
        <f t="shared" si="41"/>
        <v>71.548362722293092</v>
      </c>
      <c r="P204" s="68">
        <f t="shared" si="41"/>
        <v>0</v>
      </c>
      <c r="Q204" s="68">
        <f t="shared" si="41"/>
        <v>0</v>
      </c>
      <c r="R204" s="68">
        <f t="shared" si="38"/>
        <v>71.548362722293092</v>
      </c>
      <c r="S204" s="68">
        <f t="shared" si="39"/>
        <v>10.658161506062257</v>
      </c>
      <c r="T204" s="68">
        <f t="shared" si="40"/>
        <v>6981.3409241854179</v>
      </c>
    </row>
    <row r="205" spans="1:20" x14ac:dyDescent="0.35">
      <c r="A205" s="63">
        <v>45725.37499999952</v>
      </c>
      <c r="B205" s="70">
        <v>610.9</v>
      </c>
      <c r="C205" s="71">
        <v>32126.445</v>
      </c>
      <c r="D205" s="66">
        <v>0</v>
      </c>
      <c r="E205" s="66">
        <v>0</v>
      </c>
      <c r="F205" s="19">
        <f t="shared" si="31"/>
        <v>610.9</v>
      </c>
      <c r="G205" s="19">
        <f t="shared" si="31"/>
        <v>32126.445</v>
      </c>
      <c r="H205" s="67">
        <v>0</v>
      </c>
      <c r="I205" s="34">
        <f t="shared" si="35"/>
        <v>610.9</v>
      </c>
      <c r="J205" s="68">
        <f t="shared" si="36"/>
        <v>52.588713373710917</v>
      </c>
      <c r="K205" s="72">
        <v>4.1399999999999997</v>
      </c>
      <c r="L205" s="68">
        <f t="shared" si="37"/>
        <v>51.155999999999999</v>
      </c>
      <c r="M205" s="68">
        <f t="shared" si="41"/>
        <v>44.803856163297112</v>
      </c>
      <c r="N205" s="68">
        <f t="shared" si="41"/>
        <v>0</v>
      </c>
      <c r="O205" s="68">
        <f t="shared" si="41"/>
        <v>71.548362722293092</v>
      </c>
      <c r="P205" s="68">
        <f t="shared" si="41"/>
        <v>0</v>
      </c>
      <c r="Q205" s="68">
        <f t="shared" si="41"/>
        <v>0</v>
      </c>
      <c r="R205" s="68">
        <f t="shared" si="38"/>
        <v>71.548362722293092</v>
      </c>
      <c r="S205" s="68">
        <f t="shared" si="39"/>
        <v>0</v>
      </c>
      <c r="T205" s="68">
        <f t="shared" si="40"/>
        <v>0</v>
      </c>
    </row>
    <row r="206" spans="1:20" x14ac:dyDescent="0.35">
      <c r="A206" s="63">
        <v>45725.416666666184</v>
      </c>
      <c r="B206" s="70">
        <v>651.995</v>
      </c>
      <c r="C206" s="71">
        <v>24013.9018411</v>
      </c>
      <c r="D206" s="66">
        <v>0</v>
      </c>
      <c r="E206" s="66">
        <v>0</v>
      </c>
      <c r="F206" s="19">
        <f t="shared" si="31"/>
        <v>651.995</v>
      </c>
      <c r="G206" s="19">
        <f t="shared" si="31"/>
        <v>24013.9018411</v>
      </c>
      <c r="H206" s="67">
        <v>0</v>
      </c>
      <c r="I206" s="34">
        <f t="shared" si="35"/>
        <v>651.995</v>
      </c>
      <c r="J206" s="68">
        <f t="shared" si="36"/>
        <v>36.831420242639894</v>
      </c>
      <c r="K206" s="72">
        <v>4.1399999999999997</v>
      </c>
      <c r="L206" s="68">
        <f t="shared" si="37"/>
        <v>51.155999999999999</v>
      </c>
      <c r="M206" s="68">
        <f t="shared" si="41"/>
        <v>44.803856163297112</v>
      </c>
      <c r="N206" s="68">
        <f t="shared" si="41"/>
        <v>0</v>
      </c>
      <c r="O206" s="68">
        <f t="shared" si="41"/>
        <v>71.548362722293092</v>
      </c>
      <c r="P206" s="68">
        <f t="shared" si="41"/>
        <v>0</v>
      </c>
      <c r="Q206" s="68">
        <f t="shared" si="41"/>
        <v>0</v>
      </c>
      <c r="R206" s="68">
        <f t="shared" si="38"/>
        <v>71.548362722293092</v>
      </c>
      <c r="S206" s="68">
        <f t="shared" si="39"/>
        <v>0</v>
      </c>
      <c r="T206" s="68">
        <f t="shared" si="40"/>
        <v>0</v>
      </c>
    </row>
    <row r="207" spans="1:20" x14ac:dyDescent="0.35">
      <c r="A207" s="63">
        <v>45725.458333332848</v>
      </c>
      <c r="B207" s="70">
        <v>669.4</v>
      </c>
      <c r="C207" s="71">
        <v>23141.157999999999</v>
      </c>
      <c r="D207" s="66">
        <v>14.173999999999999</v>
      </c>
      <c r="E207" s="66">
        <v>489.995</v>
      </c>
      <c r="F207" s="19">
        <f t="shared" si="31"/>
        <v>655.226</v>
      </c>
      <c r="G207" s="19">
        <f t="shared" si="31"/>
        <v>22651.163</v>
      </c>
      <c r="H207" s="67">
        <v>0</v>
      </c>
      <c r="I207" s="34">
        <f t="shared" si="35"/>
        <v>655.226</v>
      </c>
      <c r="J207" s="68">
        <f t="shared" si="36"/>
        <v>34.570000274714374</v>
      </c>
      <c r="K207" s="72">
        <v>4.1399999999999997</v>
      </c>
      <c r="L207" s="68">
        <f t="shared" si="37"/>
        <v>51.155999999999999</v>
      </c>
      <c r="M207" s="68">
        <f t="shared" si="41"/>
        <v>44.803856163297112</v>
      </c>
      <c r="N207" s="68">
        <f t="shared" si="41"/>
        <v>0</v>
      </c>
      <c r="O207" s="68">
        <f t="shared" si="41"/>
        <v>71.548362722293092</v>
      </c>
      <c r="P207" s="68">
        <f t="shared" si="41"/>
        <v>0</v>
      </c>
      <c r="Q207" s="68">
        <f t="shared" si="41"/>
        <v>0</v>
      </c>
      <c r="R207" s="68">
        <f t="shared" si="38"/>
        <v>71.548362722293092</v>
      </c>
      <c r="S207" s="68">
        <f t="shared" si="39"/>
        <v>0</v>
      </c>
      <c r="T207" s="68">
        <f t="shared" si="40"/>
        <v>0</v>
      </c>
    </row>
    <row r="208" spans="1:20" x14ac:dyDescent="0.35">
      <c r="A208" s="63">
        <v>45725.499999999513</v>
      </c>
      <c r="B208" s="70">
        <v>633.9</v>
      </c>
      <c r="C208" s="71">
        <v>19378.323</v>
      </c>
      <c r="D208" s="66">
        <v>8.0850000000000009</v>
      </c>
      <c r="E208" s="66">
        <v>247.15799999999999</v>
      </c>
      <c r="F208" s="19">
        <f t="shared" si="31"/>
        <v>625.81499999999994</v>
      </c>
      <c r="G208" s="19">
        <f t="shared" si="31"/>
        <v>19131.165000000001</v>
      </c>
      <c r="H208" s="67">
        <v>0</v>
      </c>
      <c r="I208" s="34">
        <f t="shared" si="35"/>
        <v>625.81499999999994</v>
      </c>
      <c r="J208" s="68">
        <f t="shared" si="36"/>
        <v>30.570000719062346</v>
      </c>
      <c r="K208" s="72">
        <v>4.1399999999999997</v>
      </c>
      <c r="L208" s="68">
        <f t="shared" si="37"/>
        <v>51.155999999999999</v>
      </c>
      <c r="M208" s="68">
        <f t="shared" si="41"/>
        <v>44.803856163297112</v>
      </c>
      <c r="N208" s="68">
        <f t="shared" si="41"/>
        <v>0</v>
      </c>
      <c r="O208" s="68">
        <f t="shared" si="41"/>
        <v>71.548362722293092</v>
      </c>
      <c r="P208" s="68">
        <f t="shared" si="41"/>
        <v>0</v>
      </c>
      <c r="Q208" s="68">
        <f t="shared" si="41"/>
        <v>0</v>
      </c>
      <c r="R208" s="68">
        <f t="shared" si="38"/>
        <v>71.548362722293092</v>
      </c>
      <c r="S208" s="68">
        <f t="shared" si="39"/>
        <v>0</v>
      </c>
      <c r="T208" s="68">
        <f t="shared" si="40"/>
        <v>0</v>
      </c>
    </row>
    <row r="209" spans="1:20" x14ac:dyDescent="0.35">
      <c r="A209" s="63">
        <v>45725.541666666177</v>
      </c>
      <c r="B209" s="70">
        <v>586.70000000000005</v>
      </c>
      <c r="C209" s="71">
        <v>16345.462</v>
      </c>
      <c r="D209" s="66">
        <v>3.294</v>
      </c>
      <c r="E209" s="66">
        <v>91.771000000000001</v>
      </c>
      <c r="F209" s="19">
        <f t="shared" si="31"/>
        <v>583.40600000000006</v>
      </c>
      <c r="G209" s="19">
        <f t="shared" si="31"/>
        <v>16253.690999999999</v>
      </c>
      <c r="H209" s="67">
        <v>0</v>
      </c>
      <c r="I209" s="34">
        <f t="shared" si="35"/>
        <v>583.40600000000006</v>
      </c>
      <c r="J209" s="68">
        <f t="shared" si="36"/>
        <v>27.859999725748445</v>
      </c>
      <c r="K209" s="72">
        <v>4.1399999999999997</v>
      </c>
      <c r="L209" s="68">
        <f t="shared" si="37"/>
        <v>51.155999999999999</v>
      </c>
      <c r="M209" s="68">
        <f t="shared" si="41"/>
        <v>44.803856163297112</v>
      </c>
      <c r="N209" s="68">
        <f t="shared" si="41"/>
        <v>0</v>
      </c>
      <c r="O209" s="68">
        <f t="shared" si="41"/>
        <v>71.548362722293092</v>
      </c>
      <c r="P209" s="68">
        <f t="shared" si="41"/>
        <v>0</v>
      </c>
      <c r="Q209" s="68">
        <f t="shared" si="41"/>
        <v>0</v>
      </c>
      <c r="R209" s="68">
        <f t="shared" si="38"/>
        <v>71.548362722293092</v>
      </c>
      <c r="S209" s="68">
        <f t="shared" si="39"/>
        <v>0</v>
      </c>
      <c r="T209" s="68">
        <f t="shared" si="40"/>
        <v>0</v>
      </c>
    </row>
    <row r="210" spans="1:20" x14ac:dyDescent="0.35">
      <c r="A210" s="63">
        <v>45725.583333332841</v>
      </c>
      <c r="B210" s="70">
        <v>562.6</v>
      </c>
      <c r="C210" s="71">
        <v>14650.103999999999</v>
      </c>
      <c r="D210" s="66">
        <v>9.6579999999999995</v>
      </c>
      <c r="E210" s="66">
        <v>251.494</v>
      </c>
      <c r="F210" s="19">
        <f t="shared" si="31"/>
        <v>552.94200000000001</v>
      </c>
      <c r="G210" s="19">
        <f t="shared" si="31"/>
        <v>14398.609999999999</v>
      </c>
      <c r="H210" s="67">
        <v>0</v>
      </c>
      <c r="I210" s="34">
        <f t="shared" si="35"/>
        <v>552.94200000000001</v>
      </c>
      <c r="J210" s="68">
        <f t="shared" si="36"/>
        <v>26.040000578722541</v>
      </c>
      <c r="K210" s="72">
        <v>4.1399999999999997</v>
      </c>
      <c r="L210" s="68">
        <f t="shared" si="37"/>
        <v>51.155999999999999</v>
      </c>
      <c r="M210" s="68">
        <f t="shared" si="41"/>
        <v>44.803856163297112</v>
      </c>
      <c r="N210" s="68">
        <f t="shared" si="41"/>
        <v>0</v>
      </c>
      <c r="O210" s="68">
        <f t="shared" si="41"/>
        <v>71.548362722293092</v>
      </c>
      <c r="P210" s="68">
        <f t="shared" si="41"/>
        <v>0</v>
      </c>
      <c r="Q210" s="68">
        <f t="shared" si="41"/>
        <v>0</v>
      </c>
      <c r="R210" s="68">
        <f t="shared" si="38"/>
        <v>71.548362722293092</v>
      </c>
      <c r="S210" s="68">
        <f t="shared" si="39"/>
        <v>0</v>
      </c>
      <c r="T210" s="68">
        <f t="shared" si="40"/>
        <v>0</v>
      </c>
    </row>
    <row r="211" spans="1:20" x14ac:dyDescent="0.35">
      <c r="A211" s="63">
        <v>45725.624999999505</v>
      </c>
      <c r="B211" s="70">
        <v>551.1</v>
      </c>
      <c r="C211" s="71">
        <v>13959.362999999999</v>
      </c>
      <c r="D211" s="66">
        <v>24.896000000000001</v>
      </c>
      <c r="E211" s="66">
        <v>630.61599999999999</v>
      </c>
      <c r="F211" s="19">
        <f t="shared" si="31"/>
        <v>526.20400000000006</v>
      </c>
      <c r="G211" s="19">
        <f t="shared" si="31"/>
        <v>13328.746999999999</v>
      </c>
      <c r="H211" s="67">
        <v>0</v>
      </c>
      <c r="I211" s="34">
        <f t="shared" si="35"/>
        <v>526.20400000000006</v>
      </c>
      <c r="J211" s="68">
        <f t="shared" si="36"/>
        <v>25.329999391870828</v>
      </c>
      <c r="K211" s="72">
        <v>4.1399999999999997</v>
      </c>
      <c r="L211" s="68">
        <f t="shared" si="37"/>
        <v>51.155999999999999</v>
      </c>
      <c r="M211" s="68">
        <f t="shared" si="41"/>
        <v>44.803856163297112</v>
      </c>
      <c r="N211" s="68">
        <f t="shared" si="41"/>
        <v>0</v>
      </c>
      <c r="O211" s="68">
        <f t="shared" si="41"/>
        <v>71.548362722293092</v>
      </c>
      <c r="P211" s="68">
        <f t="shared" si="41"/>
        <v>0</v>
      </c>
      <c r="Q211" s="68">
        <f t="shared" si="41"/>
        <v>0</v>
      </c>
      <c r="R211" s="68">
        <f t="shared" si="38"/>
        <v>71.548362722293092</v>
      </c>
      <c r="S211" s="68">
        <f t="shared" si="39"/>
        <v>0</v>
      </c>
      <c r="T211" s="68">
        <f t="shared" si="40"/>
        <v>0</v>
      </c>
    </row>
    <row r="212" spans="1:20" x14ac:dyDescent="0.35">
      <c r="A212" s="63">
        <v>45725.666666666169</v>
      </c>
      <c r="B212" s="70">
        <v>526</v>
      </c>
      <c r="C212" s="71">
        <v>13060.58</v>
      </c>
      <c r="D212" s="66">
        <v>23.538</v>
      </c>
      <c r="E212" s="66">
        <v>584.44899999999996</v>
      </c>
      <c r="F212" s="19">
        <f t="shared" si="31"/>
        <v>502.46199999999999</v>
      </c>
      <c r="G212" s="19">
        <f t="shared" si="31"/>
        <v>12476.130999999999</v>
      </c>
      <c r="H212" s="67">
        <v>0</v>
      </c>
      <c r="I212" s="34">
        <f t="shared" si="35"/>
        <v>502.46199999999999</v>
      </c>
      <c r="J212" s="68">
        <f t="shared" si="36"/>
        <v>24.829999084507882</v>
      </c>
      <c r="K212" s="72">
        <v>4.1399999999999997</v>
      </c>
      <c r="L212" s="68">
        <f t="shared" si="37"/>
        <v>51.155999999999999</v>
      </c>
      <c r="M212" s="68">
        <f t="shared" si="41"/>
        <v>44.803856163297112</v>
      </c>
      <c r="N212" s="68">
        <f t="shared" si="41"/>
        <v>0</v>
      </c>
      <c r="O212" s="68">
        <f t="shared" si="41"/>
        <v>71.548362722293092</v>
      </c>
      <c r="P212" s="68">
        <f t="shared" si="41"/>
        <v>0</v>
      </c>
      <c r="Q212" s="68">
        <f t="shared" si="41"/>
        <v>0</v>
      </c>
      <c r="R212" s="68">
        <f t="shared" si="38"/>
        <v>71.548362722293092</v>
      </c>
      <c r="S212" s="68">
        <f t="shared" si="39"/>
        <v>0</v>
      </c>
      <c r="T212" s="68">
        <f t="shared" si="40"/>
        <v>0</v>
      </c>
    </row>
    <row r="213" spans="1:20" x14ac:dyDescent="0.35">
      <c r="A213" s="63">
        <v>45725.708333332834</v>
      </c>
      <c r="B213" s="70">
        <v>500.3</v>
      </c>
      <c r="C213" s="71">
        <v>12607.56</v>
      </c>
      <c r="D213" s="66">
        <v>10.015000000000001</v>
      </c>
      <c r="E213" s="66">
        <v>252.37799999999999</v>
      </c>
      <c r="F213" s="19">
        <f t="shared" si="31"/>
        <v>490.28500000000003</v>
      </c>
      <c r="G213" s="19">
        <f t="shared" si="31"/>
        <v>12355.181999999999</v>
      </c>
      <c r="H213" s="67">
        <v>0</v>
      </c>
      <c r="I213" s="34">
        <f t="shared" si="35"/>
        <v>490.28500000000003</v>
      </c>
      <c r="J213" s="68">
        <f t="shared" si="36"/>
        <v>25.199999999999996</v>
      </c>
      <c r="K213" s="72">
        <v>4.1399999999999997</v>
      </c>
      <c r="L213" s="68">
        <f t="shared" si="37"/>
        <v>51.155999999999999</v>
      </c>
      <c r="M213" s="68">
        <f t="shared" si="41"/>
        <v>44.803856163297112</v>
      </c>
      <c r="N213" s="68">
        <f t="shared" si="41"/>
        <v>0</v>
      </c>
      <c r="O213" s="68">
        <f t="shared" si="41"/>
        <v>71.548362722293092</v>
      </c>
      <c r="P213" s="68">
        <f t="shared" si="41"/>
        <v>0</v>
      </c>
      <c r="Q213" s="68">
        <f t="shared" si="41"/>
        <v>0</v>
      </c>
      <c r="R213" s="68">
        <f t="shared" si="38"/>
        <v>71.548362722293092</v>
      </c>
      <c r="S213" s="68">
        <f t="shared" si="39"/>
        <v>0</v>
      </c>
      <c r="T213" s="68">
        <f t="shared" si="40"/>
        <v>0</v>
      </c>
    </row>
    <row r="214" spans="1:20" x14ac:dyDescent="0.35">
      <c r="A214" s="63">
        <v>45725.749999999498</v>
      </c>
      <c r="B214" s="70">
        <v>535.9</v>
      </c>
      <c r="C214" s="71">
        <v>14774.763000000001</v>
      </c>
      <c r="D214" s="66">
        <v>58.095999999999997</v>
      </c>
      <c r="E214" s="66">
        <v>1601.7070000000001</v>
      </c>
      <c r="F214" s="19">
        <f t="shared" ref="F214:G277" si="42">B214-D214</f>
        <v>477.80399999999997</v>
      </c>
      <c r="G214" s="19">
        <f t="shared" si="42"/>
        <v>13173.056</v>
      </c>
      <c r="H214" s="67">
        <v>0</v>
      </c>
      <c r="I214" s="34">
        <f t="shared" si="35"/>
        <v>477.80399999999997</v>
      </c>
      <c r="J214" s="68">
        <f t="shared" si="36"/>
        <v>27.569999413985652</v>
      </c>
      <c r="K214" s="72">
        <v>4.1399999999999997</v>
      </c>
      <c r="L214" s="68">
        <f t="shared" si="37"/>
        <v>51.155999999999999</v>
      </c>
      <c r="M214" s="68">
        <f t="shared" si="41"/>
        <v>44.803856163297112</v>
      </c>
      <c r="N214" s="68">
        <f t="shared" si="41"/>
        <v>0</v>
      </c>
      <c r="O214" s="68">
        <f t="shared" si="41"/>
        <v>71.548362722293092</v>
      </c>
      <c r="P214" s="68">
        <f t="shared" si="41"/>
        <v>0</v>
      </c>
      <c r="Q214" s="68">
        <f t="shared" si="41"/>
        <v>0</v>
      </c>
      <c r="R214" s="68">
        <f t="shared" si="38"/>
        <v>71.548362722293092</v>
      </c>
      <c r="S214" s="68">
        <f t="shared" si="39"/>
        <v>0</v>
      </c>
      <c r="T214" s="68">
        <f t="shared" si="40"/>
        <v>0</v>
      </c>
    </row>
    <row r="215" spans="1:20" x14ac:dyDescent="0.35">
      <c r="A215" s="63">
        <v>45725.791666666162</v>
      </c>
      <c r="B215" s="70">
        <v>486.19200000000001</v>
      </c>
      <c r="C215" s="71">
        <v>17309.895340719999</v>
      </c>
      <c r="D215" s="66">
        <v>0</v>
      </c>
      <c r="E215" s="66">
        <v>0</v>
      </c>
      <c r="F215" s="19">
        <f t="shared" si="42"/>
        <v>486.19200000000001</v>
      </c>
      <c r="G215" s="19">
        <f t="shared" si="42"/>
        <v>17309.895340719999</v>
      </c>
      <c r="H215" s="67">
        <v>0</v>
      </c>
      <c r="I215" s="34">
        <f t="shared" si="35"/>
        <v>486.19200000000001</v>
      </c>
      <c r="J215" s="68">
        <f t="shared" si="36"/>
        <v>35.603003218317042</v>
      </c>
      <c r="K215" s="72">
        <v>4.1399999999999997</v>
      </c>
      <c r="L215" s="68">
        <f t="shared" si="37"/>
        <v>51.155999999999999</v>
      </c>
      <c r="M215" s="68">
        <f t="shared" si="41"/>
        <v>44.803856163297112</v>
      </c>
      <c r="N215" s="68">
        <f t="shared" si="41"/>
        <v>0</v>
      </c>
      <c r="O215" s="68">
        <f t="shared" si="41"/>
        <v>71.548362722293092</v>
      </c>
      <c r="P215" s="68">
        <f t="shared" si="41"/>
        <v>0</v>
      </c>
      <c r="Q215" s="68">
        <f t="shared" si="41"/>
        <v>0</v>
      </c>
      <c r="R215" s="68">
        <f t="shared" si="38"/>
        <v>71.548362722293092</v>
      </c>
      <c r="S215" s="68">
        <f t="shared" si="39"/>
        <v>0</v>
      </c>
      <c r="T215" s="68">
        <f t="shared" si="40"/>
        <v>0</v>
      </c>
    </row>
    <row r="216" spans="1:20" x14ac:dyDescent="0.35">
      <c r="A216" s="63">
        <v>45725.833333332826</v>
      </c>
      <c r="B216" s="70">
        <v>468.79700000000003</v>
      </c>
      <c r="C216" s="71">
        <v>30920.323809660003</v>
      </c>
      <c r="D216" s="66">
        <v>0</v>
      </c>
      <c r="E216" s="66">
        <v>0</v>
      </c>
      <c r="F216" s="19">
        <f t="shared" si="42"/>
        <v>468.79700000000003</v>
      </c>
      <c r="G216" s="19">
        <f t="shared" si="42"/>
        <v>30920.323809660003</v>
      </c>
      <c r="H216" s="67">
        <v>0</v>
      </c>
      <c r="I216" s="34">
        <f t="shared" si="35"/>
        <v>468.79700000000003</v>
      </c>
      <c r="J216" s="68">
        <f t="shared" si="36"/>
        <v>65.956744197723111</v>
      </c>
      <c r="K216" s="72">
        <v>4.1399999999999997</v>
      </c>
      <c r="L216" s="68">
        <f t="shared" si="37"/>
        <v>51.155999999999999</v>
      </c>
      <c r="M216" s="68">
        <f t="shared" ref="M216:Q231" si="43">M215</f>
        <v>44.803856163297112</v>
      </c>
      <c r="N216" s="68">
        <f t="shared" si="43"/>
        <v>0</v>
      </c>
      <c r="O216" s="68">
        <f t="shared" si="43"/>
        <v>71.548362722293092</v>
      </c>
      <c r="P216" s="68">
        <f t="shared" si="43"/>
        <v>0</v>
      </c>
      <c r="Q216" s="68">
        <f t="shared" si="43"/>
        <v>0</v>
      </c>
      <c r="R216" s="68">
        <f t="shared" si="38"/>
        <v>71.548362722293092</v>
      </c>
      <c r="S216" s="68">
        <f t="shared" si="39"/>
        <v>0</v>
      </c>
      <c r="T216" s="68">
        <f t="shared" si="40"/>
        <v>0</v>
      </c>
    </row>
    <row r="217" spans="1:20" x14ac:dyDescent="0.35">
      <c r="A217" s="63">
        <v>45725.874999999491</v>
      </c>
      <c r="B217" s="70">
        <v>475.57499999999999</v>
      </c>
      <c r="C217" s="71">
        <v>26030.302924</v>
      </c>
      <c r="D217" s="66">
        <v>0</v>
      </c>
      <c r="E217" s="66">
        <v>0</v>
      </c>
      <c r="F217" s="19">
        <f t="shared" si="42"/>
        <v>475.57499999999999</v>
      </c>
      <c r="G217" s="19">
        <f t="shared" si="42"/>
        <v>26030.302924</v>
      </c>
      <c r="H217" s="67">
        <v>0</v>
      </c>
      <c r="I217" s="34">
        <f t="shared" si="35"/>
        <v>475.57499999999999</v>
      </c>
      <c r="J217" s="68">
        <f t="shared" si="36"/>
        <v>54.734380326972612</v>
      </c>
      <c r="K217" s="72">
        <v>4.1399999999999997</v>
      </c>
      <c r="L217" s="68">
        <f t="shared" si="37"/>
        <v>51.155999999999999</v>
      </c>
      <c r="M217" s="68">
        <f t="shared" si="43"/>
        <v>44.803856163297112</v>
      </c>
      <c r="N217" s="68">
        <f t="shared" si="43"/>
        <v>0</v>
      </c>
      <c r="O217" s="68">
        <f t="shared" si="43"/>
        <v>71.548362722293092</v>
      </c>
      <c r="P217" s="68">
        <f t="shared" si="43"/>
        <v>0</v>
      </c>
      <c r="Q217" s="68">
        <f t="shared" si="43"/>
        <v>0</v>
      </c>
      <c r="R217" s="68">
        <f t="shared" si="38"/>
        <v>71.548362722293092</v>
      </c>
      <c r="S217" s="68">
        <f t="shared" si="39"/>
        <v>0</v>
      </c>
      <c r="T217" s="68">
        <f t="shared" si="40"/>
        <v>0</v>
      </c>
    </row>
    <row r="218" spans="1:20" x14ac:dyDescent="0.35">
      <c r="A218" s="63">
        <v>45725.916666666155</v>
      </c>
      <c r="B218" s="70">
        <v>517.58299999999997</v>
      </c>
      <c r="C218" s="71">
        <v>21009.147098739999</v>
      </c>
      <c r="D218" s="66">
        <v>0</v>
      </c>
      <c r="E218" s="66">
        <v>0</v>
      </c>
      <c r="F218" s="19">
        <f t="shared" si="42"/>
        <v>517.58299999999997</v>
      </c>
      <c r="G218" s="19">
        <f t="shared" si="42"/>
        <v>21009.147098739999</v>
      </c>
      <c r="H218" s="67">
        <v>0</v>
      </c>
      <c r="I218" s="34">
        <f t="shared" si="35"/>
        <v>517.58299999999997</v>
      </c>
      <c r="J218" s="68">
        <f t="shared" si="36"/>
        <v>40.590875470678135</v>
      </c>
      <c r="K218" s="72">
        <v>4.1399999999999997</v>
      </c>
      <c r="L218" s="68">
        <f t="shared" si="37"/>
        <v>51.155999999999999</v>
      </c>
      <c r="M218" s="68">
        <f t="shared" si="43"/>
        <v>44.803856163297112</v>
      </c>
      <c r="N218" s="68">
        <f t="shared" si="43"/>
        <v>0</v>
      </c>
      <c r="O218" s="68">
        <f t="shared" si="43"/>
        <v>71.548362722293092</v>
      </c>
      <c r="P218" s="68">
        <f t="shared" si="43"/>
        <v>0</v>
      </c>
      <c r="Q218" s="68">
        <f t="shared" si="43"/>
        <v>0</v>
      </c>
      <c r="R218" s="68">
        <f t="shared" si="38"/>
        <v>71.548362722293092</v>
      </c>
      <c r="S218" s="68">
        <f t="shared" si="39"/>
        <v>0</v>
      </c>
      <c r="T218" s="68">
        <f t="shared" si="40"/>
        <v>0</v>
      </c>
    </row>
    <row r="219" spans="1:20" x14ac:dyDescent="0.35">
      <c r="A219" s="63">
        <v>45725.958333332819</v>
      </c>
      <c r="B219" s="70">
        <v>536.10899999999992</v>
      </c>
      <c r="C219" s="71">
        <v>18872.14225732</v>
      </c>
      <c r="D219" s="66">
        <v>0</v>
      </c>
      <c r="E219" s="66">
        <v>0</v>
      </c>
      <c r="F219" s="19">
        <f t="shared" si="42"/>
        <v>536.10899999999992</v>
      </c>
      <c r="G219" s="19">
        <f t="shared" si="42"/>
        <v>18872.14225732</v>
      </c>
      <c r="H219" s="67">
        <v>0</v>
      </c>
      <c r="I219" s="34">
        <f t="shared" si="35"/>
        <v>536.10899999999992</v>
      </c>
      <c r="J219" s="68">
        <f t="shared" si="36"/>
        <v>35.202062001048297</v>
      </c>
      <c r="K219" s="72">
        <v>4.1399999999999997</v>
      </c>
      <c r="L219" s="68">
        <f t="shared" si="37"/>
        <v>51.155999999999999</v>
      </c>
      <c r="M219" s="68">
        <f t="shared" si="43"/>
        <v>44.803856163297112</v>
      </c>
      <c r="N219" s="68">
        <f t="shared" si="43"/>
        <v>0</v>
      </c>
      <c r="O219" s="68">
        <f t="shared" si="43"/>
        <v>71.548362722293092</v>
      </c>
      <c r="P219" s="68">
        <f t="shared" si="43"/>
        <v>0</v>
      </c>
      <c r="Q219" s="68">
        <f t="shared" si="43"/>
        <v>0</v>
      </c>
      <c r="R219" s="68">
        <f t="shared" si="38"/>
        <v>71.548362722293092</v>
      </c>
      <c r="S219" s="68">
        <f t="shared" si="39"/>
        <v>0</v>
      </c>
      <c r="T219" s="68">
        <f t="shared" si="40"/>
        <v>0</v>
      </c>
    </row>
    <row r="220" spans="1:20" x14ac:dyDescent="0.35">
      <c r="A220" s="63">
        <v>45725.999999999483</v>
      </c>
      <c r="B220" s="70">
        <v>518.01099999999997</v>
      </c>
      <c r="C220" s="71">
        <v>17781.109556859999</v>
      </c>
      <c r="D220" s="66">
        <v>0</v>
      </c>
      <c r="E220" s="66">
        <v>0</v>
      </c>
      <c r="F220" s="19">
        <f t="shared" si="42"/>
        <v>518.01099999999997</v>
      </c>
      <c r="G220" s="19">
        <f t="shared" si="42"/>
        <v>17781.109556859999</v>
      </c>
      <c r="H220" s="67">
        <v>0</v>
      </c>
      <c r="I220" s="34">
        <f t="shared" si="35"/>
        <v>518.01099999999997</v>
      </c>
      <c r="J220" s="68">
        <f t="shared" si="36"/>
        <v>34.325737401059051</v>
      </c>
      <c r="K220" s="72">
        <v>4.1399999999999997</v>
      </c>
      <c r="L220" s="68">
        <f t="shared" si="37"/>
        <v>51.155999999999999</v>
      </c>
      <c r="M220" s="68">
        <f t="shared" si="43"/>
        <v>44.803856163297112</v>
      </c>
      <c r="N220" s="68">
        <f t="shared" si="43"/>
        <v>0</v>
      </c>
      <c r="O220" s="68">
        <f t="shared" si="43"/>
        <v>71.548362722293092</v>
      </c>
      <c r="P220" s="68">
        <f t="shared" si="43"/>
        <v>0</v>
      </c>
      <c r="Q220" s="68">
        <f t="shared" si="43"/>
        <v>0</v>
      </c>
      <c r="R220" s="68">
        <f t="shared" si="38"/>
        <v>71.548362722293092</v>
      </c>
      <c r="S220" s="68">
        <f t="shared" si="39"/>
        <v>0</v>
      </c>
      <c r="T220" s="68">
        <f t="shared" si="40"/>
        <v>0</v>
      </c>
    </row>
    <row r="221" spans="1:20" x14ac:dyDescent="0.35">
      <c r="A221" s="74">
        <v>45726.041666666148</v>
      </c>
      <c r="B221" s="70">
        <v>603.1</v>
      </c>
      <c r="C221" s="71">
        <v>19142.394</v>
      </c>
      <c r="D221" s="66">
        <v>112.062</v>
      </c>
      <c r="E221" s="66">
        <v>3556.848</v>
      </c>
      <c r="F221" s="19">
        <f t="shared" si="42"/>
        <v>491.03800000000001</v>
      </c>
      <c r="G221" s="19">
        <f t="shared" si="42"/>
        <v>15585.546</v>
      </c>
      <c r="H221" s="67">
        <v>0</v>
      </c>
      <c r="I221" s="34">
        <f t="shared" si="35"/>
        <v>491.03800000000001</v>
      </c>
      <c r="J221" s="68">
        <f t="shared" si="36"/>
        <v>31.739999755619728</v>
      </c>
      <c r="K221" s="72">
        <v>4.1399999999999997</v>
      </c>
      <c r="L221" s="68">
        <f t="shared" si="37"/>
        <v>51.155999999999999</v>
      </c>
      <c r="M221" s="68">
        <f t="shared" si="43"/>
        <v>44.803856163297112</v>
      </c>
      <c r="N221" s="68">
        <f t="shared" si="43"/>
        <v>0</v>
      </c>
      <c r="O221" s="68">
        <f t="shared" si="43"/>
        <v>71.548362722293092</v>
      </c>
      <c r="P221" s="68">
        <f t="shared" si="43"/>
        <v>0</v>
      </c>
      <c r="Q221" s="68">
        <f t="shared" si="43"/>
        <v>0</v>
      </c>
      <c r="R221" s="68">
        <f t="shared" si="38"/>
        <v>71.548362722293092</v>
      </c>
      <c r="S221" s="68">
        <f t="shared" si="39"/>
        <v>0</v>
      </c>
      <c r="T221" s="68">
        <f t="shared" si="40"/>
        <v>0</v>
      </c>
    </row>
    <row r="222" spans="1:20" x14ac:dyDescent="0.35">
      <c r="A222" s="74">
        <v>45726.083333332812</v>
      </c>
      <c r="B222" s="64">
        <v>584.5</v>
      </c>
      <c r="C222" s="65">
        <v>17470.705000000002</v>
      </c>
      <c r="D222" s="66">
        <v>113.974</v>
      </c>
      <c r="E222" s="66">
        <v>3406.683</v>
      </c>
      <c r="F222" s="19">
        <f t="shared" si="42"/>
        <v>470.52600000000001</v>
      </c>
      <c r="G222" s="19">
        <f t="shared" si="42"/>
        <v>14064.022000000001</v>
      </c>
      <c r="H222" s="67">
        <v>0</v>
      </c>
      <c r="I222" s="34">
        <f t="shared" si="35"/>
        <v>470.52600000000001</v>
      </c>
      <c r="J222" s="68">
        <f t="shared" si="36"/>
        <v>29.889999702460653</v>
      </c>
      <c r="K222" s="72">
        <v>4.1399999999999997</v>
      </c>
      <c r="L222" s="68">
        <f t="shared" si="37"/>
        <v>51.155999999999999</v>
      </c>
      <c r="M222" s="68">
        <f t="shared" si="43"/>
        <v>44.803856163297112</v>
      </c>
      <c r="N222" s="68">
        <f t="shared" si="43"/>
        <v>0</v>
      </c>
      <c r="O222" s="68">
        <f t="shared" si="43"/>
        <v>71.548362722293092</v>
      </c>
      <c r="P222" s="68">
        <f t="shared" si="43"/>
        <v>0</v>
      </c>
      <c r="Q222" s="68">
        <f t="shared" si="43"/>
        <v>0</v>
      </c>
      <c r="R222" s="68">
        <f t="shared" si="38"/>
        <v>71.548362722293092</v>
      </c>
      <c r="S222" s="68">
        <f t="shared" si="39"/>
        <v>0</v>
      </c>
      <c r="T222" s="68">
        <f t="shared" si="40"/>
        <v>0</v>
      </c>
    </row>
    <row r="223" spans="1:20" x14ac:dyDescent="0.35">
      <c r="A223" s="74">
        <v>45726.124999999476</v>
      </c>
      <c r="B223" s="70">
        <v>602.70000000000005</v>
      </c>
      <c r="C223" s="71">
        <v>18960.941999999999</v>
      </c>
      <c r="D223" s="66">
        <v>127.73699999999999</v>
      </c>
      <c r="E223" s="66">
        <v>4018.6060000000002</v>
      </c>
      <c r="F223" s="19">
        <f t="shared" si="42"/>
        <v>474.96300000000008</v>
      </c>
      <c r="G223" s="19">
        <f t="shared" si="42"/>
        <v>14942.335999999999</v>
      </c>
      <c r="H223" s="67">
        <v>0</v>
      </c>
      <c r="I223" s="34">
        <f t="shared" si="35"/>
        <v>474.96300000000008</v>
      </c>
      <c r="J223" s="68">
        <f t="shared" si="36"/>
        <v>31.460000042108536</v>
      </c>
      <c r="K223" s="72">
        <v>4.1399999999999997</v>
      </c>
      <c r="L223" s="68">
        <f t="shared" si="37"/>
        <v>51.155999999999999</v>
      </c>
      <c r="M223" s="68">
        <f t="shared" si="43"/>
        <v>44.803856163297112</v>
      </c>
      <c r="N223" s="68">
        <f t="shared" si="43"/>
        <v>0</v>
      </c>
      <c r="O223" s="68">
        <f t="shared" si="43"/>
        <v>71.548362722293092</v>
      </c>
      <c r="P223" s="68">
        <f t="shared" si="43"/>
        <v>0</v>
      </c>
      <c r="Q223" s="68">
        <f t="shared" si="43"/>
        <v>0</v>
      </c>
      <c r="R223" s="68">
        <f t="shared" si="38"/>
        <v>71.548362722293092</v>
      </c>
      <c r="S223" s="68">
        <f t="shared" si="39"/>
        <v>0</v>
      </c>
      <c r="T223" s="68">
        <f t="shared" si="40"/>
        <v>0</v>
      </c>
    </row>
    <row r="224" spans="1:20" x14ac:dyDescent="0.35">
      <c r="A224" s="63">
        <v>45726.16666666614</v>
      </c>
      <c r="B224" s="70">
        <v>582</v>
      </c>
      <c r="C224" s="71">
        <v>18827.7</v>
      </c>
      <c r="D224" s="66">
        <v>81.052000000000007</v>
      </c>
      <c r="E224" s="66">
        <v>2622.0320000000002</v>
      </c>
      <c r="F224" s="19">
        <f t="shared" si="42"/>
        <v>500.94799999999998</v>
      </c>
      <c r="G224" s="19">
        <f t="shared" si="42"/>
        <v>16205.668000000001</v>
      </c>
      <c r="H224" s="67">
        <v>0</v>
      </c>
      <c r="I224" s="34">
        <f t="shared" si="35"/>
        <v>500.94799999999998</v>
      </c>
      <c r="J224" s="68">
        <f t="shared" si="36"/>
        <v>32.350000399243036</v>
      </c>
      <c r="K224" s="72">
        <v>4.1399999999999997</v>
      </c>
      <c r="L224" s="68">
        <f t="shared" si="37"/>
        <v>51.155999999999999</v>
      </c>
      <c r="M224" s="68">
        <f t="shared" si="43"/>
        <v>44.803856163297112</v>
      </c>
      <c r="N224" s="68">
        <f t="shared" si="43"/>
        <v>0</v>
      </c>
      <c r="O224" s="68">
        <f t="shared" si="43"/>
        <v>71.548362722293092</v>
      </c>
      <c r="P224" s="68">
        <f t="shared" si="43"/>
        <v>0</v>
      </c>
      <c r="Q224" s="68">
        <f t="shared" si="43"/>
        <v>0</v>
      </c>
      <c r="R224" s="68">
        <f t="shared" si="38"/>
        <v>71.548362722293092</v>
      </c>
      <c r="S224" s="68">
        <f t="shared" si="39"/>
        <v>0</v>
      </c>
      <c r="T224" s="68">
        <f t="shared" si="40"/>
        <v>0</v>
      </c>
    </row>
    <row r="225" spans="1:20" x14ac:dyDescent="0.35">
      <c r="A225" s="63">
        <v>45726.208333332805</v>
      </c>
      <c r="B225" s="70">
        <v>500.7</v>
      </c>
      <c r="C225" s="71">
        <v>17309.199000000001</v>
      </c>
      <c r="D225" s="66">
        <v>0</v>
      </c>
      <c r="E225" s="66">
        <v>0</v>
      </c>
      <c r="F225" s="19">
        <f t="shared" si="42"/>
        <v>500.7</v>
      </c>
      <c r="G225" s="19">
        <f t="shared" si="42"/>
        <v>17309.199000000001</v>
      </c>
      <c r="H225" s="67">
        <v>0</v>
      </c>
      <c r="I225" s="34">
        <f t="shared" si="35"/>
        <v>500.7</v>
      </c>
      <c r="J225" s="68">
        <f t="shared" si="36"/>
        <v>34.57</v>
      </c>
      <c r="K225" s="72">
        <v>4.1399999999999997</v>
      </c>
      <c r="L225" s="68">
        <f t="shared" si="37"/>
        <v>51.155999999999999</v>
      </c>
      <c r="M225" s="68">
        <f t="shared" si="43"/>
        <v>44.803856163297112</v>
      </c>
      <c r="N225" s="68">
        <f t="shared" si="43"/>
        <v>0</v>
      </c>
      <c r="O225" s="68">
        <f t="shared" si="43"/>
        <v>71.548362722293092</v>
      </c>
      <c r="P225" s="68">
        <f t="shared" si="43"/>
        <v>0</v>
      </c>
      <c r="Q225" s="68">
        <f t="shared" si="43"/>
        <v>0</v>
      </c>
      <c r="R225" s="68">
        <f t="shared" si="38"/>
        <v>71.548362722293092</v>
      </c>
      <c r="S225" s="68">
        <f t="shared" si="39"/>
        <v>0</v>
      </c>
      <c r="T225" s="68">
        <f t="shared" si="40"/>
        <v>0</v>
      </c>
    </row>
    <row r="226" spans="1:20" x14ac:dyDescent="0.35">
      <c r="A226" s="63">
        <v>45726.249999999469</v>
      </c>
      <c r="B226" s="70">
        <v>513.31299999999999</v>
      </c>
      <c r="C226" s="71">
        <v>18940.009432360002</v>
      </c>
      <c r="D226" s="66">
        <v>0</v>
      </c>
      <c r="E226" s="66">
        <v>0</v>
      </c>
      <c r="F226" s="19">
        <f t="shared" si="42"/>
        <v>513.31299999999999</v>
      </c>
      <c r="G226" s="19">
        <f t="shared" si="42"/>
        <v>18940.009432360002</v>
      </c>
      <c r="H226" s="67">
        <v>0</v>
      </c>
      <c r="I226" s="34">
        <f t="shared" si="35"/>
        <v>513.31299999999999</v>
      </c>
      <c r="J226" s="68">
        <f t="shared" si="36"/>
        <v>36.897583798501117</v>
      </c>
      <c r="K226" s="72">
        <v>4.1399999999999997</v>
      </c>
      <c r="L226" s="68">
        <f t="shared" si="37"/>
        <v>51.155999999999999</v>
      </c>
      <c r="M226" s="68">
        <f t="shared" si="43"/>
        <v>44.803856163297112</v>
      </c>
      <c r="N226" s="68">
        <f t="shared" si="43"/>
        <v>0</v>
      </c>
      <c r="O226" s="68">
        <f t="shared" si="43"/>
        <v>71.548362722293092</v>
      </c>
      <c r="P226" s="68">
        <f t="shared" si="43"/>
        <v>0</v>
      </c>
      <c r="Q226" s="68">
        <f t="shared" si="43"/>
        <v>0</v>
      </c>
      <c r="R226" s="68">
        <f t="shared" si="38"/>
        <v>71.548362722293092</v>
      </c>
      <c r="S226" s="68">
        <f t="shared" si="39"/>
        <v>0</v>
      </c>
      <c r="T226" s="68">
        <f t="shared" si="40"/>
        <v>0</v>
      </c>
    </row>
    <row r="227" spans="1:20" x14ac:dyDescent="0.35">
      <c r="A227" s="63">
        <v>45726.291666666133</v>
      </c>
      <c r="B227" s="70">
        <v>538.154</v>
      </c>
      <c r="C227" s="71">
        <v>40712.323530820002</v>
      </c>
      <c r="D227" s="66">
        <v>0</v>
      </c>
      <c r="E227" s="66">
        <v>0</v>
      </c>
      <c r="F227" s="19">
        <f t="shared" si="42"/>
        <v>538.154</v>
      </c>
      <c r="G227" s="19">
        <f t="shared" si="42"/>
        <v>40712.323530820002</v>
      </c>
      <c r="H227" s="67">
        <v>0</v>
      </c>
      <c r="I227" s="34">
        <f t="shared" si="35"/>
        <v>538.154</v>
      </c>
      <c r="J227" s="68">
        <f t="shared" si="36"/>
        <v>75.651808833196455</v>
      </c>
      <c r="K227" s="72">
        <v>4.1399999999999997</v>
      </c>
      <c r="L227" s="68">
        <f t="shared" si="37"/>
        <v>51.155999999999999</v>
      </c>
      <c r="M227" s="68">
        <f t="shared" si="43"/>
        <v>44.803856163297112</v>
      </c>
      <c r="N227" s="68">
        <f t="shared" si="43"/>
        <v>0</v>
      </c>
      <c r="O227" s="68">
        <f t="shared" si="43"/>
        <v>71.548362722293092</v>
      </c>
      <c r="P227" s="68">
        <f t="shared" si="43"/>
        <v>0</v>
      </c>
      <c r="Q227" s="68">
        <f t="shared" si="43"/>
        <v>0</v>
      </c>
      <c r="R227" s="68">
        <f t="shared" si="38"/>
        <v>71.548362722293092</v>
      </c>
      <c r="S227" s="68">
        <f t="shared" si="39"/>
        <v>4.1034461109033629</v>
      </c>
      <c r="T227" s="68">
        <f t="shared" si="40"/>
        <v>2208.2859383670884</v>
      </c>
    </row>
    <row r="228" spans="1:20" x14ac:dyDescent="0.35">
      <c r="A228" s="63">
        <v>45726.333333332797</v>
      </c>
      <c r="B228" s="70">
        <v>536.29999999999995</v>
      </c>
      <c r="C228" s="71">
        <v>64988.834000000003</v>
      </c>
      <c r="D228" s="66">
        <v>133.84100000000001</v>
      </c>
      <c r="E228" s="66">
        <v>16218.852000000001</v>
      </c>
      <c r="F228" s="19">
        <f t="shared" si="42"/>
        <v>402.45899999999995</v>
      </c>
      <c r="G228" s="19">
        <f t="shared" si="42"/>
        <v>48769.982000000004</v>
      </c>
      <c r="H228" s="67">
        <v>0</v>
      </c>
      <c r="I228" s="34">
        <f t="shared" si="35"/>
        <v>402.45899999999995</v>
      </c>
      <c r="J228" s="68">
        <f t="shared" si="36"/>
        <v>121.18000094419558</v>
      </c>
      <c r="K228" s="72">
        <v>4.1399999999999997</v>
      </c>
      <c r="L228" s="68">
        <f t="shared" si="37"/>
        <v>51.155999999999999</v>
      </c>
      <c r="M228" s="68">
        <f t="shared" si="43"/>
        <v>44.803856163297112</v>
      </c>
      <c r="N228" s="68">
        <f t="shared" si="43"/>
        <v>0</v>
      </c>
      <c r="O228" s="68">
        <f t="shared" si="43"/>
        <v>71.548362722293092</v>
      </c>
      <c r="P228" s="68">
        <f t="shared" si="43"/>
        <v>0</v>
      </c>
      <c r="Q228" s="68">
        <f t="shared" si="43"/>
        <v>0</v>
      </c>
      <c r="R228" s="68">
        <f t="shared" si="38"/>
        <v>71.548362722293092</v>
      </c>
      <c r="S228" s="68">
        <f t="shared" si="39"/>
        <v>49.631638221902492</v>
      </c>
      <c r="T228" s="68">
        <f t="shared" si="40"/>
        <v>19974.699487148653</v>
      </c>
    </row>
    <row r="229" spans="1:20" x14ac:dyDescent="0.35">
      <c r="A229" s="63">
        <v>45726.374999999462</v>
      </c>
      <c r="B229" s="70">
        <v>535.5</v>
      </c>
      <c r="C229" s="71">
        <v>39980.43</v>
      </c>
      <c r="D229" s="66">
        <v>91.081000000000003</v>
      </c>
      <c r="E229" s="66">
        <v>6800.107</v>
      </c>
      <c r="F229" s="19">
        <f t="shared" si="42"/>
        <v>444.41899999999998</v>
      </c>
      <c r="G229" s="19">
        <f t="shared" si="42"/>
        <v>33180.323000000004</v>
      </c>
      <c r="H229" s="67">
        <v>0</v>
      </c>
      <c r="I229" s="34">
        <f t="shared" si="35"/>
        <v>444.41899999999998</v>
      </c>
      <c r="J229" s="68">
        <f t="shared" si="36"/>
        <v>74.660001035059267</v>
      </c>
      <c r="K229" s="72">
        <v>4.1399999999999997</v>
      </c>
      <c r="L229" s="68">
        <f t="shared" si="37"/>
        <v>51.155999999999999</v>
      </c>
      <c r="M229" s="68">
        <f t="shared" si="43"/>
        <v>44.803856163297112</v>
      </c>
      <c r="N229" s="68">
        <f t="shared" si="43"/>
        <v>0</v>
      </c>
      <c r="O229" s="68">
        <f t="shared" si="43"/>
        <v>71.548362722293092</v>
      </c>
      <c r="P229" s="68">
        <f t="shared" si="43"/>
        <v>0</v>
      </c>
      <c r="Q229" s="68">
        <f t="shared" si="43"/>
        <v>0</v>
      </c>
      <c r="R229" s="68">
        <f t="shared" si="38"/>
        <v>71.548362722293092</v>
      </c>
      <c r="S229" s="68">
        <f t="shared" si="39"/>
        <v>3.1116383127661749</v>
      </c>
      <c r="T229" s="68">
        <f t="shared" si="40"/>
        <v>1382.8711873212305</v>
      </c>
    </row>
    <row r="230" spans="1:20" x14ac:dyDescent="0.35">
      <c r="A230" s="63">
        <v>45726.416666666126</v>
      </c>
      <c r="B230" s="70">
        <v>538.79999999999995</v>
      </c>
      <c r="C230" s="71">
        <v>23238.444</v>
      </c>
      <c r="D230" s="66">
        <v>97.197999999999993</v>
      </c>
      <c r="E230" s="66">
        <v>4192.1499999999996</v>
      </c>
      <c r="F230" s="19">
        <f t="shared" si="42"/>
        <v>441.60199999999998</v>
      </c>
      <c r="G230" s="19">
        <f t="shared" si="42"/>
        <v>19046.294000000002</v>
      </c>
      <c r="H230" s="67">
        <v>0</v>
      </c>
      <c r="I230" s="34">
        <f t="shared" si="35"/>
        <v>441.60199999999998</v>
      </c>
      <c r="J230" s="68">
        <f t="shared" si="36"/>
        <v>43.129999411234557</v>
      </c>
      <c r="K230" s="72">
        <v>4.1399999999999997</v>
      </c>
      <c r="L230" s="68">
        <f t="shared" si="37"/>
        <v>51.155999999999999</v>
      </c>
      <c r="M230" s="68">
        <f t="shared" si="43"/>
        <v>44.803856163297112</v>
      </c>
      <c r="N230" s="68">
        <f t="shared" si="43"/>
        <v>0</v>
      </c>
      <c r="O230" s="68">
        <f t="shared" si="43"/>
        <v>71.548362722293092</v>
      </c>
      <c r="P230" s="68">
        <f t="shared" si="43"/>
        <v>0</v>
      </c>
      <c r="Q230" s="68">
        <f t="shared" si="43"/>
        <v>0</v>
      </c>
      <c r="R230" s="68">
        <f t="shared" si="38"/>
        <v>71.548362722293092</v>
      </c>
      <c r="S230" s="68">
        <f t="shared" si="39"/>
        <v>0</v>
      </c>
      <c r="T230" s="68">
        <f t="shared" si="40"/>
        <v>0</v>
      </c>
    </row>
    <row r="231" spans="1:20" x14ac:dyDescent="0.35">
      <c r="A231" s="63">
        <v>45726.45833333279</v>
      </c>
      <c r="B231" s="70">
        <v>479.8</v>
      </c>
      <c r="C231" s="71">
        <v>18361.946</v>
      </c>
      <c r="D231" s="66">
        <v>46.780999999999999</v>
      </c>
      <c r="E231" s="66">
        <v>1790.309</v>
      </c>
      <c r="F231" s="19">
        <f t="shared" si="42"/>
        <v>433.01900000000001</v>
      </c>
      <c r="G231" s="19">
        <f t="shared" si="42"/>
        <v>16571.636999999999</v>
      </c>
      <c r="H231" s="67">
        <v>0</v>
      </c>
      <c r="I231" s="34">
        <f t="shared" si="35"/>
        <v>433.01900000000001</v>
      </c>
      <c r="J231" s="68">
        <f t="shared" si="36"/>
        <v>38.269999699782225</v>
      </c>
      <c r="K231" s="72">
        <v>4.1399999999999997</v>
      </c>
      <c r="L231" s="68">
        <f t="shared" si="37"/>
        <v>51.155999999999999</v>
      </c>
      <c r="M231" s="68">
        <f t="shared" si="43"/>
        <v>44.803856163297112</v>
      </c>
      <c r="N231" s="68">
        <f t="shared" si="43"/>
        <v>0</v>
      </c>
      <c r="O231" s="68">
        <f t="shared" si="43"/>
        <v>71.548362722293092</v>
      </c>
      <c r="P231" s="68">
        <f t="shared" si="43"/>
        <v>0</v>
      </c>
      <c r="Q231" s="68">
        <f t="shared" si="43"/>
        <v>0</v>
      </c>
      <c r="R231" s="68">
        <f t="shared" si="38"/>
        <v>71.548362722293092</v>
      </c>
      <c r="S231" s="68">
        <f t="shared" si="39"/>
        <v>0</v>
      </c>
      <c r="T231" s="68">
        <f t="shared" si="40"/>
        <v>0</v>
      </c>
    </row>
    <row r="232" spans="1:20" x14ac:dyDescent="0.35">
      <c r="A232" s="63">
        <v>45726.499999999454</v>
      </c>
      <c r="B232" s="70">
        <v>572.5</v>
      </c>
      <c r="C232" s="71">
        <v>19911.55</v>
      </c>
      <c r="D232" s="66">
        <v>99.813999999999993</v>
      </c>
      <c r="E232" s="66">
        <v>3471.5309999999999</v>
      </c>
      <c r="F232" s="19">
        <f t="shared" si="42"/>
        <v>472.68600000000004</v>
      </c>
      <c r="G232" s="19">
        <f t="shared" si="42"/>
        <v>16440.019</v>
      </c>
      <c r="H232" s="67">
        <v>0</v>
      </c>
      <c r="I232" s="34">
        <f t="shared" si="35"/>
        <v>472.68600000000004</v>
      </c>
      <c r="J232" s="68">
        <f t="shared" si="36"/>
        <v>34.779999830754456</v>
      </c>
      <c r="K232" s="72">
        <v>4.1399999999999997</v>
      </c>
      <c r="L232" s="68">
        <f t="shared" si="37"/>
        <v>51.155999999999999</v>
      </c>
      <c r="M232" s="68">
        <f t="shared" ref="M232:Q247" si="44">M231</f>
        <v>44.803856163297112</v>
      </c>
      <c r="N232" s="68">
        <f t="shared" si="44"/>
        <v>0</v>
      </c>
      <c r="O232" s="68">
        <f t="shared" si="44"/>
        <v>71.548362722293092</v>
      </c>
      <c r="P232" s="68">
        <f t="shared" si="44"/>
        <v>0</v>
      </c>
      <c r="Q232" s="68">
        <f t="shared" si="44"/>
        <v>0</v>
      </c>
      <c r="R232" s="68">
        <f t="shared" si="38"/>
        <v>71.548362722293092</v>
      </c>
      <c r="S232" s="68">
        <f t="shared" si="39"/>
        <v>0</v>
      </c>
      <c r="T232" s="68">
        <f t="shared" si="40"/>
        <v>0</v>
      </c>
    </row>
    <row r="233" spans="1:20" x14ac:dyDescent="0.35">
      <c r="A233" s="63">
        <v>45726.541666666119</v>
      </c>
      <c r="B233" s="70">
        <v>585.4</v>
      </c>
      <c r="C233" s="71">
        <v>19487.966</v>
      </c>
      <c r="D233" s="66">
        <v>140.80199999999999</v>
      </c>
      <c r="E233" s="66">
        <v>4687.299</v>
      </c>
      <c r="F233" s="19">
        <f t="shared" si="42"/>
        <v>444.59799999999996</v>
      </c>
      <c r="G233" s="19">
        <f t="shared" si="42"/>
        <v>14800.667000000001</v>
      </c>
      <c r="H233" s="67">
        <v>0</v>
      </c>
      <c r="I233" s="34">
        <f t="shared" si="35"/>
        <v>444.59799999999996</v>
      </c>
      <c r="J233" s="68">
        <f t="shared" si="36"/>
        <v>33.28999905532639</v>
      </c>
      <c r="K233" s="72">
        <v>4.1399999999999997</v>
      </c>
      <c r="L233" s="68">
        <f t="shared" si="37"/>
        <v>51.155999999999999</v>
      </c>
      <c r="M233" s="68">
        <f t="shared" si="44"/>
        <v>44.803856163297112</v>
      </c>
      <c r="N233" s="68">
        <f t="shared" si="44"/>
        <v>0</v>
      </c>
      <c r="O233" s="68">
        <f t="shared" si="44"/>
        <v>71.548362722293092</v>
      </c>
      <c r="P233" s="68">
        <f t="shared" si="44"/>
        <v>0</v>
      </c>
      <c r="Q233" s="68">
        <f t="shared" si="44"/>
        <v>0</v>
      </c>
      <c r="R233" s="68">
        <f t="shared" si="38"/>
        <v>71.548362722293092</v>
      </c>
      <c r="S233" s="68">
        <f t="shared" si="39"/>
        <v>0</v>
      </c>
      <c r="T233" s="68">
        <f t="shared" si="40"/>
        <v>0</v>
      </c>
    </row>
    <row r="234" spans="1:20" x14ac:dyDescent="0.35">
      <c r="A234" s="63">
        <v>45726.583333332783</v>
      </c>
      <c r="B234" s="70">
        <v>561.20000000000005</v>
      </c>
      <c r="C234" s="71">
        <v>16864.060000000001</v>
      </c>
      <c r="D234" s="66">
        <v>145.50700000000001</v>
      </c>
      <c r="E234" s="66">
        <v>4372.4849999999997</v>
      </c>
      <c r="F234" s="19">
        <f t="shared" si="42"/>
        <v>415.69300000000004</v>
      </c>
      <c r="G234" s="19">
        <f t="shared" si="42"/>
        <v>12491.575000000001</v>
      </c>
      <c r="H234" s="67">
        <v>0</v>
      </c>
      <c r="I234" s="34">
        <f t="shared" si="35"/>
        <v>415.69300000000004</v>
      </c>
      <c r="J234" s="68">
        <f t="shared" si="36"/>
        <v>30.05000084196751</v>
      </c>
      <c r="K234" s="72">
        <v>4.1399999999999997</v>
      </c>
      <c r="L234" s="68">
        <f t="shared" si="37"/>
        <v>51.155999999999999</v>
      </c>
      <c r="M234" s="68">
        <f t="shared" si="44"/>
        <v>44.803856163297112</v>
      </c>
      <c r="N234" s="68">
        <f t="shared" si="44"/>
        <v>0</v>
      </c>
      <c r="O234" s="68">
        <f t="shared" si="44"/>
        <v>71.548362722293092</v>
      </c>
      <c r="P234" s="68">
        <f t="shared" si="44"/>
        <v>0</v>
      </c>
      <c r="Q234" s="68">
        <f t="shared" si="44"/>
        <v>0</v>
      </c>
      <c r="R234" s="68">
        <f t="shared" si="38"/>
        <v>71.548362722293092</v>
      </c>
      <c r="S234" s="68">
        <f t="shared" si="39"/>
        <v>0</v>
      </c>
      <c r="T234" s="68">
        <f t="shared" si="40"/>
        <v>0</v>
      </c>
    </row>
    <row r="235" spans="1:20" x14ac:dyDescent="0.35">
      <c r="A235" s="63">
        <v>45726.624999999447</v>
      </c>
      <c r="B235" s="70">
        <v>557.29999999999995</v>
      </c>
      <c r="C235" s="71">
        <v>16100.397000000001</v>
      </c>
      <c r="D235" s="66">
        <v>162.535</v>
      </c>
      <c r="E235" s="66">
        <v>4695.6360000000004</v>
      </c>
      <c r="F235" s="19">
        <f t="shared" si="42"/>
        <v>394.76499999999999</v>
      </c>
      <c r="G235" s="19">
        <f t="shared" si="42"/>
        <v>11404.761</v>
      </c>
      <c r="H235" s="67">
        <v>0</v>
      </c>
      <c r="I235" s="34">
        <f t="shared" si="35"/>
        <v>394.76499999999999</v>
      </c>
      <c r="J235" s="68">
        <f t="shared" si="36"/>
        <v>28.890000379972896</v>
      </c>
      <c r="K235" s="72">
        <v>4.1399999999999997</v>
      </c>
      <c r="L235" s="68">
        <f t="shared" si="37"/>
        <v>51.155999999999999</v>
      </c>
      <c r="M235" s="68">
        <f t="shared" si="44"/>
        <v>44.803856163297112</v>
      </c>
      <c r="N235" s="68">
        <f t="shared" si="44"/>
        <v>0</v>
      </c>
      <c r="O235" s="68">
        <f t="shared" si="44"/>
        <v>71.548362722293092</v>
      </c>
      <c r="P235" s="68">
        <f t="shared" si="44"/>
        <v>0</v>
      </c>
      <c r="Q235" s="68">
        <f t="shared" si="44"/>
        <v>0</v>
      </c>
      <c r="R235" s="68">
        <f t="shared" si="38"/>
        <v>71.548362722293092</v>
      </c>
      <c r="S235" s="68">
        <f t="shared" si="39"/>
        <v>0</v>
      </c>
      <c r="T235" s="68">
        <f t="shared" si="40"/>
        <v>0</v>
      </c>
    </row>
    <row r="236" spans="1:20" x14ac:dyDescent="0.35">
      <c r="A236" s="63">
        <v>45726.666666666111</v>
      </c>
      <c r="B236" s="70">
        <v>517.79999999999995</v>
      </c>
      <c r="C236" s="71">
        <v>14239.5</v>
      </c>
      <c r="D236" s="66">
        <v>143.251</v>
      </c>
      <c r="E236" s="66">
        <v>3939.402</v>
      </c>
      <c r="F236" s="19">
        <f t="shared" si="42"/>
        <v>374.54899999999998</v>
      </c>
      <c r="G236" s="19">
        <f t="shared" si="42"/>
        <v>10300.098</v>
      </c>
      <c r="H236" s="67">
        <v>0</v>
      </c>
      <c r="I236" s="34">
        <f t="shared" si="35"/>
        <v>374.54899999999998</v>
      </c>
      <c r="J236" s="68">
        <f t="shared" si="36"/>
        <v>27.500001334938823</v>
      </c>
      <c r="K236" s="72">
        <v>4.1399999999999997</v>
      </c>
      <c r="L236" s="68">
        <f t="shared" si="37"/>
        <v>51.155999999999999</v>
      </c>
      <c r="M236" s="68">
        <f t="shared" si="44"/>
        <v>44.803856163297112</v>
      </c>
      <c r="N236" s="68">
        <f t="shared" si="44"/>
        <v>0</v>
      </c>
      <c r="O236" s="68">
        <f t="shared" si="44"/>
        <v>71.548362722293092</v>
      </c>
      <c r="P236" s="68">
        <f t="shared" si="44"/>
        <v>0</v>
      </c>
      <c r="Q236" s="68">
        <f t="shared" si="44"/>
        <v>0</v>
      </c>
      <c r="R236" s="68">
        <f t="shared" si="38"/>
        <v>71.548362722293092</v>
      </c>
      <c r="S236" s="68">
        <f t="shared" si="39"/>
        <v>0</v>
      </c>
      <c r="T236" s="68">
        <f t="shared" si="40"/>
        <v>0</v>
      </c>
    </row>
    <row r="237" spans="1:20" x14ac:dyDescent="0.35">
      <c r="A237" s="63">
        <v>45726.708333332776</v>
      </c>
      <c r="B237" s="70">
        <v>501.3</v>
      </c>
      <c r="C237" s="71">
        <v>13359.645</v>
      </c>
      <c r="D237" s="66">
        <v>132.91999999999999</v>
      </c>
      <c r="E237" s="66">
        <v>3542.3180000000002</v>
      </c>
      <c r="F237" s="19">
        <f t="shared" si="42"/>
        <v>368.38</v>
      </c>
      <c r="G237" s="19">
        <f t="shared" si="42"/>
        <v>9817.3270000000011</v>
      </c>
      <c r="H237" s="67">
        <v>0</v>
      </c>
      <c r="I237" s="34">
        <f t="shared" si="35"/>
        <v>368.38</v>
      </c>
      <c r="J237" s="68">
        <f t="shared" si="36"/>
        <v>26.650000000000002</v>
      </c>
      <c r="K237" s="72">
        <v>4.1399999999999997</v>
      </c>
      <c r="L237" s="68">
        <f t="shared" si="37"/>
        <v>51.155999999999999</v>
      </c>
      <c r="M237" s="68">
        <f t="shared" si="44"/>
        <v>44.803856163297112</v>
      </c>
      <c r="N237" s="68">
        <f t="shared" si="44"/>
        <v>0</v>
      </c>
      <c r="O237" s="68">
        <f t="shared" si="44"/>
        <v>71.548362722293092</v>
      </c>
      <c r="P237" s="68">
        <f t="shared" si="44"/>
        <v>0</v>
      </c>
      <c r="Q237" s="68">
        <f t="shared" si="44"/>
        <v>0</v>
      </c>
      <c r="R237" s="68">
        <f t="shared" si="38"/>
        <v>71.548362722293092</v>
      </c>
      <c r="S237" s="68">
        <f t="shared" si="39"/>
        <v>0</v>
      </c>
      <c r="T237" s="68">
        <f t="shared" si="40"/>
        <v>0</v>
      </c>
    </row>
    <row r="238" spans="1:20" x14ac:dyDescent="0.35">
      <c r="A238" s="63">
        <v>45726.74999999944</v>
      </c>
      <c r="B238" s="70">
        <v>537.4</v>
      </c>
      <c r="C238" s="71">
        <v>15950.031999999999</v>
      </c>
      <c r="D238" s="66">
        <v>168.24199999999999</v>
      </c>
      <c r="E238" s="66">
        <v>4993.4229999999998</v>
      </c>
      <c r="F238" s="19">
        <f t="shared" si="42"/>
        <v>369.15800000000002</v>
      </c>
      <c r="G238" s="19">
        <f t="shared" si="42"/>
        <v>10956.609</v>
      </c>
      <c r="H238" s="67">
        <v>0</v>
      </c>
      <c r="I238" s="34">
        <f t="shared" si="35"/>
        <v>369.15800000000002</v>
      </c>
      <c r="J238" s="68">
        <f t="shared" si="36"/>
        <v>29.679998808098428</v>
      </c>
      <c r="K238" s="72">
        <v>4.1399999999999997</v>
      </c>
      <c r="L238" s="68">
        <f t="shared" si="37"/>
        <v>51.155999999999999</v>
      </c>
      <c r="M238" s="68">
        <f t="shared" si="44"/>
        <v>44.803856163297112</v>
      </c>
      <c r="N238" s="68">
        <f t="shared" si="44"/>
        <v>0</v>
      </c>
      <c r="O238" s="68">
        <f t="shared" si="44"/>
        <v>71.548362722293092</v>
      </c>
      <c r="P238" s="68">
        <f t="shared" si="44"/>
        <v>0</v>
      </c>
      <c r="Q238" s="68">
        <f t="shared" si="44"/>
        <v>0</v>
      </c>
      <c r="R238" s="68">
        <f t="shared" si="38"/>
        <v>71.548362722293092</v>
      </c>
      <c r="S238" s="68">
        <f t="shared" si="39"/>
        <v>0</v>
      </c>
      <c r="T238" s="68">
        <f t="shared" si="40"/>
        <v>0</v>
      </c>
    </row>
    <row r="239" spans="1:20" x14ac:dyDescent="0.35">
      <c r="A239" s="63">
        <v>45726.791666666104</v>
      </c>
      <c r="B239" s="70">
        <v>424.3</v>
      </c>
      <c r="C239" s="71">
        <v>17481.16</v>
      </c>
      <c r="D239" s="66">
        <v>96.084999999999994</v>
      </c>
      <c r="E239" s="66">
        <v>3958.7020000000002</v>
      </c>
      <c r="F239" s="19">
        <f t="shared" si="42"/>
        <v>328.21500000000003</v>
      </c>
      <c r="G239" s="19">
        <f t="shared" si="42"/>
        <v>13522.457999999999</v>
      </c>
      <c r="H239" s="67">
        <v>0</v>
      </c>
      <c r="I239" s="34">
        <f t="shared" si="35"/>
        <v>328.21500000000003</v>
      </c>
      <c r="J239" s="68">
        <f t="shared" si="36"/>
        <v>41.199999999999989</v>
      </c>
      <c r="K239" s="72">
        <v>4.1399999999999997</v>
      </c>
      <c r="L239" s="68">
        <f t="shared" si="37"/>
        <v>51.155999999999999</v>
      </c>
      <c r="M239" s="68">
        <f t="shared" si="44"/>
        <v>44.803856163297112</v>
      </c>
      <c r="N239" s="68">
        <f t="shared" si="44"/>
        <v>0</v>
      </c>
      <c r="O239" s="68">
        <f t="shared" si="44"/>
        <v>71.548362722293092</v>
      </c>
      <c r="P239" s="68">
        <f t="shared" si="44"/>
        <v>0</v>
      </c>
      <c r="Q239" s="68">
        <f t="shared" si="44"/>
        <v>0</v>
      </c>
      <c r="R239" s="68">
        <f t="shared" si="38"/>
        <v>71.548362722293092</v>
      </c>
      <c r="S239" s="68">
        <f t="shared" si="39"/>
        <v>0</v>
      </c>
      <c r="T239" s="68">
        <f t="shared" si="40"/>
        <v>0</v>
      </c>
    </row>
    <row r="240" spans="1:20" x14ac:dyDescent="0.35">
      <c r="A240" s="63">
        <v>45726.833333332768</v>
      </c>
      <c r="B240" s="70">
        <v>349.1</v>
      </c>
      <c r="C240" s="71">
        <v>20830.796999999999</v>
      </c>
      <c r="D240" s="66">
        <v>45.963000000000001</v>
      </c>
      <c r="E240" s="66">
        <v>2742.6120000000001</v>
      </c>
      <c r="F240" s="19">
        <f t="shared" si="42"/>
        <v>303.137</v>
      </c>
      <c r="G240" s="19">
        <f t="shared" si="42"/>
        <v>18088.184999999998</v>
      </c>
      <c r="H240" s="67">
        <v>0</v>
      </c>
      <c r="I240" s="34">
        <f t="shared" si="35"/>
        <v>303.137</v>
      </c>
      <c r="J240" s="68">
        <f t="shared" si="36"/>
        <v>59.670000692756069</v>
      </c>
      <c r="K240" s="72">
        <v>4.1399999999999997</v>
      </c>
      <c r="L240" s="68">
        <f t="shared" si="37"/>
        <v>51.155999999999999</v>
      </c>
      <c r="M240" s="68">
        <f t="shared" si="44"/>
        <v>44.803856163297112</v>
      </c>
      <c r="N240" s="68">
        <f t="shared" si="44"/>
        <v>0</v>
      </c>
      <c r="O240" s="68">
        <f t="shared" si="44"/>
        <v>71.548362722293092</v>
      </c>
      <c r="P240" s="68">
        <f t="shared" si="44"/>
        <v>0</v>
      </c>
      <c r="Q240" s="68">
        <f t="shared" si="44"/>
        <v>0</v>
      </c>
      <c r="R240" s="68">
        <f t="shared" si="38"/>
        <v>71.548362722293092</v>
      </c>
      <c r="S240" s="68">
        <f t="shared" si="39"/>
        <v>0</v>
      </c>
      <c r="T240" s="68">
        <f t="shared" si="40"/>
        <v>0</v>
      </c>
    </row>
    <row r="241" spans="1:20" x14ac:dyDescent="0.35">
      <c r="A241" s="63">
        <v>45726.874999999432</v>
      </c>
      <c r="B241" s="70">
        <v>365</v>
      </c>
      <c r="C241" s="71">
        <v>18899.7</v>
      </c>
      <c r="D241" s="66">
        <v>30.643999999999998</v>
      </c>
      <c r="E241" s="66">
        <v>1586.7460000000001</v>
      </c>
      <c r="F241" s="19">
        <f t="shared" si="42"/>
        <v>334.35599999999999</v>
      </c>
      <c r="G241" s="19">
        <f t="shared" si="42"/>
        <v>17312.954000000002</v>
      </c>
      <c r="H241" s="67">
        <v>0</v>
      </c>
      <c r="I241" s="34">
        <f t="shared" si="35"/>
        <v>334.35599999999999</v>
      </c>
      <c r="J241" s="68">
        <f t="shared" si="36"/>
        <v>51.780000957063734</v>
      </c>
      <c r="K241" s="72">
        <v>4.1399999999999997</v>
      </c>
      <c r="L241" s="68">
        <f t="shared" si="37"/>
        <v>51.155999999999999</v>
      </c>
      <c r="M241" s="68">
        <f t="shared" si="44"/>
        <v>44.803856163297112</v>
      </c>
      <c r="N241" s="68">
        <f t="shared" si="44"/>
        <v>0</v>
      </c>
      <c r="O241" s="68">
        <f t="shared" si="44"/>
        <v>71.548362722293092</v>
      </c>
      <c r="P241" s="68">
        <f t="shared" si="44"/>
        <v>0</v>
      </c>
      <c r="Q241" s="68">
        <f t="shared" si="44"/>
        <v>0</v>
      </c>
      <c r="R241" s="68">
        <f t="shared" si="38"/>
        <v>71.548362722293092</v>
      </c>
      <c r="S241" s="68">
        <f t="shared" si="39"/>
        <v>0</v>
      </c>
      <c r="T241" s="68">
        <f t="shared" si="40"/>
        <v>0</v>
      </c>
    </row>
    <row r="242" spans="1:20" x14ac:dyDescent="0.35">
      <c r="A242" s="63">
        <v>45726.916666666097</v>
      </c>
      <c r="B242" s="70">
        <v>370.1</v>
      </c>
      <c r="C242" s="71">
        <v>13764.019</v>
      </c>
      <c r="D242" s="75">
        <v>28.331</v>
      </c>
      <c r="E242" s="75">
        <v>1053.6300000000001</v>
      </c>
      <c r="F242" s="19">
        <f t="shared" si="42"/>
        <v>341.76900000000001</v>
      </c>
      <c r="G242" s="19">
        <f t="shared" si="42"/>
        <v>12710.388999999999</v>
      </c>
      <c r="H242" s="67">
        <v>0</v>
      </c>
      <c r="I242" s="34">
        <f t="shared" si="35"/>
        <v>341.76900000000001</v>
      </c>
      <c r="J242" s="68">
        <f t="shared" si="36"/>
        <v>37.189999678145178</v>
      </c>
      <c r="K242" s="72">
        <v>4.1399999999999997</v>
      </c>
      <c r="L242" s="68">
        <f t="shared" si="37"/>
        <v>51.155999999999999</v>
      </c>
      <c r="M242" s="68">
        <f t="shared" si="44"/>
        <v>44.803856163297112</v>
      </c>
      <c r="N242" s="68">
        <f t="shared" si="44"/>
        <v>0</v>
      </c>
      <c r="O242" s="68">
        <f t="shared" si="44"/>
        <v>71.548362722293092</v>
      </c>
      <c r="P242" s="68">
        <f t="shared" si="44"/>
        <v>0</v>
      </c>
      <c r="Q242" s="68">
        <f t="shared" si="44"/>
        <v>0</v>
      </c>
      <c r="R242" s="68">
        <f t="shared" si="38"/>
        <v>71.548362722293092</v>
      </c>
      <c r="S242" s="68">
        <f t="shared" si="39"/>
        <v>0</v>
      </c>
      <c r="T242" s="68">
        <f t="shared" si="40"/>
        <v>0</v>
      </c>
    </row>
    <row r="243" spans="1:20" x14ac:dyDescent="0.35">
      <c r="A243" s="63">
        <v>45726.958333332761</v>
      </c>
      <c r="B243" s="70">
        <v>458.2</v>
      </c>
      <c r="C243" s="71">
        <v>14758.621999999999</v>
      </c>
      <c r="D243" s="66">
        <v>35.57</v>
      </c>
      <c r="E243" s="66">
        <v>1145.71</v>
      </c>
      <c r="F243" s="19">
        <f t="shared" si="42"/>
        <v>422.63</v>
      </c>
      <c r="G243" s="19">
        <f t="shared" si="42"/>
        <v>13612.912</v>
      </c>
      <c r="H243" s="67">
        <v>0</v>
      </c>
      <c r="I243" s="34">
        <f t="shared" si="35"/>
        <v>422.63</v>
      </c>
      <c r="J243" s="68">
        <f t="shared" si="36"/>
        <v>32.209999290159239</v>
      </c>
      <c r="K243" s="72">
        <v>4.1399999999999997</v>
      </c>
      <c r="L243" s="68">
        <f t="shared" si="37"/>
        <v>51.155999999999999</v>
      </c>
      <c r="M243" s="68">
        <f t="shared" si="44"/>
        <v>44.803856163297112</v>
      </c>
      <c r="N243" s="68">
        <f t="shared" si="44"/>
        <v>0</v>
      </c>
      <c r="O243" s="68">
        <f t="shared" si="44"/>
        <v>71.548362722293092</v>
      </c>
      <c r="P243" s="68">
        <f t="shared" si="44"/>
        <v>0</v>
      </c>
      <c r="Q243" s="68">
        <f t="shared" si="44"/>
        <v>0</v>
      </c>
      <c r="R243" s="68">
        <f t="shared" si="38"/>
        <v>71.548362722293092</v>
      </c>
      <c r="S243" s="68">
        <f t="shared" si="39"/>
        <v>0</v>
      </c>
      <c r="T243" s="68">
        <f t="shared" si="40"/>
        <v>0</v>
      </c>
    </row>
    <row r="244" spans="1:20" x14ac:dyDescent="0.35">
      <c r="A244" s="63">
        <v>45726.999999999425</v>
      </c>
      <c r="B244" s="70">
        <v>527.1</v>
      </c>
      <c r="C244" s="71">
        <v>14532.147000000001</v>
      </c>
      <c r="D244" s="66">
        <v>115.206</v>
      </c>
      <c r="E244" s="66">
        <v>3176.2289999999998</v>
      </c>
      <c r="F244" s="19">
        <f t="shared" si="42"/>
        <v>411.89400000000001</v>
      </c>
      <c r="G244" s="19">
        <f t="shared" si="42"/>
        <v>11355.918000000001</v>
      </c>
      <c r="H244" s="67">
        <v>0</v>
      </c>
      <c r="I244" s="34">
        <f t="shared" si="35"/>
        <v>411.89400000000001</v>
      </c>
      <c r="J244" s="68">
        <f t="shared" si="36"/>
        <v>27.570001019679825</v>
      </c>
      <c r="K244" s="72">
        <v>4.1399999999999997</v>
      </c>
      <c r="L244" s="68">
        <f t="shared" si="37"/>
        <v>51.155999999999999</v>
      </c>
      <c r="M244" s="68">
        <f t="shared" si="44"/>
        <v>44.803856163297112</v>
      </c>
      <c r="N244" s="68">
        <f t="shared" si="44"/>
        <v>0</v>
      </c>
      <c r="O244" s="68">
        <f t="shared" si="44"/>
        <v>71.548362722293092</v>
      </c>
      <c r="P244" s="68">
        <f t="shared" si="44"/>
        <v>0</v>
      </c>
      <c r="Q244" s="68">
        <f t="shared" si="44"/>
        <v>0</v>
      </c>
      <c r="R244" s="68">
        <f t="shared" si="38"/>
        <v>71.548362722293092</v>
      </c>
      <c r="S244" s="68">
        <f t="shared" si="39"/>
        <v>0</v>
      </c>
      <c r="T244" s="68">
        <f t="shared" si="40"/>
        <v>0</v>
      </c>
    </row>
    <row r="245" spans="1:20" x14ac:dyDescent="0.35">
      <c r="A245" s="63">
        <v>45727.041666666089</v>
      </c>
      <c r="B245" s="64">
        <v>405.2</v>
      </c>
      <c r="C245" s="65">
        <v>10125.948</v>
      </c>
      <c r="D245" s="66">
        <v>4.1059999999999999</v>
      </c>
      <c r="E245" s="66">
        <v>102.60899999999999</v>
      </c>
      <c r="F245" s="19">
        <f t="shared" si="42"/>
        <v>401.09399999999999</v>
      </c>
      <c r="G245" s="19">
        <f t="shared" si="42"/>
        <v>10023.339</v>
      </c>
      <c r="H245" s="67">
        <v>0</v>
      </c>
      <c r="I245" s="34">
        <f t="shared" si="35"/>
        <v>401.09399999999999</v>
      </c>
      <c r="J245" s="68">
        <f t="shared" si="36"/>
        <v>24.989999850409131</v>
      </c>
      <c r="K245" s="72">
        <v>4.13</v>
      </c>
      <c r="L245" s="68">
        <f t="shared" si="37"/>
        <v>51.052</v>
      </c>
      <c r="M245" s="68">
        <f t="shared" si="44"/>
        <v>44.803856163297112</v>
      </c>
      <c r="N245" s="68">
        <f t="shared" si="44"/>
        <v>0</v>
      </c>
      <c r="O245" s="68">
        <f t="shared" si="44"/>
        <v>71.548362722293092</v>
      </c>
      <c r="P245" s="68">
        <f t="shared" si="44"/>
        <v>0</v>
      </c>
      <c r="Q245" s="68">
        <f t="shared" si="44"/>
        <v>0</v>
      </c>
      <c r="R245" s="68">
        <f t="shared" si="38"/>
        <v>71.548362722293092</v>
      </c>
      <c r="S245" s="68">
        <f t="shared" si="39"/>
        <v>0</v>
      </c>
      <c r="T245" s="68">
        <f t="shared" si="40"/>
        <v>0</v>
      </c>
    </row>
    <row r="246" spans="1:20" x14ac:dyDescent="0.35">
      <c r="A246" s="63">
        <v>45727.083333332754</v>
      </c>
      <c r="B246" s="70">
        <v>406.27600000000001</v>
      </c>
      <c r="C246" s="71">
        <v>10513.44082224</v>
      </c>
      <c r="D246" s="66">
        <v>0</v>
      </c>
      <c r="E246" s="66">
        <v>0</v>
      </c>
      <c r="F246" s="19">
        <f t="shared" si="42"/>
        <v>406.27600000000001</v>
      </c>
      <c r="G246" s="19">
        <f t="shared" si="42"/>
        <v>10513.44082224</v>
      </c>
      <c r="H246" s="67">
        <v>0</v>
      </c>
      <c r="I246" s="34">
        <f t="shared" si="35"/>
        <v>406.27600000000001</v>
      </c>
      <c r="J246" s="68">
        <f t="shared" si="36"/>
        <v>25.877582781754274</v>
      </c>
      <c r="K246" s="72">
        <v>4.13</v>
      </c>
      <c r="L246" s="68">
        <f t="shared" si="37"/>
        <v>51.052</v>
      </c>
      <c r="M246" s="68">
        <f t="shared" si="44"/>
        <v>44.803856163297112</v>
      </c>
      <c r="N246" s="68">
        <f t="shared" si="44"/>
        <v>0</v>
      </c>
      <c r="O246" s="68">
        <f t="shared" si="44"/>
        <v>71.548362722293092</v>
      </c>
      <c r="P246" s="68">
        <f t="shared" si="44"/>
        <v>0</v>
      </c>
      <c r="Q246" s="68">
        <f t="shared" si="44"/>
        <v>0</v>
      </c>
      <c r="R246" s="68">
        <f t="shared" si="38"/>
        <v>71.548362722293092</v>
      </c>
      <c r="S246" s="68">
        <f t="shared" si="39"/>
        <v>0</v>
      </c>
      <c r="T246" s="68">
        <f t="shared" si="40"/>
        <v>0</v>
      </c>
    </row>
    <row r="247" spans="1:20" x14ac:dyDescent="0.35">
      <c r="A247" s="63">
        <v>45727.124999999418</v>
      </c>
      <c r="B247" s="70">
        <v>414.45100000000002</v>
      </c>
      <c r="C247" s="71">
        <v>10364.24021865</v>
      </c>
      <c r="D247" s="66">
        <v>0</v>
      </c>
      <c r="E247" s="66">
        <v>0</v>
      </c>
      <c r="F247" s="19">
        <f t="shared" si="42"/>
        <v>414.45100000000002</v>
      </c>
      <c r="G247" s="19">
        <f t="shared" si="42"/>
        <v>10364.24021865</v>
      </c>
      <c r="H247" s="67">
        <v>0</v>
      </c>
      <c r="I247" s="34">
        <f t="shared" si="35"/>
        <v>414.45100000000002</v>
      </c>
      <c r="J247" s="68">
        <f t="shared" si="36"/>
        <v>25.007154569900905</v>
      </c>
      <c r="K247" s="72">
        <v>4.13</v>
      </c>
      <c r="L247" s="68">
        <f t="shared" si="37"/>
        <v>51.052</v>
      </c>
      <c r="M247" s="68">
        <f t="shared" si="44"/>
        <v>44.803856163297112</v>
      </c>
      <c r="N247" s="68">
        <f t="shared" si="44"/>
        <v>0</v>
      </c>
      <c r="O247" s="68">
        <f t="shared" si="44"/>
        <v>71.548362722293092</v>
      </c>
      <c r="P247" s="68">
        <f t="shared" si="44"/>
        <v>0</v>
      </c>
      <c r="Q247" s="68">
        <f t="shared" si="44"/>
        <v>0</v>
      </c>
      <c r="R247" s="68">
        <f t="shared" si="38"/>
        <v>71.548362722293092</v>
      </c>
      <c r="S247" s="68">
        <f t="shared" si="39"/>
        <v>0</v>
      </c>
      <c r="T247" s="68">
        <f t="shared" si="40"/>
        <v>0</v>
      </c>
    </row>
    <row r="248" spans="1:20" x14ac:dyDescent="0.35">
      <c r="A248" s="63">
        <v>45727.166666666082</v>
      </c>
      <c r="B248" s="70">
        <v>429.1</v>
      </c>
      <c r="C248" s="71">
        <v>10843.357</v>
      </c>
      <c r="D248" s="66">
        <v>0</v>
      </c>
      <c r="E248" s="66">
        <v>0</v>
      </c>
      <c r="F248" s="19">
        <f t="shared" si="42"/>
        <v>429.1</v>
      </c>
      <c r="G248" s="19">
        <f t="shared" si="42"/>
        <v>10843.357</v>
      </c>
      <c r="H248" s="67">
        <v>0</v>
      </c>
      <c r="I248" s="34">
        <f t="shared" si="35"/>
        <v>429.1</v>
      </c>
      <c r="J248" s="68">
        <f t="shared" si="36"/>
        <v>25.27</v>
      </c>
      <c r="K248" s="72">
        <v>4.13</v>
      </c>
      <c r="L248" s="68">
        <f t="shared" si="37"/>
        <v>51.052</v>
      </c>
      <c r="M248" s="68">
        <f t="shared" ref="M248:Q263" si="45">M247</f>
        <v>44.803856163297112</v>
      </c>
      <c r="N248" s="68">
        <f t="shared" si="45"/>
        <v>0</v>
      </c>
      <c r="O248" s="68">
        <f t="shared" si="45"/>
        <v>71.548362722293092</v>
      </c>
      <c r="P248" s="68">
        <f t="shared" si="45"/>
        <v>0</v>
      </c>
      <c r="Q248" s="68">
        <f t="shared" si="45"/>
        <v>0</v>
      </c>
      <c r="R248" s="68">
        <f t="shared" si="38"/>
        <v>71.548362722293092</v>
      </c>
      <c r="S248" s="68">
        <f t="shared" si="39"/>
        <v>0</v>
      </c>
      <c r="T248" s="68">
        <f t="shared" si="40"/>
        <v>0</v>
      </c>
    </row>
    <row r="249" spans="1:20" x14ac:dyDescent="0.35">
      <c r="A249" s="63">
        <v>45727.208333332746</v>
      </c>
      <c r="B249" s="70">
        <v>458.91700000000003</v>
      </c>
      <c r="C249" s="71">
        <v>11744.33590011</v>
      </c>
      <c r="D249" s="66">
        <v>0</v>
      </c>
      <c r="E249" s="66">
        <v>0</v>
      </c>
      <c r="F249" s="19">
        <f t="shared" si="42"/>
        <v>458.91700000000003</v>
      </c>
      <c r="G249" s="19">
        <f t="shared" si="42"/>
        <v>11744.33590011</v>
      </c>
      <c r="H249" s="67">
        <v>0</v>
      </c>
      <c r="I249" s="34">
        <f t="shared" si="35"/>
        <v>458.91700000000003</v>
      </c>
      <c r="J249" s="68">
        <f t="shared" si="36"/>
        <v>25.591416095089087</v>
      </c>
      <c r="K249" s="72">
        <v>4.13</v>
      </c>
      <c r="L249" s="68">
        <f t="shared" si="37"/>
        <v>51.052</v>
      </c>
      <c r="M249" s="68">
        <f t="shared" si="45"/>
        <v>44.803856163297112</v>
      </c>
      <c r="N249" s="68">
        <f t="shared" si="45"/>
        <v>0</v>
      </c>
      <c r="O249" s="68">
        <f t="shared" si="45"/>
        <v>71.548362722293092</v>
      </c>
      <c r="P249" s="68">
        <f t="shared" si="45"/>
        <v>0</v>
      </c>
      <c r="Q249" s="68">
        <f t="shared" si="45"/>
        <v>0</v>
      </c>
      <c r="R249" s="68">
        <f t="shared" si="38"/>
        <v>71.548362722293092</v>
      </c>
      <c r="S249" s="68">
        <f t="shared" si="39"/>
        <v>0</v>
      </c>
      <c r="T249" s="68">
        <f t="shared" si="40"/>
        <v>0</v>
      </c>
    </row>
    <row r="250" spans="1:20" x14ac:dyDescent="0.35">
      <c r="A250" s="63">
        <v>45727.249999999411</v>
      </c>
      <c r="B250" s="70">
        <v>479.1</v>
      </c>
      <c r="C250" s="71">
        <v>13769.334000000001</v>
      </c>
      <c r="D250" s="66">
        <v>0</v>
      </c>
      <c r="E250" s="66">
        <v>0</v>
      </c>
      <c r="F250" s="19">
        <f t="shared" si="42"/>
        <v>479.1</v>
      </c>
      <c r="G250" s="19">
        <f t="shared" si="42"/>
        <v>13769.334000000001</v>
      </c>
      <c r="H250" s="67">
        <v>0</v>
      </c>
      <c r="I250" s="34">
        <f t="shared" si="35"/>
        <v>479.1</v>
      </c>
      <c r="J250" s="68">
        <f t="shared" si="36"/>
        <v>28.74</v>
      </c>
      <c r="K250" s="72">
        <v>4.13</v>
      </c>
      <c r="L250" s="68">
        <f t="shared" si="37"/>
        <v>51.052</v>
      </c>
      <c r="M250" s="68">
        <f t="shared" si="45"/>
        <v>44.803856163297112</v>
      </c>
      <c r="N250" s="68">
        <f t="shared" si="45"/>
        <v>0</v>
      </c>
      <c r="O250" s="68">
        <f t="shared" si="45"/>
        <v>71.548362722293092</v>
      </c>
      <c r="P250" s="68">
        <f t="shared" si="45"/>
        <v>0</v>
      </c>
      <c r="Q250" s="68">
        <f t="shared" si="45"/>
        <v>0</v>
      </c>
      <c r="R250" s="68">
        <f t="shared" si="38"/>
        <v>71.548362722293092</v>
      </c>
      <c r="S250" s="68">
        <f t="shared" si="39"/>
        <v>0</v>
      </c>
      <c r="T250" s="68">
        <f t="shared" si="40"/>
        <v>0</v>
      </c>
    </row>
    <row r="251" spans="1:20" x14ac:dyDescent="0.35">
      <c r="A251" s="63">
        <v>45727.291666666075</v>
      </c>
      <c r="B251" s="70">
        <v>493.83</v>
      </c>
      <c r="C251" s="71">
        <v>27224.223218399999</v>
      </c>
      <c r="D251" s="66">
        <v>0</v>
      </c>
      <c r="E251" s="66">
        <v>0</v>
      </c>
      <c r="F251" s="19">
        <f t="shared" si="42"/>
        <v>493.83</v>
      </c>
      <c r="G251" s="19">
        <f t="shared" si="42"/>
        <v>27224.223218399999</v>
      </c>
      <c r="H251" s="67">
        <v>0</v>
      </c>
      <c r="I251" s="34">
        <f t="shared" si="35"/>
        <v>493.83</v>
      </c>
      <c r="J251" s="68">
        <f t="shared" si="36"/>
        <v>55.128735027033592</v>
      </c>
      <c r="K251" s="72">
        <v>4.13</v>
      </c>
      <c r="L251" s="68">
        <f t="shared" si="37"/>
        <v>51.052</v>
      </c>
      <c r="M251" s="68">
        <f t="shared" si="45"/>
        <v>44.803856163297112</v>
      </c>
      <c r="N251" s="68">
        <f t="shared" si="45"/>
        <v>0</v>
      </c>
      <c r="O251" s="68">
        <f t="shared" si="45"/>
        <v>71.548362722293092</v>
      </c>
      <c r="P251" s="68">
        <f t="shared" si="45"/>
        <v>0</v>
      </c>
      <c r="Q251" s="68">
        <f t="shared" si="45"/>
        <v>0</v>
      </c>
      <c r="R251" s="68">
        <f t="shared" si="38"/>
        <v>71.548362722293092</v>
      </c>
      <c r="S251" s="68">
        <f t="shared" si="39"/>
        <v>0</v>
      </c>
      <c r="T251" s="68">
        <f t="shared" si="40"/>
        <v>0</v>
      </c>
    </row>
    <row r="252" spans="1:20" x14ac:dyDescent="0.35">
      <c r="A252" s="63">
        <v>45727.333333332739</v>
      </c>
      <c r="B252" s="70">
        <v>465.69</v>
      </c>
      <c r="C252" s="71">
        <v>46715.8864015</v>
      </c>
      <c r="D252" s="66">
        <v>0</v>
      </c>
      <c r="E252" s="66">
        <v>0</v>
      </c>
      <c r="F252" s="19">
        <f t="shared" si="42"/>
        <v>465.69</v>
      </c>
      <c r="G252" s="19">
        <f t="shared" si="42"/>
        <v>46715.8864015</v>
      </c>
      <c r="H252" s="67">
        <v>0</v>
      </c>
      <c r="I252" s="34">
        <f t="shared" si="35"/>
        <v>465.69</v>
      </c>
      <c r="J252" s="68">
        <f t="shared" si="36"/>
        <v>100.31541669672959</v>
      </c>
      <c r="K252" s="72">
        <v>4.13</v>
      </c>
      <c r="L252" s="68">
        <f t="shared" si="37"/>
        <v>51.052</v>
      </c>
      <c r="M252" s="68">
        <f t="shared" si="45"/>
        <v>44.803856163297112</v>
      </c>
      <c r="N252" s="68">
        <f t="shared" si="45"/>
        <v>0</v>
      </c>
      <c r="O252" s="68">
        <f t="shared" si="45"/>
        <v>71.548362722293092</v>
      </c>
      <c r="P252" s="68">
        <f t="shared" si="45"/>
        <v>0</v>
      </c>
      <c r="Q252" s="68">
        <f t="shared" si="45"/>
        <v>0</v>
      </c>
      <c r="R252" s="68">
        <f t="shared" si="38"/>
        <v>71.548362722293092</v>
      </c>
      <c r="S252" s="68">
        <f t="shared" si="39"/>
        <v>28.767053974436493</v>
      </c>
      <c r="T252" s="68">
        <f t="shared" si="40"/>
        <v>13396.529365355331</v>
      </c>
    </row>
    <row r="253" spans="1:20" x14ac:dyDescent="0.35">
      <c r="A253" s="63">
        <v>45727.374999999403</v>
      </c>
      <c r="B253" s="70">
        <v>480.45100000000002</v>
      </c>
      <c r="C253" s="71">
        <v>23245.02215071</v>
      </c>
      <c r="D253" s="66">
        <v>0</v>
      </c>
      <c r="E253" s="66">
        <v>0</v>
      </c>
      <c r="F253" s="19">
        <f t="shared" si="42"/>
        <v>480.45100000000002</v>
      </c>
      <c r="G253" s="19">
        <f t="shared" si="42"/>
        <v>23245.02215071</v>
      </c>
      <c r="H253" s="67">
        <v>0</v>
      </c>
      <c r="I253" s="34">
        <f t="shared" si="35"/>
        <v>480.45100000000002</v>
      </c>
      <c r="J253" s="68">
        <f t="shared" si="36"/>
        <v>48.381670869058446</v>
      </c>
      <c r="K253" s="72">
        <v>4.13</v>
      </c>
      <c r="L253" s="68">
        <f t="shared" si="37"/>
        <v>51.052</v>
      </c>
      <c r="M253" s="68">
        <f t="shared" si="45"/>
        <v>44.803856163297112</v>
      </c>
      <c r="N253" s="68">
        <f t="shared" si="45"/>
        <v>0</v>
      </c>
      <c r="O253" s="68">
        <f t="shared" si="45"/>
        <v>71.548362722293092</v>
      </c>
      <c r="P253" s="68">
        <f t="shared" si="45"/>
        <v>0</v>
      </c>
      <c r="Q253" s="68">
        <f t="shared" si="45"/>
        <v>0</v>
      </c>
      <c r="R253" s="68">
        <f t="shared" si="38"/>
        <v>71.548362722293092</v>
      </c>
      <c r="S253" s="68">
        <f t="shared" si="39"/>
        <v>0</v>
      </c>
      <c r="T253" s="68">
        <f t="shared" si="40"/>
        <v>0</v>
      </c>
    </row>
    <row r="254" spans="1:20" x14ac:dyDescent="0.35">
      <c r="A254" s="63">
        <v>45727.416666666068</v>
      </c>
      <c r="B254" s="70">
        <v>543.4</v>
      </c>
      <c r="C254" s="71">
        <v>15802.072</v>
      </c>
      <c r="D254" s="66">
        <v>0</v>
      </c>
      <c r="E254" s="66">
        <v>0</v>
      </c>
      <c r="F254" s="19">
        <f t="shared" si="42"/>
        <v>543.4</v>
      </c>
      <c r="G254" s="19">
        <f t="shared" si="42"/>
        <v>15802.072</v>
      </c>
      <c r="H254" s="67">
        <v>0</v>
      </c>
      <c r="I254" s="34">
        <f t="shared" si="35"/>
        <v>543.4</v>
      </c>
      <c r="J254" s="68">
        <f t="shared" si="36"/>
        <v>29.080000000000002</v>
      </c>
      <c r="K254" s="72">
        <v>4.13</v>
      </c>
      <c r="L254" s="68">
        <f t="shared" si="37"/>
        <v>51.052</v>
      </c>
      <c r="M254" s="68">
        <f t="shared" si="45"/>
        <v>44.803856163297112</v>
      </c>
      <c r="N254" s="68">
        <f t="shared" si="45"/>
        <v>0</v>
      </c>
      <c r="O254" s="68">
        <f t="shared" si="45"/>
        <v>71.548362722293092</v>
      </c>
      <c r="P254" s="68">
        <f t="shared" si="45"/>
        <v>0</v>
      </c>
      <c r="Q254" s="68">
        <f t="shared" si="45"/>
        <v>0</v>
      </c>
      <c r="R254" s="68">
        <f t="shared" si="38"/>
        <v>71.548362722293092</v>
      </c>
      <c r="S254" s="68">
        <f t="shared" si="39"/>
        <v>0</v>
      </c>
      <c r="T254" s="68">
        <f t="shared" si="40"/>
        <v>0</v>
      </c>
    </row>
    <row r="255" spans="1:20" x14ac:dyDescent="0.35">
      <c r="A255" s="63">
        <v>45727.458333332732</v>
      </c>
      <c r="B255" s="70">
        <v>499.55699999999996</v>
      </c>
      <c r="C255" s="71">
        <v>13845.107457330001</v>
      </c>
      <c r="D255" s="66">
        <v>0</v>
      </c>
      <c r="E255" s="66">
        <v>0</v>
      </c>
      <c r="F255" s="19">
        <f t="shared" si="42"/>
        <v>499.55699999999996</v>
      </c>
      <c r="G255" s="19">
        <f t="shared" si="42"/>
        <v>13845.107457330001</v>
      </c>
      <c r="H255" s="67">
        <v>0</v>
      </c>
      <c r="I255" s="34">
        <f t="shared" si="35"/>
        <v>499.55699999999996</v>
      </c>
      <c r="J255" s="68">
        <f t="shared" si="36"/>
        <v>27.71477020105814</v>
      </c>
      <c r="K255" s="72">
        <v>4.13</v>
      </c>
      <c r="L255" s="68">
        <f t="shared" si="37"/>
        <v>51.052</v>
      </c>
      <c r="M255" s="68">
        <f t="shared" si="45"/>
        <v>44.803856163297112</v>
      </c>
      <c r="N255" s="68">
        <f t="shared" si="45"/>
        <v>0</v>
      </c>
      <c r="O255" s="68">
        <f t="shared" si="45"/>
        <v>71.548362722293092</v>
      </c>
      <c r="P255" s="68">
        <f t="shared" si="45"/>
        <v>0</v>
      </c>
      <c r="Q255" s="68">
        <f t="shared" si="45"/>
        <v>0</v>
      </c>
      <c r="R255" s="68">
        <f t="shared" si="38"/>
        <v>71.548362722293092</v>
      </c>
      <c r="S255" s="68">
        <f t="shared" si="39"/>
        <v>0</v>
      </c>
      <c r="T255" s="68">
        <f t="shared" si="40"/>
        <v>0</v>
      </c>
    </row>
    <row r="256" spans="1:20" x14ac:dyDescent="0.35">
      <c r="A256" s="63">
        <v>45727.499999999396</v>
      </c>
      <c r="B256" s="70">
        <v>494.8</v>
      </c>
      <c r="C256" s="71">
        <v>13602.052</v>
      </c>
      <c r="D256" s="66">
        <v>59.941000000000003</v>
      </c>
      <c r="E256" s="66">
        <v>1647.778</v>
      </c>
      <c r="F256" s="19">
        <f t="shared" si="42"/>
        <v>434.85900000000004</v>
      </c>
      <c r="G256" s="19">
        <f t="shared" si="42"/>
        <v>11954.273999999999</v>
      </c>
      <c r="H256" s="67">
        <v>0</v>
      </c>
      <c r="I256" s="34">
        <f t="shared" si="35"/>
        <v>434.85900000000004</v>
      </c>
      <c r="J256" s="68">
        <f t="shared" si="36"/>
        <v>27.490000206963632</v>
      </c>
      <c r="K256" s="72">
        <v>4.13</v>
      </c>
      <c r="L256" s="68">
        <f t="shared" si="37"/>
        <v>51.052</v>
      </c>
      <c r="M256" s="68">
        <f t="shared" si="45"/>
        <v>44.803856163297112</v>
      </c>
      <c r="N256" s="68">
        <f t="shared" si="45"/>
        <v>0</v>
      </c>
      <c r="O256" s="68">
        <f t="shared" si="45"/>
        <v>71.548362722293092</v>
      </c>
      <c r="P256" s="68">
        <f t="shared" si="45"/>
        <v>0</v>
      </c>
      <c r="Q256" s="68">
        <f t="shared" si="45"/>
        <v>0</v>
      </c>
      <c r="R256" s="68">
        <f t="shared" si="38"/>
        <v>71.548362722293092</v>
      </c>
      <c r="S256" s="68">
        <f t="shared" si="39"/>
        <v>0</v>
      </c>
      <c r="T256" s="68">
        <f t="shared" si="40"/>
        <v>0</v>
      </c>
    </row>
    <row r="257" spans="1:20" x14ac:dyDescent="0.35">
      <c r="A257" s="63">
        <v>45727.54166666606</v>
      </c>
      <c r="B257" s="70">
        <v>449.1</v>
      </c>
      <c r="C257" s="71">
        <v>12202.047</v>
      </c>
      <c r="D257" s="66">
        <v>47.802</v>
      </c>
      <c r="E257" s="66">
        <v>1298.78</v>
      </c>
      <c r="F257" s="19">
        <f t="shared" si="42"/>
        <v>401.298</v>
      </c>
      <c r="G257" s="19">
        <f t="shared" si="42"/>
        <v>10903.267</v>
      </c>
      <c r="H257" s="67">
        <v>0</v>
      </c>
      <c r="I257" s="34">
        <f t="shared" si="35"/>
        <v>401.298</v>
      </c>
      <c r="J257" s="68">
        <f t="shared" si="36"/>
        <v>27.17000084725067</v>
      </c>
      <c r="K257" s="72">
        <v>4.13</v>
      </c>
      <c r="L257" s="68">
        <f t="shared" si="37"/>
        <v>51.052</v>
      </c>
      <c r="M257" s="68">
        <f t="shared" si="45"/>
        <v>44.803856163297112</v>
      </c>
      <c r="N257" s="68">
        <f t="shared" si="45"/>
        <v>0</v>
      </c>
      <c r="O257" s="68">
        <f t="shared" si="45"/>
        <v>71.548362722293092</v>
      </c>
      <c r="P257" s="68">
        <f t="shared" si="45"/>
        <v>0</v>
      </c>
      <c r="Q257" s="68">
        <f t="shared" si="45"/>
        <v>0</v>
      </c>
      <c r="R257" s="68">
        <f t="shared" si="38"/>
        <v>71.548362722293092</v>
      </c>
      <c r="S257" s="68">
        <f t="shared" si="39"/>
        <v>0</v>
      </c>
      <c r="T257" s="68">
        <f t="shared" si="40"/>
        <v>0</v>
      </c>
    </row>
    <row r="258" spans="1:20" x14ac:dyDescent="0.35">
      <c r="A258" s="63">
        <v>45727.583333332725</v>
      </c>
      <c r="B258" s="70">
        <v>446.1</v>
      </c>
      <c r="C258" s="71">
        <v>11928.714</v>
      </c>
      <c r="D258" s="66">
        <v>69.116</v>
      </c>
      <c r="E258" s="66">
        <v>1848.162</v>
      </c>
      <c r="F258" s="19">
        <f t="shared" si="42"/>
        <v>376.98400000000004</v>
      </c>
      <c r="G258" s="19">
        <f t="shared" si="42"/>
        <v>10080.552</v>
      </c>
      <c r="H258" s="67">
        <v>0</v>
      </c>
      <c r="I258" s="34">
        <f t="shared" si="35"/>
        <v>376.98400000000004</v>
      </c>
      <c r="J258" s="68">
        <f t="shared" si="36"/>
        <v>26.7399995755788</v>
      </c>
      <c r="K258" s="72">
        <v>4.13</v>
      </c>
      <c r="L258" s="68">
        <f t="shared" si="37"/>
        <v>51.052</v>
      </c>
      <c r="M258" s="68">
        <f t="shared" si="45"/>
        <v>44.803856163297112</v>
      </c>
      <c r="N258" s="68">
        <f t="shared" si="45"/>
        <v>0</v>
      </c>
      <c r="O258" s="68">
        <f t="shared" si="45"/>
        <v>71.548362722293092</v>
      </c>
      <c r="P258" s="68">
        <f t="shared" si="45"/>
        <v>0</v>
      </c>
      <c r="Q258" s="68">
        <f t="shared" si="45"/>
        <v>0</v>
      </c>
      <c r="R258" s="68">
        <f t="shared" si="38"/>
        <v>71.548362722293092</v>
      </c>
      <c r="S258" s="68">
        <f t="shared" si="39"/>
        <v>0</v>
      </c>
      <c r="T258" s="68">
        <f t="shared" si="40"/>
        <v>0</v>
      </c>
    </row>
    <row r="259" spans="1:20" x14ac:dyDescent="0.35">
      <c r="A259" s="63">
        <v>45727.624999999389</v>
      </c>
      <c r="B259" s="70">
        <v>437.5</v>
      </c>
      <c r="C259" s="71">
        <v>11296.25</v>
      </c>
      <c r="D259" s="66">
        <v>77.087999999999994</v>
      </c>
      <c r="E259" s="66">
        <v>1990.412</v>
      </c>
      <c r="F259" s="19">
        <f t="shared" si="42"/>
        <v>360.41200000000003</v>
      </c>
      <c r="G259" s="19">
        <f t="shared" si="42"/>
        <v>9305.8379999999997</v>
      </c>
      <c r="H259" s="67">
        <v>0</v>
      </c>
      <c r="I259" s="34">
        <f t="shared" si="35"/>
        <v>360.41200000000003</v>
      </c>
      <c r="J259" s="68">
        <f t="shared" si="36"/>
        <v>25.820000443936379</v>
      </c>
      <c r="K259" s="72">
        <v>4.13</v>
      </c>
      <c r="L259" s="68">
        <f t="shared" si="37"/>
        <v>51.052</v>
      </c>
      <c r="M259" s="68">
        <f t="shared" si="45"/>
        <v>44.803856163297112</v>
      </c>
      <c r="N259" s="68">
        <f t="shared" si="45"/>
        <v>0</v>
      </c>
      <c r="O259" s="68">
        <f t="shared" si="45"/>
        <v>71.548362722293092</v>
      </c>
      <c r="P259" s="68">
        <f t="shared" si="45"/>
        <v>0</v>
      </c>
      <c r="Q259" s="68">
        <f t="shared" si="45"/>
        <v>0</v>
      </c>
      <c r="R259" s="68">
        <f t="shared" si="38"/>
        <v>71.548362722293092</v>
      </c>
      <c r="S259" s="68">
        <f t="shared" si="39"/>
        <v>0</v>
      </c>
      <c r="T259" s="68">
        <f t="shared" si="40"/>
        <v>0</v>
      </c>
    </row>
    <row r="260" spans="1:20" x14ac:dyDescent="0.35">
      <c r="A260" s="63">
        <v>45727.666666666053</v>
      </c>
      <c r="B260" s="70">
        <v>404.4</v>
      </c>
      <c r="C260" s="71">
        <v>10235.364</v>
      </c>
      <c r="D260" s="66">
        <v>50.155999999999999</v>
      </c>
      <c r="E260" s="66">
        <v>1269.4480000000001</v>
      </c>
      <c r="F260" s="19">
        <f t="shared" si="42"/>
        <v>354.24399999999997</v>
      </c>
      <c r="G260" s="19">
        <f t="shared" si="42"/>
        <v>8965.9159999999993</v>
      </c>
      <c r="H260" s="67">
        <v>0</v>
      </c>
      <c r="I260" s="34">
        <f t="shared" si="35"/>
        <v>354.24399999999997</v>
      </c>
      <c r="J260" s="68">
        <f t="shared" si="36"/>
        <v>25.310001016248687</v>
      </c>
      <c r="K260" s="72">
        <v>4.13</v>
      </c>
      <c r="L260" s="68">
        <f t="shared" si="37"/>
        <v>51.052</v>
      </c>
      <c r="M260" s="68">
        <f t="shared" si="45"/>
        <v>44.803856163297112</v>
      </c>
      <c r="N260" s="68">
        <f t="shared" si="45"/>
        <v>0</v>
      </c>
      <c r="O260" s="68">
        <f t="shared" si="45"/>
        <v>71.548362722293092</v>
      </c>
      <c r="P260" s="68">
        <f t="shared" si="45"/>
        <v>0</v>
      </c>
      <c r="Q260" s="68">
        <f t="shared" si="45"/>
        <v>0</v>
      </c>
      <c r="R260" s="68">
        <f t="shared" si="38"/>
        <v>71.548362722293092</v>
      </c>
      <c r="S260" s="68">
        <f t="shared" si="39"/>
        <v>0</v>
      </c>
      <c r="T260" s="68">
        <f t="shared" si="40"/>
        <v>0</v>
      </c>
    </row>
    <row r="261" spans="1:20" x14ac:dyDescent="0.35">
      <c r="A261" s="63">
        <v>45727.708333332717</v>
      </c>
      <c r="B261" s="70">
        <v>396.2</v>
      </c>
      <c r="C261" s="71">
        <v>10249.694</v>
      </c>
      <c r="D261" s="66">
        <v>40.82</v>
      </c>
      <c r="E261" s="66">
        <v>1056.0129999999999</v>
      </c>
      <c r="F261" s="19">
        <f t="shared" si="42"/>
        <v>355.38</v>
      </c>
      <c r="G261" s="19">
        <f t="shared" si="42"/>
        <v>9193.6810000000005</v>
      </c>
      <c r="H261" s="67">
        <v>0</v>
      </c>
      <c r="I261" s="34">
        <f t="shared" si="35"/>
        <v>355.38</v>
      </c>
      <c r="J261" s="68">
        <f t="shared" si="36"/>
        <v>25.870001125555746</v>
      </c>
      <c r="K261" s="72">
        <v>4.13</v>
      </c>
      <c r="L261" s="68">
        <f t="shared" si="37"/>
        <v>51.052</v>
      </c>
      <c r="M261" s="68">
        <f t="shared" si="45"/>
        <v>44.803856163297112</v>
      </c>
      <c r="N261" s="68">
        <f t="shared" si="45"/>
        <v>0</v>
      </c>
      <c r="O261" s="68">
        <f t="shared" si="45"/>
        <v>71.548362722293092</v>
      </c>
      <c r="P261" s="68">
        <f t="shared" si="45"/>
        <v>0</v>
      </c>
      <c r="Q261" s="68">
        <f t="shared" si="45"/>
        <v>0</v>
      </c>
      <c r="R261" s="68">
        <f t="shared" si="38"/>
        <v>71.548362722293092</v>
      </c>
      <c r="S261" s="68">
        <f t="shared" si="39"/>
        <v>0</v>
      </c>
      <c r="T261" s="68">
        <f t="shared" si="40"/>
        <v>0</v>
      </c>
    </row>
    <row r="262" spans="1:20" x14ac:dyDescent="0.35">
      <c r="A262" s="63">
        <v>45727.749999999382</v>
      </c>
      <c r="B262" s="70">
        <v>413.9</v>
      </c>
      <c r="C262" s="71">
        <v>11713.37</v>
      </c>
      <c r="D262" s="66">
        <v>64.254999999999995</v>
      </c>
      <c r="E262" s="66">
        <v>1818.4169999999999</v>
      </c>
      <c r="F262" s="19">
        <f t="shared" si="42"/>
        <v>349.64499999999998</v>
      </c>
      <c r="G262" s="19">
        <f t="shared" si="42"/>
        <v>9894.9530000000013</v>
      </c>
      <c r="H262" s="67">
        <v>0</v>
      </c>
      <c r="I262" s="34">
        <f t="shared" si="35"/>
        <v>349.64499999999998</v>
      </c>
      <c r="J262" s="68">
        <f t="shared" si="36"/>
        <v>28.299998569978126</v>
      </c>
      <c r="K262" s="72">
        <v>4.13</v>
      </c>
      <c r="L262" s="68">
        <f t="shared" si="37"/>
        <v>51.052</v>
      </c>
      <c r="M262" s="68">
        <f t="shared" si="45"/>
        <v>44.803856163297112</v>
      </c>
      <c r="N262" s="68">
        <f t="shared" si="45"/>
        <v>0</v>
      </c>
      <c r="O262" s="68">
        <f t="shared" si="45"/>
        <v>71.548362722293092</v>
      </c>
      <c r="P262" s="68">
        <f t="shared" si="45"/>
        <v>0</v>
      </c>
      <c r="Q262" s="68">
        <f t="shared" si="45"/>
        <v>0</v>
      </c>
      <c r="R262" s="68">
        <f t="shared" si="38"/>
        <v>71.548362722293092</v>
      </c>
      <c r="S262" s="68">
        <f t="shared" si="39"/>
        <v>0</v>
      </c>
      <c r="T262" s="68">
        <f t="shared" si="40"/>
        <v>0</v>
      </c>
    </row>
    <row r="263" spans="1:20" x14ac:dyDescent="0.35">
      <c r="A263" s="63">
        <v>45727.791666666046</v>
      </c>
      <c r="B263" s="70">
        <v>398.7</v>
      </c>
      <c r="C263" s="71">
        <v>15959.960999999999</v>
      </c>
      <c r="D263" s="66">
        <v>49.37</v>
      </c>
      <c r="E263" s="66">
        <v>1976.2809999999999</v>
      </c>
      <c r="F263" s="19">
        <f t="shared" si="42"/>
        <v>349.33</v>
      </c>
      <c r="G263" s="19">
        <f t="shared" si="42"/>
        <v>13983.68</v>
      </c>
      <c r="H263" s="67">
        <v>0</v>
      </c>
      <c r="I263" s="34">
        <f t="shared" ref="I263:I326" si="46">F263-H263</f>
        <v>349.33</v>
      </c>
      <c r="J263" s="68">
        <f t="shared" ref="J263:J326" si="47">IF(F263&gt;0,G263/F263,0)</f>
        <v>40.030000286262279</v>
      </c>
      <c r="K263" s="72">
        <v>4.13</v>
      </c>
      <c r="L263" s="68">
        <f t="shared" ref="L263:L326" si="48">IF(AND(MONTH($A$2)&gt;5,MONTH($A$2)&lt;9),(K263*10800)/1000,(K263*10400)/1000)+(3.48+4.62)</f>
        <v>51.052</v>
      </c>
      <c r="M263" s="68">
        <f t="shared" si="45"/>
        <v>44.803856163297112</v>
      </c>
      <c r="N263" s="68">
        <f t="shared" si="45"/>
        <v>0</v>
      </c>
      <c r="O263" s="68">
        <f t="shared" si="45"/>
        <v>71.548362722293092</v>
      </c>
      <c r="P263" s="68">
        <f t="shared" si="45"/>
        <v>0</v>
      </c>
      <c r="Q263" s="68">
        <f t="shared" si="45"/>
        <v>0</v>
      </c>
      <c r="R263" s="68">
        <f t="shared" ref="R263:R326" si="49">MAX(L263:Q263)</f>
        <v>71.548362722293092</v>
      </c>
      <c r="S263" s="68">
        <f t="shared" ref="S263:S326" si="50">IF(J263&gt;R263,J263-R263,0)</f>
        <v>0</v>
      </c>
      <c r="T263" s="68">
        <f t="shared" ref="T263:T326" si="51">IF(S263&lt;&gt;" ",S263*I263,0)</f>
        <v>0</v>
      </c>
    </row>
    <row r="264" spans="1:20" x14ac:dyDescent="0.35">
      <c r="A264" s="63">
        <v>45727.83333333271</v>
      </c>
      <c r="B264" s="70">
        <v>392.5</v>
      </c>
      <c r="C264" s="71">
        <v>23236</v>
      </c>
      <c r="D264" s="66">
        <v>89.75</v>
      </c>
      <c r="E264" s="66">
        <v>5313.2</v>
      </c>
      <c r="F264" s="19">
        <f t="shared" si="42"/>
        <v>302.75</v>
      </c>
      <c r="G264" s="19">
        <f t="shared" si="42"/>
        <v>17922.8</v>
      </c>
      <c r="H264" s="67">
        <v>0</v>
      </c>
      <c r="I264" s="34">
        <f t="shared" si="46"/>
        <v>302.75</v>
      </c>
      <c r="J264" s="68">
        <f t="shared" si="47"/>
        <v>59.199999999999996</v>
      </c>
      <c r="K264" s="72">
        <v>4.13</v>
      </c>
      <c r="L264" s="68">
        <f t="shared" si="48"/>
        <v>51.052</v>
      </c>
      <c r="M264" s="68">
        <f t="shared" ref="M264:Q279" si="52">M263</f>
        <v>44.803856163297112</v>
      </c>
      <c r="N264" s="68">
        <f t="shared" si="52"/>
        <v>0</v>
      </c>
      <c r="O264" s="68">
        <f t="shared" si="52"/>
        <v>71.548362722293092</v>
      </c>
      <c r="P264" s="68">
        <f t="shared" si="52"/>
        <v>0</v>
      </c>
      <c r="Q264" s="68">
        <f t="shared" si="52"/>
        <v>0</v>
      </c>
      <c r="R264" s="68">
        <f t="shared" si="49"/>
        <v>71.548362722293092</v>
      </c>
      <c r="S264" s="68">
        <f t="shared" si="50"/>
        <v>0</v>
      </c>
      <c r="T264" s="68">
        <f t="shared" si="51"/>
        <v>0</v>
      </c>
    </row>
    <row r="265" spans="1:20" x14ac:dyDescent="0.35">
      <c r="A265" s="63">
        <v>45727.874999999374</v>
      </c>
      <c r="B265" s="70">
        <v>312.55</v>
      </c>
      <c r="C265" s="71">
        <v>15514.982</v>
      </c>
      <c r="D265" s="66">
        <v>36.844999999999999</v>
      </c>
      <c r="E265" s="66">
        <v>1828.9860000000001</v>
      </c>
      <c r="F265" s="19">
        <f t="shared" si="42"/>
        <v>275.70500000000004</v>
      </c>
      <c r="G265" s="19">
        <f t="shared" si="42"/>
        <v>13685.995999999999</v>
      </c>
      <c r="H265" s="67">
        <v>0</v>
      </c>
      <c r="I265" s="34">
        <f t="shared" si="46"/>
        <v>275.70500000000004</v>
      </c>
      <c r="J265" s="68">
        <f t="shared" si="47"/>
        <v>49.639999274586955</v>
      </c>
      <c r="K265" s="72">
        <v>4.13</v>
      </c>
      <c r="L265" s="68">
        <f t="shared" si="48"/>
        <v>51.052</v>
      </c>
      <c r="M265" s="68">
        <f t="shared" si="52"/>
        <v>44.803856163297112</v>
      </c>
      <c r="N265" s="68">
        <f t="shared" si="52"/>
        <v>0</v>
      </c>
      <c r="O265" s="68">
        <f t="shared" si="52"/>
        <v>71.548362722293092</v>
      </c>
      <c r="P265" s="68">
        <f t="shared" si="52"/>
        <v>0</v>
      </c>
      <c r="Q265" s="68">
        <f t="shared" si="52"/>
        <v>0</v>
      </c>
      <c r="R265" s="68">
        <f t="shared" si="49"/>
        <v>71.548362722293092</v>
      </c>
      <c r="S265" s="68">
        <f t="shared" si="50"/>
        <v>0</v>
      </c>
      <c r="T265" s="68">
        <f t="shared" si="51"/>
        <v>0</v>
      </c>
    </row>
    <row r="266" spans="1:20" x14ac:dyDescent="0.35">
      <c r="A266" s="63">
        <v>45727.916666666039</v>
      </c>
      <c r="B266" s="70">
        <v>407.3</v>
      </c>
      <c r="C266" s="71">
        <v>14638.361999999999</v>
      </c>
      <c r="D266" s="66">
        <v>133.35400000000001</v>
      </c>
      <c r="E266" s="66">
        <v>4792.7430000000004</v>
      </c>
      <c r="F266" s="19">
        <f t="shared" si="42"/>
        <v>273.94600000000003</v>
      </c>
      <c r="G266" s="19">
        <f t="shared" si="42"/>
        <v>9845.6189999999988</v>
      </c>
      <c r="H266" s="67">
        <v>0</v>
      </c>
      <c r="I266" s="34">
        <f t="shared" si="46"/>
        <v>273.94600000000003</v>
      </c>
      <c r="J266" s="68">
        <f t="shared" si="47"/>
        <v>35.939999123914923</v>
      </c>
      <c r="K266" s="72">
        <v>4.13</v>
      </c>
      <c r="L266" s="68">
        <f t="shared" si="48"/>
        <v>51.052</v>
      </c>
      <c r="M266" s="68">
        <f t="shared" si="52"/>
        <v>44.803856163297112</v>
      </c>
      <c r="N266" s="68">
        <f t="shared" si="52"/>
        <v>0</v>
      </c>
      <c r="O266" s="68">
        <f t="shared" si="52"/>
        <v>71.548362722293092</v>
      </c>
      <c r="P266" s="68">
        <f t="shared" si="52"/>
        <v>0</v>
      </c>
      <c r="Q266" s="68">
        <f t="shared" si="52"/>
        <v>0</v>
      </c>
      <c r="R266" s="68">
        <f t="shared" si="49"/>
        <v>71.548362722293092</v>
      </c>
      <c r="S266" s="68">
        <f t="shared" si="50"/>
        <v>0</v>
      </c>
      <c r="T266" s="68">
        <f t="shared" si="51"/>
        <v>0</v>
      </c>
    </row>
    <row r="267" spans="1:20" x14ac:dyDescent="0.35">
      <c r="A267" s="63">
        <v>45727.958333332703</v>
      </c>
      <c r="B267" s="70">
        <v>397.6</v>
      </c>
      <c r="C267" s="71">
        <v>12293.791999999999</v>
      </c>
      <c r="D267" s="66">
        <v>35.174999999999997</v>
      </c>
      <c r="E267" s="66">
        <v>1087.6110000000001</v>
      </c>
      <c r="F267" s="19">
        <f t="shared" si="42"/>
        <v>362.42500000000001</v>
      </c>
      <c r="G267" s="19">
        <f t="shared" si="42"/>
        <v>11206.180999999999</v>
      </c>
      <c r="H267" s="67">
        <v>0</v>
      </c>
      <c r="I267" s="34">
        <f t="shared" si="46"/>
        <v>362.42500000000001</v>
      </c>
      <c r="J267" s="68">
        <f t="shared" si="47"/>
        <v>30.919999999999995</v>
      </c>
      <c r="K267" s="72">
        <v>4.13</v>
      </c>
      <c r="L267" s="68">
        <f t="shared" si="48"/>
        <v>51.052</v>
      </c>
      <c r="M267" s="68">
        <f t="shared" si="52"/>
        <v>44.803856163297112</v>
      </c>
      <c r="N267" s="68">
        <f t="shared" si="52"/>
        <v>0</v>
      </c>
      <c r="O267" s="68">
        <f t="shared" si="52"/>
        <v>71.548362722293092</v>
      </c>
      <c r="P267" s="68">
        <f t="shared" si="52"/>
        <v>0</v>
      </c>
      <c r="Q267" s="68">
        <f t="shared" si="52"/>
        <v>0</v>
      </c>
      <c r="R267" s="68">
        <f t="shared" si="49"/>
        <v>71.548362722293092</v>
      </c>
      <c r="S267" s="68">
        <f t="shared" si="50"/>
        <v>0</v>
      </c>
      <c r="T267" s="68">
        <f t="shared" si="51"/>
        <v>0</v>
      </c>
    </row>
    <row r="268" spans="1:20" x14ac:dyDescent="0.35">
      <c r="A268" s="63">
        <v>45727.999999999367</v>
      </c>
      <c r="B268" s="70">
        <v>408.4</v>
      </c>
      <c r="C268" s="71">
        <v>11680.24</v>
      </c>
      <c r="D268" s="66">
        <v>69.772000000000006</v>
      </c>
      <c r="E268" s="66">
        <v>1995.479</v>
      </c>
      <c r="F268" s="19">
        <f t="shared" si="42"/>
        <v>338.62799999999999</v>
      </c>
      <c r="G268" s="19">
        <f t="shared" si="42"/>
        <v>9684.7610000000004</v>
      </c>
      <c r="H268" s="67">
        <v>0</v>
      </c>
      <c r="I268" s="34">
        <f t="shared" si="46"/>
        <v>338.62799999999999</v>
      </c>
      <c r="J268" s="68">
        <f t="shared" si="47"/>
        <v>28.600000590618617</v>
      </c>
      <c r="K268" s="72">
        <v>4.13</v>
      </c>
      <c r="L268" s="68">
        <f t="shared" si="48"/>
        <v>51.052</v>
      </c>
      <c r="M268" s="68">
        <f t="shared" si="52"/>
        <v>44.803856163297112</v>
      </c>
      <c r="N268" s="68">
        <f t="shared" si="52"/>
        <v>0</v>
      </c>
      <c r="O268" s="68">
        <f t="shared" si="52"/>
        <v>71.548362722293092</v>
      </c>
      <c r="P268" s="68">
        <f t="shared" si="52"/>
        <v>0</v>
      </c>
      <c r="Q268" s="68">
        <f t="shared" si="52"/>
        <v>0</v>
      </c>
      <c r="R268" s="68">
        <f t="shared" si="49"/>
        <v>71.548362722293092</v>
      </c>
      <c r="S268" s="68">
        <f t="shared" si="50"/>
        <v>0</v>
      </c>
      <c r="T268" s="68">
        <f t="shared" si="51"/>
        <v>0</v>
      </c>
    </row>
    <row r="269" spans="1:20" x14ac:dyDescent="0.35">
      <c r="A269" s="63">
        <v>45728.041666666031</v>
      </c>
      <c r="B269" s="64">
        <v>338.1</v>
      </c>
      <c r="C269" s="65">
        <v>10092.285</v>
      </c>
      <c r="D269" s="66">
        <v>3.2749999999999999</v>
      </c>
      <c r="E269" s="66">
        <v>97.759</v>
      </c>
      <c r="F269" s="19">
        <f t="shared" si="42"/>
        <v>334.82500000000005</v>
      </c>
      <c r="G269" s="19">
        <f t="shared" si="42"/>
        <v>9994.5259999999998</v>
      </c>
      <c r="H269" s="67">
        <v>0</v>
      </c>
      <c r="I269" s="34">
        <f t="shared" si="46"/>
        <v>334.82500000000005</v>
      </c>
      <c r="J269" s="68">
        <f t="shared" si="47"/>
        <v>29.849999253341291</v>
      </c>
      <c r="K269" s="72">
        <v>4.09</v>
      </c>
      <c r="L269" s="68">
        <f t="shared" si="48"/>
        <v>50.636000000000003</v>
      </c>
      <c r="M269" s="68">
        <f t="shared" si="52"/>
        <v>44.803856163297112</v>
      </c>
      <c r="N269" s="68">
        <f t="shared" si="52"/>
        <v>0</v>
      </c>
      <c r="O269" s="68">
        <f t="shared" si="52"/>
        <v>71.548362722293092</v>
      </c>
      <c r="P269" s="68">
        <f t="shared" si="52"/>
        <v>0</v>
      </c>
      <c r="Q269" s="68">
        <f t="shared" si="52"/>
        <v>0</v>
      </c>
      <c r="R269" s="68">
        <f t="shared" si="49"/>
        <v>71.548362722293092</v>
      </c>
      <c r="S269" s="68">
        <f t="shared" si="50"/>
        <v>0</v>
      </c>
      <c r="T269" s="68">
        <f t="shared" si="51"/>
        <v>0</v>
      </c>
    </row>
    <row r="270" spans="1:20" x14ac:dyDescent="0.35">
      <c r="A270" s="63">
        <v>45728.083333332695</v>
      </c>
      <c r="B270" s="70">
        <v>322.68100000000004</v>
      </c>
      <c r="C270" s="71">
        <v>10010.15813419</v>
      </c>
      <c r="D270" s="66">
        <v>0</v>
      </c>
      <c r="E270" s="66">
        <v>0</v>
      </c>
      <c r="F270" s="19">
        <f t="shared" si="42"/>
        <v>322.68100000000004</v>
      </c>
      <c r="G270" s="19">
        <f t="shared" si="42"/>
        <v>10010.15813419</v>
      </c>
      <c r="H270" s="67">
        <v>0</v>
      </c>
      <c r="I270" s="34">
        <f t="shared" si="46"/>
        <v>322.68100000000004</v>
      </c>
      <c r="J270" s="68">
        <f t="shared" si="47"/>
        <v>31.021839321775992</v>
      </c>
      <c r="K270" s="72">
        <v>4.09</v>
      </c>
      <c r="L270" s="68">
        <f t="shared" si="48"/>
        <v>50.636000000000003</v>
      </c>
      <c r="M270" s="68">
        <f t="shared" si="52"/>
        <v>44.803856163297112</v>
      </c>
      <c r="N270" s="68">
        <f t="shared" si="52"/>
        <v>0</v>
      </c>
      <c r="O270" s="68">
        <f t="shared" si="52"/>
        <v>71.548362722293092</v>
      </c>
      <c r="P270" s="68">
        <f t="shared" si="52"/>
        <v>0</v>
      </c>
      <c r="Q270" s="68">
        <f t="shared" si="52"/>
        <v>0</v>
      </c>
      <c r="R270" s="68">
        <f t="shared" si="49"/>
        <v>71.548362722293092</v>
      </c>
      <c r="S270" s="68">
        <f t="shared" si="50"/>
        <v>0</v>
      </c>
      <c r="T270" s="68">
        <f t="shared" si="51"/>
        <v>0</v>
      </c>
    </row>
    <row r="271" spans="1:20" x14ac:dyDescent="0.35">
      <c r="A271" s="63">
        <v>45728.12499999936</v>
      </c>
      <c r="B271" s="70">
        <v>333.12299999999999</v>
      </c>
      <c r="C271" s="71">
        <v>10260.06422724</v>
      </c>
      <c r="D271" s="66">
        <v>0</v>
      </c>
      <c r="E271" s="66">
        <v>0</v>
      </c>
      <c r="F271" s="19">
        <f t="shared" si="42"/>
        <v>333.12299999999999</v>
      </c>
      <c r="G271" s="19">
        <f t="shared" si="42"/>
        <v>10260.06422724</v>
      </c>
      <c r="H271" s="67">
        <v>0</v>
      </c>
      <c r="I271" s="34">
        <f t="shared" si="46"/>
        <v>333.12299999999999</v>
      </c>
      <c r="J271" s="68">
        <f t="shared" si="47"/>
        <v>30.79962724651255</v>
      </c>
      <c r="K271" s="72">
        <v>4.09</v>
      </c>
      <c r="L271" s="68">
        <f t="shared" si="48"/>
        <v>50.636000000000003</v>
      </c>
      <c r="M271" s="68">
        <f t="shared" si="52"/>
        <v>44.803856163297112</v>
      </c>
      <c r="N271" s="68">
        <f t="shared" si="52"/>
        <v>0</v>
      </c>
      <c r="O271" s="68">
        <f t="shared" si="52"/>
        <v>71.548362722293092</v>
      </c>
      <c r="P271" s="68">
        <f t="shared" si="52"/>
        <v>0</v>
      </c>
      <c r="Q271" s="68">
        <f t="shared" si="52"/>
        <v>0</v>
      </c>
      <c r="R271" s="68">
        <f t="shared" si="49"/>
        <v>71.548362722293092</v>
      </c>
      <c r="S271" s="68">
        <f t="shared" si="50"/>
        <v>0</v>
      </c>
      <c r="T271" s="68">
        <f t="shared" si="51"/>
        <v>0</v>
      </c>
    </row>
    <row r="272" spans="1:20" x14ac:dyDescent="0.35">
      <c r="A272" s="63">
        <v>45728.166666666024</v>
      </c>
      <c r="B272" s="70">
        <v>350.17099999999999</v>
      </c>
      <c r="C272" s="71">
        <v>11038.62301668</v>
      </c>
      <c r="D272" s="66">
        <v>0</v>
      </c>
      <c r="E272" s="66">
        <v>0</v>
      </c>
      <c r="F272" s="19">
        <f t="shared" si="42"/>
        <v>350.17099999999999</v>
      </c>
      <c r="G272" s="19">
        <f t="shared" si="42"/>
        <v>11038.62301668</v>
      </c>
      <c r="H272" s="67">
        <v>0</v>
      </c>
      <c r="I272" s="34">
        <f t="shared" si="46"/>
        <v>350.17099999999999</v>
      </c>
      <c r="J272" s="68">
        <f t="shared" si="47"/>
        <v>31.523521412909691</v>
      </c>
      <c r="K272" s="72">
        <v>4.09</v>
      </c>
      <c r="L272" s="68">
        <f t="shared" si="48"/>
        <v>50.636000000000003</v>
      </c>
      <c r="M272" s="68">
        <f t="shared" si="52"/>
        <v>44.803856163297112</v>
      </c>
      <c r="N272" s="68">
        <f t="shared" si="52"/>
        <v>0</v>
      </c>
      <c r="O272" s="68">
        <f t="shared" si="52"/>
        <v>71.548362722293092</v>
      </c>
      <c r="P272" s="68">
        <f t="shared" si="52"/>
        <v>0</v>
      </c>
      <c r="Q272" s="68">
        <f t="shared" si="52"/>
        <v>0</v>
      </c>
      <c r="R272" s="68">
        <f t="shared" si="49"/>
        <v>71.548362722293092</v>
      </c>
      <c r="S272" s="68">
        <f t="shared" si="50"/>
        <v>0</v>
      </c>
      <c r="T272" s="68">
        <f t="shared" si="51"/>
        <v>0</v>
      </c>
    </row>
    <row r="273" spans="1:20" x14ac:dyDescent="0.35">
      <c r="A273" s="63">
        <v>45728.208333332688</v>
      </c>
      <c r="B273" s="70">
        <v>371.70499999999998</v>
      </c>
      <c r="C273" s="71">
        <v>11619.617664899999</v>
      </c>
      <c r="D273" s="66">
        <v>0</v>
      </c>
      <c r="E273" s="66">
        <v>0</v>
      </c>
      <c r="F273" s="19">
        <f t="shared" si="42"/>
        <v>371.70499999999998</v>
      </c>
      <c r="G273" s="19">
        <f t="shared" si="42"/>
        <v>11619.617664899999</v>
      </c>
      <c r="H273" s="67">
        <v>0</v>
      </c>
      <c r="I273" s="34">
        <f t="shared" si="46"/>
        <v>371.70499999999998</v>
      </c>
      <c r="J273" s="68">
        <f t="shared" si="47"/>
        <v>31.260321128045089</v>
      </c>
      <c r="K273" s="72">
        <v>4.09</v>
      </c>
      <c r="L273" s="68">
        <f t="shared" si="48"/>
        <v>50.636000000000003</v>
      </c>
      <c r="M273" s="68">
        <f t="shared" si="52"/>
        <v>44.803856163297112</v>
      </c>
      <c r="N273" s="68">
        <f t="shared" si="52"/>
        <v>0</v>
      </c>
      <c r="O273" s="68">
        <f t="shared" si="52"/>
        <v>71.548362722293092</v>
      </c>
      <c r="P273" s="68">
        <f t="shared" si="52"/>
        <v>0</v>
      </c>
      <c r="Q273" s="68">
        <f t="shared" si="52"/>
        <v>0</v>
      </c>
      <c r="R273" s="68">
        <f t="shared" si="49"/>
        <v>71.548362722293092</v>
      </c>
      <c r="S273" s="68">
        <f t="shared" si="50"/>
        <v>0</v>
      </c>
      <c r="T273" s="68">
        <f t="shared" si="51"/>
        <v>0</v>
      </c>
    </row>
    <row r="274" spans="1:20" x14ac:dyDescent="0.35">
      <c r="A274" s="63">
        <v>45728.249999999352</v>
      </c>
      <c r="B274" s="70">
        <v>409.75299999999999</v>
      </c>
      <c r="C274" s="71">
        <v>12536.90921643</v>
      </c>
      <c r="D274" s="66">
        <v>0</v>
      </c>
      <c r="E274" s="66">
        <v>0</v>
      </c>
      <c r="F274" s="19">
        <f t="shared" si="42"/>
        <v>409.75299999999999</v>
      </c>
      <c r="G274" s="19">
        <f t="shared" si="42"/>
        <v>12536.90921643</v>
      </c>
      <c r="H274" s="67">
        <v>0</v>
      </c>
      <c r="I274" s="34">
        <f t="shared" si="46"/>
        <v>409.75299999999999</v>
      </c>
      <c r="J274" s="68">
        <f t="shared" si="47"/>
        <v>30.5962597380129</v>
      </c>
      <c r="K274" s="72">
        <v>4.09</v>
      </c>
      <c r="L274" s="68">
        <f t="shared" si="48"/>
        <v>50.636000000000003</v>
      </c>
      <c r="M274" s="68">
        <f t="shared" si="52"/>
        <v>44.803856163297112</v>
      </c>
      <c r="N274" s="68">
        <f t="shared" si="52"/>
        <v>0</v>
      </c>
      <c r="O274" s="68">
        <f t="shared" si="52"/>
        <v>71.548362722293092</v>
      </c>
      <c r="P274" s="68">
        <f t="shared" si="52"/>
        <v>0</v>
      </c>
      <c r="Q274" s="68">
        <f t="shared" si="52"/>
        <v>0</v>
      </c>
      <c r="R274" s="68">
        <f t="shared" si="49"/>
        <v>71.548362722293092</v>
      </c>
      <c r="S274" s="68">
        <f t="shared" si="50"/>
        <v>0</v>
      </c>
      <c r="T274" s="68">
        <f t="shared" si="51"/>
        <v>0</v>
      </c>
    </row>
    <row r="275" spans="1:20" x14ac:dyDescent="0.35">
      <c r="A275" s="63">
        <v>45728.291666666017</v>
      </c>
      <c r="B275" s="70">
        <v>454.50900000000001</v>
      </c>
      <c r="C275" s="71">
        <v>19543.926247340001</v>
      </c>
      <c r="D275" s="66">
        <v>0</v>
      </c>
      <c r="E275" s="66">
        <v>0</v>
      </c>
      <c r="F275" s="19">
        <f t="shared" si="42"/>
        <v>454.50900000000001</v>
      </c>
      <c r="G275" s="19">
        <f t="shared" si="42"/>
        <v>19543.926247340001</v>
      </c>
      <c r="H275" s="67">
        <v>0</v>
      </c>
      <c r="I275" s="34">
        <f t="shared" si="46"/>
        <v>454.50900000000001</v>
      </c>
      <c r="J275" s="68">
        <f t="shared" si="47"/>
        <v>43.000086351073357</v>
      </c>
      <c r="K275" s="72">
        <v>4.09</v>
      </c>
      <c r="L275" s="68">
        <f t="shared" si="48"/>
        <v>50.636000000000003</v>
      </c>
      <c r="M275" s="68">
        <f t="shared" si="52"/>
        <v>44.803856163297112</v>
      </c>
      <c r="N275" s="68">
        <f t="shared" si="52"/>
        <v>0</v>
      </c>
      <c r="O275" s="68">
        <f t="shared" si="52"/>
        <v>71.548362722293092</v>
      </c>
      <c r="P275" s="68">
        <f t="shared" si="52"/>
        <v>0</v>
      </c>
      <c r="Q275" s="68">
        <f t="shared" si="52"/>
        <v>0</v>
      </c>
      <c r="R275" s="68">
        <f t="shared" si="49"/>
        <v>71.548362722293092</v>
      </c>
      <c r="S275" s="68">
        <f t="shared" si="50"/>
        <v>0</v>
      </c>
      <c r="T275" s="68">
        <f t="shared" si="51"/>
        <v>0</v>
      </c>
    </row>
    <row r="276" spans="1:20" x14ac:dyDescent="0.35">
      <c r="A276" s="63">
        <v>45728.333333332681</v>
      </c>
      <c r="B276" s="70">
        <v>375.25</v>
      </c>
      <c r="C276" s="71">
        <v>24968.160660000001</v>
      </c>
      <c r="D276" s="66">
        <v>0</v>
      </c>
      <c r="E276" s="66">
        <v>0</v>
      </c>
      <c r="F276" s="19">
        <f t="shared" si="42"/>
        <v>375.25</v>
      </c>
      <c r="G276" s="19">
        <f t="shared" si="42"/>
        <v>24968.160660000001</v>
      </c>
      <c r="H276" s="67">
        <v>0</v>
      </c>
      <c r="I276" s="34">
        <f t="shared" si="46"/>
        <v>375.25</v>
      </c>
      <c r="J276" s="68">
        <f t="shared" si="47"/>
        <v>66.537403491006003</v>
      </c>
      <c r="K276" s="72">
        <v>4.09</v>
      </c>
      <c r="L276" s="68">
        <f t="shared" si="48"/>
        <v>50.636000000000003</v>
      </c>
      <c r="M276" s="68">
        <f t="shared" si="52"/>
        <v>44.803856163297112</v>
      </c>
      <c r="N276" s="68">
        <f t="shared" si="52"/>
        <v>0</v>
      </c>
      <c r="O276" s="68">
        <f t="shared" si="52"/>
        <v>71.548362722293092</v>
      </c>
      <c r="P276" s="68">
        <f t="shared" si="52"/>
        <v>0</v>
      </c>
      <c r="Q276" s="68">
        <f t="shared" si="52"/>
        <v>0</v>
      </c>
      <c r="R276" s="68">
        <f t="shared" si="49"/>
        <v>71.548362722293092</v>
      </c>
      <c r="S276" s="68">
        <f t="shared" si="50"/>
        <v>0</v>
      </c>
      <c r="T276" s="68">
        <f t="shared" si="51"/>
        <v>0</v>
      </c>
    </row>
    <row r="277" spans="1:20" x14ac:dyDescent="0.35">
      <c r="A277" s="63">
        <v>45728.374999999345</v>
      </c>
      <c r="B277" s="70">
        <v>274.541</v>
      </c>
      <c r="C277" s="71">
        <v>13260.535650420001</v>
      </c>
      <c r="D277" s="66">
        <v>0</v>
      </c>
      <c r="E277" s="66">
        <v>0</v>
      </c>
      <c r="F277" s="19">
        <f t="shared" si="42"/>
        <v>274.541</v>
      </c>
      <c r="G277" s="19">
        <f t="shared" si="42"/>
        <v>13260.535650420001</v>
      </c>
      <c r="H277" s="67">
        <v>0</v>
      </c>
      <c r="I277" s="34">
        <f t="shared" si="46"/>
        <v>274.541</v>
      </c>
      <c r="J277" s="68">
        <f t="shared" si="47"/>
        <v>48.300747977242018</v>
      </c>
      <c r="K277" s="72">
        <v>4.09</v>
      </c>
      <c r="L277" s="68">
        <f t="shared" si="48"/>
        <v>50.636000000000003</v>
      </c>
      <c r="M277" s="68">
        <f t="shared" si="52"/>
        <v>44.803856163297112</v>
      </c>
      <c r="N277" s="68">
        <f t="shared" si="52"/>
        <v>0</v>
      </c>
      <c r="O277" s="68">
        <f t="shared" si="52"/>
        <v>71.548362722293092</v>
      </c>
      <c r="P277" s="68">
        <f t="shared" si="52"/>
        <v>0</v>
      </c>
      <c r="Q277" s="68">
        <f t="shared" si="52"/>
        <v>0</v>
      </c>
      <c r="R277" s="68">
        <f t="shared" si="49"/>
        <v>71.548362722293092</v>
      </c>
      <c r="S277" s="68">
        <f t="shared" si="50"/>
        <v>0</v>
      </c>
      <c r="T277" s="68">
        <f t="shared" si="51"/>
        <v>0</v>
      </c>
    </row>
    <row r="278" spans="1:20" x14ac:dyDescent="0.35">
      <c r="A278" s="63">
        <v>45728.416666666009</v>
      </c>
      <c r="B278" s="70">
        <v>89.4</v>
      </c>
      <c r="C278" s="71">
        <v>3282.768</v>
      </c>
      <c r="D278" s="66">
        <v>32.207000000000001</v>
      </c>
      <c r="E278" s="66">
        <v>1182.6410000000001</v>
      </c>
      <c r="F278" s="19">
        <f t="shared" ref="F278:G341" si="53">B278-D278</f>
        <v>57.193000000000005</v>
      </c>
      <c r="G278" s="19">
        <f t="shared" si="53"/>
        <v>2100.127</v>
      </c>
      <c r="H278" s="67">
        <v>0</v>
      </c>
      <c r="I278" s="34">
        <f t="shared" si="46"/>
        <v>57.193000000000005</v>
      </c>
      <c r="J278" s="68">
        <f t="shared" si="47"/>
        <v>36.720000699386283</v>
      </c>
      <c r="K278" s="72">
        <v>4.09</v>
      </c>
      <c r="L278" s="68">
        <f t="shared" si="48"/>
        <v>50.636000000000003</v>
      </c>
      <c r="M278" s="68">
        <f t="shared" si="52"/>
        <v>44.803856163297112</v>
      </c>
      <c r="N278" s="68">
        <f t="shared" si="52"/>
        <v>0</v>
      </c>
      <c r="O278" s="68">
        <f t="shared" si="52"/>
        <v>71.548362722293092</v>
      </c>
      <c r="P278" s="68">
        <f t="shared" si="52"/>
        <v>0</v>
      </c>
      <c r="Q278" s="68">
        <f t="shared" si="52"/>
        <v>0</v>
      </c>
      <c r="R278" s="68">
        <f t="shared" si="49"/>
        <v>71.548362722293092</v>
      </c>
      <c r="S278" s="68">
        <f t="shared" si="50"/>
        <v>0</v>
      </c>
      <c r="T278" s="68">
        <f t="shared" si="51"/>
        <v>0</v>
      </c>
    </row>
    <row r="279" spans="1:20" x14ac:dyDescent="0.35">
      <c r="A279" s="63">
        <v>45728.458333332674</v>
      </c>
      <c r="B279" s="70">
        <v>216.215</v>
      </c>
      <c r="C279" s="71">
        <v>8800.2480852500012</v>
      </c>
      <c r="D279" s="66">
        <v>0</v>
      </c>
      <c r="E279" s="66">
        <v>0</v>
      </c>
      <c r="F279" s="19">
        <f t="shared" si="53"/>
        <v>216.215</v>
      </c>
      <c r="G279" s="19">
        <f t="shared" si="53"/>
        <v>8800.2480852500012</v>
      </c>
      <c r="H279" s="67">
        <v>0</v>
      </c>
      <c r="I279" s="34">
        <f t="shared" si="46"/>
        <v>216.215</v>
      </c>
      <c r="J279" s="68">
        <f t="shared" si="47"/>
        <v>40.701376339523165</v>
      </c>
      <c r="K279" s="72">
        <v>4.09</v>
      </c>
      <c r="L279" s="68">
        <f t="shared" si="48"/>
        <v>50.636000000000003</v>
      </c>
      <c r="M279" s="68">
        <f t="shared" si="52"/>
        <v>44.803856163297112</v>
      </c>
      <c r="N279" s="68">
        <f t="shared" si="52"/>
        <v>0</v>
      </c>
      <c r="O279" s="68">
        <f t="shared" si="52"/>
        <v>71.548362722293092</v>
      </c>
      <c r="P279" s="68">
        <f t="shared" si="52"/>
        <v>0</v>
      </c>
      <c r="Q279" s="68">
        <f t="shared" si="52"/>
        <v>0</v>
      </c>
      <c r="R279" s="68">
        <f t="shared" si="49"/>
        <v>71.548362722293092</v>
      </c>
      <c r="S279" s="68">
        <f t="shared" si="50"/>
        <v>0</v>
      </c>
      <c r="T279" s="68">
        <f t="shared" si="51"/>
        <v>0</v>
      </c>
    </row>
    <row r="280" spans="1:20" x14ac:dyDescent="0.35">
      <c r="A280" s="63">
        <v>45728.499999999338</v>
      </c>
      <c r="B280" s="70">
        <v>176.36200000000002</v>
      </c>
      <c r="C280" s="71">
        <v>6259.7288440800003</v>
      </c>
      <c r="D280" s="66">
        <v>0</v>
      </c>
      <c r="E280" s="66">
        <v>0</v>
      </c>
      <c r="F280" s="19">
        <f t="shared" si="53"/>
        <v>176.36200000000002</v>
      </c>
      <c r="G280" s="19">
        <f t="shared" si="53"/>
        <v>6259.7288440800003</v>
      </c>
      <c r="H280" s="67">
        <v>0</v>
      </c>
      <c r="I280" s="34">
        <f t="shared" si="46"/>
        <v>176.36200000000002</v>
      </c>
      <c r="J280" s="68">
        <f t="shared" si="47"/>
        <v>35.493637201211143</v>
      </c>
      <c r="K280" s="72">
        <v>4.09</v>
      </c>
      <c r="L280" s="68">
        <f t="shared" si="48"/>
        <v>50.636000000000003</v>
      </c>
      <c r="M280" s="68">
        <f t="shared" ref="M280:Q295" si="54">M279</f>
        <v>44.803856163297112</v>
      </c>
      <c r="N280" s="68">
        <f t="shared" si="54"/>
        <v>0</v>
      </c>
      <c r="O280" s="68">
        <f t="shared" si="54"/>
        <v>71.548362722293092</v>
      </c>
      <c r="P280" s="68">
        <f t="shared" si="54"/>
        <v>0</v>
      </c>
      <c r="Q280" s="68">
        <f t="shared" si="54"/>
        <v>0</v>
      </c>
      <c r="R280" s="68">
        <f t="shared" si="49"/>
        <v>71.548362722293092</v>
      </c>
      <c r="S280" s="68">
        <f t="shared" si="50"/>
        <v>0</v>
      </c>
      <c r="T280" s="68">
        <f t="shared" si="51"/>
        <v>0</v>
      </c>
    </row>
    <row r="281" spans="1:20" x14ac:dyDescent="0.35">
      <c r="A281" s="63">
        <v>45728.541666666002</v>
      </c>
      <c r="B281" s="70">
        <v>150.19999999999999</v>
      </c>
      <c r="C281" s="71">
        <v>4995.652</v>
      </c>
      <c r="D281" s="66">
        <v>0</v>
      </c>
      <c r="E281" s="66">
        <v>0</v>
      </c>
      <c r="F281" s="19">
        <f t="shared" si="53"/>
        <v>150.19999999999999</v>
      </c>
      <c r="G281" s="19">
        <f t="shared" si="53"/>
        <v>4995.652</v>
      </c>
      <c r="H281" s="67">
        <v>0</v>
      </c>
      <c r="I281" s="34">
        <f t="shared" si="46"/>
        <v>150.19999999999999</v>
      </c>
      <c r="J281" s="68">
        <f t="shared" si="47"/>
        <v>33.260000000000005</v>
      </c>
      <c r="K281" s="72">
        <v>4.09</v>
      </c>
      <c r="L281" s="68">
        <f t="shared" si="48"/>
        <v>50.636000000000003</v>
      </c>
      <c r="M281" s="68">
        <f t="shared" si="54"/>
        <v>44.803856163297112</v>
      </c>
      <c r="N281" s="68">
        <f t="shared" si="54"/>
        <v>0</v>
      </c>
      <c r="O281" s="68">
        <f t="shared" si="54"/>
        <v>71.548362722293092</v>
      </c>
      <c r="P281" s="68">
        <f t="shared" si="54"/>
        <v>0</v>
      </c>
      <c r="Q281" s="68">
        <f t="shared" si="54"/>
        <v>0</v>
      </c>
      <c r="R281" s="68">
        <f t="shared" si="49"/>
        <v>71.548362722293092</v>
      </c>
      <c r="S281" s="68">
        <f t="shared" si="50"/>
        <v>0</v>
      </c>
      <c r="T281" s="68">
        <f t="shared" si="51"/>
        <v>0</v>
      </c>
    </row>
    <row r="282" spans="1:20" x14ac:dyDescent="0.35">
      <c r="A282" s="63">
        <v>45728.583333332666</v>
      </c>
      <c r="B282" s="70">
        <v>164.3</v>
      </c>
      <c r="C282" s="71">
        <v>5489.2629999999999</v>
      </c>
      <c r="D282" s="66">
        <v>17.622</v>
      </c>
      <c r="E282" s="66">
        <v>588.75099999999998</v>
      </c>
      <c r="F282" s="19">
        <f t="shared" si="53"/>
        <v>146.678</v>
      </c>
      <c r="G282" s="19">
        <f t="shared" si="53"/>
        <v>4900.5119999999997</v>
      </c>
      <c r="H282" s="67">
        <v>0</v>
      </c>
      <c r="I282" s="34">
        <f t="shared" si="46"/>
        <v>146.678</v>
      </c>
      <c r="J282" s="68">
        <f t="shared" si="47"/>
        <v>33.410000136353098</v>
      </c>
      <c r="K282" s="72">
        <v>4.09</v>
      </c>
      <c r="L282" s="68">
        <f t="shared" si="48"/>
        <v>50.636000000000003</v>
      </c>
      <c r="M282" s="68">
        <f t="shared" si="54"/>
        <v>44.803856163297112</v>
      </c>
      <c r="N282" s="68">
        <f t="shared" si="54"/>
        <v>0</v>
      </c>
      <c r="O282" s="68">
        <f t="shared" si="54"/>
        <v>71.548362722293092</v>
      </c>
      <c r="P282" s="68">
        <f t="shared" si="54"/>
        <v>0</v>
      </c>
      <c r="Q282" s="68">
        <f t="shared" si="54"/>
        <v>0</v>
      </c>
      <c r="R282" s="68">
        <f t="shared" si="49"/>
        <v>71.548362722293092</v>
      </c>
      <c r="S282" s="68">
        <f t="shared" si="50"/>
        <v>0</v>
      </c>
      <c r="T282" s="68">
        <f t="shared" si="51"/>
        <v>0</v>
      </c>
    </row>
    <row r="283" spans="1:20" x14ac:dyDescent="0.35">
      <c r="A283" s="63">
        <v>45728.624999999331</v>
      </c>
      <c r="B283" s="70">
        <v>157.80000000000001</v>
      </c>
      <c r="C283" s="71">
        <v>4970.7</v>
      </c>
      <c r="D283" s="66">
        <v>22.501999999999999</v>
      </c>
      <c r="E283" s="66">
        <v>708.81299999999999</v>
      </c>
      <c r="F283" s="19">
        <f t="shared" si="53"/>
        <v>135.298</v>
      </c>
      <c r="G283" s="19">
        <f t="shared" si="53"/>
        <v>4261.8869999999997</v>
      </c>
      <c r="H283" s="67">
        <v>0</v>
      </c>
      <c r="I283" s="34">
        <f t="shared" si="46"/>
        <v>135.298</v>
      </c>
      <c r="J283" s="68">
        <f t="shared" si="47"/>
        <v>31.499999999999996</v>
      </c>
      <c r="K283" s="72">
        <v>4.09</v>
      </c>
      <c r="L283" s="68">
        <f t="shared" si="48"/>
        <v>50.636000000000003</v>
      </c>
      <c r="M283" s="68">
        <f t="shared" si="54"/>
        <v>44.803856163297112</v>
      </c>
      <c r="N283" s="68">
        <f t="shared" si="54"/>
        <v>0</v>
      </c>
      <c r="O283" s="68">
        <f t="shared" si="54"/>
        <v>71.548362722293092</v>
      </c>
      <c r="P283" s="68">
        <f t="shared" si="54"/>
        <v>0</v>
      </c>
      <c r="Q283" s="68">
        <f t="shared" si="54"/>
        <v>0</v>
      </c>
      <c r="R283" s="68">
        <f t="shared" si="49"/>
        <v>71.548362722293092</v>
      </c>
      <c r="S283" s="68">
        <f t="shared" si="50"/>
        <v>0</v>
      </c>
      <c r="T283" s="68">
        <f t="shared" si="51"/>
        <v>0</v>
      </c>
    </row>
    <row r="284" spans="1:20" x14ac:dyDescent="0.35">
      <c r="A284" s="63">
        <v>45728.666666665995</v>
      </c>
      <c r="B284" s="70">
        <v>137.19999999999999</v>
      </c>
      <c r="C284" s="71">
        <v>4273.78</v>
      </c>
      <c r="D284" s="66">
        <v>0.249</v>
      </c>
      <c r="E284" s="66">
        <v>7.7560000000000002</v>
      </c>
      <c r="F284" s="19">
        <f t="shared" si="53"/>
        <v>136.95099999999999</v>
      </c>
      <c r="G284" s="19">
        <f t="shared" si="53"/>
        <v>4266.0239999999994</v>
      </c>
      <c r="H284" s="67">
        <v>0</v>
      </c>
      <c r="I284" s="34">
        <f t="shared" si="46"/>
        <v>136.95099999999999</v>
      </c>
      <c r="J284" s="68">
        <f t="shared" si="47"/>
        <v>31.150002555658592</v>
      </c>
      <c r="K284" s="72">
        <v>4.09</v>
      </c>
      <c r="L284" s="68">
        <f t="shared" si="48"/>
        <v>50.636000000000003</v>
      </c>
      <c r="M284" s="68">
        <f t="shared" si="54"/>
        <v>44.803856163297112</v>
      </c>
      <c r="N284" s="68">
        <f t="shared" si="54"/>
        <v>0</v>
      </c>
      <c r="O284" s="68">
        <f t="shared" si="54"/>
        <v>71.548362722293092</v>
      </c>
      <c r="P284" s="68">
        <f t="shared" si="54"/>
        <v>0</v>
      </c>
      <c r="Q284" s="68">
        <f t="shared" si="54"/>
        <v>0</v>
      </c>
      <c r="R284" s="68">
        <f t="shared" si="49"/>
        <v>71.548362722293092</v>
      </c>
      <c r="S284" s="68">
        <f t="shared" si="50"/>
        <v>0</v>
      </c>
      <c r="T284" s="68">
        <f t="shared" si="51"/>
        <v>0</v>
      </c>
    </row>
    <row r="285" spans="1:20" x14ac:dyDescent="0.35">
      <c r="A285" s="63">
        <v>45728.708333332659</v>
      </c>
      <c r="B285" s="70">
        <v>134.10499999999999</v>
      </c>
      <c r="C285" s="71">
        <v>4431.1476592999998</v>
      </c>
      <c r="D285" s="66">
        <v>0</v>
      </c>
      <c r="E285" s="66">
        <v>0</v>
      </c>
      <c r="F285" s="19">
        <f t="shared" si="53"/>
        <v>134.10499999999999</v>
      </c>
      <c r="G285" s="19">
        <f t="shared" si="53"/>
        <v>4431.1476592999998</v>
      </c>
      <c r="H285" s="67">
        <v>0</v>
      </c>
      <c r="I285" s="34">
        <f t="shared" si="46"/>
        <v>134.10499999999999</v>
      </c>
      <c r="J285" s="68">
        <f t="shared" si="47"/>
        <v>33.042374701166999</v>
      </c>
      <c r="K285" s="72">
        <v>4.09</v>
      </c>
      <c r="L285" s="68">
        <f t="shared" si="48"/>
        <v>50.636000000000003</v>
      </c>
      <c r="M285" s="68">
        <f t="shared" si="54"/>
        <v>44.803856163297112</v>
      </c>
      <c r="N285" s="68">
        <f t="shared" si="54"/>
        <v>0</v>
      </c>
      <c r="O285" s="68">
        <f t="shared" si="54"/>
        <v>71.548362722293092</v>
      </c>
      <c r="P285" s="68">
        <f t="shared" si="54"/>
        <v>0</v>
      </c>
      <c r="Q285" s="68">
        <f t="shared" si="54"/>
        <v>0</v>
      </c>
      <c r="R285" s="68">
        <f t="shared" si="49"/>
        <v>71.548362722293092</v>
      </c>
      <c r="S285" s="68">
        <f t="shared" si="50"/>
        <v>0</v>
      </c>
      <c r="T285" s="68">
        <f t="shared" si="51"/>
        <v>0</v>
      </c>
    </row>
    <row r="286" spans="1:20" x14ac:dyDescent="0.35">
      <c r="A286" s="63">
        <v>45728.749999999323</v>
      </c>
      <c r="B286" s="70">
        <v>133.70400000000001</v>
      </c>
      <c r="C286" s="71">
        <v>5026.2277662000006</v>
      </c>
      <c r="D286" s="66">
        <v>0</v>
      </c>
      <c r="E286" s="66">
        <v>0</v>
      </c>
      <c r="F286" s="19">
        <f t="shared" si="53"/>
        <v>133.70400000000001</v>
      </c>
      <c r="G286" s="19">
        <f t="shared" si="53"/>
        <v>5026.2277662000006</v>
      </c>
      <c r="H286" s="67">
        <v>0</v>
      </c>
      <c r="I286" s="34">
        <f t="shared" si="46"/>
        <v>133.70400000000001</v>
      </c>
      <c r="J286" s="68">
        <f t="shared" si="47"/>
        <v>37.592201925148089</v>
      </c>
      <c r="K286" s="72">
        <v>4.09</v>
      </c>
      <c r="L286" s="68">
        <f t="shared" si="48"/>
        <v>50.636000000000003</v>
      </c>
      <c r="M286" s="68">
        <f t="shared" si="54"/>
        <v>44.803856163297112</v>
      </c>
      <c r="N286" s="68">
        <f t="shared" si="54"/>
        <v>0</v>
      </c>
      <c r="O286" s="68">
        <f t="shared" si="54"/>
        <v>71.548362722293092</v>
      </c>
      <c r="P286" s="68">
        <f t="shared" si="54"/>
        <v>0</v>
      </c>
      <c r="Q286" s="68">
        <f t="shared" si="54"/>
        <v>0</v>
      </c>
      <c r="R286" s="68">
        <f t="shared" si="49"/>
        <v>71.548362722293092</v>
      </c>
      <c r="S286" s="68">
        <f t="shared" si="50"/>
        <v>0</v>
      </c>
      <c r="T286" s="68">
        <f t="shared" si="51"/>
        <v>0</v>
      </c>
    </row>
    <row r="287" spans="1:20" x14ac:dyDescent="0.35">
      <c r="A287" s="63">
        <v>45728.791666665988</v>
      </c>
      <c r="B287" s="70">
        <v>129.078</v>
      </c>
      <c r="C287" s="71">
        <v>8215.1988520199993</v>
      </c>
      <c r="D287" s="66">
        <v>0</v>
      </c>
      <c r="E287" s="66">
        <v>0</v>
      </c>
      <c r="F287" s="19">
        <f t="shared" si="53"/>
        <v>129.078</v>
      </c>
      <c r="G287" s="19">
        <f t="shared" si="53"/>
        <v>8215.1988520199993</v>
      </c>
      <c r="H287" s="67">
        <v>0</v>
      </c>
      <c r="I287" s="34">
        <f t="shared" si="46"/>
        <v>129.078</v>
      </c>
      <c r="J287" s="68">
        <f t="shared" si="47"/>
        <v>63.64522886952075</v>
      </c>
      <c r="K287" s="72">
        <v>4.09</v>
      </c>
      <c r="L287" s="68">
        <f t="shared" si="48"/>
        <v>50.636000000000003</v>
      </c>
      <c r="M287" s="68">
        <f t="shared" si="54"/>
        <v>44.803856163297112</v>
      </c>
      <c r="N287" s="68">
        <f t="shared" si="54"/>
        <v>0</v>
      </c>
      <c r="O287" s="68">
        <f t="shared" si="54"/>
        <v>71.548362722293092</v>
      </c>
      <c r="P287" s="68">
        <f t="shared" si="54"/>
        <v>0</v>
      </c>
      <c r="Q287" s="68">
        <f t="shared" si="54"/>
        <v>0</v>
      </c>
      <c r="R287" s="68">
        <f t="shared" si="49"/>
        <v>71.548362722293092</v>
      </c>
      <c r="S287" s="68">
        <f t="shared" si="50"/>
        <v>0</v>
      </c>
      <c r="T287" s="68">
        <f t="shared" si="51"/>
        <v>0</v>
      </c>
    </row>
    <row r="288" spans="1:20" x14ac:dyDescent="0.35">
      <c r="A288" s="63">
        <v>45728.833333332652</v>
      </c>
      <c r="B288" s="70">
        <v>136.05199999999999</v>
      </c>
      <c r="C288" s="71">
        <v>21436.240096740003</v>
      </c>
      <c r="D288" s="66">
        <v>0</v>
      </c>
      <c r="E288" s="66">
        <v>0</v>
      </c>
      <c r="F288" s="19">
        <f t="shared" si="53"/>
        <v>136.05199999999999</v>
      </c>
      <c r="G288" s="19">
        <f t="shared" si="53"/>
        <v>21436.240096740003</v>
      </c>
      <c r="H288" s="67">
        <v>0</v>
      </c>
      <c r="I288" s="34">
        <f t="shared" si="46"/>
        <v>136.05199999999999</v>
      </c>
      <c r="J288" s="68">
        <f t="shared" si="47"/>
        <v>157.55916926425192</v>
      </c>
      <c r="K288" s="72">
        <v>4.09</v>
      </c>
      <c r="L288" s="68">
        <f t="shared" si="48"/>
        <v>50.636000000000003</v>
      </c>
      <c r="M288" s="68">
        <f t="shared" si="54"/>
        <v>44.803856163297112</v>
      </c>
      <c r="N288" s="68">
        <f t="shared" si="54"/>
        <v>0</v>
      </c>
      <c r="O288" s="68">
        <f t="shared" si="54"/>
        <v>71.548362722293092</v>
      </c>
      <c r="P288" s="68">
        <f t="shared" si="54"/>
        <v>0</v>
      </c>
      <c r="Q288" s="68">
        <f t="shared" si="54"/>
        <v>0</v>
      </c>
      <c r="R288" s="68">
        <f t="shared" si="49"/>
        <v>71.548362722293092</v>
      </c>
      <c r="S288" s="68">
        <f t="shared" si="50"/>
        <v>86.010806541958829</v>
      </c>
      <c r="T288" s="68">
        <f t="shared" si="51"/>
        <v>11701.942251646582</v>
      </c>
    </row>
    <row r="289" spans="1:20" x14ac:dyDescent="0.35">
      <c r="A289" s="63">
        <v>45728.874999999316</v>
      </c>
      <c r="B289" s="70">
        <v>240.70099999999999</v>
      </c>
      <c r="C289" s="71">
        <v>17115.405656499999</v>
      </c>
      <c r="D289" s="66">
        <v>70.346000000000004</v>
      </c>
      <c r="E289" s="66">
        <v>5002.058</v>
      </c>
      <c r="F289" s="19">
        <f t="shared" si="53"/>
        <v>170.35499999999999</v>
      </c>
      <c r="G289" s="19">
        <f t="shared" si="53"/>
        <v>12113.347656499998</v>
      </c>
      <c r="H289" s="67">
        <v>0</v>
      </c>
      <c r="I289" s="34">
        <f t="shared" si="46"/>
        <v>170.35499999999999</v>
      </c>
      <c r="J289" s="68">
        <f t="shared" si="47"/>
        <v>71.106499113615683</v>
      </c>
      <c r="K289" s="72">
        <v>4.09</v>
      </c>
      <c r="L289" s="68">
        <f t="shared" si="48"/>
        <v>50.636000000000003</v>
      </c>
      <c r="M289" s="68">
        <f t="shared" si="54"/>
        <v>44.803856163297112</v>
      </c>
      <c r="N289" s="68">
        <f t="shared" si="54"/>
        <v>0</v>
      </c>
      <c r="O289" s="68">
        <f t="shared" si="54"/>
        <v>71.548362722293092</v>
      </c>
      <c r="P289" s="68">
        <f t="shared" si="54"/>
        <v>0</v>
      </c>
      <c r="Q289" s="68">
        <f t="shared" si="54"/>
        <v>0</v>
      </c>
      <c r="R289" s="68">
        <f t="shared" si="49"/>
        <v>71.548362722293092</v>
      </c>
      <c r="S289" s="68">
        <f t="shared" si="50"/>
        <v>0</v>
      </c>
      <c r="T289" s="68">
        <f t="shared" si="51"/>
        <v>0</v>
      </c>
    </row>
    <row r="290" spans="1:20" x14ac:dyDescent="0.35">
      <c r="A290" s="63">
        <v>45728.91666666598</v>
      </c>
      <c r="B290" s="70">
        <v>283.70100000000002</v>
      </c>
      <c r="C290" s="71">
        <v>11612.375569739999</v>
      </c>
      <c r="D290" s="66">
        <v>78.739999999999995</v>
      </c>
      <c r="E290" s="66">
        <v>3222.9659999999999</v>
      </c>
      <c r="F290" s="19">
        <f t="shared" si="53"/>
        <v>204.96100000000001</v>
      </c>
      <c r="G290" s="19">
        <f t="shared" si="53"/>
        <v>8389.4095697399989</v>
      </c>
      <c r="H290" s="67">
        <v>0</v>
      </c>
      <c r="I290" s="34">
        <f t="shared" si="46"/>
        <v>204.96100000000001</v>
      </c>
      <c r="J290" s="68">
        <f t="shared" si="47"/>
        <v>40.931736133898639</v>
      </c>
      <c r="K290" s="72">
        <v>4.09</v>
      </c>
      <c r="L290" s="68">
        <f t="shared" si="48"/>
        <v>50.636000000000003</v>
      </c>
      <c r="M290" s="68">
        <f t="shared" si="54"/>
        <v>44.803856163297112</v>
      </c>
      <c r="N290" s="68">
        <f t="shared" si="54"/>
        <v>0</v>
      </c>
      <c r="O290" s="68">
        <f t="shared" si="54"/>
        <v>71.548362722293092</v>
      </c>
      <c r="P290" s="68">
        <f t="shared" si="54"/>
        <v>0</v>
      </c>
      <c r="Q290" s="68">
        <f t="shared" si="54"/>
        <v>0</v>
      </c>
      <c r="R290" s="68">
        <f t="shared" si="49"/>
        <v>71.548362722293092</v>
      </c>
      <c r="S290" s="68">
        <f t="shared" si="50"/>
        <v>0</v>
      </c>
      <c r="T290" s="68">
        <f t="shared" si="51"/>
        <v>0</v>
      </c>
    </row>
    <row r="291" spans="1:20" x14ac:dyDescent="0.35">
      <c r="A291" s="63">
        <v>45728.958333332645</v>
      </c>
      <c r="B291" s="70">
        <v>280.15800000000002</v>
      </c>
      <c r="C291" s="71">
        <v>12042.168591420001</v>
      </c>
      <c r="D291" s="66">
        <v>105.752</v>
      </c>
      <c r="E291" s="66">
        <v>4545.59</v>
      </c>
      <c r="F291" s="19">
        <f t="shared" si="53"/>
        <v>174.40600000000001</v>
      </c>
      <c r="G291" s="19">
        <f t="shared" si="53"/>
        <v>7496.5785914200005</v>
      </c>
      <c r="H291" s="67">
        <v>0</v>
      </c>
      <c r="I291" s="34">
        <f t="shared" si="46"/>
        <v>174.40600000000001</v>
      </c>
      <c r="J291" s="68">
        <f t="shared" si="47"/>
        <v>42.983490197699624</v>
      </c>
      <c r="K291" s="72">
        <v>4.09</v>
      </c>
      <c r="L291" s="68">
        <f t="shared" si="48"/>
        <v>50.636000000000003</v>
      </c>
      <c r="M291" s="68">
        <f t="shared" si="54"/>
        <v>44.803856163297112</v>
      </c>
      <c r="N291" s="68">
        <f t="shared" si="54"/>
        <v>0</v>
      </c>
      <c r="O291" s="68">
        <f t="shared" si="54"/>
        <v>71.548362722293092</v>
      </c>
      <c r="P291" s="68">
        <f t="shared" si="54"/>
        <v>0</v>
      </c>
      <c r="Q291" s="68">
        <f t="shared" si="54"/>
        <v>0</v>
      </c>
      <c r="R291" s="68">
        <f t="shared" si="49"/>
        <v>71.548362722293092</v>
      </c>
      <c r="S291" s="68">
        <f t="shared" si="50"/>
        <v>0</v>
      </c>
      <c r="T291" s="68">
        <f t="shared" si="51"/>
        <v>0</v>
      </c>
    </row>
    <row r="292" spans="1:20" x14ac:dyDescent="0.35">
      <c r="A292" s="63">
        <v>45728.999999999309</v>
      </c>
      <c r="B292" s="70">
        <v>148.077</v>
      </c>
      <c r="C292" s="71">
        <v>8228.9468901599994</v>
      </c>
      <c r="D292" s="66">
        <v>24.5</v>
      </c>
      <c r="E292" s="66">
        <v>1361.5160000000001</v>
      </c>
      <c r="F292" s="19">
        <f t="shared" si="53"/>
        <v>123.577</v>
      </c>
      <c r="G292" s="19">
        <f t="shared" si="53"/>
        <v>6867.4308901599998</v>
      </c>
      <c r="H292" s="67">
        <v>0</v>
      </c>
      <c r="I292" s="34">
        <f t="shared" si="46"/>
        <v>123.577</v>
      </c>
      <c r="J292" s="68">
        <f t="shared" si="47"/>
        <v>55.57207967631517</v>
      </c>
      <c r="K292" s="72">
        <v>4.09</v>
      </c>
      <c r="L292" s="68">
        <f t="shared" si="48"/>
        <v>50.636000000000003</v>
      </c>
      <c r="M292" s="68">
        <f t="shared" si="54"/>
        <v>44.803856163297112</v>
      </c>
      <c r="N292" s="68">
        <f t="shared" si="54"/>
        <v>0</v>
      </c>
      <c r="O292" s="68">
        <f t="shared" si="54"/>
        <v>71.548362722293092</v>
      </c>
      <c r="P292" s="68">
        <f t="shared" si="54"/>
        <v>0</v>
      </c>
      <c r="Q292" s="68">
        <f t="shared" si="54"/>
        <v>0</v>
      </c>
      <c r="R292" s="68">
        <f t="shared" si="49"/>
        <v>71.548362722293092</v>
      </c>
      <c r="S292" s="68">
        <f t="shared" si="50"/>
        <v>0</v>
      </c>
      <c r="T292" s="68">
        <f t="shared" si="51"/>
        <v>0</v>
      </c>
    </row>
    <row r="293" spans="1:20" x14ac:dyDescent="0.35">
      <c r="A293" s="63">
        <v>45729.041666665973</v>
      </c>
      <c r="B293" s="64">
        <v>245</v>
      </c>
      <c r="C293" s="65">
        <v>8447.6</v>
      </c>
      <c r="D293" s="66">
        <v>0</v>
      </c>
      <c r="E293" s="66">
        <v>0</v>
      </c>
      <c r="F293" s="19">
        <f t="shared" si="53"/>
        <v>245</v>
      </c>
      <c r="G293" s="19">
        <f t="shared" si="53"/>
        <v>8447.6</v>
      </c>
      <c r="H293" s="67">
        <v>0</v>
      </c>
      <c r="I293" s="34">
        <f t="shared" si="46"/>
        <v>245</v>
      </c>
      <c r="J293" s="68">
        <f t="shared" si="47"/>
        <v>34.480000000000004</v>
      </c>
      <c r="K293" s="72">
        <v>3.91</v>
      </c>
      <c r="L293" s="68">
        <f t="shared" si="48"/>
        <v>48.764000000000003</v>
      </c>
      <c r="M293" s="68">
        <f t="shared" si="54"/>
        <v>44.803856163297112</v>
      </c>
      <c r="N293" s="68">
        <f t="shared" si="54"/>
        <v>0</v>
      </c>
      <c r="O293" s="68">
        <f t="shared" si="54"/>
        <v>71.548362722293092</v>
      </c>
      <c r="P293" s="68">
        <f t="shared" si="54"/>
        <v>0</v>
      </c>
      <c r="Q293" s="68">
        <f t="shared" si="54"/>
        <v>0</v>
      </c>
      <c r="R293" s="68">
        <f t="shared" si="49"/>
        <v>71.548362722293092</v>
      </c>
      <c r="S293" s="68">
        <f t="shared" si="50"/>
        <v>0</v>
      </c>
      <c r="T293" s="68">
        <f t="shared" si="51"/>
        <v>0</v>
      </c>
    </row>
    <row r="294" spans="1:20" x14ac:dyDescent="0.35">
      <c r="A294" s="63">
        <v>45729.083333332637</v>
      </c>
      <c r="B294" s="70">
        <v>278.7</v>
      </c>
      <c r="C294" s="71">
        <v>9132.9989999999998</v>
      </c>
      <c r="D294" s="66">
        <v>0</v>
      </c>
      <c r="E294" s="66">
        <v>0</v>
      </c>
      <c r="F294" s="19">
        <f t="shared" si="53"/>
        <v>278.7</v>
      </c>
      <c r="G294" s="19">
        <f t="shared" si="53"/>
        <v>9132.9989999999998</v>
      </c>
      <c r="H294" s="67">
        <v>0</v>
      </c>
      <c r="I294" s="34">
        <f t="shared" si="46"/>
        <v>278.7</v>
      </c>
      <c r="J294" s="68">
        <f t="shared" si="47"/>
        <v>32.770000000000003</v>
      </c>
      <c r="K294" s="72">
        <v>3.91</v>
      </c>
      <c r="L294" s="68">
        <f t="shared" si="48"/>
        <v>48.764000000000003</v>
      </c>
      <c r="M294" s="68">
        <f t="shared" si="54"/>
        <v>44.803856163297112</v>
      </c>
      <c r="N294" s="68">
        <f t="shared" si="54"/>
        <v>0</v>
      </c>
      <c r="O294" s="68">
        <f t="shared" si="54"/>
        <v>71.548362722293092</v>
      </c>
      <c r="P294" s="68">
        <f t="shared" si="54"/>
        <v>0</v>
      </c>
      <c r="Q294" s="68">
        <f t="shared" si="54"/>
        <v>0</v>
      </c>
      <c r="R294" s="68">
        <f t="shared" si="49"/>
        <v>71.548362722293092</v>
      </c>
      <c r="S294" s="68">
        <f t="shared" si="50"/>
        <v>0</v>
      </c>
      <c r="T294" s="68">
        <f t="shared" si="51"/>
        <v>0</v>
      </c>
    </row>
    <row r="295" spans="1:20" x14ac:dyDescent="0.35">
      <c r="A295" s="63">
        <v>45729.124999999302</v>
      </c>
      <c r="B295" s="70">
        <v>304.89999999999998</v>
      </c>
      <c r="C295" s="71">
        <v>9717.1630000000005</v>
      </c>
      <c r="D295" s="66">
        <v>7.7859999999999996</v>
      </c>
      <c r="E295" s="66">
        <v>248.14</v>
      </c>
      <c r="F295" s="19">
        <f t="shared" si="53"/>
        <v>297.11399999999998</v>
      </c>
      <c r="G295" s="19">
        <f t="shared" si="53"/>
        <v>9469.023000000001</v>
      </c>
      <c r="H295" s="67">
        <v>0</v>
      </c>
      <c r="I295" s="34">
        <f t="shared" si="46"/>
        <v>297.11399999999998</v>
      </c>
      <c r="J295" s="68">
        <f t="shared" si="47"/>
        <v>31.869999394171941</v>
      </c>
      <c r="K295" s="72">
        <v>3.91</v>
      </c>
      <c r="L295" s="68">
        <f t="shared" si="48"/>
        <v>48.764000000000003</v>
      </c>
      <c r="M295" s="68">
        <f t="shared" si="54"/>
        <v>44.803856163297112</v>
      </c>
      <c r="N295" s="68">
        <f t="shared" si="54"/>
        <v>0</v>
      </c>
      <c r="O295" s="68">
        <f t="shared" si="54"/>
        <v>71.548362722293092</v>
      </c>
      <c r="P295" s="68">
        <f t="shared" si="54"/>
        <v>0</v>
      </c>
      <c r="Q295" s="68">
        <f t="shared" si="54"/>
        <v>0</v>
      </c>
      <c r="R295" s="68">
        <f t="shared" si="49"/>
        <v>71.548362722293092</v>
      </c>
      <c r="S295" s="68">
        <f t="shared" si="50"/>
        <v>0</v>
      </c>
      <c r="T295" s="68">
        <f t="shared" si="51"/>
        <v>0</v>
      </c>
    </row>
    <row r="296" spans="1:20" x14ac:dyDescent="0.35">
      <c r="A296" s="63">
        <v>45729.166666665966</v>
      </c>
      <c r="B296" s="70">
        <v>321.3</v>
      </c>
      <c r="C296" s="71">
        <v>10181.996999999999</v>
      </c>
      <c r="D296" s="66">
        <v>11.207000000000001</v>
      </c>
      <c r="E296" s="66">
        <v>355.15</v>
      </c>
      <c r="F296" s="19">
        <f t="shared" si="53"/>
        <v>310.09300000000002</v>
      </c>
      <c r="G296" s="19">
        <f t="shared" si="53"/>
        <v>9826.8469999999998</v>
      </c>
      <c r="H296" s="67">
        <v>0</v>
      </c>
      <c r="I296" s="34">
        <f t="shared" si="46"/>
        <v>310.09300000000002</v>
      </c>
      <c r="J296" s="68">
        <f t="shared" si="47"/>
        <v>31.689999451777368</v>
      </c>
      <c r="K296" s="72">
        <v>3.91</v>
      </c>
      <c r="L296" s="68">
        <f t="shared" si="48"/>
        <v>48.764000000000003</v>
      </c>
      <c r="M296" s="68">
        <f>M295</f>
        <v>44.803856163297112</v>
      </c>
      <c r="N296" s="68">
        <f>N295</f>
        <v>0</v>
      </c>
      <c r="O296" s="68">
        <f>O295</f>
        <v>71.548362722293092</v>
      </c>
      <c r="P296" s="68">
        <f>P295</f>
        <v>0</v>
      </c>
      <c r="Q296" s="68">
        <f>Q295</f>
        <v>0</v>
      </c>
      <c r="R296" s="68">
        <f t="shared" si="49"/>
        <v>71.548362722293092</v>
      </c>
      <c r="S296" s="68">
        <f t="shared" si="50"/>
        <v>0</v>
      </c>
      <c r="T296" s="68">
        <f t="shared" si="51"/>
        <v>0</v>
      </c>
    </row>
    <row r="297" spans="1:20" x14ac:dyDescent="0.35">
      <c r="A297" s="63">
        <v>45729.20833333263</v>
      </c>
      <c r="B297" s="70">
        <v>286.39999999999998</v>
      </c>
      <c r="C297" s="71">
        <v>9270.768</v>
      </c>
      <c r="D297" s="66">
        <v>0</v>
      </c>
      <c r="E297" s="66">
        <v>0</v>
      </c>
      <c r="F297" s="19">
        <f t="shared" si="53"/>
        <v>286.39999999999998</v>
      </c>
      <c r="G297" s="19">
        <f t="shared" si="53"/>
        <v>9270.768</v>
      </c>
      <c r="H297" s="67">
        <v>0</v>
      </c>
      <c r="I297" s="34">
        <f t="shared" si="46"/>
        <v>286.39999999999998</v>
      </c>
      <c r="J297" s="68">
        <f t="shared" si="47"/>
        <v>32.370000000000005</v>
      </c>
      <c r="K297" s="72">
        <v>3.91</v>
      </c>
      <c r="L297" s="68">
        <f t="shared" si="48"/>
        <v>48.764000000000003</v>
      </c>
      <c r="M297" s="68">
        <f t="shared" ref="M297:Q312" si="55">M296</f>
        <v>44.803856163297112</v>
      </c>
      <c r="N297" s="68">
        <f t="shared" si="55"/>
        <v>0</v>
      </c>
      <c r="O297" s="68">
        <f t="shared" si="55"/>
        <v>71.548362722293092</v>
      </c>
      <c r="P297" s="68">
        <f t="shared" si="55"/>
        <v>0</v>
      </c>
      <c r="Q297" s="68">
        <f t="shared" si="55"/>
        <v>0</v>
      </c>
      <c r="R297" s="68">
        <f t="shared" si="49"/>
        <v>71.548362722293092</v>
      </c>
      <c r="S297" s="68">
        <f t="shared" si="50"/>
        <v>0</v>
      </c>
      <c r="T297" s="68">
        <f t="shared" si="51"/>
        <v>0</v>
      </c>
    </row>
    <row r="298" spans="1:20" x14ac:dyDescent="0.35">
      <c r="A298" s="63">
        <v>45729.249999999294</v>
      </c>
      <c r="B298" s="70">
        <v>197.48499999999999</v>
      </c>
      <c r="C298" s="71">
        <v>7145.5882621499995</v>
      </c>
      <c r="D298" s="66">
        <v>0</v>
      </c>
      <c r="E298" s="66">
        <v>0</v>
      </c>
      <c r="F298" s="19">
        <f t="shared" si="53"/>
        <v>197.48499999999999</v>
      </c>
      <c r="G298" s="19">
        <f t="shared" si="53"/>
        <v>7145.5882621499995</v>
      </c>
      <c r="H298" s="67">
        <v>0</v>
      </c>
      <c r="I298" s="34">
        <f t="shared" si="46"/>
        <v>197.48499999999999</v>
      </c>
      <c r="J298" s="68">
        <f t="shared" si="47"/>
        <v>36.182941803934476</v>
      </c>
      <c r="K298" s="72">
        <v>3.91</v>
      </c>
      <c r="L298" s="68">
        <f t="shared" si="48"/>
        <v>48.764000000000003</v>
      </c>
      <c r="M298" s="68">
        <f t="shared" si="55"/>
        <v>44.803856163297112</v>
      </c>
      <c r="N298" s="68">
        <f t="shared" si="55"/>
        <v>0</v>
      </c>
      <c r="O298" s="68">
        <f t="shared" si="55"/>
        <v>71.548362722293092</v>
      </c>
      <c r="P298" s="68">
        <f t="shared" si="55"/>
        <v>0</v>
      </c>
      <c r="Q298" s="68">
        <f t="shared" si="55"/>
        <v>0</v>
      </c>
      <c r="R298" s="68">
        <f t="shared" si="49"/>
        <v>71.548362722293092</v>
      </c>
      <c r="S298" s="68">
        <f t="shared" si="50"/>
        <v>0</v>
      </c>
      <c r="T298" s="68">
        <f t="shared" si="51"/>
        <v>0</v>
      </c>
    </row>
    <row r="299" spans="1:20" x14ac:dyDescent="0.35">
      <c r="A299" s="63">
        <v>45729.291666665958</v>
      </c>
      <c r="B299" s="70">
        <v>253.12099999999998</v>
      </c>
      <c r="C299" s="71">
        <v>12680.38467311</v>
      </c>
      <c r="D299" s="66">
        <v>0</v>
      </c>
      <c r="E299" s="66">
        <v>0</v>
      </c>
      <c r="F299" s="19">
        <f t="shared" si="53"/>
        <v>253.12099999999998</v>
      </c>
      <c r="G299" s="19">
        <f t="shared" si="53"/>
        <v>12680.38467311</v>
      </c>
      <c r="H299" s="67">
        <v>0</v>
      </c>
      <c r="I299" s="34">
        <f t="shared" si="46"/>
        <v>253.12099999999998</v>
      </c>
      <c r="J299" s="68">
        <f t="shared" si="47"/>
        <v>50.096138499413328</v>
      </c>
      <c r="K299" s="72">
        <v>3.91</v>
      </c>
      <c r="L299" s="68">
        <f t="shared" si="48"/>
        <v>48.764000000000003</v>
      </c>
      <c r="M299" s="68">
        <f t="shared" si="55"/>
        <v>44.803856163297112</v>
      </c>
      <c r="N299" s="68">
        <f t="shared" si="55"/>
        <v>0</v>
      </c>
      <c r="O299" s="68">
        <f t="shared" si="55"/>
        <v>71.548362722293092</v>
      </c>
      <c r="P299" s="68">
        <f t="shared" si="55"/>
        <v>0</v>
      </c>
      <c r="Q299" s="68">
        <f t="shared" si="55"/>
        <v>0</v>
      </c>
      <c r="R299" s="68">
        <f t="shared" si="49"/>
        <v>71.548362722293092</v>
      </c>
      <c r="S299" s="68">
        <f t="shared" si="50"/>
        <v>0</v>
      </c>
      <c r="T299" s="68">
        <f t="shared" si="51"/>
        <v>0</v>
      </c>
    </row>
    <row r="300" spans="1:20" x14ac:dyDescent="0.35">
      <c r="A300" s="63">
        <v>45729.333333332623</v>
      </c>
      <c r="B300" s="70">
        <v>181.75600000000003</v>
      </c>
      <c r="C300" s="71">
        <v>20751.23947516</v>
      </c>
      <c r="D300" s="66">
        <v>0</v>
      </c>
      <c r="E300" s="66">
        <v>0</v>
      </c>
      <c r="F300" s="19">
        <f t="shared" si="53"/>
        <v>181.75600000000003</v>
      </c>
      <c r="G300" s="19">
        <f t="shared" si="53"/>
        <v>20751.23947516</v>
      </c>
      <c r="H300" s="67">
        <v>0</v>
      </c>
      <c r="I300" s="34">
        <f t="shared" si="46"/>
        <v>181.75600000000003</v>
      </c>
      <c r="J300" s="68">
        <f t="shared" si="47"/>
        <v>114.17086354871364</v>
      </c>
      <c r="K300" s="72">
        <v>3.91</v>
      </c>
      <c r="L300" s="68">
        <f t="shared" si="48"/>
        <v>48.764000000000003</v>
      </c>
      <c r="M300" s="68">
        <f t="shared" si="55"/>
        <v>44.803856163297112</v>
      </c>
      <c r="N300" s="68">
        <f t="shared" si="55"/>
        <v>0</v>
      </c>
      <c r="O300" s="68">
        <f t="shared" si="55"/>
        <v>71.548362722293092</v>
      </c>
      <c r="P300" s="68">
        <f t="shared" si="55"/>
        <v>0</v>
      </c>
      <c r="Q300" s="68">
        <f t="shared" si="55"/>
        <v>0</v>
      </c>
      <c r="R300" s="68">
        <f t="shared" si="49"/>
        <v>71.548362722293092</v>
      </c>
      <c r="S300" s="68">
        <f t="shared" si="50"/>
        <v>42.622500826420548</v>
      </c>
      <c r="T300" s="68">
        <f t="shared" si="51"/>
        <v>7746.8952602068948</v>
      </c>
    </row>
    <row r="301" spans="1:20" x14ac:dyDescent="0.35">
      <c r="A301" s="63">
        <v>45729.374999999287</v>
      </c>
      <c r="B301" s="70">
        <v>165.07499999999999</v>
      </c>
      <c r="C301" s="71">
        <v>16457.554907999998</v>
      </c>
      <c r="D301" s="66">
        <v>31.75</v>
      </c>
      <c r="E301" s="66">
        <v>3165.3939999999998</v>
      </c>
      <c r="F301" s="19">
        <f t="shared" si="53"/>
        <v>133.32499999999999</v>
      </c>
      <c r="G301" s="19">
        <f t="shared" si="53"/>
        <v>13292.160907999998</v>
      </c>
      <c r="H301" s="67">
        <v>0</v>
      </c>
      <c r="I301" s="34">
        <f t="shared" si="46"/>
        <v>133.32499999999999</v>
      </c>
      <c r="J301" s="68">
        <f t="shared" si="47"/>
        <v>99.697437899868731</v>
      </c>
      <c r="K301" s="72">
        <v>3.91</v>
      </c>
      <c r="L301" s="68">
        <f t="shared" si="48"/>
        <v>48.764000000000003</v>
      </c>
      <c r="M301" s="68">
        <f t="shared" si="55"/>
        <v>44.803856163297112</v>
      </c>
      <c r="N301" s="68">
        <f t="shared" si="55"/>
        <v>0</v>
      </c>
      <c r="O301" s="68">
        <f t="shared" si="55"/>
        <v>71.548362722293092</v>
      </c>
      <c r="P301" s="68">
        <f t="shared" si="55"/>
        <v>0</v>
      </c>
      <c r="Q301" s="68">
        <f t="shared" si="55"/>
        <v>0</v>
      </c>
      <c r="R301" s="68">
        <f t="shared" si="49"/>
        <v>71.548362722293092</v>
      </c>
      <c r="S301" s="68">
        <f t="shared" si="50"/>
        <v>28.149075177575639</v>
      </c>
      <c r="T301" s="68">
        <f t="shared" si="51"/>
        <v>3752.975448050272</v>
      </c>
    </row>
    <row r="302" spans="1:20" x14ac:dyDescent="0.35">
      <c r="A302" s="63">
        <v>45729.416666665951</v>
      </c>
      <c r="B302" s="70">
        <v>152.47800000000001</v>
      </c>
      <c r="C302" s="71">
        <v>8928.2562784199999</v>
      </c>
      <c r="D302" s="66">
        <v>0</v>
      </c>
      <c r="E302" s="66">
        <v>0</v>
      </c>
      <c r="F302" s="19">
        <f t="shared" si="53"/>
        <v>152.47800000000001</v>
      </c>
      <c r="G302" s="19">
        <f t="shared" si="53"/>
        <v>8928.2562784199999</v>
      </c>
      <c r="H302" s="67">
        <v>0</v>
      </c>
      <c r="I302" s="34">
        <f t="shared" si="46"/>
        <v>152.47800000000001</v>
      </c>
      <c r="J302" s="68">
        <f t="shared" si="47"/>
        <v>58.554389999999998</v>
      </c>
      <c r="K302" s="72">
        <v>3.91</v>
      </c>
      <c r="L302" s="68">
        <f t="shared" si="48"/>
        <v>48.764000000000003</v>
      </c>
      <c r="M302" s="68">
        <f t="shared" si="55"/>
        <v>44.803856163297112</v>
      </c>
      <c r="N302" s="68">
        <f t="shared" si="55"/>
        <v>0</v>
      </c>
      <c r="O302" s="68">
        <f t="shared" si="55"/>
        <v>71.548362722293092</v>
      </c>
      <c r="P302" s="68">
        <f t="shared" si="55"/>
        <v>0</v>
      </c>
      <c r="Q302" s="68">
        <f t="shared" si="55"/>
        <v>0</v>
      </c>
      <c r="R302" s="68">
        <f t="shared" si="49"/>
        <v>71.548362722293092</v>
      </c>
      <c r="S302" s="68">
        <f t="shared" si="50"/>
        <v>0</v>
      </c>
      <c r="T302" s="68">
        <f t="shared" si="51"/>
        <v>0</v>
      </c>
    </row>
    <row r="303" spans="1:20" x14ac:dyDescent="0.35">
      <c r="A303" s="63">
        <v>45729.458333332615</v>
      </c>
      <c r="B303" s="70">
        <v>122.53200000000001</v>
      </c>
      <c r="C303" s="71">
        <v>6515.5528809199996</v>
      </c>
      <c r="D303" s="66">
        <v>0</v>
      </c>
      <c r="E303" s="66">
        <v>0</v>
      </c>
      <c r="F303" s="19">
        <f t="shared" si="53"/>
        <v>122.53200000000001</v>
      </c>
      <c r="G303" s="19">
        <f t="shared" si="53"/>
        <v>6515.5528809199996</v>
      </c>
      <c r="H303" s="67">
        <v>0</v>
      </c>
      <c r="I303" s="34">
        <f t="shared" si="46"/>
        <v>122.53200000000001</v>
      </c>
      <c r="J303" s="68">
        <f t="shared" si="47"/>
        <v>53.174296354584918</v>
      </c>
      <c r="K303" s="72">
        <v>3.91</v>
      </c>
      <c r="L303" s="68">
        <f t="shared" si="48"/>
        <v>48.764000000000003</v>
      </c>
      <c r="M303" s="68">
        <f t="shared" si="55"/>
        <v>44.803856163297112</v>
      </c>
      <c r="N303" s="68">
        <f t="shared" si="55"/>
        <v>0</v>
      </c>
      <c r="O303" s="68">
        <f t="shared" si="55"/>
        <v>71.548362722293092</v>
      </c>
      <c r="P303" s="68">
        <f t="shared" si="55"/>
        <v>0</v>
      </c>
      <c r="Q303" s="68">
        <f t="shared" si="55"/>
        <v>0</v>
      </c>
      <c r="R303" s="68">
        <f t="shared" si="49"/>
        <v>71.548362722293092</v>
      </c>
      <c r="S303" s="68">
        <f t="shared" si="50"/>
        <v>0</v>
      </c>
      <c r="T303" s="68">
        <f t="shared" si="51"/>
        <v>0</v>
      </c>
    </row>
    <row r="304" spans="1:20" x14ac:dyDescent="0.35">
      <c r="A304" s="63">
        <v>45729.49999999928</v>
      </c>
      <c r="B304" s="70">
        <v>121.29899999999999</v>
      </c>
      <c r="C304" s="71">
        <v>6446.3499374100002</v>
      </c>
      <c r="D304" s="66">
        <v>0</v>
      </c>
      <c r="E304" s="66">
        <v>0</v>
      </c>
      <c r="F304" s="19">
        <f t="shared" si="53"/>
        <v>121.29899999999999</v>
      </c>
      <c r="G304" s="19">
        <f t="shared" si="53"/>
        <v>6446.3499374100002</v>
      </c>
      <c r="H304" s="67">
        <v>0</v>
      </c>
      <c r="I304" s="34">
        <f t="shared" si="46"/>
        <v>121.29899999999999</v>
      </c>
      <c r="J304" s="68">
        <f t="shared" si="47"/>
        <v>53.144295809610966</v>
      </c>
      <c r="K304" s="72">
        <v>3.91</v>
      </c>
      <c r="L304" s="68">
        <f t="shared" si="48"/>
        <v>48.764000000000003</v>
      </c>
      <c r="M304" s="68">
        <f t="shared" si="55"/>
        <v>44.803856163297112</v>
      </c>
      <c r="N304" s="68">
        <f t="shared" si="55"/>
        <v>0</v>
      </c>
      <c r="O304" s="68">
        <f t="shared" si="55"/>
        <v>71.548362722293092</v>
      </c>
      <c r="P304" s="68">
        <f t="shared" si="55"/>
        <v>0</v>
      </c>
      <c r="Q304" s="68">
        <f t="shared" si="55"/>
        <v>0</v>
      </c>
      <c r="R304" s="68">
        <f t="shared" si="49"/>
        <v>71.548362722293092</v>
      </c>
      <c r="S304" s="68">
        <f t="shared" si="50"/>
        <v>0</v>
      </c>
      <c r="T304" s="68">
        <f t="shared" si="51"/>
        <v>0</v>
      </c>
    </row>
    <row r="305" spans="1:20" x14ac:dyDescent="0.35">
      <c r="A305" s="63">
        <v>45729.541666665944</v>
      </c>
      <c r="B305" s="70">
        <v>242.3</v>
      </c>
      <c r="C305" s="71">
        <v>9202.5540000000001</v>
      </c>
      <c r="D305" s="66">
        <v>9.5380000000000003</v>
      </c>
      <c r="E305" s="66">
        <v>362.25299999999999</v>
      </c>
      <c r="F305" s="19">
        <f t="shared" si="53"/>
        <v>232.762</v>
      </c>
      <c r="G305" s="19">
        <f t="shared" si="53"/>
        <v>8840.3009999999995</v>
      </c>
      <c r="H305" s="67">
        <v>0</v>
      </c>
      <c r="I305" s="34">
        <f t="shared" si="46"/>
        <v>232.762</v>
      </c>
      <c r="J305" s="68">
        <f t="shared" si="47"/>
        <v>37.980001031096137</v>
      </c>
      <c r="K305" s="72">
        <v>3.91</v>
      </c>
      <c r="L305" s="68">
        <f t="shared" si="48"/>
        <v>48.764000000000003</v>
      </c>
      <c r="M305" s="68">
        <f t="shared" si="55"/>
        <v>44.803856163297112</v>
      </c>
      <c r="N305" s="68">
        <f t="shared" si="55"/>
        <v>0</v>
      </c>
      <c r="O305" s="68">
        <f t="shared" si="55"/>
        <v>71.548362722293092</v>
      </c>
      <c r="P305" s="68">
        <f t="shared" si="55"/>
        <v>0</v>
      </c>
      <c r="Q305" s="68">
        <f t="shared" si="55"/>
        <v>0</v>
      </c>
      <c r="R305" s="68">
        <f t="shared" si="49"/>
        <v>71.548362722293092</v>
      </c>
      <c r="S305" s="68">
        <f t="shared" si="50"/>
        <v>0</v>
      </c>
      <c r="T305" s="68">
        <f t="shared" si="51"/>
        <v>0</v>
      </c>
    </row>
    <row r="306" spans="1:20" x14ac:dyDescent="0.35">
      <c r="A306" s="63">
        <v>45729.583333332608</v>
      </c>
      <c r="B306" s="70">
        <v>387.7</v>
      </c>
      <c r="C306" s="71">
        <v>13073.244000000001</v>
      </c>
      <c r="D306" s="66">
        <v>41.286999999999999</v>
      </c>
      <c r="E306" s="66">
        <v>1392.21</v>
      </c>
      <c r="F306" s="19">
        <f t="shared" si="53"/>
        <v>346.41300000000001</v>
      </c>
      <c r="G306" s="19">
        <f t="shared" si="53"/>
        <v>11681.034</v>
      </c>
      <c r="H306" s="67">
        <v>0</v>
      </c>
      <c r="I306" s="34">
        <f t="shared" si="46"/>
        <v>346.41300000000001</v>
      </c>
      <c r="J306" s="68">
        <f t="shared" si="47"/>
        <v>33.719964320045726</v>
      </c>
      <c r="K306" s="72">
        <v>3.91</v>
      </c>
      <c r="L306" s="68">
        <f t="shared" si="48"/>
        <v>48.764000000000003</v>
      </c>
      <c r="M306" s="68">
        <f t="shared" si="55"/>
        <v>44.803856163297112</v>
      </c>
      <c r="N306" s="68">
        <f t="shared" si="55"/>
        <v>0</v>
      </c>
      <c r="O306" s="68">
        <f t="shared" si="55"/>
        <v>71.548362722293092</v>
      </c>
      <c r="P306" s="68">
        <f t="shared" si="55"/>
        <v>0</v>
      </c>
      <c r="Q306" s="68">
        <f t="shared" si="55"/>
        <v>0</v>
      </c>
      <c r="R306" s="68">
        <f t="shared" si="49"/>
        <v>71.548362722293092</v>
      </c>
      <c r="S306" s="68">
        <f t="shared" si="50"/>
        <v>0</v>
      </c>
      <c r="T306" s="68">
        <f t="shared" si="51"/>
        <v>0</v>
      </c>
    </row>
    <row r="307" spans="1:20" x14ac:dyDescent="0.35">
      <c r="A307" s="63">
        <v>45729.624999999272</v>
      </c>
      <c r="B307" s="70">
        <v>396.6</v>
      </c>
      <c r="C307" s="71">
        <v>13048.14</v>
      </c>
      <c r="D307" s="66">
        <v>47.48</v>
      </c>
      <c r="E307" s="66">
        <v>1562.0920000000001</v>
      </c>
      <c r="F307" s="19">
        <f t="shared" si="53"/>
        <v>349.12</v>
      </c>
      <c r="G307" s="19">
        <f t="shared" si="53"/>
        <v>11486.047999999999</v>
      </c>
      <c r="H307" s="67">
        <v>0</v>
      </c>
      <c r="I307" s="34">
        <f t="shared" si="46"/>
        <v>349.12</v>
      </c>
      <c r="J307" s="68">
        <f t="shared" si="47"/>
        <v>32.9</v>
      </c>
      <c r="K307" s="72">
        <v>3.91</v>
      </c>
      <c r="L307" s="68">
        <f t="shared" si="48"/>
        <v>48.764000000000003</v>
      </c>
      <c r="M307" s="68">
        <f t="shared" si="55"/>
        <v>44.803856163297112</v>
      </c>
      <c r="N307" s="68">
        <f t="shared" si="55"/>
        <v>0</v>
      </c>
      <c r="O307" s="68">
        <f t="shared" si="55"/>
        <v>71.548362722293092</v>
      </c>
      <c r="P307" s="68">
        <f t="shared" si="55"/>
        <v>0</v>
      </c>
      <c r="Q307" s="68">
        <f t="shared" si="55"/>
        <v>0</v>
      </c>
      <c r="R307" s="68">
        <f t="shared" si="49"/>
        <v>71.548362722293092</v>
      </c>
      <c r="S307" s="68">
        <f t="shared" si="50"/>
        <v>0</v>
      </c>
      <c r="T307" s="68">
        <f t="shared" si="51"/>
        <v>0</v>
      </c>
    </row>
    <row r="308" spans="1:20" x14ac:dyDescent="0.35">
      <c r="A308" s="63">
        <v>45729.666666665937</v>
      </c>
      <c r="B308" s="70">
        <v>387.5</v>
      </c>
      <c r="C308" s="71">
        <v>11923.375</v>
      </c>
      <c r="D308" s="66">
        <v>40.726999999999997</v>
      </c>
      <c r="E308" s="66">
        <v>1253.17</v>
      </c>
      <c r="F308" s="19">
        <f t="shared" si="53"/>
        <v>346.77300000000002</v>
      </c>
      <c r="G308" s="19">
        <f t="shared" si="53"/>
        <v>10670.205</v>
      </c>
      <c r="H308" s="67">
        <v>0</v>
      </c>
      <c r="I308" s="34">
        <f t="shared" si="46"/>
        <v>346.77300000000002</v>
      </c>
      <c r="J308" s="68">
        <f t="shared" si="47"/>
        <v>30.769999394416519</v>
      </c>
      <c r="K308" s="72">
        <v>3.91</v>
      </c>
      <c r="L308" s="68">
        <f t="shared" si="48"/>
        <v>48.764000000000003</v>
      </c>
      <c r="M308" s="68">
        <f t="shared" si="55"/>
        <v>44.803856163297112</v>
      </c>
      <c r="N308" s="68">
        <f t="shared" si="55"/>
        <v>0</v>
      </c>
      <c r="O308" s="68">
        <f t="shared" si="55"/>
        <v>71.548362722293092</v>
      </c>
      <c r="P308" s="68">
        <f t="shared" si="55"/>
        <v>0</v>
      </c>
      <c r="Q308" s="68">
        <f t="shared" si="55"/>
        <v>0</v>
      </c>
      <c r="R308" s="68">
        <f t="shared" si="49"/>
        <v>71.548362722293092</v>
      </c>
      <c r="S308" s="68">
        <f t="shared" si="50"/>
        <v>0</v>
      </c>
      <c r="T308" s="68">
        <f t="shared" si="51"/>
        <v>0</v>
      </c>
    </row>
    <row r="309" spans="1:20" x14ac:dyDescent="0.35">
      <c r="A309" s="63">
        <v>45729.708333332601</v>
      </c>
      <c r="B309" s="70">
        <v>377</v>
      </c>
      <c r="C309" s="71">
        <v>12082.85</v>
      </c>
      <c r="D309" s="66">
        <v>26.984999999999999</v>
      </c>
      <c r="E309" s="66">
        <v>864.86900000000003</v>
      </c>
      <c r="F309" s="19">
        <f t="shared" si="53"/>
        <v>350.01499999999999</v>
      </c>
      <c r="G309" s="19">
        <f t="shared" si="53"/>
        <v>11217.981</v>
      </c>
      <c r="H309" s="67">
        <v>0</v>
      </c>
      <c r="I309" s="34">
        <f t="shared" si="46"/>
        <v>350.01499999999999</v>
      </c>
      <c r="J309" s="68">
        <f t="shared" si="47"/>
        <v>32.050000714255106</v>
      </c>
      <c r="K309" s="72">
        <v>3.91</v>
      </c>
      <c r="L309" s="68">
        <f t="shared" si="48"/>
        <v>48.764000000000003</v>
      </c>
      <c r="M309" s="68">
        <f t="shared" si="55"/>
        <v>44.803856163297112</v>
      </c>
      <c r="N309" s="68">
        <f t="shared" si="55"/>
        <v>0</v>
      </c>
      <c r="O309" s="68">
        <f t="shared" si="55"/>
        <v>71.548362722293092</v>
      </c>
      <c r="P309" s="68">
        <f t="shared" si="55"/>
        <v>0</v>
      </c>
      <c r="Q309" s="68">
        <f t="shared" si="55"/>
        <v>0</v>
      </c>
      <c r="R309" s="68">
        <f t="shared" si="49"/>
        <v>71.548362722293092</v>
      </c>
      <c r="S309" s="68">
        <f t="shared" si="50"/>
        <v>0</v>
      </c>
      <c r="T309" s="68">
        <f t="shared" si="51"/>
        <v>0</v>
      </c>
    </row>
    <row r="310" spans="1:20" x14ac:dyDescent="0.35">
      <c r="A310" s="63">
        <v>45729.749999999265</v>
      </c>
      <c r="B310" s="70">
        <v>325</v>
      </c>
      <c r="C310" s="71">
        <v>10715.25</v>
      </c>
      <c r="D310" s="66">
        <v>0</v>
      </c>
      <c r="E310" s="66">
        <v>0</v>
      </c>
      <c r="F310" s="19">
        <f t="shared" si="53"/>
        <v>325</v>
      </c>
      <c r="G310" s="19">
        <f t="shared" si="53"/>
        <v>10715.25</v>
      </c>
      <c r="H310" s="67">
        <v>0</v>
      </c>
      <c r="I310" s="34">
        <f t="shared" si="46"/>
        <v>325</v>
      </c>
      <c r="J310" s="68">
        <f t="shared" si="47"/>
        <v>32.97</v>
      </c>
      <c r="K310" s="72">
        <v>3.91</v>
      </c>
      <c r="L310" s="68">
        <f t="shared" si="48"/>
        <v>48.764000000000003</v>
      </c>
      <c r="M310" s="68">
        <f t="shared" si="55"/>
        <v>44.803856163297112</v>
      </c>
      <c r="N310" s="68">
        <f t="shared" si="55"/>
        <v>0</v>
      </c>
      <c r="O310" s="68">
        <f t="shared" si="55"/>
        <v>71.548362722293092</v>
      </c>
      <c r="P310" s="68">
        <f t="shared" si="55"/>
        <v>0</v>
      </c>
      <c r="Q310" s="68">
        <f t="shared" si="55"/>
        <v>0</v>
      </c>
      <c r="R310" s="68">
        <f t="shared" si="49"/>
        <v>71.548362722293092</v>
      </c>
      <c r="S310" s="68">
        <f t="shared" si="50"/>
        <v>0</v>
      </c>
      <c r="T310" s="68">
        <f t="shared" si="51"/>
        <v>0</v>
      </c>
    </row>
    <row r="311" spans="1:20" x14ac:dyDescent="0.35">
      <c r="A311" s="63">
        <v>45729.791666665929</v>
      </c>
      <c r="B311" s="70">
        <v>331.64800000000002</v>
      </c>
      <c r="C311" s="71">
        <v>18075.280706559999</v>
      </c>
      <c r="D311" s="66">
        <v>0</v>
      </c>
      <c r="E311" s="66">
        <v>0</v>
      </c>
      <c r="F311" s="19">
        <f t="shared" si="53"/>
        <v>331.64800000000002</v>
      </c>
      <c r="G311" s="19">
        <f t="shared" si="53"/>
        <v>18075.280706559999</v>
      </c>
      <c r="H311" s="67">
        <v>0</v>
      </c>
      <c r="I311" s="34">
        <f t="shared" si="46"/>
        <v>331.64800000000002</v>
      </c>
      <c r="J311" s="68">
        <f t="shared" si="47"/>
        <v>54.501401204168268</v>
      </c>
      <c r="K311" s="72">
        <v>3.91</v>
      </c>
      <c r="L311" s="68">
        <f t="shared" si="48"/>
        <v>48.764000000000003</v>
      </c>
      <c r="M311" s="68">
        <f t="shared" si="55"/>
        <v>44.803856163297112</v>
      </c>
      <c r="N311" s="68">
        <f t="shared" si="55"/>
        <v>0</v>
      </c>
      <c r="O311" s="68">
        <f t="shared" si="55"/>
        <v>71.548362722293092</v>
      </c>
      <c r="P311" s="68">
        <f t="shared" si="55"/>
        <v>0</v>
      </c>
      <c r="Q311" s="68">
        <f t="shared" si="55"/>
        <v>0</v>
      </c>
      <c r="R311" s="68">
        <f t="shared" si="49"/>
        <v>71.548362722293092</v>
      </c>
      <c r="S311" s="68">
        <f t="shared" si="50"/>
        <v>0</v>
      </c>
      <c r="T311" s="68">
        <f t="shared" si="51"/>
        <v>0</v>
      </c>
    </row>
    <row r="312" spans="1:20" x14ac:dyDescent="0.35">
      <c r="A312" s="63">
        <v>45729.833333332594</v>
      </c>
      <c r="B312" s="70">
        <v>319.06299999999999</v>
      </c>
      <c r="C312" s="71">
        <v>16900.105488339999</v>
      </c>
      <c r="D312" s="66">
        <v>0</v>
      </c>
      <c r="E312" s="66">
        <v>0</v>
      </c>
      <c r="F312" s="19">
        <f t="shared" si="53"/>
        <v>319.06299999999999</v>
      </c>
      <c r="G312" s="19">
        <f t="shared" si="53"/>
        <v>16900.105488339999</v>
      </c>
      <c r="H312" s="67">
        <v>0</v>
      </c>
      <c r="I312" s="34">
        <f t="shared" si="46"/>
        <v>319.06299999999999</v>
      </c>
      <c r="J312" s="68">
        <f t="shared" si="47"/>
        <v>52.967926360436657</v>
      </c>
      <c r="K312" s="72">
        <v>3.91</v>
      </c>
      <c r="L312" s="68">
        <f t="shared" si="48"/>
        <v>48.764000000000003</v>
      </c>
      <c r="M312" s="68">
        <f t="shared" si="55"/>
        <v>44.803856163297112</v>
      </c>
      <c r="N312" s="68">
        <f t="shared" si="55"/>
        <v>0</v>
      </c>
      <c r="O312" s="68">
        <f t="shared" si="55"/>
        <v>71.548362722293092</v>
      </c>
      <c r="P312" s="68">
        <f t="shared" si="55"/>
        <v>0</v>
      </c>
      <c r="Q312" s="68">
        <f t="shared" si="55"/>
        <v>0</v>
      </c>
      <c r="R312" s="68">
        <f t="shared" si="49"/>
        <v>71.548362722293092</v>
      </c>
      <c r="S312" s="68">
        <f t="shared" si="50"/>
        <v>0</v>
      </c>
      <c r="T312" s="68">
        <f t="shared" si="51"/>
        <v>0</v>
      </c>
    </row>
    <row r="313" spans="1:20" x14ac:dyDescent="0.35">
      <c r="A313" s="63">
        <v>45729.874999999258</v>
      </c>
      <c r="B313" s="70">
        <v>320.988</v>
      </c>
      <c r="C313" s="71">
        <v>11543.90925798</v>
      </c>
      <c r="D313" s="66">
        <v>0</v>
      </c>
      <c r="E313" s="66">
        <v>0</v>
      </c>
      <c r="F313" s="19">
        <f t="shared" si="53"/>
        <v>320.988</v>
      </c>
      <c r="G313" s="19">
        <f t="shared" si="53"/>
        <v>11543.90925798</v>
      </c>
      <c r="H313" s="67">
        <v>0</v>
      </c>
      <c r="I313" s="34">
        <f t="shared" si="46"/>
        <v>320.988</v>
      </c>
      <c r="J313" s="68">
        <f t="shared" si="47"/>
        <v>35.963678573591537</v>
      </c>
      <c r="K313" s="72">
        <v>3.91</v>
      </c>
      <c r="L313" s="68">
        <f t="shared" si="48"/>
        <v>48.764000000000003</v>
      </c>
      <c r="M313" s="68">
        <f t="shared" ref="M313:Q328" si="56">M312</f>
        <v>44.803856163297112</v>
      </c>
      <c r="N313" s="68">
        <f t="shared" si="56"/>
        <v>0</v>
      </c>
      <c r="O313" s="68">
        <f t="shared" si="56"/>
        <v>71.548362722293092</v>
      </c>
      <c r="P313" s="68">
        <f t="shared" si="56"/>
        <v>0</v>
      </c>
      <c r="Q313" s="68">
        <f t="shared" si="56"/>
        <v>0</v>
      </c>
      <c r="R313" s="68">
        <f t="shared" si="49"/>
        <v>71.548362722293092</v>
      </c>
      <c r="S313" s="68">
        <f t="shared" si="50"/>
        <v>0</v>
      </c>
      <c r="T313" s="68">
        <f t="shared" si="51"/>
        <v>0</v>
      </c>
    </row>
    <row r="314" spans="1:20" x14ac:dyDescent="0.35">
      <c r="A314" s="63">
        <v>45729.916666665922</v>
      </c>
      <c r="B314" s="70">
        <v>364.71899999999999</v>
      </c>
      <c r="C314" s="71">
        <v>15157.82740851</v>
      </c>
      <c r="D314" s="66">
        <v>60.764000000000003</v>
      </c>
      <c r="E314" s="66">
        <v>2525.3690000000001</v>
      </c>
      <c r="F314" s="19">
        <f t="shared" si="53"/>
        <v>303.95499999999998</v>
      </c>
      <c r="G314" s="19">
        <f t="shared" si="53"/>
        <v>12632.45840851</v>
      </c>
      <c r="H314" s="67">
        <v>0</v>
      </c>
      <c r="I314" s="34">
        <f t="shared" si="46"/>
        <v>303.95499999999998</v>
      </c>
      <c r="J314" s="68">
        <f t="shared" si="47"/>
        <v>41.560291518514255</v>
      </c>
      <c r="K314" s="72">
        <v>3.91</v>
      </c>
      <c r="L314" s="68">
        <f t="shared" si="48"/>
        <v>48.764000000000003</v>
      </c>
      <c r="M314" s="68">
        <f t="shared" si="56"/>
        <v>44.803856163297112</v>
      </c>
      <c r="N314" s="68">
        <f t="shared" si="56"/>
        <v>0</v>
      </c>
      <c r="O314" s="68">
        <f t="shared" si="56"/>
        <v>71.548362722293092</v>
      </c>
      <c r="P314" s="68">
        <f t="shared" si="56"/>
        <v>0</v>
      </c>
      <c r="Q314" s="68">
        <f t="shared" si="56"/>
        <v>0</v>
      </c>
      <c r="R314" s="68">
        <f t="shared" si="49"/>
        <v>71.548362722293092</v>
      </c>
      <c r="S314" s="68">
        <f t="shared" si="50"/>
        <v>0</v>
      </c>
      <c r="T314" s="68">
        <f t="shared" si="51"/>
        <v>0</v>
      </c>
    </row>
    <row r="315" spans="1:20" x14ac:dyDescent="0.35">
      <c r="A315" s="63">
        <v>45729.958333332586</v>
      </c>
      <c r="B315" s="70">
        <v>302.80799999999999</v>
      </c>
      <c r="C315" s="71">
        <v>9945.8711054399992</v>
      </c>
      <c r="D315" s="66">
        <v>0</v>
      </c>
      <c r="E315" s="66">
        <v>0</v>
      </c>
      <c r="F315" s="19">
        <f t="shared" si="53"/>
        <v>302.80799999999999</v>
      </c>
      <c r="G315" s="19">
        <f t="shared" si="53"/>
        <v>9945.8711054399992</v>
      </c>
      <c r="H315" s="67">
        <v>0</v>
      </c>
      <c r="I315" s="34">
        <f t="shared" si="46"/>
        <v>302.80799999999999</v>
      </c>
      <c r="J315" s="68">
        <f t="shared" si="47"/>
        <v>32.845470084806209</v>
      </c>
      <c r="K315" s="72">
        <v>3.91</v>
      </c>
      <c r="L315" s="68">
        <f t="shared" si="48"/>
        <v>48.764000000000003</v>
      </c>
      <c r="M315" s="68">
        <f t="shared" si="56"/>
        <v>44.803856163297112</v>
      </c>
      <c r="N315" s="68">
        <f t="shared" si="56"/>
        <v>0</v>
      </c>
      <c r="O315" s="68">
        <f t="shared" si="56"/>
        <v>71.548362722293092</v>
      </c>
      <c r="P315" s="68">
        <f t="shared" si="56"/>
        <v>0</v>
      </c>
      <c r="Q315" s="68">
        <f t="shared" si="56"/>
        <v>0</v>
      </c>
      <c r="R315" s="68">
        <f t="shared" si="49"/>
        <v>71.548362722293092</v>
      </c>
      <c r="S315" s="68">
        <f t="shared" si="50"/>
        <v>0</v>
      </c>
      <c r="T315" s="68">
        <f t="shared" si="51"/>
        <v>0</v>
      </c>
    </row>
    <row r="316" spans="1:20" x14ac:dyDescent="0.35">
      <c r="A316" s="63">
        <v>45729.999999999251</v>
      </c>
      <c r="B316" s="70">
        <v>299.589</v>
      </c>
      <c r="C316" s="71">
        <v>9412.288668090001</v>
      </c>
      <c r="D316" s="66">
        <v>0</v>
      </c>
      <c r="E316" s="66">
        <v>0</v>
      </c>
      <c r="F316" s="19">
        <f t="shared" si="53"/>
        <v>299.589</v>
      </c>
      <c r="G316" s="19">
        <f t="shared" si="53"/>
        <v>9412.288668090001</v>
      </c>
      <c r="H316" s="67">
        <v>0</v>
      </c>
      <c r="I316" s="34">
        <f t="shared" si="46"/>
        <v>299.589</v>
      </c>
      <c r="J316" s="68">
        <f t="shared" si="47"/>
        <v>31.417337312418017</v>
      </c>
      <c r="K316" s="72">
        <v>3.91</v>
      </c>
      <c r="L316" s="68">
        <f t="shared" si="48"/>
        <v>48.764000000000003</v>
      </c>
      <c r="M316" s="68">
        <f t="shared" si="56"/>
        <v>44.803856163297112</v>
      </c>
      <c r="N316" s="68">
        <f t="shared" si="56"/>
        <v>0</v>
      </c>
      <c r="O316" s="68">
        <f t="shared" si="56"/>
        <v>71.548362722293092</v>
      </c>
      <c r="P316" s="68">
        <f t="shared" si="56"/>
        <v>0</v>
      </c>
      <c r="Q316" s="68">
        <f t="shared" si="56"/>
        <v>0</v>
      </c>
      <c r="R316" s="68">
        <f t="shared" si="49"/>
        <v>71.548362722293092</v>
      </c>
      <c r="S316" s="68">
        <f t="shared" si="50"/>
        <v>0</v>
      </c>
      <c r="T316" s="68">
        <f t="shared" si="51"/>
        <v>0</v>
      </c>
    </row>
    <row r="317" spans="1:20" x14ac:dyDescent="0.35">
      <c r="A317" s="63">
        <v>45730.041666665915</v>
      </c>
      <c r="B317" s="64">
        <v>321.5</v>
      </c>
      <c r="C317" s="65">
        <v>8973.0650000000005</v>
      </c>
      <c r="D317" s="66">
        <v>22.274000000000001</v>
      </c>
      <c r="E317" s="66">
        <v>621.66700000000003</v>
      </c>
      <c r="F317" s="19">
        <f t="shared" si="53"/>
        <v>299.226</v>
      </c>
      <c r="G317" s="19">
        <f t="shared" si="53"/>
        <v>8351.398000000001</v>
      </c>
      <c r="H317" s="67">
        <v>0</v>
      </c>
      <c r="I317" s="34">
        <f t="shared" si="46"/>
        <v>299.226</v>
      </c>
      <c r="J317" s="68">
        <f t="shared" si="47"/>
        <v>27.910001136264899</v>
      </c>
      <c r="K317" s="72">
        <v>3.69</v>
      </c>
      <c r="L317" s="68">
        <f t="shared" si="48"/>
        <v>46.475999999999999</v>
      </c>
      <c r="M317" s="68">
        <f t="shared" si="56"/>
        <v>44.803856163297112</v>
      </c>
      <c r="N317" s="68">
        <f t="shared" si="56"/>
        <v>0</v>
      </c>
      <c r="O317" s="68">
        <f t="shared" si="56"/>
        <v>71.548362722293092</v>
      </c>
      <c r="P317" s="68">
        <f t="shared" si="56"/>
        <v>0</v>
      </c>
      <c r="Q317" s="68">
        <f t="shared" si="56"/>
        <v>0</v>
      </c>
      <c r="R317" s="68">
        <f t="shared" si="49"/>
        <v>71.548362722293092</v>
      </c>
      <c r="S317" s="68">
        <f t="shared" si="50"/>
        <v>0</v>
      </c>
      <c r="T317" s="68">
        <f t="shared" si="51"/>
        <v>0</v>
      </c>
    </row>
    <row r="318" spans="1:20" x14ac:dyDescent="0.35">
      <c r="A318" s="63">
        <v>45730.083333332579</v>
      </c>
      <c r="B318" s="70">
        <v>297.2</v>
      </c>
      <c r="C318" s="71">
        <v>8300.7960000000003</v>
      </c>
      <c r="D318" s="66">
        <v>9.8810000000000002</v>
      </c>
      <c r="E318" s="66">
        <v>275.976</v>
      </c>
      <c r="F318" s="19">
        <f t="shared" si="53"/>
        <v>287.31899999999996</v>
      </c>
      <c r="G318" s="19">
        <f t="shared" si="53"/>
        <v>8024.8200000000006</v>
      </c>
      <c r="H318" s="67">
        <v>0</v>
      </c>
      <c r="I318" s="34">
        <f t="shared" si="46"/>
        <v>287.31899999999996</v>
      </c>
      <c r="J318" s="68">
        <f t="shared" si="47"/>
        <v>27.930001148549181</v>
      </c>
      <c r="K318" s="72">
        <v>3.69</v>
      </c>
      <c r="L318" s="68">
        <f t="shared" si="48"/>
        <v>46.475999999999999</v>
      </c>
      <c r="M318" s="68">
        <f t="shared" si="56"/>
        <v>44.803856163297112</v>
      </c>
      <c r="N318" s="68">
        <f t="shared" si="56"/>
        <v>0</v>
      </c>
      <c r="O318" s="68">
        <f t="shared" si="56"/>
        <v>71.548362722293092</v>
      </c>
      <c r="P318" s="68">
        <f t="shared" si="56"/>
        <v>0</v>
      </c>
      <c r="Q318" s="68">
        <f t="shared" si="56"/>
        <v>0</v>
      </c>
      <c r="R318" s="68">
        <f t="shared" si="49"/>
        <v>71.548362722293092</v>
      </c>
      <c r="S318" s="68">
        <f t="shared" si="50"/>
        <v>0</v>
      </c>
      <c r="T318" s="68">
        <f t="shared" si="51"/>
        <v>0</v>
      </c>
    </row>
    <row r="319" spans="1:20" x14ac:dyDescent="0.35">
      <c r="A319" s="63">
        <v>45730.124999999243</v>
      </c>
      <c r="B319" s="70">
        <v>299</v>
      </c>
      <c r="C319" s="71">
        <v>8073</v>
      </c>
      <c r="D319" s="66">
        <v>15.667</v>
      </c>
      <c r="E319" s="66">
        <v>423.00900000000001</v>
      </c>
      <c r="F319" s="19">
        <f t="shared" si="53"/>
        <v>283.33300000000003</v>
      </c>
      <c r="G319" s="19">
        <f t="shared" si="53"/>
        <v>7649.991</v>
      </c>
      <c r="H319" s="67">
        <v>0</v>
      </c>
      <c r="I319" s="34">
        <f t="shared" si="46"/>
        <v>283.33300000000003</v>
      </c>
      <c r="J319" s="68">
        <f t="shared" si="47"/>
        <v>26.999999999999996</v>
      </c>
      <c r="K319" s="72">
        <v>3.69</v>
      </c>
      <c r="L319" s="68">
        <f t="shared" si="48"/>
        <v>46.475999999999999</v>
      </c>
      <c r="M319" s="68">
        <f t="shared" si="56"/>
        <v>44.803856163297112</v>
      </c>
      <c r="N319" s="68">
        <f t="shared" si="56"/>
        <v>0</v>
      </c>
      <c r="O319" s="68">
        <f t="shared" si="56"/>
        <v>71.548362722293092</v>
      </c>
      <c r="P319" s="68">
        <f t="shared" si="56"/>
        <v>0</v>
      </c>
      <c r="Q319" s="68">
        <f t="shared" si="56"/>
        <v>0</v>
      </c>
      <c r="R319" s="68">
        <f t="shared" si="49"/>
        <v>71.548362722293092</v>
      </c>
      <c r="S319" s="68">
        <f t="shared" si="50"/>
        <v>0</v>
      </c>
      <c r="T319" s="68">
        <f t="shared" si="51"/>
        <v>0</v>
      </c>
    </row>
    <row r="320" spans="1:20" x14ac:dyDescent="0.35">
      <c r="A320" s="63">
        <v>45730.166666665908</v>
      </c>
      <c r="B320" s="70">
        <v>311.39999999999998</v>
      </c>
      <c r="C320" s="71">
        <v>8454.51</v>
      </c>
      <c r="D320" s="66">
        <v>23.382999999999999</v>
      </c>
      <c r="E320" s="66">
        <v>634.84799999999996</v>
      </c>
      <c r="F320" s="19">
        <f t="shared" si="53"/>
        <v>288.017</v>
      </c>
      <c r="G320" s="19">
        <f t="shared" si="53"/>
        <v>7819.6620000000003</v>
      </c>
      <c r="H320" s="67">
        <v>0</v>
      </c>
      <c r="I320" s="34">
        <f t="shared" si="46"/>
        <v>288.017</v>
      </c>
      <c r="J320" s="68">
        <f t="shared" si="47"/>
        <v>27.150001562407777</v>
      </c>
      <c r="K320" s="72">
        <v>3.69</v>
      </c>
      <c r="L320" s="68">
        <f t="shared" si="48"/>
        <v>46.475999999999999</v>
      </c>
      <c r="M320" s="68">
        <f t="shared" si="56"/>
        <v>44.803856163297112</v>
      </c>
      <c r="N320" s="68">
        <f t="shared" si="56"/>
        <v>0</v>
      </c>
      <c r="O320" s="68">
        <f t="shared" si="56"/>
        <v>71.548362722293092</v>
      </c>
      <c r="P320" s="68">
        <f t="shared" si="56"/>
        <v>0</v>
      </c>
      <c r="Q320" s="68">
        <f t="shared" si="56"/>
        <v>0</v>
      </c>
      <c r="R320" s="68">
        <f t="shared" si="49"/>
        <v>71.548362722293092</v>
      </c>
      <c r="S320" s="68">
        <f t="shared" si="50"/>
        <v>0</v>
      </c>
      <c r="T320" s="68">
        <f t="shared" si="51"/>
        <v>0</v>
      </c>
    </row>
    <row r="321" spans="1:20" x14ac:dyDescent="0.35">
      <c r="A321" s="63">
        <v>45730.208333332572</v>
      </c>
      <c r="B321" s="70">
        <v>315.8</v>
      </c>
      <c r="C321" s="71">
        <v>8956.0879999999997</v>
      </c>
      <c r="D321" s="66">
        <v>9.4649999999999999</v>
      </c>
      <c r="E321" s="66">
        <v>268.42700000000002</v>
      </c>
      <c r="F321" s="19">
        <f t="shared" si="53"/>
        <v>306.33500000000004</v>
      </c>
      <c r="G321" s="19">
        <f t="shared" si="53"/>
        <v>8687.6610000000001</v>
      </c>
      <c r="H321" s="67">
        <v>0</v>
      </c>
      <c r="I321" s="34">
        <f t="shared" si="46"/>
        <v>306.33500000000004</v>
      </c>
      <c r="J321" s="68">
        <f t="shared" si="47"/>
        <v>28.360001305760029</v>
      </c>
      <c r="K321" s="72">
        <v>3.69</v>
      </c>
      <c r="L321" s="68">
        <f t="shared" si="48"/>
        <v>46.475999999999999</v>
      </c>
      <c r="M321" s="68">
        <f t="shared" si="56"/>
        <v>44.803856163297112</v>
      </c>
      <c r="N321" s="68">
        <f t="shared" si="56"/>
        <v>0</v>
      </c>
      <c r="O321" s="68">
        <f t="shared" si="56"/>
        <v>71.548362722293092</v>
      </c>
      <c r="P321" s="68">
        <f t="shared" si="56"/>
        <v>0</v>
      </c>
      <c r="Q321" s="68">
        <f t="shared" si="56"/>
        <v>0</v>
      </c>
      <c r="R321" s="68">
        <f t="shared" si="49"/>
        <v>71.548362722293092</v>
      </c>
      <c r="S321" s="68">
        <f t="shared" si="50"/>
        <v>0</v>
      </c>
      <c r="T321" s="68">
        <f t="shared" si="51"/>
        <v>0</v>
      </c>
    </row>
    <row r="322" spans="1:20" x14ac:dyDescent="0.35">
      <c r="A322" s="63">
        <v>45730.249999999236</v>
      </c>
      <c r="B322" s="70">
        <v>307.77</v>
      </c>
      <c r="C322" s="71">
        <v>9700.9655872000003</v>
      </c>
      <c r="D322" s="66">
        <v>0</v>
      </c>
      <c r="E322" s="66">
        <v>0</v>
      </c>
      <c r="F322" s="19">
        <f t="shared" si="53"/>
        <v>307.77</v>
      </c>
      <c r="G322" s="19">
        <f t="shared" si="53"/>
        <v>9700.9655872000003</v>
      </c>
      <c r="H322" s="67">
        <v>0</v>
      </c>
      <c r="I322" s="34">
        <f t="shared" si="46"/>
        <v>307.77</v>
      </c>
      <c r="J322" s="68">
        <f t="shared" si="47"/>
        <v>31.520179313123439</v>
      </c>
      <c r="K322" s="72">
        <v>3.69</v>
      </c>
      <c r="L322" s="68">
        <f t="shared" si="48"/>
        <v>46.475999999999999</v>
      </c>
      <c r="M322" s="68">
        <f t="shared" si="56"/>
        <v>44.803856163297112</v>
      </c>
      <c r="N322" s="68">
        <f t="shared" si="56"/>
        <v>0</v>
      </c>
      <c r="O322" s="68">
        <f t="shared" si="56"/>
        <v>71.548362722293092</v>
      </c>
      <c r="P322" s="68">
        <f t="shared" si="56"/>
        <v>0</v>
      </c>
      <c r="Q322" s="68">
        <f t="shared" si="56"/>
        <v>0</v>
      </c>
      <c r="R322" s="68">
        <f t="shared" si="49"/>
        <v>71.548362722293092</v>
      </c>
      <c r="S322" s="68">
        <f t="shared" si="50"/>
        <v>0</v>
      </c>
      <c r="T322" s="68">
        <f t="shared" si="51"/>
        <v>0</v>
      </c>
    </row>
    <row r="323" spans="1:20" x14ac:dyDescent="0.35">
      <c r="A323" s="63">
        <v>45730.2916666659</v>
      </c>
      <c r="B323" s="70">
        <v>379.44500000000005</v>
      </c>
      <c r="C323" s="71">
        <v>13498.7872986</v>
      </c>
      <c r="D323" s="66">
        <v>0</v>
      </c>
      <c r="E323" s="66">
        <v>0</v>
      </c>
      <c r="F323" s="19">
        <f t="shared" si="53"/>
        <v>379.44500000000005</v>
      </c>
      <c r="G323" s="19">
        <f t="shared" si="53"/>
        <v>13498.7872986</v>
      </c>
      <c r="H323" s="67">
        <v>0</v>
      </c>
      <c r="I323" s="34">
        <f t="shared" si="46"/>
        <v>379.44500000000005</v>
      </c>
      <c r="J323" s="68">
        <f t="shared" si="47"/>
        <v>35.575082814637163</v>
      </c>
      <c r="K323" s="72">
        <v>3.69</v>
      </c>
      <c r="L323" s="68">
        <f t="shared" si="48"/>
        <v>46.475999999999999</v>
      </c>
      <c r="M323" s="68">
        <f t="shared" si="56"/>
        <v>44.803856163297112</v>
      </c>
      <c r="N323" s="68">
        <f t="shared" si="56"/>
        <v>0</v>
      </c>
      <c r="O323" s="68">
        <f t="shared" si="56"/>
        <v>71.548362722293092</v>
      </c>
      <c r="P323" s="68">
        <f t="shared" si="56"/>
        <v>0</v>
      </c>
      <c r="Q323" s="68">
        <f t="shared" si="56"/>
        <v>0</v>
      </c>
      <c r="R323" s="68">
        <f t="shared" si="49"/>
        <v>71.548362722293092</v>
      </c>
      <c r="S323" s="68">
        <f t="shared" si="50"/>
        <v>0</v>
      </c>
      <c r="T323" s="68">
        <f t="shared" si="51"/>
        <v>0</v>
      </c>
    </row>
    <row r="324" spans="1:20" x14ac:dyDescent="0.35">
      <c r="A324" s="63">
        <v>45730.333333332565</v>
      </c>
      <c r="B324" s="70">
        <v>401.76400000000001</v>
      </c>
      <c r="C324" s="71">
        <v>17615.371185620003</v>
      </c>
      <c r="D324" s="66">
        <v>0</v>
      </c>
      <c r="E324" s="66">
        <v>0</v>
      </c>
      <c r="F324" s="19">
        <f t="shared" si="53"/>
        <v>401.76400000000001</v>
      </c>
      <c r="G324" s="19">
        <f t="shared" si="53"/>
        <v>17615.371185620003</v>
      </c>
      <c r="H324" s="67">
        <v>0</v>
      </c>
      <c r="I324" s="34">
        <f t="shared" si="46"/>
        <v>401.76400000000001</v>
      </c>
      <c r="J324" s="68">
        <f t="shared" si="47"/>
        <v>43.845071200057752</v>
      </c>
      <c r="K324" s="72">
        <v>3.69</v>
      </c>
      <c r="L324" s="68">
        <f t="shared" si="48"/>
        <v>46.475999999999999</v>
      </c>
      <c r="M324" s="68">
        <f t="shared" si="56"/>
        <v>44.803856163297112</v>
      </c>
      <c r="N324" s="68">
        <f t="shared" si="56"/>
        <v>0</v>
      </c>
      <c r="O324" s="68">
        <f t="shared" si="56"/>
        <v>71.548362722293092</v>
      </c>
      <c r="P324" s="68">
        <f t="shared" si="56"/>
        <v>0</v>
      </c>
      <c r="Q324" s="68">
        <f t="shared" si="56"/>
        <v>0</v>
      </c>
      <c r="R324" s="68">
        <f t="shared" si="49"/>
        <v>71.548362722293092</v>
      </c>
      <c r="S324" s="68">
        <f t="shared" si="50"/>
        <v>0</v>
      </c>
      <c r="T324" s="68">
        <f t="shared" si="51"/>
        <v>0</v>
      </c>
    </row>
    <row r="325" spans="1:20" x14ac:dyDescent="0.35">
      <c r="A325" s="63">
        <v>45730.374999999229</v>
      </c>
      <c r="B325" s="70">
        <v>411.04700000000003</v>
      </c>
      <c r="C325" s="71">
        <v>12811.89928018</v>
      </c>
      <c r="D325" s="66">
        <v>0</v>
      </c>
      <c r="E325" s="66">
        <v>0</v>
      </c>
      <c r="F325" s="19">
        <f t="shared" si="53"/>
        <v>411.04700000000003</v>
      </c>
      <c r="G325" s="19">
        <f t="shared" si="53"/>
        <v>12811.89928018</v>
      </c>
      <c r="H325" s="67">
        <v>0</v>
      </c>
      <c r="I325" s="34">
        <f t="shared" si="46"/>
        <v>411.04700000000003</v>
      </c>
      <c r="J325" s="68">
        <f t="shared" si="47"/>
        <v>31.168939999999996</v>
      </c>
      <c r="K325" s="72">
        <v>3.69</v>
      </c>
      <c r="L325" s="68">
        <f t="shared" si="48"/>
        <v>46.475999999999999</v>
      </c>
      <c r="M325" s="68">
        <f t="shared" si="56"/>
        <v>44.803856163297112</v>
      </c>
      <c r="N325" s="68">
        <f t="shared" si="56"/>
        <v>0</v>
      </c>
      <c r="O325" s="68">
        <f t="shared" si="56"/>
        <v>71.548362722293092</v>
      </c>
      <c r="P325" s="68">
        <f t="shared" si="56"/>
        <v>0</v>
      </c>
      <c r="Q325" s="68">
        <f t="shared" si="56"/>
        <v>0</v>
      </c>
      <c r="R325" s="68">
        <f t="shared" si="49"/>
        <v>71.548362722293092</v>
      </c>
      <c r="S325" s="68">
        <f t="shared" si="50"/>
        <v>0</v>
      </c>
      <c r="T325" s="68">
        <f t="shared" si="51"/>
        <v>0</v>
      </c>
    </row>
    <row r="326" spans="1:20" x14ac:dyDescent="0.35">
      <c r="A326" s="63">
        <v>45730.416666665893</v>
      </c>
      <c r="B326" s="70">
        <v>411.68299999999999</v>
      </c>
      <c r="C326" s="71">
        <v>12475.79020668</v>
      </c>
      <c r="D326" s="66">
        <v>0</v>
      </c>
      <c r="E326" s="66">
        <v>0</v>
      </c>
      <c r="F326" s="19">
        <f t="shared" si="53"/>
        <v>411.68299999999999</v>
      </c>
      <c r="G326" s="19">
        <f t="shared" si="53"/>
        <v>12475.79020668</v>
      </c>
      <c r="H326" s="67">
        <v>0</v>
      </c>
      <c r="I326" s="34">
        <f t="shared" si="46"/>
        <v>411.68299999999999</v>
      </c>
      <c r="J326" s="68">
        <f t="shared" si="47"/>
        <v>30.3043608958349</v>
      </c>
      <c r="K326" s="72">
        <v>3.69</v>
      </c>
      <c r="L326" s="68">
        <f t="shared" si="48"/>
        <v>46.475999999999999</v>
      </c>
      <c r="M326" s="68">
        <f t="shared" si="56"/>
        <v>44.803856163297112</v>
      </c>
      <c r="N326" s="68">
        <f t="shared" si="56"/>
        <v>0</v>
      </c>
      <c r="O326" s="68">
        <f t="shared" si="56"/>
        <v>71.548362722293092</v>
      </c>
      <c r="P326" s="68">
        <f t="shared" si="56"/>
        <v>0</v>
      </c>
      <c r="Q326" s="68">
        <f t="shared" si="56"/>
        <v>0</v>
      </c>
      <c r="R326" s="68">
        <f t="shared" si="49"/>
        <v>71.548362722293092</v>
      </c>
      <c r="S326" s="68">
        <f t="shared" si="50"/>
        <v>0</v>
      </c>
      <c r="T326" s="68">
        <f t="shared" si="51"/>
        <v>0</v>
      </c>
    </row>
    <row r="327" spans="1:20" x14ac:dyDescent="0.35">
      <c r="A327" s="63">
        <v>45730.458333332557</v>
      </c>
      <c r="B327" s="70">
        <v>390.20299999999997</v>
      </c>
      <c r="C327" s="71">
        <v>13223.050393019999</v>
      </c>
      <c r="D327" s="66">
        <v>0</v>
      </c>
      <c r="E327" s="66">
        <v>0</v>
      </c>
      <c r="F327" s="19">
        <f t="shared" si="53"/>
        <v>390.20299999999997</v>
      </c>
      <c r="G327" s="19">
        <f t="shared" si="53"/>
        <v>13223.050393019999</v>
      </c>
      <c r="H327" s="67">
        <v>0</v>
      </c>
      <c r="I327" s="34">
        <f t="shared" ref="I327:I390" si="57">F327-H327</f>
        <v>390.20299999999997</v>
      </c>
      <c r="J327" s="68">
        <f t="shared" ref="J327:J390" si="58">IF(F327&gt;0,G327/F327,0)</f>
        <v>33.887618478125489</v>
      </c>
      <c r="K327" s="72">
        <v>3.69</v>
      </c>
      <c r="L327" s="68">
        <f t="shared" ref="L327:L390" si="59">IF(AND(MONTH($A$2)&gt;5,MONTH($A$2)&lt;9),(K327*10800)/1000,(K327*10400)/1000)+(3.48+4.62)</f>
        <v>46.475999999999999</v>
      </c>
      <c r="M327" s="68">
        <f t="shared" si="56"/>
        <v>44.803856163297112</v>
      </c>
      <c r="N327" s="68">
        <f t="shared" si="56"/>
        <v>0</v>
      </c>
      <c r="O327" s="68">
        <f t="shared" si="56"/>
        <v>71.548362722293092</v>
      </c>
      <c r="P327" s="68">
        <f t="shared" si="56"/>
        <v>0</v>
      </c>
      <c r="Q327" s="68">
        <f t="shared" si="56"/>
        <v>0</v>
      </c>
      <c r="R327" s="68">
        <f t="shared" ref="R327:R390" si="60">MAX(L327:Q327)</f>
        <v>71.548362722293092</v>
      </c>
      <c r="S327" s="68">
        <f t="shared" ref="S327:S390" si="61">IF(J327&gt;R327,J327-R327,0)</f>
        <v>0</v>
      </c>
      <c r="T327" s="68">
        <f t="shared" ref="T327:T390" si="62">IF(S327&lt;&gt;" ",S327*I327,0)</f>
        <v>0</v>
      </c>
    </row>
    <row r="328" spans="1:20" x14ac:dyDescent="0.35">
      <c r="A328" s="63">
        <v>45730.499999999221</v>
      </c>
      <c r="B328" s="70">
        <v>315.24200000000002</v>
      </c>
      <c r="C328" s="71">
        <v>12092.09372388</v>
      </c>
      <c r="D328" s="66">
        <v>0</v>
      </c>
      <c r="E328" s="66">
        <v>0</v>
      </c>
      <c r="F328" s="19">
        <f t="shared" si="53"/>
        <v>315.24200000000002</v>
      </c>
      <c r="G328" s="19">
        <f t="shared" si="53"/>
        <v>12092.09372388</v>
      </c>
      <c r="H328" s="67">
        <v>0</v>
      </c>
      <c r="I328" s="34">
        <f t="shared" si="57"/>
        <v>315.24200000000002</v>
      </c>
      <c r="J328" s="68">
        <f t="shared" si="58"/>
        <v>38.358130337581919</v>
      </c>
      <c r="K328" s="72">
        <v>3.69</v>
      </c>
      <c r="L328" s="68">
        <f t="shared" si="59"/>
        <v>46.475999999999999</v>
      </c>
      <c r="M328" s="68">
        <f t="shared" si="56"/>
        <v>44.803856163297112</v>
      </c>
      <c r="N328" s="68">
        <f t="shared" si="56"/>
        <v>0</v>
      </c>
      <c r="O328" s="68">
        <f t="shared" si="56"/>
        <v>71.548362722293092</v>
      </c>
      <c r="P328" s="68">
        <f t="shared" si="56"/>
        <v>0</v>
      </c>
      <c r="Q328" s="68">
        <f t="shared" si="56"/>
        <v>0</v>
      </c>
      <c r="R328" s="68">
        <f t="shared" si="60"/>
        <v>71.548362722293092</v>
      </c>
      <c r="S328" s="68">
        <f t="shared" si="61"/>
        <v>0</v>
      </c>
      <c r="T328" s="68">
        <f t="shared" si="62"/>
        <v>0</v>
      </c>
    </row>
    <row r="329" spans="1:20" x14ac:dyDescent="0.35">
      <c r="A329" s="63">
        <v>45730.541666665886</v>
      </c>
      <c r="B329" s="70">
        <v>364.6</v>
      </c>
      <c r="C329" s="71">
        <v>10872.371999999999</v>
      </c>
      <c r="D329" s="66">
        <v>0</v>
      </c>
      <c r="E329" s="66">
        <v>0</v>
      </c>
      <c r="F329" s="19">
        <f t="shared" si="53"/>
        <v>364.6</v>
      </c>
      <c r="G329" s="19">
        <f t="shared" si="53"/>
        <v>10872.371999999999</v>
      </c>
      <c r="H329" s="67">
        <v>0</v>
      </c>
      <c r="I329" s="34">
        <f t="shared" si="57"/>
        <v>364.6</v>
      </c>
      <c r="J329" s="68">
        <f t="shared" si="58"/>
        <v>29.819999999999997</v>
      </c>
      <c r="K329" s="72">
        <v>3.69</v>
      </c>
      <c r="L329" s="68">
        <f t="shared" si="59"/>
        <v>46.475999999999999</v>
      </c>
      <c r="M329" s="68">
        <f t="shared" ref="M329:Q344" si="63">M328</f>
        <v>44.803856163297112</v>
      </c>
      <c r="N329" s="68">
        <f t="shared" si="63"/>
        <v>0</v>
      </c>
      <c r="O329" s="68">
        <f t="shared" si="63"/>
        <v>71.548362722293092</v>
      </c>
      <c r="P329" s="68">
        <f t="shared" si="63"/>
        <v>0</v>
      </c>
      <c r="Q329" s="68">
        <f t="shared" si="63"/>
        <v>0</v>
      </c>
      <c r="R329" s="68">
        <f t="shared" si="60"/>
        <v>71.548362722293092</v>
      </c>
      <c r="S329" s="68">
        <f t="shared" si="61"/>
        <v>0</v>
      </c>
      <c r="T329" s="68">
        <f t="shared" si="62"/>
        <v>0</v>
      </c>
    </row>
    <row r="330" spans="1:20" x14ac:dyDescent="0.35">
      <c r="A330" s="63">
        <v>45730.58333333255</v>
      </c>
      <c r="B330" s="70">
        <v>429.8</v>
      </c>
      <c r="C330" s="71">
        <v>12863.914000000001</v>
      </c>
      <c r="D330" s="66">
        <v>66.313000000000002</v>
      </c>
      <c r="E330" s="66">
        <v>1984.748</v>
      </c>
      <c r="F330" s="19">
        <f t="shared" si="53"/>
        <v>363.48700000000002</v>
      </c>
      <c r="G330" s="19">
        <f t="shared" si="53"/>
        <v>10879.166000000001</v>
      </c>
      <c r="H330" s="67">
        <v>0</v>
      </c>
      <c r="I330" s="34">
        <f t="shared" si="57"/>
        <v>363.48700000000002</v>
      </c>
      <c r="J330" s="68">
        <f t="shared" si="58"/>
        <v>29.930000247601704</v>
      </c>
      <c r="K330" s="72">
        <v>3.69</v>
      </c>
      <c r="L330" s="68">
        <f t="shared" si="59"/>
        <v>46.475999999999999</v>
      </c>
      <c r="M330" s="68">
        <f t="shared" si="63"/>
        <v>44.803856163297112</v>
      </c>
      <c r="N330" s="68">
        <f t="shared" si="63"/>
        <v>0</v>
      </c>
      <c r="O330" s="68">
        <f t="shared" si="63"/>
        <v>71.548362722293092</v>
      </c>
      <c r="P330" s="68">
        <f t="shared" si="63"/>
        <v>0</v>
      </c>
      <c r="Q330" s="68">
        <f t="shared" si="63"/>
        <v>0</v>
      </c>
      <c r="R330" s="68">
        <f t="shared" si="60"/>
        <v>71.548362722293092</v>
      </c>
      <c r="S330" s="68">
        <f t="shared" si="61"/>
        <v>0</v>
      </c>
      <c r="T330" s="68">
        <f t="shared" si="62"/>
        <v>0</v>
      </c>
    </row>
    <row r="331" spans="1:20" x14ac:dyDescent="0.35">
      <c r="A331" s="63">
        <v>45730.624999999214</v>
      </c>
      <c r="B331" s="70">
        <v>437.6</v>
      </c>
      <c r="C331" s="71">
        <v>12812.928</v>
      </c>
      <c r="D331" s="66">
        <v>69.004999999999995</v>
      </c>
      <c r="E331" s="66">
        <v>2020.4659999999999</v>
      </c>
      <c r="F331" s="19">
        <f t="shared" si="53"/>
        <v>368.59500000000003</v>
      </c>
      <c r="G331" s="19">
        <f t="shared" si="53"/>
        <v>10792.462</v>
      </c>
      <c r="H331" s="67">
        <v>0</v>
      </c>
      <c r="I331" s="34">
        <f t="shared" si="57"/>
        <v>368.59500000000003</v>
      </c>
      <c r="J331" s="68">
        <f t="shared" si="58"/>
        <v>29.280001085201913</v>
      </c>
      <c r="K331" s="72">
        <v>3.69</v>
      </c>
      <c r="L331" s="68">
        <f t="shared" si="59"/>
        <v>46.475999999999999</v>
      </c>
      <c r="M331" s="68">
        <f t="shared" si="63"/>
        <v>44.803856163297112</v>
      </c>
      <c r="N331" s="68">
        <f t="shared" si="63"/>
        <v>0</v>
      </c>
      <c r="O331" s="68">
        <f t="shared" si="63"/>
        <v>71.548362722293092</v>
      </c>
      <c r="P331" s="68">
        <f t="shared" si="63"/>
        <v>0</v>
      </c>
      <c r="Q331" s="68">
        <f t="shared" si="63"/>
        <v>0</v>
      </c>
      <c r="R331" s="68">
        <f t="shared" si="60"/>
        <v>71.548362722293092</v>
      </c>
      <c r="S331" s="68">
        <f t="shared" si="61"/>
        <v>0</v>
      </c>
      <c r="T331" s="68">
        <f t="shared" si="62"/>
        <v>0</v>
      </c>
    </row>
    <row r="332" spans="1:20" x14ac:dyDescent="0.35">
      <c r="A332" s="63">
        <v>45730.666666665878</v>
      </c>
      <c r="B332" s="70">
        <v>426.6</v>
      </c>
      <c r="C332" s="71">
        <v>12256.218000000001</v>
      </c>
      <c r="D332" s="66">
        <v>57.09</v>
      </c>
      <c r="E332" s="66">
        <v>1640.1959999999999</v>
      </c>
      <c r="F332" s="19">
        <f t="shared" si="53"/>
        <v>369.51</v>
      </c>
      <c r="G332" s="19">
        <f t="shared" si="53"/>
        <v>10616.022000000001</v>
      </c>
      <c r="H332" s="67">
        <v>0</v>
      </c>
      <c r="I332" s="34">
        <f t="shared" si="57"/>
        <v>369.51</v>
      </c>
      <c r="J332" s="68">
        <f t="shared" si="58"/>
        <v>28.729999188113993</v>
      </c>
      <c r="K332" s="72">
        <v>3.69</v>
      </c>
      <c r="L332" s="68">
        <f t="shared" si="59"/>
        <v>46.475999999999999</v>
      </c>
      <c r="M332" s="68">
        <f t="shared" si="63"/>
        <v>44.803856163297112</v>
      </c>
      <c r="N332" s="68">
        <f t="shared" si="63"/>
        <v>0</v>
      </c>
      <c r="O332" s="68">
        <f t="shared" si="63"/>
        <v>71.548362722293092</v>
      </c>
      <c r="P332" s="68">
        <f t="shared" si="63"/>
        <v>0</v>
      </c>
      <c r="Q332" s="68">
        <f t="shared" si="63"/>
        <v>0</v>
      </c>
      <c r="R332" s="68">
        <f t="shared" si="60"/>
        <v>71.548362722293092</v>
      </c>
      <c r="S332" s="68">
        <f t="shared" si="61"/>
        <v>0</v>
      </c>
      <c r="T332" s="68">
        <f t="shared" si="62"/>
        <v>0</v>
      </c>
    </row>
    <row r="333" spans="1:20" x14ac:dyDescent="0.35">
      <c r="A333" s="63">
        <v>45730.708333332543</v>
      </c>
      <c r="B333" s="70">
        <v>416.7</v>
      </c>
      <c r="C333" s="71">
        <v>12171.807000000001</v>
      </c>
      <c r="D333" s="66">
        <v>54.155999999999999</v>
      </c>
      <c r="E333" s="66">
        <v>1581.8969999999999</v>
      </c>
      <c r="F333" s="19">
        <f t="shared" si="53"/>
        <v>362.54399999999998</v>
      </c>
      <c r="G333" s="19">
        <f t="shared" si="53"/>
        <v>10589.91</v>
      </c>
      <c r="H333" s="67">
        <v>0</v>
      </c>
      <c r="I333" s="34">
        <f t="shared" si="57"/>
        <v>362.54399999999998</v>
      </c>
      <c r="J333" s="68">
        <f t="shared" si="58"/>
        <v>29.209999338011386</v>
      </c>
      <c r="K333" s="72">
        <v>3.69</v>
      </c>
      <c r="L333" s="68">
        <f t="shared" si="59"/>
        <v>46.475999999999999</v>
      </c>
      <c r="M333" s="68">
        <f t="shared" si="63"/>
        <v>44.803856163297112</v>
      </c>
      <c r="N333" s="68">
        <f t="shared" si="63"/>
        <v>0</v>
      </c>
      <c r="O333" s="68">
        <f t="shared" si="63"/>
        <v>71.548362722293092</v>
      </c>
      <c r="P333" s="68">
        <f t="shared" si="63"/>
        <v>0</v>
      </c>
      <c r="Q333" s="68">
        <f t="shared" si="63"/>
        <v>0</v>
      </c>
      <c r="R333" s="68">
        <f t="shared" si="60"/>
        <v>71.548362722293092</v>
      </c>
      <c r="S333" s="68">
        <f t="shared" si="61"/>
        <v>0</v>
      </c>
      <c r="T333" s="68">
        <f t="shared" si="62"/>
        <v>0</v>
      </c>
    </row>
    <row r="334" spans="1:20" x14ac:dyDescent="0.35">
      <c r="A334" s="63">
        <v>45730.749999999207</v>
      </c>
      <c r="B334" s="70">
        <v>360.06</v>
      </c>
      <c r="C334" s="71">
        <v>11415.127153399999</v>
      </c>
      <c r="D334" s="66">
        <v>0</v>
      </c>
      <c r="E334" s="66">
        <v>0</v>
      </c>
      <c r="F334" s="19">
        <f t="shared" si="53"/>
        <v>360.06</v>
      </c>
      <c r="G334" s="19">
        <f t="shared" si="53"/>
        <v>11415.127153399999</v>
      </c>
      <c r="H334" s="67">
        <v>0</v>
      </c>
      <c r="I334" s="34">
        <f t="shared" si="57"/>
        <v>360.06</v>
      </c>
      <c r="J334" s="68">
        <f t="shared" si="58"/>
        <v>31.703402636782755</v>
      </c>
      <c r="K334" s="72">
        <v>3.69</v>
      </c>
      <c r="L334" s="68">
        <f t="shared" si="59"/>
        <v>46.475999999999999</v>
      </c>
      <c r="M334" s="68">
        <f t="shared" si="63"/>
        <v>44.803856163297112</v>
      </c>
      <c r="N334" s="68">
        <f t="shared" si="63"/>
        <v>0</v>
      </c>
      <c r="O334" s="68">
        <f t="shared" si="63"/>
        <v>71.548362722293092</v>
      </c>
      <c r="P334" s="68">
        <f t="shared" si="63"/>
        <v>0</v>
      </c>
      <c r="Q334" s="68">
        <f t="shared" si="63"/>
        <v>0</v>
      </c>
      <c r="R334" s="68">
        <f t="shared" si="60"/>
        <v>71.548362722293092</v>
      </c>
      <c r="S334" s="68">
        <f t="shared" si="61"/>
        <v>0</v>
      </c>
      <c r="T334" s="68">
        <f t="shared" si="62"/>
        <v>0</v>
      </c>
    </row>
    <row r="335" spans="1:20" x14ac:dyDescent="0.35">
      <c r="A335" s="63">
        <v>45730.791666665871</v>
      </c>
      <c r="B335" s="70">
        <v>341.14700000000005</v>
      </c>
      <c r="C335" s="71">
        <v>13295.13430924</v>
      </c>
      <c r="D335" s="66">
        <v>0</v>
      </c>
      <c r="E335" s="66">
        <v>0</v>
      </c>
      <c r="F335" s="19">
        <f t="shared" si="53"/>
        <v>341.14700000000005</v>
      </c>
      <c r="G335" s="19">
        <f t="shared" si="53"/>
        <v>13295.13430924</v>
      </c>
      <c r="H335" s="67">
        <v>0</v>
      </c>
      <c r="I335" s="34">
        <f t="shared" si="57"/>
        <v>341.14700000000005</v>
      </c>
      <c r="J335" s="68">
        <f t="shared" si="58"/>
        <v>38.971863475979561</v>
      </c>
      <c r="K335" s="72">
        <v>3.69</v>
      </c>
      <c r="L335" s="68">
        <f t="shared" si="59"/>
        <v>46.475999999999999</v>
      </c>
      <c r="M335" s="68">
        <f t="shared" si="63"/>
        <v>44.803856163297112</v>
      </c>
      <c r="N335" s="68">
        <f t="shared" si="63"/>
        <v>0</v>
      </c>
      <c r="O335" s="68">
        <f t="shared" si="63"/>
        <v>71.548362722293092</v>
      </c>
      <c r="P335" s="68">
        <f t="shared" si="63"/>
        <v>0</v>
      </c>
      <c r="Q335" s="68">
        <f t="shared" si="63"/>
        <v>0</v>
      </c>
      <c r="R335" s="68">
        <f t="shared" si="60"/>
        <v>71.548362722293092</v>
      </c>
      <c r="S335" s="68">
        <f t="shared" si="61"/>
        <v>0</v>
      </c>
      <c r="T335" s="68">
        <f t="shared" si="62"/>
        <v>0</v>
      </c>
    </row>
    <row r="336" spans="1:20" x14ac:dyDescent="0.35">
      <c r="A336" s="63">
        <v>45730.833333332535</v>
      </c>
      <c r="B336" s="70">
        <v>353.83100000000002</v>
      </c>
      <c r="C336" s="71">
        <v>14837.63848768</v>
      </c>
      <c r="D336" s="66">
        <v>0</v>
      </c>
      <c r="E336" s="66">
        <v>0</v>
      </c>
      <c r="F336" s="19">
        <f t="shared" si="53"/>
        <v>353.83100000000002</v>
      </c>
      <c r="G336" s="19">
        <f t="shared" si="53"/>
        <v>14837.63848768</v>
      </c>
      <c r="H336" s="67">
        <v>0</v>
      </c>
      <c r="I336" s="34">
        <f t="shared" si="57"/>
        <v>353.83100000000002</v>
      </c>
      <c r="J336" s="68">
        <f t="shared" si="58"/>
        <v>41.934252475560363</v>
      </c>
      <c r="K336" s="72">
        <v>3.69</v>
      </c>
      <c r="L336" s="68">
        <f t="shared" si="59"/>
        <v>46.475999999999999</v>
      </c>
      <c r="M336" s="68">
        <f t="shared" si="63"/>
        <v>44.803856163297112</v>
      </c>
      <c r="N336" s="68">
        <f t="shared" si="63"/>
        <v>0</v>
      </c>
      <c r="O336" s="68">
        <f t="shared" si="63"/>
        <v>71.548362722293092</v>
      </c>
      <c r="P336" s="68">
        <f t="shared" si="63"/>
        <v>0</v>
      </c>
      <c r="Q336" s="68">
        <f t="shared" si="63"/>
        <v>0</v>
      </c>
      <c r="R336" s="68">
        <f t="shared" si="60"/>
        <v>71.548362722293092</v>
      </c>
      <c r="S336" s="68">
        <f t="shared" si="61"/>
        <v>0</v>
      </c>
      <c r="T336" s="68">
        <f t="shared" si="62"/>
        <v>0</v>
      </c>
    </row>
    <row r="337" spans="1:20" x14ac:dyDescent="0.35">
      <c r="A337" s="63">
        <v>45730.8749999992</v>
      </c>
      <c r="B337" s="70">
        <v>343.42499999999995</v>
      </c>
      <c r="C337" s="71">
        <v>10651.326906</v>
      </c>
      <c r="D337" s="66">
        <v>0</v>
      </c>
      <c r="E337" s="66">
        <v>0</v>
      </c>
      <c r="F337" s="19">
        <f t="shared" si="53"/>
        <v>343.42499999999995</v>
      </c>
      <c r="G337" s="19">
        <f t="shared" si="53"/>
        <v>10651.326906</v>
      </c>
      <c r="H337" s="67">
        <v>0</v>
      </c>
      <c r="I337" s="34">
        <f t="shared" si="57"/>
        <v>343.42499999999995</v>
      </c>
      <c r="J337" s="68">
        <f t="shared" si="58"/>
        <v>31.015001546189129</v>
      </c>
      <c r="K337" s="72">
        <v>3.69</v>
      </c>
      <c r="L337" s="68">
        <f t="shared" si="59"/>
        <v>46.475999999999999</v>
      </c>
      <c r="M337" s="68">
        <f t="shared" si="63"/>
        <v>44.803856163297112</v>
      </c>
      <c r="N337" s="68">
        <f t="shared" si="63"/>
        <v>0</v>
      </c>
      <c r="O337" s="68">
        <f t="shared" si="63"/>
        <v>71.548362722293092</v>
      </c>
      <c r="P337" s="68">
        <f t="shared" si="63"/>
        <v>0</v>
      </c>
      <c r="Q337" s="68">
        <f t="shared" si="63"/>
        <v>0</v>
      </c>
      <c r="R337" s="68">
        <f t="shared" si="60"/>
        <v>71.548362722293092</v>
      </c>
      <c r="S337" s="68">
        <f t="shared" si="61"/>
        <v>0</v>
      </c>
      <c r="T337" s="68">
        <f t="shared" si="62"/>
        <v>0</v>
      </c>
    </row>
    <row r="338" spans="1:20" x14ac:dyDescent="0.35">
      <c r="A338" s="63">
        <v>45730.916666665864</v>
      </c>
      <c r="B338" s="70">
        <v>354.541</v>
      </c>
      <c r="C338" s="71">
        <v>12903.66562448</v>
      </c>
      <c r="D338" s="66">
        <v>0</v>
      </c>
      <c r="E338" s="66">
        <v>0</v>
      </c>
      <c r="F338" s="19">
        <f t="shared" si="53"/>
        <v>354.541</v>
      </c>
      <c r="G338" s="19">
        <f t="shared" si="53"/>
        <v>12903.66562448</v>
      </c>
      <c r="H338" s="67">
        <v>0</v>
      </c>
      <c r="I338" s="34">
        <f t="shared" si="57"/>
        <v>354.541</v>
      </c>
      <c r="J338" s="68">
        <f t="shared" si="58"/>
        <v>36.39541160114063</v>
      </c>
      <c r="K338" s="72">
        <v>3.69</v>
      </c>
      <c r="L338" s="68">
        <f t="shared" si="59"/>
        <v>46.475999999999999</v>
      </c>
      <c r="M338" s="68">
        <f t="shared" si="63"/>
        <v>44.803856163297112</v>
      </c>
      <c r="N338" s="68">
        <f t="shared" si="63"/>
        <v>0</v>
      </c>
      <c r="O338" s="68">
        <f t="shared" si="63"/>
        <v>71.548362722293092</v>
      </c>
      <c r="P338" s="68">
        <f t="shared" si="63"/>
        <v>0</v>
      </c>
      <c r="Q338" s="68">
        <f t="shared" si="63"/>
        <v>0</v>
      </c>
      <c r="R338" s="68">
        <f t="shared" si="60"/>
        <v>71.548362722293092</v>
      </c>
      <c r="S338" s="68">
        <f t="shared" si="61"/>
        <v>0</v>
      </c>
      <c r="T338" s="68">
        <f t="shared" si="62"/>
        <v>0</v>
      </c>
    </row>
    <row r="339" spans="1:20" x14ac:dyDescent="0.35">
      <c r="A339" s="63">
        <v>45730.958333332528</v>
      </c>
      <c r="B339" s="70">
        <v>327.20699999999999</v>
      </c>
      <c r="C339" s="71">
        <v>9721.5147500399999</v>
      </c>
      <c r="D339" s="66">
        <v>0</v>
      </c>
      <c r="E339" s="66">
        <v>0</v>
      </c>
      <c r="F339" s="19">
        <f t="shared" si="53"/>
        <v>327.20699999999999</v>
      </c>
      <c r="G339" s="19">
        <f t="shared" si="53"/>
        <v>9721.5147500399999</v>
      </c>
      <c r="H339" s="67">
        <v>0</v>
      </c>
      <c r="I339" s="34">
        <f t="shared" si="57"/>
        <v>327.20699999999999</v>
      </c>
      <c r="J339" s="68">
        <f t="shared" si="58"/>
        <v>29.710595280785558</v>
      </c>
      <c r="K339" s="72">
        <v>3.69</v>
      </c>
      <c r="L339" s="68">
        <f t="shared" si="59"/>
        <v>46.475999999999999</v>
      </c>
      <c r="M339" s="68">
        <f t="shared" si="63"/>
        <v>44.803856163297112</v>
      </c>
      <c r="N339" s="68">
        <f t="shared" si="63"/>
        <v>0</v>
      </c>
      <c r="O339" s="68">
        <f t="shared" si="63"/>
        <v>71.548362722293092</v>
      </c>
      <c r="P339" s="68">
        <f t="shared" si="63"/>
        <v>0</v>
      </c>
      <c r="Q339" s="68">
        <f t="shared" si="63"/>
        <v>0</v>
      </c>
      <c r="R339" s="68">
        <f t="shared" si="60"/>
        <v>71.548362722293092</v>
      </c>
      <c r="S339" s="68">
        <f t="shared" si="61"/>
        <v>0</v>
      </c>
      <c r="T339" s="68">
        <f t="shared" si="62"/>
        <v>0</v>
      </c>
    </row>
    <row r="340" spans="1:20" x14ac:dyDescent="0.35">
      <c r="A340" s="63">
        <v>45730.999999999192</v>
      </c>
      <c r="B340" s="70">
        <v>313.11899999999997</v>
      </c>
      <c r="C340" s="71">
        <v>9043.1168993800002</v>
      </c>
      <c r="D340" s="66">
        <v>0</v>
      </c>
      <c r="E340" s="66">
        <v>0</v>
      </c>
      <c r="F340" s="19">
        <f t="shared" si="53"/>
        <v>313.11899999999997</v>
      </c>
      <c r="G340" s="19">
        <f t="shared" si="53"/>
        <v>9043.1168993800002</v>
      </c>
      <c r="H340" s="67">
        <v>0</v>
      </c>
      <c r="I340" s="34">
        <f t="shared" si="57"/>
        <v>313.11899999999997</v>
      </c>
      <c r="J340" s="68">
        <f t="shared" si="58"/>
        <v>28.880767054634184</v>
      </c>
      <c r="K340" s="72">
        <v>3.69</v>
      </c>
      <c r="L340" s="68">
        <f t="shared" si="59"/>
        <v>46.475999999999999</v>
      </c>
      <c r="M340" s="68">
        <f t="shared" si="63"/>
        <v>44.803856163297112</v>
      </c>
      <c r="N340" s="68">
        <f t="shared" si="63"/>
        <v>0</v>
      </c>
      <c r="O340" s="68">
        <f t="shared" si="63"/>
        <v>71.548362722293092</v>
      </c>
      <c r="P340" s="68">
        <f t="shared" si="63"/>
        <v>0</v>
      </c>
      <c r="Q340" s="68">
        <f t="shared" si="63"/>
        <v>0</v>
      </c>
      <c r="R340" s="68">
        <f t="shared" si="60"/>
        <v>71.548362722293092</v>
      </c>
      <c r="S340" s="68">
        <f t="shared" si="61"/>
        <v>0</v>
      </c>
      <c r="T340" s="68">
        <f t="shared" si="62"/>
        <v>0</v>
      </c>
    </row>
    <row r="341" spans="1:20" x14ac:dyDescent="0.35">
      <c r="A341" s="63">
        <v>45731.041666665857</v>
      </c>
      <c r="B341" s="64">
        <v>467.2</v>
      </c>
      <c r="C341" s="65">
        <v>12156.544</v>
      </c>
      <c r="D341" s="66">
        <v>167.95099999999999</v>
      </c>
      <c r="E341" s="66">
        <v>4370.085</v>
      </c>
      <c r="F341" s="19">
        <f t="shared" si="53"/>
        <v>299.24900000000002</v>
      </c>
      <c r="G341" s="19">
        <f t="shared" si="53"/>
        <v>7786.4589999999998</v>
      </c>
      <c r="H341" s="67">
        <v>0</v>
      </c>
      <c r="I341" s="34">
        <f t="shared" si="57"/>
        <v>299.24900000000002</v>
      </c>
      <c r="J341" s="68">
        <f t="shared" si="58"/>
        <v>26.020000066833973</v>
      </c>
      <c r="K341" s="72">
        <v>3.5</v>
      </c>
      <c r="L341" s="68">
        <f t="shared" si="59"/>
        <v>44.5</v>
      </c>
      <c r="M341" s="68">
        <f t="shared" si="63"/>
        <v>44.803856163297112</v>
      </c>
      <c r="N341" s="68">
        <f t="shared" si="63"/>
        <v>0</v>
      </c>
      <c r="O341" s="68">
        <f t="shared" si="63"/>
        <v>71.548362722293092</v>
      </c>
      <c r="P341" s="68">
        <f t="shared" si="63"/>
        <v>0</v>
      </c>
      <c r="Q341" s="68">
        <f t="shared" si="63"/>
        <v>0</v>
      </c>
      <c r="R341" s="68">
        <f t="shared" si="60"/>
        <v>71.548362722293092</v>
      </c>
      <c r="S341" s="68">
        <f t="shared" si="61"/>
        <v>0</v>
      </c>
      <c r="T341" s="68">
        <f t="shared" si="62"/>
        <v>0</v>
      </c>
    </row>
    <row r="342" spans="1:20" x14ac:dyDescent="0.35">
      <c r="A342" s="63">
        <v>45731.083333332521</v>
      </c>
      <c r="B342" s="70">
        <v>451.1</v>
      </c>
      <c r="C342" s="71">
        <v>11791.754000000001</v>
      </c>
      <c r="D342" s="66">
        <v>29.797000000000001</v>
      </c>
      <c r="E342" s="66">
        <v>778.89400000000001</v>
      </c>
      <c r="F342" s="19">
        <f t="shared" ref="F342:G405" si="64">B342-D342</f>
        <v>421.303</v>
      </c>
      <c r="G342" s="19">
        <f t="shared" si="64"/>
        <v>11012.86</v>
      </c>
      <c r="H342" s="67">
        <v>0</v>
      </c>
      <c r="I342" s="34">
        <f t="shared" si="57"/>
        <v>421.303</v>
      </c>
      <c r="J342" s="68">
        <f t="shared" si="58"/>
        <v>26.139999003092786</v>
      </c>
      <c r="K342" s="72">
        <v>3.5</v>
      </c>
      <c r="L342" s="68">
        <f t="shared" si="59"/>
        <v>44.5</v>
      </c>
      <c r="M342" s="68">
        <f t="shared" si="63"/>
        <v>44.803856163297112</v>
      </c>
      <c r="N342" s="68">
        <f t="shared" si="63"/>
        <v>0</v>
      </c>
      <c r="O342" s="68">
        <f t="shared" si="63"/>
        <v>71.548362722293092</v>
      </c>
      <c r="P342" s="68">
        <f t="shared" si="63"/>
        <v>0</v>
      </c>
      <c r="Q342" s="68">
        <f t="shared" si="63"/>
        <v>0</v>
      </c>
      <c r="R342" s="68">
        <f t="shared" si="60"/>
        <v>71.548362722293092</v>
      </c>
      <c r="S342" s="68">
        <f t="shared" si="61"/>
        <v>0</v>
      </c>
      <c r="T342" s="68">
        <f t="shared" si="62"/>
        <v>0</v>
      </c>
    </row>
    <row r="343" spans="1:20" x14ac:dyDescent="0.35">
      <c r="A343" s="63">
        <v>45731.124999999185</v>
      </c>
      <c r="B343" s="70">
        <v>428.2</v>
      </c>
      <c r="C343" s="71">
        <v>10289.646000000001</v>
      </c>
      <c r="D343" s="66">
        <v>0</v>
      </c>
      <c r="E343" s="66">
        <v>0</v>
      </c>
      <c r="F343" s="19">
        <f t="shared" si="64"/>
        <v>428.2</v>
      </c>
      <c r="G343" s="19">
        <f t="shared" si="64"/>
        <v>10289.646000000001</v>
      </c>
      <c r="H343" s="67">
        <v>0</v>
      </c>
      <c r="I343" s="34">
        <f t="shared" si="57"/>
        <v>428.2</v>
      </c>
      <c r="J343" s="68">
        <f t="shared" si="58"/>
        <v>24.03</v>
      </c>
      <c r="K343" s="72">
        <v>3.5</v>
      </c>
      <c r="L343" s="68">
        <f t="shared" si="59"/>
        <v>44.5</v>
      </c>
      <c r="M343" s="68">
        <f t="shared" si="63"/>
        <v>44.803856163297112</v>
      </c>
      <c r="N343" s="68">
        <f t="shared" si="63"/>
        <v>0</v>
      </c>
      <c r="O343" s="68">
        <f t="shared" si="63"/>
        <v>71.548362722293092</v>
      </c>
      <c r="P343" s="68">
        <f t="shared" si="63"/>
        <v>0</v>
      </c>
      <c r="Q343" s="68">
        <f t="shared" si="63"/>
        <v>0</v>
      </c>
      <c r="R343" s="68">
        <f t="shared" si="60"/>
        <v>71.548362722293092</v>
      </c>
      <c r="S343" s="68">
        <f t="shared" si="61"/>
        <v>0</v>
      </c>
      <c r="T343" s="68">
        <f t="shared" si="62"/>
        <v>0</v>
      </c>
    </row>
    <row r="344" spans="1:20" x14ac:dyDescent="0.35">
      <c r="A344" s="63">
        <v>45731.166666665849</v>
      </c>
      <c r="B344" s="70">
        <v>439</v>
      </c>
      <c r="C344" s="71">
        <v>10500.88</v>
      </c>
      <c r="D344" s="66">
        <v>15.756</v>
      </c>
      <c r="E344" s="66">
        <v>376.88400000000001</v>
      </c>
      <c r="F344" s="19">
        <f t="shared" si="64"/>
        <v>423.24400000000003</v>
      </c>
      <c r="G344" s="19">
        <f t="shared" si="64"/>
        <v>10123.995999999999</v>
      </c>
      <c r="H344" s="67">
        <v>0</v>
      </c>
      <c r="I344" s="34">
        <f t="shared" si="57"/>
        <v>423.24400000000003</v>
      </c>
      <c r="J344" s="68">
        <f t="shared" si="58"/>
        <v>23.919998865902407</v>
      </c>
      <c r="K344" s="72">
        <v>3.5</v>
      </c>
      <c r="L344" s="68">
        <f t="shared" si="59"/>
        <v>44.5</v>
      </c>
      <c r="M344" s="68">
        <f t="shared" si="63"/>
        <v>44.803856163297112</v>
      </c>
      <c r="N344" s="68">
        <f t="shared" si="63"/>
        <v>0</v>
      </c>
      <c r="O344" s="68">
        <f t="shared" si="63"/>
        <v>71.548362722293092</v>
      </c>
      <c r="P344" s="68">
        <f t="shared" si="63"/>
        <v>0</v>
      </c>
      <c r="Q344" s="68">
        <f t="shared" si="63"/>
        <v>0</v>
      </c>
      <c r="R344" s="68">
        <f t="shared" si="60"/>
        <v>71.548362722293092</v>
      </c>
      <c r="S344" s="68">
        <f t="shared" si="61"/>
        <v>0</v>
      </c>
      <c r="T344" s="68">
        <f t="shared" si="62"/>
        <v>0</v>
      </c>
    </row>
    <row r="345" spans="1:20" x14ac:dyDescent="0.35">
      <c r="A345" s="63">
        <v>45731.208333332514</v>
      </c>
      <c r="B345" s="70">
        <v>425.2</v>
      </c>
      <c r="C345" s="71">
        <v>10004.956</v>
      </c>
      <c r="D345" s="66">
        <v>0.247</v>
      </c>
      <c r="E345" s="66">
        <v>5.8120000000000003</v>
      </c>
      <c r="F345" s="19">
        <f t="shared" si="64"/>
        <v>424.95299999999997</v>
      </c>
      <c r="G345" s="19">
        <f t="shared" si="64"/>
        <v>9999.1440000000002</v>
      </c>
      <c r="H345" s="67">
        <v>0</v>
      </c>
      <c r="I345" s="34">
        <f t="shared" si="57"/>
        <v>424.95299999999997</v>
      </c>
      <c r="J345" s="68">
        <f t="shared" si="58"/>
        <v>23.529999788211875</v>
      </c>
      <c r="K345" s="72">
        <v>3.5</v>
      </c>
      <c r="L345" s="68">
        <f t="shared" si="59"/>
        <v>44.5</v>
      </c>
      <c r="M345" s="68">
        <f t="shared" ref="M345:Q360" si="65">M344</f>
        <v>44.803856163297112</v>
      </c>
      <c r="N345" s="68">
        <f t="shared" si="65"/>
        <v>0</v>
      </c>
      <c r="O345" s="68">
        <f t="shared" si="65"/>
        <v>71.548362722293092</v>
      </c>
      <c r="P345" s="68">
        <f t="shared" si="65"/>
        <v>0</v>
      </c>
      <c r="Q345" s="68">
        <f t="shared" si="65"/>
        <v>0</v>
      </c>
      <c r="R345" s="68">
        <f t="shared" si="60"/>
        <v>71.548362722293092</v>
      </c>
      <c r="S345" s="68">
        <f t="shared" si="61"/>
        <v>0</v>
      </c>
      <c r="T345" s="68">
        <f t="shared" si="62"/>
        <v>0</v>
      </c>
    </row>
    <row r="346" spans="1:20" x14ac:dyDescent="0.35">
      <c r="A346" s="63">
        <v>45731.249999999178</v>
      </c>
      <c r="B346" s="70">
        <v>460.4</v>
      </c>
      <c r="C346" s="71">
        <v>10796.38</v>
      </c>
      <c r="D346" s="66">
        <v>25.143999999999998</v>
      </c>
      <c r="E346" s="66">
        <v>589.62699999999995</v>
      </c>
      <c r="F346" s="19">
        <f t="shared" si="64"/>
        <v>435.25599999999997</v>
      </c>
      <c r="G346" s="19">
        <f t="shared" si="64"/>
        <v>10206.752999999999</v>
      </c>
      <c r="H346" s="67">
        <v>0</v>
      </c>
      <c r="I346" s="34">
        <f t="shared" si="57"/>
        <v>435.25599999999997</v>
      </c>
      <c r="J346" s="68">
        <f t="shared" si="58"/>
        <v>23.449999540500301</v>
      </c>
      <c r="K346" s="72">
        <v>3.5</v>
      </c>
      <c r="L346" s="68">
        <f t="shared" si="59"/>
        <v>44.5</v>
      </c>
      <c r="M346" s="68">
        <f t="shared" si="65"/>
        <v>44.803856163297112</v>
      </c>
      <c r="N346" s="68">
        <f t="shared" si="65"/>
        <v>0</v>
      </c>
      <c r="O346" s="68">
        <f t="shared" si="65"/>
        <v>71.548362722293092</v>
      </c>
      <c r="P346" s="68">
        <f t="shared" si="65"/>
        <v>0</v>
      </c>
      <c r="Q346" s="68">
        <f t="shared" si="65"/>
        <v>0</v>
      </c>
      <c r="R346" s="68">
        <f t="shared" si="60"/>
        <v>71.548362722293092</v>
      </c>
      <c r="S346" s="68">
        <f t="shared" si="61"/>
        <v>0</v>
      </c>
      <c r="T346" s="68">
        <f t="shared" si="62"/>
        <v>0</v>
      </c>
    </row>
    <row r="347" spans="1:20" x14ac:dyDescent="0.35">
      <c r="A347" s="63">
        <v>45731.291666665842</v>
      </c>
      <c r="B347" s="70">
        <v>474.6</v>
      </c>
      <c r="C347" s="71">
        <v>12586.392</v>
      </c>
      <c r="D347" s="66">
        <v>30.495999999999999</v>
      </c>
      <c r="E347" s="66">
        <v>808.75400000000002</v>
      </c>
      <c r="F347" s="19">
        <f t="shared" si="64"/>
        <v>444.10400000000004</v>
      </c>
      <c r="G347" s="19">
        <f t="shared" si="64"/>
        <v>11777.637999999999</v>
      </c>
      <c r="H347" s="67">
        <v>0</v>
      </c>
      <c r="I347" s="34">
        <f t="shared" si="57"/>
        <v>444.10400000000004</v>
      </c>
      <c r="J347" s="68">
        <f t="shared" si="58"/>
        <v>26.519999819862008</v>
      </c>
      <c r="K347" s="72">
        <v>3.5</v>
      </c>
      <c r="L347" s="68">
        <f t="shared" si="59"/>
        <v>44.5</v>
      </c>
      <c r="M347" s="68">
        <f t="shared" si="65"/>
        <v>44.803856163297112</v>
      </c>
      <c r="N347" s="68">
        <f t="shared" si="65"/>
        <v>0</v>
      </c>
      <c r="O347" s="68">
        <f t="shared" si="65"/>
        <v>71.548362722293092</v>
      </c>
      <c r="P347" s="68">
        <f t="shared" si="65"/>
        <v>0</v>
      </c>
      <c r="Q347" s="68">
        <f t="shared" si="65"/>
        <v>0</v>
      </c>
      <c r="R347" s="68">
        <f t="shared" si="60"/>
        <v>71.548362722293092</v>
      </c>
      <c r="S347" s="68">
        <f t="shared" si="61"/>
        <v>0</v>
      </c>
      <c r="T347" s="68">
        <f t="shared" si="62"/>
        <v>0</v>
      </c>
    </row>
    <row r="348" spans="1:20" x14ac:dyDescent="0.35">
      <c r="A348" s="63">
        <v>45731.333333332506</v>
      </c>
      <c r="B348" s="70">
        <v>452.54399999999998</v>
      </c>
      <c r="C348" s="71">
        <v>14448.62167104</v>
      </c>
      <c r="D348" s="66">
        <v>0</v>
      </c>
      <c r="E348" s="66">
        <v>0</v>
      </c>
      <c r="F348" s="19">
        <f t="shared" si="64"/>
        <v>452.54399999999998</v>
      </c>
      <c r="G348" s="19">
        <f t="shared" si="64"/>
        <v>14448.62167104</v>
      </c>
      <c r="H348" s="67">
        <v>0</v>
      </c>
      <c r="I348" s="34">
        <f t="shared" si="57"/>
        <v>452.54399999999998</v>
      </c>
      <c r="J348" s="68">
        <f t="shared" si="58"/>
        <v>31.927551069155708</v>
      </c>
      <c r="K348" s="72">
        <v>3.5</v>
      </c>
      <c r="L348" s="68">
        <f t="shared" si="59"/>
        <v>44.5</v>
      </c>
      <c r="M348" s="68">
        <f t="shared" si="65"/>
        <v>44.803856163297112</v>
      </c>
      <c r="N348" s="68">
        <f t="shared" si="65"/>
        <v>0</v>
      </c>
      <c r="O348" s="68">
        <f t="shared" si="65"/>
        <v>71.548362722293092</v>
      </c>
      <c r="P348" s="68">
        <f t="shared" si="65"/>
        <v>0</v>
      </c>
      <c r="Q348" s="68">
        <f t="shared" si="65"/>
        <v>0</v>
      </c>
      <c r="R348" s="68">
        <f t="shared" si="60"/>
        <v>71.548362722293092</v>
      </c>
      <c r="S348" s="68">
        <f t="shared" si="61"/>
        <v>0</v>
      </c>
      <c r="T348" s="68">
        <f t="shared" si="62"/>
        <v>0</v>
      </c>
    </row>
    <row r="349" spans="1:20" x14ac:dyDescent="0.35">
      <c r="A349" s="63">
        <v>45731.374999999171</v>
      </c>
      <c r="B349" s="70">
        <v>467.61400000000003</v>
      </c>
      <c r="C349" s="71">
        <v>16122.36790832</v>
      </c>
      <c r="D349" s="66">
        <v>0</v>
      </c>
      <c r="E349" s="66">
        <v>0</v>
      </c>
      <c r="F349" s="19">
        <f t="shared" si="64"/>
        <v>467.61400000000003</v>
      </c>
      <c r="G349" s="19">
        <f t="shared" si="64"/>
        <v>16122.36790832</v>
      </c>
      <c r="H349" s="67">
        <v>0</v>
      </c>
      <c r="I349" s="34">
        <f t="shared" si="57"/>
        <v>467.61400000000003</v>
      </c>
      <c r="J349" s="68">
        <f t="shared" si="58"/>
        <v>34.47794101186021</v>
      </c>
      <c r="K349" s="72">
        <v>3.5</v>
      </c>
      <c r="L349" s="68">
        <f t="shared" si="59"/>
        <v>44.5</v>
      </c>
      <c r="M349" s="68">
        <f t="shared" si="65"/>
        <v>44.803856163297112</v>
      </c>
      <c r="N349" s="68">
        <f t="shared" si="65"/>
        <v>0</v>
      </c>
      <c r="O349" s="68">
        <f t="shared" si="65"/>
        <v>71.548362722293092</v>
      </c>
      <c r="P349" s="68">
        <f t="shared" si="65"/>
        <v>0</v>
      </c>
      <c r="Q349" s="68">
        <f t="shared" si="65"/>
        <v>0</v>
      </c>
      <c r="R349" s="68">
        <f t="shared" si="60"/>
        <v>71.548362722293092</v>
      </c>
      <c r="S349" s="68">
        <f t="shared" si="61"/>
        <v>0</v>
      </c>
      <c r="T349" s="68">
        <f t="shared" si="62"/>
        <v>0</v>
      </c>
    </row>
    <row r="350" spans="1:20" x14ac:dyDescent="0.35">
      <c r="A350" s="63">
        <v>45731.416666665835</v>
      </c>
      <c r="B350" s="70">
        <v>484.14499999999998</v>
      </c>
      <c r="C350" s="71">
        <v>16803.718976</v>
      </c>
      <c r="D350" s="66">
        <v>0</v>
      </c>
      <c r="E350" s="66">
        <v>0</v>
      </c>
      <c r="F350" s="19">
        <f t="shared" si="64"/>
        <v>484.14499999999998</v>
      </c>
      <c r="G350" s="19">
        <f t="shared" si="64"/>
        <v>16803.718976</v>
      </c>
      <c r="H350" s="67">
        <v>0</v>
      </c>
      <c r="I350" s="34">
        <f t="shared" si="57"/>
        <v>484.14499999999998</v>
      </c>
      <c r="J350" s="68">
        <f t="shared" si="58"/>
        <v>34.708029569653718</v>
      </c>
      <c r="K350" s="72">
        <v>3.5</v>
      </c>
      <c r="L350" s="68">
        <f t="shared" si="59"/>
        <v>44.5</v>
      </c>
      <c r="M350" s="68">
        <f t="shared" si="65"/>
        <v>44.803856163297112</v>
      </c>
      <c r="N350" s="68">
        <f t="shared" si="65"/>
        <v>0</v>
      </c>
      <c r="O350" s="68">
        <f t="shared" si="65"/>
        <v>71.548362722293092</v>
      </c>
      <c r="P350" s="68">
        <f t="shared" si="65"/>
        <v>0</v>
      </c>
      <c r="Q350" s="68">
        <f t="shared" si="65"/>
        <v>0</v>
      </c>
      <c r="R350" s="68">
        <f t="shared" si="60"/>
        <v>71.548362722293092</v>
      </c>
      <c r="S350" s="68">
        <f t="shared" si="61"/>
        <v>0</v>
      </c>
      <c r="T350" s="68">
        <f t="shared" si="62"/>
        <v>0</v>
      </c>
    </row>
    <row r="351" spans="1:20" x14ac:dyDescent="0.35">
      <c r="A351" s="63">
        <v>45731.458333332499</v>
      </c>
      <c r="B351" s="70">
        <v>488.71599999999995</v>
      </c>
      <c r="C351" s="71">
        <v>18790.79926</v>
      </c>
      <c r="D351" s="66">
        <v>0</v>
      </c>
      <c r="E351" s="66">
        <v>0</v>
      </c>
      <c r="F351" s="19">
        <f t="shared" si="64"/>
        <v>488.71599999999995</v>
      </c>
      <c r="G351" s="19">
        <f t="shared" si="64"/>
        <v>18790.79926</v>
      </c>
      <c r="H351" s="67">
        <v>0</v>
      </c>
      <c r="I351" s="34">
        <f t="shared" si="57"/>
        <v>488.71599999999995</v>
      </c>
      <c r="J351" s="68">
        <f t="shared" si="58"/>
        <v>38.449322837803557</v>
      </c>
      <c r="K351" s="72">
        <v>3.5</v>
      </c>
      <c r="L351" s="68">
        <f t="shared" si="59"/>
        <v>44.5</v>
      </c>
      <c r="M351" s="68">
        <f t="shared" si="65"/>
        <v>44.803856163297112</v>
      </c>
      <c r="N351" s="68">
        <f t="shared" si="65"/>
        <v>0</v>
      </c>
      <c r="O351" s="68">
        <f t="shared" si="65"/>
        <v>71.548362722293092</v>
      </c>
      <c r="P351" s="68">
        <f t="shared" si="65"/>
        <v>0</v>
      </c>
      <c r="Q351" s="68">
        <f t="shared" si="65"/>
        <v>0</v>
      </c>
      <c r="R351" s="68">
        <f t="shared" si="60"/>
        <v>71.548362722293092</v>
      </c>
      <c r="S351" s="68">
        <f t="shared" si="61"/>
        <v>0</v>
      </c>
      <c r="T351" s="68">
        <f t="shared" si="62"/>
        <v>0</v>
      </c>
    </row>
    <row r="352" spans="1:20" x14ac:dyDescent="0.35">
      <c r="A352" s="63">
        <v>45731.499999999163</v>
      </c>
      <c r="B352" s="70">
        <v>549.4</v>
      </c>
      <c r="C352" s="71">
        <v>17547.835999999999</v>
      </c>
      <c r="D352" s="66">
        <v>35.110999999999997</v>
      </c>
      <c r="E352" s="66">
        <v>1121.4449999999999</v>
      </c>
      <c r="F352" s="19">
        <f t="shared" si="64"/>
        <v>514.28899999999999</v>
      </c>
      <c r="G352" s="19">
        <f t="shared" si="64"/>
        <v>16426.391</v>
      </c>
      <c r="H352" s="67">
        <v>0</v>
      </c>
      <c r="I352" s="34">
        <f t="shared" si="57"/>
        <v>514.28899999999999</v>
      </c>
      <c r="J352" s="68">
        <f t="shared" si="58"/>
        <v>31.940000661106886</v>
      </c>
      <c r="K352" s="72">
        <v>3.5</v>
      </c>
      <c r="L352" s="68">
        <f t="shared" si="59"/>
        <v>44.5</v>
      </c>
      <c r="M352" s="68">
        <f t="shared" si="65"/>
        <v>44.803856163297112</v>
      </c>
      <c r="N352" s="68">
        <f t="shared" si="65"/>
        <v>0</v>
      </c>
      <c r="O352" s="68">
        <f t="shared" si="65"/>
        <v>71.548362722293092</v>
      </c>
      <c r="P352" s="68">
        <f t="shared" si="65"/>
        <v>0</v>
      </c>
      <c r="Q352" s="68">
        <f t="shared" si="65"/>
        <v>0</v>
      </c>
      <c r="R352" s="68">
        <f t="shared" si="60"/>
        <v>71.548362722293092</v>
      </c>
      <c r="S352" s="68">
        <f t="shared" si="61"/>
        <v>0</v>
      </c>
      <c r="T352" s="68">
        <f t="shared" si="62"/>
        <v>0</v>
      </c>
    </row>
    <row r="353" spans="1:20" x14ac:dyDescent="0.35">
      <c r="A353" s="63">
        <v>45731.541666665828</v>
      </c>
      <c r="B353" s="70">
        <v>536.20000000000005</v>
      </c>
      <c r="C353" s="71">
        <v>13780.34</v>
      </c>
      <c r="D353" s="66">
        <v>27.478000000000002</v>
      </c>
      <c r="E353" s="66">
        <v>706.18499999999995</v>
      </c>
      <c r="F353" s="19">
        <f t="shared" si="64"/>
        <v>508.72200000000004</v>
      </c>
      <c r="G353" s="19">
        <f t="shared" si="64"/>
        <v>13074.155000000001</v>
      </c>
      <c r="H353" s="67">
        <v>0</v>
      </c>
      <c r="I353" s="34">
        <f t="shared" si="57"/>
        <v>508.72200000000004</v>
      </c>
      <c r="J353" s="68">
        <f t="shared" si="58"/>
        <v>25.699999213715937</v>
      </c>
      <c r="K353" s="72">
        <v>3.5</v>
      </c>
      <c r="L353" s="68">
        <f t="shared" si="59"/>
        <v>44.5</v>
      </c>
      <c r="M353" s="68">
        <f t="shared" si="65"/>
        <v>44.803856163297112</v>
      </c>
      <c r="N353" s="68">
        <f t="shared" si="65"/>
        <v>0</v>
      </c>
      <c r="O353" s="68">
        <f t="shared" si="65"/>
        <v>71.548362722293092</v>
      </c>
      <c r="P353" s="68">
        <f t="shared" si="65"/>
        <v>0</v>
      </c>
      <c r="Q353" s="68">
        <f t="shared" si="65"/>
        <v>0</v>
      </c>
      <c r="R353" s="68">
        <f t="shared" si="60"/>
        <v>71.548362722293092</v>
      </c>
      <c r="S353" s="68">
        <f t="shared" si="61"/>
        <v>0</v>
      </c>
      <c r="T353" s="68">
        <f t="shared" si="62"/>
        <v>0</v>
      </c>
    </row>
    <row r="354" spans="1:20" x14ac:dyDescent="0.35">
      <c r="A354" s="63">
        <v>45731.583333332492</v>
      </c>
      <c r="B354" s="70">
        <v>549.70000000000005</v>
      </c>
      <c r="C354" s="71">
        <v>12813.507</v>
      </c>
      <c r="D354" s="66">
        <v>41.747999999999998</v>
      </c>
      <c r="E354" s="66">
        <v>973.14599999999996</v>
      </c>
      <c r="F354" s="19">
        <f t="shared" si="64"/>
        <v>507.95200000000006</v>
      </c>
      <c r="G354" s="19">
        <f t="shared" si="64"/>
        <v>11840.360999999999</v>
      </c>
      <c r="H354" s="67">
        <v>0</v>
      </c>
      <c r="I354" s="34">
        <f t="shared" si="57"/>
        <v>507.95200000000006</v>
      </c>
      <c r="J354" s="68">
        <f t="shared" si="58"/>
        <v>23.309999763757201</v>
      </c>
      <c r="K354" s="72">
        <v>3.5</v>
      </c>
      <c r="L354" s="68">
        <f t="shared" si="59"/>
        <v>44.5</v>
      </c>
      <c r="M354" s="68">
        <f t="shared" si="65"/>
        <v>44.803856163297112</v>
      </c>
      <c r="N354" s="68">
        <f t="shared" si="65"/>
        <v>0</v>
      </c>
      <c r="O354" s="68">
        <f t="shared" si="65"/>
        <v>71.548362722293092</v>
      </c>
      <c r="P354" s="68">
        <f t="shared" si="65"/>
        <v>0</v>
      </c>
      <c r="Q354" s="68">
        <f t="shared" si="65"/>
        <v>0</v>
      </c>
      <c r="R354" s="68">
        <f t="shared" si="60"/>
        <v>71.548362722293092</v>
      </c>
      <c r="S354" s="68">
        <f t="shared" si="61"/>
        <v>0</v>
      </c>
      <c r="T354" s="68">
        <f t="shared" si="62"/>
        <v>0</v>
      </c>
    </row>
    <row r="355" spans="1:20" x14ac:dyDescent="0.35">
      <c r="A355" s="63">
        <v>45731.624999999156</v>
      </c>
      <c r="B355" s="70">
        <v>532.20000000000005</v>
      </c>
      <c r="C355" s="71">
        <v>11607.281999999999</v>
      </c>
      <c r="D355" s="66">
        <v>27.521999999999998</v>
      </c>
      <c r="E355" s="66">
        <v>600.255</v>
      </c>
      <c r="F355" s="19">
        <f t="shared" si="64"/>
        <v>504.67800000000005</v>
      </c>
      <c r="G355" s="19">
        <f t="shared" si="64"/>
        <v>11007.027</v>
      </c>
      <c r="H355" s="67">
        <v>0</v>
      </c>
      <c r="I355" s="34">
        <f t="shared" si="57"/>
        <v>504.67800000000005</v>
      </c>
      <c r="J355" s="68">
        <f t="shared" si="58"/>
        <v>21.809999643336937</v>
      </c>
      <c r="K355" s="72">
        <v>3.5</v>
      </c>
      <c r="L355" s="68">
        <f t="shared" si="59"/>
        <v>44.5</v>
      </c>
      <c r="M355" s="68">
        <f t="shared" si="65"/>
        <v>44.803856163297112</v>
      </c>
      <c r="N355" s="68">
        <f t="shared" si="65"/>
        <v>0</v>
      </c>
      <c r="O355" s="68">
        <f t="shared" si="65"/>
        <v>71.548362722293092</v>
      </c>
      <c r="P355" s="68">
        <f t="shared" si="65"/>
        <v>0</v>
      </c>
      <c r="Q355" s="68">
        <f t="shared" si="65"/>
        <v>0</v>
      </c>
      <c r="R355" s="68">
        <f t="shared" si="60"/>
        <v>71.548362722293092</v>
      </c>
      <c r="S355" s="68">
        <f t="shared" si="61"/>
        <v>0</v>
      </c>
      <c r="T355" s="68">
        <f t="shared" si="62"/>
        <v>0</v>
      </c>
    </row>
    <row r="356" spans="1:20" x14ac:dyDescent="0.35">
      <c r="A356" s="63">
        <v>45731.66666666582</v>
      </c>
      <c r="B356" s="70">
        <v>521.70000000000005</v>
      </c>
      <c r="C356" s="71">
        <v>11279.154</v>
      </c>
      <c r="D356" s="66">
        <v>21.24</v>
      </c>
      <c r="E356" s="66">
        <v>459.209</v>
      </c>
      <c r="F356" s="19">
        <f t="shared" si="64"/>
        <v>500.46000000000004</v>
      </c>
      <c r="G356" s="19">
        <f t="shared" si="64"/>
        <v>10819.945</v>
      </c>
      <c r="H356" s="67">
        <v>0</v>
      </c>
      <c r="I356" s="34">
        <f t="shared" si="57"/>
        <v>500.46000000000004</v>
      </c>
      <c r="J356" s="68">
        <f t="shared" si="58"/>
        <v>21.61999960036766</v>
      </c>
      <c r="K356" s="72">
        <v>3.5</v>
      </c>
      <c r="L356" s="68">
        <f t="shared" si="59"/>
        <v>44.5</v>
      </c>
      <c r="M356" s="68">
        <f t="shared" si="65"/>
        <v>44.803856163297112</v>
      </c>
      <c r="N356" s="68">
        <f t="shared" si="65"/>
        <v>0</v>
      </c>
      <c r="O356" s="68">
        <f t="shared" si="65"/>
        <v>71.548362722293092</v>
      </c>
      <c r="P356" s="68">
        <f t="shared" si="65"/>
        <v>0</v>
      </c>
      <c r="Q356" s="68">
        <f t="shared" si="65"/>
        <v>0</v>
      </c>
      <c r="R356" s="68">
        <f t="shared" si="60"/>
        <v>71.548362722293092</v>
      </c>
      <c r="S356" s="68">
        <f t="shared" si="61"/>
        <v>0</v>
      </c>
      <c r="T356" s="68">
        <f t="shared" si="62"/>
        <v>0</v>
      </c>
    </row>
    <row r="357" spans="1:20" x14ac:dyDescent="0.35">
      <c r="A357" s="63">
        <v>45731.708333332484</v>
      </c>
      <c r="B357" s="70">
        <v>515.70000000000005</v>
      </c>
      <c r="C357" s="71">
        <v>11386.656000000001</v>
      </c>
      <c r="D357" s="66">
        <v>20.542999999999999</v>
      </c>
      <c r="E357" s="66">
        <v>453.589</v>
      </c>
      <c r="F357" s="19">
        <f t="shared" si="64"/>
        <v>495.15700000000004</v>
      </c>
      <c r="G357" s="19">
        <f t="shared" si="64"/>
        <v>10933.067000000001</v>
      </c>
      <c r="H357" s="67">
        <v>0</v>
      </c>
      <c r="I357" s="34">
        <f t="shared" si="57"/>
        <v>495.15700000000004</v>
      </c>
      <c r="J357" s="68">
        <f t="shared" si="58"/>
        <v>22.080000888607049</v>
      </c>
      <c r="K357" s="72">
        <v>3.5</v>
      </c>
      <c r="L357" s="68">
        <f t="shared" si="59"/>
        <v>44.5</v>
      </c>
      <c r="M357" s="68">
        <f t="shared" si="65"/>
        <v>44.803856163297112</v>
      </c>
      <c r="N357" s="68">
        <f t="shared" si="65"/>
        <v>0</v>
      </c>
      <c r="O357" s="68">
        <f t="shared" si="65"/>
        <v>71.548362722293092</v>
      </c>
      <c r="P357" s="68">
        <f t="shared" si="65"/>
        <v>0</v>
      </c>
      <c r="Q357" s="68">
        <f t="shared" si="65"/>
        <v>0</v>
      </c>
      <c r="R357" s="68">
        <f t="shared" si="60"/>
        <v>71.548362722293092</v>
      </c>
      <c r="S357" s="68">
        <f t="shared" si="61"/>
        <v>0</v>
      </c>
      <c r="T357" s="68">
        <f t="shared" si="62"/>
        <v>0</v>
      </c>
    </row>
    <row r="358" spans="1:20" x14ac:dyDescent="0.35">
      <c r="A358" s="63">
        <v>45731.749999999149</v>
      </c>
      <c r="B358" s="70">
        <v>503.2</v>
      </c>
      <c r="C358" s="71">
        <v>11779.912</v>
      </c>
      <c r="D358" s="66">
        <v>7.5880000000000001</v>
      </c>
      <c r="E358" s="66">
        <v>177.63499999999999</v>
      </c>
      <c r="F358" s="19">
        <f t="shared" si="64"/>
        <v>495.61199999999997</v>
      </c>
      <c r="G358" s="19">
        <f t="shared" si="64"/>
        <v>11602.277</v>
      </c>
      <c r="H358" s="67">
        <v>0</v>
      </c>
      <c r="I358" s="34">
        <f t="shared" si="57"/>
        <v>495.61199999999997</v>
      </c>
      <c r="J358" s="68">
        <f t="shared" si="58"/>
        <v>23.410000161416594</v>
      </c>
      <c r="K358" s="72">
        <v>3.5</v>
      </c>
      <c r="L358" s="68">
        <f t="shared" si="59"/>
        <v>44.5</v>
      </c>
      <c r="M358" s="68">
        <f t="shared" si="65"/>
        <v>44.803856163297112</v>
      </c>
      <c r="N358" s="68">
        <f t="shared" si="65"/>
        <v>0</v>
      </c>
      <c r="O358" s="68">
        <f t="shared" si="65"/>
        <v>71.548362722293092</v>
      </c>
      <c r="P358" s="68">
        <f t="shared" si="65"/>
        <v>0</v>
      </c>
      <c r="Q358" s="68">
        <f t="shared" si="65"/>
        <v>0</v>
      </c>
      <c r="R358" s="68">
        <f t="shared" si="60"/>
        <v>71.548362722293092</v>
      </c>
      <c r="S358" s="68">
        <f t="shared" si="61"/>
        <v>0</v>
      </c>
      <c r="T358" s="68">
        <f t="shared" si="62"/>
        <v>0</v>
      </c>
    </row>
    <row r="359" spans="1:20" x14ac:dyDescent="0.35">
      <c r="A359" s="63">
        <v>45731.791666665813</v>
      </c>
      <c r="B359" s="70">
        <v>497.4</v>
      </c>
      <c r="C359" s="71">
        <v>14146.056</v>
      </c>
      <c r="D359" s="66">
        <v>6.6180000000000003</v>
      </c>
      <c r="E359" s="66">
        <v>188.21600000000001</v>
      </c>
      <c r="F359" s="19">
        <f t="shared" si="64"/>
        <v>490.78199999999998</v>
      </c>
      <c r="G359" s="19">
        <f t="shared" si="64"/>
        <v>13957.84</v>
      </c>
      <c r="H359" s="67">
        <v>0</v>
      </c>
      <c r="I359" s="34">
        <f t="shared" si="57"/>
        <v>490.78199999999998</v>
      </c>
      <c r="J359" s="68">
        <f t="shared" si="58"/>
        <v>28.43999983699484</v>
      </c>
      <c r="K359" s="72">
        <v>3.5</v>
      </c>
      <c r="L359" s="68">
        <f t="shared" si="59"/>
        <v>44.5</v>
      </c>
      <c r="M359" s="68">
        <f t="shared" si="65"/>
        <v>44.803856163297112</v>
      </c>
      <c r="N359" s="68">
        <f t="shared" si="65"/>
        <v>0</v>
      </c>
      <c r="O359" s="68">
        <f t="shared" si="65"/>
        <v>71.548362722293092</v>
      </c>
      <c r="P359" s="68">
        <f t="shared" si="65"/>
        <v>0</v>
      </c>
      <c r="Q359" s="68">
        <f t="shared" si="65"/>
        <v>0</v>
      </c>
      <c r="R359" s="68">
        <f t="shared" si="60"/>
        <v>71.548362722293092</v>
      </c>
      <c r="S359" s="68">
        <f t="shared" si="61"/>
        <v>0</v>
      </c>
      <c r="T359" s="68">
        <f t="shared" si="62"/>
        <v>0</v>
      </c>
    </row>
    <row r="360" spans="1:20" x14ac:dyDescent="0.35">
      <c r="A360" s="63">
        <v>45731.833333332477</v>
      </c>
      <c r="B360" s="70">
        <v>500.42499999999995</v>
      </c>
      <c r="C360" s="71">
        <v>17305.633782500001</v>
      </c>
      <c r="D360" s="66">
        <v>0</v>
      </c>
      <c r="E360" s="66">
        <v>0</v>
      </c>
      <c r="F360" s="19">
        <f t="shared" si="64"/>
        <v>500.42499999999995</v>
      </c>
      <c r="G360" s="19">
        <f t="shared" si="64"/>
        <v>17305.633782500001</v>
      </c>
      <c r="H360" s="67">
        <v>0</v>
      </c>
      <c r="I360" s="34">
        <f t="shared" si="57"/>
        <v>500.42499999999995</v>
      </c>
      <c r="J360" s="68">
        <f t="shared" si="58"/>
        <v>34.581872972972981</v>
      </c>
      <c r="K360" s="72">
        <v>3.5</v>
      </c>
      <c r="L360" s="68">
        <f t="shared" si="59"/>
        <v>44.5</v>
      </c>
      <c r="M360" s="68">
        <f t="shared" si="65"/>
        <v>44.803856163297112</v>
      </c>
      <c r="N360" s="68">
        <f t="shared" si="65"/>
        <v>0</v>
      </c>
      <c r="O360" s="68">
        <f t="shared" si="65"/>
        <v>71.548362722293092</v>
      </c>
      <c r="P360" s="68">
        <f t="shared" si="65"/>
        <v>0</v>
      </c>
      <c r="Q360" s="68">
        <f t="shared" si="65"/>
        <v>0</v>
      </c>
      <c r="R360" s="68">
        <f t="shared" si="60"/>
        <v>71.548362722293092</v>
      </c>
      <c r="S360" s="68">
        <f t="shared" si="61"/>
        <v>0</v>
      </c>
      <c r="T360" s="68">
        <f t="shared" si="62"/>
        <v>0</v>
      </c>
    </row>
    <row r="361" spans="1:20" x14ac:dyDescent="0.35">
      <c r="A361" s="63">
        <v>45731.874999999141</v>
      </c>
      <c r="B361" s="70">
        <v>505.21300000000002</v>
      </c>
      <c r="C361" s="71">
        <v>15836.479845829999</v>
      </c>
      <c r="D361" s="66">
        <v>0</v>
      </c>
      <c r="E361" s="66">
        <v>0</v>
      </c>
      <c r="F361" s="19">
        <f t="shared" si="64"/>
        <v>505.21300000000002</v>
      </c>
      <c r="G361" s="19">
        <f t="shared" si="64"/>
        <v>15836.479845829999</v>
      </c>
      <c r="H361" s="67">
        <v>0</v>
      </c>
      <c r="I361" s="34">
        <f t="shared" si="57"/>
        <v>505.21300000000002</v>
      </c>
      <c r="J361" s="68">
        <f t="shared" si="58"/>
        <v>31.346144786119911</v>
      </c>
      <c r="K361" s="72">
        <v>3.5</v>
      </c>
      <c r="L361" s="68">
        <f t="shared" si="59"/>
        <v>44.5</v>
      </c>
      <c r="M361" s="68">
        <f t="shared" ref="M361:Q376" si="66">M360</f>
        <v>44.803856163297112</v>
      </c>
      <c r="N361" s="68">
        <f t="shared" si="66"/>
        <v>0</v>
      </c>
      <c r="O361" s="68">
        <f t="shared" si="66"/>
        <v>71.548362722293092</v>
      </c>
      <c r="P361" s="68">
        <f t="shared" si="66"/>
        <v>0</v>
      </c>
      <c r="Q361" s="68">
        <f t="shared" si="66"/>
        <v>0</v>
      </c>
      <c r="R361" s="68">
        <f t="shared" si="60"/>
        <v>71.548362722293092</v>
      </c>
      <c r="S361" s="68">
        <f t="shared" si="61"/>
        <v>0</v>
      </c>
      <c r="T361" s="68">
        <f t="shared" si="62"/>
        <v>0</v>
      </c>
    </row>
    <row r="362" spans="1:20" x14ac:dyDescent="0.35">
      <c r="A362" s="63">
        <v>45731.916666665806</v>
      </c>
      <c r="B362" s="70">
        <v>498.50399999999996</v>
      </c>
      <c r="C362" s="71">
        <v>14821.96805216</v>
      </c>
      <c r="D362" s="66">
        <v>0</v>
      </c>
      <c r="E362" s="66">
        <v>0</v>
      </c>
      <c r="F362" s="19">
        <f t="shared" si="64"/>
        <v>498.50399999999996</v>
      </c>
      <c r="G362" s="19">
        <f t="shared" si="64"/>
        <v>14821.96805216</v>
      </c>
      <c r="H362" s="67">
        <v>0</v>
      </c>
      <c r="I362" s="34">
        <f t="shared" si="57"/>
        <v>498.50399999999996</v>
      </c>
      <c r="J362" s="68">
        <f t="shared" si="58"/>
        <v>29.732896931940367</v>
      </c>
      <c r="K362" s="72">
        <v>3.5</v>
      </c>
      <c r="L362" s="68">
        <f t="shared" si="59"/>
        <v>44.5</v>
      </c>
      <c r="M362" s="68">
        <f t="shared" si="66"/>
        <v>44.803856163297112</v>
      </c>
      <c r="N362" s="68">
        <f t="shared" si="66"/>
        <v>0</v>
      </c>
      <c r="O362" s="68">
        <f t="shared" si="66"/>
        <v>71.548362722293092</v>
      </c>
      <c r="P362" s="68">
        <f t="shared" si="66"/>
        <v>0</v>
      </c>
      <c r="Q362" s="68">
        <f t="shared" si="66"/>
        <v>0</v>
      </c>
      <c r="R362" s="68">
        <f t="shared" si="60"/>
        <v>71.548362722293092</v>
      </c>
      <c r="S362" s="68">
        <f t="shared" si="61"/>
        <v>0</v>
      </c>
      <c r="T362" s="68">
        <f t="shared" si="62"/>
        <v>0</v>
      </c>
    </row>
    <row r="363" spans="1:20" x14ac:dyDescent="0.35">
      <c r="A363" s="63">
        <v>45731.95833333247</v>
      </c>
      <c r="B363" s="70">
        <v>488.60399999999998</v>
      </c>
      <c r="C363" s="71">
        <v>13909.66714016</v>
      </c>
      <c r="D363" s="66">
        <v>0</v>
      </c>
      <c r="E363" s="66">
        <v>0</v>
      </c>
      <c r="F363" s="19">
        <f t="shared" si="64"/>
        <v>488.60399999999998</v>
      </c>
      <c r="G363" s="19">
        <f t="shared" si="64"/>
        <v>13909.66714016</v>
      </c>
      <c r="H363" s="67">
        <v>0</v>
      </c>
      <c r="I363" s="34">
        <f t="shared" si="57"/>
        <v>488.60399999999998</v>
      </c>
      <c r="J363" s="68">
        <f t="shared" si="58"/>
        <v>28.468181063110414</v>
      </c>
      <c r="K363" s="72">
        <v>3.5</v>
      </c>
      <c r="L363" s="68">
        <f t="shared" si="59"/>
        <v>44.5</v>
      </c>
      <c r="M363" s="68">
        <f t="shared" si="66"/>
        <v>44.803856163297112</v>
      </c>
      <c r="N363" s="68">
        <f t="shared" si="66"/>
        <v>0</v>
      </c>
      <c r="O363" s="68">
        <f t="shared" si="66"/>
        <v>71.548362722293092</v>
      </c>
      <c r="P363" s="68">
        <f t="shared" si="66"/>
        <v>0</v>
      </c>
      <c r="Q363" s="68">
        <f t="shared" si="66"/>
        <v>0</v>
      </c>
      <c r="R363" s="68">
        <f t="shared" si="60"/>
        <v>71.548362722293092</v>
      </c>
      <c r="S363" s="68">
        <f t="shared" si="61"/>
        <v>0</v>
      </c>
      <c r="T363" s="68">
        <f t="shared" si="62"/>
        <v>0</v>
      </c>
    </row>
    <row r="364" spans="1:20" x14ac:dyDescent="0.35">
      <c r="A364" s="63">
        <v>45731.999999999134</v>
      </c>
      <c r="B364" s="70">
        <v>457.4</v>
      </c>
      <c r="C364" s="71">
        <v>11284.058000000001</v>
      </c>
      <c r="D364" s="66">
        <v>0</v>
      </c>
      <c r="E364" s="66">
        <v>0</v>
      </c>
      <c r="F364" s="19">
        <f t="shared" si="64"/>
        <v>457.4</v>
      </c>
      <c r="G364" s="19">
        <f t="shared" si="64"/>
        <v>11284.058000000001</v>
      </c>
      <c r="H364" s="67">
        <v>0</v>
      </c>
      <c r="I364" s="34">
        <f t="shared" si="57"/>
        <v>457.4</v>
      </c>
      <c r="J364" s="68">
        <f t="shared" si="58"/>
        <v>24.67</v>
      </c>
      <c r="K364" s="72">
        <v>3.5</v>
      </c>
      <c r="L364" s="68">
        <f t="shared" si="59"/>
        <v>44.5</v>
      </c>
      <c r="M364" s="68">
        <f t="shared" si="66"/>
        <v>44.803856163297112</v>
      </c>
      <c r="N364" s="68">
        <f t="shared" si="66"/>
        <v>0</v>
      </c>
      <c r="O364" s="68">
        <f t="shared" si="66"/>
        <v>71.548362722293092</v>
      </c>
      <c r="P364" s="68">
        <f t="shared" si="66"/>
        <v>0</v>
      </c>
      <c r="Q364" s="68">
        <f t="shared" si="66"/>
        <v>0</v>
      </c>
      <c r="R364" s="68">
        <f t="shared" si="60"/>
        <v>71.548362722293092</v>
      </c>
      <c r="S364" s="68">
        <f t="shared" si="61"/>
        <v>0</v>
      </c>
      <c r="T364" s="68">
        <f t="shared" si="62"/>
        <v>0</v>
      </c>
    </row>
    <row r="365" spans="1:20" x14ac:dyDescent="0.35">
      <c r="A365" s="63">
        <v>45732.041666665798</v>
      </c>
      <c r="B365" s="64">
        <v>437.6</v>
      </c>
      <c r="C365" s="65">
        <v>10077.928</v>
      </c>
      <c r="D365" s="66">
        <v>0</v>
      </c>
      <c r="E365" s="66">
        <v>0</v>
      </c>
      <c r="F365" s="19">
        <f t="shared" si="64"/>
        <v>437.6</v>
      </c>
      <c r="G365" s="19">
        <f t="shared" si="64"/>
        <v>10077.928</v>
      </c>
      <c r="H365" s="67">
        <v>0</v>
      </c>
      <c r="I365" s="34">
        <f t="shared" si="57"/>
        <v>437.6</v>
      </c>
      <c r="J365" s="68">
        <f t="shared" si="58"/>
        <v>23.029999999999998</v>
      </c>
      <c r="K365" s="72">
        <v>3.5</v>
      </c>
      <c r="L365" s="68">
        <f t="shared" si="59"/>
        <v>44.5</v>
      </c>
      <c r="M365" s="68">
        <f t="shared" si="66"/>
        <v>44.803856163297112</v>
      </c>
      <c r="N365" s="68">
        <f t="shared" si="66"/>
        <v>0</v>
      </c>
      <c r="O365" s="68">
        <f t="shared" si="66"/>
        <v>71.548362722293092</v>
      </c>
      <c r="P365" s="68">
        <f t="shared" si="66"/>
        <v>0</v>
      </c>
      <c r="Q365" s="68">
        <f t="shared" si="66"/>
        <v>0</v>
      </c>
      <c r="R365" s="68">
        <f t="shared" si="60"/>
        <v>71.548362722293092</v>
      </c>
      <c r="S365" s="68">
        <f t="shared" si="61"/>
        <v>0</v>
      </c>
      <c r="T365" s="68">
        <f t="shared" si="62"/>
        <v>0</v>
      </c>
    </row>
    <row r="366" spans="1:20" x14ac:dyDescent="0.35">
      <c r="A366" s="63">
        <v>45732.083333332463</v>
      </c>
      <c r="B366" s="70">
        <v>436.08300000000003</v>
      </c>
      <c r="C366" s="71">
        <v>10371.368700210001</v>
      </c>
      <c r="D366" s="66">
        <v>0</v>
      </c>
      <c r="E366" s="66">
        <v>0</v>
      </c>
      <c r="F366" s="19">
        <f t="shared" si="64"/>
        <v>436.08300000000003</v>
      </c>
      <c r="G366" s="19">
        <f t="shared" si="64"/>
        <v>10371.368700210001</v>
      </c>
      <c r="H366" s="67">
        <v>0</v>
      </c>
      <c r="I366" s="34">
        <f t="shared" si="57"/>
        <v>436.08300000000003</v>
      </c>
      <c r="J366" s="68">
        <f t="shared" si="58"/>
        <v>23.783015389753785</v>
      </c>
      <c r="K366" s="72">
        <v>3.5</v>
      </c>
      <c r="L366" s="68">
        <f t="shared" si="59"/>
        <v>44.5</v>
      </c>
      <c r="M366" s="68">
        <f t="shared" si="66"/>
        <v>44.803856163297112</v>
      </c>
      <c r="N366" s="68">
        <f t="shared" si="66"/>
        <v>0</v>
      </c>
      <c r="O366" s="68">
        <f t="shared" si="66"/>
        <v>71.548362722293092</v>
      </c>
      <c r="P366" s="68">
        <f t="shared" si="66"/>
        <v>0</v>
      </c>
      <c r="Q366" s="68">
        <f t="shared" si="66"/>
        <v>0</v>
      </c>
      <c r="R366" s="68">
        <f t="shared" si="60"/>
        <v>71.548362722293092</v>
      </c>
      <c r="S366" s="68">
        <f t="shared" si="61"/>
        <v>0</v>
      </c>
      <c r="T366" s="68">
        <f t="shared" si="62"/>
        <v>0</v>
      </c>
    </row>
    <row r="367" spans="1:20" x14ac:dyDescent="0.35">
      <c r="A367" s="63">
        <v>45732.124999999127</v>
      </c>
      <c r="B367" s="70">
        <v>430.005</v>
      </c>
      <c r="C367" s="71">
        <v>9673.8003431999987</v>
      </c>
      <c r="D367" s="66">
        <v>0</v>
      </c>
      <c r="E367" s="66">
        <v>0</v>
      </c>
      <c r="F367" s="19">
        <f t="shared" si="64"/>
        <v>430.005</v>
      </c>
      <c r="G367" s="19">
        <f t="shared" si="64"/>
        <v>9673.8003431999987</v>
      </c>
      <c r="H367" s="67">
        <v>0</v>
      </c>
      <c r="I367" s="34">
        <f t="shared" si="57"/>
        <v>430.005</v>
      </c>
      <c r="J367" s="68">
        <f t="shared" si="58"/>
        <v>22.496948508040603</v>
      </c>
      <c r="K367" s="72">
        <v>3.5</v>
      </c>
      <c r="L367" s="68">
        <f t="shared" si="59"/>
        <v>44.5</v>
      </c>
      <c r="M367" s="68">
        <f t="shared" si="66"/>
        <v>44.803856163297112</v>
      </c>
      <c r="N367" s="68">
        <f t="shared" si="66"/>
        <v>0</v>
      </c>
      <c r="O367" s="68">
        <f t="shared" si="66"/>
        <v>71.548362722293092</v>
      </c>
      <c r="P367" s="68">
        <f t="shared" si="66"/>
        <v>0</v>
      </c>
      <c r="Q367" s="68">
        <f t="shared" si="66"/>
        <v>0</v>
      </c>
      <c r="R367" s="68">
        <f t="shared" si="60"/>
        <v>71.548362722293092</v>
      </c>
      <c r="S367" s="68">
        <f t="shared" si="61"/>
        <v>0</v>
      </c>
      <c r="T367" s="68">
        <f t="shared" si="62"/>
        <v>0</v>
      </c>
    </row>
    <row r="368" spans="1:20" x14ac:dyDescent="0.35">
      <c r="A368" s="63">
        <v>45732.166666665791</v>
      </c>
      <c r="B368" s="70">
        <v>423.69900000000001</v>
      </c>
      <c r="C368" s="71">
        <v>8858.4362939499988</v>
      </c>
      <c r="D368" s="66">
        <v>0</v>
      </c>
      <c r="E368" s="66">
        <v>0</v>
      </c>
      <c r="F368" s="19">
        <f t="shared" si="64"/>
        <v>423.69900000000001</v>
      </c>
      <c r="G368" s="19">
        <f t="shared" si="64"/>
        <v>8858.4362939499988</v>
      </c>
      <c r="H368" s="67">
        <v>0</v>
      </c>
      <c r="I368" s="34">
        <f t="shared" si="57"/>
        <v>423.69900000000001</v>
      </c>
      <c r="J368" s="68">
        <f t="shared" si="58"/>
        <v>20.90738069702784</v>
      </c>
      <c r="K368" s="72">
        <v>3.5</v>
      </c>
      <c r="L368" s="68">
        <f t="shared" si="59"/>
        <v>44.5</v>
      </c>
      <c r="M368" s="68">
        <f t="shared" si="66"/>
        <v>44.803856163297112</v>
      </c>
      <c r="N368" s="68">
        <f t="shared" si="66"/>
        <v>0</v>
      </c>
      <c r="O368" s="68">
        <f t="shared" si="66"/>
        <v>71.548362722293092</v>
      </c>
      <c r="P368" s="68">
        <f t="shared" si="66"/>
        <v>0</v>
      </c>
      <c r="Q368" s="68">
        <f t="shared" si="66"/>
        <v>0</v>
      </c>
      <c r="R368" s="68">
        <f t="shared" si="60"/>
        <v>71.548362722293092</v>
      </c>
      <c r="S368" s="68">
        <f t="shared" si="61"/>
        <v>0</v>
      </c>
      <c r="T368" s="68">
        <f t="shared" si="62"/>
        <v>0</v>
      </c>
    </row>
    <row r="369" spans="1:20" x14ac:dyDescent="0.35">
      <c r="A369" s="63">
        <v>45732.208333332455</v>
      </c>
      <c r="B369" s="70">
        <v>433.38</v>
      </c>
      <c r="C369" s="71">
        <v>9040.6395941999999</v>
      </c>
      <c r="D369" s="66">
        <v>0</v>
      </c>
      <c r="E369" s="66">
        <v>0</v>
      </c>
      <c r="F369" s="19">
        <f t="shared" si="64"/>
        <v>433.38</v>
      </c>
      <c r="G369" s="19">
        <f t="shared" si="64"/>
        <v>9040.6395941999999</v>
      </c>
      <c r="H369" s="67">
        <v>0</v>
      </c>
      <c r="I369" s="34">
        <f t="shared" si="57"/>
        <v>433.38</v>
      </c>
      <c r="J369" s="68">
        <f t="shared" si="58"/>
        <v>20.860767903918038</v>
      </c>
      <c r="K369" s="72">
        <v>3.5</v>
      </c>
      <c r="L369" s="68">
        <f t="shared" si="59"/>
        <v>44.5</v>
      </c>
      <c r="M369" s="68">
        <f t="shared" si="66"/>
        <v>44.803856163297112</v>
      </c>
      <c r="N369" s="68">
        <f t="shared" si="66"/>
        <v>0</v>
      </c>
      <c r="O369" s="68">
        <f t="shared" si="66"/>
        <v>71.548362722293092</v>
      </c>
      <c r="P369" s="68">
        <f t="shared" si="66"/>
        <v>0</v>
      </c>
      <c r="Q369" s="68">
        <f t="shared" si="66"/>
        <v>0</v>
      </c>
      <c r="R369" s="68">
        <f t="shared" si="60"/>
        <v>71.548362722293092</v>
      </c>
      <c r="S369" s="68">
        <f t="shared" si="61"/>
        <v>0</v>
      </c>
      <c r="T369" s="68">
        <f t="shared" si="62"/>
        <v>0</v>
      </c>
    </row>
    <row r="370" spans="1:20" x14ac:dyDescent="0.35">
      <c r="A370" s="63">
        <v>45732.24999999912</v>
      </c>
      <c r="B370" s="70">
        <v>434.86200000000002</v>
      </c>
      <c r="C370" s="71">
        <v>9639.2429176799997</v>
      </c>
      <c r="D370" s="66">
        <v>0</v>
      </c>
      <c r="E370" s="66">
        <v>0</v>
      </c>
      <c r="F370" s="19">
        <f t="shared" si="64"/>
        <v>434.86200000000002</v>
      </c>
      <c r="G370" s="19">
        <f t="shared" si="64"/>
        <v>9639.2429176799997</v>
      </c>
      <c r="H370" s="67">
        <v>0</v>
      </c>
      <c r="I370" s="34">
        <f t="shared" si="57"/>
        <v>434.86200000000002</v>
      </c>
      <c r="J370" s="68">
        <f t="shared" si="58"/>
        <v>22.166211160506091</v>
      </c>
      <c r="K370" s="72">
        <v>3.5</v>
      </c>
      <c r="L370" s="68">
        <f t="shared" si="59"/>
        <v>44.5</v>
      </c>
      <c r="M370" s="68">
        <f t="shared" si="66"/>
        <v>44.803856163297112</v>
      </c>
      <c r="N370" s="68">
        <f t="shared" si="66"/>
        <v>0</v>
      </c>
      <c r="O370" s="68">
        <f t="shared" si="66"/>
        <v>71.548362722293092</v>
      </c>
      <c r="P370" s="68">
        <f t="shared" si="66"/>
        <v>0</v>
      </c>
      <c r="Q370" s="68">
        <f t="shared" si="66"/>
        <v>0</v>
      </c>
      <c r="R370" s="68">
        <f t="shared" si="60"/>
        <v>71.548362722293092</v>
      </c>
      <c r="S370" s="68">
        <f t="shared" si="61"/>
        <v>0</v>
      </c>
      <c r="T370" s="68">
        <f t="shared" si="62"/>
        <v>0</v>
      </c>
    </row>
    <row r="371" spans="1:20" x14ac:dyDescent="0.35">
      <c r="A371" s="63">
        <v>45732.291666665784</v>
      </c>
      <c r="B371" s="70">
        <v>425.16399999999999</v>
      </c>
      <c r="C371" s="71">
        <v>9564.6848089600007</v>
      </c>
      <c r="D371" s="66">
        <v>0</v>
      </c>
      <c r="E371" s="66">
        <v>0</v>
      </c>
      <c r="F371" s="19">
        <f t="shared" si="64"/>
        <v>425.16399999999999</v>
      </c>
      <c r="G371" s="19">
        <f t="shared" si="64"/>
        <v>9564.6848089600007</v>
      </c>
      <c r="H371" s="67">
        <v>0</v>
      </c>
      <c r="I371" s="34">
        <f t="shared" si="57"/>
        <v>425.16399999999999</v>
      </c>
      <c r="J371" s="68">
        <f t="shared" si="58"/>
        <v>22.496459740147333</v>
      </c>
      <c r="K371" s="72">
        <v>3.5</v>
      </c>
      <c r="L371" s="68">
        <f t="shared" si="59"/>
        <v>44.5</v>
      </c>
      <c r="M371" s="68">
        <f t="shared" si="66"/>
        <v>44.803856163297112</v>
      </c>
      <c r="N371" s="68">
        <f t="shared" si="66"/>
        <v>0</v>
      </c>
      <c r="O371" s="68">
        <f t="shared" si="66"/>
        <v>71.548362722293092</v>
      </c>
      <c r="P371" s="68">
        <f t="shared" si="66"/>
        <v>0</v>
      </c>
      <c r="Q371" s="68">
        <f t="shared" si="66"/>
        <v>0</v>
      </c>
      <c r="R371" s="68">
        <f t="shared" si="60"/>
        <v>71.548362722293092</v>
      </c>
      <c r="S371" s="68">
        <f t="shared" si="61"/>
        <v>0</v>
      </c>
      <c r="T371" s="68">
        <f t="shared" si="62"/>
        <v>0</v>
      </c>
    </row>
    <row r="372" spans="1:20" x14ac:dyDescent="0.35">
      <c r="A372" s="63">
        <v>45732.333333332448</v>
      </c>
      <c r="B372" s="70">
        <v>453.3</v>
      </c>
      <c r="C372" s="71">
        <v>10240.047</v>
      </c>
      <c r="D372" s="66">
        <v>13.736000000000001</v>
      </c>
      <c r="E372" s="66">
        <v>310.29599999999999</v>
      </c>
      <c r="F372" s="19">
        <f t="shared" si="64"/>
        <v>439.56400000000002</v>
      </c>
      <c r="G372" s="19">
        <f t="shared" si="64"/>
        <v>9929.7510000000002</v>
      </c>
      <c r="H372" s="67">
        <v>0</v>
      </c>
      <c r="I372" s="34">
        <f t="shared" si="57"/>
        <v>439.56400000000002</v>
      </c>
      <c r="J372" s="68">
        <f t="shared" si="58"/>
        <v>22.590000545995576</v>
      </c>
      <c r="K372" s="72">
        <v>3.5</v>
      </c>
      <c r="L372" s="68">
        <f t="shared" si="59"/>
        <v>44.5</v>
      </c>
      <c r="M372" s="68">
        <f t="shared" si="66"/>
        <v>44.803856163297112</v>
      </c>
      <c r="N372" s="68">
        <f t="shared" si="66"/>
        <v>0</v>
      </c>
      <c r="O372" s="68">
        <f t="shared" si="66"/>
        <v>71.548362722293092</v>
      </c>
      <c r="P372" s="68">
        <f t="shared" si="66"/>
        <v>0</v>
      </c>
      <c r="Q372" s="68">
        <f t="shared" si="66"/>
        <v>0</v>
      </c>
      <c r="R372" s="68">
        <f t="shared" si="60"/>
        <v>71.548362722293092</v>
      </c>
      <c r="S372" s="68">
        <f t="shared" si="61"/>
        <v>0</v>
      </c>
      <c r="T372" s="68">
        <f t="shared" si="62"/>
        <v>0</v>
      </c>
    </row>
    <row r="373" spans="1:20" x14ac:dyDescent="0.35">
      <c r="A373" s="63">
        <v>45732.374999999112</v>
      </c>
      <c r="B373" s="70">
        <v>468.4</v>
      </c>
      <c r="C373" s="71">
        <v>12365.76</v>
      </c>
      <c r="D373" s="66">
        <v>11.548</v>
      </c>
      <c r="E373" s="66">
        <v>304.86700000000002</v>
      </c>
      <c r="F373" s="19">
        <f t="shared" si="64"/>
        <v>456.85199999999998</v>
      </c>
      <c r="G373" s="19">
        <f t="shared" si="64"/>
        <v>12060.893</v>
      </c>
      <c r="H373" s="67">
        <v>0</v>
      </c>
      <c r="I373" s="34">
        <f t="shared" si="57"/>
        <v>456.85199999999998</v>
      </c>
      <c r="J373" s="68">
        <f t="shared" si="58"/>
        <v>26.400000437778537</v>
      </c>
      <c r="K373" s="72">
        <v>3.5</v>
      </c>
      <c r="L373" s="68">
        <f t="shared" si="59"/>
        <v>44.5</v>
      </c>
      <c r="M373" s="68">
        <f t="shared" si="66"/>
        <v>44.803856163297112</v>
      </c>
      <c r="N373" s="68">
        <f t="shared" si="66"/>
        <v>0</v>
      </c>
      <c r="O373" s="68">
        <f t="shared" si="66"/>
        <v>71.548362722293092</v>
      </c>
      <c r="P373" s="68">
        <f t="shared" si="66"/>
        <v>0</v>
      </c>
      <c r="Q373" s="68">
        <f t="shared" si="66"/>
        <v>0</v>
      </c>
      <c r="R373" s="68">
        <f t="shared" si="60"/>
        <v>71.548362722293092</v>
      </c>
      <c r="S373" s="68">
        <f t="shared" si="61"/>
        <v>0</v>
      </c>
      <c r="T373" s="68">
        <f t="shared" si="62"/>
        <v>0</v>
      </c>
    </row>
    <row r="374" spans="1:20" x14ac:dyDescent="0.35">
      <c r="A374" s="63">
        <v>45732.416666665777</v>
      </c>
      <c r="B374" s="70">
        <v>482.72399999999999</v>
      </c>
      <c r="C374" s="71">
        <v>14189.964358839999</v>
      </c>
      <c r="D374" s="66">
        <v>0</v>
      </c>
      <c r="E374" s="66">
        <v>0</v>
      </c>
      <c r="F374" s="19">
        <f t="shared" si="64"/>
        <v>482.72399999999999</v>
      </c>
      <c r="G374" s="19">
        <f t="shared" si="64"/>
        <v>14189.964358839999</v>
      </c>
      <c r="H374" s="67">
        <v>0</v>
      </c>
      <c r="I374" s="34">
        <f t="shared" si="57"/>
        <v>482.72399999999999</v>
      </c>
      <c r="J374" s="68">
        <f t="shared" si="58"/>
        <v>29.395605685319147</v>
      </c>
      <c r="K374" s="72">
        <v>3.5</v>
      </c>
      <c r="L374" s="68">
        <f t="shared" si="59"/>
        <v>44.5</v>
      </c>
      <c r="M374" s="68">
        <f t="shared" si="66"/>
        <v>44.803856163297112</v>
      </c>
      <c r="N374" s="68">
        <f t="shared" si="66"/>
        <v>0</v>
      </c>
      <c r="O374" s="68">
        <f t="shared" si="66"/>
        <v>71.548362722293092</v>
      </c>
      <c r="P374" s="68">
        <f t="shared" si="66"/>
        <v>0</v>
      </c>
      <c r="Q374" s="68">
        <f t="shared" si="66"/>
        <v>0</v>
      </c>
      <c r="R374" s="68">
        <f t="shared" si="60"/>
        <v>71.548362722293092</v>
      </c>
      <c r="S374" s="68">
        <f t="shared" si="61"/>
        <v>0</v>
      </c>
      <c r="T374" s="68">
        <f t="shared" si="62"/>
        <v>0</v>
      </c>
    </row>
    <row r="375" spans="1:20" x14ac:dyDescent="0.35">
      <c r="A375" s="63">
        <v>45732.458333332441</v>
      </c>
      <c r="B375" s="70">
        <v>483.36</v>
      </c>
      <c r="C375" s="71">
        <v>15963.790974399999</v>
      </c>
      <c r="D375" s="66">
        <v>0</v>
      </c>
      <c r="E375" s="66">
        <v>0</v>
      </c>
      <c r="F375" s="19">
        <f t="shared" si="64"/>
        <v>483.36</v>
      </c>
      <c r="G375" s="19">
        <f t="shared" si="64"/>
        <v>15963.790974399999</v>
      </c>
      <c r="H375" s="67">
        <v>0</v>
      </c>
      <c r="I375" s="34">
        <f t="shared" si="57"/>
        <v>483.36</v>
      </c>
      <c r="J375" s="68">
        <f t="shared" si="58"/>
        <v>33.026710887123464</v>
      </c>
      <c r="K375" s="72">
        <v>3.5</v>
      </c>
      <c r="L375" s="68">
        <f t="shared" si="59"/>
        <v>44.5</v>
      </c>
      <c r="M375" s="68">
        <f t="shared" si="66"/>
        <v>44.803856163297112</v>
      </c>
      <c r="N375" s="68">
        <f t="shared" si="66"/>
        <v>0</v>
      </c>
      <c r="O375" s="68">
        <f t="shared" si="66"/>
        <v>71.548362722293092</v>
      </c>
      <c r="P375" s="68">
        <f t="shared" si="66"/>
        <v>0</v>
      </c>
      <c r="Q375" s="68">
        <f t="shared" si="66"/>
        <v>0</v>
      </c>
      <c r="R375" s="68">
        <f t="shared" si="60"/>
        <v>71.548362722293092</v>
      </c>
      <c r="S375" s="68">
        <f t="shared" si="61"/>
        <v>0</v>
      </c>
      <c r="T375" s="68">
        <f t="shared" si="62"/>
        <v>0</v>
      </c>
    </row>
    <row r="376" spans="1:20" x14ac:dyDescent="0.35">
      <c r="A376" s="63">
        <v>45732.499999999105</v>
      </c>
      <c r="B376" s="70">
        <v>476.16800000000001</v>
      </c>
      <c r="C376" s="71">
        <v>15291.432578239999</v>
      </c>
      <c r="D376" s="66">
        <v>0</v>
      </c>
      <c r="E376" s="66">
        <v>0</v>
      </c>
      <c r="F376" s="19">
        <f t="shared" si="64"/>
        <v>476.16800000000001</v>
      </c>
      <c r="G376" s="19">
        <f t="shared" si="64"/>
        <v>15291.432578239999</v>
      </c>
      <c r="H376" s="67">
        <v>0</v>
      </c>
      <c r="I376" s="34">
        <f t="shared" si="57"/>
        <v>476.16800000000001</v>
      </c>
      <c r="J376" s="68">
        <f t="shared" si="58"/>
        <v>32.113524172644944</v>
      </c>
      <c r="K376" s="72">
        <v>3.5</v>
      </c>
      <c r="L376" s="68">
        <f t="shared" si="59"/>
        <v>44.5</v>
      </c>
      <c r="M376" s="68">
        <f t="shared" si="66"/>
        <v>44.803856163297112</v>
      </c>
      <c r="N376" s="68">
        <f t="shared" si="66"/>
        <v>0</v>
      </c>
      <c r="O376" s="68">
        <f t="shared" si="66"/>
        <v>71.548362722293092</v>
      </c>
      <c r="P376" s="68">
        <f t="shared" si="66"/>
        <v>0</v>
      </c>
      <c r="Q376" s="68">
        <f t="shared" si="66"/>
        <v>0</v>
      </c>
      <c r="R376" s="68">
        <f t="shared" si="60"/>
        <v>71.548362722293092</v>
      </c>
      <c r="S376" s="68">
        <f t="shared" si="61"/>
        <v>0</v>
      </c>
      <c r="T376" s="68">
        <f t="shared" si="62"/>
        <v>0</v>
      </c>
    </row>
    <row r="377" spans="1:20" ht="14.25" customHeight="1" x14ac:dyDescent="0.35">
      <c r="A377" s="63">
        <v>45732.541666665769</v>
      </c>
      <c r="B377" s="70">
        <v>477.529</v>
      </c>
      <c r="C377" s="71">
        <v>14780.651138809999</v>
      </c>
      <c r="D377" s="66">
        <v>0</v>
      </c>
      <c r="E377" s="66">
        <v>0</v>
      </c>
      <c r="F377" s="19">
        <f t="shared" si="64"/>
        <v>477.529</v>
      </c>
      <c r="G377" s="19">
        <f t="shared" si="64"/>
        <v>14780.651138809999</v>
      </c>
      <c r="H377" s="67">
        <v>0</v>
      </c>
      <c r="I377" s="34">
        <f t="shared" si="57"/>
        <v>477.529</v>
      </c>
      <c r="J377" s="68">
        <f t="shared" si="58"/>
        <v>30.952363393238944</v>
      </c>
      <c r="K377" s="72">
        <v>3.5</v>
      </c>
      <c r="L377" s="68">
        <f t="shared" si="59"/>
        <v>44.5</v>
      </c>
      <c r="M377" s="68">
        <f t="shared" ref="M377:Q392" si="67">M376</f>
        <v>44.803856163297112</v>
      </c>
      <c r="N377" s="68">
        <f t="shared" si="67"/>
        <v>0</v>
      </c>
      <c r="O377" s="68">
        <f t="shared" si="67"/>
        <v>71.548362722293092</v>
      </c>
      <c r="P377" s="68">
        <f t="shared" si="67"/>
        <v>0</v>
      </c>
      <c r="Q377" s="68">
        <f t="shared" si="67"/>
        <v>0</v>
      </c>
      <c r="R377" s="68">
        <f t="shared" si="60"/>
        <v>71.548362722293092</v>
      </c>
      <c r="S377" s="68">
        <f t="shared" si="61"/>
        <v>0</v>
      </c>
      <c r="T377" s="68">
        <f t="shared" si="62"/>
        <v>0</v>
      </c>
    </row>
    <row r="378" spans="1:20" x14ac:dyDescent="0.35">
      <c r="A378" s="63">
        <v>45732.583333332434</v>
      </c>
      <c r="B378" s="70">
        <v>494.1</v>
      </c>
      <c r="C378" s="71">
        <v>14659.947</v>
      </c>
      <c r="D378" s="66">
        <v>9.1210000000000004</v>
      </c>
      <c r="E378" s="66">
        <v>270.62</v>
      </c>
      <c r="F378" s="19">
        <f t="shared" si="64"/>
        <v>484.97900000000004</v>
      </c>
      <c r="G378" s="19">
        <f t="shared" si="64"/>
        <v>14389.326999999999</v>
      </c>
      <c r="H378" s="67">
        <v>0</v>
      </c>
      <c r="I378" s="34">
        <f t="shared" si="57"/>
        <v>484.97900000000004</v>
      </c>
      <c r="J378" s="68">
        <f t="shared" si="58"/>
        <v>29.670000144336143</v>
      </c>
      <c r="K378" s="72">
        <v>3.5</v>
      </c>
      <c r="L378" s="68">
        <f t="shared" si="59"/>
        <v>44.5</v>
      </c>
      <c r="M378" s="68">
        <f t="shared" si="67"/>
        <v>44.803856163297112</v>
      </c>
      <c r="N378" s="68">
        <f t="shared" si="67"/>
        <v>0</v>
      </c>
      <c r="O378" s="68">
        <f t="shared" si="67"/>
        <v>71.548362722293092</v>
      </c>
      <c r="P378" s="68">
        <f t="shared" si="67"/>
        <v>0</v>
      </c>
      <c r="Q378" s="68">
        <f t="shared" si="67"/>
        <v>0</v>
      </c>
      <c r="R378" s="68">
        <f t="shared" si="60"/>
        <v>71.548362722293092</v>
      </c>
      <c r="S378" s="68">
        <f t="shared" si="61"/>
        <v>0</v>
      </c>
      <c r="T378" s="68">
        <f t="shared" si="62"/>
        <v>0</v>
      </c>
    </row>
    <row r="379" spans="1:20" x14ac:dyDescent="0.35">
      <c r="A379" s="63">
        <v>45732.624999999098</v>
      </c>
      <c r="B379" s="70">
        <v>480.74099999999999</v>
      </c>
      <c r="C379" s="71">
        <v>13680.170322189999</v>
      </c>
      <c r="D379" s="66">
        <v>0</v>
      </c>
      <c r="E379" s="66">
        <v>0</v>
      </c>
      <c r="F379" s="19">
        <f t="shared" si="64"/>
        <v>480.74099999999999</v>
      </c>
      <c r="G379" s="19">
        <f t="shared" si="64"/>
        <v>13680.170322189999</v>
      </c>
      <c r="H379" s="67">
        <v>0</v>
      </c>
      <c r="I379" s="34">
        <f t="shared" si="57"/>
        <v>480.74099999999999</v>
      </c>
      <c r="J379" s="68">
        <f t="shared" si="58"/>
        <v>28.45642523144479</v>
      </c>
      <c r="K379" s="72">
        <v>3.5</v>
      </c>
      <c r="L379" s="68">
        <f t="shared" si="59"/>
        <v>44.5</v>
      </c>
      <c r="M379" s="68">
        <f t="shared" si="67"/>
        <v>44.803856163297112</v>
      </c>
      <c r="N379" s="68">
        <f t="shared" si="67"/>
        <v>0</v>
      </c>
      <c r="O379" s="68">
        <f t="shared" si="67"/>
        <v>71.548362722293092</v>
      </c>
      <c r="P379" s="68">
        <f t="shared" si="67"/>
        <v>0</v>
      </c>
      <c r="Q379" s="68">
        <f t="shared" si="67"/>
        <v>0</v>
      </c>
      <c r="R379" s="68">
        <f t="shared" si="60"/>
        <v>71.548362722293092</v>
      </c>
      <c r="S379" s="68">
        <f t="shared" si="61"/>
        <v>0</v>
      </c>
      <c r="T379" s="68">
        <f t="shared" si="62"/>
        <v>0</v>
      </c>
    </row>
    <row r="380" spans="1:20" x14ac:dyDescent="0.35">
      <c r="A380" s="63">
        <v>45732.666666665762</v>
      </c>
      <c r="B380" s="70">
        <v>472.83099999999996</v>
      </c>
      <c r="C380" s="71">
        <v>13396.301428520001</v>
      </c>
      <c r="D380" s="66">
        <v>0</v>
      </c>
      <c r="E380" s="66">
        <v>0</v>
      </c>
      <c r="F380" s="19">
        <f t="shared" si="64"/>
        <v>472.83099999999996</v>
      </c>
      <c r="G380" s="19">
        <f t="shared" si="64"/>
        <v>13396.301428520001</v>
      </c>
      <c r="H380" s="67">
        <v>0</v>
      </c>
      <c r="I380" s="34">
        <f t="shared" si="57"/>
        <v>472.83099999999996</v>
      </c>
      <c r="J380" s="68">
        <f t="shared" si="58"/>
        <v>28.332113225486488</v>
      </c>
      <c r="K380" s="72">
        <v>3.5</v>
      </c>
      <c r="L380" s="68">
        <f t="shared" si="59"/>
        <v>44.5</v>
      </c>
      <c r="M380" s="68">
        <f t="shared" si="67"/>
        <v>44.803856163297112</v>
      </c>
      <c r="N380" s="68">
        <f t="shared" si="67"/>
        <v>0</v>
      </c>
      <c r="O380" s="68">
        <f t="shared" si="67"/>
        <v>71.548362722293092</v>
      </c>
      <c r="P380" s="68">
        <f t="shared" si="67"/>
        <v>0</v>
      </c>
      <c r="Q380" s="68">
        <f t="shared" si="67"/>
        <v>0</v>
      </c>
      <c r="R380" s="68">
        <f t="shared" si="60"/>
        <v>71.548362722293092</v>
      </c>
      <c r="S380" s="68">
        <f t="shared" si="61"/>
        <v>0</v>
      </c>
      <c r="T380" s="68">
        <f t="shared" si="62"/>
        <v>0</v>
      </c>
    </row>
    <row r="381" spans="1:20" x14ac:dyDescent="0.35">
      <c r="A381" s="63">
        <v>45732.708333332426</v>
      </c>
      <c r="B381" s="70">
        <v>481.43900000000002</v>
      </c>
      <c r="C381" s="71">
        <v>14341.10899472</v>
      </c>
      <c r="D381" s="66">
        <v>0</v>
      </c>
      <c r="E381" s="66">
        <v>0</v>
      </c>
      <c r="F381" s="19">
        <f t="shared" si="64"/>
        <v>481.43900000000002</v>
      </c>
      <c r="G381" s="19">
        <f t="shared" si="64"/>
        <v>14341.10899472</v>
      </c>
      <c r="H381" s="67">
        <v>0</v>
      </c>
      <c r="I381" s="34">
        <f t="shared" si="57"/>
        <v>481.43900000000002</v>
      </c>
      <c r="J381" s="68">
        <f t="shared" si="58"/>
        <v>29.788008438701475</v>
      </c>
      <c r="K381" s="72">
        <v>3.5</v>
      </c>
      <c r="L381" s="68">
        <f t="shared" si="59"/>
        <v>44.5</v>
      </c>
      <c r="M381" s="68">
        <f t="shared" si="67"/>
        <v>44.803856163297112</v>
      </c>
      <c r="N381" s="68">
        <f t="shared" si="67"/>
        <v>0</v>
      </c>
      <c r="O381" s="68">
        <f t="shared" si="67"/>
        <v>71.548362722293092</v>
      </c>
      <c r="P381" s="68">
        <f t="shared" si="67"/>
        <v>0</v>
      </c>
      <c r="Q381" s="68">
        <f t="shared" si="67"/>
        <v>0</v>
      </c>
      <c r="R381" s="68">
        <f t="shared" si="60"/>
        <v>71.548362722293092</v>
      </c>
      <c r="S381" s="68">
        <f t="shared" si="61"/>
        <v>0</v>
      </c>
      <c r="T381" s="68">
        <f t="shared" si="62"/>
        <v>0</v>
      </c>
    </row>
    <row r="382" spans="1:20" x14ac:dyDescent="0.35">
      <c r="A382" s="63">
        <v>45732.749999999091</v>
      </c>
      <c r="B382" s="70">
        <v>477.14100000000002</v>
      </c>
      <c r="C382" s="71">
        <v>15445.65582797</v>
      </c>
      <c r="D382" s="66">
        <v>0</v>
      </c>
      <c r="E382" s="66">
        <v>0</v>
      </c>
      <c r="F382" s="19">
        <f t="shared" si="64"/>
        <v>477.14100000000002</v>
      </c>
      <c r="G382" s="19">
        <f t="shared" si="64"/>
        <v>15445.65582797</v>
      </c>
      <c r="H382" s="67">
        <v>0</v>
      </c>
      <c r="I382" s="34">
        <f t="shared" si="57"/>
        <v>477.14100000000002</v>
      </c>
      <c r="J382" s="68">
        <f t="shared" si="58"/>
        <v>32.371260964725309</v>
      </c>
      <c r="K382" s="72">
        <v>3.5</v>
      </c>
      <c r="L382" s="68">
        <f t="shared" si="59"/>
        <v>44.5</v>
      </c>
      <c r="M382" s="68">
        <f t="shared" si="67"/>
        <v>44.803856163297112</v>
      </c>
      <c r="N382" s="68">
        <f t="shared" si="67"/>
        <v>0</v>
      </c>
      <c r="O382" s="68">
        <f t="shared" si="67"/>
        <v>71.548362722293092</v>
      </c>
      <c r="P382" s="68">
        <f t="shared" si="67"/>
        <v>0</v>
      </c>
      <c r="Q382" s="68">
        <f t="shared" si="67"/>
        <v>0</v>
      </c>
      <c r="R382" s="68">
        <f t="shared" si="60"/>
        <v>71.548362722293092</v>
      </c>
      <c r="S382" s="68">
        <f t="shared" si="61"/>
        <v>0</v>
      </c>
      <c r="T382" s="68">
        <f t="shared" si="62"/>
        <v>0</v>
      </c>
    </row>
    <row r="383" spans="1:20" x14ac:dyDescent="0.35">
      <c r="A383" s="63">
        <v>45732.791666665755</v>
      </c>
      <c r="B383" s="70">
        <v>487.23700000000002</v>
      </c>
      <c r="C383" s="71">
        <v>18247.740085680001</v>
      </c>
      <c r="D383" s="66">
        <v>0</v>
      </c>
      <c r="E383" s="66">
        <v>0</v>
      </c>
      <c r="F383" s="19">
        <f t="shared" si="64"/>
        <v>487.23700000000002</v>
      </c>
      <c r="G383" s="19">
        <f t="shared" si="64"/>
        <v>18247.740085680001</v>
      </c>
      <c r="H383" s="67">
        <v>0</v>
      </c>
      <c r="I383" s="34">
        <f t="shared" si="57"/>
        <v>487.23700000000002</v>
      </c>
      <c r="J383" s="68">
        <f t="shared" si="58"/>
        <v>37.451466300137305</v>
      </c>
      <c r="K383" s="72">
        <v>3.5</v>
      </c>
      <c r="L383" s="68">
        <f t="shared" si="59"/>
        <v>44.5</v>
      </c>
      <c r="M383" s="68">
        <f t="shared" si="67"/>
        <v>44.803856163297112</v>
      </c>
      <c r="N383" s="68">
        <f t="shared" si="67"/>
        <v>0</v>
      </c>
      <c r="O383" s="68">
        <f t="shared" si="67"/>
        <v>71.548362722293092</v>
      </c>
      <c r="P383" s="68">
        <f t="shared" si="67"/>
        <v>0</v>
      </c>
      <c r="Q383" s="68">
        <f t="shared" si="67"/>
        <v>0</v>
      </c>
      <c r="R383" s="68">
        <f t="shared" si="60"/>
        <v>71.548362722293092</v>
      </c>
      <c r="S383" s="68">
        <f t="shared" si="61"/>
        <v>0</v>
      </c>
      <c r="T383" s="68">
        <f t="shared" si="62"/>
        <v>0</v>
      </c>
    </row>
    <row r="384" spans="1:20" x14ac:dyDescent="0.35">
      <c r="A384" s="63">
        <v>45732.833333332419</v>
      </c>
      <c r="B384" s="70">
        <v>486.99399999999997</v>
      </c>
      <c r="C384" s="71">
        <v>34577.121038919999</v>
      </c>
      <c r="D384" s="66">
        <v>0</v>
      </c>
      <c r="E384" s="66">
        <v>0</v>
      </c>
      <c r="F384" s="19">
        <f t="shared" si="64"/>
        <v>486.99399999999997</v>
      </c>
      <c r="G384" s="19">
        <f t="shared" si="64"/>
        <v>34577.121038919999</v>
      </c>
      <c r="H384" s="67">
        <v>0</v>
      </c>
      <c r="I384" s="34">
        <f t="shared" si="57"/>
        <v>486.99399999999997</v>
      </c>
      <c r="J384" s="68">
        <f t="shared" si="58"/>
        <v>71.001123297042682</v>
      </c>
      <c r="K384" s="72">
        <v>3.5</v>
      </c>
      <c r="L384" s="68">
        <f t="shared" si="59"/>
        <v>44.5</v>
      </c>
      <c r="M384" s="68">
        <f t="shared" si="67"/>
        <v>44.803856163297112</v>
      </c>
      <c r="N384" s="68">
        <f t="shared" si="67"/>
        <v>0</v>
      </c>
      <c r="O384" s="68">
        <f t="shared" si="67"/>
        <v>71.548362722293092</v>
      </c>
      <c r="P384" s="68">
        <f t="shared" si="67"/>
        <v>0</v>
      </c>
      <c r="Q384" s="68">
        <f t="shared" si="67"/>
        <v>0</v>
      </c>
      <c r="R384" s="68">
        <f t="shared" si="60"/>
        <v>71.548362722293092</v>
      </c>
      <c r="S384" s="68">
        <f t="shared" si="61"/>
        <v>0</v>
      </c>
      <c r="T384" s="68">
        <f t="shared" si="62"/>
        <v>0</v>
      </c>
    </row>
    <row r="385" spans="1:20" x14ac:dyDescent="0.35">
      <c r="A385" s="63">
        <v>45732.874999999083</v>
      </c>
      <c r="B385" s="70">
        <v>517.45799999999997</v>
      </c>
      <c r="C385" s="71">
        <v>27805.324049939998</v>
      </c>
      <c r="D385" s="66">
        <v>0</v>
      </c>
      <c r="E385" s="66">
        <v>0</v>
      </c>
      <c r="F385" s="19">
        <f t="shared" si="64"/>
        <v>517.45799999999997</v>
      </c>
      <c r="G385" s="19">
        <f t="shared" si="64"/>
        <v>27805.324049939998</v>
      </c>
      <c r="H385" s="67">
        <v>0</v>
      </c>
      <c r="I385" s="34">
        <f t="shared" si="57"/>
        <v>517.45799999999997</v>
      </c>
      <c r="J385" s="68">
        <f t="shared" si="58"/>
        <v>53.734455839778299</v>
      </c>
      <c r="K385" s="72">
        <v>3.5</v>
      </c>
      <c r="L385" s="68">
        <f t="shared" si="59"/>
        <v>44.5</v>
      </c>
      <c r="M385" s="68">
        <f t="shared" si="67"/>
        <v>44.803856163297112</v>
      </c>
      <c r="N385" s="68">
        <f t="shared" si="67"/>
        <v>0</v>
      </c>
      <c r="O385" s="68">
        <f t="shared" si="67"/>
        <v>71.548362722293092</v>
      </c>
      <c r="P385" s="68">
        <f t="shared" si="67"/>
        <v>0</v>
      </c>
      <c r="Q385" s="68">
        <f t="shared" si="67"/>
        <v>0</v>
      </c>
      <c r="R385" s="68">
        <f t="shared" si="60"/>
        <v>71.548362722293092</v>
      </c>
      <c r="S385" s="68">
        <f t="shared" si="61"/>
        <v>0</v>
      </c>
      <c r="T385" s="68">
        <f t="shared" si="62"/>
        <v>0</v>
      </c>
    </row>
    <row r="386" spans="1:20" x14ac:dyDescent="0.35">
      <c r="A386" s="63">
        <v>45732.916666665747</v>
      </c>
      <c r="B386" s="70">
        <v>483.02300000000002</v>
      </c>
      <c r="C386" s="71">
        <v>20678.97103606</v>
      </c>
      <c r="D386" s="66">
        <v>0</v>
      </c>
      <c r="E386" s="66">
        <v>0</v>
      </c>
      <c r="F386" s="19">
        <f t="shared" si="64"/>
        <v>483.02300000000002</v>
      </c>
      <c r="G386" s="19">
        <f t="shared" si="64"/>
        <v>20678.97103606</v>
      </c>
      <c r="H386" s="67">
        <v>0</v>
      </c>
      <c r="I386" s="34">
        <f t="shared" si="57"/>
        <v>483.02300000000002</v>
      </c>
      <c r="J386" s="68">
        <f t="shared" si="58"/>
        <v>42.811565983524595</v>
      </c>
      <c r="K386" s="72">
        <v>3.5</v>
      </c>
      <c r="L386" s="68">
        <f t="shared" si="59"/>
        <v>44.5</v>
      </c>
      <c r="M386" s="68">
        <f t="shared" si="67"/>
        <v>44.803856163297112</v>
      </c>
      <c r="N386" s="68">
        <f t="shared" si="67"/>
        <v>0</v>
      </c>
      <c r="O386" s="68">
        <f t="shared" si="67"/>
        <v>71.548362722293092</v>
      </c>
      <c r="P386" s="68">
        <f t="shared" si="67"/>
        <v>0</v>
      </c>
      <c r="Q386" s="68">
        <f t="shared" si="67"/>
        <v>0</v>
      </c>
      <c r="R386" s="68">
        <f t="shared" si="60"/>
        <v>71.548362722293092</v>
      </c>
      <c r="S386" s="68">
        <f t="shared" si="61"/>
        <v>0</v>
      </c>
      <c r="T386" s="68">
        <f t="shared" si="62"/>
        <v>0</v>
      </c>
    </row>
    <row r="387" spans="1:20" x14ac:dyDescent="0.35">
      <c r="A387" s="63">
        <v>45732.958333332412</v>
      </c>
      <c r="B387" s="70">
        <v>476.005</v>
      </c>
      <c r="C387" s="71">
        <v>19490.521126450003</v>
      </c>
      <c r="D387" s="66">
        <v>0</v>
      </c>
      <c r="E387" s="66">
        <v>0</v>
      </c>
      <c r="F387" s="19">
        <f t="shared" si="64"/>
        <v>476.005</v>
      </c>
      <c r="G387" s="19">
        <f t="shared" si="64"/>
        <v>19490.521126450003</v>
      </c>
      <c r="H387" s="67">
        <v>0</v>
      </c>
      <c r="I387" s="34">
        <f t="shared" si="57"/>
        <v>476.005</v>
      </c>
      <c r="J387" s="68">
        <f t="shared" si="58"/>
        <v>40.946042849234786</v>
      </c>
      <c r="K387" s="72">
        <v>3.5</v>
      </c>
      <c r="L387" s="68">
        <f t="shared" si="59"/>
        <v>44.5</v>
      </c>
      <c r="M387" s="68">
        <f t="shared" si="67"/>
        <v>44.803856163297112</v>
      </c>
      <c r="N387" s="68">
        <f t="shared" si="67"/>
        <v>0</v>
      </c>
      <c r="O387" s="68">
        <f t="shared" si="67"/>
        <v>71.548362722293092</v>
      </c>
      <c r="P387" s="68">
        <f t="shared" si="67"/>
        <v>0</v>
      </c>
      <c r="Q387" s="68">
        <f t="shared" si="67"/>
        <v>0</v>
      </c>
      <c r="R387" s="68">
        <f t="shared" si="60"/>
        <v>71.548362722293092</v>
      </c>
      <c r="S387" s="68">
        <f t="shared" si="61"/>
        <v>0</v>
      </c>
      <c r="T387" s="68">
        <f t="shared" si="62"/>
        <v>0</v>
      </c>
    </row>
    <row r="388" spans="1:20" x14ac:dyDescent="0.35">
      <c r="A388" s="63">
        <v>45732.999999999076</v>
      </c>
      <c r="B388" s="70">
        <v>461.58100000000002</v>
      </c>
      <c r="C388" s="71">
        <v>16205.70827868</v>
      </c>
      <c r="D388" s="66">
        <v>0</v>
      </c>
      <c r="E388" s="66">
        <v>0</v>
      </c>
      <c r="F388" s="19">
        <f t="shared" si="64"/>
        <v>461.58100000000002</v>
      </c>
      <c r="G388" s="19">
        <f t="shared" si="64"/>
        <v>16205.70827868</v>
      </c>
      <c r="H388" s="67">
        <v>0</v>
      </c>
      <c r="I388" s="34">
        <f t="shared" si="57"/>
        <v>461.58100000000002</v>
      </c>
      <c r="J388" s="68">
        <f t="shared" si="58"/>
        <v>35.109132045469806</v>
      </c>
      <c r="K388" s="72">
        <v>3.5</v>
      </c>
      <c r="L388" s="68">
        <f t="shared" si="59"/>
        <v>44.5</v>
      </c>
      <c r="M388" s="68">
        <f t="shared" si="67"/>
        <v>44.803856163297112</v>
      </c>
      <c r="N388" s="68">
        <f t="shared" si="67"/>
        <v>0</v>
      </c>
      <c r="O388" s="68">
        <f t="shared" si="67"/>
        <v>71.548362722293092</v>
      </c>
      <c r="P388" s="68">
        <f t="shared" si="67"/>
        <v>0</v>
      </c>
      <c r="Q388" s="68">
        <f t="shared" si="67"/>
        <v>0</v>
      </c>
      <c r="R388" s="68">
        <f t="shared" si="60"/>
        <v>71.548362722293092</v>
      </c>
      <c r="S388" s="68">
        <f t="shared" si="61"/>
        <v>0</v>
      </c>
      <c r="T388" s="68">
        <f t="shared" si="62"/>
        <v>0</v>
      </c>
    </row>
    <row r="389" spans="1:20" x14ac:dyDescent="0.35">
      <c r="A389" s="63">
        <v>45733.04166666574</v>
      </c>
      <c r="B389" s="64">
        <v>462.95699999999999</v>
      </c>
      <c r="C389" s="65">
        <v>14930.81315489</v>
      </c>
      <c r="D389" s="66">
        <v>0</v>
      </c>
      <c r="E389" s="66">
        <v>0</v>
      </c>
      <c r="F389" s="19">
        <f t="shared" si="64"/>
        <v>462.95699999999999</v>
      </c>
      <c r="G389" s="19">
        <f t="shared" si="64"/>
        <v>14930.81315489</v>
      </c>
      <c r="H389" s="67">
        <v>0</v>
      </c>
      <c r="I389" s="34">
        <f t="shared" si="57"/>
        <v>462.95699999999999</v>
      </c>
      <c r="J389" s="68">
        <f t="shared" si="58"/>
        <v>32.250971807079274</v>
      </c>
      <c r="K389" s="72">
        <v>3.5</v>
      </c>
      <c r="L389" s="68">
        <f t="shared" si="59"/>
        <v>44.5</v>
      </c>
      <c r="M389" s="68">
        <f t="shared" si="67"/>
        <v>44.803856163297112</v>
      </c>
      <c r="N389" s="68">
        <f t="shared" si="67"/>
        <v>0</v>
      </c>
      <c r="O389" s="68">
        <f t="shared" si="67"/>
        <v>71.548362722293092</v>
      </c>
      <c r="P389" s="68">
        <f t="shared" si="67"/>
        <v>0</v>
      </c>
      <c r="Q389" s="68">
        <f t="shared" si="67"/>
        <v>0</v>
      </c>
      <c r="R389" s="68">
        <f t="shared" si="60"/>
        <v>71.548362722293092</v>
      </c>
      <c r="S389" s="68">
        <f t="shared" si="61"/>
        <v>0</v>
      </c>
      <c r="T389" s="68">
        <f t="shared" si="62"/>
        <v>0</v>
      </c>
    </row>
    <row r="390" spans="1:20" x14ac:dyDescent="0.35">
      <c r="A390" s="63">
        <v>45733.083333332404</v>
      </c>
      <c r="B390" s="70">
        <v>450.42100000000005</v>
      </c>
      <c r="C390" s="71">
        <v>16668.03643679</v>
      </c>
      <c r="D390" s="66">
        <v>0</v>
      </c>
      <c r="E390" s="66">
        <v>0</v>
      </c>
      <c r="F390" s="19">
        <f t="shared" si="64"/>
        <v>450.42100000000005</v>
      </c>
      <c r="G390" s="19">
        <f t="shared" si="64"/>
        <v>16668.03643679</v>
      </c>
      <c r="H390" s="67">
        <v>0</v>
      </c>
      <c r="I390" s="34">
        <f t="shared" si="57"/>
        <v>450.42100000000005</v>
      </c>
      <c r="J390" s="68">
        <f t="shared" si="58"/>
        <v>37.005460306668645</v>
      </c>
      <c r="K390" s="72">
        <v>3.5</v>
      </c>
      <c r="L390" s="68">
        <f t="shared" si="59"/>
        <v>44.5</v>
      </c>
      <c r="M390" s="68">
        <f t="shared" si="67"/>
        <v>44.803856163297112</v>
      </c>
      <c r="N390" s="68">
        <f t="shared" si="67"/>
        <v>0</v>
      </c>
      <c r="O390" s="68">
        <f t="shared" si="67"/>
        <v>71.548362722293092</v>
      </c>
      <c r="P390" s="68">
        <f t="shared" si="67"/>
        <v>0</v>
      </c>
      <c r="Q390" s="68">
        <f t="shared" si="67"/>
        <v>0</v>
      </c>
      <c r="R390" s="68">
        <f t="shared" si="60"/>
        <v>71.548362722293092</v>
      </c>
      <c r="S390" s="68">
        <f t="shared" si="61"/>
        <v>0</v>
      </c>
      <c r="T390" s="68">
        <f t="shared" si="62"/>
        <v>0</v>
      </c>
    </row>
    <row r="391" spans="1:20" x14ac:dyDescent="0.35">
      <c r="A391" s="63">
        <v>45733.124999999069</v>
      </c>
      <c r="B391" s="70">
        <v>462.94200000000001</v>
      </c>
      <c r="C391" s="71">
        <v>14205.269516820001</v>
      </c>
      <c r="D391" s="66">
        <v>0</v>
      </c>
      <c r="E391" s="66">
        <v>0</v>
      </c>
      <c r="F391" s="19">
        <f t="shared" si="64"/>
        <v>462.94200000000001</v>
      </c>
      <c r="G391" s="19">
        <f t="shared" si="64"/>
        <v>14205.269516820001</v>
      </c>
      <c r="H391" s="67">
        <v>0</v>
      </c>
      <c r="I391" s="34">
        <f t="shared" ref="I391:I454" si="68">F391-H391</f>
        <v>462.94200000000001</v>
      </c>
      <c r="J391" s="68">
        <f t="shared" ref="J391:J454" si="69">IF(F391&gt;0,G391/F391,0)</f>
        <v>30.684771562787564</v>
      </c>
      <c r="K391" s="72">
        <v>3.5</v>
      </c>
      <c r="L391" s="68">
        <f t="shared" ref="L391:L454" si="70">IF(AND(MONTH($A$2)&gt;5,MONTH($A$2)&lt;9),(K391*10800)/1000,(K391*10400)/1000)+(3.48+4.62)</f>
        <v>44.5</v>
      </c>
      <c r="M391" s="68">
        <f t="shared" si="67"/>
        <v>44.803856163297112</v>
      </c>
      <c r="N391" s="68">
        <f t="shared" si="67"/>
        <v>0</v>
      </c>
      <c r="O391" s="68">
        <f t="shared" si="67"/>
        <v>71.548362722293092</v>
      </c>
      <c r="P391" s="68">
        <f t="shared" si="67"/>
        <v>0</v>
      </c>
      <c r="Q391" s="68">
        <f t="shared" si="67"/>
        <v>0</v>
      </c>
      <c r="R391" s="68">
        <f t="shared" ref="R391:R454" si="71">MAX(L391:Q391)</f>
        <v>71.548362722293092</v>
      </c>
      <c r="S391" s="68">
        <f t="shared" ref="S391:S454" si="72">IF(J391&gt;R391,J391-R391,0)</f>
        <v>0</v>
      </c>
      <c r="T391" s="68">
        <f t="shared" ref="T391:T454" si="73">IF(S391&lt;&gt;" ",S391*I391,0)</f>
        <v>0</v>
      </c>
    </row>
    <row r="392" spans="1:20" x14ac:dyDescent="0.35">
      <c r="A392" s="63">
        <v>45733.166666665733</v>
      </c>
      <c r="B392" s="70">
        <v>461.32800000000003</v>
      </c>
      <c r="C392" s="71">
        <v>16324.866085720001</v>
      </c>
      <c r="D392" s="66">
        <v>0</v>
      </c>
      <c r="E392" s="66">
        <v>0</v>
      </c>
      <c r="F392" s="19">
        <f t="shared" si="64"/>
        <v>461.32800000000003</v>
      </c>
      <c r="G392" s="19">
        <f t="shared" si="64"/>
        <v>16324.866085720001</v>
      </c>
      <c r="H392" s="67">
        <v>0</v>
      </c>
      <c r="I392" s="34">
        <f t="shared" si="68"/>
        <v>461.32800000000003</v>
      </c>
      <c r="J392" s="68">
        <f t="shared" si="69"/>
        <v>35.386679511583949</v>
      </c>
      <c r="K392" s="72">
        <v>3.5</v>
      </c>
      <c r="L392" s="68">
        <f t="shared" si="70"/>
        <v>44.5</v>
      </c>
      <c r="M392" s="68">
        <f t="shared" si="67"/>
        <v>44.803856163297112</v>
      </c>
      <c r="N392" s="68">
        <f t="shared" si="67"/>
        <v>0</v>
      </c>
      <c r="O392" s="68">
        <f t="shared" si="67"/>
        <v>71.548362722293092</v>
      </c>
      <c r="P392" s="68">
        <f t="shared" si="67"/>
        <v>0</v>
      </c>
      <c r="Q392" s="68">
        <f t="shared" si="67"/>
        <v>0</v>
      </c>
      <c r="R392" s="68">
        <f t="shared" si="71"/>
        <v>71.548362722293092</v>
      </c>
      <c r="S392" s="68">
        <f t="shared" si="72"/>
        <v>0</v>
      </c>
      <c r="T392" s="68">
        <f t="shared" si="73"/>
        <v>0</v>
      </c>
    </row>
    <row r="393" spans="1:20" x14ac:dyDescent="0.35">
      <c r="A393" s="63">
        <v>45733.208333332397</v>
      </c>
      <c r="B393" s="70">
        <v>500.41800000000001</v>
      </c>
      <c r="C393" s="71">
        <v>15312.96202664</v>
      </c>
      <c r="D393" s="66">
        <v>0</v>
      </c>
      <c r="E393" s="66">
        <v>0</v>
      </c>
      <c r="F393" s="19">
        <f t="shared" si="64"/>
        <v>500.41800000000001</v>
      </c>
      <c r="G393" s="19">
        <f t="shared" si="64"/>
        <v>15312.96202664</v>
      </c>
      <c r="H393" s="67">
        <v>0</v>
      </c>
      <c r="I393" s="34">
        <f t="shared" si="68"/>
        <v>500.41800000000001</v>
      </c>
      <c r="J393" s="68">
        <f t="shared" si="69"/>
        <v>30.600342167228195</v>
      </c>
      <c r="K393" s="72">
        <v>3.5</v>
      </c>
      <c r="L393" s="68">
        <f t="shared" si="70"/>
        <v>44.5</v>
      </c>
      <c r="M393" s="68">
        <f t="shared" ref="M393:Q408" si="74">M392</f>
        <v>44.803856163297112</v>
      </c>
      <c r="N393" s="68">
        <f t="shared" si="74"/>
        <v>0</v>
      </c>
      <c r="O393" s="68">
        <f t="shared" si="74"/>
        <v>71.548362722293092</v>
      </c>
      <c r="P393" s="68">
        <f t="shared" si="74"/>
        <v>0</v>
      </c>
      <c r="Q393" s="68">
        <f t="shared" si="74"/>
        <v>0</v>
      </c>
      <c r="R393" s="68">
        <f t="shared" si="71"/>
        <v>71.548362722293092</v>
      </c>
      <c r="S393" s="68">
        <f t="shared" si="72"/>
        <v>0</v>
      </c>
      <c r="T393" s="68">
        <f t="shared" si="73"/>
        <v>0</v>
      </c>
    </row>
    <row r="394" spans="1:20" x14ac:dyDescent="0.35">
      <c r="A394" s="63">
        <v>45733.249999999061</v>
      </c>
      <c r="B394" s="70">
        <v>531.54200000000003</v>
      </c>
      <c r="C394" s="71">
        <v>19957.378363340002</v>
      </c>
      <c r="D394" s="66">
        <v>0</v>
      </c>
      <c r="E394" s="66">
        <v>0</v>
      </c>
      <c r="F394" s="19">
        <f t="shared" si="64"/>
        <v>531.54200000000003</v>
      </c>
      <c r="G394" s="19">
        <f t="shared" si="64"/>
        <v>19957.378363340002</v>
      </c>
      <c r="H394" s="67">
        <v>0</v>
      </c>
      <c r="I394" s="34">
        <f t="shared" si="68"/>
        <v>531.54200000000003</v>
      </c>
      <c r="J394" s="68">
        <f t="shared" si="69"/>
        <v>37.546192706013827</v>
      </c>
      <c r="K394" s="72">
        <v>3.5</v>
      </c>
      <c r="L394" s="68">
        <f t="shared" si="70"/>
        <v>44.5</v>
      </c>
      <c r="M394" s="68">
        <f t="shared" si="74"/>
        <v>44.803856163297112</v>
      </c>
      <c r="N394" s="68">
        <f t="shared" si="74"/>
        <v>0</v>
      </c>
      <c r="O394" s="68">
        <f t="shared" si="74"/>
        <v>71.548362722293092</v>
      </c>
      <c r="P394" s="68">
        <f t="shared" si="74"/>
        <v>0</v>
      </c>
      <c r="Q394" s="68">
        <f t="shared" si="74"/>
        <v>0</v>
      </c>
      <c r="R394" s="68">
        <f t="shared" si="71"/>
        <v>71.548362722293092</v>
      </c>
      <c r="S394" s="68">
        <f t="shared" si="72"/>
        <v>0</v>
      </c>
      <c r="T394" s="68">
        <f t="shared" si="73"/>
        <v>0</v>
      </c>
    </row>
    <row r="395" spans="1:20" x14ac:dyDescent="0.35">
      <c r="A395" s="63">
        <v>45733.291666665726</v>
      </c>
      <c r="B395" s="70">
        <v>588.721</v>
      </c>
      <c r="C395" s="71">
        <v>27363.565880050002</v>
      </c>
      <c r="D395" s="66">
        <v>0</v>
      </c>
      <c r="E395" s="66">
        <v>0</v>
      </c>
      <c r="F395" s="19">
        <f t="shared" si="64"/>
        <v>588.721</v>
      </c>
      <c r="G395" s="19">
        <f t="shared" si="64"/>
        <v>27363.565880050002</v>
      </c>
      <c r="H395" s="67">
        <v>0</v>
      </c>
      <c r="I395" s="34">
        <f t="shared" si="68"/>
        <v>588.721</v>
      </c>
      <c r="J395" s="68">
        <f t="shared" si="69"/>
        <v>46.479683721236377</v>
      </c>
      <c r="K395" s="72">
        <v>3.5</v>
      </c>
      <c r="L395" s="68">
        <f t="shared" si="70"/>
        <v>44.5</v>
      </c>
      <c r="M395" s="68">
        <f t="shared" si="74"/>
        <v>44.803856163297112</v>
      </c>
      <c r="N395" s="68">
        <f t="shared" si="74"/>
        <v>0</v>
      </c>
      <c r="O395" s="68">
        <f t="shared" si="74"/>
        <v>71.548362722293092</v>
      </c>
      <c r="P395" s="68">
        <f t="shared" si="74"/>
        <v>0</v>
      </c>
      <c r="Q395" s="68">
        <f t="shared" si="74"/>
        <v>0</v>
      </c>
      <c r="R395" s="68">
        <f t="shared" si="71"/>
        <v>71.548362722293092</v>
      </c>
      <c r="S395" s="68">
        <f t="shared" si="72"/>
        <v>0</v>
      </c>
      <c r="T395" s="68">
        <f t="shared" si="73"/>
        <v>0</v>
      </c>
    </row>
    <row r="396" spans="1:20" x14ac:dyDescent="0.35">
      <c r="A396" s="63">
        <v>45733.33333333239</v>
      </c>
      <c r="B396" s="70">
        <v>569.25400000000002</v>
      </c>
      <c r="C396" s="71">
        <v>42039.626015380003</v>
      </c>
      <c r="D396" s="66">
        <v>0</v>
      </c>
      <c r="E396" s="66">
        <v>0</v>
      </c>
      <c r="F396" s="19">
        <f t="shared" si="64"/>
        <v>569.25400000000002</v>
      </c>
      <c r="G396" s="19">
        <f t="shared" si="64"/>
        <v>42039.626015380003</v>
      </c>
      <c r="H396" s="67">
        <v>0</v>
      </c>
      <c r="I396" s="34">
        <f t="shared" si="68"/>
        <v>569.25400000000002</v>
      </c>
      <c r="J396" s="68">
        <f t="shared" si="69"/>
        <v>73.850383160030503</v>
      </c>
      <c r="K396" s="72">
        <v>3.5</v>
      </c>
      <c r="L396" s="68">
        <f t="shared" si="70"/>
        <v>44.5</v>
      </c>
      <c r="M396" s="68">
        <f t="shared" si="74"/>
        <v>44.803856163297112</v>
      </c>
      <c r="N396" s="68">
        <f t="shared" si="74"/>
        <v>0</v>
      </c>
      <c r="O396" s="68">
        <f t="shared" si="74"/>
        <v>71.548362722293092</v>
      </c>
      <c r="P396" s="68">
        <f t="shared" si="74"/>
        <v>0</v>
      </c>
      <c r="Q396" s="68">
        <f t="shared" si="74"/>
        <v>0</v>
      </c>
      <c r="R396" s="68">
        <f t="shared" si="71"/>
        <v>71.548362722293092</v>
      </c>
      <c r="S396" s="68">
        <f t="shared" si="72"/>
        <v>2.3020204377374114</v>
      </c>
      <c r="T396" s="68">
        <f t="shared" si="73"/>
        <v>1310.4343422637724</v>
      </c>
    </row>
    <row r="397" spans="1:20" x14ac:dyDescent="0.35">
      <c r="A397" s="63">
        <v>45733.374999999054</v>
      </c>
      <c r="B397" s="70">
        <v>572.05999999999995</v>
      </c>
      <c r="C397" s="71">
        <v>33638.111283600003</v>
      </c>
      <c r="D397" s="66">
        <v>0</v>
      </c>
      <c r="E397" s="66">
        <v>0</v>
      </c>
      <c r="F397" s="19">
        <f t="shared" si="64"/>
        <v>572.05999999999995</v>
      </c>
      <c r="G397" s="19">
        <f t="shared" si="64"/>
        <v>33638.111283600003</v>
      </c>
      <c r="H397" s="67">
        <v>0</v>
      </c>
      <c r="I397" s="34">
        <f t="shared" si="68"/>
        <v>572.05999999999995</v>
      </c>
      <c r="J397" s="68">
        <f t="shared" si="69"/>
        <v>58.801718846974104</v>
      </c>
      <c r="K397" s="72">
        <v>3.5</v>
      </c>
      <c r="L397" s="68">
        <f t="shared" si="70"/>
        <v>44.5</v>
      </c>
      <c r="M397" s="68">
        <f t="shared" si="74"/>
        <v>44.803856163297112</v>
      </c>
      <c r="N397" s="68">
        <f t="shared" si="74"/>
        <v>0</v>
      </c>
      <c r="O397" s="68">
        <f t="shared" si="74"/>
        <v>71.548362722293092</v>
      </c>
      <c r="P397" s="68">
        <f t="shared" si="74"/>
        <v>0</v>
      </c>
      <c r="Q397" s="68">
        <f t="shared" si="74"/>
        <v>0</v>
      </c>
      <c r="R397" s="68">
        <f t="shared" si="71"/>
        <v>71.548362722293092</v>
      </c>
      <c r="S397" s="68">
        <f t="shared" si="72"/>
        <v>0</v>
      </c>
      <c r="T397" s="68">
        <f t="shared" si="73"/>
        <v>0</v>
      </c>
    </row>
    <row r="398" spans="1:20" x14ac:dyDescent="0.35">
      <c r="A398" s="63">
        <v>45733.416666665718</v>
      </c>
      <c r="B398" s="70">
        <v>626.78399999999999</v>
      </c>
      <c r="C398" s="71">
        <v>24369.570692999998</v>
      </c>
      <c r="D398" s="66">
        <v>0</v>
      </c>
      <c r="E398" s="66">
        <v>0</v>
      </c>
      <c r="F398" s="19">
        <f t="shared" si="64"/>
        <v>626.78399999999999</v>
      </c>
      <c r="G398" s="19">
        <f t="shared" si="64"/>
        <v>24369.570692999998</v>
      </c>
      <c r="H398" s="67">
        <v>0</v>
      </c>
      <c r="I398" s="34">
        <f t="shared" si="68"/>
        <v>626.78399999999999</v>
      </c>
      <c r="J398" s="68">
        <f t="shared" si="69"/>
        <v>38.880333086039208</v>
      </c>
      <c r="K398" s="72">
        <v>3.5</v>
      </c>
      <c r="L398" s="68">
        <f t="shared" si="70"/>
        <v>44.5</v>
      </c>
      <c r="M398" s="68">
        <f t="shared" si="74"/>
        <v>44.803856163297112</v>
      </c>
      <c r="N398" s="68">
        <f t="shared" si="74"/>
        <v>0</v>
      </c>
      <c r="O398" s="68">
        <f t="shared" si="74"/>
        <v>71.548362722293092</v>
      </c>
      <c r="P398" s="68">
        <f t="shared" si="74"/>
        <v>0</v>
      </c>
      <c r="Q398" s="68">
        <f t="shared" si="74"/>
        <v>0</v>
      </c>
      <c r="R398" s="68">
        <f t="shared" si="71"/>
        <v>71.548362722293092</v>
      </c>
      <c r="S398" s="68">
        <f t="shared" si="72"/>
        <v>0</v>
      </c>
      <c r="T398" s="68">
        <f t="shared" si="73"/>
        <v>0</v>
      </c>
    </row>
    <row r="399" spans="1:20" x14ac:dyDescent="0.35">
      <c r="A399" s="63">
        <v>45733.458333332383</v>
      </c>
      <c r="B399" s="70">
        <v>647.55799999999999</v>
      </c>
      <c r="C399" s="71">
        <v>26608.904329699999</v>
      </c>
      <c r="D399" s="66">
        <v>0</v>
      </c>
      <c r="E399" s="66">
        <v>0</v>
      </c>
      <c r="F399" s="19">
        <f t="shared" si="64"/>
        <v>647.55799999999999</v>
      </c>
      <c r="G399" s="19">
        <f t="shared" si="64"/>
        <v>26608.904329699999</v>
      </c>
      <c r="H399" s="67">
        <v>0</v>
      </c>
      <c r="I399" s="34">
        <f t="shared" si="68"/>
        <v>647.55799999999999</v>
      </c>
      <c r="J399" s="68">
        <f t="shared" si="69"/>
        <v>41.091152189765239</v>
      </c>
      <c r="K399" s="72">
        <v>3.5</v>
      </c>
      <c r="L399" s="68">
        <f t="shared" si="70"/>
        <v>44.5</v>
      </c>
      <c r="M399" s="68">
        <f t="shared" si="74"/>
        <v>44.803856163297112</v>
      </c>
      <c r="N399" s="68">
        <f t="shared" si="74"/>
        <v>0</v>
      </c>
      <c r="O399" s="68">
        <f t="shared" si="74"/>
        <v>71.548362722293092</v>
      </c>
      <c r="P399" s="68">
        <f t="shared" si="74"/>
        <v>0</v>
      </c>
      <c r="Q399" s="68">
        <f t="shared" si="74"/>
        <v>0</v>
      </c>
      <c r="R399" s="68">
        <f t="shared" si="71"/>
        <v>71.548362722293092</v>
      </c>
      <c r="S399" s="68">
        <f t="shared" si="72"/>
        <v>0</v>
      </c>
      <c r="T399" s="68">
        <f t="shared" si="73"/>
        <v>0</v>
      </c>
    </row>
    <row r="400" spans="1:20" x14ac:dyDescent="0.35">
      <c r="A400" s="63">
        <v>45733.499999999047</v>
      </c>
      <c r="B400" s="70">
        <v>601.36300000000006</v>
      </c>
      <c r="C400" s="71">
        <v>23069.648297110001</v>
      </c>
      <c r="D400" s="66">
        <v>0</v>
      </c>
      <c r="E400" s="66">
        <v>0</v>
      </c>
      <c r="F400" s="19">
        <f t="shared" si="64"/>
        <v>601.36300000000006</v>
      </c>
      <c r="G400" s="19">
        <f t="shared" si="64"/>
        <v>23069.648297110001</v>
      </c>
      <c r="H400" s="67">
        <v>0</v>
      </c>
      <c r="I400" s="34">
        <f t="shared" si="68"/>
        <v>601.36300000000006</v>
      </c>
      <c r="J400" s="68">
        <f t="shared" si="69"/>
        <v>38.362267544079032</v>
      </c>
      <c r="K400" s="72">
        <v>3.5</v>
      </c>
      <c r="L400" s="68">
        <f t="shared" si="70"/>
        <v>44.5</v>
      </c>
      <c r="M400" s="68">
        <f t="shared" si="74"/>
        <v>44.803856163297112</v>
      </c>
      <c r="N400" s="68">
        <f t="shared" si="74"/>
        <v>0</v>
      </c>
      <c r="O400" s="68">
        <f t="shared" si="74"/>
        <v>71.548362722293092</v>
      </c>
      <c r="P400" s="68">
        <f t="shared" si="74"/>
        <v>0</v>
      </c>
      <c r="Q400" s="68">
        <f t="shared" si="74"/>
        <v>0</v>
      </c>
      <c r="R400" s="68">
        <f t="shared" si="71"/>
        <v>71.548362722293092</v>
      </c>
      <c r="S400" s="68">
        <f t="shared" si="72"/>
        <v>0</v>
      </c>
      <c r="T400" s="68">
        <f t="shared" si="73"/>
        <v>0</v>
      </c>
    </row>
    <row r="401" spans="1:20" x14ac:dyDescent="0.35">
      <c r="A401" s="63">
        <v>45733.541666665711</v>
      </c>
      <c r="B401" s="70">
        <v>630.26</v>
      </c>
      <c r="C401" s="71">
        <v>20121.377153599999</v>
      </c>
      <c r="D401" s="66">
        <v>0</v>
      </c>
      <c r="E401" s="66">
        <v>0</v>
      </c>
      <c r="F401" s="19">
        <f t="shared" si="64"/>
        <v>630.26</v>
      </c>
      <c r="G401" s="19">
        <f t="shared" si="64"/>
        <v>20121.377153599999</v>
      </c>
      <c r="H401" s="67">
        <v>0</v>
      </c>
      <c r="I401" s="34">
        <f t="shared" si="68"/>
        <v>630.26</v>
      </c>
      <c r="J401" s="68">
        <f t="shared" si="69"/>
        <v>31.925518283882841</v>
      </c>
      <c r="K401" s="72">
        <v>3.5</v>
      </c>
      <c r="L401" s="68">
        <f t="shared" si="70"/>
        <v>44.5</v>
      </c>
      <c r="M401" s="68">
        <f t="shared" si="74"/>
        <v>44.803856163297112</v>
      </c>
      <c r="N401" s="68">
        <f t="shared" si="74"/>
        <v>0</v>
      </c>
      <c r="O401" s="68">
        <f t="shared" si="74"/>
        <v>71.548362722293092</v>
      </c>
      <c r="P401" s="68">
        <f t="shared" si="74"/>
        <v>0</v>
      </c>
      <c r="Q401" s="68">
        <f t="shared" si="74"/>
        <v>0</v>
      </c>
      <c r="R401" s="68">
        <f t="shared" si="71"/>
        <v>71.548362722293092</v>
      </c>
      <c r="S401" s="68">
        <f t="shared" si="72"/>
        <v>0</v>
      </c>
      <c r="T401" s="68">
        <f t="shared" si="73"/>
        <v>0</v>
      </c>
    </row>
    <row r="402" spans="1:20" x14ac:dyDescent="0.35">
      <c r="A402" s="63">
        <v>45733.583333332375</v>
      </c>
      <c r="B402" s="70">
        <v>611.91200000000003</v>
      </c>
      <c r="C402" s="71">
        <v>19505.254724640003</v>
      </c>
      <c r="D402" s="66">
        <v>0</v>
      </c>
      <c r="E402" s="66">
        <v>0</v>
      </c>
      <c r="F402" s="19">
        <f t="shared" si="64"/>
        <v>611.91200000000003</v>
      </c>
      <c r="G402" s="19">
        <f t="shared" si="64"/>
        <v>19505.254724640003</v>
      </c>
      <c r="H402" s="67">
        <v>0</v>
      </c>
      <c r="I402" s="34">
        <f t="shared" si="68"/>
        <v>611.91200000000003</v>
      </c>
      <c r="J402" s="68">
        <f t="shared" si="69"/>
        <v>31.875914714272643</v>
      </c>
      <c r="K402" s="72">
        <v>3.5</v>
      </c>
      <c r="L402" s="68">
        <f t="shared" si="70"/>
        <v>44.5</v>
      </c>
      <c r="M402" s="68">
        <f t="shared" si="74"/>
        <v>44.803856163297112</v>
      </c>
      <c r="N402" s="68">
        <f t="shared" si="74"/>
        <v>0</v>
      </c>
      <c r="O402" s="68">
        <f t="shared" si="74"/>
        <v>71.548362722293092</v>
      </c>
      <c r="P402" s="68">
        <f t="shared" si="74"/>
        <v>0</v>
      </c>
      <c r="Q402" s="68">
        <f t="shared" si="74"/>
        <v>0</v>
      </c>
      <c r="R402" s="68">
        <f t="shared" si="71"/>
        <v>71.548362722293092</v>
      </c>
      <c r="S402" s="68">
        <f t="shared" si="72"/>
        <v>0</v>
      </c>
      <c r="T402" s="68">
        <f t="shared" si="73"/>
        <v>0</v>
      </c>
    </row>
    <row r="403" spans="1:20" x14ac:dyDescent="0.35">
      <c r="A403" s="63">
        <v>45733.62499999904</v>
      </c>
      <c r="B403" s="70">
        <v>587.30099999999993</v>
      </c>
      <c r="C403" s="71">
        <v>17935.02953304</v>
      </c>
      <c r="D403" s="66">
        <v>0</v>
      </c>
      <c r="E403" s="66">
        <v>0</v>
      </c>
      <c r="F403" s="19">
        <f t="shared" si="64"/>
        <v>587.30099999999993</v>
      </c>
      <c r="G403" s="19">
        <f t="shared" si="64"/>
        <v>17935.02953304</v>
      </c>
      <c r="H403" s="67">
        <v>0</v>
      </c>
      <c r="I403" s="34">
        <f t="shared" si="68"/>
        <v>587.30099999999993</v>
      </c>
      <c r="J403" s="68">
        <f t="shared" si="69"/>
        <v>30.538053797013802</v>
      </c>
      <c r="K403" s="72">
        <v>3.5</v>
      </c>
      <c r="L403" s="68">
        <f t="shared" si="70"/>
        <v>44.5</v>
      </c>
      <c r="M403" s="68">
        <f t="shared" si="74"/>
        <v>44.803856163297112</v>
      </c>
      <c r="N403" s="68">
        <f t="shared" si="74"/>
        <v>0</v>
      </c>
      <c r="O403" s="68">
        <f t="shared" si="74"/>
        <v>71.548362722293092</v>
      </c>
      <c r="P403" s="68">
        <f t="shared" si="74"/>
        <v>0</v>
      </c>
      <c r="Q403" s="68">
        <f t="shared" si="74"/>
        <v>0</v>
      </c>
      <c r="R403" s="68">
        <f t="shared" si="71"/>
        <v>71.548362722293092</v>
      </c>
      <c r="S403" s="68">
        <f t="shared" si="72"/>
        <v>0</v>
      </c>
      <c r="T403" s="68">
        <f t="shared" si="73"/>
        <v>0</v>
      </c>
    </row>
    <row r="404" spans="1:20" x14ac:dyDescent="0.35">
      <c r="A404" s="63">
        <v>45733.666666665704</v>
      </c>
      <c r="B404" s="70">
        <v>563.43200000000002</v>
      </c>
      <c r="C404" s="71">
        <v>15923.762236799999</v>
      </c>
      <c r="D404" s="66">
        <v>0</v>
      </c>
      <c r="E404" s="66">
        <v>0</v>
      </c>
      <c r="F404" s="19">
        <f t="shared" si="64"/>
        <v>563.43200000000002</v>
      </c>
      <c r="G404" s="19">
        <f t="shared" si="64"/>
        <v>15923.762236799999</v>
      </c>
      <c r="H404" s="67">
        <v>0</v>
      </c>
      <c r="I404" s="34">
        <f t="shared" si="68"/>
        <v>563.43200000000002</v>
      </c>
      <c r="J404" s="68">
        <f t="shared" si="69"/>
        <v>28.262083511053682</v>
      </c>
      <c r="K404" s="72">
        <v>3.5</v>
      </c>
      <c r="L404" s="68">
        <f t="shared" si="70"/>
        <v>44.5</v>
      </c>
      <c r="M404" s="68">
        <f t="shared" si="74"/>
        <v>44.803856163297112</v>
      </c>
      <c r="N404" s="68">
        <f t="shared" si="74"/>
        <v>0</v>
      </c>
      <c r="O404" s="68">
        <f t="shared" si="74"/>
        <v>71.548362722293092</v>
      </c>
      <c r="P404" s="68">
        <f t="shared" si="74"/>
        <v>0</v>
      </c>
      <c r="Q404" s="68">
        <f t="shared" si="74"/>
        <v>0</v>
      </c>
      <c r="R404" s="68">
        <f t="shared" si="71"/>
        <v>71.548362722293092</v>
      </c>
      <c r="S404" s="68">
        <f t="shared" si="72"/>
        <v>0</v>
      </c>
      <c r="T404" s="68">
        <f t="shared" si="73"/>
        <v>0</v>
      </c>
    </row>
    <row r="405" spans="1:20" x14ac:dyDescent="0.35">
      <c r="A405" s="63">
        <v>45733.708333332368</v>
      </c>
      <c r="B405" s="70">
        <v>556.40899999999999</v>
      </c>
      <c r="C405" s="71">
        <v>15877.41921056</v>
      </c>
      <c r="D405" s="66">
        <v>0</v>
      </c>
      <c r="E405" s="66">
        <v>0</v>
      </c>
      <c r="F405" s="19">
        <f t="shared" si="64"/>
        <v>556.40899999999999</v>
      </c>
      <c r="G405" s="19">
        <f t="shared" si="64"/>
        <v>15877.41921056</v>
      </c>
      <c r="H405" s="67">
        <v>0</v>
      </c>
      <c r="I405" s="34">
        <f t="shared" si="68"/>
        <v>556.40899999999999</v>
      </c>
      <c r="J405" s="68">
        <f t="shared" si="69"/>
        <v>28.535518315771313</v>
      </c>
      <c r="K405" s="72">
        <v>3.5</v>
      </c>
      <c r="L405" s="68">
        <f t="shared" si="70"/>
        <v>44.5</v>
      </c>
      <c r="M405" s="68">
        <f t="shared" si="74"/>
        <v>44.803856163297112</v>
      </c>
      <c r="N405" s="68">
        <f t="shared" si="74"/>
        <v>0</v>
      </c>
      <c r="O405" s="68">
        <f t="shared" si="74"/>
        <v>71.548362722293092</v>
      </c>
      <c r="P405" s="68">
        <f t="shared" si="74"/>
        <v>0</v>
      </c>
      <c r="Q405" s="68">
        <f t="shared" si="74"/>
        <v>0</v>
      </c>
      <c r="R405" s="68">
        <f t="shared" si="71"/>
        <v>71.548362722293092</v>
      </c>
      <c r="S405" s="68">
        <f t="shared" si="72"/>
        <v>0</v>
      </c>
      <c r="T405" s="68">
        <f t="shared" si="73"/>
        <v>0</v>
      </c>
    </row>
    <row r="406" spans="1:20" x14ac:dyDescent="0.35">
      <c r="A406" s="63">
        <v>45733.749999999032</v>
      </c>
      <c r="B406" s="70">
        <v>558.29999999999995</v>
      </c>
      <c r="C406" s="71">
        <v>16827.162</v>
      </c>
      <c r="D406" s="66">
        <v>9.7590000000000003</v>
      </c>
      <c r="E406" s="66">
        <v>294.13600000000002</v>
      </c>
      <c r="F406" s="19">
        <f t="shared" ref="F406:G469" si="75">B406-D406</f>
        <v>548.54099999999994</v>
      </c>
      <c r="G406" s="19">
        <f t="shared" si="75"/>
        <v>16533.026000000002</v>
      </c>
      <c r="H406" s="67">
        <v>0</v>
      </c>
      <c r="I406" s="34">
        <f t="shared" si="68"/>
        <v>548.54099999999994</v>
      </c>
      <c r="J406" s="68">
        <f t="shared" si="69"/>
        <v>30.140000473984632</v>
      </c>
      <c r="K406" s="72">
        <v>3.5</v>
      </c>
      <c r="L406" s="68">
        <f t="shared" si="70"/>
        <v>44.5</v>
      </c>
      <c r="M406" s="68">
        <f t="shared" si="74"/>
        <v>44.803856163297112</v>
      </c>
      <c r="N406" s="68">
        <f t="shared" si="74"/>
        <v>0</v>
      </c>
      <c r="O406" s="68">
        <f t="shared" si="74"/>
        <v>71.548362722293092</v>
      </c>
      <c r="P406" s="68">
        <f t="shared" si="74"/>
        <v>0</v>
      </c>
      <c r="Q406" s="68">
        <f t="shared" si="74"/>
        <v>0</v>
      </c>
      <c r="R406" s="68">
        <f t="shared" si="71"/>
        <v>71.548362722293092</v>
      </c>
      <c r="S406" s="68">
        <f t="shared" si="72"/>
        <v>0</v>
      </c>
      <c r="T406" s="68">
        <f t="shared" si="73"/>
        <v>0</v>
      </c>
    </row>
    <row r="407" spans="1:20" x14ac:dyDescent="0.35">
      <c r="A407" s="63">
        <v>45733.791666665697</v>
      </c>
      <c r="B407" s="70">
        <v>545.23400000000004</v>
      </c>
      <c r="C407" s="71">
        <v>21816.91700772</v>
      </c>
      <c r="D407" s="66">
        <v>0</v>
      </c>
      <c r="E407" s="66">
        <v>0</v>
      </c>
      <c r="F407" s="19">
        <f t="shared" si="75"/>
        <v>545.23400000000004</v>
      </c>
      <c r="G407" s="19">
        <f t="shared" si="75"/>
        <v>21816.91700772</v>
      </c>
      <c r="H407" s="67">
        <v>0</v>
      </c>
      <c r="I407" s="34">
        <f t="shared" si="68"/>
        <v>545.23400000000004</v>
      </c>
      <c r="J407" s="68">
        <f t="shared" si="69"/>
        <v>40.01386011826115</v>
      </c>
      <c r="K407" s="72">
        <v>3.5</v>
      </c>
      <c r="L407" s="68">
        <f t="shared" si="70"/>
        <v>44.5</v>
      </c>
      <c r="M407" s="68">
        <f t="shared" si="74"/>
        <v>44.803856163297112</v>
      </c>
      <c r="N407" s="68">
        <f t="shared" si="74"/>
        <v>0</v>
      </c>
      <c r="O407" s="68">
        <f t="shared" si="74"/>
        <v>71.548362722293092</v>
      </c>
      <c r="P407" s="68">
        <f t="shared" si="74"/>
        <v>0</v>
      </c>
      <c r="Q407" s="68">
        <f t="shared" si="74"/>
        <v>0</v>
      </c>
      <c r="R407" s="68">
        <f t="shared" si="71"/>
        <v>71.548362722293092</v>
      </c>
      <c r="S407" s="68">
        <f t="shared" si="72"/>
        <v>0</v>
      </c>
      <c r="T407" s="68">
        <f t="shared" si="73"/>
        <v>0</v>
      </c>
    </row>
    <row r="408" spans="1:20" x14ac:dyDescent="0.35">
      <c r="A408" s="63">
        <v>45733.833333332361</v>
      </c>
      <c r="B408" s="70">
        <v>549.101</v>
      </c>
      <c r="C408" s="71">
        <v>45143.453732150003</v>
      </c>
      <c r="D408" s="66">
        <v>0</v>
      </c>
      <c r="E408" s="66">
        <v>0</v>
      </c>
      <c r="F408" s="19">
        <f t="shared" si="75"/>
        <v>549.101</v>
      </c>
      <c r="G408" s="19">
        <f t="shared" si="75"/>
        <v>45143.453732150003</v>
      </c>
      <c r="H408" s="67">
        <v>0</v>
      </c>
      <c r="I408" s="34">
        <f t="shared" si="68"/>
        <v>549.101</v>
      </c>
      <c r="J408" s="68">
        <f t="shared" si="69"/>
        <v>82.213388305885445</v>
      </c>
      <c r="K408" s="72">
        <v>3.5</v>
      </c>
      <c r="L408" s="68">
        <f t="shared" si="70"/>
        <v>44.5</v>
      </c>
      <c r="M408" s="68">
        <f t="shared" si="74"/>
        <v>44.803856163297112</v>
      </c>
      <c r="N408" s="68">
        <f t="shared" si="74"/>
        <v>0</v>
      </c>
      <c r="O408" s="68">
        <f t="shared" si="74"/>
        <v>71.548362722293092</v>
      </c>
      <c r="P408" s="68">
        <f t="shared" si="74"/>
        <v>0</v>
      </c>
      <c r="Q408" s="68">
        <f t="shared" si="74"/>
        <v>0</v>
      </c>
      <c r="R408" s="68">
        <f t="shared" si="71"/>
        <v>71.548362722293092</v>
      </c>
      <c r="S408" s="68">
        <f t="shared" si="72"/>
        <v>10.665025583592353</v>
      </c>
      <c r="T408" s="68">
        <f t="shared" si="73"/>
        <v>5856.1762129761446</v>
      </c>
    </row>
    <row r="409" spans="1:20" x14ac:dyDescent="0.35">
      <c r="A409" s="63">
        <v>45733.874999999025</v>
      </c>
      <c r="B409" s="70">
        <v>591.96899999999994</v>
      </c>
      <c r="C409" s="71">
        <v>37166.2746004</v>
      </c>
      <c r="D409" s="66">
        <v>0</v>
      </c>
      <c r="E409" s="66">
        <v>0</v>
      </c>
      <c r="F409" s="19">
        <f t="shared" si="75"/>
        <v>591.96899999999994</v>
      </c>
      <c r="G409" s="19">
        <f t="shared" si="75"/>
        <v>37166.2746004</v>
      </c>
      <c r="H409" s="67">
        <v>0</v>
      </c>
      <c r="I409" s="34">
        <f t="shared" si="68"/>
        <v>591.96899999999994</v>
      </c>
      <c r="J409" s="68">
        <f t="shared" si="69"/>
        <v>62.784156941326323</v>
      </c>
      <c r="K409" s="72">
        <v>3.5</v>
      </c>
      <c r="L409" s="68">
        <f t="shared" si="70"/>
        <v>44.5</v>
      </c>
      <c r="M409" s="68">
        <f t="shared" ref="M409:Q424" si="76">M408</f>
        <v>44.803856163297112</v>
      </c>
      <c r="N409" s="68">
        <f t="shared" si="76"/>
        <v>0</v>
      </c>
      <c r="O409" s="68">
        <f t="shared" si="76"/>
        <v>71.548362722293092</v>
      </c>
      <c r="P409" s="68">
        <f t="shared" si="76"/>
        <v>0</v>
      </c>
      <c r="Q409" s="68">
        <f t="shared" si="76"/>
        <v>0</v>
      </c>
      <c r="R409" s="68">
        <f t="shared" si="71"/>
        <v>71.548362722293092</v>
      </c>
      <c r="S409" s="68">
        <f t="shared" si="72"/>
        <v>0</v>
      </c>
      <c r="T409" s="68">
        <f t="shared" si="73"/>
        <v>0</v>
      </c>
    </row>
    <row r="410" spans="1:20" x14ac:dyDescent="0.35">
      <c r="A410" s="63">
        <v>45733.916666665689</v>
      </c>
      <c r="B410" s="70">
        <v>578.92100000000005</v>
      </c>
      <c r="C410" s="71">
        <v>23163.373246709998</v>
      </c>
      <c r="D410" s="66">
        <v>0</v>
      </c>
      <c r="E410" s="66">
        <v>0</v>
      </c>
      <c r="F410" s="19">
        <f t="shared" si="75"/>
        <v>578.92100000000005</v>
      </c>
      <c r="G410" s="19">
        <f t="shared" si="75"/>
        <v>23163.373246709998</v>
      </c>
      <c r="H410" s="67">
        <v>0</v>
      </c>
      <c r="I410" s="34">
        <f t="shared" si="68"/>
        <v>578.92100000000005</v>
      </c>
      <c r="J410" s="68">
        <f t="shared" si="69"/>
        <v>40.011285212852869</v>
      </c>
      <c r="K410" s="72">
        <v>3.5</v>
      </c>
      <c r="L410" s="68">
        <f t="shared" si="70"/>
        <v>44.5</v>
      </c>
      <c r="M410" s="68">
        <f t="shared" si="76"/>
        <v>44.803856163297112</v>
      </c>
      <c r="N410" s="68">
        <f t="shared" si="76"/>
        <v>0</v>
      </c>
      <c r="O410" s="68">
        <f t="shared" si="76"/>
        <v>71.548362722293092</v>
      </c>
      <c r="P410" s="68">
        <f t="shared" si="76"/>
        <v>0</v>
      </c>
      <c r="Q410" s="68">
        <f t="shared" si="76"/>
        <v>0</v>
      </c>
      <c r="R410" s="68">
        <f t="shared" si="71"/>
        <v>71.548362722293092</v>
      </c>
      <c r="S410" s="68">
        <f t="shared" si="72"/>
        <v>0</v>
      </c>
      <c r="T410" s="68">
        <f t="shared" si="73"/>
        <v>0</v>
      </c>
    </row>
    <row r="411" spans="1:20" x14ac:dyDescent="0.35">
      <c r="A411" s="63">
        <v>45733.958333332354</v>
      </c>
      <c r="B411" s="70">
        <v>598.10599999999999</v>
      </c>
      <c r="C411" s="71">
        <v>26962.275083320001</v>
      </c>
      <c r="D411" s="66">
        <v>0</v>
      </c>
      <c r="E411" s="66">
        <v>0</v>
      </c>
      <c r="F411" s="19">
        <f t="shared" si="75"/>
        <v>598.10599999999999</v>
      </c>
      <c r="G411" s="19">
        <f t="shared" si="75"/>
        <v>26962.275083320001</v>
      </c>
      <c r="H411" s="67">
        <v>0</v>
      </c>
      <c r="I411" s="34">
        <f t="shared" si="68"/>
        <v>598.10599999999999</v>
      </c>
      <c r="J411" s="68">
        <f t="shared" si="69"/>
        <v>45.07942585983087</v>
      </c>
      <c r="K411" s="72">
        <v>3.5</v>
      </c>
      <c r="L411" s="68">
        <f t="shared" si="70"/>
        <v>44.5</v>
      </c>
      <c r="M411" s="68">
        <f t="shared" si="76"/>
        <v>44.803856163297112</v>
      </c>
      <c r="N411" s="68">
        <f t="shared" si="76"/>
        <v>0</v>
      </c>
      <c r="O411" s="68">
        <f t="shared" si="76"/>
        <v>71.548362722293092</v>
      </c>
      <c r="P411" s="68">
        <f t="shared" si="76"/>
        <v>0</v>
      </c>
      <c r="Q411" s="68">
        <f t="shared" si="76"/>
        <v>0</v>
      </c>
      <c r="R411" s="68">
        <f t="shared" si="71"/>
        <v>71.548362722293092</v>
      </c>
      <c r="S411" s="68">
        <f t="shared" si="72"/>
        <v>0</v>
      </c>
      <c r="T411" s="68">
        <f t="shared" si="73"/>
        <v>0</v>
      </c>
    </row>
    <row r="412" spans="1:20" x14ac:dyDescent="0.35">
      <c r="A412" s="63">
        <v>45733.999999999018</v>
      </c>
      <c r="B412" s="70">
        <v>582.34400000000005</v>
      </c>
      <c r="C412" s="71">
        <v>19062.09727744</v>
      </c>
      <c r="D412" s="66">
        <v>0</v>
      </c>
      <c r="E412" s="66">
        <v>0</v>
      </c>
      <c r="F412" s="19">
        <f t="shared" si="75"/>
        <v>582.34400000000005</v>
      </c>
      <c r="G412" s="19">
        <f t="shared" si="75"/>
        <v>19062.09727744</v>
      </c>
      <c r="H412" s="67">
        <v>0</v>
      </c>
      <c r="I412" s="34">
        <f t="shared" si="68"/>
        <v>582.34400000000005</v>
      </c>
      <c r="J412" s="68">
        <f t="shared" si="69"/>
        <v>32.733396888162318</v>
      </c>
      <c r="K412" s="72">
        <v>3.5</v>
      </c>
      <c r="L412" s="68">
        <f t="shared" si="70"/>
        <v>44.5</v>
      </c>
      <c r="M412" s="68">
        <f t="shared" si="76"/>
        <v>44.803856163297112</v>
      </c>
      <c r="N412" s="68">
        <f t="shared" si="76"/>
        <v>0</v>
      </c>
      <c r="O412" s="68">
        <f t="shared" si="76"/>
        <v>71.548362722293092</v>
      </c>
      <c r="P412" s="68">
        <f t="shared" si="76"/>
        <v>0</v>
      </c>
      <c r="Q412" s="68">
        <f t="shared" si="76"/>
        <v>0</v>
      </c>
      <c r="R412" s="68">
        <f t="shared" si="71"/>
        <v>71.548362722293092</v>
      </c>
      <c r="S412" s="68">
        <f t="shared" si="72"/>
        <v>0</v>
      </c>
      <c r="T412" s="68">
        <f t="shared" si="73"/>
        <v>0</v>
      </c>
    </row>
    <row r="413" spans="1:20" x14ac:dyDescent="0.35">
      <c r="A413" s="63">
        <v>45734.041666665682</v>
      </c>
      <c r="B413" s="64">
        <v>595.90499999999997</v>
      </c>
      <c r="C413" s="65">
        <v>18742.486230449998</v>
      </c>
      <c r="D413" s="66">
        <v>0</v>
      </c>
      <c r="E413" s="66">
        <v>0</v>
      </c>
      <c r="F413" s="19">
        <f t="shared" si="75"/>
        <v>595.90499999999997</v>
      </c>
      <c r="G413" s="19">
        <f t="shared" si="75"/>
        <v>18742.486230449998</v>
      </c>
      <c r="H413" s="67">
        <v>0</v>
      </c>
      <c r="I413" s="34">
        <f t="shared" si="68"/>
        <v>595.90499999999997</v>
      </c>
      <c r="J413" s="68">
        <f t="shared" si="69"/>
        <v>31.452137891861955</v>
      </c>
      <c r="K413" s="72">
        <v>3.57</v>
      </c>
      <c r="L413" s="68">
        <f t="shared" si="70"/>
        <v>45.228000000000002</v>
      </c>
      <c r="M413" s="68">
        <f t="shared" si="76"/>
        <v>44.803856163297112</v>
      </c>
      <c r="N413" s="68">
        <f t="shared" si="76"/>
        <v>0</v>
      </c>
      <c r="O413" s="68">
        <f t="shared" si="76"/>
        <v>71.548362722293092</v>
      </c>
      <c r="P413" s="68">
        <f t="shared" si="76"/>
        <v>0</v>
      </c>
      <c r="Q413" s="68">
        <f t="shared" si="76"/>
        <v>0</v>
      </c>
      <c r="R413" s="68">
        <f t="shared" si="71"/>
        <v>71.548362722293092</v>
      </c>
      <c r="S413" s="68">
        <f t="shared" si="72"/>
        <v>0</v>
      </c>
      <c r="T413" s="68">
        <f t="shared" si="73"/>
        <v>0</v>
      </c>
    </row>
    <row r="414" spans="1:20" x14ac:dyDescent="0.35">
      <c r="A414" s="63">
        <v>45734.083333332346</v>
      </c>
      <c r="B414" s="70">
        <v>608.553</v>
      </c>
      <c r="C414" s="71">
        <v>24066.476237069997</v>
      </c>
      <c r="D414" s="66">
        <v>0</v>
      </c>
      <c r="E414" s="66">
        <v>0</v>
      </c>
      <c r="F414" s="19">
        <f t="shared" si="75"/>
        <v>608.553</v>
      </c>
      <c r="G414" s="19">
        <f t="shared" si="75"/>
        <v>24066.476237069997</v>
      </c>
      <c r="H414" s="67">
        <v>0</v>
      </c>
      <c r="I414" s="34">
        <f t="shared" si="68"/>
        <v>608.553</v>
      </c>
      <c r="J414" s="68">
        <f t="shared" si="69"/>
        <v>39.54705052324119</v>
      </c>
      <c r="K414" s="72">
        <v>3.57</v>
      </c>
      <c r="L414" s="68">
        <f t="shared" si="70"/>
        <v>45.228000000000002</v>
      </c>
      <c r="M414" s="68">
        <f t="shared" si="76"/>
        <v>44.803856163297112</v>
      </c>
      <c r="N414" s="68">
        <f t="shared" si="76"/>
        <v>0</v>
      </c>
      <c r="O414" s="68">
        <f t="shared" si="76"/>
        <v>71.548362722293092</v>
      </c>
      <c r="P414" s="68">
        <f t="shared" si="76"/>
        <v>0</v>
      </c>
      <c r="Q414" s="68">
        <f t="shared" si="76"/>
        <v>0</v>
      </c>
      <c r="R414" s="68">
        <f t="shared" si="71"/>
        <v>71.548362722293092</v>
      </c>
      <c r="S414" s="68">
        <f t="shared" si="72"/>
        <v>0</v>
      </c>
      <c r="T414" s="68">
        <f t="shared" si="73"/>
        <v>0</v>
      </c>
    </row>
    <row r="415" spans="1:20" x14ac:dyDescent="0.35">
      <c r="A415" s="63">
        <v>45734.12499999901</v>
      </c>
      <c r="B415" s="70">
        <v>593.11</v>
      </c>
      <c r="C415" s="71">
        <v>18877.755772099998</v>
      </c>
      <c r="D415" s="66">
        <v>0</v>
      </c>
      <c r="E415" s="66">
        <v>0</v>
      </c>
      <c r="F415" s="19">
        <f t="shared" si="75"/>
        <v>593.11</v>
      </c>
      <c r="G415" s="19">
        <f t="shared" si="75"/>
        <v>18877.755772099998</v>
      </c>
      <c r="H415" s="67">
        <v>0</v>
      </c>
      <c r="I415" s="34">
        <f t="shared" si="68"/>
        <v>593.11</v>
      </c>
      <c r="J415" s="68">
        <f t="shared" si="69"/>
        <v>31.828422673871621</v>
      </c>
      <c r="K415" s="72">
        <v>3.57</v>
      </c>
      <c r="L415" s="68">
        <f t="shared" si="70"/>
        <v>45.228000000000002</v>
      </c>
      <c r="M415" s="68">
        <f t="shared" si="76"/>
        <v>44.803856163297112</v>
      </c>
      <c r="N415" s="68">
        <f t="shared" si="76"/>
        <v>0</v>
      </c>
      <c r="O415" s="68">
        <f t="shared" si="76"/>
        <v>71.548362722293092</v>
      </c>
      <c r="P415" s="68">
        <f t="shared" si="76"/>
        <v>0</v>
      </c>
      <c r="Q415" s="68">
        <f t="shared" si="76"/>
        <v>0</v>
      </c>
      <c r="R415" s="68">
        <f t="shared" si="71"/>
        <v>71.548362722293092</v>
      </c>
      <c r="S415" s="68">
        <f t="shared" si="72"/>
        <v>0</v>
      </c>
      <c r="T415" s="68">
        <f t="shared" si="73"/>
        <v>0</v>
      </c>
    </row>
    <row r="416" spans="1:20" x14ac:dyDescent="0.35">
      <c r="A416" s="63">
        <v>45734.166666665675</v>
      </c>
      <c r="B416" s="70">
        <v>629.72900000000004</v>
      </c>
      <c r="C416" s="71">
        <v>20054.715004190002</v>
      </c>
      <c r="D416" s="66">
        <v>0</v>
      </c>
      <c r="E416" s="66">
        <v>0</v>
      </c>
      <c r="F416" s="19">
        <f t="shared" si="75"/>
        <v>629.72900000000004</v>
      </c>
      <c r="G416" s="19">
        <f t="shared" si="75"/>
        <v>20054.715004190002</v>
      </c>
      <c r="H416" s="67">
        <v>0</v>
      </c>
      <c r="I416" s="34">
        <f t="shared" si="68"/>
        <v>629.72900000000004</v>
      </c>
      <c r="J416" s="68">
        <f t="shared" si="69"/>
        <v>31.846580043463142</v>
      </c>
      <c r="K416" s="72">
        <v>3.57</v>
      </c>
      <c r="L416" s="68">
        <f t="shared" si="70"/>
        <v>45.228000000000002</v>
      </c>
      <c r="M416" s="68">
        <f t="shared" si="76"/>
        <v>44.803856163297112</v>
      </c>
      <c r="N416" s="68">
        <f t="shared" si="76"/>
        <v>0</v>
      </c>
      <c r="O416" s="68">
        <f t="shared" si="76"/>
        <v>71.548362722293092</v>
      </c>
      <c r="P416" s="68">
        <f t="shared" si="76"/>
        <v>0</v>
      </c>
      <c r="Q416" s="68">
        <f t="shared" si="76"/>
        <v>0</v>
      </c>
      <c r="R416" s="68">
        <f t="shared" si="71"/>
        <v>71.548362722293092</v>
      </c>
      <c r="S416" s="68">
        <f t="shared" si="72"/>
        <v>0</v>
      </c>
      <c r="T416" s="68">
        <f t="shared" si="73"/>
        <v>0</v>
      </c>
    </row>
    <row r="417" spans="1:20" x14ac:dyDescent="0.35">
      <c r="A417" s="63">
        <v>45734.208333332339</v>
      </c>
      <c r="B417" s="70">
        <v>616.572</v>
      </c>
      <c r="C417" s="71">
        <v>23655.060260279999</v>
      </c>
      <c r="D417" s="66">
        <v>0</v>
      </c>
      <c r="E417" s="66">
        <v>0</v>
      </c>
      <c r="F417" s="19">
        <f t="shared" si="75"/>
        <v>616.572</v>
      </c>
      <c r="G417" s="19">
        <f t="shared" si="75"/>
        <v>23655.060260279999</v>
      </c>
      <c r="H417" s="67">
        <v>0</v>
      </c>
      <c r="I417" s="34">
        <f t="shared" si="68"/>
        <v>616.572</v>
      </c>
      <c r="J417" s="68">
        <f t="shared" si="69"/>
        <v>38.365446793367198</v>
      </c>
      <c r="K417" s="72">
        <v>3.57</v>
      </c>
      <c r="L417" s="68">
        <f t="shared" si="70"/>
        <v>45.228000000000002</v>
      </c>
      <c r="M417" s="68">
        <f t="shared" si="76"/>
        <v>44.803856163297112</v>
      </c>
      <c r="N417" s="68">
        <f t="shared" si="76"/>
        <v>0</v>
      </c>
      <c r="O417" s="68">
        <f t="shared" si="76"/>
        <v>71.548362722293092</v>
      </c>
      <c r="P417" s="68">
        <f t="shared" si="76"/>
        <v>0</v>
      </c>
      <c r="Q417" s="68">
        <f t="shared" si="76"/>
        <v>0</v>
      </c>
      <c r="R417" s="68">
        <f t="shared" si="71"/>
        <v>71.548362722293092</v>
      </c>
      <c r="S417" s="68">
        <f t="shared" si="72"/>
        <v>0</v>
      </c>
      <c r="T417" s="68">
        <f t="shared" si="73"/>
        <v>0</v>
      </c>
    </row>
    <row r="418" spans="1:20" x14ac:dyDescent="0.35">
      <c r="A418" s="63">
        <v>45734.249999999003</v>
      </c>
      <c r="B418" s="70">
        <v>621.31500000000005</v>
      </c>
      <c r="C418" s="71">
        <v>26614.021019250002</v>
      </c>
      <c r="D418" s="66">
        <v>0</v>
      </c>
      <c r="E418" s="66">
        <v>0</v>
      </c>
      <c r="F418" s="19">
        <f t="shared" si="75"/>
        <v>621.31500000000005</v>
      </c>
      <c r="G418" s="19">
        <f t="shared" si="75"/>
        <v>26614.021019250002</v>
      </c>
      <c r="H418" s="67">
        <v>0</v>
      </c>
      <c r="I418" s="34">
        <f t="shared" si="68"/>
        <v>621.31500000000005</v>
      </c>
      <c r="J418" s="68">
        <f t="shared" si="69"/>
        <v>42.834988724318585</v>
      </c>
      <c r="K418" s="72">
        <v>3.57</v>
      </c>
      <c r="L418" s="68">
        <f t="shared" si="70"/>
        <v>45.228000000000002</v>
      </c>
      <c r="M418" s="68">
        <f t="shared" si="76"/>
        <v>44.803856163297112</v>
      </c>
      <c r="N418" s="68">
        <f t="shared" si="76"/>
        <v>0</v>
      </c>
      <c r="O418" s="68">
        <f t="shared" si="76"/>
        <v>71.548362722293092</v>
      </c>
      <c r="P418" s="68">
        <f t="shared" si="76"/>
        <v>0</v>
      </c>
      <c r="Q418" s="68">
        <f t="shared" si="76"/>
        <v>0</v>
      </c>
      <c r="R418" s="68">
        <f t="shared" si="71"/>
        <v>71.548362722293092</v>
      </c>
      <c r="S418" s="68">
        <f t="shared" si="72"/>
        <v>0</v>
      </c>
      <c r="T418" s="68">
        <f t="shared" si="73"/>
        <v>0</v>
      </c>
    </row>
    <row r="419" spans="1:20" x14ac:dyDescent="0.35">
      <c r="A419" s="63">
        <v>45734.291666665667</v>
      </c>
      <c r="B419" s="70">
        <v>619.25699999999995</v>
      </c>
      <c r="C419" s="71">
        <v>52238.940424140004</v>
      </c>
      <c r="D419" s="66">
        <v>0</v>
      </c>
      <c r="E419" s="66">
        <v>0</v>
      </c>
      <c r="F419" s="19">
        <f t="shared" si="75"/>
        <v>619.25699999999995</v>
      </c>
      <c r="G419" s="19">
        <f t="shared" si="75"/>
        <v>52238.940424140004</v>
      </c>
      <c r="H419" s="67">
        <v>0</v>
      </c>
      <c r="I419" s="34">
        <f t="shared" si="68"/>
        <v>619.25699999999995</v>
      </c>
      <c r="J419" s="68">
        <f t="shared" si="69"/>
        <v>84.357448400486405</v>
      </c>
      <c r="K419" s="72">
        <v>3.57</v>
      </c>
      <c r="L419" s="68">
        <f t="shared" si="70"/>
        <v>45.228000000000002</v>
      </c>
      <c r="M419" s="68">
        <f t="shared" si="76"/>
        <v>44.803856163297112</v>
      </c>
      <c r="N419" s="68">
        <f t="shared" si="76"/>
        <v>0</v>
      </c>
      <c r="O419" s="68">
        <f t="shared" si="76"/>
        <v>71.548362722293092</v>
      </c>
      <c r="P419" s="68">
        <f t="shared" si="76"/>
        <v>0</v>
      </c>
      <c r="Q419" s="68">
        <f t="shared" si="76"/>
        <v>0</v>
      </c>
      <c r="R419" s="68">
        <f t="shared" si="71"/>
        <v>71.548362722293092</v>
      </c>
      <c r="S419" s="68">
        <f t="shared" si="72"/>
        <v>12.809085678193313</v>
      </c>
      <c r="T419" s="68">
        <f t="shared" si="73"/>
        <v>7932.1159698209558</v>
      </c>
    </row>
    <row r="420" spans="1:20" x14ac:dyDescent="0.35">
      <c r="A420" s="63">
        <v>45734.333333332332</v>
      </c>
      <c r="B420" s="70">
        <v>565.26600000000008</v>
      </c>
      <c r="C420" s="71">
        <v>66899.56823972</v>
      </c>
      <c r="D420" s="66">
        <v>0</v>
      </c>
      <c r="E420" s="66">
        <v>0</v>
      </c>
      <c r="F420" s="19">
        <f t="shared" si="75"/>
        <v>565.26600000000008</v>
      </c>
      <c r="G420" s="19">
        <f t="shared" si="75"/>
        <v>66899.56823972</v>
      </c>
      <c r="H420" s="67">
        <v>0</v>
      </c>
      <c r="I420" s="34">
        <f t="shared" si="68"/>
        <v>565.26600000000008</v>
      </c>
      <c r="J420" s="68">
        <f t="shared" si="69"/>
        <v>118.35059642667345</v>
      </c>
      <c r="K420" s="72">
        <v>3.57</v>
      </c>
      <c r="L420" s="68">
        <f t="shared" si="70"/>
        <v>45.228000000000002</v>
      </c>
      <c r="M420" s="68">
        <f t="shared" si="76"/>
        <v>44.803856163297112</v>
      </c>
      <c r="N420" s="68">
        <f t="shared" si="76"/>
        <v>0</v>
      </c>
      <c r="O420" s="68">
        <f t="shared" si="76"/>
        <v>71.548362722293092</v>
      </c>
      <c r="P420" s="68">
        <f t="shared" si="76"/>
        <v>0</v>
      </c>
      <c r="Q420" s="68">
        <f t="shared" si="76"/>
        <v>0</v>
      </c>
      <c r="R420" s="68">
        <f t="shared" si="71"/>
        <v>71.548362722293092</v>
      </c>
      <c r="S420" s="68">
        <f t="shared" si="72"/>
        <v>46.802233704380356</v>
      </c>
      <c r="T420" s="68">
        <f t="shared" si="73"/>
        <v>26455.711437140271</v>
      </c>
    </row>
    <row r="421" spans="1:20" x14ac:dyDescent="0.35">
      <c r="A421" s="63">
        <v>45734.374999998996</v>
      </c>
      <c r="B421" s="70">
        <v>572.2059999999999</v>
      </c>
      <c r="C421" s="71">
        <v>25669.805223920001</v>
      </c>
      <c r="D421" s="66">
        <v>0</v>
      </c>
      <c r="E421" s="66">
        <v>0</v>
      </c>
      <c r="F421" s="19">
        <f t="shared" si="75"/>
        <v>572.2059999999999</v>
      </c>
      <c r="G421" s="19">
        <f t="shared" si="75"/>
        <v>25669.805223920001</v>
      </c>
      <c r="H421" s="67">
        <v>0</v>
      </c>
      <c r="I421" s="34">
        <f t="shared" si="68"/>
        <v>572.2059999999999</v>
      </c>
      <c r="J421" s="68">
        <f t="shared" si="69"/>
        <v>44.861125580507725</v>
      </c>
      <c r="K421" s="72">
        <v>3.57</v>
      </c>
      <c r="L421" s="68">
        <f t="shared" si="70"/>
        <v>45.228000000000002</v>
      </c>
      <c r="M421" s="68">
        <f t="shared" si="76"/>
        <v>44.803856163297112</v>
      </c>
      <c r="N421" s="68">
        <f t="shared" si="76"/>
        <v>0</v>
      </c>
      <c r="O421" s="68">
        <f t="shared" si="76"/>
        <v>71.548362722293092</v>
      </c>
      <c r="P421" s="68">
        <f t="shared" si="76"/>
        <v>0</v>
      </c>
      <c r="Q421" s="68">
        <f t="shared" si="76"/>
        <v>0</v>
      </c>
      <c r="R421" s="68">
        <f t="shared" si="71"/>
        <v>71.548362722293092</v>
      </c>
      <c r="S421" s="68">
        <f t="shared" si="72"/>
        <v>0</v>
      </c>
      <c r="T421" s="68">
        <f t="shared" si="73"/>
        <v>0</v>
      </c>
    </row>
    <row r="422" spans="1:20" x14ac:dyDescent="0.35">
      <c r="A422" s="63">
        <v>45734.41666666566</v>
      </c>
      <c r="B422" s="70">
        <v>635.29999999999995</v>
      </c>
      <c r="C422" s="71">
        <v>22076.674999999999</v>
      </c>
      <c r="D422" s="66">
        <v>0</v>
      </c>
      <c r="E422" s="66">
        <v>0</v>
      </c>
      <c r="F422" s="19">
        <f t="shared" si="75"/>
        <v>635.29999999999995</v>
      </c>
      <c r="G422" s="19">
        <f t="shared" si="75"/>
        <v>22076.674999999999</v>
      </c>
      <c r="H422" s="67">
        <v>0</v>
      </c>
      <c r="I422" s="34">
        <f t="shared" si="68"/>
        <v>635.29999999999995</v>
      </c>
      <c r="J422" s="68">
        <f t="shared" si="69"/>
        <v>34.75</v>
      </c>
      <c r="K422" s="72">
        <v>3.57</v>
      </c>
      <c r="L422" s="68">
        <f t="shared" si="70"/>
        <v>45.228000000000002</v>
      </c>
      <c r="M422" s="68">
        <f t="shared" si="76"/>
        <v>44.803856163297112</v>
      </c>
      <c r="N422" s="68">
        <f t="shared" si="76"/>
        <v>0</v>
      </c>
      <c r="O422" s="68">
        <f t="shared" si="76"/>
        <v>71.548362722293092</v>
      </c>
      <c r="P422" s="68">
        <f t="shared" si="76"/>
        <v>0</v>
      </c>
      <c r="Q422" s="68">
        <f t="shared" si="76"/>
        <v>0</v>
      </c>
      <c r="R422" s="68">
        <f t="shared" si="71"/>
        <v>71.548362722293092</v>
      </c>
      <c r="S422" s="68">
        <f t="shared" si="72"/>
        <v>0</v>
      </c>
      <c r="T422" s="68">
        <f t="shared" si="73"/>
        <v>0</v>
      </c>
    </row>
    <row r="423" spans="1:20" x14ac:dyDescent="0.35">
      <c r="A423" s="63">
        <v>45734.458333332324</v>
      </c>
      <c r="B423" s="70">
        <v>649.9</v>
      </c>
      <c r="C423" s="71">
        <v>21583.179</v>
      </c>
      <c r="D423" s="66">
        <v>0</v>
      </c>
      <c r="E423" s="66">
        <v>0</v>
      </c>
      <c r="F423" s="19">
        <f t="shared" si="75"/>
        <v>649.9</v>
      </c>
      <c r="G423" s="19">
        <f t="shared" si="75"/>
        <v>21583.179</v>
      </c>
      <c r="H423" s="67">
        <v>0</v>
      </c>
      <c r="I423" s="34">
        <f t="shared" si="68"/>
        <v>649.9</v>
      </c>
      <c r="J423" s="68">
        <f t="shared" si="69"/>
        <v>33.21</v>
      </c>
      <c r="K423" s="72">
        <v>3.57</v>
      </c>
      <c r="L423" s="68">
        <f t="shared" si="70"/>
        <v>45.228000000000002</v>
      </c>
      <c r="M423" s="68">
        <f t="shared" si="76"/>
        <v>44.803856163297112</v>
      </c>
      <c r="N423" s="68">
        <f t="shared" si="76"/>
        <v>0</v>
      </c>
      <c r="O423" s="68">
        <f t="shared" si="76"/>
        <v>71.548362722293092</v>
      </c>
      <c r="P423" s="68">
        <f t="shared" si="76"/>
        <v>0</v>
      </c>
      <c r="Q423" s="68">
        <f t="shared" si="76"/>
        <v>0</v>
      </c>
      <c r="R423" s="68">
        <f t="shared" si="71"/>
        <v>71.548362722293092</v>
      </c>
      <c r="S423" s="68">
        <f t="shared" si="72"/>
        <v>0</v>
      </c>
      <c r="T423" s="68">
        <f t="shared" si="73"/>
        <v>0</v>
      </c>
    </row>
    <row r="424" spans="1:20" x14ac:dyDescent="0.35">
      <c r="A424" s="63">
        <v>45734.499999998989</v>
      </c>
      <c r="B424" s="70">
        <v>606.9</v>
      </c>
      <c r="C424" s="71">
        <v>18680.382000000001</v>
      </c>
      <c r="D424" s="66">
        <v>21.613</v>
      </c>
      <c r="E424" s="66">
        <v>665.24800000000005</v>
      </c>
      <c r="F424" s="19">
        <f t="shared" si="75"/>
        <v>585.28700000000003</v>
      </c>
      <c r="G424" s="19">
        <f t="shared" si="75"/>
        <v>18015.134000000002</v>
      </c>
      <c r="H424" s="67">
        <v>0</v>
      </c>
      <c r="I424" s="34">
        <f t="shared" si="68"/>
        <v>585.28700000000003</v>
      </c>
      <c r="J424" s="68">
        <f t="shared" si="69"/>
        <v>30.780000239198891</v>
      </c>
      <c r="K424" s="72">
        <v>3.57</v>
      </c>
      <c r="L424" s="68">
        <f t="shared" si="70"/>
        <v>45.228000000000002</v>
      </c>
      <c r="M424" s="68">
        <f t="shared" si="76"/>
        <v>44.803856163297112</v>
      </c>
      <c r="N424" s="68">
        <f t="shared" si="76"/>
        <v>0</v>
      </c>
      <c r="O424" s="68">
        <f t="shared" si="76"/>
        <v>71.548362722293092</v>
      </c>
      <c r="P424" s="68">
        <f t="shared" si="76"/>
        <v>0</v>
      </c>
      <c r="Q424" s="68">
        <f t="shared" si="76"/>
        <v>0</v>
      </c>
      <c r="R424" s="68">
        <f t="shared" si="71"/>
        <v>71.548362722293092</v>
      </c>
      <c r="S424" s="68">
        <f t="shared" si="72"/>
        <v>0</v>
      </c>
      <c r="T424" s="68">
        <f t="shared" si="73"/>
        <v>0</v>
      </c>
    </row>
    <row r="425" spans="1:20" x14ac:dyDescent="0.35">
      <c r="A425" s="63">
        <v>45734.541666665653</v>
      </c>
      <c r="B425" s="70">
        <v>553.70000000000005</v>
      </c>
      <c r="C425" s="71">
        <v>15996.393</v>
      </c>
      <c r="D425" s="66">
        <v>8.4190000000000005</v>
      </c>
      <c r="E425" s="66">
        <v>243.22499999999999</v>
      </c>
      <c r="F425" s="19">
        <f t="shared" si="75"/>
        <v>545.28100000000006</v>
      </c>
      <c r="G425" s="19">
        <f t="shared" si="75"/>
        <v>15753.168</v>
      </c>
      <c r="H425" s="67">
        <v>0</v>
      </c>
      <c r="I425" s="34">
        <f t="shared" si="68"/>
        <v>545.28100000000006</v>
      </c>
      <c r="J425" s="68">
        <f t="shared" si="69"/>
        <v>28.889999834947481</v>
      </c>
      <c r="K425" s="72">
        <v>3.57</v>
      </c>
      <c r="L425" s="68">
        <f t="shared" si="70"/>
        <v>45.228000000000002</v>
      </c>
      <c r="M425" s="68">
        <f t="shared" ref="M425:Q440" si="77">M424</f>
        <v>44.803856163297112</v>
      </c>
      <c r="N425" s="68">
        <f t="shared" si="77"/>
        <v>0</v>
      </c>
      <c r="O425" s="68">
        <f t="shared" si="77"/>
        <v>71.548362722293092</v>
      </c>
      <c r="P425" s="68">
        <f t="shared" si="77"/>
        <v>0</v>
      </c>
      <c r="Q425" s="68">
        <f t="shared" si="77"/>
        <v>0</v>
      </c>
      <c r="R425" s="68">
        <f t="shared" si="71"/>
        <v>71.548362722293092</v>
      </c>
      <c r="S425" s="68">
        <f t="shared" si="72"/>
        <v>0</v>
      </c>
      <c r="T425" s="68">
        <f t="shared" si="73"/>
        <v>0</v>
      </c>
    </row>
    <row r="426" spans="1:20" x14ac:dyDescent="0.35">
      <c r="A426" s="63">
        <v>45734.583333332317</v>
      </c>
      <c r="B426" s="70">
        <v>551.20000000000005</v>
      </c>
      <c r="C426" s="71">
        <v>14336.712</v>
      </c>
      <c r="D426" s="66">
        <v>30.241</v>
      </c>
      <c r="E426" s="66">
        <v>786.56799999999998</v>
      </c>
      <c r="F426" s="19">
        <f t="shared" si="75"/>
        <v>520.95900000000006</v>
      </c>
      <c r="G426" s="19">
        <f t="shared" si="75"/>
        <v>13550.144</v>
      </c>
      <c r="H426" s="67">
        <v>0</v>
      </c>
      <c r="I426" s="34">
        <f t="shared" si="68"/>
        <v>520.95900000000006</v>
      </c>
      <c r="J426" s="68">
        <f t="shared" si="69"/>
        <v>26.010000787010107</v>
      </c>
      <c r="K426" s="72">
        <v>3.57</v>
      </c>
      <c r="L426" s="68">
        <f t="shared" si="70"/>
        <v>45.228000000000002</v>
      </c>
      <c r="M426" s="68">
        <f t="shared" si="77"/>
        <v>44.803856163297112</v>
      </c>
      <c r="N426" s="68">
        <f t="shared" si="77"/>
        <v>0</v>
      </c>
      <c r="O426" s="68">
        <f t="shared" si="77"/>
        <v>71.548362722293092</v>
      </c>
      <c r="P426" s="68">
        <f t="shared" si="77"/>
        <v>0</v>
      </c>
      <c r="Q426" s="68">
        <f t="shared" si="77"/>
        <v>0</v>
      </c>
      <c r="R426" s="68">
        <f t="shared" si="71"/>
        <v>71.548362722293092</v>
      </c>
      <c r="S426" s="68">
        <f t="shared" si="72"/>
        <v>0</v>
      </c>
      <c r="T426" s="68">
        <f t="shared" si="73"/>
        <v>0</v>
      </c>
    </row>
    <row r="427" spans="1:20" x14ac:dyDescent="0.35">
      <c r="A427" s="63">
        <v>45734.624999998981</v>
      </c>
      <c r="B427" s="70">
        <v>529</v>
      </c>
      <c r="C427" s="71">
        <v>12955.21</v>
      </c>
      <c r="D427" s="66">
        <v>23.544</v>
      </c>
      <c r="E427" s="66">
        <v>576.59299999999996</v>
      </c>
      <c r="F427" s="19">
        <f t="shared" si="75"/>
        <v>505.45600000000002</v>
      </c>
      <c r="G427" s="19">
        <f t="shared" si="75"/>
        <v>12378.616999999998</v>
      </c>
      <c r="H427" s="67">
        <v>0</v>
      </c>
      <c r="I427" s="34">
        <f t="shared" si="68"/>
        <v>505.45600000000002</v>
      </c>
      <c r="J427" s="68">
        <f t="shared" si="69"/>
        <v>24.489999129498905</v>
      </c>
      <c r="K427" s="72">
        <v>3.57</v>
      </c>
      <c r="L427" s="68">
        <f t="shared" si="70"/>
        <v>45.228000000000002</v>
      </c>
      <c r="M427" s="68">
        <f t="shared" si="77"/>
        <v>44.803856163297112</v>
      </c>
      <c r="N427" s="68">
        <f t="shared" si="77"/>
        <v>0</v>
      </c>
      <c r="O427" s="68">
        <f t="shared" si="77"/>
        <v>71.548362722293092</v>
      </c>
      <c r="P427" s="68">
        <f t="shared" si="77"/>
        <v>0</v>
      </c>
      <c r="Q427" s="68">
        <f t="shared" si="77"/>
        <v>0</v>
      </c>
      <c r="R427" s="68">
        <f t="shared" si="71"/>
        <v>71.548362722293092</v>
      </c>
      <c r="S427" s="68">
        <f t="shared" si="72"/>
        <v>0</v>
      </c>
      <c r="T427" s="68">
        <f t="shared" si="73"/>
        <v>0</v>
      </c>
    </row>
    <row r="428" spans="1:20" x14ac:dyDescent="0.35">
      <c r="A428" s="63">
        <v>45734.666666665646</v>
      </c>
      <c r="B428" s="70">
        <v>503.4</v>
      </c>
      <c r="C428" s="71">
        <v>11865.138000000001</v>
      </c>
      <c r="D428" s="66">
        <v>3.0329999999999999</v>
      </c>
      <c r="E428" s="66">
        <v>71.488</v>
      </c>
      <c r="F428" s="19">
        <f t="shared" si="75"/>
        <v>500.36699999999996</v>
      </c>
      <c r="G428" s="19">
        <f t="shared" si="75"/>
        <v>11793.650000000001</v>
      </c>
      <c r="H428" s="67">
        <v>0</v>
      </c>
      <c r="I428" s="34">
        <f t="shared" si="68"/>
        <v>500.36699999999996</v>
      </c>
      <c r="J428" s="68">
        <f t="shared" si="69"/>
        <v>23.569999620278722</v>
      </c>
      <c r="K428" s="72">
        <v>3.57</v>
      </c>
      <c r="L428" s="68">
        <f t="shared" si="70"/>
        <v>45.228000000000002</v>
      </c>
      <c r="M428" s="68">
        <f t="shared" si="77"/>
        <v>44.803856163297112</v>
      </c>
      <c r="N428" s="68">
        <f t="shared" si="77"/>
        <v>0</v>
      </c>
      <c r="O428" s="68">
        <f t="shared" si="77"/>
        <v>71.548362722293092</v>
      </c>
      <c r="P428" s="68">
        <f t="shared" si="77"/>
        <v>0</v>
      </c>
      <c r="Q428" s="68">
        <f t="shared" si="77"/>
        <v>0</v>
      </c>
      <c r="R428" s="68">
        <f t="shared" si="71"/>
        <v>71.548362722293092</v>
      </c>
      <c r="S428" s="68">
        <f t="shared" si="72"/>
        <v>0</v>
      </c>
      <c r="T428" s="68">
        <f t="shared" si="73"/>
        <v>0</v>
      </c>
    </row>
    <row r="429" spans="1:20" x14ac:dyDescent="0.35">
      <c r="A429" s="63">
        <v>45734.70833333231</v>
      </c>
      <c r="B429" s="70">
        <v>496.62399999999997</v>
      </c>
      <c r="C429" s="71">
        <v>11471.78602052</v>
      </c>
      <c r="D429" s="66">
        <v>0</v>
      </c>
      <c r="E429" s="66">
        <v>0</v>
      </c>
      <c r="F429" s="19">
        <f t="shared" si="75"/>
        <v>496.62399999999997</v>
      </c>
      <c r="G429" s="19">
        <f t="shared" si="75"/>
        <v>11471.78602052</v>
      </c>
      <c r="H429" s="67">
        <v>0</v>
      </c>
      <c r="I429" s="34">
        <f t="shared" si="68"/>
        <v>496.62399999999997</v>
      </c>
      <c r="J429" s="68">
        <f t="shared" si="69"/>
        <v>23.099540136038534</v>
      </c>
      <c r="K429" s="72">
        <v>3.57</v>
      </c>
      <c r="L429" s="68">
        <f t="shared" si="70"/>
        <v>45.228000000000002</v>
      </c>
      <c r="M429" s="68">
        <f t="shared" si="77"/>
        <v>44.803856163297112</v>
      </c>
      <c r="N429" s="68">
        <f t="shared" si="77"/>
        <v>0</v>
      </c>
      <c r="O429" s="68">
        <f t="shared" si="77"/>
        <v>71.548362722293092</v>
      </c>
      <c r="P429" s="68">
        <f t="shared" si="77"/>
        <v>0</v>
      </c>
      <c r="Q429" s="68">
        <f t="shared" si="77"/>
        <v>0</v>
      </c>
      <c r="R429" s="68">
        <f t="shared" si="71"/>
        <v>71.548362722293092</v>
      </c>
      <c r="S429" s="68">
        <f t="shared" si="72"/>
        <v>0</v>
      </c>
      <c r="T429" s="68">
        <f t="shared" si="73"/>
        <v>0</v>
      </c>
    </row>
    <row r="430" spans="1:20" x14ac:dyDescent="0.35">
      <c r="A430" s="63">
        <v>45734.749999998974</v>
      </c>
      <c r="B430" s="70">
        <v>513.20000000000005</v>
      </c>
      <c r="C430" s="71">
        <v>13194.371999999999</v>
      </c>
      <c r="D430" s="66">
        <v>13.645</v>
      </c>
      <c r="E430" s="66">
        <v>350.81299999999999</v>
      </c>
      <c r="F430" s="19">
        <f t="shared" si="75"/>
        <v>499.55500000000006</v>
      </c>
      <c r="G430" s="19">
        <f t="shared" si="75"/>
        <v>12843.558999999999</v>
      </c>
      <c r="H430" s="67">
        <v>0</v>
      </c>
      <c r="I430" s="34">
        <f t="shared" si="68"/>
        <v>499.55500000000006</v>
      </c>
      <c r="J430" s="68">
        <f t="shared" si="69"/>
        <v>25.709999899910915</v>
      </c>
      <c r="K430" s="72">
        <v>3.57</v>
      </c>
      <c r="L430" s="68">
        <f t="shared" si="70"/>
        <v>45.228000000000002</v>
      </c>
      <c r="M430" s="68">
        <f t="shared" si="77"/>
        <v>44.803856163297112</v>
      </c>
      <c r="N430" s="68">
        <f t="shared" si="77"/>
        <v>0</v>
      </c>
      <c r="O430" s="68">
        <f t="shared" si="77"/>
        <v>71.548362722293092</v>
      </c>
      <c r="P430" s="68">
        <f t="shared" si="77"/>
        <v>0</v>
      </c>
      <c r="Q430" s="68">
        <f t="shared" si="77"/>
        <v>0</v>
      </c>
      <c r="R430" s="68">
        <f t="shared" si="71"/>
        <v>71.548362722293092</v>
      </c>
      <c r="S430" s="68">
        <f t="shared" si="72"/>
        <v>0</v>
      </c>
      <c r="T430" s="68">
        <f t="shared" si="73"/>
        <v>0</v>
      </c>
    </row>
    <row r="431" spans="1:20" x14ac:dyDescent="0.35">
      <c r="A431" s="63">
        <v>45734.791666665638</v>
      </c>
      <c r="B431" s="70">
        <v>488.28899999999999</v>
      </c>
      <c r="C431" s="71">
        <v>22054.642048779999</v>
      </c>
      <c r="D431" s="66">
        <v>0</v>
      </c>
      <c r="E431" s="66">
        <v>0</v>
      </c>
      <c r="F431" s="19">
        <f t="shared" si="75"/>
        <v>488.28899999999999</v>
      </c>
      <c r="G431" s="19">
        <f t="shared" si="75"/>
        <v>22054.642048779999</v>
      </c>
      <c r="H431" s="67">
        <v>0</v>
      </c>
      <c r="I431" s="34">
        <f t="shared" si="68"/>
        <v>488.28899999999999</v>
      </c>
      <c r="J431" s="68">
        <f t="shared" si="69"/>
        <v>45.167190022261408</v>
      </c>
      <c r="K431" s="72">
        <v>3.57</v>
      </c>
      <c r="L431" s="68">
        <f t="shared" si="70"/>
        <v>45.228000000000002</v>
      </c>
      <c r="M431" s="68">
        <f t="shared" si="77"/>
        <v>44.803856163297112</v>
      </c>
      <c r="N431" s="68">
        <f t="shared" si="77"/>
        <v>0</v>
      </c>
      <c r="O431" s="68">
        <f t="shared" si="77"/>
        <v>71.548362722293092</v>
      </c>
      <c r="P431" s="68">
        <f t="shared" si="77"/>
        <v>0</v>
      </c>
      <c r="Q431" s="68">
        <f t="shared" si="77"/>
        <v>0</v>
      </c>
      <c r="R431" s="68">
        <f t="shared" si="71"/>
        <v>71.548362722293092</v>
      </c>
      <c r="S431" s="68">
        <f t="shared" si="72"/>
        <v>0</v>
      </c>
      <c r="T431" s="68">
        <f t="shared" si="73"/>
        <v>0</v>
      </c>
    </row>
    <row r="432" spans="1:20" x14ac:dyDescent="0.35">
      <c r="A432" s="63">
        <v>45734.833333332303</v>
      </c>
      <c r="B432" s="70">
        <v>489.02699999999999</v>
      </c>
      <c r="C432" s="71">
        <v>31217.482290419997</v>
      </c>
      <c r="D432" s="66">
        <v>0</v>
      </c>
      <c r="E432" s="66">
        <v>0</v>
      </c>
      <c r="F432" s="19">
        <f t="shared" si="75"/>
        <v>489.02699999999999</v>
      </c>
      <c r="G432" s="19">
        <f t="shared" si="75"/>
        <v>31217.482290419997</v>
      </c>
      <c r="H432" s="67">
        <v>0</v>
      </c>
      <c r="I432" s="34">
        <f t="shared" si="68"/>
        <v>489.02699999999999</v>
      </c>
      <c r="J432" s="68">
        <f t="shared" si="69"/>
        <v>63.835907404744518</v>
      </c>
      <c r="K432" s="72">
        <v>3.57</v>
      </c>
      <c r="L432" s="68">
        <f t="shared" si="70"/>
        <v>45.228000000000002</v>
      </c>
      <c r="M432" s="68">
        <f t="shared" si="77"/>
        <v>44.803856163297112</v>
      </c>
      <c r="N432" s="68">
        <f t="shared" si="77"/>
        <v>0</v>
      </c>
      <c r="O432" s="68">
        <f t="shared" si="77"/>
        <v>71.548362722293092</v>
      </c>
      <c r="P432" s="68">
        <f t="shared" si="77"/>
        <v>0</v>
      </c>
      <c r="Q432" s="68">
        <f t="shared" si="77"/>
        <v>0</v>
      </c>
      <c r="R432" s="68">
        <f t="shared" si="71"/>
        <v>71.548362722293092</v>
      </c>
      <c r="S432" s="68">
        <f t="shared" si="72"/>
        <v>0</v>
      </c>
      <c r="T432" s="68">
        <f t="shared" si="73"/>
        <v>0</v>
      </c>
    </row>
    <row r="433" spans="1:20" x14ac:dyDescent="0.35">
      <c r="A433" s="63">
        <v>45734.874999998967</v>
      </c>
      <c r="B433" s="70">
        <v>532.40899999999999</v>
      </c>
      <c r="C433" s="71">
        <v>22068.768767670001</v>
      </c>
      <c r="D433" s="66">
        <v>0</v>
      </c>
      <c r="E433" s="66">
        <v>0</v>
      </c>
      <c r="F433" s="19">
        <f t="shared" si="75"/>
        <v>532.40899999999999</v>
      </c>
      <c r="G433" s="19">
        <f t="shared" si="75"/>
        <v>22068.768767670001</v>
      </c>
      <c r="H433" s="67">
        <v>0</v>
      </c>
      <c r="I433" s="34">
        <f t="shared" si="68"/>
        <v>532.40899999999999</v>
      </c>
      <c r="J433" s="68">
        <f t="shared" si="69"/>
        <v>41.450780823896665</v>
      </c>
      <c r="K433" s="72">
        <v>3.57</v>
      </c>
      <c r="L433" s="68">
        <f t="shared" si="70"/>
        <v>45.228000000000002</v>
      </c>
      <c r="M433" s="68">
        <f t="shared" si="77"/>
        <v>44.803856163297112</v>
      </c>
      <c r="N433" s="68">
        <f t="shared" si="77"/>
        <v>0</v>
      </c>
      <c r="O433" s="68">
        <f t="shared" si="77"/>
        <v>71.548362722293092</v>
      </c>
      <c r="P433" s="68">
        <f t="shared" si="77"/>
        <v>0</v>
      </c>
      <c r="Q433" s="68">
        <f t="shared" si="77"/>
        <v>0</v>
      </c>
      <c r="R433" s="68">
        <f t="shared" si="71"/>
        <v>71.548362722293092</v>
      </c>
      <c r="S433" s="68">
        <f t="shared" si="72"/>
        <v>0</v>
      </c>
      <c r="T433" s="68">
        <f t="shared" si="73"/>
        <v>0</v>
      </c>
    </row>
    <row r="434" spans="1:20" x14ac:dyDescent="0.35">
      <c r="A434" s="63">
        <v>45734.916666665631</v>
      </c>
      <c r="B434" s="70">
        <v>516.91499999999996</v>
      </c>
      <c r="C434" s="71">
        <v>18214.957075999999</v>
      </c>
      <c r="D434" s="66">
        <v>0</v>
      </c>
      <c r="E434" s="66">
        <v>0</v>
      </c>
      <c r="F434" s="19">
        <f t="shared" si="75"/>
        <v>516.91499999999996</v>
      </c>
      <c r="G434" s="19">
        <f t="shared" si="75"/>
        <v>18214.957075999999</v>
      </c>
      <c r="H434" s="67">
        <v>0</v>
      </c>
      <c r="I434" s="34">
        <f t="shared" si="68"/>
        <v>516.91499999999996</v>
      </c>
      <c r="J434" s="68">
        <f t="shared" si="69"/>
        <v>35.237818743894067</v>
      </c>
      <c r="K434" s="72">
        <v>3.57</v>
      </c>
      <c r="L434" s="68">
        <f t="shared" si="70"/>
        <v>45.228000000000002</v>
      </c>
      <c r="M434" s="68">
        <f t="shared" si="77"/>
        <v>44.803856163297112</v>
      </c>
      <c r="N434" s="68">
        <f t="shared" si="77"/>
        <v>0</v>
      </c>
      <c r="O434" s="68">
        <f t="shared" si="77"/>
        <v>71.548362722293092</v>
      </c>
      <c r="P434" s="68">
        <f t="shared" si="77"/>
        <v>0</v>
      </c>
      <c r="Q434" s="68">
        <f t="shared" si="77"/>
        <v>0</v>
      </c>
      <c r="R434" s="68">
        <f t="shared" si="71"/>
        <v>71.548362722293092</v>
      </c>
      <c r="S434" s="68">
        <f t="shared" si="72"/>
        <v>0</v>
      </c>
      <c r="T434" s="68">
        <f t="shared" si="73"/>
        <v>0</v>
      </c>
    </row>
    <row r="435" spans="1:20" x14ac:dyDescent="0.35">
      <c r="A435" s="63">
        <v>45734.958333332295</v>
      </c>
      <c r="B435" s="70">
        <v>490.87699999999995</v>
      </c>
      <c r="C435" s="71">
        <v>16279.776981489998</v>
      </c>
      <c r="D435" s="66">
        <v>0</v>
      </c>
      <c r="E435" s="66">
        <v>0</v>
      </c>
      <c r="F435" s="19">
        <f t="shared" si="75"/>
        <v>490.87699999999995</v>
      </c>
      <c r="G435" s="19">
        <f t="shared" si="75"/>
        <v>16279.776981489998</v>
      </c>
      <c r="H435" s="67">
        <v>0</v>
      </c>
      <c r="I435" s="34">
        <f t="shared" si="68"/>
        <v>490.87699999999995</v>
      </c>
      <c r="J435" s="68">
        <f t="shared" si="69"/>
        <v>33.164676653194178</v>
      </c>
      <c r="K435" s="72">
        <v>3.57</v>
      </c>
      <c r="L435" s="68">
        <f t="shared" si="70"/>
        <v>45.228000000000002</v>
      </c>
      <c r="M435" s="68">
        <f t="shared" si="77"/>
        <v>44.803856163297112</v>
      </c>
      <c r="N435" s="68">
        <f t="shared" si="77"/>
        <v>0</v>
      </c>
      <c r="O435" s="68">
        <f t="shared" si="77"/>
        <v>71.548362722293092</v>
      </c>
      <c r="P435" s="68">
        <f t="shared" si="77"/>
        <v>0</v>
      </c>
      <c r="Q435" s="68">
        <f t="shared" si="77"/>
        <v>0</v>
      </c>
      <c r="R435" s="68">
        <f t="shared" si="71"/>
        <v>71.548362722293092</v>
      </c>
      <c r="S435" s="68">
        <f t="shared" si="72"/>
        <v>0</v>
      </c>
      <c r="T435" s="68">
        <f t="shared" si="73"/>
        <v>0</v>
      </c>
    </row>
    <row r="436" spans="1:20" x14ac:dyDescent="0.35">
      <c r="A436" s="63">
        <v>45734.99999999896</v>
      </c>
      <c r="B436" s="70">
        <v>465.81</v>
      </c>
      <c r="C436" s="71">
        <v>13372.454873500001</v>
      </c>
      <c r="D436" s="66">
        <v>0</v>
      </c>
      <c r="E436" s="66">
        <v>0</v>
      </c>
      <c r="F436" s="19">
        <f t="shared" si="75"/>
        <v>465.81</v>
      </c>
      <c r="G436" s="19">
        <f t="shared" si="75"/>
        <v>13372.454873500001</v>
      </c>
      <c r="H436" s="67">
        <v>0</v>
      </c>
      <c r="I436" s="34">
        <f t="shared" si="68"/>
        <v>465.81</v>
      </c>
      <c r="J436" s="68">
        <f t="shared" si="69"/>
        <v>28.707960055602072</v>
      </c>
      <c r="K436" s="72">
        <v>3.57</v>
      </c>
      <c r="L436" s="68">
        <f t="shared" si="70"/>
        <v>45.228000000000002</v>
      </c>
      <c r="M436" s="68">
        <f t="shared" si="77"/>
        <v>44.803856163297112</v>
      </c>
      <c r="N436" s="68">
        <f t="shared" si="77"/>
        <v>0</v>
      </c>
      <c r="O436" s="68">
        <f t="shared" si="77"/>
        <v>71.548362722293092</v>
      </c>
      <c r="P436" s="68">
        <f t="shared" si="77"/>
        <v>0</v>
      </c>
      <c r="Q436" s="68">
        <f t="shared" si="77"/>
        <v>0</v>
      </c>
      <c r="R436" s="68">
        <f t="shared" si="71"/>
        <v>71.548362722293092</v>
      </c>
      <c r="S436" s="68">
        <f t="shared" si="72"/>
        <v>0</v>
      </c>
      <c r="T436" s="68">
        <f t="shared" si="73"/>
        <v>0</v>
      </c>
    </row>
    <row r="437" spans="1:20" x14ac:dyDescent="0.35">
      <c r="A437" s="63">
        <v>45735.041666665624</v>
      </c>
      <c r="B437" s="64">
        <v>505</v>
      </c>
      <c r="C437" s="65">
        <v>13311.8</v>
      </c>
      <c r="D437" s="66">
        <v>42.171999999999997</v>
      </c>
      <c r="E437" s="66">
        <v>1111.654</v>
      </c>
      <c r="F437" s="19">
        <f t="shared" si="75"/>
        <v>462.82799999999997</v>
      </c>
      <c r="G437" s="19">
        <f t="shared" si="75"/>
        <v>12200.145999999999</v>
      </c>
      <c r="H437" s="67">
        <v>0</v>
      </c>
      <c r="I437" s="34">
        <f t="shared" si="68"/>
        <v>462.82799999999997</v>
      </c>
      <c r="J437" s="68">
        <f t="shared" si="69"/>
        <v>26.359999827149611</v>
      </c>
      <c r="K437" s="72">
        <v>3.54</v>
      </c>
      <c r="L437" s="68">
        <f t="shared" si="70"/>
        <v>44.916000000000004</v>
      </c>
      <c r="M437" s="68">
        <f t="shared" si="77"/>
        <v>44.803856163297112</v>
      </c>
      <c r="N437" s="68">
        <f t="shared" si="77"/>
        <v>0</v>
      </c>
      <c r="O437" s="68">
        <f t="shared" si="77"/>
        <v>71.548362722293092</v>
      </c>
      <c r="P437" s="68">
        <f t="shared" si="77"/>
        <v>0</v>
      </c>
      <c r="Q437" s="68">
        <f t="shared" si="77"/>
        <v>0</v>
      </c>
      <c r="R437" s="68">
        <f t="shared" si="71"/>
        <v>71.548362722293092</v>
      </c>
      <c r="S437" s="68">
        <f t="shared" si="72"/>
        <v>0</v>
      </c>
      <c r="T437" s="68">
        <f t="shared" si="73"/>
        <v>0</v>
      </c>
    </row>
    <row r="438" spans="1:20" x14ac:dyDescent="0.35">
      <c r="A438" s="63">
        <v>45735.083333332288</v>
      </c>
      <c r="B438" s="70">
        <v>494.8</v>
      </c>
      <c r="C438" s="71">
        <v>13107.252</v>
      </c>
      <c r="D438" s="66">
        <v>38.345999999999997</v>
      </c>
      <c r="E438" s="66">
        <v>1015.7859999999999</v>
      </c>
      <c r="F438" s="19">
        <f t="shared" si="75"/>
        <v>456.45400000000001</v>
      </c>
      <c r="G438" s="19">
        <f t="shared" si="75"/>
        <v>12091.466</v>
      </c>
      <c r="H438" s="67">
        <v>0</v>
      </c>
      <c r="I438" s="34">
        <f t="shared" si="68"/>
        <v>456.45400000000001</v>
      </c>
      <c r="J438" s="68">
        <f t="shared" si="69"/>
        <v>26.489998992231421</v>
      </c>
      <c r="K438" s="72">
        <v>3.54</v>
      </c>
      <c r="L438" s="68">
        <f t="shared" si="70"/>
        <v>44.916000000000004</v>
      </c>
      <c r="M438" s="68">
        <f t="shared" si="77"/>
        <v>44.803856163297112</v>
      </c>
      <c r="N438" s="68">
        <f t="shared" si="77"/>
        <v>0</v>
      </c>
      <c r="O438" s="68">
        <f t="shared" si="77"/>
        <v>71.548362722293092</v>
      </c>
      <c r="P438" s="68">
        <f t="shared" si="77"/>
        <v>0</v>
      </c>
      <c r="Q438" s="68">
        <f t="shared" si="77"/>
        <v>0</v>
      </c>
      <c r="R438" s="68">
        <f t="shared" si="71"/>
        <v>71.548362722293092</v>
      </c>
      <c r="S438" s="68">
        <f t="shared" si="72"/>
        <v>0</v>
      </c>
      <c r="T438" s="68">
        <f t="shared" si="73"/>
        <v>0</v>
      </c>
    </row>
    <row r="439" spans="1:20" x14ac:dyDescent="0.35">
      <c r="A439" s="63">
        <v>45735.124999998952</v>
      </c>
      <c r="B439" s="70">
        <v>498.4</v>
      </c>
      <c r="C439" s="71">
        <v>13127.856</v>
      </c>
      <c r="D439" s="66">
        <v>36.929000000000002</v>
      </c>
      <c r="E439" s="66">
        <v>972.71</v>
      </c>
      <c r="F439" s="19">
        <f t="shared" si="75"/>
        <v>461.471</v>
      </c>
      <c r="G439" s="19">
        <f t="shared" si="75"/>
        <v>12155.146000000001</v>
      </c>
      <c r="H439" s="67">
        <v>0</v>
      </c>
      <c r="I439" s="34">
        <f t="shared" si="68"/>
        <v>461.471</v>
      </c>
      <c r="J439" s="68">
        <f t="shared" si="69"/>
        <v>26.339999696622325</v>
      </c>
      <c r="K439" s="72">
        <v>3.54</v>
      </c>
      <c r="L439" s="68">
        <f t="shared" si="70"/>
        <v>44.916000000000004</v>
      </c>
      <c r="M439" s="68">
        <f t="shared" si="77"/>
        <v>44.803856163297112</v>
      </c>
      <c r="N439" s="68">
        <f t="shared" si="77"/>
        <v>0</v>
      </c>
      <c r="O439" s="68">
        <f t="shared" si="77"/>
        <v>71.548362722293092</v>
      </c>
      <c r="P439" s="68">
        <f t="shared" si="77"/>
        <v>0</v>
      </c>
      <c r="Q439" s="68">
        <f t="shared" si="77"/>
        <v>0</v>
      </c>
      <c r="R439" s="68">
        <f t="shared" si="71"/>
        <v>71.548362722293092</v>
      </c>
      <c r="S439" s="68">
        <f t="shared" si="72"/>
        <v>0</v>
      </c>
      <c r="T439" s="68">
        <f t="shared" si="73"/>
        <v>0</v>
      </c>
    </row>
    <row r="440" spans="1:20" x14ac:dyDescent="0.35">
      <c r="A440" s="63">
        <v>45735.166666665617</v>
      </c>
      <c r="B440" s="70">
        <v>513.6</v>
      </c>
      <c r="C440" s="71">
        <v>13533.36</v>
      </c>
      <c r="D440" s="66">
        <v>42.768999999999998</v>
      </c>
      <c r="E440" s="66">
        <v>1126.963</v>
      </c>
      <c r="F440" s="19">
        <f t="shared" si="75"/>
        <v>470.83100000000002</v>
      </c>
      <c r="G440" s="19">
        <f t="shared" si="75"/>
        <v>12406.397000000001</v>
      </c>
      <c r="H440" s="67">
        <v>0</v>
      </c>
      <c r="I440" s="34">
        <f t="shared" si="68"/>
        <v>470.83100000000002</v>
      </c>
      <c r="J440" s="68">
        <f t="shared" si="69"/>
        <v>26.35000031858565</v>
      </c>
      <c r="K440" s="72">
        <v>3.54</v>
      </c>
      <c r="L440" s="68">
        <f t="shared" si="70"/>
        <v>44.916000000000004</v>
      </c>
      <c r="M440" s="68">
        <f t="shared" si="77"/>
        <v>44.803856163297112</v>
      </c>
      <c r="N440" s="68">
        <f t="shared" si="77"/>
        <v>0</v>
      </c>
      <c r="O440" s="68">
        <f t="shared" si="77"/>
        <v>71.548362722293092</v>
      </c>
      <c r="P440" s="68">
        <f t="shared" si="77"/>
        <v>0</v>
      </c>
      <c r="Q440" s="68">
        <f t="shared" si="77"/>
        <v>0</v>
      </c>
      <c r="R440" s="68">
        <f t="shared" si="71"/>
        <v>71.548362722293092</v>
      </c>
      <c r="S440" s="68">
        <f t="shared" si="72"/>
        <v>0</v>
      </c>
      <c r="T440" s="68">
        <f t="shared" si="73"/>
        <v>0</v>
      </c>
    </row>
    <row r="441" spans="1:20" x14ac:dyDescent="0.35">
      <c r="A441" s="63">
        <v>45735.208333332281</v>
      </c>
      <c r="B441" s="70">
        <v>522.5</v>
      </c>
      <c r="C441" s="71">
        <v>13396.9</v>
      </c>
      <c r="D441" s="66">
        <v>34.305999999999997</v>
      </c>
      <c r="E441" s="66">
        <v>879.60599999999999</v>
      </c>
      <c r="F441" s="19">
        <f t="shared" si="75"/>
        <v>488.19400000000002</v>
      </c>
      <c r="G441" s="19">
        <f t="shared" si="75"/>
        <v>12517.294</v>
      </c>
      <c r="H441" s="67">
        <v>0</v>
      </c>
      <c r="I441" s="34">
        <f t="shared" si="68"/>
        <v>488.19400000000002</v>
      </c>
      <c r="J441" s="68">
        <f t="shared" si="69"/>
        <v>25.639999672261435</v>
      </c>
      <c r="K441" s="72">
        <v>3.54</v>
      </c>
      <c r="L441" s="68">
        <f t="shared" si="70"/>
        <v>44.916000000000004</v>
      </c>
      <c r="M441" s="68">
        <f t="shared" ref="M441:Q456" si="78">M440</f>
        <v>44.803856163297112</v>
      </c>
      <c r="N441" s="68">
        <f t="shared" si="78"/>
        <v>0</v>
      </c>
      <c r="O441" s="68">
        <f t="shared" si="78"/>
        <v>71.548362722293092</v>
      </c>
      <c r="P441" s="68">
        <f t="shared" si="78"/>
        <v>0</v>
      </c>
      <c r="Q441" s="68">
        <f t="shared" si="78"/>
        <v>0</v>
      </c>
      <c r="R441" s="68">
        <f t="shared" si="71"/>
        <v>71.548362722293092</v>
      </c>
      <c r="S441" s="68">
        <f t="shared" si="72"/>
        <v>0</v>
      </c>
      <c r="T441" s="68">
        <f t="shared" si="73"/>
        <v>0</v>
      </c>
    </row>
    <row r="442" spans="1:20" x14ac:dyDescent="0.35">
      <c r="A442" s="63">
        <v>45735.249999998945</v>
      </c>
      <c r="B442" s="70">
        <v>523.79999999999995</v>
      </c>
      <c r="C442" s="71">
        <v>15164.01</v>
      </c>
      <c r="D442" s="66">
        <v>9.7289999999999992</v>
      </c>
      <c r="E442" s="66">
        <v>281.65499999999997</v>
      </c>
      <c r="F442" s="19">
        <f t="shared" si="75"/>
        <v>514.07099999999991</v>
      </c>
      <c r="G442" s="19">
        <f t="shared" si="75"/>
        <v>14882.355</v>
      </c>
      <c r="H442" s="67">
        <v>0</v>
      </c>
      <c r="I442" s="34">
        <f t="shared" si="68"/>
        <v>514.07099999999991</v>
      </c>
      <c r="J442" s="68">
        <f t="shared" si="69"/>
        <v>28.949999124634537</v>
      </c>
      <c r="K442" s="72">
        <v>3.54</v>
      </c>
      <c r="L442" s="68">
        <f t="shared" si="70"/>
        <v>44.916000000000004</v>
      </c>
      <c r="M442" s="68">
        <f t="shared" si="78"/>
        <v>44.803856163297112</v>
      </c>
      <c r="N442" s="68">
        <f t="shared" si="78"/>
        <v>0</v>
      </c>
      <c r="O442" s="68">
        <f t="shared" si="78"/>
        <v>71.548362722293092</v>
      </c>
      <c r="P442" s="68">
        <f t="shared" si="78"/>
        <v>0</v>
      </c>
      <c r="Q442" s="68">
        <f t="shared" si="78"/>
        <v>0</v>
      </c>
      <c r="R442" s="68">
        <f t="shared" si="71"/>
        <v>71.548362722293092</v>
      </c>
      <c r="S442" s="68">
        <f t="shared" si="72"/>
        <v>0</v>
      </c>
      <c r="T442" s="68">
        <f t="shared" si="73"/>
        <v>0</v>
      </c>
    </row>
    <row r="443" spans="1:20" x14ac:dyDescent="0.35">
      <c r="A443" s="63">
        <v>45735.291666665609</v>
      </c>
      <c r="B443" s="70">
        <v>539.76800000000003</v>
      </c>
      <c r="C443" s="71">
        <v>30725.411977400003</v>
      </c>
      <c r="D443" s="66">
        <v>0</v>
      </c>
      <c r="E443" s="66">
        <v>0</v>
      </c>
      <c r="F443" s="19">
        <f t="shared" si="75"/>
        <v>539.76800000000003</v>
      </c>
      <c r="G443" s="19">
        <f t="shared" si="75"/>
        <v>30725.411977400003</v>
      </c>
      <c r="H443" s="67">
        <v>0</v>
      </c>
      <c r="I443" s="34">
        <f t="shared" si="68"/>
        <v>539.76800000000003</v>
      </c>
      <c r="J443" s="68">
        <f t="shared" si="69"/>
        <v>56.9233670343555</v>
      </c>
      <c r="K443" s="72">
        <v>3.54</v>
      </c>
      <c r="L443" s="68">
        <f t="shared" si="70"/>
        <v>44.916000000000004</v>
      </c>
      <c r="M443" s="68">
        <f t="shared" si="78"/>
        <v>44.803856163297112</v>
      </c>
      <c r="N443" s="68">
        <f t="shared" si="78"/>
        <v>0</v>
      </c>
      <c r="O443" s="68">
        <f t="shared" si="78"/>
        <v>71.548362722293092</v>
      </c>
      <c r="P443" s="68">
        <f t="shared" si="78"/>
        <v>0</v>
      </c>
      <c r="Q443" s="68">
        <f t="shared" si="78"/>
        <v>0</v>
      </c>
      <c r="R443" s="68">
        <f t="shared" si="71"/>
        <v>71.548362722293092</v>
      </c>
      <c r="S443" s="68">
        <f t="shared" si="72"/>
        <v>0</v>
      </c>
      <c r="T443" s="68">
        <f t="shared" si="73"/>
        <v>0</v>
      </c>
    </row>
    <row r="444" spans="1:20" x14ac:dyDescent="0.35">
      <c r="A444" s="63">
        <v>45735.333333332273</v>
      </c>
      <c r="B444" s="70">
        <v>586.98299999999995</v>
      </c>
      <c r="C444" s="71">
        <v>43775.212552619996</v>
      </c>
      <c r="D444" s="66">
        <v>0</v>
      </c>
      <c r="E444" s="66">
        <v>0</v>
      </c>
      <c r="F444" s="19">
        <f t="shared" si="75"/>
        <v>586.98299999999995</v>
      </c>
      <c r="G444" s="19">
        <f t="shared" si="75"/>
        <v>43775.212552619996</v>
      </c>
      <c r="H444" s="67">
        <v>0</v>
      </c>
      <c r="I444" s="34">
        <f t="shared" si="68"/>
        <v>586.98299999999995</v>
      </c>
      <c r="J444" s="68">
        <f t="shared" si="69"/>
        <v>74.576627521785127</v>
      </c>
      <c r="K444" s="72">
        <v>3.54</v>
      </c>
      <c r="L444" s="68">
        <f t="shared" si="70"/>
        <v>44.916000000000004</v>
      </c>
      <c r="M444" s="68">
        <f t="shared" si="78"/>
        <v>44.803856163297112</v>
      </c>
      <c r="N444" s="68">
        <f t="shared" si="78"/>
        <v>0</v>
      </c>
      <c r="O444" s="68">
        <f t="shared" si="78"/>
        <v>71.548362722293092</v>
      </c>
      <c r="P444" s="68">
        <f t="shared" si="78"/>
        <v>0</v>
      </c>
      <c r="Q444" s="68">
        <f t="shared" si="78"/>
        <v>0</v>
      </c>
      <c r="R444" s="68">
        <f t="shared" si="71"/>
        <v>71.548362722293092</v>
      </c>
      <c r="S444" s="68">
        <f t="shared" si="72"/>
        <v>3.0282647994920353</v>
      </c>
      <c r="T444" s="68">
        <f t="shared" si="73"/>
        <v>1777.5399568002333</v>
      </c>
    </row>
    <row r="445" spans="1:20" x14ac:dyDescent="0.35">
      <c r="A445" s="63">
        <v>45735.374999998938</v>
      </c>
      <c r="B445" s="70">
        <v>604.58799999999997</v>
      </c>
      <c r="C445" s="71">
        <v>22397.96833096</v>
      </c>
      <c r="D445" s="66">
        <v>0</v>
      </c>
      <c r="E445" s="66">
        <v>0</v>
      </c>
      <c r="F445" s="19">
        <f t="shared" si="75"/>
        <v>604.58799999999997</v>
      </c>
      <c r="G445" s="19">
        <f t="shared" si="75"/>
        <v>22397.96833096</v>
      </c>
      <c r="H445" s="67">
        <v>0</v>
      </c>
      <c r="I445" s="34">
        <f t="shared" si="68"/>
        <v>604.58799999999997</v>
      </c>
      <c r="J445" s="68">
        <f t="shared" si="69"/>
        <v>37.046663729614217</v>
      </c>
      <c r="K445" s="72">
        <v>3.54</v>
      </c>
      <c r="L445" s="68">
        <f t="shared" si="70"/>
        <v>44.916000000000004</v>
      </c>
      <c r="M445" s="68">
        <f t="shared" si="78"/>
        <v>44.803856163297112</v>
      </c>
      <c r="N445" s="68">
        <f t="shared" si="78"/>
        <v>0</v>
      </c>
      <c r="O445" s="68">
        <f t="shared" si="78"/>
        <v>71.548362722293092</v>
      </c>
      <c r="P445" s="68">
        <f t="shared" si="78"/>
        <v>0</v>
      </c>
      <c r="Q445" s="68">
        <f t="shared" si="78"/>
        <v>0</v>
      </c>
      <c r="R445" s="68">
        <f t="shared" si="71"/>
        <v>71.548362722293092</v>
      </c>
      <c r="S445" s="68">
        <f t="shared" si="72"/>
        <v>0</v>
      </c>
      <c r="T445" s="68">
        <f t="shared" si="73"/>
        <v>0</v>
      </c>
    </row>
    <row r="446" spans="1:20" x14ac:dyDescent="0.35">
      <c r="A446" s="63">
        <v>45735.416666665602</v>
      </c>
      <c r="B446" s="70">
        <v>583.77499999999998</v>
      </c>
      <c r="C446" s="71">
        <v>16196.1607675</v>
      </c>
      <c r="D446" s="66">
        <v>0</v>
      </c>
      <c r="E446" s="66">
        <v>0</v>
      </c>
      <c r="F446" s="19">
        <f t="shared" si="75"/>
        <v>583.77499999999998</v>
      </c>
      <c r="G446" s="19">
        <f t="shared" si="75"/>
        <v>16196.1607675</v>
      </c>
      <c r="H446" s="67">
        <v>0</v>
      </c>
      <c r="I446" s="34">
        <f t="shared" si="68"/>
        <v>583.77499999999998</v>
      </c>
      <c r="J446" s="68">
        <f t="shared" si="69"/>
        <v>27.743840978973065</v>
      </c>
      <c r="K446" s="72">
        <v>3.54</v>
      </c>
      <c r="L446" s="68">
        <f t="shared" si="70"/>
        <v>44.916000000000004</v>
      </c>
      <c r="M446" s="68">
        <f t="shared" si="78"/>
        <v>44.803856163297112</v>
      </c>
      <c r="N446" s="68">
        <f t="shared" si="78"/>
        <v>0</v>
      </c>
      <c r="O446" s="68">
        <f t="shared" si="78"/>
        <v>71.548362722293092</v>
      </c>
      <c r="P446" s="68">
        <f t="shared" si="78"/>
        <v>0</v>
      </c>
      <c r="Q446" s="68">
        <f t="shared" si="78"/>
        <v>0</v>
      </c>
      <c r="R446" s="68">
        <f t="shared" si="71"/>
        <v>71.548362722293092</v>
      </c>
      <c r="S446" s="68">
        <f t="shared" si="72"/>
        <v>0</v>
      </c>
      <c r="T446" s="68">
        <f t="shared" si="73"/>
        <v>0</v>
      </c>
    </row>
    <row r="447" spans="1:20" x14ac:dyDescent="0.35">
      <c r="A447" s="63">
        <v>45735.458333332266</v>
      </c>
      <c r="B447" s="70">
        <v>572</v>
      </c>
      <c r="C447" s="71">
        <v>15535.52</v>
      </c>
      <c r="D447" s="66">
        <v>15.992000000000001</v>
      </c>
      <c r="E447" s="66">
        <v>434.34300000000002</v>
      </c>
      <c r="F447" s="19">
        <f t="shared" si="75"/>
        <v>556.00800000000004</v>
      </c>
      <c r="G447" s="19">
        <f t="shared" si="75"/>
        <v>15101.177</v>
      </c>
      <c r="H447" s="67">
        <v>0</v>
      </c>
      <c r="I447" s="34">
        <f t="shared" si="68"/>
        <v>556.00800000000004</v>
      </c>
      <c r="J447" s="68">
        <f t="shared" si="69"/>
        <v>27.159999496410123</v>
      </c>
      <c r="K447" s="72">
        <v>3.54</v>
      </c>
      <c r="L447" s="68">
        <f t="shared" si="70"/>
        <v>44.916000000000004</v>
      </c>
      <c r="M447" s="68">
        <f t="shared" si="78"/>
        <v>44.803856163297112</v>
      </c>
      <c r="N447" s="68">
        <f t="shared" si="78"/>
        <v>0</v>
      </c>
      <c r="O447" s="68">
        <f t="shared" si="78"/>
        <v>71.548362722293092</v>
      </c>
      <c r="P447" s="68">
        <f t="shared" si="78"/>
        <v>0</v>
      </c>
      <c r="Q447" s="68">
        <f t="shared" si="78"/>
        <v>0</v>
      </c>
      <c r="R447" s="68">
        <f t="shared" si="71"/>
        <v>71.548362722293092</v>
      </c>
      <c r="S447" s="68">
        <f t="shared" si="72"/>
        <v>0</v>
      </c>
      <c r="T447" s="68">
        <f t="shared" si="73"/>
        <v>0</v>
      </c>
    </row>
    <row r="448" spans="1:20" x14ac:dyDescent="0.35">
      <c r="A448" s="63">
        <v>45735.49999999893</v>
      </c>
      <c r="B448" s="70">
        <v>555.20000000000005</v>
      </c>
      <c r="C448" s="71">
        <v>14363.023999999999</v>
      </c>
      <c r="D448" s="66">
        <v>31.486999999999998</v>
      </c>
      <c r="E448" s="66">
        <v>814.56899999999996</v>
      </c>
      <c r="F448" s="19">
        <f t="shared" si="75"/>
        <v>523.71300000000008</v>
      </c>
      <c r="G448" s="19">
        <f t="shared" si="75"/>
        <v>13548.455</v>
      </c>
      <c r="H448" s="67">
        <v>0</v>
      </c>
      <c r="I448" s="34">
        <f t="shared" si="68"/>
        <v>523.71300000000008</v>
      </c>
      <c r="J448" s="68">
        <f t="shared" si="69"/>
        <v>25.869999408072736</v>
      </c>
      <c r="K448" s="72">
        <v>3.54</v>
      </c>
      <c r="L448" s="68">
        <f t="shared" si="70"/>
        <v>44.916000000000004</v>
      </c>
      <c r="M448" s="68">
        <f t="shared" si="78"/>
        <v>44.803856163297112</v>
      </c>
      <c r="N448" s="68">
        <f t="shared" si="78"/>
        <v>0</v>
      </c>
      <c r="O448" s="68">
        <f t="shared" si="78"/>
        <v>71.548362722293092</v>
      </c>
      <c r="P448" s="68">
        <f t="shared" si="78"/>
        <v>0</v>
      </c>
      <c r="Q448" s="68">
        <f t="shared" si="78"/>
        <v>0</v>
      </c>
      <c r="R448" s="68">
        <f t="shared" si="71"/>
        <v>71.548362722293092</v>
      </c>
      <c r="S448" s="68">
        <f t="shared" si="72"/>
        <v>0</v>
      </c>
      <c r="T448" s="68">
        <f t="shared" si="73"/>
        <v>0</v>
      </c>
    </row>
    <row r="449" spans="1:20" x14ac:dyDescent="0.35">
      <c r="A449" s="63">
        <v>45735.541666665595</v>
      </c>
      <c r="B449" s="70">
        <v>522.5</v>
      </c>
      <c r="C449" s="71">
        <v>13757.424999999999</v>
      </c>
      <c r="D449" s="66">
        <v>12.228999999999999</v>
      </c>
      <c r="E449" s="66">
        <v>321.99</v>
      </c>
      <c r="F449" s="19">
        <f t="shared" si="75"/>
        <v>510.27100000000002</v>
      </c>
      <c r="G449" s="19">
        <f t="shared" si="75"/>
        <v>13435.434999999999</v>
      </c>
      <c r="H449" s="67">
        <v>0</v>
      </c>
      <c r="I449" s="34">
        <f t="shared" si="68"/>
        <v>510.27100000000002</v>
      </c>
      <c r="J449" s="68">
        <f t="shared" si="69"/>
        <v>26.329999157310525</v>
      </c>
      <c r="K449" s="72">
        <v>3.54</v>
      </c>
      <c r="L449" s="68">
        <f t="shared" si="70"/>
        <v>44.916000000000004</v>
      </c>
      <c r="M449" s="68">
        <f t="shared" si="78"/>
        <v>44.803856163297112</v>
      </c>
      <c r="N449" s="68">
        <f t="shared" si="78"/>
        <v>0</v>
      </c>
      <c r="O449" s="68">
        <f t="shared" si="78"/>
        <v>71.548362722293092</v>
      </c>
      <c r="P449" s="68">
        <f t="shared" si="78"/>
        <v>0</v>
      </c>
      <c r="Q449" s="68">
        <f t="shared" si="78"/>
        <v>0</v>
      </c>
      <c r="R449" s="68">
        <f t="shared" si="71"/>
        <v>71.548362722293092</v>
      </c>
      <c r="S449" s="68">
        <f t="shared" si="72"/>
        <v>0</v>
      </c>
      <c r="T449" s="68">
        <f t="shared" si="73"/>
        <v>0</v>
      </c>
    </row>
    <row r="450" spans="1:20" x14ac:dyDescent="0.35">
      <c r="A450" s="63">
        <v>45735.583333332259</v>
      </c>
      <c r="B450" s="70">
        <v>548.6</v>
      </c>
      <c r="C450" s="71">
        <v>14543.386</v>
      </c>
      <c r="D450" s="66">
        <v>48.616999999999997</v>
      </c>
      <c r="E450" s="66">
        <v>1288.837</v>
      </c>
      <c r="F450" s="19">
        <f t="shared" si="75"/>
        <v>499.983</v>
      </c>
      <c r="G450" s="19">
        <f t="shared" si="75"/>
        <v>13254.549000000001</v>
      </c>
      <c r="H450" s="67">
        <v>0</v>
      </c>
      <c r="I450" s="34">
        <f t="shared" si="68"/>
        <v>499.983</v>
      </c>
      <c r="J450" s="68">
        <f t="shared" si="69"/>
        <v>26.509999339977561</v>
      </c>
      <c r="K450" s="72">
        <v>3.54</v>
      </c>
      <c r="L450" s="68">
        <f t="shared" si="70"/>
        <v>44.916000000000004</v>
      </c>
      <c r="M450" s="68">
        <f t="shared" si="78"/>
        <v>44.803856163297112</v>
      </c>
      <c r="N450" s="68">
        <f t="shared" si="78"/>
        <v>0</v>
      </c>
      <c r="O450" s="68">
        <f t="shared" si="78"/>
        <v>71.548362722293092</v>
      </c>
      <c r="P450" s="68">
        <f t="shared" si="78"/>
        <v>0</v>
      </c>
      <c r="Q450" s="68">
        <f t="shared" si="78"/>
        <v>0</v>
      </c>
      <c r="R450" s="68">
        <f t="shared" si="71"/>
        <v>71.548362722293092</v>
      </c>
      <c r="S450" s="68">
        <f t="shared" si="72"/>
        <v>0</v>
      </c>
      <c r="T450" s="68">
        <f t="shared" si="73"/>
        <v>0</v>
      </c>
    </row>
    <row r="451" spans="1:20" x14ac:dyDescent="0.35">
      <c r="A451" s="63">
        <v>45735.624999998923</v>
      </c>
      <c r="B451" s="70">
        <v>536.70000000000005</v>
      </c>
      <c r="C451" s="71">
        <v>13970.300999999999</v>
      </c>
      <c r="D451" s="66">
        <v>42.661000000000001</v>
      </c>
      <c r="E451" s="66">
        <v>1110.4659999999999</v>
      </c>
      <c r="F451" s="19">
        <f t="shared" si="75"/>
        <v>494.03900000000004</v>
      </c>
      <c r="G451" s="19">
        <f t="shared" si="75"/>
        <v>12859.834999999999</v>
      </c>
      <c r="H451" s="67">
        <v>0</v>
      </c>
      <c r="I451" s="34">
        <f t="shared" si="68"/>
        <v>494.03900000000004</v>
      </c>
      <c r="J451" s="68">
        <f t="shared" si="69"/>
        <v>26.029999655897608</v>
      </c>
      <c r="K451" s="72">
        <v>3.54</v>
      </c>
      <c r="L451" s="68">
        <f t="shared" si="70"/>
        <v>44.916000000000004</v>
      </c>
      <c r="M451" s="68">
        <f t="shared" si="78"/>
        <v>44.803856163297112</v>
      </c>
      <c r="N451" s="68">
        <f t="shared" si="78"/>
        <v>0</v>
      </c>
      <c r="O451" s="68">
        <f t="shared" si="78"/>
        <v>71.548362722293092</v>
      </c>
      <c r="P451" s="68">
        <f t="shared" si="78"/>
        <v>0</v>
      </c>
      <c r="Q451" s="68">
        <f t="shared" si="78"/>
        <v>0</v>
      </c>
      <c r="R451" s="68">
        <f t="shared" si="71"/>
        <v>71.548362722293092</v>
      </c>
      <c r="S451" s="68">
        <f t="shared" si="72"/>
        <v>0</v>
      </c>
      <c r="T451" s="68">
        <f t="shared" si="73"/>
        <v>0</v>
      </c>
    </row>
    <row r="452" spans="1:20" x14ac:dyDescent="0.35">
      <c r="A452" s="63">
        <v>45735.666666665587</v>
      </c>
      <c r="B452" s="70">
        <v>519.6</v>
      </c>
      <c r="C452" s="71">
        <v>13561.56</v>
      </c>
      <c r="D452" s="66">
        <v>19.393999999999998</v>
      </c>
      <c r="E452" s="66">
        <v>506.18299999999999</v>
      </c>
      <c r="F452" s="19">
        <f t="shared" si="75"/>
        <v>500.20600000000002</v>
      </c>
      <c r="G452" s="19">
        <f t="shared" si="75"/>
        <v>13055.377</v>
      </c>
      <c r="H452" s="67">
        <v>0</v>
      </c>
      <c r="I452" s="34">
        <f t="shared" si="68"/>
        <v>500.20600000000002</v>
      </c>
      <c r="J452" s="68">
        <f t="shared" si="69"/>
        <v>26.100000799670536</v>
      </c>
      <c r="K452" s="72">
        <v>3.54</v>
      </c>
      <c r="L452" s="68">
        <f t="shared" si="70"/>
        <v>44.916000000000004</v>
      </c>
      <c r="M452" s="68">
        <f t="shared" si="78"/>
        <v>44.803856163297112</v>
      </c>
      <c r="N452" s="68">
        <f t="shared" si="78"/>
        <v>0</v>
      </c>
      <c r="O452" s="68">
        <f t="shared" si="78"/>
        <v>71.548362722293092</v>
      </c>
      <c r="P452" s="68">
        <f t="shared" si="78"/>
        <v>0</v>
      </c>
      <c r="Q452" s="68">
        <f t="shared" si="78"/>
        <v>0</v>
      </c>
      <c r="R452" s="68">
        <f t="shared" si="71"/>
        <v>71.548362722293092</v>
      </c>
      <c r="S452" s="68">
        <f t="shared" si="72"/>
        <v>0</v>
      </c>
      <c r="T452" s="68">
        <f t="shared" si="73"/>
        <v>0</v>
      </c>
    </row>
    <row r="453" spans="1:20" x14ac:dyDescent="0.35">
      <c r="A453" s="63">
        <v>45735.708333332252</v>
      </c>
      <c r="B453" s="70">
        <v>523.29999999999995</v>
      </c>
      <c r="C453" s="71">
        <v>14411.682000000001</v>
      </c>
      <c r="D453" s="66">
        <v>20.834</v>
      </c>
      <c r="E453" s="66">
        <v>573.76800000000003</v>
      </c>
      <c r="F453" s="19">
        <f t="shared" si="75"/>
        <v>502.46599999999995</v>
      </c>
      <c r="G453" s="19">
        <f t="shared" si="75"/>
        <v>13837.914000000001</v>
      </c>
      <c r="H453" s="67">
        <v>0</v>
      </c>
      <c r="I453" s="34">
        <f t="shared" si="68"/>
        <v>502.46599999999995</v>
      </c>
      <c r="J453" s="68">
        <f t="shared" si="69"/>
        <v>27.540000716466391</v>
      </c>
      <c r="K453" s="72">
        <v>3.54</v>
      </c>
      <c r="L453" s="68">
        <f t="shared" si="70"/>
        <v>44.916000000000004</v>
      </c>
      <c r="M453" s="68">
        <f t="shared" si="78"/>
        <v>44.803856163297112</v>
      </c>
      <c r="N453" s="68">
        <f t="shared" si="78"/>
        <v>0</v>
      </c>
      <c r="O453" s="68">
        <f t="shared" si="78"/>
        <v>71.548362722293092</v>
      </c>
      <c r="P453" s="68">
        <f t="shared" si="78"/>
        <v>0</v>
      </c>
      <c r="Q453" s="68">
        <f t="shared" si="78"/>
        <v>0</v>
      </c>
      <c r="R453" s="68">
        <f t="shared" si="71"/>
        <v>71.548362722293092</v>
      </c>
      <c r="S453" s="68">
        <f t="shared" si="72"/>
        <v>0</v>
      </c>
      <c r="T453" s="68">
        <f t="shared" si="73"/>
        <v>0</v>
      </c>
    </row>
    <row r="454" spans="1:20" x14ac:dyDescent="0.35">
      <c r="A454" s="63">
        <v>45735.749999998916</v>
      </c>
      <c r="B454" s="70">
        <v>527</v>
      </c>
      <c r="C454" s="71">
        <v>16294.84</v>
      </c>
      <c r="D454" s="66">
        <v>24.817</v>
      </c>
      <c r="E454" s="66">
        <v>767.34199999999998</v>
      </c>
      <c r="F454" s="19">
        <f t="shared" si="75"/>
        <v>502.18299999999999</v>
      </c>
      <c r="G454" s="19">
        <f t="shared" si="75"/>
        <v>15527.498</v>
      </c>
      <c r="H454" s="67">
        <v>0</v>
      </c>
      <c r="I454" s="34">
        <f t="shared" si="68"/>
        <v>502.18299999999999</v>
      </c>
      <c r="J454" s="68">
        <f t="shared" si="69"/>
        <v>30.919999283129854</v>
      </c>
      <c r="K454" s="72">
        <v>3.54</v>
      </c>
      <c r="L454" s="68">
        <f t="shared" si="70"/>
        <v>44.916000000000004</v>
      </c>
      <c r="M454" s="68">
        <f t="shared" si="78"/>
        <v>44.803856163297112</v>
      </c>
      <c r="N454" s="68">
        <f t="shared" si="78"/>
        <v>0</v>
      </c>
      <c r="O454" s="68">
        <f t="shared" si="78"/>
        <v>71.548362722293092</v>
      </c>
      <c r="P454" s="68">
        <f t="shared" si="78"/>
        <v>0</v>
      </c>
      <c r="Q454" s="68">
        <f t="shared" si="78"/>
        <v>0</v>
      </c>
      <c r="R454" s="68">
        <f t="shared" si="71"/>
        <v>71.548362722293092</v>
      </c>
      <c r="S454" s="68">
        <f t="shared" si="72"/>
        <v>0</v>
      </c>
      <c r="T454" s="68">
        <f t="shared" si="73"/>
        <v>0</v>
      </c>
    </row>
    <row r="455" spans="1:20" x14ac:dyDescent="0.35">
      <c r="A455" s="63">
        <v>45735.79166666558</v>
      </c>
      <c r="B455" s="70">
        <v>492.67099999999999</v>
      </c>
      <c r="C455" s="71">
        <v>20650.064860549999</v>
      </c>
      <c r="D455" s="66">
        <v>0</v>
      </c>
      <c r="E455" s="66">
        <v>0</v>
      </c>
      <c r="F455" s="19">
        <f t="shared" si="75"/>
        <v>492.67099999999999</v>
      </c>
      <c r="G455" s="19">
        <f t="shared" si="75"/>
        <v>20650.064860549999</v>
      </c>
      <c r="H455" s="67">
        <v>0</v>
      </c>
      <c r="I455" s="34">
        <f t="shared" ref="I455:I518" si="79">F455-H455</f>
        <v>492.67099999999999</v>
      </c>
      <c r="J455" s="68">
        <f t="shared" ref="J455:J518" si="80">IF(F455&gt;0,G455/F455,0)</f>
        <v>41.914512647486859</v>
      </c>
      <c r="K455" s="72">
        <v>3.54</v>
      </c>
      <c r="L455" s="68">
        <f t="shared" ref="L455:L518" si="81">IF(AND(MONTH($A$2)&gt;5,MONTH($A$2)&lt;9),(K455*10800)/1000,(K455*10400)/1000)+(3.48+4.62)</f>
        <v>44.916000000000004</v>
      </c>
      <c r="M455" s="68">
        <f t="shared" si="78"/>
        <v>44.803856163297112</v>
      </c>
      <c r="N455" s="68">
        <f t="shared" si="78"/>
        <v>0</v>
      </c>
      <c r="O455" s="68">
        <f t="shared" si="78"/>
        <v>71.548362722293092</v>
      </c>
      <c r="P455" s="68">
        <f t="shared" si="78"/>
        <v>0</v>
      </c>
      <c r="Q455" s="68">
        <f t="shared" si="78"/>
        <v>0</v>
      </c>
      <c r="R455" s="68">
        <f t="shared" ref="R455:R518" si="82">MAX(L455:Q455)</f>
        <v>71.548362722293092</v>
      </c>
      <c r="S455" s="68">
        <f t="shared" ref="S455:S518" si="83">IF(J455&gt;R455,J455-R455,0)</f>
        <v>0</v>
      </c>
      <c r="T455" s="68">
        <f t="shared" ref="T455:T518" si="84">IF(S455&lt;&gt;" ",S455*I455,0)</f>
        <v>0</v>
      </c>
    </row>
    <row r="456" spans="1:20" x14ac:dyDescent="0.35">
      <c r="A456" s="63">
        <v>45735.833333332244</v>
      </c>
      <c r="B456" s="70">
        <v>474.286</v>
      </c>
      <c r="C456" s="71">
        <v>29473.988431860002</v>
      </c>
      <c r="D456" s="66">
        <v>0</v>
      </c>
      <c r="E456" s="66">
        <v>0</v>
      </c>
      <c r="F456" s="19">
        <f t="shared" si="75"/>
        <v>474.286</v>
      </c>
      <c r="G456" s="19">
        <f t="shared" si="75"/>
        <v>29473.988431860002</v>
      </c>
      <c r="H456" s="67">
        <v>0</v>
      </c>
      <c r="I456" s="34">
        <f t="shared" si="79"/>
        <v>474.286</v>
      </c>
      <c r="J456" s="68">
        <f t="shared" si="80"/>
        <v>62.143914076865016</v>
      </c>
      <c r="K456" s="72">
        <v>3.54</v>
      </c>
      <c r="L456" s="68">
        <f t="shared" si="81"/>
        <v>44.916000000000004</v>
      </c>
      <c r="M456" s="68">
        <f t="shared" si="78"/>
        <v>44.803856163297112</v>
      </c>
      <c r="N456" s="68">
        <f t="shared" si="78"/>
        <v>0</v>
      </c>
      <c r="O456" s="68">
        <f t="shared" si="78"/>
        <v>71.548362722293092</v>
      </c>
      <c r="P456" s="68">
        <f t="shared" si="78"/>
        <v>0</v>
      </c>
      <c r="Q456" s="68">
        <f t="shared" si="78"/>
        <v>0</v>
      </c>
      <c r="R456" s="68">
        <f t="shared" si="82"/>
        <v>71.548362722293092</v>
      </c>
      <c r="S456" s="68">
        <f t="shared" si="83"/>
        <v>0</v>
      </c>
      <c r="T456" s="68">
        <f t="shared" si="84"/>
        <v>0</v>
      </c>
    </row>
    <row r="457" spans="1:20" x14ac:dyDescent="0.35">
      <c r="A457" s="63">
        <v>45735.874999998909</v>
      </c>
      <c r="B457" s="70">
        <v>497.50400000000002</v>
      </c>
      <c r="C457" s="71">
        <v>23026.09839024</v>
      </c>
      <c r="D457" s="66">
        <v>0</v>
      </c>
      <c r="E457" s="66">
        <v>0</v>
      </c>
      <c r="F457" s="19">
        <f t="shared" si="75"/>
        <v>497.50400000000002</v>
      </c>
      <c r="G457" s="19">
        <f t="shared" si="75"/>
        <v>23026.09839024</v>
      </c>
      <c r="H457" s="67">
        <v>0</v>
      </c>
      <c r="I457" s="34">
        <f t="shared" si="79"/>
        <v>497.50400000000002</v>
      </c>
      <c r="J457" s="68">
        <f t="shared" si="80"/>
        <v>46.283242728179069</v>
      </c>
      <c r="K457" s="72">
        <v>3.54</v>
      </c>
      <c r="L457" s="68">
        <f t="shared" si="81"/>
        <v>44.916000000000004</v>
      </c>
      <c r="M457" s="68">
        <f t="shared" ref="M457:Q472" si="85">M456</f>
        <v>44.803856163297112</v>
      </c>
      <c r="N457" s="68">
        <f t="shared" si="85"/>
        <v>0</v>
      </c>
      <c r="O457" s="68">
        <f t="shared" si="85"/>
        <v>71.548362722293092</v>
      </c>
      <c r="P457" s="68">
        <f t="shared" si="85"/>
        <v>0</v>
      </c>
      <c r="Q457" s="68">
        <f t="shared" si="85"/>
        <v>0</v>
      </c>
      <c r="R457" s="68">
        <f t="shared" si="82"/>
        <v>71.548362722293092</v>
      </c>
      <c r="S457" s="68">
        <f t="shared" si="83"/>
        <v>0</v>
      </c>
      <c r="T457" s="68">
        <f t="shared" si="84"/>
        <v>0</v>
      </c>
    </row>
    <row r="458" spans="1:20" x14ac:dyDescent="0.35">
      <c r="A458" s="63">
        <v>45735.916666665573</v>
      </c>
      <c r="B458" s="70">
        <v>480.26400000000001</v>
      </c>
      <c r="C458" s="71">
        <v>16103.983783240001</v>
      </c>
      <c r="D458" s="66">
        <v>0</v>
      </c>
      <c r="E458" s="66">
        <v>0</v>
      </c>
      <c r="F458" s="19">
        <f t="shared" si="75"/>
        <v>480.26400000000001</v>
      </c>
      <c r="G458" s="19">
        <f t="shared" si="75"/>
        <v>16103.983783240001</v>
      </c>
      <c r="H458" s="67">
        <v>0</v>
      </c>
      <c r="I458" s="34">
        <f t="shared" si="79"/>
        <v>480.26400000000001</v>
      </c>
      <c r="J458" s="68">
        <f t="shared" si="80"/>
        <v>33.531523876951013</v>
      </c>
      <c r="K458" s="72">
        <v>3.54</v>
      </c>
      <c r="L458" s="68">
        <f t="shared" si="81"/>
        <v>44.916000000000004</v>
      </c>
      <c r="M458" s="68">
        <f t="shared" si="85"/>
        <v>44.803856163297112</v>
      </c>
      <c r="N458" s="68">
        <f t="shared" si="85"/>
        <v>0</v>
      </c>
      <c r="O458" s="68">
        <f t="shared" si="85"/>
        <v>71.548362722293092</v>
      </c>
      <c r="P458" s="68">
        <f t="shared" si="85"/>
        <v>0</v>
      </c>
      <c r="Q458" s="68">
        <f t="shared" si="85"/>
        <v>0</v>
      </c>
      <c r="R458" s="68">
        <f t="shared" si="82"/>
        <v>71.548362722293092</v>
      </c>
      <c r="S458" s="68">
        <f t="shared" si="83"/>
        <v>0</v>
      </c>
      <c r="T458" s="68">
        <f t="shared" si="84"/>
        <v>0</v>
      </c>
    </row>
    <row r="459" spans="1:20" x14ac:dyDescent="0.35">
      <c r="A459" s="63">
        <v>45735.958333332237</v>
      </c>
      <c r="B459" s="70">
        <v>448.33199999999999</v>
      </c>
      <c r="C459" s="71">
        <v>13386.764634640002</v>
      </c>
      <c r="D459" s="66">
        <v>0</v>
      </c>
      <c r="E459" s="66">
        <v>0</v>
      </c>
      <c r="F459" s="19">
        <f t="shared" si="75"/>
        <v>448.33199999999999</v>
      </c>
      <c r="G459" s="19">
        <f t="shared" si="75"/>
        <v>13386.764634640002</v>
      </c>
      <c r="H459" s="67">
        <v>0</v>
      </c>
      <c r="I459" s="34">
        <f t="shared" si="79"/>
        <v>448.33199999999999</v>
      </c>
      <c r="J459" s="68">
        <f t="shared" si="80"/>
        <v>29.859043375534206</v>
      </c>
      <c r="K459" s="72">
        <v>3.54</v>
      </c>
      <c r="L459" s="68">
        <f t="shared" si="81"/>
        <v>44.916000000000004</v>
      </c>
      <c r="M459" s="68">
        <f t="shared" si="85"/>
        <v>44.803856163297112</v>
      </c>
      <c r="N459" s="68">
        <f t="shared" si="85"/>
        <v>0</v>
      </c>
      <c r="O459" s="68">
        <f t="shared" si="85"/>
        <v>71.548362722293092</v>
      </c>
      <c r="P459" s="68">
        <f t="shared" si="85"/>
        <v>0</v>
      </c>
      <c r="Q459" s="68">
        <f t="shared" si="85"/>
        <v>0</v>
      </c>
      <c r="R459" s="68">
        <f t="shared" si="82"/>
        <v>71.548362722293092</v>
      </c>
      <c r="S459" s="68">
        <f t="shared" si="83"/>
        <v>0</v>
      </c>
      <c r="T459" s="68">
        <f t="shared" si="84"/>
        <v>0</v>
      </c>
    </row>
    <row r="460" spans="1:20" x14ac:dyDescent="0.35">
      <c r="A460" s="63">
        <v>45735.999999998901</v>
      </c>
      <c r="B460" s="70">
        <v>486.1</v>
      </c>
      <c r="C460" s="71">
        <v>13299.696</v>
      </c>
      <c r="D460" s="66">
        <v>32.526000000000003</v>
      </c>
      <c r="E460" s="66">
        <v>889.91099999999994</v>
      </c>
      <c r="F460" s="19">
        <f t="shared" si="75"/>
        <v>453.57400000000001</v>
      </c>
      <c r="G460" s="19">
        <f t="shared" si="75"/>
        <v>12409.785</v>
      </c>
      <c r="H460" s="67">
        <v>0</v>
      </c>
      <c r="I460" s="34">
        <f t="shared" si="79"/>
        <v>453.57400000000001</v>
      </c>
      <c r="J460" s="68">
        <f t="shared" si="80"/>
        <v>27.360000793696287</v>
      </c>
      <c r="K460" s="72">
        <v>3.54</v>
      </c>
      <c r="L460" s="68">
        <f t="shared" si="81"/>
        <v>44.916000000000004</v>
      </c>
      <c r="M460" s="68">
        <f t="shared" si="85"/>
        <v>44.803856163297112</v>
      </c>
      <c r="N460" s="68">
        <f t="shared" si="85"/>
        <v>0</v>
      </c>
      <c r="O460" s="68">
        <f t="shared" si="85"/>
        <v>71.548362722293092</v>
      </c>
      <c r="P460" s="68">
        <f t="shared" si="85"/>
        <v>0</v>
      </c>
      <c r="Q460" s="68">
        <f t="shared" si="85"/>
        <v>0</v>
      </c>
      <c r="R460" s="68">
        <f t="shared" si="82"/>
        <v>71.548362722293092</v>
      </c>
      <c r="S460" s="68">
        <f t="shared" si="83"/>
        <v>0</v>
      </c>
      <c r="T460" s="68">
        <f t="shared" si="84"/>
        <v>0</v>
      </c>
    </row>
    <row r="461" spans="1:20" x14ac:dyDescent="0.35">
      <c r="A461" s="63">
        <v>45736.041666665566</v>
      </c>
      <c r="B461" s="64">
        <v>424.6</v>
      </c>
      <c r="C461" s="65">
        <v>11065.075999999999</v>
      </c>
      <c r="D461" s="66">
        <v>0</v>
      </c>
      <c r="E461" s="66">
        <v>0</v>
      </c>
      <c r="F461" s="19">
        <f t="shared" si="75"/>
        <v>424.6</v>
      </c>
      <c r="G461" s="19">
        <f t="shared" si="75"/>
        <v>11065.075999999999</v>
      </c>
      <c r="H461" s="67">
        <v>0</v>
      </c>
      <c r="I461" s="34">
        <f t="shared" si="79"/>
        <v>424.6</v>
      </c>
      <c r="J461" s="68">
        <f t="shared" si="80"/>
        <v>26.059999999999995</v>
      </c>
      <c r="K461" s="72">
        <v>3.71</v>
      </c>
      <c r="L461" s="68">
        <f t="shared" si="81"/>
        <v>46.684000000000005</v>
      </c>
      <c r="M461" s="68">
        <f t="shared" si="85"/>
        <v>44.803856163297112</v>
      </c>
      <c r="N461" s="68">
        <f t="shared" si="85"/>
        <v>0</v>
      </c>
      <c r="O461" s="68">
        <f t="shared" si="85"/>
        <v>71.548362722293092</v>
      </c>
      <c r="P461" s="68">
        <f t="shared" si="85"/>
        <v>0</v>
      </c>
      <c r="Q461" s="68">
        <f t="shared" si="85"/>
        <v>0</v>
      </c>
      <c r="R461" s="68">
        <f t="shared" si="82"/>
        <v>71.548362722293092</v>
      </c>
      <c r="S461" s="68">
        <f t="shared" si="83"/>
        <v>0</v>
      </c>
      <c r="T461" s="68">
        <f t="shared" si="84"/>
        <v>0</v>
      </c>
    </row>
    <row r="462" spans="1:20" x14ac:dyDescent="0.35">
      <c r="A462" s="63">
        <v>45736.08333333223</v>
      </c>
      <c r="B462" s="70">
        <v>417.60599999999999</v>
      </c>
      <c r="C462" s="71">
        <v>11613.742223719999</v>
      </c>
      <c r="D462" s="66">
        <v>0</v>
      </c>
      <c r="E462" s="66">
        <v>0</v>
      </c>
      <c r="F462" s="19">
        <f t="shared" si="75"/>
        <v>417.60599999999999</v>
      </c>
      <c r="G462" s="19">
        <f t="shared" si="75"/>
        <v>11613.742223719999</v>
      </c>
      <c r="H462" s="67">
        <v>0</v>
      </c>
      <c r="I462" s="34">
        <f t="shared" si="79"/>
        <v>417.60599999999999</v>
      </c>
      <c r="J462" s="68">
        <f t="shared" si="80"/>
        <v>27.810285828556101</v>
      </c>
      <c r="K462" s="72">
        <v>3.71</v>
      </c>
      <c r="L462" s="68">
        <f t="shared" si="81"/>
        <v>46.684000000000005</v>
      </c>
      <c r="M462" s="68">
        <f t="shared" si="85"/>
        <v>44.803856163297112</v>
      </c>
      <c r="N462" s="68">
        <f t="shared" si="85"/>
        <v>0</v>
      </c>
      <c r="O462" s="68">
        <f t="shared" si="85"/>
        <v>71.548362722293092</v>
      </c>
      <c r="P462" s="68">
        <f t="shared" si="85"/>
        <v>0</v>
      </c>
      <c r="Q462" s="68">
        <f t="shared" si="85"/>
        <v>0</v>
      </c>
      <c r="R462" s="68">
        <f t="shared" si="82"/>
        <v>71.548362722293092</v>
      </c>
      <c r="S462" s="68">
        <f t="shared" si="83"/>
        <v>0</v>
      </c>
      <c r="T462" s="68">
        <f t="shared" si="84"/>
        <v>0</v>
      </c>
    </row>
    <row r="463" spans="1:20" x14ac:dyDescent="0.35">
      <c r="A463" s="63">
        <v>45736.124999998894</v>
      </c>
      <c r="B463" s="70">
        <v>406.58599999999996</v>
      </c>
      <c r="C463" s="71">
        <v>10265.264160680001</v>
      </c>
      <c r="D463" s="66">
        <v>0</v>
      </c>
      <c r="E463" s="66">
        <v>0</v>
      </c>
      <c r="F463" s="19">
        <f t="shared" si="75"/>
        <v>406.58599999999996</v>
      </c>
      <c r="G463" s="19">
        <f t="shared" si="75"/>
        <v>10265.264160680001</v>
      </c>
      <c r="H463" s="67">
        <v>0</v>
      </c>
      <c r="I463" s="34">
        <f t="shared" si="79"/>
        <v>406.58599999999996</v>
      </c>
      <c r="J463" s="68">
        <f t="shared" si="80"/>
        <v>25.247460957042303</v>
      </c>
      <c r="K463" s="72">
        <v>3.71</v>
      </c>
      <c r="L463" s="68">
        <f t="shared" si="81"/>
        <v>46.684000000000005</v>
      </c>
      <c r="M463" s="68">
        <f t="shared" si="85"/>
        <v>44.803856163297112</v>
      </c>
      <c r="N463" s="68">
        <f t="shared" si="85"/>
        <v>0</v>
      </c>
      <c r="O463" s="68">
        <f t="shared" si="85"/>
        <v>71.548362722293092</v>
      </c>
      <c r="P463" s="68">
        <f t="shared" si="85"/>
        <v>0</v>
      </c>
      <c r="Q463" s="68">
        <f t="shared" si="85"/>
        <v>0</v>
      </c>
      <c r="R463" s="68">
        <f t="shared" si="82"/>
        <v>71.548362722293092</v>
      </c>
      <c r="S463" s="68">
        <f t="shared" si="83"/>
        <v>0</v>
      </c>
      <c r="T463" s="68">
        <f t="shared" si="84"/>
        <v>0</v>
      </c>
    </row>
    <row r="464" spans="1:20" x14ac:dyDescent="0.35">
      <c r="A464" s="63">
        <v>45736.166666665558</v>
      </c>
      <c r="B464" s="70">
        <v>413.03999999999996</v>
      </c>
      <c r="C464" s="71">
        <v>9924.3710568000006</v>
      </c>
      <c r="D464" s="66">
        <v>0</v>
      </c>
      <c r="E464" s="66">
        <v>0</v>
      </c>
      <c r="F464" s="19">
        <f t="shared" si="75"/>
        <v>413.03999999999996</v>
      </c>
      <c r="G464" s="19">
        <f t="shared" si="75"/>
        <v>9924.3710568000006</v>
      </c>
      <c r="H464" s="67">
        <v>0</v>
      </c>
      <c r="I464" s="34">
        <f t="shared" si="79"/>
        <v>413.03999999999996</v>
      </c>
      <c r="J464" s="68">
        <f t="shared" si="80"/>
        <v>24.027627001743177</v>
      </c>
      <c r="K464" s="72">
        <v>3.71</v>
      </c>
      <c r="L464" s="68">
        <f t="shared" si="81"/>
        <v>46.684000000000005</v>
      </c>
      <c r="M464" s="68">
        <f t="shared" si="85"/>
        <v>44.803856163297112</v>
      </c>
      <c r="N464" s="68">
        <f t="shared" si="85"/>
        <v>0</v>
      </c>
      <c r="O464" s="68">
        <f t="shared" si="85"/>
        <v>71.548362722293092</v>
      </c>
      <c r="P464" s="68">
        <f t="shared" si="85"/>
        <v>0</v>
      </c>
      <c r="Q464" s="68">
        <f t="shared" si="85"/>
        <v>0</v>
      </c>
      <c r="R464" s="68">
        <f t="shared" si="82"/>
        <v>71.548362722293092</v>
      </c>
      <c r="S464" s="68">
        <f t="shared" si="83"/>
        <v>0</v>
      </c>
      <c r="T464" s="68">
        <f t="shared" si="84"/>
        <v>0</v>
      </c>
    </row>
    <row r="465" spans="1:20" x14ac:dyDescent="0.35">
      <c r="A465" s="63">
        <v>45736.208333332223</v>
      </c>
      <c r="B465" s="70">
        <v>407.68099999999998</v>
      </c>
      <c r="C465" s="71">
        <v>10271.415474750002</v>
      </c>
      <c r="D465" s="66">
        <v>0</v>
      </c>
      <c r="E465" s="66">
        <v>0</v>
      </c>
      <c r="F465" s="19">
        <f t="shared" si="75"/>
        <v>407.68099999999998</v>
      </c>
      <c r="G465" s="19">
        <f t="shared" si="75"/>
        <v>10271.415474750002</v>
      </c>
      <c r="H465" s="67">
        <v>0</v>
      </c>
      <c r="I465" s="34">
        <f t="shared" si="79"/>
        <v>407.68099999999998</v>
      </c>
      <c r="J465" s="68">
        <f t="shared" si="80"/>
        <v>25.194736754349606</v>
      </c>
      <c r="K465" s="72">
        <v>3.71</v>
      </c>
      <c r="L465" s="68">
        <f t="shared" si="81"/>
        <v>46.684000000000005</v>
      </c>
      <c r="M465" s="68">
        <f t="shared" si="85"/>
        <v>44.803856163297112</v>
      </c>
      <c r="N465" s="68">
        <f t="shared" si="85"/>
        <v>0</v>
      </c>
      <c r="O465" s="68">
        <f t="shared" si="85"/>
        <v>71.548362722293092</v>
      </c>
      <c r="P465" s="68">
        <f t="shared" si="85"/>
        <v>0</v>
      </c>
      <c r="Q465" s="68">
        <f t="shared" si="85"/>
        <v>0</v>
      </c>
      <c r="R465" s="68">
        <f t="shared" si="82"/>
        <v>71.548362722293092</v>
      </c>
      <c r="S465" s="68">
        <f t="shared" si="83"/>
        <v>0</v>
      </c>
      <c r="T465" s="68">
        <f t="shared" si="84"/>
        <v>0</v>
      </c>
    </row>
    <row r="466" spans="1:20" x14ac:dyDescent="0.35">
      <c r="A466" s="63">
        <v>45736.249999998887</v>
      </c>
      <c r="B466" s="70">
        <v>425.798</v>
      </c>
      <c r="C466" s="71">
        <v>12198.8199568</v>
      </c>
      <c r="D466" s="66">
        <v>0</v>
      </c>
      <c r="E466" s="66">
        <v>0</v>
      </c>
      <c r="F466" s="19">
        <f t="shared" si="75"/>
        <v>425.798</v>
      </c>
      <c r="G466" s="19">
        <f t="shared" si="75"/>
        <v>12198.8199568</v>
      </c>
      <c r="H466" s="67">
        <v>0</v>
      </c>
      <c r="I466" s="34">
        <f t="shared" si="79"/>
        <v>425.798</v>
      </c>
      <c r="J466" s="68">
        <f t="shared" si="80"/>
        <v>28.64931248338414</v>
      </c>
      <c r="K466" s="72">
        <v>3.71</v>
      </c>
      <c r="L466" s="68">
        <f t="shared" si="81"/>
        <v>46.684000000000005</v>
      </c>
      <c r="M466" s="68">
        <f t="shared" si="85"/>
        <v>44.803856163297112</v>
      </c>
      <c r="N466" s="68">
        <f t="shared" si="85"/>
        <v>0</v>
      </c>
      <c r="O466" s="68">
        <f t="shared" si="85"/>
        <v>71.548362722293092</v>
      </c>
      <c r="P466" s="68">
        <f t="shared" si="85"/>
        <v>0</v>
      </c>
      <c r="Q466" s="68">
        <f t="shared" si="85"/>
        <v>0</v>
      </c>
      <c r="R466" s="68">
        <f t="shared" si="82"/>
        <v>71.548362722293092</v>
      </c>
      <c r="S466" s="68">
        <f t="shared" si="83"/>
        <v>0</v>
      </c>
      <c r="T466" s="68">
        <f t="shared" si="84"/>
        <v>0</v>
      </c>
    </row>
    <row r="467" spans="1:20" x14ac:dyDescent="0.35">
      <c r="A467" s="63">
        <v>45736.291666665551</v>
      </c>
      <c r="B467" s="70">
        <v>463.48199999999997</v>
      </c>
      <c r="C467" s="71">
        <v>19850.28957954</v>
      </c>
      <c r="D467" s="66">
        <v>0</v>
      </c>
      <c r="E467" s="66">
        <v>0</v>
      </c>
      <c r="F467" s="19">
        <f t="shared" si="75"/>
        <v>463.48199999999997</v>
      </c>
      <c r="G467" s="19">
        <f t="shared" si="75"/>
        <v>19850.28957954</v>
      </c>
      <c r="H467" s="67">
        <v>0</v>
      </c>
      <c r="I467" s="34">
        <f t="shared" si="79"/>
        <v>463.48199999999997</v>
      </c>
      <c r="J467" s="68">
        <f t="shared" si="80"/>
        <v>42.828609481144902</v>
      </c>
      <c r="K467" s="72">
        <v>3.71</v>
      </c>
      <c r="L467" s="68">
        <f t="shared" si="81"/>
        <v>46.684000000000005</v>
      </c>
      <c r="M467" s="68">
        <f t="shared" si="85"/>
        <v>44.803856163297112</v>
      </c>
      <c r="N467" s="68">
        <f t="shared" si="85"/>
        <v>0</v>
      </c>
      <c r="O467" s="68">
        <f t="shared" si="85"/>
        <v>71.548362722293092</v>
      </c>
      <c r="P467" s="68">
        <f t="shared" si="85"/>
        <v>0</v>
      </c>
      <c r="Q467" s="68">
        <f t="shared" si="85"/>
        <v>0</v>
      </c>
      <c r="R467" s="68">
        <f t="shared" si="82"/>
        <v>71.548362722293092</v>
      </c>
      <c r="S467" s="68">
        <f t="shared" si="83"/>
        <v>0</v>
      </c>
      <c r="T467" s="68">
        <f t="shared" si="84"/>
        <v>0</v>
      </c>
    </row>
    <row r="468" spans="1:20" x14ac:dyDescent="0.35">
      <c r="A468" s="63">
        <v>45736.333333332215</v>
      </c>
      <c r="B468" s="70">
        <v>436.57600000000002</v>
      </c>
      <c r="C468" s="71">
        <v>21548.885730400001</v>
      </c>
      <c r="D468" s="66">
        <v>0</v>
      </c>
      <c r="E468" s="66">
        <v>0</v>
      </c>
      <c r="F468" s="19">
        <f t="shared" si="75"/>
        <v>436.57600000000002</v>
      </c>
      <c r="G468" s="19">
        <f t="shared" si="75"/>
        <v>21548.885730400001</v>
      </c>
      <c r="H468" s="67">
        <v>0</v>
      </c>
      <c r="I468" s="34">
        <f t="shared" si="79"/>
        <v>436.57600000000002</v>
      </c>
      <c r="J468" s="68">
        <f t="shared" si="80"/>
        <v>49.358841829143152</v>
      </c>
      <c r="K468" s="72">
        <v>3.71</v>
      </c>
      <c r="L468" s="68">
        <f t="shared" si="81"/>
        <v>46.684000000000005</v>
      </c>
      <c r="M468" s="68">
        <f t="shared" si="85"/>
        <v>44.803856163297112</v>
      </c>
      <c r="N468" s="68">
        <f t="shared" si="85"/>
        <v>0</v>
      </c>
      <c r="O468" s="68">
        <f t="shared" si="85"/>
        <v>71.548362722293092</v>
      </c>
      <c r="P468" s="68">
        <f t="shared" si="85"/>
        <v>0</v>
      </c>
      <c r="Q468" s="68">
        <f t="shared" si="85"/>
        <v>0</v>
      </c>
      <c r="R468" s="68">
        <f t="shared" si="82"/>
        <v>71.548362722293092</v>
      </c>
      <c r="S468" s="68">
        <f t="shared" si="83"/>
        <v>0</v>
      </c>
      <c r="T468" s="68">
        <f t="shared" si="84"/>
        <v>0</v>
      </c>
    </row>
    <row r="469" spans="1:20" x14ac:dyDescent="0.35">
      <c r="A469" s="63">
        <v>45736.37499999888</v>
      </c>
      <c r="B469" s="70">
        <v>504.28399999999999</v>
      </c>
      <c r="C469" s="71">
        <v>20812.487541440001</v>
      </c>
      <c r="D469" s="66">
        <v>0</v>
      </c>
      <c r="E469" s="66">
        <v>0</v>
      </c>
      <c r="F469" s="19">
        <f t="shared" si="75"/>
        <v>504.28399999999999</v>
      </c>
      <c r="G469" s="19">
        <f t="shared" si="75"/>
        <v>20812.487541440001</v>
      </c>
      <c r="H469" s="67">
        <v>0</v>
      </c>
      <c r="I469" s="34">
        <f t="shared" si="79"/>
        <v>504.28399999999999</v>
      </c>
      <c r="J469" s="68">
        <f t="shared" si="80"/>
        <v>41.271362052811511</v>
      </c>
      <c r="K469" s="72">
        <v>3.71</v>
      </c>
      <c r="L469" s="68">
        <f t="shared" si="81"/>
        <v>46.684000000000005</v>
      </c>
      <c r="M469" s="68">
        <f t="shared" si="85"/>
        <v>44.803856163297112</v>
      </c>
      <c r="N469" s="68">
        <f t="shared" si="85"/>
        <v>0</v>
      </c>
      <c r="O469" s="68">
        <f t="shared" si="85"/>
        <v>71.548362722293092</v>
      </c>
      <c r="P469" s="68">
        <f t="shared" si="85"/>
        <v>0</v>
      </c>
      <c r="Q469" s="68">
        <f t="shared" si="85"/>
        <v>0</v>
      </c>
      <c r="R469" s="68">
        <f t="shared" si="82"/>
        <v>71.548362722293092</v>
      </c>
      <c r="S469" s="68">
        <f t="shared" si="83"/>
        <v>0</v>
      </c>
      <c r="T469" s="68">
        <f t="shared" si="84"/>
        <v>0</v>
      </c>
    </row>
    <row r="470" spans="1:20" x14ac:dyDescent="0.35">
      <c r="A470" s="63">
        <v>45736.416666665544</v>
      </c>
      <c r="B470" s="70">
        <v>522.15899999999999</v>
      </c>
      <c r="C470" s="71">
        <v>21538.463454090001</v>
      </c>
      <c r="D470" s="66">
        <v>0</v>
      </c>
      <c r="E470" s="66">
        <v>0</v>
      </c>
      <c r="F470" s="19">
        <f t="shared" ref="F470:G533" si="86">B470-D470</f>
        <v>522.15899999999999</v>
      </c>
      <c r="G470" s="19">
        <f t="shared" si="86"/>
        <v>21538.463454090001</v>
      </c>
      <c r="H470" s="67">
        <v>0</v>
      </c>
      <c r="I470" s="34">
        <f t="shared" si="79"/>
        <v>522.15899999999999</v>
      </c>
      <c r="J470" s="68">
        <f t="shared" si="80"/>
        <v>41.248859933640901</v>
      </c>
      <c r="K470" s="72">
        <v>3.71</v>
      </c>
      <c r="L470" s="68">
        <f t="shared" si="81"/>
        <v>46.684000000000005</v>
      </c>
      <c r="M470" s="68">
        <f t="shared" si="85"/>
        <v>44.803856163297112</v>
      </c>
      <c r="N470" s="68">
        <f t="shared" si="85"/>
        <v>0</v>
      </c>
      <c r="O470" s="68">
        <f t="shared" si="85"/>
        <v>71.548362722293092</v>
      </c>
      <c r="P470" s="68">
        <f t="shared" si="85"/>
        <v>0</v>
      </c>
      <c r="Q470" s="68">
        <f t="shared" si="85"/>
        <v>0</v>
      </c>
      <c r="R470" s="68">
        <f t="shared" si="82"/>
        <v>71.548362722293092</v>
      </c>
      <c r="S470" s="68">
        <f t="shared" si="83"/>
        <v>0</v>
      </c>
      <c r="T470" s="68">
        <f t="shared" si="84"/>
        <v>0</v>
      </c>
    </row>
    <row r="471" spans="1:20" x14ac:dyDescent="0.35">
      <c r="A471" s="63">
        <v>45736.458333332208</v>
      </c>
      <c r="B471" s="70">
        <v>517.40699999999993</v>
      </c>
      <c r="C471" s="71">
        <v>22746.84519874</v>
      </c>
      <c r="D471" s="66">
        <v>0</v>
      </c>
      <c r="E471" s="66">
        <v>0</v>
      </c>
      <c r="F471" s="19">
        <f t="shared" si="86"/>
        <v>517.40699999999993</v>
      </c>
      <c r="G471" s="19">
        <f t="shared" si="86"/>
        <v>22746.84519874</v>
      </c>
      <c r="H471" s="67">
        <v>0</v>
      </c>
      <c r="I471" s="34">
        <f t="shared" si="79"/>
        <v>517.40699999999993</v>
      </c>
      <c r="J471" s="68">
        <f t="shared" si="80"/>
        <v>43.963157048010565</v>
      </c>
      <c r="K471" s="72">
        <v>3.71</v>
      </c>
      <c r="L471" s="68">
        <f t="shared" si="81"/>
        <v>46.684000000000005</v>
      </c>
      <c r="M471" s="68">
        <f t="shared" si="85"/>
        <v>44.803856163297112</v>
      </c>
      <c r="N471" s="68">
        <f t="shared" si="85"/>
        <v>0</v>
      </c>
      <c r="O471" s="68">
        <f t="shared" si="85"/>
        <v>71.548362722293092</v>
      </c>
      <c r="P471" s="68">
        <f t="shared" si="85"/>
        <v>0</v>
      </c>
      <c r="Q471" s="68">
        <f t="shared" si="85"/>
        <v>0</v>
      </c>
      <c r="R471" s="68">
        <f t="shared" si="82"/>
        <v>71.548362722293092</v>
      </c>
      <c r="S471" s="68">
        <f t="shared" si="83"/>
        <v>0</v>
      </c>
      <c r="T471" s="68">
        <f t="shared" si="84"/>
        <v>0</v>
      </c>
    </row>
    <row r="472" spans="1:20" x14ac:dyDescent="0.35">
      <c r="A472" s="63">
        <v>45736.499999998872</v>
      </c>
      <c r="B472" s="70">
        <v>520.5</v>
      </c>
      <c r="C472" s="71">
        <v>20259.063215999999</v>
      </c>
      <c r="D472" s="66">
        <v>0</v>
      </c>
      <c r="E472" s="66">
        <v>0</v>
      </c>
      <c r="F472" s="19">
        <f t="shared" si="86"/>
        <v>520.5</v>
      </c>
      <c r="G472" s="19">
        <f t="shared" si="86"/>
        <v>20259.063215999999</v>
      </c>
      <c r="H472" s="67">
        <v>0</v>
      </c>
      <c r="I472" s="34">
        <f t="shared" si="79"/>
        <v>520.5</v>
      </c>
      <c r="J472" s="68">
        <f t="shared" si="80"/>
        <v>38.922311654178671</v>
      </c>
      <c r="K472" s="72">
        <v>3.71</v>
      </c>
      <c r="L472" s="68">
        <f t="shared" si="81"/>
        <v>46.684000000000005</v>
      </c>
      <c r="M472" s="68">
        <f t="shared" si="85"/>
        <v>44.803856163297112</v>
      </c>
      <c r="N472" s="68">
        <f t="shared" si="85"/>
        <v>0</v>
      </c>
      <c r="O472" s="68">
        <f t="shared" si="85"/>
        <v>71.548362722293092</v>
      </c>
      <c r="P472" s="68">
        <f t="shared" si="85"/>
        <v>0</v>
      </c>
      <c r="Q472" s="68">
        <f t="shared" si="85"/>
        <v>0</v>
      </c>
      <c r="R472" s="68">
        <f t="shared" si="82"/>
        <v>71.548362722293092</v>
      </c>
      <c r="S472" s="68">
        <f t="shared" si="83"/>
        <v>0</v>
      </c>
      <c r="T472" s="68">
        <f t="shared" si="84"/>
        <v>0</v>
      </c>
    </row>
    <row r="473" spans="1:20" x14ac:dyDescent="0.35">
      <c r="A473" s="63">
        <v>45736.541666665536</v>
      </c>
      <c r="B473" s="70">
        <v>535.95499999999993</v>
      </c>
      <c r="C473" s="71">
        <v>18878.242648799998</v>
      </c>
      <c r="D473" s="66">
        <v>0</v>
      </c>
      <c r="E473" s="66">
        <v>0</v>
      </c>
      <c r="F473" s="19">
        <f t="shared" si="86"/>
        <v>535.95499999999993</v>
      </c>
      <c r="G473" s="19">
        <f t="shared" si="86"/>
        <v>18878.242648799998</v>
      </c>
      <c r="H473" s="67">
        <v>0</v>
      </c>
      <c r="I473" s="34">
        <f t="shared" si="79"/>
        <v>535.95499999999993</v>
      </c>
      <c r="J473" s="68">
        <f t="shared" si="80"/>
        <v>35.223559158511442</v>
      </c>
      <c r="K473" s="72">
        <v>3.71</v>
      </c>
      <c r="L473" s="68">
        <f t="shared" si="81"/>
        <v>46.684000000000005</v>
      </c>
      <c r="M473" s="68">
        <f t="shared" ref="M473:Q488" si="87">M472</f>
        <v>44.803856163297112</v>
      </c>
      <c r="N473" s="68">
        <f t="shared" si="87"/>
        <v>0</v>
      </c>
      <c r="O473" s="68">
        <f t="shared" si="87"/>
        <v>71.548362722293092</v>
      </c>
      <c r="P473" s="68">
        <f t="shared" si="87"/>
        <v>0</v>
      </c>
      <c r="Q473" s="68">
        <f t="shared" si="87"/>
        <v>0</v>
      </c>
      <c r="R473" s="68">
        <f t="shared" si="82"/>
        <v>71.548362722293092</v>
      </c>
      <c r="S473" s="68">
        <f t="shared" si="83"/>
        <v>0</v>
      </c>
      <c r="T473" s="68">
        <f t="shared" si="84"/>
        <v>0</v>
      </c>
    </row>
    <row r="474" spans="1:20" x14ac:dyDescent="0.35">
      <c r="A474" s="63">
        <v>45736.583333332201</v>
      </c>
      <c r="B474" s="70">
        <v>542.62799999999993</v>
      </c>
      <c r="C474" s="71">
        <v>19390.474614399998</v>
      </c>
      <c r="D474" s="66">
        <v>0</v>
      </c>
      <c r="E474" s="66">
        <v>0</v>
      </c>
      <c r="F474" s="19">
        <f t="shared" si="86"/>
        <v>542.62799999999993</v>
      </c>
      <c r="G474" s="19">
        <f t="shared" si="86"/>
        <v>19390.474614399998</v>
      </c>
      <c r="H474" s="67">
        <v>0</v>
      </c>
      <c r="I474" s="34">
        <f t="shared" si="79"/>
        <v>542.62799999999993</v>
      </c>
      <c r="J474" s="68">
        <f t="shared" si="80"/>
        <v>35.73437901177234</v>
      </c>
      <c r="K474" s="72">
        <v>3.71</v>
      </c>
      <c r="L474" s="68">
        <f t="shared" si="81"/>
        <v>46.684000000000005</v>
      </c>
      <c r="M474" s="68">
        <f t="shared" si="87"/>
        <v>44.803856163297112</v>
      </c>
      <c r="N474" s="68">
        <f t="shared" si="87"/>
        <v>0</v>
      </c>
      <c r="O474" s="68">
        <f t="shared" si="87"/>
        <v>71.548362722293092</v>
      </c>
      <c r="P474" s="68">
        <f t="shared" si="87"/>
        <v>0</v>
      </c>
      <c r="Q474" s="68">
        <f t="shared" si="87"/>
        <v>0</v>
      </c>
      <c r="R474" s="68">
        <f t="shared" si="82"/>
        <v>71.548362722293092</v>
      </c>
      <c r="S474" s="68">
        <f t="shared" si="83"/>
        <v>0</v>
      </c>
      <c r="T474" s="68">
        <f t="shared" si="84"/>
        <v>0</v>
      </c>
    </row>
    <row r="475" spans="1:20" x14ac:dyDescent="0.35">
      <c r="A475" s="63">
        <v>45736.624999998865</v>
      </c>
      <c r="B475" s="70">
        <v>516.30600000000004</v>
      </c>
      <c r="C475" s="71">
        <v>26529.790982539998</v>
      </c>
      <c r="D475" s="66">
        <v>0</v>
      </c>
      <c r="E475" s="66">
        <v>0</v>
      </c>
      <c r="F475" s="19">
        <f t="shared" si="86"/>
        <v>516.30600000000004</v>
      </c>
      <c r="G475" s="19">
        <f t="shared" si="86"/>
        <v>26529.790982539998</v>
      </c>
      <c r="H475" s="67">
        <v>0</v>
      </c>
      <c r="I475" s="34">
        <f t="shared" si="79"/>
        <v>516.30600000000004</v>
      </c>
      <c r="J475" s="68">
        <f t="shared" si="80"/>
        <v>51.383851790488578</v>
      </c>
      <c r="K475" s="72">
        <v>3.71</v>
      </c>
      <c r="L475" s="68">
        <f t="shared" si="81"/>
        <v>46.684000000000005</v>
      </c>
      <c r="M475" s="68">
        <f t="shared" si="87"/>
        <v>44.803856163297112</v>
      </c>
      <c r="N475" s="68">
        <f t="shared" si="87"/>
        <v>0</v>
      </c>
      <c r="O475" s="68">
        <f t="shared" si="87"/>
        <v>71.548362722293092</v>
      </c>
      <c r="P475" s="68">
        <f t="shared" si="87"/>
        <v>0</v>
      </c>
      <c r="Q475" s="68">
        <f t="shared" si="87"/>
        <v>0</v>
      </c>
      <c r="R475" s="68">
        <f t="shared" si="82"/>
        <v>71.548362722293092</v>
      </c>
      <c r="S475" s="68">
        <f t="shared" si="83"/>
        <v>0</v>
      </c>
      <c r="T475" s="68">
        <f t="shared" si="84"/>
        <v>0</v>
      </c>
    </row>
    <row r="476" spans="1:20" x14ac:dyDescent="0.35">
      <c r="A476" s="63">
        <v>45736.666666665529</v>
      </c>
      <c r="B476" s="70">
        <v>414.96699999999998</v>
      </c>
      <c r="C476" s="71">
        <v>16395.759961560001</v>
      </c>
      <c r="D476" s="66">
        <v>0</v>
      </c>
      <c r="E476" s="66">
        <v>0</v>
      </c>
      <c r="F476" s="19">
        <f t="shared" si="86"/>
        <v>414.96699999999998</v>
      </c>
      <c r="G476" s="19">
        <f t="shared" si="86"/>
        <v>16395.759961560001</v>
      </c>
      <c r="H476" s="67">
        <v>0</v>
      </c>
      <c r="I476" s="34">
        <f t="shared" si="79"/>
        <v>414.96699999999998</v>
      </c>
      <c r="J476" s="68">
        <f t="shared" si="80"/>
        <v>39.51099716738922</v>
      </c>
      <c r="K476" s="72">
        <v>3.71</v>
      </c>
      <c r="L476" s="68">
        <f t="shared" si="81"/>
        <v>46.684000000000005</v>
      </c>
      <c r="M476" s="68">
        <f t="shared" si="87"/>
        <v>44.803856163297112</v>
      </c>
      <c r="N476" s="68">
        <f t="shared" si="87"/>
        <v>0</v>
      </c>
      <c r="O476" s="68">
        <f t="shared" si="87"/>
        <v>71.548362722293092</v>
      </c>
      <c r="P476" s="68">
        <f t="shared" si="87"/>
        <v>0</v>
      </c>
      <c r="Q476" s="68">
        <f t="shared" si="87"/>
        <v>0</v>
      </c>
      <c r="R476" s="68">
        <f t="shared" si="82"/>
        <v>71.548362722293092</v>
      </c>
      <c r="S476" s="68">
        <f t="shared" si="83"/>
        <v>0</v>
      </c>
      <c r="T476" s="68">
        <f t="shared" si="84"/>
        <v>0</v>
      </c>
    </row>
    <row r="477" spans="1:20" x14ac:dyDescent="0.35">
      <c r="A477" s="63">
        <v>45736.708333332193</v>
      </c>
      <c r="B477" s="70">
        <v>348.77600000000001</v>
      </c>
      <c r="C477" s="71">
        <v>14009.54263</v>
      </c>
      <c r="D477" s="66">
        <v>0</v>
      </c>
      <c r="E477" s="66">
        <v>0</v>
      </c>
      <c r="F477" s="19">
        <f t="shared" si="86"/>
        <v>348.77600000000001</v>
      </c>
      <c r="G477" s="19">
        <f t="shared" si="86"/>
        <v>14009.54263</v>
      </c>
      <c r="H477" s="67">
        <v>0</v>
      </c>
      <c r="I477" s="34">
        <f t="shared" si="79"/>
        <v>348.77600000000001</v>
      </c>
      <c r="J477" s="68">
        <f t="shared" si="80"/>
        <v>40.167736971580609</v>
      </c>
      <c r="K477" s="72">
        <v>3.71</v>
      </c>
      <c r="L477" s="68">
        <f t="shared" si="81"/>
        <v>46.684000000000005</v>
      </c>
      <c r="M477" s="68">
        <f t="shared" si="87"/>
        <v>44.803856163297112</v>
      </c>
      <c r="N477" s="68">
        <f t="shared" si="87"/>
        <v>0</v>
      </c>
      <c r="O477" s="68">
        <f t="shared" si="87"/>
        <v>71.548362722293092</v>
      </c>
      <c r="P477" s="68">
        <f t="shared" si="87"/>
        <v>0</v>
      </c>
      <c r="Q477" s="68">
        <f t="shared" si="87"/>
        <v>0</v>
      </c>
      <c r="R477" s="68">
        <f t="shared" si="82"/>
        <v>71.548362722293092</v>
      </c>
      <c r="S477" s="68">
        <f t="shared" si="83"/>
        <v>0</v>
      </c>
      <c r="T477" s="68">
        <f t="shared" si="84"/>
        <v>0</v>
      </c>
    </row>
    <row r="478" spans="1:20" x14ac:dyDescent="0.35">
      <c r="A478" s="63">
        <v>45736.749999998858</v>
      </c>
      <c r="B478" s="70">
        <v>383.60200000000003</v>
      </c>
      <c r="C478" s="71">
        <v>15767.42855484</v>
      </c>
      <c r="D478" s="66">
        <v>0</v>
      </c>
      <c r="E478" s="66">
        <v>0</v>
      </c>
      <c r="F478" s="19">
        <f t="shared" si="86"/>
        <v>383.60200000000003</v>
      </c>
      <c r="G478" s="19">
        <f t="shared" si="86"/>
        <v>15767.42855484</v>
      </c>
      <c r="H478" s="67">
        <v>0</v>
      </c>
      <c r="I478" s="34">
        <f t="shared" si="79"/>
        <v>383.60200000000003</v>
      </c>
      <c r="J478" s="68">
        <f t="shared" si="80"/>
        <v>41.103614044869417</v>
      </c>
      <c r="K478" s="72">
        <v>3.71</v>
      </c>
      <c r="L478" s="68">
        <f t="shared" si="81"/>
        <v>46.684000000000005</v>
      </c>
      <c r="M478" s="68">
        <f t="shared" si="87"/>
        <v>44.803856163297112</v>
      </c>
      <c r="N478" s="68">
        <f t="shared" si="87"/>
        <v>0</v>
      </c>
      <c r="O478" s="68">
        <f t="shared" si="87"/>
        <v>71.548362722293092</v>
      </c>
      <c r="P478" s="68">
        <f t="shared" si="87"/>
        <v>0</v>
      </c>
      <c r="Q478" s="68">
        <f t="shared" si="87"/>
        <v>0</v>
      </c>
      <c r="R478" s="68">
        <f t="shared" si="82"/>
        <v>71.548362722293092</v>
      </c>
      <c r="S478" s="68">
        <f t="shared" si="83"/>
        <v>0</v>
      </c>
      <c r="T478" s="68">
        <f t="shared" si="84"/>
        <v>0</v>
      </c>
    </row>
    <row r="479" spans="1:20" x14ac:dyDescent="0.35">
      <c r="A479" s="63">
        <v>45736.791666665522</v>
      </c>
      <c r="B479" s="70">
        <v>441.096</v>
      </c>
      <c r="C479" s="71">
        <v>18262.02211944</v>
      </c>
      <c r="D479" s="66">
        <v>0</v>
      </c>
      <c r="E479" s="66">
        <v>0</v>
      </c>
      <c r="F479" s="19">
        <f t="shared" si="86"/>
        <v>441.096</v>
      </c>
      <c r="G479" s="19">
        <f t="shared" si="86"/>
        <v>18262.02211944</v>
      </c>
      <c r="H479" s="67">
        <v>0</v>
      </c>
      <c r="I479" s="34">
        <f t="shared" si="79"/>
        <v>441.096</v>
      </c>
      <c r="J479" s="68">
        <f t="shared" si="80"/>
        <v>41.401468431905982</v>
      </c>
      <c r="K479" s="72">
        <v>3.71</v>
      </c>
      <c r="L479" s="68">
        <f t="shared" si="81"/>
        <v>46.684000000000005</v>
      </c>
      <c r="M479" s="68">
        <f t="shared" si="87"/>
        <v>44.803856163297112</v>
      </c>
      <c r="N479" s="68">
        <f t="shared" si="87"/>
        <v>0</v>
      </c>
      <c r="O479" s="68">
        <f t="shared" si="87"/>
        <v>71.548362722293092</v>
      </c>
      <c r="P479" s="68">
        <f t="shared" si="87"/>
        <v>0</v>
      </c>
      <c r="Q479" s="68">
        <f t="shared" si="87"/>
        <v>0</v>
      </c>
      <c r="R479" s="68">
        <f t="shared" si="82"/>
        <v>71.548362722293092</v>
      </c>
      <c r="S479" s="68">
        <f t="shared" si="83"/>
        <v>0</v>
      </c>
      <c r="T479" s="68">
        <f t="shared" si="84"/>
        <v>0</v>
      </c>
    </row>
    <row r="480" spans="1:20" x14ac:dyDescent="0.35">
      <c r="A480" s="63">
        <v>45736.833333332186</v>
      </c>
      <c r="B480" s="70">
        <v>501.79700000000003</v>
      </c>
      <c r="C480" s="71">
        <v>30661.289003139998</v>
      </c>
      <c r="D480" s="66">
        <v>0</v>
      </c>
      <c r="E480" s="66">
        <v>0</v>
      </c>
      <c r="F480" s="19">
        <f t="shared" si="86"/>
        <v>501.79700000000003</v>
      </c>
      <c r="G480" s="19">
        <f t="shared" si="86"/>
        <v>30661.289003139998</v>
      </c>
      <c r="H480" s="67">
        <v>0</v>
      </c>
      <c r="I480" s="34">
        <f t="shared" si="79"/>
        <v>501.79700000000003</v>
      </c>
      <c r="J480" s="68">
        <f t="shared" si="80"/>
        <v>61.102973918018634</v>
      </c>
      <c r="K480" s="72">
        <v>3.71</v>
      </c>
      <c r="L480" s="68">
        <f t="shared" si="81"/>
        <v>46.684000000000005</v>
      </c>
      <c r="M480" s="68">
        <f t="shared" si="87"/>
        <v>44.803856163297112</v>
      </c>
      <c r="N480" s="68">
        <f t="shared" si="87"/>
        <v>0</v>
      </c>
      <c r="O480" s="68">
        <f t="shared" si="87"/>
        <v>71.548362722293092</v>
      </c>
      <c r="P480" s="68">
        <f t="shared" si="87"/>
        <v>0</v>
      </c>
      <c r="Q480" s="68">
        <f t="shared" si="87"/>
        <v>0</v>
      </c>
      <c r="R480" s="68">
        <f t="shared" si="82"/>
        <v>71.548362722293092</v>
      </c>
      <c r="S480" s="68">
        <f t="shared" si="83"/>
        <v>0</v>
      </c>
      <c r="T480" s="68">
        <f t="shared" si="84"/>
        <v>0</v>
      </c>
    </row>
    <row r="481" spans="1:20" x14ac:dyDescent="0.35">
      <c r="A481" s="63">
        <v>45736.87499999885</v>
      </c>
      <c r="B481" s="70">
        <v>487.39599999999996</v>
      </c>
      <c r="C481" s="71">
        <v>33395.82074168</v>
      </c>
      <c r="D481" s="66">
        <v>0</v>
      </c>
      <c r="E481" s="66">
        <v>0</v>
      </c>
      <c r="F481" s="19">
        <f t="shared" si="86"/>
        <v>487.39599999999996</v>
      </c>
      <c r="G481" s="19">
        <f t="shared" si="86"/>
        <v>33395.82074168</v>
      </c>
      <c r="H481" s="67">
        <v>0</v>
      </c>
      <c r="I481" s="34">
        <f t="shared" si="79"/>
        <v>487.39599999999996</v>
      </c>
      <c r="J481" s="68">
        <f t="shared" si="80"/>
        <v>68.518865033114764</v>
      </c>
      <c r="K481" s="72">
        <v>3.71</v>
      </c>
      <c r="L481" s="68">
        <f t="shared" si="81"/>
        <v>46.684000000000005</v>
      </c>
      <c r="M481" s="68">
        <f t="shared" si="87"/>
        <v>44.803856163297112</v>
      </c>
      <c r="N481" s="68">
        <f t="shared" si="87"/>
        <v>0</v>
      </c>
      <c r="O481" s="68">
        <f t="shared" si="87"/>
        <v>71.548362722293092</v>
      </c>
      <c r="P481" s="68">
        <f t="shared" si="87"/>
        <v>0</v>
      </c>
      <c r="Q481" s="68">
        <f t="shared" si="87"/>
        <v>0</v>
      </c>
      <c r="R481" s="68">
        <f t="shared" si="82"/>
        <v>71.548362722293092</v>
      </c>
      <c r="S481" s="68">
        <f t="shared" si="83"/>
        <v>0</v>
      </c>
      <c r="T481" s="68">
        <f t="shared" si="84"/>
        <v>0</v>
      </c>
    </row>
    <row r="482" spans="1:20" x14ac:dyDescent="0.35">
      <c r="A482" s="63">
        <v>45736.916666665515</v>
      </c>
      <c r="B482" s="70">
        <v>505.56299999999999</v>
      </c>
      <c r="C482" s="71">
        <v>27367.605839930002</v>
      </c>
      <c r="D482" s="66">
        <v>0</v>
      </c>
      <c r="E482" s="66">
        <v>0</v>
      </c>
      <c r="F482" s="19">
        <f t="shared" si="86"/>
        <v>505.56299999999999</v>
      </c>
      <c r="G482" s="19">
        <f t="shared" si="86"/>
        <v>27367.605839930002</v>
      </c>
      <c r="H482" s="67">
        <v>0</v>
      </c>
      <c r="I482" s="34">
        <f t="shared" si="79"/>
        <v>505.56299999999999</v>
      </c>
      <c r="J482" s="68">
        <f t="shared" si="80"/>
        <v>54.132928714977169</v>
      </c>
      <c r="K482" s="72">
        <v>3.71</v>
      </c>
      <c r="L482" s="68">
        <f t="shared" si="81"/>
        <v>46.684000000000005</v>
      </c>
      <c r="M482" s="68">
        <f t="shared" si="87"/>
        <v>44.803856163297112</v>
      </c>
      <c r="N482" s="68">
        <f t="shared" si="87"/>
        <v>0</v>
      </c>
      <c r="O482" s="68">
        <f t="shared" si="87"/>
        <v>71.548362722293092</v>
      </c>
      <c r="P482" s="68">
        <f t="shared" si="87"/>
        <v>0</v>
      </c>
      <c r="Q482" s="68">
        <f t="shared" si="87"/>
        <v>0</v>
      </c>
      <c r="R482" s="68">
        <f t="shared" si="82"/>
        <v>71.548362722293092</v>
      </c>
      <c r="S482" s="68">
        <f t="shared" si="83"/>
        <v>0</v>
      </c>
      <c r="T482" s="68">
        <f t="shared" si="84"/>
        <v>0</v>
      </c>
    </row>
    <row r="483" spans="1:20" x14ac:dyDescent="0.35">
      <c r="A483" s="63">
        <v>45736.958333332179</v>
      </c>
      <c r="B483" s="70">
        <v>487.10300000000001</v>
      </c>
      <c r="C483" s="71">
        <v>23339.352117260001</v>
      </c>
      <c r="D483" s="66">
        <v>0</v>
      </c>
      <c r="E483" s="66">
        <v>0</v>
      </c>
      <c r="F483" s="19">
        <f t="shared" si="86"/>
        <v>487.10300000000001</v>
      </c>
      <c r="G483" s="19">
        <f t="shared" si="86"/>
        <v>23339.352117260001</v>
      </c>
      <c r="H483" s="67">
        <v>0</v>
      </c>
      <c r="I483" s="34">
        <f t="shared" si="79"/>
        <v>487.10300000000001</v>
      </c>
      <c r="J483" s="68">
        <f t="shared" si="80"/>
        <v>47.914613782423842</v>
      </c>
      <c r="K483" s="72">
        <v>3.71</v>
      </c>
      <c r="L483" s="68">
        <f t="shared" si="81"/>
        <v>46.684000000000005</v>
      </c>
      <c r="M483" s="68">
        <f t="shared" si="87"/>
        <v>44.803856163297112</v>
      </c>
      <c r="N483" s="68">
        <f t="shared" si="87"/>
        <v>0</v>
      </c>
      <c r="O483" s="68">
        <f t="shared" si="87"/>
        <v>71.548362722293092</v>
      </c>
      <c r="P483" s="68">
        <f t="shared" si="87"/>
        <v>0</v>
      </c>
      <c r="Q483" s="68">
        <f t="shared" si="87"/>
        <v>0</v>
      </c>
      <c r="R483" s="68">
        <f t="shared" si="82"/>
        <v>71.548362722293092</v>
      </c>
      <c r="S483" s="68">
        <f t="shared" si="83"/>
        <v>0</v>
      </c>
      <c r="T483" s="68">
        <f t="shared" si="84"/>
        <v>0</v>
      </c>
    </row>
    <row r="484" spans="1:20" x14ac:dyDescent="0.35">
      <c r="A484" s="63">
        <v>45736.999999998843</v>
      </c>
      <c r="B484" s="70">
        <v>469.98900000000003</v>
      </c>
      <c r="C484" s="71">
        <v>19271.047382910001</v>
      </c>
      <c r="D484" s="66">
        <v>0</v>
      </c>
      <c r="E484" s="66">
        <v>0</v>
      </c>
      <c r="F484" s="19">
        <f t="shared" si="86"/>
        <v>469.98900000000003</v>
      </c>
      <c r="G484" s="19">
        <f t="shared" si="86"/>
        <v>19271.047382910001</v>
      </c>
      <c r="H484" s="67">
        <v>0</v>
      </c>
      <c r="I484" s="34">
        <f t="shared" si="79"/>
        <v>469.98900000000003</v>
      </c>
      <c r="J484" s="68">
        <f t="shared" si="80"/>
        <v>41.003188123360331</v>
      </c>
      <c r="K484" s="72">
        <v>3.71</v>
      </c>
      <c r="L484" s="68">
        <f t="shared" si="81"/>
        <v>46.684000000000005</v>
      </c>
      <c r="M484" s="68">
        <f t="shared" si="87"/>
        <v>44.803856163297112</v>
      </c>
      <c r="N484" s="68">
        <f t="shared" si="87"/>
        <v>0</v>
      </c>
      <c r="O484" s="68">
        <f t="shared" si="87"/>
        <v>71.548362722293092</v>
      </c>
      <c r="P484" s="68">
        <f t="shared" si="87"/>
        <v>0</v>
      </c>
      <c r="Q484" s="68">
        <f t="shared" si="87"/>
        <v>0</v>
      </c>
      <c r="R484" s="68">
        <f t="shared" si="82"/>
        <v>71.548362722293092</v>
      </c>
      <c r="S484" s="68">
        <f t="shared" si="83"/>
        <v>0</v>
      </c>
      <c r="T484" s="68">
        <f t="shared" si="84"/>
        <v>0</v>
      </c>
    </row>
    <row r="485" spans="1:20" x14ac:dyDescent="0.35">
      <c r="A485" s="63">
        <v>45737.041666665507</v>
      </c>
      <c r="B485" s="64">
        <v>456.04499999999996</v>
      </c>
      <c r="C485" s="65">
        <v>17253.62499045</v>
      </c>
      <c r="D485" s="66">
        <v>0</v>
      </c>
      <c r="E485" s="66">
        <v>0</v>
      </c>
      <c r="F485" s="19">
        <f t="shared" si="86"/>
        <v>456.04499999999996</v>
      </c>
      <c r="G485" s="19">
        <f t="shared" si="86"/>
        <v>17253.62499045</v>
      </c>
      <c r="H485" s="67">
        <v>0</v>
      </c>
      <c r="I485" s="34">
        <f t="shared" si="79"/>
        <v>456.04499999999996</v>
      </c>
      <c r="J485" s="68">
        <f t="shared" si="80"/>
        <v>37.833163373022401</v>
      </c>
      <c r="K485" s="72">
        <v>3.74</v>
      </c>
      <c r="L485" s="68">
        <f t="shared" si="81"/>
        <v>46.996000000000002</v>
      </c>
      <c r="M485" s="68">
        <f t="shared" si="87"/>
        <v>44.803856163297112</v>
      </c>
      <c r="N485" s="68">
        <f t="shared" si="87"/>
        <v>0</v>
      </c>
      <c r="O485" s="68">
        <f t="shared" si="87"/>
        <v>71.548362722293092</v>
      </c>
      <c r="P485" s="68">
        <f t="shared" si="87"/>
        <v>0</v>
      </c>
      <c r="Q485" s="68">
        <f t="shared" si="87"/>
        <v>0</v>
      </c>
      <c r="R485" s="68">
        <f t="shared" si="82"/>
        <v>71.548362722293092</v>
      </c>
      <c r="S485" s="68">
        <f t="shared" si="83"/>
        <v>0</v>
      </c>
      <c r="T485" s="68">
        <f t="shared" si="84"/>
        <v>0</v>
      </c>
    </row>
    <row r="486" spans="1:20" x14ac:dyDescent="0.35">
      <c r="A486" s="63">
        <v>45737.083333332172</v>
      </c>
      <c r="B486" s="70">
        <v>444.16500000000002</v>
      </c>
      <c r="C486" s="71">
        <v>15681.209225549999</v>
      </c>
      <c r="D486" s="66">
        <v>0</v>
      </c>
      <c r="E486" s="66">
        <v>0</v>
      </c>
      <c r="F486" s="19">
        <f t="shared" si="86"/>
        <v>444.16500000000002</v>
      </c>
      <c r="G486" s="19">
        <f t="shared" si="86"/>
        <v>15681.209225549999</v>
      </c>
      <c r="H486" s="67">
        <v>0</v>
      </c>
      <c r="I486" s="34">
        <f t="shared" si="79"/>
        <v>444.16500000000002</v>
      </c>
      <c r="J486" s="68">
        <f t="shared" si="80"/>
        <v>35.304918725135927</v>
      </c>
      <c r="K486" s="72">
        <v>3.74</v>
      </c>
      <c r="L486" s="68">
        <f t="shared" si="81"/>
        <v>46.996000000000002</v>
      </c>
      <c r="M486" s="68">
        <f t="shared" si="87"/>
        <v>44.803856163297112</v>
      </c>
      <c r="N486" s="68">
        <f t="shared" si="87"/>
        <v>0</v>
      </c>
      <c r="O486" s="68">
        <f t="shared" si="87"/>
        <v>71.548362722293092</v>
      </c>
      <c r="P486" s="68">
        <f t="shared" si="87"/>
        <v>0</v>
      </c>
      <c r="Q486" s="68">
        <f t="shared" si="87"/>
        <v>0</v>
      </c>
      <c r="R486" s="68">
        <f t="shared" si="82"/>
        <v>71.548362722293092</v>
      </c>
      <c r="S486" s="68">
        <f t="shared" si="83"/>
        <v>0</v>
      </c>
      <c r="T486" s="68">
        <f t="shared" si="84"/>
        <v>0</v>
      </c>
    </row>
    <row r="487" spans="1:20" x14ac:dyDescent="0.35">
      <c r="A487" s="63">
        <v>45737.124999998836</v>
      </c>
      <c r="B487" s="70">
        <v>408.721</v>
      </c>
      <c r="C487" s="71">
        <v>13883.016311430001</v>
      </c>
      <c r="D487" s="66">
        <v>0</v>
      </c>
      <c r="E487" s="66">
        <v>0</v>
      </c>
      <c r="F487" s="19">
        <f t="shared" si="86"/>
        <v>408.721</v>
      </c>
      <c r="G487" s="19">
        <f t="shared" si="86"/>
        <v>13883.016311430001</v>
      </c>
      <c r="H487" s="67">
        <v>0</v>
      </c>
      <c r="I487" s="34">
        <f t="shared" si="79"/>
        <v>408.721</v>
      </c>
      <c r="J487" s="68">
        <f t="shared" si="80"/>
        <v>33.966975788936708</v>
      </c>
      <c r="K487" s="72">
        <v>3.74</v>
      </c>
      <c r="L487" s="68">
        <f t="shared" si="81"/>
        <v>46.996000000000002</v>
      </c>
      <c r="M487" s="68">
        <f t="shared" si="87"/>
        <v>44.803856163297112</v>
      </c>
      <c r="N487" s="68">
        <f t="shared" si="87"/>
        <v>0</v>
      </c>
      <c r="O487" s="68">
        <f t="shared" si="87"/>
        <v>71.548362722293092</v>
      </c>
      <c r="P487" s="68">
        <f t="shared" si="87"/>
        <v>0</v>
      </c>
      <c r="Q487" s="68">
        <f t="shared" si="87"/>
        <v>0</v>
      </c>
      <c r="R487" s="68">
        <f t="shared" si="82"/>
        <v>71.548362722293092</v>
      </c>
      <c r="S487" s="68">
        <f t="shared" si="83"/>
        <v>0</v>
      </c>
      <c r="T487" s="68">
        <f t="shared" si="84"/>
        <v>0</v>
      </c>
    </row>
    <row r="488" spans="1:20" x14ac:dyDescent="0.35">
      <c r="A488" s="63">
        <v>45737.1666666655</v>
      </c>
      <c r="B488" s="70">
        <v>422.024</v>
      </c>
      <c r="C488" s="71">
        <v>14675.9909298</v>
      </c>
      <c r="D488" s="66">
        <v>0</v>
      </c>
      <c r="E488" s="66">
        <v>0</v>
      </c>
      <c r="F488" s="19">
        <f t="shared" si="86"/>
        <v>422.024</v>
      </c>
      <c r="G488" s="19">
        <f t="shared" si="86"/>
        <v>14675.9909298</v>
      </c>
      <c r="H488" s="67">
        <v>0</v>
      </c>
      <c r="I488" s="34">
        <f t="shared" si="79"/>
        <v>422.024</v>
      </c>
      <c r="J488" s="68">
        <f t="shared" si="80"/>
        <v>34.775251952021684</v>
      </c>
      <c r="K488" s="72">
        <v>3.74</v>
      </c>
      <c r="L488" s="68">
        <f t="shared" si="81"/>
        <v>46.996000000000002</v>
      </c>
      <c r="M488" s="68">
        <f t="shared" si="87"/>
        <v>44.803856163297112</v>
      </c>
      <c r="N488" s="68">
        <f t="shared" si="87"/>
        <v>0</v>
      </c>
      <c r="O488" s="68">
        <f t="shared" si="87"/>
        <v>71.548362722293092</v>
      </c>
      <c r="P488" s="68">
        <f t="shared" si="87"/>
        <v>0</v>
      </c>
      <c r="Q488" s="68">
        <f t="shared" si="87"/>
        <v>0</v>
      </c>
      <c r="R488" s="68">
        <f t="shared" si="82"/>
        <v>71.548362722293092</v>
      </c>
      <c r="S488" s="68">
        <f t="shared" si="83"/>
        <v>0</v>
      </c>
      <c r="T488" s="68">
        <f t="shared" si="84"/>
        <v>0</v>
      </c>
    </row>
    <row r="489" spans="1:20" x14ac:dyDescent="0.35">
      <c r="A489" s="63">
        <v>45737.208333332164</v>
      </c>
      <c r="B489" s="70">
        <v>435.10500000000002</v>
      </c>
      <c r="C489" s="71">
        <v>13849.4120664</v>
      </c>
      <c r="D489" s="66">
        <v>0</v>
      </c>
      <c r="E489" s="66">
        <v>0</v>
      </c>
      <c r="F489" s="19">
        <f t="shared" si="86"/>
        <v>435.10500000000002</v>
      </c>
      <c r="G489" s="19">
        <f t="shared" si="86"/>
        <v>13849.4120664</v>
      </c>
      <c r="H489" s="67">
        <v>0</v>
      </c>
      <c r="I489" s="34">
        <f t="shared" si="79"/>
        <v>435.10500000000002</v>
      </c>
      <c r="J489" s="68">
        <f t="shared" si="80"/>
        <v>31.830045773778743</v>
      </c>
      <c r="K489" s="72">
        <v>3.74</v>
      </c>
      <c r="L489" s="68">
        <f t="shared" si="81"/>
        <v>46.996000000000002</v>
      </c>
      <c r="M489" s="68">
        <f t="shared" ref="M489:Q504" si="88">M488</f>
        <v>44.803856163297112</v>
      </c>
      <c r="N489" s="68">
        <f t="shared" si="88"/>
        <v>0</v>
      </c>
      <c r="O489" s="68">
        <f t="shared" si="88"/>
        <v>71.548362722293092</v>
      </c>
      <c r="P489" s="68">
        <f t="shared" si="88"/>
        <v>0</v>
      </c>
      <c r="Q489" s="68">
        <f t="shared" si="88"/>
        <v>0</v>
      </c>
      <c r="R489" s="68">
        <f t="shared" si="82"/>
        <v>71.548362722293092</v>
      </c>
      <c r="S489" s="68">
        <f t="shared" si="83"/>
        <v>0</v>
      </c>
      <c r="T489" s="68">
        <f t="shared" si="84"/>
        <v>0</v>
      </c>
    </row>
    <row r="490" spans="1:20" x14ac:dyDescent="0.35">
      <c r="A490" s="63">
        <v>45737.249999998829</v>
      </c>
      <c r="B490" s="70">
        <v>469.66499999999996</v>
      </c>
      <c r="C490" s="71">
        <v>17665.719859000001</v>
      </c>
      <c r="D490" s="66">
        <v>0</v>
      </c>
      <c r="E490" s="66">
        <v>0</v>
      </c>
      <c r="F490" s="19">
        <f t="shared" si="86"/>
        <v>469.66499999999996</v>
      </c>
      <c r="G490" s="19">
        <f t="shared" si="86"/>
        <v>17665.719859000001</v>
      </c>
      <c r="H490" s="67">
        <v>0</v>
      </c>
      <c r="I490" s="34">
        <f t="shared" si="79"/>
        <v>469.66499999999996</v>
      </c>
      <c r="J490" s="68">
        <f t="shared" si="80"/>
        <v>37.613447582851613</v>
      </c>
      <c r="K490" s="72">
        <v>3.74</v>
      </c>
      <c r="L490" s="68">
        <f t="shared" si="81"/>
        <v>46.996000000000002</v>
      </c>
      <c r="M490" s="68">
        <f t="shared" si="88"/>
        <v>44.803856163297112</v>
      </c>
      <c r="N490" s="68">
        <f t="shared" si="88"/>
        <v>0</v>
      </c>
      <c r="O490" s="68">
        <f t="shared" si="88"/>
        <v>71.548362722293092</v>
      </c>
      <c r="P490" s="68">
        <f t="shared" si="88"/>
        <v>0</v>
      </c>
      <c r="Q490" s="68">
        <f t="shared" si="88"/>
        <v>0</v>
      </c>
      <c r="R490" s="68">
        <f t="shared" si="82"/>
        <v>71.548362722293092</v>
      </c>
      <c r="S490" s="68">
        <f t="shared" si="83"/>
        <v>0</v>
      </c>
      <c r="T490" s="68">
        <f t="shared" si="84"/>
        <v>0</v>
      </c>
    </row>
    <row r="491" spans="1:20" x14ac:dyDescent="0.35">
      <c r="A491" s="63">
        <v>45737.291666665493</v>
      </c>
      <c r="B491" s="70">
        <v>522.245</v>
      </c>
      <c r="C491" s="71">
        <v>39535.828453999995</v>
      </c>
      <c r="D491" s="66">
        <v>0</v>
      </c>
      <c r="E491" s="66">
        <v>0</v>
      </c>
      <c r="F491" s="19">
        <f t="shared" si="86"/>
        <v>522.245</v>
      </c>
      <c r="G491" s="19">
        <f t="shared" si="86"/>
        <v>39535.828453999995</v>
      </c>
      <c r="H491" s="67">
        <v>0</v>
      </c>
      <c r="I491" s="34">
        <f t="shared" si="79"/>
        <v>522.245</v>
      </c>
      <c r="J491" s="68">
        <f t="shared" si="80"/>
        <v>75.703603584524501</v>
      </c>
      <c r="K491" s="72">
        <v>3.74</v>
      </c>
      <c r="L491" s="68">
        <f t="shared" si="81"/>
        <v>46.996000000000002</v>
      </c>
      <c r="M491" s="68">
        <f t="shared" si="88"/>
        <v>44.803856163297112</v>
      </c>
      <c r="N491" s="68">
        <f t="shared" si="88"/>
        <v>0</v>
      </c>
      <c r="O491" s="68">
        <f t="shared" si="88"/>
        <v>71.548362722293092</v>
      </c>
      <c r="P491" s="68">
        <f t="shared" si="88"/>
        <v>0</v>
      </c>
      <c r="Q491" s="68">
        <f t="shared" si="88"/>
        <v>0</v>
      </c>
      <c r="R491" s="68">
        <f t="shared" si="82"/>
        <v>71.548362722293092</v>
      </c>
      <c r="S491" s="68">
        <f t="shared" si="83"/>
        <v>4.155240862231409</v>
      </c>
      <c r="T491" s="68">
        <f t="shared" si="84"/>
        <v>2170.0537640960424</v>
      </c>
    </row>
    <row r="492" spans="1:20" x14ac:dyDescent="0.35">
      <c r="A492" s="63">
        <v>45737.333333332157</v>
      </c>
      <c r="B492" s="70">
        <v>535</v>
      </c>
      <c r="C492" s="71">
        <v>52686.8</v>
      </c>
      <c r="D492" s="66">
        <v>6.1689999999999996</v>
      </c>
      <c r="E492" s="66">
        <v>607.52300000000002</v>
      </c>
      <c r="F492" s="19">
        <f t="shared" si="86"/>
        <v>528.83100000000002</v>
      </c>
      <c r="G492" s="19">
        <f t="shared" si="86"/>
        <v>52079.277000000002</v>
      </c>
      <c r="H492" s="67">
        <v>0</v>
      </c>
      <c r="I492" s="34">
        <f t="shared" si="79"/>
        <v>528.83100000000002</v>
      </c>
      <c r="J492" s="68">
        <f t="shared" si="80"/>
        <v>98.480000226915593</v>
      </c>
      <c r="K492" s="72">
        <v>3.74</v>
      </c>
      <c r="L492" s="68">
        <f t="shared" si="81"/>
        <v>46.996000000000002</v>
      </c>
      <c r="M492" s="68">
        <f t="shared" si="88"/>
        <v>44.803856163297112</v>
      </c>
      <c r="N492" s="68">
        <f t="shared" si="88"/>
        <v>0</v>
      </c>
      <c r="O492" s="68">
        <f t="shared" si="88"/>
        <v>71.548362722293092</v>
      </c>
      <c r="P492" s="68">
        <f t="shared" si="88"/>
        <v>0</v>
      </c>
      <c r="Q492" s="68">
        <f t="shared" si="88"/>
        <v>0</v>
      </c>
      <c r="R492" s="68">
        <f t="shared" si="82"/>
        <v>71.548362722293092</v>
      </c>
      <c r="S492" s="68">
        <f t="shared" si="83"/>
        <v>26.931637504622501</v>
      </c>
      <c r="T492" s="68">
        <f t="shared" si="84"/>
        <v>14242.284793207022</v>
      </c>
    </row>
    <row r="493" spans="1:20" x14ac:dyDescent="0.35">
      <c r="A493" s="63">
        <v>45737.374999998821</v>
      </c>
      <c r="B493" s="70">
        <v>572.38400000000001</v>
      </c>
      <c r="C493" s="71">
        <v>23452.683374960001</v>
      </c>
      <c r="D493" s="66">
        <v>0</v>
      </c>
      <c r="E493" s="66">
        <v>0</v>
      </c>
      <c r="F493" s="19">
        <f t="shared" si="86"/>
        <v>572.38400000000001</v>
      </c>
      <c r="G493" s="19">
        <f t="shared" si="86"/>
        <v>23452.683374960001</v>
      </c>
      <c r="H493" s="67">
        <v>0</v>
      </c>
      <c r="I493" s="34">
        <f t="shared" si="79"/>
        <v>572.38400000000001</v>
      </c>
      <c r="J493" s="68">
        <f t="shared" si="80"/>
        <v>40.973687900011178</v>
      </c>
      <c r="K493" s="72">
        <v>3.74</v>
      </c>
      <c r="L493" s="68">
        <f t="shared" si="81"/>
        <v>46.996000000000002</v>
      </c>
      <c r="M493" s="68">
        <f t="shared" si="88"/>
        <v>44.803856163297112</v>
      </c>
      <c r="N493" s="68">
        <f t="shared" si="88"/>
        <v>0</v>
      </c>
      <c r="O493" s="68">
        <f t="shared" si="88"/>
        <v>71.548362722293092</v>
      </c>
      <c r="P493" s="68">
        <f t="shared" si="88"/>
        <v>0</v>
      </c>
      <c r="Q493" s="68">
        <f t="shared" si="88"/>
        <v>0</v>
      </c>
      <c r="R493" s="68">
        <f t="shared" si="82"/>
        <v>71.548362722293092</v>
      </c>
      <c r="S493" s="68">
        <f t="shared" si="83"/>
        <v>0</v>
      </c>
      <c r="T493" s="68">
        <f t="shared" si="84"/>
        <v>0</v>
      </c>
    </row>
    <row r="494" spans="1:20" x14ac:dyDescent="0.35">
      <c r="A494" s="63">
        <v>45737.416666665486</v>
      </c>
      <c r="B494" s="70">
        <v>628.79999999999995</v>
      </c>
      <c r="C494" s="71">
        <v>21215.712</v>
      </c>
      <c r="D494" s="66">
        <v>0</v>
      </c>
      <c r="E494" s="66">
        <v>0</v>
      </c>
      <c r="F494" s="19">
        <f t="shared" si="86"/>
        <v>628.79999999999995</v>
      </c>
      <c r="G494" s="19">
        <f t="shared" si="86"/>
        <v>21215.712</v>
      </c>
      <c r="H494" s="67">
        <v>0</v>
      </c>
      <c r="I494" s="34">
        <f t="shared" si="79"/>
        <v>628.79999999999995</v>
      </c>
      <c r="J494" s="68">
        <f t="shared" si="80"/>
        <v>33.74</v>
      </c>
      <c r="K494" s="72">
        <v>3.74</v>
      </c>
      <c r="L494" s="68">
        <f t="shared" si="81"/>
        <v>46.996000000000002</v>
      </c>
      <c r="M494" s="68">
        <f t="shared" si="88"/>
        <v>44.803856163297112</v>
      </c>
      <c r="N494" s="68">
        <f t="shared" si="88"/>
        <v>0</v>
      </c>
      <c r="O494" s="68">
        <f t="shared" si="88"/>
        <v>71.548362722293092</v>
      </c>
      <c r="P494" s="68">
        <f t="shared" si="88"/>
        <v>0</v>
      </c>
      <c r="Q494" s="68">
        <f t="shared" si="88"/>
        <v>0</v>
      </c>
      <c r="R494" s="68">
        <f t="shared" si="82"/>
        <v>71.548362722293092</v>
      </c>
      <c r="S494" s="68">
        <f t="shared" si="83"/>
        <v>0</v>
      </c>
      <c r="T494" s="68">
        <f t="shared" si="84"/>
        <v>0</v>
      </c>
    </row>
    <row r="495" spans="1:20" x14ac:dyDescent="0.35">
      <c r="A495" s="63">
        <v>45737.45833333215</v>
      </c>
      <c r="B495" s="70">
        <v>690.4</v>
      </c>
      <c r="C495" s="71">
        <v>22148.031999999999</v>
      </c>
      <c r="D495" s="66">
        <v>7.3159999999999998</v>
      </c>
      <c r="E495" s="66">
        <v>234.697</v>
      </c>
      <c r="F495" s="19">
        <f t="shared" si="86"/>
        <v>683.08399999999995</v>
      </c>
      <c r="G495" s="19">
        <f t="shared" si="86"/>
        <v>21913.334999999999</v>
      </c>
      <c r="H495" s="67">
        <v>0</v>
      </c>
      <c r="I495" s="34">
        <f t="shared" si="79"/>
        <v>683.08399999999995</v>
      </c>
      <c r="J495" s="68">
        <f t="shared" si="80"/>
        <v>32.080000409905665</v>
      </c>
      <c r="K495" s="72">
        <v>3.74</v>
      </c>
      <c r="L495" s="68">
        <f t="shared" si="81"/>
        <v>46.996000000000002</v>
      </c>
      <c r="M495" s="68">
        <f t="shared" si="88"/>
        <v>44.803856163297112</v>
      </c>
      <c r="N495" s="68">
        <f t="shared" si="88"/>
        <v>0</v>
      </c>
      <c r="O495" s="68">
        <f t="shared" si="88"/>
        <v>71.548362722293092</v>
      </c>
      <c r="P495" s="68">
        <f t="shared" si="88"/>
        <v>0</v>
      </c>
      <c r="Q495" s="68">
        <f t="shared" si="88"/>
        <v>0</v>
      </c>
      <c r="R495" s="68">
        <f t="shared" si="82"/>
        <v>71.548362722293092</v>
      </c>
      <c r="S495" s="68">
        <f t="shared" si="83"/>
        <v>0</v>
      </c>
      <c r="T495" s="68">
        <f t="shared" si="84"/>
        <v>0</v>
      </c>
    </row>
    <row r="496" spans="1:20" x14ac:dyDescent="0.35">
      <c r="A496" s="63">
        <v>45737.499999998814</v>
      </c>
      <c r="B496" s="70">
        <v>653.5</v>
      </c>
      <c r="C496" s="71">
        <v>18278.395</v>
      </c>
      <c r="D496" s="66">
        <v>20.768000000000001</v>
      </c>
      <c r="E496" s="66">
        <v>580.88099999999997</v>
      </c>
      <c r="F496" s="19">
        <f t="shared" si="86"/>
        <v>632.73199999999997</v>
      </c>
      <c r="G496" s="19">
        <f t="shared" si="86"/>
        <v>17697.513999999999</v>
      </c>
      <c r="H496" s="67">
        <v>0</v>
      </c>
      <c r="I496" s="34">
        <f t="shared" si="79"/>
        <v>632.73199999999997</v>
      </c>
      <c r="J496" s="68">
        <f t="shared" si="80"/>
        <v>27.969999936782081</v>
      </c>
      <c r="K496" s="72">
        <v>3.74</v>
      </c>
      <c r="L496" s="68">
        <f t="shared" si="81"/>
        <v>46.996000000000002</v>
      </c>
      <c r="M496" s="68">
        <f t="shared" si="88"/>
        <v>44.803856163297112</v>
      </c>
      <c r="N496" s="68">
        <f t="shared" si="88"/>
        <v>0</v>
      </c>
      <c r="O496" s="68">
        <f t="shared" si="88"/>
        <v>71.548362722293092</v>
      </c>
      <c r="P496" s="68">
        <f t="shared" si="88"/>
        <v>0</v>
      </c>
      <c r="Q496" s="68">
        <f t="shared" si="88"/>
        <v>0</v>
      </c>
      <c r="R496" s="68">
        <f t="shared" si="82"/>
        <v>71.548362722293092</v>
      </c>
      <c r="S496" s="68">
        <f t="shared" si="83"/>
        <v>0</v>
      </c>
      <c r="T496" s="68">
        <f t="shared" si="84"/>
        <v>0</v>
      </c>
    </row>
    <row r="497" spans="1:20" x14ac:dyDescent="0.35">
      <c r="A497" s="63">
        <v>45737.541666665478</v>
      </c>
      <c r="B497" s="70">
        <v>607.20000000000005</v>
      </c>
      <c r="C497" s="71">
        <v>16333.68</v>
      </c>
      <c r="D497" s="66">
        <v>10.648</v>
      </c>
      <c r="E497" s="66">
        <v>286.43099999999998</v>
      </c>
      <c r="F497" s="19">
        <f t="shared" si="86"/>
        <v>596.55200000000002</v>
      </c>
      <c r="G497" s="19">
        <f t="shared" si="86"/>
        <v>16047.249</v>
      </c>
      <c r="H497" s="67">
        <v>0</v>
      </c>
      <c r="I497" s="34">
        <f t="shared" si="79"/>
        <v>596.55200000000002</v>
      </c>
      <c r="J497" s="68">
        <f t="shared" si="80"/>
        <v>26.900000335259961</v>
      </c>
      <c r="K497" s="72">
        <v>3.74</v>
      </c>
      <c r="L497" s="68">
        <f t="shared" si="81"/>
        <v>46.996000000000002</v>
      </c>
      <c r="M497" s="68">
        <f t="shared" si="88"/>
        <v>44.803856163297112</v>
      </c>
      <c r="N497" s="68">
        <f t="shared" si="88"/>
        <v>0</v>
      </c>
      <c r="O497" s="68">
        <f t="shared" si="88"/>
        <v>71.548362722293092</v>
      </c>
      <c r="P497" s="68">
        <f t="shared" si="88"/>
        <v>0</v>
      </c>
      <c r="Q497" s="68">
        <f t="shared" si="88"/>
        <v>0</v>
      </c>
      <c r="R497" s="68">
        <f t="shared" si="82"/>
        <v>71.548362722293092</v>
      </c>
      <c r="S497" s="68">
        <f t="shared" si="83"/>
        <v>0</v>
      </c>
      <c r="T497" s="68">
        <f t="shared" si="84"/>
        <v>0</v>
      </c>
    </row>
    <row r="498" spans="1:20" x14ac:dyDescent="0.35">
      <c r="A498" s="63">
        <v>45737.583333332143</v>
      </c>
      <c r="B498" s="70">
        <v>595.9</v>
      </c>
      <c r="C498" s="71">
        <v>14569.754999999999</v>
      </c>
      <c r="D498" s="66">
        <v>26.593</v>
      </c>
      <c r="E498" s="66">
        <v>650.19899999999996</v>
      </c>
      <c r="F498" s="19">
        <f t="shared" si="86"/>
        <v>569.30700000000002</v>
      </c>
      <c r="G498" s="19">
        <f t="shared" si="86"/>
        <v>13919.555999999999</v>
      </c>
      <c r="H498" s="67">
        <v>0</v>
      </c>
      <c r="I498" s="34">
        <f t="shared" si="79"/>
        <v>569.30700000000002</v>
      </c>
      <c r="J498" s="68">
        <f t="shared" si="80"/>
        <v>24.449999736521768</v>
      </c>
      <c r="K498" s="72">
        <v>3.74</v>
      </c>
      <c r="L498" s="68">
        <f t="shared" si="81"/>
        <v>46.996000000000002</v>
      </c>
      <c r="M498" s="68">
        <f t="shared" si="88"/>
        <v>44.803856163297112</v>
      </c>
      <c r="N498" s="68">
        <f t="shared" si="88"/>
        <v>0</v>
      </c>
      <c r="O498" s="68">
        <f t="shared" si="88"/>
        <v>71.548362722293092</v>
      </c>
      <c r="P498" s="68">
        <f t="shared" si="88"/>
        <v>0</v>
      </c>
      <c r="Q498" s="68">
        <f t="shared" si="88"/>
        <v>0</v>
      </c>
      <c r="R498" s="68">
        <f t="shared" si="82"/>
        <v>71.548362722293092</v>
      </c>
      <c r="S498" s="68">
        <f t="shared" si="83"/>
        <v>0</v>
      </c>
      <c r="T498" s="68">
        <f t="shared" si="84"/>
        <v>0</v>
      </c>
    </row>
    <row r="499" spans="1:20" x14ac:dyDescent="0.35">
      <c r="A499" s="63">
        <v>45737.624999998807</v>
      </c>
      <c r="B499" s="70">
        <v>566.29999999999995</v>
      </c>
      <c r="C499" s="71">
        <v>13064.540999999999</v>
      </c>
      <c r="D499" s="66">
        <v>17.997</v>
      </c>
      <c r="E499" s="66">
        <v>415.19099999999997</v>
      </c>
      <c r="F499" s="19">
        <f t="shared" si="86"/>
        <v>548.303</v>
      </c>
      <c r="G499" s="19">
        <f t="shared" si="86"/>
        <v>12649.349999999999</v>
      </c>
      <c r="H499" s="67">
        <v>0</v>
      </c>
      <c r="I499" s="34">
        <f t="shared" si="79"/>
        <v>548.303</v>
      </c>
      <c r="J499" s="68">
        <f t="shared" si="80"/>
        <v>23.069999617000086</v>
      </c>
      <c r="K499" s="72">
        <v>3.74</v>
      </c>
      <c r="L499" s="68">
        <f t="shared" si="81"/>
        <v>46.996000000000002</v>
      </c>
      <c r="M499" s="68">
        <f t="shared" si="88"/>
        <v>44.803856163297112</v>
      </c>
      <c r="N499" s="68">
        <f t="shared" si="88"/>
        <v>0</v>
      </c>
      <c r="O499" s="68">
        <f t="shared" si="88"/>
        <v>71.548362722293092</v>
      </c>
      <c r="P499" s="68">
        <f t="shared" si="88"/>
        <v>0</v>
      </c>
      <c r="Q499" s="68">
        <f t="shared" si="88"/>
        <v>0</v>
      </c>
      <c r="R499" s="68">
        <f t="shared" si="82"/>
        <v>71.548362722293092</v>
      </c>
      <c r="S499" s="68">
        <f t="shared" si="83"/>
        <v>0</v>
      </c>
      <c r="T499" s="68">
        <f t="shared" si="84"/>
        <v>0</v>
      </c>
    </row>
    <row r="500" spans="1:20" x14ac:dyDescent="0.35">
      <c r="A500" s="63">
        <v>45737.666666665471</v>
      </c>
      <c r="B500" s="70">
        <v>527.81299999999999</v>
      </c>
      <c r="C500" s="71">
        <v>11813.44051568</v>
      </c>
      <c r="D500" s="66">
        <v>0</v>
      </c>
      <c r="E500" s="66">
        <v>0</v>
      </c>
      <c r="F500" s="19">
        <f t="shared" si="86"/>
        <v>527.81299999999999</v>
      </c>
      <c r="G500" s="19">
        <f t="shared" si="86"/>
        <v>11813.44051568</v>
      </c>
      <c r="H500" s="67">
        <v>0</v>
      </c>
      <c r="I500" s="34">
        <f t="shared" si="79"/>
        <v>527.81299999999999</v>
      </c>
      <c r="J500" s="68">
        <f t="shared" si="80"/>
        <v>22.381867281935079</v>
      </c>
      <c r="K500" s="72">
        <v>3.74</v>
      </c>
      <c r="L500" s="68">
        <f t="shared" si="81"/>
        <v>46.996000000000002</v>
      </c>
      <c r="M500" s="68">
        <f t="shared" si="88"/>
        <v>44.803856163297112</v>
      </c>
      <c r="N500" s="68">
        <f t="shared" si="88"/>
        <v>0</v>
      </c>
      <c r="O500" s="68">
        <f t="shared" si="88"/>
        <v>71.548362722293092</v>
      </c>
      <c r="P500" s="68">
        <f t="shared" si="88"/>
        <v>0</v>
      </c>
      <c r="Q500" s="68">
        <f t="shared" si="88"/>
        <v>0</v>
      </c>
      <c r="R500" s="68">
        <f t="shared" si="82"/>
        <v>71.548362722293092</v>
      </c>
      <c r="S500" s="68">
        <f t="shared" si="83"/>
        <v>0</v>
      </c>
      <c r="T500" s="68">
        <f t="shared" si="84"/>
        <v>0</v>
      </c>
    </row>
    <row r="501" spans="1:20" x14ac:dyDescent="0.35">
      <c r="A501" s="63">
        <v>45737.708333332135</v>
      </c>
      <c r="B501" s="70">
        <v>520.26700000000005</v>
      </c>
      <c r="C501" s="71">
        <v>12445.09242639</v>
      </c>
      <c r="D501" s="66">
        <v>0</v>
      </c>
      <c r="E501" s="66">
        <v>0</v>
      </c>
      <c r="F501" s="19">
        <f t="shared" si="86"/>
        <v>520.26700000000005</v>
      </c>
      <c r="G501" s="19">
        <f t="shared" si="86"/>
        <v>12445.09242639</v>
      </c>
      <c r="H501" s="67">
        <v>0</v>
      </c>
      <c r="I501" s="34">
        <f t="shared" si="79"/>
        <v>520.26700000000005</v>
      </c>
      <c r="J501" s="68">
        <f t="shared" si="80"/>
        <v>23.920587748963509</v>
      </c>
      <c r="K501" s="72">
        <v>3.74</v>
      </c>
      <c r="L501" s="68">
        <f t="shared" si="81"/>
        <v>46.996000000000002</v>
      </c>
      <c r="M501" s="68">
        <f t="shared" si="88"/>
        <v>44.803856163297112</v>
      </c>
      <c r="N501" s="68">
        <f t="shared" si="88"/>
        <v>0</v>
      </c>
      <c r="O501" s="68">
        <f t="shared" si="88"/>
        <v>71.548362722293092</v>
      </c>
      <c r="P501" s="68">
        <f t="shared" si="88"/>
        <v>0</v>
      </c>
      <c r="Q501" s="68">
        <f t="shared" si="88"/>
        <v>0</v>
      </c>
      <c r="R501" s="68">
        <f t="shared" si="82"/>
        <v>71.548362722293092</v>
      </c>
      <c r="S501" s="68">
        <f t="shared" si="83"/>
        <v>0</v>
      </c>
      <c r="T501" s="68">
        <f t="shared" si="84"/>
        <v>0</v>
      </c>
    </row>
    <row r="502" spans="1:20" x14ac:dyDescent="0.35">
      <c r="A502" s="63">
        <v>45737.749999998799</v>
      </c>
      <c r="B502" s="70">
        <v>529.6</v>
      </c>
      <c r="C502" s="71">
        <v>14818.208000000001</v>
      </c>
      <c r="D502" s="66">
        <v>20.302</v>
      </c>
      <c r="E502" s="66">
        <v>568.04999999999995</v>
      </c>
      <c r="F502" s="19">
        <f t="shared" si="86"/>
        <v>509.298</v>
      </c>
      <c r="G502" s="19">
        <f t="shared" si="86"/>
        <v>14250.158000000001</v>
      </c>
      <c r="H502" s="67">
        <v>0</v>
      </c>
      <c r="I502" s="34">
        <f t="shared" si="79"/>
        <v>509.298</v>
      </c>
      <c r="J502" s="68">
        <f t="shared" si="80"/>
        <v>27.979999921460522</v>
      </c>
      <c r="K502" s="72">
        <v>3.74</v>
      </c>
      <c r="L502" s="68">
        <f t="shared" si="81"/>
        <v>46.996000000000002</v>
      </c>
      <c r="M502" s="68">
        <f t="shared" si="88"/>
        <v>44.803856163297112</v>
      </c>
      <c r="N502" s="68">
        <f t="shared" si="88"/>
        <v>0</v>
      </c>
      <c r="O502" s="68">
        <f t="shared" si="88"/>
        <v>71.548362722293092</v>
      </c>
      <c r="P502" s="68">
        <f t="shared" si="88"/>
        <v>0</v>
      </c>
      <c r="Q502" s="68">
        <f t="shared" si="88"/>
        <v>0</v>
      </c>
      <c r="R502" s="68">
        <f t="shared" si="82"/>
        <v>71.548362722293092</v>
      </c>
      <c r="S502" s="68">
        <f t="shared" si="83"/>
        <v>0</v>
      </c>
      <c r="T502" s="68">
        <f t="shared" si="84"/>
        <v>0</v>
      </c>
    </row>
    <row r="503" spans="1:20" x14ac:dyDescent="0.35">
      <c r="A503" s="63">
        <v>45737.791666665464</v>
      </c>
      <c r="B503" s="70">
        <v>521.00599999999997</v>
      </c>
      <c r="C503" s="71">
        <v>19707.939985339999</v>
      </c>
      <c r="D503" s="66">
        <v>0</v>
      </c>
      <c r="E503" s="66">
        <v>0</v>
      </c>
      <c r="F503" s="19">
        <f t="shared" si="86"/>
        <v>521.00599999999997</v>
      </c>
      <c r="G503" s="19">
        <f t="shared" si="86"/>
        <v>19707.939985339999</v>
      </c>
      <c r="H503" s="67">
        <v>0</v>
      </c>
      <c r="I503" s="34">
        <f t="shared" si="79"/>
        <v>521.00599999999997</v>
      </c>
      <c r="J503" s="68">
        <f t="shared" si="80"/>
        <v>37.826704462789294</v>
      </c>
      <c r="K503" s="72">
        <v>3.74</v>
      </c>
      <c r="L503" s="68">
        <f t="shared" si="81"/>
        <v>46.996000000000002</v>
      </c>
      <c r="M503" s="68">
        <f t="shared" si="88"/>
        <v>44.803856163297112</v>
      </c>
      <c r="N503" s="68">
        <f t="shared" si="88"/>
        <v>0</v>
      </c>
      <c r="O503" s="68">
        <f t="shared" si="88"/>
        <v>71.548362722293092</v>
      </c>
      <c r="P503" s="68">
        <f t="shared" si="88"/>
        <v>0</v>
      </c>
      <c r="Q503" s="68">
        <f t="shared" si="88"/>
        <v>0</v>
      </c>
      <c r="R503" s="68">
        <f t="shared" si="82"/>
        <v>71.548362722293092</v>
      </c>
      <c r="S503" s="68">
        <f t="shared" si="83"/>
        <v>0</v>
      </c>
      <c r="T503" s="68">
        <f t="shared" si="84"/>
        <v>0</v>
      </c>
    </row>
    <row r="504" spans="1:20" x14ac:dyDescent="0.35">
      <c r="A504" s="63">
        <v>45737.833333332128</v>
      </c>
      <c r="B504" s="70">
        <v>500.697</v>
      </c>
      <c r="C504" s="71">
        <v>23576.673182210001</v>
      </c>
      <c r="D504" s="66">
        <v>0</v>
      </c>
      <c r="E504" s="66">
        <v>0</v>
      </c>
      <c r="F504" s="19">
        <f t="shared" si="86"/>
        <v>500.697</v>
      </c>
      <c r="G504" s="19">
        <f t="shared" si="86"/>
        <v>23576.673182210001</v>
      </c>
      <c r="H504" s="67">
        <v>0</v>
      </c>
      <c r="I504" s="34">
        <f t="shared" si="79"/>
        <v>500.697</v>
      </c>
      <c r="J504" s="68">
        <f t="shared" si="80"/>
        <v>47.087706102113657</v>
      </c>
      <c r="K504" s="72">
        <v>3.74</v>
      </c>
      <c r="L504" s="68">
        <f t="shared" si="81"/>
        <v>46.996000000000002</v>
      </c>
      <c r="M504" s="68">
        <f t="shared" si="88"/>
        <v>44.803856163297112</v>
      </c>
      <c r="N504" s="68">
        <f t="shared" si="88"/>
        <v>0</v>
      </c>
      <c r="O504" s="68">
        <f t="shared" si="88"/>
        <v>71.548362722293092</v>
      </c>
      <c r="P504" s="68">
        <f t="shared" si="88"/>
        <v>0</v>
      </c>
      <c r="Q504" s="68">
        <f t="shared" si="88"/>
        <v>0</v>
      </c>
      <c r="R504" s="68">
        <f t="shared" si="82"/>
        <v>71.548362722293092</v>
      </c>
      <c r="S504" s="68">
        <f t="shared" si="83"/>
        <v>0</v>
      </c>
      <c r="T504" s="68">
        <f t="shared" si="84"/>
        <v>0</v>
      </c>
    </row>
    <row r="505" spans="1:20" x14ac:dyDescent="0.35">
      <c r="A505" s="63">
        <v>45737.874999998792</v>
      </c>
      <c r="B505" s="70">
        <v>471.72800000000001</v>
      </c>
      <c r="C505" s="71">
        <v>19696.365785919999</v>
      </c>
      <c r="D505" s="66">
        <v>0</v>
      </c>
      <c r="E505" s="66">
        <v>0</v>
      </c>
      <c r="F505" s="19">
        <f t="shared" si="86"/>
        <v>471.72800000000001</v>
      </c>
      <c r="G505" s="19">
        <f t="shared" si="86"/>
        <v>19696.365785919999</v>
      </c>
      <c r="H505" s="67">
        <v>0</v>
      </c>
      <c r="I505" s="34">
        <f t="shared" si="79"/>
        <v>471.72800000000001</v>
      </c>
      <c r="J505" s="68">
        <f t="shared" si="80"/>
        <v>41.753649954889255</v>
      </c>
      <c r="K505" s="72">
        <v>3.74</v>
      </c>
      <c r="L505" s="68">
        <f t="shared" si="81"/>
        <v>46.996000000000002</v>
      </c>
      <c r="M505" s="68">
        <f t="shared" ref="M505:Q520" si="89">M504</f>
        <v>44.803856163297112</v>
      </c>
      <c r="N505" s="68">
        <f t="shared" si="89"/>
        <v>0</v>
      </c>
      <c r="O505" s="68">
        <f t="shared" si="89"/>
        <v>71.548362722293092</v>
      </c>
      <c r="P505" s="68">
        <f t="shared" si="89"/>
        <v>0</v>
      </c>
      <c r="Q505" s="68">
        <f t="shared" si="89"/>
        <v>0</v>
      </c>
      <c r="R505" s="68">
        <f t="shared" si="82"/>
        <v>71.548362722293092</v>
      </c>
      <c r="S505" s="68">
        <f t="shared" si="83"/>
        <v>0</v>
      </c>
      <c r="T505" s="68">
        <f t="shared" si="84"/>
        <v>0</v>
      </c>
    </row>
    <row r="506" spans="1:20" x14ac:dyDescent="0.35">
      <c r="A506" s="63">
        <v>45737.916666665456</v>
      </c>
      <c r="B506" s="70">
        <v>498.17700000000002</v>
      </c>
      <c r="C506" s="71">
        <v>18443.241035699997</v>
      </c>
      <c r="D506" s="66">
        <v>0</v>
      </c>
      <c r="E506" s="66">
        <v>0</v>
      </c>
      <c r="F506" s="19">
        <f t="shared" si="86"/>
        <v>498.17700000000002</v>
      </c>
      <c r="G506" s="19">
        <f t="shared" si="86"/>
        <v>18443.241035699997</v>
      </c>
      <c r="H506" s="67">
        <v>0</v>
      </c>
      <c r="I506" s="34">
        <f t="shared" si="79"/>
        <v>498.17700000000002</v>
      </c>
      <c r="J506" s="68">
        <f t="shared" si="80"/>
        <v>37.021462323029759</v>
      </c>
      <c r="K506" s="72">
        <v>3.74</v>
      </c>
      <c r="L506" s="68">
        <f t="shared" si="81"/>
        <v>46.996000000000002</v>
      </c>
      <c r="M506" s="68">
        <f t="shared" si="89"/>
        <v>44.803856163297112</v>
      </c>
      <c r="N506" s="68">
        <f t="shared" si="89"/>
        <v>0</v>
      </c>
      <c r="O506" s="68">
        <f t="shared" si="89"/>
        <v>71.548362722293092</v>
      </c>
      <c r="P506" s="68">
        <f t="shared" si="89"/>
        <v>0</v>
      </c>
      <c r="Q506" s="68">
        <f t="shared" si="89"/>
        <v>0</v>
      </c>
      <c r="R506" s="68">
        <f t="shared" si="82"/>
        <v>71.548362722293092</v>
      </c>
      <c r="S506" s="68">
        <f t="shared" si="83"/>
        <v>0</v>
      </c>
      <c r="T506" s="68">
        <f t="shared" si="84"/>
        <v>0</v>
      </c>
    </row>
    <row r="507" spans="1:20" x14ac:dyDescent="0.35">
      <c r="A507" s="63">
        <v>45737.958333332121</v>
      </c>
      <c r="B507" s="70">
        <v>512.45399999999995</v>
      </c>
      <c r="C507" s="71">
        <v>17438.804414860002</v>
      </c>
      <c r="D507" s="66">
        <v>0</v>
      </c>
      <c r="E507" s="66">
        <v>0</v>
      </c>
      <c r="F507" s="19">
        <f t="shared" si="86"/>
        <v>512.45399999999995</v>
      </c>
      <c r="G507" s="19">
        <f t="shared" si="86"/>
        <v>17438.804414860002</v>
      </c>
      <c r="H507" s="67">
        <v>0</v>
      </c>
      <c r="I507" s="34">
        <f t="shared" si="79"/>
        <v>512.45399999999995</v>
      </c>
      <c r="J507" s="68">
        <f t="shared" si="80"/>
        <v>34.029989842717598</v>
      </c>
      <c r="K507" s="72">
        <v>3.74</v>
      </c>
      <c r="L507" s="68">
        <f t="shared" si="81"/>
        <v>46.996000000000002</v>
      </c>
      <c r="M507" s="68">
        <f t="shared" si="89"/>
        <v>44.803856163297112</v>
      </c>
      <c r="N507" s="68">
        <f t="shared" si="89"/>
        <v>0</v>
      </c>
      <c r="O507" s="68">
        <f t="shared" si="89"/>
        <v>71.548362722293092</v>
      </c>
      <c r="P507" s="68">
        <f t="shared" si="89"/>
        <v>0</v>
      </c>
      <c r="Q507" s="68">
        <f t="shared" si="89"/>
        <v>0</v>
      </c>
      <c r="R507" s="68">
        <f t="shared" si="82"/>
        <v>71.548362722293092</v>
      </c>
      <c r="S507" s="68">
        <f t="shared" si="83"/>
        <v>0</v>
      </c>
      <c r="T507" s="68">
        <f t="shared" si="84"/>
        <v>0</v>
      </c>
    </row>
    <row r="508" spans="1:20" x14ac:dyDescent="0.35">
      <c r="A508" s="63">
        <v>45737.999999998785</v>
      </c>
      <c r="B508" s="70">
        <v>530.02</v>
      </c>
      <c r="C508" s="71">
        <v>16437.459397800001</v>
      </c>
      <c r="D508" s="66">
        <v>0</v>
      </c>
      <c r="E508" s="66">
        <v>0</v>
      </c>
      <c r="F508" s="19">
        <f t="shared" si="86"/>
        <v>530.02</v>
      </c>
      <c r="G508" s="19">
        <f t="shared" si="86"/>
        <v>16437.459397800001</v>
      </c>
      <c r="H508" s="67">
        <v>0</v>
      </c>
      <c r="I508" s="34">
        <f t="shared" si="79"/>
        <v>530.02</v>
      </c>
      <c r="J508" s="68">
        <f t="shared" si="80"/>
        <v>31.012904037206148</v>
      </c>
      <c r="K508" s="72">
        <v>3.74</v>
      </c>
      <c r="L508" s="68">
        <f t="shared" si="81"/>
        <v>46.996000000000002</v>
      </c>
      <c r="M508" s="68">
        <f t="shared" si="89"/>
        <v>44.803856163297112</v>
      </c>
      <c r="N508" s="68">
        <f t="shared" si="89"/>
        <v>0</v>
      </c>
      <c r="O508" s="68">
        <f t="shared" si="89"/>
        <v>71.548362722293092</v>
      </c>
      <c r="P508" s="68">
        <f t="shared" si="89"/>
        <v>0</v>
      </c>
      <c r="Q508" s="68">
        <f t="shared" si="89"/>
        <v>0</v>
      </c>
      <c r="R508" s="68">
        <f t="shared" si="82"/>
        <v>71.548362722293092</v>
      </c>
      <c r="S508" s="68">
        <f t="shared" si="83"/>
        <v>0</v>
      </c>
      <c r="T508" s="68">
        <f t="shared" si="84"/>
        <v>0</v>
      </c>
    </row>
    <row r="509" spans="1:20" x14ac:dyDescent="0.35">
      <c r="A509" s="63">
        <v>45738.041666665449</v>
      </c>
      <c r="B509" s="64">
        <v>552.1</v>
      </c>
      <c r="C509" s="65">
        <v>17258.646000000001</v>
      </c>
      <c r="D509" s="66">
        <v>31.033000000000001</v>
      </c>
      <c r="E509" s="66">
        <v>970.09199999999998</v>
      </c>
      <c r="F509" s="19">
        <f t="shared" si="86"/>
        <v>521.06700000000001</v>
      </c>
      <c r="G509" s="19">
        <f t="shared" si="86"/>
        <v>16288.554</v>
      </c>
      <c r="H509" s="67">
        <v>0</v>
      </c>
      <c r="I509" s="34">
        <f t="shared" si="79"/>
        <v>521.06700000000001</v>
      </c>
      <c r="J509" s="68">
        <f t="shared" si="80"/>
        <v>31.259999193961622</v>
      </c>
      <c r="K509" s="72">
        <v>3.76</v>
      </c>
      <c r="L509" s="68">
        <f t="shared" si="81"/>
        <v>47.204000000000001</v>
      </c>
      <c r="M509" s="68">
        <f t="shared" si="89"/>
        <v>44.803856163297112</v>
      </c>
      <c r="N509" s="68">
        <f t="shared" si="89"/>
        <v>0</v>
      </c>
      <c r="O509" s="68">
        <f t="shared" si="89"/>
        <v>71.548362722293092</v>
      </c>
      <c r="P509" s="68">
        <f t="shared" si="89"/>
        <v>0</v>
      </c>
      <c r="Q509" s="68">
        <f t="shared" si="89"/>
        <v>0</v>
      </c>
      <c r="R509" s="68">
        <f t="shared" si="82"/>
        <v>71.548362722293092</v>
      </c>
      <c r="S509" s="68">
        <f t="shared" si="83"/>
        <v>0</v>
      </c>
      <c r="T509" s="68">
        <f t="shared" si="84"/>
        <v>0</v>
      </c>
    </row>
    <row r="510" spans="1:20" x14ac:dyDescent="0.35">
      <c r="A510" s="63">
        <v>45738.083333332113</v>
      </c>
      <c r="B510" s="70">
        <v>522.6</v>
      </c>
      <c r="C510" s="71">
        <v>16629.132000000001</v>
      </c>
      <c r="D510" s="66">
        <v>20.651</v>
      </c>
      <c r="E510" s="66">
        <v>657.11500000000001</v>
      </c>
      <c r="F510" s="19">
        <f t="shared" si="86"/>
        <v>501.94900000000001</v>
      </c>
      <c r="G510" s="19">
        <f t="shared" si="86"/>
        <v>15972.017000000002</v>
      </c>
      <c r="H510" s="67">
        <v>0</v>
      </c>
      <c r="I510" s="34">
        <f t="shared" si="79"/>
        <v>501.94900000000001</v>
      </c>
      <c r="J510" s="68">
        <f t="shared" si="80"/>
        <v>31.819999641397835</v>
      </c>
      <c r="K510" s="72">
        <v>3.76</v>
      </c>
      <c r="L510" s="68">
        <f t="shared" si="81"/>
        <v>47.204000000000001</v>
      </c>
      <c r="M510" s="68">
        <f t="shared" si="89"/>
        <v>44.803856163297112</v>
      </c>
      <c r="N510" s="68">
        <f t="shared" si="89"/>
        <v>0</v>
      </c>
      <c r="O510" s="68">
        <f t="shared" si="89"/>
        <v>71.548362722293092</v>
      </c>
      <c r="P510" s="68">
        <f t="shared" si="89"/>
        <v>0</v>
      </c>
      <c r="Q510" s="68">
        <f t="shared" si="89"/>
        <v>0</v>
      </c>
      <c r="R510" s="68">
        <f t="shared" si="82"/>
        <v>71.548362722293092</v>
      </c>
      <c r="S510" s="68">
        <f t="shared" si="83"/>
        <v>0</v>
      </c>
      <c r="T510" s="68">
        <f t="shared" si="84"/>
        <v>0</v>
      </c>
    </row>
    <row r="511" spans="1:20" x14ac:dyDescent="0.35">
      <c r="A511" s="63">
        <v>45738.124999998778</v>
      </c>
      <c r="B511" s="70">
        <v>542.5</v>
      </c>
      <c r="C511" s="71">
        <v>16280.424999999999</v>
      </c>
      <c r="D511" s="66">
        <v>58.933</v>
      </c>
      <c r="E511" s="66">
        <v>1768.579</v>
      </c>
      <c r="F511" s="19">
        <f t="shared" si="86"/>
        <v>483.56700000000001</v>
      </c>
      <c r="G511" s="19">
        <f t="shared" si="86"/>
        <v>14511.846</v>
      </c>
      <c r="H511" s="67">
        <v>0</v>
      </c>
      <c r="I511" s="34">
        <f t="shared" si="79"/>
        <v>483.56700000000001</v>
      </c>
      <c r="J511" s="68">
        <f t="shared" si="80"/>
        <v>30.0100006824287</v>
      </c>
      <c r="K511" s="72">
        <v>3.76</v>
      </c>
      <c r="L511" s="68">
        <f t="shared" si="81"/>
        <v>47.204000000000001</v>
      </c>
      <c r="M511" s="68">
        <f t="shared" si="89"/>
        <v>44.803856163297112</v>
      </c>
      <c r="N511" s="68">
        <f t="shared" si="89"/>
        <v>0</v>
      </c>
      <c r="O511" s="68">
        <f t="shared" si="89"/>
        <v>71.548362722293092</v>
      </c>
      <c r="P511" s="68">
        <f t="shared" si="89"/>
        <v>0</v>
      </c>
      <c r="Q511" s="68">
        <f t="shared" si="89"/>
        <v>0</v>
      </c>
      <c r="R511" s="68">
        <f t="shared" si="82"/>
        <v>71.548362722293092</v>
      </c>
      <c r="S511" s="68">
        <f t="shared" si="83"/>
        <v>0</v>
      </c>
      <c r="T511" s="68">
        <f t="shared" si="84"/>
        <v>0</v>
      </c>
    </row>
    <row r="512" spans="1:20" x14ac:dyDescent="0.35">
      <c r="A512" s="63">
        <v>45738.166666665442</v>
      </c>
      <c r="B512" s="70">
        <v>556.5</v>
      </c>
      <c r="C512" s="71">
        <v>17006.64</v>
      </c>
      <c r="D512" s="66">
        <v>67.891000000000005</v>
      </c>
      <c r="E512" s="66">
        <v>2074.7489999999998</v>
      </c>
      <c r="F512" s="19">
        <f t="shared" si="86"/>
        <v>488.60899999999998</v>
      </c>
      <c r="G512" s="19">
        <f t="shared" si="86"/>
        <v>14931.891</v>
      </c>
      <c r="H512" s="67">
        <v>0</v>
      </c>
      <c r="I512" s="34">
        <f t="shared" si="79"/>
        <v>488.60899999999998</v>
      </c>
      <c r="J512" s="68">
        <f t="shared" si="80"/>
        <v>30.559999918134952</v>
      </c>
      <c r="K512" s="72">
        <v>3.76</v>
      </c>
      <c r="L512" s="68">
        <f t="shared" si="81"/>
        <v>47.204000000000001</v>
      </c>
      <c r="M512" s="68">
        <f t="shared" si="89"/>
        <v>44.803856163297112</v>
      </c>
      <c r="N512" s="68">
        <f t="shared" si="89"/>
        <v>0</v>
      </c>
      <c r="O512" s="68">
        <f t="shared" si="89"/>
        <v>71.548362722293092</v>
      </c>
      <c r="P512" s="68">
        <f t="shared" si="89"/>
        <v>0</v>
      </c>
      <c r="Q512" s="68">
        <f t="shared" si="89"/>
        <v>0</v>
      </c>
      <c r="R512" s="68">
        <f t="shared" si="82"/>
        <v>71.548362722293092</v>
      </c>
      <c r="S512" s="68">
        <f t="shared" si="83"/>
        <v>0</v>
      </c>
      <c r="T512" s="68">
        <f t="shared" si="84"/>
        <v>0</v>
      </c>
    </row>
    <row r="513" spans="1:20" x14ac:dyDescent="0.35">
      <c r="A513" s="63">
        <v>45738.208333332106</v>
      </c>
      <c r="B513" s="70">
        <v>505.8</v>
      </c>
      <c r="C513" s="71">
        <v>16094.556</v>
      </c>
      <c r="D513" s="66">
        <v>32.655999999999999</v>
      </c>
      <c r="E513" s="66">
        <v>1039.114</v>
      </c>
      <c r="F513" s="19">
        <f t="shared" si="86"/>
        <v>473.14400000000001</v>
      </c>
      <c r="G513" s="19">
        <f t="shared" si="86"/>
        <v>15055.442000000001</v>
      </c>
      <c r="H513" s="67">
        <v>0</v>
      </c>
      <c r="I513" s="34">
        <f t="shared" si="79"/>
        <v>473.14400000000001</v>
      </c>
      <c r="J513" s="68">
        <f t="shared" si="80"/>
        <v>31.819999830918285</v>
      </c>
      <c r="K513" s="72">
        <v>3.76</v>
      </c>
      <c r="L513" s="68">
        <f t="shared" si="81"/>
        <v>47.204000000000001</v>
      </c>
      <c r="M513" s="68">
        <f t="shared" si="89"/>
        <v>44.803856163297112</v>
      </c>
      <c r="N513" s="68">
        <f t="shared" si="89"/>
        <v>0</v>
      </c>
      <c r="O513" s="68">
        <f t="shared" si="89"/>
        <v>71.548362722293092</v>
      </c>
      <c r="P513" s="68">
        <f t="shared" si="89"/>
        <v>0</v>
      </c>
      <c r="Q513" s="68">
        <f t="shared" si="89"/>
        <v>0</v>
      </c>
      <c r="R513" s="68">
        <f t="shared" si="82"/>
        <v>71.548362722293092</v>
      </c>
      <c r="S513" s="68">
        <f t="shared" si="83"/>
        <v>0</v>
      </c>
      <c r="T513" s="68">
        <f t="shared" si="84"/>
        <v>0</v>
      </c>
    </row>
    <row r="514" spans="1:20" x14ac:dyDescent="0.35">
      <c r="A514" s="63">
        <v>45738.24999999877</v>
      </c>
      <c r="B514" s="70">
        <v>512.4</v>
      </c>
      <c r="C514" s="71">
        <v>17052.671999999999</v>
      </c>
      <c r="D514" s="66">
        <v>136.34200000000001</v>
      </c>
      <c r="E514" s="66">
        <v>4537.4620000000004</v>
      </c>
      <c r="F514" s="19">
        <f t="shared" si="86"/>
        <v>376.05799999999999</v>
      </c>
      <c r="G514" s="19">
        <f t="shared" si="86"/>
        <v>12515.21</v>
      </c>
      <c r="H514" s="67">
        <v>0</v>
      </c>
      <c r="I514" s="34">
        <f t="shared" si="79"/>
        <v>376.05799999999999</v>
      </c>
      <c r="J514" s="68">
        <f t="shared" si="80"/>
        <v>33.27999936180057</v>
      </c>
      <c r="K514" s="72">
        <v>3.76</v>
      </c>
      <c r="L514" s="68">
        <f t="shared" si="81"/>
        <v>47.204000000000001</v>
      </c>
      <c r="M514" s="68">
        <f t="shared" si="89"/>
        <v>44.803856163297112</v>
      </c>
      <c r="N514" s="68">
        <f t="shared" si="89"/>
        <v>0</v>
      </c>
      <c r="O514" s="68">
        <f t="shared" si="89"/>
        <v>71.548362722293092</v>
      </c>
      <c r="P514" s="68">
        <f t="shared" si="89"/>
        <v>0</v>
      </c>
      <c r="Q514" s="68">
        <f t="shared" si="89"/>
        <v>0</v>
      </c>
      <c r="R514" s="68">
        <f t="shared" si="82"/>
        <v>71.548362722293092</v>
      </c>
      <c r="S514" s="68">
        <f t="shared" si="83"/>
        <v>0</v>
      </c>
      <c r="T514" s="68">
        <f t="shared" si="84"/>
        <v>0</v>
      </c>
    </row>
    <row r="515" spans="1:20" x14ac:dyDescent="0.35">
      <c r="A515" s="63">
        <v>45738.291666665435</v>
      </c>
      <c r="B515" s="70">
        <v>450.5</v>
      </c>
      <c r="C515" s="71">
        <v>16510.825000000001</v>
      </c>
      <c r="D515" s="66">
        <v>97.698999999999998</v>
      </c>
      <c r="E515" s="66">
        <v>3580.6680000000001</v>
      </c>
      <c r="F515" s="19">
        <f t="shared" si="86"/>
        <v>352.80099999999999</v>
      </c>
      <c r="G515" s="19">
        <f t="shared" si="86"/>
        <v>12930.157000000001</v>
      </c>
      <c r="H515" s="67">
        <v>0</v>
      </c>
      <c r="I515" s="34">
        <f t="shared" si="79"/>
        <v>352.80099999999999</v>
      </c>
      <c r="J515" s="68">
        <f t="shared" si="80"/>
        <v>36.650000992060683</v>
      </c>
      <c r="K515" s="72">
        <v>3.76</v>
      </c>
      <c r="L515" s="68">
        <f t="shared" si="81"/>
        <v>47.204000000000001</v>
      </c>
      <c r="M515" s="68">
        <f t="shared" si="89"/>
        <v>44.803856163297112</v>
      </c>
      <c r="N515" s="68">
        <f t="shared" si="89"/>
        <v>0</v>
      </c>
      <c r="O515" s="68">
        <f t="shared" si="89"/>
        <v>71.548362722293092</v>
      </c>
      <c r="P515" s="68">
        <f t="shared" si="89"/>
        <v>0</v>
      </c>
      <c r="Q515" s="68">
        <f t="shared" si="89"/>
        <v>0</v>
      </c>
      <c r="R515" s="68">
        <f t="shared" si="82"/>
        <v>71.548362722293092</v>
      </c>
      <c r="S515" s="68">
        <f t="shared" si="83"/>
        <v>0</v>
      </c>
      <c r="T515" s="68">
        <f t="shared" si="84"/>
        <v>0</v>
      </c>
    </row>
    <row r="516" spans="1:20" x14ac:dyDescent="0.35">
      <c r="A516" s="63">
        <v>45738.333333332099</v>
      </c>
      <c r="B516" s="70">
        <v>409.2</v>
      </c>
      <c r="C516" s="71">
        <v>18401.723999999998</v>
      </c>
      <c r="D516" s="66">
        <v>0</v>
      </c>
      <c r="E516" s="66">
        <v>0</v>
      </c>
      <c r="F516" s="19">
        <f t="shared" si="86"/>
        <v>409.2</v>
      </c>
      <c r="G516" s="19">
        <f t="shared" si="86"/>
        <v>18401.723999999998</v>
      </c>
      <c r="H516" s="67">
        <v>0</v>
      </c>
      <c r="I516" s="34">
        <f t="shared" si="79"/>
        <v>409.2</v>
      </c>
      <c r="J516" s="68">
        <f t="shared" si="80"/>
        <v>44.97</v>
      </c>
      <c r="K516" s="72">
        <v>3.76</v>
      </c>
      <c r="L516" s="68">
        <f t="shared" si="81"/>
        <v>47.204000000000001</v>
      </c>
      <c r="M516" s="68">
        <f t="shared" si="89"/>
        <v>44.803856163297112</v>
      </c>
      <c r="N516" s="68">
        <f t="shared" si="89"/>
        <v>0</v>
      </c>
      <c r="O516" s="68">
        <f t="shared" si="89"/>
        <v>71.548362722293092</v>
      </c>
      <c r="P516" s="68">
        <f t="shared" si="89"/>
        <v>0</v>
      </c>
      <c r="Q516" s="68">
        <f t="shared" si="89"/>
        <v>0</v>
      </c>
      <c r="R516" s="68">
        <f t="shared" si="82"/>
        <v>71.548362722293092</v>
      </c>
      <c r="S516" s="68">
        <f t="shared" si="83"/>
        <v>0</v>
      </c>
      <c r="T516" s="68">
        <f t="shared" si="84"/>
        <v>0</v>
      </c>
    </row>
    <row r="517" spans="1:20" x14ac:dyDescent="0.35">
      <c r="A517" s="63">
        <v>45738.374999998763</v>
      </c>
      <c r="B517" s="70">
        <v>525.6</v>
      </c>
      <c r="C517" s="71">
        <v>20782.223999999998</v>
      </c>
      <c r="D517" s="66">
        <v>107.36799999999999</v>
      </c>
      <c r="E517" s="66">
        <v>4245.3310000000001</v>
      </c>
      <c r="F517" s="19">
        <f t="shared" si="86"/>
        <v>418.23200000000003</v>
      </c>
      <c r="G517" s="19">
        <f t="shared" si="86"/>
        <v>16536.892999999996</v>
      </c>
      <c r="H517" s="67">
        <v>0</v>
      </c>
      <c r="I517" s="34">
        <f t="shared" si="79"/>
        <v>418.23200000000003</v>
      </c>
      <c r="J517" s="68">
        <f t="shared" si="80"/>
        <v>39.539999330515109</v>
      </c>
      <c r="K517" s="72">
        <v>3.76</v>
      </c>
      <c r="L517" s="68">
        <f t="shared" si="81"/>
        <v>47.204000000000001</v>
      </c>
      <c r="M517" s="68">
        <f t="shared" si="89"/>
        <v>44.803856163297112</v>
      </c>
      <c r="N517" s="68">
        <f t="shared" si="89"/>
        <v>0</v>
      </c>
      <c r="O517" s="68">
        <f t="shared" si="89"/>
        <v>71.548362722293092</v>
      </c>
      <c r="P517" s="68">
        <f t="shared" si="89"/>
        <v>0</v>
      </c>
      <c r="Q517" s="68">
        <f t="shared" si="89"/>
        <v>0</v>
      </c>
      <c r="R517" s="68">
        <f t="shared" si="82"/>
        <v>71.548362722293092</v>
      </c>
      <c r="S517" s="68">
        <f t="shared" si="83"/>
        <v>0</v>
      </c>
      <c r="T517" s="68">
        <f t="shared" si="84"/>
        <v>0</v>
      </c>
    </row>
    <row r="518" spans="1:20" x14ac:dyDescent="0.35">
      <c r="A518" s="63">
        <v>45738.416666665427</v>
      </c>
      <c r="B518" s="70">
        <v>629.4</v>
      </c>
      <c r="C518" s="71">
        <v>20745.024000000001</v>
      </c>
      <c r="D518" s="66">
        <v>218.70599999999999</v>
      </c>
      <c r="E518" s="66">
        <v>7208.55</v>
      </c>
      <c r="F518" s="19">
        <f t="shared" si="86"/>
        <v>410.69399999999996</v>
      </c>
      <c r="G518" s="19">
        <f t="shared" si="86"/>
        <v>13536.474000000002</v>
      </c>
      <c r="H518" s="67">
        <v>0</v>
      </c>
      <c r="I518" s="34">
        <f t="shared" si="79"/>
        <v>410.69399999999996</v>
      </c>
      <c r="J518" s="68">
        <f t="shared" si="80"/>
        <v>32.959999415623322</v>
      </c>
      <c r="K518" s="72">
        <v>3.76</v>
      </c>
      <c r="L518" s="68">
        <f t="shared" si="81"/>
        <v>47.204000000000001</v>
      </c>
      <c r="M518" s="68">
        <f t="shared" si="89"/>
        <v>44.803856163297112</v>
      </c>
      <c r="N518" s="68">
        <f t="shared" si="89"/>
        <v>0</v>
      </c>
      <c r="O518" s="68">
        <f t="shared" si="89"/>
        <v>71.548362722293092</v>
      </c>
      <c r="P518" s="68">
        <f t="shared" si="89"/>
        <v>0</v>
      </c>
      <c r="Q518" s="68">
        <f t="shared" si="89"/>
        <v>0</v>
      </c>
      <c r="R518" s="68">
        <f t="shared" si="82"/>
        <v>71.548362722293092</v>
      </c>
      <c r="S518" s="68">
        <f t="shared" si="83"/>
        <v>0</v>
      </c>
      <c r="T518" s="68">
        <f t="shared" si="84"/>
        <v>0</v>
      </c>
    </row>
    <row r="519" spans="1:20" x14ac:dyDescent="0.35">
      <c r="A519" s="63">
        <v>45738.458333332092</v>
      </c>
      <c r="B519" s="70">
        <v>582.29999999999995</v>
      </c>
      <c r="C519" s="71">
        <v>20537.721000000001</v>
      </c>
      <c r="D519" s="66">
        <v>123.996</v>
      </c>
      <c r="E519" s="66">
        <v>4373.3389999999999</v>
      </c>
      <c r="F519" s="19">
        <f t="shared" si="86"/>
        <v>458.30399999999997</v>
      </c>
      <c r="G519" s="19">
        <f t="shared" si="86"/>
        <v>16164.382000000001</v>
      </c>
      <c r="H519" s="67">
        <v>0</v>
      </c>
      <c r="I519" s="34">
        <f t="shared" ref="I519:I582" si="90">F519-H519</f>
        <v>458.30399999999997</v>
      </c>
      <c r="J519" s="68">
        <f t="shared" ref="J519:J582" si="91">IF(F519&gt;0,G519/F519,0)</f>
        <v>35.269999825443378</v>
      </c>
      <c r="K519" s="72">
        <v>3.76</v>
      </c>
      <c r="L519" s="68">
        <f t="shared" ref="L519:L582" si="92">IF(AND(MONTH($A$2)&gt;5,MONTH($A$2)&lt;9),(K519*10800)/1000,(K519*10400)/1000)+(3.48+4.62)</f>
        <v>47.204000000000001</v>
      </c>
      <c r="M519" s="68">
        <f t="shared" si="89"/>
        <v>44.803856163297112</v>
      </c>
      <c r="N519" s="68">
        <f t="shared" si="89"/>
        <v>0</v>
      </c>
      <c r="O519" s="68">
        <f t="shared" si="89"/>
        <v>71.548362722293092</v>
      </c>
      <c r="P519" s="68">
        <f t="shared" si="89"/>
        <v>0</v>
      </c>
      <c r="Q519" s="68">
        <f t="shared" si="89"/>
        <v>0</v>
      </c>
      <c r="R519" s="68">
        <f t="shared" ref="R519:R582" si="93">MAX(L519:Q519)</f>
        <v>71.548362722293092</v>
      </c>
      <c r="S519" s="68">
        <f t="shared" ref="S519:S582" si="94">IF(J519&gt;R519,J519-R519,0)</f>
        <v>0</v>
      </c>
      <c r="T519" s="68">
        <f t="shared" ref="T519:T582" si="95">IF(S519&lt;&gt;" ",S519*I519,0)</f>
        <v>0</v>
      </c>
    </row>
    <row r="520" spans="1:20" x14ac:dyDescent="0.35">
      <c r="A520" s="63">
        <v>45738.499999998756</v>
      </c>
      <c r="B520" s="70">
        <v>580</v>
      </c>
      <c r="C520" s="71">
        <v>18461.400000000001</v>
      </c>
      <c r="D520" s="66">
        <v>48.058999999999997</v>
      </c>
      <c r="E520" s="66">
        <v>1529.7180000000001</v>
      </c>
      <c r="F520" s="19">
        <f t="shared" si="86"/>
        <v>531.94100000000003</v>
      </c>
      <c r="G520" s="19">
        <f t="shared" si="86"/>
        <v>16931.682000000001</v>
      </c>
      <c r="H520" s="67">
        <v>0</v>
      </c>
      <c r="I520" s="34">
        <f t="shared" si="90"/>
        <v>531.94100000000003</v>
      </c>
      <c r="J520" s="68">
        <f t="shared" si="91"/>
        <v>31.829999943602768</v>
      </c>
      <c r="K520" s="72">
        <v>3.76</v>
      </c>
      <c r="L520" s="68">
        <f t="shared" si="92"/>
        <v>47.204000000000001</v>
      </c>
      <c r="M520" s="68">
        <f t="shared" si="89"/>
        <v>44.803856163297112</v>
      </c>
      <c r="N520" s="68">
        <f t="shared" si="89"/>
        <v>0</v>
      </c>
      <c r="O520" s="68">
        <f t="shared" si="89"/>
        <v>71.548362722293092</v>
      </c>
      <c r="P520" s="68">
        <f t="shared" si="89"/>
        <v>0</v>
      </c>
      <c r="Q520" s="68">
        <f t="shared" si="89"/>
        <v>0</v>
      </c>
      <c r="R520" s="68">
        <f t="shared" si="93"/>
        <v>71.548362722293092</v>
      </c>
      <c r="S520" s="68">
        <f t="shared" si="94"/>
        <v>0</v>
      </c>
      <c r="T520" s="68">
        <f t="shared" si="95"/>
        <v>0</v>
      </c>
    </row>
    <row r="521" spans="1:20" x14ac:dyDescent="0.35">
      <c r="A521" s="63">
        <v>45738.54166666542</v>
      </c>
      <c r="B521" s="70">
        <v>547.9</v>
      </c>
      <c r="C521" s="71">
        <v>15834.31</v>
      </c>
      <c r="D521" s="66">
        <v>32.029000000000003</v>
      </c>
      <c r="E521" s="66">
        <v>925.63800000000003</v>
      </c>
      <c r="F521" s="19">
        <f t="shared" si="86"/>
        <v>515.87099999999998</v>
      </c>
      <c r="G521" s="19">
        <f t="shared" si="86"/>
        <v>14908.671999999999</v>
      </c>
      <c r="H521" s="67">
        <v>0</v>
      </c>
      <c r="I521" s="34">
        <f t="shared" si="90"/>
        <v>515.87099999999998</v>
      </c>
      <c r="J521" s="68">
        <f t="shared" si="91"/>
        <v>28.90000019384691</v>
      </c>
      <c r="K521" s="72">
        <v>3.76</v>
      </c>
      <c r="L521" s="68">
        <f t="shared" si="92"/>
        <v>47.204000000000001</v>
      </c>
      <c r="M521" s="68">
        <f t="shared" ref="M521:Q536" si="96">M520</f>
        <v>44.803856163297112</v>
      </c>
      <c r="N521" s="68">
        <f t="shared" si="96"/>
        <v>0</v>
      </c>
      <c r="O521" s="68">
        <f t="shared" si="96"/>
        <v>71.548362722293092</v>
      </c>
      <c r="P521" s="68">
        <f t="shared" si="96"/>
        <v>0</v>
      </c>
      <c r="Q521" s="68">
        <f t="shared" si="96"/>
        <v>0</v>
      </c>
      <c r="R521" s="68">
        <f t="shared" si="93"/>
        <v>71.548362722293092</v>
      </c>
      <c r="S521" s="68">
        <f t="shared" si="94"/>
        <v>0</v>
      </c>
      <c r="T521" s="68">
        <f t="shared" si="95"/>
        <v>0</v>
      </c>
    </row>
    <row r="522" spans="1:20" x14ac:dyDescent="0.35">
      <c r="A522" s="63">
        <v>45738.583333332084</v>
      </c>
      <c r="B522" s="70">
        <v>538.5</v>
      </c>
      <c r="C522" s="71">
        <v>14469.495000000001</v>
      </c>
      <c r="D522" s="66">
        <v>40.180999999999997</v>
      </c>
      <c r="E522" s="66">
        <v>1079.663</v>
      </c>
      <c r="F522" s="19">
        <f t="shared" si="86"/>
        <v>498.31900000000002</v>
      </c>
      <c r="G522" s="19">
        <f t="shared" si="86"/>
        <v>13389.832</v>
      </c>
      <c r="H522" s="67">
        <v>0</v>
      </c>
      <c r="I522" s="34">
        <f t="shared" si="90"/>
        <v>498.31900000000002</v>
      </c>
      <c r="J522" s="68">
        <f t="shared" si="91"/>
        <v>26.87000094317094</v>
      </c>
      <c r="K522" s="72">
        <v>3.76</v>
      </c>
      <c r="L522" s="68">
        <f t="shared" si="92"/>
        <v>47.204000000000001</v>
      </c>
      <c r="M522" s="68">
        <f t="shared" si="96"/>
        <v>44.803856163297112</v>
      </c>
      <c r="N522" s="68">
        <f t="shared" si="96"/>
        <v>0</v>
      </c>
      <c r="O522" s="68">
        <f t="shared" si="96"/>
        <v>71.548362722293092</v>
      </c>
      <c r="P522" s="68">
        <f t="shared" si="96"/>
        <v>0</v>
      </c>
      <c r="Q522" s="68">
        <f t="shared" si="96"/>
        <v>0</v>
      </c>
      <c r="R522" s="68">
        <f t="shared" si="93"/>
        <v>71.548362722293092</v>
      </c>
      <c r="S522" s="68">
        <f t="shared" si="94"/>
        <v>0</v>
      </c>
      <c r="T522" s="68">
        <f t="shared" si="95"/>
        <v>0</v>
      </c>
    </row>
    <row r="523" spans="1:20" x14ac:dyDescent="0.35">
      <c r="A523" s="63">
        <v>45738.624999998749</v>
      </c>
      <c r="B523" s="70">
        <v>525</v>
      </c>
      <c r="C523" s="71">
        <v>13240.5</v>
      </c>
      <c r="D523" s="66">
        <v>40.529000000000003</v>
      </c>
      <c r="E523" s="66">
        <v>1022.141</v>
      </c>
      <c r="F523" s="19">
        <f t="shared" si="86"/>
        <v>484.471</v>
      </c>
      <c r="G523" s="19">
        <f t="shared" si="86"/>
        <v>12218.359</v>
      </c>
      <c r="H523" s="67">
        <v>0</v>
      </c>
      <c r="I523" s="34">
        <f t="shared" si="90"/>
        <v>484.471</v>
      </c>
      <c r="J523" s="68">
        <f t="shared" si="91"/>
        <v>25.220000784360675</v>
      </c>
      <c r="K523" s="72">
        <v>3.76</v>
      </c>
      <c r="L523" s="68">
        <f t="shared" si="92"/>
        <v>47.204000000000001</v>
      </c>
      <c r="M523" s="68">
        <f t="shared" si="96"/>
        <v>44.803856163297112</v>
      </c>
      <c r="N523" s="68">
        <f t="shared" si="96"/>
        <v>0</v>
      </c>
      <c r="O523" s="68">
        <f t="shared" si="96"/>
        <v>71.548362722293092</v>
      </c>
      <c r="P523" s="68">
        <f t="shared" si="96"/>
        <v>0</v>
      </c>
      <c r="Q523" s="68">
        <f t="shared" si="96"/>
        <v>0</v>
      </c>
      <c r="R523" s="68">
        <f t="shared" si="93"/>
        <v>71.548362722293092</v>
      </c>
      <c r="S523" s="68">
        <f t="shared" si="94"/>
        <v>0</v>
      </c>
      <c r="T523" s="68">
        <f t="shared" si="95"/>
        <v>0</v>
      </c>
    </row>
    <row r="524" spans="1:20" x14ac:dyDescent="0.35">
      <c r="A524" s="63">
        <v>45738.666666665413</v>
      </c>
      <c r="B524" s="70">
        <v>501</v>
      </c>
      <c r="C524" s="71">
        <v>11963.88</v>
      </c>
      <c r="D524" s="66">
        <v>23.454000000000001</v>
      </c>
      <c r="E524" s="66">
        <v>560.08199999999999</v>
      </c>
      <c r="F524" s="19">
        <f t="shared" si="86"/>
        <v>477.54599999999999</v>
      </c>
      <c r="G524" s="19">
        <f t="shared" si="86"/>
        <v>11403.797999999999</v>
      </c>
      <c r="H524" s="67">
        <v>0</v>
      </c>
      <c r="I524" s="34">
        <f t="shared" si="90"/>
        <v>477.54599999999999</v>
      </c>
      <c r="J524" s="68">
        <f t="shared" si="91"/>
        <v>23.879998994861225</v>
      </c>
      <c r="K524" s="72">
        <v>3.76</v>
      </c>
      <c r="L524" s="68">
        <f t="shared" si="92"/>
        <v>47.204000000000001</v>
      </c>
      <c r="M524" s="68">
        <f t="shared" si="96"/>
        <v>44.803856163297112</v>
      </c>
      <c r="N524" s="68">
        <f t="shared" si="96"/>
        <v>0</v>
      </c>
      <c r="O524" s="68">
        <f t="shared" si="96"/>
        <v>71.548362722293092</v>
      </c>
      <c r="P524" s="68">
        <f t="shared" si="96"/>
        <v>0</v>
      </c>
      <c r="Q524" s="68">
        <f t="shared" si="96"/>
        <v>0</v>
      </c>
      <c r="R524" s="68">
        <f t="shared" si="93"/>
        <v>71.548362722293092</v>
      </c>
      <c r="S524" s="68">
        <f t="shared" si="94"/>
        <v>0</v>
      </c>
      <c r="T524" s="68">
        <f t="shared" si="95"/>
        <v>0</v>
      </c>
    </row>
    <row r="525" spans="1:20" x14ac:dyDescent="0.35">
      <c r="A525" s="63">
        <v>45738.708333332077</v>
      </c>
      <c r="B525" s="70">
        <v>493.5</v>
      </c>
      <c r="C525" s="71">
        <v>12228.93</v>
      </c>
      <c r="D525" s="66">
        <v>23.724</v>
      </c>
      <c r="E525" s="66">
        <v>587.88099999999997</v>
      </c>
      <c r="F525" s="19">
        <f t="shared" si="86"/>
        <v>469.77600000000001</v>
      </c>
      <c r="G525" s="19">
        <f t="shared" si="86"/>
        <v>11641.049000000001</v>
      </c>
      <c r="H525" s="67">
        <v>0</v>
      </c>
      <c r="I525" s="34">
        <f t="shared" si="90"/>
        <v>469.77600000000001</v>
      </c>
      <c r="J525" s="68">
        <f t="shared" si="91"/>
        <v>24.779999403971257</v>
      </c>
      <c r="K525" s="72">
        <v>3.76</v>
      </c>
      <c r="L525" s="68">
        <f t="shared" si="92"/>
        <v>47.204000000000001</v>
      </c>
      <c r="M525" s="68">
        <f t="shared" si="96"/>
        <v>44.803856163297112</v>
      </c>
      <c r="N525" s="68">
        <f t="shared" si="96"/>
        <v>0</v>
      </c>
      <c r="O525" s="68">
        <f t="shared" si="96"/>
        <v>71.548362722293092</v>
      </c>
      <c r="P525" s="68">
        <f t="shared" si="96"/>
        <v>0</v>
      </c>
      <c r="Q525" s="68">
        <f t="shared" si="96"/>
        <v>0</v>
      </c>
      <c r="R525" s="68">
        <f t="shared" si="93"/>
        <v>71.548362722293092</v>
      </c>
      <c r="S525" s="68">
        <f t="shared" si="94"/>
        <v>0</v>
      </c>
      <c r="T525" s="68">
        <f t="shared" si="95"/>
        <v>0</v>
      </c>
    </row>
    <row r="526" spans="1:20" x14ac:dyDescent="0.35">
      <c r="A526" s="63">
        <v>45738.749999998741</v>
      </c>
      <c r="B526" s="70">
        <v>510.3</v>
      </c>
      <c r="C526" s="71">
        <v>13742.379000000001</v>
      </c>
      <c r="D526" s="66">
        <v>38.606000000000002</v>
      </c>
      <c r="E526" s="66">
        <v>1039.6600000000001</v>
      </c>
      <c r="F526" s="19">
        <f t="shared" si="86"/>
        <v>471.69400000000002</v>
      </c>
      <c r="G526" s="19">
        <f t="shared" si="86"/>
        <v>12702.719000000001</v>
      </c>
      <c r="H526" s="67">
        <v>0</v>
      </c>
      <c r="I526" s="34">
        <f t="shared" si="90"/>
        <v>471.69400000000002</v>
      </c>
      <c r="J526" s="68">
        <f t="shared" si="91"/>
        <v>26.929999109592238</v>
      </c>
      <c r="K526" s="72">
        <v>3.76</v>
      </c>
      <c r="L526" s="68">
        <f t="shared" si="92"/>
        <v>47.204000000000001</v>
      </c>
      <c r="M526" s="68">
        <f t="shared" si="96"/>
        <v>44.803856163297112</v>
      </c>
      <c r="N526" s="68">
        <f t="shared" si="96"/>
        <v>0</v>
      </c>
      <c r="O526" s="68">
        <f t="shared" si="96"/>
        <v>71.548362722293092</v>
      </c>
      <c r="P526" s="68">
        <f t="shared" si="96"/>
        <v>0</v>
      </c>
      <c r="Q526" s="68">
        <f t="shared" si="96"/>
        <v>0</v>
      </c>
      <c r="R526" s="68">
        <f t="shared" si="93"/>
        <v>71.548362722293092</v>
      </c>
      <c r="S526" s="68">
        <f t="shared" si="94"/>
        <v>0</v>
      </c>
      <c r="T526" s="68">
        <f t="shared" si="95"/>
        <v>0</v>
      </c>
    </row>
    <row r="527" spans="1:20" x14ac:dyDescent="0.35">
      <c r="A527" s="63">
        <v>45738.791666665406</v>
      </c>
      <c r="B527" s="70">
        <v>476.87200000000001</v>
      </c>
      <c r="C527" s="71">
        <v>17137.279514960002</v>
      </c>
      <c r="D527" s="66">
        <v>0</v>
      </c>
      <c r="E527" s="66">
        <v>0</v>
      </c>
      <c r="F527" s="19">
        <f t="shared" si="86"/>
        <v>476.87200000000001</v>
      </c>
      <c r="G527" s="19">
        <f t="shared" si="86"/>
        <v>17137.279514960002</v>
      </c>
      <c r="H527" s="67">
        <v>0</v>
      </c>
      <c r="I527" s="34">
        <f t="shared" si="90"/>
        <v>476.87200000000001</v>
      </c>
      <c r="J527" s="68">
        <f t="shared" si="91"/>
        <v>35.9368541557483</v>
      </c>
      <c r="K527" s="72">
        <v>3.76</v>
      </c>
      <c r="L527" s="68">
        <f t="shared" si="92"/>
        <v>47.204000000000001</v>
      </c>
      <c r="M527" s="68">
        <f t="shared" si="96"/>
        <v>44.803856163297112</v>
      </c>
      <c r="N527" s="68">
        <f t="shared" si="96"/>
        <v>0</v>
      </c>
      <c r="O527" s="68">
        <f t="shared" si="96"/>
        <v>71.548362722293092</v>
      </c>
      <c r="P527" s="68">
        <f t="shared" si="96"/>
        <v>0</v>
      </c>
      <c r="Q527" s="68">
        <f t="shared" si="96"/>
        <v>0</v>
      </c>
      <c r="R527" s="68">
        <f t="shared" si="93"/>
        <v>71.548362722293092</v>
      </c>
      <c r="S527" s="68">
        <f t="shared" si="94"/>
        <v>0</v>
      </c>
      <c r="T527" s="68">
        <f t="shared" si="95"/>
        <v>0</v>
      </c>
    </row>
    <row r="528" spans="1:20" x14ac:dyDescent="0.35">
      <c r="A528" s="63">
        <v>45738.83333333207</v>
      </c>
      <c r="B528" s="70">
        <v>428.99599999999998</v>
      </c>
      <c r="C528" s="71">
        <v>26144.071660080001</v>
      </c>
      <c r="D528" s="66">
        <v>0</v>
      </c>
      <c r="E528" s="66">
        <v>0</v>
      </c>
      <c r="F528" s="19">
        <f t="shared" si="86"/>
        <v>428.99599999999998</v>
      </c>
      <c r="G528" s="19">
        <f t="shared" si="86"/>
        <v>26144.071660080001</v>
      </c>
      <c r="H528" s="67">
        <v>0</v>
      </c>
      <c r="I528" s="34">
        <f t="shared" si="90"/>
        <v>428.99599999999998</v>
      </c>
      <c r="J528" s="68">
        <f t="shared" si="91"/>
        <v>60.942460209605692</v>
      </c>
      <c r="K528" s="72">
        <v>3.76</v>
      </c>
      <c r="L528" s="68">
        <f t="shared" si="92"/>
        <v>47.204000000000001</v>
      </c>
      <c r="M528" s="68">
        <f t="shared" si="96"/>
        <v>44.803856163297112</v>
      </c>
      <c r="N528" s="68">
        <f t="shared" si="96"/>
        <v>0</v>
      </c>
      <c r="O528" s="68">
        <f t="shared" si="96"/>
        <v>71.548362722293092</v>
      </c>
      <c r="P528" s="68">
        <f t="shared" si="96"/>
        <v>0</v>
      </c>
      <c r="Q528" s="68">
        <f t="shared" si="96"/>
        <v>0</v>
      </c>
      <c r="R528" s="68">
        <f t="shared" si="93"/>
        <v>71.548362722293092</v>
      </c>
      <c r="S528" s="68">
        <f t="shared" si="94"/>
        <v>0</v>
      </c>
      <c r="T528" s="68">
        <f t="shared" si="95"/>
        <v>0</v>
      </c>
    </row>
    <row r="529" spans="1:20" x14ac:dyDescent="0.35">
      <c r="A529" s="63">
        <v>45738.874999998734</v>
      </c>
      <c r="B529" s="70">
        <v>406.81299999999999</v>
      </c>
      <c r="C529" s="71">
        <v>21080.668346930001</v>
      </c>
      <c r="D529" s="66">
        <v>0</v>
      </c>
      <c r="E529" s="66">
        <v>0</v>
      </c>
      <c r="F529" s="19">
        <f t="shared" si="86"/>
        <v>406.81299999999999</v>
      </c>
      <c r="G529" s="19">
        <f t="shared" si="86"/>
        <v>21080.668346930001</v>
      </c>
      <c r="H529" s="67">
        <v>0</v>
      </c>
      <c r="I529" s="34">
        <f t="shared" si="90"/>
        <v>406.81299999999999</v>
      </c>
      <c r="J529" s="68">
        <f t="shared" si="91"/>
        <v>51.819062682190591</v>
      </c>
      <c r="K529" s="72">
        <v>3.76</v>
      </c>
      <c r="L529" s="68">
        <f t="shared" si="92"/>
        <v>47.204000000000001</v>
      </c>
      <c r="M529" s="68">
        <f t="shared" si="96"/>
        <v>44.803856163297112</v>
      </c>
      <c r="N529" s="68">
        <f t="shared" si="96"/>
        <v>0</v>
      </c>
      <c r="O529" s="68">
        <f t="shared" si="96"/>
        <v>71.548362722293092</v>
      </c>
      <c r="P529" s="68">
        <f t="shared" si="96"/>
        <v>0</v>
      </c>
      <c r="Q529" s="68">
        <f t="shared" si="96"/>
        <v>0</v>
      </c>
      <c r="R529" s="68">
        <f t="shared" si="93"/>
        <v>71.548362722293092</v>
      </c>
      <c r="S529" s="68">
        <f t="shared" si="94"/>
        <v>0</v>
      </c>
      <c r="T529" s="68">
        <f t="shared" si="95"/>
        <v>0</v>
      </c>
    </row>
    <row r="530" spans="1:20" x14ac:dyDescent="0.35">
      <c r="A530" s="63">
        <v>45738.916666665398</v>
      </c>
      <c r="B530" s="70">
        <v>407.93400000000003</v>
      </c>
      <c r="C530" s="71">
        <v>15880.63758982</v>
      </c>
      <c r="D530" s="66">
        <v>0</v>
      </c>
      <c r="E530" s="66">
        <v>0</v>
      </c>
      <c r="F530" s="19">
        <f t="shared" si="86"/>
        <v>407.93400000000003</v>
      </c>
      <c r="G530" s="19">
        <f t="shared" si="86"/>
        <v>15880.63758982</v>
      </c>
      <c r="H530" s="67">
        <v>0</v>
      </c>
      <c r="I530" s="34">
        <f t="shared" si="90"/>
        <v>407.93400000000003</v>
      </c>
      <c r="J530" s="68">
        <f t="shared" si="91"/>
        <v>38.929428755190791</v>
      </c>
      <c r="K530" s="72">
        <v>3.76</v>
      </c>
      <c r="L530" s="68">
        <f t="shared" si="92"/>
        <v>47.204000000000001</v>
      </c>
      <c r="M530" s="68">
        <f t="shared" si="96"/>
        <v>44.803856163297112</v>
      </c>
      <c r="N530" s="68">
        <f t="shared" si="96"/>
        <v>0</v>
      </c>
      <c r="O530" s="68">
        <f t="shared" si="96"/>
        <v>71.548362722293092</v>
      </c>
      <c r="P530" s="68">
        <f t="shared" si="96"/>
        <v>0</v>
      </c>
      <c r="Q530" s="68">
        <f t="shared" si="96"/>
        <v>0</v>
      </c>
      <c r="R530" s="68">
        <f t="shared" si="93"/>
        <v>71.548362722293092</v>
      </c>
      <c r="S530" s="68">
        <f t="shared" si="94"/>
        <v>0</v>
      </c>
      <c r="T530" s="68">
        <f t="shared" si="95"/>
        <v>0</v>
      </c>
    </row>
    <row r="531" spans="1:20" x14ac:dyDescent="0.35">
      <c r="A531" s="63">
        <v>45738.958333332062</v>
      </c>
      <c r="B531" s="70">
        <v>373.036</v>
      </c>
      <c r="C531" s="71">
        <v>13217.90444</v>
      </c>
      <c r="D531" s="66">
        <v>0</v>
      </c>
      <c r="E531" s="66">
        <v>0</v>
      </c>
      <c r="F531" s="19">
        <f t="shared" si="86"/>
        <v>373.036</v>
      </c>
      <c r="G531" s="19">
        <f t="shared" si="86"/>
        <v>13217.90444</v>
      </c>
      <c r="H531" s="67">
        <v>0</v>
      </c>
      <c r="I531" s="34">
        <f t="shared" si="90"/>
        <v>373.036</v>
      </c>
      <c r="J531" s="68">
        <f t="shared" si="91"/>
        <v>35.433321288025823</v>
      </c>
      <c r="K531" s="72">
        <v>3.76</v>
      </c>
      <c r="L531" s="68">
        <f t="shared" si="92"/>
        <v>47.204000000000001</v>
      </c>
      <c r="M531" s="68">
        <f t="shared" si="96"/>
        <v>44.803856163297112</v>
      </c>
      <c r="N531" s="68">
        <f t="shared" si="96"/>
        <v>0</v>
      </c>
      <c r="O531" s="68">
        <f t="shared" si="96"/>
        <v>71.548362722293092</v>
      </c>
      <c r="P531" s="68">
        <f t="shared" si="96"/>
        <v>0</v>
      </c>
      <c r="Q531" s="68">
        <f t="shared" si="96"/>
        <v>0</v>
      </c>
      <c r="R531" s="68">
        <f t="shared" si="93"/>
        <v>71.548362722293092</v>
      </c>
      <c r="S531" s="68">
        <f t="shared" si="94"/>
        <v>0</v>
      </c>
      <c r="T531" s="68">
        <f t="shared" si="95"/>
        <v>0</v>
      </c>
    </row>
    <row r="532" spans="1:20" x14ac:dyDescent="0.35">
      <c r="A532" s="63">
        <v>45738.999999998727</v>
      </c>
      <c r="B532" s="70">
        <v>385.702</v>
      </c>
      <c r="C532" s="71">
        <v>12792.6918468</v>
      </c>
      <c r="D532" s="66">
        <v>0</v>
      </c>
      <c r="E532" s="66">
        <v>0</v>
      </c>
      <c r="F532" s="19">
        <f t="shared" si="86"/>
        <v>385.702</v>
      </c>
      <c r="G532" s="19">
        <f t="shared" si="86"/>
        <v>12792.6918468</v>
      </c>
      <c r="H532" s="67">
        <v>0</v>
      </c>
      <c r="I532" s="34">
        <f t="shared" si="90"/>
        <v>385.702</v>
      </c>
      <c r="J532" s="68">
        <f t="shared" si="91"/>
        <v>33.167294561086024</v>
      </c>
      <c r="K532" s="72">
        <v>3.76</v>
      </c>
      <c r="L532" s="68">
        <f t="shared" si="92"/>
        <v>47.204000000000001</v>
      </c>
      <c r="M532" s="68">
        <f t="shared" si="96"/>
        <v>44.803856163297112</v>
      </c>
      <c r="N532" s="68">
        <f t="shared" si="96"/>
        <v>0</v>
      </c>
      <c r="O532" s="68">
        <f t="shared" si="96"/>
        <v>71.548362722293092</v>
      </c>
      <c r="P532" s="68">
        <f t="shared" si="96"/>
        <v>0</v>
      </c>
      <c r="Q532" s="68">
        <f t="shared" si="96"/>
        <v>0</v>
      </c>
      <c r="R532" s="68">
        <f t="shared" si="93"/>
        <v>71.548362722293092</v>
      </c>
      <c r="S532" s="68">
        <f t="shared" si="94"/>
        <v>0</v>
      </c>
      <c r="T532" s="68">
        <f t="shared" si="95"/>
        <v>0</v>
      </c>
    </row>
    <row r="533" spans="1:20" x14ac:dyDescent="0.35">
      <c r="A533" s="63">
        <v>45739.041666665391</v>
      </c>
      <c r="B533" s="64">
        <v>562.79999999999995</v>
      </c>
      <c r="C533" s="65">
        <v>16743.3</v>
      </c>
      <c r="D533" s="66">
        <v>40.280999999999999</v>
      </c>
      <c r="E533" s="66">
        <v>1198.3599999999999</v>
      </c>
      <c r="F533" s="19">
        <f t="shared" si="86"/>
        <v>522.51900000000001</v>
      </c>
      <c r="G533" s="19">
        <f t="shared" si="86"/>
        <v>15544.939999999999</v>
      </c>
      <c r="H533" s="67">
        <v>0</v>
      </c>
      <c r="I533" s="34">
        <f t="shared" si="90"/>
        <v>522.51900000000001</v>
      </c>
      <c r="J533" s="68">
        <f t="shared" si="91"/>
        <v>29.749999521548496</v>
      </c>
      <c r="K533" s="72">
        <v>3.76</v>
      </c>
      <c r="L533" s="68">
        <f t="shared" si="92"/>
        <v>47.204000000000001</v>
      </c>
      <c r="M533" s="68">
        <f t="shared" si="96"/>
        <v>44.803856163297112</v>
      </c>
      <c r="N533" s="68">
        <f t="shared" si="96"/>
        <v>0</v>
      </c>
      <c r="O533" s="68">
        <f t="shared" si="96"/>
        <v>71.548362722293092</v>
      </c>
      <c r="P533" s="68">
        <f t="shared" si="96"/>
        <v>0</v>
      </c>
      <c r="Q533" s="68">
        <f t="shared" si="96"/>
        <v>0</v>
      </c>
      <c r="R533" s="68">
        <f t="shared" si="93"/>
        <v>71.548362722293092</v>
      </c>
      <c r="S533" s="68">
        <f t="shared" si="94"/>
        <v>0</v>
      </c>
      <c r="T533" s="68">
        <f t="shared" si="95"/>
        <v>0</v>
      </c>
    </row>
    <row r="534" spans="1:20" x14ac:dyDescent="0.35">
      <c r="A534" s="63">
        <v>45739.083333332055</v>
      </c>
      <c r="B534" s="70">
        <v>504.2</v>
      </c>
      <c r="C534" s="71">
        <v>15282.302</v>
      </c>
      <c r="D534" s="66">
        <v>0</v>
      </c>
      <c r="E534" s="66">
        <v>0</v>
      </c>
      <c r="F534" s="19">
        <f t="shared" ref="F534:G597" si="97">B534-D534</f>
        <v>504.2</v>
      </c>
      <c r="G534" s="19">
        <f t="shared" si="97"/>
        <v>15282.302</v>
      </c>
      <c r="H534" s="67">
        <v>0</v>
      </c>
      <c r="I534" s="34">
        <f t="shared" si="90"/>
        <v>504.2</v>
      </c>
      <c r="J534" s="68">
        <f t="shared" si="91"/>
        <v>30.31</v>
      </c>
      <c r="K534" s="72">
        <v>3.76</v>
      </c>
      <c r="L534" s="68">
        <f t="shared" si="92"/>
        <v>47.204000000000001</v>
      </c>
      <c r="M534" s="68">
        <f t="shared" si="96"/>
        <v>44.803856163297112</v>
      </c>
      <c r="N534" s="68">
        <f t="shared" si="96"/>
        <v>0</v>
      </c>
      <c r="O534" s="68">
        <f t="shared" si="96"/>
        <v>71.548362722293092</v>
      </c>
      <c r="P534" s="68">
        <f t="shared" si="96"/>
        <v>0</v>
      </c>
      <c r="Q534" s="68">
        <f t="shared" si="96"/>
        <v>0</v>
      </c>
      <c r="R534" s="68">
        <f t="shared" si="93"/>
        <v>71.548362722293092</v>
      </c>
      <c r="S534" s="68">
        <f t="shared" si="94"/>
        <v>0</v>
      </c>
      <c r="T534" s="68">
        <f t="shared" si="95"/>
        <v>0</v>
      </c>
    </row>
    <row r="535" spans="1:20" x14ac:dyDescent="0.35">
      <c r="A535" s="63">
        <v>45739.124999998719</v>
      </c>
      <c r="B535" s="70">
        <v>555.5</v>
      </c>
      <c r="C535" s="71">
        <v>15942.85</v>
      </c>
      <c r="D535" s="66">
        <v>15.173</v>
      </c>
      <c r="E535" s="66">
        <v>435.46499999999997</v>
      </c>
      <c r="F535" s="19">
        <f t="shared" si="97"/>
        <v>540.327</v>
      </c>
      <c r="G535" s="19">
        <f t="shared" si="97"/>
        <v>15507.385</v>
      </c>
      <c r="H535" s="67">
        <v>0</v>
      </c>
      <c r="I535" s="34">
        <f t="shared" si="90"/>
        <v>540.327</v>
      </c>
      <c r="J535" s="68">
        <f t="shared" si="91"/>
        <v>28.700000185073115</v>
      </c>
      <c r="K535" s="72">
        <v>3.76</v>
      </c>
      <c r="L535" s="68">
        <f t="shared" si="92"/>
        <v>47.204000000000001</v>
      </c>
      <c r="M535" s="68">
        <f t="shared" si="96"/>
        <v>44.803856163297112</v>
      </c>
      <c r="N535" s="68">
        <f t="shared" si="96"/>
        <v>0</v>
      </c>
      <c r="O535" s="68">
        <f t="shared" si="96"/>
        <v>71.548362722293092</v>
      </c>
      <c r="P535" s="68">
        <f t="shared" si="96"/>
        <v>0</v>
      </c>
      <c r="Q535" s="68">
        <f t="shared" si="96"/>
        <v>0</v>
      </c>
      <c r="R535" s="68">
        <f t="shared" si="93"/>
        <v>71.548362722293092</v>
      </c>
      <c r="S535" s="68">
        <f t="shared" si="94"/>
        <v>0</v>
      </c>
      <c r="T535" s="68">
        <f t="shared" si="95"/>
        <v>0</v>
      </c>
    </row>
    <row r="536" spans="1:20" x14ac:dyDescent="0.35">
      <c r="A536" s="63">
        <v>45739.166666665384</v>
      </c>
      <c r="B536" s="70">
        <v>586</v>
      </c>
      <c r="C536" s="71">
        <v>16343.54</v>
      </c>
      <c r="D536" s="66">
        <v>34.904000000000003</v>
      </c>
      <c r="E536" s="66">
        <v>973.47299999999996</v>
      </c>
      <c r="F536" s="19">
        <f t="shared" si="97"/>
        <v>551.096</v>
      </c>
      <c r="G536" s="19">
        <f t="shared" si="97"/>
        <v>15370.067000000001</v>
      </c>
      <c r="H536" s="67">
        <v>0</v>
      </c>
      <c r="I536" s="34">
        <f t="shared" si="90"/>
        <v>551.096</v>
      </c>
      <c r="J536" s="68">
        <f t="shared" si="91"/>
        <v>27.889999201591014</v>
      </c>
      <c r="K536" s="72">
        <v>3.76</v>
      </c>
      <c r="L536" s="68">
        <f t="shared" si="92"/>
        <v>47.204000000000001</v>
      </c>
      <c r="M536" s="68">
        <f t="shared" si="96"/>
        <v>44.803856163297112</v>
      </c>
      <c r="N536" s="68">
        <f t="shared" si="96"/>
        <v>0</v>
      </c>
      <c r="O536" s="68">
        <f t="shared" si="96"/>
        <v>71.548362722293092</v>
      </c>
      <c r="P536" s="68">
        <f t="shared" si="96"/>
        <v>0</v>
      </c>
      <c r="Q536" s="68">
        <f t="shared" si="96"/>
        <v>0</v>
      </c>
      <c r="R536" s="68">
        <f t="shared" si="93"/>
        <v>71.548362722293092</v>
      </c>
      <c r="S536" s="68">
        <f t="shared" si="94"/>
        <v>0</v>
      </c>
      <c r="T536" s="68">
        <f t="shared" si="95"/>
        <v>0</v>
      </c>
    </row>
    <row r="537" spans="1:20" x14ac:dyDescent="0.35">
      <c r="A537" s="63">
        <v>45739.208333332048</v>
      </c>
      <c r="B537" s="70">
        <v>547.9</v>
      </c>
      <c r="C537" s="71">
        <v>15878.142</v>
      </c>
      <c r="D537" s="66">
        <v>6.266</v>
      </c>
      <c r="E537" s="66">
        <v>181.589</v>
      </c>
      <c r="F537" s="19">
        <f t="shared" si="97"/>
        <v>541.63400000000001</v>
      </c>
      <c r="G537" s="19">
        <f t="shared" si="97"/>
        <v>15696.553</v>
      </c>
      <c r="H537" s="67">
        <v>0</v>
      </c>
      <c r="I537" s="34">
        <f t="shared" si="90"/>
        <v>541.63400000000001</v>
      </c>
      <c r="J537" s="68">
        <f t="shared" si="91"/>
        <v>28.979999409195138</v>
      </c>
      <c r="K537" s="72">
        <v>3.76</v>
      </c>
      <c r="L537" s="68">
        <f t="shared" si="92"/>
        <v>47.204000000000001</v>
      </c>
      <c r="M537" s="68">
        <f t="shared" ref="M537:Q552" si="98">M536</f>
        <v>44.803856163297112</v>
      </c>
      <c r="N537" s="68">
        <f t="shared" si="98"/>
        <v>0</v>
      </c>
      <c r="O537" s="68">
        <f t="shared" si="98"/>
        <v>71.548362722293092</v>
      </c>
      <c r="P537" s="68">
        <f t="shared" si="98"/>
        <v>0</v>
      </c>
      <c r="Q537" s="68">
        <f t="shared" si="98"/>
        <v>0</v>
      </c>
      <c r="R537" s="68">
        <f t="shared" si="93"/>
        <v>71.548362722293092</v>
      </c>
      <c r="S537" s="68">
        <f t="shared" si="94"/>
        <v>0</v>
      </c>
      <c r="T537" s="68">
        <f t="shared" si="95"/>
        <v>0</v>
      </c>
    </row>
    <row r="538" spans="1:20" x14ac:dyDescent="0.35">
      <c r="A538" s="63">
        <v>45739.249999998712</v>
      </c>
      <c r="B538" s="70">
        <v>533.94900000000007</v>
      </c>
      <c r="C538" s="71">
        <v>17045.377936770001</v>
      </c>
      <c r="D538" s="66">
        <v>0</v>
      </c>
      <c r="E538" s="66">
        <v>0</v>
      </c>
      <c r="F538" s="19">
        <f t="shared" si="97"/>
        <v>533.94900000000007</v>
      </c>
      <c r="G538" s="19">
        <f t="shared" si="97"/>
        <v>17045.377936770001</v>
      </c>
      <c r="H538" s="67">
        <v>0</v>
      </c>
      <c r="I538" s="34">
        <f t="shared" si="90"/>
        <v>533.94900000000007</v>
      </c>
      <c r="J538" s="68">
        <f t="shared" si="91"/>
        <v>31.923232250214905</v>
      </c>
      <c r="K538" s="72">
        <v>3.76</v>
      </c>
      <c r="L538" s="68">
        <f t="shared" si="92"/>
        <v>47.204000000000001</v>
      </c>
      <c r="M538" s="68">
        <f t="shared" si="98"/>
        <v>44.803856163297112</v>
      </c>
      <c r="N538" s="68">
        <f t="shared" si="98"/>
        <v>0</v>
      </c>
      <c r="O538" s="68">
        <f t="shared" si="98"/>
        <v>71.548362722293092</v>
      </c>
      <c r="P538" s="68">
        <f t="shared" si="98"/>
        <v>0</v>
      </c>
      <c r="Q538" s="68">
        <f t="shared" si="98"/>
        <v>0</v>
      </c>
      <c r="R538" s="68">
        <f t="shared" si="93"/>
        <v>71.548362722293092</v>
      </c>
      <c r="S538" s="68">
        <f t="shared" si="94"/>
        <v>0</v>
      </c>
      <c r="T538" s="68">
        <f t="shared" si="95"/>
        <v>0</v>
      </c>
    </row>
    <row r="539" spans="1:20" x14ac:dyDescent="0.35">
      <c r="A539" s="63">
        <v>45739.291666665376</v>
      </c>
      <c r="B539" s="70">
        <v>554.827</v>
      </c>
      <c r="C539" s="71">
        <v>19217.17396914</v>
      </c>
      <c r="D539" s="66">
        <v>0</v>
      </c>
      <c r="E539" s="66">
        <v>0</v>
      </c>
      <c r="F539" s="19">
        <f t="shared" si="97"/>
        <v>554.827</v>
      </c>
      <c r="G539" s="19">
        <f t="shared" si="97"/>
        <v>19217.17396914</v>
      </c>
      <c r="H539" s="67">
        <v>0</v>
      </c>
      <c r="I539" s="34">
        <f t="shared" si="90"/>
        <v>554.827</v>
      </c>
      <c r="J539" s="68">
        <f t="shared" si="91"/>
        <v>34.636335234478494</v>
      </c>
      <c r="K539" s="72">
        <v>3.76</v>
      </c>
      <c r="L539" s="68">
        <f t="shared" si="92"/>
        <v>47.204000000000001</v>
      </c>
      <c r="M539" s="68">
        <f t="shared" si="98"/>
        <v>44.803856163297112</v>
      </c>
      <c r="N539" s="68">
        <f t="shared" si="98"/>
        <v>0</v>
      </c>
      <c r="O539" s="68">
        <f t="shared" si="98"/>
        <v>71.548362722293092</v>
      </c>
      <c r="P539" s="68">
        <f t="shared" si="98"/>
        <v>0</v>
      </c>
      <c r="Q539" s="68">
        <f t="shared" si="98"/>
        <v>0</v>
      </c>
      <c r="R539" s="68">
        <f t="shared" si="93"/>
        <v>71.548362722293092</v>
      </c>
      <c r="S539" s="68">
        <f t="shared" si="94"/>
        <v>0</v>
      </c>
      <c r="T539" s="68">
        <f t="shared" si="95"/>
        <v>0</v>
      </c>
    </row>
    <row r="540" spans="1:20" x14ac:dyDescent="0.35">
      <c r="A540" s="63">
        <v>45739.333333332041</v>
      </c>
      <c r="B540" s="70">
        <v>542.18299999999999</v>
      </c>
      <c r="C540" s="71">
        <v>22032.128332619999</v>
      </c>
      <c r="D540" s="66">
        <v>0</v>
      </c>
      <c r="E540" s="66">
        <v>0</v>
      </c>
      <c r="F540" s="19">
        <f t="shared" si="97"/>
        <v>542.18299999999999</v>
      </c>
      <c r="G540" s="19">
        <f t="shared" si="97"/>
        <v>22032.128332619999</v>
      </c>
      <c r="H540" s="67">
        <v>0</v>
      </c>
      <c r="I540" s="34">
        <f t="shared" si="90"/>
        <v>542.18299999999999</v>
      </c>
      <c r="J540" s="68">
        <f t="shared" si="91"/>
        <v>40.635963009943133</v>
      </c>
      <c r="K540" s="72">
        <v>3.76</v>
      </c>
      <c r="L540" s="68">
        <f t="shared" si="92"/>
        <v>47.204000000000001</v>
      </c>
      <c r="M540" s="68">
        <f t="shared" si="98"/>
        <v>44.803856163297112</v>
      </c>
      <c r="N540" s="68">
        <f t="shared" si="98"/>
        <v>0</v>
      </c>
      <c r="O540" s="68">
        <f t="shared" si="98"/>
        <v>71.548362722293092</v>
      </c>
      <c r="P540" s="68">
        <f t="shared" si="98"/>
        <v>0</v>
      </c>
      <c r="Q540" s="68">
        <f t="shared" si="98"/>
        <v>0</v>
      </c>
      <c r="R540" s="68">
        <f t="shared" si="93"/>
        <v>71.548362722293092</v>
      </c>
      <c r="S540" s="68">
        <f t="shared" si="94"/>
        <v>0</v>
      </c>
      <c r="T540" s="68">
        <f t="shared" si="95"/>
        <v>0</v>
      </c>
    </row>
    <row r="541" spans="1:20" x14ac:dyDescent="0.35">
      <c r="A541" s="63">
        <v>45739.374999998705</v>
      </c>
      <c r="B541" s="70">
        <v>568.79999999999995</v>
      </c>
      <c r="C541" s="71">
        <v>18537.191999999999</v>
      </c>
      <c r="D541" s="66">
        <v>37.380000000000003</v>
      </c>
      <c r="E541" s="66">
        <v>1218.2139999999999</v>
      </c>
      <c r="F541" s="19">
        <f t="shared" si="97"/>
        <v>531.41999999999996</v>
      </c>
      <c r="G541" s="19">
        <f t="shared" si="97"/>
        <v>17318.977999999999</v>
      </c>
      <c r="H541" s="67">
        <v>0</v>
      </c>
      <c r="I541" s="34">
        <f t="shared" si="90"/>
        <v>531.41999999999996</v>
      </c>
      <c r="J541" s="68">
        <f t="shared" si="91"/>
        <v>32.590000376350154</v>
      </c>
      <c r="K541" s="72">
        <v>3.76</v>
      </c>
      <c r="L541" s="68">
        <f t="shared" si="92"/>
        <v>47.204000000000001</v>
      </c>
      <c r="M541" s="68">
        <f t="shared" si="98"/>
        <v>44.803856163297112</v>
      </c>
      <c r="N541" s="68">
        <f t="shared" si="98"/>
        <v>0</v>
      </c>
      <c r="O541" s="68">
        <f t="shared" si="98"/>
        <v>71.548362722293092</v>
      </c>
      <c r="P541" s="68">
        <f t="shared" si="98"/>
        <v>0</v>
      </c>
      <c r="Q541" s="68">
        <f t="shared" si="98"/>
        <v>0</v>
      </c>
      <c r="R541" s="68">
        <f t="shared" si="93"/>
        <v>71.548362722293092</v>
      </c>
      <c r="S541" s="68">
        <f t="shared" si="94"/>
        <v>0</v>
      </c>
      <c r="T541" s="68">
        <f t="shared" si="95"/>
        <v>0</v>
      </c>
    </row>
    <row r="542" spans="1:20" x14ac:dyDescent="0.35">
      <c r="A542" s="63">
        <v>45739.416666665369</v>
      </c>
      <c r="B542" s="70">
        <v>666.3</v>
      </c>
      <c r="C542" s="71">
        <v>18369.891</v>
      </c>
      <c r="D542" s="66">
        <v>199.02799999999999</v>
      </c>
      <c r="E542" s="66">
        <v>5487.2020000000002</v>
      </c>
      <c r="F542" s="19">
        <f t="shared" si="97"/>
        <v>467.27199999999993</v>
      </c>
      <c r="G542" s="19">
        <f t="shared" si="97"/>
        <v>12882.688999999998</v>
      </c>
      <c r="H542" s="67">
        <v>0</v>
      </c>
      <c r="I542" s="34">
        <f t="shared" si="90"/>
        <v>467.27199999999993</v>
      </c>
      <c r="J542" s="68">
        <f t="shared" si="91"/>
        <v>27.569999914396753</v>
      </c>
      <c r="K542" s="72">
        <v>3.76</v>
      </c>
      <c r="L542" s="68">
        <f t="shared" si="92"/>
        <v>47.204000000000001</v>
      </c>
      <c r="M542" s="68">
        <f t="shared" si="98"/>
        <v>44.803856163297112</v>
      </c>
      <c r="N542" s="68">
        <f t="shared" si="98"/>
        <v>0</v>
      </c>
      <c r="O542" s="68">
        <f t="shared" si="98"/>
        <v>71.548362722293092</v>
      </c>
      <c r="P542" s="68">
        <f t="shared" si="98"/>
        <v>0</v>
      </c>
      <c r="Q542" s="68">
        <f t="shared" si="98"/>
        <v>0</v>
      </c>
      <c r="R542" s="68">
        <f t="shared" si="93"/>
        <v>71.548362722293092</v>
      </c>
      <c r="S542" s="68">
        <f t="shared" si="94"/>
        <v>0</v>
      </c>
      <c r="T542" s="68">
        <f t="shared" si="95"/>
        <v>0</v>
      </c>
    </row>
    <row r="543" spans="1:20" x14ac:dyDescent="0.35">
      <c r="A543" s="63">
        <v>45739.458333332033</v>
      </c>
      <c r="B543" s="70">
        <v>619.70000000000005</v>
      </c>
      <c r="C543" s="71">
        <v>16886.825000000001</v>
      </c>
      <c r="D543" s="66">
        <v>179.41</v>
      </c>
      <c r="E543" s="66">
        <v>4888.9229999999998</v>
      </c>
      <c r="F543" s="19">
        <f t="shared" si="97"/>
        <v>440.29000000000008</v>
      </c>
      <c r="G543" s="19">
        <f t="shared" si="97"/>
        <v>11997.902000000002</v>
      </c>
      <c r="H543" s="67">
        <v>0</v>
      </c>
      <c r="I543" s="34">
        <f t="shared" si="90"/>
        <v>440.29000000000008</v>
      </c>
      <c r="J543" s="68">
        <f t="shared" si="91"/>
        <v>27.249998864384835</v>
      </c>
      <c r="K543" s="72">
        <v>3.76</v>
      </c>
      <c r="L543" s="68">
        <f t="shared" si="92"/>
        <v>47.204000000000001</v>
      </c>
      <c r="M543" s="68">
        <f t="shared" si="98"/>
        <v>44.803856163297112</v>
      </c>
      <c r="N543" s="68">
        <f t="shared" si="98"/>
        <v>0</v>
      </c>
      <c r="O543" s="68">
        <f t="shared" si="98"/>
        <v>71.548362722293092</v>
      </c>
      <c r="P543" s="68">
        <f t="shared" si="98"/>
        <v>0</v>
      </c>
      <c r="Q543" s="68">
        <f t="shared" si="98"/>
        <v>0</v>
      </c>
      <c r="R543" s="68">
        <f t="shared" si="93"/>
        <v>71.548362722293092</v>
      </c>
      <c r="S543" s="68">
        <f t="shared" si="94"/>
        <v>0</v>
      </c>
      <c r="T543" s="68">
        <f t="shared" si="95"/>
        <v>0</v>
      </c>
    </row>
    <row r="544" spans="1:20" x14ac:dyDescent="0.35">
      <c r="A544" s="63">
        <v>45739.499999998698</v>
      </c>
      <c r="B544" s="70">
        <v>623.70000000000005</v>
      </c>
      <c r="C544" s="71">
        <v>16303.518</v>
      </c>
      <c r="D544" s="66">
        <v>231.947</v>
      </c>
      <c r="E544" s="66">
        <v>6063.0950000000003</v>
      </c>
      <c r="F544" s="19">
        <f t="shared" si="97"/>
        <v>391.75300000000004</v>
      </c>
      <c r="G544" s="19">
        <f t="shared" si="97"/>
        <v>10240.422999999999</v>
      </c>
      <c r="H544" s="67">
        <v>0</v>
      </c>
      <c r="I544" s="34">
        <f t="shared" si="90"/>
        <v>391.75300000000004</v>
      </c>
      <c r="J544" s="68">
        <f t="shared" si="91"/>
        <v>26.139998927895888</v>
      </c>
      <c r="K544" s="72">
        <v>3.76</v>
      </c>
      <c r="L544" s="68">
        <f t="shared" si="92"/>
        <v>47.204000000000001</v>
      </c>
      <c r="M544" s="68">
        <f t="shared" si="98"/>
        <v>44.803856163297112</v>
      </c>
      <c r="N544" s="68">
        <f t="shared" si="98"/>
        <v>0</v>
      </c>
      <c r="O544" s="68">
        <f t="shared" si="98"/>
        <v>71.548362722293092</v>
      </c>
      <c r="P544" s="68">
        <f t="shared" si="98"/>
        <v>0</v>
      </c>
      <c r="Q544" s="68">
        <f t="shared" si="98"/>
        <v>0</v>
      </c>
      <c r="R544" s="68">
        <f t="shared" si="93"/>
        <v>71.548362722293092</v>
      </c>
      <c r="S544" s="68">
        <f t="shared" si="94"/>
        <v>0</v>
      </c>
      <c r="T544" s="68">
        <f t="shared" si="95"/>
        <v>0</v>
      </c>
    </row>
    <row r="545" spans="1:20" x14ac:dyDescent="0.35">
      <c r="A545" s="63">
        <v>45739.541666665362</v>
      </c>
      <c r="B545" s="70">
        <v>580.20000000000005</v>
      </c>
      <c r="C545" s="71">
        <v>14887.932000000001</v>
      </c>
      <c r="D545" s="66">
        <v>217.00399999999999</v>
      </c>
      <c r="E545" s="66">
        <v>5568.3230000000003</v>
      </c>
      <c r="F545" s="19">
        <f t="shared" si="97"/>
        <v>363.19600000000003</v>
      </c>
      <c r="G545" s="19">
        <f t="shared" si="97"/>
        <v>9319.6090000000004</v>
      </c>
      <c r="H545" s="67">
        <v>0</v>
      </c>
      <c r="I545" s="34">
        <f t="shared" si="90"/>
        <v>363.19600000000003</v>
      </c>
      <c r="J545" s="68">
        <f t="shared" si="91"/>
        <v>25.659999008799655</v>
      </c>
      <c r="K545" s="72">
        <v>3.76</v>
      </c>
      <c r="L545" s="68">
        <f t="shared" si="92"/>
        <v>47.204000000000001</v>
      </c>
      <c r="M545" s="68">
        <f t="shared" si="98"/>
        <v>44.803856163297112</v>
      </c>
      <c r="N545" s="68">
        <f t="shared" si="98"/>
        <v>0</v>
      </c>
      <c r="O545" s="68">
        <f t="shared" si="98"/>
        <v>71.548362722293092</v>
      </c>
      <c r="P545" s="68">
        <f t="shared" si="98"/>
        <v>0</v>
      </c>
      <c r="Q545" s="68">
        <f t="shared" si="98"/>
        <v>0</v>
      </c>
      <c r="R545" s="68">
        <f t="shared" si="93"/>
        <v>71.548362722293092</v>
      </c>
      <c r="S545" s="68">
        <f t="shared" si="94"/>
        <v>0</v>
      </c>
      <c r="T545" s="68">
        <f t="shared" si="95"/>
        <v>0</v>
      </c>
    </row>
    <row r="546" spans="1:20" x14ac:dyDescent="0.35">
      <c r="A546" s="63">
        <v>45739.583333332026</v>
      </c>
      <c r="B546" s="70">
        <v>569.79999999999995</v>
      </c>
      <c r="C546" s="71">
        <v>14017.08</v>
      </c>
      <c r="D546" s="66">
        <v>218.63200000000001</v>
      </c>
      <c r="E546" s="66">
        <v>5378.3469999999998</v>
      </c>
      <c r="F546" s="19">
        <f t="shared" si="97"/>
        <v>351.16799999999995</v>
      </c>
      <c r="G546" s="19">
        <f t="shared" si="97"/>
        <v>8638.7330000000002</v>
      </c>
      <c r="H546" s="67">
        <v>0</v>
      </c>
      <c r="I546" s="34">
        <f t="shared" si="90"/>
        <v>351.16799999999995</v>
      </c>
      <c r="J546" s="68">
        <f t="shared" si="91"/>
        <v>24.600000569527978</v>
      </c>
      <c r="K546" s="72">
        <v>3.76</v>
      </c>
      <c r="L546" s="68">
        <f t="shared" si="92"/>
        <v>47.204000000000001</v>
      </c>
      <c r="M546" s="68">
        <f t="shared" si="98"/>
        <v>44.803856163297112</v>
      </c>
      <c r="N546" s="68">
        <f t="shared" si="98"/>
        <v>0</v>
      </c>
      <c r="O546" s="68">
        <f t="shared" si="98"/>
        <v>71.548362722293092</v>
      </c>
      <c r="P546" s="68">
        <f t="shared" si="98"/>
        <v>0</v>
      </c>
      <c r="Q546" s="68">
        <f t="shared" si="98"/>
        <v>0</v>
      </c>
      <c r="R546" s="68">
        <f t="shared" si="93"/>
        <v>71.548362722293092</v>
      </c>
      <c r="S546" s="68">
        <f t="shared" si="94"/>
        <v>0</v>
      </c>
      <c r="T546" s="68">
        <f t="shared" si="95"/>
        <v>0</v>
      </c>
    </row>
    <row r="547" spans="1:20" x14ac:dyDescent="0.35">
      <c r="A547" s="63">
        <v>45739.62499999869</v>
      </c>
      <c r="B547" s="70">
        <v>555.6</v>
      </c>
      <c r="C547" s="71">
        <v>13278.84</v>
      </c>
      <c r="D547" s="66">
        <v>209.23500000000001</v>
      </c>
      <c r="E547" s="66">
        <v>5000.7169999999996</v>
      </c>
      <c r="F547" s="19">
        <f t="shared" si="97"/>
        <v>346.36500000000001</v>
      </c>
      <c r="G547" s="19">
        <f t="shared" si="97"/>
        <v>8278.1229999999996</v>
      </c>
      <c r="H547" s="67">
        <v>0</v>
      </c>
      <c r="I547" s="34">
        <f t="shared" si="90"/>
        <v>346.36500000000001</v>
      </c>
      <c r="J547" s="68">
        <f t="shared" si="91"/>
        <v>23.899998556436127</v>
      </c>
      <c r="K547" s="72">
        <v>3.76</v>
      </c>
      <c r="L547" s="68">
        <f t="shared" si="92"/>
        <v>47.204000000000001</v>
      </c>
      <c r="M547" s="68">
        <f t="shared" si="98"/>
        <v>44.803856163297112</v>
      </c>
      <c r="N547" s="68">
        <f t="shared" si="98"/>
        <v>0</v>
      </c>
      <c r="O547" s="68">
        <f t="shared" si="98"/>
        <v>71.548362722293092</v>
      </c>
      <c r="P547" s="68">
        <f t="shared" si="98"/>
        <v>0</v>
      </c>
      <c r="Q547" s="68">
        <f t="shared" si="98"/>
        <v>0</v>
      </c>
      <c r="R547" s="68">
        <f t="shared" si="93"/>
        <v>71.548362722293092</v>
      </c>
      <c r="S547" s="68">
        <f t="shared" si="94"/>
        <v>0</v>
      </c>
      <c r="T547" s="68">
        <f t="shared" si="95"/>
        <v>0</v>
      </c>
    </row>
    <row r="548" spans="1:20" x14ac:dyDescent="0.35">
      <c r="A548" s="63">
        <v>45739.666666665355</v>
      </c>
      <c r="B548" s="70">
        <v>514.9</v>
      </c>
      <c r="C548" s="71">
        <v>12491.474</v>
      </c>
      <c r="D548" s="66">
        <v>172.64599999999999</v>
      </c>
      <c r="E548" s="66">
        <v>4188.3919999999998</v>
      </c>
      <c r="F548" s="19">
        <f t="shared" si="97"/>
        <v>342.25400000000002</v>
      </c>
      <c r="G548" s="19">
        <f t="shared" si="97"/>
        <v>8303.0820000000003</v>
      </c>
      <c r="H548" s="67">
        <v>0</v>
      </c>
      <c r="I548" s="34">
        <f t="shared" si="90"/>
        <v>342.25400000000002</v>
      </c>
      <c r="J548" s="68">
        <f t="shared" si="91"/>
        <v>24.259999883127737</v>
      </c>
      <c r="K548" s="72">
        <v>3.76</v>
      </c>
      <c r="L548" s="68">
        <f t="shared" si="92"/>
        <v>47.204000000000001</v>
      </c>
      <c r="M548" s="68">
        <f t="shared" si="98"/>
        <v>44.803856163297112</v>
      </c>
      <c r="N548" s="68">
        <f t="shared" si="98"/>
        <v>0</v>
      </c>
      <c r="O548" s="68">
        <f t="shared" si="98"/>
        <v>71.548362722293092</v>
      </c>
      <c r="P548" s="68">
        <f t="shared" si="98"/>
        <v>0</v>
      </c>
      <c r="Q548" s="68">
        <f t="shared" si="98"/>
        <v>0</v>
      </c>
      <c r="R548" s="68">
        <f t="shared" si="93"/>
        <v>71.548362722293092</v>
      </c>
      <c r="S548" s="68">
        <f t="shared" si="94"/>
        <v>0</v>
      </c>
      <c r="T548" s="68">
        <f t="shared" si="95"/>
        <v>0</v>
      </c>
    </row>
    <row r="549" spans="1:20" x14ac:dyDescent="0.35">
      <c r="A549" s="63">
        <v>45739.708333332019</v>
      </c>
      <c r="B549" s="70">
        <v>482.3</v>
      </c>
      <c r="C549" s="71">
        <v>13118.56</v>
      </c>
      <c r="D549" s="66">
        <v>129.49799999999999</v>
      </c>
      <c r="E549" s="66">
        <v>3522.346</v>
      </c>
      <c r="F549" s="19">
        <f t="shared" si="97"/>
        <v>352.80200000000002</v>
      </c>
      <c r="G549" s="19">
        <f t="shared" si="97"/>
        <v>9596.2139999999999</v>
      </c>
      <c r="H549" s="67">
        <v>0</v>
      </c>
      <c r="I549" s="34">
        <f t="shared" si="90"/>
        <v>352.80200000000002</v>
      </c>
      <c r="J549" s="68">
        <f t="shared" si="91"/>
        <v>27.199998866219577</v>
      </c>
      <c r="K549" s="72">
        <v>3.76</v>
      </c>
      <c r="L549" s="68">
        <f t="shared" si="92"/>
        <v>47.204000000000001</v>
      </c>
      <c r="M549" s="68">
        <f t="shared" si="98"/>
        <v>44.803856163297112</v>
      </c>
      <c r="N549" s="68">
        <f t="shared" si="98"/>
        <v>0</v>
      </c>
      <c r="O549" s="68">
        <f t="shared" si="98"/>
        <v>71.548362722293092</v>
      </c>
      <c r="P549" s="68">
        <f t="shared" si="98"/>
        <v>0</v>
      </c>
      <c r="Q549" s="68">
        <f t="shared" si="98"/>
        <v>0</v>
      </c>
      <c r="R549" s="68">
        <f t="shared" si="93"/>
        <v>71.548362722293092</v>
      </c>
      <c r="S549" s="68">
        <f t="shared" si="94"/>
        <v>0</v>
      </c>
      <c r="T549" s="68">
        <f t="shared" si="95"/>
        <v>0</v>
      </c>
    </row>
    <row r="550" spans="1:20" x14ac:dyDescent="0.35">
      <c r="A550" s="63">
        <v>45739.749999998683</v>
      </c>
      <c r="B550" s="70">
        <v>511.1</v>
      </c>
      <c r="C550" s="71">
        <v>15910.543</v>
      </c>
      <c r="D550" s="66">
        <v>160.328</v>
      </c>
      <c r="E550" s="66">
        <v>4991.0110000000004</v>
      </c>
      <c r="F550" s="19">
        <f t="shared" si="97"/>
        <v>350.77200000000005</v>
      </c>
      <c r="G550" s="19">
        <f t="shared" si="97"/>
        <v>10919.531999999999</v>
      </c>
      <c r="H550" s="67">
        <v>0</v>
      </c>
      <c r="I550" s="34">
        <f t="shared" si="90"/>
        <v>350.77200000000005</v>
      </c>
      <c r="J550" s="68">
        <f t="shared" si="91"/>
        <v>31.129998973692306</v>
      </c>
      <c r="K550" s="72">
        <v>3.76</v>
      </c>
      <c r="L550" s="68">
        <f t="shared" si="92"/>
        <v>47.204000000000001</v>
      </c>
      <c r="M550" s="68">
        <f t="shared" si="98"/>
        <v>44.803856163297112</v>
      </c>
      <c r="N550" s="68">
        <f t="shared" si="98"/>
        <v>0</v>
      </c>
      <c r="O550" s="68">
        <f t="shared" si="98"/>
        <v>71.548362722293092</v>
      </c>
      <c r="P550" s="68">
        <f t="shared" si="98"/>
        <v>0</v>
      </c>
      <c r="Q550" s="68">
        <f t="shared" si="98"/>
        <v>0</v>
      </c>
      <c r="R550" s="68">
        <f t="shared" si="93"/>
        <v>71.548362722293092</v>
      </c>
      <c r="S550" s="68">
        <f t="shared" si="94"/>
        <v>0</v>
      </c>
      <c r="T550" s="68">
        <f t="shared" si="95"/>
        <v>0</v>
      </c>
    </row>
    <row r="551" spans="1:20" x14ac:dyDescent="0.35">
      <c r="A551" s="63">
        <v>45739.791666665347</v>
      </c>
      <c r="B551" s="70">
        <v>380.4</v>
      </c>
      <c r="C551" s="71">
        <v>14527.476000000001</v>
      </c>
      <c r="D551" s="66">
        <v>51.401000000000003</v>
      </c>
      <c r="E551" s="66">
        <v>1963.0039999999999</v>
      </c>
      <c r="F551" s="19">
        <f t="shared" si="97"/>
        <v>328.99899999999997</v>
      </c>
      <c r="G551" s="19">
        <f t="shared" si="97"/>
        <v>12564.472000000002</v>
      </c>
      <c r="H551" s="67">
        <v>0</v>
      </c>
      <c r="I551" s="34">
        <f t="shared" si="90"/>
        <v>328.99899999999997</v>
      </c>
      <c r="J551" s="68">
        <f t="shared" si="91"/>
        <v>38.190000577509366</v>
      </c>
      <c r="K551" s="72">
        <v>3.76</v>
      </c>
      <c r="L551" s="68">
        <f t="shared" si="92"/>
        <v>47.204000000000001</v>
      </c>
      <c r="M551" s="68">
        <f t="shared" si="98"/>
        <v>44.803856163297112</v>
      </c>
      <c r="N551" s="68">
        <f t="shared" si="98"/>
        <v>0</v>
      </c>
      <c r="O551" s="68">
        <f t="shared" si="98"/>
        <v>71.548362722293092</v>
      </c>
      <c r="P551" s="68">
        <f t="shared" si="98"/>
        <v>0</v>
      </c>
      <c r="Q551" s="68">
        <f t="shared" si="98"/>
        <v>0</v>
      </c>
      <c r="R551" s="68">
        <f t="shared" si="93"/>
        <v>71.548362722293092</v>
      </c>
      <c r="S551" s="68">
        <f t="shared" si="94"/>
        <v>0</v>
      </c>
      <c r="T551" s="68">
        <f t="shared" si="95"/>
        <v>0</v>
      </c>
    </row>
    <row r="552" spans="1:20" x14ac:dyDescent="0.35">
      <c r="A552" s="63">
        <v>45739.833333332012</v>
      </c>
      <c r="B552" s="70">
        <v>327.26</v>
      </c>
      <c r="C552" s="71">
        <v>14150.415028000001</v>
      </c>
      <c r="D552" s="66">
        <v>0</v>
      </c>
      <c r="E552" s="66">
        <v>0</v>
      </c>
      <c r="F552" s="19">
        <f t="shared" si="97"/>
        <v>327.26</v>
      </c>
      <c r="G552" s="19">
        <f t="shared" si="97"/>
        <v>14150.415028000001</v>
      </c>
      <c r="H552" s="67">
        <v>0</v>
      </c>
      <c r="I552" s="34">
        <f t="shared" si="90"/>
        <v>327.26</v>
      </c>
      <c r="J552" s="68">
        <f t="shared" si="91"/>
        <v>43.23906077125222</v>
      </c>
      <c r="K552" s="72">
        <v>3.76</v>
      </c>
      <c r="L552" s="68">
        <f t="shared" si="92"/>
        <v>47.204000000000001</v>
      </c>
      <c r="M552" s="68">
        <f t="shared" si="98"/>
        <v>44.803856163297112</v>
      </c>
      <c r="N552" s="68">
        <f t="shared" si="98"/>
        <v>0</v>
      </c>
      <c r="O552" s="68">
        <f t="shared" si="98"/>
        <v>71.548362722293092</v>
      </c>
      <c r="P552" s="68">
        <f t="shared" si="98"/>
        <v>0</v>
      </c>
      <c r="Q552" s="68">
        <f t="shared" si="98"/>
        <v>0</v>
      </c>
      <c r="R552" s="68">
        <f t="shared" si="93"/>
        <v>71.548362722293092</v>
      </c>
      <c r="S552" s="68">
        <f t="shared" si="94"/>
        <v>0</v>
      </c>
      <c r="T552" s="68">
        <f t="shared" si="95"/>
        <v>0</v>
      </c>
    </row>
    <row r="553" spans="1:20" x14ac:dyDescent="0.35">
      <c r="A553" s="63">
        <v>45739.874999998676</v>
      </c>
      <c r="B553" s="70">
        <v>318.86099999999999</v>
      </c>
      <c r="C553" s="71">
        <v>13335.531176120001</v>
      </c>
      <c r="D553" s="66">
        <v>0</v>
      </c>
      <c r="E553" s="66">
        <v>0</v>
      </c>
      <c r="F553" s="19">
        <f t="shared" si="97"/>
        <v>318.86099999999999</v>
      </c>
      <c r="G553" s="19">
        <f t="shared" si="97"/>
        <v>13335.531176120001</v>
      </c>
      <c r="H553" s="67">
        <v>0</v>
      </c>
      <c r="I553" s="34">
        <f t="shared" si="90"/>
        <v>318.86099999999999</v>
      </c>
      <c r="J553" s="68">
        <f t="shared" si="91"/>
        <v>41.822396517981197</v>
      </c>
      <c r="K553" s="72">
        <v>3.76</v>
      </c>
      <c r="L553" s="68">
        <f t="shared" si="92"/>
        <v>47.204000000000001</v>
      </c>
      <c r="M553" s="68">
        <f t="shared" ref="M553:Q568" si="99">M552</f>
        <v>44.803856163297112</v>
      </c>
      <c r="N553" s="68">
        <f t="shared" si="99"/>
        <v>0</v>
      </c>
      <c r="O553" s="68">
        <f t="shared" si="99"/>
        <v>71.548362722293092</v>
      </c>
      <c r="P553" s="68">
        <f t="shared" si="99"/>
        <v>0</v>
      </c>
      <c r="Q553" s="68">
        <f t="shared" si="99"/>
        <v>0</v>
      </c>
      <c r="R553" s="68">
        <f t="shared" si="93"/>
        <v>71.548362722293092</v>
      </c>
      <c r="S553" s="68">
        <f t="shared" si="94"/>
        <v>0</v>
      </c>
      <c r="T553" s="68">
        <f t="shared" si="95"/>
        <v>0</v>
      </c>
    </row>
    <row r="554" spans="1:20" x14ac:dyDescent="0.35">
      <c r="A554" s="63">
        <v>45739.91666666534</v>
      </c>
      <c r="B554" s="70">
        <v>409.5</v>
      </c>
      <c r="C554" s="71">
        <v>14574.105</v>
      </c>
      <c r="D554" s="66">
        <v>97.117000000000004</v>
      </c>
      <c r="E554" s="66">
        <v>3456.3939999999998</v>
      </c>
      <c r="F554" s="19">
        <f t="shared" si="97"/>
        <v>312.38299999999998</v>
      </c>
      <c r="G554" s="19">
        <f t="shared" si="97"/>
        <v>11117.710999999999</v>
      </c>
      <c r="H554" s="67">
        <v>0</v>
      </c>
      <c r="I554" s="34">
        <f t="shared" si="90"/>
        <v>312.38299999999998</v>
      </c>
      <c r="J554" s="68">
        <f t="shared" si="91"/>
        <v>35.590000096035958</v>
      </c>
      <c r="K554" s="72">
        <v>3.76</v>
      </c>
      <c r="L554" s="68">
        <f t="shared" si="92"/>
        <v>47.204000000000001</v>
      </c>
      <c r="M554" s="68">
        <f t="shared" si="99"/>
        <v>44.803856163297112</v>
      </c>
      <c r="N554" s="68">
        <f t="shared" si="99"/>
        <v>0</v>
      </c>
      <c r="O554" s="68">
        <f t="shared" si="99"/>
        <v>71.548362722293092</v>
      </c>
      <c r="P554" s="68">
        <f t="shared" si="99"/>
        <v>0</v>
      </c>
      <c r="Q554" s="68">
        <f t="shared" si="99"/>
        <v>0</v>
      </c>
      <c r="R554" s="68">
        <f t="shared" si="93"/>
        <v>71.548362722293092</v>
      </c>
      <c r="S554" s="68">
        <f t="shared" si="94"/>
        <v>0</v>
      </c>
      <c r="T554" s="68">
        <f t="shared" si="95"/>
        <v>0</v>
      </c>
    </row>
    <row r="555" spans="1:20" x14ac:dyDescent="0.35">
      <c r="A555" s="63">
        <v>45739.958333332004</v>
      </c>
      <c r="B555" s="70">
        <v>475.6</v>
      </c>
      <c r="C555" s="71">
        <v>14814.94</v>
      </c>
      <c r="D555" s="66">
        <v>118.161</v>
      </c>
      <c r="E555" s="66">
        <v>3680.7150000000001</v>
      </c>
      <c r="F555" s="19">
        <f t="shared" si="97"/>
        <v>357.43900000000002</v>
      </c>
      <c r="G555" s="19">
        <f t="shared" si="97"/>
        <v>11134.225</v>
      </c>
      <c r="H555" s="67">
        <v>0</v>
      </c>
      <c r="I555" s="34">
        <f t="shared" si="90"/>
        <v>357.43900000000002</v>
      </c>
      <c r="J555" s="68">
        <f t="shared" si="91"/>
        <v>31.150000419652024</v>
      </c>
      <c r="K555" s="72">
        <v>3.76</v>
      </c>
      <c r="L555" s="68">
        <f t="shared" si="92"/>
        <v>47.204000000000001</v>
      </c>
      <c r="M555" s="68">
        <f t="shared" si="99"/>
        <v>44.803856163297112</v>
      </c>
      <c r="N555" s="68">
        <f t="shared" si="99"/>
        <v>0</v>
      </c>
      <c r="O555" s="68">
        <f t="shared" si="99"/>
        <v>71.548362722293092</v>
      </c>
      <c r="P555" s="68">
        <f t="shared" si="99"/>
        <v>0</v>
      </c>
      <c r="Q555" s="68">
        <f t="shared" si="99"/>
        <v>0</v>
      </c>
      <c r="R555" s="68">
        <f t="shared" si="93"/>
        <v>71.548362722293092</v>
      </c>
      <c r="S555" s="68">
        <f t="shared" si="94"/>
        <v>0</v>
      </c>
      <c r="T555" s="68">
        <f t="shared" si="95"/>
        <v>0</v>
      </c>
    </row>
    <row r="556" spans="1:20" x14ac:dyDescent="0.35">
      <c r="A556" s="63">
        <v>45739.999999998668</v>
      </c>
      <c r="B556" s="70">
        <v>480.4</v>
      </c>
      <c r="C556" s="71">
        <v>14320.724</v>
      </c>
      <c r="D556" s="66">
        <v>133.03899999999999</v>
      </c>
      <c r="E556" s="66">
        <v>3965.893</v>
      </c>
      <c r="F556" s="19">
        <f t="shared" si="97"/>
        <v>347.36099999999999</v>
      </c>
      <c r="G556" s="19">
        <f t="shared" si="97"/>
        <v>10354.831</v>
      </c>
      <c r="H556" s="67">
        <v>0</v>
      </c>
      <c r="I556" s="34">
        <f t="shared" si="90"/>
        <v>347.36099999999999</v>
      </c>
      <c r="J556" s="68">
        <f t="shared" si="91"/>
        <v>29.809998819671755</v>
      </c>
      <c r="K556" s="72">
        <v>3.76</v>
      </c>
      <c r="L556" s="68">
        <f t="shared" si="92"/>
        <v>47.204000000000001</v>
      </c>
      <c r="M556" s="68">
        <f t="shared" si="99"/>
        <v>44.803856163297112</v>
      </c>
      <c r="N556" s="68">
        <f t="shared" si="99"/>
        <v>0</v>
      </c>
      <c r="O556" s="68">
        <f t="shared" si="99"/>
        <v>71.548362722293092</v>
      </c>
      <c r="P556" s="68">
        <f t="shared" si="99"/>
        <v>0</v>
      </c>
      <c r="Q556" s="68">
        <f t="shared" si="99"/>
        <v>0</v>
      </c>
      <c r="R556" s="68">
        <f t="shared" si="93"/>
        <v>71.548362722293092</v>
      </c>
      <c r="S556" s="68">
        <f t="shared" si="94"/>
        <v>0</v>
      </c>
      <c r="T556" s="68">
        <f t="shared" si="95"/>
        <v>0</v>
      </c>
    </row>
    <row r="557" spans="1:20" x14ac:dyDescent="0.35">
      <c r="A557" s="63">
        <v>45740.041666665333</v>
      </c>
      <c r="B557" s="64">
        <v>336.1</v>
      </c>
      <c r="C557" s="65">
        <v>9393.9950000000008</v>
      </c>
      <c r="D557" s="66">
        <v>13.673</v>
      </c>
      <c r="E557" s="66">
        <v>382.16</v>
      </c>
      <c r="F557" s="19">
        <f t="shared" si="97"/>
        <v>322.42700000000002</v>
      </c>
      <c r="G557" s="19">
        <f t="shared" si="97"/>
        <v>9011.8350000000009</v>
      </c>
      <c r="H557" s="67">
        <v>0</v>
      </c>
      <c r="I557" s="34">
        <f t="shared" si="90"/>
        <v>322.42700000000002</v>
      </c>
      <c r="J557" s="68">
        <f t="shared" si="91"/>
        <v>27.950001085517034</v>
      </c>
      <c r="K557" s="72">
        <v>3.76</v>
      </c>
      <c r="L557" s="68">
        <f t="shared" si="92"/>
        <v>47.204000000000001</v>
      </c>
      <c r="M557" s="68">
        <f t="shared" si="99"/>
        <v>44.803856163297112</v>
      </c>
      <c r="N557" s="68">
        <f t="shared" si="99"/>
        <v>0</v>
      </c>
      <c r="O557" s="68">
        <f t="shared" si="99"/>
        <v>71.548362722293092</v>
      </c>
      <c r="P557" s="68">
        <f t="shared" si="99"/>
        <v>0</v>
      </c>
      <c r="Q557" s="68">
        <f t="shared" si="99"/>
        <v>0</v>
      </c>
      <c r="R557" s="68">
        <f t="shared" si="93"/>
        <v>71.548362722293092</v>
      </c>
      <c r="S557" s="68">
        <f t="shared" si="94"/>
        <v>0</v>
      </c>
      <c r="T557" s="68">
        <f t="shared" si="95"/>
        <v>0</v>
      </c>
    </row>
    <row r="558" spans="1:20" x14ac:dyDescent="0.35">
      <c r="A558" s="63">
        <v>45740.083333331997</v>
      </c>
      <c r="B558" s="70">
        <v>312.39999999999998</v>
      </c>
      <c r="C558" s="71">
        <v>8881.5319999999992</v>
      </c>
      <c r="D558" s="66">
        <v>7.867</v>
      </c>
      <c r="E558" s="66">
        <v>223.65899999999999</v>
      </c>
      <c r="F558" s="19">
        <f t="shared" si="97"/>
        <v>304.53299999999996</v>
      </c>
      <c r="G558" s="19">
        <f t="shared" si="97"/>
        <v>8657.8729999999996</v>
      </c>
      <c r="H558" s="67">
        <v>0</v>
      </c>
      <c r="I558" s="34">
        <f t="shared" si="90"/>
        <v>304.53299999999996</v>
      </c>
      <c r="J558" s="68">
        <f t="shared" si="91"/>
        <v>28.429999376093889</v>
      </c>
      <c r="K558" s="72">
        <v>3.76</v>
      </c>
      <c r="L558" s="68">
        <f t="shared" si="92"/>
        <v>47.204000000000001</v>
      </c>
      <c r="M558" s="68">
        <f t="shared" si="99"/>
        <v>44.803856163297112</v>
      </c>
      <c r="N558" s="68">
        <f t="shared" si="99"/>
        <v>0</v>
      </c>
      <c r="O558" s="68">
        <f t="shared" si="99"/>
        <v>71.548362722293092</v>
      </c>
      <c r="P558" s="68">
        <f t="shared" si="99"/>
        <v>0</v>
      </c>
      <c r="Q558" s="68">
        <f t="shared" si="99"/>
        <v>0</v>
      </c>
      <c r="R558" s="68">
        <f t="shared" si="93"/>
        <v>71.548362722293092</v>
      </c>
      <c r="S558" s="68">
        <f t="shared" si="94"/>
        <v>0</v>
      </c>
      <c r="T558" s="68">
        <f t="shared" si="95"/>
        <v>0</v>
      </c>
    </row>
    <row r="559" spans="1:20" x14ac:dyDescent="0.35">
      <c r="A559" s="63">
        <v>45740.124999998661</v>
      </c>
      <c r="B559" s="70">
        <v>307.3</v>
      </c>
      <c r="C559" s="71">
        <v>8672.0059999999994</v>
      </c>
      <c r="D559" s="66">
        <v>0.16700000000000001</v>
      </c>
      <c r="E559" s="66">
        <v>4.7130000000000001</v>
      </c>
      <c r="F559" s="19">
        <f t="shared" si="97"/>
        <v>307.13300000000004</v>
      </c>
      <c r="G559" s="19">
        <f t="shared" si="97"/>
        <v>8667.2929999999997</v>
      </c>
      <c r="H559" s="67">
        <v>0</v>
      </c>
      <c r="I559" s="34">
        <f t="shared" si="90"/>
        <v>307.13300000000004</v>
      </c>
      <c r="J559" s="68">
        <f t="shared" si="91"/>
        <v>28.219999153461199</v>
      </c>
      <c r="K559" s="72">
        <v>3.76</v>
      </c>
      <c r="L559" s="68">
        <f t="shared" si="92"/>
        <v>47.204000000000001</v>
      </c>
      <c r="M559" s="68">
        <f t="shared" si="99"/>
        <v>44.803856163297112</v>
      </c>
      <c r="N559" s="68">
        <f t="shared" si="99"/>
        <v>0</v>
      </c>
      <c r="O559" s="68">
        <f t="shared" si="99"/>
        <v>71.548362722293092</v>
      </c>
      <c r="P559" s="68">
        <f t="shared" si="99"/>
        <v>0</v>
      </c>
      <c r="Q559" s="68">
        <f t="shared" si="99"/>
        <v>0</v>
      </c>
      <c r="R559" s="68">
        <f t="shared" si="93"/>
        <v>71.548362722293092</v>
      </c>
      <c r="S559" s="68">
        <f t="shared" si="94"/>
        <v>0</v>
      </c>
      <c r="T559" s="68">
        <f t="shared" si="95"/>
        <v>0</v>
      </c>
    </row>
    <row r="560" spans="1:20" x14ac:dyDescent="0.35">
      <c r="A560" s="63">
        <v>45740.166666665325</v>
      </c>
      <c r="B560" s="70">
        <v>321.60000000000002</v>
      </c>
      <c r="C560" s="71">
        <v>8644.6080000000002</v>
      </c>
      <c r="D560" s="66">
        <v>17.850999999999999</v>
      </c>
      <c r="E560" s="66">
        <v>479.83499999999998</v>
      </c>
      <c r="F560" s="19">
        <f t="shared" si="97"/>
        <v>303.74900000000002</v>
      </c>
      <c r="G560" s="19">
        <f t="shared" si="97"/>
        <v>8164.7730000000001</v>
      </c>
      <c r="H560" s="67">
        <v>0</v>
      </c>
      <c r="I560" s="34">
        <f t="shared" si="90"/>
        <v>303.74900000000002</v>
      </c>
      <c r="J560" s="68">
        <f t="shared" si="91"/>
        <v>26.87999960493697</v>
      </c>
      <c r="K560" s="72">
        <v>3.76</v>
      </c>
      <c r="L560" s="68">
        <f t="shared" si="92"/>
        <v>47.204000000000001</v>
      </c>
      <c r="M560" s="68">
        <f t="shared" si="99"/>
        <v>44.803856163297112</v>
      </c>
      <c r="N560" s="68">
        <f t="shared" si="99"/>
        <v>0</v>
      </c>
      <c r="O560" s="68">
        <f t="shared" si="99"/>
        <v>71.548362722293092</v>
      </c>
      <c r="P560" s="68">
        <f t="shared" si="99"/>
        <v>0</v>
      </c>
      <c r="Q560" s="68">
        <f t="shared" si="99"/>
        <v>0</v>
      </c>
      <c r="R560" s="68">
        <f t="shared" si="93"/>
        <v>71.548362722293092</v>
      </c>
      <c r="S560" s="68">
        <f t="shared" si="94"/>
        <v>0</v>
      </c>
      <c r="T560" s="68">
        <f t="shared" si="95"/>
        <v>0</v>
      </c>
    </row>
    <row r="561" spans="1:20" x14ac:dyDescent="0.35">
      <c r="A561" s="63">
        <v>45740.20833333199</v>
      </c>
      <c r="B561" s="70">
        <v>347.8</v>
      </c>
      <c r="C561" s="71">
        <v>9237.5679999999993</v>
      </c>
      <c r="D561" s="66">
        <v>39.298000000000002</v>
      </c>
      <c r="E561" s="66">
        <v>1043.7550000000001</v>
      </c>
      <c r="F561" s="19">
        <f t="shared" si="97"/>
        <v>308.50200000000001</v>
      </c>
      <c r="G561" s="19">
        <f t="shared" si="97"/>
        <v>8193.8129999999983</v>
      </c>
      <c r="H561" s="67">
        <v>0</v>
      </c>
      <c r="I561" s="34">
        <f t="shared" si="90"/>
        <v>308.50200000000001</v>
      </c>
      <c r="J561" s="68">
        <f t="shared" si="91"/>
        <v>26.559999611023585</v>
      </c>
      <c r="K561" s="72">
        <v>3.76</v>
      </c>
      <c r="L561" s="68">
        <f t="shared" si="92"/>
        <v>47.204000000000001</v>
      </c>
      <c r="M561" s="68">
        <f t="shared" si="99"/>
        <v>44.803856163297112</v>
      </c>
      <c r="N561" s="68">
        <f t="shared" si="99"/>
        <v>0</v>
      </c>
      <c r="O561" s="68">
        <f t="shared" si="99"/>
        <v>71.548362722293092</v>
      </c>
      <c r="P561" s="68">
        <f t="shared" si="99"/>
        <v>0</v>
      </c>
      <c r="Q561" s="68">
        <f t="shared" si="99"/>
        <v>0</v>
      </c>
      <c r="R561" s="68">
        <f t="shared" si="93"/>
        <v>71.548362722293092</v>
      </c>
      <c r="S561" s="68">
        <f t="shared" si="94"/>
        <v>0</v>
      </c>
      <c r="T561" s="68">
        <f t="shared" si="95"/>
        <v>0</v>
      </c>
    </row>
    <row r="562" spans="1:20" x14ac:dyDescent="0.35">
      <c r="A562" s="63">
        <v>45740.249999998654</v>
      </c>
      <c r="B562" s="70">
        <v>307.55499999999995</v>
      </c>
      <c r="C562" s="71">
        <v>11180.131111949999</v>
      </c>
      <c r="D562" s="66">
        <v>0</v>
      </c>
      <c r="E562" s="66">
        <v>0</v>
      </c>
      <c r="F562" s="19">
        <f t="shared" si="97"/>
        <v>307.55499999999995</v>
      </c>
      <c r="G562" s="19">
        <f t="shared" si="97"/>
        <v>11180.131111949999</v>
      </c>
      <c r="H562" s="67">
        <v>0</v>
      </c>
      <c r="I562" s="34">
        <f t="shared" si="90"/>
        <v>307.55499999999995</v>
      </c>
      <c r="J562" s="68">
        <f t="shared" si="91"/>
        <v>36.351648036773909</v>
      </c>
      <c r="K562" s="72">
        <v>3.76</v>
      </c>
      <c r="L562" s="68">
        <f t="shared" si="92"/>
        <v>47.204000000000001</v>
      </c>
      <c r="M562" s="68">
        <f t="shared" si="99"/>
        <v>44.803856163297112</v>
      </c>
      <c r="N562" s="68">
        <f t="shared" si="99"/>
        <v>0</v>
      </c>
      <c r="O562" s="68">
        <f t="shared" si="99"/>
        <v>71.548362722293092</v>
      </c>
      <c r="P562" s="68">
        <f t="shared" si="99"/>
        <v>0</v>
      </c>
      <c r="Q562" s="68">
        <f t="shared" si="99"/>
        <v>0</v>
      </c>
      <c r="R562" s="68">
        <f t="shared" si="93"/>
        <v>71.548362722293092</v>
      </c>
      <c r="S562" s="68">
        <f t="shared" si="94"/>
        <v>0</v>
      </c>
      <c r="T562" s="68">
        <f t="shared" si="95"/>
        <v>0</v>
      </c>
    </row>
    <row r="563" spans="1:20" x14ac:dyDescent="0.35">
      <c r="A563" s="63">
        <v>45740.291666665318</v>
      </c>
      <c r="B563" s="70">
        <v>331.37900000000002</v>
      </c>
      <c r="C563" s="71">
        <v>16483.08878066</v>
      </c>
      <c r="D563" s="66">
        <v>0</v>
      </c>
      <c r="E563" s="66">
        <v>0</v>
      </c>
      <c r="F563" s="19">
        <f t="shared" si="97"/>
        <v>331.37900000000002</v>
      </c>
      <c r="G563" s="19">
        <f t="shared" si="97"/>
        <v>16483.08878066</v>
      </c>
      <c r="H563" s="67">
        <v>0</v>
      </c>
      <c r="I563" s="34">
        <f t="shared" si="90"/>
        <v>331.37900000000002</v>
      </c>
      <c r="J563" s="68">
        <f t="shared" si="91"/>
        <v>49.740897222394899</v>
      </c>
      <c r="K563" s="72">
        <v>3.76</v>
      </c>
      <c r="L563" s="68">
        <f t="shared" si="92"/>
        <v>47.204000000000001</v>
      </c>
      <c r="M563" s="68">
        <f t="shared" si="99"/>
        <v>44.803856163297112</v>
      </c>
      <c r="N563" s="68">
        <f t="shared" si="99"/>
        <v>0</v>
      </c>
      <c r="O563" s="68">
        <f t="shared" si="99"/>
        <v>71.548362722293092</v>
      </c>
      <c r="P563" s="68">
        <f t="shared" si="99"/>
        <v>0</v>
      </c>
      <c r="Q563" s="68">
        <f t="shared" si="99"/>
        <v>0</v>
      </c>
      <c r="R563" s="68">
        <f t="shared" si="93"/>
        <v>71.548362722293092</v>
      </c>
      <c r="S563" s="68">
        <f t="shared" si="94"/>
        <v>0</v>
      </c>
      <c r="T563" s="68">
        <f t="shared" si="95"/>
        <v>0</v>
      </c>
    </row>
    <row r="564" spans="1:20" x14ac:dyDescent="0.35">
      <c r="A564" s="63">
        <v>45740.333333331982</v>
      </c>
      <c r="B564" s="70">
        <v>277.35900000000004</v>
      </c>
      <c r="C564" s="71">
        <v>19003.727477970002</v>
      </c>
      <c r="D564" s="66">
        <v>0</v>
      </c>
      <c r="E564" s="66">
        <v>0</v>
      </c>
      <c r="F564" s="19">
        <f t="shared" si="97"/>
        <v>277.35900000000004</v>
      </c>
      <c r="G564" s="19">
        <f t="shared" si="97"/>
        <v>19003.727477970002</v>
      </c>
      <c r="H564" s="67">
        <v>0</v>
      </c>
      <c r="I564" s="34">
        <f t="shared" si="90"/>
        <v>277.35900000000004</v>
      </c>
      <c r="J564" s="68">
        <f t="shared" si="91"/>
        <v>68.516714719803574</v>
      </c>
      <c r="K564" s="72">
        <v>3.76</v>
      </c>
      <c r="L564" s="68">
        <f t="shared" si="92"/>
        <v>47.204000000000001</v>
      </c>
      <c r="M564" s="68">
        <f t="shared" si="99"/>
        <v>44.803856163297112</v>
      </c>
      <c r="N564" s="68">
        <f t="shared" si="99"/>
        <v>0</v>
      </c>
      <c r="O564" s="68">
        <f t="shared" si="99"/>
        <v>71.548362722293092</v>
      </c>
      <c r="P564" s="68">
        <f t="shared" si="99"/>
        <v>0</v>
      </c>
      <c r="Q564" s="68">
        <f t="shared" si="99"/>
        <v>0</v>
      </c>
      <c r="R564" s="68">
        <f t="shared" si="93"/>
        <v>71.548362722293092</v>
      </c>
      <c r="S564" s="68">
        <f t="shared" si="94"/>
        <v>0</v>
      </c>
      <c r="T564" s="68">
        <f t="shared" si="95"/>
        <v>0</v>
      </c>
    </row>
    <row r="565" spans="1:20" x14ac:dyDescent="0.35">
      <c r="A565" s="63">
        <v>45740.374999998647</v>
      </c>
      <c r="B565" s="70">
        <v>326.137</v>
      </c>
      <c r="C565" s="71">
        <v>16343.122366289999</v>
      </c>
      <c r="D565" s="66">
        <v>0</v>
      </c>
      <c r="E565" s="66">
        <v>0</v>
      </c>
      <c r="F565" s="19">
        <f t="shared" si="97"/>
        <v>326.137</v>
      </c>
      <c r="G565" s="19">
        <f t="shared" si="97"/>
        <v>16343.122366289999</v>
      </c>
      <c r="H565" s="67">
        <v>0</v>
      </c>
      <c r="I565" s="34">
        <f t="shared" si="90"/>
        <v>326.137</v>
      </c>
      <c r="J565" s="68">
        <f t="shared" si="91"/>
        <v>50.111218188338029</v>
      </c>
      <c r="K565" s="72">
        <v>3.76</v>
      </c>
      <c r="L565" s="68">
        <f t="shared" si="92"/>
        <v>47.204000000000001</v>
      </c>
      <c r="M565" s="68">
        <f t="shared" si="99"/>
        <v>44.803856163297112</v>
      </c>
      <c r="N565" s="68">
        <f t="shared" si="99"/>
        <v>0</v>
      </c>
      <c r="O565" s="68">
        <f t="shared" si="99"/>
        <v>71.548362722293092</v>
      </c>
      <c r="P565" s="68">
        <f t="shared" si="99"/>
        <v>0</v>
      </c>
      <c r="Q565" s="68">
        <f t="shared" si="99"/>
        <v>0</v>
      </c>
      <c r="R565" s="68">
        <f t="shared" si="93"/>
        <v>71.548362722293092</v>
      </c>
      <c r="S565" s="68">
        <f t="shared" si="94"/>
        <v>0</v>
      </c>
      <c r="T565" s="68">
        <f t="shared" si="95"/>
        <v>0</v>
      </c>
    </row>
    <row r="566" spans="1:20" x14ac:dyDescent="0.35">
      <c r="A566" s="63">
        <v>45740.416666665311</v>
      </c>
      <c r="B566" s="70">
        <v>374.40599999999995</v>
      </c>
      <c r="C566" s="71">
        <v>16535.398736520001</v>
      </c>
      <c r="D566" s="66">
        <v>0</v>
      </c>
      <c r="E566" s="66">
        <v>0</v>
      </c>
      <c r="F566" s="19">
        <f t="shared" si="97"/>
        <v>374.40599999999995</v>
      </c>
      <c r="G566" s="19">
        <f t="shared" si="97"/>
        <v>16535.398736520001</v>
      </c>
      <c r="H566" s="67">
        <v>0</v>
      </c>
      <c r="I566" s="34">
        <f t="shared" si="90"/>
        <v>374.40599999999995</v>
      </c>
      <c r="J566" s="68">
        <f t="shared" si="91"/>
        <v>44.164352965817862</v>
      </c>
      <c r="K566" s="72">
        <v>3.76</v>
      </c>
      <c r="L566" s="68">
        <f t="shared" si="92"/>
        <v>47.204000000000001</v>
      </c>
      <c r="M566" s="68">
        <f t="shared" si="99"/>
        <v>44.803856163297112</v>
      </c>
      <c r="N566" s="68">
        <f t="shared" si="99"/>
        <v>0</v>
      </c>
      <c r="O566" s="68">
        <f t="shared" si="99"/>
        <v>71.548362722293092</v>
      </c>
      <c r="P566" s="68">
        <f t="shared" si="99"/>
        <v>0</v>
      </c>
      <c r="Q566" s="68">
        <f t="shared" si="99"/>
        <v>0</v>
      </c>
      <c r="R566" s="68">
        <f t="shared" si="93"/>
        <v>71.548362722293092</v>
      </c>
      <c r="S566" s="68">
        <f t="shared" si="94"/>
        <v>0</v>
      </c>
      <c r="T566" s="68">
        <f t="shared" si="95"/>
        <v>0</v>
      </c>
    </row>
    <row r="567" spans="1:20" x14ac:dyDescent="0.35">
      <c r="A567" s="63">
        <v>45740.458333331975</v>
      </c>
      <c r="B567" s="70">
        <v>500.28199999999998</v>
      </c>
      <c r="C567" s="71">
        <v>30282.14928396</v>
      </c>
      <c r="D567" s="66">
        <v>0</v>
      </c>
      <c r="E567" s="66">
        <v>0</v>
      </c>
      <c r="F567" s="19">
        <f t="shared" si="97"/>
        <v>500.28199999999998</v>
      </c>
      <c r="G567" s="19">
        <f t="shared" si="97"/>
        <v>30282.14928396</v>
      </c>
      <c r="H567" s="67">
        <v>305.42999999999995</v>
      </c>
      <c r="I567" s="34">
        <f t="shared" si="90"/>
        <v>194.85200000000003</v>
      </c>
      <c r="J567" s="68">
        <f t="shared" si="91"/>
        <v>60.530159557929331</v>
      </c>
      <c r="K567" s="72">
        <v>3.76</v>
      </c>
      <c r="L567" s="68">
        <f t="shared" si="92"/>
        <v>47.204000000000001</v>
      </c>
      <c r="M567" s="68">
        <f t="shared" si="99"/>
        <v>44.803856163297112</v>
      </c>
      <c r="N567" s="68">
        <f t="shared" si="99"/>
        <v>0</v>
      </c>
      <c r="O567" s="68">
        <f t="shared" si="99"/>
        <v>71.548362722293092</v>
      </c>
      <c r="P567" s="68">
        <f t="shared" si="99"/>
        <v>0</v>
      </c>
      <c r="Q567" s="68">
        <f t="shared" si="99"/>
        <v>0</v>
      </c>
      <c r="R567" s="68">
        <f t="shared" si="93"/>
        <v>71.548362722293092</v>
      </c>
      <c r="S567" s="68">
        <f t="shared" si="94"/>
        <v>0</v>
      </c>
      <c r="T567" s="68">
        <f t="shared" si="95"/>
        <v>0</v>
      </c>
    </row>
    <row r="568" spans="1:20" x14ac:dyDescent="0.35">
      <c r="A568" s="63">
        <v>45740.499999998639</v>
      </c>
      <c r="B568" s="70">
        <v>466.39600000000002</v>
      </c>
      <c r="C568" s="71">
        <v>24709.793776400002</v>
      </c>
      <c r="D568" s="66">
        <v>0</v>
      </c>
      <c r="E568" s="66">
        <v>0</v>
      </c>
      <c r="F568" s="19">
        <f t="shared" si="97"/>
        <v>466.39600000000002</v>
      </c>
      <c r="G568" s="19">
        <f t="shared" si="97"/>
        <v>24709.793776400002</v>
      </c>
      <c r="H568" s="67">
        <v>307.97000000000003</v>
      </c>
      <c r="I568" s="34">
        <f t="shared" si="90"/>
        <v>158.42599999999999</v>
      </c>
      <c r="J568" s="68">
        <f t="shared" si="91"/>
        <v>52.980286658547676</v>
      </c>
      <c r="K568" s="72">
        <v>3.76</v>
      </c>
      <c r="L568" s="68">
        <f t="shared" si="92"/>
        <v>47.204000000000001</v>
      </c>
      <c r="M568" s="68">
        <f t="shared" si="99"/>
        <v>44.803856163297112</v>
      </c>
      <c r="N568" s="68">
        <f t="shared" si="99"/>
        <v>0</v>
      </c>
      <c r="O568" s="68">
        <f t="shared" si="99"/>
        <v>71.548362722293092</v>
      </c>
      <c r="P568" s="68">
        <f t="shared" si="99"/>
        <v>0</v>
      </c>
      <c r="Q568" s="68">
        <f t="shared" si="99"/>
        <v>0</v>
      </c>
      <c r="R568" s="68">
        <f t="shared" si="93"/>
        <v>71.548362722293092</v>
      </c>
      <c r="S568" s="68">
        <f t="shared" si="94"/>
        <v>0</v>
      </c>
      <c r="T568" s="68">
        <f t="shared" si="95"/>
        <v>0</v>
      </c>
    </row>
    <row r="569" spans="1:20" x14ac:dyDescent="0.35">
      <c r="A569" s="63">
        <v>45740.541666665304</v>
      </c>
      <c r="B569" s="70">
        <v>448.43200000000002</v>
      </c>
      <c r="C569" s="71">
        <v>20292.511348879998</v>
      </c>
      <c r="D569" s="66">
        <v>0</v>
      </c>
      <c r="E569" s="66">
        <v>0</v>
      </c>
      <c r="F569" s="19">
        <f t="shared" si="97"/>
        <v>448.43200000000002</v>
      </c>
      <c r="G569" s="19">
        <f t="shared" si="97"/>
        <v>20292.511348879998</v>
      </c>
      <c r="H569" s="67">
        <v>299.95999999999992</v>
      </c>
      <c r="I569" s="34">
        <f t="shared" si="90"/>
        <v>148.47200000000009</v>
      </c>
      <c r="J569" s="68">
        <f t="shared" si="91"/>
        <v>45.252148260784239</v>
      </c>
      <c r="K569" s="72">
        <v>3.76</v>
      </c>
      <c r="L569" s="68">
        <f t="shared" si="92"/>
        <v>47.204000000000001</v>
      </c>
      <c r="M569" s="68">
        <f t="shared" ref="M569:Q584" si="100">M568</f>
        <v>44.803856163297112</v>
      </c>
      <c r="N569" s="68">
        <f t="shared" si="100"/>
        <v>0</v>
      </c>
      <c r="O569" s="68">
        <f t="shared" si="100"/>
        <v>71.548362722293092</v>
      </c>
      <c r="P569" s="68">
        <f t="shared" si="100"/>
        <v>0</v>
      </c>
      <c r="Q569" s="68">
        <f t="shared" si="100"/>
        <v>0</v>
      </c>
      <c r="R569" s="68">
        <f t="shared" si="93"/>
        <v>71.548362722293092</v>
      </c>
      <c r="S569" s="68">
        <f t="shared" si="94"/>
        <v>0</v>
      </c>
      <c r="T569" s="68">
        <f t="shared" si="95"/>
        <v>0</v>
      </c>
    </row>
    <row r="570" spans="1:20" x14ac:dyDescent="0.35">
      <c r="A570" s="63">
        <v>45740.583333331968</v>
      </c>
      <c r="B570" s="70">
        <v>491.66700000000003</v>
      </c>
      <c r="C570" s="71">
        <v>20417.749291380002</v>
      </c>
      <c r="D570" s="66">
        <v>0</v>
      </c>
      <c r="E570" s="66">
        <v>0</v>
      </c>
      <c r="F570" s="19">
        <f t="shared" si="97"/>
        <v>491.66700000000003</v>
      </c>
      <c r="G570" s="19">
        <f t="shared" si="97"/>
        <v>20417.749291380002</v>
      </c>
      <c r="H570" s="67">
        <v>284.34000000000003</v>
      </c>
      <c r="I570" s="34">
        <f t="shared" si="90"/>
        <v>207.327</v>
      </c>
      <c r="J570" s="68">
        <f t="shared" si="91"/>
        <v>41.527597523079649</v>
      </c>
      <c r="K570" s="72">
        <v>3.76</v>
      </c>
      <c r="L570" s="68">
        <f t="shared" si="92"/>
        <v>47.204000000000001</v>
      </c>
      <c r="M570" s="68">
        <f t="shared" si="100"/>
        <v>44.803856163297112</v>
      </c>
      <c r="N570" s="68">
        <f t="shared" si="100"/>
        <v>0</v>
      </c>
      <c r="O570" s="68">
        <f t="shared" si="100"/>
        <v>71.548362722293092</v>
      </c>
      <c r="P570" s="68">
        <f t="shared" si="100"/>
        <v>0</v>
      </c>
      <c r="Q570" s="68">
        <f t="shared" si="100"/>
        <v>0</v>
      </c>
      <c r="R570" s="68">
        <f t="shared" si="93"/>
        <v>71.548362722293092</v>
      </c>
      <c r="S570" s="68">
        <f t="shared" si="94"/>
        <v>0</v>
      </c>
      <c r="T570" s="68">
        <f t="shared" si="95"/>
        <v>0</v>
      </c>
    </row>
    <row r="571" spans="1:20" x14ac:dyDescent="0.35">
      <c r="A571" s="63">
        <v>45740.624999998632</v>
      </c>
      <c r="B571" s="70">
        <v>510.15300000000002</v>
      </c>
      <c r="C571" s="71">
        <v>17079.462421429998</v>
      </c>
      <c r="D571" s="66">
        <v>0</v>
      </c>
      <c r="E571" s="66">
        <v>0</v>
      </c>
      <c r="F571" s="19">
        <f t="shared" si="97"/>
        <v>510.15300000000002</v>
      </c>
      <c r="G571" s="19">
        <f t="shared" si="97"/>
        <v>17079.462421429998</v>
      </c>
      <c r="H571" s="67">
        <v>294.49</v>
      </c>
      <c r="I571" s="34">
        <f t="shared" si="90"/>
        <v>215.66300000000001</v>
      </c>
      <c r="J571" s="68">
        <f t="shared" si="91"/>
        <v>33.479098273321924</v>
      </c>
      <c r="K571" s="72">
        <v>3.76</v>
      </c>
      <c r="L571" s="68">
        <f t="shared" si="92"/>
        <v>47.204000000000001</v>
      </c>
      <c r="M571" s="68">
        <f t="shared" si="100"/>
        <v>44.803856163297112</v>
      </c>
      <c r="N571" s="68">
        <f t="shared" si="100"/>
        <v>0</v>
      </c>
      <c r="O571" s="68">
        <f t="shared" si="100"/>
        <v>71.548362722293092</v>
      </c>
      <c r="P571" s="68">
        <f t="shared" si="100"/>
        <v>0</v>
      </c>
      <c r="Q571" s="68">
        <f t="shared" si="100"/>
        <v>0</v>
      </c>
      <c r="R571" s="68">
        <f t="shared" si="93"/>
        <v>71.548362722293092</v>
      </c>
      <c r="S571" s="68">
        <f t="shared" si="94"/>
        <v>0</v>
      </c>
      <c r="T571" s="68">
        <f t="shared" si="95"/>
        <v>0</v>
      </c>
    </row>
    <row r="572" spans="1:20" x14ac:dyDescent="0.35">
      <c r="A572" s="63">
        <v>45740.666666665296</v>
      </c>
      <c r="B572" s="70">
        <v>502.62800000000004</v>
      </c>
      <c r="C572" s="71">
        <v>15582.330853200001</v>
      </c>
      <c r="D572" s="66">
        <v>0</v>
      </c>
      <c r="E572" s="66">
        <v>0</v>
      </c>
      <c r="F572" s="19">
        <f t="shared" si="97"/>
        <v>502.62800000000004</v>
      </c>
      <c r="G572" s="19">
        <f t="shared" si="97"/>
        <v>15582.330853200001</v>
      </c>
      <c r="H572" s="67">
        <v>395</v>
      </c>
      <c r="I572" s="34">
        <f t="shared" si="90"/>
        <v>107.62800000000004</v>
      </c>
      <c r="J572" s="68">
        <f t="shared" si="91"/>
        <v>31.001716683511464</v>
      </c>
      <c r="K572" s="72">
        <v>3.76</v>
      </c>
      <c r="L572" s="68">
        <f t="shared" si="92"/>
        <v>47.204000000000001</v>
      </c>
      <c r="M572" s="68">
        <f t="shared" si="100"/>
        <v>44.803856163297112</v>
      </c>
      <c r="N572" s="68">
        <f t="shared" si="100"/>
        <v>0</v>
      </c>
      <c r="O572" s="68">
        <f t="shared" si="100"/>
        <v>71.548362722293092</v>
      </c>
      <c r="P572" s="68">
        <f t="shared" si="100"/>
        <v>0</v>
      </c>
      <c r="Q572" s="68">
        <f t="shared" si="100"/>
        <v>0</v>
      </c>
      <c r="R572" s="68">
        <f t="shared" si="93"/>
        <v>71.548362722293092</v>
      </c>
      <c r="S572" s="68">
        <f t="shared" si="94"/>
        <v>0</v>
      </c>
      <c r="T572" s="68">
        <f t="shared" si="95"/>
        <v>0</v>
      </c>
    </row>
    <row r="573" spans="1:20" x14ac:dyDescent="0.35">
      <c r="A573" s="63">
        <v>45740.708333331961</v>
      </c>
      <c r="B573" s="70">
        <v>488.04700000000003</v>
      </c>
      <c r="C573" s="71">
        <v>13637.66238919</v>
      </c>
      <c r="D573" s="66">
        <v>0</v>
      </c>
      <c r="E573" s="66">
        <v>0</v>
      </c>
      <c r="F573" s="19">
        <f t="shared" si="97"/>
        <v>488.04700000000003</v>
      </c>
      <c r="G573" s="19">
        <f t="shared" si="97"/>
        <v>13637.66238919</v>
      </c>
      <c r="H573" s="67">
        <v>274.07999999999993</v>
      </c>
      <c r="I573" s="34">
        <f t="shared" si="90"/>
        <v>213.9670000000001</v>
      </c>
      <c r="J573" s="68">
        <f t="shared" si="91"/>
        <v>27.943338221913052</v>
      </c>
      <c r="K573" s="72">
        <v>3.76</v>
      </c>
      <c r="L573" s="68">
        <f t="shared" si="92"/>
        <v>47.204000000000001</v>
      </c>
      <c r="M573" s="68">
        <f t="shared" si="100"/>
        <v>44.803856163297112</v>
      </c>
      <c r="N573" s="68">
        <f t="shared" si="100"/>
        <v>0</v>
      </c>
      <c r="O573" s="68">
        <f t="shared" si="100"/>
        <v>71.548362722293092</v>
      </c>
      <c r="P573" s="68">
        <f t="shared" si="100"/>
        <v>0</v>
      </c>
      <c r="Q573" s="68">
        <f t="shared" si="100"/>
        <v>0</v>
      </c>
      <c r="R573" s="68">
        <f t="shared" si="93"/>
        <v>71.548362722293092</v>
      </c>
      <c r="S573" s="68">
        <f t="shared" si="94"/>
        <v>0</v>
      </c>
      <c r="T573" s="68">
        <f t="shared" si="95"/>
        <v>0</v>
      </c>
    </row>
    <row r="574" spans="1:20" x14ac:dyDescent="0.35">
      <c r="A574" s="63">
        <v>45740.749999998625</v>
      </c>
      <c r="B574" s="70">
        <v>497.238</v>
      </c>
      <c r="C574" s="71">
        <v>15183.34502192</v>
      </c>
      <c r="D574" s="66">
        <v>0</v>
      </c>
      <c r="E574" s="66">
        <v>0</v>
      </c>
      <c r="F574" s="19">
        <f t="shared" si="97"/>
        <v>497.238</v>
      </c>
      <c r="G574" s="19">
        <f t="shared" si="97"/>
        <v>15183.34502192</v>
      </c>
      <c r="H574" s="67">
        <v>271.57999999999993</v>
      </c>
      <c r="I574" s="34">
        <f t="shared" si="90"/>
        <v>225.65800000000007</v>
      </c>
      <c r="J574" s="68">
        <f t="shared" si="91"/>
        <v>30.535367413431796</v>
      </c>
      <c r="K574" s="72">
        <v>3.76</v>
      </c>
      <c r="L574" s="68">
        <f t="shared" si="92"/>
        <v>47.204000000000001</v>
      </c>
      <c r="M574" s="68">
        <f t="shared" si="100"/>
        <v>44.803856163297112</v>
      </c>
      <c r="N574" s="68">
        <f t="shared" si="100"/>
        <v>0</v>
      </c>
      <c r="O574" s="68">
        <f t="shared" si="100"/>
        <v>71.548362722293092</v>
      </c>
      <c r="P574" s="68">
        <f t="shared" si="100"/>
        <v>0</v>
      </c>
      <c r="Q574" s="68">
        <f t="shared" si="100"/>
        <v>0</v>
      </c>
      <c r="R574" s="68">
        <f t="shared" si="93"/>
        <v>71.548362722293092</v>
      </c>
      <c r="S574" s="68">
        <f t="shared" si="94"/>
        <v>0</v>
      </c>
      <c r="T574" s="68">
        <f t="shared" si="95"/>
        <v>0</v>
      </c>
    </row>
    <row r="575" spans="1:20" x14ac:dyDescent="0.35">
      <c r="A575" s="63">
        <v>45740.791666665289</v>
      </c>
      <c r="B575" s="70">
        <v>497.66399999999999</v>
      </c>
      <c r="C575" s="71">
        <v>16660.144504480002</v>
      </c>
      <c r="D575" s="66">
        <v>0</v>
      </c>
      <c r="E575" s="66">
        <v>0</v>
      </c>
      <c r="F575" s="19">
        <f t="shared" si="97"/>
        <v>497.66399999999999</v>
      </c>
      <c r="G575" s="19">
        <f t="shared" si="97"/>
        <v>16660.144504480002</v>
      </c>
      <c r="H575" s="67">
        <v>275.08000000000004</v>
      </c>
      <c r="I575" s="34">
        <f t="shared" si="90"/>
        <v>222.58399999999995</v>
      </c>
      <c r="J575" s="68">
        <f t="shared" si="91"/>
        <v>33.476692114519039</v>
      </c>
      <c r="K575" s="72">
        <v>3.76</v>
      </c>
      <c r="L575" s="68">
        <f t="shared" si="92"/>
        <v>47.204000000000001</v>
      </c>
      <c r="M575" s="68">
        <f t="shared" si="100"/>
        <v>44.803856163297112</v>
      </c>
      <c r="N575" s="68">
        <f t="shared" si="100"/>
        <v>0</v>
      </c>
      <c r="O575" s="68">
        <f t="shared" si="100"/>
        <v>71.548362722293092</v>
      </c>
      <c r="P575" s="68">
        <f t="shared" si="100"/>
        <v>0</v>
      </c>
      <c r="Q575" s="68">
        <f t="shared" si="100"/>
        <v>0</v>
      </c>
      <c r="R575" s="68">
        <f t="shared" si="93"/>
        <v>71.548362722293092</v>
      </c>
      <c r="S575" s="68">
        <f t="shared" si="94"/>
        <v>0</v>
      </c>
      <c r="T575" s="68">
        <f t="shared" si="95"/>
        <v>0</v>
      </c>
    </row>
    <row r="576" spans="1:20" x14ac:dyDescent="0.35">
      <c r="A576" s="63">
        <v>45740.833333331953</v>
      </c>
      <c r="B576" s="70">
        <v>492.79399999999998</v>
      </c>
      <c r="C576" s="71">
        <v>29561.00515488</v>
      </c>
      <c r="D576" s="66">
        <v>0</v>
      </c>
      <c r="E576" s="66">
        <v>0</v>
      </c>
      <c r="F576" s="19">
        <f t="shared" si="97"/>
        <v>492.79399999999998</v>
      </c>
      <c r="G576" s="19">
        <f t="shared" si="97"/>
        <v>29561.00515488</v>
      </c>
      <c r="H576" s="67">
        <v>292.89999999999998</v>
      </c>
      <c r="I576" s="34">
        <f t="shared" si="90"/>
        <v>199.89400000000001</v>
      </c>
      <c r="J576" s="68">
        <f t="shared" si="91"/>
        <v>59.986536270490312</v>
      </c>
      <c r="K576" s="72">
        <v>3.76</v>
      </c>
      <c r="L576" s="68">
        <f t="shared" si="92"/>
        <v>47.204000000000001</v>
      </c>
      <c r="M576" s="68">
        <f t="shared" si="100"/>
        <v>44.803856163297112</v>
      </c>
      <c r="N576" s="68">
        <f t="shared" si="100"/>
        <v>0</v>
      </c>
      <c r="O576" s="68">
        <f t="shared" si="100"/>
        <v>71.548362722293092</v>
      </c>
      <c r="P576" s="68">
        <f t="shared" si="100"/>
        <v>0</v>
      </c>
      <c r="Q576" s="68">
        <f t="shared" si="100"/>
        <v>0</v>
      </c>
      <c r="R576" s="68">
        <f t="shared" si="93"/>
        <v>71.548362722293092</v>
      </c>
      <c r="S576" s="68">
        <f t="shared" si="94"/>
        <v>0</v>
      </c>
      <c r="T576" s="68">
        <f t="shared" si="95"/>
        <v>0</v>
      </c>
    </row>
    <row r="577" spans="1:20" x14ac:dyDescent="0.35">
      <c r="A577" s="63">
        <v>45740.874999998618</v>
      </c>
      <c r="B577" s="70">
        <v>459.29700000000003</v>
      </c>
      <c r="C577" s="71">
        <v>30211.762559219998</v>
      </c>
      <c r="D577" s="66">
        <v>0</v>
      </c>
      <c r="E577" s="66">
        <v>0</v>
      </c>
      <c r="F577" s="19">
        <f t="shared" si="97"/>
        <v>459.29700000000003</v>
      </c>
      <c r="G577" s="19">
        <f t="shared" si="97"/>
        <v>30211.762559219998</v>
      </c>
      <c r="H577" s="67">
        <v>319.5200000000001</v>
      </c>
      <c r="I577" s="34">
        <f t="shared" si="90"/>
        <v>139.77699999999993</v>
      </c>
      <c r="J577" s="68">
        <f t="shared" si="91"/>
        <v>65.778271051672434</v>
      </c>
      <c r="K577" s="72">
        <v>3.76</v>
      </c>
      <c r="L577" s="68">
        <f t="shared" si="92"/>
        <v>47.204000000000001</v>
      </c>
      <c r="M577" s="68">
        <f t="shared" si="100"/>
        <v>44.803856163297112</v>
      </c>
      <c r="N577" s="68">
        <f t="shared" si="100"/>
        <v>0</v>
      </c>
      <c r="O577" s="68">
        <f t="shared" si="100"/>
        <v>71.548362722293092</v>
      </c>
      <c r="P577" s="68">
        <f t="shared" si="100"/>
        <v>0</v>
      </c>
      <c r="Q577" s="68">
        <f t="shared" si="100"/>
        <v>0</v>
      </c>
      <c r="R577" s="68">
        <f t="shared" si="93"/>
        <v>71.548362722293092</v>
      </c>
      <c r="S577" s="68">
        <f t="shared" si="94"/>
        <v>0</v>
      </c>
      <c r="T577" s="68">
        <f t="shared" si="95"/>
        <v>0</v>
      </c>
    </row>
    <row r="578" spans="1:20" x14ac:dyDescent="0.35">
      <c r="A578" s="63">
        <v>45740.916666665282</v>
      </c>
      <c r="B578" s="70">
        <v>419.99400000000003</v>
      </c>
      <c r="C578" s="71">
        <v>25847.096647439997</v>
      </c>
      <c r="D578" s="66">
        <v>0</v>
      </c>
      <c r="E578" s="66">
        <v>0</v>
      </c>
      <c r="F578" s="19">
        <f t="shared" si="97"/>
        <v>419.99400000000003</v>
      </c>
      <c r="G578" s="19">
        <f t="shared" si="97"/>
        <v>25847.096647439997</v>
      </c>
      <c r="H578" s="67">
        <v>316.21000000000004</v>
      </c>
      <c r="I578" s="34">
        <f t="shared" si="90"/>
        <v>103.78399999999999</v>
      </c>
      <c r="J578" s="68">
        <f t="shared" si="91"/>
        <v>61.54158546893526</v>
      </c>
      <c r="K578" s="72">
        <v>3.76</v>
      </c>
      <c r="L578" s="68">
        <f t="shared" si="92"/>
        <v>47.204000000000001</v>
      </c>
      <c r="M578" s="68">
        <f t="shared" si="100"/>
        <v>44.803856163297112</v>
      </c>
      <c r="N578" s="68">
        <f t="shared" si="100"/>
        <v>0</v>
      </c>
      <c r="O578" s="68">
        <f t="shared" si="100"/>
        <v>71.548362722293092</v>
      </c>
      <c r="P578" s="68">
        <f t="shared" si="100"/>
        <v>0</v>
      </c>
      <c r="Q578" s="68">
        <f t="shared" si="100"/>
        <v>0</v>
      </c>
      <c r="R578" s="68">
        <f t="shared" si="93"/>
        <v>71.548362722293092</v>
      </c>
      <c r="S578" s="68">
        <f t="shared" si="94"/>
        <v>0</v>
      </c>
      <c r="T578" s="68">
        <f t="shared" si="95"/>
        <v>0</v>
      </c>
    </row>
    <row r="579" spans="1:20" x14ac:dyDescent="0.35">
      <c r="A579" s="63">
        <v>45740.958333331946</v>
      </c>
      <c r="B579" s="70">
        <v>355.89499999999998</v>
      </c>
      <c r="C579" s="71">
        <v>21466.6862391</v>
      </c>
      <c r="D579" s="66">
        <v>0</v>
      </c>
      <c r="E579" s="66">
        <v>0</v>
      </c>
      <c r="F579" s="19">
        <f t="shared" si="97"/>
        <v>355.89499999999998</v>
      </c>
      <c r="G579" s="19">
        <f t="shared" si="97"/>
        <v>21466.6862391</v>
      </c>
      <c r="H579" s="67">
        <v>298.80000000000007</v>
      </c>
      <c r="I579" s="34">
        <f t="shared" si="90"/>
        <v>57.094999999999914</v>
      </c>
      <c r="J579" s="68">
        <f t="shared" si="91"/>
        <v>60.31747071214825</v>
      </c>
      <c r="K579" s="72">
        <v>3.76</v>
      </c>
      <c r="L579" s="68">
        <f t="shared" si="92"/>
        <v>47.204000000000001</v>
      </c>
      <c r="M579" s="68">
        <f t="shared" si="100"/>
        <v>44.803856163297112</v>
      </c>
      <c r="N579" s="68">
        <f t="shared" si="100"/>
        <v>0</v>
      </c>
      <c r="O579" s="68">
        <f t="shared" si="100"/>
        <v>71.548362722293092</v>
      </c>
      <c r="P579" s="68">
        <f t="shared" si="100"/>
        <v>0</v>
      </c>
      <c r="Q579" s="68">
        <f t="shared" si="100"/>
        <v>0</v>
      </c>
      <c r="R579" s="68">
        <f t="shared" si="93"/>
        <v>71.548362722293092</v>
      </c>
      <c r="S579" s="68">
        <f t="shared" si="94"/>
        <v>0</v>
      </c>
      <c r="T579" s="68">
        <f t="shared" si="95"/>
        <v>0</v>
      </c>
    </row>
    <row r="580" spans="1:20" x14ac:dyDescent="0.35">
      <c r="A580" s="63">
        <v>45740.99999999861</v>
      </c>
      <c r="B580" s="70">
        <v>342.02199999999999</v>
      </c>
      <c r="C580" s="71">
        <v>10985.49973888</v>
      </c>
      <c r="D580" s="66">
        <v>0</v>
      </c>
      <c r="E580" s="66">
        <v>0</v>
      </c>
      <c r="F580" s="19">
        <f t="shared" si="97"/>
        <v>342.02199999999999</v>
      </c>
      <c r="G580" s="19">
        <f t="shared" si="97"/>
        <v>10985.49973888</v>
      </c>
      <c r="H580" s="67">
        <v>286.15999999999997</v>
      </c>
      <c r="I580" s="34">
        <f t="shared" si="90"/>
        <v>55.862000000000023</v>
      </c>
      <c r="J580" s="68">
        <f t="shared" si="91"/>
        <v>32.119278113337742</v>
      </c>
      <c r="K580" s="72">
        <v>3.76</v>
      </c>
      <c r="L580" s="68">
        <f t="shared" si="92"/>
        <v>47.204000000000001</v>
      </c>
      <c r="M580" s="68">
        <f t="shared" si="100"/>
        <v>44.803856163297112</v>
      </c>
      <c r="N580" s="68">
        <f t="shared" si="100"/>
        <v>0</v>
      </c>
      <c r="O580" s="68">
        <f t="shared" si="100"/>
        <v>71.548362722293092</v>
      </c>
      <c r="P580" s="68">
        <f t="shared" si="100"/>
        <v>0</v>
      </c>
      <c r="Q580" s="68">
        <f t="shared" si="100"/>
        <v>0</v>
      </c>
      <c r="R580" s="68">
        <f t="shared" si="93"/>
        <v>71.548362722293092</v>
      </c>
      <c r="S580" s="68">
        <f t="shared" si="94"/>
        <v>0</v>
      </c>
      <c r="T580" s="68">
        <f t="shared" si="95"/>
        <v>0</v>
      </c>
    </row>
    <row r="581" spans="1:20" x14ac:dyDescent="0.35">
      <c r="A581" s="63">
        <v>45741.041666665275</v>
      </c>
      <c r="B581" s="64">
        <v>385.8</v>
      </c>
      <c r="C581" s="65">
        <v>13182.786</v>
      </c>
      <c r="D581" s="66">
        <v>0</v>
      </c>
      <c r="E581" s="66">
        <v>0</v>
      </c>
      <c r="F581" s="19">
        <f t="shared" si="97"/>
        <v>385.8</v>
      </c>
      <c r="G581" s="19">
        <f t="shared" si="97"/>
        <v>13182.786</v>
      </c>
      <c r="H581" s="67">
        <v>276.21000000000004</v>
      </c>
      <c r="I581" s="34">
        <f t="shared" si="90"/>
        <v>109.58999999999997</v>
      </c>
      <c r="J581" s="68">
        <f t="shared" si="91"/>
        <v>34.17</v>
      </c>
      <c r="K581" s="72">
        <v>3.67</v>
      </c>
      <c r="L581" s="68">
        <f t="shared" si="92"/>
        <v>46.268000000000001</v>
      </c>
      <c r="M581" s="68">
        <f t="shared" si="100"/>
        <v>44.803856163297112</v>
      </c>
      <c r="N581" s="68">
        <f t="shared" si="100"/>
        <v>0</v>
      </c>
      <c r="O581" s="68">
        <f t="shared" si="100"/>
        <v>71.548362722293092</v>
      </c>
      <c r="P581" s="68">
        <f t="shared" si="100"/>
        <v>0</v>
      </c>
      <c r="Q581" s="68">
        <f t="shared" si="100"/>
        <v>0</v>
      </c>
      <c r="R581" s="68">
        <f t="shared" si="93"/>
        <v>71.548362722293092</v>
      </c>
      <c r="S581" s="68">
        <f t="shared" si="94"/>
        <v>0</v>
      </c>
      <c r="T581" s="68">
        <f t="shared" si="95"/>
        <v>0</v>
      </c>
    </row>
    <row r="582" spans="1:20" x14ac:dyDescent="0.35">
      <c r="A582" s="63">
        <v>45741.083333331939</v>
      </c>
      <c r="B582" s="70">
        <v>424.298</v>
      </c>
      <c r="C582" s="71">
        <v>15262.619320260001</v>
      </c>
      <c r="D582" s="66">
        <v>0</v>
      </c>
      <c r="E582" s="66">
        <v>0</v>
      </c>
      <c r="F582" s="19">
        <f t="shared" si="97"/>
        <v>424.298</v>
      </c>
      <c r="G582" s="19">
        <f t="shared" si="97"/>
        <v>15262.619320260001</v>
      </c>
      <c r="H582" s="67">
        <v>278.07000000000005</v>
      </c>
      <c r="I582" s="34">
        <f t="shared" si="90"/>
        <v>146.22799999999995</v>
      </c>
      <c r="J582" s="68">
        <f t="shared" si="91"/>
        <v>35.971461850539008</v>
      </c>
      <c r="K582" s="72">
        <v>3.67</v>
      </c>
      <c r="L582" s="68">
        <f t="shared" si="92"/>
        <v>46.268000000000001</v>
      </c>
      <c r="M582" s="68">
        <f t="shared" si="100"/>
        <v>44.803856163297112</v>
      </c>
      <c r="N582" s="68">
        <f t="shared" si="100"/>
        <v>0</v>
      </c>
      <c r="O582" s="68">
        <f t="shared" si="100"/>
        <v>71.548362722293092</v>
      </c>
      <c r="P582" s="68">
        <f t="shared" si="100"/>
        <v>0</v>
      </c>
      <c r="Q582" s="68">
        <f t="shared" si="100"/>
        <v>0</v>
      </c>
      <c r="R582" s="68">
        <f t="shared" si="93"/>
        <v>71.548362722293092</v>
      </c>
      <c r="S582" s="68">
        <f t="shared" si="94"/>
        <v>0</v>
      </c>
      <c r="T582" s="68">
        <f t="shared" si="95"/>
        <v>0</v>
      </c>
    </row>
    <row r="583" spans="1:20" x14ac:dyDescent="0.35">
      <c r="A583" s="63">
        <v>45741.124999998603</v>
      </c>
      <c r="B583" s="70">
        <v>438.334</v>
      </c>
      <c r="C583" s="71">
        <v>14857.712197780002</v>
      </c>
      <c r="D583" s="66">
        <v>0</v>
      </c>
      <c r="E583" s="66">
        <v>0</v>
      </c>
      <c r="F583" s="19">
        <f t="shared" si="97"/>
        <v>438.334</v>
      </c>
      <c r="G583" s="19">
        <f t="shared" si="97"/>
        <v>14857.712197780002</v>
      </c>
      <c r="H583" s="67">
        <v>282.89999999999998</v>
      </c>
      <c r="I583" s="34">
        <f t="shared" ref="I583:I646" si="101">F583-H583</f>
        <v>155.43400000000003</v>
      </c>
      <c r="J583" s="68">
        <f t="shared" ref="J583:J646" si="102">IF(F583&gt;0,G583/F583,0)</f>
        <v>33.895869811102955</v>
      </c>
      <c r="K583" s="72">
        <v>3.67</v>
      </c>
      <c r="L583" s="68">
        <f t="shared" ref="L583:L646" si="103">IF(AND(MONTH($A$2)&gt;5,MONTH($A$2)&lt;9),(K583*10800)/1000,(K583*10400)/1000)+(3.48+4.62)</f>
        <v>46.268000000000001</v>
      </c>
      <c r="M583" s="68">
        <f t="shared" si="100"/>
        <v>44.803856163297112</v>
      </c>
      <c r="N583" s="68">
        <f t="shared" si="100"/>
        <v>0</v>
      </c>
      <c r="O583" s="68">
        <f t="shared" si="100"/>
        <v>71.548362722293092</v>
      </c>
      <c r="P583" s="68">
        <f t="shared" si="100"/>
        <v>0</v>
      </c>
      <c r="Q583" s="68">
        <f t="shared" si="100"/>
        <v>0</v>
      </c>
      <c r="R583" s="68">
        <f t="shared" ref="R583:R646" si="104">MAX(L583:Q583)</f>
        <v>71.548362722293092</v>
      </c>
      <c r="S583" s="68">
        <f t="shared" ref="S583:S646" si="105">IF(J583&gt;R583,J583-R583,0)</f>
        <v>0</v>
      </c>
      <c r="T583" s="68">
        <f t="shared" ref="T583:T646" si="106">IF(S583&lt;&gt;" ",S583*I583,0)</f>
        <v>0</v>
      </c>
    </row>
    <row r="584" spans="1:20" x14ac:dyDescent="0.35">
      <c r="A584" s="63">
        <v>45741.166666665267</v>
      </c>
      <c r="B584" s="70">
        <v>477.61200000000002</v>
      </c>
      <c r="C584" s="71">
        <v>17134.458422399999</v>
      </c>
      <c r="D584" s="66">
        <v>0</v>
      </c>
      <c r="E584" s="66">
        <v>0</v>
      </c>
      <c r="F584" s="19">
        <f t="shared" si="97"/>
        <v>477.61200000000002</v>
      </c>
      <c r="G584" s="19">
        <f t="shared" si="97"/>
        <v>17134.458422399999</v>
      </c>
      <c r="H584" s="67">
        <v>292.64</v>
      </c>
      <c r="I584" s="34">
        <f t="shared" si="101"/>
        <v>184.97200000000004</v>
      </c>
      <c r="J584" s="68">
        <f t="shared" si="102"/>
        <v>35.875267837491513</v>
      </c>
      <c r="K584" s="72">
        <v>3.67</v>
      </c>
      <c r="L584" s="68">
        <f t="shared" si="103"/>
        <v>46.268000000000001</v>
      </c>
      <c r="M584" s="68">
        <f t="shared" si="100"/>
        <v>44.803856163297112</v>
      </c>
      <c r="N584" s="68">
        <f t="shared" si="100"/>
        <v>0</v>
      </c>
      <c r="O584" s="68">
        <f t="shared" si="100"/>
        <v>71.548362722293092</v>
      </c>
      <c r="P584" s="68">
        <f t="shared" si="100"/>
        <v>0</v>
      </c>
      <c r="Q584" s="68">
        <f t="shared" si="100"/>
        <v>0</v>
      </c>
      <c r="R584" s="68">
        <f t="shared" si="104"/>
        <v>71.548362722293092</v>
      </c>
      <c r="S584" s="68">
        <f t="shared" si="105"/>
        <v>0</v>
      </c>
      <c r="T584" s="68">
        <f t="shared" si="106"/>
        <v>0</v>
      </c>
    </row>
    <row r="585" spans="1:20" x14ac:dyDescent="0.35">
      <c r="A585" s="63">
        <v>45741.208333331931</v>
      </c>
      <c r="B585" s="70">
        <v>529.21100000000001</v>
      </c>
      <c r="C585" s="71">
        <v>18163.388377629999</v>
      </c>
      <c r="D585" s="66">
        <v>0</v>
      </c>
      <c r="E585" s="66">
        <v>0</v>
      </c>
      <c r="F585" s="19">
        <f t="shared" si="97"/>
        <v>529.21100000000001</v>
      </c>
      <c r="G585" s="19">
        <f t="shared" si="97"/>
        <v>18163.388377629999</v>
      </c>
      <c r="H585" s="67">
        <v>313.82000000000005</v>
      </c>
      <c r="I585" s="34">
        <f t="shared" si="101"/>
        <v>215.39099999999996</v>
      </c>
      <c r="J585" s="68">
        <f t="shared" si="102"/>
        <v>34.321638018918726</v>
      </c>
      <c r="K585" s="72">
        <v>3.67</v>
      </c>
      <c r="L585" s="68">
        <f t="shared" si="103"/>
        <v>46.268000000000001</v>
      </c>
      <c r="M585" s="68">
        <f t="shared" ref="M585:Q600" si="107">M584</f>
        <v>44.803856163297112</v>
      </c>
      <c r="N585" s="68">
        <f t="shared" si="107"/>
        <v>0</v>
      </c>
      <c r="O585" s="68">
        <f t="shared" si="107"/>
        <v>71.548362722293092</v>
      </c>
      <c r="P585" s="68">
        <f t="shared" si="107"/>
        <v>0</v>
      </c>
      <c r="Q585" s="68">
        <f t="shared" si="107"/>
        <v>0</v>
      </c>
      <c r="R585" s="68">
        <f t="shared" si="104"/>
        <v>71.548362722293092</v>
      </c>
      <c r="S585" s="68">
        <f t="shared" si="105"/>
        <v>0</v>
      </c>
      <c r="T585" s="68">
        <f t="shared" si="106"/>
        <v>0</v>
      </c>
    </row>
    <row r="586" spans="1:20" x14ac:dyDescent="0.35">
      <c r="A586" s="63">
        <v>45741.249999998596</v>
      </c>
      <c r="B586" s="70">
        <v>572.78899999999999</v>
      </c>
      <c r="C586" s="71">
        <v>23721.145433019999</v>
      </c>
      <c r="D586" s="66">
        <v>0</v>
      </c>
      <c r="E586" s="66">
        <v>0</v>
      </c>
      <c r="F586" s="19">
        <f t="shared" si="97"/>
        <v>572.78899999999999</v>
      </c>
      <c r="G586" s="19">
        <f t="shared" si="97"/>
        <v>23721.145433019999</v>
      </c>
      <c r="H586" s="67">
        <v>348.5</v>
      </c>
      <c r="I586" s="34">
        <f t="shared" si="101"/>
        <v>224.28899999999999</v>
      </c>
      <c r="J586" s="68">
        <f t="shared" si="102"/>
        <v>41.413409533039214</v>
      </c>
      <c r="K586" s="72">
        <v>3.67</v>
      </c>
      <c r="L586" s="68">
        <f t="shared" si="103"/>
        <v>46.268000000000001</v>
      </c>
      <c r="M586" s="68">
        <f t="shared" si="107"/>
        <v>44.803856163297112</v>
      </c>
      <c r="N586" s="68">
        <f t="shared" si="107"/>
        <v>0</v>
      </c>
      <c r="O586" s="68">
        <f t="shared" si="107"/>
        <v>71.548362722293092</v>
      </c>
      <c r="P586" s="68">
        <f t="shared" si="107"/>
        <v>0</v>
      </c>
      <c r="Q586" s="68">
        <f t="shared" si="107"/>
        <v>0</v>
      </c>
      <c r="R586" s="68">
        <f t="shared" si="104"/>
        <v>71.548362722293092</v>
      </c>
      <c r="S586" s="68">
        <f t="shared" si="105"/>
        <v>0</v>
      </c>
      <c r="T586" s="68">
        <f t="shared" si="106"/>
        <v>0</v>
      </c>
    </row>
    <row r="587" spans="1:20" x14ac:dyDescent="0.35">
      <c r="A587" s="63">
        <v>45741.29166666526</v>
      </c>
      <c r="B587" s="70">
        <v>584.95699999999999</v>
      </c>
      <c r="C587" s="71">
        <v>36346.781937680003</v>
      </c>
      <c r="D587" s="66">
        <v>0</v>
      </c>
      <c r="E587" s="66">
        <v>0</v>
      </c>
      <c r="F587" s="19">
        <f t="shared" si="97"/>
        <v>584.95699999999999</v>
      </c>
      <c r="G587" s="19">
        <f t="shared" si="97"/>
        <v>36346.781937680003</v>
      </c>
      <c r="H587" s="67">
        <v>394.28</v>
      </c>
      <c r="I587" s="34">
        <f t="shared" si="101"/>
        <v>190.67700000000002</v>
      </c>
      <c r="J587" s="68">
        <f t="shared" si="102"/>
        <v>62.135818423713204</v>
      </c>
      <c r="K587" s="72">
        <v>3.67</v>
      </c>
      <c r="L587" s="68">
        <f t="shared" si="103"/>
        <v>46.268000000000001</v>
      </c>
      <c r="M587" s="68">
        <f t="shared" si="107"/>
        <v>44.803856163297112</v>
      </c>
      <c r="N587" s="68">
        <f t="shared" si="107"/>
        <v>0</v>
      </c>
      <c r="O587" s="68">
        <f t="shared" si="107"/>
        <v>71.548362722293092</v>
      </c>
      <c r="P587" s="68">
        <f t="shared" si="107"/>
        <v>0</v>
      </c>
      <c r="Q587" s="68">
        <f t="shared" si="107"/>
        <v>0</v>
      </c>
      <c r="R587" s="68">
        <f t="shared" si="104"/>
        <v>71.548362722293092</v>
      </c>
      <c r="S587" s="68">
        <f t="shared" si="105"/>
        <v>0</v>
      </c>
      <c r="T587" s="68">
        <f t="shared" si="106"/>
        <v>0</v>
      </c>
    </row>
    <row r="588" spans="1:20" x14ac:dyDescent="0.35">
      <c r="A588" s="63">
        <v>45741.333333331924</v>
      </c>
      <c r="B588" s="70">
        <v>555.13200000000006</v>
      </c>
      <c r="C588" s="71">
        <v>42883.16316756</v>
      </c>
      <c r="D588" s="66">
        <v>0</v>
      </c>
      <c r="E588" s="66">
        <v>0</v>
      </c>
      <c r="F588" s="19">
        <f t="shared" si="97"/>
        <v>555.13200000000006</v>
      </c>
      <c r="G588" s="19">
        <f t="shared" si="97"/>
        <v>42883.16316756</v>
      </c>
      <c r="H588" s="67">
        <v>395</v>
      </c>
      <c r="I588" s="34">
        <f t="shared" si="101"/>
        <v>160.13200000000006</v>
      </c>
      <c r="J588" s="68">
        <f t="shared" si="102"/>
        <v>77.248588025118337</v>
      </c>
      <c r="K588" s="72">
        <v>3.67</v>
      </c>
      <c r="L588" s="68">
        <f t="shared" si="103"/>
        <v>46.268000000000001</v>
      </c>
      <c r="M588" s="68">
        <f t="shared" si="107"/>
        <v>44.803856163297112</v>
      </c>
      <c r="N588" s="68">
        <f t="shared" si="107"/>
        <v>0</v>
      </c>
      <c r="O588" s="68">
        <f t="shared" si="107"/>
        <v>71.548362722293092</v>
      </c>
      <c r="P588" s="68">
        <f t="shared" si="107"/>
        <v>0</v>
      </c>
      <c r="Q588" s="68">
        <f t="shared" si="107"/>
        <v>0</v>
      </c>
      <c r="R588" s="68">
        <f t="shared" si="104"/>
        <v>71.548362722293092</v>
      </c>
      <c r="S588" s="68">
        <f t="shared" si="105"/>
        <v>5.7002253028252454</v>
      </c>
      <c r="T588" s="68">
        <f t="shared" si="106"/>
        <v>912.78847819201258</v>
      </c>
    </row>
    <row r="589" spans="1:20" x14ac:dyDescent="0.35">
      <c r="A589" s="63">
        <v>45741.374999998588</v>
      </c>
      <c r="B589" s="70">
        <v>611.125</v>
      </c>
      <c r="C589" s="71">
        <v>28575.449486999998</v>
      </c>
      <c r="D589" s="66">
        <v>0</v>
      </c>
      <c r="E589" s="66">
        <v>0</v>
      </c>
      <c r="F589" s="19">
        <f t="shared" si="97"/>
        <v>611.125</v>
      </c>
      <c r="G589" s="19">
        <f t="shared" si="97"/>
        <v>28575.449486999998</v>
      </c>
      <c r="H589" s="67">
        <v>395</v>
      </c>
      <c r="I589" s="34">
        <f t="shared" si="101"/>
        <v>216.125</v>
      </c>
      <c r="J589" s="68">
        <f t="shared" si="102"/>
        <v>46.758763734096952</v>
      </c>
      <c r="K589" s="72">
        <v>3.67</v>
      </c>
      <c r="L589" s="68">
        <f t="shared" si="103"/>
        <v>46.268000000000001</v>
      </c>
      <c r="M589" s="68">
        <f t="shared" si="107"/>
        <v>44.803856163297112</v>
      </c>
      <c r="N589" s="68">
        <f t="shared" si="107"/>
        <v>0</v>
      </c>
      <c r="O589" s="68">
        <f t="shared" si="107"/>
        <v>71.548362722293092</v>
      </c>
      <c r="P589" s="68">
        <f t="shared" si="107"/>
        <v>0</v>
      </c>
      <c r="Q589" s="68">
        <f t="shared" si="107"/>
        <v>0</v>
      </c>
      <c r="R589" s="68">
        <f t="shared" si="104"/>
        <v>71.548362722293092</v>
      </c>
      <c r="S589" s="68">
        <f t="shared" si="105"/>
        <v>0</v>
      </c>
      <c r="T589" s="68">
        <f t="shared" si="106"/>
        <v>0</v>
      </c>
    </row>
    <row r="590" spans="1:20" x14ac:dyDescent="0.35">
      <c r="A590" s="63">
        <v>45741.416666665253</v>
      </c>
      <c r="B590" s="70">
        <v>639.69900000000007</v>
      </c>
      <c r="C590" s="71">
        <v>24217.046595430002</v>
      </c>
      <c r="D590" s="66">
        <v>0</v>
      </c>
      <c r="E590" s="66">
        <v>0</v>
      </c>
      <c r="F590" s="19">
        <f t="shared" si="97"/>
        <v>639.69900000000007</v>
      </c>
      <c r="G590" s="19">
        <f t="shared" si="97"/>
        <v>24217.046595430002</v>
      </c>
      <c r="H590" s="67">
        <v>395</v>
      </c>
      <c r="I590" s="34">
        <f t="shared" si="101"/>
        <v>244.69900000000007</v>
      </c>
      <c r="J590" s="68">
        <f t="shared" si="102"/>
        <v>37.856939897404871</v>
      </c>
      <c r="K590" s="72">
        <v>3.67</v>
      </c>
      <c r="L590" s="68">
        <f t="shared" si="103"/>
        <v>46.268000000000001</v>
      </c>
      <c r="M590" s="68">
        <f t="shared" si="107"/>
        <v>44.803856163297112</v>
      </c>
      <c r="N590" s="68">
        <f t="shared" si="107"/>
        <v>0</v>
      </c>
      <c r="O590" s="68">
        <f t="shared" si="107"/>
        <v>71.548362722293092</v>
      </c>
      <c r="P590" s="68">
        <f t="shared" si="107"/>
        <v>0</v>
      </c>
      <c r="Q590" s="68">
        <f t="shared" si="107"/>
        <v>0</v>
      </c>
      <c r="R590" s="68">
        <f t="shared" si="104"/>
        <v>71.548362722293092</v>
      </c>
      <c r="S590" s="68">
        <f t="shared" si="105"/>
        <v>0</v>
      </c>
      <c r="T590" s="68">
        <f t="shared" si="106"/>
        <v>0</v>
      </c>
    </row>
    <row r="591" spans="1:20" x14ac:dyDescent="0.35">
      <c r="A591" s="63">
        <v>45741.458333331917</v>
      </c>
      <c r="B591" s="70">
        <v>627.27</v>
      </c>
      <c r="C591" s="71">
        <v>22276.425270600001</v>
      </c>
      <c r="D591" s="66">
        <v>0</v>
      </c>
      <c r="E591" s="66">
        <v>0</v>
      </c>
      <c r="F591" s="19">
        <f t="shared" si="97"/>
        <v>627.27</v>
      </c>
      <c r="G591" s="19">
        <f t="shared" si="97"/>
        <v>22276.425270600001</v>
      </c>
      <c r="H591" s="67">
        <v>395</v>
      </c>
      <c r="I591" s="34">
        <f t="shared" si="101"/>
        <v>232.26999999999998</v>
      </c>
      <c r="J591" s="68">
        <f t="shared" si="102"/>
        <v>35.513296141374532</v>
      </c>
      <c r="K591" s="72">
        <v>3.67</v>
      </c>
      <c r="L591" s="68">
        <f t="shared" si="103"/>
        <v>46.268000000000001</v>
      </c>
      <c r="M591" s="68">
        <f t="shared" si="107"/>
        <v>44.803856163297112</v>
      </c>
      <c r="N591" s="68">
        <f t="shared" si="107"/>
        <v>0</v>
      </c>
      <c r="O591" s="68">
        <f t="shared" si="107"/>
        <v>71.548362722293092</v>
      </c>
      <c r="P591" s="68">
        <f t="shared" si="107"/>
        <v>0</v>
      </c>
      <c r="Q591" s="68">
        <f t="shared" si="107"/>
        <v>0</v>
      </c>
      <c r="R591" s="68">
        <f t="shared" si="104"/>
        <v>71.548362722293092</v>
      </c>
      <c r="S591" s="68">
        <f t="shared" si="105"/>
        <v>0</v>
      </c>
      <c r="T591" s="68">
        <f t="shared" si="106"/>
        <v>0</v>
      </c>
    </row>
    <row r="592" spans="1:20" x14ac:dyDescent="0.35">
      <c r="A592" s="63">
        <v>45741.499999998581</v>
      </c>
      <c r="B592" s="70">
        <v>632.21199999999999</v>
      </c>
      <c r="C592" s="71">
        <v>26802.30510428</v>
      </c>
      <c r="D592" s="66">
        <v>0</v>
      </c>
      <c r="E592" s="66">
        <v>0</v>
      </c>
      <c r="F592" s="19">
        <f t="shared" si="97"/>
        <v>632.21199999999999</v>
      </c>
      <c r="G592" s="19">
        <f t="shared" si="97"/>
        <v>26802.30510428</v>
      </c>
      <c r="H592" s="67">
        <v>395</v>
      </c>
      <c r="I592" s="34">
        <f t="shared" si="101"/>
        <v>237.21199999999999</v>
      </c>
      <c r="J592" s="68">
        <f t="shared" si="102"/>
        <v>42.394489671629138</v>
      </c>
      <c r="K592" s="72">
        <v>3.67</v>
      </c>
      <c r="L592" s="68">
        <f t="shared" si="103"/>
        <v>46.268000000000001</v>
      </c>
      <c r="M592" s="68">
        <f t="shared" si="107"/>
        <v>44.803856163297112</v>
      </c>
      <c r="N592" s="68">
        <f t="shared" si="107"/>
        <v>0</v>
      </c>
      <c r="O592" s="68">
        <f t="shared" si="107"/>
        <v>71.548362722293092</v>
      </c>
      <c r="P592" s="68">
        <f t="shared" si="107"/>
        <v>0</v>
      </c>
      <c r="Q592" s="68">
        <f t="shared" si="107"/>
        <v>0</v>
      </c>
      <c r="R592" s="68">
        <f t="shared" si="104"/>
        <v>71.548362722293092</v>
      </c>
      <c r="S592" s="68">
        <f t="shared" si="105"/>
        <v>0</v>
      </c>
      <c r="T592" s="68">
        <f t="shared" si="106"/>
        <v>0</v>
      </c>
    </row>
    <row r="593" spans="1:20" x14ac:dyDescent="0.35">
      <c r="A593" s="63">
        <v>45741.541666665245</v>
      </c>
      <c r="B593" s="70">
        <v>611.971</v>
      </c>
      <c r="C593" s="71">
        <v>20672.037605739999</v>
      </c>
      <c r="D593" s="66">
        <v>0</v>
      </c>
      <c r="E593" s="66">
        <v>0</v>
      </c>
      <c r="F593" s="19">
        <f t="shared" si="97"/>
        <v>611.971</v>
      </c>
      <c r="G593" s="19">
        <f t="shared" si="97"/>
        <v>20672.037605739999</v>
      </c>
      <c r="H593" s="67">
        <v>395</v>
      </c>
      <c r="I593" s="34">
        <f t="shared" si="101"/>
        <v>216.971</v>
      </c>
      <c r="J593" s="68">
        <f t="shared" si="102"/>
        <v>33.779439884798464</v>
      </c>
      <c r="K593" s="72">
        <v>3.67</v>
      </c>
      <c r="L593" s="68">
        <f t="shared" si="103"/>
        <v>46.268000000000001</v>
      </c>
      <c r="M593" s="68">
        <f t="shared" si="107"/>
        <v>44.803856163297112</v>
      </c>
      <c r="N593" s="68">
        <f t="shared" si="107"/>
        <v>0</v>
      </c>
      <c r="O593" s="68">
        <f t="shared" si="107"/>
        <v>71.548362722293092</v>
      </c>
      <c r="P593" s="68">
        <f t="shared" si="107"/>
        <v>0</v>
      </c>
      <c r="Q593" s="68">
        <f t="shared" si="107"/>
        <v>0</v>
      </c>
      <c r="R593" s="68">
        <f t="shared" si="104"/>
        <v>71.548362722293092</v>
      </c>
      <c r="S593" s="68">
        <f t="shared" si="105"/>
        <v>0</v>
      </c>
      <c r="T593" s="68">
        <f t="shared" si="106"/>
        <v>0</v>
      </c>
    </row>
    <row r="594" spans="1:20" x14ac:dyDescent="0.35">
      <c r="A594" s="63">
        <v>45741.58333333191</v>
      </c>
      <c r="B594" s="70">
        <v>591.11500000000001</v>
      </c>
      <c r="C594" s="71">
        <v>20377.332978399998</v>
      </c>
      <c r="D594" s="66">
        <v>0</v>
      </c>
      <c r="E594" s="66">
        <v>0</v>
      </c>
      <c r="F594" s="19">
        <f t="shared" si="97"/>
        <v>591.11500000000001</v>
      </c>
      <c r="G594" s="19">
        <f t="shared" si="97"/>
        <v>20377.332978399998</v>
      </c>
      <c r="H594" s="67">
        <v>395</v>
      </c>
      <c r="I594" s="34">
        <f t="shared" si="101"/>
        <v>196.11500000000001</v>
      </c>
      <c r="J594" s="68">
        <f t="shared" si="102"/>
        <v>34.472704936264513</v>
      </c>
      <c r="K594" s="72">
        <v>3.67</v>
      </c>
      <c r="L594" s="68">
        <f t="shared" si="103"/>
        <v>46.268000000000001</v>
      </c>
      <c r="M594" s="68">
        <f t="shared" si="107"/>
        <v>44.803856163297112</v>
      </c>
      <c r="N594" s="68">
        <f t="shared" si="107"/>
        <v>0</v>
      </c>
      <c r="O594" s="68">
        <f t="shared" si="107"/>
        <v>71.548362722293092</v>
      </c>
      <c r="P594" s="68">
        <f t="shared" si="107"/>
        <v>0</v>
      </c>
      <c r="Q594" s="68">
        <f t="shared" si="107"/>
        <v>0</v>
      </c>
      <c r="R594" s="68">
        <f t="shared" si="104"/>
        <v>71.548362722293092</v>
      </c>
      <c r="S594" s="68">
        <f t="shared" si="105"/>
        <v>0</v>
      </c>
      <c r="T594" s="68">
        <f t="shared" si="106"/>
        <v>0</v>
      </c>
    </row>
    <row r="595" spans="1:20" x14ac:dyDescent="0.35">
      <c r="A595" s="63">
        <v>45741.624999998574</v>
      </c>
      <c r="B595" s="70">
        <v>574.63</v>
      </c>
      <c r="C595" s="71">
        <v>19269.207588900001</v>
      </c>
      <c r="D595" s="66">
        <v>0</v>
      </c>
      <c r="E595" s="66">
        <v>0</v>
      </c>
      <c r="F595" s="19">
        <f t="shared" si="97"/>
        <v>574.63</v>
      </c>
      <c r="G595" s="19">
        <f t="shared" si="97"/>
        <v>19269.207588900001</v>
      </c>
      <c r="H595" s="67">
        <v>395</v>
      </c>
      <c r="I595" s="34">
        <f t="shared" si="101"/>
        <v>179.63</v>
      </c>
      <c r="J595" s="68">
        <f t="shared" si="102"/>
        <v>33.533243285070398</v>
      </c>
      <c r="K595" s="72">
        <v>3.67</v>
      </c>
      <c r="L595" s="68">
        <f t="shared" si="103"/>
        <v>46.268000000000001</v>
      </c>
      <c r="M595" s="68">
        <f t="shared" si="107"/>
        <v>44.803856163297112</v>
      </c>
      <c r="N595" s="68">
        <f t="shared" si="107"/>
        <v>0</v>
      </c>
      <c r="O595" s="68">
        <f t="shared" si="107"/>
        <v>71.548362722293092</v>
      </c>
      <c r="P595" s="68">
        <f t="shared" si="107"/>
        <v>0</v>
      </c>
      <c r="Q595" s="68">
        <f t="shared" si="107"/>
        <v>0</v>
      </c>
      <c r="R595" s="68">
        <f t="shared" si="104"/>
        <v>71.548362722293092</v>
      </c>
      <c r="S595" s="68">
        <f t="shared" si="105"/>
        <v>0</v>
      </c>
      <c r="T595" s="68">
        <f t="shared" si="106"/>
        <v>0</v>
      </c>
    </row>
    <row r="596" spans="1:20" x14ac:dyDescent="0.35">
      <c r="A596" s="63">
        <v>45741.666666665238</v>
      </c>
      <c r="B596" s="70">
        <v>567.62900000000002</v>
      </c>
      <c r="C596" s="71">
        <v>19235.898429559998</v>
      </c>
      <c r="D596" s="66">
        <v>0</v>
      </c>
      <c r="E596" s="66">
        <v>0</v>
      </c>
      <c r="F596" s="19">
        <f t="shared" si="97"/>
        <v>567.62900000000002</v>
      </c>
      <c r="G596" s="19">
        <f t="shared" si="97"/>
        <v>19235.898429559998</v>
      </c>
      <c r="H596" s="67">
        <v>395</v>
      </c>
      <c r="I596" s="34">
        <f t="shared" si="101"/>
        <v>172.62900000000002</v>
      </c>
      <c r="J596" s="68">
        <f t="shared" si="102"/>
        <v>33.888153053420453</v>
      </c>
      <c r="K596" s="72">
        <v>3.67</v>
      </c>
      <c r="L596" s="68">
        <f t="shared" si="103"/>
        <v>46.268000000000001</v>
      </c>
      <c r="M596" s="68">
        <f t="shared" si="107"/>
        <v>44.803856163297112</v>
      </c>
      <c r="N596" s="68">
        <f t="shared" si="107"/>
        <v>0</v>
      </c>
      <c r="O596" s="68">
        <f t="shared" si="107"/>
        <v>71.548362722293092</v>
      </c>
      <c r="P596" s="68">
        <f t="shared" si="107"/>
        <v>0</v>
      </c>
      <c r="Q596" s="68">
        <f t="shared" si="107"/>
        <v>0</v>
      </c>
      <c r="R596" s="68">
        <f t="shared" si="104"/>
        <v>71.548362722293092</v>
      </c>
      <c r="S596" s="68">
        <f t="shared" si="105"/>
        <v>0</v>
      </c>
      <c r="T596" s="68">
        <f t="shared" si="106"/>
        <v>0</v>
      </c>
    </row>
    <row r="597" spans="1:20" x14ac:dyDescent="0.35">
      <c r="A597" s="63">
        <v>45741.708333331902</v>
      </c>
      <c r="B597" s="70">
        <v>554.45299999999997</v>
      </c>
      <c r="C597" s="71">
        <v>19537.656748000001</v>
      </c>
      <c r="D597" s="66">
        <v>0</v>
      </c>
      <c r="E597" s="66">
        <v>0</v>
      </c>
      <c r="F597" s="19">
        <f t="shared" si="97"/>
        <v>554.45299999999997</v>
      </c>
      <c r="G597" s="19">
        <f t="shared" si="97"/>
        <v>19537.656748000001</v>
      </c>
      <c r="H597" s="67">
        <v>361.84000000000003</v>
      </c>
      <c r="I597" s="34">
        <f t="shared" si="101"/>
        <v>192.61299999999994</v>
      </c>
      <c r="J597" s="68">
        <f t="shared" si="102"/>
        <v>35.237714915421151</v>
      </c>
      <c r="K597" s="72">
        <v>3.67</v>
      </c>
      <c r="L597" s="68">
        <f t="shared" si="103"/>
        <v>46.268000000000001</v>
      </c>
      <c r="M597" s="68">
        <f t="shared" si="107"/>
        <v>44.803856163297112</v>
      </c>
      <c r="N597" s="68">
        <f t="shared" si="107"/>
        <v>0</v>
      </c>
      <c r="O597" s="68">
        <f t="shared" si="107"/>
        <v>71.548362722293092</v>
      </c>
      <c r="P597" s="68">
        <f t="shared" si="107"/>
        <v>0</v>
      </c>
      <c r="Q597" s="68">
        <f t="shared" si="107"/>
        <v>0</v>
      </c>
      <c r="R597" s="68">
        <f t="shared" si="104"/>
        <v>71.548362722293092</v>
      </c>
      <c r="S597" s="68">
        <f t="shared" si="105"/>
        <v>0</v>
      </c>
      <c r="T597" s="68">
        <f t="shared" si="106"/>
        <v>0</v>
      </c>
    </row>
    <row r="598" spans="1:20" x14ac:dyDescent="0.35">
      <c r="A598" s="63">
        <v>45741.749999998567</v>
      </c>
      <c r="B598" s="70">
        <v>532.625</v>
      </c>
      <c r="C598" s="71">
        <v>19356.178406250001</v>
      </c>
      <c r="D598" s="66">
        <v>0</v>
      </c>
      <c r="E598" s="66">
        <v>0</v>
      </c>
      <c r="F598" s="19">
        <f t="shared" ref="F598:G661" si="108">B598-D598</f>
        <v>532.625</v>
      </c>
      <c r="G598" s="19">
        <f t="shared" si="108"/>
        <v>19356.178406250001</v>
      </c>
      <c r="H598" s="67">
        <v>332.80999999999995</v>
      </c>
      <c r="I598" s="34">
        <f t="shared" si="101"/>
        <v>199.81500000000005</v>
      </c>
      <c r="J598" s="68">
        <f t="shared" si="102"/>
        <v>36.341100035203006</v>
      </c>
      <c r="K598" s="72">
        <v>3.67</v>
      </c>
      <c r="L598" s="68">
        <f t="shared" si="103"/>
        <v>46.268000000000001</v>
      </c>
      <c r="M598" s="68">
        <f t="shared" si="107"/>
        <v>44.803856163297112</v>
      </c>
      <c r="N598" s="68">
        <f t="shared" si="107"/>
        <v>0</v>
      </c>
      <c r="O598" s="68">
        <f t="shared" si="107"/>
        <v>71.548362722293092</v>
      </c>
      <c r="P598" s="68">
        <f t="shared" si="107"/>
        <v>0</v>
      </c>
      <c r="Q598" s="68">
        <f t="shared" si="107"/>
        <v>0</v>
      </c>
      <c r="R598" s="68">
        <f t="shared" si="104"/>
        <v>71.548362722293092</v>
      </c>
      <c r="S598" s="68">
        <f t="shared" si="105"/>
        <v>0</v>
      </c>
      <c r="T598" s="68">
        <f t="shared" si="106"/>
        <v>0</v>
      </c>
    </row>
    <row r="599" spans="1:20" x14ac:dyDescent="0.35">
      <c r="A599" s="63">
        <v>45741.791666665231</v>
      </c>
      <c r="B599" s="70">
        <v>528.44900000000007</v>
      </c>
      <c r="C599" s="71">
        <v>23410.67945534</v>
      </c>
      <c r="D599" s="66">
        <v>0</v>
      </c>
      <c r="E599" s="66">
        <v>0</v>
      </c>
      <c r="F599" s="19">
        <f t="shared" si="108"/>
        <v>528.44900000000007</v>
      </c>
      <c r="G599" s="19">
        <f t="shared" si="108"/>
        <v>23410.67945534</v>
      </c>
      <c r="H599" s="67">
        <v>330.40000000000009</v>
      </c>
      <c r="I599" s="34">
        <f t="shared" si="101"/>
        <v>198.04899999999998</v>
      </c>
      <c r="J599" s="68">
        <f t="shared" si="102"/>
        <v>44.300735653468919</v>
      </c>
      <c r="K599" s="72">
        <v>3.67</v>
      </c>
      <c r="L599" s="68">
        <f t="shared" si="103"/>
        <v>46.268000000000001</v>
      </c>
      <c r="M599" s="68">
        <f t="shared" si="107"/>
        <v>44.803856163297112</v>
      </c>
      <c r="N599" s="68">
        <f t="shared" si="107"/>
        <v>0</v>
      </c>
      <c r="O599" s="68">
        <f t="shared" si="107"/>
        <v>71.548362722293092</v>
      </c>
      <c r="P599" s="68">
        <f t="shared" si="107"/>
        <v>0</v>
      </c>
      <c r="Q599" s="68">
        <f t="shared" si="107"/>
        <v>0</v>
      </c>
      <c r="R599" s="68">
        <f t="shared" si="104"/>
        <v>71.548362722293092</v>
      </c>
      <c r="S599" s="68">
        <f t="shared" si="105"/>
        <v>0</v>
      </c>
      <c r="T599" s="68">
        <f t="shared" si="106"/>
        <v>0</v>
      </c>
    </row>
    <row r="600" spans="1:20" x14ac:dyDescent="0.35">
      <c r="A600" s="63">
        <v>45741.833333331895</v>
      </c>
      <c r="B600" s="70">
        <v>542.67100000000005</v>
      </c>
      <c r="C600" s="71">
        <v>34559.457784760001</v>
      </c>
      <c r="D600" s="66">
        <v>0</v>
      </c>
      <c r="E600" s="66">
        <v>0</v>
      </c>
      <c r="F600" s="19">
        <f t="shared" si="108"/>
        <v>542.67100000000005</v>
      </c>
      <c r="G600" s="19">
        <f t="shared" si="108"/>
        <v>34559.457784760001</v>
      </c>
      <c r="H600" s="67">
        <v>349.13</v>
      </c>
      <c r="I600" s="34">
        <f t="shared" si="101"/>
        <v>193.54100000000005</v>
      </c>
      <c r="J600" s="68">
        <f t="shared" si="102"/>
        <v>63.68399598423354</v>
      </c>
      <c r="K600" s="72">
        <v>3.67</v>
      </c>
      <c r="L600" s="68">
        <f t="shared" si="103"/>
        <v>46.268000000000001</v>
      </c>
      <c r="M600" s="68">
        <f t="shared" si="107"/>
        <v>44.803856163297112</v>
      </c>
      <c r="N600" s="68">
        <f t="shared" si="107"/>
        <v>0</v>
      </c>
      <c r="O600" s="68">
        <f t="shared" si="107"/>
        <v>71.548362722293092</v>
      </c>
      <c r="P600" s="68">
        <f t="shared" si="107"/>
        <v>0</v>
      </c>
      <c r="Q600" s="68">
        <f t="shared" si="107"/>
        <v>0</v>
      </c>
      <c r="R600" s="68">
        <f t="shared" si="104"/>
        <v>71.548362722293092</v>
      </c>
      <c r="S600" s="68">
        <f t="shared" si="105"/>
        <v>0</v>
      </c>
      <c r="T600" s="68">
        <f t="shared" si="106"/>
        <v>0</v>
      </c>
    </row>
    <row r="601" spans="1:20" x14ac:dyDescent="0.35">
      <c r="A601" s="63">
        <v>45741.874999998559</v>
      </c>
      <c r="B601" s="70">
        <v>547.56700000000001</v>
      </c>
      <c r="C601" s="71">
        <v>38628.871250099997</v>
      </c>
      <c r="D601" s="66">
        <v>0</v>
      </c>
      <c r="E601" s="66">
        <v>0</v>
      </c>
      <c r="F601" s="19">
        <f t="shared" si="108"/>
        <v>547.56700000000001</v>
      </c>
      <c r="G601" s="19">
        <f t="shared" si="108"/>
        <v>38628.871250099997</v>
      </c>
      <c r="H601" s="67">
        <v>384.04999999999995</v>
      </c>
      <c r="I601" s="34">
        <f t="shared" si="101"/>
        <v>163.51700000000005</v>
      </c>
      <c r="J601" s="68">
        <f t="shared" si="102"/>
        <v>70.546382908575566</v>
      </c>
      <c r="K601" s="72">
        <v>3.67</v>
      </c>
      <c r="L601" s="68">
        <f t="shared" si="103"/>
        <v>46.268000000000001</v>
      </c>
      <c r="M601" s="68">
        <f t="shared" ref="M601:Q616" si="109">M600</f>
        <v>44.803856163297112</v>
      </c>
      <c r="N601" s="68">
        <f t="shared" si="109"/>
        <v>0</v>
      </c>
      <c r="O601" s="68">
        <f t="shared" si="109"/>
        <v>71.548362722293092</v>
      </c>
      <c r="P601" s="68">
        <f t="shared" si="109"/>
        <v>0</v>
      </c>
      <c r="Q601" s="68">
        <f t="shared" si="109"/>
        <v>0</v>
      </c>
      <c r="R601" s="68">
        <f t="shared" si="104"/>
        <v>71.548362722293092</v>
      </c>
      <c r="S601" s="68">
        <f t="shared" si="105"/>
        <v>0</v>
      </c>
      <c r="T601" s="68">
        <f t="shared" si="106"/>
        <v>0</v>
      </c>
    </row>
    <row r="602" spans="1:20" x14ac:dyDescent="0.35">
      <c r="A602" s="63">
        <v>45741.916666665224</v>
      </c>
      <c r="B602" s="70">
        <v>550.31100000000004</v>
      </c>
      <c r="C602" s="71">
        <v>29088.321377529999</v>
      </c>
      <c r="D602" s="66">
        <v>0</v>
      </c>
      <c r="E602" s="66">
        <v>0</v>
      </c>
      <c r="F602" s="19">
        <f t="shared" si="108"/>
        <v>550.31100000000004</v>
      </c>
      <c r="G602" s="19">
        <f t="shared" si="108"/>
        <v>29088.321377529999</v>
      </c>
      <c r="H602" s="67">
        <v>380.18999999999994</v>
      </c>
      <c r="I602" s="34">
        <f t="shared" si="101"/>
        <v>170.12100000000009</v>
      </c>
      <c r="J602" s="68">
        <f t="shared" si="102"/>
        <v>52.857968271631854</v>
      </c>
      <c r="K602" s="72">
        <v>3.67</v>
      </c>
      <c r="L602" s="68">
        <f t="shared" si="103"/>
        <v>46.268000000000001</v>
      </c>
      <c r="M602" s="68">
        <f t="shared" si="109"/>
        <v>44.803856163297112</v>
      </c>
      <c r="N602" s="68">
        <f t="shared" si="109"/>
        <v>0</v>
      </c>
      <c r="O602" s="68">
        <f t="shared" si="109"/>
        <v>71.548362722293092</v>
      </c>
      <c r="P602" s="68">
        <f t="shared" si="109"/>
        <v>0</v>
      </c>
      <c r="Q602" s="68">
        <f t="shared" si="109"/>
        <v>0</v>
      </c>
      <c r="R602" s="68">
        <f t="shared" si="104"/>
        <v>71.548362722293092</v>
      </c>
      <c r="S602" s="68">
        <f t="shared" si="105"/>
        <v>0</v>
      </c>
      <c r="T602" s="68">
        <f t="shared" si="106"/>
        <v>0</v>
      </c>
    </row>
    <row r="603" spans="1:20" x14ac:dyDescent="0.35">
      <c r="A603" s="63">
        <v>45741.958333331888</v>
      </c>
      <c r="B603" s="70">
        <v>539.17600000000004</v>
      </c>
      <c r="C603" s="71">
        <v>28004.97259936</v>
      </c>
      <c r="D603" s="66">
        <v>0</v>
      </c>
      <c r="E603" s="66">
        <v>0</v>
      </c>
      <c r="F603" s="19">
        <f t="shared" si="108"/>
        <v>539.17600000000004</v>
      </c>
      <c r="G603" s="19">
        <f t="shared" si="108"/>
        <v>28004.97259936</v>
      </c>
      <c r="H603" s="67">
        <v>362.46999999999991</v>
      </c>
      <c r="I603" s="34">
        <f t="shared" si="101"/>
        <v>176.70600000000013</v>
      </c>
      <c r="J603" s="68">
        <f t="shared" si="102"/>
        <v>51.940317446177126</v>
      </c>
      <c r="K603" s="72">
        <v>3.67</v>
      </c>
      <c r="L603" s="68">
        <f t="shared" si="103"/>
        <v>46.268000000000001</v>
      </c>
      <c r="M603" s="68">
        <f t="shared" si="109"/>
        <v>44.803856163297112</v>
      </c>
      <c r="N603" s="68">
        <f t="shared" si="109"/>
        <v>0</v>
      </c>
      <c r="O603" s="68">
        <f t="shared" si="109"/>
        <v>71.548362722293092</v>
      </c>
      <c r="P603" s="68">
        <f t="shared" si="109"/>
        <v>0</v>
      </c>
      <c r="Q603" s="68">
        <f t="shared" si="109"/>
        <v>0</v>
      </c>
      <c r="R603" s="68">
        <f t="shared" si="104"/>
        <v>71.548362722293092</v>
      </c>
      <c r="S603" s="68">
        <f t="shared" si="105"/>
        <v>0</v>
      </c>
      <c r="T603" s="68">
        <f t="shared" si="106"/>
        <v>0</v>
      </c>
    </row>
    <row r="604" spans="1:20" x14ac:dyDescent="0.35">
      <c r="A604" s="63">
        <v>45741.999999998552</v>
      </c>
      <c r="B604" s="70">
        <v>486.52699999999999</v>
      </c>
      <c r="C604" s="71">
        <v>21378.57157335</v>
      </c>
      <c r="D604" s="66">
        <v>0</v>
      </c>
      <c r="E604" s="66">
        <v>0</v>
      </c>
      <c r="F604" s="19">
        <f t="shared" si="108"/>
        <v>486.52699999999999</v>
      </c>
      <c r="G604" s="19">
        <f t="shared" si="108"/>
        <v>21378.57157335</v>
      </c>
      <c r="H604" s="67">
        <v>345.11</v>
      </c>
      <c r="I604" s="34">
        <f t="shared" si="101"/>
        <v>141.41699999999997</v>
      </c>
      <c r="J604" s="68">
        <f t="shared" si="102"/>
        <v>43.941182243431506</v>
      </c>
      <c r="K604" s="72">
        <v>3.67</v>
      </c>
      <c r="L604" s="68">
        <f t="shared" si="103"/>
        <v>46.268000000000001</v>
      </c>
      <c r="M604" s="68">
        <f t="shared" si="109"/>
        <v>44.803856163297112</v>
      </c>
      <c r="N604" s="68">
        <f t="shared" si="109"/>
        <v>0</v>
      </c>
      <c r="O604" s="68">
        <f t="shared" si="109"/>
        <v>71.548362722293092</v>
      </c>
      <c r="P604" s="68">
        <f t="shared" si="109"/>
        <v>0</v>
      </c>
      <c r="Q604" s="68">
        <f t="shared" si="109"/>
        <v>0</v>
      </c>
      <c r="R604" s="68">
        <f t="shared" si="104"/>
        <v>71.548362722293092</v>
      </c>
      <c r="S604" s="68">
        <f t="shared" si="105"/>
        <v>0</v>
      </c>
      <c r="T604" s="68">
        <f t="shared" si="106"/>
        <v>0</v>
      </c>
    </row>
    <row r="605" spans="1:20" x14ac:dyDescent="0.35">
      <c r="A605" s="63">
        <v>45742.041666665216</v>
      </c>
      <c r="B605" s="64">
        <v>474.10299999999995</v>
      </c>
      <c r="C605" s="65">
        <v>18259.55144196</v>
      </c>
      <c r="D605" s="66">
        <v>0</v>
      </c>
      <c r="E605" s="66">
        <v>0</v>
      </c>
      <c r="F605" s="19">
        <f t="shared" si="108"/>
        <v>474.10299999999995</v>
      </c>
      <c r="G605" s="19">
        <f t="shared" si="108"/>
        <v>18259.55144196</v>
      </c>
      <c r="H605" s="67">
        <v>332.76</v>
      </c>
      <c r="I605" s="34">
        <f t="shared" si="101"/>
        <v>141.34299999999996</v>
      </c>
      <c r="J605" s="68">
        <f t="shared" si="102"/>
        <v>38.513891373731028</v>
      </c>
      <c r="K605" s="72">
        <v>3.74</v>
      </c>
      <c r="L605" s="68">
        <f t="shared" si="103"/>
        <v>46.996000000000002</v>
      </c>
      <c r="M605" s="68">
        <f t="shared" si="109"/>
        <v>44.803856163297112</v>
      </c>
      <c r="N605" s="68">
        <f t="shared" si="109"/>
        <v>0</v>
      </c>
      <c r="O605" s="68">
        <f t="shared" si="109"/>
        <v>71.548362722293092</v>
      </c>
      <c r="P605" s="68">
        <f t="shared" si="109"/>
        <v>0</v>
      </c>
      <c r="Q605" s="68">
        <f t="shared" si="109"/>
        <v>0</v>
      </c>
      <c r="R605" s="68">
        <f t="shared" si="104"/>
        <v>71.548362722293092</v>
      </c>
      <c r="S605" s="68">
        <f t="shared" si="105"/>
        <v>0</v>
      </c>
      <c r="T605" s="68">
        <f t="shared" si="106"/>
        <v>0</v>
      </c>
    </row>
    <row r="606" spans="1:20" x14ac:dyDescent="0.35">
      <c r="A606" s="63">
        <v>45742.083333331881</v>
      </c>
      <c r="B606" s="70">
        <v>484.26499999999999</v>
      </c>
      <c r="C606" s="71">
        <v>17461.6836879</v>
      </c>
      <c r="D606" s="66">
        <v>0</v>
      </c>
      <c r="E606" s="66">
        <v>0</v>
      </c>
      <c r="F606" s="19">
        <f t="shared" si="108"/>
        <v>484.26499999999999</v>
      </c>
      <c r="G606" s="19">
        <f t="shared" si="108"/>
        <v>17461.6836879</v>
      </c>
      <c r="H606" s="67">
        <v>326.61999999999989</v>
      </c>
      <c r="I606" s="34">
        <f t="shared" si="101"/>
        <v>157.6450000000001</v>
      </c>
      <c r="J606" s="68">
        <f t="shared" si="102"/>
        <v>36.058116295623265</v>
      </c>
      <c r="K606" s="72">
        <v>3.74</v>
      </c>
      <c r="L606" s="68">
        <f t="shared" si="103"/>
        <v>46.996000000000002</v>
      </c>
      <c r="M606" s="68">
        <f t="shared" si="109"/>
        <v>44.803856163297112</v>
      </c>
      <c r="N606" s="68">
        <f t="shared" si="109"/>
        <v>0</v>
      </c>
      <c r="O606" s="68">
        <f t="shared" si="109"/>
        <v>71.548362722293092</v>
      </c>
      <c r="P606" s="68">
        <f t="shared" si="109"/>
        <v>0</v>
      </c>
      <c r="Q606" s="68">
        <f t="shared" si="109"/>
        <v>0</v>
      </c>
      <c r="R606" s="68">
        <f t="shared" si="104"/>
        <v>71.548362722293092</v>
      </c>
      <c r="S606" s="68">
        <f t="shared" si="105"/>
        <v>0</v>
      </c>
      <c r="T606" s="68">
        <f t="shared" si="106"/>
        <v>0</v>
      </c>
    </row>
    <row r="607" spans="1:20" x14ac:dyDescent="0.35">
      <c r="A607" s="63">
        <v>45742.124999998545</v>
      </c>
      <c r="B607" s="70">
        <v>500.00799999999998</v>
      </c>
      <c r="C607" s="71">
        <v>17596.308117640001</v>
      </c>
      <c r="D607" s="66">
        <v>0</v>
      </c>
      <c r="E607" s="66">
        <v>0</v>
      </c>
      <c r="F607" s="19">
        <f t="shared" si="108"/>
        <v>500.00799999999998</v>
      </c>
      <c r="G607" s="19">
        <f t="shared" si="108"/>
        <v>17596.308117640001</v>
      </c>
      <c r="H607" s="67">
        <v>332.82000000000005</v>
      </c>
      <c r="I607" s="34">
        <f t="shared" si="101"/>
        <v>167.18799999999993</v>
      </c>
      <c r="J607" s="68">
        <f t="shared" si="102"/>
        <v>35.192053162429403</v>
      </c>
      <c r="K607" s="72">
        <v>3.74</v>
      </c>
      <c r="L607" s="68">
        <f t="shared" si="103"/>
        <v>46.996000000000002</v>
      </c>
      <c r="M607" s="68">
        <f t="shared" si="109"/>
        <v>44.803856163297112</v>
      </c>
      <c r="N607" s="68">
        <f t="shared" si="109"/>
        <v>0</v>
      </c>
      <c r="O607" s="68">
        <f t="shared" si="109"/>
        <v>71.548362722293092</v>
      </c>
      <c r="P607" s="68">
        <f t="shared" si="109"/>
        <v>0</v>
      </c>
      <c r="Q607" s="68">
        <f t="shared" si="109"/>
        <v>0</v>
      </c>
      <c r="R607" s="68">
        <f t="shared" si="104"/>
        <v>71.548362722293092</v>
      </c>
      <c r="S607" s="68">
        <f t="shared" si="105"/>
        <v>0</v>
      </c>
      <c r="T607" s="68">
        <f t="shared" si="106"/>
        <v>0</v>
      </c>
    </row>
    <row r="608" spans="1:20" x14ac:dyDescent="0.35">
      <c r="A608" s="63">
        <v>45742.166666665209</v>
      </c>
      <c r="B608" s="70">
        <v>468.67200000000003</v>
      </c>
      <c r="C608" s="71">
        <v>16531.211142</v>
      </c>
      <c r="D608" s="66">
        <v>0</v>
      </c>
      <c r="E608" s="66">
        <v>0</v>
      </c>
      <c r="F608" s="19">
        <f t="shared" si="108"/>
        <v>468.67200000000003</v>
      </c>
      <c r="G608" s="19">
        <f t="shared" si="108"/>
        <v>16531.211142</v>
      </c>
      <c r="H608" s="67">
        <v>332.39999999999986</v>
      </c>
      <c r="I608" s="34">
        <f t="shared" si="101"/>
        <v>136.27200000000016</v>
      </c>
      <c r="J608" s="68">
        <f t="shared" si="102"/>
        <v>35.272453105796799</v>
      </c>
      <c r="K608" s="72">
        <v>3.74</v>
      </c>
      <c r="L608" s="68">
        <f t="shared" si="103"/>
        <v>46.996000000000002</v>
      </c>
      <c r="M608" s="68">
        <f t="shared" si="109"/>
        <v>44.803856163297112</v>
      </c>
      <c r="N608" s="68">
        <f t="shared" si="109"/>
        <v>0</v>
      </c>
      <c r="O608" s="68">
        <f t="shared" si="109"/>
        <v>71.548362722293092</v>
      </c>
      <c r="P608" s="68">
        <f t="shared" si="109"/>
        <v>0</v>
      </c>
      <c r="Q608" s="68">
        <f t="shared" si="109"/>
        <v>0</v>
      </c>
      <c r="R608" s="68">
        <f t="shared" si="104"/>
        <v>71.548362722293092</v>
      </c>
      <c r="S608" s="68">
        <f t="shared" si="105"/>
        <v>0</v>
      </c>
      <c r="T608" s="68">
        <f t="shared" si="106"/>
        <v>0</v>
      </c>
    </row>
    <row r="609" spans="1:20" x14ac:dyDescent="0.35">
      <c r="A609" s="63">
        <v>45742.208333331873</v>
      </c>
      <c r="B609" s="70">
        <v>535.17100000000005</v>
      </c>
      <c r="C609" s="71">
        <v>18996.1097319</v>
      </c>
      <c r="D609" s="66">
        <v>0</v>
      </c>
      <c r="E609" s="66">
        <v>0</v>
      </c>
      <c r="F609" s="19">
        <f t="shared" si="108"/>
        <v>535.17100000000005</v>
      </c>
      <c r="G609" s="19">
        <f t="shared" si="108"/>
        <v>18996.1097319</v>
      </c>
      <c r="H609" s="67">
        <v>342.85</v>
      </c>
      <c r="I609" s="34">
        <f t="shared" si="101"/>
        <v>192.32100000000003</v>
      </c>
      <c r="J609" s="68">
        <f t="shared" si="102"/>
        <v>35.495401903130023</v>
      </c>
      <c r="K609" s="72">
        <v>3.74</v>
      </c>
      <c r="L609" s="68">
        <f t="shared" si="103"/>
        <v>46.996000000000002</v>
      </c>
      <c r="M609" s="68">
        <f t="shared" si="109"/>
        <v>44.803856163297112</v>
      </c>
      <c r="N609" s="68">
        <f t="shared" si="109"/>
        <v>0</v>
      </c>
      <c r="O609" s="68">
        <f t="shared" si="109"/>
        <v>71.548362722293092</v>
      </c>
      <c r="P609" s="68">
        <f t="shared" si="109"/>
        <v>0</v>
      </c>
      <c r="Q609" s="68">
        <f t="shared" si="109"/>
        <v>0</v>
      </c>
      <c r="R609" s="68">
        <f t="shared" si="104"/>
        <v>71.548362722293092</v>
      </c>
      <c r="S609" s="68">
        <f t="shared" si="105"/>
        <v>0</v>
      </c>
      <c r="T609" s="68">
        <f t="shared" si="106"/>
        <v>0</v>
      </c>
    </row>
    <row r="610" spans="1:20" x14ac:dyDescent="0.35">
      <c r="A610" s="63">
        <v>45742.249999998538</v>
      </c>
      <c r="B610" s="70">
        <v>611.88699999999994</v>
      </c>
      <c r="C610" s="71">
        <v>25061.382624090002</v>
      </c>
      <c r="D610" s="66">
        <v>0</v>
      </c>
      <c r="E610" s="66">
        <v>0</v>
      </c>
      <c r="F610" s="19">
        <f t="shared" si="108"/>
        <v>611.88699999999994</v>
      </c>
      <c r="G610" s="19">
        <f t="shared" si="108"/>
        <v>25061.382624090002</v>
      </c>
      <c r="H610" s="67">
        <v>395</v>
      </c>
      <c r="I610" s="34">
        <f t="shared" si="101"/>
        <v>216.88699999999994</v>
      </c>
      <c r="J610" s="68">
        <f t="shared" si="102"/>
        <v>40.957534028488929</v>
      </c>
      <c r="K610" s="72">
        <v>3.74</v>
      </c>
      <c r="L610" s="68">
        <f t="shared" si="103"/>
        <v>46.996000000000002</v>
      </c>
      <c r="M610" s="68">
        <f t="shared" si="109"/>
        <v>44.803856163297112</v>
      </c>
      <c r="N610" s="68">
        <f t="shared" si="109"/>
        <v>0</v>
      </c>
      <c r="O610" s="68">
        <f t="shared" si="109"/>
        <v>71.548362722293092</v>
      </c>
      <c r="P610" s="68">
        <f t="shared" si="109"/>
        <v>0</v>
      </c>
      <c r="Q610" s="68">
        <f t="shared" si="109"/>
        <v>0</v>
      </c>
      <c r="R610" s="68">
        <f t="shared" si="104"/>
        <v>71.548362722293092</v>
      </c>
      <c r="S610" s="68">
        <f t="shared" si="105"/>
        <v>0</v>
      </c>
      <c r="T610" s="68">
        <f t="shared" si="106"/>
        <v>0</v>
      </c>
    </row>
    <row r="611" spans="1:20" x14ac:dyDescent="0.35">
      <c r="A611" s="63">
        <v>45742.291666665202</v>
      </c>
      <c r="B611" s="70">
        <v>647.41699999999992</v>
      </c>
      <c r="C611" s="71">
        <v>41818.602853939999</v>
      </c>
      <c r="D611" s="66">
        <v>0</v>
      </c>
      <c r="E611" s="66">
        <v>0</v>
      </c>
      <c r="F611" s="19">
        <f t="shared" si="108"/>
        <v>647.41699999999992</v>
      </c>
      <c r="G611" s="19">
        <f t="shared" si="108"/>
        <v>41818.602853939999</v>
      </c>
      <c r="H611" s="67">
        <v>395</v>
      </c>
      <c r="I611" s="34">
        <f t="shared" si="101"/>
        <v>252.41699999999992</v>
      </c>
      <c r="J611" s="68">
        <f t="shared" si="102"/>
        <v>64.59299470656471</v>
      </c>
      <c r="K611" s="72">
        <v>3.74</v>
      </c>
      <c r="L611" s="68">
        <f t="shared" si="103"/>
        <v>46.996000000000002</v>
      </c>
      <c r="M611" s="68">
        <f t="shared" si="109"/>
        <v>44.803856163297112</v>
      </c>
      <c r="N611" s="68">
        <f t="shared" si="109"/>
        <v>0</v>
      </c>
      <c r="O611" s="68">
        <f t="shared" si="109"/>
        <v>71.548362722293092</v>
      </c>
      <c r="P611" s="68">
        <f t="shared" si="109"/>
        <v>0</v>
      </c>
      <c r="Q611" s="68">
        <f t="shared" si="109"/>
        <v>0</v>
      </c>
      <c r="R611" s="68">
        <f t="shared" si="104"/>
        <v>71.548362722293092</v>
      </c>
      <c r="S611" s="68">
        <f t="shared" si="105"/>
        <v>0</v>
      </c>
      <c r="T611" s="68">
        <f t="shared" si="106"/>
        <v>0</v>
      </c>
    </row>
    <row r="612" spans="1:20" x14ac:dyDescent="0.35">
      <c r="A612" s="63">
        <v>45742.333333331866</v>
      </c>
      <c r="B612" s="70">
        <v>612.66599999999994</v>
      </c>
      <c r="C612" s="71">
        <v>52655.910101100002</v>
      </c>
      <c r="D612" s="66">
        <v>0</v>
      </c>
      <c r="E612" s="66">
        <v>0</v>
      </c>
      <c r="F612" s="19">
        <f t="shared" si="108"/>
        <v>612.66599999999994</v>
      </c>
      <c r="G612" s="19">
        <f t="shared" si="108"/>
        <v>52655.910101100002</v>
      </c>
      <c r="H612" s="67">
        <v>395</v>
      </c>
      <c r="I612" s="34">
        <f t="shared" si="101"/>
        <v>217.66599999999994</v>
      </c>
      <c r="J612" s="68">
        <f t="shared" si="102"/>
        <v>85.945539822839862</v>
      </c>
      <c r="K612" s="72">
        <v>3.74</v>
      </c>
      <c r="L612" s="68">
        <f t="shared" si="103"/>
        <v>46.996000000000002</v>
      </c>
      <c r="M612" s="68">
        <f t="shared" si="109"/>
        <v>44.803856163297112</v>
      </c>
      <c r="N612" s="68">
        <f t="shared" si="109"/>
        <v>0</v>
      </c>
      <c r="O612" s="68">
        <f t="shared" si="109"/>
        <v>71.548362722293092</v>
      </c>
      <c r="P612" s="68">
        <f t="shared" si="109"/>
        <v>0</v>
      </c>
      <c r="Q612" s="68">
        <f t="shared" si="109"/>
        <v>0</v>
      </c>
      <c r="R612" s="68">
        <f t="shared" si="104"/>
        <v>71.548362722293092</v>
      </c>
      <c r="S612" s="68">
        <f t="shared" si="105"/>
        <v>14.39717710054677</v>
      </c>
      <c r="T612" s="68">
        <f t="shared" si="106"/>
        <v>3133.7759507676124</v>
      </c>
    </row>
    <row r="613" spans="1:20" x14ac:dyDescent="0.35">
      <c r="A613" s="63">
        <v>45742.37499999853</v>
      </c>
      <c r="B613" s="70">
        <v>634.899</v>
      </c>
      <c r="C613" s="71">
        <v>28211.6420339</v>
      </c>
      <c r="D613" s="66">
        <v>0</v>
      </c>
      <c r="E613" s="66">
        <v>0</v>
      </c>
      <c r="F613" s="19">
        <f t="shared" si="108"/>
        <v>634.899</v>
      </c>
      <c r="G613" s="19">
        <f t="shared" si="108"/>
        <v>28211.6420339</v>
      </c>
      <c r="H613" s="67">
        <v>395</v>
      </c>
      <c r="I613" s="34">
        <f t="shared" si="101"/>
        <v>239.899</v>
      </c>
      <c r="J613" s="68">
        <f t="shared" si="102"/>
        <v>44.434850320917185</v>
      </c>
      <c r="K613" s="72">
        <v>3.74</v>
      </c>
      <c r="L613" s="68">
        <f t="shared" si="103"/>
        <v>46.996000000000002</v>
      </c>
      <c r="M613" s="68">
        <f t="shared" si="109"/>
        <v>44.803856163297112</v>
      </c>
      <c r="N613" s="68">
        <f t="shared" si="109"/>
        <v>0</v>
      </c>
      <c r="O613" s="68">
        <f t="shared" si="109"/>
        <v>71.548362722293092</v>
      </c>
      <c r="P613" s="68">
        <f t="shared" si="109"/>
        <v>0</v>
      </c>
      <c r="Q613" s="68">
        <f t="shared" si="109"/>
        <v>0</v>
      </c>
      <c r="R613" s="68">
        <f t="shared" si="104"/>
        <v>71.548362722293092</v>
      </c>
      <c r="S613" s="68">
        <f t="shared" si="105"/>
        <v>0</v>
      </c>
      <c r="T613" s="68">
        <f t="shared" si="106"/>
        <v>0</v>
      </c>
    </row>
    <row r="614" spans="1:20" x14ac:dyDescent="0.35">
      <c r="A614" s="63">
        <v>45742.416666665194</v>
      </c>
      <c r="B614" s="70">
        <v>657.4</v>
      </c>
      <c r="C614" s="71">
        <v>23510.790430000001</v>
      </c>
      <c r="D614" s="66">
        <v>0</v>
      </c>
      <c r="E614" s="66">
        <v>0</v>
      </c>
      <c r="F614" s="19">
        <f t="shared" si="108"/>
        <v>657.4</v>
      </c>
      <c r="G614" s="19">
        <f t="shared" si="108"/>
        <v>23510.790430000001</v>
      </c>
      <c r="H614" s="67">
        <v>395</v>
      </c>
      <c r="I614" s="34">
        <f t="shared" si="101"/>
        <v>262.39999999999998</v>
      </c>
      <c r="J614" s="68">
        <f t="shared" si="102"/>
        <v>35.76329545177974</v>
      </c>
      <c r="K614" s="72">
        <v>3.74</v>
      </c>
      <c r="L614" s="68">
        <f t="shared" si="103"/>
        <v>46.996000000000002</v>
      </c>
      <c r="M614" s="68">
        <f t="shared" si="109"/>
        <v>44.803856163297112</v>
      </c>
      <c r="N614" s="68">
        <f t="shared" si="109"/>
        <v>0</v>
      </c>
      <c r="O614" s="68">
        <f t="shared" si="109"/>
        <v>71.548362722293092</v>
      </c>
      <c r="P614" s="68">
        <f t="shared" si="109"/>
        <v>0</v>
      </c>
      <c r="Q614" s="68">
        <f t="shared" si="109"/>
        <v>0</v>
      </c>
      <c r="R614" s="68">
        <f t="shared" si="104"/>
        <v>71.548362722293092</v>
      </c>
      <c r="S614" s="68">
        <f t="shared" si="105"/>
        <v>0</v>
      </c>
      <c r="T614" s="68">
        <f t="shared" si="106"/>
        <v>0</v>
      </c>
    </row>
    <row r="615" spans="1:20" x14ac:dyDescent="0.35">
      <c r="A615" s="63">
        <v>45742.458333331859</v>
      </c>
      <c r="B615" s="70">
        <v>643.9</v>
      </c>
      <c r="C615" s="71">
        <v>23444.399000000001</v>
      </c>
      <c r="D615" s="66">
        <v>18.835999999999999</v>
      </c>
      <c r="E615" s="66">
        <v>685.81899999999996</v>
      </c>
      <c r="F615" s="19">
        <f t="shared" si="108"/>
        <v>625.06399999999996</v>
      </c>
      <c r="G615" s="19">
        <f t="shared" si="108"/>
        <v>22758.58</v>
      </c>
      <c r="H615" s="67">
        <v>395</v>
      </c>
      <c r="I615" s="34">
        <f t="shared" si="101"/>
        <v>230.06399999999996</v>
      </c>
      <c r="J615" s="68">
        <f t="shared" si="102"/>
        <v>36.409999616039322</v>
      </c>
      <c r="K615" s="72">
        <v>3.74</v>
      </c>
      <c r="L615" s="68">
        <f t="shared" si="103"/>
        <v>46.996000000000002</v>
      </c>
      <c r="M615" s="68">
        <f t="shared" si="109"/>
        <v>44.803856163297112</v>
      </c>
      <c r="N615" s="68">
        <f t="shared" si="109"/>
        <v>0</v>
      </c>
      <c r="O615" s="68">
        <f t="shared" si="109"/>
        <v>71.548362722293092</v>
      </c>
      <c r="P615" s="68">
        <f t="shared" si="109"/>
        <v>0</v>
      </c>
      <c r="Q615" s="68">
        <f t="shared" si="109"/>
        <v>0</v>
      </c>
      <c r="R615" s="68">
        <f t="shared" si="104"/>
        <v>71.548362722293092</v>
      </c>
      <c r="S615" s="68">
        <f t="shared" si="105"/>
        <v>0</v>
      </c>
      <c r="T615" s="68">
        <f t="shared" si="106"/>
        <v>0</v>
      </c>
    </row>
    <row r="616" spans="1:20" x14ac:dyDescent="0.35">
      <c r="A616" s="63">
        <v>45742.499999998523</v>
      </c>
      <c r="B616" s="70">
        <v>613</v>
      </c>
      <c r="C616" s="71">
        <v>21816.67</v>
      </c>
      <c r="D616" s="66">
        <v>27.457000000000001</v>
      </c>
      <c r="E616" s="66">
        <v>977.19500000000005</v>
      </c>
      <c r="F616" s="19">
        <f t="shared" si="108"/>
        <v>585.54300000000001</v>
      </c>
      <c r="G616" s="19">
        <f t="shared" si="108"/>
        <v>20839.474999999999</v>
      </c>
      <c r="H616" s="67">
        <v>395</v>
      </c>
      <c r="I616" s="34">
        <f t="shared" si="101"/>
        <v>190.54300000000001</v>
      </c>
      <c r="J616" s="68">
        <f t="shared" si="102"/>
        <v>35.58999936810789</v>
      </c>
      <c r="K616" s="72">
        <v>3.74</v>
      </c>
      <c r="L616" s="68">
        <f t="shared" si="103"/>
        <v>46.996000000000002</v>
      </c>
      <c r="M616" s="68">
        <f t="shared" si="109"/>
        <v>44.803856163297112</v>
      </c>
      <c r="N616" s="68">
        <f t="shared" si="109"/>
        <v>0</v>
      </c>
      <c r="O616" s="68">
        <f t="shared" si="109"/>
        <v>71.548362722293092</v>
      </c>
      <c r="P616" s="68">
        <f t="shared" si="109"/>
        <v>0</v>
      </c>
      <c r="Q616" s="68">
        <f t="shared" si="109"/>
        <v>0</v>
      </c>
      <c r="R616" s="68">
        <f t="shared" si="104"/>
        <v>71.548362722293092</v>
      </c>
      <c r="S616" s="68">
        <f t="shared" si="105"/>
        <v>0</v>
      </c>
      <c r="T616" s="68">
        <f t="shared" si="106"/>
        <v>0</v>
      </c>
    </row>
    <row r="617" spans="1:20" x14ac:dyDescent="0.35">
      <c r="A617" s="63">
        <v>45742.541666665187</v>
      </c>
      <c r="B617" s="70">
        <v>575.6</v>
      </c>
      <c r="C617" s="71">
        <v>19507.083999999999</v>
      </c>
      <c r="D617" s="66">
        <v>13.561999999999999</v>
      </c>
      <c r="E617" s="66">
        <v>459.61599999999999</v>
      </c>
      <c r="F617" s="19">
        <f t="shared" si="108"/>
        <v>562.03800000000001</v>
      </c>
      <c r="G617" s="19">
        <f t="shared" si="108"/>
        <v>19047.468000000001</v>
      </c>
      <c r="H617" s="67">
        <v>395</v>
      </c>
      <c r="I617" s="34">
        <f t="shared" si="101"/>
        <v>167.03800000000001</v>
      </c>
      <c r="J617" s="68">
        <f t="shared" si="102"/>
        <v>33.890000320263042</v>
      </c>
      <c r="K617" s="72">
        <v>3.74</v>
      </c>
      <c r="L617" s="68">
        <f t="shared" si="103"/>
        <v>46.996000000000002</v>
      </c>
      <c r="M617" s="68">
        <f t="shared" ref="M617:Q632" si="110">M616</f>
        <v>44.803856163297112</v>
      </c>
      <c r="N617" s="68">
        <f t="shared" si="110"/>
        <v>0</v>
      </c>
      <c r="O617" s="68">
        <f t="shared" si="110"/>
        <v>71.548362722293092</v>
      </c>
      <c r="P617" s="68">
        <f t="shared" si="110"/>
        <v>0</v>
      </c>
      <c r="Q617" s="68">
        <f t="shared" si="110"/>
        <v>0</v>
      </c>
      <c r="R617" s="68">
        <f t="shared" si="104"/>
        <v>71.548362722293092</v>
      </c>
      <c r="S617" s="68">
        <f t="shared" si="105"/>
        <v>0</v>
      </c>
      <c r="T617" s="68">
        <f t="shared" si="106"/>
        <v>0</v>
      </c>
    </row>
    <row r="618" spans="1:20" x14ac:dyDescent="0.35">
      <c r="A618" s="63">
        <v>45742.583333331851</v>
      </c>
      <c r="B618" s="70">
        <v>568.20000000000005</v>
      </c>
      <c r="C618" s="71">
        <v>18222.173999999999</v>
      </c>
      <c r="D618" s="66">
        <v>16.166</v>
      </c>
      <c r="E618" s="66">
        <v>518.44399999999996</v>
      </c>
      <c r="F618" s="19">
        <f t="shared" si="108"/>
        <v>552.03399999999999</v>
      </c>
      <c r="G618" s="19">
        <f t="shared" si="108"/>
        <v>17703.73</v>
      </c>
      <c r="H618" s="67">
        <v>395</v>
      </c>
      <c r="I618" s="34">
        <f t="shared" si="101"/>
        <v>157.03399999999999</v>
      </c>
      <c r="J618" s="68">
        <f t="shared" si="102"/>
        <v>32.0699993116366</v>
      </c>
      <c r="K618" s="72">
        <v>3.74</v>
      </c>
      <c r="L618" s="68">
        <f t="shared" si="103"/>
        <v>46.996000000000002</v>
      </c>
      <c r="M618" s="68">
        <f t="shared" si="110"/>
        <v>44.803856163297112</v>
      </c>
      <c r="N618" s="68">
        <f t="shared" si="110"/>
        <v>0</v>
      </c>
      <c r="O618" s="68">
        <f t="shared" si="110"/>
        <v>71.548362722293092</v>
      </c>
      <c r="P618" s="68">
        <f t="shared" si="110"/>
        <v>0</v>
      </c>
      <c r="Q618" s="68">
        <f t="shared" si="110"/>
        <v>0</v>
      </c>
      <c r="R618" s="68">
        <f t="shared" si="104"/>
        <v>71.548362722293092</v>
      </c>
      <c r="S618" s="68">
        <f t="shared" si="105"/>
        <v>0</v>
      </c>
      <c r="T618" s="68">
        <f t="shared" si="106"/>
        <v>0</v>
      </c>
    </row>
    <row r="619" spans="1:20" x14ac:dyDescent="0.35">
      <c r="A619" s="63">
        <v>45742.624999998516</v>
      </c>
      <c r="B619" s="70">
        <v>549.4</v>
      </c>
      <c r="C619" s="71">
        <v>17415.98</v>
      </c>
      <c r="D619" s="66">
        <v>8.4079999999999995</v>
      </c>
      <c r="E619" s="66">
        <v>266.53399999999999</v>
      </c>
      <c r="F619" s="19">
        <f t="shared" si="108"/>
        <v>540.99199999999996</v>
      </c>
      <c r="G619" s="19">
        <f t="shared" si="108"/>
        <v>17149.446</v>
      </c>
      <c r="H619" s="67">
        <v>395</v>
      </c>
      <c r="I619" s="34">
        <f t="shared" si="101"/>
        <v>145.99199999999996</v>
      </c>
      <c r="J619" s="68">
        <f t="shared" si="102"/>
        <v>31.699999260617535</v>
      </c>
      <c r="K619" s="72">
        <v>3.74</v>
      </c>
      <c r="L619" s="68">
        <f t="shared" si="103"/>
        <v>46.996000000000002</v>
      </c>
      <c r="M619" s="68">
        <f t="shared" si="110"/>
        <v>44.803856163297112</v>
      </c>
      <c r="N619" s="68">
        <f t="shared" si="110"/>
        <v>0</v>
      </c>
      <c r="O619" s="68">
        <f t="shared" si="110"/>
        <v>71.548362722293092</v>
      </c>
      <c r="P619" s="68">
        <f t="shared" si="110"/>
        <v>0</v>
      </c>
      <c r="Q619" s="68">
        <f t="shared" si="110"/>
        <v>0</v>
      </c>
      <c r="R619" s="68">
        <f t="shared" si="104"/>
        <v>71.548362722293092</v>
      </c>
      <c r="S619" s="68">
        <f t="shared" si="105"/>
        <v>0</v>
      </c>
      <c r="T619" s="68">
        <f t="shared" si="106"/>
        <v>0</v>
      </c>
    </row>
    <row r="620" spans="1:20" x14ac:dyDescent="0.35">
      <c r="A620" s="63">
        <v>45742.66666666518</v>
      </c>
      <c r="B620" s="70">
        <v>531.1</v>
      </c>
      <c r="C620" s="71">
        <v>16464.099999999999</v>
      </c>
      <c r="D620" s="66">
        <v>1.6919999999999999</v>
      </c>
      <c r="E620" s="66">
        <v>52.451999999999998</v>
      </c>
      <c r="F620" s="19">
        <f t="shared" si="108"/>
        <v>529.40800000000002</v>
      </c>
      <c r="G620" s="19">
        <f t="shared" si="108"/>
        <v>16411.647999999997</v>
      </c>
      <c r="H620" s="67">
        <v>395</v>
      </c>
      <c r="I620" s="34">
        <f t="shared" si="101"/>
        <v>134.40800000000002</v>
      </c>
      <c r="J620" s="68">
        <f t="shared" si="102"/>
        <v>30.999999999999993</v>
      </c>
      <c r="K620" s="72">
        <v>3.74</v>
      </c>
      <c r="L620" s="68">
        <f t="shared" si="103"/>
        <v>46.996000000000002</v>
      </c>
      <c r="M620" s="68">
        <f t="shared" si="110"/>
        <v>44.803856163297112</v>
      </c>
      <c r="N620" s="68">
        <f t="shared" si="110"/>
        <v>0</v>
      </c>
      <c r="O620" s="68">
        <f t="shared" si="110"/>
        <v>71.548362722293092</v>
      </c>
      <c r="P620" s="68">
        <f t="shared" si="110"/>
        <v>0</v>
      </c>
      <c r="Q620" s="68">
        <f t="shared" si="110"/>
        <v>0</v>
      </c>
      <c r="R620" s="68">
        <f t="shared" si="104"/>
        <v>71.548362722293092</v>
      </c>
      <c r="S620" s="68">
        <f t="shared" si="105"/>
        <v>0</v>
      </c>
      <c r="T620" s="68">
        <f t="shared" si="106"/>
        <v>0</v>
      </c>
    </row>
    <row r="621" spans="1:20" x14ac:dyDescent="0.35">
      <c r="A621" s="63">
        <v>45742.708333331844</v>
      </c>
      <c r="B621" s="70">
        <v>531.88199999999995</v>
      </c>
      <c r="C621" s="71">
        <v>16928.769135280003</v>
      </c>
      <c r="D621" s="66">
        <v>0</v>
      </c>
      <c r="E621" s="66">
        <v>0</v>
      </c>
      <c r="F621" s="19">
        <f t="shared" si="108"/>
        <v>531.88199999999995</v>
      </c>
      <c r="G621" s="19">
        <f t="shared" si="108"/>
        <v>16928.769135280003</v>
      </c>
      <c r="H621" s="67">
        <v>336.64</v>
      </c>
      <c r="I621" s="34">
        <f t="shared" si="101"/>
        <v>195.24199999999996</v>
      </c>
      <c r="J621" s="68">
        <f t="shared" si="102"/>
        <v>31.828054221199448</v>
      </c>
      <c r="K621" s="72">
        <v>3.74</v>
      </c>
      <c r="L621" s="68">
        <f t="shared" si="103"/>
        <v>46.996000000000002</v>
      </c>
      <c r="M621" s="68">
        <f t="shared" si="110"/>
        <v>44.803856163297112</v>
      </c>
      <c r="N621" s="68">
        <f t="shared" si="110"/>
        <v>0</v>
      </c>
      <c r="O621" s="68">
        <f t="shared" si="110"/>
        <v>71.548362722293092</v>
      </c>
      <c r="P621" s="68">
        <f t="shared" si="110"/>
        <v>0</v>
      </c>
      <c r="Q621" s="68">
        <f t="shared" si="110"/>
        <v>0</v>
      </c>
      <c r="R621" s="68">
        <f t="shared" si="104"/>
        <v>71.548362722293092</v>
      </c>
      <c r="S621" s="68">
        <f t="shared" si="105"/>
        <v>0</v>
      </c>
      <c r="T621" s="68">
        <f t="shared" si="106"/>
        <v>0</v>
      </c>
    </row>
    <row r="622" spans="1:20" x14ac:dyDescent="0.35">
      <c r="A622" s="63">
        <v>45742.749999998508</v>
      </c>
      <c r="B622" s="70">
        <v>542.29999999999995</v>
      </c>
      <c r="C622" s="71">
        <v>17939.284</v>
      </c>
      <c r="D622" s="66">
        <v>8.0489999999999995</v>
      </c>
      <c r="E622" s="66">
        <v>266.26100000000002</v>
      </c>
      <c r="F622" s="19">
        <f t="shared" si="108"/>
        <v>534.25099999999998</v>
      </c>
      <c r="G622" s="19">
        <f t="shared" si="108"/>
        <v>17673.023000000001</v>
      </c>
      <c r="H622" s="67">
        <v>392.24999999999989</v>
      </c>
      <c r="I622" s="34">
        <f t="shared" si="101"/>
        <v>142.00100000000009</v>
      </c>
      <c r="J622" s="68">
        <f t="shared" si="102"/>
        <v>33.079999850257657</v>
      </c>
      <c r="K622" s="72">
        <v>3.74</v>
      </c>
      <c r="L622" s="68">
        <f t="shared" si="103"/>
        <v>46.996000000000002</v>
      </c>
      <c r="M622" s="68">
        <f t="shared" si="110"/>
        <v>44.803856163297112</v>
      </c>
      <c r="N622" s="68">
        <f t="shared" si="110"/>
        <v>0</v>
      </c>
      <c r="O622" s="68">
        <f t="shared" si="110"/>
        <v>71.548362722293092</v>
      </c>
      <c r="P622" s="68">
        <f t="shared" si="110"/>
        <v>0</v>
      </c>
      <c r="Q622" s="68">
        <f t="shared" si="110"/>
        <v>0</v>
      </c>
      <c r="R622" s="68">
        <f t="shared" si="104"/>
        <v>71.548362722293092</v>
      </c>
      <c r="S622" s="68">
        <f t="shared" si="105"/>
        <v>0</v>
      </c>
      <c r="T622" s="68">
        <f t="shared" si="106"/>
        <v>0</v>
      </c>
    </row>
    <row r="623" spans="1:20" x14ac:dyDescent="0.35">
      <c r="A623" s="63">
        <v>45742.791666665173</v>
      </c>
      <c r="B623" s="70">
        <v>513.31299999999999</v>
      </c>
      <c r="C623" s="71">
        <v>24836.445017009999</v>
      </c>
      <c r="D623" s="66">
        <v>0</v>
      </c>
      <c r="E623" s="66">
        <v>0</v>
      </c>
      <c r="F623" s="19">
        <f t="shared" si="108"/>
        <v>513.31299999999999</v>
      </c>
      <c r="G623" s="19">
        <f t="shared" si="108"/>
        <v>24836.445017009999</v>
      </c>
      <c r="H623" s="67">
        <v>303.74</v>
      </c>
      <c r="I623" s="34">
        <f t="shared" si="101"/>
        <v>209.57299999999998</v>
      </c>
      <c r="J623" s="68">
        <f t="shared" si="102"/>
        <v>48.384601630993174</v>
      </c>
      <c r="K623" s="72">
        <v>3.74</v>
      </c>
      <c r="L623" s="68">
        <f t="shared" si="103"/>
        <v>46.996000000000002</v>
      </c>
      <c r="M623" s="68">
        <f t="shared" si="110"/>
        <v>44.803856163297112</v>
      </c>
      <c r="N623" s="68">
        <f t="shared" si="110"/>
        <v>0</v>
      </c>
      <c r="O623" s="68">
        <f t="shared" si="110"/>
        <v>71.548362722293092</v>
      </c>
      <c r="P623" s="68">
        <f t="shared" si="110"/>
        <v>0</v>
      </c>
      <c r="Q623" s="68">
        <f t="shared" si="110"/>
        <v>0</v>
      </c>
      <c r="R623" s="68">
        <f t="shared" si="104"/>
        <v>71.548362722293092</v>
      </c>
      <c r="S623" s="68">
        <f t="shared" si="105"/>
        <v>0</v>
      </c>
      <c r="T623" s="68">
        <f t="shared" si="106"/>
        <v>0</v>
      </c>
    </row>
    <row r="624" spans="1:20" x14ac:dyDescent="0.35">
      <c r="A624" s="63">
        <v>45742.833333331837</v>
      </c>
      <c r="B624" s="70">
        <v>535.38200000000006</v>
      </c>
      <c r="C624" s="71">
        <v>40040.85450478</v>
      </c>
      <c r="D624" s="66">
        <v>0</v>
      </c>
      <c r="E624" s="66">
        <v>0</v>
      </c>
      <c r="F624" s="19">
        <f t="shared" si="108"/>
        <v>535.38200000000006</v>
      </c>
      <c r="G624" s="19">
        <f t="shared" si="108"/>
        <v>40040.85450478</v>
      </c>
      <c r="H624" s="67">
        <v>323.89</v>
      </c>
      <c r="I624" s="34">
        <f t="shared" si="101"/>
        <v>211.49200000000008</v>
      </c>
      <c r="J624" s="68">
        <f t="shared" si="102"/>
        <v>74.789317729733156</v>
      </c>
      <c r="K624" s="72">
        <v>3.74</v>
      </c>
      <c r="L624" s="68">
        <f t="shared" si="103"/>
        <v>46.996000000000002</v>
      </c>
      <c r="M624" s="68">
        <f t="shared" si="110"/>
        <v>44.803856163297112</v>
      </c>
      <c r="N624" s="68">
        <f t="shared" si="110"/>
        <v>0</v>
      </c>
      <c r="O624" s="68">
        <f t="shared" si="110"/>
        <v>71.548362722293092</v>
      </c>
      <c r="P624" s="68">
        <f t="shared" si="110"/>
        <v>0</v>
      </c>
      <c r="Q624" s="68">
        <f t="shared" si="110"/>
        <v>0</v>
      </c>
      <c r="R624" s="68">
        <f t="shared" si="104"/>
        <v>71.548362722293092</v>
      </c>
      <c r="S624" s="68">
        <f t="shared" si="105"/>
        <v>3.2409550074400642</v>
      </c>
      <c r="T624" s="68">
        <f t="shared" si="106"/>
        <v>685.4360564335143</v>
      </c>
    </row>
    <row r="625" spans="1:20" x14ac:dyDescent="0.35">
      <c r="A625" s="63">
        <v>45742.874999998501</v>
      </c>
      <c r="B625" s="70">
        <v>520.75099999999998</v>
      </c>
      <c r="C625" s="71">
        <v>37733.693378570002</v>
      </c>
      <c r="D625" s="66">
        <v>0</v>
      </c>
      <c r="E625" s="66">
        <v>0</v>
      </c>
      <c r="F625" s="19">
        <f t="shared" si="108"/>
        <v>520.75099999999998</v>
      </c>
      <c r="G625" s="19">
        <f t="shared" si="108"/>
        <v>37733.693378570002</v>
      </c>
      <c r="H625" s="67">
        <v>362.99</v>
      </c>
      <c r="I625" s="34">
        <f t="shared" si="101"/>
        <v>157.76099999999997</v>
      </c>
      <c r="J625" s="68">
        <f t="shared" si="102"/>
        <v>72.460145786700366</v>
      </c>
      <c r="K625" s="72">
        <v>3.74</v>
      </c>
      <c r="L625" s="68">
        <f t="shared" si="103"/>
        <v>46.996000000000002</v>
      </c>
      <c r="M625" s="68">
        <f t="shared" si="110"/>
        <v>44.803856163297112</v>
      </c>
      <c r="N625" s="68">
        <f t="shared" si="110"/>
        <v>0</v>
      </c>
      <c r="O625" s="68">
        <f t="shared" si="110"/>
        <v>71.548362722293092</v>
      </c>
      <c r="P625" s="68">
        <f t="shared" si="110"/>
        <v>0</v>
      </c>
      <c r="Q625" s="68">
        <f t="shared" si="110"/>
        <v>0</v>
      </c>
      <c r="R625" s="68">
        <f t="shared" si="104"/>
        <v>71.548362722293092</v>
      </c>
      <c r="S625" s="68">
        <f t="shared" si="105"/>
        <v>0.91178306440727397</v>
      </c>
      <c r="T625" s="68">
        <f t="shared" si="106"/>
        <v>143.84380802395592</v>
      </c>
    </row>
    <row r="626" spans="1:20" x14ac:dyDescent="0.35">
      <c r="A626" s="63">
        <v>45742.916666665165</v>
      </c>
      <c r="B626" s="70">
        <v>449.01299999999998</v>
      </c>
      <c r="C626" s="71">
        <v>25465.03996486</v>
      </c>
      <c r="D626" s="66">
        <v>0</v>
      </c>
      <c r="E626" s="66">
        <v>0</v>
      </c>
      <c r="F626" s="19">
        <f t="shared" si="108"/>
        <v>449.01299999999998</v>
      </c>
      <c r="G626" s="19">
        <f t="shared" si="108"/>
        <v>25465.03996486</v>
      </c>
      <c r="H626" s="67">
        <v>371.32000000000005</v>
      </c>
      <c r="I626" s="34">
        <f t="shared" si="101"/>
        <v>77.692999999999927</v>
      </c>
      <c r="J626" s="68">
        <f t="shared" si="102"/>
        <v>56.713369022411378</v>
      </c>
      <c r="K626" s="72">
        <v>3.74</v>
      </c>
      <c r="L626" s="68">
        <f t="shared" si="103"/>
        <v>46.996000000000002</v>
      </c>
      <c r="M626" s="68">
        <f t="shared" si="110"/>
        <v>44.803856163297112</v>
      </c>
      <c r="N626" s="68">
        <f t="shared" si="110"/>
        <v>0</v>
      </c>
      <c r="O626" s="68">
        <f t="shared" si="110"/>
        <v>71.548362722293092</v>
      </c>
      <c r="P626" s="68">
        <f t="shared" si="110"/>
        <v>0</v>
      </c>
      <c r="Q626" s="68">
        <f t="shared" si="110"/>
        <v>0</v>
      </c>
      <c r="R626" s="68">
        <f t="shared" si="104"/>
        <v>71.548362722293092</v>
      </c>
      <c r="S626" s="68">
        <f t="shared" si="105"/>
        <v>0</v>
      </c>
      <c r="T626" s="68">
        <f t="shared" si="106"/>
        <v>0</v>
      </c>
    </row>
    <row r="627" spans="1:20" x14ac:dyDescent="0.35">
      <c r="A627" s="63">
        <v>45742.95833333183</v>
      </c>
      <c r="B627" s="70">
        <v>415.27299999999997</v>
      </c>
      <c r="C627" s="71">
        <v>21102.666819359998</v>
      </c>
      <c r="D627" s="66">
        <v>0</v>
      </c>
      <c r="E627" s="66">
        <v>0</v>
      </c>
      <c r="F627" s="19">
        <f t="shared" si="108"/>
        <v>415.27299999999997</v>
      </c>
      <c r="G627" s="19">
        <f t="shared" si="108"/>
        <v>21102.666819359998</v>
      </c>
      <c r="H627" s="67">
        <v>365.01</v>
      </c>
      <c r="I627" s="34">
        <f t="shared" si="101"/>
        <v>50.262999999999977</v>
      </c>
      <c r="J627" s="68">
        <f t="shared" si="102"/>
        <v>50.816370964064603</v>
      </c>
      <c r="K627" s="72">
        <v>3.74</v>
      </c>
      <c r="L627" s="68">
        <f t="shared" si="103"/>
        <v>46.996000000000002</v>
      </c>
      <c r="M627" s="68">
        <f t="shared" si="110"/>
        <v>44.803856163297112</v>
      </c>
      <c r="N627" s="68">
        <f t="shared" si="110"/>
        <v>0</v>
      </c>
      <c r="O627" s="68">
        <f t="shared" si="110"/>
        <v>71.548362722293092</v>
      </c>
      <c r="P627" s="68">
        <f t="shared" si="110"/>
        <v>0</v>
      </c>
      <c r="Q627" s="68">
        <f t="shared" si="110"/>
        <v>0</v>
      </c>
      <c r="R627" s="68">
        <f t="shared" si="104"/>
        <v>71.548362722293092</v>
      </c>
      <c r="S627" s="68">
        <f t="shared" si="105"/>
        <v>0</v>
      </c>
      <c r="T627" s="68">
        <f t="shared" si="106"/>
        <v>0</v>
      </c>
    </row>
    <row r="628" spans="1:20" x14ac:dyDescent="0.35">
      <c r="A628" s="63">
        <v>45742.999999998494</v>
      </c>
      <c r="B628" s="70">
        <v>404.166</v>
      </c>
      <c r="C628" s="71">
        <v>18357.837929519999</v>
      </c>
      <c r="D628" s="66">
        <v>0</v>
      </c>
      <c r="E628" s="66">
        <v>0</v>
      </c>
      <c r="F628" s="19">
        <f t="shared" si="108"/>
        <v>404.166</v>
      </c>
      <c r="G628" s="19">
        <f t="shared" si="108"/>
        <v>18357.837929519999</v>
      </c>
      <c r="H628" s="67">
        <v>353.30000000000007</v>
      </c>
      <c r="I628" s="34">
        <f t="shared" si="101"/>
        <v>50.865999999999929</v>
      </c>
      <c r="J628" s="68">
        <f t="shared" si="102"/>
        <v>45.421529593087989</v>
      </c>
      <c r="K628" s="72">
        <v>3.74</v>
      </c>
      <c r="L628" s="68">
        <f t="shared" si="103"/>
        <v>46.996000000000002</v>
      </c>
      <c r="M628" s="68">
        <f t="shared" si="110"/>
        <v>44.803856163297112</v>
      </c>
      <c r="N628" s="68">
        <f t="shared" si="110"/>
        <v>0</v>
      </c>
      <c r="O628" s="68">
        <f t="shared" si="110"/>
        <v>71.548362722293092</v>
      </c>
      <c r="P628" s="68">
        <f t="shared" si="110"/>
        <v>0</v>
      </c>
      <c r="Q628" s="68">
        <f t="shared" si="110"/>
        <v>0</v>
      </c>
      <c r="R628" s="68">
        <f t="shared" si="104"/>
        <v>71.548362722293092</v>
      </c>
      <c r="S628" s="68">
        <f t="shared" si="105"/>
        <v>0</v>
      </c>
      <c r="T628" s="68">
        <f t="shared" si="106"/>
        <v>0</v>
      </c>
    </row>
    <row r="629" spans="1:20" x14ac:dyDescent="0.35">
      <c r="A629" s="63">
        <v>45743.041666665158</v>
      </c>
      <c r="B629" s="64">
        <v>382.17099999999999</v>
      </c>
      <c r="C629" s="65">
        <v>15682.479807469999</v>
      </c>
      <c r="D629" s="66">
        <v>0</v>
      </c>
      <c r="E629" s="66">
        <v>0</v>
      </c>
      <c r="F629" s="19">
        <f t="shared" si="108"/>
        <v>382.17099999999999</v>
      </c>
      <c r="G629" s="19">
        <f t="shared" si="108"/>
        <v>15682.479807469999</v>
      </c>
      <c r="H629" s="67">
        <v>354.77</v>
      </c>
      <c r="I629" s="34">
        <f t="shared" si="101"/>
        <v>27.40100000000001</v>
      </c>
      <c r="J629" s="68">
        <f t="shared" si="102"/>
        <v>41.035242882034481</v>
      </c>
      <c r="K629" s="72">
        <v>3.56</v>
      </c>
      <c r="L629" s="68">
        <f t="shared" si="103"/>
        <v>45.124000000000002</v>
      </c>
      <c r="M629" s="68">
        <f t="shared" si="110"/>
        <v>44.803856163297112</v>
      </c>
      <c r="N629" s="68">
        <f t="shared" si="110"/>
        <v>0</v>
      </c>
      <c r="O629" s="68">
        <f t="shared" si="110"/>
        <v>71.548362722293092</v>
      </c>
      <c r="P629" s="68">
        <f t="shared" si="110"/>
        <v>0</v>
      </c>
      <c r="Q629" s="68">
        <f t="shared" si="110"/>
        <v>0</v>
      </c>
      <c r="R629" s="68">
        <f t="shared" si="104"/>
        <v>71.548362722293092</v>
      </c>
      <c r="S629" s="68">
        <f t="shared" si="105"/>
        <v>0</v>
      </c>
      <c r="T629" s="68">
        <f t="shared" si="106"/>
        <v>0</v>
      </c>
    </row>
    <row r="630" spans="1:20" x14ac:dyDescent="0.35">
      <c r="A630" s="63">
        <v>45743.083333331822</v>
      </c>
      <c r="B630" s="70">
        <v>393.76499999999999</v>
      </c>
      <c r="C630" s="71">
        <v>15770.37046805</v>
      </c>
      <c r="D630" s="66">
        <v>0</v>
      </c>
      <c r="E630" s="66">
        <v>0</v>
      </c>
      <c r="F630" s="19">
        <f t="shared" si="108"/>
        <v>393.76499999999999</v>
      </c>
      <c r="G630" s="19">
        <f t="shared" si="108"/>
        <v>15770.37046805</v>
      </c>
      <c r="H630" s="67">
        <v>358.40999999999997</v>
      </c>
      <c r="I630" s="34">
        <f t="shared" si="101"/>
        <v>35.355000000000018</v>
      </c>
      <c r="J630" s="68">
        <f t="shared" si="102"/>
        <v>40.050208799791754</v>
      </c>
      <c r="K630" s="72">
        <v>3.56</v>
      </c>
      <c r="L630" s="68">
        <f t="shared" si="103"/>
        <v>45.124000000000002</v>
      </c>
      <c r="M630" s="68">
        <f t="shared" si="110"/>
        <v>44.803856163297112</v>
      </c>
      <c r="N630" s="68">
        <f t="shared" si="110"/>
        <v>0</v>
      </c>
      <c r="O630" s="68">
        <f t="shared" si="110"/>
        <v>71.548362722293092</v>
      </c>
      <c r="P630" s="68">
        <f t="shared" si="110"/>
        <v>0</v>
      </c>
      <c r="Q630" s="68">
        <f t="shared" si="110"/>
        <v>0</v>
      </c>
      <c r="R630" s="68">
        <f t="shared" si="104"/>
        <v>71.548362722293092</v>
      </c>
      <c r="S630" s="68">
        <f t="shared" si="105"/>
        <v>0</v>
      </c>
      <c r="T630" s="68">
        <f t="shared" si="106"/>
        <v>0</v>
      </c>
    </row>
    <row r="631" spans="1:20" x14ac:dyDescent="0.35">
      <c r="A631" s="63">
        <v>45743.124999998487</v>
      </c>
      <c r="B631" s="70">
        <v>408.28100000000001</v>
      </c>
      <c r="C631" s="71">
        <v>16106.84247514</v>
      </c>
      <c r="D631" s="66">
        <v>0</v>
      </c>
      <c r="E631" s="66">
        <v>0</v>
      </c>
      <c r="F631" s="19">
        <f t="shared" si="108"/>
        <v>408.28100000000001</v>
      </c>
      <c r="G631" s="19">
        <f t="shared" si="108"/>
        <v>16106.84247514</v>
      </c>
      <c r="H631" s="67">
        <v>373.22</v>
      </c>
      <c r="I631" s="34">
        <f t="shared" si="101"/>
        <v>35.060999999999979</v>
      </c>
      <c r="J631" s="68">
        <f t="shared" si="102"/>
        <v>39.450384600654942</v>
      </c>
      <c r="K631" s="72">
        <v>3.56</v>
      </c>
      <c r="L631" s="68">
        <f t="shared" si="103"/>
        <v>45.124000000000002</v>
      </c>
      <c r="M631" s="68">
        <f t="shared" si="110"/>
        <v>44.803856163297112</v>
      </c>
      <c r="N631" s="68">
        <f t="shared" si="110"/>
        <v>0</v>
      </c>
      <c r="O631" s="68">
        <f t="shared" si="110"/>
        <v>71.548362722293092</v>
      </c>
      <c r="P631" s="68">
        <f t="shared" si="110"/>
        <v>0</v>
      </c>
      <c r="Q631" s="68">
        <f t="shared" si="110"/>
        <v>0</v>
      </c>
      <c r="R631" s="68">
        <f t="shared" si="104"/>
        <v>71.548362722293092</v>
      </c>
      <c r="S631" s="68">
        <f t="shared" si="105"/>
        <v>0</v>
      </c>
      <c r="T631" s="68">
        <f t="shared" si="106"/>
        <v>0</v>
      </c>
    </row>
    <row r="632" spans="1:20" x14ac:dyDescent="0.35">
      <c r="A632" s="63">
        <v>45743.166666665151</v>
      </c>
      <c r="B632" s="70">
        <v>420.50599999999997</v>
      </c>
      <c r="C632" s="71">
        <v>16796.281702759999</v>
      </c>
      <c r="D632" s="66">
        <v>0</v>
      </c>
      <c r="E632" s="66">
        <v>0</v>
      </c>
      <c r="F632" s="19">
        <f t="shared" si="108"/>
        <v>420.50599999999997</v>
      </c>
      <c r="G632" s="19">
        <f t="shared" si="108"/>
        <v>16796.281702759999</v>
      </c>
      <c r="H632" s="67">
        <v>386.86</v>
      </c>
      <c r="I632" s="34">
        <f t="shared" si="101"/>
        <v>33.645999999999958</v>
      </c>
      <c r="J632" s="68">
        <f t="shared" si="102"/>
        <v>39.943025076360385</v>
      </c>
      <c r="K632" s="72">
        <v>3.56</v>
      </c>
      <c r="L632" s="68">
        <f t="shared" si="103"/>
        <v>45.124000000000002</v>
      </c>
      <c r="M632" s="68">
        <f t="shared" si="110"/>
        <v>44.803856163297112</v>
      </c>
      <c r="N632" s="68">
        <f t="shared" si="110"/>
        <v>0</v>
      </c>
      <c r="O632" s="68">
        <f t="shared" si="110"/>
        <v>71.548362722293092</v>
      </c>
      <c r="P632" s="68">
        <f t="shared" si="110"/>
        <v>0</v>
      </c>
      <c r="Q632" s="68">
        <f t="shared" si="110"/>
        <v>0</v>
      </c>
      <c r="R632" s="68">
        <f t="shared" si="104"/>
        <v>71.548362722293092</v>
      </c>
      <c r="S632" s="68">
        <f t="shared" si="105"/>
        <v>0</v>
      </c>
      <c r="T632" s="68">
        <f t="shared" si="106"/>
        <v>0</v>
      </c>
    </row>
    <row r="633" spans="1:20" x14ac:dyDescent="0.35">
      <c r="A633" s="63">
        <v>45743.208333331815</v>
      </c>
      <c r="B633" s="70">
        <v>420.75</v>
      </c>
      <c r="C633" s="71">
        <v>16144.0944865</v>
      </c>
      <c r="D633" s="66">
        <v>0</v>
      </c>
      <c r="E633" s="66">
        <v>0</v>
      </c>
      <c r="F633" s="19">
        <f t="shared" si="108"/>
        <v>420.75</v>
      </c>
      <c r="G633" s="19">
        <f t="shared" si="108"/>
        <v>16144.0944865</v>
      </c>
      <c r="H633" s="67">
        <v>395</v>
      </c>
      <c r="I633" s="34">
        <f t="shared" si="101"/>
        <v>25.75</v>
      </c>
      <c r="J633" s="68">
        <f t="shared" si="102"/>
        <v>38.36980270112894</v>
      </c>
      <c r="K633" s="72">
        <v>3.56</v>
      </c>
      <c r="L633" s="68">
        <f t="shared" si="103"/>
        <v>45.124000000000002</v>
      </c>
      <c r="M633" s="68">
        <f t="shared" ref="M633:Q648" si="111">M632</f>
        <v>44.803856163297112</v>
      </c>
      <c r="N633" s="68">
        <f t="shared" si="111"/>
        <v>0</v>
      </c>
      <c r="O633" s="68">
        <f t="shared" si="111"/>
        <v>71.548362722293092</v>
      </c>
      <c r="P633" s="68">
        <f t="shared" si="111"/>
        <v>0</v>
      </c>
      <c r="Q633" s="68">
        <f t="shared" si="111"/>
        <v>0</v>
      </c>
      <c r="R633" s="68">
        <f t="shared" si="104"/>
        <v>71.548362722293092</v>
      </c>
      <c r="S633" s="68">
        <f t="shared" si="105"/>
        <v>0</v>
      </c>
      <c r="T633" s="68">
        <f t="shared" si="106"/>
        <v>0</v>
      </c>
    </row>
    <row r="634" spans="1:20" x14ac:dyDescent="0.35">
      <c r="A634" s="63">
        <v>45743.249999998479</v>
      </c>
      <c r="B634" s="70">
        <v>518.077</v>
      </c>
      <c r="C634" s="71">
        <v>24869.715128600001</v>
      </c>
      <c r="D634" s="66">
        <v>0</v>
      </c>
      <c r="E634" s="66">
        <v>0</v>
      </c>
      <c r="F634" s="19">
        <f t="shared" si="108"/>
        <v>518.077</v>
      </c>
      <c r="G634" s="19">
        <f t="shared" si="108"/>
        <v>24869.715128600001</v>
      </c>
      <c r="H634" s="67">
        <v>395</v>
      </c>
      <c r="I634" s="34">
        <f t="shared" si="101"/>
        <v>123.077</v>
      </c>
      <c r="J634" s="68">
        <f t="shared" si="102"/>
        <v>48.003897352324074</v>
      </c>
      <c r="K634" s="72">
        <v>3.56</v>
      </c>
      <c r="L634" s="68">
        <f t="shared" si="103"/>
        <v>45.124000000000002</v>
      </c>
      <c r="M634" s="68">
        <f t="shared" si="111"/>
        <v>44.803856163297112</v>
      </c>
      <c r="N634" s="68">
        <f t="shared" si="111"/>
        <v>0</v>
      </c>
      <c r="O634" s="68">
        <f t="shared" si="111"/>
        <v>71.548362722293092</v>
      </c>
      <c r="P634" s="68">
        <f t="shared" si="111"/>
        <v>0</v>
      </c>
      <c r="Q634" s="68">
        <f t="shared" si="111"/>
        <v>0</v>
      </c>
      <c r="R634" s="68">
        <f t="shared" si="104"/>
        <v>71.548362722293092</v>
      </c>
      <c r="S634" s="68">
        <f t="shared" si="105"/>
        <v>0</v>
      </c>
      <c r="T634" s="68">
        <f t="shared" si="106"/>
        <v>0</v>
      </c>
    </row>
    <row r="635" spans="1:20" x14ac:dyDescent="0.35">
      <c r="A635" s="63">
        <v>45743.291666665144</v>
      </c>
      <c r="B635" s="70">
        <v>568.70100000000002</v>
      </c>
      <c r="C635" s="71">
        <v>53475.9469398</v>
      </c>
      <c r="D635" s="66">
        <v>0</v>
      </c>
      <c r="E635" s="66">
        <v>0</v>
      </c>
      <c r="F635" s="19">
        <f t="shared" si="108"/>
        <v>568.70100000000002</v>
      </c>
      <c r="G635" s="19">
        <f t="shared" si="108"/>
        <v>53475.9469398</v>
      </c>
      <c r="H635" s="67">
        <v>395</v>
      </c>
      <c r="I635" s="34">
        <f t="shared" si="101"/>
        <v>173.70100000000002</v>
      </c>
      <c r="J635" s="68">
        <f t="shared" si="102"/>
        <v>94.031744167497507</v>
      </c>
      <c r="K635" s="72">
        <v>3.56</v>
      </c>
      <c r="L635" s="68">
        <f t="shared" si="103"/>
        <v>45.124000000000002</v>
      </c>
      <c r="M635" s="68">
        <f t="shared" si="111"/>
        <v>44.803856163297112</v>
      </c>
      <c r="N635" s="68">
        <f t="shared" si="111"/>
        <v>0</v>
      </c>
      <c r="O635" s="68">
        <f t="shared" si="111"/>
        <v>71.548362722293092</v>
      </c>
      <c r="P635" s="68">
        <f t="shared" si="111"/>
        <v>0</v>
      </c>
      <c r="Q635" s="68">
        <f t="shared" si="111"/>
        <v>0</v>
      </c>
      <c r="R635" s="68">
        <f t="shared" si="104"/>
        <v>71.548362722293092</v>
      </c>
      <c r="S635" s="68">
        <f t="shared" si="105"/>
        <v>22.483381445204415</v>
      </c>
      <c r="T635" s="68">
        <f t="shared" si="106"/>
        <v>3905.3858404134526</v>
      </c>
    </row>
    <row r="636" spans="1:20" x14ac:dyDescent="0.35">
      <c r="A636" s="63">
        <v>45743.333333331808</v>
      </c>
      <c r="B636" s="70">
        <v>573.125</v>
      </c>
      <c r="C636" s="71">
        <v>69118.501185500005</v>
      </c>
      <c r="D636" s="66">
        <v>0</v>
      </c>
      <c r="E636" s="66">
        <v>0</v>
      </c>
      <c r="F636" s="19">
        <f t="shared" si="108"/>
        <v>573.125</v>
      </c>
      <c r="G636" s="19">
        <f t="shared" si="108"/>
        <v>69118.501185500005</v>
      </c>
      <c r="H636" s="67">
        <v>395</v>
      </c>
      <c r="I636" s="34">
        <f t="shared" si="101"/>
        <v>178.125</v>
      </c>
      <c r="J636" s="68">
        <f t="shared" si="102"/>
        <v>120.59934776095966</v>
      </c>
      <c r="K636" s="72">
        <v>3.56</v>
      </c>
      <c r="L636" s="68">
        <f t="shared" si="103"/>
        <v>45.124000000000002</v>
      </c>
      <c r="M636" s="68">
        <f t="shared" si="111"/>
        <v>44.803856163297112</v>
      </c>
      <c r="N636" s="68">
        <f t="shared" si="111"/>
        <v>0</v>
      </c>
      <c r="O636" s="68">
        <f t="shared" si="111"/>
        <v>71.548362722293092</v>
      </c>
      <c r="P636" s="68">
        <f t="shared" si="111"/>
        <v>0</v>
      </c>
      <c r="Q636" s="68">
        <f t="shared" si="111"/>
        <v>0</v>
      </c>
      <c r="R636" s="68">
        <f t="shared" si="104"/>
        <v>71.548362722293092</v>
      </c>
      <c r="S636" s="68">
        <f t="shared" si="105"/>
        <v>49.050985038666568</v>
      </c>
      <c r="T636" s="68">
        <f t="shared" si="106"/>
        <v>8737.2067100124823</v>
      </c>
    </row>
    <row r="637" spans="1:20" x14ac:dyDescent="0.35">
      <c r="A637" s="63">
        <v>45743.374999998472</v>
      </c>
      <c r="B637" s="70">
        <v>654.31600000000003</v>
      </c>
      <c r="C637" s="71">
        <v>31044.13658292</v>
      </c>
      <c r="D637" s="66">
        <v>0</v>
      </c>
      <c r="E637" s="66">
        <v>0</v>
      </c>
      <c r="F637" s="19">
        <f t="shared" si="108"/>
        <v>654.31600000000003</v>
      </c>
      <c r="G637" s="19">
        <f t="shared" si="108"/>
        <v>31044.13658292</v>
      </c>
      <c r="H637" s="67">
        <v>395</v>
      </c>
      <c r="I637" s="34">
        <f t="shared" si="101"/>
        <v>259.31600000000003</v>
      </c>
      <c r="J637" s="68">
        <f t="shared" si="102"/>
        <v>47.445174171073305</v>
      </c>
      <c r="K637" s="72">
        <v>3.56</v>
      </c>
      <c r="L637" s="68">
        <f t="shared" si="103"/>
        <v>45.124000000000002</v>
      </c>
      <c r="M637" s="68">
        <f t="shared" si="111"/>
        <v>44.803856163297112</v>
      </c>
      <c r="N637" s="68">
        <f t="shared" si="111"/>
        <v>0</v>
      </c>
      <c r="O637" s="68">
        <f t="shared" si="111"/>
        <v>71.548362722293092</v>
      </c>
      <c r="P637" s="68">
        <f t="shared" si="111"/>
        <v>0</v>
      </c>
      <c r="Q637" s="68">
        <f t="shared" si="111"/>
        <v>0</v>
      </c>
      <c r="R637" s="68">
        <f t="shared" si="104"/>
        <v>71.548362722293092</v>
      </c>
      <c r="S637" s="68">
        <f t="shared" si="105"/>
        <v>0</v>
      </c>
      <c r="T637" s="68">
        <f t="shared" si="106"/>
        <v>0</v>
      </c>
    </row>
    <row r="638" spans="1:20" x14ac:dyDescent="0.35">
      <c r="A638" s="63">
        <v>45743.416666665136</v>
      </c>
      <c r="B638" s="70">
        <v>664.81899999999996</v>
      </c>
      <c r="C638" s="71">
        <v>23752.24979129</v>
      </c>
      <c r="D638" s="66">
        <v>0</v>
      </c>
      <c r="E638" s="66">
        <v>0</v>
      </c>
      <c r="F638" s="19">
        <f t="shared" si="108"/>
        <v>664.81899999999996</v>
      </c>
      <c r="G638" s="19">
        <f t="shared" si="108"/>
        <v>23752.24979129</v>
      </c>
      <c r="H638" s="67">
        <v>395</v>
      </c>
      <c r="I638" s="34">
        <f t="shared" si="101"/>
        <v>269.81899999999996</v>
      </c>
      <c r="J638" s="68">
        <f t="shared" si="102"/>
        <v>35.72739315706982</v>
      </c>
      <c r="K638" s="72">
        <v>3.56</v>
      </c>
      <c r="L638" s="68">
        <f t="shared" si="103"/>
        <v>45.124000000000002</v>
      </c>
      <c r="M638" s="68">
        <f t="shared" si="111"/>
        <v>44.803856163297112</v>
      </c>
      <c r="N638" s="68">
        <f t="shared" si="111"/>
        <v>0</v>
      </c>
      <c r="O638" s="68">
        <f t="shared" si="111"/>
        <v>71.548362722293092</v>
      </c>
      <c r="P638" s="68">
        <f t="shared" si="111"/>
        <v>0</v>
      </c>
      <c r="Q638" s="68">
        <f t="shared" si="111"/>
        <v>0</v>
      </c>
      <c r="R638" s="68">
        <f t="shared" si="104"/>
        <v>71.548362722293092</v>
      </c>
      <c r="S638" s="68">
        <f t="shared" si="105"/>
        <v>0</v>
      </c>
      <c r="T638" s="68">
        <f t="shared" si="106"/>
        <v>0</v>
      </c>
    </row>
    <row r="639" spans="1:20" x14ac:dyDescent="0.35">
      <c r="A639" s="63">
        <v>45743.458333331801</v>
      </c>
      <c r="B639" s="70">
        <v>618.41800000000001</v>
      </c>
      <c r="C639" s="71">
        <v>21444.141721980002</v>
      </c>
      <c r="D639" s="66">
        <v>0</v>
      </c>
      <c r="E639" s="66">
        <v>0</v>
      </c>
      <c r="F639" s="19">
        <f t="shared" si="108"/>
        <v>618.41800000000001</v>
      </c>
      <c r="G639" s="19">
        <f t="shared" si="108"/>
        <v>21444.141721980002</v>
      </c>
      <c r="H639" s="67">
        <v>395</v>
      </c>
      <c r="I639" s="34">
        <f t="shared" si="101"/>
        <v>223.41800000000001</v>
      </c>
      <c r="J639" s="68">
        <f t="shared" si="102"/>
        <v>34.675804588449886</v>
      </c>
      <c r="K639" s="72">
        <v>3.56</v>
      </c>
      <c r="L639" s="68">
        <f t="shared" si="103"/>
        <v>45.124000000000002</v>
      </c>
      <c r="M639" s="68">
        <f t="shared" si="111"/>
        <v>44.803856163297112</v>
      </c>
      <c r="N639" s="68">
        <f t="shared" si="111"/>
        <v>0</v>
      </c>
      <c r="O639" s="68">
        <f t="shared" si="111"/>
        <v>71.548362722293092</v>
      </c>
      <c r="P639" s="68">
        <f t="shared" si="111"/>
        <v>0</v>
      </c>
      <c r="Q639" s="68">
        <f t="shared" si="111"/>
        <v>0</v>
      </c>
      <c r="R639" s="68">
        <f t="shared" si="104"/>
        <v>71.548362722293092</v>
      </c>
      <c r="S639" s="68">
        <f t="shared" si="105"/>
        <v>0</v>
      </c>
      <c r="T639" s="68">
        <f t="shared" si="106"/>
        <v>0</v>
      </c>
    </row>
    <row r="640" spans="1:20" x14ac:dyDescent="0.35">
      <c r="A640" s="63">
        <v>45743.499999998465</v>
      </c>
      <c r="B640" s="70">
        <v>568.93099999999993</v>
      </c>
      <c r="C640" s="71">
        <v>19798.746505579998</v>
      </c>
      <c r="D640" s="66">
        <v>0</v>
      </c>
      <c r="E640" s="66">
        <v>0</v>
      </c>
      <c r="F640" s="19">
        <f t="shared" si="108"/>
        <v>568.93099999999993</v>
      </c>
      <c r="G640" s="19">
        <f t="shared" si="108"/>
        <v>19798.746505579998</v>
      </c>
      <c r="H640" s="67">
        <v>395</v>
      </c>
      <c r="I640" s="34">
        <f t="shared" si="101"/>
        <v>173.93099999999993</v>
      </c>
      <c r="J640" s="68">
        <f t="shared" si="102"/>
        <v>34.799908083018856</v>
      </c>
      <c r="K640" s="72">
        <v>3.56</v>
      </c>
      <c r="L640" s="68">
        <f t="shared" si="103"/>
        <v>45.124000000000002</v>
      </c>
      <c r="M640" s="68">
        <f t="shared" si="111"/>
        <v>44.803856163297112</v>
      </c>
      <c r="N640" s="68">
        <f t="shared" si="111"/>
        <v>0</v>
      </c>
      <c r="O640" s="68">
        <f t="shared" si="111"/>
        <v>71.548362722293092</v>
      </c>
      <c r="P640" s="68">
        <f t="shared" si="111"/>
        <v>0</v>
      </c>
      <c r="Q640" s="68">
        <f t="shared" si="111"/>
        <v>0</v>
      </c>
      <c r="R640" s="68">
        <f t="shared" si="104"/>
        <v>71.548362722293092</v>
      </c>
      <c r="S640" s="68">
        <f t="shared" si="105"/>
        <v>0</v>
      </c>
      <c r="T640" s="68">
        <f t="shared" si="106"/>
        <v>0</v>
      </c>
    </row>
    <row r="641" spans="1:20" x14ac:dyDescent="0.35">
      <c r="A641" s="63">
        <v>45743.541666665129</v>
      </c>
      <c r="B641" s="70">
        <v>550.70000000000005</v>
      </c>
      <c r="C641" s="71">
        <v>18090.494999999999</v>
      </c>
      <c r="D641" s="66">
        <v>4.5259999999999998</v>
      </c>
      <c r="E641" s="66">
        <v>148.679</v>
      </c>
      <c r="F641" s="19">
        <f t="shared" si="108"/>
        <v>546.17400000000009</v>
      </c>
      <c r="G641" s="19">
        <f t="shared" si="108"/>
        <v>17941.815999999999</v>
      </c>
      <c r="H641" s="67">
        <v>395</v>
      </c>
      <c r="I641" s="34">
        <f t="shared" si="101"/>
        <v>151.17400000000009</v>
      </c>
      <c r="J641" s="68">
        <f t="shared" si="102"/>
        <v>32.850000183091829</v>
      </c>
      <c r="K641" s="72">
        <v>3.56</v>
      </c>
      <c r="L641" s="68">
        <f t="shared" si="103"/>
        <v>45.124000000000002</v>
      </c>
      <c r="M641" s="68">
        <f t="shared" si="111"/>
        <v>44.803856163297112</v>
      </c>
      <c r="N641" s="68">
        <f t="shared" si="111"/>
        <v>0</v>
      </c>
      <c r="O641" s="68">
        <f t="shared" si="111"/>
        <v>71.548362722293092</v>
      </c>
      <c r="P641" s="68">
        <f t="shared" si="111"/>
        <v>0</v>
      </c>
      <c r="Q641" s="68">
        <f t="shared" si="111"/>
        <v>0</v>
      </c>
      <c r="R641" s="68">
        <f t="shared" si="104"/>
        <v>71.548362722293092</v>
      </c>
      <c r="S641" s="68">
        <f t="shared" si="105"/>
        <v>0</v>
      </c>
      <c r="T641" s="68">
        <f t="shared" si="106"/>
        <v>0</v>
      </c>
    </row>
    <row r="642" spans="1:20" x14ac:dyDescent="0.35">
      <c r="A642" s="63">
        <v>45743.583333331793</v>
      </c>
      <c r="B642" s="70">
        <v>545.9</v>
      </c>
      <c r="C642" s="71">
        <v>17359.62</v>
      </c>
      <c r="D642" s="66">
        <v>18.917999999999999</v>
      </c>
      <c r="E642" s="66">
        <v>601.59199999999998</v>
      </c>
      <c r="F642" s="19">
        <f t="shared" si="108"/>
        <v>526.98199999999997</v>
      </c>
      <c r="G642" s="19">
        <f t="shared" si="108"/>
        <v>16758.027999999998</v>
      </c>
      <c r="H642" s="67">
        <v>307.99</v>
      </c>
      <c r="I642" s="34">
        <f t="shared" si="101"/>
        <v>218.99199999999996</v>
      </c>
      <c r="J642" s="68">
        <f t="shared" si="102"/>
        <v>31.800000759039207</v>
      </c>
      <c r="K642" s="72">
        <v>3.56</v>
      </c>
      <c r="L642" s="68">
        <f t="shared" si="103"/>
        <v>45.124000000000002</v>
      </c>
      <c r="M642" s="68">
        <f t="shared" si="111"/>
        <v>44.803856163297112</v>
      </c>
      <c r="N642" s="68">
        <f t="shared" si="111"/>
        <v>0</v>
      </c>
      <c r="O642" s="68">
        <f t="shared" si="111"/>
        <v>71.548362722293092</v>
      </c>
      <c r="P642" s="68">
        <f t="shared" si="111"/>
        <v>0</v>
      </c>
      <c r="Q642" s="68">
        <f t="shared" si="111"/>
        <v>0</v>
      </c>
      <c r="R642" s="68">
        <f t="shared" si="104"/>
        <v>71.548362722293092</v>
      </c>
      <c r="S642" s="68">
        <f t="shared" si="105"/>
        <v>0</v>
      </c>
      <c r="T642" s="68">
        <f t="shared" si="106"/>
        <v>0</v>
      </c>
    </row>
    <row r="643" spans="1:20" x14ac:dyDescent="0.35">
      <c r="A643" s="63">
        <v>45743.624999998457</v>
      </c>
      <c r="B643" s="70">
        <v>525.4</v>
      </c>
      <c r="C643" s="71">
        <v>15672.682000000001</v>
      </c>
      <c r="D643" s="66">
        <v>12.849</v>
      </c>
      <c r="E643" s="66">
        <v>383.286</v>
      </c>
      <c r="F643" s="19">
        <f t="shared" si="108"/>
        <v>512.55099999999993</v>
      </c>
      <c r="G643" s="19">
        <f t="shared" si="108"/>
        <v>15289.396000000001</v>
      </c>
      <c r="H643" s="67">
        <v>390.55999999999995</v>
      </c>
      <c r="I643" s="34">
        <f t="shared" si="101"/>
        <v>121.99099999999999</v>
      </c>
      <c r="J643" s="68">
        <f t="shared" si="102"/>
        <v>29.829999356161636</v>
      </c>
      <c r="K643" s="72">
        <v>3.56</v>
      </c>
      <c r="L643" s="68">
        <f t="shared" si="103"/>
        <v>45.124000000000002</v>
      </c>
      <c r="M643" s="68">
        <f t="shared" si="111"/>
        <v>44.803856163297112</v>
      </c>
      <c r="N643" s="68">
        <f t="shared" si="111"/>
        <v>0</v>
      </c>
      <c r="O643" s="68">
        <f t="shared" si="111"/>
        <v>71.548362722293092</v>
      </c>
      <c r="P643" s="68">
        <f t="shared" si="111"/>
        <v>0</v>
      </c>
      <c r="Q643" s="68">
        <f t="shared" si="111"/>
        <v>0</v>
      </c>
      <c r="R643" s="68">
        <f t="shared" si="104"/>
        <v>71.548362722293092</v>
      </c>
      <c r="S643" s="68">
        <f t="shared" si="105"/>
        <v>0</v>
      </c>
      <c r="T643" s="68">
        <f t="shared" si="106"/>
        <v>0</v>
      </c>
    </row>
    <row r="644" spans="1:20" x14ac:dyDescent="0.35">
      <c r="A644" s="63">
        <v>45743.666666665122</v>
      </c>
      <c r="B644" s="70">
        <v>504.19599999999997</v>
      </c>
      <c r="C644" s="71">
        <v>14736.00561104</v>
      </c>
      <c r="D644" s="66">
        <v>0</v>
      </c>
      <c r="E644" s="66">
        <v>0</v>
      </c>
      <c r="F644" s="19">
        <f t="shared" si="108"/>
        <v>504.19599999999997</v>
      </c>
      <c r="G644" s="19">
        <f t="shared" si="108"/>
        <v>14736.00561104</v>
      </c>
      <c r="H644" s="67">
        <v>395</v>
      </c>
      <c r="I644" s="34">
        <f t="shared" si="101"/>
        <v>109.19599999999997</v>
      </c>
      <c r="J644" s="68">
        <f t="shared" si="102"/>
        <v>29.226740416504693</v>
      </c>
      <c r="K644" s="72">
        <v>3.56</v>
      </c>
      <c r="L644" s="68">
        <f t="shared" si="103"/>
        <v>45.124000000000002</v>
      </c>
      <c r="M644" s="68">
        <f t="shared" si="111"/>
        <v>44.803856163297112</v>
      </c>
      <c r="N644" s="68">
        <f t="shared" si="111"/>
        <v>0</v>
      </c>
      <c r="O644" s="68">
        <f t="shared" si="111"/>
        <v>71.548362722293092</v>
      </c>
      <c r="P644" s="68">
        <f t="shared" si="111"/>
        <v>0</v>
      </c>
      <c r="Q644" s="68">
        <f t="shared" si="111"/>
        <v>0</v>
      </c>
      <c r="R644" s="68">
        <f t="shared" si="104"/>
        <v>71.548362722293092</v>
      </c>
      <c r="S644" s="68">
        <f t="shared" si="105"/>
        <v>0</v>
      </c>
      <c r="T644" s="68">
        <f t="shared" si="106"/>
        <v>0</v>
      </c>
    </row>
    <row r="645" spans="1:20" x14ac:dyDescent="0.35">
      <c r="A645" s="63">
        <v>45743.708333331786</v>
      </c>
      <c r="B645" s="70">
        <v>499.71999999999997</v>
      </c>
      <c r="C645" s="71">
        <v>15472.779909199999</v>
      </c>
      <c r="D645" s="66">
        <v>0</v>
      </c>
      <c r="E645" s="66">
        <v>0</v>
      </c>
      <c r="F645" s="19">
        <f t="shared" si="108"/>
        <v>499.71999999999997</v>
      </c>
      <c r="G645" s="19">
        <f t="shared" si="108"/>
        <v>15472.779909199999</v>
      </c>
      <c r="H645" s="67">
        <v>395</v>
      </c>
      <c r="I645" s="34">
        <f t="shared" si="101"/>
        <v>104.71999999999997</v>
      </c>
      <c r="J645" s="68">
        <f t="shared" si="102"/>
        <v>30.962899041863444</v>
      </c>
      <c r="K645" s="72">
        <v>3.56</v>
      </c>
      <c r="L645" s="68">
        <f t="shared" si="103"/>
        <v>45.124000000000002</v>
      </c>
      <c r="M645" s="68">
        <f t="shared" si="111"/>
        <v>44.803856163297112</v>
      </c>
      <c r="N645" s="68">
        <f t="shared" si="111"/>
        <v>0</v>
      </c>
      <c r="O645" s="68">
        <f t="shared" si="111"/>
        <v>71.548362722293092</v>
      </c>
      <c r="P645" s="68">
        <f t="shared" si="111"/>
        <v>0</v>
      </c>
      <c r="Q645" s="68">
        <f t="shared" si="111"/>
        <v>0</v>
      </c>
      <c r="R645" s="68">
        <f t="shared" si="104"/>
        <v>71.548362722293092</v>
      </c>
      <c r="S645" s="68">
        <f t="shared" si="105"/>
        <v>0</v>
      </c>
      <c r="T645" s="68">
        <f t="shared" si="106"/>
        <v>0</v>
      </c>
    </row>
    <row r="646" spans="1:20" x14ac:dyDescent="0.35">
      <c r="A646" s="63">
        <v>45743.74999999845</v>
      </c>
      <c r="B646" s="70">
        <v>495</v>
      </c>
      <c r="C646" s="71">
        <v>16409.25</v>
      </c>
      <c r="D646" s="66">
        <v>0</v>
      </c>
      <c r="E646" s="66">
        <v>0</v>
      </c>
      <c r="F646" s="19">
        <f t="shared" si="108"/>
        <v>495</v>
      </c>
      <c r="G646" s="19">
        <f t="shared" si="108"/>
        <v>16409.25</v>
      </c>
      <c r="H646" s="67">
        <v>265.18999999999994</v>
      </c>
      <c r="I646" s="34">
        <f t="shared" si="101"/>
        <v>229.81000000000006</v>
      </c>
      <c r="J646" s="68">
        <f t="shared" si="102"/>
        <v>33.15</v>
      </c>
      <c r="K646" s="72">
        <v>3.56</v>
      </c>
      <c r="L646" s="68">
        <f t="shared" si="103"/>
        <v>45.124000000000002</v>
      </c>
      <c r="M646" s="68">
        <f t="shared" si="111"/>
        <v>44.803856163297112</v>
      </c>
      <c r="N646" s="68">
        <f t="shared" si="111"/>
        <v>0</v>
      </c>
      <c r="O646" s="68">
        <f t="shared" si="111"/>
        <v>71.548362722293092</v>
      </c>
      <c r="P646" s="68">
        <f t="shared" si="111"/>
        <v>0</v>
      </c>
      <c r="Q646" s="68">
        <f t="shared" si="111"/>
        <v>0</v>
      </c>
      <c r="R646" s="68">
        <f t="shared" si="104"/>
        <v>71.548362722293092</v>
      </c>
      <c r="S646" s="68">
        <f t="shared" si="105"/>
        <v>0</v>
      </c>
      <c r="T646" s="68">
        <f t="shared" si="106"/>
        <v>0</v>
      </c>
    </row>
    <row r="647" spans="1:20" x14ac:dyDescent="0.35">
      <c r="A647" s="63">
        <v>45743.791666665114</v>
      </c>
      <c r="B647" s="70">
        <v>495.9</v>
      </c>
      <c r="C647" s="71">
        <v>21494.224266999998</v>
      </c>
      <c r="D647" s="66">
        <v>0</v>
      </c>
      <c r="E647" s="66">
        <v>0</v>
      </c>
      <c r="F647" s="19">
        <f t="shared" si="108"/>
        <v>495.9</v>
      </c>
      <c r="G647" s="19">
        <f t="shared" si="108"/>
        <v>21494.224266999998</v>
      </c>
      <c r="H647" s="67">
        <v>272.19000000000005</v>
      </c>
      <c r="I647" s="34">
        <f t="shared" ref="I647:I710" si="112">F647-H647</f>
        <v>223.70999999999992</v>
      </c>
      <c r="J647" s="68">
        <f t="shared" ref="J647:J710" si="113">IF(F647&gt;0,G647/F647,0)</f>
        <v>43.343868253680178</v>
      </c>
      <c r="K647" s="72">
        <v>3.56</v>
      </c>
      <c r="L647" s="68">
        <f t="shared" ref="L647:L710" si="114">IF(AND(MONTH($A$2)&gt;5,MONTH($A$2)&lt;9),(K647*10800)/1000,(K647*10400)/1000)+(3.48+4.62)</f>
        <v>45.124000000000002</v>
      </c>
      <c r="M647" s="68">
        <f t="shared" si="111"/>
        <v>44.803856163297112</v>
      </c>
      <c r="N647" s="68">
        <f t="shared" si="111"/>
        <v>0</v>
      </c>
      <c r="O647" s="68">
        <f t="shared" si="111"/>
        <v>71.548362722293092</v>
      </c>
      <c r="P647" s="68">
        <f t="shared" si="111"/>
        <v>0</v>
      </c>
      <c r="Q647" s="68">
        <f t="shared" si="111"/>
        <v>0</v>
      </c>
      <c r="R647" s="68">
        <f t="shared" ref="R647:R710" si="115">MAX(L647:Q647)</f>
        <v>71.548362722293092</v>
      </c>
      <c r="S647" s="68">
        <f t="shared" ref="S647:S710" si="116">IF(J647&gt;R647,J647-R647,0)</f>
        <v>0</v>
      </c>
      <c r="T647" s="68">
        <f t="shared" ref="T647:T710" si="117">IF(S647&lt;&gt;" ",S647*I647,0)</f>
        <v>0</v>
      </c>
    </row>
    <row r="648" spans="1:20" x14ac:dyDescent="0.35">
      <c r="A648" s="63">
        <v>45743.833333331779</v>
      </c>
      <c r="B648" s="70">
        <v>520.755</v>
      </c>
      <c r="C648" s="71">
        <v>31408.702857750002</v>
      </c>
      <c r="D648" s="66">
        <v>0</v>
      </c>
      <c r="E648" s="66">
        <v>0</v>
      </c>
      <c r="F648" s="19">
        <f t="shared" si="108"/>
        <v>520.755</v>
      </c>
      <c r="G648" s="19">
        <f t="shared" si="108"/>
        <v>31408.702857750002</v>
      </c>
      <c r="H648" s="67">
        <v>288.67999999999995</v>
      </c>
      <c r="I648" s="34">
        <f t="shared" si="112"/>
        <v>232.07500000000005</v>
      </c>
      <c r="J648" s="68">
        <f t="shared" si="113"/>
        <v>60.313780679494201</v>
      </c>
      <c r="K648" s="72">
        <v>3.56</v>
      </c>
      <c r="L648" s="68">
        <f t="shared" si="114"/>
        <v>45.124000000000002</v>
      </c>
      <c r="M648" s="68">
        <f t="shared" si="111"/>
        <v>44.803856163297112</v>
      </c>
      <c r="N648" s="68">
        <f t="shared" si="111"/>
        <v>0</v>
      </c>
      <c r="O648" s="68">
        <f t="shared" si="111"/>
        <v>71.548362722293092</v>
      </c>
      <c r="P648" s="68">
        <f t="shared" si="111"/>
        <v>0</v>
      </c>
      <c r="Q648" s="68">
        <f t="shared" si="111"/>
        <v>0</v>
      </c>
      <c r="R648" s="68">
        <f t="shared" si="115"/>
        <v>71.548362722293092</v>
      </c>
      <c r="S648" s="68">
        <f t="shared" si="116"/>
        <v>0</v>
      </c>
      <c r="T648" s="68">
        <f t="shared" si="117"/>
        <v>0</v>
      </c>
    </row>
    <row r="649" spans="1:20" x14ac:dyDescent="0.35">
      <c r="A649" s="63">
        <v>45743.874999998443</v>
      </c>
      <c r="B649" s="70">
        <v>537.303</v>
      </c>
      <c r="C649" s="71">
        <v>28598.702839240003</v>
      </c>
      <c r="D649" s="66">
        <v>0</v>
      </c>
      <c r="E649" s="66">
        <v>0</v>
      </c>
      <c r="F649" s="19">
        <f t="shared" si="108"/>
        <v>537.303</v>
      </c>
      <c r="G649" s="19">
        <f t="shared" si="108"/>
        <v>28598.702839240003</v>
      </c>
      <c r="H649" s="67">
        <v>321.60000000000002</v>
      </c>
      <c r="I649" s="34">
        <f t="shared" si="112"/>
        <v>215.70299999999997</v>
      </c>
      <c r="J649" s="68">
        <f t="shared" si="113"/>
        <v>53.226397096684742</v>
      </c>
      <c r="K649" s="72">
        <v>3.56</v>
      </c>
      <c r="L649" s="68">
        <f t="shared" si="114"/>
        <v>45.124000000000002</v>
      </c>
      <c r="M649" s="68">
        <f t="shared" ref="M649:Q664" si="118">M648</f>
        <v>44.803856163297112</v>
      </c>
      <c r="N649" s="68">
        <f t="shared" si="118"/>
        <v>0</v>
      </c>
      <c r="O649" s="68">
        <f t="shared" si="118"/>
        <v>71.548362722293092</v>
      </c>
      <c r="P649" s="68">
        <f t="shared" si="118"/>
        <v>0</v>
      </c>
      <c r="Q649" s="68">
        <f t="shared" si="118"/>
        <v>0</v>
      </c>
      <c r="R649" s="68">
        <f t="shared" si="115"/>
        <v>71.548362722293092</v>
      </c>
      <c r="S649" s="68">
        <f t="shared" si="116"/>
        <v>0</v>
      </c>
      <c r="T649" s="68">
        <f t="shared" si="117"/>
        <v>0</v>
      </c>
    </row>
    <row r="650" spans="1:20" x14ac:dyDescent="0.35">
      <c r="A650" s="63">
        <v>45743.916666665107</v>
      </c>
      <c r="B650" s="70">
        <v>515.62300000000005</v>
      </c>
      <c r="C650" s="71">
        <v>22720.461710570002</v>
      </c>
      <c r="D650" s="66">
        <v>0</v>
      </c>
      <c r="E650" s="66">
        <v>0</v>
      </c>
      <c r="F650" s="19">
        <f t="shared" si="108"/>
        <v>515.62300000000005</v>
      </c>
      <c r="G650" s="19">
        <f t="shared" si="108"/>
        <v>22720.461710570002</v>
      </c>
      <c r="H650" s="67">
        <v>360.21999999999991</v>
      </c>
      <c r="I650" s="34">
        <f t="shared" si="112"/>
        <v>155.40300000000013</v>
      </c>
      <c r="J650" s="68">
        <f t="shared" si="113"/>
        <v>44.064096656995517</v>
      </c>
      <c r="K650" s="72">
        <v>3.56</v>
      </c>
      <c r="L650" s="68">
        <f t="shared" si="114"/>
        <v>45.124000000000002</v>
      </c>
      <c r="M650" s="68">
        <f t="shared" si="118"/>
        <v>44.803856163297112</v>
      </c>
      <c r="N650" s="68">
        <f t="shared" si="118"/>
        <v>0</v>
      </c>
      <c r="O650" s="68">
        <f t="shared" si="118"/>
        <v>71.548362722293092</v>
      </c>
      <c r="P650" s="68">
        <f t="shared" si="118"/>
        <v>0</v>
      </c>
      <c r="Q650" s="68">
        <f t="shared" si="118"/>
        <v>0</v>
      </c>
      <c r="R650" s="68">
        <f t="shared" si="115"/>
        <v>71.548362722293092</v>
      </c>
      <c r="S650" s="68">
        <f t="shared" si="116"/>
        <v>0</v>
      </c>
      <c r="T650" s="68">
        <f t="shared" si="117"/>
        <v>0</v>
      </c>
    </row>
    <row r="651" spans="1:20" x14ac:dyDescent="0.35">
      <c r="A651" s="63">
        <v>45743.958333331771</v>
      </c>
      <c r="B651" s="70">
        <v>470.82000000000005</v>
      </c>
      <c r="C651" s="71">
        <v>17777.329317600001</v>
      </c>
      <c r="D651" s="66">
        <v>0</v>
      </c>
      <c r="E651" s="66">
        <v>0</v>
      </c>
      <c r="F651" s="19">
        <f t="shared" si="108"/>
        <v>470.82000000000005</v>
      </c>
      <c r="G651" s="19">
        <f t="shared" si="108"/>
        <v>17777.329317600001</v>
      </c>
      <c r="H651" s="67">
        <v>276.90999999999997</v>
      </c>
      <c r="I651" s="34">
        <f t="shared" si="112"/>
        <v>193.91000000000008</v>
      </c>
      <c r="J651" s="68">
        <f t="shared" si="113"/>
        <v>37.758228872180446</v>
      </c>
      <c r="K651" s="72">
        <v>3.56</v>
      </c>
      <c r="L651" s="68">
        <f t="shared" si="114"/>
        <v>45.124000000000002</v>
      </c>
      <c r="M651" s="68">
        <f t="shared" si="118"/>
        <v>44.803856163297112</v>
      </c>
      <c r="N651" s="68">
        <f t="shared" si="118"/>
        <v>0</v>
      </c>
      <c r="O651" s="68">
        <f t="shared" si="118"/>
        <v>71.548362722293092</v>
      </c>
      <c r="P651" s="68">
        <f t="shared" si="118"/>
        <v>0</v>
      </c>
      <c r="Q651" s="68">
        <f t="shared" si="118"/>
        <v>0</v>
      </c>
      <c r="R651" s="68">
        <f t="shared" si="115"/>
        <v>71.548362722293092</v>
      </c>
      <c r="S651" s="68">
        <f t="shared" si="116"/>
        <v>0</v>
      </c>
      <c r="T651" s="68">
        <f t="shared" si="117"/>
        <v>0</v>
      </c>
    </row>
    <row r="652" spans="1:20" x14ac:dyDescent="0.35">
      <c r="A652" s="63">
        <v>45743.999999998436</v>
      </c>
      <c r="B652" s="70">
        <v>443.86</v>
      </c>
      <c r="C652" s="71">
        <v>14491.2552426</v>
      </c>
      <c r="D652" s="66">
        <v>0</v>
      </c>
      <c r="E652" s="66">
        <v>0</v>
      </c>
      <c r="F652" s="19">
        <f t="shared" si="108"/>
        <v>443.86</v>
      </c>
      <c r="G652" s="19">
        <f t="shared" si="108"/>
        <v>14491.2552426</v>
      </c>
      <c r="H652" s="67">
        <v>251.28999999999996</v>
      </c>
      <c r="I652" s="34">
        <f t="shared" si="112"/>
        <v>192.57000000000005</v>
      </c>
      <c r="J652" s="68">
        <f t="shared" si="113"/>
        <v>32.64825675348083</v>
      </c>
      <c r="K652" s="72">
        <v>3.56</v>
      </c>
      <c r="L652" s="68">
        <f t="shared" si="114"/>
        <v>45.124000000000002</v>
      </c>
      <c r="M652" s="68">
        <f t="shared" si="118"/>
        <v>44.803856163297112</v>
      </c>
      <c r="N652" s="68">
        <f t="shared" si="118"/>
        <v>0</v>
      </c>
      <c r="O652" s="68">
        <f t="shared" si="118"/>
        <v>71.548362722293092</v>
      </c>
      <c r="P652" s="68">
        <f t="shared" si="118"/>
        <v>0</v>
      </c>
      <c r="Q652" s="68">
        <f t="shared" si="118"/>
        <v>0</v>
      </c>
      <c r="R652" s="68">
        <f t="shared" si="115"/>
        <v>71.548362722293092</v>
      </c>
      <c r="S652" s="68">
        <f t="shared" si="116"/>
        <v>0</v>
      </c>
      <c r="T652" s="68">
        <f t="shared" si="117"/>
        <v>0</v>
      </c>
    </row>
    <row r="653" spans="1:20" x14ac:dyDescent="0.35">
      <c r="A653" s="63">
        <v>45744.0416666651</v>
      </c>
      <c r="B653" s="64">
        <v>479.5</v>
      </c>
      <c r="C653" s="65">
        <v>14476.105</v>
      </c>
      <c r="D653" s="66">
        <v>12.992000000000001</v>
      </c>
      <c r="E653" s="66">
        <v>392.22800000000001</v>
      </c>
      <c r="F653" s="19">
        <f t="shared" si="108"/>
        <v>466.50799999999998</v>
      </c>
      <c r="G653" s="19">
        <f t="shared" si="108"/>
        <v>14083.877</v>
      </c>
      <c r="H653" s="67">
        <v>230.51</v>
      </c>
      <c r="I653" s="34">
        <f t="shared" si="112"/>
        <v>235.99799999999999</v>
      </c>
      <c r="J653" s="68">
        <f t="shared" si="113"/>
        <v>30.190001028921262</v>
      </c>
      <c r="K653" s="72">
        <v>3.34</v>
      </c>
      <c r="L653" s="68">
        <f t="shared" si="114"/>
        <v>42.835999999999999</v>
      </c>
      <c r="M653" s="68">
        <f t="shared" si="118"/>
        <v>44.803856163297112</v>
      </c>
      <c r="N653" s="68">
        <f t="shared" si="118"/>
        <v>0</v>
      </c>
      <c r="O653" s="68">
        <f t="shared" si="118"/>
        <v>71.548362722293092</v>
      </c>
      <c r="P653" s="68">
        <f t="shared" si="118"/>
        <v>0</v>
      </c>
      <c r="Q653" s="68">
        <f t="shared" si="118"/>
        <v>0</v>
      </c>
      <c r="R653" s="68">
        <f t="shared" si="115"/>
        <v>71.548362722293092</v>
      </c>
      <c r="S653" s="68">
        <f t="shared" si="116"/>
        <v>0</v>
      </c>
      <c r="T653" s="68">
        <f t="shared" si="117"/>
        <v>0</v>
      </c>
    </row>
    <row r="654" spans="1:20" x14ac:dyDescent="0.35">
      <c r="A654" s="63">
        <v>45744.083333331764</v>
      </c>
      <c r="B654" s="70">
        <v>468</v>
      </c>
      <c r="C654" s="71">
        <v>14447.16</v>
      </c>
      <c r="D654" s="66">
        <v>5.52</v>
      </c>
      <c r="E654" s="66">
        <v>170.40199999999999</v>
      </c>
      <c r="F654" s="19">
        <f t="shared" si="108"/>
        <v>462.48</v>
      </c>
      <c r="G654" s="19">
        <f t="shared" si="108"/>
        <v>14276.758</v>
      </c>
      <c r="H654" s="67">
        <v>226.47000000000003</v>
      </c>
      <c r="I654" s="34">
        <f t="shared" si="112"/>
        <v>236.01</v>
      </c>
      <c r="J654" s="68">
        <f t="shared" si="113"/>
        <v>30.870000864902263</v>
      </c>
      <c r="K654" s="72">
        <v>3.34</v>
      </c>
      <c r="L654" s="68">
        <f t="shared" si="114"/>
        <v>42.835999999999999</v>
      </c>
      <c r="M654" s="68">
        <f t="shared" si="118"/>
        <v>44.803856163297112</v>
      </c>
      <c r="N654" s="68">
        <f t="shared" si="118"/>
        <v>0</v>
      </c>
      <c r="O654" s="68">
        <f t="shared" si="118"/>
        <v>71.548362722293092</v>
      </c>
      <c r="P654" s="68">
        <f t="shared" si="118"/>
        <v>0</v>
      </c>
      <c r="Q654" s="68">
        <f t="shared" si="118"/>
        <v>0</v>
      </c>
      <c r="R654" s="68">
        <f t="shared" si="115"/>
        <v>71.548362722293092</v>
      </c>
      <c r="S654" s="68">
        <f t="shared" si="116"/>
        <v>0</v>
      </c>
      <c r="T654" s="68">
        <f t="shared" si="117"/>
        <v>0</v>
      </c>
    </row>
    <row r="655" spans="1:20" x14ac:dyDescent="0.35">
      <c r="A655" s="63">
        <v>45744.124999998428</v>
      </c>
      <c r="B655" s="70">
        <v>472.7</v>
      </c>
      <c r="C655" s="71">
        <v>13897.38</v>
      </c>
      <c r="D655" s="66">
        <v>20.690999999999999</v>
      </c>
      <c r="E655" s="66">
        <v>608.31500000000005</v>
      </c>
      <c r="F655" s="19">
        <f t="shared" si="108"/>
        <v>452.00900000000001</v>
      </c>
      <c r="G655" s="19">
        <f t="shared" si="108"/>
        <v>13289.064999999999</v>
      </c>
      <c r="H655" s="67">
        <v>263.01</v>
      </c>
      <c r="I655" s="34">
        <f t="shared" si="112"/>
        <v>188.99900000000002</v>
      </c>
      <c r="J655" s="68">
        <f t="shared" si="113"/>
        <v>29.400000884938127</v>
      </c>
      <c r="K655" s="72">
        <v>3.34</v>
      </c>
      <c r="L655" s="68">
        <f t="shared" si="114"/>
        <v>42.835999999999999</v>
      </c>
      <c r="M655" s="68">
        <f t="shared" si="118"/>
        <v>44.803856163297112</v>
      </c>
      <c r="N655" s="68">
        <f t="shared" si="118"/>
        <v>0</v>
      </c>
      <c r="O655" s="68">
        <f t="shared" si="118"/>
        <v>71.548362722293092</v>
      </c>
      <c r="P655" s="68">
        <f t="shared" si="118"/>
        <v>0</v>
      </c>
      <c r="Q655" s="68">
        <f t="shared" si="118"/>
        <v>0</v>
      </c>
      <c r="R655" s="68">
        <f t="shared" si="115"/>
        <v>71.548362722293092</v>
      </c>
      <c r="S655" s="68">
        <f t="shared" si="116"/>
        <v>0</v>
      </c>
      <c r="T655" s="68">
        <f t="shared" si="117"/>
        <v>0</v>
      </c>
    </row>
    <row r="656" spans="1:20" x14ac:dyDescent="0.35">
      <c r="A656" s="63">
        <v>45744.166666665093</v>
      </c>
      <c r="B656" s="70">
        <v>487.3</v>
      </c>
      <c r="C656" s="71">
        <v>14000.129000000001</v>
      </c>
      <c r="D656" s="66">
        <v>27.291</v>
      </c>
      <c r="E656" s="66">
        <v>784.07</v>
      </c>
      <c r="F656" s="19">
        <f t="shared" si="108"/>
        <v>460.00900000000001</v>
      </c>
      <c r="G656" s="19">
        <f t="shared" si="108"/>
        <v>13216.059000000001</v>
      </c>
      <c r="H656" s="67">
        <v>274.01</v>
      </c>
      <c r="I656" s="34">
        <f t="shared" si="112"/>
        <v>185.99900000000002</v>
      </c>
      <c r="J656" s="68">
        <f t="shared" si="113"/>
        <v>28.73000093476432</v>
      </c>
      <c r="K656" s="72">
        <v>3.34</v>
      </c>
      <c r="L656" s="68">
        <f t="shared" si="114"/>
        <v>42.835999999999999</v>
      </c>
      <c r="M656" s="68">
        <f t="shared" si="118"/>
        <v>44.803856163297112</v>
      </c>
      <c r="N656" s="68">
        <f t="shared" si="118"/>
        <v>0</v>
      </c>
      <c r="O656" s="68">
        <f t="shared" si="118"/>
        <v>71.548362722293092</v>
      </c>
      <c r="P656" s="68">
        <f t="shared" si="118"/>
        <v>0</v>
      </c>
      <c r="Q656" s="68">
        <f t="shared" si="118"/>
        <v>0</v>
      </c>
      <c r="R656" s="68">
        <f t="shared" si="115"/>
        <v>71.548362722293092</v>
      </c>
      <c r="S656" s="68">
        <f t="shared" si="116"/>
        <v>0</v>
      </c>
      <c r="T656" s="68">
        <f t="shared" si="117"/>
        <v>0</v>
      </c>
    </row>
    <row r="657" spans="1:20" x14ac:dyDescent="0.35">
      <c r="A657" s="63">
        <v>45744.208333331757</v>
      </c>
      <c r="B657" s="70">
        <v>486.2</v>
      </c>
      <c r="C657" s="71">
        <v>14508.208000000001</v>
      </c>
      <c r="D657" s="66">
        <v>21.071000000000002</v>
      </c>
      <c r="E657" s="66">
        <v>628.75900000000001</v>
      </c>
      <c r="F657" s="19">
        <f t="shared" si="108"/>
        <v>465.12899999999996</v>
      </c>
      <c r="G657" s="19">
        <f t="shared" si="108"/>
        <v>13879.449000000001</v>
      </c>
      <c r="H657" s="67">
        <v>332.13</v>
      </c>
      <c r="I657" s="34">
        <f t="shared" si="112"/>
        <v>132.99899999999997</v>
      </c>
      <c r="J657" s="68">
        <f t="shared" si="113"/>
        <v>29.83999922602117</v>
      </c>
      <c r="K657" s="72">
        <v>3.34</v>
      </c>
      <c r="L657" s="68">
        <f t="shared" si="114"/>
        <v>42.835999999999999</v>
      </c>
      <c r="M657" s="68">
        <f t="shared" si="118"/>
        <v>44.803856163297112</v>
      </c>
      <c r="N657" s="68">
        <f t="shared" si="118"/>
        <v>0</v>
      </c>
      <c r="O657" s="68">
        <f t="shared" si="118"/>
        <v>71.548362722293092</v>
      </c>
      <c r="P657" s="68">
        <f t="shared" si="118"/>
        <v>0</v>
      </c>
      <c r="Q657" s="68">
        <f t="shared" si="118"/>
        <v>0</v>
      </c>
      <c r="R657" s="68">
        <f t="shared" si="115"/>
        <v>71.548362722293092</v>
      </c>
      <c r="S657" s="68">
        <f t="shared" si="116"/>
        <v>0</v>
      </c>
      <c r="T657" s="68">
        <f t="shared" si="117"/>
        <v>0</v>
      </c>
    </row>
    <row r="658" spans="1:20" x14ac:dyDescent="0.35">
      <c r="A658" s="63">
        <v>45744.249999998421</v>
      </c>
      <c r="B658" s="70">
        <v>480.18599999999998</v>
      </c>
      <c r="C658" s="71">
        <v>16921.588929959998</v>
      </c>
      <c r="D658" s="66">
        <v>0</v>
      </c>
      <c r="E658" s="66">
        <v>0</v>
      </c>
      <c r="F658" s="19">
        <f t="shared" si="108"/>
        <v>480.18599999999998</v>
      </c>
      <c r="G658" s="19">
        <f t="shared" si="108"/>
        <v>16921.588929959998</v>
      </c>
      <c r="H658" s="67">
        <v>253.22000000000003</v>
      </c>
      <c r="I658" s="34">
        <f t="shared" si="112"/>
        <v>226.96599999999995</v>
      </c>
      <c r="J658" s="68">
        <f t="shared" si="113"/>
        <v>35.239654904474513</v>
      </c>
      <c r="K658" s="72">
        <v>3.34</v>
      </c>
      <c r="L658" s="68">
        <f t="shared" si="114"/>
        <v>42.835999999999999</v>
      </c>
      <c r="M658" s="68">
        <f t="shared" si="118"/>
        <v>44.803856163297112</v>
      </c>
      <c r="N658" s="68">
        <f t="shared" si="118"/>
        <v>0</v>
      </c>
      <c r="O658" s="68">
        <f t="shared" si="118"/>
        <v>71.548362722293092</v>
      </c>
      <c r="P658" s="68">
        <f t="shared" si="118"/>
        <v>0</v>
      </c>
      <c r="Q658" s="68">
        <f t="shared" si="118"/>
        <v>0</v>
      </c>
      <c r="R658" s="68">
        <f t="shared" si="115"/>
        <v>71.548362722293092</v>
      </c>
      <c r="S658" s="68">
        <f t="shared" si="116"/>
        <v>0</v>
      </c>
      <c r="T658" s="68">
        <f t="shared" si="117"/>
        <v>0</v>
      </c>
    </row>
    <row r="659" spans="1:20" x14ac:dyDescent="0.35">
      <c r="A659" s="63">
        <v>45744.291666665085</v>
      </c>
      <c r="B659" s="70">
        <v>494.49900000000002</v>
      </c>
      <c r="C659" s="71">
        <v>24515.863121100003</v>
      </c>
      <c r="D659" s="66">
        <v>0</v>
      </c>
      <c r="E659" s="66">
        <v>0</v>
      </c>
      <c r="F659" s="19">
        <f t="shared" si="108"/>
        <v>494.49900000000002</v>
      </c>
      <c r="G659" s="19">
        <f t="shared" si="108"/>
        <v>24515.863121100003</v>
      </c>
      <c r="H659" s="67">
        <v>290.27</v>
      </c>
      <c r="I659" s="34">
        <f t="shared" si="112"/>
        <v>204.22900000000004</v>
      </c>
      <c r="J659" s="68">
        <f t="shared" si="113"/>
        <v>49.577174314002662</v>
      </c>
      <c r="K659" s="72">
        <v>3.34</v>
      </c>
      <c r="L659" s="68">
        <f t="shared" si="114"/>
        <v>42.835999999999999</v>
      </c>
      <c r="M659" s="68">
        <f t="shared" si="118"/>
        <v>44.803856163297112</v>
      </c>
      <c r="N659" s="68">
        <f t="shared" si="118"/>
        <v>0</v>
      </c>
      <c r="O659" s="68">
        <f t="shared" si="118"/>
        <v>71.548362722293092</v>
      </c>
      <c r="P659" s="68">
        <f t="shared" si="118"/>
        <v>0</v>
      </c>
      <c r="Q659" s="68">
        <f t="shared" si="118"/>
        <v>0</v>
      </c>
      <c r="R659" s="68">
        <f t="shared" si="115"/>
        <v>71.548362722293092</v>
      </c>
      <c r="S659" s="68">
        <f t="shared" si="116"/>
        <v>0</v>
      </c>
      <c r="T659" s="68">
        <f t="shared" si="117"/>
        <v>0</v>
      </c>
    </row>
    <row r="660" spans="1:20" x14ac:dyDescent="0.35">
      <c r="A660" s="63">
        <v>45744.33333333175</v>
      </c>
      <c r="B660" s="70">
        <v>431.24399999999997</v>
      </c>
      <c r="C660" s="71">
        <v>26925.812247679998</v>
      </c>
      <c r="D660" s="66">
        <v>0</v>
      </c>
      <c r="E660" s="66">
        <v>0</v>
      </c>
      <c r="F660" s="19">
        <f t="shared" si="108"/>
        <v>431.24399999999997</v>
      </c>
      <c r="G660" s="19">
        <f t="shared" si="108"/>
        <v>26925.812247679998</v>
      </c>
      <c r="H660" s="67">
        <v>309.33000000000004</v>
      </c>
      <c r="I660" s="34">
        <f t="shared" si="112"/>
        <v>121.91399999999993</v>
      </c>
      <c r="J660" s="68">
        <f t="shared" si="113"/>
        <v>62.437534777712848</v>
      </c>
      <c r="K660" s="72">
        <v>3.34</v>
      </c>
      <c r="L660" s="68">
        <f t="shared" si="114"/>
        <v>42.835999999999999</v>
      </c>
      <c r="M660" s="68">
        <f t="shared" si="118"/>
        <v>44.803856163297112</v>
      </c>
      <c r="N660" s="68">
        <f t="shared" si="118"/>
        <v>0</v>
      </c>
      <c r="O660" s="68">
        <f t="shared" si="118"/>
        <v>71.548362722293092</v>
      </c>
      <c r="P660" s="68">
        <f t="shared" si="118"/>
        <v>0</v>
      </c>
      <c r="Q660" s="68">
        <f t="shared" si="118"/>
        <v>0</v>
      </c>
      <c r="R660" s="68">
        <f t="shared" si="115"/>
        <v>71.548362722293092</v>
      </c>
      <c r="S660" s="68">
        <f t="shared" si="116"/>
        <v>0</v>
      </c>
      <c r="T660" s="68">
        <f t="shared" si="117"/>
        <v>0</v>
      </c>
    </row>
    <row r="661" spans="1:20" x14ac:dyDescent="0.35">
      <c r="A661" s="63">
        <v>45744.374999998414</v>
      </c>
      <c r="B661" s="70">
        <v>421.53499999999997</v>
      </c>
      <c r="C661" s="71">
        <v>19677.32885935</v>
      </c>
      <c r="D661" s="66">
        <v>0</v>
      </c>
      <c r="E661" s="66">
        <v>0</v>
      </c>
      <c r="F661" s="19">
        <f t="shared" si="108"/>
        <v>421.53499999999997</v>
      </c>
      <c r="G661" s="19">
        <f t="shared" si="108"/>
        <v>19677.32885935</v>
      </c>
      <c r="H661" s="67">
        <v>304.06999999999994</v>
      </c>
      <c r="I661" s="34">
        <f t="shared" si="112"/>
        <v>117.46500000000003</v>
      </c>
      <c r="J661" s="68">
        <f t="shared" si="113"/>
        <v>46.680178061964014</v>
      </c>
      <c r="K661" s="72">
        <v>3.34</v>
      </c>
      <c r="L661" s="68">
        <f t="shared" si="114"/>
        <v>42.835999999999999</v>
      </c>
      <c r="M661" s="68">
        <f t="shared" si="118"/>
        <v>44.803856163297112</v>
      </c>
      <c r="N661" s="68">
        <f t="shared" si="118"/>
        <v>0</v>
      </c>
      <c r="O661" s="68">
        <f t="shared" si="118"/>
        <v>71.548362722293092</v>
      </c>
      <c r="P661" s="68">
        <f t="shared" si="118"/>
        <v>0</v>
      </c>
      <c r="Q661" s="68">
        <f t="shared" si="118"/>
        <v>0</v>
      </c>
      <c r="R661" s="68">
        <f t="shared" si="115"/>
        <v>71.548362722293092</v>
      </c>
      <c r="S661" s="68">
        <f t="shared" si="116"/>
        <v>0</v>
      </c>
      <c r="T661" s="68">
        <f t="shared" si="117"/>
        <v>0</v>
      </c>
    </row>
    <row r="662" spans="1:20" x14ac:dyDescent="0.35">
      <c r="A662" s="63">
        <v>45744.416666665078</v>
      </c>
      <c r="B662" s="70">
        <v>434.98900000000003</v>
      </c>
      <c r="C662" s="71">
        <v>18203.592947519999</v>
      </c>
      <c r="D662" s="66">
        <v>0</v>
      </c>
      <c r="E662" s="66">
        <v>0</v>
      </c>
      <c r="F662" s="19">
        <f t="shared" ref="F662:G725" si="119">B662-D662</f>
        <v>434.98900000000003</v>
      </c>
      <c r="G662" s="19">
        <f t="shared" si="119"/>
        <v>18203.592947519999</v>
      </c>
      <c r="H662" s="67">
        <v>283.88</v>
      </c>
      <c r="I662" s="34">
        <f t="shared" si="112"/>
        <v>151.10900000000004</v>
      </c>
      <c r="J662" s="68">
        <f t="shared" si="113"/>
        <v>41.848398344601812</v>
      </c>
      <c r="K662" s="72">
        <v>3.34</v>
      </c>
      <c r="L662" s="68">
        <f t="shared" si="114"/>
        <v>42.835999999999999</v>
      </c>
      <c r="M662" s="68">
        <f t="shared" si="118"/>
        <v>44.803856163297112</v>
      </c>
      <c r="N662" s="68">
        <f t="shared" si="118"/>
        <v>0</v>
      </c>
      <c r="O662" s="68">
        <f t="shared" si="118"/>
        <v>71.548362722293092</v>
      </c>
      <c r="P662" s="68">
        <f t="shared" si="118"/>
        <v>0</v>
      </c>
      <c r="Q662" s="68">
        <f t="shared" si="118"/>
        <v>0</v>
      </c>
      <c r="R662" s="68">
        <f t="shared" si="115"/>
        <v>71.548362722293092</v>
      </c>
      <c r="S662" s="68">
        <f t="shared" si="116"/>
        <v>0</v>
      </c>
      <c r="T662" s="68">
        <f t="shared" si="117"/>
        <v>0</v>
      </c>
    </row>
    <row r="663" spans="1:20" x14ac:dyDescent="0.35">
      <c r="A663" s="63">
        <v>45744.458333331742</v>
      </c>
      <c r="B663" s="70">
        <v>460.48900000000003</v>
      </c>
      <c r="C663" s="71">
        <v>17318.88632777</v>
      </c>
      <c r="D663" s="66">
        <v>0</v>
      </c>
      <c r="E663" s="66">
        <v>0</v>
      </c>
      <c r="F663" s="19">
        <f t="shared" si="119"/>
        <v>460.48900000000003</v>
      </c>
      <c r="G663" s="19">
        <f t="shared" si="119"/>
        <v>17318.88632777</v>
      </c>
      <c r="H663" s="67">
        <v>262.53999999999996</v>
      </c>
      <c r="I663" s="34">
        <f t="shared" si="112"/>
        <v>197.94900000000007</v>
      </c>
      <c r="J663" s="68">
        <f t="shared" si="113"/>
        <v>37.609772063545492</v>
      </c>
      <c r="K663" s="72">
        <v>3.34</v>
      </c>
      <c r="L663" s="68">
        <f t="shared" si="114"/>
        <v>42.835999999999999</v>
      </c>
      <c r="M663" s="68">
        <f t="shared" si="118"/>
        <v>44.803856163297112</v>
      </c>
      <c r="N663" s="68">
        <f t="shared" si="118"/>
        <v>0</v>
      </c>
      <c r="O663" s="68">
        <f t="shared" si="118"/>
        <v>71.548362722293092</v>
      </c>
      <c r="P663" s="68">
        <f t="shared" si="118"/>
        <v>0</v>
      </c>
      <c r="Q663" s="68">
        <f t="shared" si="118"/>
        <v>0</v>
      </c>
      <c r="R663" s="68">
        <f t="shared" si="115"/>
        <v>71.548362722293092</v>
      </c>
      <c r="S663" s="68">
        <f t="shared" si="116"/>
        <v>0</v>
      </c>
      <c r="T663" s="68">
        <f t="shared" si="117"/>
        <v>0</v>
      </c>
    </row>
    <row r="664" spans="1:20" x14ac:dyDescent="0.35">
      <c r="A664" s="63">
        <v>45744.499999998407</v>
      </c>
      <c r="B664" s="70">
        <v>441.21999999999997</v>
      </c>
      <c r="C664" s="71">
        <v>15978.8265866</v>
      </c>
      <c r="D664" s="66">
        <v>0</v>
      </c>
      <c r="E664" s="66">
        <v>0</v>
      </c>
      <c r="F664" s="19">
        <f t="shared" si="119"/>
        <v>441.21999999999997</v>
      </c>
      <c r="G664" s="19">
        <f t="shared" si="119"/>
        <v>15978.8265866</v>
      </c>
      <c r="H664" s="67">
        <v>242.76</v>
      </c>
      <c r="I664" s="34">
        <f t="shared" si="112"/>
        <v>198.45999999999998</v>
      </c>
      <c r="J664" s="68">
        <f t="shared" si="113"/>
        <v>36.215100373056529</v>
      </c>
      <c r="K664" s="72">
        <v>3.34</v>
      </c>
      <c r="L664" s="68">
        <f t="shared" si="114"/>
        <v>42.835999999999999</v>
      </c>
      <c r="M664" s="68">
        <f t="shared" si="118"/>
        <v>44.803856163297112</v>
      </c>
      <c r="N664" s="68">
        <f t="shared" si="118"/>
        <v>0</v>
      </c>
      <c r="O664" s="68">
        <f t="shared" si="118"/>
        <v>71.548362722293092</v>
      </c>
      <c r="P664" s="68">
        <f t="shared" si="118"/>
        <v>0</v>
      </c>
      <c r="Q664" s="68">
        <f t="shared" si="118"/>
        <v>0</v>
      </c>
      <c r="R664" s="68">
        <f t="shared" si="115"/>
        <v>71.548362722293092</v>
      </c>
      <c r="S664" s="68">
        <f t="shared" si="116"/>
        <v>0</v>
      </c>
      <c r="T664" s="68">
        <f t="shared" si="117"/>
        <v>0</v>
      </c>
    </row>
    <row r="665" spans="1:20" x14ac:dyDescent="0.35">
      <c r="A665" s="63">
        <v>45744.541666665071</v>
      </c>
      <c r="B665" s="70">
        <v>600.1</v>
      </c>
      <c r="C665" s="71">
        <v>19941.323</v>
      </c>
      <c r="D665" s="66">
        <v>125.19499999999999</v>
      </c>
      <c r="E665" s="66">
        <v>4160.2299999999996</v>
      </c>
      <c r="F665" s="19">
        <f t="shared" si="119"/>
        <v>474.90500000000003</v>
      </c>
      <c r="G665" s="19">
        <f t="shared" si="119"/>
        <v>15781.093000000001</v>
      </c>
      <c r="H665" s="67">
        <v>247.89999999999998</v>
      </c>
      <c r="I665" s="34">
        <f t="shared" si="112"/>
        <v>227.00500000000005</v>
      </c>
      <c r="J665" s="68">
        <f t="shared" si="113"/>
        <v>33.229999684147359</v>
      </c>
      <c r="K665" s="72">
        <v>3.34</v>
      </c>
      <c r="L665" s="68">
        <f t="shared" si="114"/>
        <v>42.835999999999999</v>
      </c>
      <c r="M665" s="68">
        <f t="shared" ref="M665:Q680" si="120">M664</f>
        <v>44.803856163297112</v>
      </c>
      <c r="N665" s="68">
        <f t="shared" si="120"/>
        <v>0</v>
      </c>
      <c r="O665" s="68">
        <f t="shared" si="120"/>
        <v>71.548362722293092</v>
      </c>
      <c r="P665" s="68">
        <f t="shared" si="120"/>
        <v>0</v>
      </c>
      <c r="Q665" s="68">
        <f t="shared" si="120"/>
        <v>0</v>
      </c>
      <c r="R665" s="68">
        <f t="shared" si="115"/>
        <v>71.548362722293092</v>
      </c>
      <c r="S665" s="68">
        <f t="shared" si="116"/>
        <v>0</v>
      </c>
      <c r="T665" s="68">
        <f t="shared" si="117"/>
        <v>0</v>
      </c>
    </row>
    <row r="666" spans="1:20" x14ac:dyDescent="0.35">
      <c r="A666" s="63">
        <v>45744.583333331735</v>
      </c>
      <c r="B666" s="70">
        <v>626.4</v>
      </c>
      <c r="C666" s="71">
        <v>20621.088</v>
      </c>
      <c r="D666" s="66">
        <v>127.797</v>
      </c>
      <c r="E666" s="66">
        <v>4207.0770000000002</v>
      </c>
      <c r="F666" s="19">
        <f t="shared" si="119"/>
        <v>498.60299999999995</v>
      </c>
      <c r="G666" s="19">
        <f t="shared" si="119"/>
        <v>16414.010999999999</v>
      </c>
      <c r="H666" s="67">
        <v>395</v>
      </c>
      <c r="I666" s="34">
        <f t="shared" si="112"/>
        <v>103.60299999999995</v>
      </c>
      <c r="J666" s="68">
        <f t="shared" si="113"/>
        <v>32.920000481344879</v>
      </c>
      <c r="K666" s="72">
        <v>3.34</v>
      </c>
      <c r="L666" s="68">
        <f t="shared" si="114"/>
        <v>42.835999999999999</v>
      </c>
      <c r="M666" s="68">
        <f t="shared" si="120"/>
        <v>44.803856163297112</v>
      </c>
      <c r="N666" s="68">
        <f t="shared" si="120"/>
        <v>0</v>
      </c>
      <c r="O666" s="68">
        <f t="shared" si="120"/>
        <v>71.548362722293092</v>
      </c>
      <c r="P666" s="68">
        <f t="shared" si="120"/>
        <v>0</v>
      </c>
      <c r="Q666" s="68">
        <f t="shared" si="120"/>
        <v>0</v>
      </c>
      <c r="R666" s="68">
        <f t="shared" si="115"/>
        <v>71.548362722293092</v>
      </c>
      <c r="S666" s="68">
        <f t="shared" si="116"/>
        <v>0</v>
      </c>
      <c r="T666" s="68">
        <f t="shared" si="117"/>
        <v>0</v>
      </c>
    </row>
    <row r="667" spans="1:20" x14ac:dyDescent="0.35">
      <c r="A667" s="63">
        <v>45744.624999998399</v>
      </c>
      <c r="B667" s="70">
        <v>619.20000000000005</v>
      </c>
      <c r="C667" s="71">
        <v>18588.383999999998</v>
      </c>
      <c r="D667" s="66">
        <v>71.769000000000005</v>
      </c>
      <c r="E667" s="66">
        <v>2154.5050000000001</v>
      </c>
      <c r="F667" s="19">
        <f t="shared" si="119"/>
        <v>547.43100000000004</v>
      </c>
      <c r="G667" s="19">
        <f t="shared" si="119"/>
        <v>16433.878999999997</v>
      </c>
      <c r="H667" s="67">
        <v>395</v>
      </c>
      <c r="I667" s="34">
        <f t="shared" si="112"/>
        <v>152.43100000000004</v>
      </c>
      <c r="J667" s="68">
        <f t="shared" si="113"/>
        <v>30.020000694151403</v>
      </c>
      <c r="K667" s="72">
        <v>3.34</v>
      </c>
      <c r="L667" s="68">
        <f t="shared" si="114"/>
        <v>42.835999999999999</v>
      </c>
      <c r="M667" s="68">
        <f t="shared" si="120"/>
        <v>44.803856163297112</v>
      </c>
      <c r="N667" s="68">
        <f t="shared" si="120"/>
        <v>0</v>
      </c>
      <c r="O667" s="68">
        <f t="shared" si="120"/>
        <v>71.548362722293092</v>
      </c>
      <c r="P667" s="68">
        <f t="shared" si="120"/>
        <v>0</v>
      </c>
      <c r="Q667" s="68">
        <f t="shared" si="120"/>
        <v>0</v>
      </c>
      <c r="R667" s="68">
        <f t="shared" si="115"/>
        <v>71.548362722293092</v>
      </c>
      <c r="S667" s="68">
        <f t="shared" si="116"/>
        <v>0</v>
      </c>
      <c r="T667" s="68">
        <f t="shared" si="117"/>
        <v>0</v>
      </c>
    </row>
    <row r="668" spans="1:20" x14ac:dyDescent="0.35">
      <c r="A668" s="63">
        <v>45744.666666665064</v>
      </c>
      <c r="B668" s="70">
        <v>594.70000000000005</v>
      </c>
      <c r="C668" s="71">
        <v>17805.317999999999</v>
      </c>
      <c r="D668" s="66">
        <v>38.215000000000003</v>
      </c>
      <c r="E668" s="66">
        <v>1144.1569999999999</v>
      </c>
      <c r="F668" s="19">
        <f t="shared" si="119"/>
        <v>556.48500000000001</v>
      </c>
      <c r="G668" s="19">
        <f t="shared" si="119"/>
        <v>16661.161</v>
      </c>
      <c r="H668" s="67">
        <v>395</v>
      </c>
      <c r="I668" s="34">
        <f t="shared" si="112"/>
        <v>161.48500000000001</v>
      </c>
      <c r="J668" s="68">
        <f t="shared" si="113"/>
        <v>29.940000179699361</v>
      </c>
      <c r="K668" s="72">
        <v>3.34</v>
      </c>
      <c r="L668" s="68">
        <f t="shared" si="114"/>
        <v>42.835999999999999</v>
      </c>
      <c r="M668" s="68">
        <f t="shared" si="120"/>
        <v>44.803856163297112</v>
      </c>
      <c r="N668" s="68">
        <f t="shared" si="120"/>
        <v>0</v>
      </c>
      <c r="O668" s="68">
        <f t="shared" si="120"/>
        <v>71.548362722293092</v>
      </c>
      <c r="P668" s="68">
        <f t="shared" si="120"/>
        <v>0</v>
      </c>
      <c r="Q668" s="68">
        <f t="shared" si="120"/>
        <v>0</v>
      </c>
      <c r="R668" s="68">
        <f t="shared" si="115"/>
        <v>71.548362722293092</v>
      </c>
      <c r="S668" s="68">
        <f t="shared" si="116"/>
        <v>0</v>
      </c>
      <c r="T668" s="68">
        <f t="shared" si="117"/>
        <v>0</v>
      </c>
    </row>
    <row r="669" spans="1:20" x14ac:dyDescent="0.35">
      <c r="A669" s="63">
        <v>45744.708333331728</v>
      </c>
      <c r="B669" s="70">
        <v>584.70000000000005</v>
      </c>
      <c r="C669" s="71">
        <v>16962.147000000001</v>
      </c>
      <c r="D669" s="66">
        <v>21.518999999999998</v>
      </c>
      <c r="E669" s="66">
        <v>624.26599999999996</v>
      </c>
      <c r="F669" s="19">
        <f t="shared" si="119"/>
        <v>563.18100000000004</v>
      </c>
      <c r="G669" s="19">
        <f t="shared" si="119"/>
        <v>16337.881000000001</v>
      </c>
      <c r="H669" s="67">
        <v>395</v>
      </c>
      <c r="I669" s="34">
        <f t="shared" si="112"/>
        <v>168.18100000000004</v>
      </c>
      <c r="J669" s="68">
        <f t="shared" si="113"/>
        <v>29.010000337369338</v>
      </c>
      <c r="K669" s="72">
        <v>3.34</v>
      </c>
      <c r="L669" s="68">
        <f t="shared" si="114"/>
        <v>42.835999999999999</v>
      </c>
      <c r="M669" s="68">
        <f t="shared" si="120"/>
        <v>44.803856163297112</v>
      </c>
      <c r="N669" s="68">
        <f t="shared" si="120"/>
        <v>0</v>
      </c>
      <c r="O669" s="68">
        <f t="shared" si="120"/>
        <v>71.548362722293092</v>
      </c>
      <c r="P669" s="68">
        <f t="shared" si="120"/>
        <v>0</v>
      </c>
      <c r="Q669" s="68">
        <f t="shared" si="120"/>
        <v>0</v>
      </c>
      <c r="R669" s="68">
        <f t="shared" si="115"/>
        <v>71.548362722293092</v>
      </c>
      <c r="S669" s="68">
        <f t="shared" si="116"/>
        <v>0</v>
      </c>
      <c r="T669" s="68">
        <f t="shared" si="117"/>
        <v>0</v>
      </c>
    </row>
    <row r="670" spans="1:20" x14ac:dyDescent="0.35">
      <c r="A670" s="63">
        <v>45744.749999998392</v>
      </c>
      <c r="B670" s="70">
        <v>588.20000000000005</v>
      </c>
      <c r="C670" s="71">
        <v>17487.186000000002</v>
      </c>
      <c r="D670" s="66">
        <v>22.97</v>
      </c>
      <c r="E670" s="66">
        <v>682.89800000000002</v>
      </c>
      <c r="F670" s="19">
        <f t="shared" si="119"/>
        <v>565.23</v>
      </c>
      <c r="G670" s="19">
        <f t="shared" si="119"/>
        <v>16804.288</v>
      </c>
      <c r="H670" s="67">
        <v>395</v>
      </c>
      <c r="I670" s="34">
        <f t="shared" si="112"/>
        <v>170.23000000000002</v>
      </c>
      <c r="J670" s="68">
        <f t="shared" si="113"/>
        <v>29.73000017691913</v>
      </c>
      <c r="K670" s="72">
        <v>3.34</v>
      </c>
      <c r="L670" s="68">
        <f t="shared" si="114"/>
        <v>42.835999999999999</v>
      </c>
      <c r="M670" s="68">
        <f t="shared" si="120"/>
        <v>44.803856163297112</v>
      </c>
      <c r="N670" s="68">
        <f t="shared" si="120"/>
        <v>0</v>
      </c>
      <c r="O670" s="68">
        <f t="shared" si="120"/>
        <v>71.548362722293092</v>
      </c>
      <c r="P670" s="68">
        <f t="shared" si="120"/>
        <v>0</v>
      </c>
      <c r="Q670" s="68">
        <f t="shared" si="120"/>
        <v>0</v>
      </c>
      <c r="R670" s="68">
        <f t="shared" si="115"/>
        <v>71.548362722293092</v>
      </c>
      <c r="S670" s="68">
        <f t="shared" si="116"/>
        <v>0</v>
      </c>
      <c r="T670" s="68">
        <f t="shared" si="117"/>
        <v>0</v>
      </c>
    </row>
    <row r="671" spans="1:20" x14ac:dyDescent="0.35">
      <c r="A671" s="63">
        <v>45744.791666665056</v>
      </c>
      <c r="B671" s="70">
        <v>593.20000000000005</v>
      </c>
      <c r="C671" s="71">
        <v>19717.968000000001</v>
      </c>
      <c r="D671" s="66">
        <v>30.532</v>
      </c>
      <c r="E671" s="66">
        <v>1014.884</v>
      </c>
      <c r="F671" s="19">
        <f t="shared" si="119"/>
        <v>562.66800000000001</v>
      </c>
      <c r="G671" s="19">
        <f t="shared" si="119"/>
        <v>18703.084000000003</v>
      </c>
      <c r="H671" s="67">
        <v>395</v>
      </c>
      <c r="I671" s="34">
        <f t="shared" si="112"/>
        <v>167.66800000000001</v>
      </c>
      <c r="J671" s="68">
        <f t="shared" si="113"/>
        <v>33.239999431280971</v>
      </c>
      <c r="K671" s="72">
        <v>3.34</v>
      </c>
      <c r="L671" s="68">
        <f t="shared" si="114"/>
        <v>42.835999999999999</v>
      </c>
      <c r="M671" s="68">
        <f t="shared" si="120"/>
        <v>44.803856163297112</v>
      </c>
      <c r="N671" s="68">
        <f t="shared" si="120"/>
        <v>0</v>
      </c>
      <c r="O671" s="68">
        <f t="shared" si="120"/>
        <v>71.548362722293092</v>
      </c>
      <c r="P671" s="68">
        <f t="shared" si="120"/>
        <v>0</v>
      </c>
      <c r="Q671" s="68">
        <f t="shared" si="120"/>
        <v>0</v>
      </c>
      <c r="R671" s="68">
        <f t="shared" si="115"/>
        <v>71.548362722293092</v>
      </c>
      <c r="S671" s="68">
        <f t="shared" si="116"/>
        <v>0</v>
      </c>
      <c r="T671" s="68">
        <f t="shared" si="117"/>
        <v>0</v>
      </c>
    </row>
    <row r="672" spans="1:20" x14ac:dyDescent="0.35">
      <c r="A672" s="63">
        <v>45744.83333333172</v>
      </c>
      <c r="B672" s="70">
        <v>586.5</v>
      </c>
      <c r="C672" s="71">
        <v>22668.224999999999</v>
      </c>
      <c r="D672" s="66">
        <v>27.027999999999999</v>
      </c>
      <c r="E672" s="66">
        <v>1044.6320000000001</v>
      </c>
      <c r="F672" s="19">
        <f t="shared" si="119"/>
        <v>559.47199999999998</v>
      </c>
      <c r="G672" s="19">
        <f t="shared" si="119"/>
        <v>21623.592999999997</v>
      </c>
      <c r="H672" s="67">
        <v>395</v>
      </c>
      <c r="I672" s="34">
        <f t="shared" si="112"/>
        <v>164.47199999999998</v>
      </c>
      <c r="J672" s="68">
        <f t="shared" si="113"/>
        <v>38.650000357479904</v>
      </c>
      <c r="K672" s="72">
        <v>3.34</v>
      </c>
      <c r="L672" s="68">
        <f t="shared" si="114"/>
        <v>42.835999999999999</v>
      </c>
      <c r="M672" s="68">
        <f t="shared" si="120"/>
        <v>44.803856163297112</v>
      </c>
      <c r="N672" s="68">
        <f t="shared" si="120"/>
        <v>0</v>
      </c>
      <c r="O672" s="68">
        <f t="shared" si="120"/>
        <v>71.548362722293092</v>
      </c>
      <c r="P672" s="68">
        <f t="shared" si="120"/>
        <v>0</v>
      </c>
      <c r="Q672" s="68">
        <f t="shared" si="120"/>
        <v>0</v>
      </c>
      <c r="R672" s="68">
        <f t="shared" si="115"/>
        <v>71.548362722293092</v>
      </c>
      <c r="S672" s="68">
        <f t="shared" si="116"/>
        <v>0</v>
      </c>
      <c r="T672" s="68">
        <f t="shared" si="117"/>
        <v>0</v>
      </c>
    </row>
    <row r="673" spans="1:20" x14ac:dyDescent="0.35">
      <c r="A673" s="63">
        <v>45744.874999998385</v>
      </c>
      <c r="B673" s="70">
        <v>594.1</v>
      </c>
      <c r="C673" s="71">
        <v>21553.948</v>
      </c>
      <c r="D673" s="66">
        <v>27.565000000000001</v>
      </c>
      <c r="E673" s="66">
        <v>1000.058</v>
      </c>
      <c r="F673" s="19">
        <f t="shared" si="119"/>
        <v>566.53499999999997</v>
      </c>
      <c r="G673" s="19">
        <f t="shared" si="119"/>
        <v>20553.89</v>
      </c>
      <c r="H673" s="67">
        <v>395</v>
      </c>
      <c r="I673" s="34">
        <f t="shared" si="112"/>
        <v>171.53499999999997</v>
      </c>
      <c r="J673" s="68">
        <f t="shared" si="113"/>
        <v>36.280000353023205</v>
      </c>
      <c r="K673" s="72">
        <v>3.34</v>
      </c>
      <c r="L673" s="68">
        <f t="shared" si="114"/>
        <v>42.835999999999999</v>
      </c>
      <c r="M673" s="68">
        <f t="shared" si="120"/>
        <v>44.803856163297112</v>
      </c>
      <c r="N673" s="68">
        <f t="shared" si="120"/>
        <v>0</v>
      </c>
      <c r="O673" s="68">
        <f t="shared" si="120"/>
        <v>71.548362722293092</v>
      </c>
      <c r="P673" s="68">
        <f t="shared" si="120"/>
        <v>0</v>
      </c>
      <c r="Q673" s="68">
        <f t="shared" si="120"/>
        <v>0</v>
      </c>
      <c r="R673" s="68">
        <f t="shared" si="115"/>
        <v>71.548362722293092</v>
      </c>
      <c r="S673" s="68">
        <f t="shared" si="116"/>
        <v>0</v>
      </c>
      <c r="T673" s="68">
        <f t="shared" si="117"/>
        <v>0</v>
      </c>
    </row>
    <row r="674" spans="1:20" x14ac:dyDescent="0.35">
      <c r="A674" s="63">
        <v>45744.916666665049</v>
      </c>
      <c r="B674" s="70">
        <v>609.5</v>
      </c>
      <c r="C674" s="71">
        <v>19802.654999999999</v>
      </c>
      <c r="D674" s="66">
        <v>54.84</v>
      </c>
      <c r="E674" s="66">
        <v>1781.752</v>
      </c>
      <c r="F674" s="19">
        <f t="shared" si="119"/>
        <v>554.66</v>
      </c>
      <c r="G674" s="19">
        <f t="shared" si="119"/>
        <v>18020.902999999998</v>
      </c>
      <c r="H674" s="67">
        <v>395</v>
      </c>
      <c r="I674" s="34">
        <f t="shared" si="112"/>
        <v>159.65999999999997</v>
      </c>
      <c r="J674" s="68">
        <f t="shared" si="113"/>
        <v>32.489999278837487</v>
      </c>
      <c r="K674" s="72">
        <v>3.34</v>
      </c>
      <c r="L674" s="68">
        <f t="shared" si="114"/>
        <v>42.835999999999999</v>
      </c>
      <c r="M674" s="68">
        <f t="shared" si="120"/>
        <v>44.803856163297112</v>
      </c>
      <c r="N674" s="68">
        <f t="shared" si="120"/>
        <v>0</v>
      </c>
      <c r="O674" s="68">
        <f t="shared" si="120"/>
        <v>71.548362722293092</v>
      </c>
      <c r="P674" s="68">
        <f t="shared" si="120"/>
        <v>0</v>
      </c>
      <c r="Q674" s="68">
        <f t="shared" si="120"/>
        <v>0</v>
      </c>
      <c r="R674" s="68">
        <f t="shared" si="115"/>
        <v>71.548362722293092</v>
      </c>
      <c r="S674" s="68">
        <f t="shared" si="116"/>
        <v>0</v>
      </c>
      <c r="T674" s="68">
        <f t="shared" si="117"/>
        <v>0</v>
      </c>
    </row>
    <row r="675" spans="1:20" x14ac:dyDescent="0.35">
      <c r="A675" s="63">
        <v>45744.958333331713</v>
      </c>
      <c r="B675" s="70">
        <v>553.9</v>
      </c>
      <c r="C675" s="71">
        <v>15885.852000000001</v>
      </c>
      <c r="D675" s="66">
        <v>22.582999999999998</v>
      </c>
      <c r="E675" s="66">
        <v>647.67999999999995</v>
      </c>
      <c r="F675" s="19">
        <f t="shared" si="119"/>
        <v>531.31700000000001</v>
      </c>
      <c r="G675" s="19">
        <f t="shared" si="119"/>
        <v>15238.172</v>
      </c>
      <c r="H675" s="67">
        <v>395</v>
      </c>
      <c r="I675" s="34">
        <f t="shared" si="112"/>
        <v>136.31700000000001</v>
      </c>
      <c r="J675" s="68">
        <f t="shared" si="113"/>
        <v>28.680000828130854</v>
      </c>
      <c r="K675" s="72">
        <v>3.34</v>
      </c>
      <c r="L675" s="68">
        <f t="shared" si="114"/>
        <v>42.835999999999999</v>
      </c>
      <c r="M675" s="68">
        <f t="shared" si="120"/>
        <v>44.803856163297112</v>
      </c>
      <c r="N675" s="68">
        <f t="shared" si="120"/>
        <v>0</v>
      </c>
      <c r="O675" s="68">
        <f t="shared" si="120"/>
        <v>71.548362722293092</v>
      </c>
      <c r="P675" s="68">
        <f t="shared" si="120"/>
        <v>0</v>
      </c>
      <c r="Q675" s="68">
        <f t="shared" si="120"/>
        <v>0</v>
      </c>
      <c r="R675" s="68">
        <f t="shared" si="115"/>
        <v>71.548362722293092</v>
      </c>
      <c r="S675" s="68">
        <f t="shared" si="116"/>
        <v>0</v>
      </c>
      <c r="T675" s="68">
        <f t="shared" si="117"/>
        <v>0</v>
      </c>
    </row>
    <row r="676" spans="1:20" x14ac:dyDescent="0.35">
      <c r="A676" s="63">
        <v>45744.999999998377</v>
      </c>
      <c r="B676" s="70">
        <v>532.1</v>
      </c>
      <c r="C676" s="71">
        <v>13621.76</v>
      </c>
      <c r="D676" s="66">
        <v>29.928999999999998</v>
      </c>
      <c r="E676" s="66">
        <v>766.18200000000002</v>
      </c>
      <c r="F676" s="19">
        <f t="shared" si="119"/>
        <v>502.17100000000005</v>
      </c>
      <c r="G676" s="19">
        <f t="shared" si="119"/>
        <v>12855.578</v>
      </c>
      <c r="H676" s="67">
        <v>395</v>
      </c>
      <c r="I676" s="34">
        <f t="shared" si="112"/>
        <v>107.17100000000005</v>
      </c>
      <c r="J676" s="68">
        <f t="shared" si="113"/>
        <v>25.600000796541412</v>
      </c>
      <c r="K676" s="72">
        <v>3.34</v>
      </c>
      <c r="L676" s="68">
        <f t="shared" si="114"/>
        <v>42.835999999999999</v>
      </c>
      <c r="M676" s="68">
        <f t="shared" si="120"/>
        <v>44.803856163297112</v>
      </c>
      <c r="N676" s="68">
        <f t="shared" si="120"/>
        <v>0</v>
      </c>
      <c r="O676" s="68">
        <f t="shared" si="120"/>
        <v>71.548362722293092</v>
      </c>
      <c r="P676" s="68">
        <f t="shared" si="120"/>
        <v>0</v>
      </c>
      <c r="Q676" s="68">
        <f t="shared" si="120"/>
        <v>0</v>
      </c>
      <c r="R676" s="68">
        <f t="shared" si="115"/>
        <v>71.548362722293092</v>
      </c>
      <c r="S676" s="68">
        <f t="shared" si="116"/>
        <v>0</v>
      </c>
      <c r="T676" s="68">
        <f t="shared" si="117"/>
        <v>0</v>
      </c>
    </row>
    <row r="677" spans="1:20" x14ac:dyDescent="0.35">
      <c r="A677" s="63">
        <v>45745.041666665042</v>
      </c>
      <c r="B677" s="64">
        <v>528.70000000000005</v>
      </c>
      <c r="C677" s="65">
        <v>14872.331</v>
      </c>
      <c r="D677" s="66">
        <v>51.673999999999999</v>
      </c>
      <c r="E677" s="66">
        <v>1453.59</v>
      </c>
      <c r="F677" s="19">
        <f t="shared" si="119"/>
        <v>477.02600000000007</v>
      </c>
      <c r="G677" s="19">
        <f t="shared" si="119"/>
        <v>13418.741</v>
      </c>
      <c r="H677" s="67">
        <v>395</v>
      </c>
      <c r="I677" s="34">
        <f t="shared" si="112"/>
        <v>82.026000000000067</v>
      </c>
      <c r="J677" s="68">
        <f t="shared" si="113"/>
        <v>28.129999203397713</v>
      </c>
      <c r="K677" s="72">
        <v>2.72</v>
      </c>
      <c r="L677" s="68">
        <f t="shared" si="114"/>
        <v>36.388000000000005</v>
      </c>
      <c r="M677" s="68">
        <f t="shared" si="120"/>
        <v>44.803856163297112</v>
      </c>
      <c r="N677" s="68">
        <f t="shared" si="120"/>
        <v>0</v>
      </c>
      <c r="O677" s="68">
        <f t="shared" si="120"/>
        <v>71.548362722293092</v>
      </c>
      <c r="P677" s="68">
        <f t="shared" si="120"/>
        <v>0</v>
      </c>
      <c r="Q677" s="68">
        <f t="shared" si="120"/>
        <v>0</v>
      </c>
      <c r="R677" s="68">
        <f t="shared" si="115"/>
        <v>71.548362722293092</v>
      </c>
      <c r="S677" s="68">
        <f t="shared" si="116"/>
        <v>0</v>
      </c>
      <c r="T677" s="68">
        <f t="shared" si="117"/>
        <v>0</v>
      </c>
    </row>
    <row r="678" spans="1:20" x14ac:dyDescent="0.35">
      <c r="A678" s="63">
        <v>45745.083333331706</v>
      </c>
      <c r="B678" s="70">
        <v>496.6</v>
      </c>
      <c r="C678" s="71">
        <v>13293.982</v>
      </c>
      <c r="D678" s="66">
        <v>33.552999999999997</v>
      </c>
      <c r="E678" s="66">
        <v>898.21400000000006</v>
      </c>
      <c r="F678" s="19">
        <f t="shared" si="119"/>
        <v>463.04700000000003</v>
      </c>
      <c r="G678" s="19">
        <f t="shared" si="119"/>
        <v>12395.768</v>
      </c>
      <c r="H678" s="67">
        <v>395</v>
      </c>
      <c r="I678" s="34">
        <f t="shared" si="112"/>
        <v>68.047000000000025</v>
      </c>
      <c r="J678" s="68">
        <f t="shared" si="113"/>
        <v>26.76999958967448</v>
      </c>
      <c r="K678" s="72">
        <v>2.72</v>
      </c>
      <c r="L678" s="68">
        <f t="shared" si="114"/>
        <v>36.388000000000005</v>
      </c>
      <c r="M678" s="68">
        <f t="shared" si="120"/>
        <v>44.803856163297112</v>
      </c>
      <c r="N678" s="68">
        <f t="shared" si="120"/>
        <v>0</v>
      </c>
      <c r="O678" s="68">
        <f t="shared" si="120"/>
        <v>71.548362722293092</v>
      </c>
      <c r="P678" s="68">
        <f t="shared" si="120"/>
        <v>0</v>
      </c>
      <c r="Q678" s="68">
        <f t="shared" si="120"/>
        <v>0</v>
      </c>
      <c r="R678" s="68">
        <f t="shared" si="115"/>
        <v>71.548362722293092</v>
      </c>
      <c r="S678" s="68">
        <f t="shared" si="116"/>
        <v>0</v>
      </c>
      <c r="T678" s="68">
        <f t="shared" si="117"/>
        <v>0</v>
      </c>
    </row>
    <row r="679" spans="1:20" x14ac:dyDescent="0.35">
      <c r="A679" s="63">
        <v>45745.12499999837</v>
      </c>
      <c r="B679" s="70">
        <v>486.3</v>
      </c>
      <c r="C679" s="71">
        <v>12021.335999999999</v>
      </c>
      <c r="D679" s="66">
        <v>34.280999999999999</v>
      </c>
      <c r="E679" s="66">
        <v>847.42600000000004</v>
      </c>
      <c r="F679" s="19">
        <f t="shared" si="119"/>
        <v>452.01900000000001</v>
      </c>
      <c r="G679" s="19">
        <f t="shared" si="119"/>
        <v>11173.91</v>
      </c>
      <c r="H679" s="67">
        <v>395</v>
      </c>
      <c r="I679" s="34">
        <f t="shared" si="112"/>
        <v>57.019000000000005</v>
      </c>
      <c r="J679" s="68">
        <f t="shared" si="113"/>
        <v>24.720000707934844</v>
      </c>
      <c r="K679" s="72">
        <v>2.72</v>
      </c>
      <c r="L679" s="68">
        <f t="shared" si="114"/>
        <v>36.388000000000005</v>
      </c>
      <c r="M679" s="68">
        <f t="shared" si="120"/>
        <v>44.803856163297112</v>
      </c>
      <c r="N679" s="68">
        <f t="shared" si="120"/>
        <v>0</v>
      </c>
      <c r="O679" s="68">
        <f t="shared" si="120"/>
        <v>71.548362722293092</v>
      </c>
      <c r="P679" s="68">
        <f t="shared" si="120"/>
        <v>0</v>
      </c>
      <c r="Q679" s="68">
        <f t="shared" si="120"/>
        <v>0</v>
      </c>
      <c r="R679" s="68">
        <f t="shared" si="115"/>
        <v>71.548362722293092</v>
      </c>
      <c r="S679" s="68">
        <f t="shared" si="116"/>
        <v>0</v>
      </c>
      <c r="T679" s="68">
        <f t="shared" si="117"/>
        <v>0</v>
      </c>
    </row>
    <row r="680" spans="1:20" x14ac:dyDescent="0.35">
      <c r="A680" s="63">
        <v>45745.166666665034</v>
      </c>
      <c r="B680" s="70">
        <v>484.4</v>
      </c>
      <c r="C680" s="71">
        <v>11824.204</v>
      </c>
      <c r="D680" s="66">
        <v>37.088999999999999</v>
      </c>
      <c r="E680" s="66">
        <v>905.34199999999998</v>
      </c>
      <c r="F680" s="19">
        <f t="shared" si="119"/>
        <v>447.31099999999998</v>
      </c>
      <c r="G680" s="19">
        <f t="shared" si="119"/>
        <v>10918.861999999999</v>
      </c>
      <c r="H680" s="67">
        <v>395</v>
      </c>
      <c r="I680" s="34">
        <f t="shared" si="112"/>
        <v>52.310999999999979</v>
      </c>
      <c r="J680" s="68">
        <f t="shared" si="113"/>
        <v>24.410001095434719</v>
      </c>
      <c r="K680" s="72">
        <v>2.72</v>
      </c>
      <c r="L680" s="68">
        <f t="shared" si="114"/>
        <v>36.388000000000005</v>
      </c>
      <c r="M680" s="68">
        <f t="shared" si="120"/>
        <v>44.803856163297112</v>
      </c>
      <c r="N680" s="68">
        <f t="shared" si="120"/>
        <v>0</v>
      </c>
      <c r="O680" s="68">
        <f t="shared" si="120"/>
        <v>71.548362722293092</v>
      </c>
      <c r="P680" s="68">
        <f t="shared" si="120"/>
        <v>0</v>
      </c>
      <c r="Q680" s="68">
        <f t="shared" si="120"/>
        <v>0</v>
      </c>
      <c r="R680" s="68">
        <f t="shared" si="115"/>
        <v>71.548362722293092</v>
      </c>
      <c r="S680" s="68">
        <f t="shared" si="116"/>
        <v>0</v>
      </c>
      <c r="T680" s="68">
        <f t="shared" si="117"/>
        <v>0</v>
      </c>
    </row>
    <row r="681" spans="1:20" x14ac:dyDescent="0.35">
      <c r="A681" s="63">
        <v>45745.208333331699</v>
      </c>
      <c r="B681" s="70">
        <v>492.5</v>
      </c>
      <c r="C681" s="71">
        <v>12189.375</v>
      </c>
      <c r="D681" s="66">
        <v>40.338999999999999</v>
      </c>
      <c r="E681" s="66">
        <v>998.39</v>
      </c>
      <c r="F681" s="19">
        <f t="shared" si="119"/>
        <v>452.161</v>
      </c>
      <c r="G681" s="19">
        <f t="shared" si="119"/>
        <v>11190.985000000001</v>
      </c>
      <c r="H681" s="67">
        <v>395</v>
      </c>
      <c r="I681" s="34">
        <f t="shared" si="112"/>
        <v>57.161000000000001</v>
      </c>
      <c r="J681" s="68">
        <f t="shared" si="113"/>
        <v>24.750000552900406</v>
      </c>
      <c r="K681" s="72">
        <v>2.72</v>
      </c>
      <c r="L681" s="68">
        <f t="shared" si="114"/>
        <v>36.388000000000005</v>
      </c>
      <c r="M681" s="68">
        <f t="shared" ref="M681:Q696" si="121">M680</f>
        <v>44.803856163297112</v>
      </c>
      <c r="N681" s="68">
        <f t="shared" si="121"/>
        <v>0</v>
      </c>
      <c r="O681" s="68">
        <f t="shared" si="121"/>
        <v>71.548362722293092</v>
      </c>
      <c r="P681" s="68">
        <f t="shared" si="121"/>
        <v>0</v>
      </c>
      <c r="Q681" s="68">
        <f t="shared" si="121"/>
        <v>0</v>
      </c>
      <c r="R681" s="68">
        <f t="shared" si="115"/>
        <v>71.548362722293092</v>
      </c>
      <c r="S681" s="68">
        <f t="shared" si="116"/>
        <v>0</v>
      </c>
      <c r="T681" s="68">
        <f t="shared" si="117"/>
        <v>0</v>
      </c>
    </row>
    <row r="682" spans="1:20" x14ac:dyDescent="0.35">
      <c r="A682" s="63">
        <v>45745.249999998363</v>
      </c>
      <c r="B682" s="70">
        <v>501.2</v>
      </c>
      <c r="C682" s="71">
        <v>13166.523999999999</v>
      </c>
      <c r="D682" s="66">
        <v>43.777000000000001</v>
      </c>
      <c r="E682" s="66">
        <v>1150.0219999999999</v>
      </c>
      <c r="F682" s="19">
        <f t="shared" si="119"/>
        <v>457.423</v>
      </c>
      <c r="G682" s="19">
        <f t="shared" si="119"/>
        <v>12016.502</v>
      </c>
      <c r="H682" s="67">
        <v>395</v>
      </c>
      <c r="I682" s="34">
        <f t="shared" si="112"/>
        <v>62.423000000000002</v>
      </c>
      <c r="J682" s="68">
        <f t="shared" si="113"/>
        <v>26.26999954090634</v>
      </c>
      <c r="K682" s="72">
        <v>2.72</v>
      </c>
      <c r="L682" s="68">
        <f t="shared" si="114"/>
        <v>36.388000000000005</v>
      </c>
      <c r="M682" s="68">
        <f t="shared" si="121"/>
        <v>44.803856163297112</v>
      </c>
      <c r="N682" s="68">
        <f t="shared" si="121"/>
        <v>0</v>
      </c>
      <c r="O682" s="68">
        <f t="shared" si="121"/>
        <v>71.548362722293092</v>
      </c>
      <c r="P682" s="68">
        <f t="shared" si="121"/>
        <v>0</v>
      </c>
      <c r="Q682" s="68">
        <f t="shared" si="121"/>
        <v>0</v>
      </c>
      <c r="R682" s="68">
        <f t="shared" si="115"/>
        <v>71.548362722293092</v>
      </c>
      <c r="S682" s="68">
        <f t="shared" si="116"/>
        <v>0</v>
      </c>
      <c r="T682" s="68">
        <f t="shared" si="117"/>
        <v>0</v>
      </c>
    </row>
    <row r="683" spans="1:20" x14ac:dyDescent="0.35">
      <c r="A683" s="63">
        <v>45745.291666665027</v>
      </c>
      <c r="B683" s="70">
        <v>514.79999999999995</v>
      </c>
      <c r="C683" s="71">
        <v>15243.227999999999</v>
      </c>
      <c r="D683" s="66">
        <v>48.911999999999999</v>
      </c>
      <c r="E683" s="66">
        <v>1448.2840000000001</v>
      </c>
      <c r="F683" s="19">
        <f t="shared" si="119"/>
        <v>465.88799999999998</v>
      </c>
      <c r="G683" s="19">
        <f t="shared" si="119"/>
        <v>13794.944</v>
      </c>
      <c r="H683" s="67">
        <v>395</v>
      </c>
      <c r="I683" s="34">
        <f t="shared" si="112"/>
        <v>70.887999999999977</v>
      </c>
      <c r="J683" s="68">
        <f t="shared" si="113"/>
        <v>29.61000068686036</v>
      </c>
      <c r="K683" s="72">
        <v>2.72</v>
      </c>
      <c r="L683" s="68">
        <f t="shared" si="114"/>
        <v>36.388000000000005</v>
      </c>
      <c r="M683" s="68">
        <f t="shared" si="121"/>
        <v>44.803856163297112</v>
      </c>
      <c r="N683" s="68">
        <f t="shared" si="121"/>
        <v>0</v>
      </c>
      <c r="O683" s="68">
        <f t="shared" si="121"/>
        <v>71.548362722293092</v>
      </c>
      <c r="P683" s="68">
        <f t="shared" si="121"/>
        <v>0</v>
      </c>
      <c r="Q683" s="68">
        <f t="shared" si="121"/>
        <v>0</v>
      </c>
      <c r="R683" s="68">
        <f t="shared" si="115"/>
        <v>71.548362722293092</v>
      </c>
      <c r="S683" s="68">
        <f t="shared" si="116"/>
        <v>0</v>
      </c>
      <c r="T683" s="68">
        <f t="shared" si="117"/>
        <v>0</v>
      </c>
    </row>
    <row r="684" spans="1:20" x14ac:dyDescent="0.35">
      <c r="A684" s="63">
        <v>45745.333333331691</v>
      </c>
      <c r="B684" s="70">
        <v>524.6</v>
      </c>
      <c r="C684" s="71">
        <v>17248.848000000002</v>
      </c>
      <c r="D684" s="66">
        <v>43.338999999999999</v>
      </c>
      <c r="E684" s="66">
        <v>1424.9860000000001</v>
      </c>
      <c r="F684" s="19">
        <f t="shared" si="119"/>
        <v>481.26100000000002</v>
      </c>
      <c r="G684" s="19">
        <f t="shared" si="119"/>
        <v>15823.862000000001</v>
      </c>
      <c r="H684" s="67">
        <v>395</v>
      </c>
      <c r="I684" s="34">
        <f t="shared" si="112"/>
        <v>86.261000000000024</v>
      </c>
      <c r="J684" s="68">
        <f t="shared" si="113"/>
        <v>32.880000664919869</v>
      </c>
      <c r="K684" s="72">
        <v>2.72</v>
      </c>
      <c r="L684" s="68">
        <f t="shared" si="114"/>
        <v>36.388000000000005</v>
      </c>
      <c r="M684" s="68">
        <f t="shared" si="121"/>
        <v>44.803856163297112</v>
      </c>
      <c r="N684" s="68">
        <f t="shared" si="121"/>
        <v>0</v>
      </c>
      <c r="O684" s="68">
        <f t="shared" si="121"/>
        <v>71.548362722293092</v>
      </c>
      <c r="P684" s="68">
        <f t="shared" si="121"/>
        <v>0</v>
      </c>
      <c r="Q684" s="68">
        <f t="shared" si="121"/>
        <v>0</v>
      </c>
      <c r="R684" s="68">
        <f t="shared" si="115"/>
        <v>71.548362722293092</v>
      </c>
      <c r="S684" s="68">
        <f t="shared" si="116"/>
        <v>0</v>
      </c>
      <c r="T684" s="68">
        <f t="shared" si="117"/>
        <v>0</v>
      </c>
    </row>
    <row r="685" spans="1:20" x14ac:dyDescent="0.35">
      <c r="A685" s="63">
        <v>45745.374999998356</v>
      </c>
      <c r="B685" s="70">
        <v>548.29999999999995</v>
      </c>
      <c r="C685" s="71">
        <v>17956.825000000001</v>
      </c>
      <c r="D685" s="66">
        <v>40.533000000000001</v>
      </c>
      <c r="E685" s="66">
        <v>1327.4559999999999</v>
      </c>
      <c r="F685" s="19">
        <f t="shared" si="119"/>
        <v>507.76699999999994</v>
      </c>
      <c r="G685" s="19">
        <f t="shared" si="119"/>
        <v>16629.369000000002</v>
      </c>
      <c r="H685" s="67">
        <v>395</v>
      </c>
      <c r="I685" s="34">
        <f t="shared" si="112"/>
        <v>112.76699999999994</v>
      </c>
      <c r="J685" s="68">
        <f t="shared" si="113"/>
        <v>32.749999507648205</v>
      </c>
      <c r="K685" s="72">
        <v>2.72</v>
      </c>
      <c r="L685" s="68">
        <f t="shared" si="114"/>
        <v>36.388000000000005</v>
      </c>
      <c r="M685" s="68">
        <f t="shared" si="121"/>
        <v>44.803856163297112</v>
      </c>
      <c r="N685" s="68">
        <f t="shared" si="121"/>
        <v>0</v>
      </c>
      <c r="O685" s="68">
        <f t="shared" si="121"/>
        <v>71.548362722293092</v>
      </c>
      <c r="P685" s="68">
        <f t="shared" si="121"/>
        <v>0</v>
      </c>
      <c r="Q685" s="68">
        <f t="shared" si="121"/>
        <v>0</v>
      </c>
      <c r="R685" s="68">
        <f t="shared" si="115"/>
        <v>71.548362722293092</v>
      </c>
      <c r="S685" s="68">
        <f t="shared" si="116"/>
        <v>0</v>
      </c>
      <c r="T685" s="68">
        <f t="shared" si="117"/>
        <v>0</v>
      </c>
    </row>
    <row r="686" spans="1:20" x14ac:dyDescent="0.35">
      <c r="A686" s="63">
        <v>45745.41666666502</v>
      </c>
      <c r="B686" s="70">
        <v>561.70000000000005</v>
      </c>
      <c r="C686" s="71">
        <v>18126.059000000001</v>
      </c>
      <c r="D686" s="66">
        <v>44.481999999999999</v>
      </c>
      <c r="E686" s="66">
        <v>1435.434</v>
      </c>
      <c r="F686" s="19">
        <f t="shared" si="119"/>
        <v>517.21800000000007</v>
      </c>
      <c r="G686" s="19">
        <f t="shared" si="119"/>
        <v>16690.625</v>
      </c>
      <c r="H686" s="67">
        <v>395</v>
      </c>
      <c r="I686" s="34">
        <f t="shared" si="112"/>
        <v>122.21800000000007</v>
      </c>
      <c r="J686" s="68">
        <f t="shared" si="113"/>
        <v>32.270000270678899</v>
      </c>
      <c r="K686" s="72">
        <v>2.72</v>
      </c>
      <c r="L686" s="68">
        <f t="shared" si="114"/>
        <v>36.388000000000005</v>
      </c>
      <c r="M686" s="68">
        <f t="shared" si="121"/>
        <v>44.803856163297112</v>
      </c>
      <c r="N686" s="68">
        <f t="shared" si="121"/>
        <v>0</v>
      </c>
      <c r="O686" s="68">
        <f t="shared" si="121"/>
        <v>71.548362722293092</v>
      </c>
      <c r="P686" s="68">
        <f t="shared" si="121"/>
        <v>0</v>
      </c>
      <c r="Q686" s="68">
        <f t="shared" si="121"/>
        <v>0</v>
      </c>
      <c r="R686" s="68">
        <f t="shared" si="115"/>
        <v>71.548362722293092</v>
      </c>
      <c r="S686" s="68">
        <f t="shared" si="116"/>
        <v>0</v>
      </c>
      <c r="T686" s="68">
        <f t="shared" si="117"/>
        <v>0</v>
      </c>
    </row>
    <row r="687" spans="1:20" x14ac:dyDescent="0.35">
      <c r="A687" s="63">
        <v>45745.458333331684</v>
      </c>
      <c r="B687" s="70">
        <v>582.9</v>
      </c>
      <c r="C687" s="71">
        <v>18681.945</v>
      </c>
      <c r="D687" s="66">
        <v>48.865000000000002</v>
      </c>
      <c r="E687" s="66">
        <v>1566.123</v>
      </c>
      <c r="F687" s="19">
        <f t="shared" si="119"/>
        <v>534.03499999999997</v>
      </c>
      <c r="G687" s="19">
        <f t="shared" si="119"/>
        <v>17115.822</v>
      </c>
      <c r="H687" s="67">
        <v>395</v>
      </c>
      <c r="I687" s="34">
        <f t="shared" si="112"/>
        <v>139.03499999999997</v>
      </c>
      <c r="J687" s="68">
        <f t="shared" si="113"/>
        <v>32.050000468134115</v>
      </c>
      <c r="K687" s="72">
        <v>2.72</v>
      </c>
      <c r="L687" s="68">
        <f t="shared" si="114"/>
        <v>36.388000000000005</v>
      </c>
      <c r="M687" s="68">
        <f t="shared" si="121"/>
        <v>44.803856163297112</v>
      </c>
      <c r="N687" s="68">
        <f t="shared" si="121"/>
        <v>0</v>
      </c>
      <c r="O687" s="68">
        <f t="shared" si="121"/>
        <v>71.548362722293092</v>
      </c>
      <c r="P687" s="68">
        <f t="shared" si="121"/>
        <v>0</v>
      </c>
      <c r="Q687" s="68">
        <f t="shared" si="121"/>
        <v>0</v>
      </c>
      <c r="R687" s="68">
        <f t="shared" si="115"/>
        <v>71.548362722293092</v>
      </c>
      <c r="S687" s="68">
        <f t="shared" si="116"/>
        <v>0</v>
      </c>
      <c r="T687" s="68">
        <f t="shared" si="117"/>
        <v>0</v>
      </c>
    </row>
    <row r="688" spans="1:20" x14ac:dyDescent="0.35">
      <c r="A688" s="63">
        <v>45745.499999998348</v>
      </c>
      <c r="B688" s="70">
        <v>606.5</v>
      </c>
      <c r="C688" s="71">
        <v>18595.29</v>
      </c>
      <c r="D688" s="66">
        <v>69.188000000000002</v>
      </c>
      <c r="E688" s="66">
        <v>2121.3040000000001</v>
      </c>
      <c r="F688" s="19">
        <f t="shared" si="119"/>
        <v>537.31200000000001</v>
      </c>
      <c r="G688" s="19">
        <f t="shared" si="119"/>
        <v>16473.986000000001</v>
      </c>
      <c r="H688" s="67">
        <v>395</v>
      </c>
      <c r="I688" s="34">
        <f t="shared" si="112"/>
        <v>142.31200000000001</v>
      </c>
      <c r="J688" s="68">
        <f t="shared" si="113"/>
        <v>30.660000148889285</v>
      </c>
      <c r="K688" s="72">
        <v>2.72</v>
      </c>
      <c r="L688" s="68">
        <f t="shared" si="114"/>
        <v>36.388000000000005</v>
      </c>
      <c r="M688" s="68">
        <f t="shared" si="121"/>
        <v>44.803856163297112</v>
      </c>
      <c r="N688" s="68">
        <f t="shared" si="121"/>
        <v>0</v>
      </c>
      <c r="O688" s="68">
        <f t="shared" si="121"/>
        <v>71.548362722293092</v>
      </c>
      <c r="P688" s="68">
        <f t="shared" si="121"/>
        <v>0</v>
      </c>
      <c r="Q688" s="68">
        <f t="shared" si="121"/>
        <v>0</v>
      </c>
      <c r="R688" s="68">
        <f t="shared" si="115"/>
        <v>71.548362722293092</v>
      </c>
      <c r="S688" s="68">
        <f t="shared" si="116"/>
        <v>0</v>
      </c>
      <c r="T688" s="68">
        <f t="shared" si="117"/>
        <v>0</v>
      </c>
    </row>
    <row r="689" spans="1:20" x14ac:dyDescent="0.35">
      <c r="A689" s="63">
        <v>45745.541666665013</v>
      </c>
      <c r="B689" s="70">
        <v>607.6</v>
      </c>
      <c r="C689" s="71">
        <v>18331.292000000001</v>
      </c>
      <c r="D689" s="66">
        <v>71.331000000000003</v>
      </c>
      <c r="E689" s="66">
        <v>2152.056</v>
      </c>
      <c r="F689" s="19">
        <f t="shared" si="119"/>
        <v>536.26900000000001</v>
      </c>
      <c r="G689" s="19">
        <f t="shared" si="119"/>
        <v>16179.236000000001</v>
      </c>
      <c r="H689" s="67">
        <v>395</v>
      </c>
      <c r="I689" s="34">
        <f t="shared" si="112"/>
        <v>141.26900000000001</v>
      </c>
      <c r="J689" s="68">
        <f t="shared" si="113"/>
        <v>30.170000503478665</v>
      </c>
      <c r="K689" s="72">
        <v>2.72</v>
      </c>
      <c r="L689" s="68">
        <f t="shared" si="114"/>
        <v>36.388000000000005</v>
      </c>
      <c r="M689" s="68">
        <f t="shared" si="121"/>
        <v>44.803856163297112</v>
      </c>
      <c r="N689" s="68">
        <f t="shared" si="121"/>
        <v>0</v>
      </c>
      <c r="O689" s="68">
        <f t="shared" si="121"/>
        <v>71.548362722293092</v>
      </c>
      <c r="P689" s="68">
        <f t="shared" si="121"/>
        <v>0</v>
      </c>
      <c r="Q689" s="68">
        <f t="shared" si="121"/>
        <v>0</v>
      </c>
      <c r="R689" s="68">
        <f t="shared" si="115"/>
        <v>71.548362722293092</v>
      </c>
      <c r="S689" s="68">
        <f t="shared" si="116"/>
        <v>0</v>
      </c>
      <c r="T689" s="68">
        <f t="shared" si="117"/>
        <v>0</v>
      </c>
    </row>
    <row r="690" spans="1:20" x14ac:dyDescent="0.35">
      <c r="A690" s="63">
        <v>45745.583333331677</v>
      </c>
      <c r="B690" s="70">
        <v>643.29999999999995</v>
      </c>
      <c r="C690" s="71">
        <v>20038.794999999998</v>
      </c>
      <c r="D690" s="66">
        <v>97.322999999999993</v>
      </c>
      <c r="E690" s="66">
        <v>3031.6109999999999</v>
      </c>
      <c r="F690" s="19">
        <f t="shared" si="119"/>
        <v>545.97699999999998</v>
      </c>
      <c r="G690" s="19">
        <f t="shared" si="119"/>
        <v>17007.183999999997</v>
      </c>
      <c r="H690" s="67">
        <v>395</v>
      </c>
      <c r="I690" s="34">
        <f t="shared" si="112"/>
        <v>150.97699999999998</v>
      </c>
      <c r="J690" s="68">
        <f t="shared" si="113"/>
        <v>31.15000082421054</v>
      </c>
      <c r="K690" s="72">
        <v>2.72</v>
      </c>
      <c r="L690" s="68">
        <f t="shared" si="114"/>
        <v>36.388000000000005</v>
      </c>
      <c r="M690" s="68">
        <f t="shared" si="121"/>
        <v>44.803856163297112</v>
      </c>
      <c r="N690" s="68">
        <f t="shared" si="121"/>
        <v>0</v>
      </c>
      <c r="O690" s="68">
        <f t="shared" si="121"/>
        <v>71.548362722293092</v>
      </c>
      <c r="P690" s="68">
        <f t="shared" si="121"/>
        <v>0</v>
      </c>
      <c r="Q690" s="68">
        <f t="shared" si="121"/>
        <v>0</v>
      </c>
      <c r="R690" s="68">
        <f t="shared" si="115"/>
        <v>71.548362722293092</v>
      </c>
      <c r="S690" s="68">
        <f t="shared" si="116"/>
        <v>0</v>
      </c>
      <c r="T690" s="68">
        <f t="shared" si="117"/>
        <v>0</v>
      </c>
    </row>
    <row r="691" spans="1:20" x14ac:dyDescent="0.35">
      <c r="A691" s="63">
        <v>45745.624999998341</v>
      </c>
      <c r="B691" s="70">
        <v>638.5</v>
      </c>
      <c r="C691" s="71">
        <v>21159.89</v>
      </c>
      <c r="D691" s="66">
        <v>88.68</v>
      </c>
      <c r="E691" s="66">
        <v>2938.855</v>
      </c>
      <c r="F691" s="19">
        <f t="shared" si="119"/>
        <v>549.81999999999994</v>
      </c>
      <c r="G691" s="19">
        <f t="shared" si="119"/>
        <v>18221.035</v>
      </c>
      <c r="H691" s="67">
        <v>395</v>
      </c>
      <c r="I691" s="34">
        <f t="shared" si="112"/>
        <v>154.81999999999994</v>
      </c>
      <c r="J691" s="68">
        <f t="shared" si="113"/>
        <v>33.140000363755412</v>
      </c>
      <c r="K691" s="72">
        <v>2.72</v>
      </c>
      <c r="L691" s="68">
        <f t="shared" si="114"/>
        <v>36.388000000000005</v>
      </c>
      <c r="M691" s="68">
        <f t="shared" si="121"/>
        <v>44.803856163297112</v>
      </c>
      <c r="N691" s="68">
        <f t="shared" si="121"/>
        <v>0</v>
      </c>
      <c r="O691" s="68">
        <f t="shared" si="121"/>
        <v>71.548362722293092</v>
      </c>
      <c r="P691" s="68">
        <f t="shared" si="121"/>
        <v>0</v>
      </c>
      <c r="Q691" s="68">
        <f t="shared" si="121"/>
        <v>0</v>
      </c>
      <c r="R691" s="68">
        <f t="shared" si="115"/>
        <v>71.548362722293092</v>
      </c>
      <c r="S691" s="68">
        <f t="shared" si="116"/>
        <v>0</v>
      </c>
      <c r="T691" s="68">
        <f t="shared" si="117"/>
        <v>0</v>
      </c>
    </row>
    <row r="692" spans="1:20" x14ac:dyDescent="0.35">
      <c r="A692" s="63">
        <v>45745.666666665005</v>
      </c>
      <c r="B692" s="70">
        <v>638.1</v>
      </c>
      <c r="C692" s="71">
        <v>21931.496999999999</v>
      </c>
      <c r="D692" s="66">
        <v>80.652000000000001</v>
      </c>
      <c r="E692" s="66">
        <v>2772.009</v>
      </c>
      <c r="F692" s="19">
        <f t="shared" si="119"/>
        <v>557.44799999999998</v>
      </c>
      <c r="G692" s="19">
        <f t="shared" si="119"/>
        <v>19159.487999999998</v>
      </c>
      <c r="H692" s="67">
        <v>395</v>
      </c>
      <c r="I692" s="34">
        <f t="shared" si="112"/>
        <v>162.44799999999998</v>
      </c>
      <c r="J692" s="68">
        <f t="shared" si="113"/>
        <v>34.37000043053343</v>
      </c>
      <c r="K692" s="72">
        <v>2.72</v>
      </c>
      <c r="L692" s="68">
        <f t="shared" si="114"/>
        <v>36.388000000000005</v>
      </c>
      <c r="M692" s="68">
        <f t="shared" si="121"/>
        <v>44.803856163297112</v>
      </c>
      <c r="N692" s="68">
        <f t="shared" si="121"/>
        <v>0</v>
      </c>
      <c r="O692" s="68">
        <f t="shared" si="121"/>
        <v>71.548362722293092</v>
      </c>
      <c r="P692" s="68">
        <f t="shared" si="121"/>
        <v>0</v>
      </c>
      <c r="Q692" s="68">
        <f t="shared" si="121"/>
        <v>0</v>
      </c>
      <c r="R692" s="68">
        <f t="shared" si="115"/>
        <v>71.548362722293092</v>
      </c>
      <c r="S692" s="68">
        <f t="shared" si="116"/>
        <v>0</v>
      </c>
      <c r="T692" s="68">
        <f t="shared" si="117"/>
        <v>0</v>
      </c>
    </row>
    <row r="693" spans="1:20" x14ac:dyDescent="0.35">
      <c r="A693" s="63">
        <v>45745.70833333167</v>
      </c>
      <c r="B693" s="70">
        <v>643.29999999999995</v>
      </c>
      <c r="C693" s="71">
        <v>24863.544999999998</v>
      </c>
      <c r="D693" s="66">
        <v>86.825999999999993</v>
      </c>
      <c r="E693" s="66">
        <v>3355.8249999999998</v>
      </c>
      <c r="F693" s="19">
        <f t="shared" si="119"/>
        <v>556.47399999999993</v>
      </c>
      <c r="G693" s="19">
        <f t="shared" si="119"/>
        <v>21507.719999999998</v>
      </c>
      <c r="H693" s="67">
        <v>395</v>
      </c>
      <c r="I693" s="34">
        <f t="shared" si="112"/>
        <v>161.47399999999993</v>
      </c>
      <c r="J693" s="68">
        <f t="shared" si="113"/>
        <v>38.649999820297083</v>
      </c>
      <c r="K693" s="72">
        <v>2.72</v>
      </c>
      <c r="L693" s="68">
        <f t="shared" si="114"/>
        <v>36.388000000000005</v>
      </c>
      <c r="M693" s="68">
        <f t="shared" si="121"/>
        <v>44.803856163297112</v>
      </c>
      <c r="N693" s="68">
        <f t="shared" si="121"/>
        <v>0</v>
      </c>
      <c r="O693" s="68">
        <f t="shared" si="121"/>
        <v>71.548362722293092</v>
      </c>
      <c r="P693" s="68">
        <f t="shared" si="121"/>
        <v>0</v>
      </c>
      <c r="Q693" s="68">
        <f t="shared" si="121"/>
        <v>0</v>
      </c>
      <c r="R693" s="68">
        <f t="shared" si="115"/>
        <v>71.548362722293092</v>
      </c>
      <c r="S693" s="68">
        <f t="shared" si="116"/>
        <v>0</v>
      </c>
      <c r="T693" s="68">
        <f t="shared" si="117"/>
        <v>0</v>
      </c>
    </row>
    <row r="694" spans="1:20" x14ac:dyDescent="0.35">
      <c r="A694" s="63">
        <v>45745.749999998334</v>
      </c>
      <c r="B694" s="70">
        <v>639.70000000000005</v>
      </c>
      <c r="C694" s="71">
        <v>27315.19</v>
      </c>
      <c r="D694" s="66">
        <v>78.957999999999998</v>
      </c>
      <c r="E694" s="66">
        <v>3371.5070000000001</v>
      </c>
      <c r="F694" s="19">
        <f t="shared" si="119"/>
        <v>560.74200000000008</v>
      </c>
      <c r="G694" s="19">
        <f t="shared" si="119"/>
        <v>23943.682999999997</v>
      </c>
      <c r="H694" s="67">
        <v>395</v>
      </c>
      <c r="I694" s="34">
        <f t="shared" si="112"/>
        <v>165.74200000000008</v>
      </c>
      <c r="J694" s="68">
        <f t="shared" si="113"/>
        <v>42.699999286659448</v>
      </c>
      <c r="K694" s="72">
        <v>2.72</v>
      </c>
      <c r="L694" s="68">
        <f t="shared" si="114"/>
        <v>36.388000000000005</v>
      </c>
      <c r="M694" s="68">
        <f t="shared" si="121"/>
        <v>44.803856163297112</v>
      </c>
      <c r="N694" s="68">
        <f t="shared" si="121"/>
        <v>0</v>
      </c>
      <c r="O694" s="68">
        <f t="shared" si="121"/>
        <v>71.548362722293092</v>
      </c>
      <c r="P694" s="68">
        <f t="shared" si="121"/>
        <v>0</v>
      </c>
      <c r="Q694" s="68">
        <f t="shared" si="121"/>
        <v>0</v>
      </c>
      <c r="R694" s="68">
        <f t="shared" si="115"/>
        <v>71.548362722293092</v>
      </c>
      <c r="S694" s="68">
        <f t="shared" si="116"/>
        <v>0</v>
      </c>
      <c r="T694" s="68">
        <f t="shared" si="117"/>
        <v>0</v>
      </c>
    </row>
    <row r="695" spans="1:20" x14ac:dyDescent="0.35">
      <c r="A695" s="63">
        <v>45745.791666664998</v>
      </c>
      <c r="B695" s="70">
        <v>629.5</v>
      </c>
      <c r="C695" s="71">
        <v>30461.505000000001</v>
      </c>
      <c r="D695" s="66">
        <v>75.063000000000002</v>
      </c>
      <c r="E695" s="66">
        <v>3632.299</v>
      </c>
      <c r="F695" s="19">
        <f t="shared" si="119"/>
        <v>554.43700000000001</v>
      </c>
      <c r="G695" s="19">
        <f t="shared" si="119"/>
        <v>26829.206000000002</v>
      </c>
      <c r="H695" s="67">
        <v>395</v>
      </c>
      <c r="I695" s="34">
        <f t="shared" si="112"/>
        <v>159.43700000000001</v>
      </c>
      <c r="J695" s="68">
        <f t="shared" si="113"/>
        <v>48.38999922443849</v>
      </c>
      <c r="K695" s="72">
        <v>2.72</v>
      </c>
      <c r="L695" s="68">
        <f t="shared" si="114"/>
        <v>36.388000000000005</v>
      </c>
      <c r="M695" s="68">
        <f t="shared" si="121"/>
        <v>44.803856163297112</v>
      </c>
      <c r="N695" s="68">
        <f t="shared" si="121"/>
        <v>0</v>
      </c>
      <c r="O695" s="68">
        <f t="shared" si="121"/>
        <v>71.548362722293092</v>
      </c>
      <c r="P695" s="68">
        <f t="shared" si="121"/>
        <v>0</v>
      </c>
      <c r="Q695" s="68">
        <f t="shared" si="121"/>
        <v>0</v>
      </c>
      <c r="R695" s="68">
        <f t="shared" si="115"/>
        <v>71.548362722293092</v>
      </c>
      <c r="S695" s="68">
        <f t="shared" si="116"/>
        <v>0</v>
      </c>
      <c r="T695" s="68">
        <f t="shared" si="117"/>
        <v>0</v>
      </c>
    </row>
    <row r="696" spans="1:20" x14ac:dyDescent="0.35">
      <c r="A696" s="63">
        <v>45745.833333331662</v>
      </c>
      <c r="B696" s="70">
        <v>610.29999999999995</v>
      </c>
      <c r="C696" s="71">
        <v>36697.339</v>
      </c>
      <c r="D696" s="66">
        <v>50.851999999999997</v>
      </c>
      <c r="E696" s="66">
        <v>3057.7310000000002</v>
      </c>
      <c r="F696" s="19">
        <f t="shared" si="119"/>
        <v>559.44799999999998</v>
      </c>
      <c r="G696" s="19">
        <f t="shared" si="119"/>
        <v>33639.608</v>
      </c>
      <c r="H696" s="67">
        <v>395</v>
      </c>
      <c r="I696" s="34">
        <f t="shared" si="112"/>
        <v>164.44799999999998</v>
      </c>
      <c r="J696" s="68">
        <f t="shared" si="113"/>
        <v>60.129999571005705</v>
      </c>
      <c r="K696" s="72">
        <v>2.72</v>
      </c>
      <c r="L696" s="68">
        <f t="shared" si="114"/>
        <v>36.388000000000005</v>
      </c>
      <c r="M696" s="68">
        <f t="shared" si="121"/>
        <v>44.803856163297112</v>
      </c>
      <c r="N696" s="68">
        <f t="shared" si="121"/>
        <v>0</v>
      </c>
      <c r="O696" s="68">
        <f t="shared" si="121"/>
        <v>71.548362722293092</v>
      </c>
      <c r="P696" s="68">
        <f t="shared" si="121"/>
        <v>0</v>
      </c>
      <c r="Q696" s="68">
        <f t="shared" si="121"/>
        <v>0</v>
      </c>
      <c r="R696" s="68">
        <f t="shared" si="115"/>
        <v>71.548362722293092</v>
      </c>
      <c r="S696" s="68">
        <f t="shared" si="116"/>
        <v>0</v>
      </c>
      <c r="T696" s="68">
        <f t="shared" si="117"/>
        <v>0</v>
      </c>
    </row>
    <row r="697" spans="1:20" x14ac:dyDescent="0.35">
      <c r="A697" s="63">
        <v>45745.874999998327</v>
      </c>
      <c r="B697" s="70">
        <v>618.79999999999995</v>
      </c>
      <c r="C697" s="71">
        <v>33538.959999999999</v>
      </c>
      <c r="D697" s="66">
        <v>51.603000000000002</v>
      </c>
      <c r="E697" s="66">
        <v>2796.8829999999998</v>
      </c>
      <c r="F697" s="19">
        <f t="shared" si="119"/>
        <v>567.197</v>
      </c>
      <c r="G697" s="19">
        <f t="shared" si="119"/>
        <v>30742.076999999997</v>
      </c>
      <c r="H697" s="67">
        <v>395</v>
      </c>
      <c r="I697" s="34">
        <f t="shared" si="112"/>
        <v>172.197</v>
      </c>
      <c r="J697" s="68">
        <f t="shared" si="113"/>
        <v>54.199999294777648</v>
      </c>
      <c r="K697" s="72">
        <v>2.72</v>
      </c>
      <c r="L697" s="68">
        <f t="shared" si="114"/>
        <v>36.388000000000005</v>
      </c>
      <c r="M697" s="68">
        <f t="shared" ref="M697:Q712" si="122">M696</f>
        <v>44.803856163297112</v>
      </c>
      <c r="N697" s="68">
        <f t="shared" si="122"/>
        <v>0</v>
      </c>
      <c r="O697" s="68">
        <f t="shared" si="122"/>
        <v>71.548362722293092</v>
      </c>
      <c r="P697" s="68">
        <f t="shared" si="122"/>
        <v>0</v>
      </c>
      <c r="Q697" s="68">
        <f t="shared" si="122"/>
        <v>0</v>
      </c>
      <c r="R697" s="68">
        <f t="shared" si="115"/>
        <v>71.548362722293092</v>
      </c>
      <c r="S697" s="68">
        <f t="shared" si="116"/>
        <v>0</v>
      </c>
      <c r="T697" s="68">
        <f t="shared" si="117"/>
        <v>0</v>
      </c>
    </row>
    <row r="698" spans="1:20" x14ac:dyDescent="0.35">
      <c r="A698" s="63">
        <v>45745.916666664991</v>
      </c>
      <c r="B698" s="70">
        <v>603.9</v>
      </c>
      <c r="C698" s="71">
        <v>23835.933000000001</v>
      </c>
      <c r="D698" s="66">
        <v>44.496000000000002</v>
      </c>
      <c r="E698" s="66">
        <v>1756.2570000000001</v>
      </c>
      <c r="F698" s="19">
        <f t="shared" si="119"/>
        <v>559.404</v>
      </c>
      <c r="G698" s="19">
        <f t="shared" si="119"/>
        <v>22079.675999999999</v>
      </c>
      <c r="H698" s="67">
        <v>395</v>
      </c>
      <c r="I698" s="34">
        <f t="shared" si="112"/>
        <v>164.404</v>
      </c>
      <c r="J698" s="68">
        <f t="shared" si="113"/>
        <v>39.470000214514016</v>
      </c>
      <c r="K698" s="72">
        <v>2.72</v>
      </c>
      <c r="L698" s="68">
        <f t="shared" si="114"/>
        <v>36.388000000000005</v>
      </c>
      <c r="M698" s="68">
        <f t="shared" si="122"/>
        <v>44.803856163297112</v>
      </c>
      <c r="N698" s="68">
        <f t="shared" si="122"/>
        <v>0</v>
      </c>
      <c r="O698" s="68">
        <f t="shared" si="122"/>
        <v>71.548362722293092</v>
      </c>
      <c r="P698" s="68">
        <f t="shared" si="122"/>
        <v>0</v>
      </c>
      <c r="Q698" s="68">
        <f t="shared" si="122"/>
        <v>0</v>
      </c>
      <c r="R698" s="68">
        <f t="shared" si="115"/>
        <v>71.548362722293092</v>
      </c>
      <c r="S698" s="68">
        <f t="shared" si="116"/>
        <v>0</v>
      </c>
      <c r="T698" s="68">
        <f t="shared" si="117"/>
        <v>0</v>
      </c>
    </row>
    <row r="699" spans="1:20" x14ac:dyDescent="0.35">
      <c r="A699" s="63">
        <v>45745.958333331655</v>
      </c>
      <c r="B699" s="70">
        <v>552.5</v>
      </c>
      <c r="C699" s="71">
        <v>18497.7</v>
      </c>
      <c r="D699" s="66">
        <v>21.295000000000002</v>
      </c>
      <c r="E699" s="66">
        <v>712.95699999999999</v>
      </c>
      <c r="F699" s="19">
        <f t="shared" si="119"/>
        <v>531.20500000000004</v>
      </c>
      <c r="G699" s="19">
        <f t="shared" si="119"/>
        <v>17784.743000000002</v>
      </c>
      <c r="H699" s="67">
        <v>395</v>
      </c>
      <c r="I699" s="34">
        <f t="shared" si="112"/>
        <v>136.20500000000004</v>
      </c>
      <c r="J699" s="68">
        <f t="shared" si="113"/>
        <v>33.479999246995042</v>
      </c>
      <c r="K699" s="72">
        <v>2.72</v>
      </c>
      <c r="L699" s="68">
        <f t="shared" si="114"/>
        <v>36.388000000000005</v>
      </c>
      <c r="M699" s="68">
        <f t="shared" si="122"/>
        <v>44.803856163297112</v>
      </c>
      <c r="N699" s="68">
        <f t="shared" si="122"/>
        <v>0</v>
      </c>
      <c r="O699" s="68">
        <f t="shared" si="122"/>
        <v>71.548362722293092</v>
      </c>
      <c r="P699" s="68">
        <f t="shared" si="122"/>
        <v>0</v>
      </c>
      <c r="Q699" s="68">
        <f t="shared" si="122"/>
        <v>0</v>
      </c>
      <c r="R699" s="68">
        <f t="shared" si="115"/>
        <v>71.548362722293092</v>
      </c>
      <c r="S699" s="68">
        <f t="shared" si="116"/>
        <v>0</v>
      </c>
      <c r="T699" s="68">
        <f t="shared" si="117"/>
        <v>0</v>
      </c>
    </row>
    <row r="700" spans="1:20" x14ac:dyDescent="0.35">
      <c r="A700" s="63">
        <v>45745.999999998319</v>
      </c>
      <c r="B700" s="70">
        <v>531.70000000000005</v>
      </c>
      <c r="C700" s="71">
        <v>17370.638999999999</v>
      </c>
      <c r="D700" s="66">
        <v>26.986999999999998</v>
      </c>
      <c r="E700" s="66">
        <v>881.66499999999996</v>
      </c>
      <c r="F700" s="19">
        <f t="shared" si="119"/>
        <v>504.71300000000002</v>
      </c>
      <c r="G700" s="19">
        <f t="shared" si="119"/>
        <v>16488.973999999998</v>
      </c>
      <c r="H700" s="67">
        <v>395</v>
      </c>
      <c r="I700" s="34">
        <f t="shared" si="112"/>
        <v>109.71300000000002</v>
      </c>
      <c r="J700" s="68">
        <f t="shared" si="113"/>
        <v>32.670000574583966</v>
      </c>
      <c r="K700" s="72">
        <v>2.72</v>
      </c>
      <c r="L700" s="68">
        <f t="shared" si="114"/>
        <v>36.388000000000005</v>
      </c>
      <c r="M700" s="68">
        <f t="shared" si="122"/>
        <v>44.803856163297112</v>
      </c>
      <c r="N700" s="68">
        <f t="shared" si="122"/>
        <v>0</v>
      </c>
      <c r="O700" s="68">
        <f t="shared" si="122"/>
        <v>71.548362722293092</v>
      </c>
      <c r="P700" s="68">
        <f t="shared" si="122"/>
        <v>0</v>
      </c>
      <c r="Q700" s="68">
        <f t="shared" si="122"/>
        <v>0</v>
      </c>
      <c r="R700" s="68">
        <f t="shared" si="115"/>
        <v>71.548362722293092</v>
      </c>
      <c r="S700" s="68">
        <f t="shared" si="116"/>
        <v>0</v>
      </c>
      <c r="T700" s="68">
        <f t="shared" si="117"/>
        <v>0</v>
      </c>
    </row>
    <row r="701" spans="1:20" x14ac:dyDescent="0.35">
      <c r="A701" s="63">
        <v>45746.041666664983</v>
      </c>
      <c r="B701" s="64">
        <v>522.4</v>
      </c>
      <c r="C701" s="65">
        <v>16544.407999999999</v>
      </c>
      <c r="D701" s="66">
        <v>40.515000000000001</v>
      </c>
      <c r="E701" s="66">
        <v>1283.1099999999999</v>
      </c>
      <c r="F701" s="19">
        <f t="shared" si="119"/>
        <v>481.88499999999999</v>
      </c>
      <c r="G701" s="19">
        <f t="shared" si="119"/>
        <v>15261.297999999999</v>
      </c>
      <c r="H701" s="67">
        <v>395</v>
      </c>
      <c r="I701" s="34">
        <f t="shared" si="112"/>
        <v>86.884999999999991</v>
      </c>
      <c r="J701" s="68">
        <f t="shared" si="113"/>
        <v>31.670000103759193</v>
      </c>
      <c r="K701" s="72">
        <v>2.72</v>
      </c>
      <c r="L701" s="68">
        <f t="shared" si="114"/>
        <v>36.388000000000005</v>
      </c>
      <c r="M701" s="68">
        <f t="shared" si="122"/>
        <v>44.803856163297112</v>
      </c>
      <c r="N701" s="68">
        <f t="shared" si="122"/>
        <v>0</v>
      </c>
      <c r="O701" s="68">
        <f t="shared" si="122"/>
        <v>71.548362722293092</v>
      </c>
      <c r="P701" s="68">
        <f t="shared" si="122"/>
        <v>0</v>
      </c>
      <c r="Q701" s="68">
        <f t="shared" si="122"/>
        <v>0</v>
      </c>
      <c r="R701" s="68">
        <f t="shared" si="115"/>
        <v>71.548362722293092</v>
      </c>
      <c r="S701" s="68">
        <f t="shared" si="116"/>
        <v>0</v>
      </c>
      <c r="T701" s="68">
        <f t="shared" si="117"/>
        <v>0</v>
      </c>
    </row>
    <row r="702" spans="1:20" x14ac:dyDescent="0.35">
      <c r="A702" s="63">
        <v>45746.083333331648</v>
      </c>
      <c r="B702" s="70">
        <v>485.3</v>
      </c>
      <c r="C702" s="71">
        <v>14228.995999999999</v>
      </c>
      <c r="D702" s="66">
        <v>18.257000000000001</v>
      </c>
      <c r="E702" s="66">
        <v>535.29499999999996</v>
      </c>
      <c r="F702" s="19">
        <f t="shared" si="119"/>
        <v>467.04300000000001</v>
      </c>
      <c r="G702" s="19">
        <f t="shared" si="119"/>
        <v>13693.700999999999</v>
      </c>
      <c r="H702" s="67">
        <v>395</v>
      </c>
      <c r="I702" s="34">
        <f t="shared" si="112"/>
        <v>72.043000000000006</v>
      </c>
      <c r="J702" s="68">
        <f t="shared" si="113"/>
        <v>29.32000051387131</v>
      </c>
      <c r="K702" s="72">
        <v>2.72</v>
      </c>
      <c r="L702" s="68">
        <f t="shared" si="114"/>
        <v>36.388000000000005</v>
      </c>
      <c r="M702" s="68">
        <f t="shared" si="122"/>
        <v>44.803856163297112</v>
      </c>
      <c r="N702" s="68">
        <f t="shared" si="122"/>
        <v>0</v>
      </c>
      <c r="O702" s="68">
        <f t="shared" si="122"/>
        <v>71.548362722293092</v>
      </c>
      <c r="P702" s="68">
        <f t="shared" si="122"/>
        <v>0</v>
      </c>
      <c r="Q702" s="68">
        <f t="shared" si="122"/>
        <v>0</v>
      </c>
      <c r="R702" s="68">
        <f t="shared" si="115"/>
        <v>71.548362722293092</v>
      </c>
      <c r="S702" s="68">
        <f t="shared" si="116"/>
        <v>0</v>
      </c>
      <c r="T702" s="68">
        <f t="shared" si="117"/>
        <v>0</v>
      </c>
    </row>
    <row r="703" spans="1:20" x14ac:dyDescent="0.35">
      <c r="A703" s="63">
        <v>45746.124999998312</v>
      </c>
      <c r="B703" s="70">
        <v>482.7</v>
      </c>
      <c r="C703" s="71">
        <v>11811.669</v>
      </c>
      <c r="D703" s="66">
        <v>27.495000000000001</v>
      </c>
      <c r="E703" s="66">
        <v>672.803</v>
      </c>
      <c r="F703" s="19">
        <f t="shared" si="119"/>
        <v>455.20499999999998</v>
      </c>
      <c r="G703" s="19">
        <f t="shared" si="119"/>
        <v>11138.866</v>
      </c>
      <c r="H703" s="67">
        <v>395</v>
      </c>
      <c r="I703" s="34">
        <f t="shared" si="112"/>
        <v>60.204999999999984</v>
      </c>
      <c r="J703" s="68">
        <f t="shared" si="113"/>
        <v>24.469999231115651</v>
      </c>
      <c r="K703" s="72">
        <v>2.72</v>
      </c>
      <c r="L703" s="68">
        <f t="shared" si="114"/>
        <v>36.388000000000005</v>
      </c>
      <c r="M703" s="68">
        <f t="shared" si="122"/>
        <v>44.803856163297112</v>
      </c>
      <c r="N703" s="68">
        <f t="shared" si="122"/>
        <v>0</v>
      </c>
      <c r="O703" s="68">
        <f t="shared" si="122"/>
        <v>71.548362722293092</v>
      </c>
      <c r="P703" s="68">
        <f t="shared" si="122"/>
        <v>0</v>
      </c>
      <c r="Q703" s="68">
        <f t="shared" si="122"/>
        <v>0</v>
      </c>
      <c r="R703" s="68">
        <f t="shared" si="115"/>
        <v>71.548362722293092</v>
      </c>
      <c r="S703" s="68">
        <f t="shared" si="116"/>
        <v>0</v>
      </c>
      <c r="T703" s="68">
        <f t="shared" si="117"/>
        <v>0</v>
      </c>
    </row>
    <row r="704" spans="1:20" x14ac:dyDescent="0.35">
      <c r="A704" s="63">
        <v>45746.166666664976</v>
      </c>
      <c r="B704" s="70">
        <v>482.2</v>
      </c>
      <c r="C704" s="71">
        <v>11649.951999999999</v>
      </c>
      <c r="D704" s="66">
        <v>23.199000000000002</v>
      </c>
      <c r="E704" s="66">
        <v>560.48800000000006</v>
      </c>
      <c r="F704" s="19">
        <f t="shared" si="119"/>
        <v>459.00099999999998</v>
      </c>
      <c r="G704" s="19">
        <f t="shared" si="119"/>
        <v>11089.464</v>
      </c>
      <c r="H704" s="67">
        <v>395</v>
      </c>
      <c r="I704" s="34">
        <f t="shared" si="112"/>
        <v>64.000999999999976</v>
      </c>
      <c r="J704" s="68">
        <f t="shared" si="113"/>
        <v>24.159999651416882</v>
      </c>
      <c r="K704" s="72">
        <v>2.72</v>
      </c>
      <c r="L704" s="68">
        <f t="shared" si="114"/>
        <v>36.388000000000005</v>
      </c>
      <c r="M704" s="68">
        <f t="shared" si="122"/>
        <v>44.803856163297112</v>
      </c>
      <c r="N704" s="68">
        <f t="shared" si="122"/>
        <v>0</v>
      </c>
      <c r="O704" s="68">
        <f t="shared" si="122"/>
        <v>71.548362722293092</v>
      </c>
      <c r="P704" s="68">
        <f t="shared" si="122"/>
        <v>0</v>
      </c>
      <c r="Q704" s="68">
        <f t="shared" si="122"/>
        <v>0</v>
      </c>
      <c r="R704" s="68">
        <f t="shared" si="115"/>
        <v>71.548362722293092</v>
      </c>
      <c r="S704" s="68">
        <f t="shared" si="116"/>
        <v>0</v>
      </c>
      <c r="T704" s="68">
        <f t="shared" si="117"/>
        <v>0</v>
      </c>
    </row>
    <row r="705" spans="1:20" x14ac:dyDescent="0.35">
      <c r="A705" s="63">
        <v>45746.20833333164</v>
      </c>
      <c r="B705" s="70">
        <v>483.8</v>
      </c>
      <c r="C705" s="71">
        <v>11151.59</v>
      </c>
      <c r="D705" s="66">
        <v>30.838000000000001</v>
      </c>
      <c r="E705" s="66">
        <v>710.81600000000003</v>
      </c>
      <c r="F705" s="19">
        <f t="shared" si="119"/>
        <v>452.96199999999999</v>
      </c>
      <c r="G705" s="19">
        <f t="shared" si="119"/>
        <v>10440.773999999999</v>
      </c>
      <c r="H705" s="67">
        <v>395</v>
      </c>
      <c r="I705" s="34">
        <f t="shared" si="112"/>
        <v>57.961999999999989</v>
      </c>
      <c r="J705" s="68">
        <f t="shared" si="113"/>
        <v>23.049999779230927</v>
      </c>
      <c r="K705" s="72">
        <v>2.72</v>
      </c>
      <c r="L705" s="68">
        <f t="shared" si="114"/>
        <v>36.388000000000005</v>
      </c>
      <c r="M705" s="68">
        <f t="shared" si="122"/>
        <v>44.803856163297112</v>
      </c>
      <c r="N705" s="68">
        <f t="shared" si="122"/>
        <v>0</v>
      </c>
      <c r="O705" s="68">
        <f t="shared" si="122"/>
        <v>71.548362722293092</v>
      </c>
      <c r="P705" s="68">
        <f t="shared" si="122"/>
        <v>0</v>
      </c>
      <c r="Q705" s="68">
        <f t="shared" si="122"/>
        <v>0</v>
      </c>
      <c r="R705" s="68">
        <f t="shared" si="115"/>
        <v>71.548362722293092</v>
      </c>
      <c r="S705" s="68">
        <f t="shared" si="116"/>
        <v>0</v>
      </c>
      <c r="T705" s="68">
        <f t="shared" si="117"/>
        <v>0</v>
      </c>
    </row>
    <row r="706" spans="1:20" x14ac:dyDescent="0.35">
      <c r="A706" s="63">
        <v>45746.249999998305</v>
      </c>
      <c r="B706" s="70">
        <v>490.5</v>
      </c>
      <c r="C706" s="71">
        <v>12017.25</v>
      </c>
      <c r="D706" s="66">
        <v>31.640999999999998</v>
      </c>
      <c r="E706" s="66">
        <v>775.20399999999995</v>
      </c>
      <c r="F706" s="19">
        <f t="shared" si="119"/>
        <v>458.85899999999998</v>
      </c>
      <c r="G706" s="19">
        <f t="shared" si="119"/>
        <v>11242.046</v>
      </c>
      <c r="H706" s="67">
        <v>395</v>
      </c>
      <c r="I706" s="34">
        <f t="shared" si="112"/>
        <v>63.85899999999998</v>
      </c>
      <c r="J706" s="68">
        <f t="shared" si="113"/>
        <v>24.500001089659353</v>
      </c>
      <c r="K706" s="72">
        <v>2.72</v>
      </c>
      <c r="L706" s="68">
        <f t="shared" si="114"/>
        <v>36.388000000000005</v>
      </c>
      <c r="M706" s="68">
        <f t="shared" si="122"/>
        <v>44.803856163297112</v>
      </c>
      <c r="N706" s="68">
        <f t="shared" si="122"/>
        <v>0</v>
      </c>
      <c r="O706" s="68">
        <f t="shared" si="122"/>
        <v>71.548362722293092</v>
      </c>
      <c r="P706" s="68">
        <f t="shared" si="122"/>
        <v>0</v>
      </c>
      <c r="Q706" s="68">
        <f t="shared" si="122"/>
        <v>0</v>
      </c>
      <c r="R706" s="68">
        <f t="shared" si="115"/>
        <v>71.548362722293092</v>
      </c>
      <c r="S706" s="68">
        <f t="shared" si="116"/>
        <v>0</v>
      </c>
      <c r="T706" s="68">
        <f t="shared" si="117"/>
        <v>0</v>
      </c>
    </row>
    <row r="707" spans="1:20" x14ac:dyDescent="0.35">
      <c r="A707" s="63">
        <v>45746.291666664969</v>
      </c>
      <c r="B707" s="70">
        <v>496.4</v>
      </c>
      <c r="C707" s="71">
        <v>13710.567999999999</v>
      </c>
      <c r="D707" s="66">
        <v>33.539000000000001</v>
      </c>
      <c r="E707" s="66">
        <v>926.34699999999998</v>
      </c>
      <c r="F707" s="19">
        <f t="shared" si="119"/>
        <v>462.86099999999999</v>
      </c>
      <c r="G707" s="19">
        <f t="shared" si="119"/>
        <v>12784.221</v>
      </c>
      <c r="H707" s="67">
        <v>395</v>
      </c>
      <c r="I707" s="34">
        <f t="shared" si="112"/>
        <v>67.86099999999999</v>
      </c>
      <c r="J707" s="68">
        <f t="shared" si="113"/>
        <v>27.620000388885646</v>
      </c>
      <c r="K707" s="72">
        <v>2.72</v>
      </c>
      <c r="L707" s="68">
        <f t="shared" si="114"/>
        <v>36.388000000000005</v>
      </c>
      <c r="M707" s="68">
        <f t="shared" si="122"/>
        <v>44.803856163297112</v>
      </c>
      <c r="N707" s="68">
        <f t="shared" si="122"/>
        <v>0</v>
      </c>
      <c r="O707" s="68">
        <f t="shared" si="122"/>
        <v>71.548362722293092</v>
      </c>
      <c r="P707" s="68">
        <f t="shared" si="122"/>
        <v>0</v>
      </c>
      <c r="Q707" s="68">
        <f t="shared" si="122"/>
        <v>0</v>
      </c>
      <c r="R707" s="68">
        <f t="shared" si="115"/>
        <v>71.548362722293092</v>
      </c>
      <c r="S707" s="68">
        <f t="shared" si="116"/>
        <v>0</v>
      </c>
      <c r="T707" s="68">
        <f t="shared" si="117"/>
        <v>0</v>
      </c>
    </row>
    <row r="708" spans="1:20" x14ac:dyDescent="0.35">
      <c r="A708" s="63">
        <v>45746.333333331633</v>
      </c>
      <c r="B708" s="70">
        <v>509.5</v>
      </c>
      <c r="C708" s="71">
        <v>13970.49</v>
      </c>
      <c r="D708" s="66">
        <v>28.361000000000001</v>
      </c>
      <c r="E708" s="66">
        <v>777.65899999999999</v>
      </c>
      <c r="F708" s="19">
        <f t="shared" si="119"/>
        <v>481.13900000000001</v>
      </c>
      <c r="G708" s="19">
        <f t="shared" si="119"/>
        <v>13192.831</v>
      </c>
      <c r="H708" s="67">
        <v>395</v>
      </c>
      <c r="I708" s="34">
        <f t="shared" si="112"/>
        <v>86.13900000000001</v>
      </c>
      <c r="J708" s="68">
        <f t="shared" si="113"/>
        <v>27.419999210207443</v>
      </c>
      <c r="K708" s="72">
        <v>2.72</v>
      </c>
      <c r="L708" s="68">
        <f t="shared" si="114"/>
        <v>36.388000000000005</v>
      </c>
      <c r="M708" s="68">
        <f t="shared" si="122"/>
        <v>44.803856163297112</v>
      </c>
      <c r="N708" s="68">
        <f t="shared" si="122"/>
        <v>0</v>
      </c>
      <c r="O708" s="68">
        <f t="shared" si="122"/>
        <v>71.548362722293092</v>
      </c>
      <c r="P708" s="68">
        <f t="shared" si="122"/>
        <v>0</v>
      </c>
      <c r="Q708" s="68">
        <f t="shared" si="122"/>
        <v>0</v>
      </c>
      <c r="R708" s="68">
        <f t="shared" si="115"/>
        <v>71.548362722293092</v>
      </c>
      <c r="S708" s="68">
        <f t="shared" si="116"/>
        <v>0</v>
      </c>
      <c r="T708" s="68">
        <f t="shared" si="117"/>
        <v>0</v>
      </c>
    </row>
    <row r="709" spans="1:20" x14ac:dyDescent="0.35">
      <c r="A709" s="63">
        <v>45746.374999998297</v>
      </c>
      <c r="B709" s="70">
        <v>535</v>
      </c>
      <c r="C709" s="71">
        <v>15996.5</v>
      </c>
      <c r="D709" s="66">
        <v>34.545000000000002</v>
      </c>
      <c r="E709" s="66">
        <v>1032.895</v>
      </c>
      <c r="F709" s="19">
        <f t="shared" si="119"/>
        <v>500.45499999999998</v>
      </c>
      <c r="G709" s="19">
        <f t="shared" si="119"/>
        <v>14963.605</v>
      </c>
      <c r="H709" s="67">
        <v>395</v>
      </c>
      <c r="I709" s="34">
        <f t="shared" si="112"/>
        <v>105.45499999999998</v>
      </c>
      <c r="J709" s="68">
        <f t="shared" si="113"/>
        <v>29.900000999090828</v>
      </c>
      <c r="K709" s="72">
        <v>2.72</v>
      </c>
      <c r="L709" s="68">
        <f t="shared" si="114"/>
        <v>36.388000000000005</v>
      </c>
      <c r="M709" s="68">
        <f t="shared" si="122"/>
        <v>44.803856163297112</v>
      </c>
      <c r="N709" s="68">
        <f t="shared" si="122"/>
        <v>0</v>
      </c>
      <c r="O709" s="68">
        <f t="shared" si="122"/>
        <v>71.548362722293092</v>
      </c>
      <c r="P709" s="68">
        <f t="shared" si="122"/>
        <v>0</v>
      </c>
      <c r="Q709" s="68">
        <f t="shared" si="122"/>
        <v>0</v>
      </c>
      <c r="R709" s="68">
        <f t="shared" si="115"/>
        <v>71.548362722293092</v>
      </c>
      <c r="S709" s="68">
        <f t="shared" si="116"/>
        <v>0</v>
      </c>
      <c r="T709" s="68">
        <f t="shared" si="117"/>
        <v>0</v>
      </c>
    </row>
    <row r="710" spans="1:20" x14ac:dyDescent="0.35">
      <c r="A710" s="63">
        <v>45746.416666664962</v>
      </c>
      <c r="B710" s="70">
        <v>555.79999999999995</v>
      </c>
      <c r="C710" s="71">
        <v>17685.556</v>
      </c>
      <c r="D710" s="66">
        <v>33.811</v>
      </c>
      <c r="E710" s="66">
        <v>1075.866</v>
      </c>
      <c r="F710" s="19">
        <f t="shared" si="119"/>
        <v>521.98899999999992</v>
      </c>
      <c r="G710" s="19">
        <f t="shared" si="119"/>
        <v>16609.690000000002</v>
      </c>
      <c r="H710" s="67">
        <v>395</v>
      </c>
      <c r="I710" s="34">
        <f t="shared" si="112"/>
        <v>126.98899999999992</v>
      </c>
      <c r="J710" s="68">
        <f t="shared" si="113"/>
        <v>31.820000038314994</v>
      </c>
      <c r="K710" s="72">
        <v>2.72</v>
      </c>
      <c r="L710" s="68">
        <f t="shared" si="114"/>
        <v>36.388000000000005</v>
      </c>
      <c r="M710" s="68">
        <f t="shared" si="122"/>
        <v>44.803856163297112</v>
      </c>
      <c r="N710" s="68">
        <f t="shared" si="122"/>
        <v>0</v>
      </c>
      <c r="O710" s="68">
        <f t="shared" si="122"/>
        <v>71.548362722293092</v>
      </c>
      <c r="P710" s="68">
        <f t="shared" si="122"/>
        <v>0</v>
      </c>
      <c r="Q710" s="68">
        <f t="shared" si="122"/>
        <v>0</v>
      </c>
      <c r="R710" s="68">
        <f t="shared" si="115"/>
        <v>71.548362722293092</v>
      </c>
      <c r="S710" s="68">
        <f t="shared" si="116"/>
        <v>0</v>
      </c>
      <c r="T710" s="68">
        <f t="shared" si="117"/>
        <v>0</v>
      </c>
    </row>
    <row r="711" spans="1:20" x14ac:dyDescent="0.35">
      <c r="A711" s="63">
        <v>45746.458333331626</v>
      </c>
      <c r="B711" s="70">
        <v>584.4</v>
      </c>
      <c r="C711" s="71">
        <v>20039.076000000001</v>
      </c>
      <c r="D711" s="66">
        <v>61.423000000000002</v>
      </c>
      <c r="E711" s="66">
        <v>2106.1950000000002</v>
      </c>
      <c r="F711" s="19">
        <f t="shared" si="119"/>
        <v>522.97699999999998</v>
      </c>
      <c r="G711" s="19">
        <f t="shared" si="119"/>
        <v>17932.881000000001</v>
      </c>
      <c r="H711" s="67">
        <v>395</v>
      </c>
      <c r="I711" s="34">
        <f t="shared" ref="I711:I748" si="123">F711-H711</f>
        <v>127.97699999999998</v>
      </c>
      <c r="J711" s="68">
        <f t="shared" ref="J711:J748" si="124">IF(F711&gt;0,G711/F711,0)</f>
        <v>34.289999368997108</v>
      </c>
      <c r="K711" s="72">
        <v>2.72</v>
      </c>
      <c r="L711" s="68">
        <f t="shared" ref="L711:L748" si="125">IF(AND(MONTH($A$2)&gt;5,MONTH($A$2)&lt;9),(K711*10800)/1000,(K711*10400)/1000)+(3.48+4.62)</f>
        <v>36.388000000000005</v>
      </c>
      <c r="M711" s="68">
        <f t="shared" si="122"/>
        <v>44.803856163297112</v>
      </c>
      <c r="N711" s="68">
        <f t="shared" si="122"/>
        <v>0</v>
      </c>
      <c r="O711" s="68">
        <f t="shared" si="122"/>
        <v>71.548362722293092</v>
      </c>
      <c r="P711" s="68">
        <f t="shared" si="122"/>
        <v>0</v>
      </c>
      <c r="Q711" s="68">
        <f t="shared" si="122"/>
        <v>0</v>
      </c>
      <c r="R711" s="68">
        <f t="shared" ref="R711:R748" si="126">MAX(L711:Q711)</f>
        <v>71.548362722293092</v>
      </c>
      <c r="S711" s="68">
        <f t="shared" ref="S711:S748" si="127">IF(J711&gt;R711,J711-R711,0)</f>
        <v>0</v>
      </c>
      <c r="T711" s="68">
        <f t="shared" ref="T711:T748" si="128">IF(S711&lt;&gt;" ",S711*I711,0)</f>
        <v>0</v>
      </c>
    </row>
    <row r="712" spans="1:20" x14ac:dyDescent="0.35">
      <c r="A712" s="63">
        <v>45746.49999999829</v>
      </c>
      <c r="B712" s="70">
        <v>603.9</v>
      </c>
      <c r="C712" s="71">
        <v>19711.295999999998</v>
      </c>
      <c r="D712" s="66">
        <v>76.346999999999994</v>
      </c>
      <c r="E712" s="66">
        <v>2491.9659999999999</v>
      </c>
      <c r="F712" s="19">
        <f t="shared" si="119"/>
        <v>527.553</v>
      </c>
      <c r="G712" s="19">
        <f t="shared" si="119"/>
        <v>17219.329999999998</v>
      </c>
      <c r="H712" s="67">
        <v>395</v>
      </c>
      <c r="I712" s="34">
        <f t="shared" si="123"/>
        <v>132.553</v>
      </c>
      <c r="J712" s="68">
        <f t="shared" si="124"/>
        <v>32.640000151643527</v>
      </c>
      <c r="K712" s="72">
        <v>2.72</v>
      </c>
      <c r="L712" s="68">
        <f t="shared" si="125"/>
        <v>36.388000000000005</v>
      </c>
      <c r="M712" s="68">
        <f t="shared" si="122"/>
        <v>44.803856163297112</v>
      </c>
      <c r="N712" s="68">
        <f t="shared" si="122"/>
        <v>0</v>
      </c>
      <c r="O712" s="68">
        <f t="shared" si="122"/>
        <v>71.548362722293092</v>
      </c>
      <c r="P712" s="68">
        <f t="shared" si="122"/>
        <v>0</v>
      </c>
      <c r="Q712" s="68">
        <f t="shared" si="122"/>
        <v>0</v>
      </c>
      <c r="R712" s="68">
        <f t="shared" si="126"/>
        <v>71.548362722293092</v>
      </c>
      <c r="S712" s="68">
        <f t="shared" si="127"/>
        <v>0</v>
      </c>
      <c r="T712" s="68">
        <f t="shared" si="128"/>
        <v>0</v>
      </c>
    </row>
    <row r="713" spans="1:20" x14ac:dyDescent="0.35">
      <c r="A713" s="63">
        <v>45746.541666664954</v>
      </c>
      <c r="B713" s="70">
        <v>595.6</v>
      </c>
      <c r="C713" s="71">
        <v>19071.112000000001</v>
      </c>
      <c r="D713" s="66">
        <v>64.866</v>
      </c>
      <c r="E713" s="66">
        <v>2077.009</v>
      </c>
      <c r="F713" s="19">
        <f t="shared" si="119"/>
        <v>530.73400000000004</v>
      </c>
      <c r="G713" s="19">
        <f t="shared" si="119"/>
        <v>16994.103000000003</v>
      </c>
      <c r="H713" s="67">
        <v>395</v>
      </c>
      <c r="I713" s="34">
        <f t="shared" si="123"/>
        <v>135.73400000000004</v>
      </c>
      <c r="J713" s="68">
        <f t="shared" si="124"/>
        <v>32.020000602938573</v>
      </c>
      <c r="K713" s="72">
        <v>2.72</v>
      </c>
      <c r="L713" s="68">
        <f t="shared" si="125"/>
        <v>36.388000000000005</v>
      </c>
      <c r="M713" s="68">
        <f t="shared" ref="M713:Q728" si="129">M712</f>
        <v>44.803856163297112</v>
      </c>
      <c r="N713" s="68">
        <f t="shared" si="129"/>
        <v>0</v>
      </c>
      <c r="O713" s="68">
        <f t="shared" si="129"/>
        <v>71.548362722293092</v>
      </c>
      <c r="P713" s="68">
        <f t="shared" si="129"/>
        <v>0</v>
      </c>
      <c r="Q713" s="68">
        <f t="shared" si="129"/>
        <v>0</v>
      </c>
      <c r="R713" s="68">
        <f t="shared" si="126"/>
        <v>71.548362722293092</v>
      </c>
      <c r="S713" s="68">
        <f t="shared" si="127"/>
        <v>0</v>
      </c>
      <c r="T713" s="68">
        <f t="shared" si="128"/>
        <v>0</v>
      </c>
    </row>
    <row r="714" spans="1:20" x14ac:dyDescent="0.35">
      <c r="A714" s="63">
        <v>45746.583333331619</v>
      </c>
      <c r="B714" s="70">
        <v>623</v>
      </c>
      <c r="C714" s="71">
        <v>19730.41</v>
      </c>
      <c r="D714" s="66">
        <v>89.597999999999999</v>
      </c>
      <c r="E714" s="66">
        <v>2837.569</v>
      </c>
      <c r="F714" s="19">
        <f t="shared" si="119"/>
        <v>533.40200000000004</v>
      </c>
      <c r="G714" s="19">
        <f t="shared" si="119"/>
        <v>16892.841</v>
      </c>
      <c r="H714" s="67">
        <v>395</v>
      </c>
      <c r="I714" s="34">
        <f t="shared" si="123"/>
        <v>138.40200000000004</v>
      </c>
      <c r="J714" s="68">
        <f t="shared" si="124"/>
        <v>31.669999362582065</v>
      </c>
      <c r="K714" s="72">
        <v>2.72</v>
      </c>
      <c r="L714" s="68">
        <f t="shared" si="125"/>
        <v>36.388000000000005</v>
      </c>
      <c r="M714" s="68">
        <f t="shared" si="129"/>
        <v>44.803856163297112</v>
      </c>
      <c r="N714" s="68">
        <f t="shared" si="129"/>
        <v>0</v>
      </c>
      <c r="O714" s="68">
        <f t="shared" si="129"/>
        <v>71.548362722293092</v>
      </c>
      <c r="P714" s="68">
        <f t="shared" si="129"/>
        <v>0</v>
      </c>
      <c r="Q714" s="68">
        <f t="shared" si="129"/>
        <v>0</v>
      </c>
      <c r="R714" s="68">
        <f t="shared" si="126"/>
        <v>71.548362722293092</v>
      </c>
      <c r="S714" s="68">
        <f t="shared" si="127"/>
        <v>0</v>
      </c>
      <c r="T714" s="68">
        <f t="shared" si="128"/>
        <v>0</v>
      </c>
    </row>
    <row r="715" spans="1:20" x14ac:dyDescent="0.35">
      <c r="A715" s="63">
        <v>45746.624999998283</v>
      </c>
      <c r="B715" s="70">
        <v>612</v>
      </c>
      <c r="C715" s="71">
        <v>19890</v>
      </c>
      <c r="D715" s="66">
        <v>74.774000000000001</v>
      </c>
      <c r="E715" s="66">
        <v>2430.1550000000002</v>
      </c>
      <c r="F715" s="19">
        <f t="shared" si="119"/>
        <v>537.226</v>
      </c>
      <c r="G715" s="19">
        <f t="shared" si="119"/>
        <v>17459.845000000001</v>
      </c>
      <c r="H715" s="67">
        <v>395</v>
      </c>
      <c r="I715" s="34">
        <f t="shared" si="123"/>
        <v>142.226</v>
      </c>
      <c r="J715" s="68">
        <f t="shared" si="124"/>
        <v>32.5</v>
      </c>
      <c r="K715" s="72">
        <v>2.72</v>
      </c>
      <c r="L715" s="68">
        <f t="shared" si="125"/>
        <v>36.388000000000005</v>
      </c>
      <c r="M715" s="68">
        <f t="shared" si="129"/>
        <v>44.803856163297112</v>
      </c>
      <c r="N715" s="68">
        <f t="shared" si="129"/>
        <v>0</v>
      </c>
      <c r="O715" s="68">
        <f t="shared" si="129"/>
        <v>71.548362722293092</v>
      </c>
      <c r="P715" s="68">
        <f t="shared" si="129"/>
        <v>0</v>
      </c>
      <c r="Q715" s="68">
        <f t="shared" si="129"/>
        <v>0</v>
      </c>
      <c r="R715" s="68">
        <f t="shared" si="126"/>
        <v>71.548362722293092</v>
      </c>
      <c r="S715" s="68">
        <f t="shared" si="127"/>
        <v>0</v>
      </c>
      <c r="T715" s="68">
        <f t="shared" si="128"/>
        <v>0</v>
      </c>
    </row>
    <row r="716" spans="1:20" x14ac:dyDescent="0.35">
      <c r="A716" s="63">
        <v>45746.666666664947</v>
      </c>
      <c r="B716" s="70">
        <v>605</v>
      </c>
      <c r="C716" s="71">
        <v>20939.05</v>
      </c>
      <c r="D716" s="66">
        <v>61.738</v>
      </c>
      <c r="E716" s="66">
        <v>2136.752</v>
      </c>
      <c r="F716" s="19">
        <f t="shared" si="119"/>
        <v>543.26199999999994</v>
      </c>
      <c r="G716" s="19">
        <f t="shared" si="119"/>
        <v>18802.297999999999</v>
      </c>
      <c r="H716" s="67">
        <v>395</v>
      </c>
      <c r="I716" s="34">
        <f t="shared" si="123"/>
        <v>148.26199999999994</v>
      </c>
      <c r="J716" s="68">
        <f t="shared" si="124"/>
        <v>34.610000331331847</v>
      </c>
      <c r="K716" s="72">
        <v>2.72</v>
      </c>
      <c r="L716" s="68">
        <f t="shared" si="125"/>
        <v>36.388000000000005</v>
      </c>
      <c r="M716" s="68">
        <f t="shared" si="129"/>
        <v>44.803856163297112</v>
      </c>
      <c r="N716" s="68">
        <f t="shared" si="129"/>
        <v>0</v>
      </c>
      <c r="O716" s="68">
        <f t="shared" si="129"/>
        <v>71.548362722293092</v>
      </c>
      <c r="P716" s="68">
        <f t="shared" si="129"/>
        <v>0</v>
      </c>
      <c r="Q716" s="68">
        <f t="shared" si="129"/>
        <v>0</v>
      </c>
      <c r="R716" s="68">
        <f t="shared" si="126"/>
        <v>71.548362722293092</v>
      </c>
      <c r="S716" s="68">
        <f t="shared" si="127"/>
        <v>0</v>
      </c>
      <c r="T716" s="68">
        <f t="shared" si="128"/>
        <v>0</v>
      </c>
    </row>
    <row r="717" spans="1:20" x14ac:dyDescent="0.35">
      <c r="A717" s="63">
        <v>45746.708333331611</v>
      </c>
      <c r="B717" s="70">
        <v>606.29999999999995</v>
      </c>
      <c r="C717" s="71">
        <v>23033.337</v>
      </c>
      <c r="D717" s="66">
        <v>55.122999999999998</v>
      </c>
      <c r="E717" s="66">
        <v>2094.123</v>
      </c>
      <c r="F717" s="19">
        <f t="shared" si="119"/>
        <v>551.17699999999991</v>
      </c>
      <c r="G717" s="19">
        <f t="shared" si="119"/>
        <v>20939.214</v>
      </c>
      <c r="H717" s="67">
        <v>395</v>
      </c>
      <c r="I717" s="34">
        <f t="shared" si="123"/>
        <v>156.17699999999991</v>
      </c>
      <c r="J717" s="68">
        <f t="shared" si="124"/>
        <v>37.989999582711185</v>
      </c>
      <c r="K717" s="72">
        <v>2.72</v>
      </c>
      <c r="L717" s="68">
        <f t="shared" si="125"/>
        <v>36.388000000000005</v>
      </c>
      <c r="M717" s="68">
        <f t="shared" si="129"/>
        <v>44.803856163297112</v>
      </c>
      <c r="N717" s="68">
        <f t="shared" si="129"/>
        <v>0</v>
      </c>
      <c r="O717" s="68">
        <f t="shared" si="129"/>
        <v>71.548362722293092</v>
      </c>
      <c r="P717" s="68">
        <f t="shared" si="129"/>
        <v>0</v>
      </c>
      <c r="Q717" s="68">
        <f t="shared" si="129"/>
        <v>0</v>
      </c>
      <c r="R717" s="68">
        <f t="shared" si="126"/>
        <v>71.548362722293092</v>
      </c>
      <c r="S717" s="68">
        <f t="shared" si="127"/>
        <v>0</v>
      </c>
      <c r="T717" s="68">
        <f t="shared" si="128"/>
        <v>0</v>
      </c>
    </row>
    <row r="718" spans="1:20" x14ac:dyDescent="0.35">
      <c r="A718" s="63">
        <v>45746.749999998276</v>
      </c>
      <c r="B718" s="70">
        <v>608.6</v>
      </c>
      <c r="C718" s="71">
        <v>25007.374</v>
      </c>
      <c r="D718" s="66">
        <v>58.973999999999997</v>
      </c>
      <c r="E718" s="66">
        <v>2423.2420000000002</v>
      </c>
      <c r="F718" s="19">
        <f t="shared" si="119"/>
        <v>549.62599999999998</v>
      </c>
      <c r="G718" s="19">
        <f t="shared" si="119"/>
        <v>22584.131999999998</v>
      </c>
      <c r="H718" s="67">
        <v>395</v>
      </c>
      <c r="I718" s="34">
        <f t="shared" si="123"/>
        <v>154.62599999999998</v>
      </c>
      <c r="J718" s="68">
        <f t="shared" si="124"/>
        <v>41.089999381397533</v>
      </c>
      <c r="K718" s="72">
        <v>2.72</v>
      </c>
      <c r="L718" s="68">
        <f t="shared" si="125"/>
        <v>36.388000000000005</v>
      </c>
      <c r="M718" s="68">
        <f t="shared" si="129"/>
        <v>44.803856163297112</v>
      </c>
      <c r="N718" s="68">
        <f t="shared" si="129"/>
        <v>0</v>
      </c>
      <c r="O718" s="68">
        <f t="shared" si="129"/>
        <v>71.548362722293092</v>
      </c>
      <c r="P718" s="68">
        <f t="shared" si="129"/>
        <v>0</v>
      </c>
      <c r="Q718" s="68">
        <f t="shared" si="129"/>
        <v>0</v>
      </c>
      <c r="R718" s="68">
        <f t="shared" si="126"/>
        <v>71.548362722293092</v>
      </c>
      <c r="S718" s="68">
        <f t="shared" si="127"/>
        <v>0</v>
      </c>
      <c r="T718" s="68">
        <f t="shared" si="128"/>
        <v>0</v>
      </c>
    </row>
    <row r="719" spans="1:20" x14ac:dyDescent="0.35">
      <c r="A719" s="63">
        <v>45746.79166666494</v>
      </c>
      <c r="B719" s="70">
        <v>598.9</v>
      </c>
      <c r="C719" s="71">
        <v>25477.205999999998</v>
      </c>
      <c r="D719" s="66">
        <v>41.655999999999999</v>
      </c>
      <c r="E719" s="66">
        <v>1772.046</v>
      </c>
      <c r="F719" s="19">
        <f t="shared" si="119"/>
        <v>557.24400000000003</v>
      </c>
      <c r="G719" s="19">
        <f t="shared" si="119"/>
        <v>23705.16</v>
      </c>
      <c r="H719" s="67">
        <v>395</v>
      </c>
      <c r="I719" s="34">
        <f t="shared" si="123"/>
        <v>162.24400000000003</v>
      </c>
      <c r="J719" s="68">
        <f t="shared" si="124"/>
        <v>42.540000430691045</v>
      </c>
      <c r="K719" s="72">
        <v>2.72</v>
      </c>
      <c r="L719" s="68">
        <f t="shared" si="125"/>
        <v>36.388000000000005</v>
      </c>
      <c r="M719" s="68">
        <f t="shared" si="129"/>
        <v>44.803856163297112</v>
      </c>
      <c r="N719" s="68">
        <f t="shared" si="129"/>
        <v>0</v>
      </c>
      <c r="O719" s="68">
        <f t="shared" si="129"/>
        <v>71.548362722293092</v>
      </c>
      <c r="P719" s="68">
        <f t="shared" si="129"/>
        <v>0</v>
      </c>
      <c r="Q719" s="68">
        <f t="shared" si="129"/>
        <v>0</v>
      </c>
      <c r="R719" s="68">
        <f t="shared" si="126"/>
        <v>71.548362722293092</v>
      </c>
      <c r="S719" s="68">
        <f t="shared" si="127"/>
        <v>0</v>
      </c>
      <c r="T719" s="68">
        <f t="shared" si="128"/>
        <v>0</v>
      </c>
    </row>
    <row r="720" spans="1:20" x14ac:dyDescent="0.35">
      <c r="A720" s="63">
        <v>45746.833333331604</v>
      </c>
      <c r="B720" s="70">
        <v>594.6</v>
      </c>
      <c r="C720" s="71">
        <v>30532.71</v>
      </c>
      <c r="D720" s="66">
        <v>33.762</v>
      </c>
      <c r="E720" s="66">
        <v>1733.6790000000001</v>
      </c>
      <c r="F720" s="19">
        <f t="shared" si="119"/>
        <v>560.83799999999997</v>
      </c>
      <c r="G720" s="19">
        <f t="shared" si="119"/>
        <v>28799.030999999999</v>
      </c>
      <c r="H720" s="67">
        <v>395</v>
      </c>
      <c r="I720" s="34">
        <f t="shared" si="123"/>
        <v>165.83799999999997</v>
      </c>
      <c r="J720" s="68">
        <f t="shared" si="124"/>
        <v>51.349999465086178</v>
      </c>
      <c r="K720" s="72">
        <v>2.72</v>
      </c>
      <c r="L720" s="68">
        <f t="shared" si="125"/>
        <v>36.388000000000005</v>
      </c>
      <c r="M720" s="68">
        <f t="shared" si="129"/>
        <v>44.803856163297112</v>
      </c>
      <c r="N720" s="68">
        <f t="shared" si="129"/>
        <v>0</v>
      </c>
      <c r="O720" s="68">
        <f t="shared" si="129"/>
        <v>71.548362722293092</v>
      </c>
      <c r="P720" s="68">
        <f t="shared" si="129"/>
        <v>0</v>
      </c>
      <c r="Q720" s="68">
        <f t="shared" si="129"/>
        <v>0</v>
      </c>
      <c r="R720" s="68">
        <f t="shared" si="126"/>
        <v>71.548362722293092</v>
      </c>
      <c r="S720" s="68">
        <f t="shared" si="127"/>
        <v>0</v>
      </c>
      <c r="T720" s="68">
        <f t="shared" si="128"/>
        <v>0</v>
      </c>
    </row>
    <row r="721" spans="1:20" x14ac:dyDescent="0.35">
      <c r="A721" s="63">
        <v>45746.874999998268</v>
      </c>
      <c r="B721" s="70">
        <v>599.4</v>
      </c>
      <c r="C721" s="71">
        <v>28339.632000000001</v>
      </c>
      <c r="D721" s="66">
        <v>19.529</v>
      </c>
      <c r="E721" s="66">
        <v>923.33100000000002</v>
      </c>
      <c r="F721" s="19">
        <f t="shared" si="119"/>
        <v>579.87099999999998</v>
      </c>
      <c r="G721" s="19">
        <f t="shared" si="119"/>
        <v>27416.301000000003</v>
      </c>
      <c r="H721" s="67">
        <v>395</v>
      </c>
      <c r="I721" s="34">
        <f t="shared" si="123"/>
        <v>184.87099999999998</v>
      </c>
      <c r="J721" s="68">
        <f t="shared" si="124"/>
        <v>47.280000206942589</v>
      </c>
      <c r="K721" s="72">
        <v>2.72</v>
      </c>
      <c r="L721" s="68">
        <f t="shared" si="125"/>
        <v>36.388000000000005</v>
      </c>
      <c r="M721" s="68">
        <f t="shared" si="129"/>
        <v>44.803856163297112</v>
      </c>
      <c r="N721" s="68">
        <f t="shared" si="129"/>
        <v>0</v>
      </c>
      <c r="O721" s="68">
        <f t="shared" si="129"/>
        <v>71.548362722293092</v>
      </c>
      <c r="P721" s="68">
        <f t="shared" si="129"/>
        <v>0</v>
      </c>
      <c r="Q721" s="68">
        <f t="shared" si="129"/>
        <v>0</v>
      </c>
      <c r="R721" s="68">
        <f t="shared" si="126"/>
        <v>71.548362722293092</v>
      </c>
      <c r="S721" s="68">
        <f t="shared" si="127"/>
        <v>0</v>
      </c>
      <c r="T721" s="68">
        <f t="shared" si="128"/>
        <v>0</v>
      </c>
    </row>
    <row r="722" spans="1:20" x14ac:dyDescent="0.35">
      <c r="A722" s="63">
        <v>45746.916666664933</v>
      </c>
      <c r="B722" s="70">
        <v>585</v>
      </c>
      <c r="C722" s="71">
        <v>21721.05</v>
      </c>
      <c r="D722" s="66">
        <v>17.637</v>
      </c>
      <c r="E722" s="66">
        <v>654.86199999999997</v>
      </c>
      <c r="F722" s="19">
        <f t="shared" si="119"/>
        <v>567.36300000000006</v>
      </c>
      <c r="G722" s="19">
        <f t="shared" si="119"/>
        <v>21066.187999999998</v>
      </c>
      <c r="H722" s="67">
        <v>395</v>
      </c>
      <c r="I722" s="34">
        <f t="shared" si="123"/>
        <v>172.36300000000006</v>
      </c>
      <c r="J722" s="68">
        <f t="shared" si="124"/>
        <v>37.129999665117388</v>
      </c>
      <c r="K722" s="72">
        <v>2.72</v>
      </c>
      <c r="L722" s="68">
        <f t="shared" si="125"/>
        <v>36.388000000000005</v>
      </c>
      <c r="M722" s="68">
        <f t="shared" si="129"/>
        <v>44.803856163297112</v>
      </c>
      <c r="N722" s="68">
        <f t="shared" si="129"/>
        <v>0</v>
      </c>
      <c r="O722" s="68">
        <f t="shared" si="129"/>
        <v>71.548362722293092</v>
      </c>
      <c r="P722" s="68">
        <f t="shared" si="129"/>
        <v>0</v>
      </c>
      <c r="Q722" s="68">
        <f t="shared" si="129"/>
        <v>0</v>
      </c>
      <c r="R722" s="68">
        <f t="shared" si="126"/>
        <v>71.548362722293092</v>
      </c>
      <c r="S722" s="68">
        <f t="shared" si="127"/>
        <v>0</v>
      </c>
      <c r="T722" s="68">
        <f t="shared" si="128"/>
        <v>0</v>
      </c>
    </row>
    <row r="723" spans="1:20" x14ac:dyDescent="0.35">
      <c r="A723" s="63">
        <v>45746.958333331597</v>
      </c>
      <c r="B723" s="70">
        <v>541.77200000000005</v>
      </c>
      <c r="C723" s="71">
        <v>17780.227603080002</v>
      </c>
      <c r="D723" s="66">
        <v>0</v>
      </c>
      <c r="E723" s="66">
        <v>0</v>
      </c>
      <c r="F723" s="19">
        <f t="shared" si="119"/>
        <v>541.77200000000005</v>
      </c>
      <c r="G723" s="19">
        <f t="shared" si="119"/>
        <v>17780.227603080002</v>
      </c>
      <c r="H723" s="67">
        <v>395</v>
      </c>
      <c r="I723" s="34">
        <f t="shared" si="123"/>
        <v>146.77200000000005</v>
      </c>
      <c r="J723" s="68">
        <f t="shared" si="124"/>
        <v>32.818653609045874</v>
      </c>
      <c r="K723" s="72">
        <v>2.72</v>
      </c>
      <c r="L723" s="68">
        <f t="shared" si="125"/>
        <v>36.388000000000005</v>
      </c>
      <c r="M723" s="68">
        <f t="shared" si="129"/>
        <v>44.803856163297112</v>
      </c>
      <c r="N723" s="68">
        <f t="shared" si="129"/>
        <v>0</v>
      </c>
      <c r="O723" s="68">
        <f t="shared" si="129"/>
        <v>71.548362722293092</v>
      </c>
      <c r="P723" s="68">
        <f t="shared" si="129"/>
        <v>0</v>
      </c>
      <c r="Q723" s="68">
        <f t="shared" si="129"/>
        <v>0</v>
      </c>
      <c r="R723" s="68">
        <f t="shared" si="126"/>
        <v>71.548362722293092</v>
      </c>
      <c r="S723" s="68">
        <f t="shared" si="127"/>
        <v>0</v>
      </c>
      <c r="T723" s="68">
        <f t="shared" si="128"/>
        <v>0</v>
      </c>
    </row>
    <row r="724" spans="1:20" x14ac:dyDescent="0.35">
      <c r="A724" s="63">
        <v>45746.999999998261</v>
      </c>
      <c r="B724" s="70">
        <v>517.1</v>
      </c>
      <c r="C724" s="71">
        <v>15057.951999999999</v>
      </c>
      <c r="D724" s="66">
        <v>3.4470000000000001</v>
      </c>
      <c r="E724" s="66">
        <v>100.377</v>
      </c>
      <c r="F724" s="19">
        <f t="shared" si="119"/>
        <v>513.65300000000002</v>
      </c>
      <c r="G724" s="19">
        <f t="shared" si="119"/>
        <v>14957.574999999999</v>
      </c>
      <c r="H724" s="67">
        <v>395</v>
      </c>
      <c r="I724" s="34">
        <f t="shared" si="123"/>
        <v>118.65300000000002</v>
      </c>
      <c r="J724" s="68">
        <f t="shared" si="124"/>
        <v>29.119999299137742</v>
      </c>
      <c r="K724" s="72">
        <v>2.72</v>
      </c>
      <c r="L724" s="68">
        <f t="shared" si="125"/>
        <v>36.388000000000005</v>
      </c>
      <c r="M724" s="68">
        <f t="shared" si="129"/>
        <v>44.803856163297112</v>
      </c>
      <c r="N724" s="68">
        <f t="shared" si="129"/>
        <v>0</v>
      </c>
      <c r="O724" s="68">
        <f t="shared" si="129"/>
        <v>71.548362722293092</v>
      </c>
      <c r="P724" s="68">
        <f t="shared" si="129"/>
        <v>0</v>
      </c>
      <c r="Q724" s="68">
        <f t="shared" si="129"/>
        <v>0</v>
      </c>
      <c r="R724" s="68">
        <f t="shared" si="126"/>
        <v>71.548362722293092</v>
      </c>
      <c r="S724" s="68">
        <f t="shared" si="127"/>
        <v>0</v>
      </c>
      <c r="T724" s="68">
        <f t="shared" si="128"/>
        <v>0</v>
      </c>
    </row>
    <row r="725" spans="1:20" x14ac:dyDescent="0.35">
      <c r="A725" s="63">
        <v>45747.041666664925</v>
      </c>
      <c r="B725" s="64">
        <v>494.6</v>
      </c>
      <c r="C725" s="65">
        <v>13799.34</v>
      </c>
      <c r="D725" s="66">
        <v>3.274</v>
      </c>
      <c r="E725" s="66">
        <v>91.344999999999999</v>
      </c>
      <c r="F725" s="19">
        <f t="shared" si="119"/>
        <v>491.32600000000002</v>
      </c>
      <c r="G725" s="19">
        <f t="shared" si="119"/>
        <v>13707.995000000001</v>
      </c>
      <c r="H725" s="67">
        <v>395</v>
      </c>
      <c r="I725" s="34">
        <f t="shared" si="123"/>
        <v>96.326000000000022</v>
      </c>
      <c r="J725" s="68">
        <f t="shared" si="124"/>
        <v>27.899999185876588</v>
      </c>
      <c r="K725" s="72">
        <v>2.72</v>
      </c>
      <c r="L725" s="68">
        <f t="shared" si="125"/>
        <v>36.388000000000005</v>
      </c>
      <c r="M725" s="68">
        <f t="shared" si="129"/>
        <v>44.803856163297112</v>
      </c>
      <c r="N725" s="68">
        <f t="shared" si="129"/>
        <v>0</v>
      </c>
      <c r="O725" s="68">
        <f t="shared" si="129"/>
        <v>71.548362722293092</v>
      </c>
      <c r="P725" s="68">
        <f t="shared" si="129"/>
        <v>0</v>
      </c>
      <c r="Q725" s="68">
        <f t="shared" si="129"/>
        <v>0</v>
      </c>
      <c r="R725" s="68">
        <f t="shared" si="126"/>
        <v>71.548362722293092</v>
      </c>
      <c r="S725" s="68">
        <f t="shared" si="127"/>
        <v>0</v>
      </c>
      <c r="T725" s="68">
        <f t="shared" si="128"/>
        <v>0</v>
      </c>
    </row>
    <row r="726" spans="1:20" x14ac:dyDescent="0.35">
      <c r="A726" s="63">
        <v>45747.08333333159</v>
      </c>
      <c r="B726" s="70">
        <v>484.81200000000001</v>
      </c>
      <c r="C726" s="71">
        <v>13085.043255679999</v>
      </c>
      <c r="D726" s="66">
        <v>0</v>
      </c>
      <c r="E726" s="66">
        <v>0</v>
      </c>
      <c r="F726" s="19">
        <f t="shared" ref="F726:G748" si="130">B726-D726</f>
        <v>484.81200000000001</v>
      </c>
      <c r="G726" s="19">
        <f t="shared" si="130"/>
        <v>13085.043255679999</v>
      </c>
      <c r="H726" s="67">
        <v>395</v>
      </c>
      <c r="I726" s="34">
        <f t="shared" si="123"/>
        <v>89.812000000000012</v>
      </c>
      <c r="J726" s="68">
        <f t="shared" si="124"/>
        <v>26.989932707276218</v>
      </c>
      <c r="K726" s="72">
        <v>2.72</v>
      </c>
      <c r="L726" s="68">
        <f t="shared" si="125"/>
        <v>36.388000000000005</v>
      </c>
      <c r="M726" s="68">
        <f t="shared" si="129"/>
        <v>44.803856163297112</v>
      </c>
      <c r="N726" s="68">
        <f t="shared" si="129"/>
        <v>0</v>
      </c>
      <c r="O726" s="68">
        <f t="shared" si="129"/>
        <v>71.548362722293092</v>
      </c>
      <c r="P726" s="68">
        <f t="shared" si="129"/>
        <v>0</v>
      </c>
      <c r="Q726" s="68">
        <f t="shared" si="129"/>
        <v>0</v>
      </c>
      <c r="R726" s="68">
        <f t="shared" si="126"/>
        <v>71.548362722293092</v>
      </c>
      <c r="S726" s="68">
        <f t="shared" si="127"/>
        <v>0</v>
      </c>
      <c r="T726" s="68">
        <f t="shared" si="128"/>
        <v>0</v>
      </c>
    </row>
    <row r="727" spans="1:20" x14ac:dyDescent="0.35">
      <c r="A727" s="63">
        <v>45747.124999998254</v>
      </c>
      <c r="B727" s="70">
        <v>486.608</v>
      </c>
      <c r="C727" s="71">
        <v>11169.782119039999</v>
      </c>
      <c r="D727" s="66">
        <v>0</v>
      </c>
      <c r="E727" s="66">
        <v>0</v>
      </c>
      <c r="F727" s="19">
        <f t="shared" si="130"/>
        <v>486.608</v>
      </c>
      <c r="G727" s="19">
        <f t="shared" si="130"/>
        <v>11169.782119039999</v>
      </c>
      <c r="H727" s="67">
        <v>395</v>
      </c>
      <c r="I727" s="34">
        <f t="shared" si="123"/>
        <v>91.608000000000004</v>
      </c>
      <c r="J727" s="68">
        <f t="shared" si="124"/>
        <v>22.954374196560678</v>
      </c>
      <c r="K727" s="72">
        <v>2.72</v>
      </c>
      <c r="L727" s="68">
        <f t="shared" si="125"/>
        <v>36.388000000000005</v>
      </c>
      <c r="M727" s="68">
        <f t="shared" si="129"/>
        <v>44.803856163297112</v>
      </c>
      <c r="N727" s="68">
        <f t="shared" si="129"/>
        <v>0</v>
      </c>
      <c r="O727" s="68">
        <f t="shared" si="129"/>
        <v>71.548362722293092</v>
      </c>
      <c r="P727" s="68">
        <f t="shared" si="129"/>
        <v>0</v>
      </c>
      <c r="Q727" s="68">
        <f t="shared" si="129"/>
        <v>0</v>
      </c>
      <c r="R727" s="68">
        <f t="shared" si="126"/>
        <v>71.548362722293092</v>
      </c>
      <c r="S727" s="68">
        <f t="shared" si="127"/>
        <v>0</v>
      </c>
      <c r="T727" s="68">
        <f t="shared" si="128"/>
        <v>0</v>
      </c>
    </row>
    <row r="728" spans="1:20" x14ac:dyDescent="0.35">
      <c r="A728" s="63">
        <v>45747.166666664918</v>
      </c>
      <c r="B728" s="70">
        <v>488.93800000000005</v>
      </c>
      <c r="C728" s="71">
        <v>11350.051569699999</v>
      </c>
      <c r="D728" s="66">
        <v>0</v>
      </c>
      <c r="E728" s="66">
        <v>0</v>
      </c>
      <c r="F728" s="19">
        <f t="shared" si="130"/>
        <v>488.93800000000005</v>
      </c>
      <c r="G728" s="19">
        <f t="shared" si="130"/>
        <v>11350.051569699999</v>
      </c>
      <c r="H728" s="67">
        <v>395</v>
      </c>
      <c r="I728" s="34">
        <f t="shared" si="123"/>
        <v>93.938000000000045</v>
      </c>
      <c r="J728" s="68">
        <f t="shared" si="124"/>
        <v>23.213682654446981</v>
      </c>
      <c r="K728" s="72">
        <v>2.72</v>
      </c>
      <c r="L728" s="68">
        <f t="shared" si="125"/>
        <v>36.388000000000005</v>
      </c>
      <c r="M728" s="68">
        <f t="shared" si="129"/>
        <v>44.803856163297112</v>
      </c>
      <c r="N728" s="68">
        <f t="shared" si="129"/>
        <v>0</v>
      </c>
      <c r="O728" s="68">
        <f t="shared" si="129"/>
        <v>71.548362722293092</v>
      </c>
      <c r="P728" s="68">
        <f t="shared" si="129"/>
        <v>0</v>
      </c>
      <c r="Q728" s="68">
        <f t="shared" si="129"/>
        <v>0</v>
      </c>
      <c r="R728" s="68">
        <f t="shared" si="126"/>
        <v>71.548362722293092</v>
      </c>
      <c r="S728" s="68">
        <f t="shared" si="127"/>
        <v>0</v>
      </c>
      <c r="T728" s="68">
        <f t="shared" si="128"/>
        <v>0</v>
      </c>
    </row>
    <row r="729" spans="1:20" x14ac:dyDescent="0.35">
      <c r="A729" s="63">
        <v>45747.208333331582</v>
      </c>
      <c r="B729" s="70">
        <v>480.9</v>
      </c>
      <c r="C729" s="71">
        <v>13195.896000000001</v>
      </c>
      <c r="D729" s="66">
        <v>5.9649999999999999</v>
      </c>
      <c r="E729" s="66">
        <v>163.68</v>
      </c>
      <c r="F729" s="19">
        <f t="shared" si="130"/>
        <v>474.935</v>
      </c>
      <c r="G729" s="19">
        <f t="shared" si="130"/>
        <v>13032.216</v>
      </c>
      <c r="H729" s="67">
        <v>395</v>
      </c>
      <c r="I729" s="34">
        <f t="shared" si="123"/>
        <v>79.935000000000002</v>
      </c>
      <c r="J729" s="68">
        <f t="shared" si="124"/>
        <v>27.439999157779486</v>
      </c>
      <c r="K729" s="72">
        <v>2.72</v>
      </c>
      <c r="L729" s="68">
        <f t="shared" si="125"/>
        <v>36.388000000000005</v>
      </c>
      <c r="M729" s="68">
        <f t="shared" ref="M729:Q744" si="131">M728</f>
        <v>44.803856163297112</v>
      </c>
      <c r="N729" s="68">
        <f t="shared" si="131"/>
        <v>0</v>
      </c>
      <c r="O729" s="68">
        <f t="shared" si="131"/>
        <v>71.548362722293092</v>
      </c>
      <c r="P729" s="68">
        <f t="shared" si="131"/>
        <v>0</v>
      </c>
      <c r="Q729" s="68">
        <f t="shared" si="131"/>
        <v>0</v>
      </c>
      <c r="R729" s="68">
        <f t="shared" si="126"/>
        <v>71.548362722293092</v>
      </c>
      <c r="S729" s="68">
        <f t="shared" si="127"/>
        <v>0</v>
      </c>
      <c r="T729" s="68">
        <f t="shared" si="128"/>
        <v>0</v>
      </c>
    </row>
    <row r="730" spans="1:20" x14ac:dyDescent="0.35">
      <c r="A730" s="63">
        <v>45747.249999998246</v>
      </c>
      <c r="B730" s="70">
        <v>495.714</v>
      </c>
      <c r="C730" s="71">
        <v>14939.97952166</v>
      </c>
      <c r="D730" s="66">
        <v>0</v>
      </c>
      <c r="E730" s="66">
        <v>0</v>
      </c>
      <c r="F730" s="19">
        <f t="shared" si="130"/>
        <v>495.714</v>
      </c>
      <c r="G730" s="19">
        <f t="shared" si="130"/>
        <v>14939.97952166</v>
      </c>
      <c r="H730" s="67">
        <v>395</v>
      </c>
      <c r="I730" s="34">
        <f t="shared" si="123"/>
        <v>100.714</v>
      </c>
      <c r="J730" s="68">
        <f t="shared" si="124"/>
        <v>30.138304590267776</v>
      </c>
      <c r="K730" s="72">
        <v>2.72</v>
      </c>
      <c r="L730" s="68">
        <f t="shared" si="125"/>
        <v>36.388000000000005</v>
      </c>
      <c r="M730" s="68">
        <f t="shared" si="131"/>
        <v>44.803856163297112</v>
      </c>
      <c r="N730" s="68">
        <f t="shared" si="131"/>
        <v>0</v>
      </c>
      <c r="O730" s="68">
        <f t="shared" si="131"/>
        <v>71.548362722293092</v>
      </c>
      <c r="P730" s="68">
        <f t="shared" si="131"/>
        <v>0</v>
      </c>
      <c r="Q730" s="68">
        <f t="shared" si="131"/>
        <v>0</v>
      </c>
      <c r="R730" s="68">
        <f t="shared" si="126"/>
        <v>71.548362722293092</v>
      </c>
      <c r="S730" s="68">
        <f t="shared" si="127"/>
        <v>0</v>
      </c>
      <c r="T730" s="68">
        <f t="shared" si="128"/>
        <v>0</v>
      </c>
    </row>
    <row r="731" spans="1:20" x14ac:dyDescent="0.35">
      <c r="A731" s="63">
        <v>45747.291666664911</v>
      </c>
      <c r="B731" s="70">
        <v>532.29999999999995</v>
      </c>
      <c r="C731" s="71">
        <v>19434.273000000001</v>
      </c>
      <c r="D731" s="66">
        <v>4.7850000000000001</v>
      </c>
      <c r="E731" s="66">
        <v>174.7</v>
      </c>
      <c r="F731" s="19">
        <f t="shared" si="130"/>
        <v>527.51499999999999</v>
      </c>
      <c r="G731" s="19">
        <f t="shared" si="130"/>
        <v>19259.573</v>
      </c>
      <c r="H731" s="67">
        <v>395</v>
      </c>
      <c r="I731" s="34">
        <f t="shared" si="123"/>
        <v>132.51499999999999</v>
      </c>
      <c r="J731" s="68">
        <f t="shared" si="124"/>
        <v>36.510000663488242</v>
      </c>
      <c r="K731" s="72">
        <v>2.72</v>
      </c>
      <c r="L731" s="68">
        <f t="shared" si="125"/>
        <v>36.388000000000005</v>
      </c>
      <c r="M731" s="68">
        <f t="shared" si="131"/>
        <v>44.803856163297112</v>
      </c>
      <c r="N731" s="68">
        <f t="shared" si="131"/>
        <v>0</v>
      </c>
      <c r="O731" s="68">
        <f t="shared" si="131"/>
        <v>71.548362722293092</v>
      </c>
      <c r="P731" s="68">
        <f t="shared" si="131"/>
        <v>0</v>
      </c>
      <c r="Q731" s="68">
        <f t="shared" si="131"/>
        <v>0</v>
      </c>
      <c r="R731" s="68">
        <f t="shared" si="126"/>
        <v>71.548362722293092</v>
      </c>
      <c r="S731" s="68">
        <f t="shared" si="127"/>
        <v>0</v>
      </c>
      <c r="T731" s="68">
        <f t="shared" si="128"/>
        <v>0</v>
      </c>
    </row>
    <row r="732" spans="1:20" x14ac:dyDescent="0.35">
      <c r="A732" s="63">
        <v>45747.333333331575</v>
      </c>
      <c r="B732" s="70">
        <v>569.4</v>
      </c>
      <c r="C732" s="71">
        <v>23151.804</v>
      </c>
      <c r="D732" s="66">
        <v>22.602</v>
      </c>
      <c r="E732" s="66">
        <v>918.99699999999996</v>
      </c>
      <c r="F732" s="19">
        <f t="shared" si="130"/>
        <v>546.798</v>
      </c>
      <c r="G732" s="19">
        <f t="shared" si="130"/>
        <v>22232.807000000001</v>
      </c>
      <c r="H732" s="67">
        <v>395</v>
      </c>
      <c r="I732" s="34">
        <f t="shared" si="123"/>
        <v>151.798</v>
      </c>
      <c r="J732" s="68">
        <f t="shared" si="124"/>
        <v>40.660000585225255</v>
      </c>
      <c r="K732" s="72">
        <v>2.72</v>
      </c>
      <c r="L732" s="68">
        <f t="shared" si="125"/>
        <v>36.388000000000005</v>
      </c>
      <c r="M732" s="68">
        <f t="shared" si="131"/>
        <v>44.803856163297112</v>
      </c>
      <c r="N732" s="68">
        <f t="shared" si="131"/>
        <v>0</v>
      </c>
      <c r="O732" s="68">
        <f t="shared" si="131"/>
        <v>71.548362722293092</v>
      </c>
      <c r="P732" s="68">
        <f t="shared" si="131"/>
        <v>0</v>
      </c>
      <c r="Q732" s="68">
        <f t="shared" si="131"/>
        <v>0</v>
      </c>
      <c r="R732" s="68">
        <f t="shared" si="126"/>
        <v>71.548362722293092</v>
      </c>
      <c r="S732" s="68">
        <f t="shared" si="127"/>
        <v>0</v>
      </c>
      <c r="T732" s="68">
        <f t="shared" si="128"/>
        <v>0</v>
      </c>
    </row>
    <row r="733" spans="1:20" x14ac:dyDescent="0.35">
      <c r="A733" s="63">
        <v>45747.374999998239</v>
      </c>
      <c r="B733" s="70">
        <v>577.4</v>
      </c>
      <c r="C733" s="71">
        <v>24014.065999999999</v>
      </c>
      <c r="D733" s="66">
        <v>26.007999999999999</v>
      </c>
      <c r="E733" s="66">
        <v>1081.673</v>
      </c>
      <c r="F733" s="19">
        <f t="shared" si="130"/>
        <v>551.39199999999994</v>
      </c>
      <c r="G733" s="19">
        <f t="shared" si="130"/>
        <v>22932.393</v>
      </c>
      <c r="H733" s="67">
        <v>395</v>
      </c>
      <c r="I733" s="34">
        <f t="shared" si="123"/>
        <v>156.39199999999994</v>
      </c>
      <c r="J733" s="68">
        <f t="shared" si="124"/>
        <v>41.589999492194309</v>
      </c>
      <c r="K733" s="72">
        <v>2.72</v>
      </c>
      <c r="L733" s="68">
        <f t="shared" si="125"/>
        <v>36.388000000000005</v>
      </c>
      <c r="M733" s="68">
        <f t="shared" si="131"/>
        <v>44.803856163297112</v>
      </c>
      <c r="N733" s="68">
        <f t="shared" si="131"/>
        <v>0</v>
      </c>
      <c r="O733" s="68">
        <f t="shared" si="131"/>
        <v>71.548362722293092</v>
      </c>
      <c r="P733" s="68">
        <f t="shared" si="131"/>
        <v>0</v>
      </c>
      <c r="Q733" s="68">
        <f t="shared" si="131"/>
        <v>0</v>
      </c>
      <c r="R733" s="68">
        <f t="shared" si="126"/>
        <v>71.548362722293092</v>
      </c>
      <c r="S733" s="68">
        <f t="shared" si="127"/>
        <v>0</v>
      </c>
      <c r="T733" s="68">
        <f t="shared" si="128"/>
        <v>0</v>
      </c>
    </row>
    <row r="734" spans="1:20" x14ac:dyDescent="0.35">
      <c r="A734" s="63">
        <v>45747.416666664903</v>
      </c>
      <c r="B734" s="70">
        <v>593.9</v>
      </c>
      <c r="C734" s="71">
        <v>25323.896000000001</v>
      </c>
      <c r="D734" s="66">
        <v>23.225000000000001</v>
      </c>
      <c r="E734" s="66">
        <v>990.31399999999996</v>
      </c>
      <c r="F734" s="19">
        <f t="shared" si="130"/>
        <v>570.67499999999995</v>
      </c>
      <c r="G734" s="19">
        <f t="shared" si="130"/>
        <v>24333.582000000002</v>
      </c>
      <c r="H734" s="67">
        <v>395</v>
      </c>
      <c r="I734" s="34">
        <f t="shared" si="123"/>
        <v>175.67499999999995</v>
      </c>
      <c r="J734" s="68">
        <f t="shared" si="124"/>
        <v>42.640000000000008</v>
      </c>
      <c r="K734" s="72">
        <v>2.72</v>
      </c>
      <c r="L734" s="68">
        <f t="shared" si="125"/>
        <v>36.388000000000005</v>
      </c>
      <c r="M734" s="68">
        <f t="shared" si="131"/>
        <v>44.803856163297112</v>
      </c>
      <c r="N734" s="68">
        <f t="shared" si="131"/>
        <v>0</v>
      </c>
      <c r="O734" s="68">
        <f t="shared" si="131"/>
        <v>71.548362722293092</v>
      </c>
      <c r="P734" s="68">
        <f t="shared" si="131"/>
        <v>0</v>
      </c>
      <c r="Q734" s="68">
        <f t="shared" si="131"/>
        <v>0</v>
      </c>
      <c r="R734" s="68">
        <f t="shared" si="126"/>
        <v>71.548362722293092</v>
      </c>
      <c r="S734" s="68">
        <f t="shared" si="127"/>
        <v>0</v>
      </c>
      <c r="T734" s="68">
        <f t="shared" si="128"/>
        <v>0</v>
      </c>
    </row>
    <row r="735" spans="1:20" x14ac:dyDescent="0.35">
      <c r="A735" s="63">
        <v>45747.458333331568</v>
      </c>
      <c r="B735" s="70">
        <v>602.4</v>
      </c>
      <c r="C735" s="71">
        <v>27812.808000000001</v>
      </c>
      <c r="D735" s="66">
        <v>26.088999999999999</v>
      </c>
      <c r="E735" s="66">
        <v>1204.529</v>
      </c>
      <c r="F735" s="19">
        <f t="shared" si="130"/>
        <v>576.31099999999992</v>
      </c>
      <c r="G735" s="19">
        <f t="shared" si="130"/>
        <v>26608.279000000002</v>
      </c>
      <c r="H735" s="67">
        <v>395</v>
      </c>
      <c r="I735" s="34">
        <f t="shared" si="123"/>
        <v>181.31099999999992</v>
      </c>
      <c r="J735" s="68">
        <f t="shared" si="124"/>
        <v>46.170000225572664</v>
      </c>
      <c r="K735" s="72">
        <v>2.72</v>
      </c>
      <c r="L735" s="68">
        <f t="shared" si="125"/>
        <v>36.388000000000005</v>
      </c>
      <c r="M735" s="68">
        <f t="shared" si="131"/>
        <v>44.803856163297112</v>
      </c>
      <c r="N735" s="68">
        <f t="shared" si="131"/>
        <v>0</v>
      </c>
      <c r="O735" s="68">
        <f t="shared" si="131"/>
        <v>71.548362722293092</v>
      </c>
      <c r="P735" s="68">
        <f t="shared" si="131"/>
        <v>0</v>
      </c>
      <c r="Q735" s="68">
        <f t="shared" si="131"/>
        <v>0</v>
      </c>
      <c r="R735" s="68">
        <f t="shared" si="126"/>
        <v>71.548362722293092</v>
      </c>
      <c r="S735" s="68">
        <f t="shared" si="127"/>
        <v>0</v>
      </c>
      <c r="T735" s="68">
        <f t="shared" si="128"/>
        <v>0</v>
      </c>
    </row>
    <row r="736" spans="1:20" x14ac:dyDescent="0.35">
      <c r="A736" s="63">
        <v>45747.499999998232</v>
      </c>
      <c r="B736" s="70">
        <v>613.4</v>
      </c>
      <c r="C736" s="71">
        <v>28977.016</v>
      </c>
      <c r="D736" s="66">
        <v>35.204999999999998</v>
      </c>
      <c r="E736" s="66">
        <v>1663.0840000000001</v>
      </c>
      <c r="F736" s="19">
        <f t="shared" si="130"/>
        <v>578.19499999999994</v>
      </c>
      <c r="G736" s="19">
        <f t="shared" si="130"/>
        <v>27313.932000000001</v>
      </c>
      <c r="H736" s="67">
        <v>395</v>
      </c>
      <c r="I736" s="34">
        <f t="shared" si="123"/>
        <v>183.19499999999994</v>
      </c>
      <c r="J736" s="68">
        <f t="shared" si="124"/>
        <v>47.240000345904072</v>
      </c>
      <c r="K736" s="72">
        <v>2.72</v>
      </c>
      <c r="L736" s="68">
        <f t="shared" si="125"/>
        <v>36.388000000000005</v>
      </c>
      <c r="M736" s="68">
        <f t="shared" si="131"/>
        <v>44.803856163297112</v>
      </c>
      <c r="N736" s="68">
        <f t="shared" si="131"/>
        <v>0</v>
      </c>
      <c r="O736" s="68">
        <f t="shared" si="131"/>
        <v>71.548362722293092</v>
      </c>
      <c r="P736" s="68">
        <f t="shared" si="131"/>
        <v>0</v>
      </c>
      <c r="Q736" s="68">
        <f t="shared" si="131"/>
        <v>0</v>
      </c>
      <c r="R736" s="68">
        <f t="shared" si="126"/>
        <v>71.548362722293092</v>
      </c>
      <c r="S736" s="68">
        <f t="shared" si="127"/>
        <v>0</v>
      </c>
      <c r="T736" s="68">
        <f t="shared" si="128"/>
        <v>0</v>
      </c>
    </row>
    <row r="737" spans="1:20" x14ac:dyDescent="0.35">
      <c r="A737" s="63">
        <v>45747.541666664896</v>
      </c>
      <c r="B737" s="70">
        <v>608</v>
      </c>
      <c r="C737" s="71">
        <v>28466.560000000001</v>
      </c>
      <c r="D737" s="66">
        <v>22.334</v>
      </c>
      <c r="E737" s="66">
        <v>1045.6780000000001</v>
      </c>
      <c r="F737" s="19">
        <f t="shared" si="130"/>
        <v>585.66600000000005</v>
      </c>
      <c r="G737" s="19">
        <f t="shared" si="130"/>
        <v>27420.882000000001</v>
      </c>
      <c r="H737" s="67">
        <v>395</v>
      </c>
      <c r="I737" s="34">
        <f t="shared" si="123"/>
        <v>190.66600000000005</v>
      </c>
      <c r="J737" s="68">
        <f t="shared" si="124"/>
        <v>46.819999795105055</v>
      </c>
      <c r="K737" s="72">
        <v>2.72</v>
      </c>
      <c r="L737" s="68">
        <f t="shared" si="125"/>
        <v>36.388000000000005</v>
      </c>
      <c r="M737" s="68">
        <f t="shared" si="131"/>
        <v>44.803856163297112</v>
      </c>
      <c r="N737" s="68">
        <f t="shared" si="131"/>
        <v>0</v>
      </c>
      <c r="O737" s="68">
        <f t="shared" si="131"/>
        <v>71.548362722293092</v>
      </c>
      <c r="P737" s="68">
        <f t="shared" si="131"/>
        <v>0</v>
      </c>
      <c r="Q737" s="68">
        <f t="shared" si="131"/>
        <v>0</v>
      </c>
      <c r="R737" s="68">
        <f t="shared" si="126"/>
        <v>71.548362722293092</v>
      </c>
      <c r="S737" s="68">
        <f t="shared" si="127"/>
        <v>0</v>
      </c>
      <c r="T737" s="68">
        <f t="shared" si="128"/>
        <v>0</v>
      </c>
    </row>
    <row r="738" spans="1:20" x14ac:dyDescent="0.35">
      <c r="A738" s="63">
        <v>45747.58333333156</v>
      </c>
      <c r="B738" s="70">
        <v>606.70000000000005</v>
      </c>
      <c r="C738" s="71">
        <v>29364.28</v>
      </c>
      <c r="D738" s="66">
        <v>14.974</v>
      </c>
      <c r="E738" s="66">
        <v>724.74199999999996</v>
      </c>
      <c r="F738" s="19">
        <f t="shared" si="130"/>
        <v>591.726</v>
      </c>
      <c r="G738" s="19">
        <f t="shared" si="130"/>
        <v>28639.538</v>
      </c>
      <c r="H738" s="67">
        <v>395</v>
      </c>
      <c r="I738" s="34">
        <f t="shared" si="123"/>
        <v>196.726</v>
      </c>
      <c r="J738" s="68">
        <f t="shared" si="124"/>
        <v>48.399999324011453</v>
      </c>
      <c r="K738" s="72">
        <v>2.72</v>
      </c>
      <c r="L738" s="68">
        <f t="shared" si="125"/>
        <v>36.388000000000005</v>
      </c>
      <c r="M738" s="68">
        <f t="shared" si="131"/>
        <v>44.803856163297112</v>
      </c>
      <c r="N738" s="68">
        <f t="shared" si="131"/>
        <v>0</v>
      </c>
      <c r="O738" s="68">
        <f t="shared" si="131"/>
        <v>71.548362722293092</v>
      </c>
      <c r="P738" s="68">
        <f t="shared" si="131"/>
        <v>0</v>
      </c>
      <c r="Q738" s="68">
        <f t="shared" si="131"/>
        <v>0</v>
      </c>
      <c r="R738" s="68">
        <f t="shared" si="126"/>
        <v>71.548362722293092</v>
      </c>
      <c r="S738" s="68">
        <f t="shared" si="127"/>
        <v>0</v>
      </c>
      <c r="T738" s="68">
        <f t="shared" si="128"/>
        <v>0</v>
      </c>
    </row>
    <row r="739" spans="1:20" x14ac:dyDescent="0.35">
      <c r="A739" s="63">
        <v>45747.624999998225</v>
      </c>
      <c r="B739" s="70">
        <v>595.4</v>
      </c>
      <c r="C739" s="71">
        <v>27608.698</v>
      </c>
      <c r="D739" s="66">
        <v>0.30599999999999999</v>
      </c>
      <c r="E739" s="66">
        <v>14.189</v>
      </c>
      <c r="F739" s="19">
        <f t="shared" si="130"/>
        <v>595.09399999999994</v>
      </c>
      <c r="G739" s="19">
        <f t="shared" si="130"/>
        <v>27594.509000000002</v>
      </c>
      <c r="H739" s="67">
        <v>395</v>
      </c>
      <c r="I739" s="34">
        <f t="shared" si="123"/>
        <v>200.09399999999994</v>
      </c>
      <c r="J739" s="68">
        <f t="shared" si="124"/>
        <v>46.3700003696895</v>
      </c>
      <c r="K739" s="72">
        <v>2.72</v>
      </c>
      <c r="L739" s="68">
        <f t="shared" si="125"/>
        <v>36.388000000000005</v>
      </c>
      <c r="M739" s="68">
        <f t="shared" si="131"/>
        <v>44.803856163297112</v>
      </c>
      <c r="N739" s="68">
        <f t="shared" si="131"/>
        <v>0</v>
      </c>
      <c r="O739" s="68">
        <f t="shared" si="131"/>
        <v>71.548362722293092</v>
      </c>
      <c r="P739" s="68">
        <f t="shared" si="131"/>
        <v>0</v>
      </c>
      <c r="Q739" s="68">
        <f t="shared" si="131"/>
        <v>0</v>
      </c>
      <c r="R739" s="68">
        <f t="shared" si="126"/>
        <v>71.548362722293092</v>
      </c>
      <c r="S739" s="68">
        <f t="shared" si="127"/>
        <v>0</v>
      </c>
      <c r="T739" s="68">
        <f t="shared" si="128"/>
        <v>0</v>
      </c>
    </row>
    <row r="740" spans="1:20" x14ac:dyDescent="0.35">
      <c r="A740" s="63">
        <v>45747.666666664889</v>
      </c>
      <c r="B740" s="70">
        <v>596.59900000000005</v>
      </c>
      <c r="C740" s="71">
        <v>27369.952621730001</v>
      </c>
      <c r="D740" s="66">
        <v>0</v>
      </c>
      <c r="E740" s="66">
        <v>0</v>
      </c>
      <c r="F740" s="19">
        <f t="shared" si="130"/>
        <v>596.59900000000005</v>
      </c>
      <c r="G740" s="19">
        <f t="shared" si="130"/>
        <v>27369.952621730001</v>
      </c>
      <c r="H740" s="67">
        <v>395</v>
      </c>
      <c r="I740" s="34">
        <f t="shared" si="123"/>
        <v>201.59900000000005</v>
      </c>
      <c r="J740" s="68">
        <f t="shared" si="124"/>
        <v>45.876631743817875</v>
      </c>
      <c r="K740" s="72">
        <v>2.72</v>
      </c>
      <c r="L740" s="68">
        <f t="shared" si="125"/>
        <v>36.388000000000005</v>
      </c>
      <c r="M740" s="68">
        <f t="shared" si="131"/>
        <v>44.803856163297112</v>
      </c>
      <c r="N740" s="68">
        <f t="shared" si="131"/>
        <v>0</v>
      </c>
      <c r="O740" s="68">
        <f t="shared" si="131"/>
        <v>71.548362722293092</v>
      </c>
      <c r="P740" s="68">
        <f t="shared" si="131"/>
        <v>0</v>
      </c>
      <c r="Q740" s="68">
        <f t="shared" si="131"/>
        <v>0</v>
      </c>
      <c r="R740" s="68">
        <f t="shared" si="126"/>
        <v>71.548362722293092</v>
      </c>
      <c r="S740" s="68">
        <f t="shared" si="127"/>
        <v>0</v>
      </c>
      <c r="T740" s="68">
        <f t="shared" si="128"/>
        <v>0</v>
      </c>
    </row>
    <row r="741" spans="1:20" x14ac:dyDescent="0.35">
      <c r="A741" s="63">
        <v>45747.708333331553</v>
      </c>
      <c r="B741" s="70">
        <v>596.2700000000001</v>
      </c>
      <c r="C741" s="71">
        <v>27961.655188699999</v>
      </c>
      <c r="D741" s="66">
        <v>0</v>
      </c>
      <c r="E741" s="66">
        <v>0</v>
      </c>
      <c r="F741" s="19">
        <f t="shared" si="130"/>
        <v>596.2700000000001</v>
      </c>
      <c r="G741" s="19">
        <f t="shared" si="130"/>
        <v>27961.655188699999</v>
      </c>
      <c r="H741" s="67">
        <v>395</v>
      </c>
      <c r="I741" s="34">
        <f t="shared" si="123"/>
        <v>201.2700000000001</v>
      </c>
      <c r="J741" s="68">
        <f t="shared" si="124"/>
        <v>46.894284784912863</v>
      </c>
      <c r="K741" s="72">
        <v>2.72</v>
      </c>
      <c r="L741" s="68">
        <f t="shared" si="125"/>
        <v>36.388000000000005</v>
      </c>
      <c r="M741" s="68">
        <f t="shared" si="131"/>
        <v>44.803856163297112</v>
      </c>
      <c r="N741" s="68">
        <f t="shared" si="131"/>
        <v>0</v>
      </c>
      <c r="O741" s="68">
        <f t="shared" si="131"/>
        <v>71.548362722293092</v>
      </c>
      <c r="P741" s="68">
        <f t="shared" si="131"/>
        <v>0</v>
      </c>
      <c r="Q741" s="68">
        <f t="shared" si="131"/>
        <v>0</v>
      </c>
      <c r="R741" s="68">
        <f t="shared" si="126"/>
        <v>71.548362722293092</v>
      </c>
      <c r="S741" s="68">
        <f t="shared" si="127"/>
        <v>0</v>
      </c>
      <c r="T741" s="68">
        <f t="shared" si="128"/>
        <v>0</v>
      </c>
    </row>
    <row r="742" spans="1:20" x14ac:dyDescent="0.35">
      <c r="A742" s="63">
        <v>45747.749999998217</v>
      </c>
      <c r="B742" s="70">
        <v>588.928</v>
      </c>
      <c r="C742" s="71">
        <v>27941.292871680002</v>
      </c>
      <c r="D742" s="66">
        <v>0</v>
      </c>
      <c r="E742" s="66">
        <v>0</v>
      </c>
      <c r="F742" s="19">
        <f t="shared" si="130"/>
        <v>588.928</v>
      </c>
      <c r="G742" s="19">
        <f t="shared" si="130"/>
        <v>27941.292871680002</v>
      </c>
      <c r="H742" s="67">
        <v>395</v>
      </c>
      <c r="I742" s="34">
        <f t="shared" si="123"/>
        <v>193.928</v>
      </c>
      <c r="J742" s="68">
        <f t="shared" si="124"/>
        <v>47.444327441860466</v>
      </c>
      <c r="K742" s="72">
        <v>2.72</v>
      </c>
      <c r="L742" s="68">
        <f t="shared" si="125"/>
        <v>36.388000000000005</v>
      </c>
      <c r="M742" s="68">
        <f t="shared" si="131"/>
        <v>44.803856163297112</v>
      </c>
      <c r="N742" s="68">
        <f t="shared" si="131"/>
        <v>0</v>
      </c>
      <c r="O742" s="68">
        <f t="shared" si="131"/>
        <v>71.548362722293092</v>
      </c>
      <c r="P742" s="68">
        <f t="shared" si="131"/>
        <v>0</v>
      </c>
      <c r="Q742" s="68">
        <f t="shared" si="131"/>
        <v>0</v>
      </c>
      <c r="R742" s="68">
        <f t="shared" si="126"/>
        <v>71.548362722293092</v>
      </c>
      <c r="S742" s="68">
        <f t="shared" si="127"/>
        <v>0</v>
      </c>
      <c r="T742" s="68">
        <f t="shared" si="128"/>
        <v>0</v>
      </c>
    </row>
    <row r="743" spans="1:20" x14ac:dyDescent="0.35">
      <c r="A743" s="63">
        <v>45747.791666664882</v>
      </c>
      <c r="B743" s="70">
        <v>594.0920000000001</v>
      </c>
      <c r="C743" s="71">
        <v>28988.525162000002</v>
      </c>
      <c r="D743" s="66">
        <v>0</v>
      </c>
      <c r="E743" s="66">
        <v>0</v>
      </c>
      <c r="F743" s="19">
        <f t="shared" si="130"/>
        <v>594.0920000000001</v>
      </c>
      <c r="G743" s="19">
        <f t="shared" si="130"/>
        <v>28988.525162000002</v>
      </c>
      <c r="H743" s="67">
        <v>395</v>
      </c>
      <c r="I743" s="34">
        <f t="shared" si="123"/>
        <v>199.0920000000001</v>
      </c>
      <c r="J743" s="68">
        <f t="shared" si="124"/>
        <v>48.794673488281269</v>
      </c>
      <c r="K743" s="72">
        <v>2.72</v>
      </c>
      <c r="L743" s="68">
        <f t="shared" si="125"/>
        <v>36.388000000000005</v>
      </c>
      <c r="M743" s="68">
        <f t="shared" si="131"/>
        <v>44.803856163297112</v>
      </c>
      <c r="N743" s="68">
        <f t="shared" si="131"/>
        <v>0</v>
      </c>
      <c r="O743" s="68">
        <f t="shared" si="131"/>
        <v>71.548362722293092</v>
      </c>
      <c r="P743" s="68">
        <f t="shared" si="131"/>
        <v>0</v>
      </c>
      <c r="Q743" s="68">
        <f t="shared" si="131"/>
        <v>0</v>
      </c>
      <c r="R743" s="68">
        <f t="shared" si="126"/>
        <v>71.548362722293092</v>
      </c>
      <c r="S743" s="68">
        <f t="shared" si="127"/>
        <v>0</v>
      </c>
      <c r="T743" s="68">
        <f t="shared" si="128"/>
        <v>0</v>
      </c>
    </row>
    <row r="744" spans="1:20" x14ac:dyDescent="0.35">
      <c r="A744" s="63">
        <v>45747.833333331546</v>
      </c>
      <c r="B744" s="70">
        <v>613.36700000000008</v>
      </c>
      <c r="C744" s="71">
        <v>41319.308556539996</v>
      </c>
      <c r="D744" s="66">
        <v>0</v>
      </c>
      <c r="E744" s="66">
        <v>0</v>
      </c>
      <c r="F744" s="19">
        <f t="shared" si="130"/>
        <v>613.36700000000008</v>
      </c>
      <c r="G744" s="19">
        <f t="shared" si="130"/>
        <v>41319.308556539996</v>
      </c>
      <c r="H744" s="67">
        <v>395</v>
      </c>
      <c r="I744" s="34">
        <f t="shared" si="123"/>
        <v>218.36700000000008</v>
      </c>
      <c r="J744" s="68">
        <f t="shared" si="124"/>
        <v>67.364740125471357</v>
      </c>
      <c r="K744" s="72">
        <v>2.72</v>
      </c>
      <c r="L744" s="68">
        <f t="shared" si="125"/>
        <v>36.388000000000005</v>
      </c>
      <c r="M744" s="68">
        <f t="shared" si="131"/>
        <v>44.803856163297112</v>
      </c>
      <c r="N744" s="68">
        <f t="shared" si="131"/>
        <v>0</v>
      </c>
      <c r="O744" s="68">
        <f t="shared" si="131"/>
        <v>71.548362722293092</v>
      </c>
      <c r="P744" s="68">
        <f t="shared" si="131"/>
        <v>0</v>
      </c>
      <c r="Q744" s="68">
        <f t="shared" si="131"/>
        <v>0</v>
      </c>
      <c r="R744" s="68">
        <f t="shared" si="126"/>
        <v>71.548362722293092</v>
      </c>
      <c r="S744" s="68">
        <f t="shared" si="127"/>
        <v>0</v>
      </c>
      <c r="T744" s="68">
        <f t="shared" si="128"/>
        <v>0</v>
      </c>
    </row>
    <row r="745" spans="1:20" x14ac:dyDescent="0.35">
      <c r="A745" s="63">
        <v>45747.87499999821</v>
      </c>
      <c r="B745" s="70">
        <v>619.03</v>
      </c>
      <c r="C745" s="71">
        <v>40477.951158900003</v>
      </c>
      <c r="D745" s="66">
        <v>0</v>
      </c>
      <c r="E745" s="66">
        <v>0</v>
      </c>
      <c r="F745" s="19">
        <f t="shared" si="130"/>
        <v>619.03</v>
      </c>
      <c r="G745" s="19">
        <f t="shared" si="130"/>
        <v>40477.951158900003</v>
      </c>
      <c r="H745" s="67">
        <v>262.67500000000001</v>
      </c>
      <c r="I745" s="34">
        <f t="shared" si="123"/>
        <v>356.35499999999996</v>
      </c>
      <c r="J745" s="68">
        <f t="shared" si="124"/>
        <v>65.389320645041437</v>
      </c>
      <c r="K745" s="72">
        <v>2.72</v>
      </c>
      <c r="L745" s="68">
        <f t="shared" si="125"/>
        <v>36.388000000000005</v>
      </c>
      <c r="M745" s="68">
        <f t="shared" ref="M745:Q747" si="132">M744</f>
        <v>44.803856163297112</v>
      </c>
      <c r="N745" s="68">
        <f t="shared" si="132"/>
        <v>0</v>
      </c>
      <c r="O745" s="68">
        <f t="shared" si="132"/>
        <v>71.548362722293092</v>
      </c>
      <c r="P745" s="68">
        <f t="shared" si="132"/>
        <v>0</v>
      </c>
      <c r="Q745" s="68">
        <f t="shared" si="132"/>
        <v>0</v>
      </c>
      <c r="R745" s="68">
        <f t="shared" si="126"/>
        <v>71.548362722293092</v>
      </c>
      <c r="S745" s="68">
        <f t="shared" si="127"/>
        <v>0</v>
      </c>
      <c r="T745" s="68">
        <f t="shared" si="128"/>
        <v>0</v>
      </c>
    </row>
    <row r="746" spans="1:20" x14ac:dyDescent="0.35">
      <c r="A746" s="63">
        <v>45747.916666664874</v>
      </c>
      <c r="B746" s="70">
        <v>611.67500000000007</v>
      </c>
      <c r="C746" s="71">
        <v>28968.472415</v>
      </c>
      <c r="D746" s="66">
        <v>0</v>
      </c>
      <c r="E746" s="66">
        <v>0</v>
      </c>
      <c r="F746" s="19">
        <f t="shared" si="130"/>
        <v>611.67500000000007</v>
      </c>
      <c r="G746" s="19">
        <f t="shared" si="130"/>
        <v>28968.472415</v>
      </c>
      <c r="H746" s="67">
        <v>0</v>
      </c>
      <c r="I746" s="34">
        <f t="shared" si="123"/>
        <v>611.67500000000007</v>
      </c>
      <c r="J746" s="68">
        <f t="shared" si="124"/>
        <v>47.359255184534263</v>
      </c>
      <c r="K746" s="72">
        <v>2.72</v>
      </c>
      <c r="L746" s="68">
        <f t="shared" si="125"/>
        <v>36.388000000000005</v>
      </c>
      <c r="M746" s="68">
        <f t="shared" si="132"/>
        <v>44.803856163297112</v>
      </c>
      <c r="N746" s="68">
        <f t="shared" si="132"/>
        <v>0</v>
      </c>
      <c r="O746" s="68">
        <f t="shared" si="132"/>
        <v>71.548362722293092</v>
      </c>
      <c r="P746" s="68">
        <f t="shared" si="132"/>
        <v>0</v>
      </c>
      <c r="Q746" s="68">
        <f t="shared" si="132"/>
        <v>0</v>
      </c>
      <c r="R746" s="68">
        <f t="shared" si="126"/>
        <v>71.548362722293092</v>
      </c>
      <c r="S746" s="68">
        <f t="shared" si="127"/>
        <v>0</v>
      </c>
      <c r="T746" s="68">
        <f t="shared" si="128"/>
        <v>0</v>
      </c>
    </row>
    <row r="747" spans="1:20" x14ac:dyDescent="0.35">
      <c r="A747" s="63">
        <v>45747.958333331539</v>
      </c>
      <c r="B747" s="70">
        <v>589.57299999999998</v>
      </c>
      <c r="C747" s="71">
        <v>24308.135030049998</v>
      </c>
      <c r="D747" s="66">
        <v>0</v>
      </c>
      <c r="E747" s="66">
        <v>0</v>
      </c>
      <c r="F747" s="19">
        <f t="shared" si="130"/>
        <v>589.57299999999998</v>
      </c>
      <c r="G747" s="19">
        <f t="shared" si="130"/>
        <v>24308.135030049998</v>
      </c>
      <c r="H747" s="67">
        <v>0</v>
      </c>
      <c r="I747" s="34">
        <f t="shared" si="123"/>
        <v>589.57299999999998</v>
      </c>
      <c r="J747" s="68">
        <f t="shared" si="124"/>
        <v>41.230068252871142</v>
      </c>
      <c r="K747" s="72">
        <v>2.72</v>
      </c>
      <c r="L747" s="68">
        <f t="shared" si="125"/>
        <v>36.388000000000005</v>
      </c>
      <c r="M747" s="68">
        <f t="shared" si="132"/>
        <v>44.803856163297112</v>
      </c>
      <c r="N747" s="68">
        <f t="shared" si="132"/>
        <v>0</v>
      </c>
      <c r="O747" s="68">
        <f t="shared" si="132"/>
        <v>71.548362722293092</v>
      </c>
      <c r="P747" s="68">
        <f t="shared" si="132"/>
        <v>0</v>
      </c>
      <c r="Q747" s="68">
        <f t="shared" si="132"/>
        <v>0</v>
      </c>
      <c r="R747" s="68">
        <f t="shared" si="126"/>
        <v>71.548362722293092</v>
      </c>
      <c r="S747" s="68">
        <f t="shared" si="127"/>
        <v>0</v>
      </c>
      <c r="T747" s="68">
        <f t="shared" si="128"/>
        <v>0</v>
      </c>
    </row>
    <row r="748" spans="1:20" x14ac:dyDescent="0.35">
      <c r="A748" s="63">
        <v>45747.999999998203</v>
      </c>
      <c r="B748" s="70">
        <v>567.47</v>
      </c>
      <c r="C748" s="71">
        <v>20981.420354899998</v>
      </c>
      <c r="D748" s="66">
        <v>0</v>
      </c>
      <c r="E748" s="66">
        <v>0</v>
      </c>
      <c r="F748" s="19">
        <f t="shared" si="130"/>
        <v>567.47</v>
      </c>
      <c r="G748" s="19">
        <f t="shared" si="130"/>
        <v>20981.420354899998</v>
      </c>
      <c r="H748" s="67">
        <v>0</v>
      </c>
      <c r="I748" s="34">
        <f t="shared" si="123"/>
        <v>567.47</v>
      </c>
      <c r="J748" s="68">
        <f t="shared" si="124"/>
        <v>36.973620376231338</v>
      </c>
      <c r="K748" s="72">
        <v>2.72</v>
      </c>
      <c r="L748" s="68">
        <f t="shared" si="125"/>
        <v>36.388000000000005</v>
      </c>
      <c r="M748" s="68">
        <f>M747</f>
        <v>44.803856163297112</v>
      </c>
      <c r="N748" s="68">
        <f>N747</f>
        <v>0</v>
      </c>
      <c r="O748" s="68">
        <f>O747</f>
        <v>71.548362722293092</v>
      </c>
      <c r="P748" s="68">
        <f>P747</f>
        <v>0</v>
      </c>
      <c r="Q748" s="68">
        <f>Q747</f>
        <v>0</v>
      </c>
      <c r="R748" s="68">
        <f t="shared" si="126"/>
        <v>71.548362722293092</v>
      </c>
      <c r="S748" s="68">
        <f t="shared" si="127"/>
        <v>0</v>
      </c>
      <c r="T748" s="68">
        <f t="shared" si="128"/>
        <v>0</v>
      </c>
    </row>
    <row r="749" spans="1:20" s="79" customFormat="1" x14ac:dyDescent="0.35">
      <c r="A749" s="63"/>
      <c r="B749" s="76">
        <f t="shared" ref="B749:J749" si="133">SUM(B6:B748)</f>
        <v>377626.46000000037</v>
      </c>
      <c r="C749" s="76">
        <f>SUM(C6:C748)</f>
        <v>14982450.413948851</v>
      </c>
      <c r="D749" s="76">
        <f t="shared" si="133"/>
        <v>17330.204999999998</v>
      </c>
      <c r="E749" s="76">
        <f t="shared" si="133"/>
        <v>598735.58100000001</v>
      </c>
      <c r="F749" s="76">
        <f t="shared" si="133"/>
        <v>360296.25499999983</v>
      </c>
      <c r="G749" s="76">
        <f>SUM(G6:G748)</f>
        <v>14383714.83294885</v>
      </c>
      <c r="H749" s="76">
        <f t="shared" si="133"/>
        <v>65171.195000000007</v>
      </c>
      <c r="I749" s="76">
        <f t="shared" si="133"/>
        <v>295125.06</v>
      </c>
      <c r="J749" s="76">
        <f t="shared" si="133"/>
        <v>29462.848541195628</v>
      </c>
      <c r="K749" s="77"/>
      <c r="L749" s="35">
        <f t="shared" ref="L749:S749" si="134">SUM(L6:L748)</f>
        <v>34871.43600000006</v>
      </c>
      <c r="M749" s="35">
        <f t="shared" si="134"/>
        <v>33289.265129329535</v>
      </c>
      <c r="N749" s="35">
        <f t="shared" si="134"/>
        <v>0</v>
      </c>
      <c r="O749" s="35">
        <f t="shared" si="134"/>
        <v>53160.433502663669</v>
      </c>
      <c r="P749" s="35">
        <f t="shared" si="134"/>
        <v>0</v>
      </c>
      <c r="Q749" s="35">
        <f t="shared" si="134"/>
        <v>0</v>
      </c>
      <c r="R749" s="35">
        <f t="shared" si="134"/>
        <v>53160.433502663669</v>
      </c>
      <c r="S749" s="35">
        <f t="shared" si="134"/>
        <v>635.77553188580589</v>
      </c>
      <c r="T749" s="78">
        <f>IF(M755="PUE calc not applicable",0,SUM(T6:T748))</f>
        <v>256906.70667579069</v>
      </c>
    </row>
    <row r="750" spans="1:20" x14ac:dyDescent="0.35">
      <c r="A750" s="63"/>
      <c r="G750" s="29"/>
    </row>
    <row r="751" spans="1:20" x14ac:dyDescent="0.35">
      <c r="A751" s="63"/>
      <c r="F751" s="42" t="s">
        <v>25</v>
      </c>
      <c r="G751" s="29"/>
    </row>
    <row r="752" spans="1:20" x14ac:dyDescent="0.35">
      <c r="A752" s="63"/>
      <c r="F752" s="80"/>
      <c r="G752" s="81" t="s">
        <v>26</v>
      </c>
      <c r="H752" s="82"/>
      <c r="I752" s="83"/>
      <c r="J752" s="83"/>
      <c r="K752" s="84" t="s">
        <v>27</v>
      </c>
      <c r="L752" s="85" t="s">
        <v>34</v>
      </c>
      <c r="M752" s="86"/>
      <c r="T752" s="30"/>
    </row>
    <row r="753" spans="1:20" x14ac:dyDescent="0.35">
      <c r="A753" s="63"/>
      <c r="F753" s="23"/>
      <c r="G753" s="87">
        <f>G749/F749</f>
        <v>39.921910464900215</v>
      </c>
      <c r="H753" s="30"/>
      <c r="I753" s="36"/>
      <c r="K753" s="88">
        <f>MIN(K6:K748)</f>
        <v>2.72</v>
      </c>
      <c r="L753" s="89">
        <f>IF(AND(MONTH($A$2)&gt;5,MONTH($A$2)&lt;9),(K753*10800*0.75)/1000,(K753*10400*0.75)/1000)</f>
        <v>21.216000000000005</v>
      </c>
      <c r="M753" s="90" t="s">
        <v>24</v>
      </c>
      <c r="T753" s="30"/>
    </row>
    <row r="754" spans="1:20" x14ac:dyDescent="0.35">
      <c r="A754" s="63"/>
      <c r="F754" s="91"/>
      <c r="L754" s="92" t="s">
        <v>29</v>
      </c>
      <c r="M754" s="93"/>
    </row>
    <row r="755" spans="1:20" x14ac:dyDescent="0.35">
      <c r="A755" s="63"/>
      <c r="F755" s="94"/>
      <c r="G755" s="95"/>
      <c r="H755" s="95"/>
      <c r="I755" s="96"/>
      <c r="J755" s="96"/>
      <c r="K755" s="97"/>
      <c r="L755" s="98">
        <f>G753-L753</f>
        <v>18.70591046490021</v>
      </c>
      <c r="M755" s="99" t="str">
        <f>IF(L755&lt;0,"PUE calc not applicable","PUE calc is applicable")</f>
        <v>PUE calc is applicable</v>
      </c>
    </row>
    <row r="758" spans="1:20" ht="12.5" x14ac:dyDescent="0.25">
      <c r="B758" s="100"/>
      <c r="C758" s="100"/>
      <c r="D758" s="100"/>
      <c r="E758" s="100"/>
      <c r="F758" s="100"/>
      <c r="G758" s="100"/>
    </row>
    <row r="760" spans="1:20" ht="12.5" x14ac:dyDescent="0.25">
      <c r="D760" s="43"/>
      <c r="E760" s="43"/>
    </row>
    <row r="761" spans="1:20" ht="12.5" x14ac:dyDescent="0.25">
      <c r="D761" s="43"/>
      <c r="E761" s="43"/>
    </row>
    <row r="762" spans="1:20" ht="12.5" x14ac:dyDescent="0.25">
      <c r="D762" s="43"/>
      <c r="E762" s="43"/>
    </row>
    <row r="763" spans="1:20" ht="12.5" x14ac:dyDescent="0.25">
      <c r="D763" s="43"/>
      <c r="E763" s="43"/>
    </row>
    <row r="764" spans="1:20" ht="12.5" x14ac:dyDescent="0.25">
      <c r="D764" s="43"/>
      <c r="E764" s="43"/>
    </row>
    <row r="765" spans="1:20" ht="12.5" x14ac:dyDescent="0.25">
      <c r="D765" s="43"/>
      <c r="E765" s="43"/>
    </row>
    <row r="766" spans="1:20" ht="12.5" x14ac:dyDescent="0.25">
      <c r="D766" s="43"/>
      <c r="E766" s="43"/>
    </row>
    <row r="767" spans="1:20" ht="12.5" x14ac:dyDescent="0.25">
      <c r="D767" s="43"/>
      <c r="E767" s="43"/>
      <c r="K767" s="46"/>
    </row>
    <row r="768" spans="1:20" ht="12.5" x14ac:dyDescent="0.25">
      <c r="D768" s="43"/>
      <c r="E768" s="43"/>
      <c r="K768" s="46"/>
    </row>
    <row r="769" spans="4:11" ht="12.5" x14ac:dyDescent="0.25">
      <c r="D769" s="43"/>
      <c r="E769" s="43"/>
      <c r="K769" s="46"/>
    </row>
    <row r="770" spans="4:11" ht="12.5" x14ac:dyDescent="0.25">
      <c r="D770" s="43"/>
      <c r="E770" s="43"/>
      <c r="K770" s="46"/>
    </row>
    <row r="771" spans="4:11" ht="12.5" x14ac:dyDescent="0.25">
      <c r="D771" s="43"/>
      <c r="E771" s="43"/>
      <c r="K771" s="46"/>
    </row>
    <row r="772" spans="4:11" ht="12.5" x14ac:dyDescent="0.25">
      <c r="D772" s="43"/>
      <c r="E772" s="43"/>
      <c r="K772" s="46"/>
    </row>
    <row r="773" spans="4:11" ht="12.5" x14ac:dyDescent="0.25">
      <c r="D773" s="43"/>
      <c r="E773" s="43"/>
      <c r="K773" s="46"/>
    </row>
    <row r="774" spans="4:11" ht="12.5" x14ac:dyDescent="0.25">
      <c r="D774" s="43"/>
      <c r="E774" s="43"/>
      <c r="K774" s="46"/>
    </row>
    <row r="775" spans="4:11" ht="12.5" x14ac:dyDescent="0.25">
      <c r="D775" s="43"/>
      <c r="E775" s="43"/>
      <c r="K775" s="46"/>
    </row>
    <row r="776" spans="4:11" ht="12.5" x14ac:dyDescent="0.25">
      <c r="D776" s="43"/>
      <c r="E776" s="43"/>
      <c r="K776" s="46"/>
    </row>
    <row r="777" spans="4:11" ht="12.5" x14ac:dyDescent="0.25">
      <c r="D777" s="43"/>
      <c r="E777" s="43"/>
      <c r="K777" s="46"/>
    </row>
    <row r="778" spans="4:11" ht="12.5" x14ac:dyDescent="0.25">
      <c r="D778" s="43"/>
      <c r="E778" s="43"/>
      <c r="K778" s="46"/>
    </row>
    <row r="779" spans="4:11" ht="12.5" x14ac:dyDescent="0.25">
      <c r="D779" s="43"/>
      <c r="E779" s="43"/>
      <c r="K779" s="46"/>
    </row>
    <row r="781" spans="4:11" ht="12.5" x14ac:dyDescent="0.25">
      <c r="D781" s="43"/>
      <c r="E781" s="43"/>
      <c r="K781" s="46"/>
    </row>
    <row r="782" spans="4:11" ht="12.5" x14ac:dyDescent="0.25">
      <c r="D782" s="43"/>
      <c r="E782" s="43"/>
      <c r="K782" s="46"/>
    </row>
  </sheetData>
  <mergeCells count="4">
    <mergeCell ref="M1:Q1"/>
    <mergeCell ref="B4:C4"/>
    <mergeCell ref="D4:E4"/>
    <mergeCell ref="F4:G4"/>
  </mergeCells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4E1BD-234D-41D4-AD6B-08E6C2D716B0}">
  <sheetPr>
    <tabColor rgb="FF92D050"/>
    <pageSetUpPr autoPageBreaks="0"/>
  </sheetPr>
  <dimension ref="A1:T732"/>
  <sheetViews>
    <sheetView tabSelected="1" zoomScale="85" zoomScaleNormal="85" workbookViewId="0">
      <pane ySplit="5" topLeftCell="A733" activePane="bottomLeft" state="frozen"/>
      <selection activeCell="D6" sqref="D6:E13"/>
      <selection pane="bottomLeft" activeCell="G2" sqref="G2"/>
    </sheetView>
  </sheetViews>
  <sheetFormatPr defaultColWidth="9.1796875" defaultRowHeight="14.5" x14ac:dyDescent="0.35"/>
  <cols>
    <col min="1" max="1" width="15.1796875" style="43" customWidth="1"/>
    <col min="2" max="2" width="12.81640625" style="43" customWidth="1"/>
    <col min="3" max="3" width="14.54296875" style="43" customWidth="1"/>
    <col min="4" max="4" width="11.81640625" style="9" customWidth="1"/>
    <col min="5" max="5" width="16.7265625" style="9" customWidth="1"/>
    <col min="6" max="6" width="12.81640625" style="43" customWidth="1"/>
    <col min="7" max="7" width="17.54296875" style="43" customWidth="1"/>
    <col min="8" max="8" width="16.81640625" style="43" customWidth="1"/>
    <col min="9" max="9" width="19" style="43" customWidth="1"/>
    <col min="10" max="10" width="20.7265625" style="43" customWidth="1"/>
    <col min="11" max="11" width="11.26953125" style="50" customWidth="1"/>
    <col min="12" max="12" width="18" style="43" customWidth="1"/>
    <col min="13" max="13" width="22.7265625" style="43" customWidth="1"/>
    <col min="14" max="17" width="20.7265625" style="43" customWidth="1"/>
    <col min="18" max="18" width="17.26953125" style="43" customWidth="1"/>
    <col min="19" max="19" width="16" style="43" customWidth="1"/>
    <col min="20" max="20" width="24.54296875" style="43" bestFit="1" customWidth="1"/>
    <col min="21" max="16384" width="9.1796875" style="43"/>
  </cols>
  <sheetData>
    <row r="1" spans="1:20" ht="76" x14ac:dyDescent="0.35">
      <c r="A1" s="42" t="s">
        <v>0</v>
      </c>
      <c r="E1" s="44"/>
      <c r="G1" s="101" t="s">
        <v>1</v>
      </c>
      <c r="J1" s="53"/>
      <c r="M1" s="167" t="s">
        <v>2</v>
      </c>
      <c r="N1" s="167"/>
      <c r="O1" s="167"/>
      <c r="P1" s="167"/>
      <c r="Q1" s="167"/>
    </row>
    <row r="2" spans="1:20" x14ac:dyDescent="0.35">
      <c r="A2" s="49">
        <f>A6</f>
        <v>45748.041666666664</v>
      </c>
      <c r="E2" s="7">
        <v>45748.041666666664</v>
      </c>
      <c r="F2" s="50" t="s">
        <v>32</v>
      </c>
      <c r="G2" s="43">
        <f>24*30</f>
        <v>720</v>
      </c>
      <c r="L2" s="102"/>
      <c r="M2" s="51" t="s">
        <v>3</v>
      </c>
      <c r="N2" s="51" t="s">
        <v>3</v>
      </c>
      <c r="O2" s="51" t="s">
        <v>3</v>
      </c>
      <c r="P2" s="51" t="s">
        <v>3</v>
      </c>
      <c r="Q2" s="51" t="s">
        <v>3</v>
      </c>
    </row>
    <row r="3" spans="1:20" x14ac:dyDescent="0.35">
      <c r="A3" s="43" t="s">
        <v>4</v>
      </c>
      <c r="E3" s="10">
        <v>45748.041666666664</v>
      </c>
      <c r="F3" s="50" t="s">
        <v>33</v>
      </c>
      <c r="G3" s="43">
        <f>5+G2</f>
        <v>725</v>
      </c>
      <c r="M3" s="103">
        <v>73444.902000000002</v>
      </c>
      <c r="N3" s="103">
        <v>0</v>
      </c>
      <c r="O3" s="103">
        <v>148991.54399999999</v>
      </c>
      <c r="P3" s="103"/>
      <c r="Q3" s="103"/>
      <c r="S3" s="53"/>
    </row>
    <row r="4" spans="1:20" ht="72.5" x14ac:dyDescent="0.35">
      <c r="B4" s="175" t="s">
        <v>5</v>
      </c>
      <c r="C4" s="176"/>
      <c r="D4" s="177" t="s">
        <v>6</v>
      </c>
      <c r="E4" s="178"/>
      <c r="F4" s="172" t="s">
        <v>7</v>
      </c>
      <c r="G4" s="173"/>
      <c r="H4" s="11" t="s">
        <v>8</v>
      </c>
      <c r="I4" s="12" t="s">
        <v>9</v>
      </c>
      <c r="J4" s="54" t="s">
        <v>10</v>
      </c>
      <c r="K4" s="55" t="s">
        <v>11</v>
      </c>
      <c r="L4" s="54" t="s">
        <v>12</v>
      </c>
      <c r="M4" s="54" t="s">
        <v>13</v>
      </c>
      <c r="N4" s="54" t="s">
        <v>14</v>
      </c>
      <c r="O4" s="54" t="s">
        <v>15</v>
      </c>
      <c r="P4" s="54" t="s">
        <v>16</v>
      </c>
      <c r="Q4" s="54" t="s">
        <v>17</v>
      </c>
      <c r="R4" s="54" t="s">
        <v>18</v>
      </c>
      <c r="S4" s="54" t="s">
        <v>19</v>
      </c>
      <c r="T4" s="55" t="s">
        <v>20</v>
      </c>
    </row>
    <row r="5" spans="1:20" ht="13" x14ac:dyDescent="0.3">
      <c r="A5" s="43" t="s">
        <v>21</v>
      </c>
      <c r="B5" s="51" t="s">
        <v>22</v>
      </c>
      <c r="C5" s="51" t="s">
        <v>23</v>
      </c>
      <c r="D5" s="51" t="s">
        <v>22</v>
      </c>
      <c r="E5" s="56" t="s">
        <v>23</v>
      </c>
      <c r="F5" s="51" t="s">
        <v>22</v>
      </c>
      <c r="G5" s="51" t="s">
        <v>23</v>
      </c>
      <c r="H5" s="51"/>
      <c r="I5" s="51"/>
      <c r="J5" s="51"/>
      <c r="K5" s="104"/>
      <c r="L5" s="58" t="s">
        <v>24</v>
      </c>
      <c r="M5" s="105">
        <v>2538611.8900000015</v>
      </c>
      <c r="N5" s="105">
        <v>0</v>
      </c>
      <c r="O5" s="105">
        <v>5262944.47</v>
      </c>
      <c r="P5" s="106"/>
      <c r="Q5" s="106"/>
      <c r="R5" s="61"/>
      <c r="S5" s="61"/>
      <c r="T5" s="62"/>
    </row>
    <row r="6" spans="1:20" x14ac:dyDescent="0.35">
      <c r="A6" s="63">
        <v>45748.041666666664</v>
      </c>
      <c r="B6" s="107">
        <v>550.79999999999995</v>
      </c>
      <c r="C6" s="108">
        <v>17796.348000000002</v>
      </c>
      <c r="D6" s="66">
        <v>15.076000000000001</v>
      </c>
      <c r="E6" s="66">
        <v>487.10599999999999</v>
      </c>
      <c r="F6" s="19">
        <f>B6-D6</f>
        <v>535.72399999999993</v>
      </c>
      <c r="G6" s="19">
        <f>C6-E6</f>
        <v>17309.242000000002</v>
      </c>
      <c r="H6" s="67">
        <v>0</v>
      </c>
      <c r="I6" s="19">
        <f>F6-H6</f>
        <v>535.72399999999993</v>
      </c>
      <c r="J6" s="109">
        <f t="shared" ref="J6:J69" si="0">IF(F6&gt;0,G6/F6,0)</f>
        <v>32.309999178681565</v>
      </c>
      <c r="K6" s="110">
        <v>3.93</v>
      </c>
      <c r="L6" s="109">
        <f>IF(AND(MONTH($A$2)&gt;5,MONTH($A$2)&lt;9),(K6*10800)/1000,(K6*10400)/1000)+(3.48+4.62)</f>
        <v>48.972000000000001</v>
      </c>
      <c r="M6" s="109">
        <f>IF(M3=0,0,M$5/M$3)</f>
        <v>34.564848217783741</v>
      </c>
      <c r="N6" s="109">
        <f>IF(N3=0,0,N$5/N$3)</f>
        <v>0</v>
      </c>
      <c r="O6" s="109">
        <f>IF(O3=0,0,O$5/O$3)</f>
        <v>35.323779650206191</v>
      </c>
      <c r="P6" s="109">
        <f>IF(P3=0,0,P$5/P$3)</f>
        <v>0</v>
      </c>
      <c r="Q6" s="109">
        <f>IF(Q3=0,0,Q$5/Q$3)</f>
        <v>0</v>
      </c>
      <c r="R6" s="109">
        <f>MAX(L6:Q6)</f>
        <v>48.972000000000001</v>
      </c>
      <c r="S6" s="61">
        <f t="shared" ref="S6:S69" si="1">IF(J6&gt;R6,J6-R6,0)</f>
        <v>0</v>
      </c>
      <c r="T6" s="111">
        <f>IF(S6&lt;&gt;" ",S6*I6,0)</f>
        <v>0</v>
      </c>
    </row>
    <row r="7" spans="1:20" x14ac:dyDescent="0.35">
      <c r="A7" s="63">
        <v>45748.083333333328</v>
      </c>
      <c r="B7" s="112">
        <v>536.70000000000005</v>
      </c>
      <c r="C7" s="113">
        <v>15988.293</v>
      </c>
      <c r="D7" s="66">
        <v>23.094999999999999</v>
      </c>
      <c r="E7" s="66">
        <v>688</v>
      </c>
      <c r="F7" s="19">
        <f t="shared" ref="F7:G70" si="2">B7-D7</f>
        <v>513.60500000000002</v>
      </c>
      <c r="G7" s="19">
        <f t="shared" si="2"/>
        <v>15300.293</v>
      </c>
      <c r="H7" s="67">
        <v>0</v>
      </c>
      <c r="I7" s="19">
        <f t="shared" ref="I7:I70" si="3">F7-H7</f>
        <v>513.60500000000002</v>
      </c>
      <c r="J7" s="109">
        <f t="shared" si="0"/>
        <v>29.790000097351076</v>
      </c>
      <c r="K7" s="110">
        <v>3.93</v>
      </c>
      <c r="L7" s="109">
        <f t="shared" ref="L7:L70" si="4">IF(AND(MONTH($A$2)&gt;5,MONTH($A$2)&lt;9),(K7*10800)/1000,(K7*10400)/1000)+(3.48+4.62)</f>
        <v>48.972000000000001</v>
      </c>
      <c r="M7" s="109">
        <f>M6</f>
        <v>34.564848217783741</v>
      </c>
      <c r="N7" s="109">
        <f>N6</f>
        <v>0</v>
      </c>
      <c r="O7" s="109">
        <f>O6</f>
        <v>35.323779650206191</v>
      </c>
      <c r="P7" s="109">
        <f>P6</f>
        <v>0</v>
      </c>
      <c r="Q7" s="109">
        <f>Q6</f>
        <v>0</v>
      </c>
      <c r="R7" s="109">
        <f t="shared" ref="R7:R70" si="5">MAX(L7:Q7)</f>
        <v>48.972000000000001</v>
      </c>
      <c r="S7" s="61">
        <f t="shared" si="1"/>
        <v>0</v>
      </c>
      <c r="T7" s="111">
        <f t="shared" ref="T7:T70" si="6">IF(S7&lt;&gt;" ",S7*I7,0)</f>
        <v>0</v>
      </c>
    </row>
    <row r="8" spans="1:20" x14ac:dyDescent="0.35">
      <c r="A8" s="63">
        <v>45748.124999999993</v>
      </c>
      <c r="B8" s="112">
        <v>537.6</v>
      </c>
      <c r="C8" s="113">
        <v>15214.08</v>
      </c>
      <c r="D8" s="66">
        <v>29.341000000000001</v>
      </c>
      <c r="E8" s="66">
        <v>830.35</v>
      </c>
      <c r="F8" s="19">
        <f t="shared" si="2"/>
        <v>508.25900000000001</v>
      </c>
      <c r="G8" s="19">
        <f t="shared" si="2"/>
        <v>14383.73</v>
      </c>
      <c r="H8" s="67">
        <v>0</v>
      </c>
      <c r="I8" s="19">
        <f t="shared" si="3"/>
        <v>508.25900000000001</v>
      </c>
      <c r="J8" s="109">
        <f t="shared" si="0"/>
        <v>28.300000590250246</v>
      </c>
      <c r="K8" s="110">
        <v>3.93</v>
      </c>
      <c r="L8" s="109">
        <f t="shared" si="4"/>
        <v>48.972000000000001</v>
      </c>
      <c r="M8" s="109">
        <f t="shared" ref="M8:Q23" si="7">M7</f>
        <v>34.564848217783741</v>
      </c>
      <c r="N8" s="109">
        <f t="shared" si="7"/>
        <v>0</v>
      </c>
      <c r="O8" s="109">
        <f t="shared" si="7"/>
        <v>35.323779650206191</v>
      </c>
      <c r="P8" s="109">
        <f t="shared" si="7"/>
        <v>0</v>
      </c>
      <c r="Q8" s="109">
        <f t="shared" si="7"/>
        <v>0</v>
      </c>
      <c r="R8" s="109">
        <f t="shared" si="5"/>
        <v>48.972000000000001</v>
      </c>
      <c r="S8" s="61">
        <f t="shared" si="1"/>
        <v>0</v>
      </c>
      <c r="T8" s="111">
        <f t="shared" si="6"/>
        <v>0</v>
      </c>
    </row>
    <row r="9" spans="1:20" x14ac:dyDescent="0.35">
      <c r="A9" s="63">
        <v>45748.166666666657</v>
      </c>
      <c r="B9" s="112">
        <v>556.70000000000005</v>
      </c>
      <c r="C9" s="113">
        <v>15648.837</v>
      </c>
      <c r="D9" s="66">
        <v>82.760999999999996</v>
      </c>
      <c r="E9" s="66">
        <v>2326.4119999999998</v>
      </c>
      <c r="F9" s="19">
        <f t="shared" si="2"/>
        <v>473.93900000000008</v>
      </c>
      <c r="G9" s="19">
        <f t="shared" si="2"/>
        <v>13322.424999999999</v>
      </c>
      <c r="H9" s="67">
        <v>0</v>
      </c>
      <c r="I9" s="19">
        <f t="shared" si="3"/>
        <v>473.93900000000008</v>
      </c>
      <c r="J9" s="109">
        <f t="shared" si="0"/>
        <v>28.109999388106903</v>
      </c>
      <c r="K9" s="110">
        <v>3.93</v>
      </c>
      <c r="L9" s="109">
        <f t="shared" si="4"/>
        <v>48.972000000000001</v>
      </c>
      <c r="M9" s="109">
        <f t="shared" si="7"/>
        <v>34.564848217783741</v>
      </c>
      <c r="N9" s="109">
        <f t="shared" si="7"/>
        <v>0</v>
      </c>
      <c r="O9" s="109">
        <f t="shared" si="7"/>
        <v>35.323779650206191</v>
      </c>
      <c r="P9" s="109">
        <f t="shared" si="7"/>
        <v>0</v>
      </c>
      <c r="Q9" s="109">
        <f t="shared" si="7"/>
        <v>0</v>
      </c>
      <c r="R9" s="109">
        <f t="shared" si="5"/>
        <v>48.972000000000001</v>
      </c>
      <c r="S9" s="61">
        <f t="shared" si="1"/>
        <v>0</v>
      </c>
      <c r="T9" s="111">
        <f t="shared" si="6"/>
        <v>0</v>
      </c>
    </row>
    <row r="10" spans="1:20" x14ac:dyDescent="0.35">
      <c r="A10" s="63">
        <v>45748.208333333321</v>
      </c>
      <c r="B10" s="112">
        <v>567.29999999999995</v>
      </c>
      <c r="C10" s="113">
        <v>16457.373</v>
      </c>
      <c r="D10" s="66">
        <v>112.971</v>
      </c>
      <c r="E10" s="66">
        <v>3277.2890000000002</v>
      </c>
      <c r="F10" s="19">
        <f t="shared" si="2"/>
        <v>454.32899999999995</v>
      </c>
      <c r="G10" s="19">
        <f t="shared" si="2"/>
        <v>13180.083999999999</v>
      </c>
      <c r="H10" s="67">
        <v>0</v>
      </c>
      <c r="I10" s="19">
        <f t="shared" si="3"/>
        <v>454.32899999999995</v>
      </c>
      <c r="J10" s="109">
        <f t="shared" si="0"/>
        <v>29.009999361696039</v>
      </c>
      <c r="K10" s="110">
        <v>3.93</v>
      </c>
      <c r="L10" s="109">
        <f t="shared" si="4"/>
        <v>48.972000000000001</v>
      </c>
      <c r="M10" s="109">
        <f t="shared" si="7"/>
        <v>34.564848217783741</v>
      </c>
      <c r="N10" s="109">
        <f t="shared" si="7"/>
        <v>0</v>
      </c>
      <c r="O10" s="109">
        <f t="shared" si="7"/>
        <v>35.323779650206191</v>
      </c>
      <c r="P10" s="109">
        <f t="shared" si="7"/>
        <v>0</v>
      </c>
      <c r="Q10" s="109">
        <f t="shared" si="7"/>
        <v>0</v>
      </c>
      <c r="R10" s="109">
        <f t="shared" si="5"/>
        <v>48.972000000000001</v>
      </c>
      <c r="S10" s="61">
        <f t="shared" si="1"/>
        <v>0</v>
      </c>
      <c r="T10" s="111">
        <f t="shared" si="6"/>
        <v>0</v>
      </c>
    </row>
    <row r="11" spans="1:20" x14ac:dyDescent="0.35">
      <c r="A11" s="63">
        <v>45748.249999999985</v>
      </c>
      <c r="B11" s="112">
        <v>607.20000000000005</v>
      </c>
      <c r="C11" s="113">
        <v>18999.288</v>
      </c>
      <c r="D11" s="66">
        <v>154.86199999999999</v>
      </c>
      <c r="E11" s="66">
        <v>4845.6319999999996</v>
      </c>
      <c r="F11" s="19">
        <f t="shared" si="2"/>
        <v>452.33800000000008</v>
      </c>
      <c r="G11" s="19">
        <f t="shared" si="2"/>
        <v>14153.656000000001</v>
      </c>
      <c r="H11" s="67">
        <v>0</v>
      </c>
      <c r="I11" s="19">
        <f t="shared" si="3"/>
        <v>452.33800000000008</v>
      </c>
      <c r="J11" s="109">
        <f t="shared" si="0"/>
        <v>31.289999955785273</v>
      </c>
      <c r="K11" s="110">
        <v>3.93</v>
      </c>
      <c r="L11" s="109">
        <f t="shared" si="4"/>
        <v>48.972000000000001</v>
      </c>
      <c r="M11" s="109">
        <f t="shared" si="7"/>
        <v>34.564848217783741</v>
      </c>
      <c r="N11" s="109">
        <f t="shared" si="7"/>
        <v>0</v>
      </c>
      <c r="O11" s="109">
        <f t="shared" si="7"/>
        <v>35.323779650206191</v>
      </c>
      <c r="P11" s="109">
        <f t="shared" si="7"/>
        <v>0</v>
      </c>
      <c r="Q11" s="109">
        <f t="shared" si="7"/>
        <v>0</v>
      </c>
      <c r="R11" s="109">
        <f t="shared" si="5"/>
        <v>48.972000000000001</v>
      </c>
      <c r="S11" s="61">
        <f t="shared" si="1"/>
        <v>0</v>
      </c>
      <c r="T11" s="111">
        <f t="shared" si="6"/>
        <v>0</v>
      </c>
    </row>
    <row r="12" spans="1:20" x14ac:dyDescent="0.35">
      <c r="A12" s="63">
        <v>45748.29166666665</v>
      </c>
      <c r="B12" s="112">
        <v>650.1</v>
      </c>
      <c r="C12" s="113">
        <v>33720.686999999998</v>
      </c>
      <c r="D12" s="66">
        <v>236.07300000000001</v>
      </c>
      <c r="E12" s="66">
        <v>12245.107</v>
      </c>
      <c r="F12" s="19">
        <f t="shared" si="2"/>
        <v>414.02700000000004</v>
      </c>
      <c r="G12" s="19">
        <f t="shared" si="2"/>
        <v>21475.579999999998</v>
      </c>
      <c r="H12" s="67">
        <v>0</v>
      </c>
      <c r="I12" s="19">
        <f t="shared" si="3"/>
        <v>414.02700000000004</v>
      </c>
      <c r="J12" s="109">
        <f t="shared" si="0"/>
        <v>51.869998816502296</v>
      </c>
      <c r="K12" s="110">
        <v>3.93</v>
      </c>
      <c r="L12" s="109">
        <f t="shared" si="4"/>
        <v>48.972000000000001</v>
      </c>
      <c r="M12" s="109">
        <f t="shared" si="7"/>
        <v>34.564848217783741</v>
      </c>
      <c r="N12" s="109">
        <f t="shared" si="7"/>
        <v>0</v>
      </c>
      <c r="O12" s="109">
        <f t="shared" si="7"/>
        <v>35.323779650206191</v>
      </c>
      <c r="P12" s="109">
        <f t="shared" si="7"/>
        <v>0</v>
      </c>
      <c r="Q12" s="109">
        <f t="shared" si="7"/>
        <v>0</v>
      </c>
      <c r="R12" s="109">
        <f t="shared" si="5"/>
        <v>48.972000000000001</v>
      </c>
      <c r="S12" s="61">
        <f t="shared" si="1"/>
        <v>2.8979988165022945</v>
      </c>
      <c r="T12" s="111">
        <f t="shared" si="6"/>
        <v>1199.8497559999955</v>
      </c>
    </row>
    <row r="13" spans="1:20" x14ac:dyDescent="0.35">
      <c r="A13" s="63">
        <v>45748.333333333314</v>
      </c>
      <c r="B13" s="112">
        <v>686.8</v>
      </c>
      <c r="C13" s="113">
        <v>41654.42</v>
      </c>
      <c r="D13" s="66">
        <v>264.786</v>
      </c>
      <c r="E13" s="66">
        <v>16059.271000000001</v>
      </c>
      <c r="F13" s="19">
        <f t="shared" si="2"/>
        <v>422.01399999999995</v>
      </c>
      <c r="G13" s="19">
        <f t="shared" si="2"/>
        <v>25595.148999999998</v>
      </c>
      <c r="H13" s="67">
        <v>0</v>
      </c>
      <c r="I13" s="19">
        <f t="shared" si="3"/>
        <v>422.01399999999995</v>
      </c>
      <c r="J13" s="109">
        <f t="shared" si="0"/>
        <v>60.649999763041038</v>
      </c>
      <c r="K13" s="110">
        <v>3.93</v>
      </c>
      <c r="L13" s="109">
        <f t="shared" si="4"/>
        <v>48.972000000000001</v>
      </c>
      <c r="M13" s="109">
        <f t="shared" si="7"/>
        <v>34.564848217783741</v>
      </c>
      <c r="N13" s="109">
        <f t="shared" si="7"/>
        <v>0</v>
      </c>
      <c r="O13" s="109">
        <f t="shared" si="7"/>
        <v>35.323779650206191</v>
      </c>
      <c r="P13" s="109">
        <f t="shared" si="7"/>
        <v>0</v>
      </c>
      <c r="Q13" s="109">
        <f t="shared" si="7"/>
        <v>0</v>
      </c>
      <c r="R13" s="109">
        <f t="shared" si="5"/>
        <v>48.972000000000001</v>
      </c>
      <c r="S13" s="61">
        <f t="shared" si="1"/>
        <v>11.677999763041036</v>
      </c>
      <c r="T13" s="111">
        <f t="shared" si="6"/>
        <v>4928.2793919999995</v>
      </c>
    </row>
    <row r="14" spans="1:20" x14ac:dyDescent="0.35">
      <c r="A14" s="63">
        <v>45748.374999999978</v>
      </c>
      <c r="B14" s="112">
        <v>688.3</v>
      </c>
      <c r="C14" s="113">
        <v>27814.203000000001</v>
      </c>
      <c r="D14" s="66">
        <v>233.71799999999999</v>
      </c>
      <c r="E14" s="66">
        <v>9444.5329999999994</v>
      </c>
      <c r="F14" s="19">
        <f t="shared" si="2"/>
        <v>454.58199999999999</v>
      </c>
      <c r="G14" s="19">
        <f t="shared" si="2"/>
        <v>18369.670000000002</v>
      </c>
      <c r="H14" s="67">
        <v>0</v>
      </c>
      <c r="I14" s="19">
        <f t="shared" si="3"/>
        <v>454.58199999999999</v>
      </c>
      <c r="J14" s="109">
        <f t="shared" si="0"/>
        <v>40.410025033987274</v>
      </c>
      <c r="K14" s="110">
        <v>3.93</v>
      </c>
      <c r="L14" s="109">
        <f t="shared" si="4"/>
        <v>48.972000000000001</v>
      </c>
      <c r="M14" s="109">
        <f t="shared" si="7"/>
        <v>34.564848217783741</v>
      </c>
      <c r="N14" s="109">
        <f t="shared" si="7"/>
        <v>0</v>
      </c>
      <c r="O14" s="109">
        <f t="shared" si="7"/>
        <v>35.323779650206191</v>
      </c>
      <c r="P14" s="109">
        <f t="shared" si="7"/>
        <v>0</v>
      </c>
      <c r="Q14" s="109">
        <f t="shared" si="7"/>
        <v>0</v>
      </c>
      <c r="R14" s="109">
        <f t="shared" si="5"/>
        <v>48.972000000000001</v>
      </c>
      <c r="S14" s="61">
        <f t="shared" si="1"/>
        <v>0</v>
      </c>
      <c r="T14" s="111">
        <f t="shared" si="6"/>
        <v>0</v>
      </c>
    </row>
    <row r="15" spans="1:20" x14ac:dyDescent="0.35">
      <c r="A15" s="63">
        <v>45748.416666666642</v>
      </c>
      <c r="B15" s="112">
        <v>676.9</v>
      </c>
      <c r="C15" s="113">
        <v>22290.316999999999</v>
      </c>
      <c r="D15" s="66">
        <v>150.93600000000001</v>
      </c>
      <c r="E15" s="66">
        <v>4970.3220000000001</v>
      </c>
      <c r="F15" s="19">
        <f t="shared" si="2"/>
        <v>525.96399999999994</v>
      </c>
      <c r="G15" s="19">
        <f t="shared" si="2"/>
        <v>17319.994999999999</v>
      </c>
      <c r="H15" s="67">
        <v>0</v>
      </c>
      <c r="I15" s="19">
        <f t="shared" si="3"/>
        <v>525.96399999999994</v>
      </c>
      <c r="J15" s="109">
        <f t="shared" si="0"/>
        <v>32.930000912609991</v>
      </c>
      <c r="K15" s="110">
        <v>3.93</v>
      </c>
      <c r="L15" s="109">
        <f t="shared" si="4"/>
        <v>48.972000000000001</v>
      </c>
      <c r="M15" s="109">
        <f t="shared" si="7"/>
        <v>34.564848217783741</v>
      </c>
      <c r="N15" s="109">
        <f t="shared" si="7"/>
        <v>0</v>
      </c>
      <c r="O15" s="109">
        <f t="shared" si="7"/>
        <v>35.323779650206191</v>
      </c>
      <c r="P15" s="109">
        <f t="shared" si="7"/>
        <v>0</v>
      </c>
      <c r="Q15" s="109">
        <f t="shared" si="7"/>
        <v>0</v>
      </c>
      <c r="R15" s="109">
        <f t="shared" si="5"/>
        <v>48.972000000000001</v>
      </c>
      <c r="S15" s="61">
        <f t="shared" si="1"/>
        <v>0</v>
      </c>
      <c r="T15" s="111">
        <f t="shared" si="6"/>
        <v>0</v>
      </c>
    </row>
    <row r="16" spans="1:20" x14ac:dyDescent="0.35">
      <c r="A16" s="63">
        <v>45748.458333333307</v>
      </c>
      <c r="B16" s="112">
        <v>642</v>
      </c>
      <c r="C16" s="113">
        <v>20839.32</v>
      </c>
      <c r="D16" s="66">
        <v>118.99299999999999</v>
      </c>
      <c r="E16" s="66">
        <v>3862.5129999999999</v>
      </c>
      <c r="F16" s="19">
        <f t="shared" si="2"/>
        <v>523.00700000000006</v>
      </c>
      <c r="G16" s="19">
        <f t="shared" si="2"/>
        <v>16976.807000000001</v>
      </c>
      <c r="H16" s="67">
        <v>0</v>
      </c>
      <c r="I16" s="19">
        <f t="shared" si="3"/>
        <v>523.00700000000006</v>
      </c>
      <c r="J16" s="109">
        <f t="shared" si="0"/>
        <v>32.459999579355532</v>
      </c>
      <c r="K16" s="110">
        <v>3.93</v>
      </c>
      <c r="L16" s="109">
        <f t="shared" si="4"/>
        <v>48.972000000000001</v>
      </c>
      <c r="M16" s="109">
        <f t="shared" si="7"/>
        <v>34.564848217783741</v>
      </c>
      <c r="N16" s="109">
        <f t="shared" si="7"/>
        <v>0</v>
      </c>
      <c r="O16" s="109">
        <f t="shared" si="7"/>
        <v>35.323779650206191</v>
      </c>
      <c r="P16" s="109">
        <f t="shared" si="7"/>
        <v>0</v>
      </c>
      <c r="Q16" s="109">
        <f t="shared" si="7"/>
        <v>0</v>
      </c>
      <c r="R16" s="109">
        <f t="shared" si="5"/>
        <v>48.972000000000001</v>
      </c>
      <c r="S16" s="61">
        <f t="shared" si="1"/>
        <v>0</v>
      </c>
      <c r="T16" s="111">
        <f t="shared" si="6"/>
        <v>0</v>
      </c>
    </row>
    <row r="17" spans="1:20" x14ac:dyDescent="0.35">
      <c r="A17" s="63">
        <v>45748.499999999971</v>
      </c>
      <c r="B17" s="112">
        <v>631.4</v>
      </c>
      <c r="C17" s="113">
        <v>19983.810000000001</v>
      </c>
      <c r="D17" s="66">
        <v>108.798</v>
      </c>
      <c r="E17" s="66">
        <v>3443.4569999999999</v>
      </c>
      <c r="F17" s="19">
        <f t="shared" si="2"/>
        <v>522.60199999999998</v>
      </c>
      <c r="G17" s="19">
        <f t="shared" si="2"/>
        <v>16540.353000000003</v>
      </c>
      <c r="H17" s="67">
        <v>0</v>
      </c>
      <c r="I17" s="19">
        <f t="shared" si="3"/>
        <v>522.60199999999998</v>
      </c>
      <c r="J17" s="109">
        <f t="shared" si="0"/>
        <v>31.649999425949392</v>
      </c>
      <c r="K17" s="110">
        <v>3.93</v>
      </c>
      <c r="L17" s="109">
        <f t="shared" si="4"/>
        <v>48.972000000000001</v>
      </c>
      <c r="M17" s="109">
        <f t="shared" si="7"/>
        <v>34.564848217783741</v>
      </c>
      <c r="N17" s="109">
        <f t="shared" si="7"/>
        <v>0</v>
      </c>
      <c r="O17" s="109">
        <f t="shared" si="7"/>
        <v>35.323779650206191</v>
      </c>
      <c r="P17" s="109">
        <f t="shared" si="7"/>
        <v>0</v>
      </c>
      <c r="Q17" s="109">
        <f t="shared" si="7"/>
        <v>0</v>
      </c>
      <c r="R17" s="109">
        <f t="shared" si="5"/>
        <v>48.972000000000001</v>
      </c>
      <c r="S17" s="61">
        <f t="shared" si="1"/>
        <v>0</v>
      </c>
      <c r="T17" s="111">
        <f t="shared" si="6"/>
        <v>0</v>
      </c>
    </row>
    <row r="18" spans="1:20" x14ac:dyDescent="0.35">
      <c r="A18" s="63">
        <v>45748.541666666635</v>
      </c>
      <c r="B18" s="112">
        <v>597.20000000000005</v>
      </c>
      <c r="C18" s="113">
        <v>18274.32</v>
      </c>
      <c r="D18" s="66">
        <v>91.757000000000005</v>
      </c>
      <c r="E18" s="66">
        <v>2807.7640000000001</v>
      </c>
      <c r="F18" s="19">
        <f t="shared" si="2"/>
        <v>505.44300000000004</v>
      </c>
      <c r="G18" s="19">
        <f t="shared" si="2"/>
        <v>15466.556</v>
      </c>
      <c r="H18" s="67">
        <v>0</v>
      </c>
      <c r="I18" s="19">
        <f t="shared" si="3"/>
        <v>505.44300000000004</v>
      </c>
      <c r="J18" s="109">
        <f t="shared" si="0"/>
        <v>30.60000039569249</v>
      </c>
      <c r="K18" s="110">
        <v>3.93</v>
      </c>
      <c r="L18" s="109">
        <f t="shared" si="4"/>
        <v>48.972000000000001</v>
      </c>
      <c r="M18" s="109">
        <f t="shared" si="7"/>
        <v>34.564848217783741</v>
      </c>
      <c r="N18" s="109">
        <f t="shared" si="7"/>
        <v>0</v>
      </c>
      <c r="O18" s="109">
        <f t="shared" si="7"/>
        <v>35.323779650206191</v>
      </c>
      <c r="P18" s="109">
        <f t="shared" si="7"/>
        <v>0</v>
      </c>
      <c r="Q18" s="109">
        <f t="shared" si="7"/>
        <v>0</v>
      </c>
      <c r="R18" s="109">
        <f t="shared" si="5"/>
        <v>48.972000000000001</v>
      </c>
      <c r="S18" s="61">
        <f t="shared" si="1"/>
        <v>0</v>
      </c>
      <c r="T18" s="111">
        <f t="shared" si="6"/>
        <v>0</v>
      </c>
    </row>
    <row r="19" spans="1:20" x14ac:dyDescent="0.35">
      <c r="A19" s="63">
        <v>45748.583333333299</v>
      </c>
      <c r="B19" s="112">
        <v>601.5</v>
      </c>
      <c r="C19" s="113">
        <v>17798.384999999998</v>
      </c>
      <c r="D19" s="66">
        <v>107.577</v>
      </c>
      <c r="E19" s="66">
        <v>3183.203</v>
      </c>
      <c r="F19" s="19">
        <f t="shared" si="2"/>
        <v>493.923</v>
      </c>
      <c r="G19" s="19">
        <f t="shared" si="2"/>
        <v>14615.181999999999</v>
      </c>
      <c r="H19" s="67">
        <v>0</v>
      </c>
      <c r="I19" s="19">
        <f t="shared" si="3"/>
        <v>493.923</v>
      </c>
      <c r="J19" s="109">
        <f t="shared" si="0"/>
        <v>29.59000087058104</v>
      </c>
      <c r="K19" s="110">
        <v>3.93</v>
      </c>
      <c r="L19" s="109">
        <f t="shared" si="4"/>
        <v>48.972000000000001</v>
      </c>
      <c r="M19" s="109">
        <f t="shared" si="7"/>
        <v>34.564848217783741</v>
      </c>
      <c r="N19" s="109">
        <f t="shared" si="7"/>
        <v>0</v>
      </c>
      <c r="O19" s="109">
        <f t="shared" si="7"/>
        <v>35.323779650206191</v>
      </c>
      <c r="P19" s="109">
        <f t="shared" si="7"/>
        <v>0</v>
      </c>
      <c r="Q19" s="109">
        <f t="shared" si="7"/>
        <v>0</v>
      </c>
      <c r="R19" s="109">
        <f t="shared" si="5"/>
        <v>48.972000000000001</v>
      </c>
      <c r="S19" s="61">
        <f t="shared" si="1"/>
        <v>0</v>
      </c>
      <c r="T19" s="111">
        <f t="shared" si="6"/>
        <v>0</v>
      </c>
    </row>
    <row r="20" spans="1:20" x14ac:dyDescent="0.35">
      <c r="A20" s="63">
        <v>45748.624999999964</v>
      </c>
      <c r="B20" s="112">
        <v>577.6</v>
      </c>
      <c r="C20" s="113">
        <v>16721.52</v>
      </c>
      <c r="D20" s="66">
        <v>116.315</v>
      </c>
      <c r="E20" s="66">
        <v>3367.319</v>
      </c>
      <c r="F20" s="19">
        <f t="shared" si="2"/>
        <v>461.28500000000003</v>
      </c>
      <c r="G20" s="19">
        <f t="shared" si="2"/>
        <v>13354.201000000001</v>
      </c>
      <c r="H20" s="67">
        <v>0</v>
      </c>
      <c r="I20" s="19">
        <f t="shared" si="3"/>
        <v>461.28500000000003</v>
      </c>
      <c r="J20" s="109">
        <f t="shared" si="0"/>
        <v>28.950000541964297</v>
      </c>
      <c r="K20" s="110">
        <v>3.93</v>
      </c>
      <c r="L20" s="109">
        <f t="shared" si="4"/>
        <v>48.972000000000001</v>
      </c>
      <c r="M20" s="109">
        <f t="shared" si="7"/>
        <v>34.564848217783741</v>
      </c>
      <c r="N20" s="109">
        <f t="shared" si="7"/>
        <v>0</v>
      </c>
      <c r="O20" s="109">
        <f t="shared" si="7"/>
        <v>35.323779650206191</v>
      </c>
      <c r="P20" s="109">
        <f t="shared" si="7"/>
        <v>0</v>
      </c>
      <c r="Q20" s="109">
        <f t="shared" si="7"/>
        <v>0</v>
      </c>
      <c r="R20" s="109">
        <f t="shared" si="5"/>
        <v>48.972000000000001</v>
      </c>
      <c r="S20" s="61">
        <f t="shared" si="1"/>
        <v>0</v>
      </c>
      <c r="T20" s="111">
        <f t="shared" si="6"/>
        <v>0</v>
      </c>
    </row>
    <row r="21" spans="1:20" x14ac:dyDescent="0.35">
      <c r="A21" s="63">
        <v>45748.666666666628</v>
      </c>
      <c r="B21" s="112">
        <v>559.4</v>
      </c>
      <c r="C21" s="113">
        <v>16093.938</v>
      </c>
      <c r="D21" s="66">
        <v>112.553</v>
      </c>
      <c r="E21" s="66">
        <v>3238.15</v>
      </c>
      <c r="F21" s="19">
        <f t="shared" si="2"/>
        <v>446.84699999999998</v>
      </c>
      <c r="G21" s="19">
        <f t="shared" si="2"/>
        <v>12855.788</v>
      </c>
      <c r="H21" s="67">
        <v>0</v>
      </c>
      <c r="I21" s="19">
        <f t="shared" si="3"/>
        <v>446.84699999999998</v>
      </c>
      <c r="J21" s="109">
        <f t="shared" si="0"/>
        <v>28.769999574798536</v>
      </c>
      <c r="K21" s="110">
        <v>3.93</v>
      </c>
      <c r="L21" s="109">
        <f t="shared" si="4"/>
        <v>48.972000000000001</v>
      </c>
      <c r="M21" s="109">
        <f t="shared" si="7"/>
        <v>34.564848217783741</v>
      </c>
      <c r="N21" s="109">
        <f t="shared" si="7"/>
        <v>0</v>
      </c>
      <c r="O21" s="109">
        <f t="shared" si="7"/>
        <v>35.323779650206191</v>
      </c>
      <c r="P21" s="109">
        <f t="shared" si="7"/>
        <v>0</v>
      </c>
      <c r="Q21" s="109">
        <f t="shared" si="7"/>
        <v>0</v>
      </c>
      <c r="R21" s="109">
        <f t="shared" si="5"/>
        <v>48.972000000000001</v>
      </c>
      <c r="S21" s="61">
        <f t="shared" si="1"/>
        <v>0</v>
      </c>
      <c r="T21" s="111">
        <f t="shared" si="6"/>
        <v>0</v>
      </c>
    </row>
    <row r="22" spans="1:20" x14ac:dyDescent="0.35">
      <c r="A22" s="63">
        <v>45748.708333333292</v>
      </c>
      <c r="B22" s="112">
        <v>553.20000000000005</v>
      </c>
      <c r="C22" s="113">
        <v>15721.944</v>
      </c>
      <c r="D22" s="66">
        <v>117.959</v>
      </c>
      <c r="E22" s="66">
        <v>3352.395</v>
      </c>
      <c r="F22" s="19">
        <f t="shared" si="2"/>
        <v>435.24100000000004</v>
      </c>
      <c r="G22" s="19">
        <f t="shared" si="2"/>
        <v>12369.548999999999</v>
      </c>
      <c r="H22" s="67">
        <v>0</v>
      </c>
      <c r="I22" s="19">
        <f t="shared" si="3"/>
        <v>435.24100000000004</v>
      </c>
      <c r="J22" s="109">
        <f t="shared" si="0"/>
        <v>28.41999949453291</v>
      </c>
      <c r="K22" s="110">
        <v>3.93</v>
      </c>
      <c r="L22" s="109">
        <f t="shared" si="4"/>
        <v>48.972000000000001</v>
      </c>
      <c r="M22" s="109">
        <f t="shared" si="7"/>
        <v>34.564848217783741</v>
      </c>
      <c r="N22" s="109">
        <f t="shared" si="7"/>
        <v>0</v>
      </c>
      <c r="O22" s="109">
        <f t="shared" si="7"/>
        <v>35.323779650206191</v>
      </c>
      <c r="P22" s="109">
        <f t="shared" si="7"/>
        <v>0</v>
      </c>
      <c r="Q22" s="109">
        <f t="shared" si="7"/>
        <v>0</v>
      </c>
      <c r="R22" s="109">
        <f t="shared" si="5"/>
        <v>48.972000000000001</v>
      </c>
      <c r="S22" s="61">
        <f t="shared" si="1"/>
        <v>0</v>
      </c>
      <c r="T22" s="111">
        <f t="shared" si="6"/>
        <v>0</v>
      </c>
    </row>
    <row r="23" spans="1:20" x14ac:dyDescent="0.35">
      <c r="A23" s="63">
        <v>45748.749999999956</v>
      </c>
      <c r="B23" s="112">
        <v>564.29999999999995</v>
      </c>
      <c r="C23" s="113">
        <v>16906.428</v>
      </c>
      <c r="D23" s="66">
        <v>135.56800000000001</v>
      </c>
      <c r="E23" s="66">
        <v>4061.6170000000002</v>
      </c>
      <c r="F23" s="19">
        <f t="shared" si="2"/>
        <v>428.73199999999997</v>
      </c>
      <c r="G23" s="19">
        <f t="shared" si="2"/>
        <v>12844.811</v>
      </c>
      <c r="H23" s="67">
        <v>0</v>
      </c>
      <c r="I23" s="19">
        <f t="shared" si="3"/>
        <v>428.73199999999997</v>
      </c>
      <c r="J23" s="109">
        <f t="shared" si="0"/>
        <v>29.960000653088645</v>
      </c>
      <c r="K23" s="110">
        <v>3.93</v>
      </c>
      <c r="L23" s="109">
        <f t="shared" si="4"/>
        <v>48.972000000000001</v>
      </c>
      <c r="M23" s="109">
        <f t="shared" si="7"/>
        <v>34.564848217783741</v>
      </c>
      <c r="N23" s="109">
        <f t="shared" si="7"/>
        <v>0</v>
      </c>
      <c r="O23" s="109">
        <f t="shared" si="7"/>
        <v>35.323779650206191</v>
      </c>
      <c r="P23" s="109">
        <f t="shared" si="7"/>
        <v>0</v>
      </c>
      <c r="Q23" s="109">
        <f t="shared" si="7"/>
        <v>0</v>
      </c>
      <c r="R23" s="109">
        <f t="shared" si="5"/>
        <v>48.972000000000001</v>
      </c>
      <c r="S23" s="61">
        <f t="shared" si="1"/>
        <v>0</v>
      </c>
      <c r="T23" s="111">
        <f t="shared" si="6"/>
        <v>0</v>
      </c>
    </row>
    <row r="24" spans="1:20" x14ac:dyDescent="0.35">
      <c r="A24" s="63">
        <v>45748.791666666621</v>
      </c>
      <c r="B24" s="112">
        <v>570.20000000000005</v>
      </c>
      <c r="C24" s="113">
        <v>22602.727999999999</v>
      </c>
      <c r="D24" s="66">
        <v>138.21700000000001</v>
      </c>
      <c r="E24" s="66">
        <v>5478.9219999999996</v>
      </c>
      <c r="F24" s="19">
        <f t="shared" si="2"/>
        <v>431.98300000000006</v>
      </c>
      <c r="G24" s="19">
        <f t="shared" si="2"/>
        <v>17123.806</v>
      </c>
      <c r="H24" s="67">
        <v>0</v>
      </c>
      <c r="I24" s="19">
        <f t="shared" si="3"/>
        <v>431.98300000000006</v>
      </c>
      <c r="J24" s="109">
        <f t="shared" si="0"/>
        <v>39.639999722211286</v>
      </c>
      <c r="K24" s="110">
        <v>3.93</v>
      </c>
      <c r="L24" s="109">
        <f t="shared" si="4"/>
        <v>48.972000000000001</v>
      </c>
      <c r="M24" s="109">
        <f t="shared" ref="M24:Q39" si="8">M23</f>
        <v>34.564848217783741</v>
      </c>
      <c r="N24" s="109">
        <f t="shared" si="8"/>
        <v>0</v>
      </c>
      <c r="O24" s="109">
        <f t="shared" si="8"/>
        <v>35.323779650206191</v>
      </c>
      <c r="P24" s="109">
        <f t="shared" si="8"/>
        <v>0</v>
      </c>
      <c r="Q24" s="109">
        <f t="shared" si="8"/>
        <v>0</v>
      </c>
      <c r="R24" s="109">
        <f t="shared" si="5"/>
        <v>48.972000000000001</v>
      </c>
      <c r="S24" s="61">
        <f t="shared" si="1"/>
        <v>0</v>
      </c>
      <c r="T24" s="111">
        <f t="shared" si="6"/>
        <v>0</v>
      </c>
    </row>
    <row r="25" spans="1:20" x14ac:dyDescent="0.35">
      <c r="A25" s="63">
        <v>45748.833333333285</v>
      </c>
      <c r="B25" s="112">
        <v>578.5</v>
      </c>
      <c r="C25" s="113">
        <v>38719.004999999997</v>
      </c>
      <c r="D25" s="66">
        <v>137.63</v>
      </c>
      <c r="E25" s="66">
        <v>9211.5759999999991</v>
      </c>
      <c r="F25" s="19">
        <f t="shared" si="2"/>
        <v>440.87</v>
      </c>
      <c r="G25" s="19">
        <f t="shared" si="2"/>
        <v>29507.428999999996</v>
      </c>
      <c r="H25" s="67">
        <v>0</v>
      </c>
      <c r="I25" s="19">
        <f t="shared" si="3"/>
        <v>440.87</v>
      </c>
      <c r="J25" s="109">
        <f t="shared" si="0"/>
        <v>66.929999773175751</v>
      </c>
      <c r="K25" s="110">
        <v>3.93</v>
      </c>
      <c r="L25" s="109">
        <f t="shared" si="4"/>
        <v>48.972000000000001</v>
      </c>
      <c r="M25" s="109">
        <f t="shared" si="8"/>
        <v>34.564848217783741</v>
      </c>
      <c r="N25" s="109">
        <f t="shared" si="8"/>
        <v>0</v>
      </c>
      <c r="O25" s="109">
        <f t="shared" si="8"/>
        <v>35.323779650206191</v>
      </c>
      <c r="P25" s="109">
        <f t="shared" si="8"/>
        <v>0</v>
      </c>
      <c r="Q25" s="109">
        <f t="shared" si="8"/>
        <v>0</v>
      </c>
      <c r="R25" s="109">
        <f t="shared" si="5"/>
        <v>48.972000000000001</v>
      </c>
      <c r="S25" s="61">
        <f t="shared" si="1"/>
        <v>17.95799977317575</v>
      </c>
      <c r="T25" s="111">
        <f t="shared" si="6"/>
        <v>7917.1433599999928</v>
      </c>
    </row>
    <row r="26" spans="1:20" x14ac:dyDescent="0.35">
      <c r="A26" s="63">
        <v>45748.874999999949</v>
      </c>
      <c r="B26" s="112">
        <v>607.79999999999995</v>
      </c>
      <c r="C26" s="113">
        <v>33520.17</v>
      </c>
      <c r="D26" s="66">
        <v>131.13900000000001</v>
      </c>
      <c r="E26" s="66">
        <v>7232.3159999999998</v>
      </c>
      <c r="F26" s="19">
        <f t="shared" si="2"/>
        <v>476.66099999999994</v>
      </c>
      <c r="G26" s="19">
        <f t="shared" si="2"/>
        <v>26287.853999999999</v>
      </c>
      <c r="H26" s="67">
        <v>0</v>
      </c>
      <c r="I26" s="19">
        <f t="shared" si="3"/>
        <v>476.66099999999994</v>
      </c>
      <c r="J26" s="109">
        <f t="shared" si="0"/>
        <v>55.149999685310952</v>
      </c>
      <c r="K26" s="110">
        <v>3.93</v>
      </c>
      <c r="L26" s="109">
        <f t="shared" si="4"/>
        <v>48.972000000000001</v>
      </c>
      <c r="M26" s="109">
        <f t="shared" si="8"/>
        <v>34.564848217783741</v>
      </c>
      <c r="N26" s="109">
        <f t="shared" si="8"/>
        <v>0</v>
      </c>
      <c r="O26" s="109">
        <f t="shared" si="8"/>
        <v>35.323779650206191</v>
      </c>
      <c r="P26" s="109">
        <f t="shared" si="8"/>
        <v>0</v>
      </c>
      <c r="Q26" s="109">
        <f t="shared" si="8"/>
        <v>0</v>
      </c>
      <c r="R26" s="109">
        <f t="shared" si="5"/>
        <v>48.972000000000001</v>
      </c>
      <c r="S26" s="61">
        <f t="shared" si="1"/>
        <v>6.1779996853109509</v>
      </c>
      <c r="T26" s="111">
        <f t="shared" si="6"/>
        <v>2944.811508000003</v>
      </c>
    </row>
    <row r="27" spans="1:20" x14ac:dyDescent="0.35">
      <c r="A27" s="63">
        <v>45748.916666666613</v>
      </c>
      <c r="B27" s="112">
        <v>595.4</v>
      </c>
      <c r="C27" s="113">
        <v>23810.045999999998</v>
      </c>
      <c r="D27" s="66">
        <v>116.324</v>
      </c>
      <c r="E27" s="66">
        <v>4651.7969999999996</v>
      </c>
      <c r="F27" s="19">
        <f t="shared" si="2"/>
        <v>479.07599999999996</v>
      </c>
      <c r="G27" s="19">
        <f t="shared" si="2"/>
        <v>19158.249</v>
      </c>
      <c r="H27" s="67">
        <v>0</v>
      </c>
      <c r="I27" s="19">
        <f t="shared" si="3"/>
        <v>479.07599999999996</v>
      </c>
      <c r="J27" s="109">
        <f t="shared" si="0"/>
        <v>39.989999499035648</v>
      </c>
      <c r="K27" s="110">
        <v>3.93</v>
      </c>
      <c r="L27" s="109">
        <f t="shared" si="4"/>
        <v>48.972000000000001</v>
      </c>
      <c r="M27" s="109">
        <f t="shared" si="8"/>
        <v>34.564848217783741</v>
      </c>
      <c r="N27" s="109">
        <f t="shared" si="8"/>
        <v>0</v>
      </c>
      <c r="O27" s="109">
        <f t="shared" si="8"/>
        <v>35.323779650206191</v>
      </c>
      <c r="P27" s="109">
        <f t="shared" si="8"/>
        <v>0</v>
      </c>
      <c r="Q27" s="109">
        <f t="shared" si="8"/>
        <v>0</v>
      </c>
      <c r="R27" s="109">
        <f t="shared" si="5"/>
        <v>48.972000000000001</v>
      </c>
      <c r="S27" s="61">
        <f t="shared" si="1"/>
        <v>0</v>
      </c>
      <c r="T27" s="111">
        <f t="shared" si="6"/>
        <v>0</v>
      </c>
    </row>
    <row r="28" spans="1:20" x14ac:dyDescent="0.35">
      <c r="A28" s="63">
        <v>45748.958333333278</v>
      </c>
      <c r="B28" s="112">
        <v>556.4</v>
      </c>
      <c r="C28" s="113">
        <v>19679.867999999999</v>
      </c>
      <c r="D28" s="66">
        <v>87.656000000000006</v>
      </c>
      <c r="E28" s="66">
        <v>3100.393</v>
      </c>
      <c r="F28" s="19">
        <f t="shared" si="2"/>
        <v>468.74399999999997</v>
      </c>
      <c r="G28" s="19">
        <f t="shared" si="2"/>
        <v>16579.474999999999</v>
      </c>
      <c r="H28" s="67">
        <v>0</v>
      </c>
      <c r="I28" s="19">
        <f t="shared" si="3"/>
        <v>468.74399999999997</v>
      </c>
      <c r="J28" s="109">
        <f t="shared" si="0"/>
        <v>35.369999402659019</v>
      </c>
      <c r="K28" s="110">
        <v>3.93</v>
      </c>
      <c r="L28" s="109">
        <f t="shared" si="4"/>
        <v>48.972000000000001</v>
      </c>
      <c r="M28" s="109">
        <f t="shared" si="8"/>
        <v>34.564848217783741</v>
      </c>
      <c r="N28" s="109">
        <f t="shared" si="8"/>
        <v>0</v>
      </c>
      <c r="O28" s="109">
        <f t="shared" si="8"/>
        <v>35.323779650206191</v>
      </c>
      <c r="P28" s="109">
        <f t="shared" si="8"/>
        <v>0</v>
      </c>
      <c r="Q28" s="109">
        <f t="shared" si="8"/>
        <v>0</v>
      </c>
      <c r="R28" s="109">
        <f t="shared" si="5"/>
        <v>48.972000000000001</v>
      </c>
      <c r="S28" s="61">
        <f t="shared" si="1"/>
        <v>0</v>
      </c>
      <c r="T28" s="111">
        <f t="shared" si="6"/>
        <v>0</v>
      </c>
    </row>
    <row r="29" spans="1:20" x14ac:dyDescent="0.35">
      <c r="A29" s="63">
        <v>45748.999999999942</v>
      </c>
      <c r="B29" s="112">
        <v>551.6</v>
      </c>
      <c r="C29" s="113">
        <v>16046.044</v>
      </c>
      <c r="D29" s="66">
        <v>104.851</v>
      </c>
      <c r="E29" s="66">
        <v>3050.116</v>
      </c>
      <c r="F29" s="19">
        <f t="shared" si="2"/>
        <v>446.74900000000002</v>
      </c>
      <c r="G29" s="19">
        <f t="shared" si="2"/>
        <v>12995.928</v>
      </c>
      <c r="H29" s="67">
        <v>0</v>
      </c>
      <c r="I29" s="19">
        <f t="shared" si="3"/>
        <v>446.74900000000002</v>
      </c>
      <c r="J29" s="109">
        <f t="shared" si="0"/>
        <v>29.089999082258718</v>
      </c>
      <c r="K29" s="110">
        <v>3.93</v>
      </c>
      <c r="L29" s="109">
        <f t="shared" si="4"/>
        <v>48.972000000000001</v>
      </c>
      <c r="M29" s="109">
        <f>M28</f>
        <v>34.564848217783741</v>
      </c>
      <c r="N29" s="109">
        <f>N28</f>
        <v>0</v>
      </c>
      <c r="O29" s="109">
        <f>O28</f>
        <v>35.323779650206191</v>
      </c>
      <c r="P29" s="109">
        <f>P28</f>
        <v>0</v>
      </c>
      <c r="Q29" s="109">
        <f>Q28</f>
        <v>0</v>
      </c>
      <c r="R29" s="109">
        <f t="shared" si="5"/>
        <v>48.972000000000001</v>
      </c>
      <c r="S29" s="61">
        <f t="shared" si="1"/>
        <v>0</v>
      </c>
      <c r="T29" s="111">
        <f t="shared" si="6"/>
        <v>0</v>
      </c>
    </row>
    <row r="30" spans="1:20" x14ac:dyDescent="0.35">
      <c r="A30" s="63">
        <v>45749.041666666606</v>
      </c>
      <c r="B30" s="107">
        <v>436.32900000000001</v>
      </c>
      <c r="C30" s="108">
        <v>13300.211909879999</v>
      </c>
      <c r="D30" s="66">
        <v>0</v>
      </c>
      <c r="E30" s="66">
        <v>0</v>
      </c>
      <c r="F30" s="19">
        <f t="shared" si="2"/>
        <v>436.32900000000001</v>
      </c>
      <c r="G30" s="19">
        <f t="shared" si="2"/>
        <v>13300.211909879999</v>
      </c>
      <c r="H30" s="67">
        <v>0</v>
      </c>
      <c r="I30" s="19">
        <f t="shared" si="3"/>
        <v>436.32900000000001</v>
      </c>
      <c r="J30" s="109">
        <f t="shared" si="0"/>
        <v>30.482071807924751</v>
      </c>
      <c r="K30" s="110">
        <v>3.75</v>
      </c>
      <c r="L30" s="109">
        <f t="shared" si="4"/>
        <v>47.1</v>
      </c>
      <c r="M30" s="109">
        <f t="shared" si="8"/>
        <v>34.564848217783741</v>
      </c>
      <c r="N30" s="109">
        <f t="shared" si="8"/>
        <v>0</v>
      </c>
      <c r="O30" s="109">
        <f t="shared" si="8"/>
        <v>35.323779650206191</v>
      </c>
      <c r="P30" s="109">
        <f t="shared" si="8"/>
        <v>0</v>
      </c>
      <c r="Q30" s="109">
        <f t="shared" si="8"/>
        <v>0</v>
      </c>
      <c r="R30" s="109">
        <f t="shared" si="5"/>
        <v>47.1</v>
      </c>
      <c r="S30" s="61">
        <f t="shared" si="1"/>
        <v>0</v>
      </c>
      <c r="T30" s="111">
        <f t="shared" si="6"/>
        <v>0</v>
      </c>
    </row>
    <row r="31" spans="1:20" x14ac:dyDescent="0.35">
      <c r="A31" s="63">
        <v>45749.08333333327</v>
      </c>
      <c r="B31" s="112">
        <v>433.065</v>
      </c>
      <c r="C31" s="113">
        <v>13461.266065850001</v>
      </c>
      <c r="D31" s="66">
        <v>0</v>
      </c>
      <c r="E31" s="66">
        <v>0</v>
      </c>
      <c r="F31" s="19">
        <f t="shared" si="2"/>
        <v>433.065</v>
      </c>
      <c r="G31" s="19">
        <f t="shared" si="2"/>
        <v>13461.266065850001</v>
      </c>
      <c r="H31" s="67">
        <v>0</v>
      </c>
      <c r="I31" s="19">
        <f t="shared" si="3"/>
        <v>433.065</v>
      </c>
      <c r="J31" s="109">
        <f t="shared" si="0"/>
        <v>31.083708140463905</v>
      </c>
      <c r="K31" s="110">
        <v>3.75</v>
      </c>
      <c r="L31" s="109">
        <f t="shared" si="4"/>
        <v>47.1</v>
      </c>
      <c r="M31" s="109">
        <f t="shared" si="8"/>
        <v>34.564848217783741</v>
      </c>
      <c r="N31" s="109">
        <f t="shared" si="8"/>
        <v>0</v>
      </c>
      <c r="O31" s="109">
        <f t="shared" si="8"/>
        <v>35.323779650206191</v>
      </c>
      <c r="P31" s="109">
        <f t="shared" si="8"/>
        <v>0</v>
      </c>
      <c r="Q31" s="109">
        <f t="shared" si="8"/>
        <v>0</v>
      </c>
      <c r="R31" s="109">
        <f t="shared" si="5"/>
        <v>47.1</v>
      </c>
      <c r="S31" s="61">
        <f t="shared" si="1"/>
        <v>0</v>
      </c>
      <c r="T31" s="111">
        <f t="shared" si="6"/>
        <v>0</v>
      </c>
    </row>
    <row r="32" spans="1:20" x14ac:dyDescent="0.35">
      <c r="A32" s="63">
        <v>45749.124999999935</v>
      </c>
      <c r="B32" s="112">
        <v>442.58100000000002</v>
      </c>
      <c r="C32" s="113">
        <v>13166.259468030001</v>
      </c>
      <c r="D32" s="66">
        <v>0</v>
      </c>
      <c r="E32" s="66">
        <v>0</v>
      </c>
      <c r="F32" s="19">
        <f t="shared" si="2"/>
        <v>442.58100000000002</v>
      </c>
      <c r="G32" s="19">
        <f t="shared" si="2"/>
        <v>13166.259468030001</v>
      </c>
      <c r="H32" s="67">
        <v>0</v>
      </c>
      <c r="I32" s="19">
        <f t="shared" si="3"/>
        <v>442.58100000000002</v>
      </c>
      <c r="J32" s="109">
        <f t="shared" si="0"/>
        <v>29.748813139357541</v>
      </c>
      <c r="K32" s="110">
        <v>3.75</v>
      </c>
      <c r="L32" s="109">
        <f t="shared" si="4"/>
        <v>47.1</v>
      </c>
      <c r="M32" s="109">
        <f t="shared" si="8"/>
        <v>34.564848217783741</v>
      </c>
      <c r="N32" s="109">
        <f t="shared" si="8"/>
        <v>0</v>
      </c>
      <c r="O32" s="109">
        <f t="shared" si="8"/>
        <v>35.323779650206191</v>
      </c>
      <c r="P32" s="109">
        <f t="shared" si="8"/>
        <v>0</v>
      </c>
      <c r="Q32" s="109">
        <f t="shared" si="8"/>
        <v>0</v>
      </c>
      <c r="R32" s="109">
        <f t="shared" si="5"/>
        <v>47.1</v>
      </c>
      <c r="S32" s="61">
        <f t="shared" si="1"/>
        <v>0</v>
      </c>
      <c r="T32" s="111">
        <f t="shared" si="6"/>
        <v>0</v>
      </c>
    </row>
    <row r="33" spans="1:20" x14ac:dyDescent="0.35">
      <c r="A33" s="63">
        <v>45749.166666666599</v>
      </c>
      <c r="B33" s="112">
        <v>442.74400000000003</v>
      </c>
      <c r="C33" s="113">
        <v>12897.445975800001</v>
      </c>
      <c r="D33" s="66">
        <v>0</v>
      </c>
      <c r="E33" s="66">
        <v>0</v>
      </c>
      <c r="F33" s="19">
        <f t="shared" si="2"/>
        <v>442.74400000000003</v>
      </c>
      <c r="G33" s="19">
        <f t="shared" si="2"/>
        <v>12897.445975800001</v>
      </c>
      <c r="H33" s="67">
        <v>0</v>
      </c>
      <c r="I33" s="19">
        <f t="shared" si="3"/>
        <v>442.74400000000003</v>
      </c>
      <c r="J33" s="109">
        <f t="shared" si="0"/>
        <v>29.130707532569613</v>
      </c>
      <c r="K33" s="110">
        <v>3.75</v>
      </c>
      <c r="L33" s="109">
        <f t="shared" si="4"/>
        <v>47.1</v>
      </c>
      <c r="M33" s="109">
        <f t="shared" si="8"/>
        <v>34.564848217783741</v>
      </c>
      <c r="N33" s="109">
        <f t="shared" si="8"/>
        <v>0</v>
      </c>
      <c r="O33" s="109">
        <f t="shared" si="8"/>
        <v>35.323779650206191</v>
      </c>
      <c r="P33" s="109">
        <f t="shared" si="8"/>
        <v>0</v>
      </c>
      <c r="Q33" s="109">
        <f t="shared" si="8"/>
        <v>0</v>
      </c>
      <c r="R33" s="109">
        <f t="shared" si="5"/>
        <v>47.1</v>
      </c>
      <c r="S33" s="61">
        <f t="shared" si="1"/>
        <v>0</v>
      </c>
      <c r="T33" s="111">
        <f t="shared" si="6"/>
        <v>0</v>
      </c>
    </row>
    <row r="34" spans="1:20" x14ac:dyDescent="0.35">
      <c r="A34" s="63">
        <v>45749.208333333263</v>
      </c>
      <c r="B34" s="112">
        <v>451.57099999999997</v>
      </c>
      <c r="C34" s="113">
        <v>13781.257124849999</v>
      </c>
      <c r="D34" s="66">
        <v>0</v>
      </c>
      <c r="E34" s="66">
        <v>0</v>
      </c>
      <c r="F34" s="19">
        <f t="shared" si="2"/>
        <v>451.57099999999997</v>
      </c>
      <c r="G34" s="19">
        <f t="shared" si="2"/>
        <v>13781.257124849999</v>
      </c>
      <c r="H34" s="67">
        <v>0</v>
      </c>
      <c r="I34" s="19">
        <f t="shared" si="3"/>
        <v>451.57099999999997</v>
      </c>
      <c r="J34" s="109">
        <f t="shared" si="0"/>
        <v>30.518472454719191</v>
      </c>
      <c r="K34" s="110">
        <v>3.75</v>
      </c>
      <c r="L34" s="109">
        <f t="shared" si="4"/>
        <v>47.1</v>
      </c>
      <c r="M34" s="109">
        <f t="shared" si="8"/>
        <v>34.564848217783741</v>
      </c>
      <c r="N34" s="109">
        <f t="shared" si="8"/>
        <v>0</v>
      </c>
      <c r="O34" s="109">
        <f t="shared" si="8"/>
        <v>35.323779650206191</v>
      </c>
      <c r="P34" s="109">
        <f t="shared" si="8"/>
        <v>0</v>
      </c>
      <c r="Q34" s="109">
        <f t="shared" si="8"/>
        <v>0</v>
      </c>
      <c r="R34" s="109">
        <f t="shared" si="5"/>
        <v>47.1</v>
      </c>
      <c r="S34" s="61">
        <f t="shared" si="1"/>
        <v>0</v>
      </c>
      <c r="T34" s="111">
        <f t="shared" si="6"/>
        <v>0</v>
      </c>
    </row>
    <row r="35" spans="1:20" x14ac:dyDescent="0.35">
      <c r="A35" s="63">
        <v>45749.249999999927</v>
      </c>
      <c r="B35" s="112">
        <v>428.2</v>
      </c>
      <c r="C35" s="113">
        <v>14635.876</v>
      </c>
      <c r="D35" s="66">
        <v>2.7789999999999999</v>
      </c>
      <c r="E35" s="66">
        <v>94.986000000000004</v>
      </c>
      <c r="F35" s="19">
        <f t="shared" si="2"/>
        <v>425.42099999999999</v>
      </c>
      <c r="G35" s="19">
        <f t="shared" si="2"/>
        <v>14540.89</v>
      </c>
      <c r="H35" s="67">
        <v>0</v>
      </c>
      <c r="I35" s="19">
        <f t="shared" si="3"/>
        <v>425.42099999999999</v>
      </c>
      <c r="J35" s="109">
        <f t="shared" si="0"/>
        <v>34.180000517134793</v>
      </c>
      <c r="K35" s="110">
        <v>3.75</v>
      </c>
      <c r="L35" s="109">
        <f t="shared" si="4"/>
        <v>47.1</v>
      </c>
      <c r="M35" s="109">
        <f t="shared" si="8"/>
        <v>34.564848217783741</v>
      </c>
      <c r="N35" s="109">
        <f t="shared" si="8"/>
        <v>0</v>
      </c>
      <c r="O35" s="109">
        <f t="shared" si="8"/>
        <v>35.323779650206191</v>
      </c>
      <c r="P35" s="109">
        <f t="shared" si="8"/>
        <v>0</v>
      </c>
      <c r="Q35" s="109">
        <f t="shared" si="8"/>
        <v>0</v>
      </c>
      <c r="R35" s="109">
        <f t="shared" si="5"/>
        <v>47.1</v>
      </c>
      <c r="S35" s="61">
        <f t="shared" si="1"/>
        <v>0</v>
      </c>
      <c r="T35" s="111">
        <f t="shared" si="6"/>
        <v>0</v>
      </c>
    </row>
    <row r="36" spans="1:20" x14ac:dyDescent="0.35">
      <c r="A36" s="63">
        <v>45749.291666666591</v>
      </c>
      <c r="B36" s="112">
        <v>378.68900000000002</v>
      </c>
      <c r="C36" s="113">
        <v>19776.44842896</v>
      </c>
      <c r="D36" s="66">
        <v>0</v>
      </c>
      <c r="E36" s="66">
        <v>0</v>
      </c>
      <c r="F36" s="19">
        <f t="shared" si="2"/>
        <v>378.68900000000002</v>
      </c>
      <c r="G36" s="19">
        <f t="shared" si="2"/>
        <v>19776.44842896</v>
      </c>
      <c r="H36" s="67">
        <v>0</v>
      </c>
      <c r="I36" s="19">
        <f t="shared" si="3"/>
        <v>378.68900000000002</v>
      </c>
      <c r="J36" s="109">
        <f t="shared" si="0"/>
        <v>52.223456263477416</v>
      </c>
      <c r="K36" s="110">
        <v>3.75</v>
      </c>
      <c r="L36" s="109">
        <f t="shared" si="4"/>
        <v>47.1</v>
      </c>
      <c r="M36" s="109">
        <f t="shared" si="8"/>
        <v>34.564848217783741</v>
      </c>
      <c r="N36" s="109">
        <f t="shared" si="8"/>
        <v>0</v>
      </c>
      <c r="O36" s="109">
        <f t="shared" si="8"/>
        <v>35.323779650206191</v>
      </c>
      <c r="P36" s="109">
        <f t="shared" si="8"/>
        <v>0</v>
      </c>
      <c r="Q36" s="109">
        <f t="shared" si="8"/>
        <v>0</v>
      </c>
      <c r="R36" s="109">
        <f t="shared" si="5"/>
        <v>47.1</v>
      </c>
      <c r="S36" s="61">
        <f t="shared" si="1"/>
        <v>5.123456263477415</v>
      </c>
      <c r="T36" s="111">
        <f t="shared" si="6"/>
        <v>1940.1965289599989</v>
      </c>
    </row>
    <row r="37" spans="1:20" x14ac:dyDescent="0.35">
      <c r="A37" s="63">
        <v>45749.333333333256</v>
      </c>
      <c r="B37" s="112">
        <v>313.37700000000001</v>
      </c>
      <c r="C37" s="113">
        <v>20169.280873490003</v>
      </c>
      <c r="D37" s="66">
        <v>0</v>
      </c>
      <c r="E37" s="66">
        <v>0</v>
      </c>
      <c r="F37" s="19">
        <f t="shared" si="2"/>
        <v>313.37700000000001</v>
      </c>
      <c r="G37" s="19">
        <f t="shared" si="2"/>
        <v>20169.280873490003</v>
      </c>
      <c r="H37" s="67">
        <v>0</v>
      </c>
      <c r="I37" s="19">
        <f t="shared" si="3"/>
        <v>313.37700000000001</v>
      </c>
      <c r="J37" s="109">
        <f t="shared" si="0"/>
        <v>64.361075871841265</v>
      </c>
      <c r="K37" s="110">
        <v>3.75</v>
      </c>
      <c r="L37" s="109">
        <f t="shared" si="4"/>
        <v>47.1</v>
      </c>
      <c r="M37" s="109">
        <f t="shared" si="8"/>
        <v>34.564848217783741</v>
      </c>
      <c r="N37" s="109">
        <f t="shared" si="8"/>
        <v>0</v>
      </c>
      <c r="O37" s="109">
        <f t="shared" si="8"/>
        <v>35.323779650206191</v>
      </c>
      <c r="P37" s="109">
        <f t="shared" si="8"/>
        <v>0</v>
      </c>
      <c r="Q37" s="109">
        <f t="shared" si="8"/>
        <v>0</v>
      </c>
      <c r="R37" s="109">
        <f t="shared" si="5"/>
        <v>47.1</v>
      </c>
      <c r="S37" s="61">
        <f t="shared" si="1"/>
        <v>17.261075871841264</v>
      </c>
      <c r="T37" s="111">
        <f t="shared" si="6"/>
        <v>5409.2241734899999</v>
      </c>
    </row>
    <row r="38" spans="1:20" x14ac:dyDescent="0.35">
      <c r="A38" s="63">
        <v>45749.37499999992</v>
      </c>
      <c r="B38" s="112">
        <v>283.46300000000002</v>
      </c>
      <c r="C38" s="113">
        <v>14345.351546499998</v>
      </c>
      <c r="D38" s="66">
        <v>0</v>
      </c>
      <c r="E38" s="66">
        <v>0</v>
      </c>
      <c r="F38" s="19">
        <f t="shared" si="2"/>
        <v>283.46300000000002</v>
      </c>
      <c r="G38" s="19">
        <f t="shared" si="2"/>
        <v>14345.351546499998</v>
      </c>
      <c r="H38" s="67">
        <v>0</v>
      </c>
      <c r="I38" s="19">
        <f t="shared" si="3"/>
        <v>283.46300000000002</v>
      </c>
      <c r="J38" s="109">
        <f t="shared" si="0"/>
        <v>50.607492147123246</v>
      </c>
      <c r="K38" s="110">
        <v>3.75</v>
      </c>
      <c r="L38" s="109">
        <f t="shared" si="4"/>
        <v>47.1</v>
      </c>
      <c r="M38" s="109">
        <f t="shared" si="8"/>
        <v>34.564848217783741</v>
      </c>
      <c r="N38" s="109">
        <f t="shared" si="8"/>
        <v>0</v>
      </c>
      <c r="O38" s="109">
        <f t="shared" si="8"/>
        <v>35.323779650206191</v>
      </c>
      <c r="P38" s="109">
        <f t="shared" si="8"/>
        <v>0</v>
      </c>
      <c r="Q38" s="109">
        <f t="shared" si="8"/>
        <v>0</v>
      </c>
      <c r="R38" s="109">
        <f t="shared" si="5"/>
        <v>47.1</v>
      </c>
      <c r="S38" s="61">
        <f t="shared" si="1"/>
        <v>3.5074921471232443</v>
      </c>
      <c r="T38" s="111">
        <f t="shared" si="6"/>
        <v>994.24424649999628</v>
      </c>
    </row>
    <row r="39" spans="1:20" x14ac:dyDescent="0.35">
      <c r="A39" s="63">
        <v>45749.416666666584</v>
      </c>
      <c r="B39" s="112">
        <v>260.2</v>
      </c>
      <c r="C39" s="113">
        <v>10551.11</v>
      </c>
      <c r="D39" s="66">
        <v>1.181</v>
      </c>
      <c r="E39" s="66">
        <v>47.89</v>
      </c>
      <c r="F39" s="19">
        <f t="shared" si="2"/>
        <v>259.01900000000001</v>
      </c>
      <c r="G39" s="19">
        <f t="shared" si="2"/>
        <v>10503.220000000001</v>
      </c>
      <c r="H39" s="67">
        <v>0</v>
      </c>
      <c r="I39" s="19">
        <f t="shared" si="3"/>
        <v>259.01900000000001</v>
      </c>
      <c r="J39" s="109">
        <f t="shared" si="0"/>
        <v>40.549998262675714</v>
      </c>
      <c r="K39" s="110">
        <v>3.75</v>
      </c>
      <c r="L39" s="109">
        <f t="shared" si="4"/>
        <v>47.1</v>
      </c>
      <c r="M39" s="109">
        <f t="shared" si="8"/>
        <v>34.564848217783741</v>
      </c>
      <c r="N39" s="109">
        <f t="shared" si="8"/>
        <v>0</v>
      </c>
      <c r="O39" s="109">
        <f t="shared" si="8"/>
        <v>35.323779650206191</v>
      </c>
      <c r="P39" s="109">
        <f t="shared" si="8"/>
        <v>0</v>
      </c>
      <c r="Q39" s="109">
        <f t="shared" si="8"/>
        <v>0</v>
      </c>
      <c r="R39" s="109">
        <f t="shared" si="5"/>
        <v>47.1</v>
      </c>
      <c r="S39" s="61">
        <f t="shared" si="1"/>
        <v>0</v>
      </c>
      <c r="T39" s="111">
        <f t="shared" si="6"/>
        <v>0</v>
      </c>
    </row>
    <row r="40" spans="1:20" x14ac:dyDescent="0.35">
      <c r="A40" s="63">
        <v>45749.458333333248</v>
      </c>
      <c r="B40" s="112">
        <v>232.054</v>
      </c>
      <c r="C40" s="113">
        <v>9317.2619998800001</v>
      </c>
      <c r="D40" s="66">
        <v>0</v>
      </c>
      <c r="E40" s="66">
        <v>0</v>
      </c>
      <c r="F40" s="19">
        <f t="shared" si="2"/>
        <v>232.054</v>
      </c>
      <c r="G40" s="19">
        <f t="shared" si="2"/>
        <v>9317.2619998800001</v>
      </c>
      <c r="H40" s="67">
        <v>0</v>
      </c>
      <c r="I40" s="19">
        <f t="shared" si="3"/>
        <v>232.054</v>
      </c>
      <c r="J40" s="109">
        <f t="shared" si="0"/>
        <v>40.151266515035296</v>
      </c>
      <c r="K40" s="110">
        <v>3.75</v>
      </c>
      <c r="L40" s="109">
        <f t="shared" si="4"/>
        <v>47.1</v>
      </c>
      <c r="M40" s="109">
        <f t="shared" ref="M40:Q55" si="9">M39</f>
        <v>34.564848217783741</v>
      </c>
      <c r="N40" s="109">
        <f t="shared" si="9"/>
        <v>0</v>
      </c>
      <c r="O40" s="109">
        <f t="shared" si="9"/>
        <v>35.323779650206191</v>
      </c>
      <c r="P40" s="109">
        <f t="shared" si="9"/>
        <v>0</v>
      </c>
      <c r="Q40" s="109">
        <f t="shared" si="9"/>
        <v>0</v>
      </c>
      <c r="R40" s="109">
        <f t="shared" si="5"/>
        <v>47.1</v>
      </c>
      <c r="S40" s="61">
        <f t="shared" si="1"/>
        <v>0</v>
      </c>
      <c r="T40" s="111">
        <f t="shared" si="6"/>
        <v>0</v>
      </c>
    </row>
    <row r="41" spans="1:20" x14ac:dyDescent="0.35">
      <c r="A41" s="63">
        <v>45749.499999999913</v>
      </c>
      <c r="B41" s="112">
        <v>222.6</v>
      </c>
      <c r="C41" s="113">
        <v>8291.85</v>
      </c>
      <c r="D41" s="66">
        <v>3.5219999999999998</v>
      </c>
      <c r="E41" s="66">
        <v>131.19399999999999</v>
      </c>
      <c r="F41" s="19">
        <f t="shared" si="2"/>
        <v>219.078</v>
      </c>
      <c r="G41" s="19">
        <f t="shared" si="2"/>
        <v>8160.6559999999999</v>
      </c>
      <c r="H41" s="67">
        <v>0</v>
      </c>
      <c r="I41" s="19">
        <f t="shared" si="3"/>
        <v>219.078</v>
      </c>
      <c r="J41" s="109">
        <f t="shared" si="0"/>
        <v>37.250002282292151</v>
      </c>
      <c r="K41" s="110">
        <v>3.75</v>
      </c>
      <c r="L41" s="109">
        <f t="shared" si="4"/>
        <v>47.1</v>
      </c>
      <c r="M41" s="109">
        <f t="shared" si="9"/>
        <v>34.564848217783741</v>
      </c>
      <c r="N41" s="109">
        <f t="shared" si="9"/>
        <v>0</v>
      </c>
      <c r="O41" s="109">
        <f t="shared" si="9"/>
        <v>35.323779650206191</v>
      </c>
      <c r="P41" s="109">
        <f t="shared" si="9"/>
        <v>0</v>
      </c>
      <c r="Q41" s="109">
        <f t="shared" si="9"/>
        <v>0</v>
      </c>
      <c r="R41" s="109">
        <f t="shared" si="5"/>
        <v>47.1</v>
      </c>
      <c r="S41" s="61">
        <f t="shared" si="1"/>
        <v>0</v>
      </c>
      <c r="T41" s="111">
        <f t="shared" si="6"/>
        <v>0</v>
      </c>
    </row>
    <row r="42" spans="1:20" x14ac:dyDescent="0.35">
      <c r="A42" s="63">
        <v>45749.541666666577</v>
      </c>
      <c r="B42" s="112">
        <v>217.72</v>
      </c>
      <c r="C42" s="113">
        <v>8094.2796864000002</v>
      </c>
      <c r="D42" s="66">
        <v>0</v>
      </c>
      <c r="E42" s="66">
        <v>0</v>
      </c>
      <c r="F42" s="19">
        <f t="shared" si="2"/>
        <v>217.72</v>
      </c>
      <c r="G42" s="19">
        <f t="shared" si="2"/>
        <v>8094.2796864000002</v>
      </c>
      <c r="H42" s="67">
        <v>0</v>
      </c>
      <c r="I42" s="19">
        <f t="shared" si="3"/>
        <v>217.72</v>
      </c>
      <c r="J42" s="109">
        <f t="shared" si="0"/>
        <v>37.17747421642477</v>
      </c>
      <c r="K42" s="110">
        <v>3.75</v>
      </c>
      <c r="L42" s="109">
        <f t="shared" si="4"/>
        <v>47.1</v>
      </c>
      <c r="M42" s="109">
        <f t="shared" si="9"/>
        <v>34.564848217783741</v>
      </c>
      <c r="N42" s="109">
        <f t="shared" si="9"/>
        <v>0</v>
      </c>
      <c r="O42" s="109">
        <f t="shared" si="9"/>
        <v>35.323779650206191</v>
      </c>
      <c r="P42" s="109">
        <f t="shared" si="9"/>
        <v>0</v>
      </c>
      <c r="Q42" s="109">
        <f t="shared" si="9"/>
        <v>0</v>
      </c>
      <c r="R42" s="109">
        <f t="shared" si="5"/>
        <v>47.1</v>
      </c>
      <c r="S42" s="61">
        <f t="shared" si="1"/>
        <v>0</v>
      </c>
      <c r="T42" s="111">
        <f t="shared" si="6"/>
        <v>0</v>
      </c>
    </row>
    <row r="43" spans="1:20" x14ac:dyDescent="0.35">
      <c r="A43" s="63">
        <v>45749.583333333241</v>
      </c>
      <c r="B43" s="112">
        <v>230.215</v>
      </c>
      <c r="C43" s="113">
        <v>8764.606058899999</v>
      </c>
      <c r="D43" s="66">
        <v>0</v>
      </c>
      <c r="E43" s="66">
        <v>0</v>
      </c>
      <c r="F43" s="19">
        <f t="shared" si="2"/>
        <v>230.215</v>
      </c>
      <c r="G43" s="19">
        <f t="shared" si="2"/>
        <v>8764.606058899999</v>
      </c>
      <c r="H43" s="67">
        <v>0</v>
      </c>
      <c r="I43" s="19">
        <f t="shared" si="3"/>
        <v>230.215</v>
      </c>
      <c r="J43" s="109">
        <f t="shared" si="0"/>
        <v>38.071394387420447</v>
      </c>
      <c r="K43" s="110">
        <v>3.75</v>
      </c>
      <c r="L43" s="109">
        <f t="shared" si="4"/>
        <v>47.1</v>
      </c>
      <c r="M43" s="109">
        <f t="shared" si="9"/>
        <v>34.564848217783741</v>
      </c>
      <c r="N43" s="109">
        <f t="shared" si="9"/>
        <v>0</v>
      </c>
      <c r="O43" s="109">
        <f t="shared" si="9"/>
        <v>35.323779650206191</v>
      </c>
      <c r="P43" s="109">
        <f t="shared" si="9"/>
        <v>0</v>
      </c>
      <c r="Q43" s="109">
        <f t="shared" si="9"/>
        <v>0</v>
      </c>
      <c r="R43" s="109">
        <f t="shared" si="5"/>
        <v>47.1</v>
      </c>
      <c r="S43" s="61">
        <f t="shared" si="1"/>
        <v>0</v>
      </c>
      <c r="T43" s="111">
        <f t="shared" si="6"/>
        <v>0</v>
      </c>
    </row>
    <row r="44" spans="1:20" x14ac:dyDescent="0.35">
      <c r="A44" s="63">
        <v>45749.624999999905</v>
      </c>
      <c r="B44" s="112">
        <v>233.3</v>
      </c>
      <c r="C44" s="113">
        <v>8678.76</v>
      </c>
      <c r="D44" s="66">
        <v>13.04</v>
      </c>
      <c r="E44" s="66">
        <v>485.08800000000002</v>
      </c>
      <c r="F44" s="19">
        <f t="shared" si="2"/>
        <v>220.26000000000002</v>
      </c>
      <c r="G44" s="19">
        <f t="shared" si="2"/>
        <v>8193.6720000000005</v>
      </c>
      <c r="H44" s="67">
        <v>0</v>
      </c>
      <c r="I44" s="19">
        <f t="shared" si="3"/>
        <v>220.26000000000002</v>
      </c>
      <c r="J44" s="109">
        <f t="shared" si="0"/>
        <v>37.199999999999996</v>
      </c>
      <c r="K44" s="110">
        <v>3.75</v>
      </c>
      <c r="L44" s="109">
        <f t="shared" si="4"/>
        <v>47.1</v>
      </c>
      <c r="M44" s="109">
        <f t="shared" si="9"/>
        <v>34.564848217783741</v>
      </c>
      <c r="N44" s="109">
        <f t="shared" si="9"/>
        <v>0</v>
      </c>
      <c r="O44" s="109">
        <f t="shared" si="9"/>
        <v>35.323779650206191</v>
      </c>
      <c r="P44" s="109">
        <f t="shared" si="9"/>
        <v>0</v>
      </c>
      <c r="Q44" s="109">
        <f t="shared" si="9"/>
        <v>0</v>
      </c>
      <c r="R44" s="109">
        <f t="shared" si="5"/>
        <v>47.1</v>
      </c>
      <c r="S44" s="61">
        <f t="shared" si="1"/>
        <v>0</v>
      </c>
      <c r="T44" s="111">
        <f t="shared" si="6"/>
        <v>0</v>
      </c>
    </row>
    <row r="45" spans="1:20" x14ac:dyDescent="0.35">
      <c r="A45" s="63">
        <v>45749.66666666657</v>
      </c>
      <c r="B45" s="112">
        <v>232.18</v>
      </c>
      <c r="C45" s="113">
        <v>8728.670750199999</v>
      </c>
      <c r="D45" s="66">
        <v>0</v>
      </c>
      <c r="E45" s="66">
        <v>0</v>
      </c>
      <c r="F45" s="19">
        <f t="shared" si="2"/>
        <v>232.18</v>
      </c>
      <c r="G45" s="19">
        <f t="shared" si="2"/>
        <v>8728.670750199999</v>
      </c>
      <c r="H45" s="67">
        <v>0</v>
      </c>
      <c r="I45" s="19">
        <f t="shared" si="3"/>
        <v>232.18</v>
      </c>
      <c r="J45" s="109">
        <f t="shared" si="0"/>
        <v>37.594412740976821</v>
      </c>
      <c r="K45" s="110">
        <v>3.75</v>
      </c>
      <c r="L45" s="109">
        <f t="shared" si="4"/>
        <v>47.1</v>
      </c>
      <c r="M45" s="109">
        <f t="shared" si="9"/>
        <v>34.564848217783741</v>
      </c>
      <c r="N45" s="109">
        <f t="shared" si="9"/>
        <v>0</v>
      </c>
      <c r="O45" s="109">
        <f t="shared" si="9"/>
        <v>35.323779650206191</v>
      </c>
      <c r="P45" s="109">
        <f t="shared" si="9"/>
        <v>0</v>
      </c>
      <c r="Q45" s="109">
        <f t="shared" si="9"/>
        <v>0</v>
      </c>
      <c r="R45" s="109">
        <f t="shared" si="5"/>
        <v>47.1</v>
      </c>
      <c r="S45" s="61">
        <f t="shared" si="1"/>
        <v>0</v>
      </c>
      <c r="T45" s="111">
        <f t="shared" si="6"/>
        <v>0</v>
      </c>
    </row>
    <row r="46" spans="1:20" x14ac:dyDescent="0.35">
      <c r="A46" s="63">
        <v>45749.708333333234</v>
      </c>
      <c r="B46" s="112">
        <v>245.33599999999998</v>
      </c>
      <c r="C46" s="113">
        <v>9778.8894724799993</v>
      </c>
      <c r="D46" s="66">
        <v>0</v>
      </c>
      <c r="E46" s="66">
        <v>0</v>
      </c>
      <c r="F46" s="19">
        <f t="shared" si="2"/>
        <v>245.33599999999998</v>
      </c>
      <c r="G46" s="19">
        <f t="shared" si="2"/>
        <v>9778.8894724799993</v>
      </c>
      <c r="H46" s="67">
        <v>0</v>
      </c>
      <c r="I46" s="19">
        <f t="shared" si="3"/>
        <v>245.33599999999998</v>
      </c>
      <c r="J46" s="109">
        <f t="shared" si="0"/>
        <v>39.859170576189392</v>
      </c>
      <c r="K46" s="110">
        <v>3.75</v>
      </c>
      <c r="L46" s="109">
        <f t="shared" si="4"/>
        <v>47.1</v>
      </c>
      <c r="M46" s="109">
        <f t="shared" si="9"/>
        <v>34.564848217783741</v>
      </c>
      <c r="N46" s="109">
        <f t="shared" si="9"/>
        <v>0</v>
      </c>
      <c r="O46" s="109">
        <f t="shared" si="9"/>
        <v>35.323779650206191</v>
      </c>
      <c r="P46" s="109">
        <f t="shared" si="9"/>
        <v>0</v>
      </c>
      <c r="Q46" s="109">
        <f t="shared" si="9"/>
        <v>0</v>
      </c>
      <c r="R46" s="109">
        <f t="shared" si="5"/>
        <v>47.1</v>
      </c>
      <c r="S46" s="61">
        <f t="shared" si="1"/>
        <v>0</v>
      </c>
      <c r="T46" s="111">
        <f t="shared" si="6"/>
        <v>0</v>
      </c>
    </row>
    <row r="47" spans="1:20" x14ac:dyDescent="0.35">
      <c r="A47" s="63">
        <v>45749.749999999898</v>
      </c>
      <c r="B47" s="112">
        <v>248.96799999999999</v>
      </c>
      <c r="C47" s="113">
        <v>11050.47933088</v>
      </c>
      <c r="D47" s="66">
        <v>0</v>
      </c>
      <c r="E47" s="66">
        <v>0</v>
      </c>
      <c r="F47" s="19">
        <f t="shared" si="2"/>
        <v>248.96799999999999</v>
      </c>
      <c r="G47" s="19">
        <f t="shared" si="2"/>
        <v>11050.47933088</v>
      </c>
      <c r="H47" s="67">
        <v>0</v>
      </c>
      <c r="I47" s="19">
        <f t="shared" si="3"/>
        <v>248.96799999999999</v>
      </c>
      <c r="J47" s="109">
        <f t="shared" si="0"/>
        <v>44.385139178046977</v>
      </c>
      <c r="K47" s="110">
        <v>3.75</v>
      </c>
      <c r="L47" s="109">
        <f t="shared" si="4"/>
        <v>47.1</v>
      </c>
      <c r="M47" s="109">
        <f t="shared" si="9"/>
        <v>34.564848217783741</v>
      </c>
      <c r="N47" s="109">
        <f t="shared" si="9"/>
        <v>0</v>
      </c>
      <c r="O47" s="109">
        <f t="shared" si="9"/>
        <v>35.323779650206191</v>
      </c>
      <c r="P47" s="109">
        <f t="shared" si="9"/>
        <v>0</v>
      </c>
      <c r="Q47" s="109">
        <f t="shared" si="9"/>
        <v>0</v>
      </c>
      <c r="R47" s="109">
        <f t="shared" si="5"/>
        <v>47.1</v>
      </c>
      <c r="S47" s="61">
        <f t="shared" si="1"/>
        <v>0</v>
      </c>
      <c r="T47" s="111">
        <f t="shared" si="6"/>
        <v>0</v>
      </c>
    </row>
    <row r="48" spans="1:20" x14ac:dyDescent="0.35">
      <c r="A48" s="63">
        <v>45749.791666666562</v>
      </c>
      <c r="B48" s="112">
        <v>251.14</v>
      </c>
      <c r="C48" s="113">
        <v>12375.414183999999</v>
      </c>
      <c r="D48" s="66">
        <v>0</v>
      </c>
      <c r="E48" s="66">
        <v>0</v>
      </c>
      <c r="F48" s="19">
        <f t="shared" si="2"/>
        <v>251.14</v>
      </c>
      <c r="G48" s="19">
        <f t="shared" si="2"/>
        <v>12375.414183999999</v>
      </c>
      <c r="H48" s="67">
        <v>0</v>
      </c>
      <c r="I48" s="19">
        <f t="shared" si="3"/>
        <v>251.14</v>
      </c>
      <c r="J48" s="109">
        <f t="shared" si="0"/>
        <v>49.27695382655093</v>
      </c>
      <c r="K48" s="110">
        <v>3.75</v>
      </c>
      <c r="L48" s="109">
        <f t="shared" si="4"/>
        <v>47.1</v>
      </c>
      <c r="M48" s="109">
        <f t="shared" si="9"/>
        <v>34.564848217783741</v>
      </c>
      <c r="N48" s="109">
        <f t="shared" si="9"/>
        <v>0</v>
      </c>
      <c r="O48" s="109">
        <f t="shared" si="9"/>
        <v>35.323779650206191</v>
      </c>
      <c r="P48" s="109">
        <f t="shared" si="9"/>
        <v>0</v>
      </c>
      <c r="Q48" s="109">
        <f t="shared" si="9"/>
        <v>0</v>
      </c>
      <c r="R48" s="109">
        <f t="shared" si="5"/>
        <v>47.1</v>
      </c>
      <c r="S48" s="61">
        <f t="shared" si="1"/>
        <v>2.1769538265509283</v>
      </c>
      <c r="T48" s="111">
        <f t="shared" si="6"/>
        <v>546.72018400000013</v>
      </c>
    </row>
    <row r="49" spans="1:20" x14ac:dyDescent="0.35">
      <c r="A49" s="63">
        <v>45749.833333333227</v>
      </c>
      <c r="B49" s="112">
        <v>256.392</v>
      </c>
      <c r="C49" s="113">
        <v>14126.709713280001</v>
      </c>
      <c r="D49" s="66">
        <v>0</v>
      </c>
      <c r="E49" s="66">
        <v>0</v>
      </c>
      <c r="F49" s="19">
        <f t="shared" si="2"/>
        <v>256.392</v>
      </c>
      <c r="G49" s="19">
        <f t="shared" si="2"/>
        <v>14126.709713280001</v>
      </c>
      <c r="H49" s="67">
        <v>0</v>
      </c>
      <c r="I49" s="19">
        <f t="shared" si="3"/>
        <v>256.392</v>
      </c>
      <c r="J49" s="109">
        <f t="shared" si="0"/>
        <v>55.098090865861657</v>
      </c>
      <c r="K49" s="110">
        <v>3.75</v>
      </c>
      <c r="L49" s="109">
        <f t="shared" si="4"/>
        <v>47.1</v>
      </c>
      <c r="M49" s="109">
        <f t="shared" si="9"/>
        <v>34.564848217783741</v>
      </c>
      <c r="N49" s="109">
        <f t="shared" si="9"/>
        <v>0</v>
      </c>
      <c r="O49" s="109">
        <f t="shared" si="9"/>
        <v>35.323779650206191</v>
      </c>
      <c r="P49" s="109">
        <f t="shared" si="9"/>
        <v>0</v>
      </c>
      <c r="Q49" s="109">
        <f t="shared" si="9"/>
        <v>0</v>
      </c>
      <c r="R49" s="109">
        <f t="shared" si="5"/>
        <v>47.1</v>
      </c>
      <c r="S49" s="61">
        <f t="shared" si="1"/>
        <v>7.9980908658616556</v>
      </c>
      <c r="T49" s="111">
        <f t="shared" si="6"/>
        <v>2050.6465132800017</v>
      </c>
    </row>
    <row r="50" spans="1:20" x14ac:dyDescent="0.35">
      <c r="A50" s="63">
        <v>45749.874999999891</v>
      </c>
      <c r="B50" s="112">
        <v>307.28700000000003</v>
      </c>
      <c r="C50" s="113">
        <v>17282.600708230002</v>
      </c>
      <c r="D50" s="66">
        <v>0</v>
      </c>
      <c r="E50" s="66">
        <v>0</v>
      </c>
      <c r="F50" s="19">
        <f t="shared" si="2"/>
        <v>307.28700000000003</v>
      </c>
      <c r="G50" s="19">
        <f t="shared" si="2"/>
        <v>17282.600708230002</v>
      </c>
      <c r="H50" s="67">
        <v>0</v>
      </c>
      <c r="I50" s="19">
        <f t="shared" si="3"/>
        <v>307.28700000000003</v>
      </c>
      <c r="J50" s="109">
        <f t="shared" si="0"/>
        <v>56.24253778464432</v>
      </c>
      <c r="K50" s="110">
        <v>3.75</v>
      </c>
      <c r="L50" s="109">
        <f t="shared" si="4"/>
        <v>47.1</v>
      </c>
      <c r="M50" s="109">
        <f t="shared" si="9"/>
        <v>34.564848217783741</v>
      </c>
      <c r="N50" s="109">
        <f t="shared" si="9"/>
        <v>0</v>
      </c>
      <c r="O50" s="109">
        <f t="shared" si="9"/>
        <v>35.323779650206191</v>
      </c>
      <c r="P50" s="109">
        <f t="shared" si="9"/>
        <v>0</v>
      </c>
      <c r="Q50" s="109">
        <f t="shared" si="9"/>
        <v>0</v>
      </c>
      <c r="R50" s="109">
        <f t="shared" si="5"/>
        <v>47.1</v>
      </c>
      <c r="S50" s="61">
        <f t="shared" si="1"/>
        <v>9.1425377846443183</v>
      </c>
      <c r="T50" s="111">
        <f t="shared" si="6"/>
        <v>2809.3830082299992</v>
      </c>
    </row>
    <row r="51" spans="1:20" x14ac:dyDescent="0.35">
      <c r="A51" s="63">
        <v>45749.916666666555</v>
      </c>
      <c r="B51" s="112">
        <v>324.39599999999996</v>
      </c>
      <c r="C51" s="113">
        <v>15018.89742324</v>
      </c>
      <c r="D51" s="66">
        <v>0</v>
      </c>
      <c r="E51" s="66">
        <v>0</v>
      </c>
      <c r="F51" s="19">
        <f t="shared" si="2"/>
        <v>324.39599999999996</v>
      </c>
      <c r="G51" s="19">
        <f t="shared" si="2"/>
        <v>15018.89742324</v>
      </c>
      <c r="H51" s="67">
        <v>0</v>
      </c>
      <c r="I51" s="19">
        <f t="shared" si="3"/>
        <v>324.39599999999996</v>
      </c>
      <c r="J51" s="109">
        <f t="shared" si="0"/>
        <v>46.298035189213188</v>
      </c>
      <c r="K51" s="110">
        <v>3.75</v>
      </c>
      <c r="L51" s="109">
        <f t="shared" si="4"/>
        <v>47.1</v>
      </c>
      <c r="M51" s="109">
        <f t="shared" si="9"/>
        <v>34.564848217783741</v>
      </c>
      <c r="N51" s="109">
        <f t="shared" si="9"/>
        <v>0</v>
      </c>
      <c r="O51" s="109">
        <f t="shared" si="9"/>
        <v>35.323779650206191</v>
      </c>
      <c r="P51" s="109">
        <f t="shared" si="9"/>
        <v>0</v>
      </c>
      <c r="Q51" s="109">
        <f t="shared" si="9"/>
        <v>0</v>
      </c>
      <c r="R51" s="109">
        <f t="shared" si="5"/>
        <v>47.1</v>
      </c>
      <c r="S51" s="61">
        <f t="shared" si="1"/>
        <v>0</v>
      </c>
      <c r="T51" s="111">
        <f t="shared" si="6"/>
        <v>0</v>
      </c>
    </row>
    <row r="52" spans="1:20" x14ac:dyDescent="0.35">
      <c r="A52" s="63">
        <v>45749.958333333219</v>
      </c>
      <c r="B52" s="112">
        <v>318.24900000000002</v>
      </c>
      <c r="C52" s="113">
        <v>12283.58342664</v>
      </c>
      <c r="D52" s="66">
        <v>0</v>
      </c>
      <c r="E52" s="66">
        <v>0</v>
      </c>
      <c r="F52" s="19">
        <f t="shared" si="2"/>
        <v>318.24900000000002</v>
      </c>
      <c r="G52" s="19">
        <f t="shared" si="2"/>
        <v>12283.58342664</v>
      </c>
      <c r="H52" s="67">
        <v>0</v>
      </c>
      <c r="I52" s="19">
        <f t="shared" si="3"/>
        <v>318.24900000000002</v>
      </c>
      <c r="J52" s="109">
        <f t="shared" si="0"/>
        <v>38.597398347331804</v>
      </c>
      <c r="K52" s="110">
        <v>3.75</v>
      </c>
      <c r="L52" s="109">
        <f t="shared" si="4"/>
        <v>47.1</v>
      </c>
      <c r="M52" s="109">
        <f t="shared" si="9"/>
        <v>34.564848217783741</v>
      </c>
      <c r="N52" s="109">
        <f t="shared" si="9"/>
        <v>0</v>
      </c>
      <c r="O52" s="109">
        <f t="shared" si="9"/>
        <v>35.323779650206191</v>
      </c>
      <c r="P52" s="109">
        <f t="shared" si="9"/>
        <v>0</v>
      </c>
      <c r="Q52" s="109">
        <f t="shared" si="9"/>
        <v>0</v>
      </c>
      <c r="R52" s="109">
        <f t="shared" si="5"/>
        <v>47.1</v>
      </c>
      <c r="S52" s="61">
        <f t="shared" si="1"/>
        <v>0</v>
      </c>
      <c r="T52" s="111">
        <f t="shared" si="6"/>
        <v>0</v>
      </c>
    </row>
    <row r="53" spans="1:20" x14ac:dyDescent="0.35">
      <c r="A53" s="63">
        <v>45749.999999999884</v>
      </c>
      <c r="B53" s="112">
        <v>335.15</v>
      </c>
      <c r="C53" s="113">
        <v>11113.574000000001</v>
      </c>
      <c r="D53" s="66">
        <v>0</v>
      </c>
      <c r="E53" s="66">
        <v>0</v>
      </c>
      <c r="F53" s="19">
        <f t="shared" si="2"/>
        <v>335.15</v>
      </c>
      <c r="G53" s="19">
        <f t="shared" si="2"/>
        <v>11113.574000000001</v>
      </c>
      <c r="H53" s="67">
        <v>0</v>
      </c>
      <c r="I53" s="19">
        <f t="shared" si="3"/>
        <v>335.15</v>
      </c>
      <c r="J53" s="109">
        <f t="shared" si="0"/>
        <v>33.160000000000004</v>
      </c>
      <c r="K53" s="110">
        <v>3.75</v>
      </c>
      <c r="L53" s="109">
        <f t="shared" si="4"/>
        <v>47.1</v>
      </c>
      <c r="M53" s="109">
        <f t="shared" si="9"/>
        <v>34.564848217783741</v>
      </c>
      <c r="N53" s="109">
        <f t="shared" si="9"/>
        <v>0</v>
      </c>
      <c r="O53" s="109">
        <f t="shared" si="9"/>
        <v>35.323779650206191</v>
      </c>
      <c r="P53" s="109">
        <f t="shared" si="9"/>
        <v>0</v>
      </c>
      <c r="Q53" s="109">
        <f t="shared" si="9"/>
        <v>0</v>
      </c>
      <c r="R53" s="109">
        <f t="shared" si="5"/>
        <v>47.1</v>
      </c>
      <c r="S53" s="61">
        <f t="shared" si="1"/>
        <v>0</v>
      </c>
      <c r="T53" s="111">
        <f t="shared" si="6"/>
        <v>0</v>
      </c>
    </row>
    <row r="54" spans="1:20" x14ac:dyDescent="0.35">
      <c r="A54" s="63">
        <v>45750.041666666548</v>
      </c>
      <c r="B54" s="107">
        <v>352.9</v>
      </c>
      <c r="C54" s="108">
        <v>10170.578</v>
      </c>
      <c r="D54" s="66">
        <v>0</v>
      </c>
      <c r="E54" s="66">
        <v>0</v>
      </c>
      <c r="F54" s="19">
        <f t="shared" si="2"/>
        <v>352.9</v>
      </c>
      <c r="G54" s="19">
        <f t="shared" si="2"/>
        <v>10170.578</v>
      </c>
      <c r="H54" s="67">
        <v>0</v>
      </c>
      <c r="I54" s="19">
        <f t="shared" si="3"/>
        <v>352.9</v>
      </c>
      <c r="J54" s="109">
        <f t="shared" si="0"/>
        <v>28.82</v>
      </c>
      <c r="K54" s="110">
        <v>3.67</v>
      </c>
      <c r="L54" s="109">
        <f t="shared" si="4"/>
        <v>46.268000000000001</v>
      </c>
      <c r="M54" s="109">
        <f t="shared" si="9"/>
        <v>34.564848217783741</v>
      </c>
      <c r="N54" s="109">
        <f t="shared" si="9"/>
        <v>0</v>
      </c>
      <c r="O54" s="109">
        <f t="shared" si="9"/>
        <v>35.323779650206191</v>
      </c>
      <c r="P54" s="109">
        <f t="shared" si="9"/>
        <v>0</v>
      </c>
      <c r="Q54" s="109">
        <f t="shared" si="9"/>
        <v>0</v>
      </c>
      <c r="R54" s="109">
        <f t="shared" si="5"/>
        <v>46.268000000000001</v>
      </c>
      <c r="S54" s="61">
        <f t="shared" si="1"/>
        <v>0</v>
      </c>
      <c r="T54" s="111">
        <f t="shared" si="6"/>
        <v>0</v>
      </c>
    </row>
    <row r="55" spans="1:20" x14ac:dyDescent="0.35">
      <c r="A55" s="63">
        <v>45750.083333333212</v>
      </c>
      <c r="B55" s="112">
        <v>341.05799999999999</v>
      </c>
      <c r="C55" s="113">
        <v>9286.7400668199989</v>
      </c>
      <c r="D55" s="66">
        <v>0</v>
      </c>
      <c r="E55" s="66">
        <v>0</v>
      </c>
      <c r="F55" s="19">
        <f t="shared" si="2"/>
        <v>341.05799999999999</v>
      </c>
      <c r="G55" s="19">
        <f t="shared" si="2"/>
        <v>9286.7400668199989</v>
      </c>
      <c r="H55" s="67">
        <v>0</v>
      </c>
      <c r="I55" s="19">
        <f t="shared" si="3"/>
        <v>341.05799999999999</v>
      </c>
      <c r="J55" s="109">
        <f t="shared" si="0"/>
        <v>27.229210476869035</v>
      </c>
      <c r="K55" s="110">
        <v>3.67</v>
      </c>
      <c r="L55" s="109">
        <f t="shared" si="4"/>
        <v>46.268000000000001</v>
      </c>
      <c r="M55" s="109">
        <f t="shared" si="9"/>
        <v>34.564848217783741</v>
      </c>
      <c r="N55" s="109">
        <f t="shared" si="9"/>
        <v>0</v>
      </c>
      <c r="O55" s="109">
        <f t="shared" si="9"/>
        <v>35.323779650206191</v>
      </c>
      <c r="P55" s="109">
        <f t="shared" si="9"/>
        <v>0</v>
      </c>
      <c r="Q55" s="109">
        <f t="shared" si="9"/>
        <v>0</v>
      </c>
      <c r="R55" s="109">
        <f t="shared" si="5"/>
        <v>46.268000000000001</v>
      </c>
      <c r="S55" s="61">
        <f t="shared" si="1"/>
        <v>0</v>
      </c>
      <c r="T55" s="111">
        <f t="shared" si="6"/>
        <v>0</v>
      </c>
    </row>
    <row r="56" spans="1:20" x14ac:dyDescent="0.35">
      <c r="A56" s="63">
        <v>45750.124999999876</v>
      </c>
      <c r="B56" s="112">
        <v>351.08000000000004</v>
      </c>
      <c r="C56" s="113">
        <v>8802.9237656000005</v>
      </c>
      <c r="D56" s="66">
        <v>0</v>
      </c>
      <c r="E56" s="66">
        <v>0</v>
      </c>
      <c r="F56" s="19">
        <f t="shared" si="2"/>
        <v>351.08000000000004</v>
      </c>
      <c r="G56" s="19">
        <f t="shared" si="2"/>
        <v>8802.9237656000005</v>
      </c>
      <c r="H56" s="67">
        <v>0</v>
      </c>
      <c r="I56" s="19">
        <f t="shared" si="3"/>
        <v>351.08000000000004</v>
      </c>
      <c r="J56" s="109">
        <f t="shared" si="0"/>
        <v>25.073840052409707</v>
      </c>
      <c r="K56" s="110">
        <v>3.67</v>
      </c>
      <c r="L56" s="109">
        <f t="shared" si="4"/>
        <v>46.268000000000001</v>
      </c>
      <c r="M56" s="109">
        <f t="shared" ref="M56:Q71" si="10">M55</f>
        <v>34.564848217783741</v>
      </c>
      <c r="N56" s="109">
        <f t="shared" si="10"/>
        <v>0</v>
      </c>
      <c r="O56" s="109">
        <f t="shared" si="10"/>
        <v>35.323779650206191</v>
      </c>
      <c r="P56" s="109">
        <f t="shared" si="10"/>
        <v>0</v>
      </c>
      <c r="Q56" s="109">
        <f t="shared" si="10"/>
        <v>0</v>
      </c>
      <c r="R56" s="109">
        <f t="shared" si="5"/>
        <v>46.268000000000001</v>
      </c>
      <c r="S56" s="61">
        <f t="shared" si="1"/>
        <v>0</v>
      </c>
      <c r="T56" s="111">
        <f t="shared" si="6"/>
        <v>0</v>
      </c>
    </row>
    <row r="57" spans="1:20" x14ac:dyDescent="0.35">
      <c r="A57" s="63">
        <v>45750.166666666541</v>
      </c>
      <c r="B57" s="112">
        <v>353.22299999999996</v>
      </c>
      <c r="C57" s="113">
        <v>8839.6848813899996</v>
      </c>
      <c r="D57" s="66">
        <v>0</v>
      </c>
      <c r="E57" s="66">
        <v>0</v>
      </c>
      <c r="F57" s="19">
        <f t="shared" si="2"/>
        <v>353.22299999999996</v>
      </c>
      <c r="G57" s="19">
        <f t="shared" si="2"/>
        <v>8839.6848813899996</v>
      </c>
      <c r="H57" s="67">
        <v>0</v>
      </c>
      <c r="I57" s="19">
        <f t="shared" si="3"/>
        <v>353.22299999999996</v>
      </c>
      <c r="J57" s="109">
        <f t="shared" si="0"/>
        <v>25.025790736701747</v>
      </c>
      <c r="K57" s="110">
        <v>3.67</v>
      </c>
      <c r="L57" s="109">
        <f t="shared" si="4"/>
        <v>46.268000000000001</v>
      </c>
      <c r="M57" s="109">
        <f t="shared" si="10"/>
        <v>34.564848217783741</v>
      </c>
      <c r="N57" s="109">
        <f t="shared" si="10"/>
        <v>0</v>
      </c>
      <c r="O57" s="109">
        <f t="shared" si="10"/>
        <v>35.323779650206191</v>
      </c>
      <c r="P57" s="109">
        <f t="shared" si="10"/>
        <v>0</v>
      </c>
      <c r="Q57" s="109">
        <f t="shared" si="10"/>
        <v>0</v>
      </c>
      <c r="R57" s="109">
        <f t="shared" si="5"/>
        <v>46.268000000000001</v>
      </c>
      <c r="S57" s="61">
        <f t="shared" si="1"/>
        <v>0</v>
      </c>
      <c r="T57" s="111">
        <f t="shared" si="6"/>
        <v>0</v>
      </c>
    </row>
    <row r="58" spans="1:20" x14ac:dyDescent="0.35">
      <c r="A58" s="63">
        <v>45750.208333333205</v>
      </c>
      <c r="B58" s="112">
        <v>365.315</v>
      </c>
      <c r="C58" s="113">
        <v>9761.6264038500012</v>
      </c>
      <c r="D58" s="66">
        <v>0</v>
      </c>
      <c r="E58" s="66">
        <v>0</v>
      </c>
      <c r="F58" s="19">
        <f t="shared" si="2"/>
        <v>365.315</v>
      </c>
      <c r="G58" s="19">
        <f t="shared" si="2"/>
        <v>9761.6264038500012</v>
      </c>
      <c r="H58" s="67">
        <v>0</v>
      </c>
      <c r="I58" s="19">
        <f t="shared" si="3"/>
        <v>365.315</v>
      </c>
      <c r="J58" s="109">
        <f t="shared" si="0"/>
        <v>26.721121234687875</v>
      </c>
      <c r="K58" s="110">
        <v>3.67</v>
      </c>
      <c r="L58" s="109">
        <f t="shared" si="4"/>
        <v>46.268000000000001</v>
      </c>
      <c r="M58" s="109">
        <f t="shared" si="10"/>
        <v>34.564848217783741</v>
      </c>
      <c r="N58" s="109">
        <f t="shared" si="10"/>
        <v>0</v>
      </c>
      <c r="O58" s="109">
        <f t="shared" si="10"/>
        <v>35.323779650206191</v>
      </c>
      <c r="P58" s="109">
        <f t="shared" si="10"/>
        <v>0</v>
      </c>
      <c r="Q58" s="109">
        <f t="shared" si="10"/>
        <v>0</v>
      </c>
      <c r="R58" s="109">
        <f t="shared" si="5"/>
        <v>46.268000000000001</v>
      </c>
      <c r="S58" s="61">
        <f t="shared" si="1"/>
        <v>0</v>
      </c>
      <c r="T58" s="111">
        <f t="shared" si="6"/>
        <v>0</v>
      </c>
    </row>
    <row r="59" spans="1:20" x14ac:dyDescent="0.35">
      <c r="A59" s="63">
        <v>45750.249999999869</v>
      </c>
      <c r="B59" s="112">
        <v>382.72999999999996</v>
      </c>
      <c r="C59" s="113">
        <v>11466.0624795</v>
      </c>
      <c r="D59" s="66">
        <v>0</v>
      </c>
      <c r="E59" s="66">
        <v>0</v>
      </c>
      <c r="F59" s="19">
        <f t="shared" si="2"/>
        <v>382.72999999999996</v>
      </c>
      <c r="G59" s="19">
        <f t="shared" si="2"/>
        <v>11466.0624795</v>
      </c>
      <c r="H59" s="67">
        <v>0</v>
      </c>
      <c r="I59" s="19">
        <f t="shared" si="3"/>
        <v>382.72999999999996</v>
      </c>
      <c r="J59" s="109">
        <f t="shared" si="0"/>
        <v>29.958619599979102</v>
      </c>
      <c r="K59" s="110">
        <v>3.67</v>
      </c>
      <c r="L59" s="109">
        <f t="shared" si="4"/>
        <v>46.268000000000001</v>
      </c>
      <c r="M59" s="109">
        <f t="shared" si="10"/>
        <v>34.564848217783741</v>
      </c>
      <c r="N59" s="109">
        <f t="shared" si="10"/>
        <v>0</v>
      </c>
      <c r="O59" s="109">
        <f t="shared" si="10"/>
        <v>35.323779650206191</v>
      </c>
      <c r="P59" s="109">
        <f t="shared" si="10"/>
        <v>0</v>
      </c>
      <c r="Q59" s="109">
        <f t="shared" si="10"/>
        <v>0</v>
      </c>
      <c r="R59" s="109">
        <f t="shared" si="5"/>
        <v>46.268000000000001</v>
      </c>
      <c r="S59" s="61">
        <f t="shared" si="1"/>
        <v>0</v>
      </c>
      <c r="T59" s="111">
        <f t="shared" si="6"/>
        <v>0</v>
      </c>
    </row>
    <row r="60" spans="1:20" x14ac:dyDescent="0.35">
      <c r="A60" s="63">
        <v>45750.291666666533</v>
      </c>
      <c r="B60" s="112">
        <v>401.80500000000001</v>
      </c>
      <c r="C60" s="113">
        <v>14128.7970831</v>
      </c>
      <c r="D60" s="66">
        <v>0</v>
      </c>
      <c r="E60" s="66">
        <v>0</v>
      </c>
      <c r="F60" s="19">
        <f t="shared" si="2"/>
        <v>401.80500000000001</v>
      </c>
      <c r="G60" s="19">
        <f t="shared" si="2"/>
        <v>14128.7970831</v>
      </c>
      <c r="H60" s="67">
        <v>0</v>
      </c>
      <c r="I60" s="19">
        <f t="shared" si="3"/>
        <v>401.80500000000001</v>
      </c>
      <c r="J60" s="109">
        <f t="shared" si="0"/>
        <v>35.163318234218089</v>
      </c>
      <c r="K60" s="110">
        <v>3.67</v>
      </c>
      <c r="L60" s="109">
        <f t="shared" si="4"/>
        <v>46.268000000000001</v>
      </c>
      <c r="M60" s="109">
        <f t="shared" si="10"/>
        <v>34.564848217783741</v>
      </c>
      <c r="N60" s="109">
        <f t="shared" si="10"/>
        <v>0</v>
      </c>
      <c r="O60" s="109">
        <f t="shared" si="10"/>
        <v>35.323779650206191</v>
      </c>
      <c r="P60" s="109">
        <f t="shared" si="10"/>
        <v>0</v>
      </c>
      <c r="Q60" s="109">
        <f t="shared" si="10"/>
        <v>0</v>
      </c>
      <c r="R60" s="109">
        <f t="shared" si="5"/>
        <v>46.268000000000001</v>
      </c>
      <c r="S60" s="61">
        <f t="shared" si="1"/>
        <v>0</v>
      </c>
      <c r="T60" s="111">
        <f t="shared" si="6"/>
        <v>0</v>
      </c>
    </row>
    <row r="61" spans="1:20" x14ac:dyDescent="0.35">
      <c r="A61" s="63">
        <v>45750.333333333198</v>
      </c>
      <c r="B61" s="112">
        <v>420.048</v>
      </c>
      <c r="C61" s="113">
        <v>18044.8586172</v>
      </c>
      <c r="D61" s="66">
        <v>0</v>
      </c>
      <c r="E61" s="66">
        <v>0</v>
      </c>
      <c r="F61" s="19">
        <f t="shared" si="2"/>
        <v>420.048</v>
      </c>
      <c r="G61" s="19">
        <f t="shared" si="2"/>
        <v>18044.8586172</v>
      </c>
      <c r="H61" s="67">
        <v>0</v>
      </c>
      <c r="I61" s="19">
        <f t="shared" si="3"/>
        <v>420.048</v>
      </c>
      <c r="J61" s="109">
        <f t="shared" si="0"/>
        <v>42.959039484058962</v>
      </c>
      <c r="K61" s="110">
        <v>3.67</v>
      </c>
      <c r="L61" s="109">
        <f t="shared" si="4"/>
        <v>46.268000000000001</v>
      </c>
      <c r="M61" s="109">
        <f t="shared" si="10"/>
        <v>34.564848217783741</v>
      </c>
      <c r="N61" s="109">
        <f t="shared" si="10"/>
        <v>0</v>
      </c>
      <c r="O61" s="109">
        <f t="shared" si="10"/>
        <v>35.323779650206191</v>
      </c>
      <c r="P61" s="109">
        <f t="shared" si="10"/>
        <v>0</v>
      </c>
      <c r="Q61" s="109">
        <f t="shared" si="10"/>
        <v>0</v>
      </c>
      <c r="R61" s="109">
        <f t="shared" si="5"/>
        <v>46.268000000000001</v>
      </c>
      <c r="S61" s="61">
        <f t="shared" si="1"/>
        <v>0</v>
      </c>
      <c r="T61" s="111">
        <f t="shared" si="6"/>
        <v>0</v>
      </c>
    </row>
    <row r="62" spans="1:20" x14ac:dyDescent="0.35">
      <c r="A62" s="63">
        <v>45750.374999999862</v>
      </c>
      <c r="B62" s="112">
        <v>415.55500000000001</v>
      </c>
      <c r="C62" s="113">
        <v>17566.784196199998</v>
      </c>
      <c r="D62" s="66">
        <v>0</v>
      </c>
      <c r="E62" s="66">
        <v>0</v>
      </c>
      <c r="F62" s="19">
        <f t="shared" si="2"/>
        <v>415.55500000000001</v>
      </c>
      <c r="G62" s="19">
        <f t="shared" si="2"/>
        <v>17566.784196199998</v>
      </c>
      <c r="H62" s="67">
        <v>0</v>
      </c>
      <c r="I62" s="19">
        <f t="shared" si="3"/>
        <v>415.55500000000001</v>
      </c>
      <c r="J62" s="109">
        <f t="shared" si="0"/>
        <v>42.27306661260242</v>
      </c>
      <c r="K62" s="110">
        <v>3.67</v>
      </c>
      <c r="L62" s="109">
        <f t="shared" si="4"/>
        <v>46.268000000000001</v>
      </c>
      <c r="M62" s="109">
        <f t="shared" si="10"/>
        <v>34.564848217783741</v>
      </c>
      <c r="N62" s="109">
        <f t="shared" si="10"/>
        <v>0</v>
      </c>
      <c r="O62" s="109">
        <f t="shared" si="10"/>
        <v>35.323779650206191</v>
      </c>
      <c r="P62" s="109">
        <f t="shared" si="10"/>
        <v>0</v>
      </c>
      <c r="Q62" s="109">
        <f t="shared" si="10"/>
        <v>0</v>
      </c>
      <c r="R62" s="109">
        <f t="shared" si="5"/>
        <v>46.268000000000001</v>
      </c>
      <c r="S62" s="61">
        <f t="shared" si="1"/>
        <v>0</v>
      </c>
      <c r="T62" s="111">
        <f t="shared" si="6"/>
        <v>0</v>
      </c>
    </row>
    <row r="63" spans="1:20" x14ac:dyDescent="0.35">
      <c r="A63" s="63">
        <v>45750.416666666526</v>
      </c>
      <c r="B63" s="112">
        <v>402.22199999999998</v>
      </c>
      <c r="C63" s="113">
        <v>15954.419857879999</v>
      </c>
      <c r="D63" s="66">
        <v>0</v>
      </c>
      <c r="E63" s="66">
        <v>0</v>
      </c>
      <c r="F63" s="19">
        <f t="shared" si="2"/>
        <v>402.22199999999998</v>
      </c>
      <c r="G63" s="19">
        <f t="shared" si="2"/>
        <v>15954.419857879999</v>
      </c>
      <c r="H63" s="67">
        <v>0</v>
      </c>
      <c r="I63" s="19">
        <f t="shared" si="3"/>
        <v>402.22199999999998</v>
      </c>
      <c r="J63" s="109">
        <f t="shared" si="0"/>
        <v>39.665706644290964</v>
      </c>
      <c r="K63" s="110">
        <v>3.67</v>
      </c>
      <c r="L63" s="109">
        <f t="shared" si="4"/>
        <v>46.268000000000001</v>
      </c>
      <c r="M63" s="109">
        <f t="shared" si="10"/>
        <v>34.564848217783741</v>
      </c>
      <c r="N63" s="109">
        <f t="shared" si="10"/>
        <v>0</v>
      </c>
      <c r="O63" s="109">
        <f t="shared" si="10"/>
        <v>35.323779650206191</v>
      </c>
      <c r="P63" s="109">
        <f t="shared" si="10"/>
        <v>0</v>
      </c>
      <c r="Q63" s="109">
        <f t="shared" si="10"/>
        <v>0</v>
      </c>
      <c r="R63" s="109">
        <f t="shared" si="5"/>
        <v>46.268000000000001</v>
      </c>
      <c r="S63" s="61">
        <f t="shared" si="1"/>
        <v>0</v>
      </c>
      <c r="T63" s="111">
        <f t="shared" si="6"/>
        <v>0</v>
      </c>
    </row>
    <row r="64" spans="1:20" x14ac:dyDescent="0.35">
      <c r="A64" s="63">
        <v>45750.45833333319</v>
      </c>
      <c r="B64" s="112">
        <v>416.18</v>
      </c>
      <c r="C64" s="113">
        <v>15533.3699008</v>
      </c>
      <c r="D64" s="66">
        <v>0</v>
      </c>
      <c r="E64" s="66">
        <v>0</v>
      </c>
      <c r="F64" s="19">
        <f t="shared" si="2"/>
        <v>416.18</v>
      </c>
      <c r="G64" s="19">
        <f t="shared" si="2"/>
        <v>15533.3699008</v>
      </c>
      <c r="H64" s="67">
        <v>0</v>
      </c>
      <c r="I64" s="19">
        <f t="shared" si="3"/>
        <v>416.18</v>
      </c>
      <c r="J64" s="109">
        <f t="shared" si="0"/>
        <v>37.323681822288435</v>
      </c>
      <c r="K64" s="110">
        <v>3.67</v>
      </c>
      <c r="L64" s="109">
        <f t="shared" si="4"/>
        <v>46.268000000000001</v>
      </c>
      <c r="M64" s="109">
        <f t="shared" si="10"/>
        <v>34.564848217783741</v>
      </c>
      <c r="N64" s="109">
        <f t="shared" si="10"/>
        <v>0</v>
      </c>
      <c r="O64" s="109">
        <f t="shared" si="10"/>
        <v>35.323779650206191</v>
      </c>
      <c r="P64" s="109">
        <f t="shared" si="10"/>
        <v>0</v>
      </c>
      <c r="Q64" s="109">
        <f t="shared" si="10"/>
        <v>0</v>
      </c>
      <c r="R64" s="109">
        <f t="shared" si="5"/>
        <v>46.268000000000001</v>
      </c>
      <c r="S64" s="61">
        <f t="shared" si="1"/>
        <v>0</v>
      </c>
      <c r="T64" s="111">
        <f t="shared" si="6"/>
        <v>0</v>
      </c>
    </row>
    <row r="65" spans="1:20" x14ac:dyDescent="0.35">
      <c r="A65" s="63">
        <v>45750.499999999854</v>
      </c>
      <c r="B65" s="112">
        <v>435.27499999999998</v>
      </c>
      <c r="C65" s="113">
        <v>20061.927803500002</v>
      </c>
      <c r="D65" s="66">
        <v>0</v>
      </c>
      <c r="E65" s="66">
        <v>0</v>
      </c>
      <c r="F65" s="19">
        <f t="shared" si="2"/>
        <v>435.27499999999998</v>
      </c>
      <c r="G65" s="19">
        <f t="shared" si="2"/>
        <v>20061.927803500002</v>
      </c>
      <c r="H65" s="67">
        <v>0</v>
      </c>
      <c r="I65" s="19">
        <f t="shared" si="3"/>
        <v>435.27499999999998</v>
      </c>
      <c r="J65" s="109">
        <f t="shared" si="0"/>
        <v>46.090236754925058</v>
      </c>
      <c r="K65" s="110">
        <v>3.67</v>
      </c>
      <c r="L65" s="109">
        <f t="shared" si="4"/>
        <v>46.268000000000001</v>
      </c>
      <c r="M65" s="109">
        <f t="shared" si="10"/>
        <v>34.564848217783741</v>
      </c>
      <c r="N65" s="109">
        <f t="shared" si="10"/>
        <v>0</v>
      </c>
      <c r="O65" s="109">
        <f t="shared" si="10"/>
        <v>35.323779650206191</v>
      </c>
      <c r="P65" s="109">
        <f t="shared" si="10"/>
        <v>0</v>
      </c>
      <c r="Q65" s="109">
        <f t="shared" si="10"/>
        <v>0</v>
      </c>
      <c r="R65" s="109">
        <f t="shared" si="5"/>
        <v>46.268000000000001</v>
      </c>
      <c r="S65" s="61">
        <f t="shared" si="1"/>
        <v>0</v>
      </c>
      <c r="T65" s="111">
        <f t="shared" si="6"/>
        <v>0</v>
      </c>
    </row>
    <row r="66" spans="1:20" x14ac:dyDescent="0.35">
      <c r="A66" s="63">
        <v>45750.541666666519</v>
      </c>
      <c r="B66" s="112">
        <v>430.75900000000001</v>
      </c>
      <c r="C66" s="113">
        <v>17383.55539474</v>
      </c>
      <c r="D66" s="66">
        <v>0</v>
      </c>
      <c r="E66" s="66">
        <v>0</v>
      </c>
      <c r="F66" s="19">
        <f t="shared" si="2"/>
        <v>430.75900000000001</v>
      </c>
      <c r="G66" s="19">
        <f t="shared" si="2"/>
        <v>17383.55539474</v>
      </c>
      <c r="H66" s="67">
        <v>0</v>
      </c>
      <c r="I66" s="19">
        <f t="shared" si="3"/>
        <v>430.75900000000001</v>
      </c>
      <c r="J66" s="109">
        <f t="shared" si="0"/>
        <v>40.355640612825269</v>
      </c>
      <c r="K66" s="110">
        <v>3.67</v>
      </c>
      <c r="L66" s="109">
        <f t="shared" si="4"/>
        <v>46.268000000000001</v>
      </c>
      <c r="M66" s="109">
        <f t="shared" si="10"/>
        <v>34.564848217783741</v>
      </c>
      <c r="N66" s="109">
        <f t="shared" si="10"/>
        <v>0</v>
      </c>
      <c r="O66" s="109">
        <f t="shared" si="10"/>
        <v>35.323779650206191</v>
      </c>
      <c r="P66" s="109">
        <f t="shared" si="10"/>
        <v>0</v>
      </c>
      <c r="Q66" s="109">
        <f t="shared" si="10"/>
        <v>0</v>
      </c>
      <c r="R66" s="109">
        <f t="shared" si="5"/>
        <v>46.268000000000001</v>
      </c>
      <c r="S66" s="61">
        <f t="shared" si="1"/>
        <v>0</v>
      </c>
      <c r="T66" s="111">
        <f t="shared" si="6"/>
        <v>0</v>
      </c>
    </row>
    <row r="67" spans="1:20" x14ac:dyDescent="0.35">
      <c r="A67" s="63">
        <v>45750.583333333183</v>
      </c>
      <c r="B67" s="112">
        <v>422.68899999999996</v>
      </c>
      <c r="C67" s="113">
        <v>17952.5705074</v>
      </c>
      <c r="D67" s="66">
        <v>0</v>
      </c>
      <c r="E67" s="66">
        <v>0</v>
      </c>
      <c r="F67" s="19">
        <f t="shared" si="2"/>
        <v>422.68899999999996</v>
      </c>
      <c r="G67" s="19">
        <f t="shared" si="2"/>
        <v>17952.5705074</v>
      </c>
      <c r="H67" s="67">
        <v>0</v>
      </c>
      <c r="I67" s="19">
        <f t="shared" si="3"/>
        <v>422.68899999999996</v>
      </c>
      <c r="J67" s="109">
        <f t="shared" si="0"/>
        <v>42.472291702410047</v>
      </c>
      <c r="K67" s="110">
        <v>3.67</v>
      </c>
      <c r="L67" s="109">
        <f t="shared" si="4"/>
        <v>46.268000000000001</v>
      </c>
      <c r="M67" s="109">
        <f t="shared" si="10"/>
        <v>34.564848217783741</v>
      </c>
      <c r="N67" s="109">
        <f t="shared" si="10"/>
        <v>0</v>
      </c>
      <c r="O67" s="109">
        <f t="shared" si="10"/>
        <v>35.323779650206191</v>
      </c>
      <c r="P67" s="109">
        <f t="shared" si="10"/>
        <v>0</v>
      </c>
      <c r="Q67" s="109">
        <f t="shared" si="10"/>
        <v>0</v>
      </c>
      <c r="R67" s="109">
        <f t="shared" si="5"/>
        <v>46.268000000000001</v>
      </c>
      <c r="S67" s="61">
        <f t="shared" si="1"/>
        <v>0</v>
      </c>
      <c r="T67" s="111">
        <f t="shared" si="6"/>
        <v>0</v>
      </c>
    </row>
    <row r="68" spans="1:20" x14ac:dyDescent="0.35">
      <c r="A68" s="63">
        <v>45750.624999999847</v>
      </c>
      <c r="B68" s="112">
        <v>416.67599999999999</v>
      </c>
      <c r="C68" s="113">
        <v>21339.504653520002</v>
      </c>
      <c r="D68" s="66">
        <v>0</v>
      </c>
      <c r="E68" s="66">
        <v>0</v>
      </c>
      <c r="F68" s="19">
        <f t="shared" si="2"/>
        <v>416.67599999999999</v>
      </c>
      <c r="G68" s="19">
        <f t="shared" si="2"/>
        <v>21339.504653520002</v>
      </c>
      <c r="H68" s="67">
        <v>0</v>
      </c>
      <c r="I68" s="19">
        <f t="shared" si="3"/>
        <v>416.67599999999999</v>
      </c>
      <c r="J68" s="109">
        <f t="shared" si="0"/>
        <v>51.213663982374797</v>
      </c>
      <c r="K68" s="110">
        <v>3.67</v>
      </c>
      <c r="L68" s="109">
        <f t="shared" si="4"/>
        <v>46.268000000000001</v>
      </c>
      <c r="M68" s="109">
        <f t="shared" si="10"/>
        <v>34.564848217783741</v>
      </c>
      <c r="N68" s="109">
        <f t="shared" si="10"/>
        <v>0</v>
      </c>
      <c r="O68" s="109">
        <f t="shared" si="10"/>
        <v>35.323779650206191</v>
      </c>
      <c r="P68" s="109">
        <f t="shared" si="10"/>
        <v>0</v>
      </c>
      <c r="Q68" s="109">
        <f t="shared" si="10"/>
        <v>0</v>
      </c>
      <c r="R68" s="109">
        <f t="shared" si="5"/>
        <v>46.268000000000001</v>
      </c>
      <c r="S68" s="61">
        <f t="shared" si="1"/>
        <v>4.9456639823747963</v>
      </c>
      <c r="T68" s="111">
        <f t="shared" si="6"/>
        <v>2060.7394855200005</v>
      </c>
    </row>
    <row r="69" spans="1:20" x14ac:dyDescent="0.35">
      <c r="A69" s="63">
        <v>45750.666666666511</v>
      </c>
      <c r="B69" s="112">
        <v>426.71600000000001</v>
      </c>
      <c r="C69" s="113">
        <v>26965.372557440001</v>
      </c>
      <c r="D69" s="66">
        <v>0</v>
      </c>
      <c r="E69" s="66">
        <v>0</v>
      </c>
      <c r="F69" s="19">
        <f t="shared" si="2"/>
        <v>426.71600000000001</v>
      </c>
      <c r="G69" s="19">
        <f t="shared" si="2"/>
        <v>26965.372557440001</v>
      </c>
      <c r="H69" s="67">
        <v>0</v>
      </c>
      <c r="I69" s="19">
        <f t="shared" si="3"/>
        <v>426.71600000000001</v>
      </c>
      <c r="J69" s="109">
        <f t="shared" si="0"/>
        <v>63.192785265703655</v>
      </c>
      <c r="K69" s="110">
        <v>3.67</v>
      </c>
      <c r="L69" s="109">
        <f t="shared" si="4"/>
        <v>46.268000000000001</v>
      </c>
      <c r="M69" s="109">
        <f t="shared" si="10"/>
        <v>34.564848217783741</v>
      </c>
      <c r="N69" s="109">
        <f t="shared" si="10"/>
        <v>0</v>
      </c>
      <c r="O69" s="109">
        <f t="shared" si="10"/>
        <v>35.323779650206191</v>
      </c>
      <c r="P69" s="109">
        <f t="shared" si="10"/>
        <v>0</v>
      </c>
      <c r="Q69" s="109">
        <f t="shared" si="10"/>
        <v>0</v>
      </c>
      <c r="R69" s="109">
        <f t="shared" si="5"/>
        <v>46.268000000000001</v>
      </c>
      <c r="S69" s="61">
        <f t="shared" si="1"/>
        <v>16.924785265703655</v>
      </c>
      <c r="T69" s="111">
        <f t="shared" si="6"/>
        <v>7222.0766694400008</v>
      </c>
    </row>
    <row r="70" spans="1:20" x14ac:dyDescent="0.35">
      <c r="A70" s="63">
        <v>45750.708333333176</v>
      </c>
      <c r="B70" s="112">
        <v>401.45000000000005</v>
      </c>
      <c r="C70" s="113">
        <v>20842.678996000002</v>
      </c>
      <c r="D70" s="66">
        <v>0</v>
      </c>
      <c r="E70" s="66">
        <v>0</v>
      </c>
      <c r="F70" s="19">
        <f t="shared" si="2"/>
        <v>401.45000000000005</v>
      </c>
      <c r="G70" s="19">
        <f t="shared" si="2"/>
        <v>20842.678996000002</v>
      </c>
      <c r="H70" s="67">
        <v>0</v>
      </c>
      <c r="I70" s="19">
        <f t="shared" si="3"/>
        <v>401.45000000000005</v>
      </c>
      <c r="J70" s="109">
        <f t="shared" ref="J70:J133" si="11">IF(F70&gt;0,G70/F70,0)</f>
        <v>51.91849295304521</v>
      </c>
      <c r="K70" s="110">
        <v>3.67</v>
      </c>
      <c r="L70" s="109">
        <f t="shared" si="4"/>
        <v>46.268000000000001</v>
      </c>
      <c r="M70" s="109">
        <f t="shared" si="10"/>
        <v>34.564848217783741</v>
      </c>
      <c r="N70" s="109">
        <f t="shared" si="10"/>
        <v>0</v>
      </c>
      <c r="O70" s="109">
        <f t="shared" si="10"/>
        <v>35.323779650206191</v>
      </c>
      <c r="P70" s="109">
        <f t="shared" si="10"/>
        <v>0</v>
      </c>
      <c r="Q70" s="109">
        <f t="shared" si="10"/>
        <v>0</v>
      </c>
      <c r="R70" s="109">
        <f t="shared" si="5"/>
        <v>46.268000000000001</v>
      </c>
      <c r="S70" s="61">
        <f t="shared" ref="S70:S133" si="12">IF(J70&gt;R70,J70-R70,0)</f>
        <v>5.6504929530452088</v>
      </c>
      <c r="T70" s="111">
        <f t="shared" si="6"/>
        <v>2268.3903959999993</v>
      </c>
    </row>
    <row r="71" spans="1:20" x14ac:dyDescent="0.35">
      <c r="A71" s="63">
        <v>45750.74999999984</v>
      </c>
      <c r="B71" s="112">
        <v>369.42099999999999</v>
      </c>
      <c r="C71" s="113">
        <v>18443.646383629999</v>
      </c>
      <c r="D71" s="66">
        <v>0</v>
      </c>
      <c r="E71" s="66">
        <v>0</v>
      </c>
      <c r="F71" s="19">
        <f t="shared" ref="F71:G134" si="13">B71-D71</f>
        <v>369.42099999999999</v>
      </c>
      <c r="G71" s="19">
        <f t="shared" si="13"/>
        <v>18443.646383629999</v>
      </c>
      <c r="H71" s="67">
        <v>0</v>
      </c>
      <c r="I71" s="19">
        <f t="shared" ref="I71:I134" si="14">F71-H71</f>
        <v>369.42099999999999</v>
      </c>
      <c r="J71" s="109">
        <f t="shared" si="11"/>
        <v>49.925820090438819</v>
      </c>
      <c r="K71" s="110">
        <v>3.67</v>
      </c>
      <c r="L71" s="109">
        <f t="shared" ref="L71:L134" si="15">IF(AND(MONTH($A$2)&gt;5,MONTH($A$2)&lt;9),(K71*10800)/1000,(K71*10400)/1000)+(3.48+4.62)</f>
        <v>46.268000000000001</v>
      </c>
      <c r="M71" s="109">
        <f t="shared" si="10"/>
        <v>34.564848217783741</v>
      </c>
      <c r="N71" s="109">
        <f t="shared" si="10"/>
        <v>0</v>
      </c>
      <c r="O71" s="109">
        <f t="shared" si="10"/>
        <v>35.323779650206191</v>
      </c>
      <c r="P71" s="109">
        <f t="shared" si="10"/>
        <v>0</v>
      </c>
      <c r="Q71" s="109">
        <f t="shared" si="10"/>
        <v>0</v>
      </c>
      <c r="R71" s="109">
        <f t="shared" ref="R71:R134" si="16">MAX(L71:Q71)</f>
        <v>46.268000000000001</v>
      </c>
      <c r="S71" s="61">
        <f t="shared" si="12"/>
        <v>3.6578200904388183</v>
      </c>
      <c r="T71" s="111">
        <f t="shared" ref="T71:T134" si="17">IF(S71&lt;&gt;" ",S71*I71,0)</f>
        <v>1351.2755556299987</v>
      </c>
    </row>
    <row r="72" spans="1:20" x14ac:dyDescent="0.35">
      <c r="A72" s="63">
        <v>45750.791666666504</v>
      </c>
      <c r="B72" s="112">
        <v>370.423</v>
      </c>
      <c r="C72" s="113">
        <v>18647.301177640002</v>
      </c>
      <c r="D72" s="66">
        <v>0</v>
      </c>
      <c r="E72" s="66">
        <v>0</v>
      </c>
      <c r="F72" s="19">
        <f t="shared" si="13"/>
        <v>370.423</v>
      </c>
      <c r="G72" s="19">
        <f t="shared" si="13"/>
        <v>18647.301177640002</v>
      </c>
      <c r="H72" s="67">
        <v>0</v>
      </c>
      <c r="I72" s="19">
        <f t="shared" si="14"/>
        <v>370.423</v>
      </c>
      <c r="J72" s="109">
        <f t="shared" si="11"/>
        <v>50.340559786082402</v>
      </c>
      <c r="K72" s="110">
        <v>3.67</v>
      </c>
      <c r="L72" s="109">
        <f t="shared" si="15"/>
        <v>46.268000000000001</v>
      </c>
      <c r="M72" s="109">
        <f t="shared" ref="M72:Q87" si="18">M71</f>
        <v>34.564848217783741</v>
      </c>
      <c r="N72" s="109">
        <f t="shared" si="18"/>
        <v>0</v>
      </c>
      <c r="O72" s="109">
        <f t="shared" si="18"/>
        <v>35.323779650206191</v>
      </c>
      <c r="P72" s="109">
        <f t="shared" si="18"/>
        <v>0</v>
      </c>
      <c r="Q72" s="109">
        <f t="shared" si="18"/>
        <v>0</v>
      </c>
      <c r="R72" s="109">
        <f t="shared" si="16"/>
        <v>46.268000000000001</v>
      </c>
      <c r="S72" s="61">
        <f t="shared" si="12"/>
        <v>4.072559786082401</v>
      </c>
      <c r="T72" s="111">
        <f t="shared" si="17"/>
        <v>1508.5698136400013</v>
      </c>
    </row>
    <row r="73" spans="1:20" x14ac:dyDescent="0.35">
      <c r="A73" s="63">
        <v>45750.833333333168</v>
      </c>
      <c r="B73" s="112">
        <v>347.75699999999995</v>
      </c>
      <c r="C73" s="113">
        <v>29153.191366810002</v>
      </c>
      <c r="D73" s="66">
        <v>0</v>
      </c>
      <c r="E73" s="66">
        <v>0</v>
      </c>
      <c r="F73" s="19">
        <f t="shared" si="13"/>
        <v>347.75699999999995</v>
      </c>
      <c r="G73" s="19">
        <f t="shared" si="13"/>
        <v>29153.191366810002</v>
      </c>
      <c r="H73" s="67">
        <v>0</v>
      </c>
      <c r="I73" s="19">
        <f t="shared" si="14"/>
        <v>347.75699999999995</v>
      </c>
      <c r="J73" s="109">
        <f t="shared" si="11"/>
        <v>83.832076325738967</v>
      </c>
      <c r="K73" s="110">
        <v>3.67</v>
      </c>
      <c r="L73" s="109">
        <f t="shared" si="15"/>
        <v>46.268000000000001</v>
      </c>
      <c r="M73" s="109">
        <f t="shared" si="18"/>
        <v>34.564848217783741</v>
      </c>
      <c r="N73" s="109">
        <f t="shared" si="18"/>
        <v>0</v>
      </c>
      <c r="O73" s="109">
        <f t="shared" si="18"/>
        <v>35.323779650206191</v>
      </c>
      <c r="P73" s="109">
        <f t="shared" si="18"/>
        <v>0</v>
      </c>
      <c r="Q73" s="109">
        <f t="shared" si="18"/>
        <v>0</v>
      </c>
      <c r="R73" s="109">
        <f t="shared" si="16"/>
        <v>46.268000000000001</v>
      </c>
      <c r="S73" s="61">
        <f t="shared" si="12"/>
        <v>37.564076325738966</v>
      </c>
      <c r="T73" s="111">
        <f t="shared" si="17"/>
        <v>13063.170490810004</v>
      </c>
    </row>
    <row r="74" spans="1:20" x14ac:dyDescent="0.35">
      <c r="A74" s="63">
        <v>45750.874999999833</v>
      </c>
      <c r="B74" s="112">
        <v>313.93599999999998</v>
      </c>
      <c r="C74" s="113">
        <v>25690.821633599997</v>
      </c>
      <c r="D74" s="66">
        <v>0</v>
      </c>
      <c r="E74" s="66">
        <v>0</v>
      </c>
      <c r="F74" s="19">
        <f t="shared" si="13"/>
        <v>313.93599999999998</v>
      </c>
      <c r="G74" s="19">
        <f t="shared" si="13"/>
        <v>25690.821633599997</v>
      </c>
      <c r="H74" s="67">
        <v>0</v>
      </c>
      <c r="I74" s="19">
        <f t="shared" si="14"/>
        <v>313.93599999999998</v>
      </c>
      <c r="J74" s="109">
        <f t="shared" si="11"/>
        <v>81.83458295193924</v>
      </c>
      <c r="K74" s="110">
        <v>3.67</v>
      </c>
      <c r="L74" s="109">
        <f t="shared" si="15"/>
        <v>46.268000000000001</v>
      </c>
      <c r="M74" s="109">
        <f t="shared" si="18"/>
        <v>34.564848217783741</v>
      </c>
      <c r="N74" s="109">
        <f t="shared" si="18"/>
        <v>0</v>
      </c>
      <c r="O74" s="109">
        <f t="shared" si="18"/>
        <v>35.323779650206191</v>
      </c>
      <c r="P74" s="109">
        <f t="shared" si="18"/>
        <v>0</v>
      </c>
      <c r="Q74" s="109">
        <f t="shared" si="18"/>
        <v>0</v>
      </c>
      <c r="R74" s="109">
        <f t="shared" si="16"/>
        <v>46.268000000000001</v>
      </c>
      <c r="S74" s="61">
        <f t="shared" si="12"/>
        <v>35.566582951939239</v>
      </c>
      <c r="T74" s="111">
        <f t="shared" si="17"/>
        <v>11165.630785599997</v>
      </c>
    </row>
    <row r="75" spans="1:20" x14ac:dyDescent="0.35">
      <c r="A75" s="63">
        <v>45750.916666666497</v>
      </c>
      <c r="B75" s="112">
        <v>303.30200000000002</v>
      </c>
      <c r="C75" s="113">
        <v>15457.09491786</v>
      </c>
      <c r="D75" s="66">
        <v>0</v>
      </c>
      <c r="E75" s="66">
        <v>0</v>
      </c>
      <c r="F75" s="19">
        <f t="shared" si="13"/>
        <v>303.30200000000002</v>
      </c>
      <c r="G75" s="19">
        <f t="shared" si="13"/>
        <v>15457.09491786</v>
      </c>
      <c r="H75" s="67">
        <v>0</v>
      </c>
      <c r="I75" s="19">
        <f t="shared" si="14"/>
        <v>303.30200000000002</v>
      </c>
      <c r="J75" s="109">
        <f t="shared" si="11"/>
        <v>50.962720054137456</v>
      </c>
      <c r="K75" s="110">
        <v>3.67</v>
      </c>
      <c r="L75" s="109">
        <f t="shared" si="15"/>
        <v>46.268000000000001</v>
      </c>
      <c r="M75" s="109">
        <f t="shared" si="18"/>
        <v>34.564848217783741</v>
      </c>
      <c r="N75" s="109">
        <f t="shared" si="18"/>
        <v>0</v>
      </c>
      <c r="O75" s="109">
        <f t="shared" si="18"/>
        <v>35.323779650206191</v>
      </c>
      <c r="P75" s="109">
        <f t="shared" si="18"/>
        <v>0</v>
      </c>
      <c r="Q75" s="109">
        <f t="shared" si="18"/>
        <v>0</v>
      </c>
      <c r="R75" s="109">
        <f t="shared" si="16"/>
        <v>46.268000000000001</v>
      </c>
      <c r="S75" s="61">
        <f t="shared" si="12"/>
        <v>4.6947200541374556</v>
      </c>
      <c r="T75" s="111">
        <f t="shared" si="17"/>
        <v>1423.9179818599987</v>
      </c>
    </row>
    <row r="76" spans="1:20" x14ac:dyDescent="0.35">
      <c r="A76" s="63">
        <v>45750.958333333161</v>
      </c>
      <c r="B76" s="112">
        <v>284.589</v>
      </c>
      <c r="C76" s="113">
        <v>15730.930010249998</v>
      </c>
      <c r="D76" s="66">
        <v>0</v>
      </c>
      <c r="E76" s="66">
        <v>0</v>
      </c>
      <c r="F76" s="19">
        <f t="shared" si="13"/>
        <v>284.589</v>
      </c>
      <c r="G76" s="19">
        <f t="shared" si="13"/>
        <v>15730.930010249998</v>
      </c>
      <c r="H76" s="67">
        <v>0</v>
      </c>
      <c r="I76" s="19">
        <f t="shared" si="14"/>
        <v>284.589</v>
      </c>
      <c r="J76" s="109">
        <f t="shared" si="11"/>
        <v>55.275959401979691</v>
      </c>
      <c r="K76" s="110">
        <v>3.67</v>
      </c>
      <c r="L76" s="109">
        <f t="shared" si="15"/>
        <v>46.268000000000001</v>
      </c>
      <c r="M76" s="109">
        <f t="shared" si="18"/>
        <v>34.564848217783741</v>
      </c>
      <c r="N76" s="109">
        <f t="shared" si="18"/>
        <v>0</v>
      </c>
      <c r="O76" s="109">
        <f t="shared" si="18"/>
        <v>35.323779650206191</v>
      </c>
      <c r="P76" s="109">
        <f t="shared" si="18"/>
        <v>0</v>
      </c>
      <c r="Q76" s="109">
        <f t="shared" si="18"/>
        <v>0</v>
      </c>
      <c r="R76" s="109">
        <f t="shared" si="16"/>
        <v>46.268000000000001</v>
      </c>
      <c r="S76" s="61">
        <f t="shared" si="12"/>
        <v>9.00795940197969</v>
      </c>
      <c r="T76" s="111">
        <f t="shared" si="17"/>
        <v>2563.5661582499979</v>
      </c>
    </row>
    <row r="77" spans="1:20" x14ac:dyDescent="0.35">
      <c r="A77" s="63">
        <v>45750.999999999825</v>
      </c>
      <c r="B77" s="112">
        <v>253.83199999999999</v>
      </c>
      <c r="C77" s="113">
        <v>10591.16832336</v>
      </c>
      <c r="D77" s="66">
        <v>0</v>
      </c>
      <c r="E77" s="66">
        <v>0</v>
      </c>
      <c r="F77" s="19">
        <f t="shared" si="13"/>
        <v>253.83199999999999</v>
      </c>
      <c r="G77" s="19">
        <f t="shared" si="13"/>
        <v>10591.16832336</v>
      </c>
      <c r="H77" s="67">
        <v>0</v>
      </c>
      <c r="I77" s="19">
        <f t="shared" si="14"/>
        <v>253.83199999999999</v>
      </c>
      <c r="J77" s="109">
        <f t="shared" si="11"/>
        <v>41.725110795171609</v>
      </c>
      <c r="K77" s="110">
        <v>3.67</v>
      </c>
      <c r="L77" s="109">
        <f t="shared" si="15"/>
        <v>46.268000000000001</v>
      </c>
      <c r="M77" s="109">
        <f t="shared" si="18"/>
        <v>34.564848217783741</v>
      </c>
      <c r="N77" s="109">
        <f t="shared" si="18"/>
        <v>0</v>
      </c>
      <c r="O77" s="109">
        <f t="shared" si="18"/>
        <v>35.323779650206191</v>
      </c>
      <c r="P77" s="109">
        <f t="shared" si="18"/>
        <v>0</v>
      </c>
      <c r="Q77" s="109">
        <f t="shared" si="18"/>
        <v>0</v>
      </c>
      <c r="R77" s="109">
        <f t="shared" si="16"/>
        <v>46.268000000000001</v>
      </c>
      <c r="S77" s="61">
        <f t="shared" si="12"/>
        <v>0</v>
      </c>
      <c r="T77" s="111">
        <f t="shared" si="17"/>
        <v>0</v>
      </c>
    </row>
    <row r="78" spans="1:20" x14ac:dyDescent="0.35">
      <c r="A78" s="63">
        <v>45751.04166666649</v>
      </c>
      <c r="B78" s="107">
        <v>265.2</v>
      </c>
      <c r="C78" s="108">
        <v>9589.6319999999996</v>
      </c>
      <c r="D78" s="66">
        <v>0</v>
      </c>
      <c r="E78" s="66">
        <v>0</v>
      </c>
      <c r="F78" s="19">
        <f t="shared" si="13"/>
        <v>265.2</v>
      </c>
      <c r="G78" s="19">
        <f t="shared" si="13"/>
        <v>9589.6319999999996</v>
      </c>
      <c r="H78" s="67">
        <v>0</v>
      </c>
      <c r="I78" s="19">
        <f t="shared" si="14"/>
        <v>265.2</v>
      </c>
      <c r="J78" s="109">
        <f t="shared" si="11"/>
        <v>36.159999999999997</v>
      </c>
      <c r="K78" s="110">
        <v>3.81</v>
      </c>
      <c r="L78" s="109">
        <f t="shared" si="15"/>
        <v>47.724000000000004</v>
      </c>
      <c r="M78" s="109">
        <f t="shared" si="18"/>
        <v>34.564848217783741</v>
      </c>
      <c r="N78" s="109">
        <f t="shared" si="18"/>
        <v>0</v>
      </c>
      <c r="O78" s="109">
        <f t="shared" si="18"/>
        <v>35.323779650206191</v>
      </c>
      <c r="P78" s="109">
        <f t="shared" si="18"/>
        <v>0</v>
      </c>
      <c r="Q78" s="109">
        <f t="shared" si="18"/>
        <v>0</v>
      </c>
      <c r="R78" s="109">
        <f t="shared" si="16"/>
        <v>47.724000000000004</v>
      </c>
      <c r="S78" s="61">
        <f t="shared" si="12"/>
        <v>0</v>
      </c>
      <c r="T78" s="111">
        <f t="shared" si="17"/>
        <v>0</v>
      </c>
    </row>
    <row r="79" spans="1:20" x14ac:dyDescent="0.35">
      <c r="A79" s="63">
        <v>45751.083333333154</v>
      </c>
      <c r="B79" s="112">
        <v>255.55</v>
      </c>
      <c r="C79" s="113">
        <v>9102.6910000000007</v>
      </c>
      <c r="D79" s="66">
        <v>0</v>
      </c>
      <c r="E79" s="66">
        <v>0</v>
      </c>
      <c r="F79" s="19">
        <f t="shared" si="13"/>
        <v>255.55</v>
      </c>
      <c r="G79" s="19">
        <f t="shared" si="13"/>
        <v>9102.6910000000007</v>
      </c>
      <c r="H79" s="67">
        <v>0</v>
      </c>
      <c r="I79" s="19">
        <f t="shared" si="14"/>
        <v>255.55</v>
      </c>
      <c r="J79" s="109">
        <f t="shared" si="11"/>
        <v>35.620000000000005</v>
      </c>
      <c r="K79" s="110">
        <v>3.81</v>
      </c>
      <c r="L79" s="109">
        <f t="shared" si="15"/>
        <v>47.724000000000004</v>
      </c>
      <c r="M79" s="109">
        <f t="shared" si="18"/>
        <v>34.564848217783741</v>
      </c>
      <c r="N79" s="109">
        <f t="shared" si="18"/>
        <v>0</v>
      </c>
      <c r="O79" s="109">
        <f t="shared" si="18"/>
        <v>35.323779650206191</v>
      </c>
      <c r="P79" s="109">
        <f t="shared" si="18"/>
        <v>0</v>
      </c>
      <c r="Q79" s="109">
        <f t="shared" si="18"/>
        <v>0</v>
      </c>
      <c r="R79" s="109">
        <f t="shared" si="16"/>
        <v>47.724000000000004</v>
      </c>
      <c r="S79" s="61">
        <f t="shared" si="12"/>
        <v>0</v>
      </c>
      <c r="T79" s="111">
        <f t="shared" si="17"/>
        <v>0</v>
      </c>
    </row>
    <row r="80" spans="1:20" x14ac:dyDescent="0.35">
      <c r="A80" s="63">
        <v>45751.124999999818</v>
      </c>
      <c r="B80" s="112">
        <v>296.3</v>
      </c>
      <c r="C80" s="113">
        <v>9831.2340000000004</v>
      </c>
      <c r="D80" s="66">
        <v>0</v>
      </c>
      <c r="E80" s="66">
        <v>0</v>
      </c>
      <c r="F80" s="19">
        <f t="shared" si="13"/>
        <v>296.3</v>
      </c>
      <c r="G80" s="19">
        <f t="shared" si="13"/>
        <v>9831.2340000000004</v>
      </c>
      <c r="H80" s="67">
        <v>0</v>
      </c>
      <c r="I80" s="19">
        <f t="shared" si="14"/>
        <v>296.3</v>
      </c>
      <c r="J80" s="109">
        <f t="shared" si="11"/>
        <v>33.18</v>
      </c>
      <c r="K80" s="110">
        <v>3.81</v>
      </c>
      <c r="L80" s="109">
        <f t="shared" si="15"/>
        <v>47.724000000000004</v>
      </c>
      <c r="M80" s="109">
        <f t="shared" si="18"/>
        <v>34.564848217783741</v>
      </c>
      <c r="N80" s="109">
        <f t="shared" si="18"/>
        <v>0</v>
      </c>
      <c r="O80" s="109">
        <f t="shared" si="18"/>
        <v>35.323779650206191</v>
      </c>
      <c r="P80" s="109">
        <f t="shared" si="18"/>
        <v>0</v>
      </c>
      <c r="Q80" s="109">
        <f t="shared" si="18"/>
        <v>0</v>
      </c>
      <c r="R80" s="109">
        <f t="shared" si="16"/>
        <v>47.724000000000004</v>
      </c>
      <c r="S80" s="61">
        <f t="shared" si="12"/>
        <v>0</v>
      </c>
      <c r="T80" s="111">
        <f t="shared" si="17"/>
        <v>0</v>
      </c>
    </row>
    <row r="81" spans="1:20" x14ac:dyDescent="0.35">
      <c r="A81" s="63">
        <v>45751.166666666482</v>
      </c>
      <c r="B81" s="112">
        <v>329.65</v>
      </c>
      <c r="C81" s="113">
        <v>10881.746499999999</v>
      </c>
      <c r="D81" s="66">
        <v>0</v>
      </c>
      <c r="E81" s="66">
        <v>0</v>
      </c>
      <c r="F81" s="19">
        <f t="shared" si="13"/>
        <v>329.65</v>
      </c>
      <c r="G81" s="19">
        <f t="shared" si="13"/>
        <v>10881.746499999999</v>
      </c>
      <c r="H81" s="67">
        <v>0</v>
      </c>
      <c r="I81" s="19">
        <f t="shared" si="14"/>
        <v>329.65</v>
      </c>
      <c r="J81" s="109">
        <f t="shared" si="11"/>
        <v>33.01</v>
      </c>
      <c r="K81" s="110">
        <v>3.81</v>
      </c>
      <c r="L81" s="109">
        <f t="shared" si="15"/>
        <v>47.724000000000004</v>
      </c>
      <c r="M81" s="109">
        <f t="shared" si="18"/>
        <v>34.564848217783741</v>
      </c>
      <c r="N81" s="109">
        <f t="shared" si="18"/>
        <v>0</v>
      </c>
      <c r="O81" s="109">
        <f t="shared" si="18"/>
        <v>35.323779650206191</v>
      </c>
      <c r="P81" s="109">
        <f t="shared" si="18"/>
        <v>0</v>
      </c>
      <c r="Q81" s="109">
        <f t="shared" si="18"/>
        <v>0</v>
      </c>
      <c r="R81" s="109">
        <f t="shared" si="16"/>
        <v>47.724000000000004</v>
      </c>
      <c r="S81" s="61">
        <f t="shared" si="12"/>
        <v>0</v>
      </c>
      <c r="T81" s="111">
        <f t="shared" si="17"/>
        <v>0</v>
      </c>
    </row>
    <row r="82" spans="1:20" x14ac:dyDescent="0.35">
      <c r="A82" s="63">
        <v>45751.208333333147</v>
      </c>
      <c r="B82" s="112">
        <v>304.64999999999998</v>
      </c>
      <c r="C82" s="113">
        <v>10452.541499999999</v>
      </c>
      <c r="D82" s="66">
        <v>0</v>
      </c>
      <c r="E82" s="66">
        <v>0</v>
      </c>
      <c r="F82" s="19">
        <f t="shared" si="13"/>
        <v>304.64999999999998</v>
      </c>
      <c r="G82" s="19">
        <f t="shared" si="13"/>
        <v>10452.541499999999</v>
      </c>
      <c r="H82" s="67">
        <v>0</v>
      </c>
      <c r="I82" s="19">
        <f t="shared" si="14"/>
        <v>304.64999999999998</v>
      </c>
      <c r="J82" s="109">
        <f t="shared" si="11"/>
        <v>34.31</v>
      </c>
      <c r="K82" s="110">
        <v>3.81</v>
      </c>
      <c r="L82" s="109">
        <f t="shared" si="15"/>
        <v>47.724000000000004</v>
      </c>
      <c r="M82" s="109">
        <f t="shared" si="18"/>
        <v>34.564848217783741</v>
      </c>
      <c r="N82" s="109">
        <f t="shared" si="18"/>
        <v>0</v>
      </c>
      <c r="O82" s="109">
        <f t="shared" si="18"/>
        <v>35.323779650206191</v>
      </c>
      <c r="P82" s="109">
        <f t="shared" si="18"/>
        <v>0</v>
      </c>
      <c r="Q82" s="109">
        <f t="shared" si="18"/>
        <v>0</v>
      </c>
      <c r="R82" s="109">
        <f t="shared" si="16"/>
        <v>47.724000000000004</v>
      </c>
      <c r="S82" s="61">
        <f t="shared" si="12"/>
        <v>0</v>
      </c>
      <c r="T82" s="111">
        <f t="shared" si="17"/>
        <v>0</v>
      </c>
    </row>
    <row r="83" spans="1:20" x14ac:dyDescent="0.35">
      <c r="A83" s="63">
        <v>45751.249999999811</v>
      </c>
      <c r="B83" s="112">
        <v>274.7</v>
      </c>
      <c r="C83" s="113">
        <v>9869.9709999999995</v>
      </c>
      <c r="D83" s="66">
        <v>0</v>
      </c>
      <c r="E83" s="66">
        <v>0</v>
      </c>
      <c r="F83" s="19">
        <f t="shared" si="13"/>
        <v>274.7</v>
      </c>
      <c r="G83" s="19">
        <f t="shared" si="13"/>
        <v>9869.9709999999995</v>
      </c>
      <c r="H83" s="67">
        <v>0</v>
      </c>
      <c r="I83" s="19">
        <f t="shared" si="14"/>
        <v>274.7</v>
      </c>
      <c r="J83" s="109">
        <f t="shared" si="11"/>
        <v>35.93</v>
      </c>
      <c r="K83" s="110">
        <v>3.81</v>
      </c>
      <c r="L83" s="109">
        <f t="shared" si="15"/>
        <v>47.724000000000004</v>
      </c>
      <c r="M83" s="109">
        <f t="shared" si="18"/>
        <v>34.564848217783741</v>
      </c>
      <c r="N83" s="109">
        <f t="shared" si="18"/>
        <v>0</v>
      </c>
      <c r="O83" s="109">
        <f t="shared" si="18"/>
        <v>35.323779650206191</v>
      </c>
      <c r="P83" s="109">
        <f t="shared" si="18"/>
        <v>0</v>
      </c>
      <c r="Q83" s="109">
        <f t="shared" si="18"/>
        <v>0</v>
      </c>
      <c r="R83" s="109">
        <f t="shared" si="16"/>
        <v>47.724000000000004</v>
      </c>
      <c r="S83" s="61">
        <f t="shared" si="12"/>
        <v>0</v>
      </c>
      <c r="T83" s="111">
        <f t="shared" si="17"/>
        <v>0</v>
      </c>
    </row>
    <row r="84" spans="1:20" x14ac:dyDescent="0.35">
      <c r="A84" s="63">
        <v>45751.291666666475</v>
      </c>
      <c r="B84" s="112">
        <v>313.57099999999997</v>
      </c>
      <c r="C84" s="113">
        <v>13012.762768390001</v>
      </c>
      <c r="D84" s="66">
        <v>0</v>
      </c>
      <c r="E84" s="66">
        <v>0</v>
      </c>
      <c r="F84" s="19">
        <f t="shared" si="13"/>
        <v>313.57099999999997</v>
      </c>
      <c r="G84" s="19">
        <f t="shared" si="13"/>
        <v>13012.762768390001</v>
      </c>
      <c r="H84" s="67">
        <v>0</v>
      </c>
      <c r="I84" s="19">
        <f t="shared" si="14"/>
        <v>313.57099999999997</v>
      </c>
      <c r="J84" s="109">
        <f t="shared" si="11"/>
        <v>41.498616799353265</v>
      </c>
      <c r="K84" s="110">
        <v>3.81</v>
      </c>
      <c r="L84" s="109">
        <f t="shared" si="15"/>
        <v>47.724000000000004</v>
      </c>
      <c r="M84" s="109">
        <f t="shared" si="18"/>
        <v>34.564848217783741</v>
      </c>
      <c r="N84" s="109">
        <f t="shared" si="18"/>
        <v>0</v>
      </c>
      <c r="O84" s="109">
        <f t="shared" si="18"/>
        <v>35.323779650206191</v>
      </c>
      <c r="P84" s="109">
        <f t="shared" si="18"/>
        <v>0</v>
      </c>
      <c r="Q84" s="109">
        <f t="shared" si="18"/>
        <v>0</v>
      </c>
      <c r="R84" s="109">
        <f t="shared" si="16"/>
        <v>47.724000000000004</v>
      </c>
      <c r="S84" s="61">
        <f t="shared" si="12"/>
        <v>0</v>
      </c>
      <c r="T84" s="111">
        <f t="shared" si="17"/>
        <v>0</v>
      </c>
    </row>
    <row r="85" spans="1:20" x14ac:dyDescent="0.35">
      <c r="A85" s="63">
        <v>45751.333333333139</v>
      </c>
      <c r="B85" s="112">
        <v>321.87199999999996</v>
      </c>
      <c r="C85" s="113">
        <v>17513.244299359998</v>
      </c>
      <c r="D85" s="66">
        <v>0</v>
      </c>
      <c r="E85" s="66">
        <v>0</v>
      </c>
      <c r="F85" s="19">
        <f t="shared" si="13"/>
        <v>321.87199999999996</v>
      </c>
      <c r="G85" s="19">
        <f t="shared" si="13"/>
        <v>17513.244299359998</v>
      </c>
      <c r="H85" s="67">
        <v>0</v>
      </c>
      <c r="I85" s="19">
        <f t="shared" si="14"/>
        <v>321.87199999999996</v>
      </c>
      <c r="J85" s="109">
        <f t="shared" si="11"/>
        <v>54.410586504448972</v>
      </c>
      <c r="K85" s="110">
        <v>3.81</v>
      </c>
      <c r="L85" s="109">
        <f t="shared" si="15"/>
        <v>47.724000000000004</v>
      </c>
      <c r="M85" s="109">
        <f t="shared" si="18"/>
        <v>34.564848217783741</v>
      </c>
      <c r="N85" s="109">
        <f t="shared" si="18"/>
        <v>0</v>
      </c>
      <c r="O85" s="109">
        <f t="shared" si="18"/>
        <v>35.323779650206191</v>
      </c>
      <c r="P85" s="109">
        <f t="shared" si="18"/>
        <v>0</v>
      </c>
      <c r="Q85" s="109">
        <f t="shared" si="18"/>
        <v>0</v>
      </c>
      <c r="R85" s="109">
        <f t="shared" si="16"/>
        <v>47.724000000000004</v>
      </c>
      <c r="S85" s="61">
        <f t="shared" si="12"/>
        <v>6.6865865044489681</v>
      </c>
      <c r="T85" s="111">
        <f t="shared" si="17"/>
        <v>2152.2249713599981</v>
      </c>
    </row>
    <row r="86" spans="1:20" x14ac:dyDescent="0.35">
      <c r="A86" s="63">
        <v>45751.374999999804</v>
      </c>
      <c r="B86" s="112">
        <v>302.67500000000001</v>
      </c>
      <c r="C86" s="113">
        <v>15742.773477499999</v>
      </c>
      <c r="D86" s="66">
        <v>0</v>
      </c>
      <c r="E86" s="66">
        <v>0</v>
      </c>
      <c r="F86" s="19">
        <f t="shared" si="13"/>
        <v>302.67500000000001</v>
      </c>
      <c r="G86" s="19">
        <f t="shared" si="13"/>
        <v>15742.773477499999</v>
      </c>
      <c r="H86" s="67">
        <v>0</v>
      </c>
      <c r="I86" s="19">
        <f t="shared" si="14"/>
        <v>302.67500000000001</v>
      </c>
      <c r="J86" s="109">
        <f t="shared" si="11"/>
        <v>52.012136706037822</v>
      </c>
      <c r="K86" s="110">
        <v>3.81</v>
      </c>
      <c r="L86" s="109">
        <f t="shared" si="15"/>
        <v>47.724000000000004</v>
      </c>
      <c r="M86" s="109">
        <f t="shared" si="18"/>
        <v>34.564848217783741</v>
      </c>
      <c r="N86" s="109">
        <f t="shared" si="18"/>
        <v>0</v>
      </c>
      <c r="O86" s="109">
        <f t="shared" si="18"/>
        <v>35.323779650206191</v>
      </c>
      <c r="P86" s="109">
        <f t="shared" si="18"/>
        <v>0</v>
      </c>
      <c r="Q86" s="109">
        <f t="shared" si="18"/>
        <v>0</v>
      </c>
      <c r="R86" s="109">
        <f t="shared" si="16"/>
        <v>47.724000000000004</v>
      </c>
      <c r="S86" s="61">
        <f t="shared" si="12"/>
        <v>4.2881367060378182</v>
      </c>
      <c r="T86" s="111">
        <f t="shared" si="17"/>
        <v>1297.9117774999966</v>
      </c>
    </row>
    <row r="87" spans="1:20" x14ac:dyDescent="0.35">
      <c r="A87" s="63">
        <v>45751.416666666468</v>
      </c>
      <c r="B87" s="112">
        <v>291.21100000000001</v>
      </c>
      <c r="C87" s="113">
        <v>14150.11193619</v>
      </c>
      <c r="D87" s="66">
        <v>0</v>
      </c>
      <c r="E87" s="66">
        <v>0</v>
      </c>
      <c r="F87" s="19">
        <f t="shared" si="13"/>
        <v>291.21100000000001</v>
      </c>
      <c r="G87" s="19">
        <f t="shared" si="13"/>
        <v>14150.11193619</v>
      </c>
      <c r="H87" s="67">
        <v>0</v>
      </c>
      <c r="I87" s="19">
        <f t="shared" si="14"/>
        <v>291.21100000000001</v>
      </c>
      <c r="J87" s="109">
        <f t="shared" si="11"/>
        <v>48.590581867408851</v>
      </c>
      <c r="K87" s="110">
        <v>3.81</v>
      </c>
      <c r="L87" s="109">
        <f t="shared" si="15"/>
        <v>47.724000000000004</v>
      </c>
      <c r="M87" s="109">
        <f t="shared" si="18"/>
        <v>34.564848217783741</v>
      </c>
      <c r="N87" s="109">
        <f t="shared" si="18"/>
        <v>0</v>
      </c>
      <c r="O87" s="109">
        <f t="shared" si="18"/>
        <v>35.323779650206191</v>
      </c>
      <c r="P87" s="109">
        <f t="shared" si="18"/>
        <v>0</v>
      </c>
      <c r="Q87" s="109">
        <f t="shared" si="18"/>
        <v>0</v>
      </c>
      <c r="R87" s="109">
        <f t="shared" si="16"/>
        <v>47.724000000000004</v>
      </c>
      <c r="S87" s="61">
        <f t="shared" si="12"/>
        <v>0.86658186740884702</v>
      </c>
      <c r="T87" s="111">
        <f t="shared" si="17"/>
        <v>252.35817218999776</v>
      </c>
    </row>
    <row r="88" spans="1:20" x14ac:dyDescent="0.35">
      <c r="A88" s="63">
        <v>45751.458333333132</v>
      </c>
      <c r="B88" s="112">
        <v>313.61399999999998</v>
      </c>
      <c r="C88" s="113">
        <v>15449.813094679999</v>
      </c>
      <c r="D88" s="66">
        <v>0</v>
      </c>
      <c r="E88" s="66">
        <v>0</v>
      </c>
      <c r="F88" s="19">
        <f t="shared" si="13"/>
        <v>313.61399999999998</v>
      </c>
      <c r="G88" s="19">
        <f t="shared" si="13"/>
        <v>15449.813094679999</v>
      </c>
      <c r="H88" s="67">
        <v>0</v>
      </c>
      <c r="I88" s="19">
        <f t="shared" si="14"/>
        <v>313.61399999999998</v>
      </c>
      <c r="J88" s="109">
        <f t="shared" si="11"/>
        <v>49.263786357369248</v>
      </c>
      <c r="K88" s="110">
        <v>3.81</v>
      </c>
      <c r="L88" s="109">
        <f t="shared" si="15"/>
        <v>47.724000000000004</v>
      </c>
      <c r="M88" s="109">
        <f t="shared" ref="M88:Q103" si="19">M87</f>
        <v>34.564848217783741</v>
      </c>
      <c r="N88" s="109">
        <f t="shared" si="19"/>
        <v>0</v>
      </c>
      <c r="O88" s="109">
        <f t="shared" si="19"/>
        <v>35.323779650206191</v>
      </c>
      <c r="P88" s="109">
        <f t="shared" si="19"/>
        <v>0</v>
      </c>
      <c r="Q88" s="109">
        <f t="shared" si="19"/>
        <v>0</v>
      </c>
      <c r="R88" s="109">
        <f t="shared" si="16"/>
        <v>47.724000000000004</v>
      </c>
      <c r="S88" s="61">
        <f t="shared" si="12"/>
        <v>1.5397863573692447</v>
      </c>
      <c r="T88" s="111">
        <f t="shared" si="17"/>
        <v>482.8985586799983</v>
      </c>
    </row>
    <row r="89" spans="1:20" x14ac:dyDescent="0.35">
      <c r="A89" s="63">
        <v>45751.499999999796</v>
      </c>
      <c r="B89" s="112">
        <v>277.55799999999999</v>
      </c>
      <c r="C89" s="113">
        <v>13820.802591600001</v>
      </c>
      <c r="D89" s="66">
        <v>0</v>
      </c>
      <c r="E89" s="66">
        <v>0</v>
      </c>
      <c r="F89" s="19">
        <f t="shared" si="13"/>
        <v>277.55799999999999</v>
      </c>
      <c r="G89" s="19">
        <f t="shared" si="13"/>
        <v>13820.802591600001</v>
      </c>
      <c r="H89" s="67">
        <v>0</v>
      </c>
      <c r="I89" s="19">
        <f t="shared" si="14"/>
        <v>277.55799999999999</v>
      </c>
      <c r="J89" s="109">
        <f t="shared" si="11"/>
        <v>49.794286569293625</v>
      </c>
      <c r="K89" s="110">
        <v>3.81</v>
      </c>
      <c r="L89" s="109">
        <f t="shared" si="15"/>
        <v>47.724000000000004</v>
      </c>
      <c r="M89" s="109">
        <f t="shared" si="19"/>
        <v>34.564848217783741</v>
      </c>
      <c r="N89" s="109">
        <f t="shared" si="19"/>
        <v>0</v>
      </c>
      <c r="O89" s="109">
        <f t="shared" si="19"/>
        <v>35.323779650206191</v>
      </c>
      <c r="P89" s="109">
        <f t="shared" si="19"/>
        <v>0</v>
      </c>
      <c r="Q89" s="109">
        <f t="shared" si="19"/>
        <v>0</v>
      </c>
      <c r="R89" s="109">
        <f t="shared" si="16"/>
        <v>47.724000000000004</v>
      </c>
      <c r="S89" s="61">
        <f t="shared" si="12"/>
        <v>2.0702865692936214</v>
      </c>
      <c r="T89" s="111">
        <f t="shared" si="17"/>
        <v>574.62459959999899</v>
      </c>
    </row>
    <row r="90" spans="1:20" x14ac:dyDescent="0.35">
      <c r="A90" s="63">
        <v>45751.541666666461</v>
      </c>
      <c r="B90" s="112">
        <v>268.10000000000002</v>
      </c>
      <c r="C90" s="113">
        <v>13410.361999999999</v>
      </c>
      <c r="D90" s="66">
        <v>18.488</v>
      </c>
      <c r="E90" s="66">
        <v>924.77</v>
      </c>
      <c r="F90" s="19">
        <f t="shared" si="13"/>
        <v>249.61200000000002</v>
      </c>
      <c r="G90" s="19">
        <f t="shared" si="13"/>
        <v>12485.591999999999</v>
      </c>
      <c r="H90" s="67">
        <v>0</v>
      </c>
      <c r="I90" s="19">
        <f t="shared" si="14"/>
        <v>249.61200000000002</v>
      </c>
      <c r="J90" s="109">
        <f t="shared" si="11"/>
        <v>50.019999038507756</v>
      </c>
      <c r="K90" s="110">
        <v>3.81</v>
      </c>
      <c r="L90" s="109">
        <f t="shared" si="15"/>
        <v>47.724000000000004</v>
      </c>
      <c r="M90" s="109">
        <f t="shared" si="19"/>
        <v>34.564848217783741</v>
      </c>
      <c r="N90" s="109">
        <f t="shared" si="19"/>
        <v>0</v>
      </c>
      <c r="O90" s="109">
        <f t="shared" si="19"/>
        <v>35.323779650206191</v>
      </c>
      <c r="P90" s="109">
        <f t="shared" si="19"/>
        <v>0</v>
      </c>
      <c r="Q90" s="109">
        <f t="shared" si="19"/>
        <v>0</v>
      </c>
      <c r="R90" s="109">
        <f t="shared" si="16"/>
        <v>47.724000000000004</v>
      </c>
      <c r="S90" s="61">
        <f t="shared" si="12"/>
        <v>2.2959990385077518</v>
      </c>
      <c r="T90" s="111">
        <f t="shared" si="17"/>
        <v>573.10891199999696</v>
      </c>
    </row>
    <row r="91" spans="1:20" x14ac:dyDescent="0.35">
      <c r="A91" s="63">
        <v>45751.583333333125</v>
      </c>
      <c r="B91" s="112">
        <v>297.7</v>
      </c>
      <c r="C91" s="113">
        <v>14724.242</v>
      </c>
      <c r="D91" s="66">
        <v>54.908000000000001</v>
      </c>
      <c r="E91" s="66">
        <v>2715.75</v>
      </c>
      <c r="F91" s="19">
        <f t="shared" si="13"/>
        <v>242.79199999999997</v>
      </c>
      <c r="G91" s="19">
        <f t="shared" si="13"/>
        <v>12008.492</v>
      </c>
      <c r="H91" s="67">
        <v>0</v>
      </c>
      <c r="I91" s="19">
        <f t="shared" si="14"/>
        <v>242.79199999999997</v>
      </c>
      <c r="J91" s="109">
        <f t="shared" si="11"/>
        <v>49.459998681999416</v>
      </c>
      <c r="K91" s="110">
        <v>3.81</v>
      </c>
      <c r="L91" s="109">
        <f t="shared" si="15"/>
        <v>47.724000000000004</v>
      </c>
      <c r="M91" s="109">
        <f t="shared" si="19"/>
        <v>34.564848217783741</v>
      </c>
      <c r="N91" s="109">
        <f t="shared" si="19"/>
        <v>0</v>
      </c>
      <c r="O91" s="109">
        <f t="shared" si="19"/>
        <v>35.323779650206191</v>
      </c>
      <c r="P91" s="109">
        <f t="shared" si="19"/>
        <v>0</v>
      </c>
      <c r="Q91" s="109">
        <f t="shared" si="19"/>
        <v>0</v>
      </c>
      <c r="R91" s="109">
        <f t="shared" si="16"/>
        <v>47.724000000000004</v>
      </c>
      <c r="S91" s="61">
        <f t="shared" si="12"/>
        <v>1.735998681999412</v>
      </c>
      <c r="T91" s="111">
        <f t="shared" si="17"/>
        <v>421.48659200000117</v>
      </c>
    </row>
    <row r="92" spans="1:20" x14ac:dyDescent="0.35">
      <c r="A92" s="63">
        <v>45751.624999999789</v>
      </c>
      <c r="B92" s="112">
        <v>286.39999999999998</v>
      </c>
      <c r="C92" s="113">
        <v>13950.544</v>
      </c>
      <c r="D92" s="66">
        <v>56.034999999999997</v>
      </c>
      <c r="E92" s="66">
        <v>2729.4650000000001</v>
      </c>
      <c r="F92" s="19">
        <f t="shared" si="13"/>
        <v>230.36499999999998</v>
      </c>
      <c r="G92" s="19">
        <f t="shared" si="13"/>
        <v>11221.079</v>
      </c>
      <c r="H92" s="67">
        <v>0</v>
      </c>
      <c r="I92" s="19">
        <f t="shared" si="14"/>
        <v>230.36499999999998</v>
      </c>
      <c r="J92" s="109">
        <f t="shared" si="11"/>
        <v>48.709999348859419</v>
      </c>
      <c r="K92" s="110">
        <v>3.81</v>
      </c>
      <c r="L92" s="109">
        <f t="shared" si="15"/>
        <v>47.724000000000004</v>
      </c>
      <c r="M92" s="109">
        <f t="shared" si="19"/>
        <v>34.564848217783741</v>
      </c>
      <c r="N92" s="109">
        <f t="shared" si="19"/>
        <v>0</v>
      </c>
      <c r="O92" s="109">
        <f t="shared" si="19"/>
        <v>35.323779650206191</v>
      </c>
      <c r="P92" s="109">
        <f t="shared" si="19"/>
        <v>0</v>
      </c>
      <c r="Q92" s="109">
        <f t="shared" si="19"/>
        <v>0</v>
      </c>
      <c r="R92" s="109">
        <f t="shared" si="16"/>
        <v>47.724000000000004</v>
      </c>
      <c r="S92" s="61">
        <f t="shared" si="12"/>
        <v>0.98599934885941565</v>
      </c>
      <c r="T92" s="111">
        <f t="shared" si="17"/>
        <v>227.13973999999928</v>
      </c>
    </row>
    <row r="93" spans="1:20" x14ac:dyDescent="0.35">
      <c r="A93" s="63">
        <v>45751.666666666453</v>
      </c>
      <c r="B93" s="112">
        <v>277.3</v>
      </c>
      <c r="C93" s="113">
        <v>12983.186</v>
      </c>
      <c r="D93" s="66">
        <v>28.768000000000001</v>
      </c>
      <c r="E93" s="66">
        <v>1346.9179999999999</v>
      </c>
      <c r="F93" s="19">
        <f t="shared" si="13"/>
        <v>248.53200000000001</v>
      </c>
      <c r="G93" s="19">
        <f t="shared" si="13"/>
        <v>11636.268</v>
      </c>
      <c r="H93" s="67">
        <v>0</v>
      </c>
      <c r="I93" s="19">
        <f t="shared" si="14"/>
        <v>248.53200000000001</v>
      </c>
      <c r="J93" s="109">
        <f t="shared" si="11"/>
        <v>46.819999034329584</v>
      </c>
      <c r="K93" s="110">
        <v>3.81</v>
      </c>
      <c r="L93" s="109">
        <f t="shared" si="15"/>
        <v>47.724000000000004</v>
      </c>
      <c r="M93" s="109">
        <f t="shared" si="19"/>
        <v>34.564848217783741</v>
      </c>
      <c r="N93" s="109">
        <f t="shared" si="19"/>
        <v>0</v>
      </c>
      <c r="O93" s="109">
        <f t="shared" si="19"/>
        <v>35.323779650206191</v>
      </c>
      <c r="P93" s="109">
        <f t="shared" si="19"/>
        <v>0</v>
      </c>
      <c r="Q93" s="109">
        <f t="shared" si="19"/>
        <v>0</v>
      </c>
      <c r="R93" s="109">
        <f t="shared" si="16"/>
        <v>47.724000000000004</v>
      </c>
      <c r="S93" s="61">
        <f t="shared" si="12"/>
        <v>0</v>
      </c>
      <c r="T93" s="111">
        <f t="shared" si="17"/>
        <v>0</v>
      </c>
    </row>
    <row r="94" spans="1:20" x14ac:dyDescent="0.35">
      <c r="A94" s="63">
        <v>45751.708333333117</v>
      </c>
      <c r="B94" s="112">
        <v>272.51900000000001</v>
      </c>
      <c r="C94" s="113">
        <v>13372.188799649999</v>
      </c>
      <c r="D94" s="66">
        <v>0</v>
      </c>
      <c r="E94" s="66">
        <v>0</v>
      </c>
      <c r="F94" s="19">
        <f t="shared" si="13"/>
        <v>272.51900000000001</v>
      </c>
      <c r="G94" s="19">
        <f t="shared" si="13"/>
        <v>13372.188799649999</v>
      </c>
      <c r="H94" s="67">
        <v>0</v>
      </c>
      <c r="I94" s="19">
        <f t="shared" si="14"/>
        <v>272.51900000000001</v>
      </c>
      <c r="J94" s="109">
        <f t="shared" si="11"/>
        <v>49.068831162781308</v>
      </c>
      <c r="K94" s="110">
        <v>3.81</v>
      </c>
      <c r="L94" s="109">
        <f t="shared" si="15"/>
        <v>47.724000000000004</v>
      </c>
      <c r="M94" s="109">
        <f t="shared" si="19"/>
        <v>34.564848217783741</v>
      </c>
      <c r="N94" s="109">
        <f t="shared" si="19"/>
        <v>0</v>
      </c>
      <c r="O94" s="109">
        <f t="shared" si="19"/>
        <v>35.323779650206191</v>
      </c>
      <c r="P94" s="109">
        <f t="shared" si="19"/>
        <v>0</v>
      </c>
      <c r="Q94" s="109">
        <f t="shared" si="19"/>
        <v>0</v>
      </c>
      <c r="R94" s="109">
        <f t="shared" si="16"/>
        <v>47.724000000000004</v>
      </c>
      <c r="S94" s="61">
        <f t="shared" si="12"/>
        <v>1.3448311627813041</v>
      </c>
      <c r="T94" s="111">
        <f t="shared" si="17"/>
        <v>366.49204364999821</v>
      </c>
    </row>
    <row r="95" spans="1:20" x14ac:dyDescent="0.35">
      <c r="A95" s="63">
        <v>45751.749999999782</v>
      </c>
      <c r="B95" s="112">
        <v>299.41800000000001</v>
      </c>
      <c r="C95" s="113">
        <v>13905.33092498</v>
      </c>
      <c r="D95" s="66">
        <v>0</v>
      </c>
      <c r="E95" s="66">
        <v>0</v>
      </c>
      <c r="F95" s="19">
        <f t="shared" si="13"/>
        <v>299.41800000000001</v>
      </c>
      <c r="G95" s="19">
        <f t="shared" si="13"/>
        <v>13905.33092498</v>
      </c>
      <c r="H95" s="67">
        <v>0</v>
      </c>
      <c r="I95" s="19">
        <f t="shared" si="14"/>
        <v>299.41800000000001</v>
      </c>
      <c r="J95" s="109">
        <f t="shared" si="11"/>
        <v>46.441199009344793</v>
      </c>
      <c r="K95" s="110">
        <v>3.81</v>
      </c>
      <c r="L95" s="109">
        <f t="shared" si="15"/>
        <v>47.724000000000004</v>
      </c>
      <c r="M95" s="109">
        <f t="shared" si="19"/>
        <v>34.564848217783741</v>
      </c>
      <c r="N95" s="109">
        <f t="shared" si="19"/>
        <v>0</v>
      </c>
      <c r="O95" s="109">
        <f t="shared" si="19"/>
        <v>35.323779650206191</v>
      </c>
      <c r="P95" s="109">
        <f t="shared" si="19"/>
        <v>0</v>
      </c>
      <c r="Q95" s="109">
        <f t="shared" si="19"/>
        <v>0</v>
      </c>
      <c r="R95" s="109">
        <f t="shared" si="16"/>
        <v>47.724000000000004</v>
      </c>
      <c r="S95" s="61">
        <f t="shared" si="12"/>
        <v>0</v>
      </c>
      <c r="T95" s="111">
        <f t="shared" si="17"/>
        <v>0</v>
      </c>
    </row>
    <row r="96" spans="1:20" x14ac:dyDescent="0.35">
      <c r="A96" s="63">
        <v>45751.791666666446</v>
      </c>
      <c r="B96" s="112">
        <v>310.14600000000002</v>
      </c>
      <c r="C96" s="113">
        <v>14848.1419941</v>
      </c>
      <c r="D96" s="66">
        <v>0</v>
      </c>
      <c r="E96" s="66">
        <v>0</v>
      </c>
      <c r="F96" s="19">
        <f t="shared" si="13"/>
        <v>310.14600000000002</v>
      </c>
      <c r="G96" s="19">
        <f t="shared" si="13"/>
        <v>14848.1419941</v>
      </c>
      <c r="H96" s="67">
        <v>0</v>
      </c>
      <c r="I96" s="19">
        <f t="shared" si="14"/>
        <v>310.14600000000002</v>
      </c>
      <c r="J96" s="109">
        <f t="shared" si="11"/>
        <v>47.87468480683291</v>
      </c>
      <c r="K96" s="110">
        <v>3.81</v>
      </c>
      <c r="L96" s="109">
        <f t="shared" si="15"/>
        <v>47.724000000000004</v>
      </c>
      <c r="M96" s="109">
        <f t="shared" si="19"/>
        <v>34.564848217783741</v>
      </c>
      <c r="N96" s="109">
        <f t="shared" si="19"/>
        <v>0</v>
      </c>
      <c r="O96" s="109">
        <f t="shared" si="19"/>
        <v>35.323779650206191</v>
      </c>
      <c r="P96" s="109">
        <f t="shared" si="19"/>
        <v>0</v>
      </c>
      <c r="Q96" s="109">
        <f t="shared" si="19"/>
        <v>0</v>
      </c>
      <c r="R96" s="109">
        <f t="shared" si="16"/>
        <v>47.724000000000004</v>
      </c>
      <c r="S96" s="61">
        <f t="shared" si="12"/>
        <v>0.1506848068329063</v>
      </c>
      <c r="T96" s="111">
        <f t="shared" si="17"/>
        <v>46.73429009999856</v>
      </c>
    </row>
    <row r="97" spans="1:20" x14ac:dyDescent="0.35">
      <c r="A97" s="63">
        <v>45751.83333333311</v>
      </c>
      <c r="B97" s="112">
        <v>306.40600000000001</v>
      </c>
      <c r="C97" s="113">
        <v>16020.579358719999</v>
      </c>
      <c r="D97" s="66">
        <v>0</v>
      </c>
      <c r="E97" s="66">
        <v>0</v>
      </c>
      <c r="F97" s="19">
        <f t="shared" si="13"/>
        <v>306.40600000000001</v>
      </c>
      <c r="G97" s="19">
        <f t="shared" si="13"/>
        <v>16020.579358719999</v>
      </c>
      <c r="H97" s="67">
        <v>0</v>
      </c>
      <c r="I97" s="19">
        <f t="shared" si="14"/>
        <v>306.40600000000001</v>
      </c>
      <c r="J97" s="109">
        <f t="shared" si="11"/>
        <v>52.285462290947301</v>
      </c>
      <c r="K97" s="110">
        <v>3.81</v>
      </c>
      <c r="L97" s="109">
        <f t="shared" si="15"/>
        <v>47.724000000000004</v>
      </c>
      <c r="M97" s="109">
        <f t="shared" si="19"/>
        <v>34.564848217783741</v>
      </c>
      <c r="N97" s="109">
        <f t="shared" si="19"/>
        <v>0</v>
      </c>
      <c r="O97" s="109">
        <f t="shared" si="19"/>
        <v>35.323779650206191</v>
      </c>
      <c r="P97" s="109">
        <f t="shared" si="19"/>
        <v>0</v>
      </c>
      <c r="Q97" s="109">
        <f t="shared" si="19"/>
        <v>0</v>
      </c>
      <c r="R97" s="109">
        <f t="shared" si="16"/>
        <v>47.724000000000004</v>
      </c>
      <c r="S97" s="61">
        <f t="shared" si="12"/>
        <v>4.561462290947297</v>
      </c>
      <c r="T97" s="111">
        <f t="shared" si="17"/>
        <v>1397.6594147199976</v>
      </c>
    </row>
    <row r="98" spans="1:20" x14ac:dyDescent="0.35">
      <c r="A98" s="63">
        <v>45751.874999999774</v>
      </c>
      <c r="B98" s="112">
        <v>298.67200000000003</v>
      </c>
      <c r="C98" s="113">
        <v>14944.672719599999</v>
      </c>
      <c r="D98" s="66">
        <v>0</v>
      </c>
      <c r="E98" s="66">
        <v>0</v>
      </c>
      <c r="F98" s="19">
        <f t="shared" si="13"/>
        <v>298.67200000000003</v>
      </c>
      <c r="G98" s="19">
        <f t="shared" si="13"/>
        <v>14944.672719599999</v>
      </c>
      <c r="H98" s="67">
        <v>0</v>
      </c>
      <c r="I98" s="19">
        <f t="shared" si="14"/>
        <v>298.67200000000003</v>
      </c>
      <c r="J98" s="109">
        <f t="shared" si="11"/>
        <v>50.037073175925421</v>
      </c>
      <c r="K98" s="110">
        <v>3.81</v>
      </c>
      <c r="L98" s="109">
        <f t="shared" si="15"/>
        <v>47.724000000000004</v>
      </c>
      <c r="M98" s="109">
        <f t="shared" si="19"/>
        <v>34.564848217783741</v>
      </c>
      <c r="N98" s="109">
        <f t="shared" si="19"/>
        <v>0</v>
      </c>
      <c r="O98" s="109">
        <f t="shared" si="19"/>
        <v>35.323779650206191</v>
      </c>
      <c r="P98" s="109">
        <f t="shared" si="19"/>
        <v>0</v>
      </c>
      <c r="Q98" s="109">
        <f t="shared" si="19"/>
        <v>0</v>
      </c>
      <c r="R98" s="109">
        <f t="shared" si="16"/>
        <v>47.724000000000004</v>
      </c>
      <c r="S98" s="61">
        <f t="shared" si="12"/>
        <v>2.3130731759254175</v>
      </c>
      <c r="T98" s="111">
        <f t="shared" si="17"/>
        <v>690.85019159999638</v>
      </c>
    </row>
    <row r="99" spans="1:20" x14ac:dyDescent="0.35">
      <c r="A99" s="63">
        <v>45751.916666666439</v>
      </c>
      <c r="B99" s="112">
        <v>261.18099999999998</v>
      </c>
      <c r="C99" s="113">
        <v>10934.417131370001</v>
      </c>
      <c r="D99" s="66">
        <v>0</v>
      </c>
      <c r="E99" s="66">
        <v>0</v>
      </c>
      <c r="F99" s="19">
        <f t="shared" si="13"/>
        <v>261.18099999999998</v>
      </c>
      <c r="G99" s="19">
        <f t="shared" si="13"/>
        <v>10934.417131370001</v>
      </c>
      <c r="H99" s="67">
        <v>0</v>
      </c>
      <c r="I99" s="19">
        <f t="shared" si="14"/>
        <v>261.18099999999998</v>
      </c>
      <c r="J99" s="109">
        <f t="shared" si="11"/>
        <v>41.865285496915938</v>
      </c>
      <c r="K99" s="110">
        <v>3.81</v>
      </c>
      <c r="L99" s="109">
        <f t="shared" si="15"/>
        <v>47.724000000000004</v>
      </c>
      <c r="M99" s="109">
        <f t="shared" si="19"/>
        <v>34.564848217783741</v>
      </c>
      <c r="N99" s="109">
        <f t="shared" si="19"/>
        <v>0</v>
      </c>
      <c r="O99" s="109">
        <f t="shared" si="19"/>
        <v>35.323779650206191</v>
      </c>
      <c r="P99" s="109">
        <f t="shared" si="19"/>
        <v>0</v>
      </c>
      <c r="Q99" s="109">
        <f t="shared" si="19"/>
        <v>0</v>
      </c>
      <c r="R99" s="109">
        <f t="shared" si="16"/>
        <v>47.724000000000004</v>
      </c>
      <c r="S99" s="61">
        <f t="shared" si="12"/>
        <v>0</v>
      </c>
      <c r="T99" s="111">
        <f t="shared" si="17"/>
        <v>0</v>
      </c>
    </row>
    <row r="100" spans="1:20" x14ac:dyDescent="0.35">
      <c r="A100" s="63">
        <v>45751.958333333103</v>
      </c>
      <c r="B100" s="112">
        <v>245.1</v>
      </c>
      <c r="C100" s="113">
        <v>9389.7810000000009</v>
      </c>
      <c r="D100" s="66">
        <v>0</v>
      </c>
      <c r="E100" s="66">
        <v>0</v>
      </c>
      <c r="F100" s="19">
        <f t="shared" si="13"/>
        <v>245.1</v>
      </c>
      <c r="G100" s="19">
        <f t="shared" si="13"/>
        <v>9389.7810000000009</v>
      </c>
      <c r="H100" s="67">
        <v>0</v>
      </c>
      <c r="I100" s="19">
        <f t="shared" si="14"/>
        <v>245.1</v>
      </c>
      <c r="J100" s="109">
        <f t="shared" si="11"/>
        <v>38.31</v>
      </c>
      <c r="K100" s="110">
        <v>3.81</v>
      </c>
      <c r="L100" s="109">
        <f t="shared" si="15"/>
        <v>47.724000000000004</v>
      </c>
      <c r="M100" s="109">
        <f t="shared" si="19"/>
        <v>34.564848217783741</v>
      </c>
      <c r="N100" s="109">
        <f t="shared" si="19"/>
        <v>0</v>
      </c>
      <c r="O100" s="109">
        <f t="shared" si="19"/>
        <v>35.323779650206191</v>
      </c>
      <c r="P100" s="109">
        <f t="shared" si="19"/>
        <v>0</v>
      </c>
      <c r="Q100" s="109">
        <f t="shared" si="19"/>
        <v>0</v>
      </c>
      <c r="R100" s="109">
        <f t="shared" si="16"/>
        <v>47.724000000000004</v>
      </c>
      <c r="S100" s="61">
        <f t="shared" si="12"/>
        <v>0</v>
      </c>
      <c r="T100" s="111">
        <f t="shared" si="17"/>
        <v>0</v>
      </c>
    </row>
    <row r="101" spans="1:20" x14ac:dyDescent="0.35">
      <c r="A101" s="63">
        <v>45751.999999999767</v>
      </c>
      <c r="B101" s="112">
        <v>314.10000000000002</v>
      </c>
      <c r="C101" s="113">
        <v>10783.053</v>
      </c>
      <c r="D101" s="66">
        <v>36.993000000000002</v>
      </c>
      <c r="E101" s="66">
        <v>1269.97</v>
      </c>
      <c r="F101" s="19">
        <f t="shared" si="13"/>
        <v>277.10700000000003</v>
      </c>
      <c r="G101" s="19">
        <f t="shared" si="13"/>
        <v>9513.0830000000005</v>
      </c>
      <c r="H101" s="67">
        <v>0</v>
      </c>
      <c r="I101" s="19">
        <f t="shared" si="14"/>
        <v>277.10700000000003</v>
      </c>
      <c r="J101" s="109">
        <f t="shared" si="11"/>
        <v>34.329998881298557</v>
      </c>
      <c r="K101" s="110">
        <v>3.81</v>
      </c>
      <c r="L101" s="109">
        <f t="shared" si="15"/>
        <v>47.724000000000004</v>
      </c>
      <c r="M101" s="109">
        <f t="shared" si="19"/>
        <v>34.564848217783741</v>
      </c>
      <c r="N101" s="109">
        <f t="shared" si="19"/>
        <v>0</v>
      </c>
      <c r="O101" s="109">
        <f t="shared" si="19"/>
        <v>35.323779650206191</v>
      </c>
      <c r="P101" s="109">
        <f t="shared" si="19"/>
        <v>0</v>
      </c>
      <c r="Q101" s="109">
        <f t="shared" si="19"/>
        <v>0</v>
      </c>
      <c r="R101" s="109">
        <f t="shared" si="16"/>
        <v>47.724000000000004</v>
      </c>
      <c r="S101" s="61">
        <f t="shared" si="12"/>
        <v>0</v>
      </c>
      <c r="T101" s="111">
        <f t="shared" si="17"/>
        <v>0</v>
      </c>
    </row>
    <row r="102" spans="1:20" x14ac:dyDescent="0.35">
      <c r="A102" s="63">
        <v>45752.041666666431</v>
      </c>
      <c r="B102" s="107">
        <v>254.952</v>
      </c>
      <c r="C102" s="108">
        <v>14797.57621972</v>
      </c>
      <c r="D102" s="66">
        <v>0</v>
      </c>
      <c r="E102" s="66">
        <v>0</v>
      </c>
      <c r="F102" s="19">
        <f t="shared" si="13"/>
        <v>254.952</v>
      </c>
      <c r="G102" s="19">
        <f t="shared" si="13"/>
        <v>14797.57621972</v>
      </c>
      <c r="H102" s="67">
        <v>0</v>
      </c>
      <c r="I102" s="19">
        <f t="shared" si="14"/>
        <v>254.952</v>
      </c>
      <c r="J102" s="109">
        <f t="shared" si="11"/>
        <v>58.040635961749665</v>
      </c>
      <c r="K102" s="110">
        <v>3.73</v>
      </c>
      <c r="L102" s="109">
        <f t="shared" si="15"/>
        <v>46.892000000000003</v>
      </c>
      <c r="M102" s="109">
        <f t="shared" si="19"/>
        <v>34.564848217783741</v>
      </c>
      <c r="N102" s="109">
        <f t="shared" si="19"/>
        <v>0</v>
      </c>
      <c r="O102" s="109">
        <f t="shared" si="19"/>
        <v>35.323779650206191</v>
      </c>
      <c r="P102" s="109">
        <f t="shared" si="19"/>
        <v>0</v>
      </c>
      <c r="Q102" s="109">
        <f t="shared" si="19"/>
        <v>0</v>
      </c>
      <c r="R102" s="109">
        <f t="shared" si="16"/>
        <v>46.892000000000003</v>
      </c>
      <c r="S102" s="61">
        <f t="shared" si="12"/>
        <v>11.148635961749662</v>
      </c>
      <c r="T102" s="111">
        <f t="shared" si="17"/>
        <v>2842.3670357199999</v>
      </c>
    </row>
    <row r="103" spans="1:20" x14ac:dyDescent="0.35">
      <c r="A103" s="63">
        <v>45752.083333333096</v>
      </c>
      <c r="B103" s="112">
        <v>238.18299999999999</v>
      </c>
      <c r="C103" s="113">
        <v>8923.2137621700003</v>
      </c>
      <c r="D103" s="66">
        <v>0</v>
      </c>
      <c r="E103" s="66">
        <v>0</v>
      </c>
      <c r="F103" s="19">
        <f t="shared" si="13"/>
        <v>238.18299999999999</v>
      </c>
      <c r="G103" s="19">
        <f t="shared" si="13"/>
        <v>8923.2137621700003</v>
      </c>
      <c r="H103" s="67">
        <v>0</v>
      </c>
      <c r="I103" s="19">
        <f t="shared" si="14"/>
        <v>238.18299999999999</v>
      </c>
      <c r="J103" s="109">
        <f t="shared" si="11"/>
        <v>37.46368868546454</v>
      </c>
      <c r="K103" s="110">
        <v>3.73</v>
      </c>
      <c r="L103" s="109">
        <f t="shared" si="15"/>
        <v>46.892000000000003</v>
      </c>
      <c r="M103" s="109">
        <f t="shared" si="19"/>
        <v>34.564848217783741</v>
      </c>
      <c r="N103" s="109">
        <f t="shared" si="19"/>
        <v>0</v>
      </c>
      <c r="O103" s="109">
        <f t="shared" si="19"/>
        <v>35.323779650206191</v>
      </c>
      <c r="P103" s="109">
        <f t="shared" si="19"/>
        <v>0</v>
      </c>
      <c r="Q103" s="109">
        <f t="shared" si="19"/>
        <v>0</v>
      </c>
      <c r="R103" s="109">
        <f t="shared" si="16"/>
        <v>46.892000000000003</v>
      </c>
      <c r="S103" s="61">
        <f t="shared" si="12"/>
        <v>0</v>
      </c>
      <c r="T103" s="111">
        <f t="shared" si="17"/>
        <v>0</v>
      </c>
    </row>
    <row r="104" spans="1:20" x14ac:dyDescent="0.35">
      <c r="A104" s="63">
        <v>45752.12499999976</v>
      </c>
      <c r="B104" s="112">
        <v>288.60000000000002</v>
      </c>
      <c r="C104" s="113">
        <v>9287.1479999999992</v>
      </c>
      <c r="D104" s="66">
        <v>0</v>
      </c>
      <c r="E104" s="66">
        <v>0</v>
      </c>
      <c r="F104" s="19">
        <f t="shared" si="13"/>
        <v>288.60000000000002</v>
      </c>
      <c r="G104" s="19">
        <f t="shared" si="13"/>
        <v>9287.1479999999992</v>
      </c>
      <c r="H104" s="67">
        <v>0</v>
      </c>
      <c r="I104" s="19">
        <f t="shared" si="14"/>
        <v>288.60000000000002</v>
      </c>
      <c r="J104" s="109">
        <f t="shared" si="11"/>
        <v>32.179999999999993</v>
      </c>
      <c r="K104" s="110">
        <v>3.73</v>
      </c>
      <c r="L104" s="109">
        <f t="shared" si="15"/>
        <v>46.892000000000003</v>
      </c>
      <c r="M104" s="109">
        <f t="shared" ref="M104:Q119" si="20">M103</f>
        <v>34.564848217783741</v>
      </c>
      <c r="N104" s="109">
        <f t="shared" si="20"/>
        <v>0</v>
      </c>
      <c r="O104" s="109">
        <f t="shared" si="20"/>
        <v>35.323779650206191</v>
      </c>
      <c r="P104" s="109">
        <f t="shared" si="20"/>
        <v>0</v>
      </c>
      <c r="Q104" s="109">
        <f t="shared" si="20"/>
        <v>0</v>
      </c>
      <c r="R104" s="109">
        <f t="shared" si="16"/>
        <v>46.892000000000003</v>
      </c>
      <c r="S104" s="61">
        <f t="shared" si="12"/>
        <v>0</v>
      </c>
      <c r="T104" s="111">
        <f t="shared" si="17"/>
        <v>0</v>
      </c>
    </row>
    <row r="105" spans="1:20" x14ac:dyDescent="0.35">
      <c r="A105" s="63">
        <v>45752.166666666424</v>
      </c>
      <c r="B105" s="112">
        <v>309.10000000000002</v>
      </c>
      <c r="C105" s="113">
        <v>9325.5470000000005</v>
      </c>
      <c r="D105" s="66">
        <v>0</v>
      </c>
      <c r="E105" s="66">
        <v>0</v>
      </c>
      <c r="F105" s="19">
        <f t="shared" si="13"/>
        <v>309.10000000000002</v>
      </c>
      <c r="G105" s="19">
        <f t="shared" si="13"/>
        <v>9325.5470000000005</v>
      </c>
      <c r="H105" s="67">
        <v>0</v>
      </c>
      <c r="I105" s="19">
        <f t="shared" si="14"/>
        <v>309.10000000000002</v>
      </c>
      <c r="J105" s="109">
        <f t="shared" si="11"/>
        <v>30.169999999999998</v>
      </c>
      <c r="K105" s="110">
        <v>3.73</v>
      </c>
      <c r="L105" s="109">
        <f t="shared" si="15"/>
        <v>46.892000000000003</v>
      </c>
      <c r="M105" s="109">
        <f t="shared" si="20"/>
        <v>34.564848217783741</v>
      </c>
      <c r="N105" s="109">
        <f t="shared" si="20"/>
        <v>0</v>
      </c>
      <c r="O105" s="109">
        <f t="shared" si="20"/>
        <v>35.323779650206191</v>
      </c>
      <c r="P105" s="109">
        <f t="shared" si="20"/>
        <v>0</v>
      </c>
      <c r="Q105" s="109">
        <f t="shared" si="20"/>
        <v>0</v>
      </c>
      <c r="R105" s="109">
        <f t="shared" si="16"/>
        <v>46.892000000000003</v>
      </c>
      <c r="S105" s="61">
        <f t="shared" si="12"/>
        <v>0</v>
      </c>
      <c r="T105" s="111">
        <f t="shared" si="17"/>
        <v>0</v>
      </c>
    </row>
    <row r="106" spans="1:20" x14ac:dyDescent="0.35">
      <c r="A106" s="63">
        <v>45752.208333333088</v>
      </c>
      <c r="B106" s="112">
        <v>333.4</v>
      </c>
      <c r="C106" s="113">
        <v>10045.342000000001</v>
      </c>
      <c r="D106" s="66">
        <v>10.426</v>
      </c>
      <c r="E106" s="66">
        <v>314.13499999999999</v>
      </c>
      <c r="F106" s="19">
        <f t="shared" si="13"/>
        <v>322.97399999999999</v>
      </c>
      <c r="G106" s="19">
        <f t="shared" si="13"/>
        <v>9731.2070000000003</v>
      </c>
      <c r="H106" s="67">
        <v>0</v>
      </c>
      <c r="I106" s="19">
        <f t="shared" si="14"/>
        <v>322.97399999999999</v>
      </c>
      <c r="J106" s="109">
        <f t="shared" si="11"/>
        <v>30.130001176565298</v>
      </c>
      <c r="K106" s="110">
        <v>3.73</v>
      </c>
      <c r="L106" s="109">
        <f t="shared" si="15"/>
        <v>46.892000000000003</v>
      </c>
      <c r="M106" s="109">
        <f t="shared" si="20"/>
        <v>34.564848217783741</v>
      </c>
      <c r="N106" s="109">
        <f t="shared" si="20"/>
        <v>0</v>
      </c>
      <c r="O106" s="109">
        <f t="shared" si="20"/>
        <v>35.323779650206191</v>
      </c>
      <c r="P106" s="109">
        <f t="shared" si="20"/>
        <v>0</v>
      </c>
      <c r="Q106" s="109">
        <f t="shared" si="20"/>
        <v>0</v>
      </c>
      <c r="R106" s="109">
        <f t="shared" si="16"/>
        <v>46.892000000000003</v>
      </c>
      <c r="S106" s="61">
        <f t="shared" si="12"/>
        <v>0</v>
      </c>
      <c r="T106" s="111">
        <f t="shared" si="17"/>
        <v>0</v>
      </c>
    </row>
    <row r="107" spans="1:20" x14ac:dyDescent="0.35">
      <c r="A107" s="63">
        <v>45752.249999999753</v>
      </c>
      <c r="B107" s="112">
        <v>342.5</v>
      </c>
      <c r="C107" s="113">
        <v>10751.075000000001</v>
      </c>
      <c r="D107" s="66">
        <v>13.968</v>
      </c>
      <c r="E107" s="66">
        <v>438.45600000000002</v>
      </c>
      <c r="F107" s="19">
        <f t="shared" si="13"/>
        <v>328.53199999999998</v>
      </c>
      <c r="G107" s="19">
        <f t="shared" si="13"/>
        <v>10312.619000000001</v>
      </c>
      <c r="H107" s="67">
        <v>0</v>
      </c>
      <c r="I107" s="19">
        <f t="shared" si="14"/>
        <v>328.53199999999998</v>
      </c>
      <c r="J107" s="109">
        <f t="shared" si="11"/>
        <v>31.389998538955112</v>
      </c>
      <c r="K107" s="110">
        <v>3.73</v>
      </c>
      <c r="L107" s="109">
        <f t="shared" si="15"/>
        <v>46.892000000000003</v>
      </c>
      <c r="M107" s="109">
        <f t="shared" si="20"/>
        <v>34.564848217783741</v>
      </c>
      <c r="N107" s="109">
        <f t="shared" si="20"/>
        <v>0</v>
      </c>
      <c r="O107" s="109">
        <f t="shared" si="20"/>
        <v>35.323779650206191</v>
      </c>
      <c r="P107" s="109">
        <f t="shared" si="20"/>
        <v>0</v>
      </c>
      <c r="Q107" s="109">
        <f t="shared" si="20"/>
        <v>0</v>
      </c>
      <c r="R107" s="109">
        <f t="shared" si="16"/>
        <v>46.892000000000003</v>
      </c>
      <c r="S107" s="61">
        <f t="shared" si="12"/>
        <v>0</v>
      </c>
      <c r="T107" s="111">
        <f t="shared" si="17"/>
        <v>0</v>
      </c>
    </row>
    <row r="108" spans="1:20" x14ac:dyDescent="0.35">
      <c r="A108" s="63">
        <v>45752.291666666417</v>
      </c>
      <c r="B108" s="112">
        <v>343.75</v>
      </c>
      <c r="C108" s="113">
        <v>11374.6875</v>
      </c>
      <c r="D108" s="66">
        <v>3.21</v>
      </c>
      <c r="E108" s="66">
        <v>106.21899999999999</v>
      </c>
      <c r="F108" s="19">
        <f t="shared" si="13"/>
        <v>340.54</v>
      </c>
      <c r="G108" s="19">
        <f t="shared" si="13"/>
        <v>11268.468500000001</v>
      </c>
      <c r="H108" s="67">
        <v>0</v>
      </c>
      <c r="I108" s="19">
        <f t="shared" si="14"/>
        <v>340.54</v>
      </c>
      <c r="J108" s="109">
        <f t="shared" si="11"/>
        <v>33.089999706348742</v>
      </c>
      <c r="K108" s="110">
        <v>3.73</v>
      </c>
      <c r="L108" s="109">
        <f t="shared" si="15"/>
        <v>46.892000000000003</v>
      </c>
      <c r="M108" s="109">
        <f t="shared" si="20"/>
        <v>34.564848217783741</v>
      </c>
      <c r="N108" s="109">
        <f t="shared" si="20"/>
        <v>0</v>
      </c>
      <c r="O108" s="109">
        <f t="shared" si="20"/>
        <v>35.323779650206191</v>
      </c>
      <c r="P108" s="109">
        <f t="shared" si="20"/>
        <v>0</v>
      </c>
      <c r="Q108" s="109">
        <f t="shared" si="20"/>
        <v>0</v>
      </c>
      <c r="R108" s="109">
        <f t="shared" si="16"/>
        <v>46.892000000000003</v>
      </c>
      <c r="S108" s="61">
        <f t="shared" si="12"/>
        <v>0</v>
      </c>
      <c r="T108" s="111">
        <f t="shared" si="17"/>
        <v>0</v>
      </c>
    </row>
    <row r="109" spans="1:20" x14ac:dyDescent="0.35">
      <c r="A109" s="63">
        <v>45752.333333333081</v>
      </c>
      <c r="B109" s="112">
        <v>326.85000000000002</v>
      </c>
      <c r="C109" s="113">
        <v>11675.082</v>
      </c>
      <c r="D109" s="66">
        <v>0</v>
      </c>
      <c r="E109" s="66">
        <v>0</v>
      </c>
      <c r="F109" s="19">
        <f t="shared" si="13"/>
        <v>326.85000000000002</v>
      </c>
      <c r="G109" s="19">
        <f t="shared" si="13"/>
        <v>11675.082</v>
      </c>
      <c r="H109" s="67">
        <v>0</v>
      </c>
      <c r="I109" s="19">
        <f t="shared" si="14"/>
        <v>326.85000000000002</v>
      </c>
      <c r="J109" s="109">
        <f t="shared" si="11"/>
        <v>35.72</v>
      </c>
      <c r="K109" s="110">
        <v>3.73</v>
      </c>
      <c r="L109" s="109">
        <f t="shared" si="15"/>
        <v>46.892000000000003</v>
      </c>
      <c r="M109" s="109">
        <f t="shared" si="20"/>
        <v>34.564848217783741</v>
      </c>
      <c r="N109" s="109">
        <f t="shared" si="20"/>
        <v>0</v>
      </c>
      <c r="O109" s="109">
        <f t="shared" si="20"/>
        <v>35.323779650206191</v>
      </c>
      <c r="P109" s="109">
        <f t="shared" si="20"/>
        <v>0</v>
      </c>
      <c r="Q109" s="109">
        <f t="shared" si="20"/>
        <v>0</v>
      </c>
      <c r="R109" s="109">
        <f t="shared" si="16"/>
        <v>46.892000000000003</v>
      </c>
      <c r="S109" s="61">
        <f t="shared" si="12"/>
        <v>0</v>
      </c>
      <c r="T109" s="111">
        <f t="shared" si="17"/>
        <v>0</v>
      </c>
    </row>
    <row r="110" spans="1:20" x14ac:dyDescent="0.35">
      <c r="A110" s="63">
        <v>45752.374999999745</v>
      </c>
      <c r="B110" s="112">
        <v>278.35000000000002</v>
      </c>
      <c r="C110" s="113">
        <v>11548.7415</v>
      </c>
      <c r="D110" s="66">
        <v>8.4039999999999999</v>
      </c>
      <c r="E110" s="66">
        <v>348.70100000000002</v>
      </c>
      <c r="F110" s="19">
        <f t="shared" si="13"/>
        <v>269.94600000000003</v>
      </c>
      <c r="G110" s="19">
        <f t="shared" si="13"/>
        <v>11200.040499999999</v>
      </c>
      <c r="H110" s="67">
        <v>0</v>
      </c>
      <c r="I110" s="19">
        <f t="shared" si="14"/>
        <v>269.94600000000003</v>
      </c>
      <c r="J110" s="109">
        <f t="shared" si="11"/>
        <v>41.489929467374949</v>
      </c>
      <c r="K110" s="110">
        <v>3.73</v>
      </c>
      <c r="L110" s="109">
        <f t="shared" si="15"/>
        <v>46.892000000000003</v>
      </c>
      <c r="M110" s="109">
        <f t="shared" si="20"/>
        <v>34.564848217783741</v>
      </c>
      <c r="N110" s="109">
        <f t="shared" si="20"/>
        <v>0</v>
      </c>
      <c r="O110" s="109">
        <f t="shared" si="20"/>
        <v>35.323779650206191</v>
      </c>
      <c r="P110" s="109">
        <f t="shared" si="20"/>
        <v>0</v>
      </c>
      <c r="Q110" s="109">
        <f t="shared" si="20"/>
        <v>0</v>
      </c>
      <c r="R110" s="109">
        <f t="shared" si="16"/>
        <v>46.892000000000003</v>
      </c>
      <c r="S110" s="61">
        <f t="shared" si="12"/>
        <v>0</v>
      </c>
      <c r="T110" s="111">
        <f t="shared" si="17"/>
        <v>0</v>
      </c>
    </row>
    <row r="111" spans="1:20" x14ac:dyDescent="0.35">
      <c r="A111" s="63">
        <v>45752.41666666641</v>
      </c>
      <c r="B111" s="112">
        <v>246.77799999999999</v>
      </c>
      <c r="C111" s="113">
        <v>10918.554197000001</v>
      </c>
      <c r="D111" s="66">
        <v>0</v>
      </c>
      <c r="E111" s="66">
        <v>0</v>
      </c>
      <c r="F111" s="19">
        <f t="shared" si="13"/>
        <v>246.77799999999999</v>
      </c>
      <c r="G111" s="19">
        <f t="shared" si="13"/>
        <v>10918.554197000001</v>
      </c>
      <c r="H111" s="67">
        <v>0</v>
      </c>
      <c r="I111" s="19">
        <f t="shared" si="14"/>
        <v>246.77799999999999</v>
      </c>
      <c r="J111" s="109">
        <f t="shared" si="11"/>
        <v>44.244439119370455</v>
      </c>
      <c r="K111" s="110">
        <v>3.73</v>
      </c>
      <c r="L111" s="109">
        <f t="shared" si="15"/>
        <v>46.892000000000003</v>
      </c>
      <c r="M111" s="109">
        <f t="shared" si="20"/>
        <v>34.564848217783741</v>
      </c>
      <c r="N111" s="109">
        <f t="shared" si="20"/>
        <v>0</v>
      </c>
      <c r="O111" s="109">
        <f t="shared" si="20"/>
        <v>35.323779650206191</v>
      </c>
      <c r="P111" s="109">
        <f t="shared" si="20"/>
        <v>0</v>
      </c>
      <c r="Q111" s="109">
        <f t="shared" si="20"/>
        <v>0</v>
      </c>
      <c r="R111" s="109">
        <f t="shared" si="16"/>
        <v>46.892000000000003</v>
      </c>
      <c r="S111" s="61">
        <f t="shared" si="12"/>
        <v>0</v>
      </c>
      <c r="T111" s="111">
        <f t="shared" si="17"/>
        <v>0</v>
      </c>
    </row>
    <row r="112" spans="1:20" x14ac:dyDescent="0.35">
      <c r="A112" s="63">
        <v>45752.458333333074</v>
      </c>
      <c r="B112" s="112">
        <v>237.095</v>
      </c>
      <c r="C112" s="113">
        <v>10555.3978358</v>
      </c>
      <c r="D112" s="66">
        <v>0</v>
      </c>
      <c r="E112" s="66">
        <v>0</v>
      </c>
      <c r="F112" s="19">
        <f t="shared" si="13"/>
        <v>237.095</v>
      </c>
      <c r="G112" s="19">
        <f t="shared" si="13"/>
        <v>10555.3978358</v>
      </c>
      <c r="H112" s="67">
        <v>0</v>
      </c>
      <c r="I112" s="19">
        <f t="shared" si="14"/>
        <v>237.095</v>
      </c>
      <c r="J112" s="109">
        <f t="shared" si="11"/>
        <v>44.519698162339992</v>
      </c>
      <c r="K112" s="110">
        <v>3.73</v>
      </c>
      <c r="L112" s="109">
        <f t="shared" si="15"/>
        <v>46.892000000000003</v>
      </c>
      <c r="M112" s="109">
        <f t="shared" si="20"/>
        <v>34.564848217783741</v>
      </c>
      <c r="N112" s="109">
        <f t="shared" si="20"/>
        <v>0</v>
      </c>
      <c r="O112" s="109">
        <f t="shared" si="20"/>
        <v>35.323779650206191</v>
      </c>
      <c r="P112" s="109">
        <f t="shared" si="20"/>
        <v>0</v>
      </c>
      <c r="Q112" s="109">
        <f t="shared" si="20"/>
        <v>0</v>
      </c>
      <c r="R112" s="109">
        <f t="shared" si="16"/>
        <v>46.892000000000003</v>
      </c>
      <c r="S112" s="61">
        <f t="shared" si="12"/>
        <v>0</v>
      </c>
      <c r="T112" s="111">
        <f t="shared" si="17"/>
        <v>0</v>
      </c>
    </row>
    <row r="113" spans="1:20" x14ac:dyDescent="0.35">
      <c r="A113" s="63">
        <v>45752.499999999738</v>
      </c>
      <c r="B113" s="112">
        <v>228.2</v>
      </c>
      <c r="C113" s="113">
        <v>10615.864</v>
      </c>
      <c r="D113" s="66">
        <v>12.44</v>
      </c>
      <c r="E113" s="66">
        <v>578.70899999999995</v>
      </c>
      <c r="F113" s="19">
        <f t="shared" si="13"/>
        <v>215.76</v>
      </c>
      <c r="G113" s="19">
        <f t="shared" si="13"/>
        <v>10037.154999999999</v>
      </c>
      <c r="H113" s="67">
        <v>0</v>
      </c>
      <c r="I113" s="19">
        <f t="shared" si="14"/>
        <v>215.76</v>
      </c>
      <c r="J113" s="109">
        <f t="shared" si="11"/>
        <v>46.519999073044119</v>
      </c>
      <c r="K113" s="110">
        <v>3.73</v>
      </c>
      <c r="L113" s="109">
        <f t="shared" si="15"/>
        <v>46.892000000000003</v>
      </c>
      <c r="M113" s="109">
        <f t="shared" si="20"/>
        <v>34.564848217783741</v>
      </c>
      <c r="N113" s="109">
        <f t="shared" si="20"/>
        <v>0</v>
      </c>
      <c r="O113" s="109">
        <f t="shared" si="20"/>
        <v>35.323779650206191</v>
      </c>
      <c r="P113" s="109">
        <f t="shared" si="20"/>
        <v>0</v>
      </c>
      <c r="Q113" s="109">
        <f t="shared" si="20"/>
        <v>0</v>
      </c>
      <c r="R113" s="109">
        <f t="shared" si="16"/>
        <v>46.892000000000003</v>
      </c>
      <c r="S113" s="61">
        <f t="shared" si="12"/>
        <v>0</v>
      </c>
      <c r="T113" s="111">
        <f t="shared" si="17"/>
        <v>0</v>
      </c>
    </row>
    <row r="114" spans="1:20" x14ac:dyDescent="0.35">
      <c r="A114" s="63">
        <v>45752.541666666402</v>
      </c>
      <c r="B114" s="112">
        <v>241.9</v>
      </c>
      <c r="C114" s="113">
        <v>10677.466</v>
      </c>
      <c r="D114" s="66">
        <v>0</v>
      </c>
      <c r="E114" s="66">
        <v>0</v>
      </c>
      <c r="F114" s="19">
        <f t="shared" si="13"/>
        <v>241.9</v>
      </c>
      <c r="G114" s="19">
        <f t="shared" si="13"/>
        <v>10677.466</v>
      </c>
      <c r="H114" s="67">
        <v>0</v>
      </c>
      <c r="I114" s="19">
        <f t="shared" si="14"/>
        <v>241.9</v>
      </c>
      <c r="J114" s="109">
        <f t="shared" si="11"/>
        <v>44.14</v>
      </c>
      <c r="K114" s="110">
        <v>3.73</v>
      </c>
      <c r="L114" s="109">
        <f t="shared" si="15"/>
        <v>46.892000000000003</v>
      </c>
      <c r="M114" s="109">
        <f t="shared" si="20"/>
        <v>34.564848217783741</v>
      </c>
      <c r="N114" s="109">
        <f t="shared" si="20"/>
        <v>0</v>
      </c>
      <c r="O114" s="109">
        <f t="shared" si="20"/>
        <v>35.323779650206191</v>
      </c>
      <c r="P114" s="109">
        <f t="shared" si="20"/>
        <v>0</v>
      </c>
      <c r="Q114" s="109">
        <f t="shared" si="20"/>
        <v>0</v>
      </c>
      <c r="R114" s="109">
        <f t="shared" si="16"/>
        <v>46.892000000000003</v>
      </c>
      <c r="S114" s="61">
        <f t="shared" si="12"/>
        <v>0</v>
      </c>
      <c r="T114" s="111">
        <f t="shared" si="17"/>
        <v>0</v>
      </c>
    </row>
    <row r="115" spans="1:20" x14ac:dyDescent="0.35">
      <c r="A115" s="63">
        <v>45752.583333333067</v>
      </c>
      <c r="B115" s="112">
        <v>285.05700000000002</v>
      </c>
      <c r="C115" s="113">
        <v>12203.440225889999</v>
      </c>
      <c r="D115" s="66">
        <v>0</v>
      </c>
      <c r="E115" s="66">
        <v>0</v>
      </c>
      <c r="F115" s="19">
        <f t="shared" si="13"/>
        <v>285.05700000000002</v>
      </c>
      <c r="G115" s="19">
        <f t="shared" si="13"/>
        <v>12203.440225889999</v>
      </c>
      <c r="H115" s="67">
        <v>0</v>
      </c>
      <c r="I115" s="19">
        <f t="shared" si="14"/>
        <v>285.05700000000002</v>
      </c>
      <c r="J115" s="109">
        <f t="shared" si="11"/>
        <v>42.810526406613405</v>
      </c>
      <c r="K115" s="110">
        <v>3.73</v>
      </c>
      <c r="L115" s="109">
        <f t="shared" si="15"/>
        <v>46.892000000000003</v>
      </c>
      <c r="M115" s="109">
        <f t="shared" si="20"/>
        <v>34.564848217783741</v>
      </c>
      <c r="N115" s="109">
        <f t="shared" si="20"/>
        <v>0</v>
      </c>
      <c r="O115" s="109">
        <f t="shared" si="20"/>
        <v>35.323779650206191</v>
      </c>
      <c r="P115" s="109">
        <f t="shared" si="20"/>
        <v>0</v>
      </c>
      <c r="Q115" s="109">
        <f t="shared" si="20"/>
        <v>0</v>
      </c>
      <c r="R115" s="109">
        <f t="shared" si="16"/>
        <v>46.892000000000003</v>
      </c>
      <c r="S115" s="61">
        <f t="shared" si="12"/>
        <v>0</v>
      </c>
      <c r="T115" s="111">
        <f t="shared" si="17"/>
        <v>0</v>
      </c>
    </row>
    <row r="116" spans="1:20" x14ac:dyDescent="0.35">
      <c r="A116" s="63">
        <v>45752.624999999731</v>
      </c>
      <c r="B116" s="112">
        <v>326.14999999999998</v>
      </c>
      <c r="C116" s="113">
        <v>14001.619500000001</v>
      </c>
      <c r="D116" s="66">
        <v>23.427</v>
      </c>
      <c r="E116" s="66">
        <v>1005.711</v>
      </c>
      <c r="F116" s="19">
        <f t="shared" si="13"/>
        <v>302.72299999999996</v>
      </c>
      <c r="G116" s="19">
        <f t="shared" si="13"/>
        <v>12995.908500000001</v>
      </c>
      <c r="H116" s="67">
        <v>0</v>
      </c>
      <c r="I116" s="19">
        <f t="shared" si="14"/>
        <v>302.72299999999996</v>
      </c>
      <c r="J116" s="109">
        <f t="shared" si="11"/>
        <v>42.930033396867778</v>
      </c>
      <c r="K116" s="110">
        <v>3.73</v>
      </c>
      <c r="L116" s="109">
        <f t="shared" si="15"/>
        <v>46.892000000000003</v>
      </c>
      <c r="M116" s="109">
        <f t="shared" si="20"/>
        <v>34.564848217783741</v>
      </c>
      <c r="N116" s="109">
        <f t="shared" si="20"/>
        <v>0</v>
      </c>
      <c r="O116" s="109">
        <f t="shared" si="20"/>
        <v>35.323779650206191</v>
      </c>
      <c r="P116" s="109">
        <f t="shared" si="20"/>
        <v>0</v>
      </c>
      <c r="Q116" s="109">
        <f t="shared" si="20"/>
        <v>0</v>
      </c>
      <c r="R116" s="109">
        <f t="shared" si="16"/>
        <v>46.892000000000003</v>
      </c>
      <c r="S116" s="61">
        <f t="shared" si="12"/>
        <v>0</v>
      </c>
      <c r="T116" s="111">
        <f t="shared" si="17"/>
        <v>0</v>
      </c>
    </row>
    <row r="117" spans="1:20" x14ac:dyDescent="0.35">
      <c r="A117" s="63">
        <v>45752.666666666395</v>
      </c>
      <c r="B117" s="112">
        <v>314</v>
      </c>
      <c r="C117" s="113">
        <v>13602.48</v>
      </c>
      <c r="D117" s="66">
        <v>3.2869999999999999</v>
      </c>
      <c r="E117" s="66">
        <v>142.37700000000001</v>
      </c>
      <c r="F117" s="19">
        <f t="shared" si="13"/>
        <v>310.71300000000002</v>
      </c>
      <c r="G117" s="19">
        <f t="shared" si="13"/>
        <v>13460.102999999999</v>
      </c>
      <c r="H117" s="67">
        <v>0</v>
      </c>
      <c r="I117" s="19">
        <f t="shared" si="14"/>
        <v>310.71300000000002</v>
      </c>
      <c r="J117" s="109">
        <f t="shared" si="11"/>
        <v>43.320050979521291</v>
      </c>
      <c r="K117" s="110">
        <v>3.73</v>
      </c>
      <c r="L117" s="109">
        <f t="shared" si="15"/>
        <v>46.892000000000003</v>
      </c>
      <c r="M117" s="109">
        <f t="shared" si="20"/>
        <v>34.564848217783741</v>
      </c>
      <c r="N117" s="109">
        <f t="shared" si="20"/>
        <v>0</v>
      </c>
      <c r="O117" s="109">
        <f t="shared" si="20"/>
        <v>35.323779650206191</v>
      </c>
      <c r="P117" s="109">
        <f t="shared" si="20"/>
        <v>0</v>
      </c>
      <c r="Q117" s="109">
        <f t="shared" si="20"/>
        <v>0</v>
      </c>
      <c r="R117" s="109">
        <f t="shared" si="16"/>
        <v>46.892000000000003</v>
      </c>
      <c r="S117" s="61">
        <f t="shared" si="12"/>
        <v>0</v>
      </c>
      <c r="T117" s="111">
        <f t="shared" si="17"/>
        <v>0</v>
      </c>
    </row>
    <row r="118" spans="1:20" x14ac:dyDescent="0.35">
      <c r="A118" s="63">
        <v>45752.708333333059</v>
      </c>
      <c r="B118" s="112">
        <v>277.67099999999999</v>
      </c>
      <c r="C118" s="113">
        <v>13844.701053680001</v>
      </c>
      <c r="D118" s="66">
        <v>0</v>
      </c>
      <c r="E118" s="66">
        <v>0</v>
      </c>
      <c r="F118" s="19">
        <f t="shared" si="13"/>
        <v>277.67099999999999</v>
      </c>
      <c r="G118" s="19">
        <f t="shared" si="13"/>
        <v>13844.701053680001</v>
      </c>
      <c r="H118" s="67">
        <v>0</v>
      </c>
      <c r="I118" s="19">
        <f t="shared" si="14"/>
        <v>277.67099999999999</v>
      </c>
      <c r="J118" s="109">
        <f t="shared" si="11"/>
        <v>49.860090011848555</v>
      </c>
      <c r="K118" s="110">
        <v>3.73</v>
      </c>
      <c r="L118" s="109">
        <f t="shared" si="15"/>
        <v>46.892000000000003</v>
      </c>
      <c r="M118" s="109">
        <f t="shared" si="20"/>
        <v>34.564848217783741</v>
      </c>
      <c r="N118" s="109">
        <f t="shared" si="20"/>
        <v>0</v>
      </c>
      <c r="O118" s="109">
        <f t="shared" si="20"/>
        <v>35.323779650206191</v>
      </c>
      <c r="P118" s="109">
        <f t="shared" si="20"/>
        <v>0</v>
      </c>
      <c r="Q118" s="109">
        <f t="shared" si="20"/>
        <v>0</v>
      </c>
      <c r="R118" s="109">
        <f t="shared" si="16"/>
        <v>46.892000000000003</v>
      </c>
      <c r="S118" s="61">
        <f t="shared" si="12"/>
        <v>2.9680900118485525</v>
      </c>
      <c r="T118" s="111">
        <f t="shared" si="17"/>
        <v>824.15252167999938</v>
      </c>
    </row>
    <row r="119" spans="1:20" x14ac:dyDescent="0.35">
      <c r="A119" s="63">
        <v>45752.749999999724</v>
      </c>
      <c r="B119" s="112">
        <v>267.3</v>
      </c>
      <c r="C119" s="113">
        <v>12961.377</v>
      </c>
      <c r="D119" s="66">
        <v>9.1280000000000001</v>
      </c>
      <c r="E119" s="66">
        <v>442.61700000000002</v>
      </c>
      <c r="F119" s="19">
        <f t="shared" si="13"/>
        <v>258.17200000000003</v>
      </c>
      <c r="G119" s="19">
        <f t="shared" si="13"/>
        <v>12518.76</v>
      </c>
      <c r="H119" s="67">
        <v>0</v>
      </c>
      <c r="I119" s="19">
        <f t="shared" si="14"/>
        <v>258.17200000000003</v>
      </c>
      <c r="J119" s="109">
        <f t="shared" si="11"/>
        <v>48.489998915451707</v>
      </c>
      <c r="K119" s="110">
        <v>3.73</v>
      </c>
      <c r="L119" s="109">
        <f t="shared" si="15"/>
        <v>46.892000000000003</v>
      </c>
      <c r="M119" s="109">
        <f t="shared" si="20"/>
        <v>34.564848217783741</v>
      </c>
      <c r="N119" s="109">
        <f t="shared" si="20"/>
        <v>0</v>
      </c>
      <c r="O119" s="109">
        <f t="shared" si="20"/>
        <v>35.323779650206191</v>
      </c>
      <c r="P119" s="109">
        <f t="shared" si="20"/>
        <v>0</v>
      </c>
      <c r="Q119" s="109">
        <f t="shared" si="20"/>
        <v>0</v>
      </c>
      <c r="R119" s="109">
        <f t="shared" si="16"/>
        <v>46.892000000000003</v>
      </c>
      <c r="S119" s="61">
        <f t="shared" si="12"/>
        <v>1.5979989154517042</v>
      </c>
      <c r="T119" s="111">
        <f t="shared" si="17"/>
        <v>412.55857599999746</v>
      </c>
    </row>
    <row r="120" spans="1:20" x14ac:dyDescent="0.35">
      <c r="A120" s="63">
        <v>45752.791666666388</v>
      </c>
      <c r="B120" s="112">
        <v>269.95</v>
      </c>
      <c r="C120" s="113">
        <v>14148.0795</v>
      </c>
      <c r="D120" s="66">
        <v>56.286000000000001</v>
      </c>
      <c r="E120" s="66">
        <v>2949.95</v>
      </c>
      <c r="F120" s="19">
        <f t="shared" si="13"/>
        <v>213.66399999999999</v>
      </c>
      <c r="G120" s="19">
        <f t="shared" si="13"/>
        <v>11198.129499999999</v>
      </c>
      <c r="H120" s="67">
        <v>0</v>
      </c>
      <c r="I120" s="19">
        <f t="shared" si="14"/>
        <v>213.66399999999999</v>
      </c>
      <c r="J120" s="109">
        <f t="shared" si="11"/>
        <v>52.409996536618237</v>
      </c>
      <c r="K120" s="110">
        <v>3.73</v>
      </c>
      <c r="L120" s="109">
        <f t="shared" si="15"/>
        <v>46.892000000000003</v>
      </c>
      <c r="M120" s="109">
        <f t="shared" ref="M120:Q135" si="21">M119</f>
        <v>34.564848217783741</v>
      </c>
      <c r="N120" s="109">
        <f t="shared" si="21"/>
        <v>0</v>
      </c>
      <c r="O120" s="109">
        <f t="shared" si="21"/>
        <v>35.323779650206191</v>
      </c>
      <c r="P120" s="109">
        <f t="shared" si="21"/>
        <v>0</v>
      </c>
      <c r="Q120" s="109">
        <f t="shared" si="21"/>
        <v>0</v>
      </c>
      <c r="R120" s="109">
        <f t="shared" si="16"/>
        <v>46.892000000000003</v>
      </c>
      <c r="S120" s="61">
        <f t="shared" si="12"/>
        <v>5.5179965366182344</v>
      </c>
      <c r="T120" s="111">
        <f t="shared" si="17"/>
        <v>1178.9972119999984</v>
      </c>
    </row>
    <row r="121" spans="1:20" x14ac:dyDescent="0.35">
      <c r="A121" s="63">
        <v>45752.833333333052</v>
      </c>
      <c r="B121" s="112">
        <v>259.89999999999998</v>
      </c>
      <c r="C121" s="113">
        <v>15321.105</v>
      </c>
      <c r="D121" s="66">
        <v>29.44</v>
      </c>
      <c r="E121" s="66">
        <v>1735.4880000000001</v>
      </c>
      <c r="F121" s="19">
        <f t="shared" si="13"/>
        <v>230.45999999999998</v>
      </c>
      <c r="G121" s="19">
        <f t="shared" si="13"/>
        <v>13585.617</v>
      </c>
      <c r="H121" s="67">
        <v>0</v>
      </c>
      <c r="I121" s="19">
        <f t="shared" si="14"/>
        <v>230.45999999999998</v>
      </c>
      <c r="J121" s="109">
        <f t="shared" si="11"/>
        <v>58.95</v>
      </c>
      <c r="K121" s="110">
        <v>3.73</v>
      </c>
      <c r="L121" s="109">
        <f t="shared" si="15"/>
        <v>46.892000000000003</v>
      </c>
      <c r="M121" s="109">
        <f t="shared" si="21"/>
        <v>34.564848217783741</v>
      </c>
      <c r="N121" s="109">
        <f t="shared" si="21"/>
        <v>0</v>
      </c>
      <c r="O121" s="109">
        <f t="shared" si="21"/>
        <v>35.323779650206191</v>
      </c>
      <c r="P121" s="109">
        <f t="shared" si="21"/>
        <v>0</v>
      </c>
      <c r="Q121" s="109">
        <f t="shared" si="21"/>
        <v>0</v>
      </c>
      <c r="R121" s="109">
        <f t="shared" si="16"/>
        <v>46.892000000000003</v>
      </c>
      <c r="S121" s="61">
        <f t="shared" si="12"/>
        <v>12.058</v>
      </c>
      <c r="T121" s="111">
        <f t="shared" si="17"/>
        <v>2778.8866799999996</v>
      </c>
    </row>
    <row r="122" spans="1:20" x14ac:dyDescent="0.35">
      <c r="A122" s="63">
        <v>45752.874999999716</v>
      </c>
      <c r="B122" s="112">
        <v>256.2</v>
      </c>
      <c r="C122" s="113">
        <v>13960.338</v>
      </c>
      <c r="D122" s="66">
        <v>13.718999999999999</v>
      </c>
      <c r="E122" s="66">
        <v>747.548</v>
      </c>
      <c r="F122" s="19">
        <f t="shared" si="13"/>
        <v>242.48099999999999</v>
      </c>
      <c r="G122" s="19">
        <f t="shared" si="13"/>
        <v>13212.789999999999</v>
      </c>
      <c r="H122" s="67">
        <v>0</v>
      </c>
      <c r="I122" s="19">
        <f t="shared" si="14"/>
        <v>242.48099999999999</v>
      </c>
      <c r="J122" s="109">
        <f t="shared" si="11"/>
        <v>54.490001278450677</v>
      </c>
      <c r="K122" s="110">
        <v>3.73</v>
      </c>
      <c r="L122" s="109">
        <f t="shared" si="15"/>
        <v>46.892000000000003</v>
      </c>
      <c r="M122" s="109">
        <f t="shared" si="21"/>
        <v>34.564848217783741</v>
      </c>
      <c r="N122" s="109">
        <f t="shared" si="21"/>
        <v>0</v>
      </c>
      <c r="O122" s="109">
        <f t="shared" si="21"/>
        <v>35.323779650206191</v>
      </c>
      <c r="P122" s="109">
        <f t="shared" si="21"/>
        <v>0</v>
      </c>
      <c r="Q122" s="109">
        <f t="shared" si="21"/>
        <v>0</v>
      </c>
      <c r="R122" s="109">
        <f t="shared" si="16"/>
        <v>46.892000000000003</v>
      </c>
      <c r="S122" s="61">
        <f t="shared" si="12"/>
        <v>7.5980012784506741</v>
      </c>
      <c r="T122" s="111">
        <f t="shared" si="17"/>
        <v>1842.370947999998</v>
      </c>
    </row>
    <row r="123" spans="1:20" x14ac:dyDescent="0.35">
      <c r="A123" s="63">
        <v>45752.91666666638</v>
      </c>
      <c r="B123" s="112">
        <v>227.2</v>
      </c>
      <c r="C123" s="113">
        <v>11055.552</v>
      </c>
      <c r="D123" s="66">
        <v>24.417999999999999</v>
      </c>
      <c r="E123" s="66">
        <v>1188.18</v>
      </c>
      <c r="F123" s="19">
        <f t="shared" si="13"/>
        <v>202.78199999999998</v>
      </c>
      <c r="G123" s="19">
        <f t="shared" si="13"/>
        <v>9867.3719999999994</v>
      </c>
      <c r="H123" s="67">
        <v>0</v>
      </c>
      <c r="I123" s="19">
        <f t="shared" si="14"/>
        <v>202.78199999999998</v>
      </c>
      <c r="J123" s="109">
        <f t="shared" si="11"/>
        <v>48.659999408231499</v>
      </c>
      <c r="K123" s="110">
        <v>3.73</v>
      </c>
      <c r="L123" s="109">
        <f t="shared" si="15"/>
        <v>46.892000000000003</v>
      </c>
      <c r="M123" s="109">
        <f t="shared" si="21"/>
        <v>34.564848217783741</v>
      </c>
      <c r="N123" s="109">
        <f t="shared" si="21"/>
        <v>0</v>
      </c>
      <c r="O123" s="109">
        <f t="shared" si="21"/>
        <v>35.323779650206191</v>
      </c>
      <c r="P123" s="109">
        <f t="shared" si="21"/>
        <v>0</v>
      </c>
      <c r="Q123" s="109">
        <f t="shared" si="21"/>
        <v>0</v>
      </c>
      <c r="R123" s="109">
        <f t="shared" si="16"/>
        <v>46.892000000000003</v>
      </c>
      <c r="S123" s="61">
        <f t="shared" si="12"/>
        <v>1.7679994082314963</v>
      </c>
      <c r="T123" s="111">
        <f t="shared" si="17"/>
        <v>358.51845599999922</v>
      </c>
    </row>
    <row r="124" spans="1:20" x14ac:dyDescent="0.35">
      <c r="A124" s="63">
        <v>45752.958333333045</v>
      </c>
      <c r="B124" s="112">
        <v>226.3</v>
      </c>
      <c r="C124" s="113">
        <v>9382.3979999999992</v>
      </c>
      <c r="D124" s="66">
        <v>0</v>
      </c>
      <c r="E124" s="66">
        <v>0</v>
      </c>
      <c r="F124" s="19">
        <f t="shared" si="13"/>
        <v>226.3</v>
      </c>
      <c r="G124" s="19">
        <f t="shared" si="13"/>
        <v>9382.3979999999992</v>
      </c>
      <c r="H124" s="67">
        <v>0</v>
      </c>
      <c r="I124" s="19">
        <f t="shared" si="14"/>
        <v>226.3</v>
      </c>
      <c r="J124" s="109">
        <f t="shared" si="11"/>
        <v>41.459999999999994</v>
      </c>
      <c r="K124" s="110">
        <v>3.73</v>
      </c>
      <c r="L124" s="109">
        <f t="shared" si="15"/>
        <v>46.892000000000003</v>
      </c>
      <c r="M124" s="109">
        <f t="shared" si="21"/>
        <v>34.564848217783741</v>
      </c>
      <c r="N124" s="109">
        <f t="shared" si="21"/>
        <v>0</v>
      </c>
      <c r="O124" s="109">
        <f t="shared" si="21"/>
        <v>35.323779650206191</v>
      </c>
      <c r="P124" s="109">
        <f t="shared" si="21"/>
        <v>0</v>
      </c>
      <c r="Q124" s="109">
        <f t="shared" si="21"/>
        <v>0</v>
      </c>
      <c r="R124" s="109">
        <f t="shared" si="16"/>
        <v>46.892000000000003</v>
      </c>
      <c r="S124" s="61">
        <f t="shared" si="12"/>
        <v>0</v>
      </c>
      <c r="T124" s="111">
        <f t="shared" si="17"/>
        <v>0</v>
      </c>
    </row>
    <row r="125" spans="1:20" x14ac:dyDescent="0.35">
      <c r="A125" s="63">
        <v>45752.999999999709</v>
      </c>
      <c r="B125" s="112">
        <v>183.85</v>
      </c>
      <c r="C125" s="113">
        <v>7330.0995000000003</v>
      </c>
      <c r="D125" s="66">
        <v>0</v>
      </c>
      <c r="E125" s="66">
        <v>0</v>
      </c>
      <c r="F125" s="19">
        <f t="shared" si="13"/>
        <v>183.85</v>
      </c>
      <c r="G125" s="19">
        <f t="shared" si="13"/>
        <v>7330.0995000000003</v>
      </c>
      <c r="H125" s="67">
        <v>0</v>
      </c>
      <c r="I125" s="19">
        <f t="shared" si="14"/>
        <v>183.85</v>
      </c>
      <c r="J125" s="109">
        <f t="shared" si="11"/>
        <v>39.870000000000005</v>
      </c>
      <c r="K125" s="110">
        <v>3.73</v>
      </c>
      <c r="L125" s="109">
        <f t="shared" si="15"/>
        <v>46.892000000000003</v>
      </c>
      <c r="M125" s="109">
        <f t="shared" si="21"/>
        <v>34.564848217783741</v>
      </c>
      <c r="N125" s="109">
        <f t="shared" si="21"/>
        <v>0</v>
      </c>
      <c r="O125" s="109">
        <f t="shared" si="21"/>
        <v>35.323779650206191</v>
      </c>
      <c r="P125" s="109">
        <f t="shared" si="21"/>
        <v>0</v>
      </c>
      <c r="Q125" s="109">
        <f t="shared" si="21"/>
        <v>0</v>
      </c>
      <c r="R125" s="109">
        <f t="shared" si="16"/>
        <v>46.892000000000003</v>
      </c>
      <c r="S125" s="61">
        <f t="shared" si="12"/>
        <v>0</v>
      </c>
      <c r="T125" s="111">
        <f t="shared" si="17"/>
        <v>0</v>
      </c>
    </row>
    <row r="126" spans="1:20" x14ac:dyDescent="0.35">
      <c r="A126" s="63">
        <v>45753.041666666373</v>
      </c>
      <c r="B126" s="107">
        <v>150.47299999999998</v>
      </c>
      <c r="C126" s="108">
        <v>7805.0152938800002</v>
      </c>
      <c r="D126" s="66">
        <v>0</v>
      </c>
      <c r="E126" s="66">
        <v>0</v>
      </c>
      <c r="F126" s="19">
        <f t="shared" si="13"/>
        <v>150.47299999999998</v>
      </c>
      <c r="G126" s="19">
        <f t="shared" si="13"/>
        <v>7805.0152938800002</v>
      </c>
      <c r="H126" s="67">
        <v>0</v>
      </c>
      <c r="I126" s="19">
        <f t="shared" si="14"/>
        <v>150.47299999999998</v>
      </c>
      <c r="J126" s="109">
        <f t="shared" si="11"/>
        <v>51.869872295229051</v>
      </c>
      <c r="K126" s="110">
        <v>3.73</v>
      </c>
      <c r="L126" s="109">
        <f t="shared" si="15"/>
        <v>46.892000000000003</v>
      </c>
      <c r="M126" s="109">
        <f t="shared" si="21"/>
        <v>34.564848217783741</v>
      </c>
      <c r="N126" s="109">
        <f t="shared" si="21"/>
        <v>0</v>
      </c>
      <c r="O126" s="109">
        <f t="shared" si="21"/>
        <v>35.323779650206191</v>
      </c>
      <c r="P126" s="109">
        <f t="shared" si="21"/>
        <v>0</v>
      </c>
      <c r="Q126" s="109">
        <f t="shared" si="21"/>
        <v>0</v>
      </c>
      <c r="R126" s="109">
        <f t="shared" si="16"/>
        <v>46.892000000000003</v>
      </c>
      <c r="S126" s="61">
        <f t="shared" si="12"/>
        <v>4.9778722952290479</v>
      </c>
      <c r="T126" s="111">
        <f t="shared" si="17"/>
        <v>749.03537788000051</v>
      </c>
    </row>
    <row r="127" spans="1:20" x14ac:dyDescent="0.35">
      <c r="A127" s="63">
        <v>45753.083333333037</v>
      </c>
      <c r="B127" s="112">
        <v>140.63</v>
      </c>
      <c r="C127" s="113">
        <v>5752.0140895000004</v>
      </c>
      <c r="D127" s="66">
        <v>0</v>
      </c>
      <c r="E127" s="66">
        <v>0</v>
      </c>
      <c r="F127" s="19">
        <f t="shared" si="13"/>
        <v>140.63</v>
      </c>
      <c r="G127" s="19">
        <f t="shared" si="13"/>
        <v>5752.0140895000004</v>
      </c>
      <c r="H127" s="67">
        <v>0</v>
      </c>
      <c r="I127" s="19">
        <f t="shared" si="14"/>
        <v>140.63</v>
      </c>
      <c r="J127" s="109">
        <f t="shared" si="11"/>
        <v>40.901757018417129</v>
      </c>
      <c r="K127" s="110">
        <v>3.73</v>
      </c>
      <c r="L127" s="109">
        <f t="shared" si="15"/>
        <v>46.892000000000003</v>
      </c>
      <c r="M127" s="109">
        <f t="shared" si="21"/>
        <v>34.564848217783741</v>
      </c>
      <c r="N127" s="109">
        <f t="shared" si="21"/>
        <v>0</v>
      </c>
      <c r="O127" s="109">
        <f t="shared" si="21"/>
        <v>35.323779650206191</v>
      </c>
      <c r="P127" s="109">
        <f t="shared" si="21"/>
        <v>0</v>
      </c>
      <c r="Q127" s="109">
        <f t="shared" si="21"/>
        <v>0</v>
      </c>
      <c r="R127" s="109">
        <f t="shared" si="16"/>
        <v>46.892000000000003</v>
      </c>
      <c r="S127" s="61">
        <f t="shared" si="12"/>
        <v>0</v>
      </c>
      <c r="T127" s="111">
        <f t="shared" si="17"/>
        <v>0</v>
      </c>
    </row>
    <row r="128" spans="1:20" x14ac:dyDescent="0.35">
      <c r="A128" s="63">
        <v>45753.124999999702</v>
      </c>
      <c r="B128" s="112">
        <v>196.59100000000001</v>
      </c>
      <c r="C128" s="113">
        <v>6605.6967497000005</v>
      </c>
      <c r="D128" s="66">
        <v>0</v>
      </c>
      <c r="E128" s="66">
        <v>0</v>
      </c>
      <c r="F128" s="19">
        <f t="shared" si="13"/>
        <v>196.59100000000001</v>
      </c>
      <c r="G128" s="19">
        <f t="shared" si="13"/>
        <v>6605.6967497000005</v>
      </c>
      <c r="H128" s="67">
        <v>0</v>
      </c>
      <c r="I128" s="19">
        <f t="shared" si="14"/>
        <v>196.59100000000001</v>
      </c>
      <c r="J128" s="109">
        <f t="shared" si="11"/>
        <v>33.60121648346059</v>
      </c>
      <c r="K128" s="110">
        <v>3.73</v>
      </c>
      <c r="L128" s="109">
        <f t="shared" si="15"/>
        <v>46.892000000000003</v>
      </c>
      <c r="M128" s="109">
        <f t="shared" si="21"/>
        <v>34.564848217783741</v>
      </c>
      <c r="N128" s="109">
        <f t="shared" si="21"/>
        <v>0</v>
      </c>
      <c r="O128" s="109">
        <f t="shared" si="21"/>
        <v>35.323779650206191</v>
      </c>
      <c r="P128" s="109">
        <f t="shared" si="21"/>
        <v>0</v>
      </c>
      <c r="Q128" s="109">
        <f t="shared" si="21"/>
        <v>0</v>
      </c>
      <c r="R128" s="109">
        <f t="shared" si="16"/>
        <v>46.892000000000003</v>
      </c>
      <c r="S128" s="61">
        <f t="shared" si="12"/>
        <v>0</v>
      </c>
      <c r="T128" s="111">
        <f t="shared" si="17"/>
        <v>0</v>
      </c>
    </row>
    <row r="129" spans="1:20" x14ac:dyDescent="0.35">
      <c r="A129" s="63">
        <v>45753.166666666366</v>
      </c>
      <c r="B129" s="112">
        <v>269.85000000000002</v>
      </c>
      <c r="C129" s="113">
        <v>9102.0404999999992</v>
      </c>
      <c r="D129" s="66">
        <v>0</v>
      </c>
      <c r="E129" s="66">
        <v>0</v>
      </c>
      <c r="F129" s="19">
        <f t="shared" si="13"/>
        <v>269.85000000000002</v>
      </c>
      <c r="G129" s="19">
        <f t="shared" si="13"/>
        <v>9102.0404999999992</v>
      </c>
      <c r="H129" s="67">
        <v>0</v>
      </c>
      <c r="I129" s="19">
        <f t="shared" si="14"/>
        <v>269.85000000000002</v>
      </c>
      <c r="J129" s="109">
        <f t="shared" si="11"/>
        <v>33.729999999999997</v>
      </c>
      <c r="K129" s="110">
        <v>3.73</v>
      </c>
      <c r="L129" s="109">
        <f t="shared" si="15"/>
        <v>46.892000000000003</v>
      </c>
      <c r="M129" s="109">
        <f t="shared" si="21"/>
        <v>34.564848217783741</v>
      </c>
      <c r="N129" s="109">
        <f t="shared" si="21"/>
        <v>0</v>
      </c>
      <c r="O129" s="109">
        <f t="shared" si="21"/>
        <v>35.323779650206191</v>
      </c>
      <c r="P129" s="109">
        <f t="shared" si="21"/>
        <v>0</v>
      </c>
      <c r="Q129" s="109">
        <f t="shared" si="21"/>
        <v>0</v>
      </c>
      <c r="R129" s="109">
        <f t="shared" si="16"/>
        <v>46.892000000000003</v>
      </c>
      <c r="S129" s="61">
        <f t="shared" si="12"/>
        <v>0</v>
      </c>
      <c r="T129" s="111">
        <f t="shared" si="17"/>
        <v>0</v>
      </c>
    </row>
    <row r="130" spans="1:20" x14ac:dyDescent="0.35">
      <c r="A130" s="63">
        <v>45753.20833333303</v>
      </c>
      <c r="B130" s="112">
        <v>286.2</v>
      </c>
      <c r="C130" s="113">
        <v>9662.1119999999992</v>
      </c>
      <c r="D130" s="66">
        <v>0</v>
      </c>
      <c r="E130" s="66">
        <v>0</v>
      </c>
      <c r="F130" s="19">
        <f t="shared" si="13"/>
        <v>286.2</v>
      </c>
      <c r="G130" s="19">
        <f t="shared" si="13"/>
        <v>9662.1119999999992</v>
      </c>
      <c r="H130" s="67">
        <v>0</v>
      </c>
      <c r="I130" s="19">
        <f t="shared" si="14"/>
        <v>286.2</v>
      </c>
      <c r="J130" s="109">
        <f t="shared" si="11"/>
        <v>33.76</v>
      </c>
      <c r="K130" s="110">
        <v>3.73</v>
      </c>
      <c r="L130" s="109">
        <f t="shared" si="15"/>
        <v>46.892000000000003</v>
      </c>
      <c r="M130" s="109">
        <f t="shared" si="21"/>
        <v>34.564848217783741</v>
      </c>
      <c r="N130" s="109">
        <f t="shared" si="21"/>
        <v>0</v>
      </c>
      <c r="O130" s="109">
        <f t="shared" si="21"/>
        <v>35.323779650206191</v>
      </c>
      <c r="P130" s="109">
        <f t="shared" si="21"/>
        <v>0</v>
      </c>
      <c r="Q130" s="109">
        <f t="shared" si="21"/>
        <v>0</v>
      </c>
      <c r="R130" s="109">
        <f t="shared" si="16"/>
        <v>46.892000000000003</v>
      </c>
      <c r="S130" s="61">
        <f t="shared" si="12"/>
        <v>0</v>
      </c>
      <c r="T130" s="111">
        <f t="shared" si="17"/>
        <v>0</v>
      </c>
    </row>
    <row r="131" spans="1:20" x14ac:dyDescent="0.35">
      <c r="A131" s="63">
        <v>45753.249999999694</v>
      </c>
      <c r="B131" s="112">
        <v>288.95</v>
      </c>
      <c r="C131" s="113">
        <v>9769.3994999999995</v>
      </c>
      <c r="D131" s="66">
        <v>0</v>
      </c>
      <c r="E131" s="66">
        <v>0</v>
      </c>
      <c r="F131" s="19">
        <f t="shared" si="13"/>
        <v>288.95</v>
      </c>
      <c r="G131" s="19">
        <f t="shared" si="13"/>
        <v>9769.3994999999995</v>
      </c>
      <c r="H131" s="67">
        <v>0</v>
      </c>
      <c r="I131" s="19">
        <f t="shared" si="14"/>
        <v>288.95</v>
      </c>
      <c r="J131" s="109">
        <f t="shared" si="11"/>
        <v>33.81</v>
      </c>
      <c r="K131" s="110">
        <v>3.73</v>
      </c>
      <c r="L131" s="109">
        <f t="shared" si="15"/>
        <v>46.892000000000003</v>
      </c>
      <c r="M131" s="109">
        <f t="shared" si="21"/>
        <v>34.564848217783741</v>
      </c>
      <c r="N131" s="109">
        <f t="shared" si="21"/>
        <v>0</v>
      </c>
      <c r="O131" s="109">
        <f t="shared" si="21"/>
        <v>35.323779650206191</v>
      </c>
      <c r="P131" s="109">
        <f t="shared" si="21"/>
        <v>0</v>
      </c>
      <c r="Q131" s="109">
        <f t="shared" si="21"/>
        <v>0</v>
      </c>
      <c r="R131" s="109">
        <f t="shared" si="16"/>
        <v>46.892000000000003</v>
      </c>
      <c r="S131" s="61">
        <f t="shared" si="12"/>
        <v>0</v>
      </c>
      <c r="T131" s="111">
        <f t="shared" si="17"/>
        <v>0</v>
      </c>
    </row>
    <row r="132" spans="1:20" x14ac:dyDescent="0.35">
      <c r="A132" s="63">
        <v>45753.291666666359</v>
      </c>
      <c r="B132" s="112">
        <v>273.45</v>
      </c>
      <c r="C132" s="113">
        <v>9595.3605000000007</v>
      </c>
      <c r="D132" s="66">
        <v>0</v>
      </c>
      <c r="E132" s="66">
        <v>0</v>
      </c>
      <c r="F132" s="19">
        <f t="shared" si="13"/>
        <v>273.45</v>
      </c>
      <c r="G132" s="19">
        <f t="shared" si="13"/>
        <v>9595.3605000000007</v>
      </c>
      <c r="H132" s="67">
        <v>0</v>
      </c>
      <c r="I132" s="19">
        <f t="shared" si="14"/>
        <v>273.45</v>
      </c>
      <c r="J132" s="109">
        <f t="shared" si="11"/>
        <v>35.090000000000003</v>
      </c>
      <c r="K132" s="110">
        <v>3.73</v>
      </c>
      <c r="L132" s="109">
        <f t="shared" si="15"/>
        <v>46.892000000000003</v>
      </c>
      <c r="M132" s="109">
        <f t="shared" si="21"/>
        <v>34.564848217783741</v>
      </c>
      <c r="N132" s="109">
        <f t="shared" si="21"/>
        <v>0</v>
      </c>
      <c r="O132" s="109">
        <f t="shared" si="21"/>
        <v>35.323779650206191</v>
      </c>
      <c r="P132" s="109">
        <f t="shared" si="21"/>
        <v>0</v>
      </c>
      <c r="Q132" s="109">
        <f t="shared" si="21"/>
        <v>0</v>
      </c>
      <c r="R132" s="109">
        <f t="shared" si="16"/>
        <v>46.892000000000003</v>
      </c>
      <c r="S132" s="61">
        <f t="shared" si="12"/>
        <v>0</v>
      </c>
      <c r="T132" s="111">
        <f t="shared" si="17"/>
        <v>0</v>
      </c>
    </row>
    <row r="133" spans="1:20" x14ac:dyDescent="0.35">
      <c r="A133" s="63">
        <v>45753.333333333023</v>
      </c>
      <c r="B133" s="112">
        <v>244.49900000000002</v>
      </c>
      <c r="C133" s="113">
        <v>9320.4150214799993</v>
      </c>
      <c r="D133" s="66">
        <v>0</v>
      </c>
      <c r="E133" s="66">
        <v>0</v>
      </c>
      <c r="F133" s="19">
        <f t="shared" si="13"/>
        <v>244.49900000000002</v>
      </c>
      <c r="G133" s="19">
        <f t="shared" si="13"/>
        <v>9320.4150214799993</v>
      </c>
      <c r="H133" s="67">
        <v>0</v>
      </c>
      <c r="I133" s="19">
        <f t="shared" si="14"/>
        <v>244.49900000000002</v>
      </c>
      <c r="J133" s="109">
        <f t="shared" si="11"/>
        <v>38.120462748232093</v>
      </c>
      <c r="K133" s="110">
        <v>3.73</v>
      </c>
      <c r="L133" s="109">
        <f t="shared" si="15"/>
        <v>46.892000000000003</v>
      </c>
      <c r="M133" s="109">
        <f t="shared" si="21"/>
        <v>34.564848217783741</v>
      </c>
      <c r="N133" s="109">
        <f t="shared" si="21"/>
        <v>0</v>
      </c>
      <c r="O133" s="109">
        <f t="shared" si="21"/>
        <v>35.323779650206191</v>
      </c>
      <c r="P133" s="109">
        <f t="shared" si="21"/>
        <v>0</v>
      </c>
      <c r="Q133" s="109">
        <f t="shared" si="21"/>
        <v>0</v>
      </c>
      <c r="R133" s="109">
        <f t="shared" si="16"/>
        <v>46.892000000000003</v>
      </c>
      <c r="S133" s="61">
        <f t="shared" si="12"/>
        <v>0</v>
      </c>
      <c r="T133" s="111">
        <f t="shared" si="17"/>
        <v>0</v>
      </c>
    </row>
    <row r="134" spans="1:20" x14ac:dyDescent="0.35">
      <c r="A134" s="63">
        <v>45753.374999999687</v>
      </c>
      <c r="B134" s="112">
        <v>277.28700000000003</v>
      </c>
      <c r="C134" s="113">
        <v>10435.248403719999</v>
      </c>
      <c r="D134" s="66">
        <v>0</v>
      </c>
      <c r="E134" s="66">
        <v>0</v>
      </c>
      <c r="F134" s="19">
        <f t="shared" si="13"/>
        <v>277.28700000000003</v>
      </c>
      <c r="G134" s="19">
        <f t="shared" si="13"/>
        <v>10435.248403719999</v>
      </c>
      <c r="H134" s="67">
        <v>0</v>
      </c>
      <c r="I134" s="19">
        <f t="shared" si="14"/>
        <v>277.28700000000003</v>
      </c>
      <c r="J134" s="109">
        <f t="shared" ref="J134:J197" si="22">IF(F134&gt;0,G134/F134,0)</f>
        <v>37.633384917864873</v>
      </c>
      <c r="K134" s="110">
        <v>3.73</v>
      </c>
      <c r="L134" s="109">
        <f t="shared" si="15"/>
        <v>46.892000000000003</v>
      </c>
      <c r="M134" s="109">
        <f t="shared" si="21"/>
        <v>34.564848217783741</v>
      </c>
      <c r="N134" s="109">
        <f t="shared" si="21"/>
        <v>0</v>
      </c>
      <c r="O134" s="109">
        <f t="shared" si="21"/>
        <v>35.323779650206191</v>
      </c>
      <c r="P134" s="109">
        <f t="shared" si="21"/>
        <v>0</v>
      </c>
      <c r="Q134" s="109">
        <f t="shared" si="21"/>
        <v>0</v>
      </c>
      <c r="R134" s="109">
        <f t="shared" si="16"/>
        <v>46.892000000000003</v>
      </c>
      <c r="S134" s="61">
        <f t="shared" ref="S134:S197" si="23">IF(J134&gt;R134,J134-R134,0)</f>
        <v>0</v>
      </c>
      <c r="T134" s="111">
        <f t="shared" si="17"/>
        <v>0</v>
      </c>
    </row>
    <row r="135" spans="1:20" x14ac:dyDescent="0.35">
      <c r="A135" s="63">
        <v>45753.416666666351</v>
      </c>
      <c r="B135" s="112">
        <v>299.95499999999998</v>
      </c>
      <c r="C135" s="113">
        <v>12867.90491865</v>
      </c>
      <c r="D135" s="66">
        <v>0</v>
      </c>
      <c r="E135" s="66">
        <v>0</v>
      </c>
      <c r="F135" s="19">
        <f t="shared" ref="F135:G198" si="24">B135-D135</f>
        <v>299.95499999999998</v>
      </c>
      <c r="G135" s="19">
        <f t="shared" si="24"/>
        <v>12867.90491865</v>
      </c>
      <c r="H135" s="67">
        <v>0</v>
      </c>
      <c r="I135" s="19">
        <f t="shared" ref="I135:I198" si="25">F135-H135</f>
        <v>299.95499999999998</v>
      </c>
      <c r="J135" s="109">
        <f t="shared" si="22"/>
        <v>42.899451313196984</v>
      </c>
      <c r="K135" s="110">
        <v>3.73</v>
      </c>
      <c r="L135" s="109">
        <f t="shared" ref="L135:L198" si="26">IF(AND(MONTH($A$2)&gt;5,MONTH($A$2)&lt;9),(K135*10800)/1000,(K135*10400)/1000)+(3.48+4.62)</f>
        <v>46.892000000000003</v>
      </c>
      <c r="M135" s="109">
        <f t="shared" si="21"/>
        <v>34.564848217783741</v>
      </c>
      <c r="N135" s="109">
        <f t="shared" si="21"/>
        <v>0</v>
      </c>
      <c r="O135" s="109">
        <f t="shared" si="21"/>
        <v>35.323779650206191</v>
      </c>
      <c r="P135" s="109">
        <f t="shared" si="21"/>
        <v>0</v>
      </c>
      <c r="Q135" s="109">
        <f t="shared" si="21"/>
        <v>0</v>
      </c>
      <c r="R135" s="109">
        <f t="shared" ref="R135:R198" si="27">MAX(L135:Q135)</f>
        <v>46.892000000000003</v>
      </c>
      <c r="S135" s="61">
        <f t="shared" si="23"/>
        <v>0</v>
      </c>
      <c r="T135" s="111">
        <f t="shared" ref="T135:T198" si="28">IF(S135&lt;&gt;" ",S135*I135,0)</f>
        <v>0</v>
      </c>
    </row>
    <row r="136" spans="1:20" x14ac:dyDescent="0.35">
      <c r="A136" s="63">
        <v>45753.458333333016</v>
      </c>
      <c r="B136" s="112">
        <v>332.84699999999998</v>
      </c>
      <c r="C136" s="113">
        <v>13915.040945820001</v>
      </c>
      <c r="D136" s="66">
        <v>0</v>
      </c>
      <c r="E136" s="66">
        <v>0</v>
      </c>
      <c r="F136" s="19">
        <f t="shared" si="24"/>
        <v>332.84699999999998</v>
      </c>
      <c r="G136" s="19">
        <f t="shared" si="24"/>
        <v>13915.040945820001</v>
      </c>
      <c r="H136" s="67">
        <v>0</v>
      </c>
      <c r="I136" s="19">
        <f t="shared" si="25"/>
        <v>332.84699999999998</v>
      </c>
      <c r="J136" s="109">
        <f t="shared" si="22"/>
        <v>41.806117963568852</v>
      </c>
      <c r="K136" s="110">
        <v>3.73</v>
      </c>
      <c r="L136" s="109">
        <f t="shared" si="26"/>
        <v>46.892000000000003</v>
      </c>
      <c r="M136" s="109">
        <f t="shared" ref="M136:Q151" si="29">M135</f>
        <v>34.564848217783741</v>
      </c>
      <c r="N136" s="109">
        <f t="shared" si="29"/>
        <v>0</v>
      </c>
      <c r="O136" s="109">
        <f t="shared" si="29"/>
        <v>35.323779650206191</v>
      </c>
      <c r="P136" s="109">
        <f t="shared" si="29"/>
        <v>0</v>
      </c>
      <c r="Q136" s="109">
        <f t="shared" si="29"/>
        <v>0</v>
      </c>
      <c r="R136" s="109">
        <f t="shared" si="27"/>
        <v>46.892000000000003</v>
      </c>
      <c r="S136" s="61">
        <f t="shared" si="23"/>
        <v>0</v>
      </c>
      <c r="T136" s="111">
        <f t="shared" si="28"/>
        <v>0</v>
      </c>
    </row>
    <row r="137" spans="1:20" x14ac:dyDescent="0.35">
      <c r="A137" s="63">
        <v>45753.49999999968</v>
      </c>
      <c r="B137" s="112">
        <v>349.83100000000002</v>
      </c>
      <c r="C137" s="113">
        <v>15678.252471190001</v>
      </c>
      <c r="D137" s="66">
        <v>0</v>
      </c>
      <c r="E137" s="66">
        <v>0</v>
      </c>
      <c r="F137" s="19">
        <f t="shared" si="24"/>
        <v>349.83100000000002</v>
      </c>
      <c r="G137" s="19">
        <f t="shared" si="24"/>
        <v>15678.252471190001</v>
      </c>
      <c r="H137" s="67">
        <v>0</v>
      </c>
      <c r="I137" s="19">
        <f t="shared" si="25"/>
        <v>349.83100000000002</v>
      </c>
      <c r="J137" s="109">
        <f t="shared" si="22"/>
        <v>44.816647098713375</v>
      </c>
      <c r="K137" s="110">
        <v>3.73</v>
      </c>
      <c r="L137" s="109">
        <f t="shared" si="26"/>
        <v>46.892000000000003</v>
      </c>
      <c r="M137" s="109">
        <f t="shared" si="29"/>
        <v>34.564848217783741</v>
      </c>
      <c r="N137" s="109">
        <f t="shared" si="29"/>
        <v>0</v>
      </c>
      <c r="O137" s="109">
        <f t="shared" si="29"/>
        <v>35.323779650206191</v>
      </c>
      <c r="P137" s="109">
        <f t="shared" si="29"/>
        <v>0</v>
      </c>
      <c r="Q137" s="109">
        <f t="shared" si="29"/>
        <v>0</v>
      </c>
      <c r="R137" s="109">
        <f t="shared" si="27"/>
        <v>46.892000000000003</v>
      </c>
      <c r="S137" s="61">
        <f t="shared" si="23"/>
        <v>0</v>
      </c>
      <c r="T137" s="111">
        <f t="shared" si="28"/>
        <v>0</v>
      </c>
    </row>
    <row r="138" spans="1:20" x14ac:dyDescent="0.35">
      <c r="A138" s="63">
        <v>45753.541666666344</v>
      </c>
      <c r="B138" s="112">
        <v>330.17599999999999</v>
      </c>
      <c r="C138" s="113">
        <v>15432.246786879999</v>
      </c>
      <c r="D138" s="66">
        <v>0</v>
      </c>
      <c r="E138" s="66">
        <v>0</v>
      </c>
      <c r="F138" s="19">
        <f t="shared" si="24"/>
        <v>330.17599999999999</v>
      </c>
      <c r="G138" s="19">
        <f t="shared" si="24"/>
        <v>15432.246786879999</v>
      </c>
      <c r="H138" s="67">
        <v>0</v>
      </c>
      <c r="I138" s="19">
        <f t="shared" si="25"/>
        <v>330.17599999999999</v>
      </c>
      <c r="J138" s="109">
        <f t="shared" si="22"/>
        <v>46.739456492537315</v>
      </c>
      <c r="K138" s="110">
        <v>3.73</v>
      </c>
      <c r="L138" s="109">
        <f t="shared" si="26"/>
        <v>46.892000000000003</v>
      </c>
      <c r="M138" s="109">
        <f t="shared" si="29"/>
        <v>34.564848217783741</v>
      </c>
      <c r="N138" s="109">
        <f t="shared" si="29"/>
        <v>0</v>
      </c>
      <c r="O138" s="109">
        <f t="shared" si="29"/>
        <v>35.323779650206191</v>
      </c>
      <c r="P138" s="109">
        <f t="shared" si="29"/>
        <v>0</v>
      </c>
      <c r="Q138" s="109">
        <f t="shared" si="29"/>
        <v>0</v>
      </c>
      <c r="R138" s="109">
        <f t="shared" si="27"/>
        <v>46.892000000000003</v>
      </c>
      <c r="S138" s="61">
        <f t="shared" si="23"/>
        <v>0</v>
      </c>
      <c r="T138" s="111">
        <f t="shared" si="28"/>
        <v>0</v>
      </c>
    </row>
    <row r="139" spans="1:20" x14ac:dyDescent="0.35">
      <c r="A139" s="63">
        <v>45753.583333333008</v>
      </c>
      <c r="B139" s="112">
        <v>310.834</v>
      </c>
      <c r="C139" s="113">
        <v>14713.403835839999</v>
      </c>
      <c r="D139" s="66">
        <v>0</v>
      </c>
      <c r="E139" s="66">
        <v>0</v>
      </c>
      <c r="F139" s="19">
        <f t="shared" si="24"/>
        <v>310.834</v>
      </c>
      <c r="G139" s="19">
        <f t="shared" si="24"/>
        <v>14713.403835839999</v>
      </c>
      <c r="H139" s="67">
        <v>0</v>
      </c>
      <c r="I139" s="19">
        <f t="shared" si="25"/>
        <v>310.834</v>
      </c>
      <c r="J139" s="109">
        <f t="shared" si="22"/>
        <v>47.335245937831765</v>
      </c>
      <c r="K139" s="110">
        <v>3.73</v>
      </c>
      <c r="L139" s="109">
        <f t="shared" si="26"/>
        <v>46.892000000000003</v>
      </c>
      <c r="M139" s="109">
        <f t="shared" si="29"/>
        <v>34.564848217783741</v>
      </c>
      <c r="N139" s="109">
        <f t="shared" si="29"/>
        <v>0</v>
      </c>
      <c r="O139" s="109">
        <f t="shared" si="29"/>
        <v>35.323779650206191</v>
      </c>
      <c r="P139" s="109">
        <f t="shared" si="29"/>
        <v>0</v>
      </c>
      <c r="Q139" s="109">
        <f t="shared" si="29"/>
        <v>0</v>
      </c>
      <c r="R139" s="109">
        <f t="shared" si="27"/>
        <v>46.892000000000003</v>
      </c>
      <c r="S139" s="61">
        <f t="shared" si="23"/>
        <v>0.44324593783176169</v>
      </c>
      <c r="T139" s="111">
        <f t="shared" si="28"/>
        <v>137.77590783999781</v>
      </c>
    </row>
    <row r="140" spans="1:20" x14ac:dyDescent="0.35">
      <c r="A140" s="63">
        <v>45753.624999999673</v>
      </c>
      <c r="B140" s="112">
        <v>301.149</v>
      </c>
      <c r="C140" s="113">
        <v>16367.103818109999</v>
      </c>
      <c r="D140" s="66">
        <v>0</v>
      </c>
      <c r="E140" s="66">
        <v>0</v>
      </c>
      <c r="F140" s="19">
        <f t="shared" si="24"/>
        <v>301.149</v>
      </c>
      <c r="G140" s="19">
        <f t="shared" si="24"/>
        <v>16367.103818109999</v>
      </c>
      <c r="H140" s="67">
        <v>0</v>
      </c>
      <c r="I140" s="19">
        <f t="shared" si="25"/>
        <v>301.149</v>
      </c>
      <c r="J140" s="109">
        <f t="shared" si="22"/>
        <v>54.348856606231465</v>
      </c>
      <c r="K140" s="110">
        <v>3.73</v>
      </c>
      <c r="L140" s="109">
        <f t="shared" si="26"/>
        <v>46.892000000000003</v>
      </c>
      <c r="M140" s="109">
        <f t="shared" si="29"/>
        <v>34.564848217783741</v>
      </c>
      <c r="N140" s="109">
        <f t="shared" si="29"/>
        <v>0</v>
      </c>
      <c r="O140" s="109">
        <f t="shared" si="29"/>
        <v>35.323779650206191</v>
      </c>
      <c r="P140" s="109">
        <f t="shared" si="29"/>
        <v>0</v>
      </c>
      <c r="Q140" s="109">
        <f t="shared" si="29"/>
        <v>0</v>
      </c>
      <c r="R140" s="109">
        <f t="shared" si="27"/>
        <v>46.892000000000003</v>
      </c>
      <c r="S140" s="61">
        <f t="shared" si="23"/>
        <v>7.4568566062314616</v>
      </c>
      <c r="T140" s="111">
        <f t="shared" si="28"/>
        <v>2245.6249101099984</v>
      </c>
    </row>
    <row r="141" spans="1:20" x14ac:dyDescent="0.35">
      <c r="A141" s="63">
        <v>45753.666666666337</v>
      </c>
      <c r="B141" s="112">
        <v>296.80500000000001</v>
      </c>
      <c r="C141" s="113">
        <v>12211.772378149999</v>
      </c>
      <c r="D141" s="66">
        <v>0</v>
      </c>
      <c r="E141" s="66">
        <v>0</v>
      </c>
      <c r="F141" s="19">
        <f t="shared" si="24"/>
        <v>296.80500000000001</v>
      </c>
      <c r="G141" s="19">
        <f t="shared" si="24"/>
        <v>12211.772378149999</v>
      </c>
      <c r="H141" s="67">
        <v>0</v>
      </c>
      <c r="I141" s="19">
        <f t="shared" si="25"/>
        <v>296.80500000000001</v>
      </c>
      <c r="J141" s="109">
        <f t="shared" si="22"/>
        <v>41.144092512423981</v>
      </c>
      <c r="K141" s="110">
        <v>3.73</v>
      </c>
      <c r="L141" s="109">
        <f t="shared" si="26"/>
        <v>46.892000000000003</v>
      </c>
      <c r="M141" s="109">
        <f t="shared" si="29"/>
        <v>34.564848217783741</v>
      </c>
      <c r="N141" s="109">
        <f t="shared" si="29"/>
        <v>0</v>
      </c>
      <c r="O141" s="109">
        <f t="shared" si="29"/>
        <v>35.323779650206191</v>
      </c>
      <c r="P141" s="109">
        <f t="shared" si="29"/>
        <v>0</v>
      </c>
      <c r="Q141" s="109">
        <f t="shared" si="29"/>
        <v>0</v>
      </c>
      <c r="R141" s="109">
        <f t="shared" si="27"/>
        <v>46.892000000000003</v>
      </c>
      <c r="S141" s="61">
        <f t="shared" si="23"/>
        <v>0</v>
      </c>
      <c r="T141" s="111">
        <f t="shared" si="28"/>
        <v>0</v>
      </c>
    </row>
    <row r="142" spans="1:20" x14ac:dyDescent="0.35">
      <c r="A142" s="63">
        <v>45753.708333333001</v>
      </c>
      <c r="B142" s="112">
        <v>289.95600000000002</v>
      </c>
      <c r="C142" s="113">
        <v>13193.088931040002</v>
      </c>
      <c r="D142" s="66">
        <v>0</v>
      </c>
      <c r="E142" s="66">
        <v>0</v>
      </c>
      <c r="F142" s="19">
        <f t="shared" si="24"/>
        <v>289.95600000000002</v>
      </c>
      <c r="G142" s="19">
        <f t="shared" si="24"/>
        <v>13193.088931040002</v>
      </c>
      <c r="H142" s="67">
        <v>0</v>
      </c>
      <c r="I142" s="19">
        <f t="shared" si="25"/>
        <v>289.95600000000002</v>
      </c>
      <c r="J142" s="109">
        <f t="shared" si="22"/>
        <v>45.500313602891474</v>
      </c>
      <c r="K142" s="110">
        <v>3.73</v>
      </c>
      <c r="L142" s="109">
        <f t="shared" si="26"/>
        <v>46.892000000000003</v>
      </c>
      <c r="M142" s="109">
        <f t="shared" si="29"/>
        <v>34.564848217783741</v>
      </c>
      <c r="N142" s="109">
        <f t="shared" si="29"/>
        <v>0</v>
      </c>
      <c r="O142" s="109">
        <f t="shared" si="29"/>
        <v>35.323779650206191</v>
      </c>
      <c r="P142" s="109">
        <f t="shared" si="29"/>
        <v>0</v>
      </c>
      <c r="Q142" s="109">
        <f t="shared" si="29"/>
        <v>0</v>
      </c>
      <c r="R142" s="109">
        <f t="shared" si="27"/>
        <v>46.892000000000003</v>
      </c>
      <c r="S142" s="61">
        <f t="shared" si="23"/>
        <v>0</v>
      </c>
      <c r="T142" s="111">
        <f t="shared" si="28"/>
        <v>0</v>
      </c>
    </row>
    <row r="143" spans="1:20" x14ac:dyDescent="0.35">
      <c r="A143" s="63">
        <v>45753.749999999665</v>
      </c>
      <c r="B143" s="112">
        <v>252.036</v>
      </c>
      <c r="C143" s="113">
        <v>14358.5145156</v>
      </c>
      <c r="D143" s="66">
        <v>0</v>
      </c>
      <c r="E143" s="66">
        <v>0</v>
      </c>
      <c r="F143" s="19">
        <f t="shared" si="24"/>
        <v>252.036</v>
      </c>
      <c r="G143" s="19">
        <f t="shared" si="24"/>
        <v>14358.5145156</v>
      </c>
      <c r="H143" s="67">
        <v>0</v>
      </c>
      <c r="I143" s="19">
        <f t="shared" si="25"/>
        <v>252.036</v>
      </c>
      <c r="J143" s="109">
        <f t="shared" si="22"/>
        <v>56.970093619959052</v>
      </c>
      <c r="K143" s="110">
        <v>3.73</v>
      </c>
      <c r="L143" s="109">
        <f t="shared" si="26"/>
        <v>46.892000000000003</v>
      </c>
      <c r="M143" s="109">
        <f t="shared" si="29"/>
        <v>34.564848217783741</v>
      </c>
      <c r="N143" s="109">
        <f t="shared" si="29"/>
        <v>0</v>
      </c>
      <c r="O143" s="109">
        <f t="shared" si="29"/>
        <v>35.323779650206191</v>
      </c>
      <c r="P143" s="109">
        <f t="shared" si="29"/>
        <v>0</v>
      </c>
      <c r="Q143" s="109">
        <f t="shared" si="29"/>
        <v>0</v>
      </c>
      <c r="R143" s="109">
        <f t="shared" si="27"/>
        <v>46.892000000000003</v>
      </c>
      <c r="S143" s="61">
        <f t="shared" si="23"/>
        <v>10.078093619959049</v>
      </c>
      <c r="T143" s="111">
        <f t="shared" si="28"/>
        <v>2540.0424035999986</v>
      </c>
    </row>
    <row r="144" spans="1:20" x14ac:dyDescent="0.35">
      <c r="A144" s="63">
        <v>45753.79166666633</v>
      </c>
      <c r="B144" s="112">
        <v>238.07800000000003</v>
      </c>
      <c r="C144" s="113">
        <v>13600.36909858</v>
      </c>
      <c r="D144" s="66">
        <v>0</v>
      </c>
      <c r="E144" s="66">
        <v>0</v>
      </c>
      <c r="F144" s="19">
        <f t="shared" si="24"/>
        <v>238.07800000000003</v>
      </c>
      <c r="G144" s="19">
        <f t="shared" si="24"/>
        <v>13600.36909858</v>
      </c>
      <c r="H144" s="67">
        <v>0</v>
      </c>
      <c r="I144" s="19">
        <f t="shared" si="25"/>
        <v>238.07800000000003</v>
      </c>
      <c r="J144" s="109">
        <f t="shared" si="22"/>
        <v>57.125686113710628</v>
      </c>
      <c r="K144" s="110">
        <v>3.73</v>
      </c>
      <c r="L144" s="109">
        <f t="shared" si="26"/>
        <v>46.892000000000003</v>
      </c>
      <c r="M144" s="109">
        <f t="shared" si="29"/>
        <v>34.564848217783741</v>
      </c>
      <c r="N144" s="109">
        <f t="shared" si="29"/>
        <v>0</v>
      </c>
      <c r="O144" s="109">
        <f t="shared" si="29"/>
        <v>35.323779650206191</v>
      </c>
      <c r="P144" s="109">
        <f t="shared" si="29"/>
        <v>0</v>
      </c>
      <c r="Q144" s="109">
        <f t="shared" si="29"/>
        <v>0</v>
      </c>
      <c r="R144" s="109">
        <f t="shared" si="27"/>
        <v>46.892000000000003</v>
      </c>
      <c r="S144" s="61">
        <f t="shared" si="23"/>
        <v>10.233686113710625</v>
      </c>
      <c r="T144" s="111">
        <f t="shared" si="28"/>
        <v>2436.4155225799987</v>
      </c>
    </row>
    <row r="145" spans="1:20" x14ac:dyDescent="0.35">
      <c r="A145" s="63">
        <v>45753.833333332994</v>
      </c>
      <c r="B145" s="112">
        <v>243.49200000000002</v>
      </c>
      <c r="C145" s="113">
        <v>16655.816180639998</v>
      </c>
      <c r="D145" s="66">
        <v>0</v>
      </c>
      <c r="E145" s="66">
        <v>0</v>
      </c>
      <c r="F145" s="19">
        <f t="shared" si="24"/>
        <v>243.49200000000002</v>
      </c>
      <c r="G145" s="19">
        <f t="shared" si="24"/>
        <v>16655.816180639998</v>
      </c>
      <c r="H145" s="67">
        <v>0</v>
      </c>
      <c r="I145" s="19">
        <f t="shared" si="25"/>
        <v>243.49200000000002</v>
      </c>
      <c r="J145" s="109">
        <f t="shared" si="22"/>
        <v>68.403956518653573</v>
      </c>
      <c r="K145" s="110">
        <v>3.73</v>
      </c>
      <c r="L145" s="109">
        <f t="shared" si="26"/>
        <v>46.892000000000003</v>
      </c>
      <c r="M145" s="109">
        <f t="shared" si="29"/>
        <v>34.564848217783741</v>
      </c>
      <c r="N145" s="109">
        <f t="shared" si="29"/>
        <v>0</v>
      </c>
      <c r="O145" s="109">
        <f t="shared" si="29"/>
        <v>35.323779650206191</v>
      </c>
      <c r="P145" s="109">
        <f t="shared" si="29"/>
        <v>0</v>
      </c>
      <c r="Q145" s="109">
        <f t="shared" si="29"/>
        <v>0</v>
      </c>
      <c r="R145" s="109">
        <f t="shared" si="27"/>
        <v>46.892000000000003</v>
      </c>
      <c r="S145" s="61">
        <f t="shared" si="23"/>
        <v>21.51195651865357</v>
      </c>
      <c r="T145" s="111">
        <f t="shared" si="28"/>
        <v>5237.9893166399952</v>
      </c>
    </row>
    <row r="146" spans="1:20" x14ac:dyDescent="0.35">
      <c r="A146" s="63">
        <v>45753.874999999658</v>
      </c>
      <c r="B146" s="112">
        <v>220.58800000000002</v>
      </c>
      <c r="C146" s="113">
        <v>16237.00403332</v>
      </c>
      <c r="D146" s="66">
        <v>0</v>
      </c>
      <c r="E146" s="66">
        <v>0</v>
      </c>
      <c r="F146" s="19">
        <f t="shared" si="24"/>
        <v>220.58800000000002</v>
      </c>
      <c r="G146" s="19">
        <f t="shared" si="24"/>
        <v>16237.00403332</v>
      </c>
      <c r="H146" s="67">
        <v>0</v>
      </c>
      <c r="I146" s="19">
        <f t="shared" si="25"/>
        <v>220.58800000000002</v>
      </c>
      <c r="J146" s="109">
        <f t="shared" si="22"/>
        <v>73.607830132736126</v>
      </c>
      <c r="K146" s="110">
        <v>3.73</v>
      </c>
      <c r="L146" s="109">
        <f t="shared" si="26"/>
        <v>46.892000000000003</v>
      </c>
      <c r="M146" s="109">
        <f t="shared" si="29"/>
        <v>34.564848217783741</v>
      </c>
      <c r="N146" s="109">
        <f t="shared" si="29"/>
        <v>0</v>
      </c>
      <c r="O146" s="109">
        <f t="shared" si="29"/>
        <v>35.323779650206191</v>
      </c>
      <c r="P146" s="109">
        <f t="shared" si="29"/>
        <v>0</v>
      </c>
      <c r="Q146" s="109">
        <f t="shared" si="29"/>
        <v>0</v>
      </c>
      <c r="R146" s="109">
        <f t="shared" si="27"/>
        <v>46.892000000000003</v>
      </c>
      <c r="S146" s="61">
        <f t="shared" si="23"/>
        <v>26.715830132736123</v>
      </c>
      <c r="T146" s="111">
        <f t="shared" si="28"/>
        <v>5893.1915373199963</v>
      </c>
    </row>
    <row r="147" spans="1:20" x14ac:dyDescent="0.35">
      <c r="A147" s="63">
        <v>45753.916666666322</v>
      </c>
      <c r="B147" s="112">
        <v>209.12</v>
      </c>
      <c r="C147" s="113">
        <v>13637.7782264</v>
      </c>
      <c r="D147" s="66">
        <v>0</v>
      </c>
      <c r="E147" s="66">
        <v>0</v>
      </c>
      <c r="F147" s="19">
        <f t="shared" si="24"/>
        <v>209.12</v>
      </c>
      <c r="G147" s="19">
        <f t="shared" si="24"/>
        <v>13637.7782264</v>
      </c>
      <c r="H147" s="67">
        <v>0</v>
      </c>
      <c r="I147" s="19">
        <f t="shared" si="25"/>
        <v>209.12</v>
      </c>
      <c r="J147" s="109">
        <f t="shared" si="22"/>
        <v>65.215083332058143</v>
      </c>
      <c r="K147" s="110">
        <v>3.73</v>
      </c>
      <c r="L147" s="109">
        <f t="shared" si="26"/>
        <v>46.892000000000003</v>
      </c>
      <c r="M147" s="109">
        <f t="shared" si="29"/>
        <v>34.564848217783741</v>
      </c>
      <c r="N147" s="109">
        <f t="shared" si="29"/>
        <v>0</v>
      </c>
      <c r="O147" s="109">
        <f t="shared" si="29"/>
        <v>35.323779650206191</v>
      </c>
      <c r="P147" s="109">
        <f t="shared" si="29"/>
        <v>0</v>
      </c>
      <c r="Q147" s="109">
        <f t="shared" si="29"/>
        <v>0</v>
      </c>
      <c r="R147" s="109">
        <f t="shared" si="27"/>
        <v>46.892000000000003</v>
      </c>
      <c r="S147" s="61">
        <f t="shared" si="23"/>
        <v>18.32308333205814</v>
      </c>
      <c r="T147" s="111">
        <f t="shared" si="28"/>
        <v>3831.7231863999982</v>
      </c>
    </row>
    <row r="148" spans="1:20" x14ac:dyDescent="0.35">
      <c r="A148" s="63">
        <v>45753.958333332987</v>
      </c>
      <c r="B148" s="112">
        <v>203.60700000000003</v>
      </c>
      <c r="C148" s="113">
        <v>11627.192656579999</v>
      </c>
      <c r="D148" s="66">
        <v>0</v>
      </c>
      <c r="E148" s="66">
        <v>0</v>
      </c>
      <c r="F148" s="19">
        <f t="shared" si="24"/>
        <v>203.60700000000003</v>
      </c>
      <c r="G148" s="19">
        <f t="shared" si="24"/>
        <v>11627.192656579999</v>
      </c>
      <c r="H148" s="67">
        <v>0</v>
      </c>
      <c r="I148" s="19">
        <f t="shared" si="25"/>
        <v>203.60700000000003</v>
      </c>
      <c r="J148" s="109">
        <f t="shared" si="22"/>
        <v>57.10605557068272</v>
      </c>
      <c r="K148" s="110">
        <v>3.73</v>
      </c>
      <c r="L148" s="109">
        <f t="shared" si="26"/>
        <v>46.892000000000003</v>
      </c>
      <c r="M148" s="109">
        <f t="shared" si="29"/>
        <v>34.564848217783741</v>
      </c>
      <c r="N148" s="109">
        <f t="shared" si="29"/>
        <v>0</v>
      </c>
      <c r="O148" s="109">
        <f t="shared" si="29"/>
        <v>35.323779650206191</v>
      </c>
      <c r="P148" s="109">
        <f t="shared" si="29"/>
        <v>0</v>
      </c>
      <c r="Q148" s="109">
        <f t="shared" si="29"/>
        <v>0</v>
      </c>
      <c r="R148" s="109">
        <f t="shared" si="27"/>
        <v>46.892000000000003</v>
      </c>
      <c r="S148" s="61">
        <f t="shared" si="23"/>
        <v>10.214055570682717</v>
      </c>
      <c r="T148" s="111">
        <f t="shared" si="28"/>
        <v>2079.6532125799963</v>
      </c>
    </row>
    <row r="149" spans="1:20" x14ac:dyDescent="0.35">
      <c r="A149" s="63">
        <v>45753.999999999651</v>
      </c>
      <c r="B149" s="112">
        <v>187.357</v>
      </c>
      <c r="C149" s="113">
        <v>9018.2725820300002</v>
      </c>
      <c r="D149" s="66">
        <v>0</v>
      </c>
      <c r="E149" s="66">
        <v>0</v>
      </c>
      <c r="F149" s="19">
        <f t="shared" si="24"/>
        <v>187.357</v>
      </c>
      <c r="G149" s="19">
        <f t="shared" si="24"/>
        <v>9018.2725820300002</v>
      </c>
      <c r="H149" s="67">
        <v>0</v>
      </c>
      <c r="I149" s="19">
        <f t="shared" si="25"/>
        <v>187.357</v>
      </c>
      <c r="J149" s="109">
        <f t="shared" si="22"/>
        <v>48.134164093308499</v>
      </c>
      <c r="K149" s="110">
        <v>3.73</v>
      </c>
      <c r="L149" s="109">
        <f t="shared" si="26"/>
        <v>46.892000000000003</v>
      </c>
      <c r="M149" s="109">
        <f t="shared" si="29"/>
        <v>34.564848217783741</v>
      </c>
      <c r="N149" s="109">
        <f t="shared" si="29"/>
        <v>0</v>
      </c>
      <c r="O149" s="109">
        <f t="shared" si="29"/>
        <v>35.323779650206191</v>
      </c>
      <c r="P149" s="109">
        <f t="shared" si="29"/>
        <v>0</v>
      </c>
      <c r="Q149" s="109">
        <f t="shared" si="29"/>
        <v>0</v>
      </c>
      <c r="R149" s="109">
        <f t="shared" si="27"/>
        <v>46.892000000000003</v>
      </c>
      <c r="S149" s="61">
        <f t="shared" si="23"/>
        <v>1.2421640933084959</v>
      </c>
      <c r="T149" s="111">
        <f t="shared" si="28"/>
        <v>232.72813802999985</v>
      </c>
    </row>
    <row r="150" spans="1:20" x14ac:dyDescent="0.35">
      <c r="A150" s="63">
        <v>45754.041666666315</v>
      </c>
      <c r="B150" s="107">
        <v>196.9</v>
      </c>
      <c r="C150" s="108">
        <v>9037.7099999999991</v>
      </c>
      <c r="D150" s="66">
        <v>0</v>
      </c>
      <c r="E150" s="66">
        <v>0</v>
      </c>
      <c r="F150" s="19">
        <f t="shared" si="24"/>
        <v>196.9</v>
      </c>
      <c r="G150" s="19">
        <f t="shared" si="24"/>
        <v>9037.7099999999991</v>
      </c>
      <c r="H150" s="67">
        <v>0</v>
      </c>
      <c r="I150" s="19">
        <f t="shared" si="25"/>
        <v>196.9</v>
      </c>
      <c r="J150" s="109">
        <f t="shared" si="22"/>
        <v>45.899999999999991</v>
      </c>
      <c r="K150" s="110">
        <v>3.73</v>
      </c>
      <c r="L150" s="109">
        <f t="shared" si="26"/>
        <v>46.892000000000003</v>
      </c>
      <c r="M150" s="109">
        <f t="shared" si="29"/>
        <v>34.564848217783741</v>
      </c>
      <c r="N150" s="109">
        <f t="shared" si="29"/>
        <v>0</v>
      </c>
      <c r="O150" s="109">
        <f t="shared" si="29"/>
        <v>35.323779650206191</v>
      </c>
      <c r="P150" s="109">
        <f t="shared" si="29"/>
        <v>0</v>
      </c>
      <c r="Q150" s="109">
        <f t="shared" si="29"/>
        <v>0</v>
      </c>
      <c r="R150" s="109">
        <f t="shared" si="27"/>
        <v>46.892000000000003</v>
      </c>
      <c r="S150" s="61">
        <f t="shared" si="23"/>
        <v>0</v>
      </c>
      <c r="T150" s="111">
        <f t="shared" si="28"/>
        <v>0</v>
      </c>
    </row>
    <row r="151" spans="1:20" x14ac:dyDescent="0.35">
      <c r="A151" s="63">
        <v>45754.083333332979</v>
      </c>
      <c r="B151" s="112">
        <v>194.7</v>
      </c>
      <c r="C151" s="113">
        <v>7951.5479999999998</v>
      </c>
      <c r="D151" s="66">
        <v>0</v>
      </c>
      <c r="E151" s="66">
        <v>0</v>
      </c>
      <c r="F151" s="19">
        <f t="shared" si="24"/>
        <v>194.7</v>
      </c>
      <c r="G151" s="19">
        <f t="shared" si="24"/>
        <v>7951.5479999999998</v>
      </c>
      <c r="H151" s="67">
        <v>0</v>
      </c>
      <c r="I151" s="19">
        <f t="shared" si="25"/>
        <v>194.7</v>
      </c>
      <c r="J151" s="109">
        <f t="shared" si="22"/>
        <v>40.840000000000003</v>
      </c>
      <c r="K151" s="110">
        <v>3.73</v>
      </c>
      <c r="L151" s="109">
        <f t="shared" si="26"/>
        <v>46.892000000000003</v>
      </c>
      <c r="M151" s="109">
        <f t="shared" si="29"/>
        <v>34.564848217783741</v>
      </c>
      <c r="N151" s="109">
        <f t="shared" si="29"/>
        <v>0</v>
      </c>
      <c r="O151" s="109">
        <f t="shared" si="29"/>
        <v>35.323779650206191</v>
      </c>
      <c r="P151" s="109">
        <f t="shared" si="29"/>
        <v>0</v>
      </c>
      <c r="Q151" s="109">
        <f t="shared" si="29"/>
        <v>0</v>
      </c>
      <c r="R151" s="109">
        <f t="shared" si="27"/>
        <v>46.892000000000003</v>
      </c>
      <c r="S151" s="61">
        <f t="shared" si="23"/>
        <v>0</v>
      </c>
      <c r="T151" s="111">
        <f t="shared" si="28"/>
        <v>0</v>
      </c>
    </row>
    <row r="152" spans="1:20" x14ac:dyDescent="0.35">
      <c r="A152" s="63">
        <v>45754.124999999643</v>
      </c>
      <c r="B152" s="112">
        <v>268</v>
      </c>
      <c r="C152" s="113">
        <v>9698.92</v>
      </c>
      <c r="D152" s="66">
        <v>0</v>
      </c>
      <c r="E152" s="66">
        <v>0</v>
      </c>
      <c r="F152" s="19">
        <f t="shared" si="24"/>
        <v>268</v>
      </c>
      <c r="G152" s="19">
        <f t="shared" si="24"/>
        <v>9698.92</v>
      </c>
      <c r="H152" s="67">
        <v>0</v>
      </c>
      <c r="I152" s="19">
        <f t="shared" si="25"/>
        <v>268</v>
      </c>
      <c r="J152" s="109">
        <f t="shared" si="22"/>
        <v>36.19</v>
      </c>
      <c r="K152" s="110">
        <v>3.73</v>
      </c>
      <c r="L152" s="109">
        <f t="shared" si="26"/>
        <v>46.892000000000003</v>
      </c>
      <c r="M152" s="109">
        <f t="shared" ref="M152:Q167" si="30">M151</f>
        <v>34.564848217783741</v>
      </c>
      <c r="N152" s="109">
        <f t="shared" si="30"/>
        <v>0</v>
      </c>
      <c r="O152" s="109">
        <f t="shared" si="30"/>
        <v>35.323779650206191</v>
      </c>
      <c r="P152" s="109">
        <f t="shared" si="30"/>
        <v>0</v>
      </c>
      <c r="Q152" s="109">
        <f t="shared" si="30"/>
        <v>0</v>
      </c>
      <c r="R152" s="109">
        <f t="shared" si="27"/>
        <v>46.892000000000003</v>
      </c>
      <c r="S152" s="61">
        <f t="shared" si="23"/>
        <v>0</v>
      </c>
      <c r="T152" s="111">
        <f t="shared" si="28"/>
        <v>0</v>
      </c>
    </row>
    <row r="153" spans="1:20" x14ac:dyDescent="0.35">
      <c r="A153" s="63">
        <v>45754.166666666308</v>
      </c>
      <c r="B153" s="112">
        <v>296.2</v>
      </c>
      <c r="C153" s="113">
        <v>10600.998</v>
      </c>
      <c r="D153" s="66">
        <v>0</v>
      </c>
      <c r="E153" s="66">
        <v>0</v>
      </c>
      <c r="F153" s="19">
        <f t="shared" si="24"/>
        <v>296.2</v>
      </c>
      <c r="G153" s="19">
        <f t="shared" si="24"/>
        <v>10600.998</v>
      </c>
      <c r="H153" s="67">
        <v>0</v>
      </c>
      <c r="I153" s="19">
        <f t="shared" si="25"/>
        <v>296.2</v>
      </c>
      <c r="J153" s="109">
        <f t="shared" si="22"/>
        <v>35.79</v>
      </c>
      <c r="K153" s="110">
        <v>3.73</v>
      </c>
      <c r="L153" s="109">
        <f t="shared" si="26"/>
        <v>46.892000000000003</v>
      </c>
      <c r="M153" s="109">
        <f t="shared" si="30"/>
        <v>34.564848217783741</v>
      </c>
      <c r="N153" s="109">
        <f t="shared" si="30"/>
        <v>0</v>
      </c>
      <c r="O153" s="109">
        <f t="shared" si="30"/>
        <v>35.323779650206191</v>
      </c>
      <c r="P153" s="109">
        <f t="shared" si="30"/>
        <v>0</v>
      </c>
      <c r="Q153" s="109">
        <f t="shared" si="30"/>
        <v>0</v>
      </c>
      <c r="R153" s="109">
        <f t="shared" si="27"/>
        <v>46.892000000000003</v>
      </c>
      <c r="S153" s="61">
        <f t="shared" si="23"/>
        <v>0</v>
      </c>
      <c r="T153" s="111">
        <f t="shared" si="28"/>
        <v>0</v>
      </c>
    </row>
    <row r="154" spans="1:20" x14ac:dyDescent="0.35">
      <c r="A154" s="63">
        <v>45754.208333332972</v>
      </c>
      <c r="B154" s="112">
        <v>225.75</v>
      </c>
      <c r="C154" s="113">
        <v>8797.4775000000009</v>
      </c>
      <c r="D154" s="66">
        <v>0</v>
      </c>
      <c r="E154" s="66">
        <v>0</v>
      </c>
      <c r="F154" s="19">
        <f t="shared" si="24"/>
        <v>225.75</v>
      </c>
      <c r="G154" s="19">
        <f t="shared" si="24"/>
        <v>8797.4775000000009</v>
      </c>
      <c r="H154" s="67">
        <v>0</v>
      </c>
      <c r="I154" s="19">
        <f t="shared" si="25"/>
        <v>225.75</v>
      </c>
      <c r="J154" s="109">
        <f t="shared" si="22"/>
        <v>38.970000000000006</v>
      </c>
      <c r="K154" s="110">
        <v>3.73</v>
      </c>
      <c r="L154" s="109">
        <f t="shared" si="26"/>
        <v>46.892000000000003</v>
      </c>
      <c r="M154" s="109">
        <f t="shared" si="30"/>
        <v>34.564848217783741</v>
      </c>
      <c r="N154" s="109">
        <f t="shared" si="30"/>
        <v>0</v>
      </c>
      <c r="O154" s="109">
        <f t="shared" si="30"/>
        <v>35.323779650206191</v>
      </c>
      <c r="P154" s="109">
        <f t="shared" si="30"/>
        <v>0</v>
      </c>
      <c r="Q154" s="109">
        <f t="shared" si="30"/>
        <v>0</v>
      </c>
      <c r="R154" s="109">
        <f t="shared" si="27"/>
        <v>46.892000000000003</v>
      </c>
      <c r="S154" s="61">
        <f t="shared" si="23"/>
        <v>0</v>
      </c>
      <c r="T154" s="111">
        <f t="shared" si="28"/>
        <v>0</v>
      </c>
    </row>
    <row r="155" spans="1:20" x14ac:dyDescent="0.35">
      <c r="A155" s="63">
        <v>45754.249999999636</v>
      </c>
      <c r="B155" s="112">
        <v>258.10000000000002</v>
      </c>
      <c r="C155" s="113">
        <v>12208.13</v>
      </c>
      <c r="D155" s="66">
        <v>17.667999999999999</v>
      </c>
      <c r="E155" s="66">
        <v>835.69600000000003</v>
      </c>
      <c r="F155" s="19">
        <f t="shared" si="24"/>
        <v>240.43200000000002</v>
      </c>
      <c r="G155" s="19">
        <f t="shared" si="24"/>
        <v>11372.433999999999</v>
      </c>
      <c r="H155" s="67">
        <v>0</v>
      </c>
      <c r="I155" s="19">
        <f t="shared" si="25"/>
        <v>240.43200000000002</v>
      </c>
      <c r="J155" s="109">
        <f t="shared" si="22"/>
        <v>47.300001663672049</v>
      </c>
      <c r="K155" s="110">
        <v>3.73</v>
      </c>
      <c r="L155" s="109">
        <f t="shared" si="26"/>
        <v>46.892000000000003</v>
      </c>
      <c r="M155" s="109">
        <f t="shared" si="30"/>
        <v>34.564848217783741</v>
      </c>
      <c r="N155" s="109">
        <f t="shared" si="30"/>
        <v>0</v>
      </c>
      <c r="O155" s="109">
        <f t="shared" si="30"/>
        <v>35.323779650206191</v>
      </c>
      <c r="P155" s="109">
        <f t="shared" si="30"/>
        <v>0</v>
      </c>
      <c r="Q155" s="109">
        <f t="shared" si="30"/>
        <v>0</v>
      </c>
      <c r="R155" s="109">
        <f t="shared" si="27"/>
        <v>46.892000000000003</v>
      </c>
      <c r="S155" s="61">
        <f t="shared" si="23"/>
        <v>0.40800166367204582</v>
      </c>
      <c r="T155" s="111">
        <f t="shared" si="28"/>
        <v>98.096655999997324</v>
      </c>
    </row>
    <row r="156" spans="1:20" x14ac:dyDescent="0.35">
      <c r="A156" s="63">
        <v>45754.2916666663</v>
      </c>
      <c r="B156" s="112">
        <v>310.89999999999998</v>
      </c>
      <c r="C156" s="113">
        <v>19726.605</v>
      </c>
      <c r="D156" s="66">
        <v>33.676000000000002</v>
      </c>
      <c r="E156" s="66">
        <v>2136.7420000000002</v>
      </c>
      <c r="F156" s="19">
        <f t="shared" si="24"/>
        <v>277.22399999999999</v>
      </c>
      <c r="G156" s="19">
        <f t="shared" si="24"/>
        <v>17589.862999999998</v>
      </c>
      <c r="H156" s="67">
        <v>0</v>
      </c>
      <c r="I156" s="19">
        <f t="shared" si="25"/>
        <v>277.22399999999999</v>
      </c>
      <c r="J156" s="109">
        <f t="shared" si="22"/>
        <v>63.450000721438251</v>
      </c>
      <c r="K156" s="110">
        <v>3.73</v>
      </c>
      <c r="L156" s="109">
        <f t="shared" si="26"/>
        <v>46.892000000000003</v>
      </c>
      <c r="M156" s="109">
        <f t="shared" si="30"/>
        <v>34.564848217783741</v>
      </c>
      <c r="N156" s="109">
        <f t="shared" si="30"/>
        <v>0</v>
      </c>
      <c r="O156" s="109">
        <f t="shared" si="30"/>
        <v>35.323779650206191</v>
      </c>
      <c r="P156" s="109">
        <f t="shared" si="30"/>
        <v>0</v>
      </c>
      <c r="Q156" s="109">
        <f t="shared" si="30"/>
        <v>0</v>
      </c>
      <c r="R156" s="109">
        <f t="shared" si="27"/>
        <v>46.892000000000003</v>
      </c>
      <c r="S156" s="61">
        <f t="shared" si="23"/>
        <v>16.558000721438248</v>
      </c>
      <c r="T156" s="111">
        <f t="shared" si="28"/>
        <v>4590.2751919999964</v>
      </c>
    </row>
    <row r="157" spans="1:20" x14ac:dyDescent="0.35">
      <c r="A157" s="63">
        <v>45754.333333332965</v>
      </c>
      <c r="B157" s="112">
        <v>332.7</v>
      </c>
      <c r="C157" s="113">
        <v>24317.043000000001</v>
      </c>
      <c r="D157" s="66">
        <v>38.793999999999997</v>
      </c>
      <c r="E157" s="66">
        <v>2835.453</v>
      </c>
      <c r="F157" s="19">
        <f t="shared" si="24"/>
        <v>293.90600000000001</v>
      </c>
      <c r="G157" s="19">
        <f t="shared" si="24"/>
        <v>21481.59</v>
      </c>
      <c r="H157" s="67">
        <v>0</v>
      </c>
      <c r="I157" s="19">
        <f t="shared" si="25"/>
        <v>293.90600000000001</v>
      </c>
      <c r="J157" s="109">
        <f t="shared" si="22"/>
        <v>73.090001565126258</v>
      </c>
      <c r="K157" s="110">
        <v>3.73</v>
      </c>
      <c r="L157" s="109">
        <f t="shared" si="26"/>
        <v>46.892000000000003</v>
      </c>
      <c r="M157" s="109">
        <f t="shared" si="30"/>
        <v>34.564848217783741</v>
      </c>
      <c r="N157" s="109">
        <f t="shared" si="30"/>
        <v>0</v>
      </c>
      <c r="O157" s="109">
        <f t="shared" si="30"/>
        <v>35.323779650206191</v>
      </c>
      <c r="P157" s="109">
        <f t="shared" si="30"/>
        <v>0</v>
      </c>
      <c r="Q157" s="109">
        <f t="shared" si="30"/>
        <v>0</v>
      </c>
      <c r="R157" s="109">
        <f t="shared" si="27"/>
        <v>46.892000000000003</v>
      </c>
      <c r="S157" s="61">
        <f t="shared" si="23"/>
        <v>26.198001565126255</v>
      </c>
      <c r="T157" s="111">
        <f t="shared" si="28"/>
        <v>7699.7498479999967</v>
      </c>
    </row>
    <row r="158" spans="1:20" x14ac:dyDescent="0.35">
      <c r="A158" s="63">
        <v>45754.374999999629</v>
      </c>
      <c r="B158" s="112">
        <v>357.2</v>
      </c>
      <c r="C158" s="113">
        <v>25768.407999999999</v>
      </c>
      <c r="D158" s="66">
        <v>69.686000000000007</v>
      </c>
      <c r="E158" s="66">
        <v>5027.1480000000001</v>
      </c>
      <c r="F158" s="19">
        <f t="shared" si="24"/>
        <v>287.51400000000001</v>
      </c>
      <c r="G158" s="19">
        <f t="shared" si="24"/>
        <v>20741.259999999998</v>
      </c>
      <c r="H158" s="67">
        <v>0</v>
      </c>
      <c r="I158" s="19">
        <f t="shared" si="25"/>
        <v>287.51400000000001</v>
      </c>
      <c r="J158" s="109">
        <f t="shared" si="22"/>
        <v>72.140000139123657</v>
      </c>
      <c r="K158" s="110">
        <v>3.73</v>
      </c>
      <c r="L158" s="109">
        <f t="shared" si="26"/>
        <v>46.892000000000003</v>
      </c>
      <c r="M158" s="109">
        <f t="shared" si="30"/>
        <v>34.564848217783741</v>
      </c>
      <c r="N158" s="109">
        <f t="shared" si="30"/>
        <v>0</v>
      </c>
      <c r="O158" s="109">
        <f t="shared" si="30"/>
        <v>35.323779650206191</v>
      </c>
      <c r="P158" s="109">
        <f t="shared" si="30"/>
        <v>0</v>
      </c>
      <c r="Q158" s="109">
        <f t="shared" si="30"/>
        <v>0</v>
      </c>
      <c r="R158" s="109">
        <f t="shared" si="27"/>
        <v>46.892000000000003</v>
      </c>
      <c r="S158" s="61">
        <f t="shared" si="23"/>
        <v>25.248000139123654</v>
      </c>
      <c r="T158" s="111">
        <f t="shared" si="28"/>
        <v>7259.153511999999</v>
      </c>
    </row>
    <row r="159" spans="1:20" x14ac:dyDescent="0.35">
      <c r="A159" s="63">
        <v>45754.416666666293</v>
      </c>
      <c r="B159" s="112">
        <v>348.8</v>
      </c>
      <c r="C159" s="113">
        <v>24541.567999999999</v>
      </c>
      <c r="D159" s="66">
        <v>56.978999999999999</v>
      </c>
      <c r="E159" s="66">
        <v>4009.0419999999999</v>
      </c>
      <c r="F159" s="19">
        <f t="shared" si="24"/>
        <v>291.82100000000003</v>
      </c>
      <c r="G159" s="19">
        <f t="shared" si="24"/>
        <v>20532.525999999998</v>
      </c>
      <c r="H159" s="67">
        <v>0</v>
      </c>
      <c r="I159" s="19">
        <f t="shared" si="25"/>
        <v>291.82100000000003</v>
      </c>
      <c r="J159" s="109">
        <f t="shared" si="22"/>
        <v>70.360001507773589</v>
      </c>
      <c r="K159" s="110">
        <v>3.73</v>
      </c>
      <c r="L159" s="109">
        <f t="shared" si="26"/>
        <v>46.892000000000003</v>
      </c>
      <c r="M159" s="109">
        <f t="shared" si="30"/>
        <v>34.564848217783741</v>
      </c>
      <c r="N159" s="109">
        <f t="shared" si="30"/>
        <v>0</v>
      </c>
      <c r="O159" s="109">
        <f t="shared" si="30"/>
        <v>35.323779650206191</v>
      </c>
      <c r="P159" s="109">
        <f t="shared" si="30"/>
        <v>0</v>
      </c>
      <c r="Q159" s="109">
        <f t="shared" si="30"/>
        <v>0</v>
      </c>
      <c r="R159" s="109">
        <f t="shared" si="27"/>
        <v>46.892000000000003</v>
      </c>
      <c r="S159" s="61">
        <f t="shared" si="23"/>
        <v>23.468001507773586</v>
      </c>
      <c r="T159" s="111">
        <f t="shared" si="28"/>
        <v>6848.455667999996</v>
      </c>
    </row>
    <row r="160" spans="1:20" x14ac:dyDescent="0.35">
      <c r="A160" s="63">
        <v>45754.458333332957</v>
      </c>
      <c r="B160" s="112">
        <v>316.39999999999998</v>
      </c>
      <c r="C160" s="113">
        <v>20819.12</v>
      </c>
      <c r="D160" s="66">
        <v>17.922000000000001</v>
      </c>
      <c r="E160" s="66">
        <v>1179.268</v>
      </c>
      <c r="F160" s="19">
        <f t="shared" si="24"/>
        <v>298.47799999999995</v>
      </c>
      <c r="G160" s="19">
        <f t="shared" si="24"/>
        <v>19639.851999999999</v>
      </c>
      <c r="H160" s="67">
        <v>0</v>
      </c>
      <c r="I160" s="19">
        <f t="shared" si="25"/>
        <v>298.47799999999995</v>
      </c>
      <c r="J160" s="109">
        <f t="shared" si="22"/>
        <v>65.79999865986774</v>
      </c>
      <c r="K160" s="110">
        <v>3.73</v>
      </c>
      <c r="L160" s="109">
        <f t="shared" si="26"/>
        <v>46.892000000000003</v>
      </c>
      <c r="M160" s="109">
        <f t="shared" si="30"/>
        <v>34.564848217783741</v>
      </c>
      <c r="N160" s="109">
        <f t="shared" si="30"/>
        <v>0</v>
      </c>
      <c r="O160" s="109">
        <f t="shared" si="30"/>
        <v>35.323779650206191</v>
      </c>
      <c r="P160" s="109">
        <f t="shared" si="30"/>
        <v>0</v>
      </c>
      <c r="Q160" s="109">
        <f t="shared" si="30"/>
        <v>0</v>
      </c>
      <c r="R160" s="109">
        <f t="shared" si="27"/>
        <v>46.892000000000003</v>
      </c>
      <c r="S160" s="61">
        <f t="shared" si="23"/>
        <v>18.907998659867737</v>
      </c>
      <c r="T160" s="111">
        <f t="shared" si="28"/>
        <v>5643.6216240000012</v>
      </c>
    </row>
    <row r="161" spans="1:20" x14ac:dyDescent="0.35">
      <c r="A161" s="63">
        <v>45754.499999999622</v>
      </c>
      <c r="B161" s="112">
        <v>325.89999999999998</v>
      </c>
      <c r="C161" s="113">
        <v>19902.713</v>
      </c>
      <c r="D161" s="66">
        <v>18.925000000000001</v>
      </c>
      <c r="E161" s="66">
        <v>1155.75</v>
      </c>
      <c r="F161" s="19">
        <f t="shared" si="24"/>
        <v>306.97499999999997</v>
      </c>
      <c r="G161" s="19">
        <f t="shared" si="24"/>
        <v>18746.963</v>
      </c>
      <c r="H161" s="67">
        <v>0</v>
      </c>
      <c r="I161" s="19">
        <f t="shared" si="25"/>
        <v>306.97499999999997</v>
      </c>
      <c r="J161" s="109">
        <f t="shared" si="22"/>
        <v>61.069999185601439</v>
      </c>
      <c r="K161" s="110">
        <v>3.73</v>
      </c>
      <c r="L161" s="109">
        <f t="shared" si="26"/>
        <v>46.892000000000003</v>
      </c>
      <c r="M161" s="109">
        <f t="shared" si="30"/>
        <v>34.564848217783741</v>
      </c>
      <c r="N161" s="109">
        <f t="shared" si="30"/>
        <v>0</v>
      </c>
      <c r="O161" s="109">
        <f t="shared" si="30"/>
        <v>35.323779650206191</v>
      </c>
      <c r="P161" s="109">
        <f t="shared" si="30"/>
        <v>0</v>
      </c>
      <c r="Q161" s="109">
        <f t="shared" si="30"/>
        <v>0</v>
      </c>
      <c r="R161" s="109">
        <f t="shared" si="27"/>
        <v>46.892000000000003</v>
      </c>
      <c r="S161" s="61">
        <f t="shared" si="23"/>
        <v>14.177999185601436</v>
      </c>
      <c r="T161" s="111">
        <f t="shared" si="28"/>
        <v>4352.2913000000008</v>
      </c>
    </row>
    <row r="162" spans="1:20" x14ac:dyDescent="0.35">
      <c r="A162" s="63">
        <v>45754.541666666286</v>
      </c>
      <c r="B162" s="112">
        <v>345.09999999999997</v>
      </c>
      <c r="C162" s="113">
        <v>18911.706478</v>
      </c>
      <c r="D162" s="66">
        <v>0</v>
      </c>
      <c r="E162" s="66">
        <v>0</v>
      </c>
      <c r="F162" s="19">
        <f t="shared" si="24"/>
        <v>345.09999999999997</v>
      </c>
      <c r="G162" s="19">
        <f t="shared" si="24"/>
        <v>18911.706478</v>
      </c>
      <c r="H162" s="67">
        <v>0</v>
      </c>
      <c r="I162" s="19">
        <f t="shared" si="25"/>
        <v>345.09999999999997</v>
      </c>
      <c r="J162" s="109">
        <f t="shared" si="22"/>
        <v>54.800656267748487</v>
      </c>
      <c r="K162" s="110">
        <v>3.73</v>
      </c>
      <c r="L162" s="109">
        <f t="shared" si="26"/>
        <v>46.892000000000003</v>
      </c>
      <c r="M162" s="109">
        <f t="shared" si="30"/>
        <v>34.564848217783741</v>
      </c>
      <c r="N162" s="109">
        <f t="shared" si="30"/>
        <v>0</v>
      </c>
      <c r="O162" s="109">
        <f t="shared" si="30"/>
        <v>35.323779650206191</v>
      </c>
      <c r="P162" s="109">
        <f t="shared" si="30"/>
        <v>0</v>
      </c>
      <c r="Q162" s="109">
        <f t="shared" si="30"/>
        <v>0</v>
      </c>
      <c r="R162" s="109">
        <f t="shared" si="27"/>
        <v>46.892000000000003</v>
      </c>
      <c r="S162" s="61">
        <f t="shared" si="23"/>
        <v>7.9086562677484835</v>
      </c>
      <c r="T162" s="111">
        <f t="shared" si="28"/>
        <v>2729.2772780000014</v>
      </c>
    </row>
    <row r="163" spans="1:20" x14ac:dyDescent="0.35">
      <c r="A163" s="63">
        <v>45754.58333333295</v>
      </c>
      <c r="B163" s="112">
        <v>342.56799999999998</v>
      </c>
      <c r="C163" s="113">
        <v>17797.284210540001</v>
      </c>
      <c r="D163" s="66">
        <v>0</v>
      </c>
      <c r="E163" s="66">
        <v>0</v>
      </c>
      <c r="F163" s="19">
        <f t="shared" si="24"/>
        <v>342.56799999999998</v>
      </c>
      <c r="G163" s="19">
        <f t="shared" si="24"/>
        <v>17797.284210540001</v>
      </c>
      <c r="H163" s="67">
        <v>0</v>
      </c>
      <c r="I163" s="19">
        <f t="shared" si="25"/>
        <v>342.56799999999998</v>
      </c>
      <c r="J163" s="109">
        <f t="shared" si="22"/>
        <v>51.952558938780044</v>
      </c>
      <c r="K163" s="110">
        <v>3.73</v>
      </c>
      <c r="L163" s="109">
        <f t="shared" si="26"/>
        <v>46.892000000000003</v>
      </c>
      <c r="M163" s="109">
        <f t="shared" si="30"/>
        <v>34.564848217783741</v>
      </c>
      <c r="N163" s="109">
        <f t="shared" si="30"/>
        <v>0</v>
      </c>
      <c r="O163" s="109">
        <f t="shared" si="30"/>
        <v>35.323779650206191</v>
      </c>
      <c r="P163" s="109">
        <f t="shared" si="30"/>
        <v>0</v>
      </c>
      <c r="Q163" s="109">
        <f t="shared" si="30"/>
        <v>0</v>
      </c>
      <c r="R163" s="109">
        <f t="shared" si="27"/>
        <v>46.892000000000003</v>
      </c>
      <c r="S163" s="61">
        <f t="shared" si="23"/>
        <v>5.0605589387800407</v>
      </c>
      <c r="T163" s="111">
        <f t="shared" si="28"/>
        <v>1733.5855545400009</v>
      </c>
    </row>
    <row r="164" spans="1:20" x14ac:dyDescent="0.35">
      <c r="A164" s="63">
        <v>45754.624999999614</v>
      </c>
      <c r="B164" s="112">
        <v>337.911</v>
      </c>
      <c r="C164" s="113">
        <v>16437.484692089998</v>
      </c>
      <c r="D164" s="66">
        <v>0</v>
      </c>
      <c r="E164" s="66">
        <v>0</v>
      </c>
      <c r="F164" s="19">
        <f t="shared" si="24"/>
        <v>337.911</v>
      </c>
      <c r="G164" s="19">
        <f t="shared" si="24"/>
        <v>16437.484692089998</v>
      </c>
      <c r="H164" s="67">
        <v>0</v>
      </c>
      <c r="I164" s="19">
        <f t="shared" si="25"/>
        <v>337.911</v>
      </c>
      <c r="J164" s="109">
        <f t="shared" si="22"/>
        <v>48.64442025293642</v>
      </c>
      <c r="K164" s="110">
        <v>3.73</v>
      </c>
      <c r="L164" s="109">
        <f t="shared" si="26"/>
        <v>46.892000000000003</v>
      </c>
      <c r="M164" s="109">
        <f t="shared" si="30"/>
        <v>34.564848217783741</v>
      </c>
      <c r="N164" s="109">
        <f t="shared" si="30"/>
        <v>0</v>
      </c>
      <c r="O164" s="109">
        <f t="shared" si="30"/>
        <v>35.323779650206191</v>
      </c>
      <c r="P164" s="109">
        <f t="shared" si="30"/>
        <v>0</v>
      </c>
      <c r="Q164" s="109">
        <f t="shared" si="30"/>
        <v>0</v>
      </c>
      <c r="R164" s="109">
        <f t="shared" si="27"/>
        <v>46.892000000000003</v>
      </c>
      <c r="S164" s="61">
        <f t="shared" si="23"/>
        <v>1.7524202529364175</v>
      </c>
      <c r="T164" s="111">
        <f t="shared" si="28"/>
        <v>592.16208008999774</v>
      </c>
    </row>
    <row r="165" spans="1:20" x14ac:dyDescent="0.35">
      <c r="A165" s="63">
        <v>45754.666666666279</v>
      </c>
      <c r="B165" s="112">
        <v>359.03700000000003</v>
      </c>
      <c r="C165" s="113">
        <v>16627.82665734</v>
      </c>
      <c r="D165" s="66">
        <v>0</v>
      </c>
      <c r="E165" s="66">
        <v>0</v>
      </c>
      <c r="F165" s="19">
        <f t="shared" si="24"/>
        <v>359.03700000000003</v>
      </c>
      <c r="G165" s="19">
        <f t="shared" si="24"/>
        <v>16627.82665734</v>
      </c>
      <c r="H165" s="67">
        <v>0</v>
      </c>
      <c r="I165" s="19">
        <f t="shared" si="25"/>
        <v>359.03700000000003</v>
      </c>
      <c r="J165" s="109">
        <f t="shared" si="22"/>
        <v>46.31229276464542</v>
      </c>
      <c r="K165" s="110">
        <v>3.73</v>
      </c>
      <c r="L165" s="109">
        <f t="shared" si="26"/>
        <v>46.892000000000003</v>
      </c>
      <c r="M165" s="109">
        <f t="shared" si="30"/>
        <v>34.564848217783741</v>
      </c>
      <c r="N165" s="109">
        <f t="shared" si="30"/>
        <v>0</v>
      </c>
      <c r="O165" s="109">
        <f t="shared" si="30"/>
        <v>35.323779650206191</v>
      </c>
      <c r="P165" s="109">
        <f t="shared" si="30"/>
        <v>0</v>
      </c>
      <c r="Q165" s="109">
        <f t="shared" si="30"/>
        <v>0</v>
      </c>
      <c r="R165" s="109">
        <f t="shared" si="27"/>
        <v>46.892000000000003</v>
      </c>
      <c r="S165" s="61">
        <f t="shared" si="23"/>
        <v>0</v>
      </c>
      <c r="T165" s="111">
        <f t="shared" si="28"/>
        <v>0</v>
      </c>
    </row>
    <row r="166" spans="1:20" x14ac:dyDescent="0.35">
      <c r="A166" s="63">
        <v>45754.708333332943</v>
      </c>
      <c r="B166" s="112">
        <v>353.072</v>
      </c>
      <c r="C166" s="113">
        <v>16822.127838079999</v>
      </c>
      <c r="D166" s="66">
        <v>0</v>
      </c>
      <c r="E166" s="66">
        <v>0</v>
      </c>
      <c r="F166" s="19">
        <f t="shared" si="24"/>
        <v>353.072</v>
      </c>
      <c r="G166" s="19">
        <f t="shared" si="24"/>
        <v>16822.127838079999</v>
      </c>
      <c r="H166" s="67">
        <v>0</v>
      </c>
      <c r="I166" s="19">
        <f t="shared" si="25"/>
        <v>353.072</v>
      </c>
      <c r="J166" s="109">
        <f t="shared" si="22"/>
        <v>47.645035114877416</v>
      </c>
      <c r="K166" s="110">
        <v>3.73</v>
      </c>
      <c r="L166" s="109">
        <f t="shared" si="26"/>
        <v>46.892000000000003</v>
      </c>
      <c r="M166" s="109">
        <f t="shared" si="30"/>
        <v>34.564848217783741</v>
      </c>
      <c r="N166" s="109">
        <f t="shared" si="30"/>
        <v>0</v>
      </c>
      <c r="O166" s="109">
        <f t="shared" si="30"/>
        <v>35.323779650206191</v>
      </c>
      <c r="P166" s="109">
        <f t="shared" si="30"/>
        <v>0</v>
      </c>
      <c r="Q166" s="109">
        <f t="shared" si="30"/>
        <v>0</v>
      </c>
      <c r="R166" s="109">
        <f t="shared" si="27"/>
        <v>46.892000000000003</v>
      </c>
      <c r="S166" s="61">
        <f t="shared" si="23"/>
        <v>0.75303511487741304</v>
      </c>
      <c r="T166" s="111">
        <f t="shared" si="28"/>
        <v>265.875614079998</v>
      </c>
    </row>
    <row r="167" spans="1:20" x14ac:dyDescent="0.35">
      <c r="A167" s="63">
        <v>45754.749999999607</v>
      </c>
      <c r="B167" s="112">
        <v>363.60399999999998</v>
      </c>
      <c r="C167" s="113">
        <v>17729.117391400003</v>
      </c>
      <c r="D167" s="66">
        <v>0</v>
      </c>
      <c r="E167" s="66">
        <v>0</v>
      </c>
      <c r="F167" s="19">
        <f t="shared" si="24"/>
        <v>363.60399999999998</v>
      </c>
      <c r="G167" s="19">
        <f t="shared" si="24"/>
        <v>17729.117391400003</v>
      </c>
      <c r="H167" s="67">
        <v>0</v>
      </c>
      <c r="I167" s="19">
        <f t="shared" si="25"/>
        <v>363.60399999999998</v>
      </c>
      <c r="J167" s="109">
        <f t="shared" si="22"/>
        <v>48.759412414054857</v>
      </c>
      <c r="K167" s="110">
        <v>3.73</v>
      </c>
      <c r="L167" s="109">
        <f t="shared" si="26"/>
        <v>46.892000000000003</v>
      </c>
      <c r="M167" s="109">
        <f t="shared" si="30"/>
        <v>34.564848217783741</v>
      </c>
      <c r="N167" s="109">
        <f t="shared" si="30"/>
        <v>0</v>
      </c>
      <c r="O167" s="109">
        <f t="shared" si="30"/>
        <v>35.323779650206191</v>
      </c>
      <c r="P167" s="109">
        <f t="shared" si="30"/>
        <v>0</v>
      </c>
      <c r="Q167" s="109">
        <f t="shared" si="30"/>
        <v>0</v>
      </c>
      <c r="R167" s="109">
        <f t="shared" si="27"/>
        <v>46.892000000000003</v>
      </c>
      <c r="S167" s="61">
        <f t="shared" si="23"/>
        <v>1.8674124140548543</v>
      </c>
      <c r="T167" s="111">
        <f t="shared" si="28"/>
        <v>678.99862340000118</v>
      </c>
    </row>
    <row r="168" spans="1:20" x14ac:dyDescent="0.35">
      <c r="A168" s="63">
        <v>45754.791666666271</v>
      </c>
      <c r="B168" s="112">
        <v>372.22799999999995</v>
      </c>
      <c r="C168" s="113">
        <v>18869.765291919997</v>
      </c>
      <c r="D168" s="66">
        <v>0</v>
      </c>
      <c r="E168" s="66">
        <v>0</v>
      </c>
      <c r="F168" s="19">
        <f t="shared" si="24"/>
        <v>372.22799999999995</v>
      </c>
      <c r="G168" s="19">
        <f t="shared" si="24"/>
        <v>18869.765291919997</v>
      </c>
      <c r="H168" s="67">
        <v>0</v>
      </c>
      <c r="I168" s="19">
        <f t="shared" si="25"/>
        <v>372.22799999999995</v>
      </c>
      <c r="J168" s="109">
        <f t="shared" si="22"/>
        <v>50.69410493546966</v>
      </c>
      <c r="K168" s="110">
        <v>3.73</v>
      </c>
      <c r="L168" s="109">
        <f t="shared" si="26"/>
        <v>46.892000000000003</v>
      </c>
      <c r="M168" s="109">
        <f t="shared" ref="M168:Q183" si="31">M167</f>
        <v>34.564848217783741</v>
      </c>
      <c r="N168" s="109">
        <f t="shared" si="31"/>
        <v>0</v>
      </c>
      <c r="O168" s="109">
        <f t="shared" si="31"/>
        <v>35.323779650206191</v>
      </c>
      <c r="P168" s="109">
        <f t="shared" si="31"/>
        <v>0</v>
      </c>
      <c r="Q168" s="109">
        <f t="shared" si="31"/>
        <v>0</v>
      </c>
      <c r="R168" s="109">
        <f t="shared" si="27"/>
        <v>46.892000000000003</v>
      </c>
      <c r="S168" s="61">
        <f t="shared" si="23"/>
        <v>3.8021049354696572</v>
      </c>
      <c r="T168" s="111">
        <f t="shared" si="28"/>
        <v>1415.2499159199995</v>
      </c>
    </row>
    <row r="169" spans="1:20" x14ac:dyDescent="0.35">
      <c r="A169" s="63">
        <v>45754.833333332936</v>
      </c>
      <c r="B169" s="112">
        <v>381.3</v>
      </c>
      <c r="C169" s="113">
        <v>25540.454355999998</v>
      </c>
      <c r="D169" s="66">
        <v>0</v>
      </c>
      <c r="E169" s="66">
        <v>0</v>
      </c>
      <c r="F169" s="19">
        <f t="shared" si="24"/>
        <v>381.3</v>
      </c>
      <c r="G169" s="19">
        <f t="shared" si="24"/>
        <v>25540.454355999998</v>
      </c>
      <c r="H169" s="67">
        <v>0</v>
      </c>
      <c r="I169" s="19">
        <f t="shared" si="25"/>
        <v>381.3</v>
      </c>
      <c r="J169" s="109">
        <f t="shared" si="22"/>
        <v>66.982571088381846</v>
      </c>
      <c r="K169" s="110">
        <v>3.73</v>
      </c>
      <c r="L169" s="109">
        <f t="shared" si="26"/>
        <v>46.892000000000003</v>
      </c>
      <c r="M169" s="109">
        <f t="shared" si="31"/>
        <v>34.564848217783741</v>
      </c>
      <c r="N169" s="109">
        <f t="shared" si="31"/>
        <v>0</v>
      </c>
      <c r="O169" s="109">
        <f t="shared" si="31"/>
        <v>35.323779650206191</v>
      </c>
      <c r="P169" s="109">
        <f t="shared" si="31"/>
        <v>0</v>
      </c>
      <c r="Q169" s="109">
        <f t="shared" si="31"/>
        <v>0</v>
      </c>
      <c r="R169" s="109">
        <f t="shared" si="27"/>
        <v>46.892000000000003</v>
      </c>
      <c r="S169" s="61">
        <f t="shared" si="23"/>
        <v>20.090571088381843</v>
      </c>
      <c r="T169" s="111">
        <f t="shared" si="28"/>
        <v>7660.5347559999973</v>
      </c>
    </row>
    <row r="170" spans="1:20" x14ac:dyDescent="0.35">
      <c r="A170" s="63">
        <v>45754.8749999996</v>
      </c>
      <c r="B170" s="112">
        <v>367.72200000000004</v>
      </c>
      <c r="C170" s="113">
        <v>31298.306997240001</v>
      </c>
      <c r="D170" s="66">
        <v>0</v>
      </c>
      <c r="E170" s="66">
        <v>0</v>
      </c>
      <c r="F170" s="19">
        <f t="shared" si="24"/>
        <v>367.72200000000004</v>
      </c>
      <c r="G170" s="19">
        <f t="shared" si="24"/>
        <v>31298.306997240001</v>
      </c>
      <c r="H170" s="67">
        <v>0</v>
      </c>
      <c r="I170" s="19">
        <f t="shared" si="25"/>
        <v>367.72200000000004</v>
      </c>
      <c r="J170" s="109">
        <f t="shared" si="22"/>
        <v>85.114045385481418</v>
      </c>
      <c r="K170" s="110">
        <v>3.73</v>
      </c>
      <c r="L170" s="109">
        <f t="shared" si="26"/>
        <v>46.892000000000003</v>
      </c>
      <c r="M170" s="109">
        <f t="shared" si="31"/>
        <v>34.564848217783741</v>
      </c>
      <c r="N170" s="109">
        <f t="shared" si="31"/>
        <v>0</v>
      </c>
      <c r="O170" s="109">
        <f t="shared" si="31"/>
        <v>35.323779650206191</v>
      </c>
      <c r="P170" s="109">
        <f t="shared" si="31"/>
        <v>0</v>
      </c>
      <c r="Q170" s="109">
        <f t="shared" si="31"/>
        <v>0</v>
      </c>
      <c r="R170" s="109">
        <f t="shared" si="27"/>
        <v>46.892000000000003</v>
      </c>
      <c r="S170" s="61">
        <f t="shared" si="23"/>
        <v>38.222045385481415</v>
      </c>
      <c r="T170" s="111">
        <f t="shared" si="28"/>
        <v>14055.086973239999</v>
      </c>
    </row>
    <row r="171" spans="1:20" x14ac:dyDescent="0.35">
      <c r="A171" s="63">
        <v>45754.916666666264</v>
      </c>
      <c r="B171" s="112">
        <v>349.548</v>
      </c>
      <c r="C171" s="113">
        <v>24553.086640359998</v>
      </c>
      <c r="D171" s="66">
        <v>0</v>
      </c>
      <c r="E171" s="66">
        <v>0</v>
      </c>
      <c r="F171" s="19">
        <f t="shared" si="24"/>
        <v>349.548</v>
      </c>
      <c r="G171" s="19">
        <f t="shared" si="24"/>
        <v>24553.086640359998</v>
      </c>
      <c r="H171" s="67">
        <v>0</v>
      </c>
      <c r="I171" s="19">
        <f t="shared" si="25"/>
        <v>349.548</v>
      </c>
      <c r="J171" s="109">
        <f t="shared" si="22"/>
        <v>70.2423891435797</v>
      </c>
      <c r="K171" s="110">
        <v>3.73</v>
      </c>
      <c r="L171" s="109">
        <f t="shared" si="26"/>
        <v>46.892000000000003</v>
      </c>
      <c r="M171" s="109">
        <f t="shared" si="31"/>
        <v>34.564848217783741</v>
      </c>
      <c r="N171" s="109">
        <f t="shared" si="31"/>
        <v>0</v>
      </c>
      <c r="O171" s="109">
        <f t="shared" si="31"/>
        <v>35.323779650206191</v>
      </c>
      <c r="P171" s="109">
        <f t="shared" si="31"/>
        <v>0</v>
      </c>
      <c r="Q171" s="109">
        <f t="shared" si="31"/>
        <v>0</v>
      </c>
      <c r="R171" s="109">
        <f t="shared" si="27"/>
        <v>46.892000000000003</v>
      </c>
      <c r="S171" s="61">
        <f t="shared" si="23"/>
        <v>23.350389143579697</v>
      </c>
      <c r="T171" s="111">
        <f t="shared" si="28"/>
        <v>8162.0818243599961</v>
      </c>
    </row>
    <row r="172" spans="1:20" x14ac:dyDescent="0.35">
      <c r="A172" s="63">
        <v>45754.958333332928</v>
      </c>
      <c r="B172" s="112">
        <v>333.44299999999998</v>
      </c>
      <c r="C172" s="113">
        <v>19584.742037709999</v>
      </c>
      <c r="D172" s="66">
        <v>0</v>
      </c>
      <c r="E172" s="66">
        <v>0</v>
      </c>
      <c r="F172" s="19">
        <f t="shared" si="24"/>
        <v>333.44299999999998</v>
      </c>
      <c r="G172" s="19">
        <f t="shared" si="24"/>
        <v>19584.742037709999</v>
      </c>
      <c r="H172" s="67">
        <v>0</v>
      </c>
      <c r="I172" s="19">
        <f t="shared" si="25"/>
        <v>333.44299999999998</v>
      </c>
      <c r="J172" s="109">
        <f t="shared" si="22"/>
        <v>58.734902330263346</v>
      </c>
      <c r="K172" s="110">
        <v>3.73</v>
      </c>
      <c r="L172" s="109">
        <f t="shared" si="26"/>
        <v>46.892000000000003</v>
      </c>
      <c r="M172" s="109">
        <f t="shared" si="31"/>
        <v>34.564848217783741</v>
      </c>
      <c r="N172" s="109">
        <f t="shared" si="31"/>
        <v>0</v>
      </c>
      <c r="O172" s="109">
        <f t="shared" si="31"/>
        <v>35.323779650206191</v>
      </c>
      <c r="P172" s="109">
        <f t="shared" si="31"/>
        <v>0</v>
      </c>
      <c r="Q172" s="109">
        <f t="shared" si="31"/>
        <v>0</v>
      </c>
      <c r="R172" s="109">
        <f t="shared" si="27"/>
        <v>46.892000000000003</v>
      </c>
      <c r="S172" s="61">
        <f t="shared" si="23"/>
        <v>11.842902330263342</v>
      </c>
      <c r="T172" s="111">
        <f t="shared" si="28"/>
        <v>3948.9328817099995</v>
      </c>
    </row>
    <row r="173" spans="1:20" x14ac:dyDescent="0.35">
      <c r="A173" s="63">
        <v>45754.999999999593</v>
      </c>
      <c r="B173" s="112">
        <v>347.63499999999999</v>
      </c>
      <c r="C173" s="113">
        <v>18329.192666449999</v>
      </c>
      <c r="D173" s="66">
        <v>0</v>
      </c>
      <c r="E173" s="66">
        <v>0</v>
      </c>
      <c r="F173" s="19">
        <f t="shared" si="24"/>
        <v>347.63499999999999</v>
      </c>
      <c r="G173" s="19">
        <f t="shared" si="24"/>
        <v>18329.192666449999</v>
      </c>
      <c r="H173" s="67">
        <v>0</v>
      </c>
      <c r="I173" s="19">
        <f t="shared" si="25"/>
        <v>347.63499999999999</v>
      </c>
      <c r="J173" s="109">
        <f t="shared" si="22"/>
        <v>52.72539492988335</v>
      </c>
      <c r="K173" s="110">
        <v>3.73</v>
      </c>
      <c r="L173" s="109">
        <f t="shared" si="26"/>
        <v>46.892000000000003</v>
      </c>
      <c r="M173" s="109">
        <f t="shared" si="31"/>
        <v>34.564848217783741</v>
      </c>
      <c r="N173" s="109">
        <f t="shared" si="31"/>
        <v>0</v>
      </c>
      <c r="O173" s="109">
        <f t="shared" si="31"/>
        <v>35.323779650206191</v>
      </c>
      <c r="P173" s="109">
        <f t="shared" si="31"/>
        <v>0</v>
      </c>
      <c r="Q173" s="109">
        <f t="shared" si="31"/>
        <v>0</v>
      </c>
      <c r="R173" s="109">
        <f t="shared" si="27"/>
        <v>46.892000000000003</v>
      </c>
      <c r="S173" s="61">
        <f t="shared" si="23"/>
        <v>5.8333949298833474</v>
      </c>
      <c r="T173" s="111">
        <f t="shared" si="28"/>
        <v>2027.8922464499974</v>
      </c>
    </row>
    <row r="174" spans="1:20" x14ac:dyDescent="0.35">
      <c r="A174" s="63">
        <v>45755.041666666257</v>
      </c>
      <c r="B174" s="107">
        <v>337.76799999999997</v>
      </c>
      <c r="C174" s="108">
        <v>15995.203244800001</v>
      </c>
      <c r="D174" s="66">
        <v>0</v>
      </c>
      <c r="E174" s="66">
        <v>0</v>
      </c>
      <c r="F174" s="19">
        <f t="shared" si="24"/>
        <v>337.76799999999997</v>
      </c>
      <c r="G174" s="19">
        <f t="shared" si="24"/>
        <v>15995.203244800001</v>
      </c>
      <c r="H174" s="67">
        <v>0</v>
      </c>
      <c r="I174" s="19">
        <f t="shared" si="25"/>
        <v>337.76799999999997</v>
      </c>
      <c r="J174" s="109">
        <f t="shared" si="22"/>
        <v>47.355590952369681</v>
      </c>
      <c r="K174" s="110">
        <v>3.94</v>
      </c>
      <c r="L174" s="109">
        <f t="shared" si="26"/>
        <v>49.076000000000001</v>
      </c>
      <c r="M174" s="109">
        <f t="shared" si="31"/>
        <v>34.564848217783741</v>
      </c>
      <c r="N174" s="109">
        <f t="shared" si="31"/>
        <v>0</v>
      </c>
      <c r="O174" s="109">
        <f t="shared" si="31"/>
        <v>35.323779650206191</v>
      </c>
      <c r="P174" s="109">
        <f t="shared" si="31"/>
        <v>0</v>
      </c>
      <c r="Q174" s="109">
        <f t="shared" si="31"/>
        <v>0</v>
      </c>
      <c r="R174" s="109">
        <f t="shared" si="27"/>
        <v>49.076000000000001</v>
      </c>
      <c r="S174" s="61">
        <f t="shared" si="23"/>
        <v>0</v>
      </c>
      <c r="T174" s="111">
        <f t="shared" si="28"/>
        <v>0</v>
      </c>
    </row>
    <row r="175" spans="1:20" x14ac:dyDescent="0.35">
      <c r="A175" s="63">
        <v>45755.083333332921</v>
      </c>
      <c r="B175" s="112">
        <v>342.86199999999997</v>
      </c>
      <c r="C175" s="113">
        <v>15214.09995998</v>
      </c>
      <c r="D175" s="66">
        <v>0</v>
      </c>
      <c r="E175" s="66">
        <v>0</v>
      </c>
      <c r="F175" s="19">
        <f t="shared" si="24"/>
        <v>342.86199999999997</v>
      </c>
      <c r="G175" s="19">
        <f t="shared" si="24"/>
        <v>15214.09995998</v>
      </c>
      <c r="H175" s="67">
        <v>0</v>
      </c>
      <c r="I175" s="19">
        <f t="shared" si="25"/>
        <v>342.86199999999997</v>
      </c>
      <c r="J175" s="109">
        <f t="shared" si="22"/>
        <v>44.37382958735585</v>
      </c>
      <c r="K175" s="110">
        <v>3.94</v>
      </c>
      <c r="L175" s="109">
        <f t="shared" si="26"/>
        <v>49.076000000000001</v>
      </c>
      <c r="M175" s="109">
        <f t="shared" si="31"/>
        <v>34.564848217783741</v>
      </c>
      <c r="N175" s="109">
        <f t="shared" si="31"/>
        <v>0</v>
      </c>
      <c r="O175" s="109">
        <f t="shared" si="31"/>
        <v>35.323779650206191</v>
      </c>
      <c r="P175" s="109">
        <f t="shared" si="31"/>
        <v>0</v>
      </c>
      <c r="Q175" s="109">
        <f t="shared" si="31"/>
        <v>0</v>
      </c>
      <c r="R175" s="109">
        <f t="shared" si="27"/>
        <v>49.076000000000001</v>
      </c>
      <c r="S175" s="61">
        <f t="shared" si="23"/>
        <v>0</v>
      </c>
      <c r="T175" s="111">
        <f t="shared" si="28"/>
        <v>0</v>
      </c>
    </row>
    <row r="176" spans="1:20" x14ac:dyDescent="0.35">
      <c r="A176" s="63">
        <v>45755.124999999585</v>
      </c>
      <c r="B176" s="112">
        <v>373.84499999999997</v>
      </c>
      <c r="C176" s="113">
        <v>15498.174090299999</v>
      </c>
      <c r="D176" s="66">
        <v>0</v>
      </c>
      <c r="E176" s="66">
        <v>0</v>
      </c>
      <c r="F176" s="19">
        <f t="shared" si="24"/>
        <v>373.84499999999997</v>
      </c>
      <c r="G176" s="19">
        <f t="shared" si="24"/>
        <v>15498.174090299999</v>
      </c>
      <c r="H176" s="67">
        <v>0</v>
      </c>
      <c r="I176" s="19">
        <f t="shared" si="25"/>
        <v>373.84499999999997</v>
      </c>
      <c r="J176" s="109">
        <f t="shared" si="22"/>
        <v>41.456149180275247</v>
      </c>
      <c r="K176" s="110">
        <v>3.94</v>
      </c>
      <c r="L176" s="109">
        <f t="shared" si="26"/>
        <v>49.076000000000001</v>
      </c>
      <c r="M176" s="109">
        <f t="shared" si="31"/>
        <v>34.564848217783741</v>
      </c>
      <c r="N176" s="109">
        <f t="shared" si="31"/>
        <v>0</v>
      </c>
      <c r="O176" s="109">
        <f t="shared" si="31"/>
        <v>35.323779650206191</v>
      </c>
      <c r="P176" s="109">
        <f t="shared" si="31"/>
        <v>0</v>
      </c>
      <c r="Q176" s="109">
        <f t="shared" si="31"/>
        <v>0</v>
      </c>
      <c r="R176" s="109">
        <f t="shared" si="27"/>
        <v>49.076000000000001</v>
      </c>
      <c r="S176" s="61">
        <f t="shared" si="23"/>
        <v>0</v>
      </c>
      <c r="T176" s="111">
        <f t="shared" si="28"/>
        <v>0</v>
      </c>
    </row>
    <row r="177" spans="1:20" x14ac:dyDescent="0.35">
      <c r="A177" s="63">
        <v>45755.16666666625</v>
      </c>
      <c r="B177" s="112">
        <v>375.87400000000002</v>
      </c>
      <c r="C177" s="113">
        <v>17092.267971040001</v>
      </c>
      <c r="D177" s="66">
        <v>0</v>
      </c>
      <c r="E177" s="66">
        <v>0</v>
      </c>
      <c r="F177" s="19">
        <f t="shared" si="24"/>
        <v>375.87400000000002</v>
      </c>
      <c r="G177" s="19">
        <f t="shared" si="24"/>
        <v>17092.267971040001</v>
      </c>
      <c r="H177" s="67">
        <v>0</v>
      </c>
      <c r="I177" s="19">
        <f t="shared" si="25"/>
        <v>375.87400000000002</v>
      </c>
      <c r="J177" s="109">
        <f t="shared" si="22"/>
        <v>45.473397923346653</v>
      </c>
      <c r="K177" s="110">
        <v>3.94</v>
      </c>
      <c r="L177" s="109">
        <f t="shared" si="26"/>
        <v>49.076000000000001</v>
      </c>
      <c r="M177" s="109">
        <f t="shared" si="31"/>
        <v>34.564848217783741</v>
      </c>
      <c r="N177" s="109">
        <f t="shared" si="31"/>
        <v>0</v>
      </c>
      <c r="O177" s="109">
        <f t="shared" si="31"/>
        <v>35.323779650206191</v>
      </c>
      <c r="P177" s="109">
        <f t="shared" si="31"/>
        <v>0</v>
      </c>
      <c r="Q177" s="109">
        <f t="shared" si="31"/>
        <v>0</v>
      </c>
      <c r="R177" s="109">
        <f t="shared" si="27"/>
        <v>49.076000000000001</v>
      </c>
      <c r="S177" s="61">
        <f t="shared" si="23"/>
        <v>0</v>
      </c>
      <c r="T177" s="111">
        <f t="shared" si="28"/>
        <v>0</v>
      </c>
    </row>
    <row r="178" spans="1:20" x14ac:dyDescent="0.35">
      <c r="A178" s="63">
        <v>45755.208333332914</v>
      </c>
      <c r="B178" s="112">
        <v>396.024</v>
      </c>
      <c r="C178" s="113">
        <v>18500.221822079999</v>
      </c>
      <c r="D178" s="66">
        <v>0</v>
      </c>
      <c r="E178" s="66">
        <v>0</v>
      </c>
      <c r="F178" s="19">
        <f t="shared" si="24"/>
        <v>396.024</v>
      </c>
      <c r="G178" s="19">
        <f t="shared" si="24"/>
        <v>18500.221822079999</v>
      </c>
      <c r="H178" s="67">
        <v>0</v>
      </c>
      <c r="I178" s="19">
        <f t="shared" si="25"/>
        <v>396.024</v>
      </c>
      <c r="J178" s="109">
        <f t="shared" si="22"/>
        <v>46.714900667838307</v>
      </c>
      <c r="K178" s="110">
        <v>3.94</v>
      </c>
      <c r="L178" s="109">
        <f t="shared" si="26"/>
        <v>49.076000000000001</v>
      </c>
      <c r="M178" s="109">
        <f t="shared" si="31"/>
        <v>34.564848217783741</v>
      </c>
      <c r="N178" s="109">
        <f t="shared" si="31"/>
        <v>0</v>
      </c>
      <c r="O178" s="109">
        <f t="shared" si="31"/>
        <v>35.323779650206191</v>
      </c>
      <c r="P178" s="109">
        <f t="shared" si="31"/>
        <v>0</v>
      </c>
      <c r="Q178" s="109">
        <f t="shared" si="31"/>
        <v>0</v>
      </c>
      <c r="R178" s="109">
        <f t="shared" si="27"/>
        <v>49.076000000000001</v>
      </c>
      <c r="S178" s="61">
        <f t="shared" si="23"/>
        <v>0</v>
      </c>
      <c r="T178" s="111">
        <f t="shared" si="28"/>
        <v>0</v>
      </c>
    </row>
    <row r="179" spans="1:20" x14ac:dyDescent="0.35">
      <c r="A179" s="63">
        <v>45755.249999999578</v>
      </c>
      <c r="B179" s="112">
        <v>442.04300000000001</v>
      </c>
      <c r="C179" s="113">
        <v>25475.207115140001</v>
      </c>
      <c r="D179" s="66">
        <v>0</v>
      </c>
      <c r="E179" s="66">
        <v>0</v>
      </c>
      <c r="F179" s="19">
        <f t="shared" si="24"/>
        <v>442.04300000000001</v>
      </c>
      <c r="G179" s="19">
        <f t="shared" si="24"/>
        <v>25475.207115140001</v>
      </c>
      <c r="H179" s="67">
        <v>0</v>
      </c>
      <c r="I179" s="19">
        <f t="shared" si="25"/>
        <v>442.04300000000001</v>
      </c>
      <c r="J179" s="109">
        <f t="shared" si="22"/>
        <v>57.630608594955696</v>
      </c>
      <c r="K179" s="110">
        <v>3.94</v>
      </c>
      <c r="L179" s="109">
        <f t="shared" si="26"/>
        <v>49.076000000000001</v>
      </c>
      <c r="M179" s="109">
        <f t="shared" si="31"/>
        <v>34.564848217783741</v>
      </c>
      <c r="N179" s="109">
        <f t="shared" si="31"/>
        <v>0</v>
      </c>
      <c r="O179" s="109">
        <f t="shared" si="31"/>
        <v>35.323779650206191</v>
      </c>
      <c r="P179" s="109">
        <f t="shared" si="31"/>
        <v>0</v>
      </c>
      <c r="Q179" s="109">
        <f t="shared" si="31"/>
        <v>0</v>
      </c>
      <c r="R179" s="109">
        <f t="shared" si="27"/>
        <v>49.076000000000001</v>
      </c>
      <c r="S179" s="61">
        <f t="shared" si="23"/>
        <v>8.5546085949556954</v>
      </c>
      <c r="T179" s="111">
        <f t="shared" si="28"/>
        <v>3781.5048471400005</v>
      </c>
    </row>
    <row r="180" spans="1:20" x14ac:dyDescent="0.35">
      <c r="A180" s="63">
        <v>45755.291666666242</v>
      </c>
      <c r="B180" s="112">
        <v>495.35300000000001</v>
      </c>
      <c r="C180" s="113">
        <v>51287.094938560003</v>
      </c>
      <c r="D180" s="66">
        <v>0</v>
      </c>
      <c r="E180" s="66">
        <v>0</v>
      </c>
      <c r="F180" s="19">
        <f t="shared" si="24"/>
        <v>495.35300000000001</v>
      </c>
      <c r="G180" s="19">
        <f t="shared" si="24"/>
        <v>51287.094938560003</v>
      </c>
      <c r="H180" s="67">
        <v>0</v>
      </c>
      <c r="I180" s="19">
        <f t="shared" si="25"/>
        <v>495.35300000000001</v>
      </c>
      <c r="J180" s="109">
        <f t="shared" si="22"/>
        <v>103.53645771512437</v>
      </c>
      <c r="K180" s="110">
        <v>3.94</v>
      </c>
      <c r="L180" s="109">
        <f t="shared" si="26"/>
        <v>49.076000000000001</v>
      </c>
      <c r="M180" s="109">
        <f t="shared" si="31"/>
        <v>34.564848217783741</v>
      </c>
      <c r="N180" s="109">
        <f t="shared" si="31"/>
        <v>0</v>
      </c>
      <c r="O180" s="109">
        <f t="shared" si="31"/>
        <v>35.323779650206191</v>
      </c>
      <c r="P180" s="109">
        <f t="shared" si="31"/>
        <v>0</v>
      </c>
      <c r="Q180" s="109">
        <f t="shared" si="31"/>
        <v>0</v>
      </c>
      <c r="R180" s="109">
        <f t="shared" si="27"/>
        <v>49.076000000000001</v>
      </c>
      <c r="S180" s="61">
        <f t="shared" si="23"/>
        <v>54.46045771512437</v>
      </c>
      <c r="T180" s="111">
        <f t="shared" si="28"/>
        <v>26977.151110560004</v>
      </c>
    </row>
    <row r="181" spans="1:20" x14ac:dyDescent="0.35">
      <c r="A181" s="63">
        <v>45755.333333332906</v>
      </c>
      <c r="B181" s="112">
        <v>523.66000000000008</v>
      </c>
      <c r="C181" s="113">
        <v>123752.8156412</v>
      </c>
      <c r="D181" s="66">
        <v>0</v>
      </c>
      <c r="E181" s="66">
        <v>0</v>
      </c>
      <c r="F181" s="19">
        <f t="shared" si="24"/>
        <v>523.66000000000008</v>
      </c>
      <c r="G181" s="19">
        <f t="shared" si="24"/>
        <v>123752.8156412</v>
      </c>
      <c r="H181" s="67">
        <v>0</v>
      </c>
      <c r="I181" s="19">
        <f t="shared" si="25"/>
        <v>523.66000000000008</v>
      </c>
      <c r="J181" s="109">
        <f t="shared" si="22"/>
        <v>236.32283474239006</v>
      </c>
      <c r="K181" s="110">
        <v>3.94</v>
      </c>
      <c r="L181" s="109">
        <f t="shared" si="26"/>
        <v>49.076000000000001</v>
      </c>
      <c r="M181" s="109">
        <f t="shared" si="31"/>
        <v>34.564848217783741</v>
      </c>
      <c r="N181" s="109">
        <f t="shared" si="31"/>
        <v>0</v>
      </c>
      <c r="O181" s="109">
        <f t="shared" si="31"/>
        <v>35.323779650206191</v>
      </c>
      <c r="P181" s="109">
        <f t="shared" si="31"/>
        <v>0</v>
      </c>
      <c r="Q181" s="109">
        <f t="shared" si="31"/>
        <v>0</v>
      </c>
      <c r="R181" s="109">
        <f t="shared" si="27"/>
        <v>49.076000000000001</v>
      </c>
      <c r="S181" s="61">
        <f t="shared" si="23"/>
        <v>187.24683474239006</v>
      </c>
      <c r="T181" s="111">
        <f t="shared" si="28"/>
        <v>98053.677481199993</v>
      </c>
    </row>
    <row r="182" spans="1:20" x14ac:dyDescent="0.35">
      <c r="A182" s="63">
        <v>45755.374999999571</v>
      </c>
      <c r="B182" s="112">
        <v>551.59799999999996</v>
      </c>
      <c r="C182" s="113">
        <v>31666.185256119999</v>
      </c>
      <c r="D182" s="66">
        <v>0</v>
      </c>
      <c r="E182" s="66">
        <v>0</v>
      </c>
      <c r="F182" s="19">
        <f t="shared" si="24"/>
        <v>551.59799999999996</v>
      </c>
      <c r="G182" s="19">
        <f t="shared" si="24"/>
        <v>31666.185256119999</v>
      </c>
      <c r="H182" s="67">
        <v>0</v>
      </c>
      <c r="I182" s="19">
        <f t="shared" si="25"/>
        <v>551.59799999999996</v>
      </c>
      <c r="J182" s="109">
        <f t="shared" si="22"/>
        <v>57.408085700310735</v>
      </c>
      <c r="K182" s="110">
        <v>3.94</v>
      </c>
      <c r="L182" s="109">
        <f t="shared" si="26"/>
        <v>49.076000000000001</v>
      </c>
      <c r="M182" s="109">
        <f t="shared" si="31"/>
        <v>34.564848217783741</v>
      </c>
      <c r="N182" s="109">
        <f t="shared" si="31"/>
        <v>0</v>
      </c>
      <c r="O182" s="109">
        <f t="shared" si="31"/>
        <v>35.323779650206191</v>
      </c>
      <c r="P182" s="109">
        <f t="shared" si="31"/>
        <v>0</v>
      </c>
      <c r="Q182" s="109">
        <f t="shared" si="31"/>
        <v>0</v>
      </c>
      <c r="R182" s="109">
        <f t="shared" si="27"/>
        <v>49.076000000000001</v>
      </c>
      <c r="S182" s="61">
        <f t="shared" si="23"/>
        <v>8.3320857003107349</v>
      </c>
      <c r="T182" s="111">
        <f t="shared" si="28"/>
        <v>4595.9618081200006</v>
      </c>
    </row>
    <row r="183" spans="1:20" x14ac:dyDescent="0.35">
      <c r="A183" s="63">
        <v>45755.416666666235</v>
      </c>
      <c r="B183" s="112">
        <v>550.86699999999996</v>
      </c>
      <c r="C183" s="113">
        <v>24748.995993479999</v>
      </c>
      <c r="D183" s="66">
        <v>0</v>
      </c>
      <c r="E183" s="66">
        <v>0</v>
      </c>
      <c r="F183" s="19">
        <f t="shared" si="24"/>
        <v>550.86699999999996</v>
      </c>
      <c r="G183" s="19">
        <f t="shared" si="24"/>
        <v>24748.995993479999</v>
      </c>
      <c r="H183" s="67">
        <v>0</v>
      </c>
      <c r="I183" s="19">
        <f t="shared" si="25"/>
        <v>550.86699999999996</v>
      </c>
      <c r="J183" s="109">
        <f t="shared" si="22"/>
        <v>44.927352688543699</v>
      </c>
      <c r="K183" s="110">
        <v>3.94</v>
      </c>
      <c r="L183" s="109">
        <f t="shared" si="26"/>
        <v>49.076000000000001</v>
      </c>
      <c r="M183" s="109">
        <f t="shared" si="31"/>
        <v>34.564848217783741</v>
      </c>
      <c r="N183" s="109">
        <f t="shared" si="31"/>
        <v>0</v>
      </c>
      <c r="O183" s="109">
        <f t="shared" si="31"/>
        <v>35.323779650206191</v>
      </c>
      <c r="P183" s="109">
        <f t="shared" si="31"/>
        <v>0</v>
      </c>
      <c r="Q183" s="109">
        <f t="shared" si="31"/>
        <v>0</v>
      </c>
      <c r="R183" s="109">
        <f t="shared" si="27"/>
        <v>49.076000000000001</v>
      </c>
      <c r="S183" s="61">
        <f t="shared" si="23"/>
        <v>0</v>
      </c>
      <c r="T183" s="111">
        <f t="shared" si="28"/>
        <v>0</v>
      </c>
    </row>
    <row r="184" spans="1:20" x14ac:dyDescent="0.35">
      <c r="A184" s="63">
        <v>45755.458333332899</v>
      </c>
      <c r="B184" s="112">
        <v>520.67399999999998</v>
      </c>
      <c r="C184" s="113">
        <v>22779.508853900003</v>
      </c>
      <c r="D184" s="66">
        <v>0</v>
      </c>
      <c r="E184" s="66">
        <v>0</v>
      </c>
      <c r="F184" s="19">
        <f t="shared" si="24"/>
        <v>520.67399999999998</v>
      </c>
      <c r="G184" s="19">
        <f t="shared" si="24"/>
        <v>22779.508853900003</v>
      </c>
      <c r="H184" s="67">
        <v>0</v>
      </c>
      <c r="I184" s="19">
        <f t="shared" si="25"/>
        <v>520.67399999999998</v>
      </c>
      <c r="J184" s="109">
        <f t="shared" si="22"/>
        <v>43.750041012034409</v>
      </c>
      <c r="K184" s="110">
        <v>3.94</v>
      </c>
      <c r="L184" s="109">
        <f t="shared" si="26"/>
        <v>49.076000000000001</v>
      </c>
      <c r="M184" s="109">
        <f t="shared" ref="M184:Q199" si="32">M183</f>
        <v>34.564848217783741</v>
      </c>
      <c r="N184" s="109">
        <f t="shared" si="32"/>
        <v>0</v>
      </c>
      <c r="O184" s="109">
        <f t="shared" si="32"/>
        <v>35.323779650206191</v>
      </c>
      <c r="P184" s="109">
        <f t="shared" si="32"/>
        <v>0</v>
      </c>
      <c r="Q184" s="109">
        <f t="shared" si="32"/>
        <v>0</v>
      </c>
      <c r="R184" s="109">
        <f t="shared" si="27"/>
        <v>49.076000000000001</v>
      </c>
      <c r="S184" s="61">
        <f t="shared" si="23"/>
        <v>0</v>
      </c>
      <c r="T184" s="111">
        <f t="shared" si="28"/>
        <v>0</v>
      </c>
    </row>
    <row r="185" spans="1:20" x14ac:dyDescent="0.35">
      <c r="A185" s="63">
        <v>45755.499999999563</v>
      </c>
      <c r="B185" s="112">
        <v>507.62</v>
      </c>
      <c r="C185" s="113">
        <v>20287.4898244</v>
      </c>
      <c r="D185" s="66">
        <v>0</v>
      </c>
      <c r="E185" s="66">
        <v>0</v>
      </c>
      <c r="F185" s="19">
        <f t="shared" si="24"/>
        <v>507.62</v>
      </c>
      <c r="G185" s="19">
        <f t="shared" si="24"/>
        <v>20287.4898244</v>
      </c>
      <c r="H185" s="67">
        <v>0</v>
      </c>
      <c r="I185" s="19">
        <f t="shared" si="25"/>
        <v>507.62</v>
      </c>
      <c r="J185" s="109">
        <f t="shared" si="22"/>
        <v>39.96589934281549</v>
      </c>
      <c r="K185" s="110">
        <v>3.94</v>
      </c>
      <c r="L185" s="109">
        <f t="shared" si="26"/>
        <v>49.076000000000001</v>
      </c>
      <c r="M185" s="109">
        <f t="shared" si="32"/>
        <v>34.564848217783741</v>
      </c>
      <c r="N185" s="109">
        <f t="shared" si="32"/>
        <v>0</v>
      </c>
      <c r="O185" s="109">
        <f t="shared" si="32"/>
        <v>35.323779650206191</v>
      </c>
      <c r="P185" s="109">
        <f t="shared" si="32"/>
        <v>0</v>
      </c>
      <c r="Q185" s="109">
        <f t="shared" si="32"/>
        <v>0</v>
      </c>
      <c r="R185" s="109">
        <f t="shared" si="27"/>
        <v>49.076000000000001</v>
      </c>
      <c r="S185" s="61">
        <f t="shared" si="23"/>
        <v>0</v>
      </c>
      <c r="T185" s="111">
        <f t="shared" si="28"/>
        <v>0</v>
      </c>
    </row>
    <row r="186" spans="1:20" x14ac:dyDescent="0.35">
      <c r="A186" s="63">
        <v>45755.541666666228</v>
      </c>
      <c r="B186" s="112">
        <v>500.80500000000006</v>
      </c>
      <c r="C186" s="113">
        <v>18669.0050023</v>
      </c>
      <c r="D186" s="66">
        <v>0</v>
      </c>
      <c r="E186" s="66">
        <v>0</v>
      </c>
      <c r="F186" s="19">
        <f t="shared" si="24"/>
        <v>500.80500000000006</v>
      </c>
      <c r="G186" s="19">
        <f t="shared" si="24"/>
        <v>18669.0050023</v>
      </c>
      <c r="H186" s="67">
        <v>0</v>
      </c>
      <c r="I186" s="19">
        <f t="shared" si="25"/>
        <v>500.80500000000006</v>
      </c>
      <c r="J186" s="109">
        <f t="shared" si="22"/>
        <v>37.277992436776785</v>
      </c>
      <c r="K186" s="110">
        <v>3.94</v>
      </c>
      <c r="L186" s="109">
        <f t="shared" si="26"/>
        <v>49.076000000000001</v>
      </c>
      <c r="M186" s="109">
        <f t="shared" si="32"/>
        <v>34.564848217783741</v>
      </c>
      <c r="N186" s="109">
        <f t="shared" si="32"/>
        <v>0</v>
      </c>
      <c r="O186" s="109">
        <f t="shared" si="32"/>
        <v>35.323779650206191</v>
      </c>
      <c r="P186" s="109">
        <f t="shared" si="32"/>
        <v>0</v>
      </c>
      <c r="Q186" s="109">
        <f t="shared" si="32"/>
        <v>0</v>
      </c>
      <c r="R186" s="109">
        <f t="shared" si="27"/>
        <v>49.076000000000001</v>
      </c>
      <c r="S186" s="61">
        <f t="shared" si="23"/>
        <v>0</v>
      </c>
      <c r="T186" s="111">
        <f t="shared" si="28"/>
        <v>0</v>
      </c>
    </row>
    <row r="187" spans="1:20" x14ac:dyDescent="0.35">
      <c r="A187" s="63">
        <v>45755.583333332892</v>
      </c>
      <c r="B187" s="112">
        <v>488.73</v>
      </c>
      <c r="C187" s="113">
        <v>17331.263886799999</v>
      </c>
      <c r="D187" s="66">
        <v>0</v>
      </c>
      <c r="E187" s="66">
        <v>0</v>
      </c>
      <c r="F187" s="19">
        <f t="shared" si="24"/>
        <v>488.73</v>
      </c>
      <c r="G187" s="19">
        <f t="shared" si="24"/>
        <v>17331.263886799999</v>
      </c>
      <c r="H187" s="67">
        <v>0</v>
      </c>
      <c r="I187" s="19">
        <f t="shared" si="25"/>
        <v>488.73</v>
      </c>
      <c r="J187" s="109">
        <f t="shared" si="22"/>
        <v>35.461837592944974</v>
      </c>
      <c r="K187" s="110">
        <v>3.94</v>
      </c>
      <c r="L187" s="109">
        <f t="shared" si="26"/>
        <v>49.076000000000001</v>
      </c>
      <c r="M187" s="109">
        <f t="shared" si="32"/>
        <v>34.564848217783741</v>
      </c>
      <c r="N187" s="109">
        <f t="shared" si="32"/>
        <v>0</v>
      </c>
      <c r="O187" s="109">
        <f t="shared" si="32"/>
        <v>35.323779650206191</v>
      </c>
      <c r="P187" s="109">
        <f t="shared" si="32"/>
        <v>0</v>
      </c>
      <c r="Q187" s="109">
        <f t="shared" si="32"/>
        <v>0</v>
      </c>
      <c r="R187" s="109">
        <f t="shared" si="27"/>
        <v>49.076000000000001</v>
      </c>
      <c r="S187" s="61">
        <f t="shared" si="23"/>
        <v>0</v>
      </c>
      <c r="T187" s="111">
        <f t="shared" si="28"/>
        <v>0</v>
      </c>
    </row>
    <row r="188" spans="1:20" x14ac:dyDescent="0.35">
      <c r="A188" s="63">
        <v>45755.624999999556</v>
      </c>
      <c r="B188" s="112">
        <v>472.988</v>
      </c>
      <c r="C188" s="113">
        <v>16333.235588439999</v>
      </c>
      <c r="D188" s="66">
        <v>0</v>
      </c>
      <c r="E188" s="66">
        <v>0</v>
      </c>
      <c r="F188" s="19">
        <f t="shared" si="24"/>
        <v>472.988</v>
      </c>
      <c r="G188" s="19">
        <f t="shared" si="24"/>
        <v>16333.235588439999</v>
      </c>
      <c r="H188" s="67">
        <v>0</v>
      </c>
      <c r="I188" s="19">
        <f t="shared" si="25"/>
        <v>472.988</v>
      </c>
      <c r="J188" s="109">
        <f t="shared" si="22"/>
        <v>34.532029540791733</v>
      </c>
      <c r="K188" s="110">
        <v>3.94</v>
      </c>
      <c r="L188" s="109">
        <f t="shared" si="26"/>
        <v>49.076000000000001</v>
      </c>
      <c r="M188" s="109">
        <f t="shared" si="32"/>
        <v>34.564848217783741</v>
      </c>
      <c r="N188" s="109">
        <f t="shared" si="32"/>
        <v>0</v>
      </c>
      <c r="O188" s="109">
        <f t="shared" si="32"/>
        <v>35.323779650206191</v>
      </c>
      <c r="P188" s="109">
        <f t="shared" si="32"/>
        <v>0</v>
      </c>
      <c r="Q188" s="109">
        <f t="shared" si="32"/>
        <v>0</v>
      </c>
      <c r="R188" s="109">
        <f t="shared" si="27"/>
        <v>49.076000000000001</v>
      </c>
      <c r="S188" s="61">
        <f t="shared" si="23"/>
        <v>0</v>
      </c>
      <c r="T188" s="111">
        <f t="shared" si="28"/>
        <v>0</v>
      </c>
    </row>
    <row r="189" spans="1:20" x14ac:dyDescent="0.35">
      <c r="A189" s="63">
        <v>45755.66666666622</v>
      </c>
      <c r="B189" s="112">
        <v>462.64099999999996</v>
      </c>
      <c r="C189" s="113">
        <v>15659.6116817</v>
      </c>
      <c r="D189" s="66">
        <v>0</v>
      </c>
      <c r="E189" s="66">
        <v>0</v>
      </c>
      <c r="F189" s="19">
        <f t="shared" si="24"/>
        <v>462.64099999999996</v>
      </c>
      <c r="G189" s="19">
        <f t="shared" si="24"/>
        <v>15659.6116817</v>
      </c>
      <c r="H189" s="67">
        <v>0</v>
      </c>
      <c r="I189" s="19">
        <f t="shared" si="25"/>
        <v>462.64099999999996</v>
      </c>
      <c r="J189" s="109">
        <f t="shared" si="22"/>
        <v>33.848300694707127</v>
      </c>
      <c r="K189" s="110">
        <v>3.94</v>
      </c>
      <c r="L189" s="109">
        <f t="shared" si="26"/>
        <v>49.076000000000001</v>
      </c>
      <c r="M189" s="109">
        <f t="shared" si="32"/>
        <v>34.564848217783741</v>
      </c>
      <c r="N189" s="109">
        <f t="shared" si="32"/>
        <v>0</v>
      </c>
      <c r="O189" s="109">
        <f t="shared" si="32"/>
        <v>35.323779650206191</v>
      </c>
      <c r="P189" s="109">
        <f t="shared" si="32"/>
        <v>0</v>
      </c>
      <c r="Q189" s="109">
        <f t="shared" si="32"/>
        <v>0</v>
      </c>
      <c r="R189" s="109">
        <f t="shared" si="27"/>
        <v>49.076000000000001</v>
      </c>
      <c r="S189" s="61">
        <f t="shared" si="23"/>
        <v>0</v>
      </c>
      <c r="T189" s="111">
        <f t="shared" si="28"/>
        <v>0</v>
      </c>
    </row>
    <row r="190" spans="1:20" x14ac:dyDescent="0.35">
      <c r="A190" s="63">
        <v>45755.708333332885</v>
      </c>
      <c r="B190" s="112">
        <v>448.601</v>
      </c>
      <c r="C190" s="113">
        <v>15391.74852291</v>
      </c>
      <c r="D190" s="66">
        <v>0</v>
      </c>
      <c r="E190" s="66">
        <v>0</v>
      </c>
      <c r="F190" s="19">
        <f t="shared" si="24"/>
        <v>448.601</v>
      </c>
      <c r="G190" s="19">
        <f t="shared" si="24"/>
        <v>15391.74852291</v>
      </c>
      <c r="H190" s="67">
        <v>0</v>
      </c>
      <c r="I190" s="19">
        <f t="shared" si="25"/>
        <v>448.601</v>
      </c>
      <c r="J190" s="109">
        <f t="shared" si="22"/>
        <v>34.310553304406369</v>
      </c>
      <c r="K190" s="110">
        <v>3.94</v>
      </c>
      <c r="L190" s="109">
        <f t="shared" si="26"/>
        <v>49.076000000000001</v>
      </c>
      <c r="M190" s="109">
        <f t="shared" si="32"/>
        <v>34.564848217783741</v>
      </c>
      <c r="N190" s="109">
        <f t="shared" si="32"/>
        <v>0</v>
      </c>
      <c r="O190" s="109">
        <f t="shared" si="32"/>
        <v>35.323779650206191</v>
      </c>
      <c r="P190" s="109">
        <f t="shared" si="32"/>
        <v>0</v>
      </c>
      <c r="Q190" s="109">
        <f t="shared" si="32"/>
        <v>0</v>
      </c>
      <c r="R190" s="109">
        <f t="shared" si="27"/>
        <v>49.076000000000001</v>
      </c>
      <c r="S190" s="61">
        <f t="shared" si="23"/>
        <v>0</v>
      </c>
      <c r="T190" s="111">
        <f t="shared" si="28"/>
        <v>0</v>
      </c>
    </row>
    <row r="191" spans="1:20" x14ac:dyDescent="0.35">
      <c r="A191" s="63">
        <v>45755.749999999549</v>
      </c>
      <c r="B191" s="112">
        <v>449.28200000000004</v>
      </c>
      <c r="C191" s="113">
        <v>16693.554397219999</v>
      </c>
      <c r="D191" s="66">
        <v>0</v>
      </c>
      <c r="E191" s="66">
        <v>0</v>
      </c>
      <c r="F191" s="19">
        <f t="shared" si="24"/>
        <v>449.28200000000004</v>
      </c>
      <c r="G191" s="19">
        <f t="shared" si="24"/>
        <v>16693.554397219999</v>
      </c>
      <c r="H191" s="67">
        <v>0</v>
      </c>
      <c r="I191" s="19">
        <f t="shared" si="25"/>
        <v>449.28200000000004</v>
      </c>
      <c r="J191" s="109">
        <f t="shared" si="22"/>
        <v>37.156072126682126</v>
      </c>
      <c r="K191" s="110">
        <v>3.94</v>
      </c>
      <c r="L191" s="109">
        <f t="shared" si="26"/>
        <v>49.076000000000001</v>
      </c>
      <c r="M191" s="109">
        <f t="shared" si="32"/>
        <v>34.564848217783741</v>
      </c>
      <c r="N191" s="109">
        <f t="shared" si="32"/>
        <v>0</v>
      </c>
      <c r="O191" s="109">
        <f t="shared" si="32"/>
        <v>35.323779650206191</v>
      </c>
      <c r="P191" s="109">
        <f t="shared" si="32"/>
        <v>0</v>
      </c>
      <c r="Q191" s="109">
        <f t="shared" si="32"/>
        <v>0</v>
      </c>
      <c r="R191" s="109">
        <f t="shared" si="27"/>
        <v>49.076000000000001</v>
      </c>
      <c r="S191" s="61">
        <f t="shared" si="23"/>
        <v>0</v>
      </c>
      <c r="T191" s="111">
        <f t="shared" si="28"/>
        <v>0</v>
      </c>
    </row>
    <row r="192" spans="1:20" x14ac:dyDescent="0.35">
      <c r="A192" s="63">
        <v>45755.791666666213</v>
      </c>
      <c r="B192" s="112">
        <v>456.346</v>
      </c>
      <c r="C192" s="113">
        <v>20628.844805100001</v>
      </c>
      <c r="D192" s="66">
        <v>0</v>
      </c>
      <c r="E192" s="66">
        <v>0</v>
      </c>
      <c r="F192" s="19">
        <f t="shared" si="24"/>
        <v>456.346</v>
      </c>
      <c r="G192" s="19">
        <f t="shared" si="24"/>
        <v>20628.844805100001</v>
      </c>
      <c r="H192" s="67">
        <v>0</v>
      </c>
      <c r="I192" s="19">
        <f t="shared" si="25"/>
        <v>456.346</v>
      </c>
      <c r="J192" s="109">
        <f t="shared" si="22"/>
        <v>45.20439492205476</v>
      </c>
      <c r="K192" s="110">
        <v>3.94</v>
      </c>
      <c r="L192" s="109">
        <f t="shared" si="26"/>
        <v>49.076000000000001</v>
      </c>
      <c r="M192" s="109">
        <f t="shared" si="32"/>
        <v>34.564848217783741</v>
      </c>
      <c r="N192" s="109">
        <f t="shared" si="32"/>
        <v>0</v>
      </c>
      <c r="O192" s="109">
        <f t="shared" si="32"/>
        <v>35.323779650206191</v>
      </c>
      <c r="P192" s="109">
        <f t="shared" si="32"/>
        <v>0</v>
      </c>
      <c r="Q192" s="109">
        <f t="shared" si="32"/>
        <v>0</v>
      </c>
      <c r="R192" s="109">
        <f t="shared" si="27"/>
        <v>49.076000000000001</v>
      </c>
      <c r="S192" s="61">
        <f t="shared" si="23"/>
        <v>0</v>
      </c>
      <c r="T192" s="111">
        <f t="shared" si="28"/>
        <v>0</v>
      </c>
    </row>
    <row r="193" spans="1:20" x14ac:dyDescent="0.35">
      <c r="A193" s="63">
        <v>45755.833333332877</v>
      </c>
      <c r="B193" s="112">
        <v>482.77200000000005</v>
      </c>
      <c r="C193" s="113">
        <v>40049.208867720001</v>
      </c>
      <c r="D193" s="66">
        <v>0</v>
      </c>
      <c r="E193" s="66">
        <v>0</v>
      </c>
      <c r="F193" s="19">
        <f t="shared" si="24"/>
        <v>482.77200000000005</v>
      </c>
      <c r="G193" s="19">
        <f t="shared" si="24"/>
        <v>40049.208867720001</v>
      </c>
      <c r="H193" s="67">
        <v>0</v>
      </c>
      <c r="I193" s="19">
        <f t="shared" si="25"/>
        <v>482.77200000000005</v>
      </c>
      <c r="J193" s="109">
        <f t="shared" si="22"/>
        <v>82.956776423901957</v>
      </c>
      <c r="K193" s="110">
        <v>3.94</v>
      </c>
      <c r="L193" s="109">
        <f t="shared" si="26"/>
        <v>49.076000000000001</v>
      </c>
      <c r="M193" s="109">
        <f t="shared" si="32"/>
        <v>34.564848217783741</v>
      </c>
      <c r="N193" s="109">
        <f t="shared" si="32"/>
        <v>0</v>
      </c>
      <c r="O193" s="109">
        <f t="shared" si="32"/>
        <v>35.323779650206191</v>
      </c>
      <c r="P193" s="109">
        <f t="shared" si="32"/>
        <v>0</v>
      </c>
      <c r="Q193" s="109">
        <f t="shared" si="32"/>
        <v>0</v>
      </c>
      <c r="R193" s="109">
        <f t="shared" si="27"/>
        <v>49.076000000000001</v>
      </c>
      <c r="S193" s="61">
        <f t="shared" si="23"/>
        <v>33.880776423901956</v>
      </c>
      <c r="T193" s="111">
        <f t="shared" si="28"/>
        <v>16356.690195719997</v>
      </c>
    </row>
    <row r="194" spans="1:20" x14ac:dyDescent="0.35">
      <c r="A194" s="63">
        <v>45755.874999999542</v>
      </c>
      <c r="B194" s="112">
        <v>499.33500000000004</v>
      </c>
      <c r="C194" s="113">
        <v>53870.969374849999</v>
      </c>
      <c r="D194" s="66">
        <v>0</v>
      </c>
      <c r="E194" s="66">
        <v>0</v>
      </c>
      <c r="F194" s="19">
        <f t="shared" si="24"/>
        <v>499.33500000000004</v>
      </c>
      <c r="G194" s="19">
        <f t="shared" si="24"/>
        <v>53870.969374849999</v>
      </c>
      <c r="H194" s="67">
        <v>0</v>
      </c>
      <c r="I194" s="19">
        <f t="shared" si="25"/>
        <v>499.33500000000004</v>
      </c>
      <c r="J194" s="109">
        <f t="shared" si="22"/>
        <v>107.88542636676779</v>
      </c>
      <c r="K194" s="110">
        <v>3.94</v>
      </c>
      <c r="L194" s="109">
        <f t="shared" si="26"/>
        <v>49.076000000000001</v>
      </c>
      <c r="M194" s="109">
        <f t="shared" si="32"/>
        <v>34.564848217783741</v>
      </c>
      <c r="N194" s="109">
        <f t="shared" si="32"/>
        <v>0</v>
      </c>
      <c r="O194" s="109">
        <f t="shared" si="32"/>
        <v>35.323779650206191</v>
      </c>
      <c r="P194" s="109">
        <f t="shared" si="32"/>
        <v>0</v>
      </c>
      <c r="Q194" s="109">
        <f t="shared" si="32"/>
        <v>0</v>
      </c>
      <c r="R194" s="109">
        <f t="shared" si="27"/>
        <v>49.076000000000001</v>
      </c>
      <c r="S194" s="61">
        <f t="shared" si="23"/>
        <v>58.809426366767788</v>
      </c>
      <c r="T194" s="111">
        <f t="shared" si="28"/>
        <v>29365.604914849995</v>
      </c>
    </row>
    <row r="195" spans="1:20" x14ac:dyDescent="0.35">
      <c r="A195" s="63">
        <v>45755.916666666206</v>
      </c>
      <c r="B195" s="112">
        <v>499.18799999999999</v>
      </c>
      <c r="C195" s="113">
        <v>33167.002234560001</v>
      </c>
      <c r="D195" s="66">
        <v>0</v>
      </c>
      <c r="E195" s="66">
        <v>0</v>
      </c>
      <c r="F195" s="19">
        <f t="shared" si="24"/>
        <v>499.18799999999999</v>
      </c>
      <c r="G195" s="19">
        <f t="shared" si="24"/>
        <v>33167.002234560001</v>
      </c>
      <c r="H195" s="67">
        <v>0</v>
      </c>
      <c r="I195" s="19">
        <f t="shared" si="25"/>
        <v>499.18799999999999</v>
      </c>
      <c r="J195" s="109">
        <f t="shared" si="22"/>
        <v>66.44190612466646</v>
      </c>
      <c r="K195" s="110">
        <v>3.94</v>
      </c>
      <c r="L195" s="109">
        <f t="shared" si="26"/>
        <v>49.076000000000001</v>
      </c>
      <c r="M195" s="109">
        <f t="shared" si="32"/>
        <v>34.564848217783741</v>
      </c>
      <c r="N195" s="109">
        <f t="shared" si="32"/>
        <v>0</v>
      </c>
      <c r="O195" s="109">
        <f t="shared" si="32"/>
        <v>35.323779650206191</v>
      </c>
      <c r="P195" s="109">
        <f t="shared" si="32"/>
        <v>0</v>
      </c>
      <c r="Q195" s="109">
        <f t="shared" si="32"/>
        <v>0</v>
      </c>
      <c r="R195" s="109">
        <f t="shared" si="27"/>
        <v>49.076000000000001</v>
      </c>
      <c r="S195" s="61">
        <f t="shared" si="23"/>
        <v>17.365906124666459</v>
      </c>
      <c r="T195" s="111">
        <f t="shared" si="28"/>
        <v>8668.8519465600002</v>
      </c>
    </row>
    <row r="196" spans="1:20" x14ac:dyDescent="0.35">
      <c r="A196" s="63">
        <v>45755.95833333287</v>
      </c>
      <c r="B196" s="112">
        <v>468.03100000000006</v>
      </c>
      <c r="C196" s="113">
        <v>28463.51611692</v>
      </c>
      <c r="D196" s="66">
        <v>0</v>
      </c>
      <c r="E196" s="66">
        <v>0</v>
      </c>
      <c r="F196" s="19">
        <f t="shared" si="24"/>
        <v>468.03100000000006</v>
      </c>
      <c r="G196" s="19">
        <f t="shared" si="24"/>
        <v>28463.51611692</v>
      </c>
      <c r="H196" s="67">
        <v>0</v>
      </c>
      <c r="I196" s="19">
        <f t="shared" si="25"/>
        <v>468.03100000000006</v>
      </c>
      <c r="J196" s="109">
        <f t="shared" si="22"/>
        <v>60.815450508449217</v>
      </c>
      <c r="K196" s="110">
        <v>3.94</v>
      </c>
      <c r="L196" s="109">
        <f t="shared" si="26"/>
        <v>49.076000000000001</v>
      </c>
      <c r="M196" s="109">
        <f t="shared" si="32"/>
        <v>34.564848217783741</v>
      </c>
      <c r="N196" s="109">
        <f t="shared" si="32"/>
        <v>0</v>
      </c>
      <c r="O196" s="109">
        <f t="shared" si="32"/>
        <v>35.323779650206191</v>
      </c>
      <c r="P196" s="109">
        <f t="shared" si="32"/>
        <v>0</v>
      </c>
      <c r="Q196" s="109">
        <f t="shared" si="32"/>
        <v>0</v>
      </c>
      <c r="R196" s="109">
        <f t="shared" si="27"/>
        <v>49.076000000000001</v>
      </c>
      <c r="S196" s="61">
        <f t="shared" si="23"/>
        <v>11.739450508449217</v>
      </c>
      <c r="T196" s="111">
        <f t="shared" si="28"/>
        <v>5494.426760919996</v>
      </c>
    </row>
    <row r="197" spans="1:20" x14ac:dyDescent="0.35">
      <c r="A197" s="63">
        <v>45755.999999999534</v>
      </c>
      <c r="B197" s="112">
        <v>441.32000000000005</v>
      </c>
      <c r="C197" s="113">
        <v>25988.105663999999</v>
      </c>
      <c r="D197" s="66">
        <v>0</v>
      </c>
      <c r="E197" s="66">
        <v>0</v>
      </c>
      <c r="F197" s="19">
        <f t="shared" si="24"/>
        <v>441.32000000000005</v>
      </c>
      <c r="G197" s="19">
        <f t="shared" si="24"/>
        <v>25988.105663999999</v>
      </c>
      <c r="H197" s="67">
        <v>0</v>
      </c>
      <c r="I197" s="19">
        <f t="shared" si="25"/>
        <v>441.32000000000005</v>
      </c>
      <c r="J197" s="109">
        <f t="shared" si="22"/>
        <v>58.887214864497409</v>
      </c>
      <c r="K197" s="110">
        <v>3.94</v>
      </c>
      <c r="L197" s="109">
        <f t="shared" si="26"/>
        <v>49.076000000000001</v>
      </c>
      <c r="M197" s="109">
        <f t="shared" si="32"/>
        <v>34.564848217783741</v>
      </c>
      <c r="N197" s="109">
        <f t="shared" si="32"/>
        <v>0</v>
      </c>
      <c r="O197" s="109">
        <f t="shared" si="32"/>
        <v>35.323779650206191</v>
      </c>
      <c r="P197" s="109">
        <f t="shared" si="32"/>
        <v>0</v>
      </c>
      <c r="Q197" s="109">
        <f t="shared" si="32"/>
        <v>0</v>
      </c>
      <c r="R197" s="109">
        <f t="shared" si="27"/>
        <v>49.076000000000001</v>
      </c>
      <c r="S197" s="61">
        <f t="shared" si="23"/>
        <v>9.8112148644974084</v>
      </c>
      <c r="T197" s="111">
        <f t="shared" si="28"/>
        <v>4329.8853439999966</v>
      </c>
    </row>
    <row r="198" spans="1:20" x14ac:dyDescent="0.35">
      <c r="A198" s="63">
        <v>45756.041666666199</v>
      </c>
      <c r="B198" s="107">
        <v>409.41199999999998</v>
      </c>
      <c r="C198" s="108">
        <v>24079.094098240002</v>
      </c>
      <c r="D198" s="66">
        <v>0</v>
      </c>
      <c r="E198" s="66">
        <v>0</v>
      </c>
      <c r="F198" s="19">
        <f t="shared" si="24"/>
        <v>409.41199999999998</v>
      </c>
      <c r="G198" s="19">
        <f t="shared" si="24"/>
        <v>24079.094098240002</v>
      </c>
      <c r="H198" s="67">
        <v>0</v>
      </c>
      <c r="I198" s="19">
        <f t="shared" si="25"/>
        <v>409.41199999999998</v>
      </c>
      <c r="J198" s="109">
        <f t="shared" ref="J198:J261" si="33">IF(F198&gt;0,G198/F198,0)</f>
        <v>58.813845461881925</v>
      </c>
      <c r="K198" s="110">
        <v>3.82</v>
      </c>
      <c r="L198" s="109">
        <f t="shared" si="26"/>
        <v>47.828000000000003</v>
      </c>
      <c r="M198" s="109">
        <f t="shared" si="32"/>
        <v>34.564848217783741</v>
      </c>
      <c r="N198" s="109">
        <f t="shared" si="32"/>
        <v>0</v>
      </c>
      <c r="O198" s="109">
        <f t="shared" si="32"/>
        <v>35.323779650206191</v>
      </c>
      <c r="P198" s="109">
        <f t="shared" si="32"/>
        <v>0</v>
      </c>
      <c r="Q198" s="109">
        <f t="shared" si="32"/>
        <v>0</v>
      </c>
      <c r="R198" s="109">
        <f t="shared" si="27"/>
        <v>47.828000000000003</v>
      </c>
      <c r="S198" s="61">
        <f t="shared" ref="S198:S261" si="34">IF(J198&gt;R198,J198-R198,0)</f>
        <v>10.985845461881922</v>
      </c>
      <c r="T198" s="111">
        <f t="shared" si="28"/>
        <v>4497.736962240001</v>
      </c>
    </row>
    <row r="199" spans="1:20" x14ac:dyDescent="0.35">
      <c r="A199" s="63">
        <v>45756.083333332863</v>
      </c>
      <c r="B199" s="112">
        <v>355.435</v>
      </c>
      <c r="C199" s="113">
        <v>20455.349180300003</v>
      </c>
      <c r="D199" s="66">
        <v>0</v>
      </c>
      <c r="E199" s="66">
        <v>0</v>
      </c>
      <c r="F199" s="19">
        <f t="shared" ref="F199:G262" si="35">B199-D199</f>
        <v>355.435</v>
      </c>
      <c r="G199" s="19">
        <f t="shared" si="35"/>
        <v>20455.349180300003</v>
      </c>
      <c r="H199" s="67">
        <v>0</v>
      </c>
      <c r="I199" s="19">
        <f t="shared" ref="I199:I262" si="36">F199-H199</f>
        <v>355.435</v>
      </c>
      <c r="J199" s="109">
        <f t="shared" si="33"/>
        <v>57.550182678408156</v>
      </c>
      <c r="K199" s="110">
        <v>3.82</v>
      </c>
      <c r="L199" s="109">
        <f t="shared" ref="L199:L262" si="37">IF(AND(MONTH($A$2)&gt;5,MONTH($A$2)&lt;9),(K199*10800)/1000,(K199*10400)/1000)+(3.48+4.62)</f>
        <v>47.828000000000003</v>
      </c>
      <c r="M199" s="109">
        <f t="shared" si="32"/>
        <v>34.564848217783741</v>
      </c>
      <c r="N199" s="109">
        <f t="shared" si="32"/>
        <v>0</v>
      </c>
      <c r="O199" s="109">
        <f t="shared" si="32"/>
        <v>35.323779650206191</v>
      </c>
      <c r="P199" s="109">
        <f t="shared" si="32"/>
        <v>0</v>
      </c>
      <c r="Q199" s="109">
        <f t="shared" si="32"/>
        <v>0</v>
      </c>
      <c r="R199" s="109">
        <f t="shared" ref="R199:R262" si="38">MAX(L199:Q199)</f>
        <v>47.828000000000003</v>
      </c>
      <c r="S199" s="61">
        <f t="shared" si="34"/>
        <v>9.7221826784081529</v>
      </c>
      <c r="T199" s="111">
        <f t="shared" ref="T199:T262" si="39">IF(S199&lt;&gt;" ",S199*I199,0)</f>
        <v>3455.6040003000016</v>
      </c>
    </row>
    <row r="200" spans="1:20" x14ac:dyDescent="0.35">
      <c r="A200" s="63">
        <v>45756.124999999527</v>
      </c>
      <c r="B200" s="112">
        <v>337.82099999999997</v>
      </c>
      <c r="C200" s="113">
        <v>18812.802976229999</v>
      </c>
      <c r="D200" s="66">
        <v>0</v>
      </c>
      <c r="E200" s="66">
        <v>0</v>
      </c>
      <c r="F200" s="19">
        <f t="shared" si="35"/>
        <v>337.82099999999997</v>
      </c>
      <c r="G200" s="19">
        <f t="shared" si="35"/>
        <v>18812.802976229999</v>
      </c>
      <c r="H200" s="67">
        <v>0</v>
      </c>
      <c r="I200" s="19">
        <f t="shared" si="36"/>
        <v>337.82099999999997</v>
      </c>
      <c r="J200" s="109">
        <f t="shared" si="33"/>
        <v>55.688672333069881</v>
      </c>
      <c r="K200" s="110">
        <v>3.82</v>
      </c>
      <c r="L200" s="109">
        <f t="shared" si="37"/>
        <v>47.828000000000003</v>
      </c>
      <c r="M200" s="109">
        <f t="shared" ref="M200:Q215" si="40">M199</f>
        <v>34.564848217783741</v>
      </c>
      <c r="N200" s="109">
        <f t="shared" si="40"/>
        <v>0</v>
      </c>
      <c r="O200" s="109">
        <f t="shared" si="40"/>
        <v>35.323779650206191</v>
      </c>
      <c r="P200" s="109">
        <f t="shared" si="40"/>
        <v>0</v>
      </c>
      <c r="Q200" s="109">
        <f t="shared" si="40"/>
        <v>0</v>
      </c>
      <c r="R200" s="109">
        <f t="shared" si="38"/>
        <v>47.828000000000003</v>
      </c>
      <c r="S200" s="61">
        <f t="shared" si="34"/>
        <v>7.8606723330698784</v>
      </c>
      <c r="T200" s="111">
        <f t="shared" si="39"/>
        <v>2655.5001882299994</v>
      </c>
    </row>
    <row r="201" spans="1:20" x14ac:dyDescent="0.35">
      <c r="A201" s="63">
        <v>45756.166666666191</v>
      </c>
      <c r="B201" s="112">
        <v>393.84500000000003</v>
      </c>
      <c r="C201" s="113">
        <v>21672.9144676</v>
      </c>
      <c r="D201" s="66">
        <v>0</v>
      </c>
      <c r="E201" s="66">
        <v>0</v>
      </c>
      <c r="F201" s="19">
        <f t="shared" si="35"/>
        <v>393.84500000000003</v>
      </c>
      <c r="G201" s="19">
        <f t="shared" si="35"/>
        <v>21672.9144676</v>
      </c>
      <c r="H201" s="67">
        <v>0</v>
      </c>
      <c r="I201" s="19">
        <f t="shared" si="36"/>
        <v>393.84500000000003</v>
      </c>
      <c r="J201" s="109">
        <f t="shared" si="33"/>
        <v>55.029045608297679</v>
      </c>
      <c r="K201" s="110">
        <v>3.82</v>
      </c>
      <c r="L201" s="109">
        <f t="shared" si="37"/>
        <v>47.828000000000003</v>
      </c>
      <c r="M201" s="109">
        <f t="shared" si="40"/>
        <v>34.564848217783741</v>
      </c>
      <c r="N201" s="109">
        <f t="shared" si="40"/>
        <v>0</v>
      </c>
      <c r="O201" s="109">
        <f t="shared" si="40"/>
        <v>35.323779650206191</v>
      </c>
      <c r="P201" s="109">
        <f t="shared" si="40"/>
        <v>0</v>
      </c>
      <c r="Q201" s="109">
        <f t="shared" si="40"/>
        <v>0</v>
      </c>
      <c r="R201" s="109">
        <f t="shared" si="38"/>
        <v>47.828000000000003</v>
      </c>
      <c r="S201" s="61">
        <f t="shared" si="34"/>
        <v>7.2010456082976759</v>
      </c>
      <c r="T201" s="111">
        <f t="shared" si="39"/>
        <v>2836.0958075999984</v>
      </c>
    </row>
    <row r="202" spans="1:20" x14ac:dyDescent="0.35">
      <c r="A202" s="63">
        <v>45756.208333332856</v>
      </c>
      <c r="B202" s="112">
        <v>453.709</v>
      </c>
      <c r="C202" s="113">
        <v>24387.558493959998</v>
      </c>
      <c r="D202" s="66">
        <v>0</v>
      </c>
      <c r="E202" s="66">
        <v>0</v>
      </c>
      <c r="F202" s="19">
        <f t="shared" si="35"/>
        <v>453.709</v>
      </c>
      <c r="G202" s="19">
        <f t="shared" si="35"/>
        <v>24387.558493959998</v>
      </c>
      <c r="H202" s="67">
        <v>0</v>
      </c>
      <c r="I202" s="19">
        <f t="shared" si="36"/>
        <v>453.709</v>
      </c>
      <c r="J202" s="109">
        <f t="shared" si="33"/>
        <v>53.751542274806091</v>
      </c>
      <c r="K202" s="110">
        <v>3.82</v>
      </c>
      <c r="L202" s="109">
        <f t="shared" si="37"/>
        <v>47.828000000000003</v>
      </c>
      <c r="M202" s="109">
        <f t="shared" si="40"/>
        <v>34.564848217783741</v>
      </c>
      <c r="N202" s="109">
        <f t="shared" si="40"/>
        <v>0</v>
      </c>
      <c r="O202" s="109">
        <f t="shared" si="40"/>
        <v>35.323779650206191</v>
      </c>
      <c r="P202" s="109">
        <f t="shared" si="40"/>
        <v>0</v>
      </c>
      <c r="Q202" s="109">
        <f t="shared" si="40"/>
        <v>0</v>
      </c>
      <c r="R202" s="109">
        <f t="shared" si="38"/>
        <v>47.828000000000003</v>
      </c>
      <c r="S202" s="61">
        <f t="shared" si="34"/>
        <v>5.9235422748060884</v>
      </c>
      <c r="T202" s="111">
        <f t="shared" si="39"/>
        <v>2687.5644419599957</v>
      </c>
    </row>
    <row r="203" spans="1:20" x14ac:dyDescent="0.35">
      <c r="A203" s="63">
        <v>45756.24999999952</v>
      </c>
      <c r="B203" s="112">
        <v>491.173</v>
      </c>
      <c r="C203" s="113">
        <v>31111.43216222</v>
      </c>
      <c r="D203" s="66"/>
      <c r="E203" s="66"/>
      <c r="F203" s="19">
        <f t="shared" si="35"/>
        <v>491.173</v>
      </c>
      <c r="G203" s="19">
        <f t="shared" si="35"/>
        <v>31111.43216222</v>
      </c>
      <c r="H203" s="67">
        <v>0</v>
      </c>
      <c r="I203" s="19">
        <f t="shared" si="36"/>
        <v>491.173</v>
      </c>
      <c r="J203" s="109">
        <f t="shared" si="33"/>
        <v>63.341087890050957</v>
      </c>
      <c r="K203" s="110">
        <v>3.82</v>
      </c>
      <c r="L203" s="109">
        <f t="shared" si="37"/>
        <v>47.828000000000003</v>
      </c>
      <c r="M203" s="109">
        <f t="shared" si="40"/>
        <v>34.564848217783741</v>
      </c>
      <c r="N203" s="109">
        <f t="shared" si="40"/>
        <v>0</v>
      </c>
      <c r="O203" s="109">
        <f t="shared" si="40"/>
        <v>35.323779650206191</v>
      </c>
      <c r="P203" s="109">
        <f t="shared" si="40"/>
        <v>0</v>
      </c>
      <c r="Q203" s="109">
        <f t="shared" si="40"/>
        <v>0</v>
      </c>
      <c r="R203" s="109">
        <f t="shared" si="38"/>
        <v>47.828000000000003</v>
      </c>
      <c r="S203" s="61">
        <f t="shared" si="34"/>
        <v>15.513087890050954</v>
      </c>
      <c r="T203" s="111">
        <f t="shared" si="39"/>
        <v>7619.6099182199978</v>
      </c>
    </row>
    <row r="204" spans="1:20" x14ac:dyDescent="0.35">
      <c r="A204" s="63">
        <v>45756.291666666184</v>
      </c>
      <c r="B204" s="112">
        <v>533.38700000000006</v>
      </c>
      <c r="C204" s="113">
        <v>66643.112669559996</v>
      </c>
      <c r="D204" s="66"/>
      <c r="E204" s="66"/>
      <c r="F204" s="19">
        <f t="shared" si="35"/>
        <v>533.38700000000006</v>
      </c>
      <c r="G204" s="19">
        <f t="shared" si="35"/>
        <v>66643.112669559996</v>
      </c>
      <c r="H204" s="67">
        <v>0</v>
      </c>
      <c r="I204" s="19">
        <f t="shared" si="36"/>
        <v>533.38700000000006</v>
      </c>
      <c r="J204" s="109">
        <f t="shared" si="33"/>
        <v>124.94326383950113</v>
      </c>
      <c r="K204" s="110">
        <v>3.82</v>
      </c>
      <c r="L204" s="109">
        <f t="shared" si="37"/>
        <v>47.828000000000003</v>
      </c>
      <c r="M204" s="109">
        <f t="shared" si="40"/>
        <v>34.564848217783741</v>
      </c>
      <c r="N204" s="109">
        <f t="shared" si="40"/>
        <v>0</v>
      </c>
      <c r="O204" s="109">
        <f t="shared" si="40"/>
        <v>35.323779650206191</v>
      </c>
      <c r="P204" s="109">
        <f t="shared" si="40"/>
        <v>0</v>
      </c>
      <c r="Q204" s="109">
        <f t="shared" si="40"/>
        <v>0</v>
      </c>
      <c r="R204" s="109">
        <f t="shared" si="38"/>
        <v>47.828000000000003</v>
      </c>
      <c r="S204" s="61">
        <f t="shared" si="34"/>
        <v>77.115263839501125</v>
      </c>
      <c r="T204" s="111">
        <f t="shared" si="39"/>
        <v>41132.279233559988</v>
      </c>
    </row>
    <row r="205" spans="1:20" x14ac:dyDescent="0.35">
      <c r="A205" s="63">
        <v>45756.333333332848</v>
      </c>
      <c r="B205" s="112">
        <v>515.45600000000002</v>
      </c>
      <c r="C205" s="113">
        <v>77103.73382388</v>
      </c>
      <c r="D205" s="66"/>
      <c r="E205" s="66"/>
      <c r="F205" s="19">
        <f t="shared" si="35"/>
        <v>515.45600000000002</v>
      </c>
      <c r="G205" s="19">
        <f t="shared" si="35"/>
        <v>77103.73382388</v>
      </c>
      <c r="H205" s="67">
        <v>0</v>
      </c>
      <c r="I205" s="19">
        <f t="shared" si="36"/>
        <v>515.45600000000002</v>
      </c>
      <c r="J205" s="109">
        <f t="shared" si="33"/>
        <v>149.58354122152036</v>
      </c>
      <c r="K205" s="110">
        <v>3.82</v>
      </c>
      <c r="L205" s="109">
        <f t="shared" si="37"/>
        <v>47.828000000000003</v>
      </c>
      <c r="M205" s="109">
        <f t="shared" si="40"/>
        <v>34.564848217783741</v>
      </c>
      <c r="N205" s="109">
        <f t="shared" si="40"/>
        <v>0</v>
      </c>
      <c r="O205" s="109">
        <f t="shared" si="40"/>
        <v>35.323779650206191</v>
      </c>
      <c r="P205" s="109">
        <f t="shared" si="40"/>
        <v>0</v>
      </c>
      <c r="Q205" s="109">
        <f t="shared" si="40"/>
        <v>0</v>
      </c>
      <c r="R205" s="109">
        <f t="shared" si="38"/>
        <v>47.828000000000003</v>
      </c>
      <c r="S205" s="61">
        <f t="shared" si="34"/>
        <v>101.75554122152036</v>
      </c>
      <c r="T205" s="111">
        <f t="shared" si="39"/>
        <v>52450.504255879998</v>
      </c>
    </row>
    <row r="206" spans="1:20" x14ac:dyDescent="0.35">
      <c r="A206" s="63">
        <v>45756.374999999513</v>
      </c>
      <c r="B206" s="112">
        <v>543.78599999999994</v>
      </c>
      <c r="C206" s="113">
        <v>33055.806523660001</v>
      </c>
      <c r="D206" s="66">
        <v>0</v>
      </c>
      <c r="E206" s="66">
        <v>0</v>
      </c>
      <c r="F206" s="19">
        <f t="shared" si="35"/>
        <v>543.78599999999994</v>
      </c>
      <c r="G206" s="19">
        <f t="shared" si="35"/>
        <v>33055.806523660001</v>
      </c>
      <c r="H206" s="67">
        <v>0</v>
      </c>
      <c r="I206" s="19">
        <f t="shared" si="36"/>
        <v>543.78599999999994</v>
      </c>
      <c r="J206" s="109">
        <f t="shared" si="33"/>
        <v>60.788263257347566</v>
      </c>
      <c r="K206" s="110">
        <v>3.82</v>
      </c>
      <c r="L206" s="109">
        <f t="shared" si="37"/>
        <v>47.828000000000003</v>
      </c>
      <c r="M206" s="109">
        <f t="shared" si="40"/>
        <v>34.564848217783741</v>
      </c>
      <c r="N206" s="109">
        <f t="shared" si="40"/>
        <v>0</v>
      </c>
      <c r="O206" s="109">
        <f t="shared" si="40"/>
        <v>35.323779650206191</v>
      </c>
      <c r="P206" s="109">
        <f t="shared" si="40"/>
        <v>0</v>
      </c>
      <c r="Q206" s="109">
        <f t="shared" si="40"/>
        <v>0</v>
      </c>
      <c r="R206" s="109">
        <f t="shared" si="38"/>
        <v>47.828000000000003</v>
      </c>
      <c r="S206" s="61">
        <f t="shared" si="34"/>
        <v>12.960263257347563</v>
      </c>
      <c r="T206" s="111">
        <f t="shared" si="39"/>
        <v>7047.6097156600008</v>
      </c>
    </row>
    <row r="207" spans="1:20" x14ac:dyDescent="0.35">
      <c r="A207" s="63">
        <v>45756.416666666177</v>
      </c>
      <c r="B207" s="112">
        <v>554.27</v>
      </c>
      <c r="C207" s="113">
        <v>22856.884875799999</v>
      </c>
      <c r="D207" s="66">
        <v>0</v>
      </c>
      <c r="E207" s="66">
        <v>0</v>
      </c>
      <c r="F207" s="19">
        <f t="shared" si="35"/>
        <v>554.27</v>
      </c>
      <c r="G207" s="19">
        <f t="shared" si="35"/>
        <v>22856.884875799999</v>
      </c>
      <c r="H207" s="67">
        <v>0</v>
      </c>
      <c r="I207" s="19">
        <f t="shared" si="36"/>
        <v>554.27</v>
      </c>
      <c r="J207" s="109">
        <f t="shared" si="33"/>
        <v>41.237817085175095</v>
      </c>
      <c r="K207" s="110">
        <v>3.82</v>
      </c>
      <c r="L207" s="109">
        <f t="shared" si="37"/>
        <v>47.828000000000003</v>
      </c>
      <c r="M207" s="109">
        <f t="shared" si="40"/>
        <v>34.564848217783741</v>
      </c>
      <c r="N207" s="109">
        <f t="shared" si="40"/>
        <v>0</v>
      </c>
      <c r="O207" s="109">
        <f t="shared" si="40"/>
        <v>35.323779650206191</v>
      </c>
      <c r="P207" s="109">
        <f t="shared" si="40"/>
        <v>0</v>
      </c>
      <c r="Q207" s="109">
        <f t="shared" si="40"/>
        <v>0</v>
      </c>
      <c r="R207" s="109">
        <f t="shared" si="38"/>
        <v>47.828000000000003</v>
      </c>
      <c r="S207" s="61">
        <f t="shared" si="34"/>
        <v>0</v>
      </c>
      <c r="T207" s="111">
        <f t="shared" si="39"/>
        <v>0</v>
      </c>
    </row>
    <row r="208" spans="1:20" x14ac:dyDescent="0.35">
      <c r="A208" s="63">
        <v>45756.458333332841</v>
      </c>
      <c r="B208" s="112">
        <v>538.27200000000005</v>
      </c>
      <c r="C208" s="113">
        <v>19701.11393784</v>
      </c>
      <c r="D208" s="66">
        <v>0</v>
      </c>
      <c r="E208" s="66">
        <v>0</v>
      </c>
      <c r="F208" s="19">
        <f t="shared" si="35"/>
        <v>538.27200000000005</v>
      </c>
      <c r="G208" s="19">
        <f t="shared" si="35"/>
        <v>19701.11393784</v>
      </c>
      <c r="H208" s="67">
        <v>0</v>
      </c>
      <c r="I208" s="19">
        <f t="shared" si="36"/>
        <v>538.27200000000005</v>
      </c>
      <c r="J208" s="109">
        <f t="shared" si="33"/>
        <v>36.600666462011766</v>
      </c>
      <c r="K208" s="110">
        <v>3.82</v>
      </c>
      <c r="L208" s="109">
        <f t="shared" si="37"/>
        <v>47.828000000000003</v>
      </c>
      <c r="M208" s="109">
        <f t="shared" si="40"/>
        <v>34.564848217783741</v>
      </c>
      <c r="N208" s="109">
        <f t="shared" si="40"/>
        <v>0</v>
      </c>
      <c r="O208" s="109">
        <f t="shared" si="40"/>
        <v>35.323779650206191</v>
      </c>
      <c r="P208" s="109">
        <f t="shared" si="40"/>
        <v>0</v>
      </c>
      <c r="Q208" s="109">
        <f t="shared" si="40"/>
        <v>0</v>
      </c>
      <c r="R208" s="109">
        <f t="shared" si="38"/>
        <v>47.828000000000003</v>
      </c>
      <c r="S208" s="61">
        <f t="shared" si="34"/>
        <v>0</v>
      </c>
      <c r="T208" s="111">
        <f t="shared" si="39"/>
        <v>0</v>
      </c>
    </row>
    <row r="209" spans="1:20" x14ac:dyDescent="0.35">
      <c r="A209" s="63">
        <v>45756.499999999505</v>
      </c>
      <c r="B209" s="112">
        <v>501.423</v>
      </c>
      <c r="C209" s="113">
        <v>17783.01924156</v>
      </c>
      <c r="D209" s="66">
        <v>0</v>
      </c>
      <c r="E209" s="66">
        <v>0</v>
      </c>
      <c r="F209" s="19">
        <f t="shared" si="35"/>
        <v>501.423</v>
      </c>
      <c r="G209" s="19">
        <f t="shared" si="35"/>
        <v>17783.01924156</v>
      </c>
      <c r="H209" s="67">
        <v>0</v>
      </c>
      <c r="I209" s="19">
        <f t="shared" si="36"/>
        <v>501.423</v>
      </c>
      <c r="J209" s="109">
        <f t="shared" si="33"/>
        <v>35.465104794873788</v>
      </c>
      <c r="K209" s="110">
        <v>3.82</v>
      </c>
      <c r="L209" s="109">
        <f t="shared" si="37"/>
        <v>47.828000000000003</v>
      </c>
      <c r="M209" s="109">
        <f t="shared" si="40"/>
        <v>34.564848217783741</v>
      </c>
      <c r="N209" s="109">
        <f t="shared" si="40"/>
        <v>0</v>
      </c>
      <c r="O209" s="109">
        <f t="shared" si="40"/>
        <v>35.323779650206191</v>
      </c>
      <c r="P209" s="109">
        <f t="shared" si="40"/>
        <v>0</v>
      </c>
      <c r="Q209" s="109">
        <f t="shared" si="40"/>
        <v>0</v>
      </c>
      <c r="R209" s="109">
        <f t="shared" si="38"/>
        <v>47.828000000000003</v>
      </c>
      <c r="S209" s="61">
        <f t="shared" si="34"/>
        <v>0</v>
      </c>
      <c r="T209" s="111">
        <f t="shared" si="39"/>
        <v>0</v>
      </c>
    </row>
    <row r="210" spans="1:20" x14ac:dyDescent="0.35">
      <c r="A210" s="63">
        <v>45756.541666666169</v>
      </c>
      <c r="B210" s="112">
        <v>475.39200000000005</v>
      </c>
      <c r="C210" s="113">
        <v>16388.078023139999</v>
      </c>
      <c r="D210" s="66">
        <v>0</v>
      </c>
      <c r="E210" s="66">
        <v>0</v>
      </c>
      <c r="F210" s="19">
        <f t="shared" si="35"/>
        <v>475.39200000000005</v>
      </c>
      <c r="G210" s="19">
        <f t="shared" si="35"/>
        <v>16388.078023139999</v>
      </c>
      <c r="H210" s="67">
        <v>0</v>
      </c>
      <c r="I210" s="19">
        <f t="shared" si="36"/>
        <v>475.39200000000005</v>
      </c>
      <c r="J210" s="109">
        <f t="shared" si="33"/>
        <v>34.472767785616917</v>
      </c>
      <c r="K210" s="110">
        <v>3.82</v>
      </c>
      <c r="L210" s="109">
        <f t="shared" si="37"/>
        <v>47.828000000000003</v>
      </c>
      <c r="M210" s="109">
        <f t="shared" si="40"/>
        <v>34.564848217783741</v>
      </c>
      <c r="N210" s="109">
        <f t="shared" si="40"/>
        <v>0</v>
      </c>
      <c r="O210" s="109">
        <f t="shared" si="40"/>
        <v>35.323779650206191</v>
      </c>
      <c r="P210" s="109">
        <f t="shared" si="40"/>
        <v>0</v>
      </c>
      <c r="Q210" s="109">
        <f t="shared" si="40"/>
        <v>0</v>
      </c>
      <c r="R210" s="109">
        <f t="shared" si="38"/>
        <v>47.828000000000003</v>
      </c>
      <c r="S210" s="61">
        <f t="shared" si="34"/>
        <v>0</v>
      </c>
      <c r="T210" s="111">
        <f t="shared" si="39"/>
        <v>0</v>
      </c>
    </row>
    <row r="211" spans="1:20" x14ac:dyDescent="0.35">
      <c r="A211" s="63">
        <v>45756.583333332834</v>
      </c>
      <c r="B211" s="112">
        <v>456.755</v>
      </c>
      <c r="C211" s="113">
        <v>15498.19234795</v>
      </c>
      <c r="D211" s="66">
        <v>0</v>
      </c>
      <c r="E211" s="66">
        <v>0</v>
      </c>
      <c r="F211" s="19">
        <f t="shared" si="35"/>
        <v>456.755</v>
      </c>
      <c r="G211" s="19">
        <f t="shared" si="35"/>
        <v>15498.19234795</v>
      </c>
      <c r="H211" s="67">
        <v>0</v>
      </c>
      <c r="I211" s="19">
        <f t="shared" si="36"/>
        <v>456.755</v>
      </c>
      <c r="J211" s="109">
        <f t="shared" si="33"/>
        <v>33.931084165362172</v>
      </c>
      <c r="K211" s="110">
        <v>3.82</v>
      </c>
      <c r="L211" s="109">
        <f t="shared" si="37"/>
        <v>47.828000000000003</v>
      </c>
      <c r="M211" s="109">
        <f t="shared" si="40"/>
        <v>34.564848217783741</v>
      </c>
      <c r="N211" s="109">
        <f t="shared" si="40"/>
        <v>0</v>
      </c>
      <c r="O211" s="109">
        <f t="shared" si="40"/>
        <v>35.323779650206191</v>
      </c>
      <c r="P211" s="109">
        <f t="shared" si="40"/>
        <v>0</v>
      </c>
      <c r="Q211" s="109">
        <f t="shared" si="40"/>
        <v>0</v>
      </c>
      <c r="R211" s="109">
        <f t="shared" si="38"/>
        <v>47.828000000000003</v>
      </c>
      <c r="S211" s="61">
        <f t="shared" si="34"/>
        <v>0</v>
      </c>
      <c r="T211" s="111">
        <f t="shared" si="39"/>
        <v>0</v>
      </c>
    </row>
    <row r="212" spans="1:20" x14ac:dyDescent="0.35">
      <c r="A212" s="63">
        <v>45756.624999999498</v>
      </c>
      <c r="B212" s="112">
        <v>448.5</v>
      </c>
      <c r="C212" s="113">
        <v>14854.32</v>
      </c>
      <c r="D212" s="66">
        <v>0</v>
      </c>
      <c r="E212" s="66">
        <v>0</v>
      </c>
      <c r="F212" s="19">
        <f t="shared" si="35"/>
        <v>448.5</v>
      </c>
      <c r="G212" s="19">
        <f t="shared" si="35"/>
        <v>14854.32</v>
      </c>
      <c r="H212" s="67">
        <v>0</v>
      </c>
      <c r="I212" s="19">
        <f t="shared" si="36"/>
        <v>448.5</v>
      </c>
      <c r="J212" s="109">
        <f t="shared" si="33"/>
        <v>33.119999999999997</v>
      </c>
      <c r="K212" s="110">
        <v>3.82</v>
      </c>
      <c r="L212" s="109">
        <f t="shared" si="37"/>
        <v>47.828000000000003</v>
      </c>
      <c r="M212" s="109">
        <f t="shared" si="40"/>
        <v>34.564848217783741</v>
      </c>
      <c r="N212" s="109">
        <f t="shared" si="40"/>
        <v>0</v>
      </c>
      <c r="O212" s="109">
        <f t="shared" si="40"/>
        <v>35.323779650206191</v>
      </c>
      <c r="P212" s="109">
        <f t="shared" si="40"/>
        <v>0</v>
      </c>
      <c r="Q212" s="109">
        <f t="shared" si="40"/>
        <v>0</v>
      </c>
      <c r="R212" s="109">
        <f t="shared" si="38"/>
        <v>47.828000000000003</v>
      </c>
      <c r="S212" s="61">
        <f t="shared" si="34"/>
        <v>0</v>
      </c>
      <c r="T212" s="111">
        <f t="shared" si="39"/>
        <v>0</v>
      </c>
    </row>
    <row r="213" spans="1:20" x14ac:dyDescent="0.35">
      <c r="A213" s="63">
        <v>45756.666666666162</v>
      </c>
      <c r="B213" s="112">
        <v>430.25</v>
      </c>
      <c r="C213" s="113">
        <v>14129.41</v>
      </c>
      <c r="D213" s="66">
        <v>0</v>
      </c>
      <c r="E213" s="66">
        <v>0</v>
      </c>
      <c r="F213" s="19">
        <f t="shared" si="35"/>
        <v>430.25</v>
      </c>
      <c r="G213" s="19">
        <f t="shared" si="35"/>
        <v>14129.41</v>
      </c>
      <c r="H213" s="67">
        <v>0</v>
      </c>
      <c r="I213" s="19">
        <f t="shared" si="36"/>
        <v>430.25</v>
      </c>
      <c r="J213" s="109">
        <f t="shared" si="33"/>
        <v>32.839999999999996</v>
      </c>
      <c r="K213" s="110">
        <v>3.82</v>
      </c>
      <c r="L213" s="109">
        <f t="shared" si="37"/>
        <v>47.828000000000003</v>
      </c>
      <c r="M213" s="109">
        <f t="shared" si="40"/>
        <v>34.564848217783741</v>
      </c>
      <c r="N213" s="109">
        <f t="shared" si="40"/>
        <v>0</v>
      </c>
      <c r="O213" s="109">
        <f t="shared" si="40"/>
        <v>35.323779650206191</v>
      </c>
      <c r="P213" s="109">
        <f t="shared" si="40"/>
        <v>0</v>
      </c>
      <c r="Q213" s="109">
        <f t="shared" si="40"/>
        <v>0</v>
      </c>
      <c r="R213" s="109">
        <f t="shared" si="38"/>
        <v>47.828000000000003</v>
      </c>
      <c r="S213" s="61">
        <f t="shared" si="34"/>
        <v>0</v>
      </c>
      <c r="T213" s="111">
        <f t="shared" si="39"/>
        <v>0</v>
      </c>
    </row>
    <row r="214" spans="1:20" x14ac:dyDescent="0.35">
      <c r="A214" s="63">
        <v>45756.708333332826</v>
      </c>
      <c r="B214" s="112">
        <v>419.887</v>
      </c>
      <c r="C214" s="113">
        <v>14280.467915470001</v>
      </c>
      <c r="D214" s="66">
        <v>0</v>
      </c>
      <c r="E214" s="66">
        <v>0</v>
      </c>
      <c r="F214" s="19">
        <f t="shared" si="35"/>
        <v>419.887</v>
      </c>
      <c r="G214" s="19">
        <f t="shared" si="35"/>
        <v>14280.467915470001</v>
      </c>
      <c r="H214" s="67">
        <v>0</v>
      </c>
      <c r="I214" s="19">
        <f t="shared" si="36"/>
        <v>419.887</v>
      </c>
      <c r="J214" s="109">
        <f t="shared" si="33"/>
        <v>34.010264465129907</v>
      </c>
      <c r="K214" s="110">
        <v>3.82</v>
      </c>
      <c r="L214" s="109">
        <f t="shared" si="37"/>
        <v>47.828000000000003</v>
      </c>
      <c r="M214" s="109">
        <f t="shared" si="40"/>
        <v>34.564848217783741</v>
      </c>
      <c r="N214" s="109">
        <f t="shared" si="40"/>
        <v>0</v>
      </c>
      <c r="O214" s="109">
        <f t="shared" si="40"/>
        <v>35.323779650206191</v>
      </c>
      <c r="P214" s="109">
        <f t="shared" si="40"/>
        <v>0</v>
      </c>
      <c r="Q214" s="109">
        <f t="shared" si="40"/>
        <v>0</v>
      </c>
      <c r="R214" s="109">
        <f t="shared" si="38"/>
        <v>47.828000000000003</v>
      </c>
      <c r="S214" s="61">
        <f t="shared" si="34"/>
        <v>0</v>
      </c>
      <c r="T214" s="111">
        <f t="shared" si="39"/>
        <v>0</v>
      </c>
    </row>
    <row r="215" spans="1:20" x14ac:dyDescent="0.35">
      <c r="A215" s="63">
        <v>45756.749999999491</v>
      </c>
      <c r="B215" s="112">
        <v>425.38400000000001</v>
      </c>
      <c r="C215" s="113">
        <v>17923.999171799998</v>
      </c>
      <c r="D215" s="66">
        <v>0</v>
      </c>
      <c r="E215" s="66">
        <v>0</v>
      </c>
      <c r="F215" s="19">
        <f t="shared" si="35"/>
        <v>425.38400000000001</v>
      </c>
      <c r="G215" s="19">
        <f t="shared" si="35"/>
        <v>17923.999171799998</v>
      </c>
      <c r="H215" s="67">
        <v>0</v>
      </c>
      <c r="I215" s="19">
        <f t="shared" si="36"/>
        <v>425.38400000000001</v>
      </c>
      <c r="J215" s="109">
        <f t="shared" si="33"/>
        <v>42.136044542813075</v>
      </c>
      <c r="K215" s="110">
        <v>3.82</v>
      </c>
      <c r="L215" s="109">
        <f t="shared" si="37"/>
        <v>47.828000000000003</v>
      </c>
      <c r="M215" s="109">
        <f t="shared" si="40"/>
        <v>34.564848217783741</v>
      </c>
      <c r="N215" s="109">
        <f t="shared" si="40"/>
        <v>0</v>
      </c>
      <c r="O215" s="109">
        <f t="shared" si="40"/>
        <v>35.323779650206191</v>
      </c>
      <c r="P215" s="109">
        <f t="shared" si="40"/>
        <v>0</v>
      </c>
      <c r="Q215" s="109">
        <f t="shared" si="40"/>
        <v>0</v>
      </c>
      <c r="R215" s="109">
        <f t="shared" si="38"/>
        <v>47.828000000000003</v>
      </c>
      <c r="S215" s="61">
        <f t="shared" si="34"/>
        <v>0</v>
      </c>
      <c r="T215" s="111">
        <f t="shared" si="39"/>
        <v>0</v>
      </c>
    </row>
    <row r="216" spans="1:20" x14ac:dyDescent="0.35">
      <c r="A216" s="63">
        <v>45756.791666666155</v>
      </c>
      <c r="B216" s="112">
        <v>427.09100000000001</v>
      </c>
      <c r="C216" s="113">
        <v>24392.63895873</v>
      </c>
      <c r="D216" s="66">
        <v>0</v>
      </c>
      <c r="E216" s="66">
        <v>0</v>
      </c>
      <c r="F216" s="19">
        <f t="shared" si="35"/>
        <v>427.09100000000001</v>
      </c>
      <c r="G216" s="19">
        <f t="shared" si="35"/>
        <v>24392.63895873</v>
      </c>
      <c r="H216" s="67">
        <v>0</v>
      </c>
      <c r="I216" s="19">
        <f t="shared" si="36"/>
        <v>427.09100000000001</v>
      </c>
      <c r="J216" s="109">
        <f t="shared" si="33"/>
        <v>57.113446452231493</v>
      </c>
      <c r="K216" s="110">
        <v>3.82</v>
      </c>
      <c r="L216" s="109">
        <f t="shared" si="37"/>
        <v>47.828000000000003</v>
      </c>
      <c r="M216" s="109">
        <f t="shared" ref="M216:Q231" si="41">M215</f>
        <v>34.564848217783741</v>
      </c>
      <c r="N216" s="109">
        <f t="shared" si="41"/>
        <v>0</v>
      </c>
      <c r="O216" s="109">
        <f t="shared" si="41"/>
        <v>35.323779650206191</v>
      </c>
      <c r="P216" s="109">
        <f t="shared" si="41"/>
        <v>0</v>
      </c>
      <c r="Q216" s="109">
        <f t="shared" si="41"/>
        <v>0</v>
      </c>
      <c r="R216" s="109">
        <f t="shared" si="38"/>
        <v>47.828000000000003</v>
      </c>
      <c r="S216" s="61">
        <f t="shared" si="34"/>
        <v>9.2854464522314899</v>
      </c>
      <c r="T216" s="111">
        <f t="shared" si="39"/>
        <v>3965.7306107299992</v>
      </c>
    </row>
    <row r="217" spans="1:20" x14ac:dyDescent="0.35">
      <c r="A217" s="63">
        <v>45756.833333332819</v>
      </c>
      <c r="B217" s="112">
        <v>433.36900000000003</v>
      </c>
      <c r="C217" s="113">
        <v>27648.003645919998</v>
      </c>
      <c r="D217" s="66">
        <v>0</v>
      </c>
      <c r="E217" s="66">
        <v>0</v>
      </c>
      <c r="F217" s="19">
        <f t="shared" si="35"/>
        <v>433.36900000000003</v>
      </c>
      <c r="G217" s="19">
        <f t="shared" si="35"/>
        <v>27648.003645919998</v>
      </c>
      <c r="H217" s="67">
        <v>0</v>
      </c>
      <c r="I217" s="19">
        <f t="shared" si="36"/>
        <v>433.36900000000003</v>
      </c>
      <c r="J217" s="109">
        <f t="shared" si="33"/>
        <v>63.797834284224287</v>
      </c>
      <c r="K217" s="110">
        <v>3.82</v>
      </c>
      <c r="L217" s="109">
        <f t="shared" si="37"/>
        <v>47.828000000000003</v>
      </c>
      <c r="M217" s="109">
        <f t="shared" si="41"/>
        <v>34.564848217783741</v>
      </c>
      <c r="N217" s="109">
        <f t="shared" si="41"/>
        <v>0</v>
      </c>
      <c r="O217" s="109">
        <f t="shared" si="41"/>
        <v>35.323779650206191</v>
      </c>
      <c r="P217" s="109">
        <f t="shared" si="41"/>
        <v>0</v>
      </c>
      <c r="Q217" s="109">
        <f t="shared" si="41"/>
        <v>0</v>
      </c>
      <c r="R217" s="109">
        <f t="shared" si="38"/>
        <v>47.828000000000003</v>
      </c>
      <c r="S217" s="61">
        <f t="shared" si="34"/>
        <v>15.969834284224284</v>
      </c>
      <c r="T217" s="111">
        <f t="shared" si="39"/>
        <v>6920.8311139199941</v>
      </c>
    </row>
    <row r="218" spans="1:20" x14ac:dyDescent="0.35">
      <c r="A218" s="63">
        <v>45756.874999999483</v>
      </c>
      <c r="B218" s="112">
        <v>431.25200000000001</v>
      </c>
      <c r="C218" s="113">
        <v>29766.93615292</v>
      </c>
      <c r="D218" s="66">
        <v>0</v>
      </c>
      <c r="E218" s="66">
        <v>0</v>
      </c>
      <c r="F218" s="19">
        <f t="shared" si="35"/>
        <v>431.25200000000001</v>
      </c>
      <c r="G218" s="19">
        <f t="shared" si="35"/>
        <v>29766.93615292</v>
      </c>
      <c r="H218" s="67">
        <v>0</v>
      </c>
      <c r="I218" s="19">
        <f t="shared" si="36"/>
        <v>431.25200000000001</v>
      </c>
      <c r="J218" s="109">
        <f t="shared" si="33"/>
        <v>69.024459371597118</v>
      </c>
      <c r="K218" s="110">
        <v>3.82</v>
      </c>
      <c r="L218" s="109">
        <f t="shared" si="37"/>
        <v>47.828000000000003</v>
      </c>
      <c r="M218" s="109">
        <f t="shared" si="41"/>
        <v>34.564848217783741</v>
      </c>
      <c r="N218" s="109">
        <f t="shared" si="41"/>
        <v>0</v>
      </c>
      <c r="O218" s="109">
        <f t="shared" si="41"/>
        <v>35.323779650206191</v>
      </c>
      <c r="P218" s="109">
        <f t="shared" si="41"/>
        <v>0</v>
      </c>
      <c r="Q218" s="109">
        <f t="shared" si="41"/>
        <v>0</v>
      </c>
      <c r="R218" s="109">
        <f t="shared" si="38"/>
        <v>47.828000000000003</v>
      </c>
      <c r="S218" s="61">
        <f t="shared" si="34"/>
        <v>21.196459371597115</v>
      </c>
      <c r="T218" s="111">
        <f t="shared" si="39"/>
        <v>9141.0154969199994</v>
      </c>
    </row>
    <row r="219" spans="1:20" x14ac:dyDescent="0.35">
      <c r="A219" s="63">
        <v>45756.916666666148</v>
      </c>
      <c r="B219" s="112">
        <v>386.32900000000001</v>
      </c>
      <c r="C219" s="113">
        <v>20977.344729060002</v>
      </c>
      <c r="D219" s="66">
        <v>0</v>
      </c>
      <c r="E219" s="66">
        <v>0</v>
      </c>
      <c r="F219" s="19">
        <f t="shared" si="35"/>
        <v>386.32900000000001</v>
      </c>
      <c r="G219" s="19">
        <f t="shared" si="35"/>
        <v>20977.344729060002</v>
      </c>
      <c r="H219" s="67">
        <v>0</v>
      </c>
      <c r="I219" s="19">
        <f t="shared" si="36"/>
        <v>386.32900000000001</v>
      </c>
      <c r="J219" s="109">
        <f t="shared" si="33"/>
        <v>54.299171765671232</v>
      </c>
      <c r="K219" s="110">
        <v>3.82</v>
      </c>
      <c r="L219" s="109">
        <f t="shared" si="37"/>
        <v>47.828000000000003</v>
      </c>
      <c r="M219" s="109">
        <f t="shared" si="41"/>
        <v>34.564848217783741</v>
      </c>
      <c r="N219" s="109">
        <f t="shared" si="41"/>
        <v>0</v>
      </c>
      <c r="O219" s="109">
        <f t="shared" si="41"/>
        <v>35.323779650206191</v>
      </c>
      <c r="P219" s="109">
        <f t="shared" si="41"/>
        <v>0</v>
      </c>
      <c r="Q219" s="109">
        <f t="shared" si="41"/>
        <v>0</v>
      </c>
      <c r="R219" s="109">
        <f t="shared" si="38"/>
        <v>47.828000000000003</v>
      </c>
      <c r="S219" s="61">
        <f t="shared" si="34"/>
        <v>6.4711717656712295</v>
      </c>
      <c r="T219" s="111">
        <f t="shared" si="39"/>
        <v>2500.0013170600005</v>
      </c>
    </row>
    <row r="220" spans="1:20" x14ac:dyDescent="0.35">
      <c r="A220" s="63">
        <v>45756.958333332812</v>
      </c>
      <c r="B220" s="112">
        <v>333.92700000000002</v>
      </c>
      <c r="C220" s="113">
        <v>18204.351307829998</v>
      </c>
      <c r="D220" s="66">
        <v>0</v>
      </c>
      <c r="E220" s="66">
        <v>0</v>
      </c>
      <c r="F220" s="19">
        <f t="shared" si="35"/>
        <v>333.92700000000002</v>
      </c>
      <c r="G220" s="19">
        <f t="shared" si="35"/>
        <v>18204.351307829998</v>
      </c>
      <c r="H220" s="67">
        <v>0</v>
      </c>
      <c r="I220" s="19">
        <f t="shared" si="36"/>
        <v>333.92700000000002</v>
      </c>
      <c r="J220" s="109">
        <f t="shared" si="33"/>
        <v>54.515960996954419</v>
      </c>
      <c r="K220" s="110">
        <v>3.82</v>
      </c>
      <c r="L220" s="109">
        <f t="shared" si="37"/>
        <v>47.828000000000003</v>
      </c>
      <c r="M220" s="109">
        <f t="shared" si="41"/>
        <v>34.564848217783741</v>
      </c>
      <c r="N220" s="109">
        <f t="shared" si="41"/>
        <v>0</v>
      </c>
      <c r="O220" s="109">
        <f t="shared" si="41"/>
        <v>35.323779650206191</v>
      </c>
      <c r="P220" s="109">
        <f t="shared" si="41"/>
        <v>0</v>
      </c>
      <c r="Q220" s="109">
        <f t="shared" si="41"/>
        <v>0</v>
      </c>
      <c r="R220" s="109">
        <f t="shared" si="38"/>
        <v>47.828000000000003</v>
      </c>
      <c r="S220" s="61">
        <f t="shared" si="34"/>
        <v>6.6879609969544163</v>
      </c>
      <c r="T220" s="111">
        <f t="shared" si="39"/>
        <v>2233.2907518299976</v>
      </c>
    </row>
    <row r="221" spans="1:20" x14ac:dyDescent="0.35">
      <c r="A221" s="63">
        <v>45756.999999999476</v>
      </c>
      <c r="B221" s="112">
        <v>313.71899999999999</v>
      </c>
      <c r="C221" s="113">
        <v>15699.311509980002</v>
      </c>
      <c r="D221" s="66">
        <v>0</v>
      </c>
      <c r="E221" s="66">
        <v>0</v>
      </c>
      <c r="F221" s="19">
        <f t="shared" si="35"/>
        <v>313.71899999999999</v>
      </c>
      <c r="G221" s="19">
        <f t="shared" si="35"/>
        <v>15699.311509980002</v>
      </c>
      <c r="H221" s="67">
        <v>0</v>
      </c>
      <c r="I221" s="19">
        <f t="shared" si="36"/>
        <v>313.71899999999999</v>
      </c>
      <c r="J221" s="109">
        <f t="shared" si="33"/>
        <v>50.042590694156239</v>
      </c>
      <c r="K221" s="110">
        <v>3.82</v>
      </c>
      <c r="L221" s="109">
        <f t="shared" si="37"/>
        <v>47.828000000000003</v>
      </c>
      <c r="M221" s="109">
        <f t="shared" si="41"/>
        <v>34.564848217783741</v>
      </c>
      <c r="N221" s="109">
        <f t="shared" si="41"/>
        <v>0</v>
      </c>
      <c r="O221" s="109">
        <f t="shared" si="41"/>
        <v>35.323779650206191</v>
      </c>
      <c r="P221" s="109">
        <f t="shared" si="41"/>
        <v>0</v>
      </c>
      <c r="Q221" s="109">
        <f t="shared" si="41"/>
        <v>0</v>
      </c>
      <c r="R221" s="109">
        <f t="shared" si="38"/>
        <v>47.828000000000003</v>
      </c>
      <c r="S221" s="61">
        <f t="shared" si="34"/>
        <v>2.2145906941562359</v>
      </c>
      <c r="T221" s="111">
        <f t="shared" si="39"/>
        <v>694.75917798000012</v>
      </c>
    </row>
    <row r="222" spans="1:20" x14ac:dyDescent="0.35">
      <c r="A222" s="63">
        <v>45757.04166666614</v>
      </c>
      <c r="B222" s="107">
        <v>270.69200000000001</v>
      </c>
      <c r="C222" s="108">
        <v>13977.4096802</v>
      </c>
      <c r="D222" s="66">
        <v>0</v>
      </c>
      <c r="E222" s="66">
        <v>0</v>
      </c>
      <c r="F222" s="19">
        <f t="shared" si="35"/>
        <v>270.69200000000001</v>
      </c>
      <c r="G222" s="19">
        <f t="shared" si="35"/>
        <v>13977.4096802</v>
      </c>
      <c r="H222" s="67">
        <v>0</v>
      </c>
      <c r="I222" s="19">
        <f t="shared" si="36"/>
        <v>270.69200000000001</v>
      </c>
      <c r="J222" s="109">
        <f t="shared" si="33"/>
        <v>51.635843246937476</v>
      </c>
      <c r="K222" s="110">
        <v>3.51</v>
      </c>
      <c r="L222" s="109">
        <f t="shared" si="37"/>
        <v>44.603999999999999</v>
      </c>
      <c r="M222" s="109">
        <f t="shared" si="41"/>
        <v>34.564848217783741</v>
      </c>
      <c r="N222" s="109">
        <f t="shared" si="41"/>
        <v>0</v>
      </c>
      <c r="O222" s="109">
        <f t="shared" si="41"/>
        <v>35.323779650206191</v>
      </c>
      <c r="P222" s="109">
        <f t="shared" si="41"/>
        <v>0</v>
      </c>
      <c r="Q222" s="109">
        <f t="shared" si="41"/>
        <v>0</v>
      </c>
      <c r="R222" s="109">
        <f t="shared" si="38"/>
        <v>44.603999999999999</v>
      </c>
      <c r="S222" s="61">
        <f t="shared" si="34"/>
        <v>7.031843246937477</v>
      </c>
      <c r="T222" s="111">
        <f t="shared" si="39"/>
        <v>1903.4637121999995</v>
      </c>
    </row>
    <row r="223" spans="1:20" x14ac:dyDescent="0.35">
      <c r="A223" s="63">
        <v>45757.083333332805</v>
      </c>
      <c r="B223" s="112">
        <v>239.321</v>
      </c>
      <c r="C223" s="113">
        <v>10659.596834510001</v>
      </c>
      <c r="D223" s="66">
        <v>0</v>
      </c>
      <c r="E223" s="66">
        <v>0</v>
      </c>
      <c r="F223" s="19">
        <f t="shared" si="35"/>
        <v>239.321</v>
      </c>
      <c r="G223" s="19">
        <f t="shared" si="35"/>
        <v>10659.596834510001</v>
      </c>
      <c r="H223" s="67">
        <v>0</v>
      </c>
      <c r="I223" s="19">
        <f t="shared" si="36"/>
        <v>239.321</v>
      </c>
      <c r="J223" s="109">
        <f t="shared" si="33"/>
        <v>44.541000725009511</v>
      </c>
      <c r="K223" s="110">
        <v>3.51</v>
      </c>
      <c r="L223" s="109">
        <f t="shared" si="37"/>
        <v>44.603999999999999</v>
      </c>
      <c r="M223" s="109">
        <f t="shared" si="41"/>
        <v>34.564848217783741</v>
      </c>
      <c r="N223" s="109">
        <f t="shared" si="41"/>
        <v>0</v>
      </c>
      <c r="O223" s="109">
        <f t="shared" si="41"/>
        <v>35.323779650206191</v>
      </c>
      <c r="P223" s="109">
        <f t="shared" si="41"/>
        <v>0</v>
      </c>
      <c r="Q223" s="109">
        <f t="shared" si="41"/>
        <v>0</v>
      </c>
      <c r="R223" s="109">
        <f t="shared" si="38"/>
        <v>44.603999999999999</v>
      </c>
      <c r="S223" s="61">
        <f t="shared" si="34"/>
        <v>0</v>
      </c>
      <c r="T223" s="111">
        <f t="shared" si="39"/>
        <v>0</v>
      </c>
    </row>
    <row r="224" spans="1:20" x14ac:dyDescent="0.35">
      <c r="A224" s="63">
        <v>45757.124999999469</v>
      </c>
      <c r="B224" s="112">
        <v>208.21800000000002</v>
      </c>
      <c r="C224" s="113">
        <v>8484.5497995599999</v>
      </c>
      <c r="D224" s="66">
        <v>0</v>
      </c>
      <c r="E224" s="66">
        <v>0</v>
      </c>
      <c r="F224" s="19">
        <f t="shared" si="35"/>
        <v>208.21800000000002</v>
      </c>
      <c r="G224" s="19">
        <f t="shared" si="35"/>
        <v>8484.5497995599999</v>
      </c>
      <c r="H224" s="67">
        <v>0</v>
      </c>
      <c r="I224" s="19">
        <f t="shared" si="36"/>
        <v>208.21800000000002</v>
      </c>
      <c r="J224" s="109">
        <f t="shared" si="33"/>
        <v>40.748397350661321</v>
      </c>
      <c r="K224" s="110">
        <v>3.51</v>
      </c>
      <c r="L224" s="109">
        <f t="shared" si="37"/>
        <v>44.603999999999999</v>
      </c>
      <c r="M224" s="109">
        <f t="shared" si="41"/>
        <v>34.564848217783741</v>
      </c>
      <c r="N224" s="109">
        <f t="shared" si="41"/>
        <v>0</v>
      </c>
      <c r="O224" s="109">
        <f t="shared" si="41"/>
        <v>35.323779650206191</v>
      </c>
      <c r="P224" s="109">
        <f t="shared" si="41"/>
        <v>0</v>
      </c>
      <c r="Q224" s="109">
        <f t="shared" si="41"/>
        <v>0</v>
      </c>
      <c r="R224" s="109">
        <f t="shared" si="38"/>
        <v>44.603999999999999</v>
      </c>
      <c r="S224" s="61">
        <f t="shared" si="34"/>
        <v>0</v>
      </c>
      <c r="T224" s="111">
        <f t="shared" si="39"/>
        <v>0</v>
      </c>
    </row>
    <row r="225" spans="1:20" x14ac:dyDescent="0.35">
      <c r="A225" s="63">
        <v>45757.166666666133</v>
      </c>
      <c r="B225" s="112">
        <v>189.3</v>
      </c>
      <c r="C225" s="113">
        <v>7596.6090000000004</v>
      </c>
      <c r="D225" s="66">
        <v>0</v>
      </c>
      <c r="E225" s="66">
        <v>0</v>
      </c>
      <c r="F225" s="19">
        <f t="shared" si="35"/>
        <v>189.3</v>
      </c>
      <c r="G225" s="19">
        <f t="shared" si="35"/>
        <v>7596.6090000000004</v>
      </c>
      <c r="H225" s="67">
        <v>0</v>
      </c>
      <c r="I225" s="19">
        <f t="shared" si="36"/>
        <v>189.3</v>
      </c>
      <c r="J225" s="109">
        <f t="shared" si="33"/>
        <v>40.130000000000003</v>
      </c>
      <c r="K225" s="110">
        <v>3.51</v>
      </c>
      <c r="L225" s="109">
        <f t="shared" si="37"/>
        <v>44.603999999999999</v>
      </c>
      <c r="M225" s="109">
        <f t="shared" si="41"/>
        <v>34.564848217783741</v>
      </c>
      <c r="N225" s="109">
        <f t="shared" si="41"/>
        <v>0</v>
      </c>
      <c r="O225" s="109">
        <f t="shared" si="41"/>
        <v>35.323779650206191</v>
      </c>
      <c r="P225" s="109">
        <f t="shared" si="41"/>
        <v>0</v>
      </c>
      <c r="Q225" s="109">
        <f t="shared" si="41"/>
        <v>0</v>
      </c>
      <c r="R225" s="109">
        <f t="shared" si="38"/>
        <v>44.603999999999999</v>
      </c>
      <c r="S225" s="61">
        <f t="shared" si="34"/>
        <v>0</v>
      </c>
      <c r="T225" s="111">
        <f t="shared" si="39"/>
        <v>0</v>
      </c>
    </row>
    <row r="226" spans="1:20" x14ac:dyDescent="0.35">
      <c r="A226" s="63">
        <v>45757.208333332797</v>
      </c>
      <c r="B226" s="112">
        <v>200.2</v>
      </c>
      <c r="C226" s="113">
        <v>7781.7740000000003</v>
      </c>
      <c r="D226" s="66">
        <v>0</v>
      </c>
      <c r="E226" s="66">
        <v>0</v>
      </c>
      <c r="F226" s="19">
        <f t="shared" si="35"/>
        <v>200.2</v>
      </c>
      <c r="G226" s="19">
        <f t="shared" si="35"/>
        <v>7781.7740000000003</v>
      </c>
      <c r="H226" s="67">
        <v>0</v>
      </c>
      <c r="I226" s="19">
        <f t="shared" si="36"/>
        <v>200.2</v>
      </c>
      <c r="J226" s="109">
        <f t="shared" si="33"/>
        <v>38.870000000000005</v>
      </c>
      <c r="K226" s="110">
        <v>3.51</v>
      </c>
      <c r="L226" s="109">
        <f t="shared" si="37"/>
        <v>44.603999999999999</v>
      </c>
      <c r="M226" s="109">
        <f t="shared" si="41"/>
        <v>34.564848217783741</v>
      </c>
      <c r="N226" s="109">
        <f t="shared" si="41"/>
        <v>0</v>
      </c>
      <c r="O226" s="109">
        <f t="shared" si="41"/>
        <v>35.323779650206191</v>
      </c>
      <c r="P226" s="109">
        <f t="shared" si="41"/>
        <v>0</v>
      </c>
      <c r="Q226" s="109">
        <f t="shared" si="41"/>
        <v>0</v>
      </c>
      <c r="R226" s="109">
        <f t="shared" si="38"/>
        <v>44.603999999999999</v>
      </c>
      <c r="S226" s="61">
        <f t="shared" si="34"/>
        <v>0</v>
      </c>
      <c r="T226" s="111">
        <f t="shared" si="39"/>
        <v>0</v>
      </c>
    </row>
    <row r="227" spans="1:20" x14ac:dyDescent="0.35">
      <c r="A227" s="63">
        <v>45757.249999999462</v>
      </c>
      <c r="B227" s="112">
        <v>272.56900000000002</v>
      </c>
      <c r="C227" s="113">
        <v>11613.52516424</v>
      </c>
      <c r="D227" s="66">
        <v>0</v>
      </c>
      <c r="E227" s="66">
        <v>0</v>
      </c>
      <c r="F227" s="19">
        <f t="shared" si="35"/>
        <v>272.56900000000002</v>
      </c>
      <c r="G227" s="19">
        <f t="shared" si="35"/>
        <v>11613.52516424</v>
      </c>
      <c r="H227" s="67">
        <v>0</v>
      </c>
      <c r="I227" s="19">
        <f t="shared" si="36"/>
        <v>272.56900000000002</v>
      </c>
      <c r="J227" s="109">
        <f t="shared" si="33"/>
        <v>42.607652243065054</v>
      </c>
      <c r="K227" s="110">
        <v>3.51</v>
      </c>
      <c r="L227" s="109">
        <f t="shared" si="37"/>
        <v>44.603999999999999</v>
      </c>
      <c r="M227" s="109">
        <f t="shared" si="41"/>
        <v>34.564848217783741</v>
      </c>
      <c r="N227" s="109">
        <f t="shared" si="41"/>
        <v>0</v>
      </c>
      <c r="O227" s="109">
        <f t="shared" si="41"/>
        <v>35.323779650206191</v>
      </c>
      <c r="P227" s="109">
        <f t="shared" si="41"/>
        <v>0</v>
      </c>
      <c r="Q227" s="109">
        <f t="shared" si="41"/>
        <v>0</v>
      </c>
      <c r="R227" s="109">
        <f t="shared" si="38"/>
        <v>44.603999999999999</v>
      </c>
      <c r="S227" s="61">
        <f t="shared" si="34"/>
        <v>0</v>
      </c>
      <c r="T227" s="111">
        <f t="shared" si="39"/>
        <v>0</v>
      </c>
    </row>
    <row r="228" spans="1:20" x14ac:dyDescent="0.35">
      <c r="A228" s="63">
        <v>45757.291666666126</v>
      </c>
      <c r="B228" s="112">
        <v>341.995</v>
      </c>
      <c r="C228" s="113">
        <v>19872.788288950003</v>
      </c>
      <c r="D228" s="66">
        <v>0</v>
      </c>
      <c r="E228" s="66">
        <v>0</v>
      </c>
      <c r="F228" s="19">
        <f t="shared" si="35"/>
        <v>341.995</v>
      </c>
      <c r="G228" s="19">
        <f t="shared" si="35"/>
        <v>19872.788288950003</v>
      </c>
      <c r="H228" s="67">
        <v>0</v>
      </c>
      <c r="I228" s="19">
        <f t="shared" si="36"/>
        <v>341.995</v>
      </c>
      <c r="J228" s="109">
        <f t="shared" si="33"/>
        <v>58.108417634614547</v>
      </c>
      <c r="K228" s="110">
        <v>3.51</v>
      </c>
      <c r="L228" s="109">
        <f t="shared" si="37"/>
        <v>44.603999999999999</v>
      </c>
      <c r="M228" s="109">
        <f t="shared" si="41"/>
        <v>34.564848217783741</v>
      </c>
      <c r="N228" s="109">
        <f t="shared" si="41"/>
        <v>0</v>
      </c>
      <c r="O228" s="109">
        <f t="shared" si="41"/>
        <v>35.323779650206191</v>
      </c>
      <c r="P228" s="109">
        <f t="shared" si="41"/>
        <v>0</v>
      </c>
      <c r="Q228" s="109">
        <f t="shared" si="41"/>
        <v>0</v>
      </c>
      <c r="R228" s="109">
        <f t="shared" si="38"/>
        <v>44.603999999999999</v>
      </c>
      <c r="S228" s="61">
        <f t="shared" si="34"/>
        <v>13.504417634614548</v>
      </c>
      <c r="T228" s="111">
        <f t="shared" si="39"/>
        <v>4618.4433089500026</v>
      </c>
    </row>
    <row r="229" spans="1:20" x14ac:dyDescent="0.35">
      <c r="A229" s="63">
        <v>45757.33333333279</v>
      </c>
      <c r="B229" s="112">
        <v>362.95299999999997</v>
      </c>
      <c r="C229" s="113">
        <v>29112.18727961</v>
      </c>
      <c r="D229" s="66">
        <v>0</v>
      </c>
      <c r="E229" s="66">
        <v>0</v>
      </c>
      <c r="F229" s="19">
        <f t="shared" si="35"/>
        <v>362.95299999999997</v>
      </c>
      <c r="G229" s="19">
        <f t="shared" si="35"/>
        <v>29112.18727961</v>
      </c>
      <c r="H229" s="67">
        <v>0</v>
      </c>
      <c r="I229" s="19">
        <f t="shared" si="36"/>
        <v>362.95299999999997</v>
      </c>
      <c r="J229" s="109">
        <f t="shared" si="33"/>
        <v>80.20924824869887</v>
      </c>
      <c r="K229" s="110">
        <v>3.51</v>
      </c>
      <c r="L229" s="109">
        <f t="shared" si="37"/>
        <v>44.603999999999999</v>
      </c>
      <c r="M229" s="109">
        <f t="shared" si="41"/>
        <v>34.564848217783741</v>
      </c>
      <c r="N229" s="109">
        <f t="shared" si="41"/>
        <v>0</v>
      </c>
      <c r="O229" s="109">
        <f t="shared" si="41"/>
        <v>35.323779650206191</v>
      </c>
      <c r="P229" s="109">
        <f t="shared" si="41"/>
        <v>0</v>
      </c>
      <c r="Q229" s="109">
        <f t="shared" si="41"/>
        <v>0</v>
      </c>
      <c r="R229" s="109">
        <f t="shared" si="38"/>
        <v>44.603999999999999</v>
      </c>
      <c r="S229" s="61">
        <f t="shared" si="34"/>
        <v>35.605248248698871</v>
      </c>
      <c r="T229" s="111">
        <f t="shared" si="39"/>
        <v>12923.031667610001</v>
      </c>
    </row>
    <row r="230" spans="1:20" x14ac:dyDescent="0.35">
      <c r="A230" s="63">
        <v>45757.374999999454</v>
      </c>
      <c r="B230" s="112">
        <v>390.01</v>
      </c>
      <c r="C230" s="113">
        <v>21370.2532698</v>
      </c>
      <c r="D230" s="66">
        <v>0</v>
      </c>
      <c r="E230" s="66">
        <v>0</v>
      </c>
      <c r="F230" s="19">
        <f t="shared" si="35"/>
        <v>390.01</v>
      </c>
      <c r="G230" s="19">
        <f t="shared" si="35"/>
        <v>21370.2532698</v>
      </c>
      <c r="H230" s="67">
        <v>0</v>
      </c>
      <c r="I230" s="19">
        <f t="shared" si="36"/>
        <v>390.01</v>
      </c>
      <c r="J230" s="109">
        <f t="shared" si="33"/>
        <v>54.794116227276227</v>
      </c>
      <c r="K230" s="110">
        <v>3.51</v>
      </c>
      <c r="L230" s="109">
        <f t="shared" si="37"/>
        <v>44.603999999999999</v>
      </c>
      <c r="M230" s="109">
        <f t="shared" si="41"/>
        <v>34.564848217783741</v>
      </c>
      <c r="N230" s="109">
        <f t="shared" si="41"/>
        <v>0</v>
      </c>
      <c r="O230" s="109">
        <f t="shared" si="41"/>
        <v>35.323779650206191</v>
      </c>
      <c r="P230" s="109">
        <f t="shared" si="41"/>
        <v>0</v>
      </c>
      <c r="Q230" s="109">
        <f t="shared" si="41"/>
        <v>0</v>
      </c>
      <c r="R230" s="109">
        <f t="shared" si="38"/>
        <v>44.603999999999999</v>
      </c>
      <c r="S230" s="61">
        <f t="shared" si="34"/>
        <v>10.190116227276228</v>
      </c>
      <c r="T230" s="111">
        <f t="shared" si="39"/>
        <v>3974.2472298000016</v>
      </c>
    </row>
    <row r="231" spans="1:20" x14ac:dyDescent="0.35">
      <c r="A231" s="63">
        <v>45757.416666666119</v>
      </c>
      <c r="B231" s="112">
        <v>427.81799999999998</v>
      </c>
      <c r="C231" s="113">
        <v>23699.2291511</v>
      </c>
      <c r="D231" s="66">
        <v>0</v>
      </c>
      <c r="E231" s="66">
        <v>0</v>
      </c>
      <c r="F231" s="19">
        <f t="shared" si="35"/>
        <v>427.81799999999998</v>
      </c>
      <c r="G231" s="19">
        <f t="shared" si="35"/>
        <v>23699.2291511</v>
      </c>
      <c r="H231" s="67">
        <v>0</v>
      </c>
      <c r="I231" s="19">
        <f t="shared" si="36"/>
        <v>427.81799999999998</v>
      </c>
      <c r="J231" s="109">
        <f t="shared" si="33"/>
        <v>55.395586794150788</v>
      </c>
      <c r="K231" s="110">
        <v>3.51</v>
      </c>
      <c r="L231" s="109">
        <f t="shared" si="37"/>
        <v>44.603999999999999</v>
      </c>
      <c r="M231" s="109">
        <f t="shared" si="41"/>
        <v>34.564848217783741</v>
      </c>
      <c r="N231" s="109">
        <f t="shared" si="41"/>
        <v>0</v>
      </c>
      <c r="O231" s="109">
        <f t="shared" si="41"/>
        <v>35.323779650206191</v>
      </c>
      <c r="P231" s="109">
        <f t="shared" si="41"/>
        <v>0</v>
      </c>
      <c r="Q231" s="109">
        <f t="shared" si="41"/>
        <v>0</v>
      </c>
      <c r="R231" s="109">
        <f t="shared" si="38"/>
        <v>44.603999999999999</v>
      </c>
      <c r="S231" s="61">
        <f t="shared" si="34"/>
        <v>10.791586794150788</v>
      </c>
      <c r="T231" s="111">
        <f t="shared" si="39"/>
        <v>4616.8350791000021</v>
      </c>
    </row>
    <row r="232" spans="1:20" x14ac:dyDescent="0.35">
      <c r="A232" s="63">
        <v>45757.458333332783</v>
      </c>
      <c r="B232" s="112">
        <v>446.40100000000001</v>
      </c>
      <c r="C232" s="113">
        <v>20135.493964320001</v>
      </c>
      <c r="D232" s="66">
        <v>0</v>
      </c>
      <c r="E232" s="66">
        <v>0</v>
      </c>
      <c r="F232" s="19">
        <f t="shared" si="35"/>
        <v>446.40100000000001</v>
      </c>
      <c r="G232" s="19">
        <f t="shared" si="35"/>
        <v>20135.493964320001</v>
      </c>
      <c r="H232" s="67">
        <v>0</v>
      </c>
      <c r="I232" s="19">
        <f t="shared" si="36"/>
        <v>446.40100000000001</v>
      </c>
      <c r="J232" s="109">
        <f t="shared" si="33"/>
        <v>45.106292244685832</v>
      </c>
      <c r="K232" s="110">
        <v>3.51</v>
      </c>
      <c r="L232" s="109">
        <f t="shared" si="37"/>
        <v>44.603999999999999</v>
      </c>
      <c r="M232" s="109">
        <f t="shared" ref="M232:Q247" si="42">M231</f>
        <v>34.564848217783741</v>
      </c>
      <c r="N232" s="109">
        <f t="shared" si="42"/>
        <v>0</v>
      </c>
      <c r="O232" s="109">
        <f t="shared" si="42"/>
        <v>35.323779650206191</v>
      </c>
      <c r="P232" s="109">
        <f t="shared" si="42"/>
        <v>0</v>
      </c>
      <c r="Q232" s="109">
        <f t="shared" si="42"/>
        <v>0</v>
      </c>
      <c r="R232" s="109">
        <f t="shared" si="38"/>
        <v>44.603999999999999</v>
      </c>
      <c r="S232" s="61">
        <f t="shared" si="34"/>
        <v>0.50229224468583311</v>
      </c>
      <c r="T232" s="111">
        <f t="shared" si="39"/>
        <v>224.22376032000059</v>
      </c>
    </row>
    <row r="233" spans="1:20" x14ac:dyDescent="0.35">
      <c r="A233" s="63">
        <v>45757.499999999447</v>
      </c>
      <c r="B233" s="112">
        <v>455.55500000000006</v>
      </c>
      <c r="C233" s="113">
        <v>20966.800290499999</v>
      </c>
      <c r="D233" s="66">
        <v>0</v>
      </c>
      <c r="E233" s="66">
        <v>0</v>
      </c>
      <c r="F233" s="19">
        <f t="shared" si="35"/>
        <v>455.55500000000006</v>
      </c>
      <c r="G233" s="19">
        <f t="shared" si="35"/>
        <v>20966.800290499999</v>
      </c>
      <c r="H233" s="67">
        <v>0</v>
      </c>
      <c r="I233" s="19">
        <f t="shared" si="36"/>
        <v>455.55500000000006</v>
      </c>
      <c r="J233" s="109">
        <f t="shared" si="33"/>
        <v>46.024739692243521</v>
      </c>
      <c r="K233" s="110">
        <v>3.51</v>
      </c>
      <c r="L233" s="109">
        <f t="shared" si="37"/>
        <v>44.603999999999999</v>
      </c>
      <c r="M233" s="109">
        <f t="shared" si="42"/>
        <v>34.564848217783741</v>
      </c>
      <c r="N233" s="109">
        <f t="shared" si="42"/>
        <v>0</v>
      </c>
      <c r="O233" s="109">
        <f t="shared" si="42"/>
        <v>35.323779650206191</v>
      </c>
      <c r="P233" s="109">
        <f t="shared" si="42"/>
        <v>0</v>
      </c>
      <c r="Q233" s="109">
        <f t="shared" si="42"/>
        <v>0</v>
      </c>
      <c r="R233" s="109">
        <f t="shared" si="38"/>
        <v>44.603999999999999</v>
      </c>
      <c r="S233" s="61">
        <f t="shared" si="34"/>
        <v>1.4207396922435223</v>
      </c>
      <c r="T233" s="111">
        <f t="shared" si="39"/>
        <v>647.22507049999786</v>
      </c>
    </row>
    <row r="234" spans="1:20" x14ac:dyDescent="0.35">
      <c r="A234" s="63">
        <v>45757.541666666111</v>
      </c>
      <c r="B234" s="112">
        <v>426.86</v>
      </c>
      <c r="C234" s="113">
        <v>19616.012653599999</v>
      </c>
      <c r="D234" s="66">
        <v>0</v>
      </c>
      <c r="E234" s="66">
        <v>0</v>
      </c>
      <c r="F234" s="19">
        <f t="shared" si="35"/>
        <v>426.86</v>
      </c>
      <c r="G234" s="19">
        <f t="shared" si="35"/>
        <v>19616.012653599999</v>
      </c>
      <c r="H234" s="67">
        <v>0</v>
      </c>
      <c r="I234" s="19">
        <f t="shared" si="36"/>
        <v>426.86</v>
      </c>
      <c r="J234" s="109">
        <f t="shared" si="33"/>
        <v>45.954206656983551</v>
      </c>
      <c r="K234" s="110">
        <v>3.51</v>
      </c>
      <c r="L234" s="109">
        <f t="shared" si="37"/>
        <v>44.603999999999999</v>
      </c>
      <c r="M234" s="109">
        <f t="shared" si="42"/>
        <v>34.564848217783741</v>
      </c>
      <c r="N234" s="109">
        <f t="shared" si="42"/>
        <v>0</v>
      </c>
      <c r="O234" s="109">
        <f t="shared" si="42"/>
        <v>35.323779650206191</v>
      </c>
      <c r="P234" s="109">
        <f t="shared" si="42"/>
        <v>0</v>
      </c>
      <c r="Q234" s="109">
        <f t="shared" si="42"/>
        <v>0</v>
      </c>
      <c r="R234" s="109">
        <f t="shared" si="38"/>
        <v>44.603999999999999</v>
      </c>
      <c r="S234" s="61">
        <f t="shared" si="34"/>
        <v>1.350206656983552</v>
      </c>
      <c r="T234" s="111">
        <f t="shared" si="39"/>
        <v>576.34921359999908</v>
      </c>
    </row>
    <row r="235" spans="1:20" x14ac:dyDescent="0.35">
      <c r="A235" s="63">
        <v>45757.583333332776</v>
      </c>
      <c r="B235" s="112">
        <v>389.78999999999996</v>
      </c>
      <c r="C235" s="113">
        <v>17203.5328347</v>
      </c>
      <c r="D235" s="66">
        <v>0</v>
      </c>
      <c r="E235" s="66">
        <v>0</v>
      </c>
      <c r="F235" s="19">
        <f t="shared" si="35"/>
        <v>389.78999999999996</v>
      </c>
      <c r="G235" s="19">
        <f t="shared" si="35"/>
        <v>17203.5328347</v>
      </c>
      <c r="H235" s="67">
        <v>0</v>
      </c>
      <c r="I235" s="19">
        <f t="shared" si="36"/>
        <v>389.78999999999996</v>
      </c>
      <c r="J235" s="109">
        <f t="shared" si="33"/>
        <v>44.135387861925658</v>
      </c>
      <c r="K235" s="110">
        <v>3.51</v>
      </c>
      <c r="L235" s="109">
        <f t="shared" si="37"/>
        <v>44.603999999999999</v>
      </c>
      <c r="M235" s="109">
        <f t="shared" si="42"/>
        <v>34.564848217783741</v>
      </c>
      <c r="N235" s="109">
        <f t="shared" si="42"/>
        <v>0</v>
      </c>
      <c r="O235" s="109">
        <f t="shared" si="42"/>
        <v>35.323779650206191</v>
      </c>
      <c r="P235" s="109">
        <f t="shared" si="42"/>
        <v>0</v>
      </c>
      <c r="Q235" s="109">
        <f t="shared" si="42"/>
        <v>0</v>
      </c>
      <c r="R235" s="109">
        <f t="shared" si="38"/>
        <v>44.603999999999999</v>
      </c>
      <c r="S235" s="61">
        <f t="shared" si="34"/>
        <v>0</v>
      </c>
      <c r="T235" s="111">
        <f t="shared" si="39"/>
        <v>0</v>
      </c>
    </row>
    <row r="236" spans="1:20" x14ac:dyDescent="0.35">
      <c r="A236" s="63">
        <v>45757.62499999944</v>
      </c>
      <c r="B236" s="112">
        <v>367.51400000000001</v>
      </c>
      <c r="C236" s="113">
        <v>16172.773230539999</v>
      </c>
      <c r="D236" s="66">
        <v>0</v>
      </c>
      <c r="E236" s="66">
        <v>0</v>
      </c>
      <c r="F236" s="19">
        <f t="shared" si="35"/>
        <v>367.51400000000001</v>
      </c>
      <c r="G236" s="19">
        <f t="shared" si="35"/>
        <v>16172.773230539999</v>
      </c>
      <c r="H236" s="67">
        <v>0</v>
      </c>
      <c r="I236" s="19">
        <f t="shared" si="36"/>
        <v>367.51400000000001</v>
      </c>
      <c r="J236" s="109">
        <f t="shared" si="33"/>
        <v>44.005869791463724</v>
      </c>
      <c r="K236" s="110">
        <v>3.51</v>
      </c>
      <c r="L236" s="109">
        <f t="shared" si="37"/>
        <v>44.603999999999999</v>
      </c>
      <c r="M236" s="109">
        <f t="shared" si="42"/>
        <v>34.564848217783741</v>
      </c>
      <c r="N236" s="109">
        <f t="shared" si="42"/>
        <v>0</v>
      </c>
      <c r="O236" s="109">
        <f t="shared" si="42"/>
        <v>35.323779650206191</v>
      </c>
      <c r="P236" s="109">
        <f t="shared" si="42"/>
        <v>0</v>
      </c>
      <c r="Q236" s="109">
        <f t="shared" si="42"/>
        <v>0</v>
      </c>
      <c r="R236" s="109">
        <f t="shared" si="38"/>
        <v>44.603999999999999</v>
      </c>
      <c r="S236" s="61">
        <f t="shared" si="34"/>
        <v>0</v>
      </c>
      <c r="T236" s="111">
        <f t="shared" si="39"/>
        <v>0</v>
      </c>
    </row>
    <row r="237" spans="1:20" x14ac:dyDescent="0.35">
      <c r="A237" s="63">
        <v>45757.666666666104</v>
      </c>
      <c r="B237" s="112">
        <v>338.99599999999998</v>
      </c>
      <c r="C237" s="113">
        <v>16843.78948888</v>
      </c>
      <c r="D237" s="66">
        <v>0</v>
      </c>
      <c r="E237" s="66">
        <v>0</v>
      </c>
      <c r="F237" s="19">
        <f t="shared" si="35"/>
        <v>338.99599999999998</v>
      </c>
      <c r="G237" s="19">
        <f t="shared" si="35"/>
        <v>16843.78948888</v>
      </c>
      <c r="H237" s="67">
        <v>0</v>
      </c>
      <c r="I237" s="19">
        <f t="shared" si="36"/>
        <v>338.99599999999998</v>
      </c>
      <c r="J237" s="109">
        <f t="shared" si="33"/>
        <v>49.68728093806417</v>
      </c>
      <c r="K237" s="110">
        <v>3.51</v>
      </c>
      <c r="L237" s="109">
        <f t="shared" si="37"/>
        <v>44.603999999999999</v>
      </c>
      <c r="M237" s="109">
        <f t="shared" si="42"/>
        <v>34.564848217783741</v>
      </c>
      <c r="N237" s="109">
        <f t="shared" si="42"/>
        <v>0</v>
      </c>
      <c r="O237" s="109">
        <f t="shared" si="42"/>
        <v>35.323779650206191</v>
      </c>
      <c r="P237" s="109">
        <f t="shared" si="42"/>
        <v>0</v>
      </c>
      <c r="Q237" s="109">
        <f t="shared" si="42"/>
        <v>0</v>
      </c>
      <c r="R237" s="109">
        <f t="shared" si="38"/>
        <v>44.603999999999999</v>
      </c>
      <c r="S237" s="61">
        <f t="shared" si="34"/>
        <v>5.0832809380641706</v>
      </c>
      <c r="T237" s="111">
        <f t="shared" si="39"/>
        <v>1723.2119048800014</v>
      </c>
    </row>
    <row r="238" spans="1:20" x14ac:dyDescent="0.35">
      <c r="A238" s="63">
        <v>45757.708333332768</v>
      </c>
      <c r="B238" s="112">
        <v>313.33600000000001</v>
      </c>
      <c r="C238" s="113">
        <v>14746.950169759999</v>
      </c>
      <c r="D238" s="66">
        <v>0</v>
      </c>
      <c r="E238" s="66">
        <v>0</v>
      </c>
      <c r="F238" s="19">
        <f t="shared" si="35"/>
        <v>313.33600000000001</v>
      </c>
      <c r="G238" s="19">
        <f t="shared" si="35"/>
        <v>14746.950169759999</v>
      </c>
      <c r="H238" s="67">
        <v>0</v>
      </c>
      <c r="I238" s="19">
        <f t="shared" si="36"/>
        <v>313.33600000000001</v>
      </c>
      <c r="J238" s="109">
        <f t="shared" si="33"/>
        <v>47.064334036816703</v>
      </c>
      <c r="K238" s="110">
        <v>3.51</v>
      </c>
      <c r="L238" s="109">
        <f t="shared" si="37"/>
        <v>44.603999999999999</v>
      </c>
      <c r="M238" s="109">
        <f t="shared" si="42"/>
        <v>34.564848217783741</v>
      </c>
      <c r="N238" s="109">
        <f t="shared" si="42"/>
        <v>0</v>
      </c>
      <c r="O238" s="109">
        <f t="shared" si="42"/>
        <v>35.323779650206191</v>
      </c>
      <c r="P238" s="109">
        <f t="shared" si="42"/>
        <v>0</v>
      </c>
      <c r="Q238" s="109">
        <f t="shared" si="42"/>
        <v>0</v>
      </c>
      <c r="R238" s="109">
        <f t="shared" si="38"/>
        <v>44.603999999999999</v>
      </c>
      <c r="S238" s="61">
        <f t="shared" si="34"/>
        <v>2.4603340368167039</v>
      </c>
      <c r="T238" s="111">
        <f t="shared" si="39"/>
        <v>770.91122575999873</v>
      </c>
    </row>
    <row r="239" spans="1:20" x14ac:dyDescent="0.35">
      <c r="A239" s="63">
        <v>45757.749999999432</v>
      </c>
      <c r="B239" s="112">
        <v>353.07</v>
      </c>
      <c r="C239" s="113">
        <v>13796.4955298</v>
      </c>
      <c r="D239" s="66">
        <v>0</v>
      </c>
      <c r="E239" s="66">
        <v>0</v>
      </c>
      <c r="F239" s="19">
        <f t="shared" si="35"/>
        <v>353.07</v>
      </c>
      <c r="G239" s="19">
        <f t="shared" si="35"/>
        <v>13796.4955298</v>
      </c>
      <c r="H239" s="67">
        <v>0</v>
      </c>
      <c r="I239" s="19">
        <f t="shared" si="36"/>
        <v>353.07</v>
      </c>
      <c r="J239" s="109">
        <f t="shared" si="33"/>
        <v>39.075807997847456</v>
      </c>
      <c r="K239" s="110">
        <v>3.51</v>
      </c>
      <c r="L239" s="109">
        <f t="shared" si="37"/>
        <v>44.603999999999999</v>
      </c>
      <c r="M239" s="109">
        <f t="shared" si="42"/>
        <v>34.564848217783741</v>
      </c>
      <c r="N239" s="109">
        <f t="shared" si="42"/>
        <v>0</v>
      </c>
      <c r="O239" s="109">
        <f t="shared" si="42"/>
        <v>35.323779650206191</v>
      </c>
      <c r="P239" s="109">
        <f t="shared" si="42"/>
        <v>0</v>
      </c>
      <c r="Q239" s="109">
        <f t="shared" si="42"/>
        <v>0</v>
      </c>
      <c r="R239" s="109">
        <f t="shared" si="38"/>
        <v>44.603999999999999</v>
      </c>
      <c r="S239" s="61">
        <f t="shared" si="34"/>
        <v>0</v>
      </c>
      <c r="T239" s="111">
        <f t="shared" si="39"/>
        <v>0</v>
      </c>
    </row>
    <row r="240" spans="1:20" x14ac:dyDescent="0.35">
      <c r="A240" s="63">
        <v>45757.791666666097</v>
      </c>
      <c r="B240" s="112">
        <v>391.86400000000003</v>
      </c>
      <c r="C240" s="113">
        <v>16837.440592319999</v>
      </c>
      <c r="D240" s="66">
        <v>0</v>
      </c>
      <c r="E240" s="66">
        <v>0</v>
      </c>
      <c r="F240" s="19">
        <f t="shared" si="35"/>
        <v>391.86400000000003</v>
      </c>
      <c r="G240" s="19">
        <f t="shared" si="35"/>
        <v>16837.440592319999</v>
      </c>
      <c r="H240" s="67">
        <v>0</v>
      </c>
      <c r="I240" s="19">
        <f t="shared" si="36"/>
        <v>391.86400000000003</v>
      </c>
      <c r="J240" s="109">
        <f t="shared" si="33"/>
        <v>42.967561685482714</v>
      </c>
      <c r="K240" s="110">
        <v>3.51</v>
      </c>
      <c r="L240" s="109">
        <f t="shared" si="37"/>
        <v>44.603999999999999</v>
      </c>
      <c r="M240" s="109">
        <f t="shared" si="42"/>
        <v>34.564848217783741</v>
      </c>
      <c r="N240" s="109">
        <f t="shared" si="42"/>
        <v>0</v>
      </c>
      <c r="O240" s="109">
        <f t="shared" si="42"/>
        <v>35.323779650206191</v>
      </c>
      <c r="P240" s="109">
        <f t="shared" si="42"/>
        <v>0</v>
      </c>
      <c r="Q240" s="109">
        <f t="shared" si="42"/>
        <v>0</v>
      </c>
      <c r="R240" s="109">
        <f t="shared" si="38"/>
        <v>44.603999999999999</v>
      </c>
      <c r="S240" s="61">
        <f t="shared" si="34"/>
        <v>0</v>
      </c>
      <c r="T240" s="111">
        <f t="shared" si="39"/>
        <v>0</v>
      </c>
    </row>
    <row r="241" spans="1:20" x14ac:dyDescent="0.35">
      <c r="A241" s="63">
        <v>45757.833333332761</v>
      </c>
      <c r="B241" s="112">
        <v>401.73299999999995</v>
      </c>
      <c r="C241" s="113">
        <v>21994.11780847</v>
      </c>
      <c r="D241" s="66">
        <v>0</v>
      </c>
      <c r="E241" s="66">
        <v>0</v>
      </c>
      <c r="F241" s="19">
        <f t="shared" si="35"/>
        <v>401.73299999999995</v>
      </c>
      <c r="G241" s="19">
        <f t="shared" si="35"/>
        <v>21994.11780847</v>
      </c>
      <c r="H241" s="67">
        <v>0</v>
      </c>
      <c r="I241" s="19">
        <f t="shared" si="36"/>
        <v>401.73299999999995</v>
      </c>
      <c r="J241" s="109">
        <f t="shared" si="33"/>
        <v>54.748098384922329</v>
      </c>
      <c r="K241" s="110">
        <v>3.51</v>
      </c>
      <c r="L241" s="109">
        <f t="shared" si="37"/>
        <v>44.603999999999999</v>
      </c>
      <c r="M241" s="109">
        <f t="shared" si="42"/>
        <v>34.564848217783741</v>
      </c>
      <c r="N241" s="109">
        <f t="shared" si="42"/>
        <v>0</v>
      </c>
      <c r="O241" s="109">
        <f t="shared" si="42"/>
        <v>35.323779650206191</v>
      </c>
      <c r="P241" s="109">
        <f t="shared" si="42"/>
        <v>0</v>
      </c>
      <c r="Q241" s="109">
        <f t="shared" si="42"/>
        <v>0</v>
      </c>
      <c r="R241" s="109">
        <f t="shared" si="38"/>
        <v>44.603999999999999</v>
      </c>
      <c r="S241" s="61">
        <f t="shared" si="34"/>
        <v>10.14409838492233</v>
      </c>
      <c r="T241" s="111">
        <f t="shared" si="39"/>
        <v>4075.2190764700017</v>
      </c>
    </row>
    <row r="242" spans="1:20" x14ac:dyDescent="0.35">
      <c r="A242" s="63">
        <v>45757.874999999425</v>
      </c>
      <c r="B242" s="112">
        <v>407.54700000000003</v>
      </c>
      <c r="C242" s="113">
        <v>21221.069985989998</v>
      </c>
      <c r="D242" s="66">
        <v>0</v>
      </c>
      <c r="E242" s="66">
        <v>0</v>
      </c>
      <c r="F242" s="19">
        <f t="shared" si="35"/>
        <v>407.54700000000003</v>
      </c>
      <c r="G242" s="19">
        <f t="shared" si="35"/>
        <v>21221.069985989998</v>
      </c>
      <c r="H242" s="67">
        <v>0</v>
      </c>
      <c r="I242" s="19">
        <f t="shared" si="36"/>
        <v>407.54700000000003</v>
      </c>
      <c r="J242" s="109">
        <f t="shared" si="33"/>
        <v>52.070239717112372</v>
      </c>
      <c r="K242" s="110">
        <v>3.51</v>
      </c>
      <c r="L242" s="109">
        <f t="shared" si="37"/>
        <v>44.603999999999999</v>
      </c>
      <c r="M242" s="109">
        <f t="shared" si="42"/>
        <v>34.564848217783741</v>
      </c>
      <c r="N242" s="109">
        <f t="shared" si="42"/>
        <v>0</v>
      </c>
      <c r="O242" s="109">
        <f t="shared" si="42"/>
        <v>35.323779650206191</v>
      </c>
      <c r="P242" s="109">
        <f t="shared" si="42"/>
        <v>0</v>
      </c>
      <c r="Q242" s="109">
        <f t="shared" si="42"/>
        <v>0</v>
      </c>
      <c r="R242" s="109">
        <f t="shared" si="38"/>
        <v>44.603999999999999</v>
      </c>
      <c r="S242" s="61">
        <f t="shared" si="34"/>
        <v>7.4662397171123729</v>
      </c>
      <c r="T242" s="111">
        <f t="shared" si="39"/>
        <v>3042.8435979899964</v>
      </c>
    </row>
    <row r="243" spans="1:20" x14ac:dyDescent="0.35">
      <c r="A243" s="63">
        <v>45757.916666666089</v>
      </c>
      <c r="B243" s="112">
        <v>389.459</v>
      </c>
      <c r="C243" s="113">
        <v>20169.875736540002</v>
      </c>
      <c r="D243" s="66">
        <v>0</v>
      </c>
      <c r="E243" s="66">
        <v>0</v>
      </c>
      <c r="F243" s="19">
        <f t="shared" si="35"/>
        <v>389.459</v>
      </c>
      <c r="G243" s="19">
        <f t="shared" si="35"/>
        <v>20169.875736540002</v>
      </c>
      <c r="H243" s="67">
        <v>0</v>
      </c>
      <c r="I243" s="19">
        <f t="shared" si="36"/>
        <v>389.459</v>
      </c>
      <c r="J243" s="109">
        <f t="shared" si="33"/>
        <v>51.789471386050913</v>
      </c>
      <c r="K243" s="110">
        <v>3.51</v>
      </c>
      <c r="L243" s="109">
        <f t="shared" si="37"/>
        <v>44.603999999999999</v>
      </c>
      <c r="M243" s="109">
        <f t="shared" si="42"/>
        <v>34.564848217783741</v>
      </c>
      <c r="N243" s="109">
        <f t="shared" si="42"/>
        <v>0</v>
      </c>
      <c r="O243" s="109">
        <f t="shared" si="42"/>
        <v>35.323779650206191</v>
      </c>
      <c r="P243" s="109">
        <f t="shared" si="42"/>
        <v>0</v>
      </c>
      <c r="Q243" s="109">
        <f t="shared" si="42"/>
        <v>0</v>
      </c>
      <c r="R243" s="109">
        <f t="shared" si="38"/>
        <v>44.603999999999999</v>
      </c>
      <c r="S243" s="61">
        <f t="shared" si="34"/>
        <v>7.1854713860509136</v>
      </c>
      <c r="T243" s="111">
        <f t="shared" si="39"/>
        <v>2798.4465005400029</v>
      </c>
    </row>
    <row r="244" spans="1:20" x14ac:dyDescent="0.35">
      <c r="A244" s="63">
        <v>45757.958333332754</v>
      </c>
      <c r="B244" s="112">
        <v>362.471</v>
      </c>
      <c r="C244" s="113">
        <v>20618.63710367</v>
      </c>
      <c r="D244" s="66">
        <v>0</v>
      </c>
      <c r="E244" s="66">
        <v>0</v>
      </c>
      <c r="F244" s="19">
        <f t="shared" si="35"/>
        <v>362.471</v>
      </c>
      <c r="G244" s="19">
        <f t="shared" si="35"/>
        <v>20618.63710367</v>
      </c>
      <c r="H244" s="67">
        <v>0</v>
      </c>
      <c r="I244" s="19">
        <f t="shared" si="36"/>
        <v>362.471</v>
      </c>
      <c r="J244" s="109">
        <f t="shared" si="33"/>
        <v>56.883549590643113</v>
      </c>
      <c r="K244" s="110">
        <v>3.51</v>
      </c>
      <c r="L244" s="109">
        <f t="shared" si="37"/>
        <v>44.603999999999999</v>
      </c>
      <c r="M244" s="109">
        <f t="shared" si="42"/>
        <v>34.564848217783741</v>
      </c>
      <c r="N244" s="109">
        <f t="shared" si="42"/>
        <v>0</v>
      </c>
      <c r="O244" s="109">
        <f t="shared" si="42"/>
        <v>35.323779650206191</v>
      </c>
      <c r="P244" s="109">
        <f t="shared" si="42"/>
        <v>0</v>
      </c>
      <c r="Q244" s="109">
        <f t="shared" si="42"/>
        <v>0</v>
      </c>
      <c r="R244" s="109">
        <f t="shared" si="38"/>
        <v>44.603999999999999</v>
      </c>
      <c r="S244" s="61">
        <f t="shared" si="34"/>
        <v>12.279549590643114</v>
      </c>
      <c r="T244" s="111">
        <f t="shared" si="39"/>
        <v>4450.9806196700001</v>
      </c>
    </row>
    <row r="245" spans="1:20" x14ac:dyDescent="0.35">
      <c r="A245" s="63">
        <v>45757.999999999418</v>
      </c>
      <c r="B245" s="112">
        <v>318.94100000000003</v>
      </c>
      <c r="C245" s="113">
        <v>15542.34211845</v>
      </c>
      <c r="D245" s="66">
        <v>0</v>
      </c>
      <c r="E245" s="66">
        <v>0</v>
      </c>
      <c r="F245" s="19">
        <f t="shared" si="35"/>
        <v>318.94100000000003</v>
      </c>
      <c r="G245" s="19">
        <f t="shared" si="35"/>
        <v>15542.34211845</v>
      </c>
      <c r="H245" s="67">
        <v>0</v>
      </c>
      <c r="I245" s="19">
        <f t="shared" si="36"/>
        <v>318.94100000000003</v>
      </c>
      <c r="J245" s="109">
        <f t="shared" si="33"/>
        <v>48.731088566380613</v>
      </c>
      <c r="K245" s="110">
        <v>3.51</v>
      </c>
      <c r="L245" s="109">
        <f t="shared" si="37"/>
        <v>44.603999999999999</v>
      </c>
      <c r="M245" s="109">
        <f t="shared" si="42"/>
        <v>34.564848217783741</v>
      </c>
      <c r="N245" s="109">
        <f t="shared" si="42"/>
        <v>0</v>
      </c>
      <c r="O245" s="109">
        <f t="shared" si="42"/>
        <v>35.323779650206191</v>
      </c>
      <c r="P245" s="109">
        <f t="shared" si="42"/>
        <v>0</v>
      </c>
      <c r="Q245" s="109">
        <f t="shared" si="42"/>
        <v>0</v>
      </c>
      <c r="R245" s="109">
        <f t="shared" si="38"/>
        <v>44.603999999999999</v>
      </c>
      <c r="S245" s="61">
        <f t="shared" si="34"/>
        <v>4.1270885663806141</v>
      </c>
      <c r="T245" s="111">
        <f t="shared" si="39"/>
        <v>1316.2977544499995</v>
      </c>
    </row>
    <row r="246" spans="1:20" x14ac:dyDescent="0.35">
      <c r="A246" s="63">
        <v>45758.041666666082</v>
      </c>
      <c r="B246" s="107">
        <v>276.51599999999996</v>
      </c>
      <c r="C246" s="108">
        <v>12779.50124664</v>
      </c>
      <c r="D246" s="66">
        <v>0</v>
      </c>
      <c r="E246" s="66">
        <v>0</v>
      </c>
      <c r="F246" s="19">
        <f t="shared" si="35"/>
        <v>276.51599999999996</v>
      </c>
      <c r="G246" s="19">
        <f t="shared" si="35"/>
        <v>12779.50124664</v>
      </c>
      <c r="H246" s="67">
        <v>0</v>
      </c>
      <c r="I246" s="19">
        <f t="shared" si="36"/>
        <v>276.51599999999996</v>
      </c>
      <c r="J246" s="109">
        <f t="shared" si="33"/>
        <v>46.216136667100642</v>
      </c>
      <c r="K246" s="110">
        <v>3.65</v>
      </c>
      <c r="L246" s="109">
        <f t="shared" si="37"/>
        <v>46.06</v>
      </c>
      <c r="M246" s="109">
        <f t="shared" si="42"/>
        <v>34.564848217783741</v>
      </c>
      <c r="N246" s="109">
        <f t="shared" si="42"/>
        <v>0</v>
      </c>
      <c r="O246" s="109">
        <f t="shared" si="42"/>
        <v>35.323779650206191</v>
      </c>
      <c r="P246" s="109">
        <f t="shared" si="42"/>
        <v>0</v>
      </c>
      <c r="Q246" s="109">
        <f t="shared" si="42"/>
        <v>0</v>
      </c>
      <c r="R246" s="109">
        <f t="shared" si="38"/>
        <v>46.06</v>
      </c>
      <c r="S246" s="61">
        <f t="shared" si="34"/>
        <v>0.15613666710063967</v>
      </c>
      <c r="T246" s="111">
        <f t="shared" si="39"/>
        <v>43.174286640000474</v>
      </c>
    </row>
    <row r="247" spans="1:20" x14ac:dyDescent="0.35">
      <c r="A247" s="63">
        <v>45758.083333332746</v>
      </c>
      <c r="B247" s="112">
        <v>269.31700000000001</v>
      </c>
      <c r="C247" s="113">
        <v>11068.910542940001</v>
      </c>
      <c r="D247" s="66">
        <v>0</v>
      </c>
      <c r="E247" s="66">
        <v>0</v>
      </c>
      <c r="F247" s="19">
        <f t="shared" si="35"/>
        <v>269.31700000000001</v>
      </c>
      <c r="G247" s="19">
        <f t="shared" si="35"/>
        <v>11068.910542940001</v>
      </c>
      <c r="H247" s="67">
        <v>0</v>
      </c>
      <c r="I247" s="19">
        <f t="shared" si="36"/>
        <v>269.31700000000001</v>
      </c>
      <c r="J247" s="109">
        <f t="shared" si="33"/>
        <v>41.099932581084744</v>
      </c>
      <c r="K247" s="110">
        <v>3.65</v>
      </c>
      <c r="L247" s="109">
        <f t="shared" si="37"/>
        <v>46.06</v>
      </c>
      <c r="M247" s="109">
        <f t="shared" si="42"/>
        <v>34.564848217783741</v>
      </c>
      <c r="N247" s="109">
        <f t="shared" si="42"/>
        <v>0</v>
      </c>
      <c r="O247" s="109">
        <f t="shared" si="42"/>
        <v>35.323779650206191</v>
      </c>
      <c r="P247" s="109">
        <f t="shared" si="42"/>
        <v>0</v>
      </c>
      <c r="Q247" s="109">
        <f t="shared" si="42"/>
        <v>0</v>
      </c>
      <c r="R247" s="109">
        <f t="shared" si="38"/>
        <v>46.06</v>
      </c>
      <c r="S247" s="61">
        <f t="shared" si="34"/>
        <v>0</v>
      </c>
      <c r="T247" s="111">
        <f t="shared" si="39"/>
        <v>0</v>
      </c>
    </row>
    <row r="248" spans="1:20" x14ac:dyDescent="0.35">
      <c r="A248" s="63">
        <v>45758.124999999411</v>
      </c>
      <c r="B248" s="112">
        <v>293</v>
      </c>
      <c r="C248" s="113">
        <v>10870.3</v>
      </c>
      <c r="D248" s="66">
        <v>6.6210000000000004</v>
      </c>
      <c r="E248" s="66">
        <v>245.63900000000001</v>
      </c>
      <c r="F248" s="19">
        <f t="shared" si="35"/>
        <v>286.37900000000002</v>
      </c>
      <c r="G248" s="19">
        <f t="shared" si="35"/>
        <v>10624.661</v>
      </c>
      <c r="H248" s="67">
        <v>0</v>
      </c>
      <c r="I248" s="19">
        <f t="shared" si="36"/>
        <v>286.37900000000002</v>
      </c>
      <c r="J248" s="109">
        <f t="shared" si="33"/>
        <v>37.10000034918761</v>
      </c>
      <c r="K248" s="110">
        <v>3.65</v>
      </c>
      <c r="L248" s="109">
        <f t="shared" si="37"/>
        <v>46.06</v>
      </c>
      <c r="M248" s="109">
        <f t="shared" ref="M248:Q263" si="43">M247</f>
        <v>34.564848217783741</v>
      </c>
      <c r="N248" s="109">
        <f t="shared" si="43"/>
        <v>0</v>
      </c>
      <c r="O248" s="109">
        <f t="shared" si="43"/>
        <v>35.323779650206191</v>
      </c>
      <c r="P248" s="109">
        <f t="shared" si="43"/>
        <v>0</v>
      </c>
      <c r="Q248" s="109">
        <f t="shared" si="43"/>
        <v>0</v>
      </c>
      <c r="R248" s="109">
        <f t="shared" si="38"/>
        <v>46.06</v>
      </c>
      <c r="S248" s="61">
        <f t="shared" si="34"/>
        <v>0</v>
      </c>
      <c r="T248" s="111">
        <f t="shared" si="39"/>
        <v>0</v>
      </c>
    </row>
    <row r="249" spans="1:20" x14ac:dyDescent="0.35">
      <c r="A249" s="63">
        <v>45758.166666666075</v>
      </c>
      <c r="B249" s="112">
        <v>307</v>
      </c>
      <c r="C249" s="113">
        <v>11325.23</v>
      </c>
      <c r="D249" s="66">
        <v>0</v>
      </c>
      <c r="E249" s="66">
        <v>0</v>
      </c>
      <c r="F249" s="19">
        <f t="shared" si="35"/>
        <v>307</v>
      </c>
      <c r="G249" s="19">
        <f t="shared" si="35"/>
        <v>11325.23</v>
      </c>
      <c r="H249" s="67">
        <v>0</v>
      </c>
      <c r="I249" s="19">
        <f t="shared" si="36"/>
        <v>307</v>
      </c>
      <c r="J249" s="109">
        <f t="shared" si="33"/>
        <v>36.89</v>
      </c>
      <c r="K249" s="110">
        <v>3.65</v>
      </c>
      <c r="L249" s="109">
        <f t="shared" si="37"/>
        <v>46.06</v>
      </c>
      <c r="M249" s="109">
        <f t="shared" si="43"/>
        <v>34.564848217783741</v>
      </c>
      <c r="N249" s="109">
        <f t="shared" si="43"/>
        <v>0</v>
      </c>
      <c r="O249" s="109">
        <f t="shared" si="43"/>
        <v>35.323779650206191</v>
      </c>
      <c r="P249" s="109">
        <f t="shared" si="43"/>
        <v>0</v>
      </c>
      <c r="Q249" s="109">
        <f t="shared" si="43"/>
        <v>0</v>
      </c>
      <c r="R249" s="109">
        <f t="shared" si="38"/>
        <v>46.06</v>
      </c>
      <c r="S249" s="61">
        <f t="shared" si="34"/>
        <v>0</v>
      </c>
      <c r="T249" s="111">
        <f t="shared" si="39"/>
        <v>0</v>
      </c>
    </row>
    <row r="250" spans="1:20" x14ac:dyDescent="0.35">
      <c r="A250" s="63">
        <v>45758.208333332739</v>
      </c>
      <c r="B250" s="112">
        <v>315.37400000000002</v>
      </c>
      <c r="C250" s="113">
        <v>13723.70476938</v>
      </c>
      <c r="D250" s="66">
        <v>0</v>
      </c>
      <c r="E250" s="66">
        <v>0</v>
      </c>
      <c r="F250" s="19">
        <f t="shared" si="35"/>
        <v>315.37400000000002</v>
      </c>
      <c r="G250" s="19">
        <f t="shared" si="35"/>
        <v>13723.70476938</v>
      </c>
      <c r="H250" s="67">
        <v>0</v>
      </c>
      <c r="I250" s="19">
        <f t="shared" si="36"/>
        <v>315.37400000000002</v>
      </c>
      <c r="J250" s="109">
        <f t="shared" si="33"/>
        <v>43.515650527247011</v>
      </c>
      <c r="K250" s="110">
        <v>3.65</v>
      </c>
      <c r="L250" s="109">
        <f t="shared" si="37"/>
        <v>46.06</v>
      </c>
      <c r="M250" s="109">
        <f t="shared" si="43"/>
        <v>34.564848217783741</v>
      </c>
      <c r="N250" s="109">
        <f t="shared" si="43"/>
        <v>0</v>
      </c>
      <c r="O250" s="109">
        <f t="shared" si="43"/>
        <v>35.323779650206191</v>
      </c>
      <c r="P250" s="109">
        <f t="shared" si="43"/>
        <v>0</v>
      </c>
      <c r="Q250" s="109">
        <f t="shared" si="43"/>
        <v>0</v>
      </c>
      <c r="R250" s="109">
        <f t="shared" si="38"/>
        <v>46.06</v>
      </c>
      <c r="S250" s="61">
        <f t="shared" si="34"/>
        <v>0</v>
      </c>
      <c r="T250" s="111">
        <f t="shared" si="39"/>
        <v>0</v>
      </c>
    </row>
    <row r="251" spans="1:20" x14ac:dyDescent="0.35">
      <c r="A251" s="63">
        <v>45758.249999999403</v>
      </c>
      <c r="B251" s="112">
        <v>363.71299999999997</v>
      </c>
      <c r="C251" s="113">
        <v>14638.78406484</v>
      </c>
      <c r="D251" s="66">
        <v>0</v>
      </c>
      <c r="E251" s="66">
        <v>0</v>
      </c>
      <c r="F251" s="19">
        <f t="shared" si="35"/>
        <v>363.71299999999997</v>
      </c>
      <c r="G251" s="19">
        <f t="shared" si="35"/>
        <v>14638.78406484</v>
      </c>
      <c r="H251" s="67">
        <v>0</v>
      </c>
      <c r="I251" s="19">
        <f t="shared" si="36"/>
        <v>363.71299999999997</v>
      </c>
      <c r="J251" s="109">
        <f t="shared" si="33"/>
        <v>40.248173875665707</v>
      </c>
      <c r="K251" s="110">
        <v>3.65</v>
      </c>
      <c r="L251" s="109">
        <f t="shared" si="37"/>
        <v>46.06</v>
      </c>
      <c r="M251" s="109">
        <f t="shared" si="43"/>
        <v>34.564848217783741</v>
      </c>
      <c r="N251" s="109">
        <f t="shared" si="43"/>
        <v>0</v>
      </c>
      <c r="O251" s="109">
        <f t="shared" si="43"/>
        <v>35.323779650206191</v>
      </c>
      <c r="P251" s="109">
        <f t="shared" si="43"/>
        <v>0</v>
      </c>
      <c r="Q251" s="109">
        <f t="shared" si="43"/>
        <v>0</v>
      </c>
      <c r="R251" s="109">
        <f t="shared" si="38"/>
        <v>46.06</v>
      </c>
      <c r="S251" s="61">
        <f t="shared" si="34"/>
        <v>0</v>
      </c>
      <c r="T251" s="111">
        <f t="shared" si="39"/>
        <v>0</v>
      </c>
    </row>
    <row r="252" spans="1:20" x14ac:dyDescent="0.35">
      <c r="A252" s="63">
        <v>45758.291666666068</v>
      </c>
      <c r="B252" s="112">
        <v>360.02300000000002</v>
      </c>
      <c r="C252" s="113">
        <v>20206.1367866</v>
      </c>
      <c r="D252" s="66">
        <v>0</v>
      </c>
      <c r="E252" s="66">
        <v>0</v>
      </c>
      <c r="F252" s="19">
        <f t="shared" si="35"/>
        <v>360.02300000000002</v>
      </c>
      <c r="G252" s="19">
        <f t="shared" si="35"/>
        <v>20206.1367866</v>
      </c>
      <c r="H252" s="67">
        <v>0</v>
      </c>
      <c r="I252" s="19">
        <f t="shared" si="36"/>
        <v>360.02300000000002</v>
      </c>
      <c r="J252" s="109">
        <f t="shared" si="33"/>
        <v>56.124572004010851</v>
      </c>
      <c r="K252" s="110">
        <v>3.65</v>
      </c>
      <c r="L252" s="109">
        <f t="shared" si="37"/>
        <v>46.06</v>
      </c>
      <c r="M252" s="109">
        <f t="shared" si="43"/>
        <v>34.564848217783741</v>
      </c>
      <c r="N252" s="109">
        <f t="shared" si="43"/>
        <v>0</v>
      </c>
      <c r="O252" s="109">
        <f t="shared" si="43"/>
        <v>35.323779650206191</v>
      </c>
      <c r="P252" s="109">
        <f t="shared" si="43"/>
        <v>0</v>
      </c>
      <c r="Q252" s="109">
        <f t="shared" si="43"/>
        <v>0</v>
      </c>
      <c r="R252" s="109">
        <f t="shared" si="38"/>
        <v>46.06</v>
      </c>
      <c r="S252" s="61">
        <f t="shared" si="34"/>
        <v>10.064572004010849</v>
      </c>
      <c r="T252" s="111">
        <f t="shared" si="39"/>
        <v>3623.4774065999982</v>
      </c>
    </row>
    <row r="253" spans="1:20" x14ac:dyDescent="0.35">
      <c r="A253" s="63">
        <v>45758.333333332732</v>
      </c>
      <c r="B253" s="112">
        <v>379.65100000000001</v>
      </c>
      <c r="C253" s="113">
        <v>21676.598998640002</v>
      </c>
      <c r="D253" s="66">
        <v>0</v>
      </c>
      <c r="E253" s="66">
        <v>0</v>
      </c>
      <c r="F253" s="19">
        <f t="shared" si="35"/>
        <v>379.65100000000001</v>
      </c>
      <c r="G253" s="19">
        <f t="shared" si="35"/>
        <v>21676.598998640002</v>
      </c>
      <c r="H253" s="67">
        <v>0</v>
      </c>
      <c r="I253" s="19">
        <f t="shared" si="36"/>
        <v>379.65100000000001</v>
      </c>
      <c r="J253" s="109">
        <f t="shared" si="33"/>
        <v>57.096119853865794</v>
      </c>
      <c r="K253" s="110">
        <v>3.65</v>
      </c>
      <c r="L253" s="109">
        <f t="shared" si="37"/>
        <v>46.06</v>
      </c>
      <c r="M253" s="109">
        <f t="shared" si="43"/>
        <v>34.564848217783741</v>
      </c>
      <c r="N253" s="109">
        <f t="shared" si="43"/>
        <v>0</v>
      </c>
      <c r="O253" s="109">
        <f t="shared" si="43"/>
        <v>35.323779650206191</v>
      </c>
      <c r="P253" s="109">
        <f t="shared" si="43"/>
        <v>0</v>
      </c>
      <c r="Q253" s="109">
        <f t="shared" si="43"/>
        <v>0</v>
      </c>
      <c r="R253" s="109">
        <f t="shared" si="38"/>
        <v>46.06</v>
      </c>
      <c r="S253" s="61">
        <f t="shared" si="34"/>
        <v>11.036119853865792</v>
      </c>
      <c r="T253" s="111">
        <f t="shared" si="39"/>
        <v>4189.8739386400021</v>
      </c>
    </row>
    <row r="254" spans="1:20" x14ac:dyDescent="0.35">
      <c r="A254" s="63">
        <v>45758.374999999396</v>
      </c>
      <c r="B254" s="112">
        <v>410.91500000000002</v>
      </c>
      <c r="C254" s="113">
        <v>30117.6487419</v>
      </c>
      <c r="D254" s="66">
        <v>0</v>
      </c>
      <c r="E254" s="66">
        <v>0</v>
      </c>
      <c r="F254" s="19">
        <f t="shared" si="35"/>
        <v>410.91500000000002</v>
      </c>
      <c r="G254" s="19">
        <f t="shared" si="35"/>
        <v>30117.6487419</v>
      </c>
      <c r="H254" s="67">
        <v>0</v>
      </c>
      <c r="I254" s="19">
        <f t="shared" si="36"/>
        <v>410.91500000000002</v>
      </c>
      <c r="J254" s="109">
        <f t="shared" si="33"/>
        <v>73.294108859253129</v>
      </c>
      <c r="K254" s="110">
        <v>3.65</v>
      </c>
      <c r="L254" s="109">
        <f t="shared" si="37"/>
        <v>46.06</v>
      </c>
      <c r="M254" s="109">
        <f t="shared" si="43"/>
        <v>34.564848217783741</v>
      </c>
      <c r="N254" s="109">
        <f t="shared" si="43"/>
        <v>0</v>
      </c>
      <c r="O254" s="109">
        <f t="shared" si="43"/>
        <v>35.323779650206191</v>
      </c>
      <c r="P254" s="109">
        <f t="shared" si="43"/>
        <v>0</v>
      </c>
      <c r="Q254" s="109">
        <f t="shared" si="43"/>
        <v>0</v>
      </c>
      <c r="R254" s="109">
        <f t="shared" si="38"/>
        <v>46.06</v>
      </c>
      <c r="S254" s="61">
        <f t="shared" si="34"/>
        <v>27.234108859253126</v>
      </c>
      <c r="T254" s="111">
        <f t="shared" si="39"/>
        <v>11190.903841899999</v>
      </c>
    </row>
    <row r="255" spans="1:20" x14ac:dyDescent="0.35">
      <c r="A255" s="63">
        <v>45758.41666666606</v>
      </c>
      <c r="B255" s="112">
        <v>381.82099999999997</v>
      </c>
      <c r="C255" s="113">
        <v>26855.886038229997</v>
      </c>
      <c r="D255" s="66">
        <v>0</v>
      </c>
      <c r="E255" s="66">
        <v>0</v>
      </c>
      <c r="F255" s="19">
        <f t="shared" si="35"/>
        <v>381.82099999999997</v>
      </c>
      <c r="G255" s="19">
        <f t="shared" si="35"/>
        <v>26855.886038229997</v>
      </c>
      <c r="H255" s="67">
        <v>0</v>
      </c>
      <c r="I255" s="19">
        <f t="shared" si="36"/>
        <v>381.82099999999997</v>
      </c>
      <c r="J255" s="109">
        <f t="shared" si="33"/>
        <v>70.336325236773249</v>
      </c>
      <c r="K255" s="110">
        <v>3.65</v>
      </c>
      <c r="L255" s="109">
        <f t="shared" si="37"/>
        <v>46.06</v>
      </c>
      <c r="M255" s="109">
        <f t="shared" si="43"/>
        <v>34.564848217783741</v>
      </c>
      <c r="N255" s="109">
        <f t="shared" si="43"/>
        <v>0</v>
      </c>
      <c r="O255" s="109">
        <f t="shared" si="43"/>
        <v>35.323779650206191</v>
      </c>
      <c r="P255" s="109">
        <f t="shared" si="43"/>
        <v>0</v>
      </c>
      <c r="Q255" s="109">
        <f t="shared" si="43"/>
        <v>0</v>
      </c>
      <c r="R255" s="109">
        <f t="shared" si="38"/>
        <v>46.06</v>
      </c>
      <c r="S255" s="61">
        <f t="shared" si="34"/>
        <v>24.276325236773246</v>
      </c>
      <c r="T255" s="111">
        <f t="shared" si="39"/>
        <v>9269.2107782299972</v>
      </c>
    </row>
    <row r="256" spans="1:20" x14ac:dyDescent="0.35">
      <c r="A256" s="63">
        <v>45758.458333332725</v>
      </c>
      <c r="B256" s="112">
        <v>382.36</v>
      </c>
      <c r="C256" s="113">
        <v>23454.9282456</v>
      </c>
      <c r="D256" s="66">
        <v>0</v>
      </c>
      <c r="E256" s="66">
        <v>0</v>
      </c>
      <c r="F256" s="19">
        <f t="shared" si="35"/>
        <v>382.36</v>
      </c>
      <c r="G256" s="19">
        <f t="shared" si="35"/>
        <v>23454.9282456</v>
      </c>
      <c r="H256" s="67">
        <v>0</v>
      </c>
      <c r="I256" s="19">
        <f t="shared" si="36"/>
        <v>382.36</v>
      </c>
      <c r="J256" s="109">
        <f t="shared" si="33"/>
        <v>61.342526011089021</v>
      </c>
      <c r="K256" s="110">
        <v>3.65</v>
      </c>
      <c r="L256" s="109">
        <f t="shared" si="37"/>
        <v>46.06</v>
      </c>
      <c r="M256" s="109">
        <f t="shared" si="43"/>
        <v>34.564848217783741</v>
      </c>
      <c r="N256" s="109">
        <f t="shared" si="43"/>
        <v>0</v>
      </c>
      <c r="O256" s="109">
        <f t="shared" si="43"/>
        <v>35.323779650206191</v>
      </c>
      <c r="P256" s="109">
        <f t="shared" si="43"/>
        <v>0</v>
      </c>
      <c r="Q256" s="109">
        <f t="shared" si="43"/>
        <v>0</v>
      </c>
      <c r="R256" s="109">
        <f t="shared" si="38"/>
        <v>46.06</v>
      </c>
      <c r="S256" s="61">
        <f t="shared" si="34"/>
        <v>15.282526011089018</v>
      </c>
      <c r="T256" s="111">
        <f t="shared" si="39"/>
        <v>5843.4266455999968</v>
      </c>
    </row>
    <row r="257" spans="1:20" x14ac:dyDescent="0.35">
      <c r="A257" s="63">
        <v>45758.499999999389</v>
      </c>
      <c r="B257" s="112">
        <v>345.702</v>
      </c>
      <c r="C257" s="113">
        <v>21656.21165564</v>
      </c>
      <c r="D257" s="66">
        <v>0</v>
      </c>
      <c r="E257" s="66">
        <v>0</v>
      </c>
      <c r="F257" s="19">
        <f t="shared" si="35"/>
        <v>345.702</v>
      </c>
      <c r="G257" s="19">
        <f t="shared" si="35"/>
        <v>21656.21165564</v>
      </c>
      <c r="H257" s="67">
        <v>0</v>
      </c>
      <c r="I257" s="19">
        <f t="shared" si="36"/>
        <v>345.702</v>
      </c>
      <c r="J257" s="109">
        <f t="shared" si="33"/>
        <v>62.644160738555172</v>
      </c>
      <c r="K257" s="110">
        <v>3.65</v>
      </c>
      <c r="L257" s="109">
        <f t="shared" si="37"/>
        <v>46.06</v>
      </c>
      <c r="M257" s="109">
        <f t="shared" si="43"/>
        <v>34.564848217783741</v>
      </c>
      <c r="N257" s="109">
        <f t="shared" si="43"/>
        <v>0</v>
      </c>
      <c r="O257" s="109">
        <f t="shared" si="43"/>
        <v>35.323779650206191</v>
      </c>
      <c r="P257" s="109">
        <f t="shared" si="43"/>
        <v>0</v>
      </c>
      <c r="Q257" s="109">
        <f t="shared" si="43"/>
        <v>0</v>
      </c>
      <c r="R257" s="109">
        <f t="shared" si="38"/>
        <v>46.06</v>
      </c>
      <c r="S257" s="61">
        <f t="shared" si="34"/>
        <v>16.58416073855517</v>
      </c>
      <c r="T257" s="111">
        <f t="shared" si="39"/>
        <v>5733.1775356399994</v>
      </c>
    </row>
    <row r="258" spans="1:20" x14ac:dyDescent="0.35">
      <c r="A258" s="63">
        <v>45758.541666666053</v>
      </c>
      <c r="B258" s="112">
        <v>343.61</v>
      </c>
      <c r="C258" s="113">
        <v>20798.473440000002</v>
      </c>
      <c r="D258" s="66">
        <v>0</v>
      </c>
      <c r="E258" s="66">
        <v>0</v>
      </c>
      <c r="F258" s="19">
        <f t="shared" si="35"/>
        <v>343.61</v>
      </c>
      <c r="G258" s="19">
        <f t="shared" si="35"/>
        <v>20798.473440000002</v>
      </c>
      <c r="H258" s="67">
        <v>0</v>
      </c>
      <c r="I258" s="19">
        <f t="shared" si="36"/>
        <v>343.61</v>
      </c>
      <c r="J258" s="109">
        <f t="shared" si="33"/>
        <v>60.529301941154216</v>
      </c>
      <c r="K258" s="110">
        <v>3.65</v>
      </c>
      <c r="L258" s="109">
        <f t="shared" si="37"/>
        <v>46.06</v>
      </c>
      <c r="M258" s="109">
        <f t="shared" si="43"/>
        <v>34.564848217783741</v>
      </c>
      <c r="N258" s="109">
        <f t="shared" si="43"/>
        <v>0</v>
      </c>
      <c r="O258" s="109">
        <f t="shared" si="43"/>
        <v>35.323779650206191</v>
      </c>
      <c r="P258" s="109">
        <f t="shared" si="43"/>
        <v>0</v>
      </c>
      <c r="Q258" s="109">
        <f t="shared" si="43"/>
        <v>0</v>
      </c>
      <c r="R258" s="109">
        <f t="shared" si="38"/>
        <v>46.06</v>
      </c>
      <c r="S258" s="61">
        <f t="shared" si="34"/>
        <v>14.469301941154214</v>
      </c>
      <c r="T258" s="111">
        <f t="shared" si="39"/>
        <v>4971.79684</v>
      </c>
    </row>
    <row r="259" spans="1:20" x14ac:dyDescent="0.35">
      <c r="A259" s="63">
        <v>45758.583333332717</v>
      </c>
      <c r="B259" s="112">
        <v>358.00700000000001</v>
      </c>
      <c r="C259" s="113">
        <v>20246.752569510001</v>
      </c>
      <c r="D259" s="66">
        <v>0</v>
      </c>
      <c r="E259" s="66">
        <v>0</v>
      </c>
      <c r="F259" s="19">
        <f t="shared" si="35"/>
        <v>358.00700000000001</v>
      </c>
      <c r="G259" s="19">
        <f t="shared" si="35"/>
        <v>20246.752569510001</v>
      </c>
      <c r="H259" s="67">
        <v>0</v>
      </c>
      <c r="I259" s="19">
        <f t="shared" si="36"/>
        <v>358.00700000000001</v>
      </c>
      <c r="J259" s="109">
        <f t="shared" si="33"/>
        <v>56.554068969349764</v>
      </c>
      <c r="K259" s="110">
        <v>3.65</v>
      </c>
      <c r="L259" s="109">
        <f t="shared" si="37"/>
        <v>46.06</v>
      </c>
      <c r="M259" s="109">
        <f t="shared" si="43"/>
        <v>34.564848217783741</v>
      </c>
      <c r="N259" s="109">
        <f t="shared" si="43"/>
        <v>0</v>
      </c>
      <c r="O259" s="109">
        <f t="shared" si="43"/>
        <v>35.323779650206191</v>
      </c>
      <c r="P259" s="109">
        <f t="shared" si="43"/>
        <v>0</v>
      </c>
      <c r="Q259" s="109">
        <f t="shared" si="43"/>
        <v>0</v>
      </c>
      <c r="R259" s="109">
        <f t="shared" si="38"/>
        <v>46.06</v>
      </c>
      <c r="S259" s="61">
        <f t="shared" si="34"/>
        <v>10.494068969349762</v>
      </c>
      <c r="T259" s="111">
        <f t="shared" si="39"/>
        <v>3756.9501495100003</v>
      </c>
    </row>
    <row r="260" spans="1:20" x14ac:dyDescent="0.35">
      <c r="A260" s="63">
        <v>45758.624999999382</v>
      </c>
      <c r="B260" s="112">
        <v>389.03399999999999</v>
      </c>
      <c r="C260" s="113">
        <v>20863.338780239999</v>
      </c>
      <c r="D260" s="66">
        <v>0</v>
      </c>
      <c r="E260" s="66">
        <v>0</v>
      </c>
      <c r="F260" s="19">
        <f t="shared" si="35"/>
        <v>389.03399999999999</v>
      </c>
      <c r="G260" s="19">
        <f t="shared" si="35"/>
        <v>20863.338780239999</v>
      </c>
      <c r="H260" s="67">
        <v>0</v>
      </c>
      <c r="I260" s="19">
        <f t="shared" si="36"/>
        <v>389.03399999999999</v>
      </c>
      <c r="J260" s="109">
        <f t="shared" si="33"/>
        <v>53.628574315458287</v>
      </c>
      <c r="K260" s="110">
        <v>3.65</v>
      </c>
      <c r="L260" s="109">
        <f t="shared" si="37"/>
        <v>46.06</v>
      </c>
      <c r="M260" s="109">
        <f t="shared" si="43"/>
        <v>34.564848217783741</v>
      </c>
      <c r="N260" s="109">
        <f t="shared" si="43"/>
        <v>0</v>
      </c>
      <c r="O260" s="109">
        <f t="shared" si="43"/>
        <v>35.323779650206191</v>
      </c>
      <c r="P260" s="109">
        <f t="shared" si="43"/>
        <v>0</v>
      </c>
      <c r="Q260" s="109">
        <f t="shared" si="43"/>
        <v>0</v>
      </c>
      <c r="R260" s="109">
        <f t="shared" si="38"/>
        <v>46.06</v>
      </c>
      <c r="S260" s="61">
        <f t="shared" si="34"/>
        <v>7.5685743154582852</v>
      </c>
      <c r="T260" s="111">
        <f t="shared" si="39"/>
        <v>2944.4327402399986</v>
      </c>
    </row>
    <row r="261" spans="1:20" x14ac:dyDescent="0.35">
      <c r="A261" s="63">
        <v>45758.666666666046</v>
      </c>
      <c r="B261" s="112">
        <v>383.22500000000002</v>
      </c>
      <c r="C261" s="113">
        <v>19633.188554</v>
      </c>
      <c r="D261" s="66">
        <v>0</v>
      </c>
      <c r="E261" s="66">
        <v>0</v>
      </c>
      <c r="F261" s="19">
        <f t="shared" si="35"/>
        <v>383.22500000000002</v>
      </c>
      <c r="G261" s="19">
        <f t="shared" si="35"/>
        <v>19633.188554</v>
      </c>
      <c r="H261" s="67">
        <v>0</v>
      </c>
      <c r="I261" s="19">
        <f t="shared" si="36"/>
        <v>383.22500000000002</v>
      </c>
      <c r="J261" s="109">
        <f t="shared" si="33"/>
        <v>51.231492084284689</v>
      </c>
      <c r="K261" s="110">
        <v>3.65</v>
      </c>
      <c r="L261" s="109">
        <f t="shared" si="37"/>
        <v>46.06</v>
      </c>
      <c r="M261" s="109">
        <f t="shared" si="43"/>
        <v>34.564848217783741</v>
      </c>
      <c r="N261" s="109">
        <f t="shared" si="43"/>
        <v>0</v>
      </c>
      <c r="O261" s="109">
        <f t="shared" si="43"/>
        <v>35.323779650206191</v>
      </c>
      <c r="P261" s="109">
        <f t="shared" si="43"/>
        <v>0</v>
      </c>
      <c r="Q261" s="109">
        <f t="shared" si="43"/>
        <v>0</v>
      </c>
      <c r="R261" s="109">
        <f t="shared" si="38"/>
        <v>46.06</v>
      </c>
      <c r="S261" s="61">
        <f t="shared" si="34"/>
        <v>5.1714920842846865</v>
      </c>
      <c r="T261" s="111">
        <f t="shared" si="39"/>
        <v>1981.8450539999992</v>
      </c>
    </row>
    <row r="262" spans="1:20" x14ac:dyDescent="0.35">
      <c r="A262" s="63">
        <v>45758.70833333271</v>
      </c>
      <c r="B262" s="112">
        <v>373.10599999999999</v>
      </c>
      <c r="C262" s="113">
        <v>27573.677959399996</v>
      </c>
      <c r="D262" s="66">
        <v>0</v>
      </c>
      <c r="E262" s="66">
        <v>0</v>
      </c>
      <c r="F262" s="19">
        <f t="shared" si="35"/>
        <v>373.10599999999999</v>
      </c>
      <c r="G262" s="19">
        <f t="shared" si="35"/>
        <v>27573.677959399996</v>
      </c>
      <c r="H262" s="67">
        <v>0</v>
      </c>
      <c r="I262" s="19">
        <f t="shared" si="36"/>
        <v>373.10599999999999</v>
      </c>
      <c r="J262" s="109">
        <f t="shared" ref="J262:J325" si="44">IF(F262&gt;0,G262/F262,0)</f>
        <v>73.90306765208814</v>
      </c>
      <c r="K262" s="110">
        <v>3.65</v>
      </c>
      <c r="L262" s="109">
        <f t="shared" si="37"/>
        <v>46.06</v>
      </c>
      <c r="M262" s="109">
        <f t="shared" si="43"/>
        <v>34.564848217783741</v>
      </c>
      <c r="N262" s="109">
        <f t="shared" si="43"/>
        <v>0</v>
      </c>
      <c r="O262" s="109">
        <f t="shared" si="43"/>
        <v>35.323779650206191</v>
      </c>
      <c r="P262" s="109">
        <f t="shared" si="43"/>
        <v>0</v>
      </c>
      <c r="Q262" s="109">
        <f t="shared" si="43"/>
        <v>0</v>
      </c>
      <c r="R262" s="109">
        <f t="shared" si="38"/>
        <v>46.06</v>
      </c>
      <c r="S262" s="61">
        <f t="shared" ref="S262:S325" si="45">IF(J262&gt;R262,J262-R262,0)</f>
        <v>27.843067652088138</v>
      </c>
      <c r="T262" s="111">
        <f t="shared" si="39"/>
        <v>10388.415599399996</v>
      </c>
    </row>
    <row r="263" spans="1:20" x14ac:dyDescent="0.35">
      <c r="A263" s="63">
        <v>45758.749999999374</v>
      </c>
      <c r="B263" s="112">
        <v>340.91800000000001</v>
      </c>
      <c r="C263" s="113">
        <v>17962.74195136</v>
      </c>
      <c r="D263" s="66">
        <v>0</v>
      </c>
      <c r="E263" s="66">
        <v>0</v>
      </c>
      <c r="F263" s="19">
        <f t="shared" ref="F263:G326" si="46">B263-D263</f>
        <v>340.91800000000001</v>
      </c>
      <c r="G263" s="19">
        <f t="shared" si="46"/>
        <v>17962.74195136</v>
      </c>
      <c r="H263" s="67">
        <v>0</v>
      </c>
      <c r="I263" s="19">
        <f t="shared" ref="I263:I326" si="47">F263-H263</f>
        <v>340.91800000000001</v>
      </c>
      <c r="J263" s="109">
        <f t="shared" si="44"/>
        <v>52.689332776092783</v>
      </c>
      <c r="K263" s="110">
        <v>3.65</v>
      </c>
      <c r="L263" s="109">
        <f t="shared" ref="L263:L326" si="48">IF(AND(MONTH($A$2)&gt;5,MONTH($A$2)&lt;9),(K263*10800)/1000,(K263*10400)/1000)+(3.48+4.62)</f>
        <v>46.06</v>
      </c>
      <c r="M263" s="109">
        <f t="shared" si="43"/>
        <v>34.564848217783741</v>
      </c>
      <c r="N263" s="109">
        <f t="shared" si="43"/>
        <v>0</v>
      </c>
      <c r="O263" s="109">
        <f t="shared" si="43"/>
        <v>35.323779650206191</v>
      </c>
      <c r="P263" s="109">
        <f t="shared" si="43"/>
        <v>0</v>
      </c>
      <c r="Q263" s="109">
        <f t="shared" si="43"/>
        <v>0</v>
      </c>
      <c r="R263" s="109">
        <f t="shared" ref="R263:R326" si="49">MAX(L263:Q263)</f>
        <v>46.06</v>
      </c>
      <c r="S263" s="61">
        <f t="shared" si="45"/>
        <v>6.6293327760927809</v>
      </c>
      <c r="T263" s="111">
        <f t="shared" ref="T263:T326" si="50">IF(S263&lt;&gt;" ",S263*I263,0)</f>
        <v>2260.0588713599986</v>
      </c>
    </row>
    <row r="264" spans="1:20" x14ac:dyDescent="0.35">
      <c r="A264" s="63">
        <v>45758.791666666039</v>
      </c>
      <c r="B264" s="112">
        <v>376.32799999999997</v>
      </c>
      <c r="C264" s="113">
        <v>16223.94187174</v>
      </c>
      <c r="D264" s="66">
        <v>0</v>
      </c>
      <c r="E264" s="66">
        <v>0</v>
      </c>
      <c r="F264" s="19">
        <f t="shared" si="46"/>
        <v>376.32799999999997</v>
      </c>
      <c r="G264" s="19">
        <f t="shared" si="46"/>
        <v>16223.94187174</v>
      </c>
      <c r="H264" s="67">
        <v>0</v>
      </c>
      <c r="I264" s="19">
        <f t="shared" si="47"/>
        <v>376.32799999999997</v>
      </c>
      <c r="J264" s="109">
        <f t="shared" si="44"/>
        <v>43.111173953944437</v>
      </c>
      <c r="K264" s="110">
        <v>3.65</v>
      </c>
      <c r="L264" s="109">
        <f t="shared" si="48"/>
        <v>46.06</v>
      </c>
      <c r="M264" s="109">
        <f t="shared" ref="M264:Q279" si="51">M263</f>
        <v>34.564848217783741</v>
      </c>
      <c r="N264" s="109">
        <f t="shared" si="51"/>
        <v>0</v>
      </c>
      <c r="O264" s="109">
        <f t="shared" si="51"/>
        <v>35.323779650206191</v>
      </c>
      <c r="P264" s="109">
        <f t="shared" si="51"/>
        <v>0</v>
      </c>
      <c r="Q264" s="109">
        <f t="shared" si="51"/>
        <v>0</v>
      </c>
      <c r="R264" s="109">
        <f t="shared" si="49"/>
        <v>46.06</v>
      </c>
      <c r="S264" s="61">
        <f t="shared" si="45"/>
        <v>0</v>
      </c>
      <c r="T264" s="111">
        <f t="shared" si="50"/>
        <v>0</v>
      </c>
    </row>
    <row r="265" spans="1:20" x14ac:dyDescent="0.35">
      <c r="A265" s="63">
        <v>45758.833333332703</v>
      </c>
      <c r="B265" s="112">
        <v>358.57100000000003</v>
      </c>
      <c r="C265" s="113">
        <v>18795.13159343</v>
      </c>
      <c r="D265" s="66">
        <v>0</v>
      </c>
      <c r="E265" s="66">
        <v>0</v>
      </c>
      <c r="F265" s="19">
        <f t="shared" si="46"/>
        <v>358.57100000000003</v>
      </c>
      <c r="G265" s="19">
        <f t="shared" si="46"/>
        <v>18795.13159343</v>
      </c>
      <c r="H265" s="67">
        <v>0</v>
      </c>
      <c r="I265" s="19">
        <f t="shared" si="47"/>
        <v>358.57100000000003</v>
      </c>
      <c r="J265" s="109">
        <f t="shared" si="44"/>
        <v>52.416764304503147</v>
      </c>
      <c r="K265" s="110">
        <v>3.65</v>
      </c>
      <c r="L265" s="109">
        <f t="shared" si="48"/>
        <v>46.06</v>
      </c>
      <c r="M265" s="109">
        <f t="shared" si="51"/>
        <v>34.564848217783741</v>
      </c>
      <c r="N265" s="109">
        <f t="shared" si="51"/>
        <v>0</v>
      </c>
      <c r="O265" s="109">
        <f t="shared" si="51"/>
        <v>35.323779650206191</v>
      </c>
      <c r="P265" s="109">
        <f t="shared" si="51"/>
        <v>0</v>
      </c>
      <c r="Q265" s="109">
        <f t="shared" si="51"/>
        <v>0</v>
      </c>
      <c r="R265" s="109">
        <f t="shared" si="49"/>
        <v>46.06</v>
      </c>
      <c r="S265" s="61">
        <f t="shared" si="45"/>
        <v>6.3567643045031446</v>
      </c>
      <c r="T265" s="111">
        <f t="shared" si="50"/>
        <v>2279.3513334299973</v>
      </c>
    </row>
    <row r="266" spans="1:20" x14ac:dyDescent="0.35">
      <c r="A266" s="63">
        <v>45758.874999999367</v>
      </c>
      <c r="B266" s="112">
        <v>340.85399999999998</v>
      </c>
      <c r="C266" s="113">
        <v>19440.333456119999</v>
      </c>
      <c r="D266" s="66">
        <v>0</v>
      </c>
      <c r="E266" s="66">
        <v>0</v>
      </c>
      <c r="F266" s="19">
        <f t="shared" si="46"/>
        <v>340.85399999999998</v>
      </c>
      <c r="G266" s="19">
        <f t="shared" si="46"/>
        <v>19440.333456119999</v>
      </c>
      <c r="H266" s="67">
        <v>0</v>
      </c>
      <c r="I266" s="19">
        <f t="shared" si="47"/>
        <v>340.85399999999998</v>
      </c>
      <c r="J266" s="109">
        <f t="shared" si="44"/>
        <v>57.034194863841996</v>
      </c>
      <c r="K266" s="110">
        <v>3.65</v>
      </c>
      <c r="L266" s="109">
        <f t="shared" si="48"/>
        <v>46.06</v>
      </c>
      <c r="M266" s="109">
        <f t="shared" si="51"/>
        <v>34.564848217783741</v>
      </c>
      <c r="N266" s="109">
        <f t="shared" si="51"/>
        <v>0</v>
      </c>
      <c r="O266" s="109">
        <f t="shared" si="51"/>
        <v>35.323779650206191</v>
      </c>
      <c r="P266" s="109">
        <f t="shared" si="51"/>
        <v>0</v>
      </c>
      <c r="Q266" s="109">
        <f t="shared" si="51"/>
        <v>0</v>
      </c>
      <c r="R266" s="109">
        <f t="shared" si="49"/>
        <v>46.06</v>
      </c>
      <c r="S266" s="61">
        <f t="shared" si="45"/>
        <v>10.974194863841994</v>
      </c>
      <c r="T266" s="111">
        <f t="shared" si="50"/>
        <v>3740.5982161199991</v>
      </c>
    </row>
    <row r="267" spans="1:20" x14ac:dyDescent="0.35">
      <c r="A267" s="63">
        <v>45758.916666666031</v>
      </c>
      <c r="B267" s="112">
        <v>332.49599999999998</v>
      </c>
      <c r="C267" s="113">
        <v>18749.691387260002</v>
      </c>
      <c r="D267" s="66">
        <v>0</v>
      </c>
      <c r="E267" s="66">
        <v>0</v>
      </c>
      <c r="F267" s="19">
        <f t="shared" si="46"/>
        <v>332.49599999999998</v>
      </c>
      <c r="G267" s="19">
        <f t="shared" si="46"/>
        <v>18749.691387260002</v>
      </c>
      <c r="H267" s="67">
        <v>0</v>
      </c>
      <c r="I267" s="19">
        <f t="shared" si="47"/>
        <v>332.49599999999998</v>
      </c>
      <c r="J267" s="109">
        <f t="shared" si="44"/>
        <v>56.390727669686257</v>
      </c>
      <c r="K267" s="110">
        <v>3.65</v>
      </c>
      <c r="L267" s="109">
        <f t="shared" si="48"/>
        <v>46.06</v>
      </c>
      <c r="M267" s="109">
        <f t="shared" si="51"/>
        <v>34.564848217783741</v>
      </c>
      <c r="N267" s="109">
        <f t="shared" si="51"/>
        <v>0</v>
      </c>
      <c r="O267" s="109">
        <f t="shared" si="51"/>
        <v>35.323779650206191</v>
      </c>
      <c r="P267" s="109">
        <f t="shared" si="51"/>
        <v>0</v>
      </c>
      <c r="Q267" s="109">
        <f t="shared" si="51"/>
        <v>0</v>
      </c>
      <c r="R267" s="109">
        <f t="shared" si="49"/>
        <v>46.06</v>
      </c>
      <c r="S267" s="61">
        <f t="shared" si="45"/>
        <v>10.330727669686254</v>
      </c>
      <c r="T267" s="111">
        <f t="shared" si="50"/>
        <v>3434.9256272600005</v>
      </c>
    </row>
    <row r="268" spans="1:20" x14ac:dyDescent="0.35">
      <c r="A268" s="63">
        <v>45758.958333332695</v>
      </c>
      <c r="B268" s="112">
        <v>285.04399999999998</v>
      </c>
      <c r="C268" s="113">
        <v>16197.16537536</v>
      </c>
      <c r="D268" s="66">
        <v>0</v>
      </c>
      <c r="E268" s="66">
        <v>0</v>
      </c>
      <c r="F268" s="19">
        <f t="shared" si="46"/>
        <v>285.04399999999998</v>
      </c>
      <c r="G268" s="19">
        <f t="shared" si="46"/>
        <v>16197.16537536</v>
      </c>
      <c r="H268" s="67">
        <v>0</v>
      </c>
      <c r="I268" s="19">
        <f t="shared" si="47"/>
        <v>285.04399999999998</v>
      </c>
      <c r="J268" s="109">
        <f t="shared" si="44"/>
        <v>56.823386478438422</v>
      </c>
      <c r="K268" s="110">
        <v>3.65</v>
      </c>
      <c r="L268" s="109">
        <f t="shared" si="48"/>
        <v>46.06</v>
      </c>
      <c r="M268" s="109">
        <f t="shared" si="51"/>
        <v>34.564848217783741</v>
      </c>
      <c r="N268" s="109">
        <f t="shared" si="51"/>
        <v>0</v>
      </c>
      <c r="O268" s="109">
        <f t="shared" si="51"/>
        <v>35.323779650206191</v>
      </c>
      <c r="P268" s="109">
        <f t="shared" si="51"/>
        <v>0</v>
      </c>
      <c r="Q268" s="109">
        <f t="shared" si="51"/>
        <v>0</v>
      </c>
      <c r="R268" s="109">
        <f t="shared" si="49"/>
        <v>46.06</v>
      </c>
      <c r="S268" s="61">
        <f t="shared" si="45"/>
        <v>10.76338647843842</v>
      </c>
      <c r="T268" s="111">
        <f t="shared" si="50"/>
        <v>3068.0387353600008</v>
      </c>
    </row>
    <row r="269" spans="1:20" x14ac:dyDescent="0.35">
      <c r="A269" s="63">
        <v>45758.99999999936</v>
      </c>
      <c r="B269" s="112">
        <v>277.75299999999999</v>
      </c>
      <c r="C269" s="113">
        <v>13165.310250819999</v>
      </c>
      <c r="D269" s="66">
        <v>0</v>
      </c>
      <c r="E269" s="66">
        <v>0</v>
      </c>
      <c r="F269" s="19">
        <f t="shared" si="46"/>
        <v>277.75299999999999</v>
      </c>
      <c r="G269" s="19">
        <f t="shared" si="46"/>
        <v>13165.310250819999</v>
      </c>
      <c r="H269" s="67">
        <v>0</v>
      </c>
      <c r="I269" s="19">
        <f t="shared" si="47"/>
        <v>277.75299999999999</v>
      </c>
      <c r="J269" s="109">
        <f t="shared" si="44"/>
        <v>47.399344924519269</v>
      </c>
      <c r="K269" s="110">
        <v>3.65</v>
      </c>
      <c r="L269" s="109">
        <f t="shared" si="48"/>
        <v>46.06</v>
      </c>
      <c r="M269" s="109">
        <f t="shared" si="51"/>
        <v>34.564848217783741</v>
      </c>
      <c r="N269" s="109">
        <f t="shared" si="51"/>
        <v>0</v>
      </c>
      <c r="O269" s="109">
        <f t="shared" si="51"/>
        <v>35.323779650206191</v>
      </c>
      <c r="P269" s="109">
        <f t="shared" si="51"/>
        <v>0</v>
      </c>
      <c r="Q269" s="109">
        <f t="shared" si="51"/>
        <v>0</v>
      </c>
      <c r="R269" s="109">
        <f t="shared" si="49"/>
        <v>46.06</v>
      </c>
      <c r="S269" s="61">
        <f t="shared" si="45"/>
        <v>1.339344924519267</v>
      </c>
      <c r="T269" s="111">
        <f t="shared" si="50"/>
        <v>372.00707081999997</v>
      </c>
    </row>
    <row r="270" spans="1:20" x14ac:dyDescent="0.35">
      <c r="A270" s="63">
        <v>45759.041666666024</v>
      </c>
      <c r="B270" s="107">
        <v>260.166</v>
      </c>
      <c r="C270" s="108">
        <v>16716.673567419999</v>
      </c>
      <c r="D270" s="66">
        <v>0</v>
      </c>
      <c r="E270" s="66">
        <v>0</v>
      </c>
      <c r="F270" s="19">
        <f t="shared" si="46"/>
        <v>260.166</v>
      </c>
      <c r="G270" s="19">
        <f t="shared" si="46"/>
        <v>16716.673567419999</v>
      </c>
      <c r="H270" s="67">
        <v>0</v>
      </c>
      <c r="I270" s="19">
        <f t="shared" si="47"/>
        <v>260.166</v>
      </c>
      <c r="J270" s="109">
        <f t="shared" si="44"/>
        <v>64.253874708532237</v>
      </c>
      <c r="K270" s="110">
        <v>3.48</v>
      </c>
      <c r="L270" s="109">
        <f t="shared" si="48"/>
        <v>44.292000000000002</v>
      </c>
      <c r="M270" s="109">
        <f t="shared" si="51"/>
        <v>34.564848217783741</v>
      </c>
      <c r="N270" s="109">
        <f t="shared" si="51"/>
        <v>0</v>
      </c>
      <c r="O270" s="109">
        <f t="shared" si="51"/>
        <v>35.323779650206191</v>
      </c>
      <c r="P270" s="109">
        <f t="shared" si="51"/>
        <v>0</v>
      </c>
      <c r="Q270" s="109">
        <f t="shared" si="51"/>
        <v>0</v>
      </c>
      <c r="R270" s="109">
        <f t="shared" si="49"/>
        <v>44.292000000000002</v>
      </c>
      <c r="S270" s="61">
        <f t="shared" si="45"/>
        <v>19.961874708532235</v>
      </c>
      <c r="T270" s="111">
        <f t="shared" si="50"/>
        <v>5193.4010954199975</v>
      </c>
    </row>
    <row r="271" spans="1:20" x14ac:dyDescent="0.35">
      <c r="A271" s="63">
        <v>45759.083333332688</v>
      </c>
      <c r="B271" s="112">
        <v>198.8</v>
      </c>
      <c r="C271" s="113">
        <v>11963.784</v>
      </c>
      <c r="D271" s="66">
        <v>4.0129999999999999</v>
      </c>
      <c r="E271" s="66">
        <v>241.50200000000001</v>
      </c>
      <c r="F271" s="19">
        <f t="shared" si="46"/>
        <v>194.78700000000001</v>
      </c>
      <c r="G271" s="19">
        <f t="shared" si="46"/>
        <v>11722.281999999999</v>
      </c>
      <c r="H271" s="67">
        <v>0</v>
      </c>
      <c r="I271" s="19">
        <f t="shared" si="47"/>
        <v>194.78700000000001</v>
      </c>
      <c r="J271" s="109">
        <f t="shared" si="44"/>
        <v>60.180001745496355</v>
      </c>
      <c r="K271" s="110">
        <v>3.48</v>
      </c>
      <c r="L271" s="109">
        <f t="shared" si="48"/>
        <v>44.292000000000002</v>
      </c>
      <c r="M271" s="109">
        <f t="shared" si="51"/>
        <v>34.564848217783741</v>
      </c>
      <c r="N271" s="109">
        <f t="shared" si="51"/>
        <v>0</v>
      </c>
      <c r="O271" s="109">
        <f t="shared" si="51"/>
        <v>35.323779650206191</v>
      </c>
      <c r="P271" s="109">
        <f t="shared" si="51"/>
        <v>0</v>
      </c>
      <c r="Q271" s="109">
        <f t="shared" si="51"/>
        <v>0</v>
      </c>
      <c r="R271" s="109">
        <f t="shared" si="49"/>
        <v>44.292000000000002</v>
      </c>
      <c r="S271" s="61">
        <f t="shared" si="45"/>
        <v>15.888001745496354</v>
      </c>
      <c r="T271" s="111">
        <f t="shared" si="50"/>
        <v>3094.7761959999984</v>
      </c>
    </row>
    <row r="272" spans="1:20" x14ac:dyDescent="0.35">
      <c r="A272" s="63">
        <v>45759.124999999352</v>
      </c>
      <c r="B272" s="112">
        <v>201.5</v>
      </c>
      <c r="C272" s="113">
        <v>10675.47</v>
      </c>
      <c r="D272" s="66">
        <v>30.446999999999999</v>
      </c>
      <c r="E272" s="66">
        <v>1613.0820000000001</v>
      </c>
      <c r="F272" s="19">
        <f t="shared" si="46"/>
        <v>171.053</v>
      </c>
      <c r="G272" s="19">
        <f t="shared" si="46"/>
        <v>9062.387999999999</v>
      </c>
      <c r="H272" s="67">
        <v>0</v>
      </c>
      <c r="I272" s="19">
        <f t="shared" si="47"/>
        <v>171.053</v>
      </c>
      <c r="J272" s="109">
        <f t="shared" si="44"/>
        <v>52.980000350768471</v>
      </c>
      <c r="K272" s="110">
        <v>3.48</v>
      </c>
      <c r="L272" s="109">
        <f t="shared" si="48"/>
        <v>44.292000000000002</v>
      </c>
      <c r="M272" s="109">
        <f t="shared" si="51"/>
        <v>34.564848217783741</v>
      </c>
      <c r="N272" s="109">
        <f t="shared" si="51"/>
        <v>0</v>
      </c>
      <c r="O272" s="109">
        <f t="shared" si="51"/>
        <v>35.323779650206191</v>
      </c>
      <c r="P272" s="109">
        <f t="shared" si="51"/>
        <v>0</v>
      </c>
      <c r="Q272" s="109">
        <f t="shared" si="51"/>
        <v>0</v>
      </c>
      <c r="R272" s="109">
        <f t="shared" si="49"/>
        <v>44.292000000000002</v>
      </c>
      <c r="S272" s="61">
        <f t="shared" si="45"/>
        <v>8.6880003507684691</v>
      </c>
      <c r="T272" s="111">
        <f t="shared" si="50"/>
        <v>1486.1085239999989</v>
      </c>
    </row>
    <row r="273" spans="1:20" x14ac:dyDescent="0.35">
      <c r="A273" s="63">
        <v>45759.166666666017</v>
      </c>
      <c r="B273" s="112">
        <v>216.7</v>
      </c>
      <c r="C273" s="113">
        <v>11552.277</v>
      </c>
      <c r="D273" s="66">
        <v>66.478999999999999</v>
      </c>
      <c r="E273" s="66">
        <v>3543.9949999999999</v>
      </c>
      <c r="F273" s="19">
        <f t="shared" si="46"/>
        <v>150.221</v>
      </c>
      <c r="G273" s="19">
        <f t="shared" si="46"/>
        <v>8008.2820000000002</v>
      </c>
      <c r="H273" s="67">
        <v>0</v>
      </c>
      <c r="I273" s="19">
        <f t="shared" si="47"/>
        <v>150.221</v>
      </c>
      <c r="J273" s="109">
        <f t="shared" si="44"/>
        <v>53.310003261860857</v>
      </c>
      <c r="K273" s="110">
        <v>3.48</v>
      </c>
      <c r="L273" s="109">
        <f t="shared" si="48"/>
        <v>44.292000000000002</v>
      </c>
      <c r="M273" s="109">
        <f t="shared" si="51"/>
        <v>34.564848217783741</v>
      </c>
      <c r="N273" s="109">
        <f t="shared" si="51"/>
        <v>0</v>
      </c>
      <c r="O273" s="109">
        <f t="shared" si="51"/>
        <v>35.323779650206191</v>
      </c>
      <c r="P273" s="109">
        <f t="shared" si="51"/>
        <v>0</v>
      </c>
      <c r="Q273" s="109">
        <f t="shared" si="51"/>
        <v>0</v>
      </c>
      <c r="R273" s="109">
        <f t="shared" si="49"/>
        <v>44.292000000000002</v>
      </c>
      <c r="S273" s="61">
        <f t="shared" si="45"/>
        <v>9.018003261860855</v>
      </c>
      <c r="T273" s="111">
        <f t="shared" si="50"/>
        <v>1354.6934679999995</v>
      </c>
    </row>
    <row r="274" spans="1:20" x14ac:dyDescent="0.35">
      <c r="A274" s="63">
        <v>45759.208333332681</v>
      </c>
      <c r="B274" s="112">
        <v>216.2</v>
      </c>
      <c r="C274" s="113">
        <v>11527.784</v>
      </c>
      <c r="D274" s="66">
        <v>56.064999999999998</v>
      </c>
      <c r="E274" s="66">
        <v>2989.386</v>
      </c>
      <c r="F274" s="19">
        <f t="shared" si="46"/>
        <v>160.13499999999999</v>
      </c>
      <c r="G274" s="19">
        <f t="shared" si="46"/>
        <v>8538.3979999999992</v>
      </c>
      <c r="H274" s="67">
        <v>0</v>
      </c>
      <c r="I274" s="19">
        <f t="shared" si="47"/>
        <v>160.13499999999999</v>
      </c>
      <c r="J274" s="109">
        <f t="shared" si="44"/>
        <v>53.319998751053795</v>
      </c>
      <c r="K274" s="110">
        <v>3.48</v>
      </c>
      <c r="L274" s="109">
        <f t="shared" si="48"/>
        <v>44.292000000000002</v>
      </c>
      <c r="M274" s="109">
        <f t="shared" si="51"/>
        <v>34.564848217783741</v>
      </c>
      <c r="N274" s="109">
        <f t="shared" si="51"/>
        <v>0</v>
      </c>
      <c r="O274" s="109">
        <f t="shared" si="51"/>
        <v>35.323779650206191</v>
      </c>
      <c r="P274" s="109">
        <f t="shared" si="51"/>
        <v>0</v>
      </c>
      <c r="Q274" s="109">
        <f t="shared" si="51"/>
        <v>0</v>
      </c>
      <c r="R274" s="109">
        <f t="shared" si="49"/>
        <v>44.292000000000002</v>
      </c>
      <c r="S274" s="61">
        <f t="shared" si="45"/>
        <v>9.0279987510537936</v>
      </c>
      <c r="T274" s="111">
        <f t="shared" si="50"/>
        <v>1445.6985799999991</v>
      </c>
    </row>
    <row r="275" spans="1:20" x14ac:dyDescent="0.35">
      <c r="A275" s="63">
        <v>45759.249999999345</v>
      </c>
      <c r="B275" s="112">
        <v>245.5</v>
      </c>
      <c r="C275" s="113">
        <v>14133.434999999999</v>
      </c>
      <c r="D275" s="66">
        <v>67.091999999999999</v>
      </c>
      <c r="E275" s="66">
        <v>3862.4859999999999</v>
      </c>
      <c r="F275" s="19">
        <f t="shared" si="46"/>
        <v>178.40800000000002</v>
      </c>
      <c r="G275" s="19">
        <f t="shared" si="46"/>
        <v>10270.949000000001</v>
      </c>
      <c r="H275" s="67">
        <v>0</v>
      </c>
      <c r="I275" s="19">
        <f t="shared" si="47"/>
        <v>178.40800000000002</v>
      </c>
      <c r="J275" s="109">
        <f t="shared" si="44"/>
        <v>57.570002466257115</v>
      </c>
      <c r="K275" s="110">
        <v>3.48</v>
      </c>
      <c r="L275" s="109">
        <f t="shared" si="48"/>
        <v>44.292000000000002</v>
      </c>
      <c r="M275" s="109">
        <f t="shared" si="51"/>
        <v>34.564848217783741</v>
      </c>
      <c r="N275" s="109">
        <f t="shared" si="51"/>
        <v>0</v>
      </c>
      <c r="O275" s="109">
        <f t="shared" si="51"/>
        <v>35.323779650206191</v>
      </c>
      <c r="P275" s="109">
        <f t="shared" si="51"/>
        <v>0</v>
      </c>
      <c r="Q275" s="109">
        <f t="shared" si="51"/>
        <v>0</v>
      </c>
      <c r="R275" s="109">
        <f t="shared" si="49"/>
        <v>44.292000000000002</v>
      </c>
      <c r="S275" s="61">
        <f t="shared" si="45"/>
        <v>13.278002466257114</v>
      </c>
      <c r="T275" s="111">
        <f t="shared" si="50"/>
        <v>2368.9018639999995</v>
      </c>
    </row>
    <row r="276" spans="1:20" x14ac:dyDescent="0.35">
      <c r="A276" s="63">
        <v>45759.291666666009</v>
      </c>
      <c r="B276" s="112">
        <v>280.39999999999998</v>
      </c>
      <c r="C276" s="113">
        <v>16809.98</v>
      </c>
      <c r="D276" s="66">
        <v>87.349000000000004</v>
      </c>
      <c r="E276" s="66">
        <v>5236.5730000000003</v>
      </c>
      <c r="F276" s="19">
        <f t="shared" si="46"/>
        <v>193.05099999999999</v>
      </c>
      <c r="G276" s="19">
        <f t="shared" si="46"/>
        <v>11573.406999999999</v>
      </c>
      <c r="H276" s="67">
        <v>0</v>
      </c>
      <c r="I276" s="19">
        <f t="shared" si="47"/>
        <v>193.05099999999999</v>
      </c>
      <c r="J276" s="109">
        <f t="shared" si="44"/>
        <v>59.949997669009747</v>
      </c>
      <c r="K276" s="110">
        <v>3.48</v>
      </c>
      <c r="L276" s="109">
        <f t="shared" si="48"/>
        <v>44.292000000000002</v>
      </c>
      <c r="M276" s="109">
        <f t="shared" si="51"/>
        <v>34.564848217783741</v>
      </c>
      <c r="N276" s="109">
        <f t="shared" si="51"/>
        <v>0</v>
      </c>
      <c r="O276" s="109">
        <f t="shared" si="51"/>
        <v>35.323779650206191</v>
      </c>
      <c r="P276" s="109">
        <f t="shared" si="51"/>
        <v>0</v>
      </c>
      <c r="Q276" s="109">
        <f t="shared" si="51"/>
        <v>0</v>
      </c>
      <c r="R276" s="109">
        <f t="shared" si="49"/>
        <v>44.292000000000002</v>
      </c>
      <c r="S276" s="61">
        <f t="shared" si="45"/>
        <v>15.657997669009745</v>
      </c>
      <c r="T276" s="111">
        <f t="shared" si="50"/>
        <v>3022.7921080000001</v>
      </c>
    </row>
    <row r="277" spans="1:20" x14ac:dyDescent="0.35">
      <c r="A277" s="63">
        <v>45759.333333332674</v>
      </c>
      <c r="B277" s="112">
        <v>301</v>
      </c>
      <c r="C277" s="113">
        <v>19640.25</v>
      </c>
      <c r="D277" s="66">
        <v>87.331999999999994</v>
      </c>
      <c r="E277" s="66">
        <v>5698.4129999999996</v>
      </c>
      <c r="F277" s="19">
        <f t="shared" si="46"/>
        <v>213.66800000000001</v>
      </c>
      <c r="G277" s="19">
        <f t="shared" si="46"/>
        <v>13941.837</v>
      </c>
      <c r="H277" s="67">
        <v>0</v>
      </c>
      <c r="I277" s="19">
        <f t="shared" si="47"/>
        <v>213.66800000000001</v>
      </c>
      <c r="J277" s="109">
        <f t="shared" si="44"/>
        <v>65.25</v>
      </c>
      <c r="K277" s="110">
        <v>3.48</v>
      </c>
      <c r="L277" s="109">
        <f t="shared" si="48"/>
        <v>44.292000000000002</v>
      </c>
      <c r="M277" s="109">
        <f t="shared" si="51"/>
        <v>34.564848217783741</v>
      </c>
      <c r="N277" s="109">
        <f t="shared" si="51"/>
        <v>0</v>
      </c>
      <c r="O277" s="109">
        <f t="shared" si="51"/>
        <v>35.323779650206191</v>
      </c>
      <c r="P277" s="109">
        <f t="shared" si="51"/>
        <v>0</v>
      </c>
      <c r="Q277" s="109">
        <f t="shared" si="51"/>
        <v>0</v>
      </c>
      <c r="R277" s="109">
        <f t="shared" si="49"/>
        <v>44.292000000000002</v>
      </c>
      <c r="S277" s="61">
        <f t="shared" si="45"/>
        <v>20.957999999999998</v>
      </c>
      <c r="T277" s="111">
        <f t="shared" si="50"/>
        <v>4478.0539440000002</v>
      </c>
    </row>
    <row r="278" spans="1:20" x14ac:dyDescent="0.35">
      <c r="A278" s="63">
        <v>45759.374999999338</v>
      </c>
      <c r="B278" s="112">
        <v>311.60000000000002</v>
      </c>
      <c r="C278" s="113">
        <v>18586.939999999999</v>
      </c>
      <c r="D278" s="66">
        <v>110.532</v>
      </c>
      <c r="E278" s="66">
        <v>6593.2340000000004</v>
      </c>
      <c r="F278" s="19">
        <f t="shared" si="46"/>
        <v>201.06800000000004</v>
      </c>
      <c r="G278" s="19">
        <f t="shared" si="46"/>
        <v>11993.705999999998</v>
      </c>
      <c r="H278" s="67">
        <v>0</v>
      </c>
      <c r="I278" s="19">
        <f t="shared" si="47"/>
        <v>201.06800000000004</v>
      </c>
      <c r="J278" s="109">
        <f t="shared" si="44"/>
        <v>59.649999005311614</v>
      </c>
      <c r="K278" s="110">
        <v>3.48</v>
      </c>
      <c r="L278" s="109">
        <f t="shared" si="48"/>
        <v>44.292000000000002</v>
      </c>
      <c r="M278" s="109">
        <f t="shared" si="51"/>
        <v>34.564848217783741</v>
      </c>
      <c r="N278" s="109">
        <f t="shared" si="51"/>
        <v>0</v>
      </c>
      <c r="O278" s="109">
        <f t="shared" si="51"/>
        <v>35.323779650206191</v>
      </c>
      <c r="P278" s="109">
        <f t="shared" si="51"/>
        <v>0</v>
      </c>
      <c r="Q278" s="109">
        <f t="shared" si="51"/>
        <v>0</v>
      </c>
      <c r="R278" s="109">
        <f t="shared" si="49"/>
        <v>44.292000000000002</v>
      </c>
      <c r="S278" s="61">
        <f t="shared" si="45"/>
        <v>15.357999005311612</v>
      </c>
      <c r="T278" s="111">
        <f t="shared" si="50"/>
        <v>3088.002143999996</v>
      </c>
    </row>
    <row r="279" spans="1:20" x14ac:dyDescent="0.35">
      <c r="A279" s="63">
        <v>45759.416666666002</v>
      </c>
      <c r="B279" s="112">
        <v>299.89999999999998</v>
      </c>
      <c r="C279" s="113">
        <v>16512.493999999999</v>
      </c>
      <c r="D279" s="66">
        <v>185.351</v>
      </c>
      <c r="E279" s="66">
        <v>10205.425999999999</v>
      </c>
      <c r="F279" s="19">
        <f t="shared" si="46"/>
        <v>114.54899999999998</v>
      </c>
      <c r="G279" s="19">
        <f t="shared" si="46"/>
        <v>6307.0679999999993</v>
      </c>
      <c r="H279" s="67">
        <v>0</v>
      </c>
      <c r="I279" s="19">
        <f t="shared" si="47"/>
        <v>114.54899999999998</v>
      </c>
      <c r="J279" s="109">
        <f t="shared" si="44"/>
        <v>55.060000523793313</v>
      </c>
      <c r="K279" s="110">
        <v>3.48</v>
      </c>
      <c r="L279" s="109">
        <f t="shared" si="48"/>
        <v>44.292000000000002</v>
      </c>
      <c r="M279" s="109">
        <f t="shared" si="51"/>
        <v>34.564848217783741</v>
      </c>
      <c r="N279" s="109">
        <f t="shared" si="51"/>
        <v>0</v>
      </c>
      <c r="O279" s="109">
        <f t="shared" si="51"/>
        <v>35.323779650206191</v>
      </c>
      <c r="P279" s="109">
        <f t="shared" si="51"/>
        <v>0</v>
      </c>
      <c r="Q279" s="109">
        <f t="shared" si="51"/>
        <v>0</v>
      </c>
      <c r="R279" s="109">
        <f t="shared" si="49"/>
        <v>44.292000000000002</v>
      </c>
      <c r="S279" s="61">
        <f t="shared" si="45"/>
        <v>10.768000523793312</v>
      </c>
      <c r="T279" s="111">
        <f t="shared" si="50"/>
        <v>1233.4636919999998</v>
      </c>
    </row>
    <row r="280" spans="1:20" x14ac:dyDescent="0.35">
      <c r="A280" s="63">
        <v>45759.458333332666</v>
      </c>
      <c r="B280" s="112">
        <v>279.89999999999998</v>
      </c>
      <c r="C280" s="113">
        <v>15414.093000000001</v>
      </c>
      <c r="D280" s="66">
        <v>206.298</v>
      </c>
      <c r="E280" s="66">
        <v>11360.831</v>
      </c>
      <c r="F280" s="19">
        <f t="shared" si="46"/>
        <v>73.601999999999975</v>
      </c>
      <c r="G280" s="19">
        <f t="shared" si="46"/>
        <v>4053.2620000000006</v>
      </c>
      <c r="H280" s="67">
        <v>0</v>
      </c>
      <c r="I280" s="19">
        <f t="shared" si="47"/>
        <v>73.601999999999975</v>
      </c>
      <c r="J280" s="109">
        <f t="shared" si="44"/>
        <v>55.0699980978778</v>
      </c>
      <c r="K280" s="110">
        <v>3.48</v>
      </c>
      <c r="L280" s="109">
        <f t="shared" si="48"/>
        <v>44.292000000000002</v>
      </c>
      <c r="M280" s="109">
        <f t="shared" ref="M280:Q295" si="52">M279</f>
        <v>34.564848217783741</v>
      </c>
      <c r="N280" s="109">
        <f t="shared" si="52"/>
        <v>0</v>
      </c>
      <c r="O280" s="109">
        <f t="shared" si="52"/>
        <v>35.323779650206191</v>
      </c>
      <c r="P280" s="109">
        <f t="shared" si="52"/>
        <v>0</v>
      </c>
      <c r="Q280" s="109">
        <f t="shared" si="52"/>
        <v>0</v>
      </c>
      <c r="R280" s="109">
        <f t="shared" si="49"/>
        <v>44.292000000000002</v>
      </c>
      <c r="S280" s="61">
        <f t="shared" si="45"/>
        <v>10.777998097877799</v>
      </c>
      <c r="T280" s="111">
        <f t="shared" si="50"/>
        <v>793.28221600000143</v>
      </c>
    </row>
    <row r="281" spans="1:20" x14ac:dyDescent="0.35">
      <c r="A281" s="63">
        <v>45759.499999999331</v>
      </c>
      <c r="B281" s="112">
        <v>272.60000000000002</v>
      </c>
      <c r="C281" s="113">
        <v>14216.09</v>
      </c>
      <c r="D281" s="66">
        <v>245.578</v>
      </c>
      <c r="E281" s="66">
        <v>12806.893</v>
      </c>
      <c r="F281" s="19">
        <f t="shared" si="46"/>
        <v>27.02200000000002</v>
      </c>
      <c r="G281" s="19">
        <f t="shared" si="46"/>
        <v>1409.1970000000001</v>
      </c>
      <c r="H281" s="67">
        <v>0</v>
      </c>
      <c r="I281" s="19">
        <f t="shared" si="47"/>
        <v>27.02200000000002</v>
      </c>
      <c r="J281" s="109">
        <f t="shared" si="44"/>
        <v>52.149988897934982</v>
      </c>
      <c r="K281" s="110">
        <v>3.48</v>
      </c>
      <c r="L281" s="109">
        <f t="shared" si="48"/>
        <v>44.292000000000002</v>
      </c>
      <c r="M281" s="109">
        <f t="shared" si="52"/>
        <v>34.564848217783741</v>
      </c>
      <c r="N281" s="109">
        <f t="shared" si="52"/>
        <v>0</v>
      </c>
      <c r="O281" s="109">
        <f t="shared" si="52"/>
        <v>35.323779650206191</v>
      </c>
      <c r="P281" s="109">
        <f t="shared" si="52"/>
        <v>0</v>
      </c>
      <c r="Q281" s="109">
        <f t="shared" si="52"/>
        <v>0</v>
      </c>
      <c r="R281" s="109">
        <f t="shared" si="49"/>
        <v>44.292000000000002</v>
      </c>
      <c r="S281" s="61">
        <f t="shared" si="45"/>
        <v>7.8579888979349803</v>
      </c>
      <c r="T281" s="111">
        <f t="shared" si="50"/>
        <v>212.33857599999919</v>
      </c>
    </row>
    <row r="282" spans="1:20" x14ac:dyDescent="0.35">
      <c r="A282" s="63">
        <v>45759.541666665995</v>
      </c>
      <c r="B282" s="112">
        <v>237.5</v>
      </c>
      <c r="C282" s="113">
        <v>11732.5</v>
      </c>
      <c r="D282" s="66">
        <v>237.5</v>
      </c>
      <c r="E282" s="66">
        <v>11732.5</v>
      </c>
      <c r="F282" s="19">
        <f t="shared" si="46"/>
        <v>0</v>
      </c>
      <c r="G282" s="19">
        <f t="shared" si="46"/>
        <v>0</v>
      </c>
      <c r="H282" s="67">
        <v>0</v>
      </c>
      <c r="I282" s="19">
        <f t="shared" si="47"/>
        <v>0</v>
      </c>
      <c r="J282" s="109">
        <f t="shared" si="44"/>
        <v>0</v>
      </c>
      <c r="K282" s="110">
        <v>3.48</v>
      </c>
      <c r="L282" s="109">
        <f t="shared" si="48"/>
        <v>44.292000000000002</v>
      </c>
      <c r="M282" s="109">
        <f t="shared" si="52"/>
        <v>34.564848217783741</v>
      </c>
      <c r="N282" s="109">
        <f t="shared" si="52"/>
        <v>0</v>
      </c>
      <c r="O282" s="109">
        <f t="shared" si="52"/>
        <v>35.323779650206191</v>
      </c>
      <c r="P282" s="109">
        <f t="shared" si="52"/>
        <v>0</v>
      </c>
      <c r="Q282" s="109">
        <f t="shared" si="52"/>
        <v>0</v>
      </c>
      <c r="R282" s="109">
        <f t="shared" si="49"/>
        <v>44.292000000000002</v>
      </c>
      <c r="S282" s="61">
        <f t="shared" si="45"/>
        <v>0</v>
      </c>
      <c r="T282" s="111">
        <f t="shared" si="50"/>
        <v>0</v>
      </c>
    </row>
    <row r="283" spans="1:20" x14ac:dyDescent="0.35">
      <c r="A283" s="63">
        <v>45759.583333332659</v>
      </c>
      <c r="B283" s="112">
        <v>225.3</v>
      </c>
      <c r="C283" s="113">
        <v>9845.61</v>
      </c>
      <c r="D283" s="66">
        <v>182.19800000000001</v>
      </c>
      <c r="E283" s="66">
        <v>7962.0559999999996</v>
      </c>
      <c r="F283" s="19">
        <f t="shared" si="46"/>
        <v>43.102000000000004</v>
      </c>
      <c r="G283" s="19">
        <f t="shared" si="46"/>
        <v>1883.554000000001</v>
      </c>
      <c r="H283" s="67">
        <v>0</v>
      </c>
      <c r="I283" s="19">
        <f t="shared" si="47"/>
        <v>43.102000000000004</v>
      </c>
      <c r="J283" s="109">
        <f t="shared" si="44"/>
        <v>43.699921117349561</v>
      </c>
      <c r="K283" s="110">
        <v>3.48</v>
      </c>
      <c r="L283" s="109">
        <f t="shared" si="48"/>
        <v>44.292000000000002</v>
      </c>
      <c r="M283" s="109">
        <f t="shared" si="52"/>
        <v>34.564848217783741</v>
      </c>
      <c r="N283" s="109">
        <f t="shared" si="52"/>
        <v>0</v>
      </c>
      <c r="O283" s="109">
        <f t="shared" si="52"/>
        <v>35.323779650206191</v>
      </c>
      <c r="P283" s="109">
        <f t="shared" si="52"/>
        <v>0</v>
      </c>
      <c r="Q283" s="109">
        <f t="shared" si="52"/>
        <v>0</v>
      </c>
      <c r="R283" s="109">
        <f t="shared" si="49"/>
        <v>44.292000000000002</v>
      </c>
      <c r="S283" s="61">
        <f t="shared" si="45"/>
        <v>0</v>
      </c>
      <c r="T283" s="111">
        <f t="shared" si="50"/>
        <v>0</v>
      </c>
    </row>
    <row r="284" spans="1:20" x14ac:dyDescent="0.35">
      <c r="A284" s="63">
        <v>45759.624999999323</v>
      </c>
      <c r="B284" s="112">
        <v>235.3</v>
      </c>
      <c r="C284" s="113">
        <v>8397.857</v>
      </c>
      <c r="D284" s="66">
        <v>60.026000000000003</v>
      </c>
      <c r="E284" s="66">
        <v>2142.328</v>
      </c>
      <c r="F284" s="19">
        <f t="shared" si="46"/>
        <v>175.274</v>
      </c>
      <c r="G284" s="19">
        <f t="shared" si="46"/>
        <v>6255.5290000000005</v>
      </c>
      <c r="H284" s="67">
        <v>0</v>
      </c>
      <c r="I284" s="19">
        <f t="shared" si="47"/>
        <v>175.274</v>
      </c>
      <c r="J284" s="109">
        <f t="shared" si="44"/>
        <v>35.68999965767884</v>
      </c>
      <c r="K284" s="110">
        <v>3.48</v>
      </c>
      <c r="L284" s="109">
        <f t="shared" si="48"/>
        <v>44.292000000000002</v>
      </c>
      <c r="M284" s="109">
        <f t="shared" si="52"/>
        <v>34.564848217783741</v>
      </c>
      <c r="N284" s="109">
        <f t="shared" si="52"/>
        <v>0</v>
      </c>
      <c r="O284" s="109">
        <f t="shared" si="52"/>
        <v>35.323779650206191</v>
      </c>
      <c r="P284" s="109">
        <f t="shared" si="52"/>
        <v>0</v>
      </c>
      <c r="Q284" s="109">
        <f t="shared" si="52"/>
        <v>0</v>
      </c>
      <c r="R284" s="109">
        <f t="shared" si="49"/>
        <v>44.292000000000002</v>
      </c>
      <c r="S284" s="61">
        <f t="shared" si="45"/>
        <v>0</v>
      </c>
      <c r="T284" s="111">
        <f t="shared" si="50"/>
        <v>0</v>
      </c>
    </row>
    <row r="285" spans="1:20" x14ac:dyDescent="0.35">
      <c r="A285" s="63">
        <v>45759.666666665988</v>
      </c>
      <c r="B285" s="112">
        <v>244.1</v>
      </c>
      <c r="C285" s="113">
        <v>8519.09</v>
      </c>
      <c r="D285" s="66">
        <v>79.528999999999996</v>
      </c>
      <c r="E285" s="66">
        <v>2775.5619999999999</v>
      </c>
      <c r="F285" s="19">
        <f t="shared" si="46"/>
        <v>164.571</v>
      </c>
      <c r="G285" s="19">
        <f t="shared" si="46"/>
        <v>5743.5280000000002</v>
      </c>
      <c r="H285" s="67">
        <v>0</v>
      </c>
      <c r="I285" s="19">
        <f t="shared" si="47"/>
        <v>164.571</v>
      </c>
      <c r="J285" s="109">
        <f t="shared" si="44"/>
        <v>34.900000607640472</v>
      </c>
      <c r="K285" s="110">
        <v>3.48</v>
      </c>
      <c r="L285" s="109">
        <f t="shared" si="48"/>
        <v>44.292000000000002</v>
      </c>
      <c r="M285" s="109">
        <f t="shared" si="52"/>
        <v>34.564848217783741</v>
      </c>
      <c r="N285" s="109">
        <f t="shared" si="52"/>
        <v>0</v>
      </c>
      <c r="O285" s="109">
        <f t="shared" si="52"/>
        <v>35.323779650206191</v>
      </c>
      <c r="P285" s="109">
        <f t="shared" si="52"/>
        <v>0</v>
      </c>
      <c r="Q285" s="109">
        <f t="shared" si="52"/>
        <v>0</v>
      </c>
      <c r="R285" s="109">
        <f t="shared" si="49"/>
        <v>44.292000000000002</v>
      </c>
      <c r="S285" s="61">
        <f t="shared" si="45"/>
        <v>0</v>
      </c>
      <c r="T285" s="111">
        <f t="shared" si="50"/>
        <v>0</v>
      </c>
    </row>
    <row r="286" spans="1:20" x14ac:dyDescent="0.35">
      <c r="A286" s="63">
        <v>45759.708333332652</v>
      </c>
      <c r="B286" s="112">
        <v>178.4</v>
      </c>
      <c r="C286" s="113">
        <v>6914.7839999999997</v>
      </c>
      <c r="D286" s="66">
        <v>36.789000000000001</v>
      </c>
      <c r="E286" s="66">
        <v>1425.954</v>
      </c>
      <c r="F286" s="19">
        <f t="shared" si="46"/>
        <v>141.61099999999999</v>
      </c>
      <c r="G286" s="19">
        <f t="shared" si="46"/>
        <v>5488.83</v>
      </c>
      <c r="H286" s="67">
        <v>0</v>
      </c>
      <c r="I286" s="19">
        <f t="shared" si="47"/>
        <v>141.61099999999999</v>
      </c>
      <c r="J286" s="109">
        <f t="shared" si="44"/>
        <v>38.759912718644742</v>
      </c>
      <c r="K286" s="110">
        <v>3.48</v>
      </c>
      <c r="L286" s="109">
        <f t="shared" si="48"/>
        <v>44.292000000000002</v>
      </c>
      <c r="M286" s="109">
        <f t="shared" si="52"/>
        <v>34.564848217783741</v>
      </c>
      <c r="N286" s="109">
        <f t="shared" si="52"/>
        <v>0</v>
      </c>
      <c r="O286" s="109">
        <f t="shared" si="52"/>
        <v>35.323779650206191</v>
      </c>
      <c r="P286" s="109">
        <f t="shared" si="52"/>
        <v>0</v>
      </c>
      <c r="Q286" s="109">
        <f t="shared" si="52"/>
        <v>0</v>
      </c>
      <c r="R286" s="109">
        <f t="shared" si="49"/>
        <v>44.292000000000002</v>
      </c>
      <c r="S286" s="61">
        <f t="shared" si="45"/>
        <v>0</v>
      </c>
      <c r="T286" s="111">
        <f t="shared" si="50"/>
        <v>0</v>
      </c>
    </row>
    <row r="287" spans="1:20" x14ac:dyDescent="0.35">
      <c r="A287" s="63">
        <v>45759.749999999316</v>
      </c>
      <c r="B287" s="112">
        <v>200.6</v>
      </c>
      <c r="C287" s="113">
        <v>8968.8259999999991</v>
      </c>
      <c r="D287" s="66">
        <v>166.024</v>
      </c>
      <c r="E287" s="66">
        <v>7422.933</v>
      </c>
      <c r="F287" s="19">
        <f t="shared" si="46"/>
        <v>34.575999999999993</v>
      </c>
      <c r="G287" s="19">
        <f t="shared" si="46"/>
        <v>1545.8929999999991</v>
      </c>
      <c r="H287" s="67">
        <v>0</v>
      </c>
      <c r="I287" s="19">
        <f t="shared" si="47"/>
        <v>34.575999999999993</v>
      </c>
      <c r="J287" s="109">
        <f t="shared" si="44"/>
        <v>44.710001156871805</v>
      </c>
      <c r="K287" s="110">
        <v>3.48</v>
      </c>
      <c r="L287" s="109">
        <f t="shared" si="48"/>
        <v>44.292000000000002</v>
      </c>
      <c r="M287" s="109">
        <f t="shared" si="52"/>
        <v>34.564848217783741</v>
      </c>
      <c r="N287" s="109">
        <f t="shared" si="52"/>
        <v>0</v>
      </c>
      <c r="O287" s="109">
        <f t="shared" si="52"/>
        <v>35.323779650206191</v>
      </c>
      <c r="P287" s="109">
        <f t="shared" si="52"/>
        <v>0</v>
      </c>
      <c r="Q287" s="109">
        <f t="shared" si="52"/>
        <v>0</v>
      </c>
      <c r="R287" s="109">
        <f t="shared" si="49"/>
        <v>44.292000000000002</v>
      </c>
      <c r="S287" s="61">
        <f t="shared" si="45"/>
        <v>0.41800115687180295</v>
      </c>
      <c r="T287" s="111">
        <f t="shared" si="50"/>
        <v>14.452807999999456</v>
      </c>
    </row>
    <row r="288" spans="1:20" x14ac:dyDescent="0.35">
      <c r="A288" s="63">
        <v>45759.79166666598</v>
      </c>
      <c r="B288" s="112">
        <v>204.3</v>
      </c>
      <c r="C288" s="113">
        <v>9563.2829999999994</v>
      </c>
      <c r="D288" s="66">
        <v>103.319</v>
      </c>
      <c r="E288" s="66">
        <v>4836.3620000000001</v>
      </c>
      <c r="F288" s="19">
        <f t="shared" si="46"/>
        <v>100.98100000000001</v>
      </c>
      <c r="G288" s="19">
        <f t="shared" si="46"/>
        <v>4726.9209999999994</v>
      </c>
      <c r="H288" s="67">
        <v>0</v>
      </c>
      <c r="I288" s="19">
        <f t="shared" si="47"/>
        <v>100.98100000000001</v>
      </c>
      <c r="J288" s="109">
        <f t="shared" si="44"/>
        <v>46.810003862112666</v>
      </c>
      <c r="K288" s="110">
        <v>3.48</v>
      </c>
      <c r="L288" s="109">
        <f t="shared" si="48"/>
        <v>44.292000000000002</v>
      </c>
      <c r="M288" s="109">
        <f t="shared" si="52"/>
        <v>34.564848217783741</v>
      </c>
      <c r="N288" s="109">
        <f t="shared" si="52"/>
        <v>0</v>
      </c>
      <c r="O288" s="109">
        <f t="shared" si="52"/>
        <v>35.323779650206191</v>
      </c>
      <c r="P288" s="109">
        <f t="shared" si="52"/>
        <v>0</v>
      </c>
      <c r="Q288" s="109">
        <f t="shared" si="52"/>
        <v>0</v>
      </c>
      <c r="R288" s="109">
        <f t="shared" si="49"/>
        <v>44.292000000000002</v>
      </c>
      <c r="S288" s="61">
        <f t="shared" si="45"/>
        <v>2.5180038621126641</v>
      </c>
      <c r="T288" s="111">
        <f t="shared" si="50"/>
        <v>254.27054799999897</v>
      </c>
    </row>
    <row r="289" spans="1:20" x14ac:dyDescent="0.35">
      <c r="A289" s="63">
        <v>45759.833333332645</v>
      </c>
      <c r="B289" s="112">
        <v>197.9</v>
      </c>
      <c r="C289" s="113">
        <v>13595.73</v>
      </c>
      <c r="D289" s="66">
        <v>34.100999999999999</v>
      </c>
      <c r="E289" s="66">
        <v>2342.739</v>
      </c>
      <c r="F289" s="19">
        <f t="shared" si="46"/>
        <v>163.79900000000001</v>
      </c>
      <c r="G289" s="19">
        <f t="shared" si="46"/>
        <v>11252.991</v>
      </c>
      <c r="H289" s="67">
        <v>0</v>
      </c>
      <c r="I289" s="19">
        <f t="shared" si="47"/>
        <v>163.79900000000001</v>
      </c>
      <c r="J289" s="109">
        <f t="shared" si="44"/>
        <v>68.699998168486985</v>
      </c>
      <c r="K289" s="110">
        <v>3.48</v>
      </c>
      <c r="L289" s="109">
        <f t="shared" si="48"/>
        <v>44.292000000000002</v>
      </c>
      <c r="M289" s="109">
        <f t="shared" si="52"/>
        <v>34.564848217783741</v>
      </c>
      <c r="N289" s="109">
        <f t="shared" si="52"/>
        <v>0</v>
      </c>
      <c r="O289" s="109">
        <f t="shared" si="52"/>
        <v>35.323779650206191</v>
      </c>
      <c r="P289" s="109">
        <f t="shared" si="52"/>
        <v>0</v>
      </c>
      <c r="Q289" s="109">
        <f t="shared" si="52"/>
        <v>0</v>
      </c>
      <c r="R289" s="109">
        <f t="shared" si="49"/>
        <v>44.292000000000002</v>
      </c>
      <c r="S289" s="61">
        <f t="shared" si="45"/>
        <v>24.407998168486984</v>
      </c>
      <c r="T289" s="111">
        <f t="shared" si="50"/>
        <v>3998.0056919999997</v>
      </c>
    </row>
    <row r="290" spans="1:20" x14ac:dyDescent="0.35">
      <c r="A290" s="63">
        <v>45759.874999999309</v>
      </c>
      <c r="B290" s="112">
        <v>238.7</v>
      </c>
      <c r="C290" s="113">
        <v>17114.79</v>
      </c>
      <c r="D290" s="66">
        <v>141.029</v>
      </c>
      <c r="E290" s="66">
        <v>10111.779</v>
      </c>
      <c r="F290" s="19">
        <f t="shared" si="46"/>
        <v>97.670999999999992</v>
      </c>
      <c r="G290" s="19">
        <f t="shared" si="46"/>
        <v>7003.0110000000004</v>
      </c>
      <c r="H290" s="67">
        <v>0</v>
      </c>
      <c r="I290" s="19">
        <f t="shared" si="47"/>
        <v>97.670999999999992</v>
      </c>
      <c r="J290" s="109">
        <f t="shared" si="44"/>
        <v>71.700003071536088</v>
      </c>
      <c r="K290" s="110">
        <v>3.48</v>
      </c>
      <c r="L290" s="109">
        <f t="shared" si="48"/>
        <v>44.292000000000002</v>
      </c>
      <c r="M290" s="109">
        <f t="shared" si="52"/>
        <v>34.564848217783741</v>
      </c>
      <c r="N290" s="109">
        <f t="shared" si="52"/>
        <v>0</v>
      </c>
      <c r="O290" s="109">
        <f t="shared" si="52"/>
        <v>35.323779650206191</v>
      </c>
      <c r="P290" s="109">
        <f t="shared" si="52"/>
        <v>0</v>
      </c>
      <c r="Q290" s="109">
        <f t="shared" si="52"/>
        <v>0</v>
      </c>
      <c r="R290" s="109">
        <f t="shared" si="49"/>
        <v>44.292000000000002</v>
      </c>
      <c r="S290" s="61">
        <f t="shared" si="45"/>
        <v>27.408003071536086</v>
      </c>
      <c r="T290" s="111">
        <f t="shared" si="50"/>
        <v>2676.9670680000008</v>
      </c>
    </row>
    <row r="291" spans="1:20" x14ac:dyDescent="0.35">
      <c r="A291" s="63">
        <v>45759.916666665973</v>
      </c>
      <c r="B291" s="112">
        <v>220.2</v>
      </c>
      <c r="C291" s="113">
        <v>12364.23</v>
      </c>
      <c r="D291" s="66">
        <v>216.327</v>
      </c>
      <c r="E291" s="66">
        <v>12146.761</v>
      </c>
      <c r="F291" s="19">
        <f t="shared" si="46"/>
        <v>3.8729999999999905</v>
      </c>
      <c r="G291" s="19">
        <f t="shared" si="46"/>
        <v>217.46899999999914</v>
      </c>
      <c r="H291" s="67">
        <v>0</v>
      </c>
      <c r="I291" s="19">
        <f t="shared" si="47"/>
        <v>3.8729999999999905</v>
      </c>
      <c r="J291" s="109">
        <f t="shared" si="44"/>
        <v>56.150012909888893</v>
      </c>
      <c r="K291" s="110">
        <v>3.48</v>
      </c>
      <c r="L291" s="109">
        <f t="shared" si="48"/>
        <v>44.292000000000002</v>
      </c>
      <c r="M291" s="109">
        <f t="shared" si="52"/>
        <v>34.564848217783741</v>
      </c>
      <c r="N291" s="109">
        <f t="shared" si="52"/>
        <v>0</v>
      </c>
      <c r="O291" s="109">
        <f t="shared" si="52"/>
        <v>35.323779650206191</v>
      </c>
      <c r="P291" s="109">
        <f t="shared" si="52"/>
        <v>0</v>
      </c>
      <c r="Q291" s="109">
        <f t="shared" si="52"/>
        <v>0</v>
      </c>
      <c r="R291" s="109">
        <f t="shared" si="49"/>
        <v>44.292000000000002</v>
      </c>
      <c r="S291" s="61">
        <f t="shared" si="45"/>
        <v>11.858012909888892</v>
      </c>
      <c r="T291" s="111">
        <f t="shared" si="50"/>
        <v>45.926083999999562</v>
      </c>
    </row>
    <row r="292" spans="1:20" x14ac:dyDescent="0.35">
      <c r="A292" s="63">
        <v>45759.958333332637</v>
      </c>
      <c r="B292" s="112">
        <v>196.2</v>
      </c>
      <c r="C292" s="113">
        <v>10151.388000000001</v>
      </c>
      <c r="D292" s="66">
        <v>196.2</v>
      </c>
      <c r="E292" s="66">
        <v>10151.388000000001</v>
      </c>
      <c r="F292" s="19">
        <f t="shared" si="46"/>
        <v>0</v>
      </c>
      <c r="G292" s="19">
        <f t="shared" si="46"/>
        <v>0</v>
      </c>
      <c r="H292" s="67">
        <v>0</v>
      </c>
      <c r="I292" s="19">
        <f t="shared" si="47"/>
        <v>0</v>
      </c>
      <c r="J292" s="109">
        <f t="shared" si="44"/>
        <v>0</v>
      </c>
      <c r="K292" s="110">
        <v>3.48</v>
      </c>
      <c r="L292" s="109">
        <f t="shared" si="48"/>
        <v>44.292000000000002</v>
      </c>
      <c r="M292" s="109">
        <f t="shared" si="52"/>
        <v>34.564848217783741</v>
      </c>
      <c r="N292" s="109">
        <f t="shared" si="52"/>
        <v>0</v>
      </c>
      <c r="O292" s="109">
        <f t="shared" si="52"/>
        <v>35.323779650206191</v>
      </c>
      <c r="P292" s="109">
        <f t="shared" si="52"/>
        <v>0</v>
      </c>
      <c r="Q292" s="109">
        <f t="shared" si="52"/>
        <v>0</v>
      </c>
      <c r="R292" s="109">
        <f t="shared" si="49"/>
        <v>44.292000000000002</v>
      </c>
      <c r="S292" s="61">
        <f t="shared" si="45"/>
        <v>0</v>
      </c>
      <c r="T292" s="111">
        <f t="shared" si="50"/>
        <v>0</v>
      </c>
    </row>
    <row r="293" spans="1:20" x14ac:dyDescent="0.35">
      <c r="A293" s="63">
        <v>45759.999999999302</v>
      </c>
      <c r="B293" s="112">
        <v>181.2</v>
      </c>
      <c r="C293" s="113">
        <v>9177.7800000000007</v>
      </c>
      <c r="D293" s="66">
        <v>181.2</v>
      </c>
      <c r="E293" s="66">
        <v>9177.7800000000007</v>
      </c>
      <c r="F293" s="19">
        <f t="shared" si="46"/>
        <v>0</v>
      </c>
      <c r="G293" s="19">
        <f t="shared" si="46"/>
        <v>0</v>
      </c>
      <c r="H293" s="67">
        <v>0</v>
      </c>
      <c r="I293" s="19">
        <f t="shared" si="47"/>
        <v>0</v>
      </c>
      <c r="J293" s="109">
        <f t="shared" si="44"/>
        <v>0</v>
      </c>
      <c r="K293" s="110">
        <v>3.48</v>
      </c>
      <c r="L293" s="109">
        <f t="shared" si="48"/>
        <v>44.292000000000002</v>
      </c>
      <c r="M293" s="109">
        <f t="shared" si="52"/>
        <v>34.564848217783741</v>
      </c>
      <c r="N293" s="109">
        <f t="shared" si="52"/>
        <v>0</v>
      </c>
      <c r="O293" s="109">
        <f t="shared" si="52"/>
        <v>35.323779650206191</v>
      </c>
      <c r="P293" s="109">
        <f t="shared" si="52"/>
        <v>0</v>
      </c>
      <c r="Q293" s="109">
        <f t="shared" si="52"/>
        <v>0</v>
      </c>
      <c r="R293" s="109">
        <f t="shared" si="49"/>
        <v>44.292000000000002</v>
      </c>
      <c r="S293" s="61">
        <f t="shared" si="45"/>
        <v>0</v>
      </c>
      <c r="T293" s="111">
        <f t="shared" si="50"/>
        <v>0</v>
      </c>
    </row>
    <row r="294" spans="1:20" x14ac:dyDescent="0.35">
      <c r="A294" s="63">
        <v>45760.041666665966</v>
      </c>
      <c r="B294" s="107">
        <v>56.613999999999997</v>
      </c>
      <c r="C294" s="108">
        <v>2084.7760154600001</v>
      </c>
      <c r="D294" s="66">
        <v>0</v>
      </c>
      <c r="E294" s="66">
        <v>0</v>
      </c>
      <c r="F294" s="19">
        <f t="shared" si="46"/>
        <v>56.613999999999997</v>
      </c>
      <c r="G294" s="19">
        <f t="shared" si="46"/>
        <v>2084.7760154600001</v>
      </c>
      <c r="H294" s="67">
        <v>0</v>
      </c>
      <c r="I294" s="19">
        <f t="shared" si="47"/>
        <v>56.613999999999997</v>
      </c>
      <c r="J294" s="109">
        <f t="shared" si="44"/>
        <v>36.824390000000001</v>
      </c>
      <c r="K294" s="110">
        <v>3.48</v>
      </c>
      <c r="L294" s="109">
        <f t="shared" si="48"/>
        <v>44.292000000000002</v>
      </c>
      <c r="M294" s="109">
        <f t="shared" si="52"/>
        <v>34.564848217783741</v>
      </c>
      <c r="N294" s="109">
        <f t="shared" si="52"/>
        <v>0</v>
      </c>
      <c r="O294" s="109">
        <f t="shared" si="52"/>
        <v>35.323779650206191</v>
      </c>
      <c r="P294" s="109">
        <f t="shared" si="52"/>
        <v>0</v>
      </c>
      <c r="Q294" s="109">
        <f t="shared" si="52"/>
        <v>0</v>
      </c>
      <c r="R294" s="109">
        <f t="shared" si="49"/>
        <v>44.292000000000002</v>
      </c>
      <c r="S294" s="61">
        <f t="shared" si="45"/>
        <v>0</v>
      </c>
      <c r="T294" s="111">
        <f t="shared" si="50"/>
        <v>0</v>
      </c>
    </row>
    <row r="295" spans="1:20" x14ac:dyDescent="0.35">
      <c r="A295" s="63">
        <v>45760.08333333263</v>
      </c>
      <c r="B295" s="112">
        <v>124.027</v>
      </c>
      <c r="C295" s="113">
        <v>4224.8346434100004</v>
      </c>
      <c r="D295" s="66">
        <v>0</v>
      </c>
      <c r="E295" s="66">
        <v>0</v>
      </c>
      <c r="F295" s="19">
        <f t="shared" si="46"/>
        <v>124.027</v>
      </c>
      <c r="G295" s="19">
        <f t="shared" si="46"/>
        <v>4224.8346434100004</v>
      </c>
      <c r="H295" s="67">
        <v>0</v>
      </c>
      <c r="I295" s="19">
        <f t="shared" si="47"/>
        <v>124.027</v>
      </c>
      <c r="J295" s="109">
        <f t="shared" si="44"/>
        <v>34.063830000000003</v>
      </c>
      <c r="K295" s="110">
        <v>3.48</v>
      </c>
      <c r="L295" s="109">
        <f t="shared" si="48"/>
        <v>44.292000000000002</v>
      </c>
      <c r="M295" s="109">
        <f t="shared" si="52"/>
        <v>34.564848217783741</v>
      </c>
      <c r="N295" s="109">
        <f t="shared" si="52"/>
        <v>0</v>
      </c>
      <c r="O295" s="109">
        <f t="shared" si="52"/>
        <v>35.323779650206191</v>
      </c>
      <c r="P295" s="109">
        <f t="shared" si="52"/>
        <v>0</v>
      </c>
      <c r="Q295" s="109">
        <f t="shared" si="52"/>
        <v>0</v>
      </c>
      <c r="R295" s="109">
        <f t="shared" si="49"/>
        <v>44.292000000000002</v>
      </c>
      <c r="S295" s="61">
        <f t="shared" si="45"/>
        <v>0</v>
      </c>
      <c r="T295" s="111">
        <f t="shared" si="50"/>
        <v>0</v>
      </c>
    </row>
    <row r="296" spans="1:20" x14ac:dyDescent="0.35">
      <c r="A296" s="63">
        <v>45760.124999999294</v>
      </c>
      <c r="B296" s="112">
        <v>123.238</v>
      </c>
      <c r="C296" s="113">
        <v>6270.9705595200003</v>
      </c>
      <c r="D296" s="66">
        <v>47.8</v>
      </c>
      <c r="E296" s="66">
        <v>2432.3049999999998</v>
      </c>
      <c r="F296" s="19">
        <f t="shared" si="46"/>
        <v>75.438000000000002</v>
      </c>
      <c r="G296" s="19">
        <f t="shared" si="46"/>
        <v>3838.6655595200004</v>
      </c>
      <c r="H296" s="67">
        <v>0</v>
      </c>
      <c r="I296" s="19">
        <f t="shared" si="47"/>
        <v>75.438000000000002</v>
      </c>
      <c r="J296" s="109">
        <f t="shared" si="44"/>
        <v>50.88503883347915</v>
      </c>
      <c r="K296" s="110">
        <v>3.48</v>
      </c>
      <c r="L296" s="109">
        <f t="shared" si="48"/>
        <v>44.292000000000002</v>
      </c>
      <c r="M296" s="109">
        <f t="shared" ref="M296:Q311" si="53">M295</f>
        <v>34.564848217783741</v>
      </c>
      <c r="N296" s="109">
        <f t="shared" si="53"/>
        <v>0</v>
      </c>
      <c r="O296" s="109">
        <f t="shared" si="53"/>
        <v>35.323779650206191</v>
      </c>
      <c r="P296" s="109">
        <f t="shared" si="53"/>
        <v>0</v>
      </c>
      <c r="Q296" s="109">
        <f t="shared" si="53"/>
        <v>0</v>
      </c>
      <c r="R296" s="109">
        <f t="shared" si="49"/>
        <v>44.292000000000002</v>
      </c>
      <c r="S296" s="61">
        <f t="shared" si="45"/>
        <v>6.5930388334791488</v>
      </c>
      <c r="T296" s="111">
        <f t="shared" si="50"/>
        <v>497.36566352000006</v>
      </c>
    </row>
    <row r="297" spans="1:20" x14ac:dyDescent="0.35">
      <c r="A297" s="63">
        <v>45760.166666665958</v>
      </c>
      <c r="B297" s="112">
        <v>47.036999999999999</v>
      </c>
      <c r="C297" s="113">
        <v>1817.2269876299999</v>
      </c>
      <c r="D297" s="66">
        <v>0</v>
      </c>
      <c r="E297" s="66">
        <v>0</v>
      </c>
      <c r="F297" s="19">
        <f t="shared" si="46"/>
        <v>47.036999999999999</v>
      </c>
      <c r="G297" s="19">
        <f t="shared" si="46"/>
        <v>1817.2269876299999</v>
      </c>
      <c r="H297" s="67">
        <v>0</v>
      </c>
      <c r="I297" s="19">
        <f t="shared" si="47"/>
        <v>47.036999999999999</v>
      </c>
      <c r="J297" s="109">
        <f t="shared" si="44"/>
        <v>38.633989999999997</v>
      </c>
      <c r="K297" s="110">
        <v>3.48</v>
      </c>
      <c r="L297" s="109">
        <f t="shared" si="48"/>
        <v>44.292000000000002</v>
      </c>
      <c r="M297" s="109">
        <f t="shared" si="53"/>
        <v>34.564848217783741</v>
      </c>
      <c r="N297" s="109">
        <f t="shared" si="53"/>
        <v>0</v>
      </c>
      <c r="O297" s="109">
        <f t="shared" si="53"/>
        <v>35.323779650206191</v>
      </c>
      <c r="P297" s="109">
        <f t="shared" si="53"/>
        <v>0</v>
      </c>
      <c r="Q297" s="109">
        <f t="shared" si="53"/>
        <v>0</v>
      </c>
      <c r="R297" s="109">
        <f t="shared" si="49"/>
        <v>44.292000000000002</v>
      </c>
      <c r="S297" s="61">
        <f t="shared" si="45"/>
        <v>0</v>
      </c>
      <c r="T297" s="111">
        <f t="shared" si="50"/>
        <v>0</v>
      </c>
    </row>
    <row r="298" spans="1:20" x14ac:dyDescent="0.35">
      <c r="A298" s="63">
        <v>45760.208333332623</v>
      </c>
      <c r="B298" s="112">
        <v>76.682000000000002</v>
      </c>
      <c r="C298" s="113">
        <v>4089.5231410800002</v>
      </c>
      <c r="D298" s="66">
        <v>33.799999999999997</v>
      </c>
      <c r="E298" s="66">
        <v>1802.586</v>
      </c>
      <c r="F298" s="19">
        <f t="shared" si="46"/>
        <v>42.882000000000005</v>
      </c>
      <c r="G298" s="19">
        <f t="shared" si="46"/>
        <v>2286.9371410800004</v>
      </c>
      <c r="H298" s="67">
        <v>0</v>
      </c>
      <c r="I298" s="19">
        <f t="shared" si="47"/>
        <v>42.882000000000005</v>
      </c>
      <c r="J298" s="109">
        <f t="shared" si="44"/>
        <v>53.330934683083818</v>
      </c>
      <c r="K298" s="110">
        <v>3.48</v>
      </c>
      <c r="L298" s="109">
        <f t="shared" si="48"/>
        <v>44.292000000000002</v>
      </c>
      <c r="M298" s="109">
        <f t="shared" si="53"/>
        <v>34.564848217783741</v>
      </c>
      <c r="N298" s="109">
        <f t="shared" si="53"/>
        <v>0</v>
      </c>
      <c r="O298" s="109">
        <f t="shared" si="53"/>
        <v>35.323779650206191</v>
      </c>
      <c r="P298" s="109">
        <f t="shared" si="53"/>
        <v>0</v>
      </c>
      <c r="Q298" s="109">
        <f t="shared" si="53"/>
        <v>0</v>
      </c>
      <c r="R298" s="109">
        <f t="shared" si="49"/>
        <v>44.292000000000002</v>
      </c>
      <c r="S298" s="61">
        <f t="shared" si="45"/>
        <v>9.0389346830838164</v>
      </c>
      <c r="T298" s="111">
        <f t="shared" si="50"/>
        <v>387.60759708000029</v>
      </c>
    </row>
    <row r="299" spans="1:20" x14ac:dyDescent="0.35">
      <c r="A299" s="63">
        <v>45760.249999999287</v>
      </c>
      <c r="B299" s="112">
        <v>115.687</v>
      </c>
      <c r="C299" s="113">
        <v>3624.2631596599999</v>
      </c>
      <c r="D299" s="66">
        <v>0</v>
      </c>
      <c r="E299" s="66">
        <v>0</v>
      </c>
      <c r="F299" s="19">
        <f t="shared" si="46"/>
        <v>115.687</v>
      </c>
      <c r="G299" s="19">
        <f t="shared" si="46"/>
        <v>3624.2631596599999</v>
      </c>
      <c r="H299" s="67">
        <v>0</v>
      </c>
      <c r="I299" s="19">
        <f t="shared" si="47"/>
        <v>115.687</v>
      </c>
      <c r="J299" s="109">
        <f t="shared" si="44"/>
        <v>31.32818</v>
      </c>
      <c r="K299" s="110">
        <v>3.48</v>
      </c>
      <c r="L299" s="109">
        <f t="shared" si="48"/>
        <v>44.292000000000002</v>
      </c>
      <c r="M299" s="109">
        <f t="shared" si="53"/>
        <v>34.564848217783741</v>
      </c>
      <c r="N299" s="109">
        <f t="shared" si="53"/>
        <v>0</v>
      </c>
      <c r="O299" s="109">
        <f t="shared" si="53"/>
        <v>35.323779650206191</v>
      </c>
      <c r="P299" s="109">
        <f t="shared" si="53"/>
        <v>0</v>
      </c>
      <c r="Q299" s="109">
        <f t="shared" si="53"/>
        <v>0</v>
      </c>
      <c r="R299" s="109">
        <f t="shared" si="49"/>
        <v>44.292000000000002</v>
      </c>
      <c r="S299" s="61">
        <f t="shared" si="45"/>
        <v>0</v>
      </c>
      <c r="T299" s="111">
        <f t="shared" si="50"/>
        <v>0</v>
      </c>
    </row>
    <row r="300" spans="1:20" x14ac:dyDescent="0.35">
      <c r="A300" s="63">
        <v>45760.291666665951</v>
      </c>
      <c r="B300" s="112">
        <v>72.067999999999998</v>
      </c>
      <c r="C300" s="113">
        <v>3034.5081736000002</v>
      </c>
      <c r="D300" s="66">
        <v>0</v>
      </c>
      <c r="E300" s="66">
        <v>0</v>
      </c>
      <c r="F300" s="19">
        <f t="shared" si="46"/>
        <v>72.067999999999998</v>
      </c>
      <c r="G300" s="19">
        <f t="shared" si="46"/>
        <v>3034.5081736000002</v>
      </c>
      <c r="H300" s="67">
        <v>0</v>
      </c>
      <c r="I300" s="19">
        <f t="shared" si="47"/>
        <v>72.067999999999998</v>
      </c>
      <c r="J300" s="109">
        <f t="shared" si="44"/>
        <v>42.106179907864799</v>
      </c>
      <c r="K300" s="110">
        <v>3.48</v>
      </c>
      <c r="L300" s="109">
        <f t="shared" si="48"/>
        <v>44.292000000000002</v>
      </c>
      <c r="M300" s="109">
        <f t="shared" si="53"/>
        <v>34.564848217783741</v>
      </c>
      <c r="N300" s="109">
        <f t="shared" si="53"/>
        <v>0</v>
      </c>
      <c r="O300" s="109">
        <f t="shared" si="53"/>
        <v>35.323779650206191</v>
      </c>
      <c r="P300" s="109">
        <f t="shared" si="53"/>
        <v>0</v>
      </c>
      <c r="Q300" s="109">
        <f t="shared" si="53"/>
        <v>0</v>
      </c>
      <c r="R300" s="109">
        <f t="shared" si="49"/>
        <v>44.292000000000002</v>
      </c>
      <c r="S300" s="61">
        <f t="shared" si="45"/>
        <v>0</v>
      </c>
      <c r="T300" s="111">
        <f t="shared" si="50"/>
        <v>0</v>
      </c>
    </row>
    <row r="301" spans="1:20" x14ac:dyDescent="0.35">
      <c r="A301" s="63">
        <v>45760.333333332615</v>
      </c>
      <c r="B301" s="112">
        <v>64.024000000000001</v>
      </c>
      <c r="C301" s="113">
        <v>2412.4610483200004</v>
      </c>
      <c r="D301" s="66">
        <v>0</v>
      </c>
      <c r="E301" s="66">
        <v>0</v>
      </c>
      <c r="F301" s="19">
        <f t="shared" si="46"/>
        <v>64.024000000000001</v>
      </c>
      <c r="G301" s="19">
        <f t="shared" si="46"/>
        <v>2412.4610483200004</v>
      </c>
      <c r="H301" s="67">
        <v>0</v>
      </c>
      <c r="I301" s="19">
        <f t="shared" si="47"/>
        <v>64.024000000000001</v>
      </c>
      <c r="J301" s="109">
        <f t="shared" si="44"/>
        <v>37.680573664875674</v>
      </c>
      <c r="K301" s="110">
        <v>3.48</v>
      </c>
      <c r="L301" s="109">
        <f t="shared" si="48"/>
        <v>44.292000000000002</v>
      </c>
      <c r="M301" s="109">
        <f t="shared" si="53"/>
        <v>34.564848217783741</v>
      </c>
      <c r="N301" s="109">
        <f t="shared" si="53"/>
        <v>0</v>
      </c>
      <c r="O301" s="109">
        <f t="shared" si="53"/>
        <v>35.323779650206191</v>
      </c>
      <c r="P301" s="109">
        <f t="shared" si="53"/>
        <v>0</v>
      </c>
      <c r="Q301" s="109">
        <f t="shared" si="53"/>
        <v>0</v>
      </c>
      <c r="R301" s="109">
        <f t="shared" si="49"/>
        <v>44.292000000000002</v>
      </c>
      <c r="S301" s="61">
        <f t="shared" si="45"/>
        <v>0</v>
      </c>
      <c r="T301" s="111">
        <f t="shared" si="50"/>
        <v>0</v>
      </c>
    </row>
    <row r="302" spans="1:20" x14ac:dyDescent="0.35">
      <c r="A302" s="63">
        <v>45760.37499999928</v>
      </c>
      <c r="B302" s="112">
        <v>189.00399999999999</v>
      </c>
      <c r="C302" s="113">
        <v>5693.1575583200001</v>
      </c>
      <c r="D302" s="66">
        <v>0</v>
      </c>
      <c r="E302" s="66">
        <v>0</v>
      </c>
      <c r="F302" s="19">
        <f t="shared" si="46"/>
        <v>189.00399999999999</v>
      </c>
      <c r="G302" s="19">
        <f t="shared" si="46"/>
        <v>5693.1575583200001</v>
      </c>
      <c r="H302" s="67">
        <v>0</v>
      </c>
      <c r="I302" s="19">
        <f t="shared" si="47"/>
        <v>189.00399999999999</v>
      </c>
      <c r="J302" s="109">
        <f t="shared" si="44"/>
        <v>30.121889263296016</v>
      </c>
      <c r="K302" s="110">
        <v>3.48</v>
      </c>
      <c r="L302" s="109">
        <f t="shared" si="48"/>
        <v>44.292000000000002</v>
      </c>
      <c r="M302" s="109">
        <f t="shared" si="53"/>
        <v>34.564848217783741</v>
      </c>
      <c r="N302" s="109">
        <f t="shared" si="53"/>
        <v>0</v>
      </c>
      <c r="O302" s="109">
        <f t="shared" si="53"/>
        <v>35.323779650206191</v>
      </c>
      <c r="P302" s="109">
        <f t="shared" si="53"/>
        <v>0</v>
      </c>
      <c r="Q302" s="109">
        <f t="shared" si="53"/>
        <v>0</v>
      </c>
      <c r="R302" s="109">
        <f t="shared" si="49"/>
        <v>44.292000000000002</v>
      </c>
      <c r="S302" s="61">
        <f t="shared" si="45"/>
        <v>0</v>
      </c>
      <c r="T302" s="111">
        <f t="shared" si="50"/>
        <v>0</v>
      </c>
    </row>
    <row r="303" spans="1:20" x14ac:dyDescent="0.35">
      <c r="A303" s="63">
        <v>45760.416666665944</v>
      </c>
      <c r="B303" s="112">
        <v>298.99200000000002</v>
      </c>
      <c r="C303" s="113">
        <v>8780.2872086400002</v>
      </c>
      <c r="D303" s="66">
        <v>0</v>
      </c>
      <c r="E303" s="66">
        <v>0</v>
      </c>
      <c r="F303" s="19">
        <f t="shared" si="46"/>
        <v>298.99200000000002</v>
      </c>
      <c r="G303" s="19">
        <f t="shared" si="46"/>
        <v>8780.2872086400002</v>
      </c>
      <c r="H303" s="67">
        <v>0</v>
      </c>
      <c r="I303" s="19">
        <f t="shared" si="47"/>
        <v>298.99200000000002</v>
      </c>
      <c r="J303" s="109">
        <f t="shared" si="44"/>
        <v>29.366294779258308</v>
      </c>
      <c r="K303" s="110">
        <v>3.48</v>
      </c>
      <c r="L303" s="109">
        <f t="shared" si="48"/>
        <v>44.292000000000002</v>
      </c>
      <c r="M303" s="109">
        <f t="shared" si="53"/>
        <v>34.564848217783741</v>
      </c>
      <c r="N303" s="109">
        <f t="shared" si="53"/>
        <v>0</v>
      </c>
      <c r="O303" s="109">
        <f t="shared" si="53"/>
        <v>35.323779650206191</v>
      </c>
      <c r="P303" s="109">
        <f t="shared" si="53"/>
        <v>0</v>
      </c>
      <c r="Q303" s="109">
        <f t="shared" si="53"/>
        <v>0</v>
      </c>
      <c r="R303" s="109">
        <f t="shared" si="49"/>
        <v>44.292000000000002</v>
      </c>
      <c r="S303" s="61">
        <f t="shared" si="45"/>
        <v>0</v>
      </c>
      <c r="T303" s="111">
        <f t="shared" si="50"/>
        <v>0</v>
      </c>
    </row>
    <row r="304" spans="1:20" x14ac:dyDescent="0.35">
      <c r="A304" s="63">
        <v>45760.458333332608</v>
      </c>
      <c r="B304" s="112">
        <v>311.41800000000001</v>
      </c>
      <c r="C304" s="113">
        <v>8737.8152884800002</v>
      </c>
      <c r="D304" s="66">
        <v>0</v>
      </c>
      <c r="E304" s="66">
        <v>0</v>
      </c>
      <c r="F304" s="19">
        <f t="shared" si="46"/>
        <v>311.41800000000001</v>
      </c>
      <c r="G304" s="19">
        <f t="shared" si="46"/>
        <v>8737.8152884800002</v>
      </c>
      <c r="H304" s="67">
        <v>0</v>
      </c>
      <c r="I304" s="19">
        <f t="shared" si="47"/>
        <v>311.41800000000001</v>
      </c>
      <c r="J304" s="109">
        <f t="shared" si="44"/>
        <v>28.058157487621138</v>
      </c>
      <c r="K304" s="110">
        <v>3.48</v>
      </c>
      <c r="L304" s="109">
        <f t="shared" si="48"/>
        <v>44.292000000000002</v>
      </c>
      <c r="M304" s="109">
        <f t="shared" si="53"/>
        <v>34.564848217783741</v>
      </c>
      <c r="N304" s="109">
        <f t="shared" si="53"/>
        <v>0</v>
      </c>
      <c r="O304" s="109">
        <f t="shared" si="53"/>
        <v>35.323779650206191</v>
      </c>
      <c r="P304" s="109">
        <f t="shared" si="53"/>
        <v>0</v>
      </c>
      <c r="Q304" s="109">
        <f t="shared" si="53"/>
        <v>0</v>
      </c>
      <c r="R304" s="109">
        <f t="shared" si="49"/>
        <v>44.292000000000002</v>
      </c>
      <c r="S304" s="61">
        <f t="shared" si="45"/>
        <v>0</v>
      </c>
      <c r="T304" s="111">
        <f t="shared" si="50"/>
        <v>0</v>
      </c>
    </row>
    <row r="305" spans="1:20" x14ac:dyDescent="0.35">
      <c r="A305" s="63">
        <v>45760.499999999272</v>
      </c>
      <c r="B305" s="112">
        <v>291.69099999999997</v>
      </c>
      <c r="C305" s="113">
        <v>8157.7253810899992</v>
      </c>
      <c r="D305" s="66">
        <v>0</v>
      </c>
      <c r="E305" s="66">
        <v>0</v>
      </c>
      <c r="F305" s="19">
        <f t="shared" si="46"/>
        <v>291.69099999999997</v>
      </c>
      <c r="G305" s="19">
        <f t="shared" si="46"/>
        <v>8157.7253810899992</v>
      </c>
      <c r="H305" s="67">
        <v>0</v>
      </c>
      <c r="I305" s="19">
        <f t="shared" si="47"/>
        <v>291.69099999999997</v>
      </c>
      <c r="J305" s="109">
        <f t="shared" si="44"/>
        <v>27.967010915969297</v>
      </c>
      <c r="K305" s="110">
        <v>3.48</v>
      </c>
      <c r="L305" s="109">
        <f t="shared" si="48"/>
        <v>44.292000000000002</v>
      </c>
      <c r="M305" s="109">
        <f t="shared" si="53"/>
        <v>34.564848217783741</v>
      </c>
      <c r="N305" s="109">
        <f t="shared" si="53"/>
        <v>0</v>
      </c>
      <c r="O305" s="109">
        <f t="shared" si="53"/>
        <v>35.323779650206191</v>
      </c>
      <c r="P305" s="109">
        <f t="shared" si="53"/>
        <v>0</v>
      </c>
      <c r="Q305" s="109">
        <f t="shared" si="53"/>
        <v>0</v>
      </c>
      <c r="R305" s="109">
        <f t="shared" si="49"/>
        <v>44.292000000000002</v>
      </c>
      <c r="S305" s="61">
        <f t="shared" si="45"/>
        <v>0</v>
      </c>
      <c r="T305" s="111">
        <f t="shared" si="50"/>
        <v>0</v>
      </c>
    </row>
    <row r="306" spans="1:20" x14ac:dyDescent="0.35">
      <c r="A306" s="63">
        <v>45760.541666665937</v>
      </c>
      <c r="B306" s="112">
        <v>321.2</v>
      </c>
      <c r="C306" s="113">
        <v>8784.82</v>
      </c>
      <c r="D306" s="66">
        <v>46.817</v>
      </c>
      <c r="E306" s="66">
        <v>1280.4449999999999</v>
      </c>
      <c r="F306" s="19">
        <f t="shared" si="46"/>
        <v>274.38299999999998</v>
      </c>
      <c r="G306" s="19">
        <f t="shared" si="46"/>
        <v>7504.375</v>
      </c>
      <c r="H306" s="67">
        <v>0</v>
      </c>
      <c r="I306" s="19">
        <f t="shared" si="47"/>
        <v>274.38299999999998</v>
      </c>
      <c r="J306" s="109">
        <f t="shared" si="44"/>
        <v>27.349999817772968</v>
      </c>
      <c r="K306" s="110">
        <v>3.48</v>
      </c>
      <c r="L306" s="109">
        <f t="shared" si="48"/>
        <v>44.292000000000002</v>
      </c>
      <c r="M306" s="109">
        <f t="shared" si="53"/>
        <v>34.564848217783741</v>
      </c>
      <c r="N306" s="109">
        <f t="shared" si="53"/>
        <v>0</v>
      </c>
      <c r="O306" s="109">
        <f t="shared" si="53"/>
        <v>35.323779650206191</v>
      </c>
      <c r="P306" s="109">
        <f t="shared" si="53"/>
        <v>0</v>
      </c>
      <c r="Q306" s="109">
        <f t="shared" si="53"/>
        <v>0</v>
      </c>
      <c r="R306" s="109">
        <f t="shared" si="49"/>
        <v>44.292000000000002</v>
      </c>
      <c r="S306" s="61">
        <f t="shared" si="45"/>
        <v>0</v>
      </c>
      <c r="T306" s="111">
        <f t="shared" si="50"/>
        <v>0</v>
      </c>
    </row>
    <row r="307" spans="1:20" x14ac:dyDescent="0.35">
      <c r="A307" s="63">
        <v>45760.583333332601</v>
      </c>
      <c r="B307" s="112">
        <v>343.8</v>
      </c>
      <c r="C307" s="113">
        <v>9172.5840000000007</v>
      </c>
      <c r="D307" s="66">
        <v>40.509</v>
      </c>
      <c r="E307" s="66">
        <v>1080.78</v>
      </c>
      <c r="F307" s="19">
        <f t="shared" si="46"/>
        <v>303.291</v>
      </c>
      <c r="G307" s="19">
        <f t="shared" si="46"/>
        <v>8091.804000000001</v>
      </c>
      <c r="H307" s="67">
        <v>0</v>
      </c>
      <c r="I307" s="19">
        <f t="shared" si="47"/>
        <v>303.291</v>
      </c>
      <c r="J307" s="109">
        <f t="shared" si="44"/>
        <v>26.680000395659619</v>
      </c>
      <c r="K307" s="110">
        <v>3.48</v>
      </c>
      <c r="L307" s="109">
        <f t="shared" si="48"/>
        <v>44.292000000000002</v>
      </c>
      <c r="M307" s="109">
        <f t="shared" si="53"/>
        <v>34.564848217783741</v>
      </c>
      <c r="N307" s="109">
        <f t="shared" si="53"/>
        <v>0</v>
      </c>
      <c r="O307" s="109">
        <f t="shared" si="53"/>
        <v>35.323779650206191</v>
      </c>
      <c r="P307" s="109">
        <f t="shared" si="53"/>
        <v>0</v>
      </c>
      <c r="Q307" s="109">
        <f t="shared" si="53"/>
        <v>0</v>
      </c>
      <c r="R307" s="109">
        <f t="shared" si="49"/>
        <v>44.292000000000002</v>
      </c>
      <c r="S307" s="61">
        <f t="shared" si="45"/>
        <v>0</v>
      </c>
      <c r="T307" s="111">
        <f t="shared" si="50"/>
        <v>0</v>
      </c>
    </row>
    <row r="308" spans="1:20" x14ac:dyDescent="0.35">
      <c r="A308" s="63">
        <v>45760.624999999265</v>
      </c>
      <c r="B308" s="112">
        <v>363.5</v>
      </c>
      <c r="C308" s="113">
        <v>9501.89</v>
      </c>
      <c r="D308" s="66">
        <v>56.491999999999997</v>
      </c>
      <c r="E308" s="66">
        <v>1476.701</v>
      </c>
      <c r="F308" s="19">
        <f t="shared" si="46"/>
        <v>307.00799999999998</v>
      </c>
      <c r="G308" s="19">
        <f t="shared" si="46"/>
        <v>8025.1889999999994</v>
      </c>
      <c r="H308" s="67">
        <v>0</v>
      </c>
      <c r="I308" s="19">
        <f t="shared" si="47"/>
        <v>307.00799999999998</v>
      </c>
      <c r="J308" s="109">
        <f t="shared" si="44"/>
        <v>26.139999609130708</v>
      </c>
      <c r="K308" s="110">
        <v>3.48</v>
      </c>
      <c r="L308" s="109">
        <f t="shared" si="48"/>
        <v>44.292000000000002</v>
      </c>
      <c r="M308" s="109">
        <f t="shared" si="53"/>
        <v>34.564848217783741</v>
      </c>
      <c r="N308" s="109">
        <f t="shared" si="53"/>
        <v>0</v>
      </c>
      <c r="O308" s="109">
        <f t="shared" si="53"/>
        <v>35.323779650206191</v>
      </c>
      <c r="P308" s="109">
        <f t="shared" si="53"/>
        <v>0</v>
      </c>
      <c r="Q308" s="109">
        <f t="shared" si="53"/>
        <v>0</v>
      </c>
      <c r="R308" s="109">
        <f t="shared" si="49"/>
        <v>44.292000000000002</v>
      </c>
      <c r="S308" s="61">
        <f t="shared" si="45"/>
        <v>0</v>
      </c>
      <c r="T308" s="111">
        <f t="shared" si="50"/>
        <v>0</v>
      </c>
    </row>
    <row r="309" spans="1:20" x14ac:dyDescent="0.35">
      <c r="A309" s="63">
        <v>45760.666666665929</v>
      </c>
      <c r="B309" s="112">
        <v>346.9</v>
      </c>
      <c r="C309" s="113">
        <v>9033.2759999999998</v>
      </c>
      <c r="D309" s="66">
        <v>43.430999999999997</v>
      </c>
      <c r="E309" s="66">
        <v>1130.943</v>
      </c>
      <c r="F309" s="19">
        <f t="shared" si="46"/>
        <v>303.46899999999999</v>
      </c>
      <c r="G309" s="19">
        <f t="shared" si="46"/>
        <v>7902.3329999999996</v>
      </c>
      <c r="H309" s="67">
        <v>0</v>
      </c>
      <c r="I309" s="19">
        <f t="shared" si="47"/>
        <v>303.46899999999999</v>
      </c>
      <c r="J309" s="109">
        <f t="shared" si="44"/>
        <v>26.040000790855078</v>
      </c>
      <c r="K309" s="110">
        <v>3.48</v>
      </c>
      <c r="L309" s="109">
        <f t="shared" si="48"/>
        <v>44.292000000000002</v>
      </c>
      <c r="M309" s="109">
        <f t="shared" si="53"/>
        <v>34.564848217783741</v>
      </c>
      <c r="N309" s="109">
        <f t="shared" si="53"/>
        <v>0</v>
      </c>
      <c r="O309" s="109">
        <f t="shared" si="53"/>
        <v>35.323779650206191</v>
      </c>
      <c r="P309" s="109">
        <f t="shared" si="53"/>
        <v>0</v>
      </c>
      <c r="Q309" s="109">
        <f t="shared" si="53"/>
        <v>0</v>
      </c>
      <c r="R309" s="109">
        <f t="shared" si="49"/>
        <v>44.292000000000002</v>
      </c>
      <c r="S309" s="61">
        <f t="shared" si="45"/>
        <v>0</v>
      </c>
      <c r="T309" s="111">
        <f t="shared" si="50"/>
        <v>0</v>
      </c>
    </row>
    <row r="310" spans="1:20" x14ac:dyDescent="0.35">
      <c r="A310" s="63">
        <v>45760.708333332594</v>
      </c>
      <c r="B310" s="112">
        <v>302.637</v>
      </c>
      <c r="C310" s="113">
        <v>8169.5433449200009</v>
      </c>
      <c r="D310" s="66">
        <v>0</v>
      </c>
      <c r="E310" s="66">
        <v>0</v>
      </c>
      <c r="F310" s="19">
        <f t="shared" si="46"/>
        <v>302.637</v>
      </c>
      <c r="G310" s="19">
        <f t="shared" si="46"/>
        <v>8169.5433449200009</v>
      </c>
      <c r="H310" s="67">
        <v>0</v>
      </c>
      <c r="I310" s="19">
        <f t="shared" si="47"/>
        <v>302.637</v>
      </c>
      <c r="J310" s="109">
        <f t="shared" si="44"/>
        <v>26.994529237733659</v>
      </c>
      <c r="K310" s="110">
        <v>3.48</v>
      </c>
      <c r="L310" s="109">
        <f t="shared" si="48"/>
        <v>44.292000000000002</v>
      </c>
      <c r="M310" s="109">
        <f t="shared" si="53"/>
        <v>34.564848217783741</v>
      </c>
      <c r="N310" s="109">
        <f t="shared" si="53"/>
        <v>0</v>
      </c>
      <c r="O310" s="109">
        <f t="shared" si="53"/>
        <v>35.323779650206191</v>
      </c>
      <c r="P310" s="109">
        <f t="shared" si="53"/>
        <v>0</v>
      </c>
      <c r="Q310" s="109">
        <f t="shared" si="53"/>
        <v>0</v>
      </c>
      <c r="R310" s="109">
        <f t="shared" si="49"/>
        <v>44.292000000000002</v>
      </c>
      <c r="S310" s="61">
        <f t="shared" si="45"/>
        <v>0</v>
      </c>
      <c r="T310" s="111">
        <f t="shared" si="50"/>
        <v>0</v>
      </c>
    </row>
    <row r="311" spans="1:20" x14ac:dyDescent="0.35">
      <c r="A311" s="63">
        <v>45760.749999999258</v>
      </c>
      <c r="B311" s="112">
        <v>253.56299999999999</v>
      </c>
      <c r="C311" s="113">
        <v>10611.471513529999</v>
      </c>
      <c r="D311" s="66">
        <v>0</v>
      </c>
      <c r="E311" s="66">
        <v>0</v>
      </c>
      <c r="F311" s="19">
        <f t="shared" si="46"/>
        <v>253.56299999999999</v>
      </c>
      <c r="G311" s="19">
        <f t="shared" si="46"/>
        <v>10611.471513529999</v>
      </c>
      <c r="H311" s="67">
        <v>0</v>
      </c>
      <c r="I311" s="19">
        <f t="shared" si="47"/>
        <v>253.56299999999999</v>
      </c>
      <c r="J311" s="109">
        <f t="shared" si="44"/>
        <v>41.849447725141289</v>
      </c>
      <c r="K311" s="110">
        <v>3.48</v>
      </c>
      <c r="L311" s="109">
        <f t="shared" si="48"/>
        <v>44.292000000000002</v>
      </c>
      <c r="M311" s="109">
        <f t="shared" si="53"/>
        <v>34.564848217783741</v>
      </c>
      <c r="N311" s="109">
        <f t="shared" si="53"/>
        <v>0</v>
      </c>
      <c r="O311" s="109">
        <f t="shared" si="53"/>
        <v>35.323779650206191</v>
      </c>
      <c r="P311" s="109">
        <f t="shared" si="53"/>
        <v>0</v>
      </c>
      <c r="Q311" s="109">
        <f t="shared" si="53"/>
        <v>0</v>
      </c>
      <c r="R311" s="109">
        <f t="shared" si="49"/>
        <v>44.292000000000002</v>
      </c>
      <c r="S311" s="61">
        <f t="shared" si="45"/>
        <v>0</v>
      </c>
      <c r="T311" s="111">
        <f t="shared" si="50"/>
        <v>0</v>
      </c>
    </row>
    <row r="312" spans="1:20" x14ac:dyDescent="0.35">
      <c r="A312" s="63">
        <v>45760.791666665922</v>
      </c>
      <c r="B312" s="112">
        <v>204.637</v>
      </c>
      <c r="C312" s="113">
        <v>12355.603023790001</v>
      </c>
      <c r="D312" s="66">
        <v>0</v>
      </c>
      <c r="E312" s="66">
        <v>0</v>
      </c>
      <c r="F312" s="19">
        <f t="shared" si="46"/>
        <v>204.637</v>
      </c>
      <c r="G312" s="19">
        <f t="shared" si="46"/>
        <v>12355.603023790001</v>
      </c>
      <c r="H312" s="67">
        <v>0</v>
      </c>
      <c r="I312" s="19">
        <f t="shared" si="47"/>
        <v>204.637</v>
      </c>
      <c r="J312" s="109">
        <f t="shared" si="44"/>
        <v>60.378147763063382</v>
      </c>
      <c r="K312" s="110">
        <v>3.48</v>
      </c>
      <c r="L312" s="109">
        <f t="shared" si="48"/>
        <v>44.292000000000002</v>
      </c>
      <c r="M312" s="109">
        <f t="shared" ref="M312:Q327" si="54">M311</f>
        <v>34.564848217783741</v>
      </c>
      <c r="N312" s="109">
        <f t="shared" si="54"/>
        <v>0</v>
      </c>
      <c r="O312" s="109">
        <f t="shared" si="54"/>
        <v>35.323779650206191</v>
      </c>
      <c r="P312" s="109">
        <f t="shared" si="54"/>
        <v>0</v>
      </c>
      <c r="Q312" s="109">
        <f t="shared" si="54"/>
        <v>0</v>
      </c>
      <c r="R312" s="109">
        <f t="shared" si="49"/>
        <v>44.292000000000002</v>
      </c>
      <c r="S312" s="61">
        <f t="shared" si="45"/>
        <v>16.08614776306338</v>
      </c>
      <c r="T312" s="111">
        <f t="shared" si="50"/>
        <v>3291.8210197900007</v>
      </c>
    </row>
    <row r="313" spans="1:20" x14ac:dyDescent="0.35">
      <c r="A313" s="63">
        <v>45760.833333332586</v>
      </c>
      <c r="B313" s="112">
        <v>168.70000000000002</v>
      </c>
      <c r="C313" s="113">
        <v>7852.3273414999994</v>
      </c>
      <c r="D313" s="66">
        <v>0</v>
      </c>
      <c r="E313" s="66">
        <v>0</v>
      </c>
      <c r="F313" s="19">
        <f t="shared" si="46"/>
        <v>168.70000000000002</v>
      </c>
      <c r="G313" s="19">
        <f t="shared" si="46"/>
        <v>7852.3273414999994</v>
      </c>
      <c r="H313" s="67">
        <v>0</v>
      </c>
      <c r="I313" s="19">
        <f t="shared" si="47"/>
        <v>168.70000000000002</v>
      </c>
      <c r="J313" s="109">
        <f t="shared" si="44"/>
        <v>46.546101609365728</v>
      </c>
      <c r="K313" s="110">
        <v>3.48</v>
      </c>
      <c r="L313" s="109">
        <f t="shared" si="48"/>
        <v>44.292000000000002</v>
      </c>
      <c r="M313" s="109">
        <f t="shared" si="54"/>
        <v>34.564848217783741</v>
      </c>
      <c r="N313" s="109">
        <f t="shared" si="54"/>
        <v>0</v>
      </c>
      <c r="O313" s="109">
        <f t="shared" si="54"/>
        <v>35.323779650206191</v>
      </c>
      <c r="P313" s="109">
        <f t="shared" si="54"/>
        <v>0</v>
      </c>
      <c r="Q313" s="109">
        <f t="shared" si="54"/>
        <v>0</v>
      </c>
      <c r="R313" s="109">
        <f t="shared" si="49"/>
        <v>44.292000000000002</v>
      </c>
      <c r="S313" s="61">
        <f t="shared" si="45"/>
        <v>2.2541016093657262</v>
      </c>
      <c r="T313" s="111">
        <f t="shared" si="50"/>
        <v>380.26694149999804</v>
      </c>
    </row>
    <row r="314" spans="1:20" x14ac:dyDescent="0.35">
      <c r="A314" s="63">
        <v>45760.874999999251</v>
      </c>
      <c r="B314" s="112">
        <v>208.86099999999999</v>
      </c>
      <c r="C314" s="113">
        <v>9768.8884641999994</v>
      </c>
      <c r="D314" s="66">
        <v>65.900000000000006</v>
      </c>
      <c r="E314" s="66">
        <v>3082.288</v>
      </c>
      <c r="F314" s="19">
        <f t="shared" si="46"/>
        <v>142.96099999999998</v>
      </c>
      <c r="G314" s="19">
        <f t="shared" si="46"/>
        <v>6686.6004641999989</v>
      </c>
      <c r="H314" s="67">
        <v>0</v>
      </c>
      <c r="I314" s="19">
        <f t="shared" si="47"/>
        <v>142.96099999999998</v>
      </c>
      <c r="J314" s="109">
        <f t="shared" si="44"/>
        <v>46.772199860101701</v>
      </c>
      <c r="K314" s="110">
        <v>3.48</v>
      </c>
      <c r="L314" s="109">
        <f t="shared" si="48"/>
        <v>44.292000000000002</v>
      </c>
      <c r="M314" s="109">
        <f t="shared" si="54"/>
        <v>34.564848217783741</v>
      </c>
      <c r="N314" s="109">
        <f t="shared" si="54"/>
        <v>0</v>
      </c>
      <c r="O314" s="109">
        <f t="shared" si="54"/>
        <v>35.323779650206191</v>
      </c>
      <c r="P314" s="109">
        <f t="shared" si="54"/>
        <v>0</v>
      </c>
      <c r="Q314" s="109">
        <f t="shared" si="54"/>
        <v>0</v>
      </c>
      <c r="R314" s="109">
        <f t="shared" si="49"/>
        <v>44.292000000000002</v>
      </c>
      <c r="S314" s="61">
        <f t="shared" si="45"/>
        <v>2.480199860101699</v>
      </c>
      <c r="T314" s="111">
        <f t="shared" si="50"/>
        <v>354.57185219999894</v>
      </c>
    </row>
    <row r="315" spans="1:20" x14ac:dyDescent="0.35">
      <c r="A315" s="63">
        <v>45760.916666665915</v>
      </c>
      <c r="B315" s="112">
        <v>208.40899999999999</v>
      </c>
      <c r="C315" s="113">
        <v>11565.31983242</v>
      </c>
      <c r="D315" s="66">
        <v>65</v>
      </c>
      <c r="E315" s="66">
        <v>3607.07</v>
      </c>
      <c r="F315" s="19">
        <f t="shared" si="46"/>
        <v>143.40899999999999</v>
      </c>
      <c r="G315" s="19">
        <f t="shared" si="46"/>
        <v>7958.2498324200005</v>
      </c>
      <c r="H315" s="67">
        <v>0</v>
      </c>
      <c r="I315" s="19">
        <f t="shared" si="47"/>
        <v>143.40899999999999</v>
      </c>
      <c r="J315" s="109">
        <f t="shared" si="44"/>
        <v>55.493377908081087</v>
      </c>
      <c r="K315" s="110">
        <v>3.48</v>
      </c>
      <c r="L315" s="109">
        <f t="shared" si="48"/>
        <v>44.292000000000002</v>
      </c>
      <c r="M315" s="109">
        <f t="shared" si="54"/>
        <v>34.564848217783741</v>
      </c>
      <c r="N315" s="109">
        <f t="shared" si="54"/>
        <v>0</v>
      </c>
      <c r="O315" s="109">
        <f t="shared" si="54"/>
        <v>35.323779650206191</v>
      </c>
      <c r="P315" s="109">
        <f t="shared" si="54"/>
        <v>0</v>
      </c>
      <c r="Q315" s="109">
        <f t="shared" si="54"/>
        <v>0</v>
      </c>
      <c r="R315" s="109">
        <f t="shared" si="49"/>
        <v>44.292000000000002</v>
      </c>
      <c r="S315" s="61">
        <f t="shared" si="45"/>
        <v>11.201377908081085</v>
      </c>
      <c r="T315" s="111">
        <f t="shared" si="50"/>
        <v>1606.3784044200002</v>
      </c>
    </row>
    <row r="316" spans="1:20" x14ac:dyDescent="0.35">
      <c r="A316" s="63">
        <v>45760.958333332579</v>
      </c>
      <c r="B316" s="112">
        <v>238.471</v>
      </c>
      <c r="C316" s="113">
        <v>9152.9080724399992</v>
      </c>
      <c r="D316" s="66">
        <v>101.18</v>
      </c>
      <c r="E316" s="66">
        <v>3883.4380000000001</v>
      </c>
      <c r="F316" s="19">
        <f t="shared" si="46"/>
        <v>137.291</v>
      </c>
      <c r="G316" s="19">
        <f t="shared" si="46"/>
        <v>5269.4700724399991</v>
      </c>
      <c r="H316" s="67">
        <v>0</v>
      </c>
      <c r="I316" s="19">
        <f t="shared" si="47"/>
        <v>137.291</v>
      </c>
      <c r="J316" s="109">
        <f t="shared" si="44"/>
        <v>38.381758982307645</v>
      </c>
      <c r="K316" s="110">
        <v>3.48</v>
      </c>
      <c r="L316" s="109">
        <f t="shared" si="48"/>
        <v>44.292000000000002</v>
      </c>
      <c r="M316" s="109">
        <f t="shared" si="54"/>
        <v>34.564848217783741</v>
      </c>
      <c r="N316" s="109">
        <f t="shared" si="54"/>
        <v>0</v>
      </c>
      <c r="O316" s="109">
        <f t="shared" si="54"/>
        <v>35.323779650206191</v>
      </c>
      <c r="P316" s="109">
        <f t="shared" si="54"/>
        <v>0</v>
      </c>
      <c r="Q316" s="109">
        <f t="shared" si="54"/>
        <v>0</v>
      </c>
      <c r="R316" s="109">
        <f t="shared" si="49"/>
        <v>44.292000000000002</v>
      </c>
      <c r="S316" s="61">
        <f t="shared" si="45"/>
        <v>0</v>
      </c>
      <c r="T316" s="111">
        <f t="shared" si="50"/>
        <v>0</v>
      </c>
    </row>
    <row r="317" spans="1:20" x14ac:dyDescent="0.35">
      <c r="A317" s="63">
        <v>45760.999999999243</v>
      </c>
      <c r="B317" s="112">
        <v>280.41000000000003</v>
      </c>
      <c r="C317" s="113">
        <v>9660.6348462000005</v>
      </c>
      <c r="D317" s="66">
        <v>113.176</v>
      </c>
      <c r="E317" s="66">
        <v>3899.1190000000001</v>
      </c>
      <c r="F317" s="19">
        <f t="shared" si="46"/>
        <v>167.23400000000004</v>
      </c>
      <c r="G317" s="19">
        <f t="shared" si="46"/>
        <v>5761.5158461999999</v>
      </c>
      <c r="H317" s="67">
        <v>0</v>
      </c>
      <c r="I317" s="19">
        <f t="shared" si="47"/>
        <v>167.23400000000004</v>
      </c>
      <c r="J317" s="109">
        <f t="shared" si="44"/>
        <v>34.45182107824963</v>
      </c>
      <c r="K317" s="110">
        <v>3.48</v>
      </c>
      <c r="L317" s="109">
        <f t="shared" si="48"/>
        <v>44.292000000000002</v>
      </c>
      <c r="M317" s="109">
        <f t="shared" si="54"/>
        <v>34.564848217783741</v>
      </c>
      <c r="N317" s="109">
        <f t="shared" si="54"/>
        <v>0</v>
      </c>
      <c r="O317" s="109">
        <f t="shared" si="54"/>
        <v>35.323779650206191</v>
      </c>
      <c r="P317" s="109">
        <f t="shared" si="54"/>
        <v>0</v>
      </c>
      <c r="Q317" s="109">
        <f t="shared" si="54"/>
        <v>0</v>
      </c>
      <c r="R317" s="109">
        <f t="shared" si="49"/>
        <v>44.292000000000002</v>
      </c>
      <c r="S317" s="61">
        <f t="shared" si="45"/>
        <v>0</v>
      </c>
      <c r="T317" s="111">
        <f t="shared" si="50"/>
        <v>0</v>
      </c>
    </row>
    <row r="318" spans="1:20" x14ac:dyDescent="0.35">
      <c r="A318" s="63">
        <v>45761.041666665908</v>
      </c>
      <c r="B318" s="107">
        <v>289.69299999999998</v>
      </c>
      <c r="C318" s="108">
        <v>10719.098714940001</v>
      </c>
      <c r="D318" s="66">
        <v>167.38</v>
      </c>
      <c r="E318" s="66">
        <v>6193.3249999999998</v>
      </c>
      <c r="F318" s="19">
        <f t="shared" si="46"/>
        <v>122.31299999999999</v>
      </c>
      <c r="G318" s="19">
        <f t="shared" si="46"/>
        <v>4525.7737149400009</v>
      </c>
      <c r="H318" s="67">
        <v>0</v>
      </c>
      <c r="I318" s="19">
        <f t="shared" si="47"/>
        <v>122.31299999999999</v>
      </c>
      <c r="J318" s="109">
        <f t="shared" si="44"/>
        <v>37.001575588367558</v>
      </c>
      <c r="K318" s="110">
        <v>3.48</v>
      </c>
      <c r="L318" s="109">
        <f t="shared" si="48"/>
        <v>44.292000000000002</v>
      </c>
      <c r="M318" s="109">
        <f t="shared" si="54"/>
        <v>34.564848217783741</v>
      </c>
      <c r="N318" s="109">
        <f t="shared" si="54"/>
        <v>0</v>
      </c>
      <c r="O318" s="109">
        <f t="shared" si="54"/>
        <v>35.323779650206191</v>
      </c>
      <c r="P318" s="109">
        <f t="shared" si="54"/>
        <v>0</v>
      </c>
      <c r="Q318" s="109">
        <f t="shared" si="54"/>
        <v>0</v>
      </c>
      <c r="R318" s="109">
        <f t="shared" si="49"/>
        <v>44.292000000000002</v>
      </c>
      <c r="S318" s="61">
        <f t="shared" si="45"/>
        <v>0</v>
      </c>
      <c r="T318" s="111">
        <f t="shared" si="50"/>
        <v>0</v>
      </c>
    </row>
    <row r="319" spans="1:20" x14ac:dyDescent="0.35">
      <c r="A319" s="63">
        <v>45761.083333332572</v>
      </c>
      <c r="B319" s="112">
        <v>272.04700000000003</v>
      </c>
      <c r="C319" s="113">
        <v>9178.5039574900002</v>
      </c>
      <c r="D319" s="66">
        <v>167.93600000000001</v>
      </c>
      <c r="E319" s="66">
        <v>5665.9369999999999</v>
      </c>
      <c r="F319" s="19">
        <f t="shared" si="46"/>
        <v>104.11100000000002</v>
      </c>
      <c r="G319" s="19">
        <f t="shared" si="46"/>
        <v>3512.5669574900003</v>
      </c>
      <c r="H319" s="67">
        <v>0</v>
      </c>
      <c r="I319" s="19">
        <f t="shared" si="47"/>
        <v>104.11100000000002</v>
      </c>
      <c r="J319" s="109">
        <f t="shared" si="44"/>
        <v>33.738672738615513</v>
      </c>
      <c r="K319" s="110">
        <v>3.48</v>
      </c>
      <c r="L319" s="109">
        <f t="shared" si="48"/>
        <v>44.292000000000002</v>
      </c>
      <c r="M319" s="109">
        <f t="shared" si="54"/>
        <v>34.564848217783741</v>
      </c>
      <c r="N319" s="109">
        <f t="shared" si="54"/>
        <v>0</v>
      </c>
      <c r="O319" s="109">
        <f t="shared" si="54"/>
        <v>35.323779650206191</v>
      </c>
      <c r="P319" s="109">
        <f t="shared" si="54"/>
        <v>0</v>
      </c>
      <c r="Q319" s="109">
        <f t="shared" si="54"/>
        <v>0</v>
      </c>
      <c r="R319" s="109">
        <f t="shared" si="49"/>
        <v>44.292000000000002</v>
      </c>
      <c r="S319" s="61">
        <f t="shared" si="45"/>
        <v>0</v>
      </c>
      <c r="T319" s="111">
        <f t="shared" si="50"/>
        <v>0</v>
      </c>
    </row>
    <row r="320" spans="1:20" x14ac:dyDescent="0.35">
      <c r="A320" s="63">
        <v>45761.124999999236</v>
      </c>
      <c r="B320" s="112">
        <v>176.60300000000001</v>
      </c>
      <c r="C320" s="113">
        <v>5567.9552782700002</v>
      </c>
      <c r="D320" s="66">
        <v>71.040000000000006</v>
      </c>
      <c r="E320" s="66">
        <v>2239.7550000000001</v>
      </c>
      <c r="F320" s="19">
        <f t="shared" si="46"/>
        <v>105.563</v>
      </c>
      <c r="G320" s="19">
        <f t="shared" si="46"/>
        <v>3328.2002782700001</v>
      </c>
      <c r="H320" s="67">
        <v>0</v>
      </c>
      <c r="I320" s="19">
        <f t="shared" si="47"/>
        <v>105.563</v>
      </c>
      <c r="J320" s="109">
        <f t="shared" si="44"/>
        <v>31.528094865341078</v>
      </c>
      <c r="K320" s="110">
        <v>3.48</v>
      </c>
      <c r="L320" s="109">
        <f t="shared" si="48"/>
        <v>44.292000000000002</v>
      </c>
      <c r="M320" s="109">
        <f t="shared" si="54"/>
        <v>34.564848217783741</v>
      </c>
      <c r="N320" s="109">
        <f t="shared" si="54"/>
        <v>0</v>
      </c>
      <c r="O320" s="109">
        <f t="shared" si="54"/>
        <v>35.323779650206191</v>
      </c>
      <c r="P320" s="109">
        <f t="shared" si="54"/>
        <v>0</v>
      </c>
      <c r="Q320" s="109">
        <f t="shared" si="54"/>
        <v>0</v>
      </c>
      <c r="R320" s="109">
        <f t="shared" si="49"/>
        <v>44.292000000000002</v>
      </c>
      <c r="S320" s="61">
        <f t="shared" si="45"/>
        <v>0</v>
      </c>
      <c r="T320" s="111">
        <f t="shared" si="50"/>
        <v>0</v>
      </c>
    </row>
    <row r="321" spans="1:20" x14ac:dyDescent="0.35">
      <c r="A321" s="63">
        <v>45761.1666666659</v>
      </c>
      <c r="B321" s="112">
        <v>174.97399999999999</v>
      </c>
      <c r="C321" s="113">
        <v>5132.0119163600002</v>
      </c>
      <c r="D321" s="66">
        <v>35.353999999999999</v>
      </c>
      <c r="E321" s="66">
        <v>1036.9380000000001</v>
      </c>
      <c r="F321" s="19">
        <f t="shared" si="46"/>
        <v>139.62</v>
      </c>
      <c r="G321" s="19">
        <f t="shared" si="46"/>
        <v>4095.0739163600001</v>
      </c>
      <c r="H321" s="67">
        <v>0</v>
      </c>
      <c r="I321" s="19">
        <f t="shared" si="47"/>
        <v>139.62</v>
      </c>
      <c r="J321" s="109">
        <f t="shared" si="44"/>
        <v>29.330138349520126</v>
      </c>
      <c r="K321" s="110">
        <v>3.48</v>
      </c>
      <c r="L321" s="109">
        <f t="shared" si="48"/>
        <v>44.292000000000002</v>
      </c>
      <c r="M321" s="109">
        <f t="shared" si="54"/>
        <v>34.564848217783741</v>
      </c>
      <c r="N321" s="109">
        <f t="shared" si="54"/>
        <v>0</v>
      </c>
      <c r="O321" s="109">
        <f t="shared" si="54"/>
        <v>35.323779650206191</v>
      </c>
      <c r="P321" s="109">
        <f t="shared" si="54"/>
        <v>0</v>
      </c>
      <c r="Q321" s="109">
        <f t="shared" si="54"/>
        <v>0</v>
      </c>
      <c r="R321" s="109">
        <f t="shared" si="49"/>
        <v>44.292000000000002</v>
      </c>
      <c r="S321" s="61">
        <f t="shared" si="45"/>
        <v>0</v>
      </c>
      <c r="T321" s="111">
        <f t="shared" si="50"/>
        <v>0</v>
      </c>
    </row>
    <row r="322" spans="1:20" x14ac:dyDescent="0.35">
      <c r="A322" s="63">
        <v>45761.208333332565</v>
      </c>
      <c r="B322" s="112">
        <v>247.809</v>
      </c>
      <c r="C322" s="113">
        <v>7396.51877694</v>
      </c>
      <c r="D322" s="66">
        <v>111.774</v>
      </c>
      <c r="E322" s="66">
        <v>3336.1930000000002</v>
      </c>
      <c r="F322" s="19">
        <f t="shared" si="46"/>
        <v>136.035</v>
      </c>
      <c r="G322" s="19">
        <f t="shared" si="46"/>
        <v>4060.3257769399997</v>
      </c>
      <c r="H322" s="67">
        <v>0</v>
      </c>
      <c r="I322" s="19">
        <f t="shared" si="47"/>
        <v>136.035</v>
      </c>
      <c r="J322" s="109">
        <f t="shared" si="44"/>
        <v>29.847655213290697</v>
      </c>
      <c r="K322" s="110">
        <v>3.48</v>
      </c>
      <c r="L322" s="109">
        <f t="shared" si="48"/>
        <v>44.292000000000002</v>
      </c>
      <c r="M322" s="109">
        <f t="shared" si="54"/>
        <v>34.564848217783741</v>
      </c>
      <c r="N322" s="109">
        <f t="shared" si="54"/>
        <v>0</v>
      </c>
      <c r="O322" s="109">
        <f t="shared" si="54"/>
        <v>35.323779650206191</v>
      </c>
      <c r="P322" s="109">
        <f t="shared" si="54"/>
        <v>0</v>
      </c>
      <c r="Q322" s="109">
        <f t="shared" si="54"/>
        <v>0</v>
      </c>
      <c r="R322" s="109">
        <f t="shared" si="49"/>
        <v>44.292000000000002</v>
      </c>
      <c r="S322" s="61">
        <f t="shared" si="45"/>
        <v>0</v>
      </c>
      <c r="T322" s="111">
        <f t="shared" si="50"/>
        <v>0</v>
      </c>
    </row>
    <row r="323" spans="1:20" x14ac:dyDescent="0.35">
      <c r="A323" s="63">
        <v>45761.249999999229</v>
      </c>
      <c r="B323" s="112">
        <v>348.11599999999999</v>
      </c>
      <c r="C323" s="113">
        <v>7721.5331467200003</v>
      </c>
      <c r="D323" s="66">
        <v>13.058999999999999</v>
      </c>
      <c r="E323" s="66">
        <v>289.66000000000003</v>
      </c>
      <c r="F323" s="19">
        <f t="shared" si="46"/>
        <v>335.05699999999996</v>
      </c>
      <c r="G323" s="19">
        <f t="shared" si="46"/>
        <v>7431.8731467200005</v>
      </c>
      <c r="H323" s="67">
        <v>0</v>
      </c>
      <c r="I323" s="19">
        <f t="shared" si="47"/>
        <v>335.05699999999996</v>
      </c>
      <c r="J323" s="109">
        <f t="shared" si="44"/>
        <v>22.180921893051035</v>
      </c>
      <c r="K323" s="110">
        <v>3.48</v>
      </c>
      <c r="L323" s="109">
        <f t="shared" si="48"/>
        <v>44.292000000000002</v>
      </c>
      <c r="M323" s="109">
        <f t="shared" si="54"/>
        <v>34.564848217783741</v>
      </c>
      <c r="N323" s="109">
        <f t="shared" si="54"/>
        <v>0</v>
      </c>
      <c r="O323" s="109">
        <f t="shared" si="54"/>
        <v>35.323779650206191</v>
      </c>
      <c r="P323" s="109">
        <f t="shared" si="54"/>
        <v>0</v>
      </c>
      <c r="Q323" s="109">
        <f t="shared" si="54"/>
        <v>0</v>
      </c>
      <c r="R323" s="109">
        <f t="shared" si="49"/>
        <v>44.292000000000002</v>
      </c>
      <c r="S323" s="61">
        <f t="shared" si="45"/>
        <v>0</v>
      </c>
      <c r="T323" s="111">
        <f t="shared" si="50"/>
        <v>0</v>
      </c>
    </row>
    <row r="324" spans="1:20" x14ac:dyDescent="0.35">
      <c r="A324" s="63">
        <v>45761.291666665893</v>
      </c>
      <c r="B324" s="112">
        <v>297.42599999999999</v>
      </c>
      <c r="C324" s="113">
        <v>10571.92983924</v>
      </c>
      <c r="D324" s="66">
        <v>72.3</v>
      </c>
      <c r="E324" s="66">
        <v>2569.8850000000002</v>
      </c>
      <c r="F324" s="19">
        <f t="shared" si="46"/>
        <v>225.12599999999998</v>
      </c>
      <c r="G324" s="19">
        <f t="shared" si="46"/>
        <v>8002.0448392399994</v>
      </c>
      <c r="H324" s="67">
        <v>0</v>
      </c>
      <c r="I324" s="19">
        <f t="shared" si="47"/>
        <v>225.12599999999998</v>
      </c>
      <c r="J324" s="109">
        <f t="shared" si="44"/>
        <v>35.544738676296831</v>
      </c>
      <c r="K324" s="110">
        <v>3.48</v>
      </c>
      <c r="L324" s="109">
        <f t="shared" si="48"/>
        <v>44.292000000000002</v>
      </c>
      <c r="M324" s="109">
        <f t="shared" si="54"/>
        <v>34.564848217783741</v>
      </c>
      <c r="N324" s="109">
        <f t="shared" si="54"/>
        <v>0</v>
      </c>
      <c r="O324" s="109">
        <f t="shared" si="54"/>
        <v>35.323779650206191</v>
      </c>
      <c r="P324" s="109">
        <f t="shared" si="54"/>
        <v>0</v>
      </c>
      <c r="Q324" s="109">
        <f t="shared" si="54"/>
        <v>0</v>
      </c>
      <c r="R324" s="109">
        <f t="shared" si="49"/>
        <v>44.292000000000002</v>
      </c>
      <c r="S324" s="61">
        <f t="shared" si="45"/>
        <v>0</v>
      </c>
      <c r="T324" s="111">
        <f t="shared" si="50"/>
        <v>0</v>
      </c>
    </row>
    <row r="325" spans="1:20" x14ac:dyDescent="0.35">
      <c r="A325" s="63">
        <v>45761.333333332557</v>
      </c>
      <c r="B325" s="112">
        <v>229.09200000000001</v>
      </c>
      <c r="C325" s="113">
        <v>8315.0361770399995</v>
      </c>
      <c r="D325" s="66">
        <v>48.084000000000003</v>
      </c>
      <c r="E325" s="66">
        <v>1745.2380000000001</v>
      </c>
      <c r="F325" s="19">
        <f t="shared" si="46"/>
        <v>181.00800000000001</v>
      </c>
      <c r="G325" s="19">
        <f t="shared" si="46"/>
        <v>6569.7981770399992</v>
      </c>
      <c r="H325" s="67">
        <v>0</v>
      </c>
      <c r="I325" s="19">
        <f t="shared" si="47"/>
        <v>181.00800000000001</v>
      </c>
      <c r="J325" s="109">
        <f t="shared" si="44"/>
        <v>36.295623271015643</v>
      </c>
      <c r="K325" s="110">
        <v>3.48</v>
      </c>
      <c r="L325" s="109">
        <f t="shared" si="48"/>
        <v>44.292000000000002</v>
      </c>
      <c r="M325" s="109">
        <f t="shared" si="54"/>
        <v>34.564848217783741</v>
      </c>
      <c r="N325" s="109">
        <f t="shared" si="54"/>
        <v>0</v>
      </c>
      <c r="O325" s="109">
        <f t="shared" si="54"/>
        <v>35.323779650206191</v>
      </c>
      <c r="P325" s="109">
        <f t="shared" si="54"/>
        <v>0</v>
      </c>
      <c r="Q325" s="109">
        <f t="shared" si="54"/>
        <v>0</v>
      </c>
      <c r="R325" s="109">
        <f t="shared" si="49"/>
        <v>44.292000000000002</v>
      </c>
      <c r="S325" s="61">
        <f t="shared" si="45"/>
        <v>0</v>
      </c>
      <c r="T325" s="111">
        <f t="shared" si="50"/>
        <v>0</v>
      </c>
    </row>
    <row r="326" spans="1:20" x14ac:dyDescent="0.35">
      <c r="A326" s="63">
        <v>45761.374999999221</v>
      </c>
      <c r="B326" s="112">
        <v>204.68100000000001</v>
      </c>
      <c r="C326" s="113">
        <v>11506.473998220001</v>
      </c>
      <c r="D326" s="66">
        <v>76.5</v>
      </c>
      <c r="E326" s="66">
        <v>4300.5709999999999</v>
      </c>
      <c r="F326" s="19">
        <f t="shared" si="46"/>
        <v>128.18100000000001</v>
      </c>
      <c r="G326" s="19">
        <f t="shared" si="46"/>
        <v>7205.9029982200009</v>
      </c>
      <c r="H326" s="67">
        <v>0</v>
      </c>
      <c r="I326" s="19">
        <f t="shared" si="47"/>
        <v>128.18100000000001</v>
      </c>
      <c r="J326" s="109">
        <f t="shared" ref="J326:J389" si="55">IF(F326&gt;0,G326/F326,0)</f>
        <v>56.216623354631345</v>
      </c>
      <c r="K326" s="110">
        <v>3.48</v>
      </c>
      <c r="L326" s="109">
        <f t="shared" si="48"/>
        <v>44.292000000000002</v>
      </c>
      <c r="M326" s="109">
        <f t="shared" si="54"/>
        <v>34.564848217783741</v>
      </c>
      <c r="N326" s="109">
        <f t="shared" si="54"/>
        <v>0</v>
      </c>
      <c r="O326" s="109">
        <f t="shared" si="54"/>
        <v>35.323779650206191</v>
      </c>
      <c r="P326" s="109">
        <f t="shared" si="54"/>
        <v>0</v>
      </c>
      <c r="Q326" s="109">
        <f t="shared" si="54"/>
        <v>0</v>
      </c>
      <c r="R326" s="109">
        <f t="shared" si="49"/>
        <v>44.292000000000002</v>
      </c>
      <c r="S326" s="61">
        <f t="shared" ref="S326:S389" si="56">IF(J326&gt;R326,J326-R326,0)</f>
        <v>11.924623354631343</v>
      </c>
      <c r="T326" s="111">
        <f t="shared" si="50"/>
        <v>1528.5101462200003</v>
      </c>
    </row>
    <row r="327" spans="1:20" x14ac:dyDescent="0.35">
      <c r="A327" s="63">
        <v>45761.416666665886</v>
      </c>
      <c r="B327" s="112">
        <v>147.97999999999999</v>
      </c>
      <c r="C327" s="113">
        <v>13185.828930400001</v>
      </c>
      <c r="D327" s="66">
        <v>56.8</v>
      </c>
      <c r="E327" s="66">
        <v>5061.1909999999998</v>
      </c>
      <c r="F327" s="19">
        <f t="shared" ref="F327:G390" si="57">B327-D327</f>
        <v>91.179999999999993</v>
      </c>
      <c r="G327" s="19">
        <f t="shared" si="57"/>
        <v>8124.6379304000011</v>
      </c>
      <c r="H327" s="67">
        <v>0</v>
      </c>
      <c r="I327" s="19">
        <f t="shared" ref="I327:I390" si="58">F327-H327</f>
        <v>91.179999999999993</v>
      </c>
      <c r="J327" s="109">
        <f t="shared" si="55"/>
        <v>89.105482895371807</v>
      </c>
      <c r="K327" s="110">
        <v>3.48</v>
      </c>
      <c r="L327" s="109">
        <f t="shared" ref="L327:L390" si="59">IF(AND(MONTH($A$2)&gt;5,MONTH($A$2)&lt;9),(K327*10800)/1000,(K327*10400)/1000)+(3.48+4.62)</f>
        <v>44.292000000000002</v>
      </c>
      <c r="M327" s="109">
        <f t="shared" si="54"/>
        <v>34.564848217783741</v>
      </c>
      <c r="N327" s="109">
        <f t="shared" si="54"/>
        <v>0</v>
      </c>
      <c r="O327" s="109">
        <f t="shared" si="54"/>
        <v>35.323779650206191</v>
      </c>
      <c r="P327" s="109">
        <f t="shared" si="54"/>
        <v>0</v>
      </c>
      <c r="Q327" s="109">
        <f t="shared" si="54"/>
        <v>0</v>
      </c>
      <c r="R327" s="109">
        <f t="shared" ref="R327:R390" si="60">MAX(L327:Q327)</f>
        <v>44.292000000000002</v>
      </c>
      <c r="S327" s="61">
        <f t="shared" si="56"/>
        <v>44.813482895371806</v>
      </c>
      <c r="T327" s="111">
        <f t="shared" ref="T327:T390" si="61">IF(S327&lt;&gt;" ",S327*I327,0)</f>
        <v>4086.0933704000008</v>
      </c>
    </row>
    <row r="328" spans="1:20" x14ac:dyDescent="0.35">
      <c r="A328" s="63">
        <v>45761.45833333255</v>
      </c>
      <c r="B328" s="112">
        <v>197.70400000000001</v>
      </c>
      <c r="C328" s="113">
        <v>5242.1927334399998</v>
      </c>
      <c r="D328" s="66">
        <v>0</v>
      </c>
      <c r="E328" s="66">
        <v>0</v>
      </c>
      <c r="F328" s="19">
        <f t="shared" si="57"/>
        <v>197.70400000000001</v>
      </c>
      <c r="G328" s="19">
        <f t="shared" si="57"/>
        <v>5242.1927334399998</v>
      </c>
      <c r="H328" s="67">
        <v>0</v>
      </c>
      <c r="I328" s="19">
        <f t="shared" si="58"/>
        <v>197.70400000000001</v>
      </c>
      <c r="J328" s="109">
        <f t="shared" si="55"/>
        <v>26.515359999999998</v>
      </c>
      <c r="K328" s="110">
        <v>3.48</v>
      </c>
      <c r="L328" s="109">
        <f t="shared" si="59"/>
        <v>44.292000000000002</v>
      </c>
      <c r="M328" s="109">
        <f t="shared" ref="M328:Q343" si="62">M327</f>
        <v>34.564848217783741</v>
      </c>
      <c r="N328" s="109">
        <f t="shared" si="62"/>
        <v>0</v>
      </c>
      <c r="O328" s="109">
        <f t="shared" si="62"/>
        <v>35.323779650206191</v>
      </c>
      <c r="P328" s="109">
        <f t="shared" si="62"/>
        <v>0</v>
      </c>
      <c r="Q328" s="109">
        <f t="shared" si="62"/>
        <v>0</v>
      </c>
      <c r="R328" s="109">
        <f t="shared" si="60"/>
        <v>44.292000000000002</v>
      </c>
      <c r="S328" s="61">
        <f t="shared" si="56"/>
        <v>0</v>
      </c>
      <c r="T328" s="111">
        <f t="shared" si="61"/>
        <v>0</v>
      </c>
    </row>
    <row r="329" spans="1:20" x14ac:dyDescent="0.35">
      <c r="A329" s="63">
        <v>45761.499999999214</v>
      </c>
      <c r="B329" s="112">
        <v>270.46499999999997</v>
      </c>
      <c r="C329" s="113">
        <v>7129.7981859000001</v>
      </c>
      <c r="D329" s="66">
        <v>0</v>
      </c>
      <c r="E329" s="66">
        <v>0</v>
      </c>
      <c r="F329" s="19">
        <f t="shared" si="57"/>
        <v>270.46499999999997</v>
      </c>
      <c r="G329" s="19">
        <f t="shared" si="57"/>
        <v>7129.7981859000001</v>
      </c>
      <c r="H329" s="67">
        <v>0</v>
      </c>
      <c r="I329" s="19">
        <f t="shared" si="58"/>
        <v>270.46499999999997</v>
      </c>
      <c r="J329" s="109">
        <f t="shared" si="55"/>
        <v>26.361260000000001</v>
      </c>
      <c r="K329" s="110">
        <v>3.48</v>
      </c>
      <c r="L329" s="109">
        <f t="shared" si="59"/>
        <v>44.292000000000002</v>
      </c>
      <c r="M329" s="109">
        <f t="shared" si="62"/>
        <v>34.564848217783741</v>
      </c>
      <c r="N329" s="109">
        <f t="shared" si="62"/>
        <v>0</v>
      </c>
      <c r="O329" s="109">
        <f t="shared" si="62"/>
        <v>35.323779650206191</v>
      </c>
      <c r="P329" s="109">
        <f t="shared" si="62"/>
        <v>0</v>
      </c>
      <c r="Q329" s="109">
        <f t="shared" si="62"/>
        <v>0</v>
      </c>
      <c r="R329" s="109">
        <f t="shared" si="60"/>
        <v>44.292000000000002</v>
      </c>
      <c r="S329" s="61">
        <f t="shared" si="56"/>
        <v>0</v>
      </c>
      <c r="T329" s="111">
        <f t="shared" si="61"/>
        <v>0</v>
      </c>
    </row>
    <row r="330" spans="1:20" x14ac:dyDescent="0.35">
      <c r="A330" s="63">
        <v>45761.541666665878</v>
      </c>
      <c r="B330" s="112">
        <v>357.21800000000002</v>
      </c>
      <c r="C330" s="113">
        <v>9579.9509119600007</v>
      </c>
      <c r="D330" s="66">
        <v>67.370999999999995</v>
      </c>
      <c r="E330" s="66">
        <v>1806.7670000000001</v>
      </c>
      <c r="F330" s="19">
        <f t="shared" si="57"/>
        <v>289.84700000000004</v>
      </c>
      <c r="G330" s="19">
        <f t="shared" si="57"/>
        <v>7773.1839119600008</v>
      </c>
      <c r="H330" s="67">
        <v>0</v>
      </c>
      <c r="I330" s="19">
        <f t="shared" si="58"/>
        <v>289.84700000000004</v>
      </c>
      <c r="J330" s="109">
        <f t="shared" si="55"/>
        <v>26.818231384006044</v>
      </c>
      <c r="K330" s="110">
        <v>3.48</v>
      </c>
      <c r="L330" s="109">
        <f t="shared" si="59"/>
        <v>44.292000000000002</v>
      </c>
      <c r="M330" s="109">
        <f t="shared" si="62"/>
        <v>34.564848217783741</v>
      </c>
      <c r="N330" s="109">
        <f t="shared" si="62"/>
        <v>0</v>
      </c>
      <c r="O330" s="109">
        <f t="shared" si="62"/>
        <v>35.323779650206191</v>
      </c>
      <c r="P330" s="109">
        <f t="shared" si="62"/>
        <v>0</v>
      </c>
      <c r="Q330" s="109">
        <f t="shared" si="62"/>
        <v>0</v>
      </c>
      <c r="R330" s="109">
        <f t="shared" si="60"/>
        <v>44.292000000000002</v>
      </c>
      <c r="S330" s="61">
        <f t="shared" si="56"/>
        <v>0</v>
      </c>
      <c r="T330" s="111">
        <f t="shared" si="61"/>
        <v>0</v>
      </c>
    </row>
    <row r="331" spans="1:20" x14ac:dyDescent="0.35">
      <c r="A331" s="63">
        <v>45761.583333332543</v>
      </c>
      <c r="B331" s="112">
        <v>334.31700000000001</v>
      </c>
      <c r="C331" s="113">
        <v>10719.38315901</v>
      </c>
      <c r="D331" s="66">
        <v>52.768000000000001</v>
      </c>
      <c r="E331" s="66">
        <v>1691.9280000000001</v>
      </c>
      <c r="F331" s="19">
        <f t="shared" si="57"/>
        <v>281.54899999999998</v>
      </c>
      <c r="G331" s="19">
        <f t="shared" si="57"/>
        <v>9027.45515901</v>
      </c>
      <c r="H331" s="67">
        <v>0</v>
      </c>
      <c r="I331" s="19">
        <f t="shared" si="58"/>
        <v>281.54899999999998</v>
      </c>
      <c r="J331" s="109">
        <f t="shared" si="55"/>
        <v>32.063531246816723</v>
      </c>
      <c r="K331" s="110">
        <v>3.48</v>
      </c>
      <c r="L331" s="109">
        <f t="shared" si="59"/>
        <v>44.292000000000002</v>
      </c>
      <c r="M331" s="109">
        <f t="shared" si="62"/>
        <v>34.564848217783741</v>
      </c>
      <c r="N331" s="109">
        <f t="shared" si="62"/>
        <v>0</v>
      </c>
      <c r="O331" s="109">
        <f t="shared" si="62"/>
        <v>35.323779650206191</v>
      </c>
      <c r="P331" s="109">
        <f t="shared" si="62"/>
        <v>0</v>
      </c>
      <c r="Q331" s="109">
        <f t="shared" si="62"/>
        <v>0</v>
      </c>
      <c r="R331" s="109">
        <f t="shared" si="60"/>
        <v>44.292000000000002</v>
      </c>
      <c r="S331" s="61">
        <f t="shared" si="56"/>
        <v>0</v>
      </c>
      <c r="T331" s="111">
        <f t="shared" si="61"/>
        <v>0</v>
      </c>
    </row>
    <row r="332" spans="1:20" x14ac:dyDescent="0.35">
      <c r="A332" s="63">
        <v>45761.624999999207</v>
      </c>
      <c r="B332" s="112">
        <v>302.01400000000001</v>
      </c>
      <c r="C332" s="113">
        <v>10131.316341899999</v>
      </c>
      <c r="D332" s="66">
        <v>26.954000000000001</v>
      </c>
      <c r="E332" s="66">
        <v>904.19399999999996</v>
      </c>
      <c r="F332" s="19">
        <f t="shared" si="57"/>
        <v>275.06</v>
      </c>
      <c r="G332" s="19">
        <f t="shared" si="57"/>
        <v>9227.1223418999998</v>
      </c>
      <c r="H332" s="67">
        <v>0</v>
      </c>
      <c r="I332" s="19">
        <f t="shared" si="58"/>
        <v>275.06</v>
      </c>
      <c r="J332" s="109">
        <f t="shared" si="55"/>
        <v>33.545853057151163</v>
      </c>
      <c r="K332" s="110">
        <v>3.48</v>
      </c>
      <c r="L332" s="109">
        <f t="shared" si="59"/>
        <v>44.292000000000002</v>
      </c>
      <c r="M332" s="109">
        <f t="shared" si="62"/>
        <v>34.564848217783741</v>
      </c>
      <c r="N332" s="109">
        <f t="shared" si="62"/>
        <v>0</v>
      </c>
      <c r="O332" s="109">
        <f t="shared" si="62"/>
        <v>35.323779650206191</v>
      </c>
      <c r="P332" s="109">
        <f t="shared" si="62"/>
        <v>0</v>
      </c>
      <c r="Q332" s="109">
        <f t="shared" si="62"/>
        <v>0</v>
      </c>
      <c r="R332" s="109">
        <f t="shared" si="60"/>
        <v>44.292000000000002</v>
      </c>
      <c r="S332" s="61">
        <f t="shared" si="56"/>
        <v>0</v>
      </c>
      <c r="T332" s="111">
        <f t="shared" si="61"/>
        <v>0</v>
      </c>
    </row>
    <row r="333" spans="1:20" x14ac:dyDescent="0.35">
      <c r="A333" s="63">
        <v>45761.666666665871</v>
      </c>
      <c r="B333" s="112">
        <v>291.524</v>
      </c>
      <c r="C333" s="113">
        <v>19751.663470119998</v>
      </c>
      <c r="D333" s="66">
        <v>87.9</v>
      </c>
      <c r="E333" s="66">
        <v>5955.5</v>
      </c>
      <c r="F333" s="19">
        <f t="shared" si="57"/>
        <v>203.624</v>
      </c>
      <c r="G333" s="19">
        <f t="shared" si="57"/>
        <v>13796.163470119998</v>
      </c>
      <c r="H333" s="67">
        <v>0</v>
      </c>
      <c r="I333" s="19">
        <f t="shared" si="58"/>
        <v>203.624</v>
      </c>
      <c r="J333" s="109">
        <f t="shared" si="55"/>
        <v>67.753130623698581</v>
      </c>
      <c r="K333" s="110">
        <v>3.48</v>
      </c>
      <c r="L333" s="109">
        <f t="shared" si="59"/>
        <v>44.292000000000002</v>
      </c>
      <c r="M333" s="109">
        <f t="shared" si="62"/>
        <v>34.564848217783741</v>
      </c>
      <c r="N333" s="109">
        <f t="shared" si="62"/>
        <v>0</v>
      </c>
      <c r="O333" s="109">
        <f t="shared" si="62"/>
        <v>35.323779650206191</v>
      </c>
      <c r="P333" s="109">
        <f t="shared" si="62"/>
        <v>0</v>
      </c>
      <c r="Q333" s="109">
        <f t="shared" si="62"/>
        <v>0</v>
      </c>
      <c r="R333" s="109">
        <f t="shared" si="60"/>
        <v>44.292000000000002</v>
      </c>
      <c r="S333" s="61">
        <f t="shared" si="56"/>
        <v>23.46113062369858</v>
      </c>
      <c r="T333" s="111">
        <f t="shared" si="61"/>
        <v>4777.2492621199999</v>
      </c>
    </row>
    <row r="334" spans="1:20" x14ac:dyDescent="0.35">
      <c r="A334" s="63">
        <v>45761.708333332535</v>
      </c>
      <c r="B334" s="112">
        <v>261.32900000000001</v>
      </c>
      <c r="C334" s="113">
        <v>11840.30217187</v>
      </c>
      <c r="D334" s="66">
        <v>76</v>
      </c>
      <c r="E334" s="66">
        <v>3443.41</v>
      </c>
      <c r="F334" s="19">
        <f t="shared" si="57"/>
        <v>185.32900000000001</v>
      </c>
      <c r="G334" s="19">
        <f t="shared" si="57"/>
        <v>8396.8921718700003</v>
      </c>
      <c r="H334" s="67">
        <v>0</v>
      </c>
      <c r="I334" s="19">
        <f t="shared" si="58"/>
        <v>185.32900000000001</v>
      </c>
      <c r="J334" s="109">
        <f t="shared" si="55"/>
        <v>45.308031510826694</v>
      </c>
      <c r="K334" s="110">
        <v>3.48</v>
      </c>
      <c r="L334" s="109">
        <f t="shared" si="59"/>
        <v>44.292000000000002</v>
      </c>
      <c r="M334" s="109">
        <f t="shared" si="62"/>
        <v>34.564848217783741</v>
      </c>
      <c r="N334" s="109">
        <f t="shared" si="62"/>
        <v>0</v>
      </c>
      <c r="O334" s="109">
        <f t="shared" si="62"/>
        <v>35.323779650206191</v>
      </c>
      <c r="P334" s="109">
        <f t="shared" si="62"/>
        <v>0</v>
      </c>
      <c r="Q334" s="109">
        <f t="shared" si="62"/>
        <v>0</v>
      </c>
      <c r="R334" s="109">
        <f t="shared" si="60"/>
        <v>44.292000000000002</v>
      </c>
      <c r="S334" s="61">
        <f t="shared" si="56"/>
        <v>1.0160315108266929</v>
      </c>
      <c r="T334" s="111">
        <f t="shared" si="61"/>
        <v>188.30010387000016</v>
      </c>
    </row>
    <row r="335" spans="1:20" x14ac:dyDescent="0.35">
      <c r="A335" s="63">
        <v>45761.7499999992</v>
      </c>
      <c r="B335" s="112">
        <v>285.7</v>
      </c>
      <c r="C335" s="113">
        <v>21441.165031</v>
      </c>
      <c r="D335" s="66">
        <v>82.3</v>
      </c>
      <c r="E335" s="66">
        <v>6176.4359999999997</v>
      </c>
      <c r="F335" s="19">
        <f t="shared" si="57"/>
        <v>203.39999999999998</v>
      </c>
      <c r="G335" s="19">
        <f t="shared" si="57"/>
        <v>15264.729031000001</v>
      </c>
      <c r="H335" s="67">
        <v>0</v>
      </c>
      <c r="I335" s="19">
        <f t="shared" si="58"/>
        <v>203.39999999999998</v>
      </c>
      <c r="J335" s="109">
        <f t="shared" si="55"/>
        <v>75.047832010816137</v>
      </c>
      <c r="K335" s="110">
        <v>3.48</v>
      </c>
      <c r="L335" s="109">
        <f t="shared" si="59"/>
        <v>44.292000000000002</v>
      </c>
      <c r="M335" s="109">
        <f t="shared" si="62"/>
        <v>34.564848217783741</v>
      </c>
      <c r="N335" s="109">
        <f t="shared" si="62"/>
        <v>0</v>
      </c>
      <c r="O335" s="109">
        <f t="shared" si="62"/>
        <v>35.323779650206191</v>
      </c>
      <c r="P335" s="109">
        <f t="shared" si="62"/>
        <v>0</v>
      </c>
      <c r="Q335" s="109">
        <f t="shared" si="62"/>
        <v>0</v>
      </c>
      <c r="R335" s="109">
        <f t="shared" si="60"/>
        <v>44.292000000000002</v>
      </c>
      <c r="S335" s="61">
        <f t="shared" si="56"/>
        <v>30.755832010816135</v>
      </c>
      <c r="T335" s="111">
        <f t="shared" si="61"/>
        <v>6255.7362310000017</v>
      </c>
    </row>
    <row r="336" spans="1:20" x14ac:dyDescent="0.35">
      <c r="A336" s="63">
        <v>45761.791666665864</v>
      </c>
      <c r="B336" s="112">
        <v>267.74400000000003</v>
      </c>
      <c r="C336" s="113">
        <v>24041.7511872</v>
      </c>
      <c r="D336" s="66">
        <v>77.599999999999994</v>
      </c>
      <c r="E336" s="66">
        <v>6967.9989999999998</v>
      </c>
      <c r="F336" s="19">
        <f t="shared" si="57"/>
        <v>190.14400000000003</v>
      </c>
      <c r="G336" s="19">
        <f t="shared" si="57"/>
        <v>17073.7521872</v>
      </c>
      <c r="H336" s="67">
        <v>0</v>
      </c>
      <c r="I336" s="19">
        <f t="shared" si="58"/>
        <v>190.14400000000003</v>
      </c>
      <c r="J336" s="109">
        <f t="shared" si="55"/>
        <v>89.793799368899343</v>
      </c>
      <c r="K336" s="110">
        <v>3.48</v>
      </c>
      <c r="L336" s="109">
        <f t="shared" si="59"/>
        <v>44.292000000000002</v>
      </c>
      <c r="M336" s="109">
        <f t="shared" si="62"/>
        <v>34.564848217783741</v>
      </c>
      <c r="N336" s="109">
        <f t="shared" si="62"/>
        <v>0</v>
      </c>
      <c r="O336" s="109">
        <f t="shared" si="62"/>
        <v>35.323779650206191</v>
      </c>
      <c r="P336" s="109">
        <f t="shared" si="62"/>
        <v>0</v>
      </c>
      <c r="Q336" s="109">
        <f t="shared" si="62"/>
        <v>0</v>
      </c>
      <c r="R336" s="109">
        <f t="shared" si="60"/>
        <v>44.292000000000002</v>
      </c>
      <c r="S336" s="61">
        <f t="shared" si="56"/>
        <v>45.501799368899341</v>
      </c>
      <c r="T336" s="111">
        <f t="shared" si="61"/>
        <v>8651.8941391999979</v>
      </c>
    </row>
    <row r="337" spans="1:20" x14ac:dyDescent="0.35">
      <c r="A337" s="63">
        <v>45761.833333332528</v>
      </c>
      <c r="B337" s="112">
        <v>230.74600000000001</v>
      </c>
      <c r="C337" s="113">
        <v>26357.497180720002</v>
      </c>
      <c r="D337" s="66">
        <v>87.6</v>
      </c>
      <c r="E337" s="66">
        <v>10006.313</v>
      </c>
      <c r="F337" s="19">
        <f t="shared" si="57"/>
        <v>143.14600000000002</v>
      </c>
      <c r="G337" s="19">
        <f t="shared" si="57"/>
        <v>16351.184180720002</v>
      </c>
      <c r="H337" s="67">
        <v>0</v>
      </c>
      <c r="I337" s="19">
        <f t="shared" si="58"/>
        <v>143.14600000000002</v>
      </c>
      <c r="J337" s="109">
        <f t="shared" si="55"/>
        <v>114.2273216207229</v>
      </c>
      <c r="K337" s="110">
        <v>3.48</v>
      </c>
      <c r="L337" s="109">
        <f t="shared" si="59"/>
        <v>44.292000000000002</v>
      </c>
      <c r="M337" s="109">
        <f t="shared" si="62"/>
        <v>34.564848217783741</v>
      </c>
      <c r="N337" s="109">
        <f t="shared" si="62"/>
        <v>0</v>
      </c>
      <c r="O337" s="109">
        <f t="shared" si="62"/>
        <v>35.323779650206191</v>
      </c>
      <c r="P337" s="109">
        <f t="shared" si="62"/>
        <v>0</v>
      </c>
      <c r="Q337" s="109">
        <f t="shared" si="62"/>
        <v>0</v>
      </c>
      <c r="R337" s="109">
        <f t="shared" si="60"/>
        <v>44.292000000000002</v>
      </c>
      <c r="S337" s="61">
        <f t="shared" si="56"/>
        <v>69.935321620722902</v>
      </c>
      <c r="T337" s="111">
        <f t="shared" si="61"/>
        <v>10010.961548720001</v>
      </c>
    </row>
    <row r="338" spans="1:20" x14ac:dyDescent="0.35">
      <c r="A338" s="63">
        <v>45761.874999999192</v>
      </c>
      <c r="B338" s="112">
        <v>210.07900000000001</v>
      </c>
      <c r="C338" s="113">
        <v>24721.504297219999</v>
      </c>
      <c r="D338" s="66">
        <v>86.3</v>
      </c>
      <c r="E338" s="66">
        <v>10155.540000000001</v>
      </c>
      <c r="F338" s="19">
        <f t="shared" si="57"/>
        <v>123.77900000000001</v>
      </c>
      <c r="G338" s="19">
        <f t="shared" si="57"/>
        <v>14565.964297219998</v>
      </c>
      <c r="H338" s="67">
        <v>0</v>
      </c>
      <c r="I338" s="19">
        <f t="shared" si="58"/>
        <v>123.77900000000001</v>
      </c>
      <c r="J338" s="109">
        <f t="shared" si="55"/>
        <v>117.67718512203199</v>
      </c>
      <c r="K338" s="110">
        <v>3.48</v>
      </c>
      <c r="L338" s="109">
        <f t="shared" si="59"/>
        <v>44.292000000000002</v>
      </c>
      <c r="M338" s="109">
        <f t="shared" si="62"/>
        <v>34.564848217783741</v>
      </c>
      <c r="N338" s="109">
        <f t="shared" si="62"/>
        <v>0</v>
      </c>
      <c r="O338" s="109">
        <f t="shared" si="62"/>
        <v>35.323779650206191</v>
      </c>
      <c r="P338" s="109">
        <f t="shared" si="62"/>
        <v>0</v>
      </c>
      <c r="Q338" s="109">
        <f t="shared" si="62"/>
        <v>0</v>
      </c>
      <c r="R338" s="109">
        <f t="shared" si="60"/>
        <v>44.292000000000002</v>
      </c>
      <c r="S338" s="61">
        <f t="shared" si="56"/>
        <v>73.385185122031984</v>
      </c>
      <c r="T338" s="111">
        <f t="shared" si="61"/>
        <v>9083.5448292199981</v>
      </c>
    </row>
    <row r="339" spans="1:20" x14ac:dyDescent="0.35">
      <c r="A339" s="63">
        <v>45761.916666665857</v>
      </c>
      <c r="B339" s="112">
        <v>142.048</v>
      </c>
      <c r="C339" s="113">
        <v>6849.7932006399997</v>
      </c>
      <c r="D339" s="66">
        <v>75</v>
      </c>
      <c r="E339" s="66">
        <v>3616.6260000000002</v>
      </c>
      <c r="F339" s="19">
        <f t="shared" si="57"/>
        <v>67.048000000000002</v>
      </c>
      <c r="G339" s="19">
        <f t="shared" si="57"/>
        <v>3233.1672006399995</v>
      </c>
      <c r="H339" s="67">
        <v>0</v>
      </c>
      <c r="I339" s="19">
        <f t="shared" si="58"/>
        <v>67.048000000000002</v>
      </c>
      <c r="J339" s="109">
        <f t="shared" si="55"/>
        <v>48.221679999999992</v>
      </c>
      <c r="K339" s="110">
        <v>3.48</v>
      </c>
      <c r="L339" s="109">
        <f t="shared" si="59"/>
        <v>44.292000000000002</v>
      </c>
      <c r="M339" s="109">
        <f t="shared" si="62"/>
        <v>34.564848217783741</v>
      </c>
      <c r="N339" s="109">
        <f t="shared" si="62"/>
        <v>0</v>
      </c>
      <c r="O339" s="109">
        <f t="shared" si="62"/>
        <v>35.323779650206191</v>
      </c>
      <c r="P339" s="109">
        <f t="shared" si="62"/>
        <v>0</v>
      </c>
      <c r="Q339" s="109">
        <f t="shared" si="62"/>
        <v>0</v>
      </c>
      <c r="R339" s="109">
        <f t="shared" si="60"/>
        <v>44.292000000000002</v>
      </c>
      <c r="S339" s="61">
        <f t="shared" si="56"/>
        <v>3.9296799999999905</v>
      </c>
      <c r="T339" s="111">
        <f t="shared" si="61"/>
        <v>263.47718463999939</v>
      </c>
    </row>
    <row r="340" spans="1:20" x14ac:dyDescent="0.35">
      <c r="A340" s="63">
        <v>45761.958333332521</v>
      </c>
      <c r="B340" s="112">
        <v>167.809</v>
      </c>
      <c r="C340" s="113">
        <v>7079.2055768099999</v>
      </c>
      <c r="D340" s="66">
        <v>122.55</v>
      </c>
      <c r="E340" s="66">
        <v>5169.9059999999999</v>
      </c>
      <c r="F340" s="19">
        <f t="shared" si="57"/>
        <v>45.259</v>
      </c>
      <c r="G340" s="19">
        <f t="shared" si="57"/>
        <v>1909.29957681</v>
      </c>
      <c r="H340" s="67">
        <v>0</v>
      </c>
      <c r="I340" s="19">
        <f t="shared" si="58"/>
        <v>45.259</v>
      </c>
      <c r="J340" s="109">
        <f t="shared" si="55"/>
        <v>42.186075185267015</v>
      </c>
      <c r="K340" s="110">
        <v>3.48</v>
      </c>
      <c r="L340" s="109">
        <f t="shared" si="59"/>
        <v>44.292000000000002</v>
      </c>
      <c r="M340" s="109">
        <f t="shared" si="62"/>
        <v>34.564848217783741</v>
      </c>
      <c r="N340" s="109">
        <f t="shared" si="62"/>
        <v>0</v>
      </c>
      <c r="O340" s="109">
        <f t="shared" si="62"/>
        <v>35.323779650206191</v>
      </c>
      <c r="P340" s="109">
        <f t="shared" si="62"/>
        <v>0</v>
      </c>
      <c r="Q340" s="109">
        <f t="shared" si="62"/>
        <v>0</v>
      </c>
      <c r="R340" s="109">
        <f t="shared" si="60"/>
        <v>44.292000000000002</v>
      </c>
      <c r="S340" s="61">
        <f t="shared" si="56"/>
        <v>0</v>
      </c>
      <c r="T340" s="111">
        <f t="shared" si="61"/>
        <v>0</v>
      </c>
    </row>
    <row r="341" spans="1:20" x14ac:dyDescent="0.35">
      <c r="A341" s="63">
        <v>45761.999999999185</v>
      </c>
      <c r="B341" s="112">
        <v>234.00299999999999</v>
      </c>
      <c r="C341" s="113">
        <v>6410.13544017</v>
      </c>
      <c r="D341" s="66">
        <v>20.827999999999999</v>
      </c>
      <c r="E341" s="66">
        <v>570.55399999999997</v>
      </c>
      <c r="F341" s="19">
        <f t="shared" si="57"/>
        <v>213.17499999999998</v>
      </c>
      <c r="G341" s="19">
        <f t="shared" si="57"/>
        <v>5839.58144017</v>
      </c>
      <c r="H341" s="67">
        <v>0</v>
      </c>
      <c r="I341" s="19">
        <f t="shared" si="58"/>
        <v>213.17499999999998</v>
      </c>
      <c r="J341" s="109">
        <f t="shared" si="55"/>
        <v>27.393369016864082</v>
      </c>
      <c r="K341" s="110">
        <v>3.48</v>
      </c>
      <c r="L341" s="109">
        <f t="shared" si="59"/>
        <v>44.292000000000002</v>
      </c>
      <c r="M341" s="109">
        <f t="shared" si="62"/>
        <v>34.564848217783741</v>
      </c>
      <c r="N341" s="109">
        <f t="shared" si="62"/>
        <v>0</v>
      </c>
      <c r="O341" s="109">
        <f t="shared" si="62"/>
        <v>35.323779650206191</v>
      </c>
      <c r="P341" s="109">
        <f t="shared" si="62"/>
        <v>0</v>
      </c>
      <c r="Q341" s="109">
        <f t="shared" si="62"/>
        <v>0</v>
      </c>
      <c r="R341" s="109">
        <f t="shared" si="60"/>
        <v>44.292000000000002</v>
      </c>
      <c r="S341" s="61">
        <f t="shared" si="56"/>
        <v>0</v>
      </c>
      <c r="T341" s="111">
        <f t="shared" si="61"/>
        <v>0</v>
      </c>
    </row>
    <row r="342" spans="1:20" x14ac:dyDescent="0.35">
      <c r="A342" s="63">
        <v>45762.041666665849</v>
      </c>
      <c r="B342" s="107">
        <v>229.04599999999999</v>
      </c>
      <c r="C342" s="108">
        <v>6811.0103457799996</v>
      </c>
      <c r="D342" s="66">
        <v>44.146000000000001</v>
      </c>
      <c r="E342" s="66">
        <v>1312.7439999999999</v>
      </c>
      <c r="F342" s="19">
        <f t="shared" si="57"/>
        <v>184.89999999999998</v>
      </c>
      <c r="G342" s="19">
        <f t="shared" si="57"/>
        <v>5498.2663457799999</v>
      </c>
      <c r="H342" s="67">
        <v>0</v>
      </c>
      <c r="I342" s="19">
        <f t="shared" si="58"/>
        <v>184.89999999999998</v>
      </c>
      <c r="J342" s="109">
        <f t="shared" si="55"/>
        <v>29.736432373066524</v>
      </c>
      <c r="K342" s="110">
        <v>3.64</v>
      </c>
      <c r="L342" s="109">
        <f t="shared" si="59"/>
        <v>45.956000000000003</v>
      </c>
      <c r="M342" s="109">
        <f t="shared" si="62"/>
        <v>34.564848217783741</v>
      </c>
      <c r="N342" s="109">
        <f t="shared" si="62"/>
        <v>0</v>
      </c>
      <c r="O342" s="109">
        <f t="shared" si="62"/>
        <v>35.323779650206191</v>
      </c>
      <c r="P342" s="109">
        <f t="shared" si="62"/>
        <v>0</v>
      </c>
      <c r="Q342" s="109">
        <f t="shared" si="62"/>
        <v>0</v>
      </c>
      <c r="R342" s="109">
        <f t="shared" si="60"/>
        <v>45.956000000000003</v>
      </c>
      <c r="S342" s="61">
        <f t="shared" si="56"/>
        <v>0</v>
      </c>
      <c r="T342" s="111">
        <f t="shared" si="61"/>
        <v>0</v>
      </c>
    </row>
    <row r="343" spans="1:20" x14ac:dyDescent="0.35">
      <c r="A343" s="63">
        <v>45762.083333332514</v>
      </c>
      <c r="B343" s="112">
        <v>220.66900000000001</v>
      </c>
      <c r="C343" s="113">
        <v>5119.1235957999997</v>
      </c>
      <c r="D343" s="66">
        <v>0</v>
      </c>
      <c r="E343" s="66">
        <v>0</v>
      </c>
      <c r="F343" s="19">
        <f t="shared" si="57"/>
        <v>220.66900000000001</v>
      </c>
      <c r="G343" s="19">
        <f t="shared" si="57"/>
        <v>5119.1235957999997</v>
      </c>
      <c r="H343" s="67">
        <v>0</v>
      </c>
      <c r="I343" s="19">
        <f t="shared" si="58"/>
        <v>220.66900000000001</v>
      </c>
      <c r="J343" s="109">
        <f t="shared" si="55"/>
        <v>23.198199999999996</v>
      </c>
      <c r="K343" s="110">
        <v>3.64</v>
      </c>
      <c r="L343" s="109">
        <f t="shared" si="59"/>
        <v>45.956000000000003</v>
      </c>
      <c r="M343" s="109">
        <f t="shared" si="62"/>
        <v>34.564848217783741</v>
      </c>
      <c r="N343" s="109">
        <f t="shared" si="62"/>
        <v>0</v>
      </c>
      <c r="O343" s="109">
        <f t="shared" si="62"/>
        <v>35.323779650206191</v>
      </c>
      <c r="P343" s="109">
        <f t="shared" si="62"/>
        <v>0</v>
      </c>
      <c r="Q343" s="109">
        <f t="shared" si="62"/>
        <v>0</v>
      </c>
      <c r="R343" s="109">
        <f t="shared" si="60"/>
        <v>45.956000000000003</v>
      </c>
      <c r="S343" s="61">
        <f t="shared" si="56"/>
        <v>0</v>
      </c>
      <c r="T343" s="111">
        <f t="shared" si="61"/>
        <v>0</v>
      </c>
    </row>
    <row r="344" spans="1:20" x14ac:dyDescent="0.35">
      <c r="A344" s="63">
        <v>45762.124999999178</v>
      </c>
      <c r="B344" s="112">
        <v>251.72800000000001</v>
      </c>
      <c r="C344" s="113">
        <v>6369.4822417199994</v>
      </c>
      <c r="D344" s="66">
        <v>0</v>
      </c>
      <c r="E344" s="66">
        <v>0</v>
      </c>
      <c r="F344" s="19">
        <f t="shared" si="57"/>
        <v>251.72800000000001</v>
      </c>
      <c r="G344" s="19">
        <f t="shared" si="57"/>
        <v>6369.4822417199994</v>
      </c>
      <c r="H344" s="67">
        <v>0</v>
      </c>
      <c r="I344" s="19">
        <f t="shared" si="58"/>
        <v>251.72800000000001</v>
      </c>
      <c r="J344" s="109">
        <f t="shared" si="55"/>
        <v>25.303034393154512</v>
      </c>
      <c r="K344" s="110">
        <v>3.64</v>
      </c>
      <c r="L344" s="109">
        <f t="shared" si="59"/>
        <v>45.956000000000003</v>
      </c>
      <c r="M344" s="109">
        <f t="shared" ref="M344:Q359" si="63">M343</f>
        <v>34.564848217783741</v>
      </c>
      <c r="N344" s="109">
        <f t="shared" si="63"/>
        <v>0</v>
      </c>
      <c r="O344" s="109">
        <f t="shared" si="63"/>
        <v>35.323779650206191</v>
      </c>
      <c r="P344" s="109">
        <f t="shared" si="63"/>
        <v>0</v>
      </c>
      <c r="Q344" s="109">
        <f t="shared" si="63"/>
        <v>0</v>
      </c>
      <c r="R344" s="109">
        <f t="shared" si="60"/>
        <v>45.956000000000003</v>
      </c>
      <c r="S344" s="61">
        <f t="shared" si="56"/>
        <v>0</v>
      </c>
      <c r="T344" s="111">
        <f t="shared" si="61"/>
        <v>0</v>
      </c>
    </row>
    <row r="345" spans="1:20" x14ac:dyDescent="0.35">
      <c r="A345" s="63">
        <v>45762.166666665842</v>
      </c>
      <c r="B345" s="112">
        <v>253.55799999999999</v>
      </c>
      <c r="C345" s="113">
        <v>6450.1503723200003</v>
      </c>
      <c r="D345" s="66">
        <v>0</v>
      </c>
      <c r="E345" s="66">
        <v>0</v>
      </c>
      <c r="F345" s="19">
        <f t="shared" si="57"/>
        <v>253.55799999999999</v>
      </c>
      <c r="G345" s="19">
        <f t="shared" si="57"/>
        <v>6450.1503723200003</v>
      </c>
      <c r="H345" s="67">
        <v>0</v>
      </c>
      <c r="I345" s="19">
        <f t="shared" si="58"/>
        <v>253.55799999999999</v>
      </c>
      <c r="J345" s="109">
        <f t="shared" si="55"/>
        <v>25.438559904716083</v>
      </c>
      <c r="K345" s="110">
        <v>3.64</v>
      </c>
      <c r="L345" s="109">
        <f t="shared" si="59"/>
        <v>45.956000000000003</v>
      </c>
      <c r="M345" s="109">
        <f t="shared" si="63"/>
        <v>34.564848217783741</v>
      </c>
      <c r="N345" s="109">
        <f t="shared" si="63"/>
        <v>0</v>
      </c>
      <c r="O345" s="109">
        <f t="shared" si="63"/>
        <v>35.323779650206191</v>
      </c>
      <c r="P345" s="109">
        <f t="shared" si="63"/>
        <v>0</v>
      </c>
      <c r="Q345" s="109">
        <f t="shared" si="63"/>
        <v>0</v>
      </c>
      <c r="R345" s="109">
        <f t="shared" si="60"/>
        <v>45.956000000000003</v>
      </c>
      <c r="S345" s="61">
        <f t="shared" si="56"/>
        <v>0</v>
      </c>
      <c r="T345" s="111">
        <f t="shared" si="61"/>
        <v>0</v>
      </c>
    </row>
    <row r="346" spans="1:20" x14ac:dyDescent="0.35">
      <c r="A346" s="63">
        <v>45762.208333332506</v>
      </c>
      <c r="B346" s="112">
        <v>256.63</v>
      </c>
      <c r="C346" s="113">
        <v>7493.4974048000004</v>
      </c>
      <c r="D346" s="66">
        <v>0</v>
      </c>
      <c r="E346" s="66">
        <v>0</v>
      </c>
      <c r="F346" s="19">
        <f t="shared" si="57"/>
        <v>256.63</v>
      </c>
      <c r="G346" s="19">
        <f t="shared" si="57"/>
        <v>7493.4974048000004</v>
      </c>
      <c r="H346" s="67">
        <v>0</v>
      </c>
      <c r="I346" s="19">
        <f t="shared" si="58"/>
        <v>256.63</v>
      </c>
      <c r="J346" s="109">
        <f t="shared" si="55"/>
        <v>29.19961580797257</v>
      </c>
      <c r="K346" s="110">
        <v>3.64</v>
      </c>
      <c r="L346" s="109">
        <f t="shared" si="59"/>
        <v>45.956000000000003</v>
      </c>
      <c r="M346" s="109">
        <f t="shared" si="63"/>
        <v>34.564848217783741</v>
      </c>
      <c r="N346" s="109">
        <f t="shared" si="63"/>
        <v>0</v>
      </c>
      <c r="O346" s="109">
        <f t="shared" si="63"/>
        <v>35.323779650206191</v>
      </c>
      <c r="P346" s="109">
        <f t="shared" si="63"/>
        <v>0</v>
      </c>
      <c r="Q346" s="109">
        <f t="shared" si="63"/>
        <v>0</v>
      </c>
      <c r="R346" s="109">
        <f t="shared" si="60"/>
        <v>45.956000000000003</v>
      </c>
      <c r="S346" s="61">
        <f t="shared" si="56"/>
        <v>0</v>
      </c>
      <c r="T346" s="111">
        <f t="shared" si="61"/>
        <v>0</v>
      </c>
    </row>
    <row r="347" spans="1:20" x14ac:dyDescent="0.35">
      <c r="A347" s="63">
        <v>45762.249999999171</v>
      </c>
      <c r="B347" s="112">
        <v>244.32900000000001</v>
      </c>
      <c r="C347" s="113">
        <v>7948.5688795999995</v>
      </c>
      <c r="D347" s="66">
        <v>0</v>
      </c>
      <c r="E347" s="66">
        <v>0</v>
      </c>
      <c r="F347" s="19">
        <f t="shared" si="57"/>
        <v>244.32900000000001</v>
      </c>
      <c r="G347" s="19">
        <f t="shared" si="57"/>
        <v>7948.5688795999995</v>
      </c>
      <c r="H347" s="67">
        <v>0</v>
      </c>
      <c r="I347" s="19">
        <f t="shared" si="58"/>
        <v>244.32900000000001</v>
      </c>
      <c r="J347" s="109">
        <f t="shared" si="55"/>
        <v>32.5322367774599</v>
      </c>
      <c r="K347" s="110">
        <v>3.64</v>
      </c>
      <c r="L347" s="109">
        <f t="shared" si="59"/>
        <v>45.956000000000003</v>
      </c>
      <c r="M347" s="109">
        <f t="shared" si="63"/>
        <v>34.564848217783741</v>
      </c>
      <c r="N347" s="109">
        <f t="shared" si="63"/>
        <v>0</v>
      </c>
      <c r="O347" s="109">
        <f t="shared" si="63"/>
        <v>35.323779650206191</v>
      </c>
      <c r="P347" s="109">
        <f t="shared" si="63"/>
        <v>0</v>
      </c>
      <c r="Q347" s="109">
        <f t="shared" si="63"/>
        <v>0</v>
      </c>
      <c r="R347" s="109">
        <f t="shared" si="60"/>
        <v>45.956000000000003</v>
      </c>
      <c r="S347" s="61">
        <f t="shared" si="56"/>
        <v>0</v>
      </c>
      <c r="T347" s="111">
        <f t="shared" si="61"/>
        <v>0</v>
      </c>
    </row>
    <row r="348" spans="1:20" x14ac:dyDescent="0.35">
      <c r="A348" s="63">
        <v>45762.291666665835</v>
      </c>
      <c r="B348" s="112">
        <v>225.82499999999999</v>
      </c>
      <c r="C348" s="113">
        <v>8565.5128927500009</v>
      </c>
      <c r="D348" s="66">
        <v>0</v>
      </c>
      <c r="E348" s="66">
        <v>0</v>
      </c>
      <c r="F348" s="19">
        <f t="shared" si="57"/>
        <v>225.82499999999999</v>
      </c>
      <c r="G348" s="19">
        <f t="shared" si="57"/>
        <v>8565.5128927500009</v>
      </c>
      <c r="H348" s="67">
        <v>0</v>
      </c>
      <c r="I348" s="19">
        <f t="shared" si="58"/>
        <v>225.82499999999999</v>
      </c>
      <c r="J348" s="109">
        <f t="shared" si="55"/>
        <v>37.929870000000008</v>
      </c>
      <c r="K348" s="110">
        <v>3.64</v>
      </c>
      <c r="L348" s="109">
        <f t="shared" si="59"/>
        <v>45.956000000000003</v>
      </c>
      <c r="M348" s="109">
        <f t="shared" si="63"/>
        <v>34.564848217783741</v>
      </c>
      <c r="N348" s="109">
        <f t="shared" si="63"/>
        <v>0</v>
      </c>
      <c r="O348" s="109">
        <f t="shared" si="63"/>
        <v>35.323779650206191</v>
      </c>
      <c r="P348" s="109">
        <f t="shared" si="63"/>
        <v>0</v>
      </c>
      <c r="Q348" s="109">
        <f t="shared" si="63"/>
        <v>0</v>
      </c>
      <c r="R348" s="109">
        <f t="shared" si="60"/>
        <v>45.956000000000003</v>
      </c>
      <c r="S348" s="61">
        <f t="shared" si="56"/>
        <v>0</v>
      </c>
      <c r="T348" s="111">
        <f t="shared" si="61"/>
        <v>0</v>
      </c>
    </row>
    <row r="349" spans="1:20" x14ac:dyDescent="0.35">
      <c r="A349" s="63">
        <v>45762.333333332499</v>
      </c>
      <c r="B349" s="112">
        <v>246.93100000000001</v>
      </c>
      <c r="C349" s="113">
        <v>9293.4926466899997</v>
      </c>
      <c r="D349" s="66">
        <v>38.54</v>
      </c>
      <c r="E349" s="66">
        <v>1450.491</v>
      </c>
      <c r="F349" s="19">
        <f t="shared" si="57"/>
        <v>208.39100000000002</v>
      </c>
      <c r="G349" s="19">
        <f t="shared" si="57"/>
        <v>7843.0016466899997</v>
      </c>
      <c r="H349" s="67">
        <v>0</v>
      </c>
      <c r="I349" s="19">
        <f t="shared" si="58"/>
        <v>208.39100000000002</v>
      </c>
      <c r="J349" s="109">
        <f t="shared" si="55"/>
        <v>37.635990262007468</v>
      </c>
      <c r="K349" s="110">
        <v>3.64</v>
      </c>
      <c r="L349" s="109">
        <f t="shared" si="59"/>
        <v>45.956000000000003</v>
      </c>
      <c r="M349" s="109">
        <f t="shared" si="63"/>
        <v>34.564848217783741</v>
      </c>
      <c r="N349" s="109">
        <f t="shared" si="63"/>
        <v>0</v>
      </c>
      <c r="O349" s="109">
        <f t="shared" si="63"/>
        <v>35.323779650206191</v>
      </c>
      <c r="P349" s="109">
        <f t="shared" si="63"/>
        <v>0</v>
      </c>
      <c r="Q349" s="109">
        <f t="shared" si="63"/>
        <v>0</v>
      </c>
      <c r="R349" s="109">
        <f t="shared" si="60"/>
        <v>45.956000000000003</v>
      </c>
      <c r="S349" s="61">
        <f t="shared" si="56"/>
        <v>0</v>
      </c>
      <c r="T349" s="111">
        <f t="shared" si="61"/>
        <v>0</v>
      </c>
    </row>
    <row r="350" spans="1:20" x14ac:dyDescent="0.35">
      <c r="A350" s="63">
        <v>45762.374999999163</v>
      </c>
      <c r="B350" s="112">
        <v>338.209</v>
      </c>
      <c r="C350" s="113">
        <v>11547.77089301</v>
      </c>
      <c r="D350" s="66">
        <v>89.28</v>
      </c>
      <c r="E350" s="66">
        <v>3048.3670000000002</v>
      </c>
      <c r="F350" s="19">
        <f t="shared" si="57"/>
        <v>248.929</v>
      </c>
      <c r="G350" s="19">
        <f t="shared" si="57"/>
        <v>8499.4038930099996</v>
      </c>
      <c r="H350" s="67">
        <v>0</v>
      </c>
      <c r="I350" s="19">
        <f t="shared" si="58"/>
        <v>248.929</v>
      </c>
      <c r="J350" s="109">
        <f t="shared" si="55"/>
        <v>34.143887988181369</v>
      </c>
      <c r="K350" s="110">
        <v>3.64</v>
      </c>
      <c r="L350" s="109">
        <f t="shared" si="59"/>
        <v>45.956000000000003</v>
      </c>
      <c r="M350" s="109">
        <f t="shared" si="63"/>
        <v>34.564848217783741</v>
      </c>
      <c r="N350" s="109">
        <f t="shared" si="63"/>
        <v>0</v>
      </c>
      <c r="O350" s="109">
        <f t="shared" si="63"/>
        <v>35.323779650206191</v>
      </c>
      <c r="P350" s="109">
        <f t="shared" si="63"/>
        <v>0</v>
      </c>
      <c r="Q350" s="109">
        <f t="shared" si="63"/>
        <v>0</v>
      </c>
      <c r="R350" s="109">
        <f t="shared" si="60"/>
        <v>45.956000000000003</v>
      </c>
      <c r="S350" s="61">
        <f t="shared" si="56"/>
        <v>0</v>
      </c>
      <c r="T350" s="111">
        <f t="shared" si="61"/>
        <v>0</v>
      </c>
    </row>
    <row r="351" spans="1:20" x14ac:dyDescent="0.35">
      <c r="A351" s="63">
        <v>45762.416666665828</v>
      </c>
      <c r="B351" s="112">
        <v>327.07799999999997</v>
      </c>
      <c r="C351" s="113">
        <v>12552.046722180001</v>
      </c>
      <c r="D351" s="66">
        <v>76.8</v>
      </c>
      <c r="E351" s="66">
        <v>2947.3009999999999</v>
      </c>
      <c r="F351" s="19">
        <f t="shared" si="57"/>
        <v>250.27799999999996</v>
      </c>
      <c r="G351" s="19">
        <f t="shared" si="57"/>
        <v>9604.7457221800014</v>
      </c>
      <c r="H351" s="67">
        <v>0</v>
      </c>
      <c r="I351" s="19">
        <f t="shared" si="58"/>
        <v>250.27799999999996</v>
      </c>
      <c r="J351" s="109">
        <f t="shared" si="55"/>
        <v>38.376308433741691</v>
      </c>
      <c r="K351" s="110">
        <v>3.64</v>
      </c>
      <c r="L351" s="109">
        <f t="shared" si="59"/>
        <v>45.956000000000003</v>
      </c>
      <c r="M351" s="109">
        <f t="shared" si="63"/>
        <v>34.564848217783741</v>
      </c>
      <c r="N351" s="109">
        <f t="shared" si="63"/>
        <v>0</v>
      </c>
      <c r="O351" s="109">
        <f t="shared" si="63"/>
        <v>35.323779650206191</v>
      </c>
      <c r="P351" s="109">
        <f t="shared" si="63"/>
        <v>0</v>
      </c>
      <c r="Q351" s="109">
        <f t="shared" si="63"/>
        <v>0</v>
      </c>
      <c r="R351" s="109">
        <f t="shared" si="60"/>
        <v>45.956000000000003</v>
      </c>
      <c r="S351" s="61">
        <f t="shared" si="56"/>
        <v>0</v>
      </c>
      <c r="T351" s="111">
        <f t="shared" si="61"/>
        <v>0</v>
      </c>
    </row>
    <row r="352" spans="1:20" x14ac:dyDescent="0.35">
      <c r="A352" s="63">
        <v>45762.458333332492</v>
      </c>
      <c r="B352" s="112">
        <v>263.81599999999997</v>
      </c>
      <c r="C352" s="113">
        <v>12831.764891119999</v>
      </c>
      <c r="D352" s="66">
        <v>61</v>
      </c>
      <c r="E352" s="66">
        <v>2966.9830000000002</v>
      </c>
      <c r="F352" s="19">
        <f t="shared" si="57"/>
        <v>202.81599999999997</v>
      </c>
      <c r="G352" s="19">
        <f t="shared" si="57"/>
        <v>9864.7818911199993</v>
      </c>
      <c r="H352" s="67">
        <v>0</v>
      </c>
      <c r="I352" s="19">
        <f t="shared" si="58"/>
        <v>202.81599999999997</v>
      </c>
      <c r="J352" s="109">
        <f t="shared" si="55"/>
        <v>48.63907133125592</v>
      </c>
      <c r="K352" s="110">
        <v>3.64</v>
      </c>
      <c r="L352" s="109">
        <f t="shared" si="59"/>
        <v>45.956000000000003</v>
      </c>
      <c r="M352" s="109">
        <f t="shared" si="63"/>
        <v>34.564848217783741</v>
      </c>
      <c r="N352" s="109">
        <f t="shared" si="63"/>
        <v>0</v>
      </c>
      <c r="O352" s="109">
        <f t="shared" si="63"/>
        <v>35.323779650206191</v>
      </c>
      <c r="P352" s="109">
        <f t="shared" si="63"/>
        <v>0</v>
      </c>
      <c r="Q352" s="109">
        <f t="shared" si="63"/>
        <v>0</v>
      </c>
      <c r="R352" s="109">
        <f t="shared" si="60"/>
        <v>45.956000000000003</v>
      </c>
      <c r="S352" s="61">
        <f t="shared" si="56"/>
        <v>2.6830713312559169</v>
      </c>
      <c r="T352" s="111">
        <f t="shared" si="61"/>
        <v>544.16979512</v>
      </c>
    </row>
    <row r="353" spans="1:20" x14ac:dyDescent="0.35">
      <c r="A353" s="63">
        <v>45762.499999999156</v>
      </c>
      <c r="B353" s="112">
        <v>209.50399999999999</v>
      </c>
      <c r="C353" s="113">
        <v>8640.6279430400009</v>
      </c>
      <c r="D353" s="66">
        <v>62.45</v>
      </c>
      <c r="E353" s="66">
        <v>2575.6419999999998</v>
      </c>
      <c r="F353" s="19">
        <f t="shared" si="57"/>
        <v>147.05399999999997</v>
      </c>
      <c r="G353" s="19">
        <f t="shared" si="57"/>
        <v>6064.9859430400011</v>
      </c>
      <c r="H353" s="67">
        <v>0</v>
      </c>
      <c r="I353" s="19">
        <f t="shared" si="58"/>
        <v>147.05399999999997</v>
      </c>
      <c r="J353" s="109">
        <f t="shared" si="55"/>
        <v>41.243257191507894</v>
      </c>
      <c r="K353" s="110">
        <v>3.64</v>
      </c>
      <c r="L353" s="109">
        <f t="shared" si="59"/>
        <v>45.956000000000003</v>
      </c>
      <c r="M353" s="109">
        <f t="shared" si="63"/>
        <v>34.564848217783741</v>
      </c>
      <c r="N353" s="109">
        <f t="shared" si="63"/>
        <v>0</v>
      </c>
      <c r="O353" s="109">
        <f t="shared" si="63"/>
        <v>35.323779650206191</v>
      </c>
      <c r="P353" s="109">
        <f t="shared" si="63"/>
        <v>0</v>
      </c>
      <c r="Q353" s="109">
        <f t="shared" si="63"/>
        <v>0</v>
      </c>
      <c r="R353" s="109">
        <f t="shared" si="60"/>
        <v>45.956000000000003</v>
      </c>
      <c r="S353" s="61">
        <f t="shared" si="56"/>
        <v>0</v>
      </c>
      <c r="T353" s="111">
        <f t="shared" si="61"/>
        <v>0</v>
      </c>
    </row>
    <row r="354" spans="1:20" x14ac:dyDescent="0.35">
      <c r="A354" s="63">
        <v>45762.54166666582</v>
      </c>
      <c r="B354" s="112">
        <v>255.977</v>
      </c>
      <c r="C354" s="113">
        <v>7493.0764934199997</v>
      </c>
      <c r="D354" s="66">
        <v>73.459999999999994</v>
      </c>
      <c r="E354" s="66">
        <v>2150.3539999999998</v>
      </c>
      <c r="F354" s="19">
        <f t="shared" si="57"/>
        <v>182.517</v>
      </c>
      <c r="G354" s="19">
        <f t="shared" si="57"/>
        <v>5342.7224934200003</v>
      </c>
      <c r="H354" s="67">
        <v>0</v>
      </c>
      <c r="I354" s="19">
        <f t="shared" si="58"/>
        <v>182.517</v>
      </c>
      <c r="J354" s="109">
        <f t="shared" si="55"/>
        <v>29.272464994603244</v>
      </c>
      <c r="K354" s="110">
        <v>3.64</v>
      </c>
      <c r="L354" s="109">
        <f t="shared" si="59"/>
        <v>45.956000000000003</v>
      </c>
      <c r="M354" s="109">
        <f t="shared" si="63"/>
        <v>34.564848217783741</v>
      </c>
      <c r="N354" s="109">
        <f t="shared" si="63"/>
        <v>0</v>
      </c>
      <c r="O354" s="109">
        <f t="shared" si="63"/>
        <v>35.323779650206191</v>
      </c>
      <c r="P354" s="109">
        <f t="shared" si="63"/>
        <v>0</v>
      </c>
      <c r="Q354" s="109">
        <f t="shared" si="63"/>
        <v>0</v>
      </c>
      <c r="R354" s="109">
        <f t="shared" si="60"/>
        <v>45.956000000000003</v>
      </c>
      <c r="S354" s="61">
        <f t="shared" si="56"/>
        <v>0</v>
      </c>
      <c r="T354" s="111">
        <f t="shared" si="61"/>
        <v>0</v>
      </c>
    </row>
    <row r="355" spans="1:20" x14ac:dyDescent="0.35">
      <c r="A355" s="63">
        <v>45762.583333332484</v>
      </c>
      <c r="B355" s="112">
        <v>243.31299999999999</v>
      </c>
      <c r="C355" s="113">
        <v>7690.5034818499998</v>
      </c>
      <c r="D355" s="66">
        <v>30.032</v>
      </c>
      <c r="E355" s="66">
        <v>949.23400000000004</v>
      </c>
      <c r="F355" s="19">
        <f t="shared" si="57"/>
        <v>213.28099999999998</v>
      </c>
      <c r="G355" s="19">
        <f t="shared" si="57"/>
        <v>6741.2694818499995</v>
      </c>
      <c r="H355" s="67">
        <v>0</v>
      </c>
      <c r="I355" s="19">
        <f t="shared" si="58"/>
        <v>213.28099999999998</v>
      </c>
      <c r="J355" s="109">
        <f t="shared" si="55"/>
        <v>31.607454399829333</v>
      </c>
      <c r="K355" s="110">
        <v>3.64</v>
      </c>
      <c r="L355" s="109">
        <f t="shared" si="59"/>
        <v>45.956000000000003</v>
      </c>
      <c r="M355" s="109">
        <f t="shared" si="63"/>
        <v>34.564848217783741</v>
      </c>
      <c r="N355" s="109">
        <f t="shared" si="63"/>
        <v>0</v>
      </c>
      <c r="O355" s="109">
        <f t="shared" si="63"/>
        <v>35.323779650206191</v>
      </c>
      <c r="P355" s="109">
        <f t="shared" si="63"/>
        <v>0</v>
      </c>
      <c r="Q355" s="109">
        <f t="shared" si="63"/>
        <v>0</v>
      </c>
      <c r="R355" s="109">
        <f t="shared" si="60"/>
        <v>45.956000000000003</v>
      </c>
      <c r="S355" s="61">
        <f t="shared" si="56"/>
        <v>0</v>
      </c>
      <c r="T355" s="111">
        <f t="shared" si="61"/>
        <v>0</v>
      </c>
    </row>
    <row r="356" spans="1:20" x14ac:dyDescent="0.35">
      <c r="A356" s="63">
        <v>45762.624999999149</v>
      </c>
      <c r="B356" s="112">
        <v>202.619</v>
      </c>
      <c r="C356" s="113">
        <v>8171.1663510600001</v>
      </c>
      <c r="D356" s="66">
        <v>5.75</v>
      </c>
      <c r="E356" s="66">
        <v>231.88399999999999</v>
      </c>
      <c r="F356" s="19">
        <f t="shared" si="57"/>
        <v>196.869</v>
      </c>
      <c r="G356" s="19">
        <f t="shared" si="57"/>
        <v>7939.2823510600001</v>
      </c>
      <c r="H356" s="67">
        <v>0</v>
      </c>
      <c r="I356" s="19">
        <f t="shared" si="58"/>
        <v>196.869</v>
      </c>
      <c r="J356" s="109">
        <f t="shared" si="55"/>
        <v>40.327742565157543</v>
      </c>
      <c r="K356" s="110">
        <v>3.64</v>
      </c>
      <c r="L356" s="109">
        <f t="shared" si="59"/>
        <v>45.956000000000003</v>
      </c>
      <c r="M356" s="109">
        <f t="shared" si="63"/>
        <v>34.564848217783741</v>
      </c>
      <c r="N356" s="109">
        <f t="shared" si="63"/>
        <v>0</v>
      </c>
      <c r="O356" s="109">
        <f t="shared" si="63"/>
        <v>35.323779650206191</v>
      </c>
      <c r="P356" s="109">
        <f t="shared" si="63"/>
        <v>0</v>
      </c>
      <c r="Q356" s="109">
        <f t="shared" si="63"/>
        <v>0</v>
      </c>
      <c r="R356" s="109">
        <f t="shared" si="60"/>
        <v>45.956000000000003</v>
      </c>
      <c r="S356" s="61">
        <f t="shared" si="56"/>
        <v>0</v>
      </c>
      <c r="T356" s="111">
        <f t="shared" si="61"/>
        <v>0</v>
      </c>
    </row>
    <row r="357" spans="1:20" x14ac:dyDescent="0.35">
      <c r="A357" s="63">
        <v>45762.666666665813</v>
      </c>
      <c r="B357" s="112">
        <v>205.268</v>
      </c>
      <c r="C357" s="113">
        <v>6004.2411566800001</v>
      </c>
      <c r="D357" s="66">
        <v>0</v>
      </c>
      <c r="E357" s="66">
        <v>0</v>
      </c>
      <c r="F357" s="19">
        <f t="shared" si="57"/>
        <v>205.268</v>
      </c>
      <c r="G357" s="19">
        <f t="shared" si="57"/>
        <v>6004.2411566800001</v>
      </c>
      <c r="H357" s="67">
        <v>0</v>
      </c>
      <c r="I357" s="19">
        <f t="shared" si="58"/>
        <v>205.268</v>
      </c>
      <c r="J357" s="109">
        <f t="shared" si="55"/>
        <v>29.250741258647231</v>
      </c>
      <c r="K357" s="110">
        <v>3.64</v>
      </c>
      <c r="L357" s="109">
        <f t="shared" si="59"/>
        <v>45.956000000000003</v>
      </c>
      <c r="M357" s="109">
        <f t="shared" si="63"/>
        <v>34.564848217783741</v>
      </c>
      <c r="N357" s="109">
        <f t="shared" si="63"/>
        <v>0</v>
      </c>
      <c r="O357" s="109">
        <f t="shared" si="63"/>
        <v>35.323779650206191</v>
      </c>
      <c r="P357" s="109">
        <f t="shared" si="63"/>
        <v>0</v>
      </c>
      <c r="Q357" s="109">
        <f t="shared" si="63"/>
        <v>0</v>
      </c>
      <c r="R357" s="109">
        <f t="shared" si="60"/>
        <v>45.956000000000003</v>
      </c>
      <c r="S357" s="61">
        <f t="shared" si="56"/>
        <v>0</v>
      </c>
      <c r="T357" s="111">
        <f t="shared" si="61"/>
        <v>0</v>
      </c>
    </row>
    <row r="358" spans="1:20" x14ac:dyDescent="0.35">
      <c r="A358" s="63">
        <v>45762.708333332477</v>
      </c>
      <c r="B358" s="112">
        <v>198.81</v>
      </c>
      <c r="C358" s="113">
        <v>5509.2250044000002</v>
      </c>
      <c r="D358" s="66">
        <v>0</v>
      </c>
      <c r="E358" s="66">
        <v>0</v>
      </c>
      <c r="F358" s="19">
        <f t="shared" si="57"/>
        <v>198.81</v>
      </c>
      <c r="G358" s="19">
        <f t="shared" si="57"/>
        <v>5509.2250044000002</v>
      </c>
      <c r="H358" s="67">
        <v>0</v>
      </c>
      <c r="I358" s="19">
        <f t="shared" si="58"/>
        <v>198.81</v>
      </c>
      <c r="J358" s="109">
        <f t="shared" si="55"/>
        <v>27.711005504753281</v>
      </c>
      <c r="K358" s="110">
        <v>3.64</v>
      </c>
      <c r="L358" s="109">
        <f t="shared" si="59"/>
        <v>45.956000000000003</v>
      </c>
      <c r="M358" s="109">
        <f t="shared" si="63"/>
        <v>34.564848217783741</v>
      </c>
      <c r="N358" s="109">
        <f t="shared" si="63"/>
        <v>0</v>
      </c>
      <c r="O358" s="109">
        <f t="shared" si="63"/>
        <v>35.323779650206191</v>
      </c>
      <c r="P358" s="109">
        <f t="shared" si="63"/>
        <v>0</v>
      </c>
      <c r="Q358" s="109">
        <f t="shared" si="63"/>
        <v>0</v>
      </c>
      <c r="R358" s="109">
        <f t="shared" si="60"/>
        <v>45.956000000000003</v>
      </c>
      <c r="S358" s="61">
        <f t="shared" si="56"/>
        <v>0</v>
      </c>
      <c r="T358" s="111">
        <f t="shared" si="61"/>
        <v>0</v>
      </c>
    </row>
    <row r="359" spans="1:20" x14ac:dyDescent="0.35">
      <c r="A359" s="63">
        <v>45762.749999999141</v>
      </c>
      <c r="B359" s="112">
        <v>216.65299999999999</v>
      </c>
      <c r="C359" s="113">
        <v>7998.2376357099993</v>
      </c>
      <c r="D359" s="66">
        <v>0</v>
      </c>
      <c r="E359" s="66">
        <v>0</v>
      </c>
      <c r="F359" s="19">
        <f t="shared" si="57"/>
        <v>216.65299999999999</v>
      </c>
      <c r="G359" s="19">
        <f t="shared" si="57"/>
        <v>7998.2376357099993</v>
      </c>
      <c r="H359" s="67">
        <v>0</v>
      </c>
      <c r="I359" s="19">
        <f t="shared" si="58"/>
        <v>216.65299999999999</v>
      </c>
      <c r="J359" s="109">
        <f t="shared" si="55"/>
        <v>36.917271561944673</v>
      </c>
      <c r="K359" s="110">
        <v>3.64</v>
      </c>
      <c r="L359" s="109">
        <f t="shared" si="59"/>
        <v>45.956000000000003</v>
      </c>
      <c r="M359" s="109">
        <f t="shared" si="63"/>
        <v>34.564848217783741</v>
      </c>
      <c r="N359" s="109">
        <f t="shared" si="63"/>
        <v>0</v>
      </c>
      <c r="O359" s="109">
        <f t="shared" si="63"/>
        <v>35.323779650206191</v>
      </c>
      <c r="P359" s="109">
        <f t="shared" si="63"/>
        <v>0</v>
      </c>
      <c r="Q359" s="109">
        <f t="shared" si="63"/>
        <v>0</v>
      </c>
      <c r="R359" s="109">
        <f t="shared" si="60"/>
        <v>45.956000000000003</v>
      </c>
      <c r="S359" s="61">
        <f t="shared" si="56"/>
        <v>0</v>
      </c>
      <c r="T359" s="111">
        <f t="shared" si="61"/>
        <v>0</v>
      </c>
    </row>
    <row r="360" spans="1:20" x14ac:dyDescent="0.35">
      <c r="A360" s="63">
        <v>45762.791666665806</v>
      </c>
      <c r="B360" s="112">
        <v>301.34199999999998</v>
      </c>
      <c r="C360" s="113">
        <v>11339.556714980001</v>
      </c>
      <c r="D360" s="66">
        <v>74.364000000000004</v>
      </c>
      <c r="E360" s="66">
        <v>2798.3319999999999</v>
      </c>
      <c r="F360" s="19">
        <f t="shared" si="57"/>
        <v>226.97799999999998</v>
      </c>
      <c r="G360" s="19">
        <f t="shared" si="57"/>
        <v>8541.2247149800005</v>
      </c>
      <c r="H360" s="67">
        <v>0</v>
      </c>
      <c r="I360" s="19">
        <f t="shared" si="58"/>
        <v>226.97799999999998</v>
      </c>
      <c r="J360" s="109">
        <f t="shared" si="55"/>
        <v>37.630187573156874</v>
      </c>
      <c r="K360" s="110">
        <v>3.64</v>
      </c>
      <c r="L360" s="109">
        <f t="shared" si="59"/>
        <v>45.956000000000003</v>
      </c>
      <c r="M360" s="109">
        <f t="shared" ref="M360:Q375" si="64">M359</f>
        <v>34.564848217783741</v>
      </c>
      <c r="N360" s="109">
        <f t="shared" si="64"/>
        <v>0</v>
      </c>
      <c r="O360" s="109">
        <f t="shared" si="64"/>
        <v>35.323779650206191</v>
      </c>
      <c r="P360" s="109">
        <f t="shared" si="64"/>
        <v>0</v>
      </c>
      <c r="Q360" s="109">
        <f t="shared" si="64"/>
        <v>0</v>
      </c>
      <c r="R360" s="109">
        <f t="shared" si="60"/>
        <v>45.956000000000003</v>
      </c>
      <c r="S360" s="61">
        <f t="shared" si="56"/>
        <v>0</v>
      </c>
      <c r="T360" s="111">
        <f t="shared" si="61"/>
        <v>0</v>
      </c>
    </row>
    <row r="361" spans="1:20" x14ac:dyDescent="0.35">
      <c r="A361" s="63">
        <v>45762.83333333247</v>
      </c>
      <c r="B361" s="112">
        <v>362.39</v>
      </c>
      <c r="C361" s="113">
        <v>15925.1778154</v>
      </c>
      <c r="D361" s="66">
        <v>133.1</v>
      </c>
      <c r="E361" s="66">
        <v>5849.0609999999997</v>
      </c>
      <c r="F361" s="19">
        <f t="shared" si="57"/>
        <v>229.29</v>
      </c>
      <c r="G361" s="19">
        <f t="shared" si="57"/>
        <v>10076.116815400001</v>
      </c>
      <c r="H361" s="67">
        <v>0</v>
      </c>
      <c r="I361" s="19">
        <f t="shared" si="58"/>
        <v>229.29</v>
      </c>
      <c r="J361" s="109">
        <f t="shared" si="55"/>
        <v>43.944859415587253</v>
      </c>
      <c r="K361" s="110">
        <v>3.64</v>
      </c>
      <c r="L361" s="109">
        <f t="shared" si="59"/>
        <v>45.956000000000003</v>
      </c>
      <c r="M361" s="109">
        <f t="shared" si="64"/>
        <v>34.564848217783741</v>
      </c>
      <c r="N361" s="109">
        <f t="shared" si="64"/>
        <v>0</v>
      </c>
      <c r="O361" s="109">
        <f t="shared" si="64"/>
        <v>35.323779650206191</v>
      </c>
      <c r="P361" s="109">
        <f t="shared" si="64"/>
        <v>0</v>
      </c>
      <c r="Q361" s="109">
        <f t="shared" si="64"/>
        <v>0</v>
      </c>
      <c r="R361" s="109">
        <f t="shared" si="60"/>
        <v>45.956000000000003</v>
      </c>
      <c r="S361" s="61">
        <f t="shared" si="56"/>
        <v>0</v>
      </c>
      <c r="T361" s="111">
        <f t="shared" si="61"/>
        <v>0</v>
      </c>
    </row>
    <row r="362" spans="1:20" x14ac:dyDescent="0.35">
      <c r="A362" s="63">
        <v>45762.874999999134</v>
      </c>
      <c r="B362" s="112">
        <v>307.10700000000003</v>
      </c>
      <c r="C362" s="113">
        <v>20984.14836522</v>
      </c>
      <c r="D362" s="66">
        <v>107.4</v>
      </c>
      <c r="E362" s="66">
        <v>7338.4759999999997</v>
      </c>
      <c r="F362" s="19">
        <f t="shared" si="57"/>
        <v>199.70700000000002</v>
      </c>
      <c r="G362" s="19">
        <f t="shared" si="57"/>
        <v>13645.672365220002</v>
      </c>
      <c r="H362" s="67">
        <v>0</v>
      </c>
      <c r="I362" s="19">
        <f t="shared" si="58"/>
        <v>199.70700000000002</v>
      </c>
      <c r="J362" s="109">
        <f t="shared" si="55"/>
        <v>68.328463024430789</v>
      </c>
      <c r="K362" s="110">
        <v>3.64</v>
      </c>
      <c r="L362" s="109">
        <f t="shared" si="59"/>
        <v>45.956000000000003</v>
      </c>
      <c r="M362" s="109">
        <f t="shared" si="64"/>
        <v>34.564848217783741</v>
      </c>
      <c r="N362" s="109">
        <f t="shared" si="64"/>
        <v>0</v>
      </c>
      <c r="O362" s="109">
        <f t="shared" si="64"/>
        <v>35.323779650206191</v>
      </c>
      <c r="P362" s="109">
        <f t="shared" si="64"/>
        <v>0</v>
      </c>
      <c r="Q362" s="109">
        <f t="shared" si="64"/>
        <v>0</v>
      </c>
      <c r="R362" s="109">
        <f t="shared" si="60"/>
        <v>45.956000000000003</v>
      </c>
      <c r="S362" s="61">
        <f t="shared" si="56"/>
        <v>22.372463024430786</v>
      </c>
      <c r="T362" s="111">
        <f t="shared" si="61"/>
        <v>4467.9374732199994</v>
      </c>
    </row>
    <row r="363" spans="1:20" x14ac:dyDescent="0.35">
      <c r="A363" s="63">
        <v>45762.916666665798</v>
      </c>
      <c r="B363" s="112">
        <v>292.71600000000001</v>
      </c>
      <c r="C363" s="113">
        <v>12513.2723766</v>
      </c>
      <c r="D363" s="66">
        <v>111.4</v>
      </c>
      <c r="E363" s="66">
        <v>4762.2219999999998</v>
      </c>
      <c r="F363" s="19">
        <f t="shared" si="57"/>
        <v>181.316</v>
      </c>
      <c r="G363" s="19">
        <f t="shared" si="57"/>
        <v>7751.0503766000002</v>
      </c>
      <c r="H363" s="67">
        <v>0</v>
      </c>
      <c r="I363" s="19">
        <f t="shared" si="58"/>
        <v>181.316</v>
      </c>
      <c r="J363" s="109">
        <f t="shared" si="55"/>
        <v>42.748849393324363</v>
      </c>
      <c r="K363" s="110">
        <v>3.64</v>
      </c>
      <c r="L363" s="109">
        <f t="shared" si="59"/>
        <v>45.956000000000003</v>
      </c>
      <c r="M363" s="109">
        <f t="shared" si="64"/>
        <v>34.564848217783741</v>
      </c>
      <c r="N363" s="109">
        <f t="shared" si="64"/>
        <v>0</v>
      </c>
      <c r="O363" s="109">
        <f t="shared" si="64"/>
        <v>35.323779650206191</v>
      </c>
      <c r="P363" s="109">
        <f t="shared" si="64"/>
        <v>0</v>
      </c>
      <c r="Q363" s="109">
        <f t="shared" si="64"/>
        <v>0</v>
      </c>
      <c r="R363" s="109">
        <f t="shared" si="60"/>
        <v>45.956000000000003</v>
      </c>
      <c r="S363" s="61">
        <f t="shared" si="56"/>
        <v>0</v>
      </c>
      <c r="T363" s="111">
        <f t="shared" si="61"/>
        <v>0</v>
      </c>
    </row>
    <row r="364" spans="1:20" x14ac:dyDescent="0.35">
      <c r="A364" s="63">
        <v>45762.958333332463</v>
      </c>
      <c r="B364" s="112">
        <v>352.51299999999998</v>
      </c>
      <c r="C364" s="113">
        <v>11870.469885050001</v>
      </c>
      <c r="D364" s="66">
        <v>147.96</v>
      </c>
      <c r="E364" s="66">
        <v>4982.3829999999998</v>
      </c>
      <c r="F364" s="19">
        <f t="shared" si="57"/>
        <v>204.55299999999997</v>
      </c>
      <c r="G364" s="19">
        <f t="shared" si="57"/>
        <v>6888.086885050001</v>
      </c>
      <c r="H364" s="67">
        <v>0</v>
      </c>
      <c r="I364" s="19">
        <f t="shared" si="58"/>
        <v>204.55299999999997</v>
      </c>
      <c r="J364" s="109">
        <f t="shared" si="55"/>
        <v>33.673849247138897</v>
      </c>
      <c r="K364" s="110">
        <v>3.64</v>
      </c>
      <c r="L364" s="109">
        <f t="shared" si="59"/>
        <v>45.956000000000003</v>
      </c>
      <c r="M364" s="109">
        <f t="shared" si="64"/>
        <v>34.564848217783741</v>
      </c>
      <c r="N364" s="109">
        <f t="shared" si="64"/>
        <v>0</v>
      </c>
      <c r="O364" s="109">
        <f t="shared" si="64"/>
        <v>35.323779650206191</v>
      </c>
      <c r="P364" s="109">
        <f t="shared" si="64"/>
        <v>0</v>
      </c>
      <c r="Q364" s="109">
        <f t="shared" si="64"/>
        <v>0</v>
      </c>
      <c r="R364" s="109">
        <f t="shared" si="60"/>
        <v>45.956000000000003</v>
      </c>
      <c r="S364" s="61">
        <f t="shared" si="56"/>
        <v>0</v>
      </c>
      <c r="T364" s="111">
        <f t="shared" si="61"/>
        <v>0</v>
      </c>
    </row>
    <row r="365" spans="1:20" x14ac:dyDescent="0.35">
      <c r="A365" s="63">
        <v>45762.999999999127</v>
      </c>
      <c r="B365" s="112">
        <v>293.62200000000001</v>
      </c>
      <c r="C365" s="113">
        <v>10842.538486920001</v>
      </c>
      <c r="D365" s="66">
        <v>115.084</v>
      </c>
      <c r="E365" s="66">
        <v>4249.6899999999996</v>
      </c>
      <c r="F365" s="19">
        <f t="shared" si="57"/>
        <v>178.53800000000001</v>
      </c>
      <c r="G365" s="19">
        <f t="shared" si="57"/>
        <v>6592.8484869200011</v>
      </c>
      <c r="H365" s="67">
        <v>0</v>
      </c>
      <c r="I365" s="19">
        <f t="shared" si="58"/>
        <v>178.53800000000001</v>
      </c>
      <c r="J365" s="109">
        <f t="shared" si="55"/>
        <v>36.926864235736936</v>
      </c>
      <c r="K365" s="110">
        <v>3.64</v>
      </c>
      <c r="L365" s="109">
        <f t="shared" si="59"/>
        <v>45.956000000000003</v>
      </c>
      <c r="M365" s="109">
        <f t="shared" si="64"/>
        <v>34.564848217783741</v>
      </c>
      <c r="N365" s="109">
        <f t="shared" si="64"/>
        <v>0</v>
      </c>
      <c r="O365" s="109">
        <f t="shared" si="64"/>
        <v>35.323779650206191</v>
      </c>
      <c r="P365" s="109">
        <f t="shared" si="64"/>
        <v>0</v>
      </c>
      <c r="Q365" s="109">
        <f t="shared" si="64"/>
        <v>0</v>
      </c>
      <c r="R365" s="109">
        <f t="shared" si="60"/>
        <v>45.956000000000003</v>
      </c>
      <c r="S365" s="61">
        <f t="shared" si="56"/>
        <v>0</v>
      </c>
      <c r="T365" s="111">
        <f t="shared" si="61"/>
        <v>0</v>
      </c>
    </row>
    <row r="366" spans="1:20" x14ac:dyDescent="0.35">
      <c r="A366" s="63">
        <v>45763.041666665791</v>
      </c>
      <c r="B366" s="107">
        <v>165.00299999999999</v>
      </c>
      <c r="C366" s="108">
        <v>6852.4607379299996</v>
      </c>
      <c r="D366" s="66">
        <v>36.25</v>
      </c>
      <c r="E366" s="66">
        <v>1505.4380000000001</v>
      </c>
      <c r="F366" s="19">
        <f t="shared" si="57"/>
        <v>128.75299999999999</v>
      </c>
      <c r="G366" s="19">
        <f t="shared" si="57"/>
        <v>5347.0227379299995</v>
      </c>
      <c r="H366" s="67">
        <v>0</v>
      </c>
      <c r="I366" s="19">
        <f t="shared" si="58"/>
        <v>128.75299999999999</v>
      </c>
      <c r="J366" s="109">
        <f t="shared" si="55"/>
        <v>41.529306019510223</v>
      </c>
      <c r="K366" s="110">
        <v>3.41</v>
      </c>
      <c r="L366" s="109">
        <f t="shared" si="59"/>
        <v>43.564</v>
      </c>
      <c r="M366" s="109">
        <f t="shared" si="64"/>
        <v>34.564848217783741</v>
      </c>
      <c r="N366" s="109">
        <f t="shared" si="64"/>
        <v>0</v>
      </c>
      <c r="O366" s="109">
        <f t="shared" si="64"/>
        <v>35.323779650206191</v>
      </c>
      <c r="P366" s="109">
        <f t="shared" si="64"/>
        <v>0</v>
      </c>
      <c r="Q366" s="109">
        <f t="shared" si="64"/>
        <v>0</v>
      </c>
      <c r="R366" s="109">
        <f t="shared" si="60"/>
        <v>43.564</v>
      </c>
      <c r="S366" s="61">
        <f t="shared" si="56"/>
        <v>0</v>
      </c>
      <c r="T366" s="111">
        <f t="shared" si="61"/>
        <v>0</v>
      </c>
    </row>
    <row r="367" spans="1:20" x14ac:dyDescent="0.35">
      <c r="A367" s="63">
        <v>45763.083333332455</v>
      </c>
      <c r="B367" s="112">
        <v>144.06800000000001</v>
      </c>
      <c r="C367" s="113">
        <v>5112.3336580799996</v>
      </c>
      <c r="D367" s="66">
        <v>1.85</v>
      </c>
      <c r="E367" s="66">
        <v>65.649000000000001</v>
      </c>
      <c r="F367" s="19">
        <f t="shared" si="57"/>
        <v>142.21800000000002</v>
      </c>
      <c r="G367" s="19">
        <f t="shared" si="57"/>
        <v>5046.6846580799993</v>
      </c>
      <c r="H367" s="67">
        <v>0</v>
      </c>
      <c r="I367" s="19">
        <f t="shared" si="58"/>
        <v>142.21800000000002</v>
      </c>
      <c r="J367" s="109">
        <f t="shared" si="55"/>
        <v>35.485554979538449</v>
      </c>
      <c r="K367" s="110">
        <v>3.41</v>
      </c>
      <c r="L367" s="109">
        <f t="shared" si="59"/>
        <v>43.564</v>
      </c>
      <c r="M367" s="109">
        <f t="shared" si="64"/>
        <v>34.564848217783741</v>
      </c>
      <c r="N367" s="109">
        <f t="shared" si="64"/>
        <v>0</v>
      </c>
      <c r="O367" s="109">
        <f t="shared" si="64"/>
        <v>35.323779650206191</v>
      </c>
      <c r="P367" s="109">
        <f t="shared" si="64"/>
        <v>0</v>
      </c>
      <c r="Q367" s="109">
        <f t="shared" si="64"/>
        <v>0</v>
      </c>
      <c r="R367" s="109">
        <f t="shared" si="60"/>
        <v>43.564</v>
      </c>
      <c r="S367" s="61">
        <f t="shared" si="56"/>
        <v>0</v>
      </c>
      <c r="T367" s="111">
        <f t="shared" si="61"/>
        <v>0</v>
      </c>
    </row>
    <row r="368" spans="1:20" x14ac:dyDescent="0.35">
      <c r="A368" s="63">
        <v>45763.12499999912</v>
      </c>
      <c r="B368" s="112">
        <v>159.83600000000001</v>
      </c>
      <c r="C368" s="113">
        <v>4629.8175677999998</v>
      </c>
      <c r="D368" s="66">
        <v>0</v>
      </c>
      <c r="E368" s="66">
        <v>0</v>
      </c>
      <c r="F368" s="19">
        <f t="shared" si="57"/>
        <v>159.83600000000001</v>
      </c>
      <c r="G368" s="19">
        <f t="shared" si="57"/>
        <v>4629.8175677999998</v>
      </c>
      <c r="H368" s="67">
        <v>0</v>
      </c>
      <c r="I368" s="19">
        <f t="shared" si="58"/>
        <v>159.83600000000001</v>
      </c>
      <c r="J368" s="109">
        <f t="shared" si="55"/>
        <v>28.966049999999996</v>
      </c>
      <c r="K368" s="110">
        <v>3.41</v>
      </c>
      <c r="L368" s="109">
        <f t="shared" si="59"/>
        <v>43.564</v>
      </c>
      <c r="M368" s="109">
        <f t="shared" si="64"/>
        <v>34.564848217783741</v>
      </c>
      <c r="N368" s="109">
        <f t="shared" si="64"/>
        <v>0</v>
      </c>
      <c r="O368" s="109">
        <f t="shared" si="64"/>
        <v>35.323779650206191</v>
      </c>
      <c r="P368" s="109">
        <f t="shared" si="64"/>
        <v>0</v>
      </c>
      <c r="Q368" s="109">
        <f t="shared" si="64"/>
        <v>0</v>
      </c>
      <c r="R368" s="109">
        <f t="shared" si="60"/>
        <v>43.564</v>
      </c>
      <c r="S368" s="61">
        <f t="shared" si="56"/>
        <v>0</v>
      </c>
      <c r="T368" s="111">
        <f t="shared" si="61"/>
        <v>0</v>
      </c>
    </row>
    <row r="369" spans="1:20" x14ac:dyDescent="0.35">
      <c r="A369" s="63">
        <v>45763.166666665784</v>
      </c>
      <c r="B369" s="112">
        <v>208.24099999999999</v>
      </c>
      <c r="C369" s="113">
        <v>6328.1265586</v>
      </c>
      <c r="D369" s="66">
        <v>0</v>
      </c>
      <c r="E369" s="66">
        <v>0</v>
      </c>
      <c r="F369" s="19">
        <f t="shared" si="57"/>
        <v>208.24099999999999</v>
      </c>
      <c r="G369" s="19">
        <f t="shared" si="57"/>
        <v>6328.1265586</v>
      </c>
      <c r="H369" s="67">
        <v>0</v>
      </c>
      <c r="I369" s="19">
        <f t="shared" si="58"/>
        <v>208.24099999999999</v>
      </c>
      <c r="J369" s="109">
        <f t="shared" si="55"/>
        <v>30.388475653689717</v>
      </c>
      <c r="K369" s="110">
        <v>3.41</v>
      </c>
      <c r="L369" s="109">
        <f t="shared" si="59"/>
        <v>43.564</v>
      </c>
      <c r="M369" s="109">
        <f t="shared" si="64"/>
        <v>34.564848217783741</v>
      </c>
      <c r="N369" s="109">
        <f t="shared" si="64"/>
        <v>0</v>
      </c>
      <c r="O369" s="109">
        <f t="shared" si="64"/>
        <v>35.323779650206191</v>
      </c>
      <c r="P369" s="109">
        <f t="shared" si="64"/>
        <v>0</v>
      </c>
      <c r="Q369" s="109">
        <f t="shared" si="64"/>
        <v>0</v>
      </c>
      <c r="R369" s="109">
        <f t="shared" si="60"/>
        <v>43.564</v>
      </c>
      <c r="S369" s="61">
        <f t="shared" si="56"/>
        <v>0</v>
      </c>
      <c r="T369" s="111">
        <f t="shared" si="61"/>
        <v>0</v>
      </c>
    </row>
    <row r="370" spans="1:20" x14ac:dyDescent="0.35">
      <c r="A370" s="63">
        <v>45763.208333332448</v>
      </c>
      <c r="B370" s="112">
        <v>259.46800000000002</v>
      </c>
      <c r="C370" s="113">
        <v>6336.4524599200004</v>
      </c>
      <c r="D370" s="66">
        <v>0</v>
      </c>
      <c r="E370" s="66">
        <v>0</v>
      </c>
      <c r="F370" s="19">
        <f t="shared" si="57"/>
        <v>259.46800000000002</v>
      </c>
      <c r="G370" s="19">
        <f t="shared" si="57"/>
        <v>6336.4524599200004</v>
      </c>
      <c r="H370" s="67">
        <v>0</v>
      </c>
      <c r="I370" s="19">
        <f t="shared" si="58"/>
        <v>259.46800000000002</v>
      </c>
      <c r="J370" s="109">
        <f t="shared" si="55"/>
        <v>24.420939999999998</v>
      </c>
      <c r="K370" s="110">
        <v>3.41</v>
      </c>
      <c r="L370" s="109">
        <f t="shared" si="59"/>
        <v>43.564</v>
      </c>
      <c r="M370" s="109">
        <f t="shared" si="64"/>
        <v>34.564848217783741</v>
      </c>
      <c r="N370" s="109">
        <f t="shared" si="64"/>
        <v>0</v>
      </c>
      <c r="O370" s="109">
        <f t="shared" si="64"/>
        <v>35.323779650206191</v>
      </c>
      <c r="P370" s="109">
        <f t="shared" si="64"/>
        <v>0</v>
      </c>
      <c r="Q370" s="109">
        <f t="shared" si="64"/>
        <v>0</v>
      </c>
      <c r="R370" s="109">
        <f t="shared" si="60"/>
        <v>43.564</v>
      </c>
      <c r="S370" s="61">
        <f t="shared" si="56"/>
        <v>0</v>
      </c>
      <c r="T370" s="111">
        <f t="shared" si="61"/>
        <v>0</v>
      </c>
    </row>
    <row r="371" spans="1:20" x14ac:dyDescent="0.35">
      <c r="A371" s="63">
        <v>45763.249999999112</v>
      </c>
      <c r="B371" s="112">
        <v>383.90800000000002</v>
      </c>
      <c r="C371" s="113">
        <v>14149.739385880001</v>
      </c>
      <c r="D371" s="66">
        <v>74.304000000000002</v>
      </c>
      <c r="E371" s="66">
        <v>2738.63</v>
      </c>
      <c r="F371" s="19">
        <f t="shared" si="57"/>
        <v>309.60400000000004</v>
      </c>
      <c r="G371" s="19">
        <f t="shared" si="57"/>
        <v>11411.109385880001</v>
      </c>
      <c r="H371" s="67">
        <v>0</v>
      </c>
      <c r="I371" s="19">
        <f t="shared" si="58"/>
        <v>309.60400000000004</v>
      </c>
      <c r="J371" s="109">
        <f t="shared" si="55"/>
        <v>36.857112265603803</v>
      </c>
      <c r="K371" s="110">
        <v>3.41</v>
      </c>
      <c r="L371" s="109">
        <f t="shared" si="59"/>
        <v>43.564</v>
      </c>
      <c r="M371" s="109">
        <f t="shared" si="64"/>
        <v>34.564848217783741</v>
      </c>
      <c r="N371" s="109">
        <f t="shared" si="64"/>
        <v>0</v>
      </c>
      <c r="O371" s="109">
        <f t="shared" si="64"/>
        <v>35.323779650206191</v>
      </c>
      <c r="P371" s="109">
        <f t="shared" si="64"/>
        <v>0</v>
      </c>
      <c r="Q371" s="109">
        <f t="shared" si="64"/>
        <v>0</v>
      </c>
      <c r="R371" s="109">
        <f t="shared" si="60"/>
        <v>43.564</v>
      </c>
      <c r="S371" s="61">
        <f t="shared" si="56"/>
        <v>0</v>
      </c>
      <c r="T371" s="111">
        <f t="shared" si="61"/>
        <v>0</v>
      </c>
    </row>
    <row r="372" spans="1:20" x14ac:dyDescent="0.35">
      <c r="A372" s="63">
        <v>45763.291666665777</v>
      </c>
      <c r="B372" s="112">
        <v>383.45400000000001</v>
      </c>
      <c r="C372" s="113">
        <v>21893.02237404</v>
      </c>
      <c r="D372" s="66">
        <v>55.3</v>
      </c>
      <c r="E372" s="66">
        <v>3157.3119999999999</v>
      </c>
      <c r="F372" s="19">
        <f t="shared" si="57"/>
        <v>328.154</v>
      </c>
      <c r="G372" s="19">
        <f t="shared" si="57"/>
        <v>18735.710374039998</v>
      </c>
      <c r="H372" s="67">
        <v>0</v>
      </c>
      <c r="I372" s="19">
        <f t="shared" si="58"/>
        <v>328.154</v>
      </c>
      <c r="J372" s="109">
        <f t="shared" si="55"/>
        <v>57.094261761368131</v>
      </c>
      <c r="K372" s="110">
        <v>3.41</v>
      </c>
      <c r="L372" s="109">
        <f t="shared" si="59"/>
        <v>43.564</v>
      </c>
      <c r="M372" s="109">
        <f t="shared" si="64"/>
        <v>34.564848217783741</v>
      </c>
      <c r="N372" s="109">
        <f t="shared" si="64"/>
        <v>0</v>
      </c>
      <c r="O372" s="109">
        <f t="shared" si="64"/>
        <v>35.323779650206191</v>
      </c>
      <c r="P372" s="109">
        <f t="shared" si="64"/>
        <v>0</v>
      </c>
      <c r="Q372" s="109">
        <f t="shared" si="64"/>
        <v>0</v>
      </c>
      <c r="R372" s="109">
        <f t="shared" si="60"/>
        <v>43.564</v>
      </c>
      <c r="S372" s="61">
        <f t="shared" si="56"/>
        <v>13.530261761368131</v>
      </c>
      <c r="T372" s="111">
        <f t="shared" si="61"/>
        <v>4440.0095180399976</v>
      </c>
    </row>
    <row r="373" spans="1:20" x14ac:dyDescent="0.35">
      <c r="A373" s="63">
        <v>45763.333333332441</v>
      </c>
      <c r="B373" s="112">
        <v>355.91300000000001</v>
      </c>
      <c r="C373" s="113">
        <v>17307.10602055</v>
      </c>
      <c r="D373" s="66">
        <v>24.4</v>
      </c>
      <c r="E373" s="66">
        <v>1186.5070000000001</v>
      </c>
      <c r="F373" s="19">
        <f t="shared" si="57"/>
        <v>331.51300000000003</v>
      </c>
      <c r="G373" s="19">
        <f t="shared" si="57"/>
        <v>16120.59902055</v>
      </c>
      <c r="H373" s="67">
        <v>0</v>
      </c>
      <c r="I373" s="19">
        <f t="shared" si="58"/>
        <v>331.51300000000003</v>
      </c>
      <c r="J373" s="109">
        <f t="shared" si="55"/>
        <v>48.627351025600802</v>
      </c>
      <c r="K373" s="110">
        <v>3.41</v>
      </c>
      <c r="L373" s="109">
        <f t="shared" si="59"/>
        <v>43.564</v>
      </c>
      <c r="M373" s="109">
        <f t="shared" si="64"/>
        <v>34.564848217783741</v>
      </c>
      <c r="N373" s="109">
        <f t="shared" si="64"/>
        <v>0</v>
      </c>
      <c r="O373" s="109">
        <f t="shared" si="64"/>
        <v>35.323779650206191</v>
      </c>
      <c r="P373" s="109">
        <f t="shared" si="64"/>
        <v>0</v>
      </c>
      <c r="Q373" s="109">
        <f t="shared" si="64"/>
        <v>0</v>
      </c>
      <c r="R373" s="109">
        <f t="shared" si="60"/>
        <v>43.564</v>
      </c>
      <c r="S373" s="61">
        <f t="shared" si="56"/>
        <v>5.0633510256008023</v>
      </c>
      <c r="T373" s="111">
        <f t="shared" si="61"/>
        <v>1678.5666885499988</v>
      </c>
    </row>
    <row r="374" spans="1:20" x14ac:dyDescent="0.35">
      <c r="A374" s="63">
        <v>45763.374999999105</v>
      </c>
      <c r="B374" s="112">
        <v>437.32900000000001</v>
      </c>
      <c r="C374" s="113">
        <v>14345.414549859999</v>
      </c>
      <c r="D374" s="66">
        <v>9.3160000000000007</v>
      </c>
      <c r="E374" s="66">
        <v>305.58699999999999</v>
      </c>
      <c r="F374" s="19">
        <f t="shared" si="57"/>
        <v>428.01300000000003</v>
      </c>
      <c r="G374" s="19">
        <f t="shared" si="57"/>
        <v>14039.82754986</v>
      </c>
      <c r="H374" s="67">
        <v>0</v>
      </c>
      <c r="I374" s="19">
        <f t="shared" si="58"/>
        <v>428.01300000000003</v>
      </c>
      <c r="J374" s="109">
        <f t="shared" si="55"/>
        <v>32.802339064140568</v>
      </c>
      <c r="K374" s="110">
        <v>3.41</v>
      </c>
      <c r="L374" s="109">
        <f t="shared" si="59"/>
        <v>43.564</v>
      </c>
      <c r="M374" s="109">
        <f t="shared" si="64"/>
        <v>34.564848217783741</v>
      </c>
      <c r="N374" s="109">
        <f t="shared" si="64"/>
        <v>0</v>
      </c>
      <c r="O374" s="109">
        <f t="shared" si="64"/>
        <v>35.323779650206191</v>
      </c>
      <c r="P374" s="109">
        <f t="shared" si="64"/>
        <v>0</v>
      </c>
      <c r="Q374" s="109">
        <f t="shared" si="64"/>
        <v>0</v>
      </c>
      <c r="R374" s="109">
        <f t="shared" si="60"/>
        <v>43.564</v>
      </c>
      <c r="S374" s="61">
        <f t="shared" si="56"/>
        <v>0</v>
      </c>
      <c r="T374" s="111">
        <f t="shared" si="61"/>
        <v>0</v>
      </c>
    </row>
    <row r="375" spans="1:20" x14ac:dyDescent="0.35">
      <c r="A375" s="63">
        <v>45763.416666665769</v>
      </c>
      <c r="B375" s="112">
        <v>428.83500000000004</v>
      </c>
      <c r="C375" s="113">
        <v>14071.1674614</v>
      </c>
      <c r="D375" s="66">
        <v>0</v>
      </c>
      <c r="E375" s="66">
        <v>0</v>
      </c>
      <c r="F375" s="19">
        <f t="shared" si="57"/>
        <v>428.83500000000004</v>
      </c>
      <c r="G375" s="19">
        <f t="shared" si="57"/>
        <v>14071.1674614</v>
      </c>
      <c r="H375" s="67">
        <v>0</v>
      </c>
      <c r="I375" s="19">
        <f t="shared" si="58"/>
        <v>428.83500000000004</v>
      </c>
      <c r="J375" s="109">
        <f t="shared" si="55"/>
        <v>32.81254436181748</v>
      </c>
      <c r="K375" s="110">
        <v>3.41</v>
      </c>
      <c r="L375" s="109">
        <f t="shared" si="59"/>
        <v>43.564</v>
      </c>
      <c r="M375" s="109">
        <f t="shared" si="64"/>
        <v>34.564848217783741</v>
      </c>
      <c r="N375" s="109">
        <f t="shared" si="64"/>
        <v>0</v>
      </c>
      <c r="O375" s="109">
        <f t="shared" si="64"/>
        <v>35.323779650206191</v>
      </c>
      <c r="P375" s="109">
        <f t="shared" si="64"/>
        <v>0</v>
      </c>
      <c r="Q375" s="109">
        <f t="shared" si="64"/>
        <v>0</v>
      </c>
      <c r="R375" s="109">
        <f t="shared" si="60"/>
        <v>43.564</v>
      </c>
      <c r="S375" s="61">
        <f t="shared" si="56"/>
        <v>0</v>
      </c>
      <c r="T375" s="111">
        <f t="shared" si="61"/>
        <v>0</v>
      </c>
    </row>
    <row r="376" spans="1:20" x14ac:dyDescent="0.35">
      <c r="A376" s="63">
        <v>45763.458333332434</v>
      </c>
      <c r="B376" s="112">
        <v>371.11099999999999</v>
      </c>
      <c r="C376" s="113">
        <v>13814.3610042</v>
      </c>
      <c r="D376" s="66">
        <v>0</v>
      </c>
      <c r="E376" s="66">
        <v>0</v>
      </c>
      <c r="F376" s="19">
        <f t="shared" si="57"/>
        <v>371.11099999999999</v>
      </c>
      <c r="G376" s="19">
        <f t="shared" si="57"/>
        <v>13814.3610042</v>
      </c>
      <c r="H376" s="67">
        <v>0</v>
      </c>
      <c r="I376" s="19">
        <f t="shared" si="58"/>
        <v>371.11099999999999</v>
      </c>
      <c r="J376" s="109">
        <f t="shared" si="55"/>
        <v>37.224337204232697</v>
      </c>
      <c r="K376" s="110">
        <v>3.41</v>
      </c>
      <c r="L376" s="109">
        <f t="shared" si="59"/>
        <v>43.564</v>
      </c>
      <c r="M376" s="109">
        <f t="shared" ref="M376:Q391" si="65">M375</f>
        <v>34.564848217783741</v>
      </c>
      <c r="N376" s="109">
        <f t="shared" si="65"/>
        <v>0</v>
      </c>
      <c r="O376" s="109">
        <f t="shared" si="65"/>
        <v>35.323779650206191</v>
      </c>
      <c r="P376" s="109">
        <f t="shared" si="65"/>
        <v>0</v>
      </c>
      <c r="Q376" s="109">
        <f t="shared" si="65"/>
        <v>0</v>
      </c>
      <c r="R376" s="109">
        <f t="shared" si="60"/>
        <v>43.564</v>
      </c>
      <c r="S376" s="61">
        <f t="shared" si="56"/>
        <v>0</v>
      </c>
      <c r="T376" s="111">
        <f t="shared" si="61"/>
        <v>0</v>
      </c>
    </row>
    <row r="377" spans="1:20" x14ac:dyDescent="0.35">
      <c r="A377" s="63">
        <v>45763.499999999098</v>
      </c>
      <c r="B377" s="112">
        <v>291.517</v>
      </c>
      <c r="C377" s="113">
        <v>9766.9513402400007</v>
      </c>
      <c r="D377" s="66">
        <v>0</v>
      </c>
      <c r="E377" s="66">
        <v>0</v>
      </c>
      <c r="F377" s="19">
        <f t="shared" si="57"/>
        <v>291.517</v>
      </c>
      <c r="G377" s="19">
        <f t="shared" si="57"/>
        <v>9766.9513402400007</v>
      </c>
      <c r="H377" s="67">
        <v>0</v>
      </c>
      <c r="I377" s="19">
        <f t="shared" si="58"/>
        <v>291.517</v>
      </c>
      <c r="J377" s="109">
        <f t="shared" si="55"/>
        <v>33.503882587430581</v>
      </c>
      <c r="K377" s="110">
        <v>3.41</v>
      </c>
      <c r="L377" s="109">
        <f t="shared" si="59"/>
        <v>43.564</v>
      </c>
      <c r="M377" s="109">
        <f t="shared" si="65"/>
        <v>34.564848217783741</v>
      </c>
      <c r="N377" s="109">
        <f t="shared" si="65"/>
        <v>0</v>
      </c>
      <c r="O377" s="109">
        <f t="shared" si="65"/>
        <v>35.323779650206191</v>
      </c>
      <c r="P377" s="109">
        <f t="shared" si="65"/>
        <v>0</v>
      </c>
      <c r="Q377" s="109">
        <f t="shared" si="65"/>
        <v>0</v>
      </c>
      <c r="R377" s="109">
        <f t="shared" si="60"/>
        <v>43.564</v>
      </c>
      <c r="S377" s="61">
        <f t="shared" si="56"/>
        <v>0</v>
      </c>
      <c r="T377" s="111">
        <f t="shared" si="61"/>
        <v>0</v>
      </c>
    </row>
    <row r="378" spans="1:20" x14ac:dyDescent="0.35">
      <c r="A378" s="63">
        <v>45763.541666665762</v>
      </c>
      <c r="B378" s="112">
        <v>275.91199999999998</v>
      </c>
      <c r="C378" s="113">
        <v>9042.0586410200012</v>
      </c>
      <c r="D378" s="66">
        <v>0</v>
      </c>
      <c r="E378" s="66">
        <v>0</v>
      </c>
      <c r="F378" s="19">
        <f t="shared" si="57"/>
        <v>275.91199999999998</v>
      </c>
      <c r="G378" s="19">
        <f t="shared" si="57"/>
        <v>9042.0586410200012</v>
      </c>
      <c r="H378" s="67">
        <v>0</v>
      </c>
      <c r="I378" s="19">
        <f t="shared" si="58"/>
        <v>275.91199999999998</v>
      </c>
      <c r="J378" s="109">
        <f t="shared" si="55"/>
        <v>32.771530926599794</v>
      </c>
      <c r="K378" s="110">
        <v>3.41</v>
      </c>
      <c r="L378" s="109">
        <f t="shared" si="59"/>
        <v>43.564</v>
      </c>
      <c r="M378" s="109">
        <f t="shared" si="65"/>
        <v>34.564848217783741</v>
      </c>
      <c r="N378" s="109">
        <f t="shared" si="65"/>
        <v>0</v>
      </c>
      <c r="O378" s="109">
        <f t="shared" si="65"/>
        <v>35.323779650206191</v>
      </c>
      <c r="P378" s="109">
        <f t="shared" si="65"/>
        <v>0</v>
      </c>
      <c r="Q378" s="109">
        <f t="shared" si="65"/>
        <v>0</v>
      </c>
      <c r="R378" s="109">
        <f t="shared" si="60"/>
        <v>43.564</v>
      </c>
      <c r="S378" s="61">
        <f t="shared" si="56"/>
        <v>0</v>
      </c>
      <c r="T378" s="111">
        <f t="shared" si="61"/>
        <v>0</v>
      </c>
    </row>
    <row r="379" spans="1:20" x14ac:dyDescent="0.35">
      <c r="A379" s="63">
        <v>45763.583333332426</v>
      </c>
      <c r="B379" s="112">
        <v>281.89999999999998</v>
      </c>
      <c r="C379" s="113">
        <v>8964.42</v>
      </c>
      <c r="D379" s="66">
        <v>8.6129999999999995</v>
      </c>
      <c r="E379" s="66">
        <v>273.89299999999997</v>
      </c>
      <c r="F379" s="19">
        <f t="shared" si="57"/>
        <v>273.28699999999998</v>
      </c>
      <c r="G379" s="19">
        <f t="shared" si="57"/>
        <v>8690.527</v>
      </c>
      <c r="H379" s="67">
        <v>0</v>
      </c>
      <c r="I379" s="19">
        <f t="shared" si="58"/>
        <v>273.28699999999998</v>
      </c>
      <c r="J379" s="109">
        <f t="shared" si="55"/>
        <v>31.800001463662745</v>
      </c>
      <c r="K379" s="110">
        <v>3.41</v>
      </c>
      <c r="L379" s="109">
        <f t="shared" si="59"/>
        <v>43.564</v>
      </c>
      <c r="M379" s="109">
        <f t="shared" si="65"/>
        <v>34.564848217783741</v>
      </c>
      <c r="N379" s="109">
        <f t="shared" si="65"/>
        <v>0</v>
      </c>
      <c r="O379" s="109">
        <f t="shared" si="65"/>
        <v>35.323779650206191</v>
      </c>
      <c r="P379" s="109">
        <f t="shared" si="65"/>
        <v>0</v>
      </c>
      <c r="Q379" s="109">
        <f t="shared" si="65"/>
        <v>0</v>
      </c>
      <c r="R379" s="109">
        <f t="shared" si="60"/>
        <v>43.564</v>
      </c>
      <c r="S379" s="61">
        <f t="shared" si="56"/>
        <v>0</v>
      </c>
      <c r="T379" s="111">
        <f t="shared" si="61"/>
        <v>0</v>
      </c>
    </row>
    <row r="380" spans="1:20" ht="14.25" customHeight="1" x14ac:dyDescent="0.35">
      <c r="A380" s="63">
        <v>45763.624999999091</v>
      </c>
      <c r="B380" s="112">
        <v>327.2</v>
      </c>
      <c r="C380" s="113">
        <v>10051.584000000001</v>
      </c>
      <c r="D380" s="66">
        <v>57.831000000000003</v>
      </c>
      <c r="E380" s="66">
        <v>1776.568</v>
      </c>
      <c r="F380" s="19">
        <f t="shared" si="57"/>
        <v>269.36899999999997</v>
      </c>
      <c r="G380" s="19">
        <f t="shared" si="57"/>
        <v>8275.0160000000014</v>
      </c>
      <c r="H380" s="67">
        <v>0</v>
      </c>
      <c r="I380" s="19">
        <f t="shared" si="58"/>
        <v>269.36899999999997</v>
      </c>
      <c r="J380" s="109">
        <f t="shared" si="55"/>
        <v>30.720001187961504</v>
      </c>
      <c r="K380" s="110">
        <v>3.41</v>
      </c>
      <c r="L380" s="109">
        <f t="shared" si="59"/>
        <v>43.564</v>
      </c>
      <c r="M380" s="109">
        <f t="shared" si="65"/>
        <v>34.564848217783741</v>
      </c>
      <c r="N380" s="109">
        <f t="shared" si="65"/>
        <v>0</v>
      </c>
      <c r="O380" s="109">
        <f t="shared" si="65"/>
        <v>35.323779650206191</v>
      </c>
      <c r="P380" s="109">
        <f t="shared" si="65"/>
        <v>0</v>
      </c>
      <c r="Q380" s="109">
        <f t="shared" si="65"/>
        <v>0</v>
      </c>
      <c r="R380" s="109">
        <f t="shared" si="60"/>
        <v>43.564</v>
      </c>
      <c r="S380" s="61">
        <f t="shared" si="56"/>
        <v>0</v>
      </c>
      <c r="T380" s="111">
        <f t="shared" si="61"/>
        <v>0</v>
      </c>
    </row>
    <row r="381" spans="1:20" x14ac:dyDescent="0.35">
      <c r="A381" s="63">
        <v>45763.666666665755</v>
      </c>
      <c r="B381" s="112">
        <v>332.5</v>
      </c>
      <c r="C381" s="113">
        <v>9948.4</v>
      </c>
      <c r="D381" s="66">
        <v>73.781999999999996</v>
      </c>
      <c r="E381" s="66">
        <v>2207.5569999999998</v>
      </c>
      <c r="F381" s="19">
        <f t="shared" si="57"/>
        <v>258.71800000000002</v>
      </c>
      <c r="G381" s="19">
        <f t="shared" si="57"/>
        <v>7740.8429999999998</v>
      </c>
      <c r="H381" s="67">
        <v>0</v>
      </c>
      <c r="I381" s="19">
        <f t="shared" si="58"/>
        <v>258.71800000000002</v>
      </c>
      <c r="J381" s="109">
        <f t="shared" si="55"/>
        <v>29.920001700693415</v>
      </c>
      <c r="K381" s="110">
        <v>3.41</v>
      </c>
      <c r="L381" s="109">
        <f t="shared" si="59"/>
        <v>43.564</v>
      </c>
      <c r="M381" s="109">
        <f t="shared" si="65"/>
        <v>34.564848217783741</v>
      </c>
      <c r="N381" s="109">
        <f t="shared" si="65"/>
        <v>0</v>
      </c>
      <c r="O381" s="109">
        <f t="shared" si="65"/>
        <v>35.323779650206191</v>
      </c>
      <c r="P381" s="109">
        <f t="shared" si="65"/>
        <v>0</v>
      </c>
      <c r="Q381" s="109">
        <f t="shared" si="65"/>
        <v>0</v>
      </c>
      <c r="R381" s="109">
        <f t="shared" si="60"/>
        <v>43.564</v>
      </c>
      <c r="S381" s="61">
        <f t="shared" si="56"/>
        <v>0</v>
      </c>
      <c r="T381" s="111">
        <f t="shared" si="61"/>
        <v>0</v>
      </c>
    </row>
    <row r="382" spans="1:20" x14ac:dyDescent="0.35">
      <c r="A382" s="63">
        <v>45763.708333332419</v>
      </c>
      <c r="B382" s="112">
        <v>313.3</v>
      </c>
      <c r="C382" s="113">
        <v>9550.9115700000002</v>
      </c>
      <c r="D382" s="66">
        <v>0</v>
      </c>
      <c r="E382" s="66">
        <v>0</v>
      </c>
      <c r="F382" s="19">
        <f t="shared" si="57"/>
        <v>313.3</v>
      </c>
      <c r="G382" s="19">
        <f t="shared" si="57"/>
        <v>9550.9115700000002</v>
      </c>
      <c r="H382" s="67">
        <v>0</v>
      </c>
      <c r="I382" s="19">
        <f t="shared" si="58"/>
        <v>313.3</v>
      </c>
      <c r="J382" s="109">
        <f t="shared" si="55"/>
        <v>30.484875742100222</v>
      </c>
      <c r="K382" s="110">
        <v>3.41</v>
      </c>
      <c r="L382" s="109">
        <f t="shared" si="59"/>
        <v>43.564</v>
      </c>
      <c r="M382" s="109">
        <f t="shared" si="65"/>
        <v>34.564848217783741</v>
      </c>
      <c r="N382" s="109">
        <f t="shared" si="65"/>
        <v>0</v>
      </c>
      <c r="O382" s="109">
        <f t="shared" si="65"/>
        <v>35.323779650206191</v>
      </c>
      <c r="P382" s="109">
        <f t="shared" si="65"/>
        <v>0</v>
      </c>
      <c r="Q382" s="109">
        <f t="shared" si="65"/>
        <v>0</v>
      </c>
      <c r="R382" s="109">
        <f t="shared" si="60"/>
        <v>43.564</v>
      </c>
      <c r="S382" s="61">
        <f t="shared" si="56"/>
        <v>0</v>
      </c>
      <c r="T382" s="111">
        <f t="shared" si="61"/>
        <v>0</v>
      </c>
    </row>
    <row r="383" spans="1:20" x14ac:dyDescent="0.35">
      <c r="A383" s="63">
        <v>45763.749999999083</v>
      </c>
      <c r="B383" s="112">
        <v>343.428</v>
      </c>
      <c r="C383" s="113">
        <v>10245.0163426</v>
      </c>
      <c r="D383" s="66">
        <v>0</v>
      </c>
      <c r="E383" s="66">
        <v>0</v>
      </c>
      <c r="F383" s="19">
        <f t="shared" si="57"/>
        <v>343.428</v>
      </c>
      <c r="G383" s="19">
        <f t="shared" si="57"/>
        <v>10245.0163426</v>
      </c>
      <c r="H383" s="67">
        <v>0</v>
      </c>
      <c r="I383" s="19">
        <f t="shared" si="58"/>
        <v>343.428</v>
      </c>
      <c r="J383" s="109">
        <f t="shared" si="55"/>
        <v>29.831628005287861</v>
      </c>
      <c r="K383" s="110">
        <v>3.41</v>
      </c>
      <c r="L383" s="109">
        <f t="shared" si="59"/>
        <v>43.564</v>
      </c>
      <c r="M383" s="109">
        <f t="shared" si="65"/>
        <v>34.564848217783741</v>
      </c>
      <c r="N383" s="109">
        <f t="shared" si="65"/>
        <v>0</v>
      </c>
      <c r="O383" s="109">
        <f t="shared" si="65"/>
        <v>35.323779650206191</v>
      </c>
      <c r="P383" s="109">
        <f t="shared" si="65"/>
        <v>0</v>
      </c>
      <c r="Q383" s="109">
        <f t="shared" si="65"/>
        <v>0</v>
      </c>
      <c r="R383" s="109">
        <f t="shared" si="60"/>
        <v>43.564</v>
      </c>
      <c r="S383" s="61">
        <f t="shared" si="56"/>
        <v>0</v>
      </c>
      <c r="T383" s="111">
        <f t="shared" si="61"/>
        <v>0</v>
      </c>
    </row>
    <row r="384" spans="1:20" x14ac:dyDescent="0.35">
      <c r="A384" s="63">
        <v>45763.791666665747</v>
      </c>
      <c r="B384" s="112">
        <v>279.58000000000004</v>
      </c>
      <c r="C384" s="113">
        <v>9672.2765832000005</v>
      </c>
      <c r="D384" s="66">
        <v>0</v>
      </c>
      <c r="E384" s="66">
        <v>0</v>
      </c>
      <c r="F384" s="19">
        <f t="shared" si="57"/>
        <v>279.58000000000004</v>
      </c>
      <c r="G384" s="19">
        <f t="shared" si="57"/>
        <v>9672.2765832000005</v>
      </c>
      <c r="H384" s="67">
        <v>0</v>
      </c>
      <c r="I384" s="19">
        <f t="shared" si="58"/>
        <v>279.58000000000004</v>
      </c>
      <c r="J384" s="109">
        <f t="shared" si="55"/>
        <v>34.595738547821732</v>
      </c>
      <c r="K384" s="110">
        <v>3.41</v>
      </c>
      <c r="L384" s="109">
        <f t="shared" si="59"/>
        <v>43.564</v>
      </c>
      <c r="M384" s="109">
        <f t="shared" si="65"/>
        <v>34.564848217783741</v>
      </c>
      <c r="N384" s="109">
        <f t="shared" si="65"/>
        <v>0</v>
      </c>
      <c r="O384" s="109">
        <f t="shared" si="65"/>
        <v>35.323779650206191</v>
      </c>
      <c r="P384" s="109">
        <f t="shared" si="65"/>
        <v>0</v>
      </c>
      <c r="Q384" s="109">
        <f t="shared" si="65"/>
        <v>0</v>
      </c>
      <c r="R384" s="109">
        <f t="shared" si="60"/>
        <v>43.564</v>
      </c>
      <c r="S384" s="61">
        <f t="shared" si="56"/>
        <v>0</v>
      </c>
      <c r="T384" s="111">
        <f t="shared" si="61"/>
        <v>0</v>
      </c>
    </row>
    <row r="385" spans="1:20" x14ac:dyDescent="0.35">
      <c r="A385" s="63">
        <v>45763.833333332412</v>
      </c>
      <c r="B385" s="112">
        <v>253.28700000000001</v>
      </c>
      <c r="C385" s="113">
        <v>10707.973876350001</v>
      </c>
      <c r="D385" s="66">
        <v>13.35</v>
      </c>
      <c r="E385" s="66">
        <v>564.38499999999999</v>
      </c>
      <c r="F385" s="19">
        <f t="shared" si="57"/>
        <v>239.93700000000001</v>
      </c>
      <c r="G385" s="19">
        <f t="shared" si="57"/>
        <v>10143.588876350001</v>
      </c>
      <c r="H385" s="67">
        <v>0</v>
      </c>
      <c r="I385" s="19">
        <f t="shared" si="58"/>
        <v>239.93700000000001</v>
      </c>
      <c r="J385" s="109">
        <f t="shared" si="55"/>
        <v>42.27605111487599</v>
      </c>
      <c r="K385" s="110">
        <v>3.41</v>
      </c>
      <c r="L385" s="109">
        <f t="shared" si="59"/>
        <v>43.564</v>
      </c>
      <c r="M385" s="109">
        <f t="shared" si="65"/>
        <v>34.564848217783741</v>
      </c>
      <c r="N385" s="109">
        <f t="shared" si="65"/>
        <v>0</v>
      </c>
      <c r="O385" s="109">
        <f t="shared" si="65"/>
        <v>35.323779650206191</v>
      </c>
      <c r="P385" s="109">
        <f t="shared" si="65"/>
        <v>0</v>
      </c>
      <c r="Q385" s="109">
        <f t="shared" si="65"/>
        <v>0</v>
      </c>
      <c r="R385" s="109">
        <f t="shared" si="60"/>
        <v>43.564</v>
      </c>
      <c r="S385" s="61">
        <f t="shared" si="56"/>
        <v>0</v>
      </c>
      <c r="T385" s="111">
        <f t="shared" si="61"/>
        <v>0</v>
      </c>
    </row>
    <row r="386" spans="1:20" x14ac:dyDescent="0.35">
      <c r="A386" s="63">
        <v>45763.874999999076</v>
      </c>
      <c r="B386" s="112">
        <v>325.178</v>
      </c>
      <c r="C386" s="113">
        <v>23433.103855419999</v>
      </c>
      <c r="D386" s="66">
        <v>75.150000000000006</v>
      </c>
      <c r="E386" s="66">
        <v>5415.4889999999996</v>
      </c>
      <c r="F386" s="19">
        <f t="shared" si="57"/>
        <v>250.02799999999999</v>
      </c>
      <c r="G386" s="19">
        <f t="shared" si="57"/>
        <v>18017.614855419997</v>
      </c>
      <c r="H386" s="67">
        <v>0</v>
      </c>
      <c r="I386" s="19">
        <f t="shared" si="58"/>
        <v>250.02799999999999</v>
      </c>
      <c r="J386" s="109">
        <f t="shared" si="55"/>
        <v>72.062388434175361</v>
      </c>
      <c r="K386" s="110">
        <v>3.41</v>
      </c>
      <c r="L386" s="109">
        <f t="shared" si="59"/>
        <v>43.564</v>
      </c>
      <c r="M386" s="109">
        <f t="shared" si="65"/>
        <v>34.564848217783741</v>
      </c>
      <c r="N386" s="109">
        <f t="shared" si="65"/>
        <v>0</v>
      </c>
      <c r="O386" s="109">
        <f t="shared" si="65"/>
        <v>35.323779650206191</v>
      </c>
      <c r="P386" s="109">
        <f t="shared" si="65"/>
        <v>0</v>
      </c>
      <c r="Q386" s="109">
        <f t="shared" si="65"/>
        <v>0</v>
      </c>
      <c r="R386" s="109">
        <f t="shared" si="60"/>
        <v>43.564</v>
      </c>
      <c r="S386" s="61">
        <f t="shared" si="56"/>
        <v>28.498388434175361</v>
      </c>
      <c r="T386" s="111">
        <f t="shared" si="61"/>
        <v>7125.3950634199973</v>
      </c>
    </row>
    <row r="387" spans="1:20" x14ac:dyDescent="0.35">
      <c r="A387" s="63">
        <v>45763.91666666574</v>
      </c>
      <c r="B387" s="112">
        <v>278.77100000000002</v>
      </c>
      <c r="C387" s="113">
        <v>12427.508034730001</v>
      </c>
      <c r="D387" s="66">
        <v>95.3</v>
      </c>
      <c r="E387" s="66">
        <v>4248.4390000000003</v>
      </c>
      <c r="F387" s="19">
        <f t="shared" si="57"/>
        <v>183.471</v>
      </c>
      <c r="G387" s="19">
        <f t="shared" si="57"/>
        <v>8179.0690347300006</v>
      </c>
      <c r="H387" s="67">
        <v>0</v>
      </c>
      <c r="I387" s="19">
        <f t="shared" si="58"/>
        <v>183.471</v>
      </c>
      <c r="J387" s="109">
        <f t="shared" si="55"/>
        <v>44.579628577431855</v>
      </c>
      <c r="K387" s="110">
        <v>3.41</v>
      </c>
      <c r="L387" s="109">
        <f t="shared" si="59"/>
        <v>43.564</v>
      </c>
      <c r="M387" s="109">
        <f t="shared" si="65"/>
        <v>34.564848217783741</v>
      </c>
      <c r="N387" s="109">
        <f t="shared" si="65"/>
        <v>0</v>
      </c>
      <c r="O387" s="109">
        <f t="shared" si="65"/>
        <v>35.323779650206191</v>
      </c>
      <c r="P387" s="109">
        <f t="shared" si="65"/>
        <v>0</v>
      </c>
      <c r="Q387" s="109">
        <f t="shared" si="65"/>
        <v>0</v>
      </c>
      <c r="R387" s="109">
        <f t="shared" si="60"/>
        <v>43.564</v>
      </c>
      <c r="S387" s="61">
        <f t="shared" si="56"/>
        <v>1.0156285774318548</v>
      </c>
      <c r="T387" s="111">
        <f t="shared" si="61"/>
        <v>186.33839072999982</v>
      </c>
    </row>
    <row r="388" spans="1:20" x14ac:dyDescent="0.35">
      <c r="A388" s="63">
        <v>45763.958333332404</v>
      </c>
      <c r="B388" s="112">
        <v>204.44300000000001</v>
      </c>
      <c r="C388" s="113">
        <v>7253.9197713399999</v>
      </c>
      <c r="D388" s="66">
        <v>30.748000000000001</v>
      </c>
      <c r="E388" s="66">
        <v>1090.982</v>
      </c>
      <c r="F388" s="19">
        <f t="shared" si="57"/>
        <v>173.69500000000002</v>
      </c>
      <c r="G388" s="19">
        <f t="shared" si="57"/>
        <v>6162.9377713399999</v>
      </c>
      <c r="H388" s="67">
        <v>0</v>
      </c>
      <c r="I388" s="19">
        <f t="shared" si="58"/>
        <v>173.69500000000002</v>
      </c>
      <c r="J388" s="109">
        <f t="shared" si="55"/>
        <v>35.481376961570561</v>
      </c>
      <c r="K388" s="110">
        <v>3.41</v>
      </c>
      <c r="L388" s="109">
        <f t="shared" si="59"/>
        <v>43.564</v>
      </c>
      <c r="M388" s="109">
        <f t="shared" si="65"/>
        <v>34.564848217783741</v>
      </c>
      <c r="N388" s="109">
        <f t="shared" si="65"/>
        <v>0</v>
      </c>
      <c r="O388" s="109">
        <f t="shared" si="65"/>
        <v>35.323779650206191</v>
      </c>
      <c r="P388" s="109">
        <f t="shared" si="65"/>
        <v>0</v>
      </c>
      <c r="Q388" s="109">
        <f t="shared" si="65"/>
        <v>0</v>
      </c>
      <c r="R388" s="109">
        <f t="shared" si="60"/>
        <v>43.564</v>
      </c>
      <c r="S388" s="61">
        <f t="shared" si="56"/>
        <v>0</v>
      </c>
      <c r="T388" s="111">
        <f t="shared" si="61"/>
        <v>0</v>
      </c>
    </row>
    <row r="389" spans="1:20" x14ac:dyDescent="0.35">
      <c r="A389" s="63">
        <v>45763.999999999069</v>
      </c>
      <c r="B389" s="112">
        <v>206.58799999999999</v>
      </c>
      <c r="C389" s="113">
        <v>6997.1417576399999</v>
      </c>
      <c r="D389" s="66">
        <v>54.667999999999999</v>
      </c>
      <c r="E389" s="66">
        <v>1851.607</v>
      </c>
      <c r="F389" s="19">
        <f t="shared" si="57"/>
        <v>151.91999999999999</v>
      </c>
      <c r="G389" s="19">
        <f t="shared" si="57"/>
        <v>5145.53475764</v>
      </c>
      <c r="H389" s="67">
        <v>0</v>
      </c>
      <c r="I389" s="19">
        <f t="shared" si="58"/>
        <v>151.91999999999999</v>
      </c>
      <c r="J389" s="109">
        <f t="shared" si="55"/>
        <v>33.870028683780937</v>
      </c>
      <c r="K389" s="110">
        <v>3.41</v>
      </c>
      <c r="L389" s="109">
        <f t="shared" si="59"/>
        <v>43.564</v>
      </c>
      <c r="M389" s="109">
        <f t="shared" si="65"/>
        <v>34.564848217783741</v>
      </c>
      <c r="N389" s="109">
        <f t="shared" si="65"/>
        <v>0</v>
      </c>
      <c r="O389" s="109">
        <f t="shared" si="65"/>
        <v>35.323779650206191</v>
      </c>
      <c r="P389" s="109">
        <f t="shared" si="65"/>
        <v>0</v>
      </c>
      <c r="Q389" s="109">
        <f t="shared" si="65"/>
        <v>0</v>
      </c>
      <c r="R389" s="109">
        <f t="shared" si="60"/>
        <v>43.564</v>
      </c>
      <c r="S389" s="61">
        <f t="shared" si="56"/>
        <v>0</v>
      </c>
      <c r="T389" s="111">
        <f t="shared" si="61"/>
        <v>0</v>
      </c>
    </row>
    <row r="390" spans="1:20" x14ac:dyDescent="0.35">
      <c r="A390" s="63">
        <v>45764.041666665733</v>
      </c>
      <c r="B390" s="107">
        <v>180.27500000000001</v>
      </c>
      <c r="C390" s="108">
        <v>5623.3811712500001</v>
      </c>
      <c r="D390" s="66">
        <v>43.055999999999997</v>
      </c>
      <c r="E390" s="66">
        <v>1343.0609999999999</v>
      </c>
      <c r="F390" s="19">
        <f t="shared" si="57"/>
        <v>137.21899999999999</v>
      </c>
      <c r="G390" s="19">
        <f t="shared" si="57"/>
        <v>4280.3201712500004</v>
      </c>
      <c r="H390" s="67">
        <v>0</v>
      </c>
      <c r="I390" s="19">
        <f t="shared" si="58"/>
        <v>137.21899999999999</v>
      </c>
      <c r="J390" s="109">
        <f t="shared" ref="J390:J453" si="66">IF(F390&gt;0,G390/F390,0)</f>
        <v>31.193349107995253</v>
      </c>
      <c r="K390" s="110">
        <v>3.21</v>
      </c>
      <c r="L390" s="109">
        <f t="shared" si="59"/>
        <v>41.484000000000002</v>
      </c>
      <c r="M390" s="109">
        <f t="shared" si="65"/>
        <v>34.564848217783741</v>
      </c>
      <c r="N390" s="109">
        <f t="shared" si="65"/>
        <v>0</v>
      </c>
      <c r="O390" s="109">
        <f t="shared" si="65"/>
        <v>35.323779650206191</v>
      </c>
      <c r="P390" s="109">
        <f t="shared" si="65"/>
        <v>0</v>
      </c>
      <c r="Q390" s="109">
        <f t="shared" si="65"/>
        <v>0</v>
      </c>
      <c r="R390" s="109">
        <f t="shared" si="60"/>
        <v>41.484000000000002</v>
      </c>
      <c r="S390" s="61">
        <f t="shared" ref="S390:S453" si="67">IF(J390&gt;R390,J390-R390,0)</f>
        <v>0</v>
      </c>
      <c r="T390" s="111">
        <f t="shared" si="61"/>
        <v>0</v>
      </c>
    </row>
    <row r="391" spans="1:20" x14ac:dyDescent="0.35">
      <c r="A391" s="63">
        <v>45764.083333332397</v>
      </c>
      <c r="B391" s="112">
        <v>152.226</v>
      </c>
      <c r="C391" s="113">
        <v>6191.2810706399996</v>
      </c>
      <c r="D391" s="66">
        <v>99.4</v>
      </c>
      <c r="E391" s="66">
        <v>4042.761</v>
      </c>
      <c r="F391" s="19">
        <f t="shared" ref="F391:G454" si="68">B391-D391</f>
        <v>52.825999999999993</v>
      </c>
      <c r="G391" s="19">
        <f t="shared" si="68"/>
        <v>2148.5200706399996</v>
      </c>
      <c r="H391" s="67">
        <v>0</v>
      </c>
      <c r="I391" s="19">
        <f t="shared" ref="I391:I454" si="69">F391-H391</f>
        <v>52.825999999999993</v>
      </c>
      <c r="J391" s="109">
        <f t="shared" si="66"/>
        <v>40.671640302881158</v>
      </c>
      <c r="K391" s="110">
        <v>3.21</v>
      </c>
      <c r="L391" s="109">
        <f t="shared" ref="L391:L454" si="70">IF(AND(MONTH($A$2)&gt;5,MONTH($A$2)&lt;9),(K391*10800)/1000,(K391*10400)/1000)+(3.48+4.62)</f>
        <v>41.484000000000002</v>
      </c>
      <c r="M391" s="109">
        <f t="shared" si="65"/>
        <v>34.564848217783741</v>
      </c>
      <c r="N391" s="109">
        <f t="shared" si="65"/>
        <v>0</v>
      </c>
      <c r="O391" s="109">
        <f t="shared" si="65"/>
        <v>35.323779650206191</v>
      </c>
      <c r="P391" s="109">
        <f t="shared" si="65"/>
        <v>0</v>
      </c>
      <c r="Q391" s="109">
        <f t="shared" si="65"/>
        <v>0</v>
      </c>
      <c r="R391" s="109">
        <f t="shared" ref="R391:R454" si="71">MAX(L391:Q391)</f>
        <v>41.484000000000002</v>
      </c>
      <c r="S391" s="61">
        <f t="shared" si="67"/>
        <v>0</v>
      </c>
      <c r="T391" s="111">
        <f t="shared" ref="T391:T454" si="72">IF(S391&lt;&gt;" ",S391*I391,0)</f>
        <v>0</v>
      </c>
    </row>
    <row r="392" spans="1:20" x14ac:dyDescent="0.35">
      <c r="A392" s="63">
        <v>45764.124999999061</v>
      </c>
      <c r="B392" s="112">
        <v>89.613</v>
      </c>
      <c r="C392" s="113">
        <v>2906.61288921</v>
      </c>
      <c r="D392" s="66">
        <v>0</v>
      </c>
      <c r="E392" s="66">
        <v>0</v>
      </c>
      <c r="F392" s="19">
        <f t="shared" si="68"/>
        <v>89.613</v>
      </c>
      <c r="G392" s="19">
        <f t="shared" si="68"/>
        <v>2906.61288921</v>
      </c>
      <c r="H392" s="67">
        <v>0</v>
      </c>
      <c r="I392" s="19">
        <f t="shared" si="69"/>
        <v>89.613</v>
      </c>
      <c r="J392" s="109">
        <f t="shared" si="66"/>
        <v>32.435169999999999</v>
      </c>
      <c r="K392" s="110">
        <v>3.21</v>
      </c>
      <c r="L392" s="109">
        <f t="shared" si="70"/>
        <v>41.484000000000002</v>
      </c>
      <c r="M392" s="109">
        <f t="shared" ref="M392:Q407" si="73">M391</f>
        <v>34.564848217783741</v>
      </c>
      <c r="N392" s="109">
        <f t="shared" si="73"/>
        <v>0</v>
      </c>
      <c r="O392" s="109">
        <f t="shared" si="73"/>
        <v>35.323779650206191</v>
      </c>
      <c r="P392" s="109">
        <f t="shared" si="73"/>
        <v>0</v>
      </c>
      <c r="Q392" s="109">
        <f t="shared" si="73"/>
        <v>0</v>
      </c>
      <c r="R392" s="109">
        <f t="shared" si="71"/>
        <v>41.484000000000002</v>
      </c>
      <c r="S392" s="61">
        <f t="shared" si="67"/>
        <v>0</v>
      </c>
      <c r="T392" s="111">
        <f t="shared" si="72"/>
        <v>0</v>
      </c>
    </row>
    <row r="393" spans="1:20" x14ac:dyDescent="0.35">
      <c r="A393" s="63">
        <v>45764.166666665726</v>
      </c>
      <c r="B393" s="112">
        <v>135.34700000000001</v>
      </c>
      <c r="C393" s="113">
        <v>4102.2836548599998</v>
      </c>
      <c r="D393" s="66">
        <v>0</v>
      </c>
      <c r="E393" s="66">
        <v>0</v>
      </c>
      <c r="F393" s="19">
        <f t="shared" si="68"/>
        <v>135.34700000000001</v>
      </c>
      <c r="G393" s="19">
        <f t="shared" si="68"/>
        <v>4102.2836548599998</v>
      </c>
      <c r="H393" s="67">
        <v>0</v>
      </c>
      <c r="I393" s="19">
        <f t="shared" si="69"/>
        <v>135.34700000000001</v>
      </c>
      <c r="J393" s="109">
        <f t="shared" si="66"/>
        <v>30.309379999999997</v>
      </c>
      <c r="K393" s="110">
        <v>3.21</v>
      </c>
      <c r="L393" s="109">
        <f t="shared" si="70"/>
        <v>41.484000000000002</v>
      </c>
      <c r="M393" s="109">
        <f t="shared" si="73"/>
        <v>34.564848217783741</v>
      </c>
      <c r="N393" s="109">
        <f t="shared" si="73"/>
        <v>0</v>
      </c>
      <c r="O393" s="109">
        <f t="shared" si="73"/>
        <v>35.323779650206191</v>
      </c>
      <c r="P393" s="109">
        <f t="shared" si="73"/>
        <v>0</v>
      </c>
      <c r="Q393" s="109">
        <f t="shared" si="73"/>
        <v>0</v>
      </c>
      <c r="R393" s="109">
        <f t="shared" si="71"/>
        <v>41.484000000000002</v>
      </c>
      <c r="S393" s="61">
        <f t="shared" si="67"/>
        <v>0</v>
      </c>
      <c r="T393" s="111">
        <f t="shared" si="72"/>
        <v>0</v>
      </c>
    </row>
    <row r="394" spans="1:20" x14ac:dyDescent="0.35">
      <c r="A394" s="63">
        <v>45764.20833333239</v>
      </c>
      <c r="B394" s="112">
        <v>194.13900000000001</v>
      </c>
      <c r="C394" s="113">
        <v>5350.8571766100004</v>
      </c>
      <c r="D394" s="66">
        <v>0</v>
      </c>
      <c r="E394" s="66">
        <v>0</v>
      </c>
      <c r="F394" s="19">
        <f t="shared" si="68"/>
        <v>194.13900000000001</v>
      </c>
      <c r="G394" s="19">
        <f t="shared" si="68"/>
        <v>5350.8571766100004</v>
      </c>
      <c r="H394" s="67">
        <v>0</v>
      </c>
      <c r="I394" s="19">
        <f t="shared" si="69"/>
        <v>194.13900000000001</v>
      </c>
      <c r="J394" s="109">
        <f t="shared" si="66"/>
        <v>27.561990000000002</v>
      </c>
      <c r="K394" s="110">
        <v>3.21</v>
      </c>
      <c r="L394" s="109">
        <f t="shared" si="70"/>
        <v>41.484000000000002</v>
      </c>
      <c r="M394" s="109">
        <f t="shared" si="73"/>
        <v>34.564848217783741</v>
      </c>
      <c r="N394" s="109">
        <f t="shared" si="73"/>
        <v>0</v>
      </c>
      <c r="O394" s="109">
        <f t="shared" si="73"/>
        <v>35.323779650206191</v>
      </c>
      <c r="P394" s="109">
        <f t="shared" si="73"/>
        <v>0</v>
      </c>
      <c r="Q394" s="109">
        <f t="shared" si="73"/>
        <v>0</v>
      </c>
      <c r="R394" s="109">
        <f t="shared" si="71"/>
        <v>41.484000000000002</v>
      </c>
      <c r="S394" s="61">
        <f t="shared" si="67"/>
        <v>0</v>
      </c>
      <c r="T394" s="111">
        <f t="shared" si="72"/>
        <v>0</v>
      </c>
    </row>
    <row r="395" spans="1:20" x14ac:dyDescent="0.35">
      <c r="A395" s="63">
        <v>45764.249999999054</v>
      </c>
      <c r="B395" s="112">
        <v>231.47399999999999</v>
      </c>
      <c r="C395" s="113">
        <v>7284.4890947399999</v>
      </c>
      <c r="D395" s="66">
        <v>0</v>
      </c>
      <c r="E395" s="66">
        <v>0</v>
      </c>
      <c r="F395" s="19">
        <f t="shared" si="68"/>
        <v>231.47399999999999</v>
      </c>
      <c r="G395" s="19">
        <f t="shared" si="68"/>
        <v>7284.4890947399999</v>
      </c>
      <c r="H395" s="67">
        <v>0</v>
      </c>
      <c r="I395" s="19">
        <f t="shared" si="69"/>
        <v>231.47399999999999</v>
      </c>
      <c r="J395" s="109">
        <f t="shared" si="66"/>
        <v>31.470010000000002</v>
      </c>
      <c r="K395" s="110">
        <v>3.21</v>
      </c>
      <c r="L395" s="109">
        <f t="shared" si="70"/>
        <v>41.484000000000002</v>
      </c>
      <c r="M395" s="109">
        <f t="shared" si="73"/>
        <v>34.564848217783741</v>
      </c>
      <c r="N395" s="109">
        <f t="shared" si="73"/>
        <v>0</v>
      </c>
      <c r="O395" s="109">
        <f t="shared" si="73"/>
        <v>35.323779650206191</v>
      </c>
      <c r="P395" s="109">
        <f t="shared" si="73"/>
        <v>0</v>
      </c>
      <c r="Q395" s="109">
        <f t="shared" si="73"/>
        <v>0</v>
      </c>
      <c r="R395" s="109">
        <f t="shared" si="71"/>
        <v>41.484000000000002</v>
      </c>
      <c r="S395" s="61">
        <f t="shared" si="67"/>
        <v>0</v>
      </c>
      <c r="T395" s="111">
        <f t="shared" si="72"/>
        <v>0</v>
      </c>
    </row>
    <row r="396" spans="1:20" x14ac:dyDescent="0.35">
      <c r="A396" s="63">
        <v>45764.291666665718</v>
      </c>
      <c r="B396" s="112">
        <v>236.624</v>
      </c>
      <c r="C396" s="113">
        <v>16080.708635159999</v>
      </c>
      <c r="D396" s="66">
        <v>0</v>
      </c>
      <c r="E396" s="66">
        <v>0</v>
      </c>
      <c r="F396" s="19">
        <f t="shared" si="68"/>
        <v>236.624</v>
      </c>
      <c r="G396" s="19">
        <f t="shared" si="68"/>
        <v>16080.708635159999</v>
      </c>
      <c r="H396" s="67">
        <v>0</v>
      </c>
      <c r="I396" s="19">
        <f t="shared" si="69"/>
        <v>236.624</v>
      </c>
      <c r="J396" s="109">
        <f t="shared" si="66"/>
        <v>67.958907951687067</v>
      </c>
      <c r="K396" s="110">
        <v>3.21</v>
      </c>
      <c r="L396" s="109">
        <f t="shared" si="70"/>
        <v>41.484000000000002</v>
      </c>
      <c r="M396" s="109">
        <f t="shared" si="73"/>
        <v>34.564848217783741</v>
      </c>
      <c r="N396" s="109">
        <f t="shared" si="73"/>
        <v>0</v>
      </c>
      <c r="O396" s="109">
        <f t="shared" si="73"/>
        <v>35.323779650206191</v>
      </c>
      <c r="P396" s="109">
        <f t="shared" si="73"/>
        <v>0</v>
      </c>
      <c r="Q396" s="109">
        <f t="shared" si="73"/>
        <v>0</v>
      </c>
      <c r="R396" s="109">
        <f t="shared" si="71"/>
        <v>41.484000000000002</v>
      </c>
      <c r="S396" s="61">
        <f t="shared" si="67"/>
        <v>26.474907951687065</v>
      </c>
      <c r="T396" s="111">
        <f t="shared" si="72"/>
        <v>6264.5986191599995</v>
      </c>
    </row>
    <row r="397" spans="1:20" x14ac:dyDescent="0.35">
      <c r="A397" s="63">
        <v>45764.333333332383</v>
      </c>
      <c r="B397" s="112">
        <v>249.482</v>
      </c>
      <c r="C397" s="113">
        <v>11729.46763266</v>
      </c>
      <c r="D397" s="66">
        <v>0</v>
      </c>
      <c r="E397" s="66">
        <v>0</v>
      </c>
      <c r="F397" s="19">
        <f t="shared" si="68"/>
        <v>249.482</v>
      </c>
      <c r="G397" s="19">
        <f t="shared" si="68"/>
        <v>11729.46763266</v>
      </c>
      <c r="H397" s="67">
        <v>0</v>
      </c>
      <c r="I397" s="19">
        <f t="shared" si="69"/>
        <v>249.482</v>
      </c>
      <c r="J397" s="109">
        <f t="shared" si="66"/>
        <v>47.015286203653972</v>
      </c>
      <c r="K397" s="110">
        <v>3.21</v>
      </c>
      <c r="L397" s="109">
        <f t="shared" si="70"/>
        <v>41.484000000000002</v>
      </c>
      <c r="M397" s="109">
        <f t="shared" si="73"/>
        <v>34.564848217783741</v>
      </c>
      <c r="N397" s="109">
        <f t="shared" si="73"/>
        <v>0</v>
      </c>
      <c r="O397" s="109">
        <f t="shared" si="73"/>
        <v>35.323779650206191</v>
      </c>
      <c r="P397" s="109">
        <f t="shared" si="73"/>
        <v>0</v>
      </c>
      <c r="Q397" s="109">
        <f t="shared" si="73"/>
        <v>0</v>
      </c>
      <c r="R397" s="109">
        <f t="shared" si="71"/>
        <v>41.484000000000002</v>
      </c>
      <c r="S397" s="61">
        <f t="shared" si="67"/>
        <v>5.5312862036539698</v>
      </c>
      <c r="T397" s="111">
        <f t="shared" si="72"/>
        <v>1379.9563446599998</v>
      </c>
    </row>
    <row r="398" spans="1:20" x14ac:dyDescent="0.35">
      <c r="A398" s="63">
        <v>45764.374999999047</v>
      </c>
      <c r="B398" s="112">
        <v>361.96899999999999</v>
      </c>
      <c r="C398" s="113">
        <v>11007.9355015</v>
      </c>
      <c r="D398" s="66">
        <v>0</v>
      </c>
      <c r="E398" s="66">
        <v>0</v>
      </c>
      <c r="F398" s="19">
        <f t="shared" si="68"/>
        <v>361.96899999999999</v>
      </c>
      <c r="G398" s="19">
        <f t="shared" si="68"/>
        <v>11007.9355015</v>
      </c>
      <c r="H398" s="67">
        <v>0</v>
      </c>
      <c r="I398" s="19">
        <f t="shared" si="69"/>
        <v>361.96899999999999</v>
      </c>
      <c r="J398" s="109">
        <f t="shared" si="66"/>
        <v>30.411265886028914</v>
      </c>
      <c r="K398" s="110">
        <v>3.21</v>
      </c>
      <c r="L398" s="109">
        <f t="shared" si="70"/>
        <v>41.484000000000002</v>
      </c>
      <c r="M398" s="109">
        <f t="shared" si="73"/>
        <v>34.564848217783741</v>
      </c>
      <c r="N398" s="109">
        <f t="shared" si="73"/>
        <v>0</v>
      </c>
      <c r="O398" s="109">
        <f t="shared" si="73"/>
        <v>35.323779650206191</v>
      </c>
      <c r="P398" s="109">
        <f t="shared" si="73"/>
        <v>0</v>
      </c>
      <c r="Q398" s="109">
        <f t="shared" si="73"/>
        <v>0</v>
      </c>
      <c r="R398" s="109">
        <f t="shared" si="71"/>
        <v>41.484000000000002</v>
      </c>
      <c r="S398" s="61">
        <f t="shared" si="67"/>
        <v>0</v>
      </c>
      <c r="T398" s="111">
        <f t="shared" si="72"/>
        <v>0</v>
      </c>
    </row>
    <row r="399" spans="1:20" x14ac:dyDescent="0.35">
      <c r="A399" s="63">
        <v>45764.416666665711</v>
      </c>
      <c r="B399" s="112">
        <v>400.23099999999999</v>
      </c>
      <c r="C399" s="113">
        <v>10996.53367067</v>
      </c>
      <c r="D399" s="66">
        <v>0</v>
      </c>
      <c r="E399" s="66">
        <v>0</v>
      </c>
      <c r="F399" s="19">
        <f t="shared" si="68"/>
        <v>400.23099999999999</v>
      </c>
      <c r="G399" s="19">
        <f t="shared" si="68"/>
        <v>10996.53367067</v>
      </c>
      <c r="H399" s="67">
        <v>0</v>
      </c>
      <c r="I399" s="19">
        <f t="shared" si="69"/>
        <v>400.23099999999999</v>
      </c>
      <c r="J399" s="109">
        <f t="shared" si="66"/>
        <v>27.47546709442797</v>
      </c>
      <c r="K399" s="110">
        <v>3.21</v>
      </c>
      <c r="L399" s="109">
        <f t="shared" si="70"/>
        <v>41.484000000000002</v>
      </c>
      <c r="M399" s="109">
        <f t="shared" si="73"/>
        <v>34.564848217783741</v>
      </c>
      <c r="N399" s="109">
        <f t="shared" si="73"/>
        <v>0</v>
      </c>
      <c r="O399" s="109">
        <f t="shared" si="73"/>
        <v>35.323779650206191</v>
      </c>
      <c r="P399" s="109">
        <f t="shared" si="73"/>
        <v>0</v>
      </c>
      <c r="Q399" s="109">
        <f t="shared" si="73"/>
        <v>0</v>
      </c>
      <c r="R399" s="109">
        <f t="shared" si="71"/>
        <v>41.484000000000002</v>
      </c>
      <c r="S399" s="61">
        <f t="shared" si="67"/>
        <v>0</v>
      </c>
      <c r="T399" s="111">
        <f t="shared" si="72"/>
        <v>0</v>
      </c>
    </row>
    <row r="400" spans="1:20" x14ac:dyDescent="0.35">
      <c r="A400" s="63">
        <v>45764.458333332375</v>
      </c>
      <c r="B400" s="112">
        <v>391.60699999999997</v>
      </c>
      <c r="C400" s="113">
        <v>10504.3416031</v>
      </c>
      <c r="D400" s="66">
        <v>0</v>
      </c>
      <c r="E400" s="66">
        <v>0</v>
      </c>
      <c r="F400" s="19">
        <f t="shared" si="68"/>
        <v>391.60699999999997</v>
      </c>
      <c r="G400" s="19">
        <f t="shared" si="68"/>
        <v>10504.3416031</v>
      </c>
      <c r="H400" s="67">
        <v>0</v>
      </c>
      <c r="I400" s="19">
        <f t="shared" si="69"/>
        <v>391.60699999999997</v>
      </c>
      <c r="J400" s="109">
        <f t="shared" si="66"/>
        <v>26.823681913500014</v>
      </c>
      <c r="K400" s="110">
        <v>3.21</v>
      </c>
      <c r="L400" s="109">
        <f t="shared" si="70"/>
        <v>41.484000000000002</v>
      </c>
      <c r="M400" s="109">
        <f t="shared" si="73"/>
        <v>34.564848217783741</v>
      </c>
      <c r="N400" s="109">
        <f t="shared" si="73"/>
        <v>0</v>
      </c>
      <c r="O400" s="109">
        <f t="shared" si="73"/>
        <v>35.323779650206191</v>
      </c>
      <c r="P400" s="109">
        <f t="shared" si="73"/>
        <v>0</v>
      </c>
      <c r="Q400" s="109">
        <f t="shared" si="73"/>
        <v>0</v>
      </c>
      <c r="R400" s="109">
        <f t="shared" si="71"/>
        <v>41.484000000000002</v>
      </c>
      <c r="S400" s="61">
        <f t="shared" si="67"/>
        <v>0</v>
      </c>
      <c r="T400" s="111">
        <f t="shared" si="72"/>
        <v>0</v>
      </c>
    </row>
    <row r="401" spans="1:20" x14ac:dyDescent="0.35">
      <c r="A401" s="63">
        <v>45764.49999999904</v>
      </c>
      <c r="B401" s="112">
        <v>408.5</v>
      </c>
      <c r="C401" s="113">
        <v>10690.445</v>
      </c>
      <c r="D401" s="66">
        <v>26.847999999999999</v>
      </c>
      <c r="E401" s="66">
        <v>702.61199999999997</v>
      </c>
      <c r="F401" s="19">
        <f t="shared" si="68"/>
        <v>381.65199999999999</v>
      </c>
      <c r="G401" s="19">
        <f t="shared" si="68"/>
        <v>9987.8330000000005</v>
      </c>
      <c r="H401" s="67">
        <v>0</v>
      </c>
      <c r="I401" s="19">
        <f t="shared" si="69"/>
        <v>381.65199999999999</v>
      </c>
      <c r="J401" s="109">
        <f t="shared" si="66"/>
        <v>26.170000419230085</v>
      </c>
      <c r="K401" s="110">
        <v>3.21</v>
      </c>
      <c r="L401" s="109">
        <f t="shared" si="70"/>
        <v>41.484000000000002</v>
      </c>
      <c r="M401" s="109">
        <f t="shared" si="73"/>
        <v>34.564848217783741</v>
      </c>
      <c r="N401" s="109">
        <f t="shared" si="73"/>
        <v>0</v>
      </c>
      <c r="O401" s="109">
        <f t="shared" si="73"/>
        <v>35.323779650206191</v>
      </c>
      <c r="P401" s="109">
        <f t="shared" si="73"/>
        <v>0</v>
      </c>
      <c r="Q401" s="109">
        <f t="shared" si="73"/>
        <v>0</v>
      </c>
      <c r="R401" s="109">
        <f t="shared" si="71"/>
        <v>41.484000000000002</v>
      </c>
      <c r="S401" s="61">
        <f t="shared" si="67"/>
        <v>0</v>
      </c>
      <c r="T401" s="111">
        <f t="shared" si="72"/>
        <v>0</v>
      </c>
    </row>
    <row r="402" spans="1:20" x14ac:dyDescent="0.35">
      <c r="A402" s="63">
        <v>45764.541666665704</v>
      </c>
      <c r="B402" s="112">
        <v>367.8</v>
      </c>
      <c r="C402" s="113">
        <v>9220.7459999999992</v>
      </c>
      <c r="D402" s="66">
        <v>0</v>
      </c>
      <c r="E402" s="66">
        <v>0</v>
      </c>
      <c r="F402" s="19">
        <f t="shared" si="68"/>
        <v>367.8</v>
      </c>
      <c r="G402" s="19">
        <f t="shared" si="68"/>
        <v>9220.7459999999992</v>
      </c>
      <c r="H402" s="67">
        <v>0</v>
      </c>
      <c r="I402" s="19">
        <f t="shared" si="69"/>
        <v>367.8</v>
      </c>
      <c r="J402" s="109">
        <f t="shared" si="66"/>
        <v>25.069999999999997</v>
      </c>
      <c r="K402" s="110">
        <v>3.21</v>
      </c>
      <c r="L402" s="109">
        <f t="shared" si="70"/>
        <v>41.484000000000002</v>
      </c>
      <c r="M402" s="109">
        <f t="shared" si="73"/>
        <v>34.564848217783741</v>
      </c>
      <c r="N402" s="109">
        <f t="shared" si="73"/>
        <v>0</v>
      </c>
      <c r="O402" s="109">
        <f t="shared" si="73"/>
        <v>35.323779650206191</v>
      </c>
      <c r="P402" s="109">
        <f t="shared" si="73"/>
        <v>0</v>
      </c>
      <c r="Q402" s="109">
        <f t="shared" si="73"/>
        <v>0</v>
      </c>
      <c r="R402" s="109">
        <f t="shared" si="71"/>
        <v>41.484000000000002</v>
      </c>
      <c r="S402" s="61">
        <f t="shared" si="67"/>
        <v>0</v>
      </c>
      <c r="T402" s="111">
        <f t="shared" si="72"/>
        <v>0</v>
      </c>
    </row>
    <row r="403" spans="1:20" x14ac:dyDescent="0.35">
      <c r="A403" s="63">
        <v>45764.583333332368</v>
      </c>
      <c r="B403" s="112">
        <v>371.3</v>
      </c>
      <c r="C403" s="113">
        <v>9438.4459999999999</v>
      </c>
      <c r="D403" s="66">
        <v>5.5119999999999996</v>
      </c>
      <c r="E403" s="66">
        <v>140.11500000000001</v>
      </c>
      <c r="F403" s="19">
        <f t="shared" si="68"/>
        <v>365.78800000000001</v>
      </c>
      <c r="G403" s="19">
        <f t="shared" si="68"/>
        <v>9298.3310000000001</v>
      </c>
      <c r="H403" s="67">
        <v>0</v>
      </c>
      <c r="I403" s="19">
        <f t="shared" si="69"/>
        <v>365.78800000000001</v>
      </c>
      <c r="J403" s="109">
        <f t="shared" si="66"/>
        <v>25.420000109352959</v>
      </c>
      <c r="K403" s="110">
        <v>3.21</v>
      </c>
      <c r="L403" s="109">
        <f t="shared" si="70"/>
        <v>41.484000000000002</v>
      </c>
      <c r="M403" s="109">
        <f t="shared" si="73"/>
        <v>34.564848217783741</v>
      </c>
      <c r="N403" s="109">
        <f t="shared" si="73"/>
        <v>0</v>
      </c>
      <c r="O403" s="109">
        <f t="shared" si="73"/>
        <v>35.323779650206191</v>
      </c>
      <c r="P403" s="109">
        <f t="shared" si="73"/>
        <v>0</v>
      </c>
      <c r="Q403" s="109">
        <f t="shared" si="73"/>
        <v>0</v>
      </c>
      <c r="R403" s="109">
        <f t="shared" si="71"/>
        <v>41.484000000000002</v>
      </c>
      <c r="S403" s="61">
        <f t="shared" si="67"/>
        <v>0</v>
      </c>
      <c r="T403" s="111">
        <f t="shared" si="72"/>
        <v>0</v>
      </c>
    </row>
    <row r="404" spans="1:20" x14ac:dyDescent="0.35">
      <c r="A404" s="63">
        <v>45764.624999999032</v>
      </c>
      <c r="B404" s="112">
        <v>360.33499999999998</v>
      </c>
      <c r="C404" s="113">
        <v>9065.7564846999994</v>
      </c>
      <c r="D404" s="66">
        <v>0</v>
      </c>
      <c r="E404" s="66">
        <v>0</v>
      </c>
      <c r="F404" s="19">
        <f t="shared" si="68"/>
        <v>360.33499999999998</v>
      </c>
      <c r="G404" s="19">
        <f t="shared" si="68"/>
        <v>9065.7564846999994</v>
      </c>
      <c r="H404" s="67">
        <v>0</v>
      </c>
      <c r="I404" s="19">
        <f t="shared" si="69"/>
        <v>360.33499999999998</v>
      </c>
      <c r="J404" s="109">
        <f t="shared" si="66"/>
        <v>25.159244826897194</v>
      </c>
      <c r="K404" s="110">
        <v>3.21</v>
      </c>
      <c r="L404" s="109">
        <f t="shared" si="70"/>
        <v>41.484000000000002</v>
      </c>
      <c r="M404" s="109">
        <f t="shared" si="73"/>
        <v>34.564848217783741</v>
      </c>
      <c r="N404" s="109">
        <f t="shared" si="73"/>
        <v>0</v>
      </c>
      <c r="O404" s="109">
        <f t="shared" si="73"/>
        <v>35.323779650206191</v>
      </c>
      <c r="P404" s="109">
        <f t="shared" si="73"/>
        <v>0</v>
      </c>
      <c r="Q404" s="109">
        <f t="shared" si="73"/>
        <v>0</v>
      </c>
      <c r="R404" s="109">
        <f t="shared" si="71"/>
        <v>41.484000000000002</v>
      </c>
      <c r="S404" s="61">
        <f t="shared" si="67"/>
        <v>0</v>
      </c>
      <c r="T404" s="111">
        <f t="shared" si="72"/>
        <v>0</v>
      </c>
    </row>
    <row r="405" spans="1:20" x14ac:dyDescent="0.35">
      <c r="A405" s="63">
        <v>45764.666666665697</v>
      </c>
      <c r="B405" s="112">
        <v>356.40300000000002</v>
      </c>
      <c r="C405" s="113">
        <v>8971.0502393299994</v>
      </c>
      <c r="D405" s="66">
        <v>0</v>
      </c>
      <c r="E405" s="66">
        <v>0</v>
      </c>
      <c r="F405" s="19">
        <f t="shared" si="68"/>
        <v>356.40300000000002</v>
      </c>
      <c r="G405" s="19">
        <f t="shared" si="68"/>
        <v>8971.0502393299994</v>
      </c>
      <c r="H405" s="67">
        <v>0</v>
      </c>
      <c r="I405" s="19">
        <f t="shared" si="69"/>
        <v>356.40300000000002</v>
      </c>
      <c r="J405" s="109">
        <f t="shared" si="66"/>
        <v>25.171085089996435</v>
      </c>
      <c r="K405" s="110">
        <v>3.21</v>
      </c>
      <c r="L405" s="109">
        <f t="shared" si="70"/>
        <v>41.484000000000002</v>
      </c>
      <c r="M405" s="109">
        <f t="shared" si="73"/>
        <v>34.564848217783741</v>
      </c>
      <c r="N405" s="109">
        <f t="shared" si="73"/>
        <v>0</v>
      </c>
      <c r="O405" s="109">
        <f t="shared" si="73"/>
        <v>35.323779650206191</v>
      </c>
      <c r="P405" s="109">
        <f t="shared" si="73"/>
        <v>0</v>
      </c>
      <c r="Q405" s="109">
        <f t="shared" si="73"/>
        <v>0</v>
      </c>
      <c r="R405" s="109">
        <f t="shared" si="71"/>
        <v>41.484000000000002</v>
      </c>
      <c r="S405" s="61">
        <f t="shared" si="67"/>
        <v>0</v>
      </c>
      <c r="T405" s="111">
        <f t="shared" si="72"/>
        <v>0</v>
      </c>
    </row>
    <row r="406" spans="1:20" x14ac:dyDescent="0.35">
      <c r="A406" s="63">
        <v>45764.708333332361</v>
      </c>
      <c r="B406" s="112">
        <v>350.51</v>
      </c>
      <c r="C406" s="113">
        <v>9177.7711767000001</v>
      </c>
      <c r="D406" s="66">
        <v>0</v>
      </c>
      <c r="E406" s="66">
        <v>0</v>
      </c>
      <c r="F406" s="19">
        <f t="shared" si="68"/>
        <v>350.51</v>
      </c>
      <c r="G406" s="19">
        <f t="shared" si="68"/>
        <v>9177.7711767000001</v>
      </c>
      <c r="H406" s="67">
        <v>0</v>
      </c>
      <c r="I406" s="19">
        <f t="shared" si="69"/>
        <v>350.51</v>
      </c>
      <c r="J406" s="109">
        <f t="shared" si="66"/>
        <v>26.18404946135631</v>
      </c>
      <c r="K406" s="110">
        <v>3.21</v>
      </c>
      <c r="L406" s="109">
        <f t="shared" si="70"/>
        <v>41.484000000000002</v>
      </c>
      <c r="M406" s="109">
        <f t="shared" si="73"/>
        <v>34.564848217783741</v>
      </c>
      <c r="N406" s="109">
        <f t="shared" si="73"/>
        <v>0</v>
      </c>
      <c r="O406" s="109">
        <f t="shared" si="73"/>
        <v>35.323779650206191</v>
      </c>
      <c r="P406" s="109">
        <f t="shared" si="73"/>
        <v>0</v>
      </c>
      <c r="Q406" s="109">
        <f t="shared" si="73"/>
        <v>0</v>
      </c>
      <c r="R406" s="109">
        <f t="shared" si="71"/>
        <v>41.484000000000002</v>
      </c>
      <c r="S406" s="61">
        <f t="shared" si="67"/>
        <v>0</v>
      </c>
      <c r="T406" s="111">
        <f t="shared" si="72"/>
        <v>0</v>
      </c>
    </row>
    <row r="407" spans="1:20" x14ac:dyDescent="0.35">
      <c r="A407" s="63">
        <v>45764.749999999025</v>
      </c>
      <c r="B407" s="112">
        <v>321.98199999999997</v>
      </c>
      <c r="C407" s="113">
        <v>8717.1898605000006</v>
      </c>
      <c r="D407" s="66">
        <v>0</v>
      </c>
      <c r="E407" s="66">
        <v>0</v>
      </c>
      <c r="F407" s="19">
        <f t="shared" si="68"/>
        <v>321.98199999999997</v>
      </c>
      <c r="G407" s="19">
        <f t="shared" si="68"/>
        <v>8717.1898605000006</v>
      </c>
      <c r="H407" s="67">
        <v>0</v>
      </c>
      <c r="I407" s="19">
        <f t="shared" si="69"/>
        <v>321.98199999999997</v>
      </c>
      <c r="J407" s="109">
        <f t="shared" si="66"/>
        <v>27.073531627544401</v>
      </c>
      <c r="K407" s="110">
        <v>3.21</v>
      </c>
      <c r="L407" s="109">
        <f t="shared" si="70"/>
        <v>41.484000000000002</v>
      </c>
      <c r="M407" s="109">
        <f t="shared" si="73"/>
        <v>34.564848217783741</v>
      </c>
      <c r="N407" s="109">
        <f t="shared" si="73"/>
        <v>0</v>
      </c>
      <c r="O407" s="109">
        <f t="shared" si="73"/>
        <v>35.323779650206191</v>
      </c>
      <c r="P407" s="109">
        <f t="shared" si="73"/>
        <v>0</v>
      </c>
      <c r="Q407" s="109">
        <f t="shared" si="73"/>
        <v>0</v>
      </c>
      <c r="R407" s="109">
        <f t="shared" si="71"/>
        <v>41.484000000000002</v>
      </c>
      <c r="S407" s="61">
        <f t="shared" si="67"/>
        <v>0</v>
      </c>
      <c r="T407" s="111">
        <f t="shared" si="72"/>
        <v>0</v>
      </c>
    </row>
    <row r="408" spans="1:20" x14ac:dyDescent="0.35">
      <c r="A408" s="63">
        <v>45764.791666665689</v>
      </c>
      <c r="B408" s="112">
        <v>272.61099999999999</v>
      </c>
      <c r="C408" s="113">
        <v>10718.211973150001</v>
      </c>
      <c r="D408" s="66">
        <v>0</v>
      </c>
      <c r="E408" s="66">
        <v>0</v>
      </c>
      <c r="F408" s="19">
        <f t="shared" si="68"/>
        <v>272.61099999999999</v>
      </c>
      <c r="G408" s="19">
        <f t="shared" si="68"/>
        <v>10718.211973150001</v>
      </c>
      <c r="H408" s="67">
        <v>0</v>
      </c>
      <c r="I408" s="19">
        <f t="shared" si="69"/>
        <v>272.61099999999999</v>
      </c>
      <c r="J408" s="109">
        <f t="shared" si="66"/>
        <v>39.316872661594729</v>
      </c>
      <c r="K408" s="110">
        <v>3.21</v>
      </c>
      <c r="L408" s="109">
        <f t="shared" si="70"/>
        <v>41.484000000000002</v>
      </c>
      <c r="M408" s="109">
        <f t="shared" ref="M408:Q423" si="74">M407</f>
        <v>34.564848217783741</v>
      </c>
      <c r="N408" s="109">
        <f t="shared" si="74"/>
        <v>0</v>
      </c>
      <c r="O408" s="109">
        <f t="shared" si="74"/>
        <v>35.323779650206191</v>
      </c>
      <c r="P408" s="109">
        <f t="shared" si="74"/>
        <v>0</v>
      </c>
      <c r="Q408" s="109">
        <f t="shared" si="74"/>
        <v>0</v>
      </c>
      <c r="R408" s="109">
        <f t="shared" si="71"/>
        <v>41.484000000000002</v>
      </c>
      <c r="S408" s="61">
        <f t="shared" si="67"/>
        <v>0</v>
      </c>
      <c r="T408" s="111">
        <f t="shared" si="72"/>
        <v>0</v>
      </c>
    </row>
    <row r="409" spans="1:20" x14ac:dyDescent="0.35">
      <c r="A409" s="63">
        <v>45764.833333332354</v>
      </c>
      <c r="B409" s="112">
        <v>296.255</v>
      </c>
      <c r="C409" s="113">
        <v>11552.247458850001</v>
      </c>
      <c r="D409" s="66">
        <v>21.45</v>
      </c>
      <c r="E409" s="66">
        <v>836.42700000000002</v>
      </c>
      <c r="F409" s="19">
        <f t="shared" si="68"/>
        <v>274.80500000000001</v>
      </c>
      <c r="G409" s="19">
        <f t="shared" si="68"/>
        <v>10715.820458850001</v>
      </c>
      <c r="H409" s="67">
        <v>0</v>
      </c>
      <c r="I409" s="19">
        <f t="shared" si="69"/>
        <v>274.80500000000001</v>
      </c>
      <c r="J409" s="109">
        <f t="shared" si="66"/>
        <v>38.994270332963374</v>
      </c>
      <c r="K409" s="110">
        <v>3.21</v>
      </c>
      <c r="L409" s="109">
        <f t="shared" si="70"/>
        <v>41.484000000000002</v>
      </c>
      <c r="M409" s="109">
        <f t="shared" si="74"/>
        <v>34.564848217783741</v>
      </c>
      <c r="N409" s="109">
        <f t="shared" si="74"/>
        <v>0</v>
      </c>
      <c r="O409" s="109">
        <f t="shared" si="74"/>
        <v>35.323779650206191</v>
      </c>
      <c r="P409" s="109">
        <f t="shared" si="74"/>
        <v>0</v>
      </c>
      <c r="Q409" s="109">
        <f t="shared" si="74"/>
        <v>0</v>
      </c>
      <c r="R409" s="109">
        <f t="shared" si="71"/>
        <v>41.484000000000002</v>
      </c>
      <c r="S409" s="61">
        <f t="shared" si="67"/>
        <v>0</v>
      </c>
      <c r="T409" s="111">
        <f t="shared" si="72"/>
        <v>0</v>
      </c>
    </row>
    <row r="410" spans="1:20" x14ac:dyDescent="0.35">
      <c r="A410" s="63">
        <v>45764.874999999018</v>
      </c>
      <c r="B410" s="112">
        <v>299.82799999999997</v>
      </c>
      <c r="C410" s="113">
        <v>12629.04319488</v>
      </c>
      <c r="D410" s="66">
        <v>63.7</v>
      </c>
      <c r="E410" s="66">
        <v>2683.105</v>
      </c>
      <c r="F410" s="19">
        <f t="shared" si="68"/>
        <v>236.12799999999999</v>
      </c>
      <c r="G410" s="19">
        <f t="shared" si="68"/>
        <v>9945.9381948800001</v>
      </c>
      <c r="H410" s="67">
        <v>0</v>
      </c>
      <c r="I410" s="19">
        <f t="shared" si="69"/>
        <v>236.12799999999999</v>
      </c>
      <c r="J410" s="109">
        <f t="shared" si="66"/>
        <v>42.120960643718661</v>
      </c>
      <c r="K410" s="110">
        <v>3.21</v>
      </c>
      <c r="L410" s="109">
        <f t="shared" si="70"/>
        <v>41.484000000000002</v>
      </c>
      <c r="M410" s="109">
        <f t="shared" si="74"/>
        <v>34.564848217783741</v>
      </c>
      <c r="N410" s="109">
        <f t="shared" si="74"/>
        <v>0</v>
      </c>
      <c r="O410" s="109">
        <f t="shared" si="74"/>
        <v>35.323779650206191</v>
      </c>
      <c r="P410" s="109">
        <f t="shared" si="74"/>
        <v>0</v>
      </c>
      <c r="Q410" s="109">
        <f t="shared" si="74"/>
        <v>0</v>
      </c>
      <c r="R410" s="109">
        <f t="shared" si="71"/>
        <v>41.484000000000002</v>
      </c>
      <c r="S410" s="61">
        <f t="shared" si="67"/>
        <v>0.63696064371865901</v>
      </c>
      <c r="T410" s="111">
        <f t="shared" si="72"/>
        <v>150.40424287999952</v>
      </c>
    </row>
    <row r="411" spans="1:20" x14ac:dyDescent="0.35">
      <c r="A411" s="63">
        <v>45764.916666665682</v>
      </c>
      <c r="B411" s="112">
        <v>294.43099999999998</v>
      </c>
      <c r="C411" s="113">
        <v>16688.472741019999</v>
      </c>
      <c r="D411" s="66">
        <v>99</v>
      </c>
      <c r="E411" s="66">
        <v>5611.3620000000001</v>
      </c>
      <c r="F411" s="19">
        <f t="shared" si="68"/>
        <v>195.43099999999998</v>
      </c>
      <c r="G411" s="19">
        <f t="shared" si="68"/>
        <v>11077.110741019998</v>
      </c>
      <c r="H411" s="67">
        <v>0</v>
      </c>
      <c r="I411" s="19">
        <f t="shared" si="69"/>
        <v>195.43099999999998</v>
      </c>
      <c r="J411" s="109">
        <f t="shared" si="66"/>
        <v>56.680417850903893</v>
      </c>
      <c r="K411" s="110">
        <v>3.21</v>
      </c>
      <c r="L411" s="109">
        <f t="shared" si="70"/>
        <v>41.484000000000002</v>
      </c>
      <c r="M411" s="109">
        <f t="shared" si="74"/>
        <v>34.564848217783741</v>
      </c>
      <c r="N411" s="109">
        <f t="shared" si="74"/>
        <v>0</v>
      </c>
      <c r="O411" s="109">
        <f t="shared" si="74"/>
        <v>35.323779650206191</v>
      </c>
      <c r="P411" s="109">
        <f t="shared" si="74"/>
        <v>0</v>
      </c>
      <c r="Q411" s="109">
        <f t="shared" si="74"/>
        <v>0</v>
      </c>
      <c r="R411" s="109">
        <f t="shared" si="71"/>
        <v>41.484000000000002</v>
      </c>
      <c r="S411" s="61">
        <f t="shared" si="67"/>
        <v>15.196417850903892</v>
      </c>
      <c r="T411" s="111">
        <f t="shared" si="72"/>
        <v>2969.8511370199981</v>
      </c>
    </row>
    <row r="412" spans="1:20" x14ac:dyDescent="0.35">
      <c r="A412" s="63">
        <v>45764.958333332346</v>
      </c>
      <c r="B412" s="112">
        <v>208.191</v>
      </c>
      <c r="C412" s="113">
        <v>6609.7186529399996</v>
      </c>
      <c r="D412" s="66">
        <v>29.85</v>
      </c>
      <c r="E412" s="66">
        <v>947.68799999999999</v>
      </c>
      <c r="F412" s="19">
        <f t="shared" si="68"/>
        <v>178.34100000000001</v>
      </c>
      <c r="G412" s="19">
        <f t="shared" si="68"/>
        <v>5662.0306529399995</v>
      </c>
      <c r="H412" s="67">
        <v>0</v>
      </c>
      <c r="I412" s="19">
        <f t="shared" si="69"/>
        <v>178.34100000000001</v>
      </c>
      <c r="J412" s="109">
        <f t="shared" si="66"/>
        <v>31.74833971403098</v>
      </c>
      <c r="K412" s="110">
        <v>3.21</v>
      </c>
      <c r="L412" s="109">
        <f t="shared" si="70"/>
        <v>41.484000000000002</v>
      </c>
      <c r="M412" s="109">
        <f t="shared" si="74"/>
        <v>34.564848217783741</v>
      </c>
      <c r="N412" s="109">
        <f t="shared" si="74"/>
        <v>0</v>
      </c>
      <c r="O412" s="109">
        <f t="shared" si="74"/>
        <v>35.323779650206191</v>
      </c>
      <c r="P412" s="109">
        <f t="shared" si="74"/>
        <v>0</v>
      </c>
      <c r="Q412" s="109">
        <f t="shared" si="74"/>
        <v>0</v>
      </c>
      <c r="R412" s="109">
        <f t="shared" si="71"/>
        <v>41.484000000000002</v>
      </c>
      <c r="S412" s="61">
        <f t="shared" si="67"/>
        <v>0</v>
      </c>
      <c r="T412" s="111">
        <f t="shared" si="72"/>
        <v>0</v>
      </c>
    </row>
    <row r="413" spans="1:20" x14ac:dyDescent="0.35">
      <c r="A413" s="63">
        <v>45764.99999999901</v>
      </c>
      <c r="B413" s="112">
        <v>201.93899999999999</v>
      </c>
      <c r="C413" s="113">
        <v>5557.1747564799998</v>
      </c>
      <c r="D413" s="66">
        <v>0</v>
      </c>
      <c r="E413" s="66">
        <v>0</v>
      </c>
      <c r="F413" s="19">
        <f t="shared" si="68"/>
        <v>201.93899999999999</v>
      </c>
      <c r="G413" s="19">
        <f t="shared" si="68"/>
        <v>5557.1747564799998</v>
      </c>
      <c r="H413" s="67">
        <v>0</v>
      </c>
      <c r="I413" s="19">
        <f t="shared" si="69"/>
        <v>201.93899999999999</v>
      </c>
      <c r="J413" s="109">
        <f t="shared" si="66"/>
        <v>27.51907633730978</v>
      </c>
      <c r="K413" s="110">
        <v>3.21</v>
      </c>
      <c r="L413" s="109">
        <f t="shared" si="70"/>
        <v>41.484000000000002</v>
      </c>
      <c r="M413" s="109">
        <f t="shared" si="74"/>
        <v>34.564848217783741</v>
      </c>
      <c r="N413" s="109">
        <f t="shared" si="74"/>
        <v>0</v>
      </c>
      <c r="O413" s="109">
        <f t="shared" si="74"/>
        <v>35.323779650206191</v>
      </c>
      <c r="P413" s="109">
        <f t="shared" si="74"/>
        <v>0</v>
      </c>
      <c r="Q413" s="109">
        <f t="shared" si="74"/>
        <v>0</v>
      </c>
      <c r="R413" s="109">
        <f t="shared" si="71"/>
        <v>41.484000000000002</v>
      </c>
      <c r="S413" s="61">
        <f t="shared" si="67"/>
        <v>0</v>
      </c>
      <c r="T413" s="111">
        <f t="shared" si="72"/>
        <v>0</v>
      </c>
    </row>
    <row r="414" spans="1:20" x14ac:dyDescent="0.35">
      <c r="A414" s="63">
        <v>45765.041666665675</v>
      </c>
      <c r="B414" s="107">
        <v>237.88300000000001</v>
      </c>
      <c r="C414" s="108">
        <v>6450.9723820399995</v>
      </c>
      <c r="D414" s="66">
        <v>0</v>
      </c>
      <c r="E414" s="66">
        <v>0</v>
      </c>
      <c r="F414" s="19">
        <f t="shared" si="68"/>
        <v>237.88300000000001</v>
      </c>
      <c r="G414" s="19">
        <f t="shared" si="68"/>
        <v>6450.9723820399995</v>
      </c>
      <c r="H414" s="67">
        <v>0</v>
      </c>
      <c r="I414" s="19">
        <f t="shared" si="69"/>
        <v>237.88300000000001</v>
      </c>
      <c r="J414" s="109">
        <f t="shared" si="66"/>
        <v>27.11825721905306</v>
      </c>
      <c r="K414" s="110">
        <v>2.97</v>
      </c>
      <c r="L414" s="109">
        <f t="shared" si="70"/>
        <v>38.988000000000007</v>
      </c>
      <c r="M414" s="109">
        <f t="shared" si="74"/>
        <v>34.564848217783741</v>
      </c>
      <c r="N414" s="109">
        <f t="shared" si="74"/>
        <v>0</v>
      </c>
      <c r="O414" s="109">
        <f t="shared" si="74"/>
        <v>35.323779650206191</v>
      </c>
      <c r="P414" s="109">
        <f t="shared" si="74"/>
        <v>0</v>
      </c>
      <c r="Q414" s="109">
        <f t="shared" si="74"/>
        <v>0</v>
      </c>
      <c r="R414" s="109">
        <f t="shared" si="71"/>
        <v>38.988000000000007</v>
      </c>
      <c r="S414" s="61">
        <f t="shared" si="67"/>
        <v>0</v>
      </c>
      <c r="T414" s="111">
        <f t="shared" si="72"/>
        <v>0</v>
      </c>
    </row>
    <row r="415" spans="1:20" x14ac:dyDescent="0.35">
      <c r="A415" s="63">
        <v>45765.083333332339</v>
      </c>
      <c r="B415" s="112">
        <v>259.62099999999998</v>
      </c>
      <c r="C415" s="113">
        <v>10360.030958920001</v>
      </c>
      <c r="D415" s="66">
        <v>0</v>
      </c>
      <c r="E415" s="66">
        <v>0</v>
      </c>
      <c r="F415" s="19">
        <f t="shared" si="68"/>
        <v>259.62099999999998</v>
      </c>
      <c r="G415" s="19">
        <f t="shared" si="68"/>
        <v>10360.030958920001</v>
      </c>
      <c r="H415" s="67">
        <v>0</v>
      </c>
      <c r="I415" s="19">
        <f t="shared" si="69"/>
        <v>259.62099999999998</v>
      </c>
      <c r="J415" s="109">
        <f t="shared" si="66"/>
        <v>39.90444131607228</v>
      </c>
      <c r="K415" s="110">
        <v>2.97</v>
      </c>
      <c r="L415" s="109">
        <f t="shared" si="70"/>
        <v>38.988000000000007</v>
      </c>
      <c r="M415" s="109">
        <f t="shared" si="74"/>
        <v>34.564848217783741</v>
      </c>
      <c r="N415" s="109">
        <f t="shared" si="74"/>
        <v>0</v>
      </c>
      <c r="O415" s="109">
        <f t="shared" si="74"/>
        <v>35.323779650206191</v>
      </c>
      <c r="P415" s="109">
        <f t="shared" si="74"/>
        <v>0</v>
      </c>
      <c r="Q415" s="109">
        <f t="shared" si="74"/>
        <v>0</v>
      </c>
      <c r="R415" s="109">
        <f t="shared" si="71"/>
        <v>38.988000000000007</v>
      </c>
      <c r="S415" s="61">
        <f t="shared" si="67"/>
        <v>0.91644131607227308</v>
      </c>
      <c r="T415" s="111">
        <f t="shared" si="72"/>
        <v>237.9274109199996</v>
      </c>
    </row>
    <row r="416" spans="1:20" x14ac:dyDescent="0.35">
      <c r="A416" s="63">
        <v>45765.124999999003</v>
      </c>
      <c r="B416" s="112">
        <v>242.06900000000002</v>
      </c>
      <c r="C416" s="113">
        <v>7047.8868201699997</v>
      </c>
      <c r="D416" s="66">
        <v>0</v>
      </c>
      <c r="E416" s="66">
        <v>0</v>
      </c>
      <c r="F416" s="19">
        <f t="shared" si="68"/>
        <v>242.06900000000002</v>
      </c>
      <c r="G416" s="19">
        <f t="shared" si="68"/>
        <v>7047.8868201699997</v>
      </c>
      <c r="H416" s="67">
        <v>0</v>
      </c>
      <c r="I416" s="19">
        <f t="shared" si="69"/>
        <v>242.06900000000002</v>
      </c>
      <c r="J416" s="109">
        <f t="shared" si="66"/>
        <v>29.115197816201164</v>
      </c>
      <c r="K416" s="110">
        <v>2.97</v>
      </c>
      <c r="L416" s="109">
        <f t="shared" si="70"/>
        <v>38.988000000000007</v>
      </c>
      <c r="M416" s="109">
        <f t="shared" si="74"/>
        <v>34.564848217783741</v>
      </c>
      <c r="N416" s="109">
        <f t="shared" si="74"/>
        <v>0</v>
      </c>
      <c r="O416" s="109">
        <f t="shared" si="74"/>
        <v>35.323779650206191</v>
      </c>
      <c r="P416" s="109">
        <f t="shared" si="74"/>
        <v>0</v>
      </c>
      <c r="Q416" s="109">
        <f t="shared" si="74"/>
        <v>0</v>
      </c>
      <c r="R416" s="109">
        <f t="shared" si="71"/>
        <v>38.988000000000007</v>
      </c>
      <c r="S416" s="61">
        <f t="shared" si="67"/>
        <v>0</v>
      </c>
      <c r="T416" s="111">
        <f t="shared" si="72"/>
        <v>0</v>
      </c>
    </row>
    <row r="417" spans="1:20" x14ac:dyDescent="0.35">
      <c r="A417" s="63">
        <v>45765.166666665667</v>
      </c>
      <c r="B417" s="112">
        <v>278.65700000000004</v>
      </c>
      <c r="C417" s="113">
        <v>8213.8262839300005</v>
      </c>
      <c r="D417" s="66">
        <v>0</v>
      </c>
      <c r="E417" s="66">
        <v>0</v>
      </c>
      <c r="F417" s="19">
        <f t="shared" si="68"/>
        <v>278.65700000000004</v>
      </c>
      <c r="G417" s="19">
        <f t="shared" si="68"/>
        <v>8213.8262839300005</v>
      </c>
      <c r="H417" s="67">
        <v>0</v>
      </c>
      <c r="I417" s="19">
        <f t="shared" si="69"/>
        <v>278.65700000000004</v>
      </c>
      <c r="J417" s="109">
        <f t="shared" si="66"/>
        <v>29.476475681321478</v>
      </c>
      <c r="K417" s="110">
        <v>2.97</v>
      </c>
      <c r="L417" s="109">
        <f t="shared" si="70"/>
        <v>38.988000000000007</v>
      </c>
      <c r="M417" s="109">
        <f t="shared" si="74"/>
        <v>34.564848217783741</v>
      </c>
      <c r="N417" s="109">
        <f t="shared" si="74"/>
        <v>0</v>
      </c>
      <c r="O417" s="109">
        <f t="shared" si="74"/>
        <v>35.323779650206191</v>
      </c>
      <c r="P417" s="109">
        <f t="shared" si="74"/>
        <v>0</v>
      </c>
      <c r="Q417" s="109">
        <f t="shared" si="74"/>
        <v>0</v>
      </c>
      <c r="R417" s="109">
        <f t="shared" si="71"/>
        <v>38.988000000000007</v>
      </c>
      <c r="S417" s="61">
        <f t="shared" si="67"/>
        <v>0</v>
      </c>
      <c r="T417" s="111">
        <f t="shared" si="72"/>
        <v>0</v>
      </c>
    </row>
    <row r="418" spans="1:20" x14ac:dyDescent="0.35">
      <c r="A418" s="63">
        <v>45765.208333332332</v>
      </c>
      <c r="B418" s="112">
        <v>291.101</v>
      </c>
      <c r="C418" s="113">
        <v>7119.9280415499998</v>
      </c>
      <c r="D418" s="66">
        <v>0</v>
      </c>
      <c r="E418" s="66">
        <v>0</v>
      </c>
      <c r="F418" s="19">
        <f t="shared" si="68"/>
        <v>291.101</v>
      </c>
      <c r="G418" s="19">
        <f t="shared" si="68"/>
        <v>7119.9280415499998</v>
      </c>
      <c r="H418" s="67">
        <v>0</v>
      </c>
      <c r="I418" s="19">
        <f t="shared" si="69"/>
        <v>291.101</v>
      </c>
      <c r="J418" s="109">
        <f t="shared" si="66"/>
        <v>24.458617598531092</v>
      </c>
      <c r="K418" s="110">
        <v>2.97</v>
      </c>
      <c r="L418" s="109">
        <f t="shared" si="70"/>
        <v>38.988000000000007</v>
      </c>
      <c r="M418" s="109">
        <f t="shared" si="74"/>
        <v>34.564848217783741</v>
      </c>
      <c r="N418" s="109">
        <f t="shared" si="74"/>
        <v>0</v>
      </c>
      <c r="O418" s="109">
        <f t="shared" si="74"/>
        <v>35.323779650206191</v>
      </c>
      <c r="P418" s="109">
        <f t="shared" si="74"/>
        <v>0</v>
      </c>
      <c r="Q418" s="109">
        <f t="shared" si="74"/>
        <v>0</v>
      </c>
      <c r="R418" s="109">
        <f t="shared" si="71"/>
        <v>38.988000000000007</v>
      </c>
      <c r="S418" s="61">
        <f t="shared" si="67"/>
        <v>0</v>
      </c>
      <c r="T418" s="111">
        <f t="shared" si="72"/>
        <v>0</v>
      </c>
    </row>
    <row r="419" spans="1:20" x14ac:dyDescent="0.35">
      <c r="A419" s="63">
        <v>45765.249999998996</v>
      </c>
      <c r="B419" s="112">
        <v>321.93600000000004</v>
      </c>
      <c r="C419" s="113">
        <v>8445.5913999599998</v>
      </c>
      <c r="D419" s="66">
        <v>0</v>
      </c>
      <c r="E419" s="66">
        <v>0</v>
      </c>
      <c r="F419" s="19">
        <f t="shared" si="68"/>
        <v>321.93600000000004</v>
      </c>
      <c r="G419" s="19">
        <f t="shared" si="68"/>
        <v>8445.5913999599998</v>
      </c>
      <c r="H419" s="67">
        <v>0</v>
      </c>
      <c r="I419" s="19">
        <f t="shared" si="69"/>
        <v>321.93600000000004</v>
      </c>
      <c r="J419" s="109">
        <f t="shared" si="66"/>
        <v>26.23375888362904</v>
      </c>
      <c r="K419" s="110">
        <v>2.97</v>
      </c>
      <c r="L419" s="109">
        <f t="shared" si="70"/>
        <v>38.988000000000007</v>
      </c>
      <c r="M419" s="109">
        <f t="shared" si="74"/>
        <v>34.564848217783741</v>
      </c>
      <c r="N419" s="109">
        <f t="shared" si="74"/>
        <v>0</v>
      </c>
      <c r="O419" s="109">
        <f t="shared" si="74"/>
        <v>35.323779650206191</v>
      </c>
      <c r="P419" s="109">
        <f t="shared" si="74"/>
        <v>0</v>
      </c>
      <c r="Q419" s="109">
        <f t="shared" si="74"/>
        <v>0</v>
      </c>
      <c r="R419" s="109">
        <f t="shared" si="71"/>
        <v>38.988000000000007</v>
      </c>
      <c r="S419" s="61">
        <f t="shared" si="67"/>
        <v>0</v>
      </c>
      <c r="T419" s="111">
        <f t="shared" si="72"/>
        <v>0</v>
      </c>
    </row>
    <row r="420" spans="1:20" x14ac:dyDescent="0.35">
      <c r="A420" s="63">
        <v>45765.29166666566</v>
      </c>
      <c r="B420" s="112">
        <v>340.75599999999997</v>
      </c>
      <c r="C420" s="113">
        <v>11008.3969755</v>
      </c>
      <c r="D420" s="66">
        <v>0</v>
      </c>
      <c r="E420" s="66">
        <v>0</v>
      </c>
      <c r="F420" s="19">
        <f t="shared" si="68"/>
        <v>340.75599999999997</v>
      </c>
      <c r="G420" s="19">
        <f t="shared" si="68"/>
        <v>11008.3969755</v>
      </c>
      <c r="H420" s="67">
        <v>0</v>
      </c>
      <c r="I420" s="19">
        <f t="shared" si="69"/>
        <v>340.75599999999997</v>
      </c>
      <c r="J420" s="109">
        <f t="shared" si="66"/>
        <v>32.305805255079882</v>
      </c>
      <c r="K420" s="110">
        <v>2.97</v>
      </c>
      <c r="L420" s="109">
        <f t="shared" si="70"/>
        <v>38.988000000000007</v>
      </c>
      <c r="M420" s="109">
        <f t="shared" si="74"/>
        <v>34.564848217783741</v>
      </c>
      <c r="N420" s="109">
        <f t="shared" si="74"/>
        <v>0</v>
      </c>
      <c r="O420" s="109">
        <f t="shared" si="74"/>
        <v>35.323779650206191</v>
      </c>
      <c r="P420" s="109">
        <f t="shared" si="74"/>
        <v>0</v>
      </c>
      <c r="Q420" s="109">
        <f t="shared" si="74"/>
        <v>0</v>
      </c>
      <c r="R420" s="109">
        <f t="shared" si="71"/>
        <v>38.988000000000007</v>
      </c>
      <c r="S420" s="61">
        <f t="shared" si="67"/>
        <v>0</v>
      </c>
      <c r="T420" s="111">
        <f t="shared" si="72"/>
        <v>0</v>
      </c>
    </row>
    <row r="421" spans="1:20" x14ac:dyDescent="0.35">
      <c r="A421" s="63">
        <v>45765.333333332324</v>
      </c>
      <c r="B421" s="112">
        <v>363.57</v>
      </c>
      <c r="C421" s="113">
        <v>12388.9240632</v>
      </c>
      <c r="D421" s="66">
        <v>53.636000000000003</v>
      </c>
      <c r="E421" s="66">
        <v>1827.6869999999999</v>
      </c>
      <c r="F421" s="19">
        <f t="shared" si="68"/>
        <v>309.93399999999997</v>
      </c>
      <c r="G421" s="19">
        <f t="shared" si="68"/>
        <v>10561.2370632</v>
      </c>
      <c r="H421" s="67">
        <v>0</v>
      </c>
      <c r="I421" s="19">
        <f t="shared" si="69"/>
        <v>309.93399999999997</v>
      </c>
      <c r="J421" s="109">
        <f t="shared" si="66"/>
        <v>34.075761495027976</v>
      </c>
      <c r="K421" s="110">
        <v>2.97</v>
      </c>
      <c r="L421" s="109">
        <f t="shared" si="70"/>
        <v>38.988000000000007</v>
      </c>
      <c r="M421" s="109">
        <f t="shared" si="74"/>
        <v>34.564848217783741</v>
      </c>
      <c r="N421" s="109">
        <f t="shared" si="74"/>
        <v>0</v>
      </c>
      <c r="O421" s="109">
        <f t="shared" si="74"/>
        <v>35.323779650206191</v>
      </c>
      <c r="P421" s="109">
        <f t="shared" si="74"/>
        <v>0</v>
      </c>
      <c r="Q421" s="109">
        <f t="shared" si="74"/>
        <v>0</v>
      </c>
      <c r="R421" s="109">
        <f t="shared" si="71"/>
        <v>38.988000000000007</v>
      </c>
      <c r="S421" s="61">
        <f t="shared" si="67"/>
        <v>0</v>
      </c>
      <c r="T421" s="111">
        <f t="shared" si="72"/>
        <v>0</v>
      </c>
    </row>
    <row r="422" spans="1:20" x14ac:dyDescent="0.35">
      <c r="A422" s="63">
        <v>45765.374999998989</v>
      </c>
      <c r="B422" s="112">
        <v>294.74599999999998</v>
      </c>
      <c r="C422" s="113">
        <v>6743.1967323600002</v>
      </c>
      <c r="D422" s="66">
        <v>0</v>
      </c>
      <c r="E422" s="66">
        <v>0</v>
      </c>
      <c r="F422" s="19">
        <f t="shared" si="68"/>
        <v>294.74599999999998</v>
      </c>
      <c r="G422" s="19">
        <f t="shared" si="68"/>
        <v>6743.1967323600002</v>
      </c>
      <c r="H422" s="67">
        <v>0</v>
      </c>
      <c r="I422" s="19">
        <f t="shared" si="69"/>
        <v>294.74599999999998</v>
      </c>
      <c r="J422" s="109">
        <f t="shared" si="66"/>
        <v>22.8779923471735</v>
      </c>
      <c r="K422" s="110">
        <v>2.97</v>
      </c>
      <c r="L422" s="109">
        <f t="shared" si="70"/>
        <v>38.988000000000007</v>
      </c>
      <c r="M422" s="109">
        <f t="shared" si="74"/>
        <v>34.564848217783741</v>
      </c>
      <c r="N422" s="109">
        <f t="shared" si="74"/>
        <v>0</v>
      </c>
      <c r="O422" s="109">
        <f t="shared" si="74"/>
        <v>35.323779650206191</v>
      </c>
      <c r="P422" s="109">
        <f t="shared" si="74"/>
        <v>0</v>
      </c>
      <c r="Q422" s="109">
        <f t="shared" si="74"/>
        <v>0</v>
      </c>
      <c r="R422" s="109">
        <f t="shared" si="71"/>
        <v>38.988000000000007</v>
      </c>
      <c r="S422" s="61">
        <f t="shared" si="67"/>
        <v>0</v>
      </c>
      <c r="T422" s="111">
        <f t="shared" si="72"/>
        <v>0</v>
      </c>
    </row>
    <row r="423" spans="1:20" x14ac:dyDescent="0.35">
      <c r="A423" s="63">
        <v>45765.416666665653</v>
      </c>
      <c r="B423" s="112">
        <v>331.89400000000001</v>
      </c>
      <c r="C423" s="113">
        <v>8174.2046653199995</v>
      </c>
      <c r="D423" s="66">
        <v>0</v>
      </c>
      <c r="E423" s="66">
        <v>0</v>
      </c>
      <c r="F423" s="19">
        <f t="shared" si="68"/>
        <v>331.89400000000001</v>
      </c>
      <c r="G423" s="19">
        <f t="shared" si="68"/>
        <v>8174.2046653199995</v>
      </c>
      <c r="H423" s="67">
        <v>0</v>
      </c>
      <c r="I423" s="19">
        <f t="shared" si="69"/>
        <v>331.89400000000001</v>
      </c>
      <c r="J423" s="109">
        <f t="shared" si="66"/>
        <v>24.628961853242298</v>
      </c>
      <c r="K423" s="110">
        <v>2.97</v>
      </c>
      <c r="L423" s="109">
        <f t="shared" si="70"/>
        <v>38.988000000000007</v>
      </c>
      <c r="M423" s="109">
        <f t="shared" si="74"/>
        <v>34.564848217783741</v>
      </c>
      <c r="N423" s="109">
        <f t="shared" si="74"/>
        <v>0</v>
      </c>
      <c r="O423" s="109">
        <f t="shared" si="74"/>
        <v>35.323779650206191</v>
      </c>
      <c r="P423" s="109">
        <f t="shared" si="74"/>
        <v>0</v>
      </c>
      <c r="Q423" s="109">
        <f t="shared" si="74"/>
        <v>0</v>
      </c>
      <c r="R423" s="109">
        <f t="shared" si="71"/>
        <v>38.988000000000007</v>
      </c>
      <c r="S423" s="61">
        <f t="shared" si="67"/>
        <v>0</v>
      </c>
      <c r="T423" s="111">
        <f t="shared" si="72"/>
        <v>0</v>
      </c>
    </row>
    <row r="424" spans="1:20" x14ac:dyDescent="0.35">
      <c r="A424" s="63">
        <v>45765.458333332317</v>
      </c>
      <c r="B424" s="112">
        <v>360.55</v>
      </c>
      <c r="C424" s="113">
        <v>8757.7595000000001</v>
      </c>
      <c r="D424" s="66">
        <v>7.94</v>
      </c>
      <c r="E424" s="66">
        <v>192.863</v>
      </c>
      <c r="F424" s="19">
        <f t="shared" si="68"/>
        <v>352.61</v>
      </c>
      <c r="G424" s="19">
        <f t="shared" si="68"/>
        <v>8564.8965000000007</v>
      </c>
      <c r="H424" s="67">
        <v>0</v>
      </c>
      <c r="I424" s="19">
        <f t="shared" si="69"/>
        <v>352.61</v>
      </c>
      <c r="J424" s="109">
        <f t="shared" si="66"/>
        <v>24.289998865602225</v>
      </c>
      <c r="K424" s="110">
        <v>2.97</v>
      </c>
      <c r="L424" s="109">
        <f t="shared" si="70"/>
        <v>38.988000000000007</v>
      </c>
      <c r="M424" s="109">
        <f t="shared" ref="M424:Q439" si="75">M423</f>
        <v>34.564848217783741</v>
      </c>
      <c r="N424" s="109">
        <f t="shared" si="75"/>
        <v>0</v>
      </c>
      <c r="O424" s="109">
        <f t="shared" si="75"/>
        <v>35.323779650206191</v>
      </c>
      <c r="P424" s="109">
        <f t="shared" si="75"/>
        <v>0</v>
      </c>
      <c r="Q424" s="109">
        <f t="shared" si="75"/>
        <v>0</v>
      </c>
      <c r="R424" s="109">
        <f t="shared" si="71"/>
        <v>38.988000000000007</v>
      </c>
      <c r="S424" s="61">
        <f t="shared" si="67"/>
        <v>0</v>
      </c>
      <c r="T424" s="111">
        <f t="shared" si="72"/>
        <v>0</v>
      </c>
    </row>
    <row r="425" spans="1:20" x14ac:dyDescent="0.35">
      <c r="A425" s="63">
        <v>45765.499999998981</v>
      </c>
      <c r="B425" s="112">
        <v>377.6</v>
      </c>
      <c r="C425" s="113">
        <v>9288.9599999999991</v>
      </c>
      <c r="D425" s="66">
        <v>25.48</v>
      </c>
      <c r="E425" s="66">
        <v>626.80799999999999</v>
      </c>
      <c r="F425" s="19">
        <f t="shared" si="68"/>
        <v>352.12</v>
      </c>
      <c r="G425" s="19">
        <f t="shared" si="68"/>
        <v>8662.1519999999982</v>
      </c>
      <c r="H425" s="67">
        <v>0</v>
      </c>
      <c r="I425" s="19">
        <f t="shared" si="69"/>
        <v>352.12</v>
      </c>
      <c r="J425" s="109">
        <f t="shared" si="66"/>
        <v>24.599999999999994</v>
      </c>
      <c r="K425" s="110">
        <v>2.97</v>
      </c>
      <c r="L425" s="109">
        <f t="shared" si="70"/>
        <v>38.988000000000007</v>
      </c>
      <c r="M425" s="109">
        <f t="shared" si="75"/>
        <v>34.564848217783741</v>
      </c>
      <c r="N425" s="109">
        <f t="shared" si="75"/>
        <v>0</v>
      </c>
      <c r="O425" s="109">
        <f t="shared" si="75"/>
        <v>35.323779650206191</v>
      </c>
      <c r="P425" s="109">
        <f t="shared" si="75"/>
        <v>0</v>
      </c>
      <c r="Q425" s="109">
        <f t="shared" si="75"/>
        <v>0</v>
      </c>
      <c r="R425" s="109">
        <f t="shared" si="71"/>
        <v>38.988000000000007</v>
      </c>
      <c r="S425" s="61">
        <f t="shared" si="67"/>
        <v>0</v>
      </c>
      <c r="T425" s="111">
        <f t="shared" si="72"/>
        <v>0</v>
      </c>
    </row>
    <row r="426" spans="1:20" x14ac:dyDescent="0.35">
      <c r="A426" s="63">
        <v>45765.541666665646</v>
      </c>
      <c r="B426" s="112">
        <v>355.678</v>
      </c>
      <c r="C426" s="113">
        <v>8946.4348099599993</v>
      </c>
      <c r="D426" s="66">
        <v>0</v>
      </c>
      <c r="E426" s="66">
        <v>0</v>
      </c>
      <c r="F426" s="19">
        <f t="shared" si="68"/>
        <v>355.678</v>
      </c>
      <c r="G426" s="19">
        <f t="shared" si="68"/>
        <v>8946.4348099599993</v>
      </c>
      <c r="H426" s="67">
        <v>0</v>
      </c>
      <c r="I426" s="19">
        <f t="shared" si="69"/>
        <v>355.678</v>
      </c>
      <c r="J426" s="109">
        <f t="shared" si="66"/>
        <v>25.153185774661349</v>
      </c>
      <c r="K426" s="110">
        <v>2.97</v>
      </c>
      <c r="L426" s="109">
        <f t="shared" si="70"/>
        <v>38.988000000000007</v>
      </c>
      <c r="M426" s="109">
        <f t="shared" si="75"/>
        <v>34.564848217783741</v>
      </c>
      <c r="N426" s="109">
        <f t="shared" si="75"/>
        <v>0</v>
      </c>
      <c r="O426" s="109">
        <f t="shared" si="75"/>
        <v>35.323779650206191</v>
      </c>
      <c r="P426" s="109">
        <f t="shared" si="75"/>
        <v>0</v>
      </c>
      <c r="Q426" s="109">
        <f t="shared" si="75"/>
        <v>0</v>
      </c>
      <c r="R426" s="109">
        <f t="shared" si="71"/>
        <v>38.988000000000007</v>
      </c>
      <c r="S426" s="61">
        <f t="shared" si="67"/>
        <v>0</v>
      </c>
      <c r="T426" s="111">
        <f t="shared" si="72"/>
        <v>0</v>
      </c>
    </row>
    <row r="427" spans="1:20" x14ac:dyDescent="0.35">
      <c r="A427" s="63">
        <v>45765.58333333231</v>
      </c>
      <c r="B427" s="112">
        <v>357.303</v>
      </c>
      <c r="C427" s="113">
        <v>8756.4839829499997</v>
      </c>
      <c r="D427" s="66">
        <v>0</v>
      </c>
      <c r="E427" s="66">
        <v>0</v>
      </c>
      <c r="F427" s="19">
        <f t="shared" si="68"/>
        <v>357.303</v>
      </c>
      <c r="G427" s="19">
        <f t="shared" si="68"/>
        <v>8756.4839829499997</v>
      </c>
      <c r="H427" s="67">
        <v>0</v>
      </c>
      <c r="I427" s="19">
        <f t="shared" si="69"/>
        <v>357.303</v>
      </c>
      <c r="J427" s="109">
        <f t="shared" si="66"/>
        <v>24.507166138963289</v>
      </c>
      <c r="K427" s="110">
        <v>2.97</v>
      </c>
      <c r="L427" s="109">
        <f t="shared" si="70"/>
        <v>38.988000000000007</v>
      </c>
      <c r="M427" s="109">
        <f t="shared" si="75"/>
        <v>34.564848217783741</v>
      </c>
      <c r="N427" s="109">
        <f t="shared" si="75"/>
        <v>0</v>
      </c>
      <c r="O427" s="109">
        <f t="shared" si="75"/>
        <v>35.323779650206191</v>
      </c>
      <c r="P427" s="109">
        <f t="shared" si="75"/>
        <v>0</v>
      </c>
      <c r="Q427" s="109">
        <f t="shared" si="75"/>
        <v>0</v>
      </c>
      <c r="R427" s="109">
        <f t="shared" si="71"/>
        <v>38.988000000000007</v>
      </c>
      <c r="S427" s="61">
        <f t="shared" si="67"/>
        <v>0</v>
      </c>
      <c r="T427" s="111">
        <f t="shared" si="72"/>
        <v>0</v>
      </c>
    </row>
    <row r="428" spans="1:20" x14ac:dyDescent="0.35">
      <c r="A428" s="63">
        <v>45765.624999998974</v>
      </c>
      <c r="B428" s="112">
        <v>374.245</v>
      </c>
      <c r="C428" s="113">
        <v>10249.73857465</v>
      </c>
      <c r="D428" s="66">
        <v>0</v>
      </c>
      <c r="E428" s="66">
        <v>0</v>
      </c>
      <c r="F428" s="19">
        <f t="shared" si="68"/>
        <v>374.245</v>
      </c>
      <c r="G428" s="19">
        <f t="shared" si="68"/>
        <v>10249.73857465</v>
      </c>
      <c r="H428" s="67">
        <v>0</v>
      </c>
      <c r="I428" s="19">
        <f t="shared" si="69"/>
        <v>374.245</v>
      </c>
      <c r="J428" s="109">
        <f t="shared" si="66"/>
        <v>27.387776923272188</v>
      </c>
      <c r="K428" s="110">
        <v>2.97</v>
      </c>
      <c r="L428" s="109">
        <f t="shared" si="70"/>
        <v>38.988000000000007</v>
      </c>
      <c r="M428" s="109">
        <f t="shared" si="75"/>
        <v>34.564848217783741</v>
      </c>
      <c r="N428" s="109">
        <f t="shared" si="75"/>
        <v>0</v>
      </c>
      <c r="O428" s="109">
        <f t="shared" si="75"/>
        <v>35.323779650206191</v>
      </c>
      <c r="P428" s="109">
        <f t="shared" si="75"/>
        <v>0</v>
      </c>
      <c r="Q428" s="109">
        <f t="shared" si="75"/>
        <v>0</v>
      </c>
      <c r="R428" s="109">
        <f t="shared" si="71"/>
        <v>38.988000000000007</v>
      </c>
      <c r="S428" s="61">
        <f t="shared" si="67"/>
        <v>0</v>
      </c>
      <c r="T428" s="111">
        <f t="shared" si="72"/>
        <v>0</v>
      </c>
    </row>
    <row r="429" spans="1:20" x14ac:dyDescent="0.35">
      <c r="A429" s="63">
        <v>45765.666666665638</v>
      </c>
      <c r="B429" s="112">
        <v>383.14</v>
      </c>
      <c r="C429" s="113">
        <v>10891.986964</v>
      </c>
      <c r="D429" s="66">
        <v>0</v>
      </c>
      <c r="E429" s="66">
        <v>0</v>
      </c>
      <c r="F429" s="19">
        <f t="shared" si="68"/>
        <v>383.14</v>
      </c>
      <c r="G429" s="19">
        <f t="shared" si="68"/>
        <v>10891.986964</v>
      </c>
      <c r="H429" s="67">
        <v>0</v>
      </c>
      <c r="I429" s="19">
        <f t="shared" si="69"/>
        <v>383.14</v>
      </c>
      <c r="J429" s="109">
        <f t="shared" si="66"/>
        <v>28.42821674583703</v>
      </c>
      <c r="K429" s="110">
        <v>2.97</v>
      </c>
      <c r="L429" s="109">
        <f t="shared" si="70"/>
        <v>38.988000000000007</v>
      </c>
      <c r="M429" s="109">
        <f t="shared" si="75"/>
        <v>34.564848217783741</v>
      </c>
      <c r="N429" s="109">
        <f t="shared" si="75"/>
        <v>0</v>
      </c>
      <c r="O429" s="109">
        <f t="shared" si="75"/>
        <v>35.323779650206191</v>
      </c>
      <c r="P429" s="109">
        <f t="shared" si="75"/>
        <v>0</v>
      </c>
      <c r="Q429" s="109">
        <f t="shared" si="75"/>
        <v>0</v>
      </c>
      <c r="R429" s="109">
        <f t="shared" si="71"/>
        <v>38.988000000000007</v>
      </c>
      <c r="S429" s="61">
        <f t="shared" si="67"/>
        <v>0</v>
      </c>
      <c r="T429" s="111">
        <f t="shared" si="72"/>
        <v>0</v>
      </c>
    </row>
    <row r="430" spans="1:20" x14ac:dyDescent="0.35">
      <c r="A430" s="63">
        <v>45765.708333332303</v>
      </c>
      <c r="B430" s="112">
        <v>386.83099999999996</v>
      </c>
      <c r="C430" s="113">
        <v>12217.835185489999</v>
      </c>
      <c r="D430" s="66">
        <v>0</v>
      </c>
      <c r="E430" s="66">
        <v>0</v>
      </c>
      <c r="F430" s="19">
        <f t="shared" si="68"/>
        <v>386.83099999999996</v>
      </c>
      <c r="G430" s="19">
        <f t="shared" si="68"/>
        <v>12217.835185489999</v>
      </c>
      <c r="H430" s="67">
        <v>0</v>
      </c>
      <c r="I430" s="19">
        <f t="shared" si="69"/>
        <v>386.83099999999996</v>
      </c>
      <c r="J430" s="109">
        <f t="shared" si="66"/>
        <v>31.584426236496043</v>
      </c>
      <c r="K430" s="110">
        <v>2.97</v>
      </c>
      <c r="L430" s="109">
        <f t="shared" si="70"/>
        <v>38.988000000000007</v>
      </c>
      <c r="M430" s="109">
        <f t="shared" si="75"/>
        <v>34.564848217783741</v>
      </c>
      <c r="N430" s="109">
        <f t="shared" si="75"/>
        <v>0</v>
      </c>
      <c r="O430" s="109">
        <f t="shared" si="75"/>
        <v>35.323779650206191</v>
      </c>
      <c r="P430" s="109">
        <f t="shared" si="75"/>
        <v>0</v>
      </c>
      <c r="Q430" s="109">
        <f t="shared" si="75"/>
        <v>0</v>
      </c>
      <c r="R430" s="109">
        <f t="shared" si="71"/>
        <v>38.988000000000007</v>
      </c>
      <c r="S430" s="61">
        <f t="shared" si="67"/>
        <v>0</v>
      </c>
      <c r="T430" s="111">
        <f t="shared" si="72"/>
        <v>0</v>
      </c>
    </row>
    <row r="431" spans="1:20" x14ac:dyDescent="0.35">
      <c r="A431" s="63">
        <v>45765.749999998967</v>
      </c>
      <c r="B431" s="112">
        <v>329.00099999999998</v>
      </c>
      <c r="C431" s="113">
        <v>9944.4086189299996</v>
      </c>
      <c r="D431" s="66">
        <v>0</v>
      </c>
      <c r="E431" s="66">
        <v>0</v>
      </c>
      <c r="F431" s="19">
        <f t="shared" si="68"/>
        <v>329.00099999999998</v>
      </c>
      <c r="G431" s="19">
        <f t="shared" si="68"/>
        <v>9944.4086189299996</v>
      </c>
      <c r="H431" s="67">
        <v>0</v>
      </c>
      <c r="I431" s="19">
        <f t="shared" si="69"/>
        <v>329.00099999999998</v>
      </c>
      <c r="J431" s="109">
        <f t="shared" si="66"/>
        <v>30.226074142419019</v>
      </c>
      <c r="K431" s="110">
        <v>2.97</v>
      </c>
      <c r="L431" s="109">
        <f t="shared" si="70"/>
        <v>38.988000000000007</v>
      </c>
      <c r="M431" s="109">
        <f t="shared" si="75"/>
        <v>34.564848217783741</v>
      </c>
      <c r="N431" s="109">
        <f t="shared" si="75"/>
        <v>0</v>
      </c>
      <c r="O431" s="109">
        <f t="shared" si="75"/>
        <v>35.323779650206191</v>
      </c>
      <c r="P431" s="109">
        <f t="shared" si="75"/>
        <v>0</v>
      </c>
      <c r="Q431" s="109">
        <f t="shared" si="75"/>
        <v>0</v>
      </c>
      <c r="R431" s="109">
        <f t="shared" si="71"/>
        <v>38.988000000000007</v>
      </c>
      <c r="S431" s="61">
        <f t="shared" si="67"/>
        <v>0</v>
      </c>
      <c r="T431" s="111">
        <f t="shared" si="72"/>
        <v>0</v>
      </c>
    </row>
    <row r="432" spans="1:20" x14ac:dyDescent="0.35">
      <c r="A432" s="63">
        <v>45765.791666665631</v>
      </c>
      <c r="B432" s="112">
        <v>261.20699999999999</v>
      </c>
      <c r="C432" s="113">
        <v>10983.815911869999</v>
      </c>
      <c r="D432" s="66">
        <v>0</v>
      </c>
      <c r="E432" s="66">
        <v>0</v>
      </c>
      <c r="F432" s="19">
        <f t="shared" si="68"/>
        <v>261.20699999999999</v>
      </c>
      <c r="G432" s="19">
        <f t="shared" si="68"/>
        <v>10983.815911869999</v>
      </c>
      <c r="H432" s="67">
        <v>0</v>
      </c>
      <c r="I432" s="19">
        <f t="shared" si="69"/>
        <v>261.20699999999999</v>
      </c>
      <c r="J432" s="109">
        <f t="shared" si="66"/>
        <v>42.050235682313257</v>
      </c>
      <c r="K432" s="110">
        <v>2.97</v>
      </c>
      <c r="L432" s="109">
        <f t="shared" si="70"/>
        <v>38.988000000000007</v>
      </c>
      <c r="M432" s="109">
        <f t="shared" si="75"/>
        <v>34.564848217783741</v>
      </c>
      <c r="N432" s="109">
        <f t="shared" si="75"/>
        <v>0</v>
      </c>
      <c r="O432" s="109">
        <f t="shared" si="75"/>
        <v>35.323779650206191</v>
      </c>
      <c r="P432" s="109">
        <f t="shared" si="75"/>
        <v>0</v>
      </c>
      <c r="Q432" s="109">
        <f t="shared" si="75"/>
        <v>0</v>
      </c>
      <c r="R432" s="109">
        <f t="shared" si="71"/>
        <v>38.988000000000007</v>
      </c>
      <c r="S432" s="61">
        <f t="shared" si="67"/>
        <v>3.0622356823132506</v>
      </c>
      <c r="T432" s="111">
        <f t="shared" si="72"/>
        <v>799.87739586999726</v>
      </c>
    </row>
    <row r="433" spans="1:20" x14ac:dyDescent="0.35">
      <c r="A433" s="63">
        <v>45765.833333332295</v>
      </c>
      <c r="B433" s="112">
        <v>279.99099999999999</v>
      </c>
      <c r="C433" s="113">
        <v>13246.3182118</v>
      </c>
      <c r="D433" s="66">
        <v>28</v>
      </c>
      <c r="E433" s="66">
        <v>1324.674</v>
      </c>
      <c r="F433" s="19">
        <f t="shared" si="68"/>
        <v>251.99099999999999</v>
      </c>
      <c r="G433" s="19">
        <f t="shared" si="68"/>
        <v>11921.644211800001</v>
      </c>
      <c r="H433" s="67">
        <v>0</v>
      </c>
      <c r="I433" s="19">
        <f t="shared" si="69"/>
        <v>251.99099999999999</v>
      </c>
      <c r="J433" s="109">
        <f t="shared" si="66"/>
        <v>47.309801587358287</v>
      </c>
      <c r="K433" s="110">
        <v>2.97</v>
      </c>
      <c r="L433" s="109">
        <f t="shared" si="70"/>
        <v>38.988000000000007</v>
      </c>
      <c r="M433" s="109">
        <f t="shared" si="75"/>
        <v>34.564848217783741</v>
      </c>
      <c r="N433" s="109">
        <f t="shared" si="75"/>
        <v>0</v>
      </c>
      <c r="O433" s="109">
        <f t="shared" si="75"/>
        <v>35.323779650206191</v>
      </c>
      <c r="P433" s="109">
        <f t="shared" si="75"/>
        <v>0</v>
      </c>
      <c r="Q433" s="109">
        <f t="shared" si="75"/>
        <v>0</v>
      </c>
      <c r="R433" s="109">
        <f t="shared" si="71"/>
        <v>38.988000000000007</v>
      </c>
      <c r="S433" s="61">
        <f t="shared" si="67"/>
        <v>8.32180158735828</v>
      </c>
      <c r="T433" s="111">
        <f t="shared" si="72"/>
        <v>2097.0191038000003</v>
      </c>
    </row>
    <row r="434" spans="1:20" x14ac:dyDescent="0.35">
      <c r="A434" s="63">
        <v>45765.87499999896</v>
      </c>
      <c r="B434" s="112">
        <v>302.12099999999998</v>
      </c>
      <c r="C434" s="113">
        <v>13256.996970960001</v>
      </c>
      <c r="D434" s="66">
        <v>66.900000000000006</v>
      </c>
      <c r="E434" s="66">
        <v>2935.556</v>
      </c>
      <c r="F434" s="19">
        <f t="shared" si="68"/>
        <v>235.22099999999998</v>
      </c>
      <c r="G434" s="19">
        <f t="shared" si="68"/>
        <v>10321.44097096</v>
      </c>
      <c r="H434" s="67">
        <v>0</v>
      </c>
      <c r="I434" s="19">
        <f t="shared" si="69"/>
        <v>235.22099999999998</v>
      </c>
      <c r="J434" s="109">
        <f t="shared" si="66"/>
        <v>43.879759761926024</v>
      </c>
      <c r="K434" s="110">
        <v>2.97</v>
      </c>
      <c r="L434" s="109">
        <f t="shared" si="70"/>
        <v>38.988000000000007</v>
      </c>
      <c r="M434" s="109">
        <f t="shared" si="75"/>
        <v>34.564848217783741</v>
      </c>
      <c r="N434" s="109">
        <f t="shared" si="75"/>
        <v>0</v>
      </c>
      <c r="O434" s="109">
        <f t="shared" si="75"/>
        <v>35.323779650206191</v>
      </c>
      <c r="P434" s="109">
        <f t="shared" si="75"/>
        <v>0</v>
      </c>
      <c r="Q434" s="109">
        <f t="shared" si="75"/>
        <v>0</v>
      </c>
      <c r="R434" s="109">
        <f t="shared" si="71"/>
        <v>38.988000000000007</v>
      </c>
      <c r="S434" s="61">
        <f t="shared" si="67"/>
        <v>4.8917597619260178</v>
      </c>
      <c r="T434" s="111">
        <f t="shared" si="72"/>
        <v>1150.6446229599997</v>
      </c>
    </row>
    <row r="435" spans="1:20" x14ac:dyDescent="0.35">
      <c r="A435" s="63">
        <v>45765.916666665624</v>
      </c>
      <c r="B435" s="112">
        <v>208.54</v>
      </c>
      <c r="C435" s="113">
        <v>7826.6042138000003</v>
      </c>
      <c r="D435" s="66">
        <v>13.56</v>
      </c>
      <c r="E435" s="66">
        <v>508.91300000000001</v>
      </c>
      <c r="F435" s="19">
        <f t="shared" si="68"/>
        <v>194.98</v>
      </c>
      <c r="G435" s="19">
        <f t="shared" si="68"/>
        <v>7317.6912138000007</v>
      </c>
      <c r="H435" s="67">
        <v>0</v>
      </c>
      <c r="I435" s="19">
        <f t="shared" si="69"/>
        <v>194.98</v>
      </c>
      <c r="J435" s="109">
        <f t="shared" si="66"/>
        <v>37.530470888296243</v>
      </c>
      <c r="K435" s="110">
        <v>2.97</v>
      </c>
      <c r="L435" s="109">
        <f t="shared" si="70"/>
        <v>38.988000000000007</v>
      </c>
      <c r="M435" s="109">
        <f t="shared" si="75"/>
        <v>34.564848217783741</v>
      </c>
      <c r="N435" s="109">
        <f t="shared" si="75"/>
        <v>0</v>
      </c>
      <c r="O435" s="109">
        <f t="shared" si="75"/>
        <v>35.323779650206191</v>
      </c>
      <c r="P435" s="109">
        <f t="shared" si="75"/>
        <v>0</v>
      </c>
      <c r="Q435" s="109">
        <f t="shared" si="75"/>
        <v>0</v>
      </c>
      <c r="R435" s="109">
        <f t="shared" si="71"/>
        <v>38.988000000000007</v>
      </c>
      <c r="S435" s="61">
        <f t="shared" si="67"/>
        <v>0</v>
      </c>
      <c r="T435" s="111">
        <f t="shared" si="72"/>
        <v>0</v>
      </c>
    </row>
    <row r="436" spans="1:20" x14ac:dyDescent="0.35">
      <c r="A436" s="63">
        <v>45765.958333332288</v>
      </c>
      <c r="B436" s="112">
        <v>252.637</v>
      </c>
      <c r="C436" s="113">
        <v>10176.493734330001</v>
      </c>
      <c r="D436" s="66">
        <v>104.8</v>
      </c>
      <c r="E436" s="66">
        <v>4221.4579999999996</v>
      </c>
      <c r="F436" s="19">
        <f t="shared" si="68"/>
        <v>147.83699999999999</v>
      </c>
      <c r="G436" s="19">
        <f t="shared" si="68"/>
        <v>5955.0357343300011</v>
      </c>
      <c r="H436" s="67">
        <v>0</v>
      </c>
      <c r="I436" s="19">
        <f t="shared" si="69"/>
        <v>147.83699999999999</v>
      </c>
      <c r="J436" s="109">
        <f t="shared" si="66"/>
        <v>40.281091569295924</v>
      </c>
      <c r="K436" s="110">
        <v>2.97</v>
      </c>
      <c r="L436" s="109">
        <f t="shared" si="70"/>
        <v>38.988000000000007</v>
      </c>
      <c r="M436" s="109">
        <f t="shared" si="75"/>
        <v>34.564848217783741</v>
      </c>
      <c r="N436" s="109">
        <f t="shared" si="75"/>
        <v>0</v>
      </c>
      <c r="O436" s="109">
        <f t="shared" si="75"/>
        <v>35.323779650206191</v>
      </c>
      <c r="P436" s="109">
        <f t="shared" si="75"/>
        <v>0</v>
      </c>
      <c r="Q436" s="109">
        <f t="shared" si="75"/>
        <v>0</v>
      </c>
      <c r="R436" s="109">
        <f t="shared" si="71"/>
        <v>38.988000000000007</v>
      </c>
      <c r="S436" s="61">
        <f t="shared" si="67"/>
        <v>1.2930915692959175</v>
      </c>
      <c r="T436" s="111">
        <f t="shared" si="72"/>
        <v>191.16677833000054</v>
      </c>
    </row>
    <row r="437" spans="1:20" x14ac:dyDescent="0.35">
      <c r="A437" s="63">
        <v>45765.999999998952</v>
      </c>
      <c r="B437" s="112">
        <v>171.774</v>
      </c>
      <c r="C437" s="113">
        <v>5096.31814476</v>
      </c>
      <c r="D437" s="66">
        <v>10.843999999999999</v>
      </c>
      <c r="E437" s="66">
        <v>321.72800000000001</v>
      </c>
      <c r="F437" s="19">
        <f t="shared" si="68"/>
        <v>160.93</v>
      </c>
      <c r="G437" s="19">
        <f t="shared" si="68"/>
        <v>4774.5901447599999</v>
      </c>
      <c r="H437" s="67">
        <v>0</v>
      </c>
      <c r="I437" s="19">
        <f t="shared" si="69"/>
        <v>160.93</v>
      </c>
      <c r="J437" s="109">
        <f t="shared" si="66"/>
        <v>29.668738860125519</v>
      </c>
      <c r="K437" s="110">
        <v>2.97</v>
      </c>
      <c r="L437" s="109">
        <f t="shared" si="70"/>
        <v>38.988000000000007</v>
      </c>
      <c r="M437" s="109">
        <f t="shared" si="75"/>
        <v>34.564848217783741</v>
      </c>
      <c r="N437" s="109">
        <f t="shared" si="75"/>
        <v>0</v>
      </c>
      <c r="O437" s="109">
        <f t="shared" si="75"/>
        <v>35.323779650206191</v>
      </c>
      <c r="P437" s="109">
        <f t="shared" si="75"/>
        <v>0</v>
      </c>
      <c r="Q437" s="109">
        <f t="shared" si="75"/>
        <v>0</v>
      </c>
      <c r="R437" s="109">
        <f t="shared" si="71"/>
        <v>38.988000000000007</v>
      </c>
      <c r="S437" s="61">
        <f t="shared" si="67"/>
        <v>0</v>
      </c>
      <c r="T437" s="111">
        <f t="shared" si="72"/>
        <v>0</v>
      </c>
    </row>
    <row r="438" spans="1:20" x14ac:dyDescent="0.35">
      <c r="A438" s="63">
        <v>45766.041666665617</v>
      </c>
      <c r="B438" s="107">
        <v>328.4</v>
      </c>
      <c r="C438" s="108">
        <v>10118.004000000001</v>
      </c>
      <c r="D438" s="66">
        <v>123.651</v>
      </c>
      <c r="E438" s="66">
        <v>3809.6869999999999</v>
      </c>
      <c r="F438" s="19">
        <f t="shared" si="68"/>
        <v>204.74899999999997</v>
      </c>
      <c r="G438" s="19">
        <f t="shared" si="68"/>
        <v>6308.3170000000009</v>
      </c>
      <c r="H438" s="67">
        <v>0</v>
      </c>
      <c r="I438" s="19">
        <f t="shared" si="69"/>
        <v>204.74899999999997</v>
      </c>
      <c r="J438" s="109">
        <f t="shared" si="66"/>
        <v>30.810001514048917</v>
      </c>
      <c r="K438" s="110">
        <v>2.97</v>
      </c>
      <c r="L438" s="109">
        <f t="shared" si="70"/>
        <v>38.988000000000007</v>
      </c>
      <c r="M438" s="109">
        <f t="shared" si="75"/>
        <v>34.564848217783741</v>
      </c>
      <c r="N438" s="109">
        <f t="shared" si="75"/>
        <v>0</v>
      </c>
      <c r="O438" s="109">
        <f t="shared" si="75"/>
        <v>35.323779650206191</v>
      </c>
      <c r="P438" s="109">
        <f t="shared" si="75"/>
        <v>0</v>
      </c>
      <c r="Q438" s="109">
        <f t="shared" si="75"/>
        <v>0</v>
      </c>
      <c r="R438" s="109">
        <f t="shared" si="71"/>
        <v>38.988000000000007</v>
      </c>
      <c r="S438" s="61">
        <f t="shared" si="67"/>
        <v>0</v>
      </c>
      <c r="T438" s="111">
        <f t="shared" si="72"/>
        <v>0</v>
      </c>
    </row>
    <row r="439" spans="1:20" x14ac:dyDescent="0.35">
      <c r="A439" s="63">
        <v>45766.083333332281</v>
      </c>
      <c r="B439" s="112">
        <v>272.185</v>
      </c>
      <c r="C439" s="113">
        <v>6678.3755017499998</v>
      </c>
      <c r="D439" s="66">
        <v>0</v>
      </c>
      <c r="E439" s="66">
        <v>0</v>
      </c>
      <c r="F439" s="19">
        <f t="shared" si="68"/>
        <v>272.185</v>
      </c>
      <c r="G439" s="19">
        <f t="shared" si="68"/>
        <v>6678.3755017499998</v>
      </c>
      <c r="H439" s="67">
        <v>0</v>
      </c>
      <c r="I439" s="19">
        <f t="shared" si="69"/>
        <v>272.185</v>
      </c>
      <c r="J439" s="109">
        <f t="shared" si="66"/>
        <v>24.536162910336717</v>
      </c>
      <c r="K439" s="110">
        <v>2.97</v>
      </c>
      <c r="L439" s="109">
        <f t="shared" si="70"/>
        <v>38.988000000000007</v>
      </c>
      <c r="M439" s="109">
        <f t="shared" si="75"/>
        <v>34.564848217783741</v>
      </c>
      <c r="N439" s="109">
        <f t="shared" si="75"/>
        <v>0</v>
      </c>
      <c r="O439" s="109">
        <f t="shared" si="75"/>
        <v>35.323779650206191</v>
      </c>
      <c r="P439" s="109">
        <f t="shared" si="75"/>
        <v>0</v>
      </c>
      <c r="Q439" s="109">
        <f t="shared" si="75"/>
        <v>0</v>
      </c>
      <c r="R439" s="109">
        <f t="shared" si="71"/>
        <v>38.988000000000007</v>
      </c>
      <c r="S439" s="61">
        <f t="shared" si="67"/>
        <v>0</v>
      </c>
      <c r="T439" s="111">
        <f t="shared" si="72"/>
        <v>0</v>
      </c>
    </row>
    <row r="440" spans="1:20" x14ac:dyDescent="0.35">
      <c r="A440" s="63">
        <v>45766.124999998945</v>
      </c>
      <c r="B440" s="112">
        <v>288.89999999999998</v>
      </c>
      <c r="C440" s="113">
        <v>6913.3770000000004</v>
      </c>
      <c r="D440" s="66">
        <v>18.436</v>
      </c>
      <c r="E440" s="66">
        <v>441.173</v>
      </c>
      <c r="F440" s="19">
        <f t="shared" si="68"/>
        <v>270.464</v>
      </c>
      <c r="G440" s="19">
        <f t="shared" si="68"/>
        <v>6472.2040000000006</v>
      </c>
      <c r="H440" s="67">
        <v>0</v>
      </c>
      <c r="I440" s="19">
        <f t="shared" si="69"/>
        <v>270.464</v>
      </c>
      <c r="J440" s="109">
        <f t="shared" si="66"/>
        <v>23.930001774727877</v>
      </c>
      <c r="K440" s="110">
        <v>2.97</v>
      </c>
      <c r="L440" s="109">
        <f t="shared" si="70"/>
        <v>38.988000000000007</v>
      </c>
      <c r="M440" s="109">
        <f t="shared" ref="M440:Q455" si="76">M439</f>
        <v>34.564848217783741</v>
      </c>
      <c r="N440" s="109">
        <f t="shared" si="76"/>
        <v>0</v>
      </c>
      <c r="O440" s="109">
        <f t="shared" si="76"/>
        <v>35.323779650206191</v>
      </c>
      <c r="P440" s="109">
        <f t="shared" si="76"/>
        <v>0</v>
      </c>
      <c r="Q440" s="109">
        <f t="shared" si="76"/>
        <v>0</v>
      </c>
      <c r="R440" s="109">
        <f t="shared" si="71"/>
        <v>38.988000000000007</v>
      </c>
      <c r="S440" s="61">
        <f t="shared" si="67"/>
        <v>0</v>
      </c>
      <c r="T440" s="111">
        <f t="shared" si="72"/>
        <v>0</v>
      </c>
    </row>
    <row r="441" spans="1:20" x14ac:dyDescent="0.35">
      <c r="A441" s="63">
        <v>45766.166666665609</v>
      </c>
      <c r="B441" s="112">
        <v>277.3</v>
      </c>
      <c r="C441" s="113">
        <v>6782.7579999999998</v>
      </c>
      <c r="D441" s="66">
        <v>13.086</v>
      </c>
      <c r="E441" s="66">
        <v>320.084</v>
      </c>
      <c r="F441" s="19">
        <f t="shared" si="68"/>
        <v>264.214</v>
      </c>
      <c r="G441" s="19">
        <f t="shared" si="68"/>
        <v>6462.674</v>
      </c>
      <c r="H441" s="67">
        <v>0</v>
      </c>
      <c r="I441" s="19">
        <f t="shared" si="69"/>
        <v>264.214</v>
      </c>
      <c r="J441" s="109">
        <f t="shared" si="66"/>
        <v>24.459998334683249</v>
      </c>
      <c r="K441" s="110">
        <v>2.97</v>
      </c>
      <c r="L441" s="109">
        <f t="shared" si="70"/>
        <v>38.988000000000007</v>
      </c>
      <c r="M441" s="109">
        <f t="shared" si="76"/>
        <v>34.564848217783741</v>
      </c>
      <c r="N441" s="109">
        <f t="shared" si="76"/>
        <v>0</v>
      </c>
      <c r="O441" s="109">
        <f t="shared" si="76"/>
        <v>35.323779650206191</v>
      </c>
      <c r="P441" s="109">
        <f t="shared" si="76"/>
        <v>0</v>
      </c>
      <c r="Q441" s="109">
        <f t="shared" si="76"/>
        <v>0</v>
      </c>
      <c r="R441" s="109">
        <f t="shared" si="71"/>
        <v>38.988000000000007</v>
      </c>
      <c r="S441" s="61">
        <f t="shared" si="67"/>
        <v>0</v>
      </c>
      <c r="T441" s="111">
        <f t="shared" si="72"/>
        <v>0</v>
      </c>
    </row>
    <row r="442" spans="1:20" x14ac:dyDescent="0.35">
      <c r="A442" s="63">
        <v>45766.208333332273</v>
      </c>
      <c r="B442" s="112">
        <v>289</v>
      </c>
      <c r="C442" s="113">
        <v>7245.23</v>
      </c>
      <c r="D442" s="66">
        <v>26.538</v>
      </c>
      <c r="E442" s="66">
        <v>665.30799999999999</v>
      </c>
      <c r="F442" s="19">
        <f t="shared" si="68"/>
        <v>262.46199999999999</v>
      </c>
      <c r="G442" s="19">
        <f t="shared" si="68"/>
        <v>6579.9219999999996</v>
      </c>
      <c r="H442" s="67">
        <v>0</v>
      </c>
      <c r="I442" s="19">
        <f t="shared" si="69"/>
        <v>262.46199999999999</v>
      </c>
      <c r="J442" s="109">
        <f t="shared" si="66"/>
        <v>25.069998704574378</v>
      </c>
      <c r="K442" s="110">
        <v>2.97</v>
      </c>
      <c r="L442" s="109">
        <f t="shared" si="70"/>
        <v>38.988000000000007</v>
      </c>
      <c r="M442" s="109">
        <f t="shared" si="76"/>
        <v>34.564848217783741</v>
      </c>
      <c r="N442" s="109">
        <f t="shared" si="76"/>
        <v>0</v>
      </c>
      <c r="O442" s="109">
        <f t="shared" si="76"/>
        <v>35.323779650206191</v>
      </c>
      <c r="P442" s="109">
        <f t="shared" si="76"/>
        <v>0</v>
      </c>
      <c r="Q442" s="109">
        <f t="shared" si="76"/>
        <v>0</v>
      </c>
      <c r="R442" s="109">
        <f t="shared" si="71"/>
        <v>38.988000000000007</v>
      </c>
      <c r="S442" s="61">
        <f t="shared" si="67"/>
        <v>0</v>
      </c>
      <c r="T442" s="111">
        <f t="shared" si="72"/>
        <v>0</v>
      </c>
    </row>
    <row r="443" spans="1:20" x14ac:dyDescent="0.35">
      <c r="A443" s="63">
        <v>45766.249999998938</v>
      </c>
      <c r="B443" s="112">
        <v>259.41800000000001</v>
      </c>
      <c r="C443" s="113">
        <v>6719.9346462999993</v>
      </c>
      <c r="D443" s="66">
        <v>0</v>
      </c>
      <c r="E443" s="66">
        <v>0</v>
      </c>
      <c r="F443" s="19">
        <f t="shared" si="68"/>
        <v>259.41800000000001</v>
      </c>
      <c r="G443" s="19">
        <f t="shared" si="68"/>
        <v>6719.9346462999993</v>
      </c>
      <c r="H443" s="67">
        <v>0</v>
      </c>
      <c r="I443" s="19">
        <f t="shared" si="69"/>
        <v>259.41800000000001</v>
      </c>
      <c r="J443" s="109">
        <f t="shared" si="66"/>
        <v>25.903887341279322</v>
      </c>
      <c r="K443" s="110">
        <v>2.97</v>
      </c>
      <c r="L443" s="109">
        <f t="shared" si="70"/>
        <v>38.988000000000007</v>
      </c>
      <c r="M443" s="109">
        <f t="shared" si="76"/>
        <v>34.564848217783741</v>
      </c>
      <c r="N443" s="109">
        <f t="shared" si="76"/>
        <v>0</v>
      </c>
      <c r="O443" s="109">
        <f t="shared" si="76"/>
        <v>35.323779650206191</v>
      </c>
      <c r="P443" s="109">
        <f t="shared" si="76"/>
        <v>0</v>
      </c>
      <c r="Q443" s="109">
        <f t="shared" si="76"/>
        <v>0</v>
      </c>
      <c r="R443" s="109">
        <f t="shared" si="71"/>
        <v>38.988000000000007</v>
      </c>
      <c r="S443" s="61">
        <f t="shared" si="67"/>
        <v>0</v>
      </c>
      <c r="T443" s="111">
        <f t="shared" si="72"/>
        <v>0</v>
      </c>
    </row>
    <row r="444" spans="1:20" x14ac:dyDescent="0.35">
      <c r="A444" s="63">
        <v>45766.291666665602</v>
      </c>
      <c r="B444" s="112">
        <v>250.05700000000002</v>
      </c>
      <c r="C444" s="113">
        <v>8435.7054005400005</v>
      </c>
      <c r="D444" s="66">
        <v>0</v>
      </c>
      <c r="E444" s="66">
        <v>0</v>
      </c>
      <c r="F444" s="19">
        <f t="shared" si="68"/>
        <v>250.05700000000002</v>
      </c>
      <c r="G444" s="19">
        <f t="shared" si="68"/>
        <v>8435.7054005400005</v>
      </c>
      <c r="H444" s="67">
        <v>0</v>
      </c>
      <c r="I444" s="19">
        <f t="shared" si="69"/>
        <v>250.05700000000002</v>
      </c>
      <c r="J444" s="109">
        <f t="shared" si="66"/>
        <v>33.735129992521706</v>
      </c>
      <c r="K444" s="110">
        <v>2.97</v>
      </c>
      <c r="L444" s="109">
        <f t="shared" si="70"/>
        <v>38.988000000000007</v>
      </c>
      <c r="M444" s="109">
        <f t="shared" si="76"/>
        <v>34.564848217783741</v>
      </c>
      <c r="N444" s="109">
        <f t="shared" si="76"/>
        <v>0</v>
      </c>
      <c r="O444" s="109">
        <f t="shared" si="76"/>
        <v>35.323779650206191</v>
      </c>
      <c r="P444" s="109">
        <f t="shared" si="76"/>
        <v>0</v>
      </c>
      <c r="Q444" s="109">
        <f t="shared" si="76"/>
        <v>0</v>
      </c>
      <c r="R444" s="109">
        <f t="shared" si="71"/>
        <v>38.988000000000007</v>
      </c>
      <c r="S444" s="61">
        <f t="shared" si="67"/>
        <v>0</v>
      </c>
      <c r="T444" s="111">
        <f t="shared" si="72"/>
        <v>0</v>
      </c>
    </row>
    <row r="445" spans="1:20" x14ac:dyDescent="0.35">
      <c r="A445" s="63">
        <v>45766.333333332266</v>
      </c>
      <c r="B445" s="112">
        <v>277.88599999999997</v>
      </c>
      <c r="C445" s="113">
        <v>9360.50800222</v>
      </c>
      <c r="D445" s="66">
        <v>0</v>
      </c>
      <c r="E445" s="66">
        <v>0</v>
      </c>
      <c r="F445" s="19">
        <f t="shared" si="68"/>
        <v>277.88599999999997</v>
      </c>
      <c r="G445" s="19">
        <f t="shared" si="68"/>
        <v>9360.50800222</v>
      </c>
      <c r="H445" s="67">
        <v>0</v>
      </c>
      <c r="I445" s="19">
        <f t="shared" si="69"/>
        <v>277.88599999999997</v>
      </c>
      <c r="J445" s="109">
        <f t="shared" si="66"/>
        <v>33.684705246827839</v>
      </c>
      <c r="K445" s="110">
        <v>2.97</v>
      </c>
      <c r="L445" s="109">
        <f t="shared" si="70"/>
        <v>38.988000000000007</v>
      </c>
      <c r="M445" s="109">
        <f t="shared" si="76"/>
        <v>34.564848217783741</v>
      </c>
      <c r="N445" s="109">
        <f t="shared" si="76"/>
        <v>0</v>
      </c>
      <c r="O445" s="109">
        <f t="shared" si="76"/>
        <v>35.323779650206191</v>
      </c>
      <c r="P445" s="109">
        <f t="shared" si="76"/>
        <v>0</v>
      </c>
      <c r="Q445" s="109">
        <f t="shared" si="76"/>
        <v>0</v>
      </c>
      <c r="R445" s="109">
        <f t="shared" si="71"/>
        <v>38.988000000000007</v>
      </c>
      <c r="S445" s="61">
        <f t="shared" si="67"/>
        <v>0</v>
      </c>
      <c r="T445" s="111">
        <f t="shared" si="72"/>
        <v>0</v>
      </c>
    </row>
    <row r="446" spans="1:20" x14ac:dyDescent="0.35">
      <c r="A446" s="63">
        <v>45766.37499999893</v>
      </c>
      <c r="B446" s="112">
        <v>251.05699999999999</v>
      </c>
      <c r="C446" s="113">
        <v>10938.695332539999</v>
      </c>
      <c r="D446" s="66">
        <v>0</v>
      </c>
      <c r="E446" s="66">
        <v>0</v>
      </c>
      <c r="F446" s="19">
        <f t="shared" si="68"/>
        <v>251.05699999999999</v>
      </c>
      <c r="G446" s="19">
        <f t="shared" si="68"/>
        <v>10938.695332539999</v>
      </c>
      <c r="H446" s="67">
        <v>0</v>
      </c>
      <c r="I446" s="19">
        <f t="shared" si="69"/>
        <v>251.05699999999999</v>
      </c>
      <c r="J446" s="109">
        <f t="shared" si="66"/>
        <v>43.570564981418563</v>
      </c>
      <c r="K446" s="110">
        <v>2.97</v>
      </c>
      <c r="L446" s="109">
        <f t="shared" si="70"/>
        <v>38.988000000000007</v>
      </c>
      <c r="M446" s="109">
        <f t="shared" si="76"/>
        <v>34.564848217783741</v>
      </c>
      <c r="N446" s="109">
        <f t="shared" si="76"/>
        <v>0</v>
      </c>
      <c r="O446" s="109">
        <f t="shared" si="76"/>
        <v>35.323779650206191</v>
      </c>
      <c r="P446" s="109">
        <f t="shared" si="76"/>
        <v>0</v>
      </c>
      <c r="Q446" s="109">
        <f t="shared" si="76"/>
        <v>0</v>
      </c>
      <c r="R446" s="109">
        <f t="shared" si="71"/>
        <v>38.988000000000007</v>
      </c>
      <c r="S446" s="61">
        <f t="shared" si="67"/>
        <v>4.5825649814185567</v>
      </c>
      <c r="T446" s="111">
        <f t="shared" si="72"/>
        <v>1150.4850165399985</v>
      </c>
    </row>
    <row r="447" spans="1:20" x14ac:dyDescent="0.35">
      <c r="A447" s="63">
        <v>45766.416666665595</v>
      </c>
      <c r="B447" s="112">
        <v>242.97399999999999</v>
      </c>
      <c r="C447" s="113">
        <v>7336.5723091399996</v>
      </c>
      <c r="D447" s="66">
        <v>0</v>
      </c>
      <c r="E447" s="66">
        <v>0</v>
      </c>
      <c r="F447" s="19">
        <f t="shared" si="68"/>
        <v>242.97399999999999</v>
      </c>
      <c r="G447" s="19">
        <f t="shared" si="68"/>
        <v>7336.5723091399996</v>
      </c>
      <c r="H447" s="67">
        <v>0</v>
      </c>
      <c r="I447" s="19">
        <f t="shared" si="69"/>
        <v>242.97399999999999</v>
      </c>
      <c r="J447" s="109">
        <f t="shared" si="66"/>
        <v>30.19488632174636</v>
      </c>
      <c r="K447" s="110">
        <v>2.97</v>
      </c>
      <c r="L447" s="109">
        <f t="shared" si="70"/>
        <v>38.988000000000007</v>
      </c>
      <c r="M447" s="109">
        <f t="shared" si="76"/>
        <v>34.564848217783741</v>
      </c>
      <c r="N447" s="109">
        <f t="shared" si="76"/>
        <v>0</v>
      </c>
      <c r="O447" s="109">
        <f t="shared" si="76"/>
        <v>35.323779650206191</v>
      </c>
      <c r="P447" s="109">
        <f t="shared" si="76"/>
        <v>0</v>
      </c>
      <c r="Q447" s="109">
        <f t="shared" si="76"/>
        <v>0</v>
      </c>
      <c r="R447" s="109">
        <f t="shared" si="71"/>
        <v>38.988000000000007</v>
      </c>
      <c r="S447" s="61">
        <f t="shared" si="67"/>
        <v>0</v>
      </c>
      <c r="T447" s="111">
        <f t="shared" si="72"/>
        <v>0</v>
      </c>
    </row>
    <row r="448" spans="1:20" x14ac:dyDescent="0.35">
      <c r="A448" s="63">
        <v>45766.458333332259</v>
      </c>
      <c r="B448" s="112">
        <v>292.12</v>
      </c>
      <c r="C448" s="113">
        <v>14786.1946474</v>
      </c>
      <c r="D448" s="66">
        <v>0</v>
      </c>
      <c r="E448" s="66">
        <v>0</v>
      </c>
      <c r="F448" s="19">
        <f t="shared" si="68"/>
        <v>292.12</v>
      </c>
      <c r="G448" s="19">
        <f t="shared" si="68"/>
        <v>14786.1946474</v>
      </c>
      <c r="H448" s="67">
        <v>0</v>
      </c>
      <c r="I448" s="19">
        <f t="shared" si="69"/>
        <v>292.12</v>
      </c>
      <c r="J448" s="109">
        <f t="shared" si="66"/>
        <v>50.616851456250856</v>
      </c>
      <c r="K448" s="110">
        <v>2.97</v>
      </c>
      <c r="L448" s="109">
        <f t="shared" si="70"/>
        <v>38.988000000000007</v>
      </c>
      <c r="M448" s="109">
        <f t="shared" si="76"/>
        <v>34.564848217783741</v>
      </c>
      <c r="N448" s="109">
        <f t="shared" si="76"/>
        <v>0</v>
      </c>
      <c r="O448" s="109">
        <f t="shared" si="76"/>
        <v>35.323779650206191</v>
      </c>
      <c r="P448" s="109">
        <f t="shared" si="76"/>
        <v>0</v>
      </c>
      <c r="Q448" s="109">
        <f t="shared" si="76"/>
        <v>0</v>
      </c>
      <c r="R448" s="109">
        <f t="shared" si="71"/>
        <v>38.988000000000007</v>
      </c>
      <c r="S448" s="61">
        <f t="shared" si="67"/>
        <v>11.62885145625085</v>
      </c>
      <c r="T448" s="111">
        <f t="shared" si="72"/>
        <v>3397.0200873999984</v>
      </c>
    </row>
    <row r="449" spans="1:20" x14ac:dyDescent="0.35">
      <c r="A449" s="63">
        <v>45766.499999998923</v>
      </c>
      <c r="B449" s="112">
        <v>236.91699999999997</v>
      </c>
      <c r="C449" s="113">
        <v>9290.8939947899999</v>
      </c>
      <c r="D449" s="66">
        <v>0</v>
      </c>
      <c r="E449" s="66">
        <v>0</v>
      </c>
      <c r="F449" s="19">
        <f t="shared" si="68"/>
        <v>236.91699999999997</v>
      </c>
      <c r="G449" s="19">
        <f t="shared" si="68"/>
        <v>9290.8939947899999</v>
      </c>
      <c r="H449" s="67">
        <v>0</v>
      </c>
      <c r="I449" s="19">
        <f t="shared" si="69"/>
        <v>236.91699999999997</v>
      </c>
      <c r="J449" s="109">
        <f t="shared" si="66"/>
        <v>39.215818175943475</v>
      </c>
      <c r="K449" s="110">
        <v>2.97</v>
      </c>
      <c r="L449" s="109">
        <f t="shared" si="70"/>
        <v>38.988000000000007</v>
      </c>
      <c r="M449" s="109">
        <f t="shared" si="76"/>
        <v>34.564848217783741</v>
      </c>
      <c r="N449" s="109">
        <f t="shared" si="76"/>
        <v>0</v>
      </c>
      <c r="O449" s="109">
        <f t="shared" si="76"/>
        <v>35.323779650206191</v>
      </c>
      <c r="P449" s="109">
        <f t="shared" si="76"/>
        <v>0</v>
      </c>
      <c r="Q449" s="109">
        <f t="shared" si="76"/>
        <v>0</v>
      </c>
      <c r="R449" s="109">
        <f t="shared" si="71"/>
        <v>38.988000000000007</v>
      </c>
      <c r="S449" s="61">
        <f t="shared" si="67"/>
        <v>0.22781817594346876</v>
      </c>
      <c r="T449" s="111">
        <f t="shared" si="72"/>
        <v>53.973998789998781</v>
      </c>
    </row>
    <row r="450" spans="1:20" x14ac:dyDescent="0.35">
      <c r="A450" s="63">
        <v>45766.541666665587</v>
      </c>
      <c r="B450" s="112">
        <v>217.38</v>
      </c>
      <c r="C450" s="113">
        <v>6110.4732439999998</v>
      </c>
      <c r="D450" s="66">
        <v>0</v>
      </c>
      <c r="E450" s="66">
        <v>0</v>
      </c>
      <c r="F450" s="19">
        <f t="shared" si="68"/>
        <v>217.38</v>
      </c>
      <c r="G450" s="19">
        <f t="shared" si="68"/>
        <v>6110.4732439999998</v>
      </c>
      <c r="H450" s="67">
        <v>0</v>
      </c>
      <c r="I450" s="19">
        <f t="shared" si="69"/>
        <v>217.38</v>
      </c>
      <c r="J450" s="109">
        <f t="shared" si="66"/>
        <v>28.109638623608426</v>
      </c>
      <c r="K450" s="110">
        <v>2.97</v>
      </c>
      <c r="L450" s="109">
        <f t="shared" si="70"/>
        <v>38.988000000000007</v>
      </c>
      <c r="M450" s="109">
        <f t="shared" si="76"/>
        <v>34.564848217783741</v>
      </c>
      <c r="N450" s="109">
        <f t="shared" si="76"/>
        <v>0</v>
      </c>
      <c r="O450" s="109">
        <f t="shared" si="76"/>
        <v>35.323779650206191</v>
      </c>
      <c r="P450" s="109">
        <f t="shared" si="76"/>
        <v>0</v>
      </c>
      <c r="Q450" s="109">
        <f t="shared" si="76"/>
        <v>0</v>
      </c>
      <c r="R450" s="109">
        <f t="shared" si="71"/>
        <v>38.988000000000007</v>
      </c>
      <c r="S450" s="61">
        <f t="shared" si="67"/>
        <v>0</v>
      </c>
      <c r="T450" s="111">
        <f t="shared" si="72"/>
        <v>0</v>
      </c>
    </row>
    <row r="451" spans="1:20" x14ac:dyDescent="0.35">
      <c r="A451" s="63">
        <v>45766.583333332252</v>
      </c>
      <c r="B451" s="112">
        <v>298.572</v>
      </c>
      <c r="C451" s="113">
        <v>8379.9261201000008</v>
      </c>
      <c r="D451" s="66">
        <v>0</v>
      </c>
      <c r="E451" s="66">
        <v>0</v>
      </c>
      <c r="F451" s="19">
        <f t="shared" si="68"/>
        <v>298.572</v>
      </c>
      <c r="G451" s="19">
        <f t="shared" si="68"/>
        <v>8379.9261201000008</v>
      </c>
      <c r="H451" s="67">
        <v>0</v>
      </c>
      <c r="I451" s="19">
        <f t="shared" si="69"/>
        <v>298.572</v>
      </c>
      <c r="J451" s="109">
        <f t="shared" si="66"/>
        <v>28.066684485149313</v>
      </c>
      <c r="K451" s="110">
        <v>2.97</v>
      </c>
      <c r="L451" s="109">
        <f t="shared" si="70"/>
        <v>38.988000000000007</v>
      </c>
      <c r="M451" s="109">
        <f t="shared" si="76"/>
        <v>34.564848217783741</v>
      </c>
      <c r="N451" s="109">
        <f t="shared" si="76"/>
        <v>0</v>
      </c>
      <c r="O451" s="109">
        <f t="shared" si="76"/>
        <v>35.323779650206191</v>
      </c>
      <c r="P451" s="109">
        <f t="shared" si="76"/>
        <v>0</v>
      </c>
      <c r="Q451" s="109">
        <f t="shared" si="76"/>
        <v>0</v>
      </c>
      <c r="R451" s="109">
        <f t="shared" si="71"/>
        <v>38.988000000000007</v>
      </c>
      <c r="S451" s="61">
        <f t="shared" si="67"/>
        <v>0</v>
      </c>
      <c r="T451" s="111">
        <f t="shared" si="72"/>
        <v>0</v>
      </c>
    </row>
    <row r="452" spans="1:20" x14ac:dyDescent="0.35">
      <c r="A452" s="63">
        <v>45766.624999998916</v>
      </c>
      <c r="B452" s="112">
        <v>365.887</v>
      </c>
      <c r="C452" s="113">
        <v>16095.04748146</v>
      </c>
      <c r="D452" s="66">
        <v>0</v>
      </c>
      <c r="E452" s="66">
        <v>0</v>
      </c>
      <c r="F452" s="19">
        <f t="shared" si="68"/>
        <v>365.887</v>
      </c>
      <c r="G452" s="19">
        <f t="shared" si="68"/>
        <v>16095.04748146</v>
      </c>
      <c r="H452" s="67">
        <v>0</v>
      </c>
      <c r="I452" s="19">
        <f t="shared" si="69"/>
        <v>365.887</v>
      </c>
      <c r="J452" s="109">
        <f t="shared" si="66"/>
        <v>43.989120907438632</v>
      </c>
      <c r="K452" s="110">
        <v>2.97</v>
      </c>
      <c r="L452" s="109">
        <f t="shared" si="70"/>
        <v>38.988000000000007</v>
      </c>
      <c r="M452" s="109">
        <f t="shared" si="76"/>
        <v>34.564848217783741</v>
      </c>
      <c r="N452" s="109">
        <f t="shared" si="76"/>
        <v>0</v>
      </c>
      <c r="O452" s="109">
        <f t="shared" si="76"/>
        <v>35.323779650206191</v>
      </c>
      <c r="P452" s="109">
        <f t="shared" si="76"/>
        <v>0</v>
      </c>
      <c r="Q452" s="109">
        <f t="shared" si="76"/>
        <v>0</v>
      </c>
      <c r="R452" s="109">
        <f t="shared" si="71"/>
        <v>38.988000000000007</v>
      </c>
      <c r="S452" s="61">
        <f t="shared" si="67"/>
        <v>5.0011209074386258</v>
      </c>
      <c r="T452" s="111">
        <f t="shared" si="72"/>
        <v>1829.8451254599966</v>
      </c>
    </row>
    <row r="453" spans="1:20" x14ac:dyDescent="0.35">
      <c r="A453" s="63">
        <v>45766.66666666558</v>
      </c>
      <c r="B453" s="112">
        <v>359.60499999999996</v>
      </c>
      <c r="C453" s="113">
        <v>12967.455920350001</v>
      </c>
      <c r="D453" s="66">
        <v>0</v>
      </c>
      <c r="E453" s="66">
        <v>0</v>
      </c>
      <c r="F453" s="19">
        <f t="shared" si="68"/>
        <v>359.60499999999996</v>
      </c>
      <c r="G453" s="19">
        <f t="shared" si="68"/>
        <v>12967.455920350001</v>
      </c>
      <c r="H453" s="67">
        <v>0</v>
      </c>
      <c r="I453" s="19">
        <f t="shared" si="69"/>
        <v>359.60499999999996</v>
      </c>
      <c r="J453" s="109">
        <f t="shared" si="66"/>
        <v>36.060277027154804</v>
      </c>
      <c r="K453" s="110">
        <v>2.97</v>
      </c>
      <c r="L453" s="109">
        <f t="shared" si="70"/>
        <v>38.988000000000007</v>
      </c>
      <c r="M453" s="109">
        <f t="shared" si="76"/>
        <v>34.564848217783741</v>
      </c>
      <c r="N453" s="109">
        <f t="shared" si="76"/>
        <v>0</v>
      </c>
      <c r="O453" s="109">
        <f t="shared" si="76"/>
        <v>35.323779650206191</v>
      </c>
      <c r="P453" s="109">
        <f t="shared" si="76"/>
        <v>0</v>
      </c>
      <c r="Q453" s="109">
        <f t="shared" si="76"/>
        <v>0</v>
      </c>
      <c r="R453" s="109">
        <f t="shared" si="71"/>
        <v>38.988000000000007</v>
      </c>
      <c r="S453" s="61">
        <f t="shared" si="67"/>
        <v>0</v>
      </c>
      <c r="T453" s="111">
        <f t="shared" si="72"/>
        <v>0</v>
      </c>
    </row>
    <row r="454" spans="1:20" x14ac:dyDescent="0.35">
      <c r="A454" s="63">
        <v>45766.708333332244</v>
      </c>
      <c r="B454" s="112">
        <v>316.32299999999998</v>
      </c>
      <c r="C454" s="113">
        <v>11603.530510959999</v>
      </c>
      <c r="D454" s="66">
        <v>0</v>
      </c>
      <c r="E454" s="66">
        <v>0</v>
      </c>
      <c r="F454" s="19">
        <f t="shared" si="68"/>
        <v>316.32299999999998</v>
      </c>
      <c r="G454" s="19">
        <f t="shared" si="68"/>
        <v>11603.530510959999</v>
      </c>
      <c r="H454" s="67">
        <v>0</v>
      </c>
      <c r="I454" s="19">
        <f t="shared" si="69"/>
        <v>316.32299999999998</v>
      </c>
      <c r="J454" s="109">
        <f t="shared" ref="J454:J517" si="77">IF(F454&gt;0,G454/F454,0)</f>
        <v>36.682538136525011</v>
      </c>
      <c r="K454" s="110">
        <v>2.97</v>
      </c>
      <c r="L454" s="109">
        <f t="shared" si="70"/>
        <v>38.988000000000007</v>
      </c>
      <c r="M454" s="109">
        <f t="shared" si="76"/>
        <v>34.564848217783741</v>
      </c>
      <c r="N454" s="109">
        <f t="shared" si="76"/>
        <v>0</v>
      </c>
      <c r="O454" s="109">
        <f t="shared" si="76"/>
        <v>35.323779650206191</v>
      </c>
      <c r="P454" s="109">
        <f t="shared" si="76"/>
        <v>0</v>
      </c>
      <c r="Q454" s="109">
        <f t="shared" si="76"/>
        <v>0</v>
      </c>
      <c r="R454" s="109">
        <f t="shared" si="71"/>
        <v>38.988000000000007</v>
      </c>
      <c r="S454" s="61">
        <f t="shared" ref="S454:S517" si="78">IF(J454&gt;R454,J454-R454,0)</f>
        <v>0</v>
      </c>
      <c r="T454" s="111">
        <f t="shared" si="72"/>
        <v>0</v>
      </c>
    </row>
    <row r="455" spans="1:20" x14ac:dyDescent="0.35">
      <c r="A455" s="63">
        <v>45766.749999998909</v>
      </c>
      <c r="B455" s="112">
        <v>284.01900000000001</v>
      </c>
      <c r="C455" s="113">
        <v>10598.43101742</v>
      </c>
      <c r="D455" s="66">
        <v>0</v>
      </c>
      <c r="E455" s="66">
        <v>0</v>
      </c>
      <c r="F455" s="19">
        <f t="shared" ref="F455:G518" si="79">B455-D455</f>
        <v>284.01900000000001</v>
      </c>
      <c r="G455" s="19">
        <f t="shared" si="79"/>
        <v>10598.43101742</v>
      </c>
      <c r="H455" s="67">
        <v>0</v>
      </c>
      <c r="I455" s="19">
        <f t="shared" ref="I455:I518" si="80">F455-H455</f>
        <v>284.01900000000001</v>
      </c>
      <c r="J455" s="109">
        <f t="shared" si="77"/>
        <v>37.315922587643783</v>
      </c>
      <c r="K455" s="110">
        <v>2.97</v>
      </c>
      <c r="L455" s="109">
        <f t="shared" ref="L455:L518" si="81">IF(AND(MONTH($A$2)&gt;5,MONTH($A$2)&lt;9),(K455*10800)/1000,(K455*10400)/1000)+(3.48+4.62)</f>
        <v>38.988000000000007</v>
      </c>
      <c r="M455" s="109">
        <f t="shared" si="76"/>
        <v>34.564848217783741</v>
      </c>
      <c r="N455" s="109">
        <f t="shared" si="76"/>
        <v>0</v>
      </c>
      <c r="O455" s="109">
        <f t="shared" si="76"/>
        <v>35.323779650206191</v>
      </c>
      <c r="P455" s="109">
        <f t="shared" si="76"/>
        <v>0</v>
      </c>
      <c r="Q455" s="109">
        <f t="shared" si="76"/>
        <v>0</v>
      </c>
      <c r="R455" s="109">
        <f t="shared" ref="R455:R518" si="82">MAX(L455:Q455)</f>
        <v>38.988000000000007</v>
      </c>
      <c r="S455" s="61">
        <f t="shared" si="78"/>
        <v>0</v>
      </c>
      <c r="T455" s="111">
        <f t="shared" ref="T455:T518" si="83">IF(S455&lt;&gt;" ",S455*I455,0)</f>
        <v>0</v>
      </c>
    </row>
    <row r="456" spans="1:20" x14ac:dyDescent="0.35">
      <c r="A456" s="63">
        <v>45766.791666665573</v>
      </c>
      <c r="B456" s="112">
        <v>280.54599999999999</v>
      </c>
      <c r="C456" s="113">
        <v>12153.40982576</v>
      </c>
      <c r="D456" s="66">
        <v>1.8</v>
      </c>
      <c r="E456" s="66">
        <v>77.977000000000004</v>
      </c>
      <c r="F456" s="19">
        <f t="shared" si="79"/>
        <v>278.74599999999998</v>
      </c>
      <c r="G456" s="19">
        <f t="shared" si="79"/>
        <v>12075.432825759999</v>
      </c>
      <c r="H456" s="67">
        <v>0</v>
      </c>
      <c r="I456" s="19">
        <f t="shared" si="80"/>
        <v>278.74599999999998</v>
      </c>
      <c r="J456" s="109">
        <f t="shared" si="77"/>
        <v>43.320560028699965</v>
      </c>
      <c r="K456" s="110">
        <v>2.97</v>
      </c>
      <c r="L456" s="109">
        <f t="shared" si="81"/>
        <v>38.988000000000007</v>
      </c>
      <c r="M456" s="109">
        <f t="shared" ref="M456:Q471" si="84">M455</f>
        <v>34.564848217783741</v>
      </c>
      <c r="N456" s="109">
        <f t="shared" si="84"/>
        <v>0</v>
      </c>
      <c r="O456" s="109">
        <f t="shared" si="84"/>
        <v>35.323779650206191</v>
      </c>
      <c r="P456" s="109">
        <f t="shared" si="84"/>
        <v>0</v>
      </c>
      <c r="Q456" s="109">
        <f t="shared" si="84"/>
        <v>0</v>
      </c>
      <c r="R456" s="109">
        <f t="shared" si="82"/>
        <v>38.988000000000007</v>
      </c>
      <c r="S456" s="61">
        <f t="shared" si="78"/>
        <v>4.3325600286999588</v>
      </c>
      <c r="T456" s="111">
        <f t="shared" si="83"/>
        <v>1207.6837777599987</v>
      </c>
    </row>
    <row r="457" spans="1:20" x14ac:dyDescent="0.35">
      <c r="A457" s="63">
        <v>45766.833333332237</v>
      </c>
      <c r="B457" s="112">
        <v>202.27199999999999</v>
      </c>
      <c r="C457" s="113">
        <v>10557.6477216</v>
      </c>
      <c r="D457" s="66">
        <v>30</v>
      </c>
      <c r="E457" s="66">
        <v>1565.8589999999999</v>
      </c>
      <c r="F457" s="19">
        <f t="shared" si="79"/>
        <v>172.27199999999999</v>
      </c>
      <c r="G457" s="19">
        <f t="shared" si="79"/>
        <v>8991.7887215999999</v>
      </c>
      <c r="H457" s="67">
        <v>0</v>
      </c>
      <c r="I457" s="19">
        <f t="shared" si="80"/>
        <v>172.27199999999999</v>
      </c>
      <c r="J457" s="109">
        <f t="shared" si="77"/>
        <v>52.195300000000003</v>
      </c>
      <c r="K457" s="110">
        <v>2.97</v>
      </c>
      <c r="L457" s="109">
        <f t="shared" si="81"/>
        <v>38.988000000000007</v>
      </c>
      <c r="M457" s="109">
        <f t="shared" si="84"/>
        <v>34.564848217783741</v>
      </c>
      <c r="N457" s="109">
        <f t="shared" si="84"/>
        <v>0</v>
      </c>
      <c r="O457" s="109">
        <f t="shared" si="84"/>
        <v>35.323779650206191</v>
      </c>
      <c r="P457" s="109">
        <f t="shared" si="84"/>
        <v>0</v>
      </c>
      <c r="Q457" s="109">
        <f t="shared" si="84"/>
        <v>0</v>
      </c>
      <c r="R457" s="109">
        <f t="shared" si="82"/>
        <v>38.988000000000007</v>
      </c>
      <c r="S457" s="61">
        <f t="shared" si="78"/>
        <v>13.207299999999996</v>
      </c>
      <c r="T457" s="111">
        <f t="shared" si="83"/>
        <v>2275.2479855999991</v>
      </c>
    </row>
    <row r="458" spans="1:20" x14ac:dyDescent="0.35">
      <c r="A458" s="63">
        <v>45766.874999998901</v>
      </c>
      <c r="B458" s="112">
        <v>134.09899999999999</v>
      </c>
      <c r="C458" s="113">
        <v>8256.4526331699999</v>
      </c>
      <c r="D458" s="66">
        <v>38.5</v>
      </c>
      <c r="E458" s="66">
        <v>2370.4389999999999</v>
      </c>
      <c r="F458" s="19">
        <f t="shared" si="79"/>
        <v>95.59899999999999</v>
      </c>
      <c r="G458" s="19">
        <f t="shared" si="79"/>
        <v>5886.0136331699996</v>
      </c>
      <c r="H458" s="67">
        <v>0</v>
      </c>
      <c r="I458" s="19">
        <f t="shared" si="80"/>
        <v>95.59899999999999</v>
      </c>
      <c r="J458" s="109">
        <f t="shared" si="77"/>
        <v>61.569824299103551</v>
      </c>
      <c r="K458" s="110">
        <v>2.97</v>
      </c>
      <c r="L458" s="109">
        <f t="shared" si="81"/>
        <v>38.988000000000007</v>
      </c>
      <c r="M458" s="109">
        <f t="shared" si="84"/>
        <v>34.564848217783741</v>
      </c>
      <c r="N458" s="109">
        <f t="shared" si="84"/>
        <v>0</v>
      </c>
      <c r="O458" s="109">
        <f t="shared" si="84"/>
        <v>35.323779650206191</v>
      </c>
      <c r="P458" s="109">
        <f t="shared" si="84"/>
        <v>0</v>
      </c>
      <c r="Q458" s="109">
        <f t="shared" si="84"/>
        <v>0</v>
      </c>
      <c r="R458" s="109">
        <f t="shared" si="82"/>
        <v>38.988000000000007</v>
      </c>
      <c r="S458" s="61">
        <f t="shared" si="78"/>
        <v>22.581824299103545</v>
      </c>
      <c r="T458" s="111">
        <f t="shared" si="83"/>
        <v>2158.7998211699996</v>
      </c>
    </row>
    <row r="459" spans="1:20" x14ac:dyDescent="0.35">
      <c r="A459" s="63">
        <v>45766.916666665566</v>
      </c>
      <c r="B459" s="112">
        <v>135.256</v>
      </c>
      <c r="C459" s="113">
        <v>7046.0490575200001</v>
      </c>
      <c r="D459" s="66">
        <v>52.7</v>
      </c>
      <c r="E459" s="66">
        <v>2745.3629999999998</v>
      </c>
      <c r="F459" s="19">
        <f t="shared" si="79"/>
        <v>82.555999999999997</v>
      </c>
      <c r="G459" s="19">
        <f t="shared" si="79"/>
        <v>4300.6860575200008</v>
      </c>
      <c r="H459" s="67">
        <v>0</v>
      </c>
      <c r="I459" s="19">
        <f t="shared" si="80"/>
        <v>82.555999999999997</v>
      </c>
      <c r="J459" s="109">
        <f t="shared" si="77"/>
        <v>52.094167080769431</v>
      </c>
      <c r="K459" s="110">
        <v>2.97</v>
      </c>
      <c r="L459" s="109">
        <f t="shared" si="81"/>
        <v>38.988000000000007</v>
      </c>
      <c r="M459" s="109">
        <f t="shared" si="84"/>
        <v>34.564848217783741</v>
      </c>
      <c r="N459" s="109">
        <f t="shared" si="84"/>
        <v>0</v>
      </c>
      <c r="O459" s="109">
        <f t="shared" si="84"/>
        <v>35.323779650206191</v>
      </c>
      <c r="P459" s="109">
        <f t="shared" si="84"/>
        <v>0</v>
      </c>
      <c r="Q459" s="109">
        <f t="shared" si="84"/>
        <v>0</v>
      </c>
      <c r="R459" s="109">
        <f t="shared" si="82"/>
        <v>38.988000000000007</v>
      </c>
      <c r="S459" s="61">
        <f t="shared" si="78"/>
        <v>13.106167080769424</v>
      </c>
      <c r="T459" s="111">
        <f t="shared" si="83"/>
        <v>1081.9927295200005</v>
      </c>
    </row>
    <row r="460" spans="1:20" x14ac:dyDescent="0.35">
      <c r="A460" s="63">
        <v>45766.95833333223</v>
      </c>
      <c r="B460" s="112">
        <v>186.26300000000001</v>
      </c>
      <c r="C460" s="113">
        <v>7413.5374813500002</v>
      </c>
      <c r="D460" s="66">
        <v>70.343999999999994</v>
      </c>
      <c r="E460" s="66">
        <v>2799.7959999999998</v>
      </c>
      <c r="F460" s="19">
        <f t="shared" si="79"/>
        <v>115.91900000000001</v>
      </c>
      <c r="G460" s="19">
        <f t="shared" si="79"/>
        <v>4613.74148135</v>
      </c>
      <c r="H460" s="67">
        <v>0</v>
      </c>
      <c r="I460" s="19">
        <f t="shared" si="80"/>
        <v>115.91900000000001</v>
      </c>
      <c r="J460" s="109">
        <f t="shared" si="77"/>
        <v>39.801425834850193</v>
      </c>
      <c r="K460" s="110">
        <v>2.97</v>
      </c>
      <c r="L460" s="109">
        <f t="shared" si="81"/>
        <v>38.988000000000007</v>
      </c>
      <c r="M460" s="109">
        <f t="shared" si="84"/>
        <v>34.564848217783741</v>
      </c>
      <c r="N460" s="109">
        <f t="shared" si="84"/>
        <v>0</v>
      </c>
      <c r="O460" s="109">
        <f t="shared" si="84"/>
        <v>35.323779650206191</v>
      </c>
      <c r="P460" s="109">
        <f t="shared" si="84"/>
        <v>0</v>
      </c>
      <c r="Q460" s="109">
        <f t="shared" si="84"/>
        <v>0</v>
      </c>
      <c r="R460" s="109">
        <f t="shared" si="82"/>
        <v>38.988000000000007</v>
      </c>
      <c r="S460" s="61">
        <f t="shared" si="78"/>
        <v>0.81342583485018594</v>
      </c>
      <c r="T460" s="111">
        <f t="shared" si="83"/>
        <v>94.291509349998719</v>
      </c>
    </row>
    <row r="461" spans="1:20" x14ac:dyDescent="0.35">
      <c r="A461" s="63">
        <v>45766.999999998894</v>
      </c>
      <c r="B461" s="112">
        <v>209.63900000000001</v>
      </c>
      <c r="C461" s="113">
        <v>6815.4225889199997</v>
      </c>
      <c r="D461" s="66">
        <v>68.855999999999995</v>
      </c>
      <c r="E461" s="66">
        <v>2238.5279999999998</v>
      </c>
      <c r="F461" s="19">
        <f t="shared" si="79"/>
        <v>140.78300000000002</v>
      </c>
      <c r="G461" s="19">
        <f t="shared" si="79"/>
        <v>4576.8945889200004</v>
      </c>
      <c r="H461" s="67">
        <v>0</v>
      </c>
      <c r="I461" s="19">
        <f t="shared" si="80"/>
        <v>140.78300000000002</v>
      </c>
      <c r="J461" s="109">
        <f t="shared" si="77"/>
        <v>32.510278861226141</v>
      </c>
      <c r="K461" s="110">
        <v>2.97</v>
      </c>
      <c r="L461" s="109">
        <f t="shared" si="81"/>
        <v>38.988000000000007</v>
      </c>
      <c r="M461" s="109">
        <f t="shared" si="84"/>
        <v>34.564848217783741</v>
      </c>
      <c r="N461" s="109">
        <f t="shared" si="84"/>
        <v>0</v>
      </c>
      <c r="O461" s="109">
        <f t="shared" si="84"/>
        <v>35.323779650206191</v>
      </c>
      <c r="P461" s="109">
        <f t="shared" si="84"/>
        <v>0</v>
      </c>
      <c r="Q461" s="109">
        <f t="shared" si="84"/>
        <v>0</v>
      </c>
      <c r="R461" s="109">
        <f t="shared" si="82"/>
        <v>38.988000000000007</v>
      </c>
      <c r="S461" s="61">
        <f t="shared" si="78"/>
        <v>0</v>
      </c>
      <c r="T461" s="111">
        <f t="shared" si="83"/>
        <v>0</v>
      </c>
    </row>
    <row r="462" spans="1:20" x14ac:dyDescent="0.35">
      <c r="A462" s="63">
        <v>45767.041666665558</v>
      </c>
      <c r="B462" s="107">
        <v>159.113</v>
      </c>
      <c r="C462" s="108">
        <v>5106.0698249200004</v>
      </c>
      <c r="D462" s="66">
        <v>78.296000000000006</v>
      </c>
      <c r="E462" s="66">
        <v>2512.585</v>
      </c>
      <c r="F462" s="19">
        <f t="shared" si="79"/>
        <v>80.816999999999993</v>
      </c>
      <c r="G462" s="19">
        <f t="shared" si="79"/>
        <v>2593.4848249200004</v>
      </c>
      <c r="H462" s="67">
        <v>0</v>
      </c>
      <c r="I462" s="19">
        <f t="shared" si="80"/>
        <v>80.816999999999993</v>
      </c>
      <c r="J462" s="109">
        <f t="shared" si="77"/>
        <v>32.090832682727651</v>
      </c>
      <c r="K462" s="110">
        <v>2.97</v>
      </c>
      <c r="L462" s="109">
        <f t="shared" si="81"/>
        <v>38.988000000000007</v>
      </c>
      <c r="M462" s="109">
        <f t="shared" si="84"/>
        <v>34.564848217783741</v>
      </c>
      <c r="N462" s="109">
        <f t="shared" si="84"/>
        <v>0</v>
      </c>
      <c r="O462" s="109">
        <f t="shared" si="84"/>
        <v>35.323779650206191</v>
      </c>
      <c r="P462" s="109">
        <f t="shared" si="84"/>
        <v>0</v>
      </c>
      <c r="Q462" s="109">
        <f t="shared" si="84"/>
        <v>0</v>
      </c>
      <c r="R462" s="109">
        <f t="shared" si="82"/>
        <v>38.988000000000007</v>
      </c>
      <c r="S462" s="61">
        <f t="shared" si="78"/>
        <v>0</v>
      </c>
      <c r="T462" s="111">
        <f t="shared" si="83"/>
        <v>0</v>
      </c>
    </row>
    <row r="463" spans="1:20" x14ac:dyDescent="0.35">
      <c r="A463" s="63">
        <v>45767.083333332223</v>
      </c>
      <c r="B463" s="112">
        <v>146.869</v>
      </c>
      <c r="C463" s="113">
        <v>3822.5550569299999</v>
      </c>
      <c r="D463" s="66">
        <v>0</v>
      </c>
      <c r="E463" s="66">
        <v>0</v>
      </c>
      <c r="F463" s="19">
        <f t="shared" si="79"/>
        <v>146.869</v>
      </c>
      <c r="G463" s="19">
        <f t="shared" si="79"/>
        <v>3822.5550569299999</v>
      </c>
      <c r="H463" s="67">
        <v>0</v>
      </c>
      <c r="I463" s="19">
        <f t="shared" si="80"/>
        <v>146.869</v>
      </c>
      <c r="J463" s="109">
        <f t="shared" si="77"/>
        <v>26.026969999999999</v>
      </c>
      <c r="K463" s="110">
        <v>2.97</v>
      </c>
      <c r="L463" s="109">
        <f t="shared" si="81"/>
        <v>38.988000000000007</v>
      </c>
      <c r="M463" s="109">
        <f t="shared" si="84"/>
        <v>34.564848217783741</v>
      </c>
      <c r="N463" s="109">
        <f t="shared" si="84"/>
        <v>0</v>
      </c>
      <c r="O463" s="109">
        <f t="shared" si="84"/>
        <v>35.323779650206191</v>
      </c>
      <c r="P463" s="109">
        <f t="shared" si="84"/>
        <v>0</v>
      </c>
      <c r="Q463" s="109">
        <f t="shared" si="84"/>
        <v>0</v>
      </c>
      <c r="R463" s="109">
        <f t="shared" si="82"/>
        <v>38.988000000000007</v>
      </c>
      <c r="S463" s="61">
        <f t="shared" si="78"/>
        <v>0</v>
      </c>
      <c r="T463" s="111">
        <f t="shared" si="83"/>
        <v>0</v>
      </c>
    </row>
    <row r="464" spans="1:20" x14ac:dyDescent="0.35">
      <c r="A464" s="63">
        <v>45767.124999998887</v>
      </c>
      <c r="B464" s="112">
        <v>181.82</v>
      </c>
      <c r="C464" s="113">
        <v>4623.6356987999998</v>
      </c>
      <c r="D464" s="66">
        <v>0</v>
      </c>
      <c r="E464" s="66">
        <v>0</v>
      </c>
      <c r="F464" s="19">
        <f t="shared" si="79"/>
        <v>181.82</v>
      </c>
      <c r="G464" s="19">
        <f t="shared" si="79"/>
        <v>4623.6356987999998</v>
      </c>
      <c r="H464" s="67">
        <v>0</v>
      </c>
      <c r="I464" s="19">
        <f t="shared" si="80"/>
        <v>181.82</v>
      </c>
      <c r="J464" s="109">
        <f t="shared" si="77"/>
        <v>25.429742045979541</v>
      </c>
      <c r="K464" s="110">
        <v>2.97</v>
      </c>
      <c r="L464" s="109">
        <f t="shared" si="81"/>
        <v>38.988000000000007</v>
      </c>
      <c r="M464" s="109">
        <f t="shared" si="84"/>
        <v>34.564848217783741</v>
      </c>
      <c r="N464" s="109">
        <f t="shared" si="84"/>
        <v>0</v>
      </c>
      <c r="O464" s="109">
        <f t="shared" si="84"/>
        <v>35.323779650206191</v>
      </c>
      <c r="P464" s="109">
        <f t="shared" si="84"/>
        <v>0</v>
      </c>
      <c r="Q464" s="109">
        <f t="shared" si="84"/>
        <v>0</v>
      </c>
      <c r="R464" s="109">
        <f t="shared" si="82"/>
        <v>38.988000000000007</v>
      </c>
      <c r="S464" s="61">
        <f t="shared" si="78"/>
        <v>0</v>
      </c>
      <c r="T464" s="111">
        <f t="shared" si="83"/>
        <v>0</v>
      </c>
    </row>
    <row r="465" spans="1:20" x14ac:dyDescent="0.35">
      <c r="A465" s="63">
        <v>45767.166666665551</v>
      </c>
      <c r="B465" s="112">
        <v>216.50299999999999</v>
      </c>
      <c r="C465" s="113">
        <v>5349.5843579000002</v>
      </c>
      <c r="D465" s="66">
        <v>0</v>
      </c>
      <c r="E465" s="66">
        <v>0</v>
      </c>
      <c r="F465" s="19">
        <f t="shared" si="79"/>
        <v>216.50299999999999</v>
      </c>
      <c r="G465" s="19">
        <f t="shared" si="79"/>
        <v>5349.5843579000002</v>
      </c>
      <c r="H465" s="67">
        <v>0</v>
      </c>
      <c r="I465" s="19">
        <f t="shared" si="80"/>
        <v>216.50299999999999</v>
      </c>
      <c r="J465" s="109">
        <f t="shared" si="77"/>
        <v>24.709054183544804</v>
      </c>
      <c r="K465" s="110">
        <v>2.97</v>
      </c>
      <c r="L465" s="109">
        <f t="shared" si="81"/>
        <v>38.988000000000007</v>
      </c>
      <c r="M465" s="109">
        <f t="shared" si="84"/>
        <v>34.564848217783741</v>
      </c>
      <c r="N465" s="109">
        <f t="shared" si="84"/>
        <v>0</v>
      </c>
      <c r="O465" s="109">
        <f t="shared" si="84"/>
        <v>35.323779650206191</v>
      </c>
      <c r="P465" s="109">
        <f t="shared" si="84"/>
        <v>0</v>
      </c>
      <c r="Q465" s="109">
        <f t="shared" si="84"/>
        <v>0</v>
      </c>
      <c r="R465" s="109">
        <f t="shared" si="82"/>
        <v>38.988000000000007</v>
      </c>
      <c r="S465" s="61">
        <f t="shared" si="78"/>
        <v>0</v>
      </c>
      <c r="T465" s="111">
        <f t="shared" si="83"/>
        <v>0</v>
      </c>
    </row>
    <row r="466" spans="1:20" x14ac:dyDescent="0.35">
      <c r="A466" s="63">
        <v>45767.208333332215</v>
      </c>
      <c r="B466" s="112">
        <v>240.18800000000002</v>
      </c>
      <c r="C466" s="113">
        <v>5649.36079092</v>
      </c>
      <c r="D466" s="66">
        <v>0</v>
      </c>
      <c r="E466" s="66">
        <v>0</v>
      </c>
      <c r="F466" s="19">
        <f t="shared" si="79"/>
        <v>240.18800000000002</v>
      </c>
      <c r="G466" s="19">
        <f t="shared" si="79"/>
        <v>5649.36079092</v>
      </c>
      <c r="H466" s="67">
        <v>0</v>
      </c>
      <c r="I466" s="19">
        <f t="shared" si="80"/>
        <v>240.18800000000002</v>
      </c>
      <c r="J466" s="109">
        <f t="shared" si="77"/>
        <v>23.520578842073707</v>
      </c>
      <c r="K466" s="110">
        <v>2.97</v>
      </c>
      <c r="L466" s="109">
        <f t="shared" si="81"/>
        <v>38.988000000000007</v>
      </c>
      <c r="M466" s="109">
        <f t="shared" si="84"/>
        <v>34.564848217783741</v>
      </c>
      <c r="N466" s="109">
        <f t="shared" si="84"/>
        <v>0</v>
      </c>
      <c r="O466" s="109">
        <f t="shared" si="84"/>
        <v>35.323779650206191</v>
      </c>
      <c r="P466" s="109">
        <f t="shared" si="84"/>
        <v>0</v>
      </c>
      <c r="Q466" s="109">
        <f t="shared" si="84"/>
        <v>0</v>
      </c>
      <c r="R466" s="109">
        <f t="shared" si="82"/>
        <v>38.988000000000007</v>
      </c>
      <c r="S466" s="61">
        <f t="shared" si="78"/>
        <v>0</v>
      </c>
      <c r="T466" s="111">
        <f t="shared" si="83"/>
        <v>0</v>
      </c>
    </row>
    <row r="467" spans="1:20" x14ac:dyDescent="0.35">
      <c r="A467" s="63">
        <v>45767.24999999888</v>
      </c>
      <c r="B467" s="112">
        <v>276.5</v>
      </c>
      <c r="C467" s="113">
        <v>6218.4849999999997</v>
      </c>
      <c r="D467" s="66">
        <v>27.45</v>
      </c>
      <c r="E467" s="66">
        <v>617.35</v>
      </c>
      <c r="F467" s="19">
        <f t="shared" si="79"/>
        <v>249.05</v>
      </c>
      <c r="G467" s="19">
        <f t="shared" si="79"/>
        <v>5601.1349999999993</v>
      </c>
      <c r="H467" s="67">
        <v>0</v>
      </c>
      <c r="I467" s="19">
        <f t="shared" si="80"/>
        <v>249.05</v>
      </c>
      <c r="J467" s="109">
        <f t="shared" si="77"/>
        <v>22.490002007628988</v>
      </c>
      <c r="K467" s="110">
        <v>2.97</v>
      </c>
      <c r="L467" s="109">
        <f t="shared" si="81"/>
        <v>38.988000000000007</v>
      </c>
      <c r="M467" s="109">
        <f t="shared" si="84"/>
        <v>34.564848217783741</v>
      </c>
      <c r="N467" s="109">
        <f t="shared" si="84"/>
        <v>0</v>
      </c>
      <c r="O467" s="109">
        <f t="shared" si="84"/>
        <v>35.323779650206191</v>
      </c>
      <c r="P467" s="109">
        <f t="shared" si="84"/>
        <v>0</v>
      </c>
      <c r="Q467" s="109">
        <f t="shared" si="84"/>
        <v>0</v>
      </c>
      <c r="R467" s="109">
        <f t="shared" si="82"/>
        <v>38.988000000000007</v>
      </c>
      <c r="S467" s="61">
        <f t="shared" si="78"/>
        <v>0</v>
      </c>
      <c r="T467" s="111">
        <f t="shared" si="83"/>
        <v>0</v>
      </c>
    </row>
    <row r="468" spans="1:20" x14ac:dyDescent="0.35">
      <c r="A468" s="63">
        <v>45767.291666665544</v>
      </c>
      <c r="B468" s="112">
        <v>296.3</v>
      </c>
      <c r="C468" s="113">
        <v>6643.0460000000003</v>
      </c>
      <c r="D468" s="66">
        <v>43.201000000000001</v>
      </c>
      <c r="E468" s="66">
        <v>968.56600000000003</v>
      </c>
      <c r="F468" s="19">
        <f t="shared" si="79"/>
        <v>253.09900000000002</v>
      </c>
      <c r="G468" s="19">
        <f t="shared" si="79"/>
        <v>5674.4800000000005</v>
      </c>
      <c r="H468" s="67">
        <v>0</v>
      </c>
      <c r="I468" s="19">
        <f t="shared" si="80"/>
        <v>253.09900000000002</v>
      </c>
      <c r="J468" s="109">
        <f t="shared" si="77"/>
        <v>22.420001659429708</v>
      </c>
      <c r="K468" s="110">
        <v>2.97</v>
      </c>
      <c r="L468" s="109">
        <f t="shared" si="81"/>
        <v>38.988000000000007</v>
      </c>
      <c r="M468" s="109">
        <f t="shared" si="84"/>
        <v>34.564848217783741</v>
      </c>
      <c r="N468" s="109">
        <f t="shared" si="84"/>
        <v>0</v>
      </c>
      <c r="O468" s="109">
        <f t="shared" si="84"/>
        <v>35.323779650206191</v>
      </c>
      <c r="P468" s="109">
        <f t="shared" si="84"/>
        <v>0</v>
      </c>
      <c r="Q468" s="109">
        <f t="shared" si="84"/>
        <v>0</v>
      </c>
      <c r="R468" s="109">
        <f t="shared" si="82"/>
        <v>38.988000000000007</v>
      </c>
      <c r="S468" s="61">
        <f t="shared" si="78"/>
        <v>0</v>
      </c>
      <c r="T468" s="111">
        <f t="shared" si="83"/>
        <v>0</v>
      </c>
    </row>
    <row r="469" spans="1:20" x14ac:dyDescent="0.35">
      <c r="A469" s="63">
        <v>45767.333333332208</v>
      </c>
      <c r="B469" s="112">
        <v>306.3</v>
      </c>
      <c r="C469" s="113">
        <v>6456.8040000000001</v>
      </c>
      <c r="D469" s="66">
        <v>37.277999999999999</v>
      </c>
      <c r="E469" s="66">
        <v>785.82</v>
      </c>
      <c r="F469" s="19">
        <f t="shared" si="79"/>
        <v>269.02199999999999</v>
      </c>
      <c r="G469" s="19">
        <f t="shared" si="79"/>
        <v>5670.9840000000004</v>
      </c>
      <c r="H469" s="67">
        <v>0</v>
      </c>
      <c r="I469" s="19">
        <f t="shared" si="80"/>
        <v>269.02199999999999</v>
      </c>
      <c r="J469" s="109">
        <f t="shared" si="77"/>
        <v>21.080000892120349</v>
      </c>
      <c r="K469" s="110">
        <v>2.97</v>
      </c>
      <c r="L469" s="109">
        <f t="shared" si="81"/>
        <v>38.988000000000007</v>
      </c>
      <c r="M469" s="109">
        <f t="shared" si="84"/>
        <v>34.564848217783741</v>
      </c>
      <c r="N469" s="109">
        <f t="shared" si="84"/>
        <v>0</v>
      </c>
      <c r="O469" s="109">
        <f t="shared" si="84"/>
        <v>35.323779650206191</v>
      </c>
      <c r="P469" s="109">
        <f t="shared" si="84"/>
        <v>0</v>
      </c>
      <c r="Q469" s="109">
        <f t="shared" si="84"/>
        <v>0</v>
      </c>
      <c r="R469" s="109">
        <f t="shared" si="82"/>
        <v>38.988000000000007</v>
      </c>
      <c r="S469" s="61">
        <f t="shared" si="78"/>
        <v>0</v>
      </c>
      <c r="T469" s="111">
        <f t="shared" si="83"/>
        <v>0</v>
      </c>
    </row>
    <row r="470" spans="1:20" x14ac:dyDescent="0.35">
      <c r="A470" s="63">
        <v>45767.374999998872</v>
      </c>
      <c r="B470" s="112">
        <v>296.64499999999998</v>
      </c>
      <c r="C470" s="113">
        <v>6739.8222509999996</v>
      </c>
      <c r="D470" s="66">
        <v>0</v>
      </c>
      <c r="E470" s="66">
        <v>0</v>
      </c>
      <c r="F470" s="19">
        <f t="shared" si="79"/>
        <v>296.64499999999998</v>
      </c>
      <c r="G470" s="19">
        <f t="shared" si="79"/>
        <v>6739.8222509999996</v>
      </c>
      <c r="H470" s="67">
        <v>0</v>
      </c>
      <c r="I470" s="19">
        <f t="shared" si="80"/>
        <v>296.64499999999998</v>
      </c>
      <c r="J470" s="109">
        <f t="shared" si="77"/>
        <v>22.720161307286489</v>
      </c>
      <c r="K470" s="110">
        <v>2.97</v>
      </c>
      <c r="L470" s="109">
        <f t="shared" si="81"/>
        <v>38.988000000000007</v>
      </c>
      <c r="M470" s="109">
        <f t="shared" si="84"/>
        <v>34.564848217783741</v>
      </c>
      <c r="N470" s="109">
        <f t="shared" si="84"/>
        <v>0</v>
      </c>
      <c r="O470" s="109">
        <f t="shared" si="84"/>
        <v>35.323779650206191</v>
      </c>
      <c r="P470" s="109">
        <f t="shared" si="84"/>
        <v>0</v>
      </c>
      <c r="Q470" s="109">
        <f t="shared" si="84"/>
        <v>0</v>
      </c>
      <c r="R470" s="109">
        <f t="shared" si="82"/>
        <v>38.988000000000007</v>
      </c>
      <c r="S470" s="61">
        <f t="shared" si="78"/>
        <v>0</v>
      </c>
      <c r="T470" s="111">
        <f t="shared" si="83"/>
        <v>0</v>
      </c>
    </row>
    <row r="471" spans="1:20" x14ac:dyDescent="0.35">
      <c r="A471" s="63">
        <v>45767.416666665536</v>
      </c>
      <c r="B471" s="112">
        <v>327.87299999999999</v>
      </c>
      <c r="C471" s="113">
        <v>7338.7518495900003</v>
      </c>
      <c r="D471" s="66">
        <v>0</v>
      </c>
      <c r="E471" s="66">
        <v>0</v>
      </c>
      <c r="F471" s="19">
        <f t="shared" si="79"/>
        <v>327.87299999999999</v>
      </c>
      <c r="G471" s="19">
        <f t="shared" si="79"/>
        <v>7338.7518495900003</v>
      </c>
      <c r="H471" s="67">
        <v>0</v>
      </c>
      <c r="I471" s="19">
        <f t="shared" si="80"/>
        <v>327.87299999999999</v>
      </c>
      <c r="J471" s="109">
        <f t="shared" si="77"/>
        <v>22.382909997438034</v>
      </c>
      <c r="K471" s="110">
        <v>2.97</v>
      </c>
      <c r="L471" s="109">
        <f t="shared" si="81"/>
        <v>38.988000000000007</v>
      </c>
      <c r="M471" s="109">
        <f t="shared" si="84"/>
        <v>34.564848217783741</v>
      </c>
      <c r="N471" s="109">
        <f t="shared" si="84"/>
        <v>0</v>
      </c>
      <c r="O471" s="109">
        <f t="shared" si="84"/>
        <v>35.323779650206191</v>
      </c>
      <c r="P471" s="109">
        <f t="shared" si="84"/>
        <v>0</v>
      </c>
      <c r="Q471" s="109">
        <f t="shared" si="84"/>
        <v>0</v>
      </c>
      <c r="R471" s="109">
        <f t="shared" si="82"/>
        <v>38.988000000000007</v>
      </c>
      <c r="S471" s="61">
        <f t="shared" si="78"/>
        <v>0</v>
      </c>
      <c r="T471" s="111">
        <f t="shared" si="83"/>
        <v>0</v>
      </c>
    </row>
    <row r="472" spans="1:20" x14ac:dyDescent="0.35">
      <c r="A472" s="63">
        <v>45767.458333332201</v>
      </c>
      <c r="B472" s="112">
        <v>346.5</v>
      </c>
      <c r="C472" s="113">
        <v>8042.2650000000003</v>
      </c>
      <c r="D472" s="66">
        <v>12.673999999999999</v>
      </c>
      <c r="E472" s="66">
        <v>294.16399999999999</v>
      </c>
      <c r="F472" s="19">
        <f t="shared" si="79"/>
        <v>333.82600000000002</v>
      </c>
      <c r="G472" s="19">
        <f t="shared" si="79"/>
        <v>7748.1010000000006</v>
      </c>
      <c r="H472" s="67">
        <v>0</v>
      </c>
      <c r="I472" s="19">
        <f t="shared" si="80"/>
        <v>333.82600000000002</v>
      </c>
      <c r="J472" s="109">
        <f t="shared" si="77"/>
        <v>23.209998622036629</v>
      </c>
      <c r="K472" s="110">
        <v>2.97</v>
      </c>
      <c r="L472" s="109">
        <f t="shared" si="81"/>
        <v>38.988000000000007</v>
      </c>
      <c r="M472" s="109">
        <f t="shared" ref="M472:Q487" si="85">M471</f>
        <v>34.564848217783741</v>
      </c>
      <c r="N472" s="109">
        <f t="shared" si="85"/>
        <v>0</v>
      </c>
      <c r="O472" s="109">
        <f t="shared" si="85"/>
        <v>35.323779650206191</v>
      </c>
      <c r="P472" s="109">
        <f t="shared" si="85"/>
        <v>0</v>
      </c>
      <c r="Q472" s="109">
        <f t="shared" si="85"/>
        <v>0</v>
      </c>
      <c r="R472" s="109">
        <f t="shared" si="82"/>
        <v>38.988000000000007</v>
      </c>
      <c r="S472" s="61">
        <f t="shared" si="78"/>
        <v>0</v>
      </c>
      <c r="T472" s="111">
        <f t="shared" si="83"/>
        <v>0</v>
      </c>
    </row>
    <row r="473" spans="1:20" x14ac:dyDescent="0.35">
      <c r="A473" s="63">
        <v>45767.499999998865</v>
      </c>
      <c r="B473" s="112">
        <v>340.93099999999998</v>
      </c>
      <c r="C473" s="113">
        <v>8098.25329401</v>
      </c>
      <c r="D473" s="66">
        <v>0</v>
      </c>
      <c r="E473" s="66">
        <v>0</v>
      </c>
      <c r="F473" s="19">
        <f t="shared" si="79"/>
        <v>340.93099999999998</v>
      </c>
      <c r="G473" s="19">
        <f t="shared" si="79"/>
        <v>8098.25329401</v>
      </c>
      <c r="H473" s="67">
        <v>0</v>
      </c>
      <c r="I473" s="19">
        <f t="shared" si="80"/>
        <v>340.93099999999998</v>
      </c>
      <c r="J473" s="109">
        <f t="shared" si="77"/>
        <v>23.753349780483443</v>
      </c>
      <c r="K473" s="110">
        <v>2.97</v>
      </c>
      <c r="L473" s="109">
        <f t="shared" si="81"/>
        <v>38.988000000000007</v>
      </c>
      <c r="M473" s="109">
        <f t="shared" si="85"/>
        <v>34.564848217783741</v>
      </c>
      <c r="N473" s="109">
        <f t="shared" si="85"/>
        <v>0</v>
      </c>
      <c r="O473" s="109">
        <f t="shared" si="85"/>
        <v>35.323779650206191</v>
      </c>
      <c r="P473" s="109">
        <f t="shared" si="85"/>
        <v>0</v>
      </c>
      <c r="Q473" s="109">
        <f t="shared" si="85"/>
        <v>0</v>
      </c>
      <c r="R473" s="109">
        <f t="shared" si="82"/>
        <v>38.988000000000007</v>
      </c>
      <c r="S473" s="61">
        <f t="shared" si="78"/>
        <v>0</v>
      </c>
      <c r="T473" s="111">
        <f t="shared" si="83"/>
        <v>0</v>
      </c>
    </row>
    <row r="474" spans="1:20" x14ac:dyDescent="0.35">
      <c r="A474" s="63">
        <v>45767.541666665529</v>
      </c>
      <c r="B474" s="112">
        <v>368.52699999999999</v>
      </c>
      <c r="C474" s="113">
        <v>8313.6421134000011</v>
      </c>
      <c r="D474" s="66">
        <v>0</v>
      </c>
      <c r="E474" s="66">
        <v>0</v>
      </c>
      <c r="F474" s="19">
        <f t="shared" si="79"/>
        <v>368.52699999999999</v>
      </c>
      <c r="G474" s="19">
        <f t="shared" si="79"/>
        <v>8313.6421134000011</v>
      </c>
      <c r="H474" s="67">
        <v>0</v>
      </c>
      <c r="I474" s="19">
        <f t="shared" si="80"/>
        <v>368.52699999999999</v>
      </c>
      <c r="J474" s="109">
        <f t="shared" si="77"/>
        <v>22.559112665829101</v>
      </c>
      <c r="K474" s="110">
        <v>2.97</v>
      </c>
      <c r="L474" s="109">
        <f t="shared" si="81"/>
        <v>38.988000000000007</v>
      </c>
      <c r="M474" s="109">
        <f t="shared" si="85"/>
        <v>34.564848217783741</v>
      </c>
      <c r="N474" s="109">
        <f t="shared" si="85"/>
        <v>0</v>
      </c>
      <c r="O474" s="109">
        <f t="shared" si="85"/>
        <v>35.323779650206191</v>
      </c>
      <c r="P474" s="109">
        <f t="shared" si="85"/>
        <v>0</v>
      </c>
      <c r="Q474" s="109">
        <f t="shared" si="85"/>
        <v>0</v>
      </c>
      <c r="R474" s="109">
        <f t="shared" si="82"/>
        <v>38.988000000000007</v>
      </c>
      <c r="S474" s="61">
        <f t="shared" si="78"/>
        <v>0</v>
      </c>
      <c r="T474" s="111">
        <f t="shared" si="83"/>
        <v>0</v>
      </c>
    </row>
    <row r="475" spans="1:20" x14ac:dyDescent="0.35">
      <c r="A475" s="63">
        <v>45767.583333332193</v>
      </c>
      <c r="B475" s="112">
        <v>407.44600000000003</v>
      </c>
      <c r="C475" s="113">
        <v>10195.40629348</v>
      </c>
      <c r="D475" s="66">
        <v>0</v>
      </c>
      <c r="E475" s="66">
        <v>0</v>
      </c>
      <c r="F475" s="19">
        <f t="shared" si="79"/>
        <v>407.44600000000003</v>
      </c>
      <c r="G475" s="19">
        <f t="shared" si="79"/>
        <v>10195.40629348</v>
      </c>
      <c r="H475" s="67">
        <v>0</v>
      </c>
      <c r="I475" s="19">
        <f t="shared" si="80"/>
        <v>407.44600000000003</v>
      </c>
      <c r="J475" s="109">
        <f t="shared" si="77"/>
        <v>25.022717841088145</v>
      </c>
      <c r="K475" s="110">
        <v>2.97</v>
      </c>
      <c r="L475" s="109">
        <f t="shared" si="81"/>
        <v>38.988000000000007</v>
      </c>
      <c r="M475" s="109">
        <f t="shared" si="85"/>
        <v>34.564848217783741</v>
      </c>
      <c r="N475" s="109">
        <f t="shared" si="85"/>
        <v>0</v>
      </c>
      <c r="O475" s="109">
        <f t="shared" si="85"/>
        <v>35.323779650206191</v>
      </c>
      <c r="P475" s="109">
        <f t="shared" si="85"/>
        <v>0</v>
      </c>
      <c r="Q475" s="109">
        <f t="shared" si="85"/>
        <v>0</v>
      </c>
      <c r="R475" s="109">
        <f t="shared" si="82"/>
        <v>38.988000000000007</v>
      </c>
      <c r="S475" s="61">
        <f t="shared" si="78"/>
        <v>0</v>
      </c>
      <c r="T475" s="111">
        <f t="shared" si="83"/>
        <v>0</v>
      </c>
    </row>
    <row r="476" spans="1:20" x14ac:dyDescent="0.35">
      <c r="A476" s="63">
        <v>45767.624999998858</v>
      </c>
      <c r="B476" s="112">
        <v>422.00599999999997</v>
      </c>
      <c r="C476" s="113">
        <v>11264.02092492</v>
      </c>
      <c r="D476" s="66">
        <v>0</v>
      </c>
      <c r="E476" s="66">
        <v>0</v>
      </c>
      <c r="F476" s="19">
        <f t="shared" si="79"/>
        <v>422.00599999999997</v>
      </c>
      <c r="G476" s="19">
        <f t="shared" si="79"/>
        <v>11264.02092492</v>
      </c>
      <c r="H476" s="67">
        <v>0</v>
      </c>
      <c r="I476" s="19">
        <f t="shared" si="80"/>
        <v>422.00599999999997</v>
      </c>
      <c r="J476" s="109">
        <f t="shared" si="77"/>
        <v>26.691613211470926</v>
      </c>
      <c r="K476" s="110">
        <v>2.97</v>
      </c>
      <c r="L476" s="109">
        <f t="shared" si="81"/>
        <v>38.988000000000007</v>
      </c>
      <c r="M476" s="109">
        <f t="shared" si="85"/>
        <v>34.564848217783741</v>
      </c>
      <c r="N476" s="109">
        <f t="shared" si="85"/>
        <v>0</v>
      </c>
      <c r="O476" s="109">
        <f t="shared" si="85"/>
        <v>35.323779650206191</v>
      </c>
      <c r="P476" s="109">
        <f t="shared" si="85"/>
        <v>0</v>
      </c>
      <c r="Q476" s="109">
        <f t="shared" si="85"/>
        <v>0</v>
      </c>
      <c r="R476" s="109">
        <f t="shared" si="82"/>
        <v>38.988000000000007</v>
      </c>
      <c r="S476" s="61">
        <f t="shared" si="78"/>
        <v>0</v>
      </c>
      <c r="T476" s="111">
        <f t="shared" si="83"/>
        <v>0</v>
      </c>
    </row>
    <row r="477" spans="1:20" x14ac:dyDescent="0.35">
      <c r="A477" s="63">
        <v>45767.666666665522</v>
      </c>
      <c r="B477" s="112">
        <v>442.05700000000002</v>
      </c>
      <c r="C477" s="113">
        <v>12219.785041269999</v>
      </c>
      <c r="D477" s="66">
        <v>0</v>
      </c>
      <c r="E477" s="66">
        <v>0</v>
      </c>
      <c r="F477" s="19">
        <f t="shared" si="79"/>
        <v>442.05700000000002</v>
      </c>
      <c r="G477" s="19">
        <f t="shared" si="79"/>
        <v>12219.785041269999</v>
      </c>
      <c r="H477" s="67">
        <v>0</v>
      </c>
      <c r="I477" s="19">
        <f t="shared" si="80"/>
        <v>442.05700000000002</v>
      </c>
      <c r="J477" s="109">
        <f t="shared" si="77"/>
        <v>27.643007669305085</v>
      </c>
      <c r="K477" s="110">
        <v>2.97</v>
      </c>
      <c r="L477" s="109">
        <f t="shared" si="81"/>
        <v>38.988000000000007</v>
      </c>
      <c r="M477" s="109">
        <f t="shared" si="85"/>
        <v>34.564848217783741</v>
      </c>
      <c r="N477" s="109">
        <f t="shared" si="85"/>
        <v>0</v>
      </c>
      <c r="O477" s="109">
        <f t="shared" si="85"/>
        <v>35.323779650206191</v>
      </c>
      <c r="P477" s="109">
        <f t="shared" si="85"/>
        <v>0</v>
      </c>
      <c r="Q477" s="109">
        <f t="shared" si="85"/>
        <v>0</v>
      </c>
      <c r="R477" s="109">
        <f t="shared" si="82"/>
        <v>38.988000000000007</v>
      </c>
      <c r="S477" s="61">
        <f t="shared" si="78"/>
        <v>0</v>
      </c>
      <c r="T477" s="111">
        <f t="shared" si="83"/>
        <v>0</v>
      </c>
    </row>
    <row r="478" spans="1:20" x14ac:dyDescent="0.35">
      <c r="A478" s="63">
        <v>45767.708333332186</v>
      </c>
      <c r="B478" s="112">
        <v>448.99400000000003</v>
      </c>
      <c r="C478" s="113">
        <v>13123.88741048</v>
      </c>
      <c r="D478" s="66">
        <v>0</v>
      </c>
      <c r="E478" s="66">
        <v>0</v>
      </c>
      <c r="F478" s="19">
        <f t="shared" si="79"/>
        <v>448.99400000000003</v>
      </c>
      <c r="G478" s="19">
        <f t="shared" si="79"/>
        <v>13123.88741048</v>
      </c>
      <c r="H478" s="67">
        <v>0</v>
      </c>
      <c r="I478" s="19">
        <f t="shared" si="80"/>
        <v>448.99400000000003</v>
      </c>
      <c r="J478" s="109">
        <f t="shared" si="77"/>
        <v>29.229538502697139</v>
      </c>
      <c r="K478" s="110">
        <v>2.97</v>
      </c>
      <c r="L478" s="109">
        <f t="shared" si="81"/>
        <v>38.988000000000007</v>
      </c>
      <c r="M478" s="109">
        <f t="shared" si="85"/>
        <v>34.564848217783741</v>
      </c>
      <c r="N478" s="109">
        <f t="shared" si="85"/>
        <v>0</v>
      </c>
      <c r="O478" s="109">
        <f t="shared" si="85"/>
        <v>35.323779650206191</v>
      </c>
      <c r="P478" s="109">
        <f t="shared" si="85"/>
        <v>0</v>
      </c>
      <c r="Q478" s="109">
        <f t="shared" si="85"/>
        <v>0</v>
      </c>
      <c r="R478" s="109">
        <f t="shared" si="82"/>
        <v>38.988000000000007</v>
      </c>
      <c r="S478" s="61">
        <f t="shared" si="78"/>
        <v>0</v>
      </c>
      <c r="T478" s="111">
        <f t="shared" si="83"/>
        <v>0</v>
      </c>
    </row>
    <row r="479" spans="1:20" x14ac:dyDescent="0.35">
      <c r="A479" s="63">
        <v>45767.74999999885</v>
      </c>
      <c r="B479" s="112">
        <v>450.12899999999996</v>
      </c>
      <c r="C479" s="113">
        <v>12341.77932134</v>
      </c>
      <c r="D479" s="66">
        <v>0</v>
      </c>
      <c r="E479" s="66">
        <v>0</v>
      </c>
      <c r="F479" s="19">
        <f t="shared" si="79"/>
        <v>450.12899999999996</v>
      </c>
      <c r="G479" s="19">
        <f t="shared" si="79"/>
        <v>12341.77932134</v>
      </c>
      <c r="H479" s="67">
        <v>0</v>
      </c>
      <c r="I479" s="19">
        <f t="shared" si="80"/>
        <v>450.12899999999996</v>
      </c>
      <c r="J479" s="109">
        <f t="shared" si="77"/>
        <v>27.418316352290123</v>
      </c>
      <c r="K479" s="110">
        <v>2.97</v>
      </c>
      <c r="L479" s="109">
        <f t="shared" si="81"/>
        <v>38.988000000000007</v>
      </c>
      <c r="M479" s="109">
        <f t="shared" si="85"/>
        <v>34.564848217783741</v>
      </c>
      <c r="N479" s="109">
        <f t="shared" si="85"/>
        <v>0</v>
      </c>
      <c r="O479" s="109">
        <f t="shared" si="85"/>
        <v>35.323779650206191</v>
      </c>
      <c r="P479" s="109">
        <f t="shared" si="85"/>
        <v>0</v>
      </c>
      <c r="Q479" s="109">
        <f t="shared" si="85"/>
        <v>0</v>
      </c>
      <c r="R479" s="109">
        <f t="shared" si="82"/>
        <v>38.988000000000007</v>
      </c>
      <c r="S479" s="61">
        <f t="shared" si="78"/>
        <v>0</v>
      </c>
      <c r="T479" s="111">
        <f t="shared" si="83"/>
        <v>0</v>
      </c>
    </row>
    <row r="480" spans="1:20" x14ac:dyDescent="0.35">
      <c r="A480" s="63">
        <v>45767.791666665515</v>
      </c>
      <c r="B480" s="112">
        <v>416.565</v>
      </c>
      <c r="C480" s="113">
        <v>44624.259212650002</v>
      </c>
      <c r="D480" s="66">
        <v>0</v>
      </c>
      <c r="E480" s="66">
        <v>0</v>
      </c>
      <c r="F480" s="19">
        <f t="shared" si="79"/>
        <v>416.565</v>
      </c>
      <c r="G480" s="19">
        <f t="shared" si="79"/>
        <v>44624.259212650002</v>
      </c>
      <c r="H480" s="67">
        <v>0</v>
      </c>
      <c r="I480" s="19">
        <f t="shared" si="80"/>
        <v>416.565</v>
      </c>
      <c r="J480" s="109">
        <f t="shared" si="77"/>
        <v>107.12436045431086</v>
      </c>
      <c r="K480" s="110">
        <v>2.97</v>
      </c>
      <c r="L480" s="109">
        <f t="shared" si="81"/>
        <v>38.988000000000007</v>
      </c>
      <c r="M480" s="109">
        <f t="shared" si="85"/>
        <v>34.564848217783741</v>
      </c>
      <c r="N480" s="109">
        <f t="shared" si="85"/>
        <v>0</v>
      </c>
      <c r="O480" s="109">
        <f t="shared" si="85"/>
        <v>35.323779650206191</v>
      </c>
      <c r="P480" s="109">
        <f t="shared" si="85"/>
        <v>0</v>
      </c>
      <c r="Q480" s="109">
        <f t="shared" si="85"/>
        <v>0</v>
      </c>
      <c r="R480" s="109">
        <f t="shared" si="82"/>
        <v>38.988000000000007</v>
      </c>
      <c r="S480" s="61">
        <f t="shared" si="78"/>
        <v>68.136360454310847</v>
      </c>
      <c r="T480" s="111">
        <f t="shared" si="83"/>
        <v>28383.222992649997</v>
      </c>
    </row>
    <row r="481" spans="1:20" x14ac:dyDescent="0.35">
      <c r="A481" s="63">
        <v>45767.833333332179</v>
      </c>
      <c r="B481" s="112">
        <v>332.11900000000003</v>
      </c>
      <c r="C481" s="113">
        <v>18140.63457835</v>
      </c>
      <c r="D481" s="66">
        <v>0</v>
      </c>
      <c r="E481" s="66">
        <v>0</v>
      </c>
      <c r="F481" s="19">
        <f t="shared" si="79"/>
        <v>332.11900000000003</v>
      </c>
      <c r="G481" s="19">
        <f t="shared" si="79"/>
        <v>18140.63457835</v>
      </c>
      <c r="H481" s="67">
        <v>0</v>
      </c>
      <c r="I481" s="19">
        <f t="shared" si="80"/>
        <v>332.11900000000003</v>
      </c>
      <c r="J481" s="109">
        <f t="shared" si="77"/>
        <v>54.620887628681281</v>
      </c>
      <c r="K481" s="110">
        <v>2.97</v>
      </c>
      <c r="L481" s="109">
        <f t="shared" si="81"/>
        <v>38.988000000000007</v>
      </c>
      <c r="M481" s="109">
        <f t="shared" si="85"/>
        <v>34.564848217783741</v>
      </c>
      <c r="N481" s="109">
        <f t="shared" si="85"/>
        <v>0</v>
      </c>
      <c r="O481" s="109">
        <f t="shared" si="85"/>
        <v>35.323779650206191</v>
      </c>
      <c r="P481" s="109">
        <f t="shared" si="85"/>
        <v>0</v>
      </c>
      <c r="Q481" s="109">
        <f t="shared" si="85"/>
        <v>0</v>
      </c>
      <c r="R481" s="109">
        <f t="shared" si="82"/>
        <v>38.988000000000007</v>
      </c>
      <c r="S481" s="61">
        <f t="shared" si="78"/>
        <v>15.632887628681274</v>
      </c>
      <c r="T481" s="111">
        <f t="shared" si="83"/>
        <v>5191.9790063499968</v>
      </c>
    </row>
    <row r="482" spans="1:20" x14ac:dyDescent="0.35">
      <c r="A482" s="63">
        <v>45767.874999998843</v>
      </c>
      <c r="B482" s="112">
        <v>217.38200000000001</v>
      </c>
      <c r="C482" s="113">
        <v>11371.445889979999</v>
      </c>
      <c r="D482" s="66">
        <v>4.2</v>
      </c>
      <c r="E482" s="66">
        <v>219.70599999999999</v>
      </c>
      <c r="F482" s="19">
        <f t="shared" si="79"/>
        <v>213.18200000000002</v>
      </c>
      <c r="G482" s="19">
        <f t="shared" si="79"/>
        <v>11151.739889979999</v>
      </c>
      <c r="H482" s="67">
        <v>0</v>
      </c>
      <c r="I482" s="19">
        <f t="shared" si="80"/>
        <v>213.18200000000002</v>
      </c>
      <c r="J482" s="109">
        <f t="shared" si="77"/>
        <v>52.310888771003171</v>
      </c>
      <c r="K482" s="110">
        <v>2.97</v>
      </c>
      <c r="L482" s="109">
        <f t="shared" si="81"/>
        <v>38.988000000000007</v>
      </c>
      <c r="M482" s="109">
        <f t="shared" si="85"/>
        <v>34.564848217783741</v>
      </c>
      <c r="N482" s="109">
        <f t="shared" si="85"/>
        <v>0</v>
      </c>
      <c r="O482" s="109">
        <f t="shared" si="85"/>
        <v>35.323779650206191</v>
      </c>
      <c r="P482" s="109">
        <f t="shared" si="85"/>
        <v>0</v>
      </c>
      <c r="Q482" s="109">
        <f t="shared" si="85"/>
        <v>0</v>
      </c>
      <c r="R482" s="109">
        <f t="shared" si="82"/>
        <v>38.988000000000007</v>
      </c>
      <c r="S482" s="61">
        <f t="shared" si="78"/>
        <v>13.322888771003164</v>
      </c>
      <c r="T482" s="111">
        <f t="shared" si="83"/>
        <v>2840.2000739799969</v>
      </c>
    </row>
    <row r="483" spans="1:20" x14ac:dyDescent="0.35">
      <c r="A483" s="63">
        <v>45767.916666665507</v>
      </c>
      <c r="B483" s="112">
        <v>202.239</v>
      </c>
      <c r="C483" s="113">
        <v>5673.13157718</v>
      </c>
      <c r="D483" s="66">
        <v>0</v>
      </c>
      <c r="E483" s="66">
        <v>0</v>
      </c>
      <c r="F483" s="19">
        <f t="shared" si="79"/>
        <v>202.239</v>
      </c>
      <c r="G483" s="19">
        <f t="shared" si="79"/>
        <v>5673.13157718</v>
      </c>
      <c r="H483" s="67">
        <v>0</v>
      </c>
      <c r="I483" s="19">
        <f t="shared" si="80"/>
        <v>202.239</v>
      </c>
      <c r="J483" s="109">
        <f t="shared" si="77"/>
        <v>28.05162</v>
      </c>
      <c r="K483" s="110">
        <v>2.97</v>
      </c>
      <c r="L483" s="109">
        <f t="shared" si="81"/>
        <v>38.988000000000007</v>
      </c>
      <c r="M483" s="109">
        <f t="shared" si="85"/>
        <v>34.564848217783741</v>
      </c>
      <c r="N483" s="109">
        <f t="shared" si="85"/>
        <v>0</v>
      </c>
      <c r="O483" s="109">
        <f t="shared" si="85"/>
        <v>35.323779650206191</v>
      </c>
      <c r="P483" s="109">
        <f t="shared" si="85"/>
        <v>0</v>
      </c>
      <c r="Q483" s="109">
        <f t="shared" si="85"/>
        <v>0</v>
      </c>
      <c r="R483" s="109">
        <f t="shared" si="82"/>
        <v>38.988000000000007</v>
      </c>
      <c r="S483" s="61">
        <f t="shared" si="78"/>
        <v>0</v>
      </c>
      <c r="T483" s="111">
        <f t="shared" si="83"/>
        <v>0</v>
      </c>
    </row>
    <row r="484" spans="1:20" x14ac:dyDescent="0.35">
      <c r="A484" s="63">
        <v>45767.958333332172</v>
      </c>
      <c r="B484" s="112">
        <v>175.084</v>
      </c>
      <c r="C484" s="113">
        <v>11699.688906359999</v>
      </c>
      <c r="D484" s="66">
        <v>38.950000000000003</v>
      </c>
      <c r="E484" s="66">
        <v>2602.7669999999998</v>
      </c>
      <c r="F484" s="19">
        <f t="shared" si="79"/>
        <v>136.13400000000001</v>
      </c>
      <c r="G484" s="19">
        <f t="shared" si="79"/>
        <v>9096.9219063599994</v>
      </c>
      <c r="H484" s="67">
        <v>0</v>
      </c>
      <c r="I484" s="19">
        <f t="shared" si="80"/>
        <v>136.13400000000001</v>
      </c>
      <c r="J484" s="109">
        <f t="shared" si="77"/>
        <v>66.823291068799847</v>
      </c>
      <c r="K484" s="110">
        <v>2.97</v>
      </c>
      <c r="L484" s="109">
        <f t="shared" si="81"/>
        <v>38.988000000000007</v>
      </c>
      <c r="M484" s="109">
        <f t="shared" si="85"/>
        <v>34.564848217783741</v>
      </c>
      <c r="N484" s="109">
        <f t="shared" si="85"/>
        <v>0</v>
      </c>
      <c r="O484" s="109">
        <f t="shared" si="85"/>
        <v>35.323779650206191</v>
      </c>
      <c r="P484" s="109">
        <f t="shared" si="85"/>
        <v>0</v>
      </c>
      <c r="Q484" s="109">
        <f t="shared" si="85"/>
        <v>0</v>
      </c>
      <c r="R484" s="109">
        <f t="shared" si="82"/>
        <v>38.988000000000007</v>
      </c>
      <c r="S484" s="61">
        <f t="shared" si="78"/>
        <v>27.83529106879984</v>
      </c>
      <c r="T484" s="111">
        <f t="shared" si="83"/>
        <v>3789.329514359998</v>
      </c>
    </row>
    <row r="485" spans="1:20" x14ac:dyDescent="0.35">
      <c r="A485" s="63">
        <v>45767.999999998836</v>
      </c>
      <c r="B485" s="112">
        <v>143.64999999999998</v>
      </c>
      <c r="C485" s="113">
        <v>4421.7722119999999</v>
      </c>
      <c r="D485" s="66">
        <v>0</v>
      </c>
      <c r="E485" s="66">
        <v>0</v>
      </c>
      <c r="F485" s="19">
        <f t="shared" si="79"/>
        <v>143.64999999999998</v>
      </c>
      <c r="G485" s="19">
        <f t="shared" si="79"/>
        <v>4421.7722119999999</v>
      </c>
      <c r="H485" s="67">
        <v>0</v>
      </c>
      <c r="I485" s="19">
        <f t="shared" si="80"/>
        <v>143.64999999999998</v>
      </c>
      <c r="J485" s="109">
        <f t="shared" si="77"/>
        <v>30.781567782805435</v>
      </c>
      <c r="K485" s="110">
        <v>2.97</v>
      </c>
      <c r="L485" s="109">
        <f t="shared" si="81"/>
        <v>38.988000000000007</v>
      </c>
      <c r="M485" s="109">
        <f t="shared" si="85"/>
        <v>34.564848217783741</v>
      </c>
      <c r="N485" s="109">
        <f t="shared" si="85"/>
        <v>0</v>
      </c>
      <c r="O485" s="109">
        <f t="shared" si="85"/>
        <v>35.323779650206191</v>
      </c>
      <c r="P485" s="109">
        <f t="shared" si="85"/>
        <v>0</v>
      </c>
      <c r="Q485" s="109">
        <f t="shared" si="85"/>
        <v>0</v>
      </c>
      <c r="R485" s="109">
        <f t="shared" si="82"/>
        <v>38.988000000000007</v>
      </c>
      <c r="S485" s="61">
        <f t="shared" si="78"/>
        <v>0</v>
      </c>
      <c r="T485" s="111">
        <f t="shared" si="83"/>
        <v>0</v>
      </c>
    </row>
    <row r="486" spans="1:20" x14ac:dyDescent="0.35">
      <c r="A486" s="63">
        <v>45768.0416666655</v>
      </c>
      <c r="B486" s="107">
        <v>251.1</v>
      </c>
      <c r="C486" s="108">
        <v>6016.3559999999998</v>
      </c>
      <c r="D486" s="66">
        <v>0</v>
      </c>
      <c r="E486" s="66">
        <v>0</v>
      </c>
      <c r="F486" s="19">
        <f t="shared" si="79"/>
        <v>251.1</v>
      </c>
      <c r="G486" s="19">
        <f t="shared" si="79"/>
        <v>6016.3559999999998</v>
      </c>
      <c r="H486" s="67">
        <v>0</v>
      </c>
      <c r="I486" s="19">
        <f t="shared" si="80"/>
        <v>251.1</v>
      </c>
      <c r="J486" s="109">
        <f t="shared" si="77"/>
        <v>23.96</v>
      </c>
      <c r="K486" s="110">
        <v>2.97</v>
      </c>
      <c r="L486" s="109">
        <f t="shared" si="81"/>
        <v>38.988000000000007</v>
      </c>
      <c r="M486" s="109">
        <f t="shared" si="85"/>
        <v>34.564848217783741</v>
      </c>
      <c r="N486" s="109">
        <f t="shared" si="85"/>
        <v>0</v>
      </c>
      <c r="O486" s="109">
        <f t="shared" si="85"/>
        <v>35.323779650206191</v>
      </c>
      <c r="P486" s="109">
        <f t="shared" si="85"/>
        <v>0</v>
      </c>
      <c r="Q486" s="109">
        <f t="shared" si="85"/>
        <v>0</v>
      </c>
      <c r="R486" s="109">
        <f t="shared" si="82"/>
        <v>38.988000000000007</v>
      </c>
      <c r="S486" s="61">
        <f t="shared" si="78"/>
        <v>0</v>
      </c>
      <c r="T486" s="111">
        <f t="shared" si="83"/>
        <v>0</v>
      </c>
    </row>
    <row r="487" spans="1:20" x14ac:dyDescent="0.35">
      <c r="A487" s="63">
        <v>45768.083333332164</v>
      </c>
      <c r="B487" s="112">
        <v>278.2</v>
      </c>
      <c r="C487" s="113">
        <v>6075.8879999999999</v>
      </c>
      <c r="D487" s="66">
        <v>1.907</v>
      </c>
      <c r="E487" s="66">
        <v>41.649000000000001</v>
      </c>
      <c r="F487" s="19">
        <f t="shared" si="79"/>
        <v>276.29300000000001</v>
      </c>
      <c r="G487" s="19">
        <f t="shared" si="79"/>
        <v>6034.2389999999996</v>
      </c>
      <c r="H487" s="67">
        <v>0</v>
      </c>
      <c r="I487" s="19">
        <f t="shared" si="80"/>
        <v>276.29300000000001</v>
      </c>
      <c r="J487" s="109">
        <f t="shared" si="77"/>
        <v>21.839999565678461</v>
      </c>
      <c r="K487" s="110">
        <v>2.97</v>
      </c>
      <c r="L487" s="109">
        <f t="shared" si="81"/>
        <v>38.988000000000007</v>
      </c>
      <c r="M487" s="109">
        <f t="shared" si="85"/>
        <v>34.564848217783741</v>
      </c>
      <c r="N487" s="109">
        <f t="shared" si="85"/>
        <v>0</v>
      </c>
      <c r="O487" s="109">
        <f t="shared" si="85"/>
        <v>35.323779650206191</v>
      </c>
      <c r="P487" s="109">
        <f t="shared" si="85"/>
        <v>0</v>
      </c>
      <c r="Q487" s="109">
        <f t="shared" si="85"/>
        <v>0</v>
      </c>
      <c r="R487" s="109">
        <f t="shared" si="82"/>
        <v>38.988000000000007</v>
      </c>
      <c r="S487" s="61">
        <f t="shared" si="78"/>
        <v>0</v>
      </c>
      <c r="T487" s="111">
        <f t="shared" si="83"/>
        <v>0</v>
      </c>
    </row>
    <row r="488" spans="1:20" x14ac:dyDescent="0.35">
      <c r="A488" s="63">
        <v>45768.124999998829</v>
      </c>
      <c r="B488" s="112">
        <v>262.89999999999998</v>
      </c>
      <c r="C488" s="113">
        <v>5087.1149999999998</v>
      </c>
      <c r="D488" s="66">
        <v>1.9279999999999999</v>
      </c>
      <c r="E488" s="66">
        <v>37.307000000000002</v>
      </c>
      <c r="F488" s="19">
        <f t="shared" si="79"/>
        <v>260.97199999999998</v>
      </c>
      <c r="G488" s="19">
        <f t="shared" si="79"/>
        <v>5049.808</v>
      </c>
      <c r="H488" s="67">
        <v>0</v>
      </c>
      <c r="I488" s="19">
        <f t="shared" si="80"/>
        <v>260.97199999999998</v>
      </c>
      <c r="J488" s="109">
        <f t="shared" si="77"/>
        <v>19.349999233634261</v>
      </c>
      <c r="K488" s="110">
        <v>2.97</v>
      </c>
      <c r="L488" s="109">
        <f t="shared" si="81"/>
        <v>38.988000000000007</v>
      </c>
      <c r="M488" s="109">
        <f t="shared" ref="M488:Q503" si="86">M487</f>
        <v>34.564848217783741</v>
      </c>
      <c r="N488" s="109">
        <f t="shared" si="86"/>
        <v>0</v>
      </c>
      <c r="O488" s="109">
        <f t="shared" si="86"/>
        <v>35.323779650206191</v>
      </c>
      <c r="P488" s="109">
        <f t="shared" si="86"/>
        <v>0</v>
      </c>
      <c r="Q488" s="109">
        <f t="shared" si="86"/>
        <v>0</v>
      </c>
      <c r="R488" s="109">
        <f t="shared" si="82"/>
        <v>38.988000000000007</v>
      </c>
      <c r="S488" s="61">
        <f t="shared" si="78"/>
        <v>0</v>
      </c>
      <c r="T488" s="111">
        <f t="shared" si="83"/>
        <v>0</v>
      </c>
    </row>
    <row r="489" spans="1:20" x14ac:dyDescent="0.35">
      <c r="A489" s="63">
        <v>45768.166666665493</v>
      </c>
      <c r="B489" s="112">
        <v>256.73399999999998</v>
      </c>
      <c r="C489" s="113">
        <v>4938.5449113599998</v>
      </c>
      <c r="D489" s="66">
        <v>0</v>
      </c>
      <c r="E489" s="66">
        <v>0</v>
      </c>
      <c r="F489" s="19">
        <f t="shared" si="79"/>
        <v>256.73399999999998</v>
      </c>
      <c r="G489" s="19">
        <f t="shared" si="79"/>
        <v>4938.5449113599998</v>
      </c>
      <c r="H489" s="67">
        <v>0</v>
      </c>
      <c r="I489" s="19">
        <f t="shared" si="80"/>
        <v>256.73399999999998</v>
      </c>
      <c r="J489" s="109">
        <f t="shared" si="77"/>
        <v>19.236037733062236</v>
      </c>
      <c r="K489" s="110">
        <v>2.97</v>
      </c>
      <c r="L489" s="109">
        <f t="shared" si="81"/>
        <v>38.988000000000007</v>
      </c>
      <c r="M489" s="109">
        <f t="shared" si="86"/>
        <v>34.564848217783741</v>
      </c>
      <c r="N489" s="109">
        <f t="shared" si="86"/>
        <v>0</v>
      </c>
      <c r="O489" s="109">
        <f t="shared" si="86"/>
        <v>35.323779650206191</v>
      </c>
      <c r="P489" s="109">
        <f t="shared" si="86"/>
        <v>0</v>
      </c>
      <c r="Q489" s="109">
        <f t="shared" si="86"/>
        <v>0</v>
      </c>
      <c r="R489" s="109">
        <f t="shared" si="82"/>
        <v>38.988000000000007</v>
      </c>
      <c r="S489" s="61">
        <f t="shared" si="78"/>
        <v>0</v>
      </c>
      <c r="T489" s="111">
        <f t="shared" si="83"/>
        <v>0</v>
      </c>
    </row>
    <row r="490" spans="1:20" x14ac:dyDescent="0.35">
      <c r="A490" s="63">
        <v>45768.208333332157</v>
      </c>
      <c r="B490" s="112">
        <v>281.10000000000002</v>
      </c>
      <c r="C490" s="113">
        <v>5689.4639999999999</v>
      </c>
      <c r="D490" s="66">
        <v>22.745000000000001</v>
      </c>
      <c r="E490" s="66">
        <v>460.35899999999998</v>
      </c>
      <c r="F490" s="19">
        <f t="shared" si="79"/>
        <v>258.35500000000002</v>
      </c>
      <c r="G490" s="19">
        <f t="shared" si="79"/>
        <v>5229.1049999999996</v>
      </c>
      <c r="H490" s="67">
        <v>0</v>
      </c>
      <c r="I490" s="19">
        <f t="shared" si="80"/>
        <v>258.35500000000002</v>
      </c>
      <c r="J490" s="109">
        <f t="shared" si="77"/>
        <v>20.239999225871376</v>
      </c>
      <c r="K490" s="110">
        <v>2.97</v>
      </c>
      <c r="L490" s="109">
        <f t="shared" si="81"/>
        <v>38.988000000000007</v>
      </c>
      <c r="M490" s="109">
        <f t="shared" si="86"/>
        <v>34.564848217783741</v>
      </c>
      <c r="N490" s="109">
        <f t="shared" si="86"/>
        <v>0</v>
      </c>
      <c r="O490" s="109">
        <f t="shared" si="86"/>
        <v>35.323779650206191</v>
      </c>
      <c r="P490" s="109">
        <f t="shared" si="86"/>
        <v>0</v>
      </c>
      <c r="Q490" s="109">
        <f t="shared" si="86"/>
        <v>0</v>
      </c>
      <c r="R490" s="109">
        <f t="shared" si="82"/>
        <v>38.988000000000007</v>
      </c>
      <c r="S490" s="61">
        <f t="shared" si="78"/>
        <v>0</v>
      </c>
      <c r="T490" s="111">
        <f t="shared" si="83"/>
        <v>0</v>
      </c>
    </row>
    <row r="491" spans="1:20" x14ac:dyDescent="0.35">
      <c r="A491" s="63">
        <v>45768.249999998821</v>
      </c>
      <c r="B491" s="112">
        <v>285.5</v>
      </c>
      <c r="C491" s="113">
        <v>6477.9949999999999</v>
      </c>
      <c r="D491" s="66">
        <v>15.705</v>
      </c>
      <c r="E491" s="66">
        <v>356.346</v>
      </c>
      <c r="F491" s="19">
        <f t="shared" si="79"/>
        <v>269.79500000000002</v>
      </c>
      <c r="G491" s="19">
        <f t="shared" si="79"/>
        <v>6121.6489999999994</v>
      </c>
      <c r="H491" s="67">
        <v>0</v>
      </c>
      <c r="I491" s="19">
        <f t="shared" si="80"/>
        <v>269.79500000000002</v>
      </c>
      <c r="J491" s="109">
        <f t="shared" si="77"/>
        <v>22.690001667933057</v>
      </c>
      <c r="K491" s="110">
        <v>2.97</v>
      </c>
      <c r="L491" s="109">
        <f t="shared" si="81"/>
        <v>38.988000000000007</v>
      </c>
      <c r="M491" s="109">
        <f t="shared" si="86"/>
        <v>34.564848217783741</v>
      </c>
      <c r="N491" s="109">
        <f t="shared" si="86"/>
        <v>0</v>
      </c>
      <c r="O491" s="109">
        <f t="shared" si="86"/>
        <v>35.323779650206191</v>
      </c>
      <c r="P491" s="109">
        <f t="shared" si="86"/>
        <v>0</v>
      </c>
      <c r="Q491" s="109">
        <f t="shared" si="86"/>
        <v>0</v>
      </c>
      <c r="R491" s="109">
        <f t="shared" si="82"/>
        <v>38.988000000000007</v>
      </c>
      <c r="S491" s="61">
        <f t="shared" si="78"/>
        <v>0</v>
      </c>
      <c r="T491" s="111">
        <f t="shared" si="83"/>
        <v>0</v>
      </c>
    </row>
    <row r="492" spans="1:20" x14ac:dyDescent="0.35">
      <c r="A492" s="63">
        <v>45768.291666665486</v>
      </c>
      <c r="B492" s="112">
        <v>251.73599999999999</v>
      </c>
      <c r="C492" s="113">
        <v>8492.6254015199993</v>
      </c>
      <c r="D492" s="66">
        <v>0</v>
      </c>
      <c r="E492" s="66">
        <v>0</v>
      </c>
      <c r="F492" s="19">
        <f t="shared" si="79"/>
        <v>251.73599999999999</v>
      </c>
      <c r="G492" s="19">
        <f t="shared" si="79"/>
        <v>8492.6254015199993</v>
      </c>
      <c r="H492" s="67">
        <v>0</v>
      </c>
      <c r="I492" s="19">
        <f t="shared" si="80"/>
        <v>251.73599999999999</v>
      </c>
      <c r="J492" s="109">
        <f t="shared" si="77"/>
        <v>33.736237175135855</v>
      </c>
      <c r="K492" s="110">
        <v>2.97</v>
      </c>
      <c r="L492" s="109">
        <f t="shared" si="81"/>
        <v>38.988000000000007</v>
      </c>
      <c r="M492" s="109">
        <f t="shared" si="86"/>
        <v>34.564848217783741</v>
      </c>
      <c r="N492" s="109">
        <f t="shared" si="86"/>
        <v>0</v>
      </c>
      <c r="O492" s="109">
        <f t="shared" si="86"/>
        <v>35.323779650206191</v>
      </c>
      <c r="P492" s="109">
        <f t="shared" si="86"/>
        <v>0</v>
      </c>
      <c r="Q492" s="109">
        <f t="shared" si="86"/>
        <v>0</v>
      </c>
      <c r="R492" s="109">
        <f t="shared" si="82"/>
        <v>38.988000000000007</v>
      </c>
      <c r="S492" s="61">
        <f t="shared" si="78"/>
        <v>0</v>
      </c>
      <c r="T492" s="111">
        <f t="shared" si="83"/>
        <v>0</v>
      </c>
    </row>
    <row r="493" spans="1:20" x14ac:dyDescent="0.35">
      <c r="A493" s="63">
        <v>45768.33333333215</v>
      </c>
      <c r="B493" s="112">
        <v>189.916</v>
      </c>
      <c r="C493" s="113">
        <v>18180.99132384</v>
      </c>
      <c r="D493" s="66">
        <v>0</v>
      </c>
      <c r="E493" s="66">
        <v>0</v>
      </c>
      <c r="F493" s="19">
        <f t="shared" si="79"/>
        <v>189.916</v>
      </c>
      <c r="G493" s="19">
        <f t="shared" si="79"/>
        <v>18180.99132384</v>
      </c>
      <c r="H493" s="67">
        <v>0</v>
      </c>
      <c r="I493" s="19">
        <f t="shared" si="80"/>
        <v>189.916</v>
      </c>
      <c r="J493" s="109">
        <f t="shared" si="77"/>
        <v>95.731751531413892</v>
      </c>
      <c r="K493" s="110">
        <v>2.97</v>
      </c>
      <c r="L493" s="109">
        <f t="shared" si="81"/>
        <v>38.988000000000007</v>
      </c>
      <c r="M493" s="109">
        <f t="shared" si="86"/>
        <v>34.564848217783741</v>
      </c>
      <c r="N493" s="109">
        <f t="shared" si="86"/>
        <v>0</v>
      </c>
      <c r="O493" s="109">
        <f t="shared" si="86"/>
        <v>35.323779650206191</v>
      </c>
      <c r="P493" s="109">
        <f t="shared" si="86"/>
        <v>0</v>
      </c>
      <c r="Q493" s="109">
        <f t="shared" si="86"/>
        <v>0</v>
      </c>
      <c r="R493" s="109">
        <f t="shared" si="82"/>
        <v>38.988000000000007</v>
      </c>
      <c r="S493" s="61">
        <f t="shared" si="78"/>
        <v>56.743751531413885</v>
      </c>
      <c r="T493" s="111">
        <f t="shared" si="83"/>
        <v>10776.54631584</v>
      </c>
    </row>
    <row r="494" spans="1:20" x14ac:dyDescent="0.35">
      <c r="A494" s="63">
        <v>45768.374999998814</v>
      </c>
      <c r="B494" s="112">
        <v>160.959</v>
      </c>
      <c r="C494" s="113">
        <v>7055.8701551700005</v>
      </c>
      <c r="D494" s="66">
        <v>0</v>
      </c>
      <c r="E494" s="66">
        <v>0</v>
      </c>
      <c r="F494" s="19">
        <f t="shared" si="79"/>
        <v>160.959</v>
      </c>
      <c r="G494" s="19">
        <f t="shared" si="79"/>
        <v>7055.8701551700005</v>
      </c>
      <c r="H494" s="67">
        <v>0</v>
      </c>
      <c r="I494" s="19">
        <f t="shared" si="80"/>
        <v>160.959</v>
      </c>
      <c r="J494" s="109">
        <f t="shared" si="77"/>
        <v>43.836443784876899</v>
      </c>
      <c r="K494" s="110">
        <v>2.97</v>
      </c>
      <c r="L494" s="109">
        <f t="shared" si="81"/>
        <v>38.988000000000007</v>
      </c>
      <c r="M494" s="109">
        <f t="shared" si="86"/>
        <v>34.564848217783741</v>
      </c>
      <c r="N494" s="109">
        <f t="shared" si="86"/>
        <v>0</v>
      </c>
      <c r="O494" s="109">
        <f t="shared" si="86"/>
        <v>35.323779650206191</v>
      </c>
      <c r="P494" s="109">
        <f t="shared" si="86"/>
        <v>0</v>
      </c>
      <c r="Q494" s="109">
        <f t="shared" si="86"/>
        <v>0</v>
      </c>
      <c r="R494" s="109">
        <f t="shared" si="82"/>
        <v>38.988000000000007</v>
      </c>
      <c r="S494" s="61">
        <f t="shared" si="78"/>
        <v>4.848443784876892</v>
      </c>
      <c r="T494" s="111">
        <f t="shared" si="83"/>
        <v>780.40066316999969</v>
      </c>
    </row>
    <row r="495" spans="1:20" x14ac:dyDescent="0.35">
      <c r="A495" s="63">
        <v>45768.416666665478</v>
      </c>
      <c r="B495" s="112">
        <v>238.05500000000001</v>
      </c>
      <c r="C495" s="113">
        <v>16157.150424149999</v>
      </c>
      <c r="D495" s="66">
        <v>0</v>
      </c>
      <c r="E495" s="66">
        <v>0</v>
      </c>
      <c r="F495" s="19">
        <f t="shared" si="79"/>
        <v>238.05500000000001</v>
      </c>
      <c r="G495" s="19">
        <f t="shared" si="79"/>
        <v>16157.150424149999</v>
      </c>
      <c r="H495" s="67">
        <v>0</v>
      </c>
      <c r="I495" s="19">
        <f t="shared" si="80"/>
        <v>238.05500000000001</v>
      </c>
      <c r="J495" s="109">
        <f t="shared" si="77"/>
        <v>67.871502065279032</v>
      </c>
      <c r="K495" s="110">
        <v>2.97</v>
      </c>
      <c r="L495" s="109">
        <f t="shared" si="81"/>
        <v>38.988000000000007</v>
      </c>
      <c r="M495" s="109">
        <f t="shared" si="86"/>
        <v>34.564848217783741</v>
      </c>
      <c r="N495" s="109">
        <f t="shared" si="86"/>
        <v>0</v>
      </c>
      <c r="O495" s="109">
        <f t="shared" si="86"/>
        <v>35.323779650206191</v>
      </c>
      <c r="P495" s="109">
        <f t="shared" si="86"/>
        <v>0</v>
      </c>
      <c r="Q495" s="109">
        <f t="shared" si="86"/>
        <v>0</v>
      </c>
      <c r="R495" s="109">
        <f t="shared" si="82"/>
        <v>38.988000000000007</v>
      </c>
      <c r="S495" s="61">
        <f t="shared" si="78"/>
        <v>28.883502065279025</v>
      </c>
      <c r="T495" s="111">
        <f t="shared" si="83"/>
        <v>6875.8620841499987</v>
      </c>
    </row>
    <row r="496" spans="1:20" x14ac:dyDescent="0.35">
      <c r="A496" s="63">
        <v>45768.458333332143</v>
      </c>
      <c r="B496" s="112">
        <v>298.24599999999998</v>
      </c>
      <c r="C496" s="113">
        <v>8402.6254174200003</v>
      </c>
      <c r="D496" s="66">
        <v>0</v>
      </c>
      <c r="E496" s="66">
        <v>0</v>
      </c>
      <c r="F496" s="19">
        <f t="shared" si="79"/>
        <v>298.24599999999998</v>
      </c>
      <c r="G496" s="19">
        <f t="shared" si="79"/>
        <v>8402.6254174200003</v>
      </c>
      <c r="H496" s="67">
        <v>0</v>
      </c>
      <c r="I496" s="19">
        <f t="shared" si="80"/>
        <v>298.24599999999998</v>
      </c>
      <c r="J496" s="109">
        <f t="shared" si="77"/>
        <v>28.173472292738211</v>
      </c>
      <c r="K496" s="110">
        <v>2.97</v>
      </c>
      <c r="L496" s="109">
        <f t="shared" si="81"/>
        <v>38.988000000000007</v>
      </c>
      <c r="M496" s="109">
        <f t="shared" si="86"/>
        <v>34.564848217783741</v>
      </c>
      <c r="N496" s="109">
        <f t="shared" si="86"/>
        <v>0</v>
      </c>
      <c r="O496" s="109">
        <f t="shared" si="86"/>
        <v>35.323779650206191</v>
      </c>
      <c r="P496" s="109">
        <f t="shared" si="86"/>
        <v>0</v>
      </c>
      <c r="Q496" s="109">
        <f t="shared" si="86"/>
        <v>0</v>
      </c>
      <c r="R496" s="109">
        <f t="shared" si="82"/>
        <v>38.988000000000007</v>
      </c>
      <c r="S496" s="61">
        <f t="shared" si="78"/>
        <v>0</v>
      </c>
      <c r="T496" s="111">
        <f t="shared" si="83"/>
        <v>0</v>
      </c>
    </row>
    <row r="497" spans="1:20" x14ac:dyDescent="0.35">
      <c r="A497" s="63">
        <v>45768.499999998807</v>
      </c>
      <c r="B497" s="112">
        <v>310.89800000000002</v>
      </c>
      <c r="C497" s="113">
        <v>9943.6052295999998</v>
      </c>
      <c r="D497" s="66">
        <v>0</v>
      </c>
      <c r="E497" s="66">
        <v>0</v>
      </c>
      <c r="F497" s="19">
        <f t="shared" si="79"/>
        <v>310.89800000000002</v>
      </c>
      <c r="G497" s="19">
        <f t="shared" si="79"/>
        <v>9943.6052295999998</v>
      </c>
      <c r="H497" s="67">
        <v>0</v>
      </c>
      <c r="I497" s="19">
        <f t="shared" si="80"/>
        <v>310.89800000000002</v>
      </c>
      <c r="J497" s="109">
        <f t="shared" si="77"/>
        <v>31.983496933399376</v>
      </c>
      <c r="K497" s="110">
        <v>2.97</v>
      </c>
      <c r="L497" s="109">
        <f t="shared" si="81"/>
        <v>38.988000000000007</v>
      </c>
      <c r="M497" s="109">
        <f t="shared" si="86"/>
        <v>34.564848217783741</v>
      </c>
      <c r="N497" s="109">
        <f t="shared" si="86"/>
        <v>0</v>
      </c>
      <c r="O497" s="109">
        <f t="shared" si="86"/>
        <v>35.323779650206191</v>
      </c>
      <c r="P497" s="109">
        <f t="shared" si="86"/>
        <v>0</v>
      </c>
      <c r="Q497" s="109">
        <f t="shared" si="86"/>
        <v>0</v>
      </c>
      <c r="R497" s="109">
        <f t="shared" si="82"/>
        <v>38.988000000000007</v>
      </c>
      <c r="S497" s="61">
        <f t="shared" si="78"/>
        <v>0</v>
      </c>
      <c r="T497" s="111">
        <f t="shared" si="83"/>
        <v>0</v>
      </c>
    </row>
    <row r="498" spans="1:20" x14ac:dyDescent="0.35">
      <c r="A498" s="63">
        <v>45768.541666665471</v>
      </c>
      <c r="B498" s="112">
        <v>261.29499999999996</v>
      </c>
      <c r="C498" s="113">
        <v>8362.6496664499991</v>
      </c>
      <c r="D498" s="66">
        <v>0</v>
      </c>
      <c r="E498" s="66">
        <v>0</v>
      </c>
      <c r="F498" s="19">
        <f t="shared" si="79"/>
        <v>261.29499999999996</v>
      </c>
      <c r="G498" s="19">
        <f t="shared" si="79"/>
        <v>8362.6496664499991</v>
      </c>
      <c r="H498" s="67">
        <v>0</v>
      </c>
      <c r="I498" s="19">
        <f t="shared" si="80"/>
        <v>261.29499999999996</v>
      </c>
      <c r="J498" s="109">
        <f t="shared" si="77"/>
        <v>32.0046295047743</v>
      </c>
      <c r="K498" s="110">
        <v>2.97</v>
      </c>
      <c r="L498" s="109">
        <f t="shared" si="81"/>
        <v>38.988000000000007</v>
      </c>
      <c r="M498" s="109">
        <f t="shared" si="86"/>
        <v>34.564848217783741</v>
      </c>
      <c r="N498" s="109">
        <f t="shared" si="86"/>
        <v>0</v>
      </c>
      <c r="O498" s="109">
        <f t="shared" si="86"/>
        <v>35.323779650206191</v>
      </c>
      <c r="P498" s="109">
        <f t="shared" si="86"/>
        <v>0</v>
      </c>
      <c r="Q498" s="109">
        <f t="shared" si="86"/>
        <v>0</v>
      </c>
      <c r="R498" s="109">
        <f t="shared" si="82"/>
        <v>38.988000000000007</v>
      </c>
      <c r="S498" s="61">
        <f t="shared" si="78"/>
        <v>0</v>
      </c>
      <c r="T498" s="111">
        <f t="shared" si="83"/>
        <v>0</v>
      </c>
    </row>
    <row r="499" spans="1:20" x14ac:dyDescent="0.35">
      <c r="A499" s="63">
        <v>45768.583333332135</v>
      </c>
      <c r="B499" s="112">
        <v>264.89099999999996</v>
      </c>
      <c r="C499" s="113">
        <v>8581.2267661200003</v>
      </c>
      <c r="D499" s="66">
        <v>0</v>
      </c>
      <c r="E499" s="66">
        <v>0</v>
      </c>
      <c r="F499" s="19">
        <f t="shared" si="79"/>
        <v>264.89099999999996</v>
      </c>
      <c r="G499" s="19">
        <f t="shared" si="79"/>
        <v>8581.2267661200003</v>
      </c>
      <c r="H499" s="67">
        <v>0</v>
      </c>
      <c r="I499" s="19">
        <f t="shared" si="80"/>
        <v>264.89099999999996</v>
      </c>
      <c r="J499" s="109">
        <f t="shared" si="77"/>
        <v>32.395312661132323</v>
      </c>
      <c r="K499" s="110">
        <v>2.97</v>
      </c>
      <c r="L499" s="109">
        <f t="shared" si="81"/>
        <v>38.988000000000007</v>
      </c>
      <c r="M499" s="109">
        <f t="shared" si="86"/>
        <v>34.564848217783741</v>
      </c>
      <c r="N499" s="109">
        <f t="shared" si="86"/>
        <v>0</v>
      </c>
      <c r="O499" s="109">
        <f t="shared" si="86"/>
        <v>35.323779650206191</v>
      </c>
      <c r="P499" s="109">
        <f t="shared" si="86"/>
        <v>0</v>
      </c>
      <c r="Q499" s="109">
        <f t="shared" si="86"/>
        <v>0</v>
      </c>
      <c r="R499" s="109">
        <f t="shared" si="82"/>
        <v>38.988000000000007</v>
      </c>
      <c r="S499" s="61">
        <f t="shared" si="78"/>
        <v>0</v>
      </c>
      <c r="T499" s="111">
        <f t="shared" si="83"/>
        <v>0</v>
      </c>
    </row>
    <row r="500" spans="1:20" x14ac:dyDescent="0.35">
      <c r="A500" s="63">
        <v>45768.624999998799</v>
      </c>
      <c r="B500" s="112">
        <v>315.35399999999998</v>
      </c>
      <c r="C500" s="113">
        <v>9148.0312021600002</v>
      </c>
      <c r="D500" s="66">
        <v>0</v>
      </c>
      <c r="E500" s="66">
        <v>0</v>
      </c>
      <c r="F500" s="19">
        <f t="shared" si="79"/>
        <v>315.35399999999998</v>
      </c>
      <c r="G500" s="19">
        <f t="shared" si="79"/>
        <v>9148.0312021600002</v>
      </c>
      <c r="H500" s="67">
        <v>0</v>
      </c>
      <c r="I500" s="19">
        <f t="shared" si="80"/>
        <v>315.35399999999998</v>
      </c>
      <c r="J500" s="109">
        <f t="shared" si="77"/>
        <v>29.008768565358299</v>
      </c>
      <c r="K500" s="110">
        <v>2.97</v>
      </c>
      <c r="L500" s="109">
        <f t="shared" si="81"/>
        <v>38.988000000000007</v>
      </c>
      <c r="M500" s="109">
        <f t="shared" si="86"/>
        <v>34.564848217783741</v>
      </c>
      <c r="N500" s="109">
        <f t="shared" si="86"/>
        <v>0</v>
      </c>
      <c r="O500" s="109">
        <f t="shared" si="86"/>
        <v>35.323779650206191</v>
      </c>
      <c r="P500" s="109">
        <f t="shared" si="86"/>
        <v>0</v>
      </c>
      <c r="Q500" s="109">
        <f t="shared" si="86"/>
        <v>0</v>
      </c>
      <c r="R500" s="109">
        <f t="shared" si="82"/>
        <v>38.988000000000007</v>
      </c>
      <c r="S500" s="61">
        <f t="shared" si="78"/>
        <v>0</v>
      </c>
      <c r="T500" s="111">
        <f t="shared" si="83"/>
        <v>0</v>
      </c>
    </row>
    <row r="501" spans="1:20" x14ac:dyDescent="0.35">
      <c r="A501" s="63">
        <v>45768.666666665464</v>
      </c>
      <c r="B501" s="112">
        <v>334.52499999999998</v>
      </c>
      <c r="C501" s="113">
        <v>9867.9329435</v>
      </c>
      <c r="D501" s="66">
        <v>0</v>
      </c>
      <c r="E501" s="66">
        <v>0</v>
      </c>
      <c r="F501" s="19">
        <f t="shared" si="79"/>
        <v>334.52499999999998</v>
      </c>
      <c r="G501" s="19">
        <f t="shared" si="79"/>
        <v>9867.9329435</v>
      </c>
      <c r="H501" s="67">
        <v>0</v>
      </c>
      <c r="I501" s="19">
        <f t="shared" si="80"/>
        <v>334.52499999999998</v>
      </c>
      <c r="J501" s="109">
        <f t="shared" si="77"/>
        <v>29.498342256931473</v>
      </c>
      <c r="K501" s="110">
        <v>2.97</v>
      </c>
      <c r="L501" s="109">
        <f t="shared" si="81"/>
        <v>38.988000000000007</v>
      </c>
      <c r="M501" s="109">
        <f t="shared" si="86"/>
        <v>34.564848217783741</v>
      </c>
      <c r="N501" s="109">
        <f t="shared" si="86"/>
        <v>0</v>
      </c>
      <c r="O501" s="109">
        <f t="shared" si="86"/>
        <v>35.323779650206191</v>
      </c>
      <c r="P501" s="109">
        <f t="shared" si="86"/>
        <v>0</v>
      </c>
      <c r="Q501" s="109">
        <f t="shared" si="86"/>
        <v>0</v>
      </c>
      <c r="R501" s="109">
        <f t="shared" si="82"/>
        <v>38.988000000000007</v>
      </c>
      <c r="S501" s="61">
        <f t="shared" si="78"/>
        <v>0</v>
      </c>
      <c r="T501" s="111">
        <f t="shared" si="83"/>
        <v>0</v>
      </c>
    </row>
    <row r="502" spans="1:20" x14ac:dyDescent="0.35">
      <c r="A502" s="63">
        <v>45768.708333332128</v>
      </c>
      <c r="B502" s="112">
        <v>292.084</v>
      </c>
      <c r="C502" s="113">
        <v>8589.7833033999996</v>
      </c>
      <c r="D502" s="66">
        <v>0</v>
      </c>
      <c r="E502" s="66">
        <v>0</v>
      </c>
      <c r="F502" s="19">
        <f t="shared" si="79"/>
        <v>292.084</v>
      </c>
      <c r="G502" s="19">
        <f t="shared" si="79"/>
        <v>8589.7833033999996</v>
      </c>
      <c r="H502" s="67">
        <v>0</v>
      </c>
      <c r="I502" s="19">
        <f t="shared" si="80"/>
        <v>292.084</v>
      </c>
      <c r="J502" s="109">
        <f t="shared" si="77"/>
        <v>29.408606097560973</v>
      </c>
      <c r="K502" s="110">
        <v>2.97</v>
      </c>
      <c r="L502" s="109">
        <f t="shared" si="81"/>
        <v>38.988000000000007</v>
      </c>
      <c r="M502" s="109">
        <f t="shared" si="86"/>
        <v>34.564848217783741</v>
      </c>
      <c r="N502" s="109">
        <f t="shared" si="86"/>
        <v>0</v>
      </c>
      <c r="O502" s="109">
        <f t="shared" si="86"/>
        <v>35.323779650206191</v>
      </c>
      <c r="P502" s="109">
        <f t="shared" si="86"/>
        <v>0</v>
      </c>
      <c r="Q502" s="109">
        <f t="shared" si="86"/>
        <v>0</v>
      </c>
      <c r="R502" s="109">
        <f t="shared" si="82"/>
        <v>38.988000000000007</v>
      </c>
      <c r="S502" s="61">
        <f t="shared" si="78"/>
        <v>0</v>
      </c>
      <c r="T502" s="111">
        <f t="shared" si="83"/>
        <v>0</v>
      </c>
    </row>
    <row r="503" spans="1:20" x14ac:dyDescent="0.35">
      <c r="A503" s="63">
        <v>45768.749999998792</v>
      </c>
      <c r="B503" s="112">
        <v>258.27999999999997</v>
      </c>
      <c r="C503" s="113">
        <v>16384.31465</v>
      </c>
      <c r="D503" s="66">
        <v>20.2</v>
      </c>
      <c r="E503" s="66">
        <v>1281.413</v>
      </c>
      <c r="F503" s="19">
        <f t="shared" si="79"/>
        <v>238.07999999999998</v>
      </c>
      <c r="G503" s="19">
        <f t="shared" si="79"/>
        <v>15102.90165</v>
      </c>
      <c r="H503" s="67">
        <v>0</v>
      </c>
      <c r="I503" s="19">
        <f t="shared" si="80"/>
        <v>238.07999999999998</v>
      </c>
      <c r="J503" s="109">
        <f t="shared" si="77"/>
        <v>63.436246849798394</v>
      </c>
      <c r="K503" s="110">
        <v>2.97</v>
      </c>
      <c r="L503" s="109">
        <f t="shared" si="81"/>
        <v>38.988000000000007</v>
      </c>
      <c r="M503" s="109">
        <f t="shared" si="86"/>
        <v>34.564848217783741</v>
      </c>
      <c r="N503" s="109">
        <f t="shared" si="86"/>
        <v>0</v>
      </c>
      <c r="O503" s="109">
        <f t="shared" si="86"/>
        <v>35.323779650206191</v>
      </c>
      <c r="P503" s="109">
        <f t="shared" si="86"/>
        <v>0</v>
      </c>
      <c r="Q503" s="109">
        <f t="shared" si="86"/>
        <v>0</v>
      </c>
      <c r="R503" s="109">
        <f t="shared" si="82"/>
        <v>38.988000000000007</v>
      </c>
      <c r="S503" s="61">
        <f t="shared" si="78"/>
        <v>24.448246849798387</v>
      </c>
      <c r="T503" s="111">
        <f t="shared" si="83"/>
        <v>5820.63861</v>
      </c>
    </row>
    <row r="504" spans="1:20" x14ac:dyDescent="0.35">
      <c r="A504" s="63">
        <v>45768.791666665456</v>
      </c>
      <c r="B504" s="112">
        <v>196.279</v>
      </c>
      <c r="C504" s="113">
        <v>16922.537473249999</v>
      </c>
      <c r="D504" s="66">
        <v>42.3</v>
      </c>
      <c r="E504" s="66">
        <v>3646.9679999999998</v>
      </c>
      <c r="F504" s="19">
        <f t="shared" si="79"/>
        <v>153.97899999999998</v>
      </c>
      <c r="G504" s="19">
        <f t="shared" si="79"/>
        <v>13275.569473249998</v>
      </c>
      <c r="H504" s="67">
        <v>0</v>
      </c>
      <c r="I504" s="19">
        <f t="shared" si="80"/>
        <v>153.97899999999998</v>
      </c>
      <c r="J504" s="109">
        <f t="shared" si="77"/>
        <v>86.216753409555849</v>
      </c>
      <c r="K504" s="110">
        <v>2.97</v>
      </c>
      <c r="L504" s="109">
        <f t="shared" si="81"/>
        <v>38.988000000000007</v>
      </c>
      <c r="M504" s="109">
        <f t="shared" ref="M504:Q519" si="87">M503</f>
        <v>34.564848217783741</v>
      </c>
      <c r="N504" s="109">
        <f t="shared" si="87"/>
        <v>0</v>
      </c>
      <c r="O504" s="109">
        <f t="shared" si="87"/>
        <v>35.323779650206191</v>
      </c>
      <c r="P504" s="109">
        <f t="shared" si="87"/>
        <v>0</v>
      </c>
      <c r="Q504" s="109">
        <f t="shared" si="87"/>
        <v>0</v>
      </c>
      <c r="R504" s="109">
        <f t="shared" si="82"/>
        <v>38.988000000000007</v>
      </c>
      <c r="S504" s="61">
        <f t="shared" si="78"/>
        <v>47.228753409555843</v>
      </c>
      <c r="T504" s="111">
        <f t="shared" si="83"/>
        <v>7272.2362212499984</v>
      </c>
    </row>
    <row r="505" spans="1:20" x14ac:dyDescent="0.35">
      <c r="A505" s="63">
        <v>45768.833333332121</v>
      </c>
      <c r="B505" s="112">
        <v>141.69</v>
      </c>
      <c r="C505" s="113">
        <v>15856.0943286</v>
      </c>
      <c r="D505" s="66">
        <v>57.7</v>
      </c>
      <c r="E505" s="66">
        <v>6457.03</v>
      </c>
      <c r="F505" s="19">
        <f t="shared" si="79"/>
        <v>83.99</v>
      </c>
      <c r="G505" s="19">
        <f t="shared" si="79"/>
        <v>9399.0643286000013</v>
      </c>
      <c r="H505" s="67">
        <v>0</v>
      </c>
      <c r="I505" s="19">
        <f t="shared" si="80"/>
        <v>83.99</v>
      </c>
      <c r="J505" s="109">
        <f t="shared" si="77"/>
        <v>111.90694521490656</v>
      </c>
      <c r="K505" s="110">
        <v>2.97</v>
      </c>
      <c r="L505" s="109">
        <f t="shared" si="81"/>
        <v>38.988000000000007</v>
      </c>
      <c r="M505" s="109">
        <f t="shared" si="87"/>
        <v>34.564848217783741</v>
      </c>
      <c r="N505" s="109">
        <f t="shared" si="87"/>
        <v>0</v>
      </c>
      <c r="O505" s="109">
        <f t="shared" si="87"/>
        <v>35.323779650206191</v>
      </c>
      <c r="P505" s="109">
        <f t="shared" si="87"/>
        <v>0</v>
      </c>
      <c r="Q505" s="109">
        <f t="shared" si="87"/>
        <v>0</v>
      </c>
      <c r="R505" s="109">
        <f t="shared" si="82"/>
        <v>38.988000000000007</v>
      </c>
      <c r="S505" s="61">
        <f t="shared" si="78"/>
        <v>72.918945214906557</v>
      </c>
      <c r="T505" s="111">
        <f t="shared" si="83"/>
        <v>6124.4622086000018</v>
      </c>
    </row>
    <row r="506" spans="1:20" x14ac:dyDescent="0.35">
      <c r="A506" s="63">
        <v>45768.874999998785</v>
      </c>
      <c r="B506" s="112">
        <v>135.50700000000001</v>
      </c>
      <c r="C506" s="113">
        <v>18952.973829840001</v>
      </c>
      <c r="D506" s="66">
        <v>55.3</v>
      </c>
      <c r="E506" s="66">
        <v>7734.652</v>
      </c>
      <c r="F506" s="19">
        <f t="shared" si="79"/>
        <v>80.207000000000008</v>
      </c>
      <c r="G506" s="19">
        <f t="shared" si="79"/>
        <v>11218.321829840001</v>
      </c>
      <c r="H506" s="67">
        <v>0</v>
      </c>
      <c r="I506" s="19">
        <f t="shared" si="80"/>
        <v>80.207000000000008</v>
      </c>
      <c r="J506" s="109">
        <f t="shared" si="77"/>
        <v>139.8671167085167</v>
      </c>
      <c r="K506" s="110">
        <v>2.97</v>
      </c>
      <c r="L506" s="109">
        <f t="shared" si="81"/>
        <v>38.988000000000007</v>
      </c>
      <c r="M506" s="109">
        <f t="shared" si="87"/>
        <v>34.564848217783741</v>
      </c>
      <c r="N506" s="109">
        <f t="shared" si="87"/>
        <v>0</v>
      </c>
      <c r="O506" s="109">
        <f t="shared" si="87"/>
        <v>35.323779650206191</v>
      </c>
      <c r="P506" s="109">
        <f t="shared" si="87"/>
        <v>0</v>
      </c>
      <c r="Q506" s="109">
        <f t="shared" si="87"/>
        <v>0</v>
      </c>
      <c r="R506" s="109">
        <f t="shared" si="82"/>
        <v>38.988000000000007</v>
      </c>
      <c r="S506" s="61">
        <f t="shared" si="78"/>
        <v>100.8791167085167</v>
      </c>
      <c r="T506" s="111">
        <f t="shared" si="83"/>
        <v>8091.21131384</v>
      </c>
    </row>
    <row r="507" spans="1:20" x14ac:dyDescent="0.35">
      <c r="A507" s="63">
        <v>45768.916666665449</v>
      </c>
      <c r="B507" s="112">
        <v>101.3</v>
      </c>
      <c r="C507" s="113">
        <v>7162.6302429999996</v>
      </c>
      <c r="D507" s="66">
        <v>68.5</v>
      </c>
      <c r="E507" s="66">
        <v>4843.4369999999999</v>
      </c>
      <c r="F507" s="19">
        <f t="shared" si="79"/>
        <v>32.799999999999997</v>
      </c>
      <c r="G507" s="19">
        <f t="shared" si="79"/>
        <v>2319.1932429999997</v>
      </c>
      <c r="H507" s="67">
        <v>0</v>
      </c>
      <c r="I507" s="19">
        <f t="shared" si="80"/>
        <v>32.799999999999997</v>
      </c>
      <c r="J507" s="109">
        <f t="shared" si="77"/>
        <v>70.707111067073171</v>
      </c>
      <c r="K507" s="110">
        <v>2.97</v>
      </c>
      <c r="L507" s="109">
        <f t="shared" si="81"/>
        <v>38.988000000000007</v>
      </c>
      <c r="M507" s="109">
        <f t="shared" si="87"/>
        <v>34.564848217783741</v>
      </c>
      <c r="N507" s="109">
        <f t="shared" si="87"/>
        <v>0</v>
      </c>
      <c r="O507" s="109">
        <f t="shared" si="87"/>
        <v>35.323779650206191</v>
      </c>
      <c r="P507" s="109">
        <f t="shared" si="87"/>
        <v>0</v>
      </c>
      <c r="Q507" s="109">
        <f t="shared" si="87"/>
        <v>0</v>
      </c>
      <c r="R507" s="109">
        <f t="shared" si="82"/>
        <v>38.988000000000007</v>
      </c>
      <c r="S507" s="61">
        <f t="shared" si="78"/>
        <v>31.719111067073165</v>
      </c>
      <c r="T507" s="111">
        <f t="shared" si="83"/>
        <v>1040.3868429999998</v>
      </c>
    </row>
    <row r="508" spans="1:20" x14ac:dyDescent="0.35">
      <c r="A508" s="63">
        <v>45768.958333332113</v>
      </c>
      <c r="B508" s="112">
        <v>128.071</v>
      </c>
      <c r="C508" s="113">
        <v>4137.7319558099998</v>
      </c>
      <c r="D508" s="66">
        <v>23.616</v>
      </c>
      <c r="E508" s="66">
        <v>762.98800000000006</v>
      </c>
      <c r="F508" s="19">
        <f t="shared" si="79"/>
        <v>104.455</v>
      </c>
      <c r="G508" s="19">
        <f t="shared" si="79"/>
        <v>3374.7439558099995</v>
      </c>
      <c r="H508" s="67">
        <v>0</v>
      </c>
      <c r="I508" s="19">
        <f t="shared" si="80"/>
        <v>104.455</v>
      </c>
      <c r="J508" s="109">
        <f t="shared" si="77"/>
        <v>32.308113118663535</v>
      </c>
      <c r="K508" s="110">
        <v>2.97</v>
      </c>
      <c r="L508" s="109">
        <f t="shared" si="81"/>
        <v>38.988000000000007</v>
      </c>
      <c r="M508" s="109">
        <f t="shared" si="87"/>
        <v>34.564848217783741</v>
      </c>
      <c r="N508" s="109">
        <f t="shared" si="87"/>
        <v>0</v>
      </c>
      <c r="O508" s="109">
        <f t="shared" si="87"/>
        <v>35.323779650206191</v>
      </c>
      <c r="P508" s="109">
        <f t="shared" si="87"/>
        <v>0</v>
      </c>
      <c r="Q508" s="109">
        <f t="shared" si="87"/>
        <v>0</v>
      </c>
      <c r="R508" s="109">
        <f t="shared" si="82"/>
        <v>38.988000000000007</v>
      </c>
      <c r="S508" s="61">
        <f t="shared" si="78"/>
        <v>0</v>
      </c>
      <c r="T508" s="111">
        <f t="shared" si="83"/>
        <v>0</v>
      </c>
    </row>
    <row r="509" spans="1:20" x14ac:dyDescent="0.35">
      <c r="A509" s="63">
        <v>45768.999999998778</v>
      </c>
      <c r="B509" s="112">
        <v>46.542999999999999</v>
      </c>
      <c r="C509" s="113">
        <v>1521.9607543</v>
      </c>
      <c r="D509" s="66">
        <v>0</v>
      </c>
      <c r="E509" s="66">
        <v>0</v>
      </c>
      <c r="F509" s="19">
        <f t="shared" si="79"/>
        <v>46.542999999999999</v>
      </c>
      <c r="G509" s="19">
        <f t="shared" si="79"/>
        <v>1521.9607543</v>
      </c>
      <c r="H509" s="67">
        <v>0</v>
      </c>
      <c r="I509" s="19">
        <f t="shared" si="80"/>
        <v>46.542999999999999</v>
      </c>
      <c r="J509" s="109">
        <f t="shared" si="77"/>
        <v>32.700099999999999</v>
      </c>
      <c r="K509" s="110">
        <v>2.97</v>
      </c>
      <c r="L509" s="109">
        <f t="shared" si="81"/>
        <v>38.988000000000007</v>
      </c>
      <c r="M509" s="109">
        <f t="shared" si="87"/>
        <v>34.564848217783741</v>
      </c>
      <c r="N509" s="109">
        <f t="shared" si="87"/>
        <v>0</v>
      </c>
      <c r="O509" s="109">
        <f t="shared" si="87"/>
        <v>35.323779650206191</v>
      </c>
      <c r="P509" s="109">
        <f t="shared" si="87"/>
        <v>0</v>
      </c>
      <c r="Q509" s="109">
        <f t="shared" si="87"/>
        <v>0</v>
      </c>
      <c r="R509" s="109">
        <f t="shared" si="82"/>
        <v>38.988000000000007</v>
      </c>
      <c r="S509" s="61">
        <f t="shared" si="78"/>
        <v>0</v>
      </c>
      <c r="T509" s="111">
        <f t="shared" si="83"/>
        <v>0</v>
      </c>
    </row>
    <row r="510" spans="1:20" x14ac:dyDescent="0.35">
      <c r="A510" s="63">
        <v>45769.041666665442</v>
      </c>
      <c r="B510" s="107">
        <v>68.622</v>
      </c>
      <c r="C510" s="108">
        <v>2134.5938535599998</v>
      </c>
      <c r="D510" s="66">
        <v>0</v>
      </c>
      <c r="E510" s="66">
        <v>0</v>
      </c>
      <c r="F510" s="19">
        <f t="shared" si="79"/>
        <v>68.622</v>
      </c>
      <c r="G510" s="19">
        <f t="shared" si="79"/>
        <v>2134.5938535599998</v>
      </c>
      <c r="H510" s="67">
        <v>0</v>
      </c>
      <c r="I510" s="19">
        <f t="shared" si="80"/>
        <v>68.622</v>
      </c>
      <c r="J510" s="109">
        <f t="shared" si="77"/>
        <v>31.106552615196289</v>
      </c>
      <c r="K510" s="110">
        <v>3.01</v>
      </c>
      <c r="L510" s="109">
        <f t="shared" si="81"/>
        <v>39.403999999999996</v>
      </c>
      <c r="M510" s="109">
        <f t="shared" si="87"/>
        <v>34.564848217783741</v>
      </c>
      <c r="N510" s="109">
        <f t="shared" si="87"/>
        <v>0</v>
      </c>
      <c r="O510" s="109">
        <f t="shared" si="87"/>
        <v>35.323779650206191</v>
      </c>
      <c r="P510" s="109">
        <f t="shared" si="87"/>
        <v>0</v>
      </c>
      <c r="Q510" s="109">
        <f t="shared" si="87"/>
        <v>0</v>
      </c>
      <c r="R510" s="109">
        <f t="shared" si="82"/>
        <v>39.403999999999996</v>
      </c>
      <c r="S510" s="61">
        <f t="shared" si="78"/>
        <v>0</v>
      </c>
      <c r="T510" s="111">
        <f t="shared" si="83"/>
        <v>0</v>
      </c>
    </row>
    <row r="511" spans="1:20" x14ac:dyDescent="0.35">
      <c r="A511" s="63">
        <v>45769.083333332106</v>
      </c>
      <c r="B511" s="112">
        <v>172.029</v>
      </c>
      <c r="C511" s="113">
        <v>4343.4164904600002</v>
      </c>
      <c r="D511" s="66">
        <v>0</v>
      </c>
      <c r="E511" s="66">
        <v>0</v>
      </c>
      <c r="F511" s="19">
        <f t="shared" si="79"/>
        <v>172.029</v>
      </c>
      <c r="G511" s="19">
        <f t="shared" si="79"/>
        <v>4343.4164904600002</v>
      </c>
      <c r="H511" s="67">
        <v>0</v>
      </c>
      <c r="I511" s="19">
        <f t="shared" si="80"/>
        <v>172.029</v>
      </c>
      <c r="J511" s="109">
        <f t="shared" si="77"/>
        <v>25.248164498195074</v>
      </c>
      <c r="K511" s="110">
        <v>3.01</v>
      </c>
      <c r="L511" s="109">
        <f t="shared" si="81"/>
        <v>39.403999999999996</v>
      </c>
      <c r="M511" s="109">
        <f t="shared" si="87"/>
        <v>34.564848217783741</v>
      </c>
      <c r="N511" s="109">
        <f t="shared" si="87"/>
        <v>0</v>
      </c>
      <c r="O511" s="109">
        <f t="shared" si="87"/>
        <v>35.323779650206191</v>
      </c>
      <c r="P511" s="109">
        <f t="shared" si="87"/>
        <v>0</v>
      </c>
      <c r="Q511" s="109">
        <f t="shared" si="87"/>
        <v>0</v>
      </c>
      <c r="R511" s="109">
        <f t="shared" si="82"/>
        <v>39.403999999999996</v>
      </c>
      <c r="S511" s="61">
        <f t="shared" si="78"/>
        <v>0</v>
      </c>
      <c r="T511" s="111">
        <f t="shared" si="83"/>
        <v>0</v>
      </c>
    </row>
    <row r="512" spans="1:20" x14ac:dyDescent="0.35">
      <c r="A512" s="63">
        <v>45769.12499999877</v>
      </c>
      <c r="B512" s="112">
        <v>270.2</v>
      </c>
      <c r="C512" s="113">
        <v>6217.3019999999997</v>
      </c>
      <c r="D512" s="66">
        <v>40.725999999999999</v>
      </c>
      <c r="E512" s="66">
        <v>937.10500000000002</v>
      </c>
      <c r="F512" s="19">
        <f t="shared" si="79"/>
        <v>229.47399999999999</v>
      </c>
      <c r="G512" s="19">
        <f t="shared" si="79"/>
        <v>5280.1970000000001</v>
      </c>
      <c r="H512" s="67">
        <v>0</v>
      </c>
      <c r="I512" s="19">
        <f t="shared" si="80"/>
        <v>229.47399999999999</v>
      </c>
      <c r="J512" s="109">
        <f t="shared" si="77"/>
        <v>23.010001133025966</v>
      </c>
      <c r="K512" s="110">
        <v>3.01</v>
      </c>
      <c r="L512" s="109">
        <f t="shared" si="81"/>
        <v>39.403999999999996</v>
      </c>
      <c r="M512" s="109">
        <f t="shared" si="87"/>
        <v>34.564848217783741</v>
      </c>
      <c r="N512" s="109">
        <f t="shared" si="87"/>
        <v>0</v>
      </c>
      <c r="O512" s="109">
        <f t="shared" si="87"/>
        <v>35.323779650206191</v>
      </c>
      <c r="P512" s="109">
        <f t="shared" si="87"/>
        <v>0</v>
      </c>
      <c r="Q512" s="109">
        <f t="shared" si="87"/>
        <v>0</v>
      </c>
      <c r="R512" s="109">
        <f t="shared" si="82"/>
        <v>39.403999999999996</v>
      </c>
      <c r="S512" s="61">
        <f t="shared" si="78"/>
        <v>0</v>
      </c>
      <c r="T512" s="111">
        <f t="shared" si="83"/>
        <v>0</v>
      </c>
    </row>
    <row r="513" spans="1:20" x14ac:dyDescent="0.35">
      <c r="A513" s="63">
        <v>45769.166666665435</v>
      </c>
      <c r="B513" s="112">
        <v>274</v>
      </c>
      <c r="C513" s="113">
        <v>6230.76</v>
      </c>
      <c r="D513" s="66">
        <v>48.646000000000001</v>
      </c>
      <c r="E513" s="66">
        <v>1106.21</v>
      </c>
      <c r="F513" s="19">
        <f t="shared" si="79"/>
        <v>225.35399999999998</v>
      </c>
      <c r="G513" s="19">
        <f t="shared" si="79"/>
        <v>5124.55</v>
      </c>
      <c r="H513" s="67">
        <v>0</v>
      </c>
      <c r="I513" s="19">
        <f t="shared" si="80"/>
        <v>225.35399999999998</v>
      </c>
      <c r="J513" s="109">
        <f t="shared" si="77"/>
        <v>22.740000177498516</v>
      </c>
      <c r="K513" s="110">
        <v>3.01</v>
      </c>
      <c r="L513" s="109">
        <f t="shared" si="81"/>
        <v>39.403999999999996</v>
      </c>
      <c r="M513" s="109">
        <f t="shared" si="87"/>
        <v>34.564848217783741</v>
      </c>
      <c r="N513" s="109">
        <f t="shared" si="87"/>
        <v>0</v>
      </c>
      <c r="O513" s="109">
        <f t="shared" si="87"/>
        <v>35.323779650206191</v>
      </c>
      <c r="P513" s="109">
        <f t="shared" si="87"/>
        <v>0</v>
      </c>
      <c r="Q513" s="109">
        <f t="shared" si="87"/>
        <v>0</v>
      </c>
      <c r="R513" s="109">
        <f t="shared" si="82"/>
        <v>39.403999999999996</v>
      </c>
      <c r="S513" s="61">
        <f t="shared" si="78"/>
        <v>0</v>
      </c>
      <c r="T513" s="111">
        <f t="shared" si="83"/>
        <v>0</v>
      </c>
    </row>
    <row r="514" spans="1:20" x14ac:dyDescent="0.35">
      <c r="A514" s="63">
        <v>45769.208333332099</v>
      </c>
      <c r="B514" s="112">
        <v>296.39999999999998</v>
      </c>
      <c r="C514" s="113">
        <v>6932.7960000000003</v>
      </c>
      <c r="D514" s="66">
        <v>67.260000000000005</v>
      </c>
      <c r="E514" s="66">
        <v>1573.211</v>
      </c>
      <c r="F514" s="19">
        <f t="shared" si="79"/>
        <v>229.14</v>
      </c>
      <c r="G514" s="19">
        <f t="shared" si="79"/>
        <v>5359.585</v>
      </c>
      <c r="H514" s="67">
        <v>0</v>
      </c>
      <c r="I514" s="19">
        <f t="shared" si="80"/>
        <v>229.14</v>
      </c>
      <c r="J514" s="109">
        <f t="shared" si="77"/>
        <v>23.390001745657678</v>
      </c>
      <c r="K514" s="110">
        <v>3.01</v>
      </c>
      <c r="L514" s="109">
        <f t="shared" si="81"/>
        <v>39.403999999999996</v>
      </c>
      <c r="M514" s="109">
        <f t="shared" si="87"/>
        <v>34.564848217783741</v>
      </c>
      <c r="N514" s="109">
        <f t="shared" si="87"/>
        <v>0</v>
      </c>
      <c r="O514" s="109">
        <f t="shared" si="87"/>
        <v>35.323779650206191</v>
      </c>
      <c r="P514" s="109">
        <f t="shared" si="87"/>
        <v>0</v>
      </c>
      <c r="Q514" s="109">
        <f t="shared" si="87"/>
        <v>0</v>
      </c>
      <c r="R514" s="109">
        <f t="shared" si="82"/>
        <v>39.403999999999996</v>
      </c>
      <c r="S514" s="61">
        <f t="shared" si="78"/>
        <v>0</v>
      </c>
      <c r="T514" s="111">
        <f t="shared" si="83"/>
        <v>0</v>
      </c>
    </row>
    <row r="515" spans="1:20" x14ac:dyDescent="0.35">
      <c r="A515" s="63">
        <v>45769.249999998763</v>
      </c>
      <c r="B515" s="112">
        <v>234.15799999999999</v>
      </c>
      <c r="C515" s="113">
        <v>6696.9697977400001</v>
      </c>
      <c r="D515" s="66">
        <v>0</v>
      </c>
      <c r="E515" s="66">
        <v>0</v>
      </c>
      <c r="F515" s="19">
        <f t="shared" si="79"/>
        <v>234.15799999999999</v>
      </c>
      <c r="G515" s="19">
        <f t="shared" si="79"/>
        <v>6696.9697977400001</v>
      </c>
      <c r="H515" s="67">
        <v>0</v>
      </c>
      <c r="I515" s="19">
        <f t="shared" si="80"/>
        <v>234.15799999999999</v>
      </c>
      <c r="J515" s="109">
        <f t="shared" si="77"/>
        <v>28.600217792003694</v>
      </c>
      <c r="K515" s="110">
        <v>3.01</v>
      </c>
      <c r="L515" s="109">
        <f t="shared" si="81"/>
        <v>39.403999999999996</v>
      </c>
      <c r="M515" s="109">
        <f t="shared" si="87"/>
        <v>34.564848217783741</v>
      </c>
      <c r="N515" s="109">
        <f t="shared" si="87"/>
        <v>0</v>
      </c>
      <c r="O515" s="109">
        <f t="shared" si="87"/>
        <v>35.323779650206191</v>
      </c>
      <c r="P515" s="109">
        <f t="shared" si="87"/>
        <v>0</v>
      </c>
      <c r="Q515" s="109">
        <f t="shared" si="87"/>
        <v>0</v>
      </c>
      <c r="R515" s="109">
        <f t="shared" si="82"/>
        <v>39.403999999999996</v>
      </c>
      <c r="S515" s="61">
        <f t="shared" si="78"/>
        <v>0</v>
      </c>
      <c r="T515" s="111">
        <f t="shared" si="83"/>
        <v>0</v>
      </c>
    </row>
    <row r="516" spans="1:20" x14ac:dyDescent="0.35">
      <c r="A516" s="63">
        <v>45769.291666665427</v>
      </c>
      <c r="B516" s="112">
        <v>176.91</v>
      </c>
      <c r="C516" s="113">
        <v>10214.2674276</v>
      </c>
      <c r="D516" s="66">
        <v>0</v>
      </c>
      <c r="E516" s="66">
        <v>0</v>
      </c>
      <c r="F516" s="19">
        <f t="shared" si="79"/>
        <v>176.91</v>
      </c>
      <c r="G516" s="19">
        <f t="shared" si="79"/>
        <v>10214.2674276</v>
      </c>
      <c r="H516" s="67">
        <v>0</v>
      </c>
      <c r="I516" s="19">
        <f t="shared" si="80"/>
        <v>176.91</v>
      </c>
      <c r="J516" s="109">
        <f t="shared" si="77"/>
        <v>57.737083418687469</v>
      </c>
      <c r="K516" s="110">
        <v>3.01</v>
      </c>
      <c r="L516" s="109">
        <f t="shared" si="81"/>
        <v>39.403999999999996</v>
      </c>
      <c r="M516" s="109">
        <f t="shared" si="87"/>
        <v>34.564848217783741</v>
      </c>
      <c r="N516" s="109">
        <f t="shared" si="87"/>
        <v>0</v>
      </c>
      <c r="O516" s="109">
        <f t="shared" si="87"/>
        <v>35.323779650206191</v>
      </c>
      <c r="P516" s="109">
        <f t="shared" si="87"/>
        <v>0</v>
      </c>
      <c r="Q516" s="109">
        <f t="shared" si="87"/>
        <v>0</v>
      </c>
      <c r="R516" s="109">
        <f t="shared" si="82"/>
        <v>39.403999999999996</v>
      </c>
      <c r="S516" s="61">
        <f t="shared" si="78"/>
        <v>18.333083418687472</v>
      </c>
      <c r="T516" s="111">
        <f t="shared" si="83"/>
        <v>3243.3057876000007</v>
      </c>
    </row>
    <row r="517" spans="1:20" x14ac:dyDescent="0.35">
      <c r="A517" s="63">
        <v>45769.333333332092</v>
      </c>
      <c r="B517" s="112">
        <v>130.35399999999998</v>
      </c>
      <c r="C517" s="113">
        <v>5102.1421480400004</v>
      </c>
      <c r="D517" s="66">
        <v>0</v>
      </c>
      <c r="E517" s="66">
        <v>0</v>
      </c>
      <c r="F517" s="19">
        <f t="shared" si="79"/>
        <v>130.35399999999998</v>
      </c>
      <c r="G517" s="19">
        <f t="shared" si="79"/>
        <v>5102.1421480400004</v>
      </c>
      <c r="H517" s="67">
        <v>0</v>
      </c>
      <c r="I517" s="19">
        <f t="shared" si="80"/>
        <v>130.35399999999998</v>
      </c>
      <c r="J517" s="109">
        <f t="shared" si="77"/>
        <v>39.140664253034053</v>
      </c>
      <c r="K517" s="110">
        <v>3.01</v>
      </c>
      <c r="L517" s="109">
        <f t="shared" si="81"/>
        <v>39.403999999999996</v>
      </c>
      <c r="M517" s="109">
        <f t="shared" si="87"/>
        <v>34.564848217783741</v>
      </c>
      <c r="N517" s="109">
        <f t="shared" si="87"/>
        <v>0</v>
      </c>
      <c r="O517" s="109">
        <f t="shared" si="87"/>
        <v>35.323779650206191</v>
      </c>
      <c r="P517" s="109">
        <f t="shared" si="87"/>
        <v>0</v>
      </c>
      <c r="Q517" s="109">
        <f t="shared" si="87"/>
        <v>0</v>
      </c>
      <c r="R517" s="109">
        <f t="shared" si="82"/>
        <v>39.403999999999996</v>
      </c>
      <c r="S517" s="61">
        <f t="shared" si="78"/>
        <v>0</v>
      </c>
      <c r="T517" s="111">
        <f t="shared" si="83"/>
        <v>0</v>
      </c>
    </row>
    <row r="518" spans="1:20" x14ac:dyDescent="0.35">
      <c r="A518" s="63">
        <v>45769.374999998756</v>
      </c>
      <c r="B518" s="112">
        <v>259.279</v>
      </c>
      <c r="C518" s="113">
        <v>6708.9463200499995</v>
      </c>
      <c r="D518" s="66">
        <v>0</v>
      </c>
      <c r="E518" s="66">
        <v>0</v>
      </c>
      <c r="F518" s="19">
        <f t="shared" si="79"/>
        <v>259.279</v>
      </c>
      <c r="G518" s="19">
        <f t="shared" si="79"/>
        <v>6708.9463200499995</v>
      </c>
      <c r="H518" s="67">
        <v>0</v>
      </c>
      <c r="I518" s="19">
        <f t="shared" si="80"/>
        <v>259.279</v>
      </c>
      <c r="J518" s="109">
        <f t="shared" ref="J518:J581" si="88">IF(F518&gt;0,G518/F518,0)</f>
        <v>25.875394150895367</v>
      </c>
      <c r="K518" s="110">
        <v>3.01</v>
      </c>
      <c r="L518" s="109">
        <f t="shared" si="81"/>
        <v>39.403999999999996</v>
      </c>
      <c r="M518" s="109">
        <f t="shared" si="87"/>
        <v>34.564848217783741</v>
      </c>
      <c r="N518" s="109">
        <f t="shared" si="87"/>
        <v>0</v>
      </c>
      <c r="O518" s="109">
        <f t="shared" si="87"/>
        <v>35.323779650206191</v>
      </c>
      <c r="P518" s="109">
        <f t="shared" si="87"/>
        <v>0</v>
      </c>
      <c r="Q518" s="109">
        <f t="shared" si="87"/>
        <v>0</v>
      </c>
      <c r="R518" s="109">
        <f t="shared" si="82"/>
        <v>39.403999999999996</v>
      </c>
      <c r="S518" s="61">
        <f t="shared" ref="S518:S581" si="89">IF(J518&gt;R518,J518-R518,0)</f>
        <v>0</v>
      </c>
      <c r="T518" s="111">
        <f t="shared" si="83"/>
        <v>0</v>
      </c>
    </row>
    <row r="519" spans="1:20" x14ac:dyDescent="0.35">
      <c r="A519" s="63">
        <v>45769.41666666542</v>
      </c>
      <c r="B519" s="112">
        <v>311.31700000000001</v>
      </c>
      <c r="C519" s="113">
        <v>7719.3444955499999</v>
      </c>
      <c r="D519" s="66">
        <v>0</v>
      </c>
      <c r="E519" s="66">
        <v>0</v>
      </c>
      <c r="F519" s="19">
        <f t="shared" ref="F519:G582" si="90">B519-D519</f>
        <v>311.31700000000001</v>
      </c>
      <c r="G519" s="19">
        <f t="shared" si="90"/>
        <v>7719.3444955499999</v>
      </c>
      <c r="H519" s="67">
        <v>0</v>
      </c>
      <c r="I519" s="19">
        <f t="shared" ref="I519:I582" si="91">F519-H519</f>
        <v>311.31700000000001</v>
      </c>
      <c r="J519" s="109">
        <f t="shared" si="88"/>
        <v>24.795769249832166</v>
      </c>
      <c r="K519" s="110">
        <v>3.01</v>
      </c>
      <c r="L519" s="109">
        <f t="shared" ref="L519:L582" si="92">IF(AND(MONTH($A$2)&gt;5,MONTH($A$2)&lt;9),(K519*10800)/1000,(K519*10400)/1000)+(3.48+4.62)</f>
        <v>39.403999999999996</v>
      </c>
      <c r="M519" s="109">
        <f t="shared" si="87"/>
        <v>34.564848217783741</v>
      </c>
      <c r="N519" s="109">
        <f t="shared" si="87"/>
        <v>0</v>
      </c>
      <c r="O519" s="109">
        <f t="shared" si="87"/>
        <v>35.323779650206191</v>
      </c>
      <c r="P519" s="109">
        <f t="shared" si="87"/>
        <v>0</v>
      </c>
      <c r="Q519" s="109">
        <f t="shared" si="87"/>
        <v>0</v>
      </c>
      <c r="R519" s="109">
        <f t="shared" ref="R519:R582" si="93">MAX(L519:Q519)</f>
        <v>39.403999999999996</v>
      </c>
      <c r="S519" s="61">
        <f t="shared" si="89"/>
        <v>0</v>
      </c>
      <c r="T519" s="111">
        <f t="shared" ref="T519:T582" si="94">IF(S519&lt;&gt;" ",S519*I519,0)</f>
        <v>0</v>
      </c>
    </row>
    <row r="520" spans="1:20" x14ac:dyDescent="0.35">
      <c r="A520" s="63">
        <v>45769.458333332084</v>
      </c>
      <c r="B520" s="112">
        <v>322.51599999999996</v>
      </c>
      <c r="C520" s="113">
        <v>9625.7889955200008</v>
      </c>
      <c r="D520" s="66">
        <v>0</v>
      </c>
      <c r="E520" s="66">
        <v>0</v>
      </c>
      <c r="F520" s="19">
        <f t="shared" si="90"/>
        <v>322.51599999999996</v>
      </c>
      <c r="G520" s="19">
        <f t="shared" si="90"/>
        <v>9625.7889955200008</v>
      </c>
      <c r="H520" s="67">
        <v>0</v>
      </c>
      <c r="I520" s="19">
        <f t="shared" si="91"/>
        <v>322.51599999999996</v>
      </c>
      <c r="J520" s="109">
        <f t="shared" si="88"/>
        <v>29.845927009884786</v>
      </c>
      <c r="K520" s="110">
        <v>3.01</v>
      </c>
      <c r="L520" s="109">
        <f t="shared" si="92"/>
        <v>39.403999999999996</v>
      </c>
      <c r="M520" s="109">
        <f t="shared" ref="M520:Q535" si="95">M519</f>
        <v>34.564848217783741</v>
      </c>
      <c r="N520" s="109">
        <f t="shared" si="95"/>
        <v>0</v>
      </c>
      <c r="O520" s="109">
        <f t="shared" si="95"/>
        <v>35.323779650206191</v>
      </c>
      <c r="P520" s="109">
        <f t="shared" si="95"/>
        <v>0</v>
      </c>
      <c r="Q520" s="109">
        <f t="shared" si="95"/>
        <v>0</v>
      </c>
      <c r="R520" s="109">
        <f t="shared" si="93"/>
        <v>39.403999999999996</v>
      </c>
      <c r="S520" s="61">
        <f t="shared" si="89"/>
        <v>0</v>
      </c>
      <c r="T520" s="111">
        <f t="shared" si="94"/>
        <v>0</v>
      </c>
    </row>
    <row r="521" spans="1:20" x14ac:dyDescent="0.35">
      <c r="A521" s="63">
        <v>45769.499999998749</v>
      </c>
      <c r="B521" s="112">
        <v>294.87</v>
      </c>
      <c r="C521" s="113">
        <v>13928.4831479</v>
      </c>
      <c r="D521" s="66">
        <v>0</v>
      </c>
      <c r="E521" s="66">
        <v>0</v>
      </c>
      <c r="F521" s="19">
        <f t="shared" si="90"/>
        <v>294.87</v>
      </c>
      <c r="G521" s="19">
        <f t="shared" si="90"/>
        <v>13928.4831479</v>
      </c>
      <c r="H521" s="67">
        <v>0</v>
      </c>
      <c r="I521" s="19">
        <f t="shared" si="91"/>
        <v>294.87</v>
      </c>
      <c r="J521" s="109">
        <f t="shared" si="88"/>
        <v>47.236012981652934</v>
      </c>
      <c r="K521" s="110">
        <v>3.01</v>
      </c>
      <c r="L521" s="109">
        <f t="shared" si="92"/>
        <v>39.403999999999996</v>
      </c>
      <c r="M521" s="109">
        <f t="shared" si="95"/>
        <v>34.564848217783741</v>
      </c>
      <c r="N521" s="109">
        <f t="shared" si="95"/>
        <v>0</v>
      </c>
      <c r="O521" s="109">
        <f t="shared" si="95"/>
        <v>35.323779650206191</v>
      </c>
      <c r="P521" s="109">
        <f t="shared" si="95"/>
        <v>0</v>
      </c>
      <c r="Q521" s="109">
        <f t="shared" si="95"/>
        <v>0</v>
      </c>
      <c r="R521" s="109">
        <f t="shared" si="93"/>
        <v>39.403999999999996</v>
      </c>
      <c r="S521" s="61">
        <f t="shared" si="89"/>
        <v>7.8320129816529374</v>
      </c>
      <c r="T521" s="111">
        <f t="shared" si="94"/>
        <v>2309.4256679000018</v>
      </c>
    </row>
    <row r="522" spans="1:20" x14ac:dyDescent="0.35">
      <c r="A522" s="63">
        <v>45769.541666665413</v>
      </c>
      <c r="B522" s="112">
        <v>320.53200000000004</v>
      </c>
      <c r="C522" s="113">
        <v>17740.78758792</v>
      </c>
      <c r="D522" s="66">
        <v>0</v>
      </c>
      <c r="E522" s="66">
        <v>0</v>
      </c>
      <c r="F522" s="19">
        <f t="shared" si="90"/>
        <v>320.53200000000004</v>
      </c>
      <c r="G522" s="19">
        <f t="shared" si="90"/>
        <v>17740.78758792</v>
      </c>
      <c r="H522" s="67">
        <v>0</v>
      </c>
      <c r="I522" s="19">
        <f t="shared" si="91"/>
        <v>320.53200000000004</v>
      </c>
      <c r="J522" s="109">
        <f t="shared" si="88"/>
        <v>55.347945253266438</v>
      </c>
      <c r="K522" s="110">
        <v>3.01</v>
      </c>
      <c r="L522" s="109">
        <f t="shared" si="92"/>
        <v>39.403999999999996</v>
      </c>
      <c r="M522" s="109">
        <f t="shared" si="95"/>
        <v>34.564848217783741</v>
      </c>
      <c r="N522" s="109">
        <f t="shared" si="95"/>
        <v>0</v>
      </c>
      <c r="O522" s="109">
        <f t="shared" si="95"/>
        <v>35.323779650206191</v>
      </c>
      <c r="P522" s="109">
        <f t="shared" si="95"/>
        <v>0</v>
      </c>
      <c r="Q522" s="109">
        <f t="shared" si="95"/>
        <v>0</v>
      </c>
      <c r="R522" s="109">
        <f t="shared" si="93"/>
        <v>39.403999999999996</v>
      </c>
      <c r="S522" s="61">
        <f t="shared" si="89"/>
        <v>15.943945253266442</v>
      </c>
      <c r="T522" s="111">
        <f t="shared" si="94"/>
        <v>5110.5446599199995</v>
      </c>
    </row>
    <row r="523" spans="1:20" x14ac:dyDescent="0.35">
      <c r="A523" s="63">
        <v>45769.583333332077</v>
      </c>
      <c r="B523" s="112">
        <v>330.10500000000002</v>
      </c>
      <c r="C523" s="113">
        <v>20033.875919800001</v>
      </c>
      <c r="D523" s="66">
        <v>0</v>
      </c>
      <c r="E523" s="66">
        <v>0</v>
      </c>
      <c r="F523" s="19">
        <f t="shared" si="90"/>
        <v>330.10500000000002</v>
      </c>
      <c r="G523" s="19">
        <f t="shared" si="90"/>
        <v>20033.875919800001</v>
      </c>
      <c r="H523" s="67">
        <v>0</v>
      </c>
      <c r="I523" s="19">
        <f t="shared" si="91"/>
        <v>330.10500000000002</v>
      </c>
      <c r="J523" s="109">
        <f t="shared" si="88"/>
        <v>60.689404643371049</v>
      </c>
      <c r="K523" s="110">
        <v>3.01</v>
      </c>
      <c r="L523" s="109">
        <f t="shared" si="92"/>
        <v>39.403999999999996</v>
      </c>
      <c r="M523" s="109">
        <f t="shared" si="95"/>
        <v>34.564848217783741</v>
      </c>
      <c r="N523" s="109">
        <f t="shared" si="95"/>
        <v>0</v>
      </c>
      <c r="O523" s="109">
        <f t="shared" si="95"/>
        <v>35.323779650206191</v>
      </c>
      <c r="P523" s="109">
        <f t="shared" si="95"/>
        <v>0</v>
      </c>
      <c r="Q523" s="109">
        <f t="shared" si="95"/>
        <v>0</v>
      </c>
      <c r="R523" s="109">
        <f t="shared" si="93"/>
        <v>39.403999999999996</v>
      </c>
      <c r="S523" s="61">
        <f t="shared" si="89"/>
        <v>21.285404643371052</v>
      </c>
      <c r="T523" s="111">
        <f t="shared" si="94"/>
        <v>7026.4184998000019</v>
      </c>
    </row>
    <row r="524" spans="1:20" x14ac:dyDescent="0.35">
      <c r="A524" s="63">
        <v>45769.624999998741</v>
      </c>
      <c r="B524" s="112">
        <v>336.387</v>
      </c>
      <c r="C524" s="113">
        <v>24650.553775839999</v>
      </c>
      <c r="D524" s="66">
        <v>0</v>
      </c>
      <c r="E524" s="66">
        <v>0</v>
      </c>
      <c r="F524" s="19">
        <f t="shared" si="90"/>
        <v>336.387</v>
      </c>
      <c r="G524" s="19">
        <f t="shared" si="90"/>
        <v>24650.553775839999</v>
      </c>
      <c r="H524" s="67">
        <v>0</v>
      </c>
      <c r="I524" s="19">
        <f t="shared" si="91"/>
        <v>336.387</v>
      </c>
      <c r="J524" s="109">
        <f t="shared" si="88"/>
        <v>73.280340131574647</v>
      </c>
      <c r="K524" s="110">
        <v>3.01</v>
      </c>
      <c r="L524" s="109">
        <f t="shared" si="92"/>
        <v>39.403999999999996</v>
      </c>
      <c r="M524" s="109">
        <f t="shared" si="95"/>
        <v>34.564848217783741</v>
      </c>
      <c r="N524" s="109">
        <f t="shared" si="95"/>
        <v>0</v>
      </c>
      <c r="O524" s="109">
        <f t="shared" si="95"/>
        <v>35.323779650206191</v>
      </c>
      <c r="P524" s="109">
        <f t="shared" si="95"/>
        <v>0</v>
      </c>
      <c r="Q524" s="109">
        <f t="shared" si="95"/>
        <v>0</v>
      </c>
      <c r="R524" s="109">
        <f t="shared" si="93"/>
        <v>39.403999999999996</v>
      </c>
      <c r="S524" s="61">
        <f t="shared" si="89"/>
        <v>33.876340131574651</v>
      </c>
      <c r="T524" s="111">
        <f t="shared" si="94"/>
        <v>11395.560427840002</v>
      </c>
    </row>
    <row r="525" spans="1:20" x14ac:dyDescent="0.35">
      <c r="A525" s="63">
        <v>45769.666666665406</v>
      </c>
      <c r="B525" s="112">
        <v>362.55899999999997</v>
      </c>
      <c r="C525" s="113">
        <v>26214.012707819998</v>
      </c>
      <c r="D525" s="66">
        <v>0</v>
      </c>
      <c r="E525" s="66">
        <v>0</v>
      </c>
      <c r="F525" s="19">
        <f t="shared" si="90"/>
        <v>362.55899999999997</v>
      </c>
      <c r="G525" s="19">
        <f t="shared" si="90"/>
        <v>26214.012707819998</v>
      </c>
      <c r="H525" s="67">
        <v>0</v>
      </c>
      <c r="I525" s="19">
        <f t="shared" si="91"/>
        <v>362.55899999999997</v>
      </c>
      <c r="J525" s="109">
        <f t="shared" si="88"/>
        <v>72.302749918827004</v>
      </c>
      <c r="K525" s="110">
        <v>3.01</v>
      </c>
      <c r="L525" s="109">
        <f t="shared" si="92"/>
        <v>39.403999999999996</v>
      </c>
      <c r="M525" s="109">
        <f t="shared" si="95"/>
        <v>34.564848217783741</v>
      </c>
      <c r="N525" s="109">
        <f t="shared" si="95"/>
        <v>0</v>
      </c>
      <c r="O525" s="109">
        <f t="shared" si="95"/>
        <v>35.323779650206191</v>
      </c>
      <c r="P525" s="109">
        <f t="shared" si="95"/>
        <v>0</v>
      </c>
      <c r="Q525" s="109">
        <f t="shared" si="95"/>
        <v>0</v>
      </c>
      <c r="R525" s="109">
        <f t="shared" si="93"/>
        <v>39.403999999999996</v>
      </c>
      <c r="S525" s="61">
        <f t="shared" si="89"/>
        <v>32.898749918827008</v>
      </c>
      <c r="T525" s="111">
        <f t="shared" si="94"/>
        <v>11927.73787182</v>
      </c>
    </row>
    <row r="526" spans="1:20" x14ac:dyDescent="0.35">
      <c r="A526" s="63">
        <v>45769.70833333207</v>
      </c>
      <c r="B526" s="112">
        <v>378.21100000000001</v>
      </c>
      <c r="C526" s="113">
        <v>31557.42225602</v>
      </c>
      <c r="D526" s="66">
        <v>0</v>
      </c>
      <c r="E526" s="66">
        <v>0</v>
      </c>
      <c r="F526" s="19">
        <f t="shared" si="90"/>
        <v>378.21100000000001</v>
      </c>
      <c r="G526" s="19">
        <f t="shared" si="90"/>
        <v>31557.42225602</v>
      </c>
      <c r="H526" s="67">
        <v>0</v>
      </c>
      <c r="I526" s="19">
        <f t="shared" si="91"/>
        <v>378.21100000000001</v>
      </c>
      <c r="J526" s="109">
        <f t="shared" si="88"/>
        <v>83.438668510487531</v>
      </c>
      <c r="K526" s="110">
        <v>3.01</v>
      </c>
      <c r="L526" s="109">
        <f t="shared" si="92"/>
        <v>39.403999999999996</v>
      </c>
      <c r="M526" s="109">
        <f t="shared" si="95"/>
        <v>34.564848217783741</v>
      </c>
      <c r="N526" s="109">
        <f t="shared" si="95"/>
        <v>0</v>
      </c>
      <c r="O526" s="109">
        <f t="shared" si="95"/>
        <v>35.323779650206191</v>
      </c>
      <c r="P526" s="109">
        <f t="shared" si="95"/>
        <v>0</v>
      </c>
      <c r="Q526" s="109">
        <f t="shared" si="95"/>
        <v>0</v>
      </c>
      <c r="R526" s="109">
        <f t="shared" si="93"/>
        <v>39.403999999999996</v>
      </c>
      <c r="S526" s="61">
        <f t="shared" si="89"/>
        <v>44.034668510487535</v>
      </c>
      <c r="T526" s="111">
        <f t="shared" si="94"/>
        <v>16654.396012020003</v>
      </c>
    </row>
    <row r="527" spans="1:20" x14ac:dyDescent="0.35">
      <c r="A527" s="63">
        <v>45769.749999998734</v>
      </c>
      <c r="B527" s="112">
        <v>387.75200000000001</v>
      </c>
      <c r="C527" s="113">
        <v>33793.940054480001</v>
      </c>
      <c r="D527" s="66">
        <v>27.9</v>
      </c>
      <c r="E527" s="66">
        <v>2431.5819999999999</v>
      </c>
      <c r="F527" s="19">
        <f t="shared" si="90"/>
        <v>359.85200000000003</v>
      </c>
      <c r="G527" s="19">
        <f t="shared" si="90"/>
        <v>31362.358054480002</v>
      </c>
      <c r="H527" s="67">
        <v>0</v>
      </c>
      <c r="I527" s="19">
        <f t="shared" si="91"/>
        <v>359.85200000000003</v>
      </c>
      <c r="J527" s="109">
        <f t="shared" si="88"/>
        <v>87.153491030979396</v>
      </c>
      <c r="K527" s="110">
        <v>3.01</v>
      </c>
      <c r="L527" s="109">
        <f t="shared" si="92"/>
        <v>39.403999999999996</v>
      </c>
      <c r="M527" s="109">
        <f t="shared" si="95"/>
        <v>34.564848217783741</v>
      </c>
      <c r="N527" s="109">
        <f t="shared" si="95"/>
        <v>0</v>
      </c>
      <c r="O527" s="109">
        <f t="shared" si="95"/>
        <v>35.323779650206191</v>
      </c>
      <c r="P527" s="109">
        <f t="shared" si="95"/>
        <v>0</v>
      </c>
      <c r="Q527" s="109">
        <f t="shared" si="95"/>
        <v>0</v>
      </c>
      <c r="R527" s="109">
        <f t="shared" si="93"/>
        <v>39.403999999999996</v>
      </c>
      <c r="S527" s="61">
        <f t="shared" si="89"/>
        <v>47.749491030979399</v>
      </c>
      <c r="T527" s="111">
        <f t="shared" si="94"/>
        <v>17182.749846480001</v>
      </c>
    </row>
    <row r="528" spans="1:20" x14ac:dyDescent="0.35">
      <c r="A528" s="63">
        <v>45769.791666665398</v>
      </c>
      <c r="B528" s="112">
        <v>376.26900000000001</v>
      </c>
      <c r="C528" s="113">
        <v>29231.386649429998</v>
      </c>
      <c r="D528" s="66">
        <v>38.9</v>
      </c>
      <c r="E528" s="66">
        <v>3022.0430000000001</v>
      </c>
      <c r="F528" s="19">
        <f t="shared" si="90"/>
        <v>337.36900000000003</v>
      </c>
      <c r="G528" s="19">
        <f t="shared" si="90"/>
        <v>26209.343649429997</v>
      </c>
      <c r="H528" s="67">
        <v>0</v>
      </c>
      <c r="I528" s="19">
        <f t="shared" si="91"/>
        <v>337.36900000000003</v>
      </c>
      <c r="J528" s="109">
        <f t="shared" si="88"/>
        <v>77.68746876396466</v>
      </c>
      <c r="K528" s="110">
        <v>3.01</v>
      </c>
      <c r="L528" s="109">
        <f t="shared" si="92"/>
        <v>39.403999999999996</v>
      </c>
      <c r="M528" s="109">
        <f t="shared" si="95"/>
        <v>34.564848217783741</v>
      </c>
      <c r="N528" s="109">
        <f t="shared" si="95"/>
        <v>0</v>
      </c>
      <c r="O528" s="109">
        <f t="shared" si="95"/>
        <v>35.323779650206191</v>
      </c>
      <c r="P528" s="109">
        <f t="shared" si="95"/>
        <v>0</v>
      </c>
      <c r="Q528" s="109">
        <f t="shared" si="95"/>
        <v>0</v>
      </c>
      <c r="R528" s="109">
        <f t="shared" si="93"/>
        <v>39.403999999999996</v>
      </c>
      <c r="S528" s="61">
        <f t="shared" si="89"/>
        <v>38.283468763964663</v>
      </c>
      <c r="T528" s="111">
        <f t="shared" si="94"/>
        <v>12915.655573429996</v>
      </c>
    </row>
    <row r="529" spans="1:20" x14ac:dyDescent="0.35">
      <c r="A529" s="63">
        <v>45769.833333332062</v>
      </c>
      <c r="B529" s="112">
        <v>387.22500000000002</v>
      </c>
      <c r="C529" s="113">
        <v>33790.8024</v>
      </c>
      <c r="D529" s="66">
        <v>68.2</v>
      </c>
      <c r="E529" s="66">
        <v>5951.4040000000005</v>
      </c>
      <c r="F529" s="19">
        <f t="shared" si="90"/>
        <v>319.02500000000003</v>
      </c>
      <c r="G529" s="19">
        <f t="shared" si="90"/>
        <v>27839.398399999998</v>
      </c>
      <c r="H529" s="67">
        <v>0</v>
      </c>
      <c r="I529" s="19">
        <f t="shared" si="91"/>
        <v>319.02500000000003</v>
      </c>
      <c r="J529" s="109">
        <f t="shared" si="88"/>
        <v>87.264002507640456</v>
      </c>
      <c r="K529" s="110">
        <v>3.01</v>
      </c>
      <c r="L529" s="109">
        <f t="shared" si="92"/>
        <v>39.403999999999996</v>
      </c>
      <c r="M529" s="109">
        <f t="shared" si="95"/>
        <v>34.564848217783741</v>
      </c>
      <c r="N529" s="109">
        <f t="shared" si="95"/>
        <v>0</v>
      </c>
      <c r="O529" s="109">
        <f t="shared" si="95"/>
        <v>35.323779650206191</v>
      </c>
      <c r="P529" s="109">
        <f t="shared" si="95"/>
        <v>0</v>
      </c>
      <c r="Q529" s="109">
        <f t="shared" si="95"/>
        <v>0</v>
      </c>
      <c r="R529" s="109">
        <f t="shared" si="93"/>
        <v>39.403999999999996</v>
      </c>
      <c r="S529" s="61">
        <f t="shared" si="89"/>
        <v>47.860002507640459</v>
      </c>
      <c r="T529" s="111">
        <f t="shared" si="94"/>
        <v>15268.5373</v>
      </c>
    </row>
    <row r="530" spans="1:20" x14ac:dyDescent="0.35">
      <c r="A530" s="63">
        <v>45769.874999998727</v>
      </c>
      <c r="B530" s="112">
        <v>299.822</v>
      </c>
      <c r="C530" s="113">
        <v>32764.719058539999</v>
      </c>
      <c r="D530" s="66">
        <v>46.5</v>
      </c>
      <c r="E530" s="66">
        <v>5081.5460000000003</v>
      </c>
      <c r="F530" s="19">
        <f t="shared" si="90"/>
        <v>253.322</v>
      </c>
      <c r="G530" s="19">
        <f t="shared" si="90"/>
        <v>27683.17305854</v>
      </c>
      <c r="H530" s="67">
        <v>0</v>
      </c>
      <c r="I530" s="19">
        <f t="shared" si="91"/>
        <v>253.322</v>
      </c>
      <c r="J530" s="109">
        <f t="shared" si="88"/>
        <v>109.28057199351024</v>
      </c>
      <c r="K530" s="110">
        <v>3.01</v>
      </c>
      <c r="L530" s="109">
        <f t="shared" si="92"/>
        <v>39.403999999999996</v>
      </c>
      <c r="M530" s="109">
        <f t="shared" si="95"/>
        <v>34.564848217783741</v>
      </c>
      <c r="N530" s="109">
        <f t="shared" si="95"/>
        <v>0</v>
      </c>
      <c r="O530" s="109">
        <f t="shared" si="95"/>
        <v>35.323779650206191</v>
      </c>
      <c r="P530" s="109">
        <f t="shared" si="95"/>
        <v>0</v>
      </c>
      <c r="Q530" s="109">
        <f t="shared" si="95"/>
        <v>0</v>
      </c>
      <c r="R530" s="109">
        <f t="shared" si="93"/>
        <v>39.403999999999996</v>
      </c>
      <c r="S530" s="61">
        <f t="shared" si="89"/>
        <v>69.87657199351024</v>
      </c>
      <c r="T530" s="111">
        <f t="shared" si="94"/>
        <v>17701.272970540002</v>
      </c>
    </row>
    <row r="531" spans="1:20" x14ac:dyDescent="0.35">
      <c r="A531" s="63">
        <v>45769.916666665391</v>
      </c>
      <c r="B531" s="112">
        <v>260.90100000000001</v>
      </c>
      <c r="C531" s="113">
        <v>12020.089985459999</v>
      </c>
      <c r="D531" s="66">
        <v>80</v>
      </c>
      <c r="E531" s="66">
        <v>3685.7170000000001</v>
      </c>
      <c r="F531" s="19">
        <f t="shared" si="90"/>
        <v>180.90100000000001</v>
      </c>
      <c r="G531" s="19">
        <f t="shared" si="90"/>
        <v>8334.3729854599987</v>
      </c>
      <c r="H531" s="67">
        <v>0</v>
      </c>
      <c r="I531" s="19">
        <f t="shared" si="91"/>
        <v>180.90100000000001</v>
      </c>
      <c r="J531" s="109">
        <f t="shared" si="88"/>
        <v>46.071458894422904</v>
      </c>
      <c r="K531" s="110">
        <v>3.01</v>
      </c>
      <c r="L531" s="109">
        <f t="shared" si="92"/>
        <v>39.403999999999996</v>
      </c>
      <c r="M531" s="109">
        <f t="shared" si="95"/>
        <v>34.564848217783741</v>
      </c>
      <c r="N531" s="109">
        <f t="shared" si="95"/>
        <v>0</v>
      </c>
      <c r="O531" s="109">
        <f t="shared" si="95"/>
        <v>35.323779650206191</v>
      </c>
      <c r="P531" s="109">
        <f t="shared" si="95"/>
        <v>0</v>
      </c>
      <c r="Q531" s="109">
        <f t="shared" si="95"/>
        <v>0</v>
      </c>
      <c r="R531" s="109">
        <f t="shared" si="93"/>
        <v>39.403999999999996</v>
      </c>
      <c r="S531" s="61">
        <f t="shared" si="89"/>
        <v>6.6674588944229072</v>
      </c>
      <c r="T531" s="111">
        <f t="shared" si="94"/>
        <v>1206.1499814599983</v>
      </c>
    </row>
    <row r="532" spans="1:20" x14ac:dyDescent="0.35">
      <c r="A532" s="63">
        <v>45769.958333332055</v>
      </c>
      <c r="B532" s="112">
        <v>240.054</v>
      </c>
      <c r="C532" s="113">
        <v>7747.9540975199998</v>
      </c>
      <c r="D532" s="66">
        <v>71.986000000000004</v>
      </c>
      <c r="E532" s="66">
        <v>2323.4110000000001</v>
      </c>
      <c r="F532" s="19">
        <f t="shared" si="90"/>
        <v>168.06799999999998</v>
      </c>
      <c r="G532" s="19">
        <f t="shared" si="90"/>
        <v>5424.5430975199997</v>
      </c>
      <c r="H532" s="67">
        <v>0</v>
      </c>
      <c r="I532" s="19">
        <f t="shared" si="91"/>
        <v>168.06799999999998</v>
      </c>
      <c r="J532" s="109">
        <f t="shared" si="88"/>
        <v>32.275882961182383</v>
      </c>
      <c r="K532" s="110">
        <v>3.01</v>
      </c>
      <c r="L532" s="109">
        <f t="shared" si="92"/>
        <v>39.403999999999996</v>
      </c>
      <c r="M532" s="109">
        <f t="shared" si="95"/>
        <v>34.564848217783741</v>
      </c>
      <c r="N532" s="109">
        <f t="shared" si="95"/>
        <v>0</v>
      </c>
      <c r="O532" s="109">
        <f t="shared" si="95"/>
        <v>35.323779650206191</v>
      </c>
      <c r="P532" s="109">
        <f t="shared" si="95"/>
        <v>0</v>
      </c>
      <c r="Q532" s="109">
        <f t="shared" si="95"/>
        <v>0</v>
      </c>
      <c r="R532" s="109">
        <f t="shared" si="93"/>
        <v>39.403999999999996</v>
      </c>
      <c r="S532" s="61">
        <f t="shared" si="89"/>
        <v>0</v>
      </c>
      <c r="T532" s="111">
        <f t="shared" si="94"/>
        <v>0</v>
      </c>
    </row>
    <row r="533" spans="1:20" x14ac:dyDescent="0.35">
      <c r="A533" s="63">
        <v>45769.999999998719</v>
      </c>
      <c r="B533" s="112">
        <v>155.89400000000001</v>
      </c>
      <c r="C533" s="113">
        <v>6583.6904649600001</v>
      </c>
      <c r="D533" s="66">
        <v>5.25</v>
      </c>
      <c r="E533" s="66">
        <v>221.71700000000001</v>
      </c>
      <c r="F533" s="19">
        <f t="shared" si="90"/>
        <v>150.64400000000001</v>
      </c>
      <c r="G533" s="19">
        <f t="shared" si="90"/>
        <v>6361.9734649600005</v>
      </c>
      <c r="H533" s="67">
        <v>0</v>
      </c>
      <c r="I533" s="19">
        <f t="shared" si="91"/>
        <v>150.64400000000001</v>
      </c>
      <c r="J533" s="109">
        <f t="shared" si="88"/>
        <v>42.231841062106689</v>
      </c>
      <c r="K533" s="110">
        <v>3.01</v>
      </c>
      <c r="L533" s="109">
        <f t="shared" si="92"/>
        <v>39.403999999999996</v>
      </c>
      <c r="M533" s="109">
        <f t="shared" si="95"/>
        <v>34.564848217783741</v>
      </c>
      <c r="N533" s="109">
        <f t="shared" si="95"/>
        <v>0</v>
      </c>
      <c r="O533" s="109">
        <f t="shared" si="95"/>
        <v>35.323779650206191</v>
      </c>
      <c r="P533" s="109">
        <f t="shared" si="95"/>
        <v>0</v>
      </c>
      <c r="Q533" s="109">
        <f t="shared" si="95"/>
        <v>0</v>
      </c>
      <c r="R533" s="109">
        <f t="shared" si="93"/>
        <v>39.403999999999996</v>
      </c>
      <c r="S533" s="61">
        <f t="shared" si="89"/>
        <v>2.8278410621066925</v>
      </c>
      <c r="T533" s="111">
        <f t="shared" si="94"/>
        <v>425.99728896000062</v>
      </c>
    </row>
    <row r="534" spans="1:20" x14ac:dyDescent="0.35">
      <c r="A534" s="63">
        <v>45770.041666665384</v>
      </c>
      <c r="B534" s="107">
        <v>156.56399999999999</v>
      </c>
      <c r="C534" s="108">
        <v>4409.9115532200003</v>
      </c>
      <c r="D534" s="66">
        <v>0</v>
      </c>
      <c r="E534" s="66">
        <v>0</v>
      </c>
      <c r="F534" s="19">
        <f t="shared" si="90"/>
        <v>156.56399999999999</v>
      </c>
      <c r="G534" s="19">
        <f t="shared" si="90"/>
        <v>4409.9115532200003</v>
      </c>
      <c r="H534" s="67">
        <v>0</v>
      </c>
      <c r="I534" s="19">
        <f t="shared" si="91"/>
        <v>156.56399999999999</v>
      </c>
      <c r="J534" s="109">
        <f t="shared" si="88"/>
        <v>28.166829879282599</v>
      </c>
      <c r="K534" s="110">
        <v>2.83</v>
      </c>
      <c r="L534" s="109">
        <f t="shared" si="92"/>
        <v>37.531999999999996</v>
      </c>
      <c r="M534" s="109">
        <f t="shared" si="95"/>
        <v>34.564848217783741</v>
      </c>
      <c r="N534" s="109">
        <f t="shared" si="95"/>
        <v>0</v>
      </c>
      <c r="O534" s="109">
        <f t="shared" si="95"/>
        <v>35.323779650206191</v>
      </c>
      <c r="P534" s="109">
        <f t="shared" si="95"/>
        <v>0</v>
      </c>
      <c r="Q534" s="109">
        <f t="shared" si="95"/>
        <v>0</v>
      </c>
      <c r="R534" s="109">
        <f t="shared" si="93"/>
        <v>37.531999999999996</v>
      </c>
      <c r="S534" s="61">
        <f t="shared" si="89"/>
        <v>0</v>
      </c>
      <c r="T534" s="111">
        <f t="shared" si="94"/>
        <v>0</v>
      </c>
    </row>
    <row r="535" spans="1:20" x14ac:dyDescent="0.35">
      <c r="A535" s="63">
        <v>45770.083333332048</v>
      </c>
      <c r="B535" s="112">
        <v>132.17699999999999</v>
      </c>
      <c r="C535" s="113">
        <v>3695.57596354</v>
      </c>
      <c r="D535" s="66">
        <v>0</v>
      </c>
      <c r="E535" s="66">
        <v>0</v>
      </c>
      <c r="F535" s="19">
        <f t="shared" si="90"/>
        <v>132.17699999999999</v>
      </c>
      <c r="G535" s="19">
        <f t="shared" si="90"/>
        <v>3695.57596354</v>
      </c>
      <c r="H535" s="67">
        <v>0</v>
      </c>
      <c r="I535" s="19">
        <f t="shared" si="91"/>
        <v>132.17699999999999</v>
      </c>
      <c r="J535" s="109">
        <f t="shared" si="88"/>
        <v>27.95929672741854</v>
      </c>
      <c r="K535" s="110">
        <v>2.83</v>
      </c>
      <c r="L535" s="109">
        <f t="shared" si="92"/>
        <v>37.531999999999996</v>
      </c>
      <c r="M535" s="109">
        <f t="shared" si="95"/>
        <v>34.564848217783741</v>
      </c>
      <c r="N535" s="109">
        <f t="shared" si="95"/>
        <v>0</v>
      </c>
      <c r="O535" s="109">
        <f t="shared" si="95"/>
        <v>35.323779650206191</v>
      </c>
      <c r="P535" s="109">
        <f t="shared" si="95"/>
        <v>0</v>
      </c>
      <c r="Q535" s="109">
        <f t="shared" si="95"/>
        <v>0</v>
      </c>
      <c r="R535" s="109">
        <f t="shared" si="93"/>
        <v>37.531999999999996</v>
      </c>
      <c r="S535" s="61">
        <f t="shared" si="89"/>
        <v>0</v>
      </c>
      <c r="T535" s="111">
        <f t="shared" si="94"/>
        <v>0</v>
      </c>
    </row>
    <row r="536" spans="1:20" x14ac:dyDescent="0.35">
      <c r="A536" s="63">
        <v>45770.124999998712</v>
      </c>
      <c r="B536" s="112">
        <v>188.1</v>
      </c>
      <c r="C536" s="113">
        <v>4911.2910000000002</v>
      </c>
      <c r="D536" s="66">
        <v>0</v>
      </c>
      <c r="E536" s="66">
        <v>0</v>
      </c>
      <c r="F536" s="19">
        <f t="shared" si="90"/>
        <v>188.1</v>
      </c>
      <c r="G536" s="19">
        <f t="shared" si="90"/>
        <v>4911.2910000000002</v>
      </c>
      <c r="H536" s="67">
        <v>0</v>
      </c>
      <c r="I536" s="19">
        <f t="shared" si="91"/>
        <v>188.1</v>
      </c>
      <c r="J536" s="109">
        <f t="shared" si="88"/>
        <v>26.110000000000003</v>
      </c>
      <c r="K536" s="110">
        <v>2.83</v>
      </c>
      <c r="L536" s="109">
        <f t="shared" si="92"/>
        <v>37.531999999999996</v>
      </c>
      <c r="M536" s="109">
        <f t="shared" ref="M536:Q551" si="96">M535</f>
        <v>34.564848217783741</v>
      </c>
      <c r="N536" s="109">
        <f t="shared" si="96"/>
        <v>0</v>
      </c>
      <c r="O536" s="109">
        <f t="shared" si="96"/>
        <v>35.323779650206191</v>
      </c>
      <c r="P536" s="109">
        <f t="shared" si="96"/>
        <v>0</v>
      </c>
      <c r="Q536" s="109">
        <f t="shared" si="96"/>
        <v>0</v>
      </c>
      <c r="R536" s="109">
        <f t="shared" si="93"/>
        <v>37.531999999999996</v>
      </c>
      <c r="S536" s="61">
        <f t="shared" si="89"/>
        <v>0</v>
      </c>
      <c r="T536" s="111">
        <f t="shared" si="94"/>
        <v>0</v>
      </c>
    </row>
    <row r="537" spans="1:20" x14ac:dyDescent="0.35">
      <c r="A537" s="63">
        <v>45770.166666665376</v>
      </c>
      <c r="B537" s="112">
        <v>234.76400000000001</v>
      </c>
      <c r="C537" s="113">
        <v>6054.0472542799998</v>
      </c>
      <c r="D537" s="66">
        <v>0</v>
      </c>
      <c r="E537" s="66">
        <v>0</v>
      </c>
      <c r="F537" s="19">
        <f t="shared" si="90"/>
        <v>234.76400000000001</v>
      </c>
      <c r="G537" s="19">
        <f t="shared" si="90"/>
        <v>6054.0472542799998</v>
      </c>
      <c r="H537" s="67">
        <v>0</v>
      </c>
      <c r="I537" s="19">
        <f t="shared" si="91"/>
        <v>234.76400000000001</v>
      </c>
      <c r="J537" s="109">
        <f t="shared" si="88"/>
        <v>25.78780074577022</v>
      </c>
      <c r="K537" s="110">
        <v>2.83</v>
      </c>
      <c r="L537" s="109">
        <f t="shared" si="92"/>
        <v>37.531999999999996</v>
      </c>
      <c r="M537" s="109">
        <f t="shared" si="96"/>
        <v>34.564848217783741</v>
      </c>
      <c r="N537" s="109">
        <f t="shared" si="96"/>
        <v>0</v>
      </c>
      <c r="O537" s="109">
        <f t="shared" si="96"/>
        <v>35.323779650206191</v>
      </c>
      <c r="P537" s="109">
        <f t="shared" si="96"/>
        <v>0</v>
      </c>
      <c r="Q537" s="109">
        <f t="shared" si="96"/>
        <v>0</v>
      </c>
      <c r="R537" s="109">
        <f t="shared" si="93"/>
        <v>37.531999999999996</v>
      </c>
      <c r="S537" s="61">
        <f t="shared" si="89"/>
        <v>0</v>
      </c>
      <c r="T537" s="111">
        <f t="shared" si="94"/>
        <v>0</v>
      </c>
    </row>
    <row r="538" spans="1:20" x14ac:dyDescent="0.35">
      <c r="A538" s="63">
        <v>45770.208333332041</v>
      </c>
      <c r="B538" s="112">
        <v>203.125</v>
      </c>
      <c r="C538" s="113">
        <v>7509.3510562499996</v>
      </c>
      <c r="D538" s="66">
        <v>0</v>
      </c>
      <c r="E538" s="66">
        <v>0</v>
      </c>
      <c r="F538" s="19">
        <f t="shared" si="90"/>
        <v>203.125</v>
      </c>
      <c r="G538" s="19">
        <f t="shared" si="90"/>
        <v>7509.3510562499996</v>
      </c>
      <c r="H538" s="67">
        <v>0</v>
      </c>
      <c r="I538" s="19">
        <f t="shared" si="91"/>
        <v>203.125</v>
      </c>
      <c r="J538" s="109">
        <f t="shared" si="88"/>
        <v>36.969112892307692</v>
      </c>
      <c r="K538" s="110">
        <v>2.83</v>
      </c>
      <c r="L538" s="109">
        <f t="shared" si="92"/>
        <v>37.531999999999996</v>
      </c>
      <c r="M538" s="109">
        <f t="shared" si="96"/>
        <v>34.564848217783741</v>
      </c>
      <c r="N538" s="109">
        <f t="shared" si="96"/>
        <v>0</v>
      </c>
      <c r="O538" s="109">
        <f t="shared" si="96"/>
        <v>35.323779650206191</v>
      </c>
      <c r="P538" s="109">
        <f t="shared" si="96"/>
        <v>0</v>
      </c>
      <c r="Q538" s="109">
        <f t="shared" si="96"/>
        <v>0</v>
      </c>
      <c r="R538" s="109">
        <f t="shared" si="93"/>
        <v>37.531999999999996</v>
      </c>
      <c r="S538" s="61">
        <f t="shared" si="89"/>
        <v>0</v>
      </c>
      <c r="T538" s="111">
        <f t="shared" si="94"/>
        <v>0</v>
      </c>
    </row>
    <row r="539" spans="1:20" x14ac:dyDescent="0.35">
      <c r="A539" s="63">
        <v>45770.249999998705</v>
      </c>
      <c r="B539" s="112">
        <v>209.70400000000001</v>
      </c>
      <c r="C539" s="113">
        <v>6030.2129433600003</v>
      </c>
      <c r="D539" s="66">
        <v>0</v>
      </c>
      <c r="E539" s="66">
        <v>0</v>
      </c>
      <c r="F539" s="19">
        <f t="shared" si="90"/>
        <v>209.70400000000001</v>
      </c>
      <c r="G539" s="19">
        <f t="shared" si="90"/>
        <v>6030.2129433600003</v>
      </c>
      <c r="H539" s="67">
        <v>0</v>
      </c>
      <c r="I539" s="19">
        <f t="shared" si="91"/>
        <v>209.70400000000001</v>
      </c>
      <c r="J539" s="109">
        <f t="shared" si="88"/>
        <v>28.755831759813834</v>
      </c>
      <c r="K539" s="110">
        <v>2.83</v>
      </c>
      <c r="L539" s="109">
        <f t="shared" si="92"/>
        <v>37.531999999999996</v>
      </c>
      <c r="M539" s="109">
        <f t="shared" si="96"/>
        <v>34.564848217783741</v>
      </c>
      <c r="N539" s="109">
        <f t="shared" si="96"/>
        <v>0</v>
      </c>
      <c r="O539" s="109">
        <f t="shared" si="96"/>
        <v>35.323779650206191</v>
      </c>
      <c r="P539" s="109">
        <f t="shared" si="96"/>
        <v>0</v>
      </c>
      <c r="Q539" s="109">
        <f t="shared" si="96"/>
        <v>0</v>
      </c>
      <c r="R539" s="109">
        <f t="shared" si="93"/>
        <v>37.531999999999996</v>
      </c>
      <c r="S539" s="61">
        <f t="shared" si="89"/>
        <v>0</v>
      </c>
      <c r="T539" s="111">
        <f t="shared" si="94"/>
        <v>0</v>
      </c>
    </row>
    <row r="540" spans="1:20" x14ac:dyDescent="0.35">
      <c r="A540" s="63">
        <v>45770.291666665369</v>
      </c>
      <c r="B540" s="112">
        <v>205.67900000000003</v>
      </c>
      <c r="C540" s="113">
        <v>15850.342682250001</v>
      </c>
      <c r="D540" s="66">
        <v>0</v>
      </c>
      <c r="E540" s="66">
        <v>0</v>
      </c>
      <c r="F540" s="19">
        <f t="shared" si="90"/>
        <v>205.67900000000003</v>
      </c>
      <c r="G540" s="19">
        <f t="shared" si="90"/>
        <v>15850.342682250001</v>
      </c>
      <c r="H540" s="67">
        <v>0</v>
      </c>
      <c r="I540" s="19">
        <f t="shared" si="91"/>
        <v>205.67900000000003</v>
      </c>
      <c r="J540" s="109">
        <f t="shared" si="88"/>
        <v>77.063495457727811</v>
      </c>
      <c r="K540" s="110">
        <v>2.83</v>
      </c>
      <c r="L540" s="109">
        <f t="shared" si="92"/>
        <v>37.531999999999996</v>
      </c>
      <c r="M540" s="109">
        <f t="shared" si="96"/>
        <v>34.564848217783741</v>
      </c>
      <c r="N540" s="109">
        <f t="shared" si="96"/>
        <v>0</v>
      </c>
      <c r="O540" s="109">
        <f t="shared" si="96"/>
        <v>35.323779650206191</v>
      </c>
      <c r="P540" s="109">
        <f t="shared" si="96"/>
        <v>0</v>
      </c>
      <c r="Q540" s="109">
        <f t="shared" si="96"/>
        <v>0</v>
      </c>
      <c r="R540" s="109">
        <f t="shared" si="93"/>
        <v>37.531999999999996</v>
      </c>
      <c r="S540" s="61">
        <f t="shared" si="89"/>
        <v>39.531495457727814</v>
      </c>
      <c r="T540" s="111">
        <f t="shared" si="94"/>
        <v>8130.7984542500008</v>
      </c>
    </row>
    <row r="541" spans="1:20" x14ac:dyDescent="0.35">
      <c r="A541" s="63">
        <v>45770.333333332033</v>
      </c>
      <c r="B541" s="112">
        <v>166.46099999999998</v>
      </c>
      <c r="C541" s="113">
        <v>7640.6063755599998</v>
      </c>
      <c r="D541" s="66">
        <v>0</v>
      </c>
      <c r="E541" s="66">
        <v>0</v>
      </c>
      <c r="F541" s="19">
        <f t="shared" si="90"/>
        <v>166.46099999999998</v>
      </c>
      <c r="G541" s="19">
        <f t="shared" si="90"/>
        <v>7640.6063755599998</v>
      </c>
      <c r="H541" s="67">
        <v>0</v>
      </c>
      <c r="I541" s="19">
        <f t="shared" si="91"/>
        <v>166.46099999999998</v>
      </c>
      <c r="J541" s="109">
        <f t="shared" si="88"/>
        <v>45.9002791978902</v>
      </c>
      <c r="K541" s="110">
        <v>2.83</v>
      </c>
      <c r="L541" s="109">
        <f t="shared" si="92"/>
        <v>37.531999999999996</v>
      </c>
      <c r="M541" s="109">
        <f t="shared" si="96"/>
        <v>34.564848217783741</v>
      </c>
      <c r="N541" s="109">
        <f t="shared" si="96"/>
        <v>0</v>
      </c>
      <c r="O541" s="109">
        <f t="shared" si="96"/>
        <v>35.323779650206191</v>
      </c>
      <c r="P541" s="109">
        <f t="shared" si="96"/>
        <v>0</v>
      </c>
      <c r="Q541" s="109">
        <f t="shared" si="96"/>
        <v>0</v>
      </c>
      <c r="R541" s="109">
        <f t="shared" si="93"/>
        <v>37.531999999999996</v>
      </c>
      <c r="S541" s="61">
        <f t="shared" si="89"/>
        <v>8.3682791978902031</v>
      </c>
      <c r="T541" s="111">
        <f t="shared" si="94"/>
        <v>1392.9921235600009</v>
      </c>
    </row>
    <row r="542" spans="1:20" x14ac:dyDescent="0.35">
      <c r="A542" s="63">
        <v>45770.374999998698</v>
      </c>
      <c r="B542" s="112">
        <v>211.88400000000001</v>
      </c>
      <c r="C542" s="113">
        <v>6385.8204347999999</v>
      </c>
      <c r="D542" s="66">
        <v>0</v>
      </c>
      <c r="E542" s="66">
        <v>0</v>
      </c>
      <c r="F542" s="19">
        <f t="shared" si="90"/>
        <v>211.88400000000001</v>
      </c>
      <c r="G542" s="19">
        <f t="shared" si="90"/>
        <v>6385.8204347999999</v>
      </c>
      <c r="H542" s="67">
        <v>0</v>
      </c>
      <c r="I542" s="19">
        <f t="shared" si="91"/>
        <v>211.88400000000001</v>
      </c>
      <c r="J542" s="109">
        <f t="shared" si="88"/>
        <v>30.138285263634817</v>
      </c>
      <c r="K542" s="110">
        <v>2.83</v>
      </c>
      <c r="L542" s="109">
        <f t="shared" si="92"/>
        <v>37.531999999999996</v>
      </c>
      <c r="M542" s="109">
        <f t="shared" si="96"/>
        <v>34.564848217783741</v>
      </c>
      <c r="N542" s="109">
        <f t="shared" si="96"/>
        <v>0</v>
      </c>
      <c r="O542" s="109">
        <f t="shared" si="96"/>
        <v>35.323779650206191</v>
      </c>
      <c r="P542" s="109">
        <f t="shared" si="96"/>
        <v>0</v>
      </c>
      <c r="Q542" s="109">
        <f t="shared" si="96"/>
        <v>0</v>
      </c>
      <c r="R542" s="109">
        <f t="shared" si="93"/>
        <v>37.531999999999996</v>
      </c>
      <c r="S542" s="61">
        <f t="shared" si="89"/>
        <v>0</v>
      </c>
      <c r="T542" s="111">
        <f t="shared" si="94"/>
        <v>0</v>
      </c>
    </row>
    <row r="543" spans="1:20" x14ac:dyDescent="0.35">
      <c r="A543" s="63">
        <v>45770.416666665362</v>
      </c>
      <c r="B543" s="112">
        <v>259.67</v>
      </c>
      <c r="C543" s="113">
        <v>7395.8651344</v>
      </c>
      <c r="D543" s="66">
        <v>0</v>
      </c>
      <c r="E543" s="66">
        <v>0</v>
      </c>
      <c r="F543" s="19">
        <f t="shared" si="90"/>
        <v>259.67</v>
      </c>
      <c r="G543" s="19">
        <f t="shared" si="90"/>
        <v>7395.8651344</v>
      </c>
      <c r="H543" s="67">
        <v>0</v>
      </c>
      <c r="I543" s="19">
        <f t="shared" si="91"/>
        <v>259.67</v>
      </c>
      <c r="J543" s="109">
        <f t="shared" si="88"/>
        <v>28.481785090306925</v>
      </c>
      <c r="K543" s="110">
        <v>2.83</v>
      </c>
      <c r="L543" s="109">
        <f t="shared" si="92"/>
        <v>37.531999999999996</v>
      </c>
      <c r="M543" s="109">
        <f t="shared" si="96"/>
        <v>34.564848217783741</v>
      </c>
      <c r="N543" s="109">
        <f t="shared" si="96"/>
        <v>0</v>
      </c>
      <c r="O543" s="109">
        <f t="shared" si="96"/>
        <v>35.323779650206191</v>
      </c>
      <c r="P543" s="109">
        <f t="shared" si="96"/>
        <v>0</v>
      </c>
      <c r="Q543" s="109">
        <f t="shared" si="96"/>
        <v>0</v>
      </c>
      <c r="R543" s="109">
        <f t="shared" si="93"/>
        <v>37.531999999999996</v>
      </c>
      <c r="S543" s="61">
        <f t="shared" si="89"/>
        <v>0</v>
      </c>
      <c r="T543" s="111">
        <f t="shared" si="94"/>
        <v>0</v>
      </c>
    </row>
    <row r="544" spans="1:20" x14ac:dyDescent="0.35">
      <c r="A544" s="63">
        <v>45770.458333332026</v>
      </c>
      <c r="B544" s="112">
        <v>291.55700000000002</v>
      </c>
      <c r="C544" s="113">
        <v>8250.4630555099993</v>
      </c>
      <c r="D544" s="66">
        <v>0</v>
      </c>
      <c r="E544" s="66">
        <v>0</v>
      </c>
      <c r="F544" s="19">
        <f t="shared" si="90"/>
        <v>291.55700000000002</v>
      </c>
      <c r="G544" s="19">
        <f t="shared" si="90"/>
        <v>8250.4630555099993</v>
      </c>
      <c r="H544" s="67">
        <v>0</v>
      </c>
      <c r="I544" s="19">
        <f t="shared" si="91"/>
        <v>291.55700000000002</v>
      </c>
      <c r="J544" s="109">
        <f t="shared" si="88"/>
        <v>28.297941930771682</v>
      </c>
      <c r="K544" s="110">
        <v>2.83</v>
      </c>
      <c r="L544" s="109">
        <f t="shared" si="92"/>
        <v>37.531999999999996</v>
      </c>
      <c r="M544" s="109">
        <f t="shared" si="96"/>
        <v>34.564848217783741</v>
      </c>
      <c r="N544" s="109">
        <f t="shared" si="96"/>
        <v>0</v>
      </c>
      <c r="O544" s="109">
        <f t="shared" si="96"/>
        <v>35.323779650206191</v>
      </c>
      <c r="P544" s="109">
        <f t="shared" si="96"/>
        <v>0</v>
      </c>
      <c r="Q544" s="109">
        <f t="shared" si="96"/>
        <v>0</v>
      </c>
      <c r="R544" s="109">
        <f t="shared" si="93"/>
        <v>37.531999999999996</v>
      </c>
      <c r="S544" s="61">
        <f t="shared" si="89"/>
        <v>0</v>
      </c>
      <c r="T544" s="111">
        <f t="shared" si="94"/>
        <v>0</v>
      </c>
    </row>
    <row r="545" spans="1:20" x14ac:dyDescent="0.35">
      <c r="A545" s="63">
        <v>45770.49999999869</v>
      </c>
      <c r="B545" s="112">
        <v>244.822</v>
      </c>
      <c r="C545" s="113">
        <v>11279.479497939999</v>
      </c>
      <c r="D545" s="66">
        <v>0</v>
      </c>
      <c r="E545" s="66">
        <v>0</v>
      </c>
      <c r="F545" s="19">
        <f t="shared" si="90"/>
        <v>244.822</v>
      </c>
      <c r="G545" s="19">
        <f t="shared" si="90"/>
        <v>11279.479497939999</v>
      </c>
      <c r="H545" s="67">
        <v>0</v>
      </c>
      <c r="I545" s="19">
        <f t="shared" si="91"/>
        <v>244.822</v>
      </c>
      <c r="J545" s="109">
        <f t="shared" si="88"/>
        <v>46.072164666329002</v>
      </c>
      <c r="K545" s="110">
        <v>2.83</v>
      </c>
      <c r="L545" s="109">
        <f t="shared" si="92"/>
        <v>37.531999999999996</v>
      </c>
      <c r="M545" s="109">
        <f t="shared" si="96"/>
        <v>34.564848217783741</v>
      </c>
      <c r="N545" s="109">
        <f t="shared" si="96"/>
        <v>0</v>
      </c>
      <c r="O545" s="109">
        <f t="shared" si="96"/>
        <v>35.323779650206191</v>
      </c>
      <c r="P545" s="109">
        <f t="shared" si="96"/>
        <v>0</v>
      </c>
      <c r="Q545" s="109">
        <f t="shared" si="96"/>
        <v>0</v>
      </c>
      <c r="R545" s="109">
        <f t="shared" si="93"/>
        <v>37.531999999999996</v>
      </c>
      <c r="S545" s="61">
        <f t="shared" si="89"/>
        <v>8.5401646663290052</v>
      </c>
      <c r="T545" s="111">
        <f t="shared" si="94"/>
        <v>2090.8201939399996</v>
      </c>
    </row>
    <row r="546" spans="1:20" x14ac:dyDescent="0.35">
      <c r="A546" s="63">
        <v>45770.541666665355</v>
      </c>
      <c r="B546" s="112">
        <v>261.94599999999997</v>
      </c>
      <c r="C546" s="113">
        <v>7817.5367942400007</v>
      </c>
      <c r="D546" s="66">
        <v>0</v>
      </c>
      <c r="E546" s="66">
        <v>0</v>
      </c>
      <c r="F546" s="19">
        <f t="shared" si="90"/>
        <v>261.94599999999997</v>
      </c>
      <c r="G546" s="19">
        <f t="shared" si="90"/>
        <v>7817.5367942400007</v>
      </c>
      <c r="H546" s="67">
        <v>0</v>
      </c>
      <c r="I546" s="19">
        <f t="shared" si="91"/>
        <v>261.94599999999997</v>
      </c>
      <c r="J546" s="109">
        <f t="shared" si="88"/>
        <v>29.844077765035546</v>
      </c>
      <c r="K546" s="110">
        <v>2.83</v>
      </c>
      <c r="L546" s="109">
        <f t="shared" si="92"/>
        <v>37.531999999999996</v>
      </c>
      <c r="M546" s="109">
        <f t="shared" si="96"/>
        <v>34.564848217783741</v>
      </c>
      <c r="N546" s="109">
        <f t="shared" si="96"/>
        <v>0</v>
      </c>
      <c r="O546" s="109">
        <f t="shared" si="96"/>
        <v>35.323779650206191</v>
      </c>
      <c r="P546" s="109">
        <f t="shared" si="96"/>
        <v>0</v>
      </c>
      <c r="Q546" s="109">
        <f t="shared" si="96"/>
        <v>0</v>
      </c>
      <c r="R546" s="109">
        <f t="shared" si="93"/>
        <v>37.531999999999996</v>
      </c>
      <c r="S546" s="61">
        <f t="shared" si="89"/>
        <v>0</v>
      </c>
      <c r="T546" s="111">
        <f t="shared" si="94"/>
        <v>0</v>
      </c>
    </row>
    <row r="547" spans="1:20" x14ac:dyDescent="0.35">
      <c r="A547" s="63">
        <v>45770.583333332019</v>
      </c>
      <c r="B547" s="112">
        <v>204.28799999999998</v>
      </c>
      <c r="C547" s="113">
        <v>8251.5247755199998</v>
      </c>
      <c r="D547" s="66">
        <v>0</v>
      </c>
      <c r="E547" s="66">
        <v>0</v>
      </c>
      <c r="F547" s="19">
        <f t="shared" si="90"/>
        <v>204.28799999999998</v>
      </c>
      <c r="G547" s="19">
        <f t="shared" si="90"/>
        <v>8251.5247755199998</v>
      </c>
      <c r="H547" s="67">
        <v>0</v>
      </c>
      <c r="I547" s="19">
        <f t="shared" si="91"/>
        <v>204.28799999999998</v>
      </c>
      <c r="J547" s="109">
        <f t="shared" si="88"/>
        <v>40.391627386434841</v>
      </c>
      <c r="K547" s="110">
        <v>2.83</v>
      </c>
      <c r="L547" s="109">
        <f t="shared" si="92"/>
        <v>37.531999999999996</v>
      </c>
      <c r="M547" s="109">
        <f t="shared" si="96"/>
        <v>34.564848217783741</v>
      </c>
      <c r="N547" s="109">
        <f t="shared" si="96"/>
        <v>0</v>
      </c>
      <c r="O547" s="109">
        <f t="shared" si="96"/>
        <v>35.323779650206191</v>
      </c>
      <c r="P547" s="109">
        <f t="shared" si="96"/>
        <v>0</v>
      </c>
      <c r="Q547" s="109">
        <f t="shared" si="96"/>
        <v>0</v>
      </c>
      <c r="R547" s="109">
        <f t="shared" si="93"/>
        <v>37.531999999999996</v>
      </c>
      <c r="S547" s="61">
        <f t="shared" si="89"/>
        <v>2.8596273864348447</v>
      </c>
      <c r="T547" s="111">
        <f t="shared" si="94"/>
        <v>584.18755952000151</v>
      </c>
    </row>
    <row r="548" spans="1:20" x14ac:dyDescent="0.35">
      <c r="A548" s="63">
        <v>45770.624999998683</v>
      </c>
      <c r="B548" s="112">
        <v>167.601</v>
      </c>
      <c r="C548" s="113">
        <v>5804.7536698199992</v>
      </c>
      <c r="D548" s="66">
        <v>0</v>
      </c>
      <c r="E548" s="66">
        <v>0</v>
      </c>
      <c r="F548" s="19">
        <f t="shared" si="90"/>
        <v>167.601</v>
      </c>
      <c r="G548" s="19">
        <f t="shared" si="90"/>
        <v>5804.7536698199992</v>
      </c>
      <c r="H548" s="67">
        <v>0</v>
      </c>
      <c r="I548" s="19">
        <f t="shared" si="91"/>
        <v>167.601</v>
      </c>
      <c r="J548" s="109">
        <f t="shared" si="88"/>
        <v>34.634361786743511</v>
      </c>
      <c r="K548" s="110">
        <v>2.83</v>
      </c>
      <c r="L548" s="109">
        <f t="shared" si="92"/>
        <v>37.531999999999996</v>
      </c>
      <c r="M548" s="109">
        <f t="shared" si="96"/>
        <v>34.564848217783741</v>
      </c>
      <c r="N548" s="109">
        <f t="shared" si="96"/>
        <v>0</v>
      </c>
      <c r="O548" s="109">
        <f t="shared" si="96"/>
        <v>35.323779650206191</v>
      </c>
      <c r="P548" s="109">
        <f t="shared" si="96"/>
        <v>0</v>
      </c>
      <c r="Q548" s="109">
        <f t="shared" si="96"/>
        <v>0</v>
      </c>
      <c r="R548" s="109">
        <f t="shared" si="93"/>
        <v>37.531999999999996</v>
      </c>
      <c r="S548" s="61">
        <f t="shared" si="89"/>
        <v>0</v>
      </c>
      <c r="T548" s="111">
        <f t="shared" si="94"/>
        <v>0</v>
      </c>
    </row>
    <row r="549" spans="1:20" x14ac:dyDescent="0.35">
      <c r="A549" s="63">
        <v>45770.666666665347</v>
      </c>
      <c r="B549" s="112">
        <v>168.05</v>
      </c>
      <c r="C549" s="113">
        <v>6318.68</v>
      </c>
      <c r="D549" s="66">
        <v>0</v>
      </c>
      <c r="E549" s="66">
        <v>0</v>
      </c>
      <c r="F549" s="19">
        <f t="shared" si="90"/>
        <v>168.05</v>
      </c>
      <c r="G549" s="19">
        <f t="shared" si="90"/>
        <v>6318.68</v>
      </c>
      <c r="H549" s="67">
        <v>0</v>
      </c>
      <c r="I549" s="19">
        <f t="shared" si="91"/>
        <v>168.05</v>
      </c>
      <c r="J549" s="109">
        <f t="shared" si="88"/>
        <v>37.6</v>
      </c>
      <c r="K549" s="110">
        <v>2.83</v>
      </c>
      <c r="L549" s="109">
        <f t="shared" si="92"/>
        <v>37.531999999999996</v>
      </c>
      <c r="M549" s="109">
        <f t="shared" si="96"/>
        <v>34.564848217783741</v>
      </c>
      <c r="N549" s="109">
        <f t="shared" si="96"/>
        <v>0</v>
      </c>
      <c r="O549" s="109">
        <f t="shared" si="96"/>
        <v>35.323779650206191</v>
      </c>
      <c r="P549" s="109">
        <f t="shared" si="96"/>
        <v>0</v>
      </c>
      <c r="Q549" s="109">
        <f t="shared" si="96"/>
        <v>0</v>
      </c>
      <c r="R549" s="109">
        <f t="shared" si="93"/>
        <v>37.531999999999996</v>
      </c>
      <c r="S549" s="61">
        <f t="shared" si="89"/>
        <v>6.8000000000004945E-2</v>
      </c>
      <c r="T549" s="111">
        <f t="shared" si="94"/>
        <v>11.427400000000832</v>
      </c>
    </row>
    <row r="550" spans="1:20" x14ac:dyDescent="0.35">
      <c r="A550" s="63">
        <v>45770.708333332012</v>
      </c>
      <c r="B550" s="112">
        <v>158.761</v>
      </c>
      <c r="C550" s="113">
        <v>11539.25185909</v>
      </c>
      <c r="D550" s="66">
        <v>0</v>
      </c>
      <c r="E550" s="66">
        <v>0</v>
      </c>
      <c r="F550" s="19">
        <f t="shared" si="90"/>
        <v>158.761</v>
      </c>
      <c r="G550" s="19">
        <f t="shared" si="90"/>
        <v>11539.25185909</v>
      </c>
      <c r="H550" s="67">
        <v>0</v>
      </c>
      <c r="I550" s="19">
        <f t="shared" si="91"/>
        <v>158.761</v>
      </c>
      <c r="J550" s="109">
        <f t="shared" si="88"/>
        <v>72.68316437342925</v>
      </c>
      <c r="K550" s="110">
        <v>2.83</v>
      </c>
      <c r="L550" s="109">
        <f t="shared" si="92"/>
        <v>37.531999999999996</v>
      </c>
      <c r="M550" s="109">
        <f t="shared" si="96"/>
        <v>34.564848217783741</v>
      </c>
      <c r="N550" s="109">
        <f t="shared" si="96"/>
        <v>0</v>
      </c>
      <c r="O550" s="109">
        <f t="shared" si="96"/>
        <v>35.323779650206191</v>
      </c>
      <c r="P550" s="109">
        <f t="shared" si="96"/>
        <v>0</v>
      </c>
      <c r="Q550" s="109">
        <f t="shared" si="96"/>
        <v>0</v>
      </c>
      <c r="R550" s="109">
        <f t="shared" si="93"/>
        <v>37.531999999999996</v>
      </c>
      <c r="S550" s="61">
        <f t="shared" si="89"/>
        <v>35.151164373429253</v>
      </c>
      <c r="T550" s="111">
        <f t="shared" si="94"/>
        <v>5580.6340070900014</v>
      </c>
    </row>
    <row r="551" spans="1:20" x14ac:dyDescent="0.35">
      <c r="A551" s="63">
        <v>45770.749999998676</v>
      </c>
      <c r="B551" s="112">
        <v>184.54900000000001</v>
      </c>
      <c r="C551" s="113">
        <v>15693.675674919999</v>
      </c>
      <c r="D551" s="66">
        <v>0</v>
      </c>
      <c r="E551" s="66">
        <v>0</v>
      </c>
      <c r="F551" s="19">
        <f t="shared" si="90"/>
        <v>184.54900000000001</v>
      </c>
      <c r="G551" s="19">
        <f t="shared" si="90"/>
        <v>15693.675674919999</v>
      </c>
      <c r="H551" s="67">
        <v>0</v>
      </c>
      <c r="I551" s="19">
        <f t="shared" si="91"/>
        <v>184.54900000000001</v>
      </c>
      <c r="J551" s="109">
        <f t="shared" si="88"/>
        <v>85.037988149055252</v>
      </c>
      <c r="K551" s="110">
        <v>2.83</v>
      </c>
      <c r="L551" s="109">
        <f t="shared" si="92"/>
        <v>37.531999999999996</v>
      </c>
      <c r="M551" s="109">
        <f t="shared" si="96"/>
        <v>34.564848217783741</v>
      </c>
      <c r="N551" s="109">
        <f t="shared" si="96"/>
        <v>0</v>
      </c>
      <c r="O551" s="109">
        <f t="shared" si="96"/>
        <v>35.323779650206191</v>
      </c>
      <c r="P551" s="109">
        <f t="shared" si="96"/>
        <v>0</v>
      </c>
      <c r="Q551" s="109">
        <f t="shared" si="96"/>
        <v>0</v>
      </c>
      <c r="R551" s="109">
        <f t="shared" si="93"/>
        <v>37.531999999999996</v>
      </c>
      <c r="S551" s="61">
        <f t="shared" si="89"/>
        <v>47.505988149055256</v>
      </c>
      <c r="T551" s="111">
        <f t="shared" si="94"/>
        <v>8767.1826069199979</v>
      </c>
    </row>
    <row r="552" spans="1:20" x14ac:dyDescent="0.35">
      <c r="A552" s="63">
        <v>45770.79166666534</v>
      </c>
      <c r="B552" s="112">
        <v>236.05199999999999</v>
      </c>
      <c r="C552" s="113">
        <v>11546.45053272</v>
      </c>
      <c r="D552" s="66">
        <v>10.8</v>
      </c>
      <c r="E552" s="66">
        <v>528.28099999999995</v>
      </c>
      <c r="F552" s="19">
        <f t="shared" si="90"/>
        <v>225.25199999999998</v>
      </c>
      <c r="G552" s="19">
        <f t="shared" si="90"/>
        <v>11018.16953272</v>
      </c>
      <c r="H552" s="67">
        <v>0</v>
      </c>
      <c r="I552" s="19">
        <f t="shared" si="91"/>
        <v>225.25199999999998</v>
      </c>
      <c r="J552" s="109">
        <f t="shared" si="88"/>
        <v>48.91485772699022</v>
      </c>
      <c r="K552" s="110">
        <v>2.83</v>
      </c>
      <c r="L552" s="109">
        <f t="shared" si="92"/>
        <v>37.531999999999996</v>
      </c>
      <c r="M552" s="109">
        <f t="shared" ref="M552:Q567" si="97">M551</f>
        <v>34.564848217783741</v>
      </c>
      <c r="N552" s="109">
        <f t="shared" si="97"/>
        <v>0</v>
      </c>
      <c r="O552" s="109">
        <f t="shared" si="97"/>
        <v>35.323779650206191</v>
      </c>
      <c r="P552" s="109">
        <f t="shared" si="97"/>
        <v>0</v>
      </c>
      <c r="Q552" s="109">
        <f t="shared" si="97"/>
        <v>0</v>
      </c>
      <c r="R552" s="109">
        <f t="shared" si="93"/>
        <v>37.531999999999996</v>
      </c>
      <c r="S552" s="61">
        <f t="shared" si="89"/>
        <v>11.382857726990224</v>
      </c>
      <c r="T552" s="111">
        <f t="shared" si="94"/>
        <v>2564.0114687200016</v>
      </c>
    </row>
    <row r="553" spans="1:20" x14ac:dyDescent="0.35">
      <c r="A553" s="63">
        <v>45770.833333332004</v>
      </c>
      <c r="B553" s="112">
        <v>220.364</v>
      </c>
      <c r="C553" s="113">
        <v>15361.73530572</v>
      </c>
      <c r="D553" s="66">
        <v>28.6</v>
      </c>
      <c r="E553" s="66">
        <v>1993.7270000000001</v>
      </c>
      <c r="F553" s="19">
        <f t="shared" si="90"/>
        <v>191.76400000000001</v>
      </c>
      <c r="G553" s="19">
        <f t="shared" si="90"/>
        <v>13368.008305719999</v>
      </c>
      <c r="H553" s="67">
        <v>0</v>
      </c>
      <c r="I553" s="19">
        <f t="shared" si="91"/>
        <v>191.76400000000001</v>
      </c>
      <c r="J553" s="109">
        <f t="shared" si="88"/>
        <v>69.710729363801335</v>
      </c>
      <c r="K553" s="110">
        <v>2.83</v>
      </c>
      <c r="L553" s="109">
        <f t="shared" si="92"/>
        <v>37.531999999999996</v>
      </c>
      <c r="M553" s="109">
        <f t="shared" si="97"/>
        <v>34.564848217783741</v>
      </c>
      <c r="N553" s="109">
        <f t="shared" si="97"/>
        <v>0</v>
      </c>
      <c r="O553" s="109">
        <f t="shared" si="97"/>
        <v>35.323779650206191</v>
      </c>
      <c r="P553" s="109">
        <f t="shared" si="97"/>
        <v>0</v>
      </c>
      <c r="Q553" s="109">
        <f t="shared" si="97"/>
        <v>0</v>
      </c>
      <c r="R553" s="109">
        <f t="shared" si="93"/>
        <v>37.531999999999996</v>
      </c>
      <c r="S553" s="61">
        <f t="shared" si="89"/>
        <v>32.178729363801338</v>
      </c>
      <c r="T553" s="111">
        <f t="shared" si="94"/>
        <v>6170.7218577200001</v>
      </c>
    </row>
    <row r="554" spans="1:20" x14ac:dyDescent="0.35">
      <c r="A554" s="63">
        <v>45770.874999998668</v>
      </c>
      <c r="B554" s="112">
        <v>159.07400000000001</v>
      </c>
      <c r="C554" s="113">
        <v>15670.29702152</v>
      </c>
      <c r="D554" s="66">
        <v>25.9</v>
      </c>
      <c r="E554" s="66">
        <v>2551.3960000000002</v>
      </c>
      <c r="F554" s="19">
        <f t="shared" si="90"/>
        <v>133.17400000000001</v>
      </c>
      <c r="G554" s="19">
        <f t="shared" si="90"/>
        <v>13118.90102152</v>
      </c>
      <c r="H554" s="67">
        <v>0</v>
      </c>
      <c r="I554" s="19">
        <f t="shared" si="91"/>
        <v>133.17400000000001</v>
      </c>
      <c r="J554" s="109">
        <f t="shared" si="88"/>
        <v>98.509476485800519</v>
      </c>
      <c r="K554" s="110">
        <v>2.83</v>
      </c>
      <c r="L554" s="109">
        <f t="shared" si="92"/>
        <v>37.531999999999996</v>
      </c>
      <c r="M554" s="109">
        <f t="shared" si="97"/>
        <v>34.564848217783741</v>
      </c>
      <c r="N554" s="109">
        <f t="shared" si="97"/>
        <v>0</v>
      </c>
      <c r="O554" s="109">
        <f t="shared" si="97"/>
        <v>35.323779650206191</v>
      </c>
      <c r="P554" s="109">
        <f t="shared" si="97"/>
        <v>0</v>
      </c>
      <c r="Q554" s="109">
        <f t="shared" si="97"/>
        <v>0</v>
      </c>
      <c r="R554" s="109">
        <f t="shared" si="93"/>
        <v>37.531999999999996</v>
      </c>
      <c r="S554" s="61">
        <f t="shared" si="89"/>
        <v>60.977476485800523</v>
      </c>
      <c r="T554" s="111">
        <f t="shared" si="94"/>
        <v>8120.6144535199992</v>
      </c>
    </row>
    <row r="555" spans="1:20" x14ac:dyDescent="0.35">
      <c r="A555" s="63">
        <v>45770.916666665333</v>
      </c>
      <c r="B555" s="112">
        <v>165.49700000000001</v>
      </c>
      <c r="C555" s="113">
        <v>11580.25372723</v>
      </c>
      <c r="D555" s="66">
        <v>57.7</v>
      </c>
      <c r="E555" s="66">
        <v>4037.4189999999999</v>
      </c>
      <c r="F555" s="19">
        <f t="shared" si="90"/>
        <v>107.79700000000001</v>
      </c>
      <c r="G555" s="19">
        <f t="shared" si="90"/>
        <v>7542.8347272299998</v>
      </c>
      <c r="H555" s="67">
        <v>0</v>
      </c>
      <c r="I555" s="19">
        <f t="shared" si="91"/>
        <v>107.79700000000001</v>
      </c>
      <c r="J555" s="109">
        <f t="shared" si="88"/>
        <v>69.972584832880315</v>
      </c>
      <c r="K555" s="110">
        <v>2.83</v>
      </c>
      <c r="L555" s="109">
        <f t="shared" si="92"/>
        <v>37.531999999999996</v>
      </c>
      <c r="M555" s="109">
        <f t="shared" si="97"/>
        <v>34.564848217783741</v>
      </c>
      <c r="N555" s="109">
        <f t="shared" si="97"/>
        <v>0</v>
      </c>
      <c r="O555" s="109">
        <f t="shared" si="97"/>
        <v>35.323779650206191</v>
      </c>
      <c r="P555" s="109">
        <f t="shared" si="97"/>
        <v>0</v>
      </c>
      <c r="Q555" s="109">
        <f t="shared" si="97"/>
        <v>0</v>
      </c>
      <c r="R555" s="109">
        <f t="shared" si="93"/>
        <v>37.531999999999996</v>
      </c>
      <c r="S555" s="61">
        <f t="shared" si="89"/>
        <v>32.440584832880319</v>
      </c>
      <c r="T555" s="111">
        <f t="shared" si="94"/>
        <v>3496.9977232300002</v>
      </c>
    </row>
    <row r="556" spans="1:20" x14ac:dyDescent="0.35">
      <c r="A556" s="63">
        <v>45770.958333331997</v>
      </c>
      <c r="B556" s="112">
        <v>172.23400000000001</v>
      </c>
      <c r="C556" s="113">
        <v>9962.5140386000003</v>
      </c>
      <c r="D556" s="66">
        <v>96.1</v>
      </c>
      <c r="E556" s="66">
        <v>5558.7030000000004</v>
      </c>
      <c r="F556" s="19">
        <f t="shared" si="90"/>
        <v>76.134000000000015</v>
      </c>
      <c r="G556" s="19">
        <f t="shared" si="90"/>
        <v>4403.8110385999998</v>
      </c>
      <c r="H556" s="67">
        <v>0</v>
      </c>
      <c r="I556" s="19">
        <f t="shared" si="91"/>
        <v>76.134000000000015</v>
      </c>
      <c r="J556" s="109">
        <f t="shared" si="88"/>
        <v>57.84289592823179</v>
      </c>
      <c r="K556" s="110">
        <v>2.83</v>
      </c>
      <c r="L556" s="109">
        <f t="shared" si="92"/>
        <v>37.531999999999996</v>
      </c>
      <c r="M556" s="109">
        <f t="shared" si="97"/>
        <v>34.564848217783741</v>
      </c>
      <c r="N556" s="109">
        <f t="shared" si="97"/>
        <v>0</v>
      </c>
      <c r="O556" s="109">
        <f t="shared" si="97"/>
        <v>35.323779650206191</v>
      </c>
      <c r="P556" s="109">
        <f t="shared" si="97"/>
        <v>0</v>
      </c>
      <c r="Q556" s="109">
        <f t="shared" si="97"/>
        <v>0</v>
      </c>
      <c r="R556" s="109">
        <f t="shared" si="93"/>
        <v>37.531999999999996</v>
      </c>
      <c r="S556" s="61">
        <f t="shared" si="89"/>
        <v>20.310895928231794</v>
      </c>
      <c r="T556" s="111">
        <f t="shared" si="94"/>
        <v>1546.3497505999997</v>
      </c>
    </row>
    <row r="557" spans="1:20" x14ac:dyDescent="0.35">
      <c r="A557" s="63">
        <v>45770.999999998661</v>
      </c>
      <c r="B557" s="112">
        <v>129.94</v>
      </c>
      <c r="C557" s="113">
        <v>8016.3403422000001</v>
      </c>
      <c r="D557" s="66">
        <v>80.8</v>
      </c>
      <c r="E557" s="66">
        <v>4984.7640000000001</v>
      </c>
      <c r="F557" s="19">
        <f t="shared" si="90"/>
        <v>49.14</v>
      </c>
      <c r="G557" s="19">
        <f t="shared" si="90"/>
        <v>3031.5763422</v>
      </c>
      <c r="H557" s="67">
        <v>0</v>
      </c>
      <c r="I557" s="19">
        <f t="shared" si="91"/>
        <v>49.14</v>
      </c>
      <c r="J557" s="109">
        <f t="shared" si="88"/>
        <v>61.692640256410257</v>
      </c>
      <c r="K557" s="110">
        <v>2.83</v>
      </c>
      <c r="L557" s="109">
        <f t="shared" si="92"/>
        <v>37.531999999999996</v>
      </c>
      <c r="M557" s="109">
        <f t="shared" si="97"/>
        <v>34.564848217783741</v>
      </c>
      <c r="N557" s="109">
        <f t="shared" si="97"/>
        <v>0</v>
      </c>
      <c r="O557" s="109">
        <f t="shared" si="97"/>
        <v>35.323779650206191</v>
      </c>
      <c r="P557" s="109">
        <f t="shared" si="97"/>
        <v>0</v>
      </c>
      <c r="Q557" s="109">
        <f t="shared" si="97"/>
        <v>0</v>
      </c>
      <c r="R557" s="109">
        <f t="shared" si="93"/>
        <v>37.531999999999996</v>
      </c>
      <c r="S557" s="61">
        <f t="shared" si="89"/>
        <v>24.160640256410261</v>
      </c>
      <c r="T557" s="111">
        <f t="shared" si="94"/>
        <v>1187.2538622000002</v>
      </c>
    </row>
    <row r="558" spans="1:20" x14ac:dyDescent="0.35">
      <c r="A558" s="63">
        <v>45771.041666665325</v>
      </c>
      <c r="B558" s="107">
        <v>62.6</v>
      </c>
      <c r="C558" s="108">
        <v>1912.43</v>
      </c>
      <c r="D558" s="66">
        <v>18.053999999999998</v>
      </c>
      <c r="E558" s="66">
        <v>551.54999999999995</v>
      </c>
      <c r="F558" s="19">
        <f t="shared" si="90"/>
        <v>44.546000000000006</v>
      </c>
      <c r="G558" s="19">
        <f t="shared" si="90"/>
        <v>1360.88</v>
      </c>
      <c r="H558" s="67">
        <v>0</v>
      </c>
      <c r="I558" s="19">
        <f t="shared" si="91"/>
        <v>44.546000000000006</v>
      </c>
      <c r="J558" s="109">
        <f t="shared" si="88"/>
        <v>30.549993265388586</v>
      </c>
      <c r="K558" s="110">
        <v>2.66</v>
      </c>
      <c r="L558" s="109">
        <f t="shared" si="92"/>
        <v>35.764000000000003</v>
      </c>
      <c r="M558" s="109">
        <f t="shared" si="97"/>
        <v>34.564848217783741</v>
      </c>
      <c r="N558" s="109">
        <f t="shared" si="97"/>
        <v>0</v>
      </c>
      <c r="O558" s="109">
        <f t="shared" si="97"/>
        <v>35.323779650206191</v>
      </c>
      <c r="P558" s="109">
        <f t="shared" si="97"/>
        <v>0</v>
      </c>
      <c r="Q558" s="109">
        <f t="shared" si="97"/>
        <v>0</v>
      </c>
      <c r="R558" s="109">
        <f t="shared" si="93"/>
        <v>35.764000000000003</v>
      </c>
      <c r="S558" s="61">
        <f t="shared" si="89"/>
        <v>0</v>
      </c>
      <c r="T558" s="111">
        <f t="shared" si="94"/>
        <v>0</v>
      </c>
    </row>
    <row r="559" spans="1:20" x14ac:dyDescent="0.35">
      <c r="A559" s="63">
        <v>45771.08333333199</v>
      </c>
      <c r="B559" s="112">
        <v>35.200000000000003</v>
      </c>
      <c r="C559" s="113">
        <v>957.08799999999997</v>
      </c>
      <c r="D559" s="66">
        <v>0</v>
      </c>
      <c r="E559" s="66">
        <v>0</v>
      </c>
      <c r="F559" s="19">
        <f t="shared" si="90"/>
        <v>35.200000000000003</v>
      </c>
      <c r="G559" s="19">
        <f t="shared" si="90"/>
        <v>957.08799999999997</v>
      </c>
      <c r="H559" s="67">
        <v>0</v>
      </c>
      <c r="I559" s="19">
        <f t="shared" si="91"/>
        <v>35.200000000000003</v>
      </c>
      <c r="J559" s="109">
        <f t="shared" si="88"/>
        <v>27.189999999999998</v>
      </c>
      <c r="K559" s="110">
        <v>2.66</v>
      </c>
      <c r="L559" s="109">
        <f t="shared" si="92"/>
        <v>35.764000000000003</v>
      </c>
      <c r="M559" s="109">
        <f t="shared" si="97"/>
        <v>34.564848217783741</v>
      </c>
      <c r="N559" s="109">
        <f t="shared" si="97"/>
        <v>0</v>
      </c>
      <c r="O559" s="109">
        <f t="shared" si="97"/>
        <v>35.323779650206191</v>
      </c>
      <c r="P559" s="109">
        <f t="shared" si="97"/>
        <v>0</v>
      </c>
      <c r="Q559" s="109">
        <f t="shared" si="97"/>
        <v>0</v>
      </c>
      <c r="R559" s="109">
        <f t="shared" si="93"/>
        <v>35.764000000000003</v>
      </c>
      <c r="S559" s="61">
        <f t="shared" si="89"/>
        <v>0</v>
      </c>
      <c r="T559" s="111">
        <f t="shared" si="94"/>
        <v>0</v>
      </c>
    </row>
    <row r="560" spans="1:20" x14ac:dyDescent="0.35">
      <c r="A560" s="63">
        <v>45771.124999998654</v>
      </c>
      <c r="B560" s="112">
        <v>153.1</v>
      </c>
      <c r="C560" s="113">
        <v>3695.8339999999998</v>
      </c>
      <c r="D560" s="66">
        <v>0</v>
      </c>
      <c r="E560" s="66">
        <v>0</v>
      </c>
      <c r="F560" s="19">
        <f t="shared" si="90"/>
        <v>153.1</v>
      </c>
      <c r="G560" s="19">
        <f t="shared" si="90"/>
        <v>3695.8339999999998</v>
      </c>
      <c r="H560" s="67">
        <v>0</v>
      </c>
      <c r="I560" s="19">
        <f t="shared" si="91"/>
        <v>153.1</v>
      </c>
      <c r="J560" s="109">
        <f t="shared" si="88"/>
        <v>24.14</v>
      </c>
      <c r="K560" s="110">
        <v>2.66</v>
      </c>
      <c r="L560" s="109">
        <f t="shared" si="92"/>
        <v>35.764000000000003</v>
      </c>
      <c r="M560" s="109">
        <f t="shared" si="97"/>
        <v>34.564848217783741</v>
      </c>
      <c r="N560" s="109">
        <f t="shared" si="97"/>
        <v>0</v>
      </c>
      <c r="O560" s="109">
        <f t="shared" si="97"/>
        <v>35.323779650206191</v>
      </c>
      <c r="P560" s="109">
        <f t="shared" si="97"/>
        <v>0</v>
      </c>
      <c r="Q560" s="109">
        <f t="shared" si="97"/>
        <v>0</v>
      </c>
      <c r="R560" s="109">
        <f t="shared" si="93"/>
        <v>35.764000000000003</v>
      </c>
      <c r="S560" s="61">
        <f t="shared" si="89"/>
        <v>0</v>
      </c>
      <c r="T560" s="111">
        <f t="shared" si="94"/>
        <v>0</v>
      </c>
    </row>
    <row r="561" spans="1:20" x14ac:dyDescent="0.35">
      <c r="A561" s="63">
        <v>45771.166666665318</v>
      </c>
      <c r="B561" s="112">
        <v>207.4</v>
      </c>
      <c r="C561" s="113">
        <v>5048.116</v>
      </c>
      <c r="D561" s="66">
        <v>0</v>
      </c>
      <c r="E561" s="66">
        <v>0</v>
      </c>
      <c r="F561" s="19">
        <f t="shared" si="90"/>
        <v>207.4</v>
      </c>
      <c r="G561" s="19">
        <f t="shared" si="90"/>
        <v>5048.116</v>
      </c>
      <c r="H561" s="67">
        <v>0</v>
      </c>
      <c r="I561" s="19">
        <f t="shared" si="91"/>
        <v>207.4</v>
      </c>
      <c r="J561" s="109">
        <f t="shared" si="88"/>
        <v>24.34</v>
      </c>
      <c r="K561" s="110">
        <v>2.66</v>
      </c>
      <c r="L561" s="109">
        <f t="shared" si="92"/>
        <v>35.764000000000003</v>
      </c>
      <c r="M561" s="109">
        <f t="shared" si="97"/>
        <v>34.564848217783741</v>
      </c>
      <c r="N561" s="109">
        <f t="shared" si="97"/>
        <v>0</v>
      </c>
      <c r="O561" s="109">
        <f t="shared" si="97"/>
        <v>35.323779650206191</v>
      </c>
      <c r="P561" s="109">
        <f t="shared" si="97"/>
        <v>0</v>
      </c>
      <c r="Q561" s="109">
        <f t="shared" si="97"/>
        <v>0</v>
      </c>
      <c r="R561" s="109">
        <f t="shared" si="93"/>
        <v>35.764000000000003</v>
      </c>
      <c r="S561" s="61">
        <f t="shared" si="89"/>
        <v>0</v>
      </c>
      <c r="T561" s="111">
        <f t="shared" si="94"/>
        <v>0</v>
      </c>
    </row>
    <row r="562" spans="1:20" x14ac:dyDescent="0.35">
      <c r="A562" s="63">
        <v>45771.208333331982</v>
      </c>
      <c r="B562" s="112">
        <v>101.6</v>
      </c>
      <c r="C562" s="113">
        <v>2830.576</v>
      </c>
      <c r="D562" s="66">
        <v>0</v>
      </c>
      <c r="E562" s="66">
        <v>0</v>
      </c>
      <c r="F562" s="19">
        <f t="shared" si="90"/>
        <v>101.6</v>
      </c>
      <c r="G562" s="19">
        <f t="shared" si="90"/>
        <v>2830.576</v>
      </c>
      <c r="H562" s="67">
        <v>0</v>
      </c>
      <c r="I562" s="19">
        <f t="shared" si="91"/>
        <v>101.6</v>
      </c>
      <c r="J562" s="109">
        <f t="shared" si="88"/>
        <v>27.860000000000003</v>
      </c>
      <c r="K562" s="110">
        <v>2.66</v>
      </c>
      <c r="L562" s="109">
        <f t="shared" si="92"/>
        <v>35.764000000000003</v>
      </c>
      <c r="M562" s="109">
        <f t="shared" si="97"/>
        <v>34.564848217783741</v>
      </c>
      <c r="N562" s="109">
        <f t="shared" si="97"/>
        <v>0</v>
      </c>
      <c r="O562" s="109">
        <f t="shared" si="97"/>
        <v>35.323779650206191</v>
      </c>
      <c r="P562" s="109">
        <f t="shared" si="97"/>
        <v>0</v>
      </c>
      <c r="Q562" s="109">
        <f t="shared" si="97"/>
        <v>0</v>
      </c>
      <c r="R562" s="109">
        <f t="shared" si="93"/>
        <v>35.764000000000003</v>
      </c>
      <c r="S562" s="61">
        <f t="shared" si="89"/>
        <v>0</v>
      </c>
      <c r="T562" s="111">
        <f t="shared" si="94"/>
        <v>0</v>
      </c>
    </row>
    <row r="563" spans="1:20" x14ac:dyDescent="0.35">
      <c r="A563" s="63">
        <v>45771.249999998647</v>
      </c>
      <c r="B563" s="112">
        <v>60.170999999999999</v>
      </c>
      <c r="C563" s="113">
        <v>2084.9848381199999</v>
      </c>
      <c r="D563" s="66">
        <v>0</v>
      </c>
      <c r="E563" s="66">
        <v>0</v>
      </c>
      <c r="F563" s="19">
        <f t="shared" si="90"/>
        <v>60.170999999999999</v>
      </c>
      <c r="G563" s="19">
        <f t="shared" si="90"/>
        <v>2084.9848381199999</v>
      </c>
      <c r="H563" s="67">
        <v>0</v>
      </c>
      <c r="I563" s="19">
        <f t="shared" si="91"/>
        <v>60.170999999999999</v>
      </c>
      <c r="J563" s="109">
        <f t="shared" si="88"/>
        <v>34.650991974871616</v>
      </c>
      <c r="K563" s="110">
        <v>2.66</v>
      </c>
      <c r="L563" s="109">
        <f t="shared" si="92"/>
        <v>35.764000000000003</v>
      </c>
      <c r="M563" s="109">
        <f t="shared" si="97"/>
        <v>34.564848217783741</v>
      </c>
      <c r="N563" s="109">
        <f t="shared" si="97"/>
        <v>0</v>
      </c>
      <c r="O563" s="109">
        <f t="shared" si="97"/>
        <v>35.323779650206191</v>
      </c>
      <c r="P563" s="109">
        <f t="shared" si="97"/>
        <v>0</v>
      </c>
      <c r="Q563" s="109">
        <f t="shared" si="97"/>
        <v>0</v>
      </c>
      <c r="R563" s="109">
        <f t="shared" si="93"/>
        <v>35.764000000000003</v>
      </c>
      <c r="S563" s="61">
        <f t="shared" si="89"/>
        <v>0</v>
      </c>
      <c r="T563" s="111">
        <f t="shared" si="94"/>
        <v>0</v>
      </c>
    </row>
    <row r="564" spans="1:20" x14ac:dyDescent="0.35">
      <c r="A564" s="63">
        <v>45771.291666665311</v>
      </c>
      <c r="B564" s="112">
        <v>80.244</v>
      </c>
      <c r="C564" s="113">
        <v>3615.1758768</v>
      </c>
      <c r="D564" s="66">
        <v>0</v>
      </c>
      <c r="E564" s="66">
        <v>0</v>
      </c>
      <c r="F564" s="19">
        <f t="shared" si="90"/>
        <v>80.244</v>
      </c>
      <c r="G564" s="19">
        <f t="shared" si="90"/>
        <v>3615.1758768</v>
      </c>
      <c r="H564" s="67">
        <v>0</v>
      </c>
      <c r="I564" s="19">
        <f t="shared" si="91"/>
        <v>80.244</v>
      </c>
      <c r="J564" s="109">
        <f t="shared" si="88"/>
        <v>45.052288978615223</v>
      </c>
      <c r="K564" s="110">
        <v>2.66</v>
      </c>
      <c r="L564" s="109">
        <f t="shared" si="92"/>
        <v>35.764000000000003</v>
      </c>
      <c r="M564" s="109">
        <f t="shared" si="97"/>
        <v>34.564848217783741</v>
      </c>
      <c r="N564" s="109">
        <f t="shared" si="97"/>
        <v>0</v>
      </c>
      <c r="O564" s="109">
        <f t="shared" si="97"/>
        <v>35.323779650206191</v>
      </c>
      <c r="P564" s="109">
        <f t="shared" si="97"/>
        <v>0</v>
      </c>
      <c r="Q564" s="109">
        <f t="shared" si="97"/>
        <v>0</v>
      </c>
      <c r="R564" s="109">
        <f t="shared" si="93"/>
        <v>35.764000000000003</v>
      </c>
      <c r="S564" s="61">
        <f t="shared" si="89"/>
        <v>9.2882889786152205</v>
      </c>
      <c r="T564" s="111">
        <f t="shared" si="94"/>
        <v>745.32946079999977</v>
      </c>
    </row>
    <row r="565" spans="1:20" x14ac:dyDescent="0.35">
      <c r="A565" s="63">
        <v>45771.333333331975</v>
      </c>
      <c r="B565" s="112">
        <v>79.875</v>
      </c>
      <c r="C565" s="113">
        <v>7827.6829049999997</v>
      </c>
      <c r="D565" s="66">
        <v>12.35</v>
      </c>
      <c r="E565" s="66">
        <v>1210.29</v>
      </c>
      <c r="F565" s="19">
        <f t="shared" si="90"/>
        <v>67.525000000000006</v>
      </c>
      <c r="G565" s="19">
        <f t="shared" si="90"/>
        <v>6617.3929049999997</v>
      </c>
      <c r="H565" s="67">
        <v>0</v>
      </c>
      <c r="I565" s="19">
        <f t="shared" si="91"/>
        <v>67.525000000000006</v>
      </c>
      <c r="J565" s="109">
        <f t="shared" si="88"/>
        <v>97.99915446131061</v>
      </c>
      <c r="K565" s="110">
        <v>2.66</v>
      </c>
      <c r="L565" s="109">
        <f t="shared" si="92"/>
        <v>35.764000000000003</v>
      </c>
      <c r="M565" s="109">
        <f t="shared" si="97"/>
        <v>34.564848217783741</v>
      </c>
      <c r="N565" s="109">
        <f t="shared" si="97"/>
        <v>0</v>
      </c>
      <c r="O565" s="109">
        <f t="shared" si="97"/>
        <v>35.323779650206191</v>
      </c>
      <c r="P565" s="109">
        <f t="shared" si="97"/>
        <v>0</v>
      </c>
      <c r="Q565" s="109">
        <f t="shared" si="97"/>
        <v>0</v>
      </c>
      <c r="R565" s="109">
        <f t="shared" si="93"/>
        <v>35.764000000000003</v>
      </c>
      <c r="S565" s="61">
        <f t="shared" si="89"/>
        <v>62.235154461310607</v>
      </c>
      <c r="T565" s="111">
        <f t="shared" si="94"/>
        <v>4202.4288049999986</v>
      </c>
    </row>
    <row r="566" spans="1:20" x14ac:dyDescent="0.35">
      <c r="A566" s="63">
        <v>45771.374999998639</v>
      </c>
      <c r="B566" s="112">
        <v>113.33499999999999</v>
      </c>
      <c r="C566" s="113">
        <v>3282.9054795000002</v>
      </c>
      <c r="D566" s="66">
        <v>0</v>
      </c>
      <c r="E566" s="66">
        <v>0</v>
      </c>
      <c r="F566" s="19">
        <f t="shared" si="90"/>
        <v>113.33499999999999</v>
      </c>
      <c r="G566" s="19">
        <f t="shared" si="90"/>
        <v>3282.9054795000002</v>
      </c>
      <c r="H566" s="67">
        <v>0</v>
      </c>
      <c r="I566" s="19">
        <f t="shared" si="91"/>
        <v>113.33499999999999</v>
      </c>
      <c r="J566" s="109">
        <f t="shared" si="88"/>
        <v>28.966387078131206</v>
      </c>
      <c r="K566" s="110">
        <v>2.66</v>
      </c>
      <c r="L566" s="109">
        <f t="shared" si="92"/>
        <v>35.764000000000003</v>
      </c>
      <c r="M566" s="109">
        <f t="shared" si="97"/>
        <v>34.564848217783741</v>
      </c>
      <c r="N566" s="109">
        <f t="shared" si="97"/>
        <v>0</v>
      </c>
      <c r="O566" s="109">
        <f t="shared" si="97"/>
        <v>35.323779650206191</v>
      </c>
      <c r="P566" s="109">
        <f t="shared" si="97"/>
        <v>0</v>
      </c>
      <c r="Q566" s="109">
        <f t="shared" si="97"/>
        <v>0</v>
      </c>
      <c r="R566" s="109">
        <f t="shared" si="93"/>
        <v>35.764000000000003</v>
      </c>
      <c r="S566" s="61">
        <f t="shared" si="89"/>
        <v>0</v>
      </c>
      <c r="T566" s="111">
        <f t="shared" si="94"/>
        <v>0</v>
      </c>
    </row>
    <row r="567" spans="1:20" x14ac:dyDescent="0.35">
      <c r="A567" s="63">
        <v>45771.416666665304</v>
      </c>
      <c r="B567" s="112">
        <v>203.4</v>
      </c>
      <c r="C567" s="113">
        <v>5695.2</v>
      </c>
      <c r="D567" s="66">
        <v>35.192999999999998</v>
      </c>
      <c r="E567" s="66">
        <v>985.404</v>
      </c>
      <c r="F567" s="19">
        <f t="shared" si="90"/>
        <v>168.20699999999999</v>
      </c>
      <c r="G567" s="19">
        <f t="shared" si="90"/>
        <v>4709.7960000000003</v>
      </c>
      <c r="H567" s="67">
        <v>0</v>
      </c>
      <c r="I567" s="19">
        <f t="shared" si="91"/>
        <v>168.20699999999999</v>
      </c>
      <c r="J567" s="109">
        <f t="shared" si="88"/>
        <v>28.000000000000004</v>
      </c>
      <c r="K567" s="110">
        <v>2.66</v>
      </c>
      <c r="L567" s="109">
        <f t="shared" si="92"/>
        <v>35.764000000000003</v>
      </c>
      <c r="M567" s="109">
        <f t="shared" si="97"/>
        <v>34.564848217783741</v>
      </c>
      <c r="N567" s="109">
        <f t="shared" si="97"/>
        <v>0</v>
      </c>
      <c r="O567" s="109">
        <f t="shared" si="97"/>
        <v>35.323779650206191</v>
      </c>
      <c r="P567" s="109">
        <f t="shared" si="97"/>
        <v>0</v>
      </c>
      <c r="Q567" s="109">
        <f t="shared" si="97"/>
        <v>0</v>
      </c>
      <c r="R567" s="109">
        <f t="shared" si="93"/>
        <v>35.764000000000003</v>
      </c>
      <c r="S567" s="61">
        <f t="shared" si="89"/>
        <v>0</v>
      </c>
      <c r="T567" s="111">
        <f t="shared" si="94"/>
        <v>0</v>
      </c>
    </row>
    <row r="568" spans="1:20" x14ac:dyDescent="0.35">
      <c r="A568" s="63">
        <v>45771.458333331968</v>
      </c>
      <c r="B568" s="112">
        <v>156.4</v>
      </c>
      <c r="C568" s="113">
        <v>4962.5720000000001</v>
      </c>
      <c r="D568" s="66">
        <v>0.52900000000000003</v>
      </c>
      <c r="E568" s="66">
        <v>16.785</v>
      </c>
      <c r="F568" s="19">
        <f t="shared" si="90"/>
        <v>155.87100000000001</v>
      </c>
      <c r="G568" s="19">
        <f t="shared" si="90"/>
        <v>4945.7870000000003</v>
      </c>
      <c r="H568" s="67">
        <v>0</v>
      </c>
      <c r="I568" s="19">
        <f t="shared" si="91"/>
        <v>155.87100000000001</v>
      </c>
      <c r="J568" s="109">
        <f t="shared" si="88"/>
        <v>31.730001090645469</v>
      </c>
      <c r="K568" s="110">
        <v>2.66</v>
      </c>
      <c r="L568" s="109">
        <f t="shared" si="92"/>
        <v>35.764000000000003</v>
      </c>
      <c r="M568" s="109">
        <f t="shared" ref="M568:Q583" si="98">M567</f>
        <v>34.564848217783741</v>
      </c>
      <c r="N568" s="109">
        <f t="shared" si="98"/>
        <v>0</v>
      </c>
      <c r="O568" s="109">
        <f t="shared" si="98"/>
        <v>35.323779650206191</v>
      </c>
      <c r="P568" s="109">
        <f t="shared" si="98"/>
        <v>0</v>
      </c>
      <c r="Q568" s="109">
        <f t="shared" si="98"/>
        <v>0</v>
      </c>
      <c r="R568" s="109">
        <f t="shared" si="93"/>
        <v>35.764000000000003</v>
      </c>
      <c r="S568" s="61">
        <f t="shared" si="89"/>
        <v>0</v>
      </c>
      <c r="T568" s="111">
        <f t="shared" si="94"/>
        <v>0</v>
      </c>
    </row>
    <row r="569" spans="1:20" x14ac:dyDescent="0.35">
      <c r="A569" s="63">
        <v>45771.499999998632</v>
      </c>
      <c r="B569" s="112">
        <v>179.1</v>
      </c>
      <c r="C569" s="113">
        <v>6094.7730000000001</v>
      </c>
      <c r="D569" s="66">
        <v>57.228000000000002</v>
      </c>
      <c r="E569" s="66">
        <v>1947.4690000000001</v>
      </c>
      <c r="F569" s="19">
        <f t="shared" si="90"/>
        <v>121.87199999999999</v>
      </c>
      <c r="G569" s="19">
        <f t="shared" si="90"/>
        <v>4147.3040000000001</v>
      </c>
      <c r="H569" s="67">
        <v>0</v>
      </c>
      <c r="I569" s="19">
        <f t="shared" si="91"/>
        <v>121.87199999999999</v>
      </c>
      <c r="J569" s="109">
        <f t="shared" si="88"/>
        <v>34.029998687147177</v>
      </c>
      <c r="K569" s="110">
        <v>2.66</v>
      </c>
      <c r="L569" s="109">
        <f t="shared" si="92"/>
        <v>35.764000000000003</v>
      </c>
      <c r="M569" s="109">
        <f t="shared" si="98"/>
        <v>34.564848217783741</v>
      </c>
      <c r="N569" s="109">
        <f t="shared" si="98"/>
        <v>0</v>
      </c>
      <c r="O569" s="109">
        <f t="shared" si="98"/>
        <v>35.323779650206191</v>
      </c>
      <c r="P569" s="109">
        <f t="shared" si="98"/>
        <v>0</v>
      </c>
      <c r="Q569" s="109">
        <f t="shared" si="98"/>
        <v>0</v>
      </c>
      <c r="R569" s="109">
        <f t="shared" si="93"/>
        <v>35.764000000000003</v>
      </c>
      <c r="S569" s="61">
        <f t="shared" si="89"/>
        <v>0</v>
      </c>
      <c r="T569" s="111">
        <f t="shared" si="94"/>
        <v>0</v>
      </c>
    </row>
    <row r="570" spans="1:20" x14ac:dyDescent="0.35">
      <c r="A570" s="63">
        <v>45771.541666665296</v>
      </c>
      <c r="B570" s="112">
        <v>166</v>
      </c>
      <c r="C570" s="113">
        <v>6160.26</v>
      </c>
      <c r="D570" s="66">
        <v>46.927999999999997</v>
      </c>
      <c r="E570" s="66">
        <v>1741.498</v>
      </c>
      <c r="F570" s="19">
        <f t="shared" si="90"/>
        <v>119.072</v>
      </c>
      <c r="G570" s="19">
        <f t="shared" si="90"/>
        <v>4418.7620000000006</v>
      </c>
      <c r="H570" s="67">
        <v>0</v>
      </c>
      <c r="I570" s="19">
        <f t="shared" si="91"/>
        <v>119.072</v>
      </c>
      <c r="J570" s="109">
        <f t="shared" si="88"/>
        <v>37.110000671862409</v>
      </c>
      <c r="K570" s="110">
        <v>2.66</v>
      </c>
      <c r="L570" s="109">
        <f t="shared" si="92"/>
        <v>35.764000000000003</v>
      </c>
      <c r="M570" s="109">
        <f t="shared" si="98"/>
        <v>34.564848217783741</v>
      </c>
      <c r="N570" s="109">
        <f t="shared" si="98"/>
        <v>0</v>
      </c>
      <c r="O570" s="109">
        <f t="shared" si="98"/>
        <v>35.323779650206191</v>
      </c>
      <c r="P570" s="109">
        <f t="shared" si="98"/>
        <v>0</v>
      </c>
      <c r="Q570" s="109">
        <f t="shared" si="98"/>
        <v>0</v>
      </c>
      <c r="R570" s="109">
        <f t="shared" si="93"/>
        <v>35.764000000000003</v>
      </c>
      <c r="S570" s="61">
        <f t="shared" si="89"/>
        <v>1.3460006718624058</v>
      </c>
      <c r="T570" s="111">
        <f t="shared" si="94"/>
        <v>160.27099200000038</v>
      </c>
    </row>
    <row r="571" spans="1:20" x14ac:dyDescent="0.35">
      <c r="A571" s="63">
        <v>45771.583333331961</v>
      </c>
      <c r="B571" s="112">
        <v>180.3</v>
      </c>
      <c r="C571" s="113">
        <v>7020.8819999999996</v>
      </c>
      <c r="D571" s="66">
        <v>41.448999999999998</v>
      </c>
      <c r="E571" s="66">
        <v>1614.0239999999999</v>
      </c>
      <c r="F571" s="19">
        <f t="shared" si="90"/>
        <v>138.851</v>
      </c>
      <c r="G571" s="19">
        <f t="shared" si="90"/>
        <v>5406.8580000000002</v>
      </c>
      <c r="H571" s="67">
        <v>0</v>
      </c>
      <c r="I571" s="19">
        <f t="shared" si="91"/>
        <v>138.851</v>
      </c>
      <c r="J571" s="109">
        <f t="shared" si="88"/>
        <v>38.940000432117884</v>
      </c>
      <c r="K571" s="110">
        <v>2.66</v>
      </c>
      <c r="L571" s="109">
        <f t="shared" si="92"/>
        <v>35.764000000000003</v>
      </c>
      <c r="M571" s="109">
        <f t="shared" si="98"/>
        <v>34.564848217783741</v>
      </c>
      <c r="N571" s="109">
        <f t="shared" si="98"/>
        <v>0</v>
      </c>
      <c r="O571" s="109">
        <f t="shared" si="98"/>
        <v>35.323779650206191</v>
      </c>
      <c r="P571" s="109">
        <f t="shared" si="98"/>
        <v>0</v>
      </c>
      <c r="Q571" s="109">
        <f t="shared" si="98"/>
        <v>0</v>
      </c>
      <c r="R571" s="109">
        <f t="shared" si="93"/>
        <v>35.764000000000003</v>
      </c>
      <c r="S571" s="61">
        <f t="shared" si="89"/>
        <v>3.1760004321178812</v>
      </c>
      <c r="T571" s="111">
        <f t="shared" si="94"/>
        <v>440.99083599999994</v>
      </c>
    </row>
    <row r="572" spans="1:20" x14ac:dyDescent="0.35">
      <c r="A572" s="63">
        <v>45771.624999998625</v>
      </c>
      <c r="B572" s="112">
        <v>143.09899999999999</v>
      </c>
      <c r="C572" s="113">
        <v>6388.77741986</v>
      </c>
      <c r="D572" s="66">
        <v>0</v>
      </c>
      <c r="E572" s="66">
        <v>0</v>
      </c>
      <c r="F572" s="19">
        <f t="shared" si="90"/>
        <v>143.09899999999999</v>
      </c>
      <c r="G572" s="19">
        <f t="shared" si="90"/>
        <v>6388.77741986</v>
      </c>
      <c r="H572" s="67">
        <v>0</v>
      </c>
      <c r="I572" s="19">
        <f t="shared" si="91"/>
        <v>143.09899999999999</v>
      </c>
      <c r="J572" s="109">
        <f t="shared" si="88"/>
        <v>44.645856503958804</v>
      </c>
      <c r="K572" s="110">
        <v>2.66</v>
      </c>
      <c r="L572" s="109">
        <f t="shared" si="92"/>
        <v>35.764000000000003</v>
      </c>
      <c r="M572" s="109">
        <f t="shared" si="98"/>
        <v>34.564848217783741</v>
      </c>
      <c r="N572" s="109">
        <f t="shared" si="98"/>
        <v>0</v>
      </c>
      <c r="O572" s="109">
        <f t="shared" si="98"/>
        <v>35.323779650206191</v>
      </c>
      <c r="P572" s="109">
        <f t="shared" si="98"/>
        <v>0</v>
      </c>
      <c r="Q572" s="109">
        <f t="shared" si="98"/>
        <v>0</v>
      </c>
      <c r="R572" s="109">
        <f t="shared" si="93"/>
        <v>35.764000000000003</v>
      </c>
      <c r="S572" s="61">
        <f t="shared" si="89"/>
        <v>8.8818565039588009</v>
      </c>
      <c r="T572" s="111">
        <f t="shared" si="94"/>
        <v>1270.9847838600003</v>
      </c>
    </row>
    <row r="573" spans="1:20" x14ac:dyDescent="0.35">
      <c r="A573" s="63">
        <v>45771.666666665289</v>
      </c>
      <c r="B573" s="112">
        <v>150.45399999999998</v>
      </c>
      <c r="C573" s="113">
        <v>8734.4548126000009</v>
      </c>
      <c r="D573" s="66">
        <v>0</v>
      </c>
      <c r="E573" s="66">
        <v>0</v>
      </c>
      <c r="F573" s="19">
        <f t="shared" si="90"/>
        <v>150.45399999999998</v>
      </c>
      <c r="G573" s="19">
        <f t="shared" si="90"/>
        <v>8734.4548126000009</v>
      </c>
      <c r="H573" s="67">
        <v>0</v>
      </c>
      <c r="I573" s="19">
        <f t="shared" si="91"/>
        <v>150.45399999999998</v>
      </c>
      <c r="J573" s="109">
        <f t="shared" si="88"/>
        <v>58.053988678267125</v>
      </c>
      <c r="K573" s="110">
        <v>2.66</v>
      </c>
      <c r="L573" s="109">
        <f t="shared" si="92"/>
        <v>35.764000000000003</v>
      </c>
      <c r="M573" s="109">
        <f t="shared" si="98"/>
        <v>34.564848217783741</v>
      </c>
      <c r="N573" s="109">
        <f t="shared" si="98"/>
        <v>0</v>
      </c>
      <c r="O573" s="109">
        <f t="shared" si="98"/>
        <v>35.323779650206191</v>
      </c>
      <c r="P573" s="109">
        <f t="shared" si="98"/>
        <v>0</v>
      </c>
      <c r="Q573" s="109">
        <f t="shared" si="98"/>
        <v>0</v>
      </c>
      <c r="R573" s="109">
        <f t="shared" si="93"/>
        <v>35.764000000000003</v>
      </c>
      <c r="S573" s="61">
        <f t="shared" si="89"/>
        <v>22.289988678267122</v>
      </c>
      <c r="T573" s="111">
        <f t="shared" si="94"/>
        <v>3353.617956600001</v>
      </c>
    </row>
    <row r="574" spans="1:20" x14ac:dyDescent="0.35">
      <c r="A574" s="63">
        <v>45771.708333331953</v>
      </c>
      <c r="B574" s="112">
        <v>146.77799999999999</v>
      </c>
      <c r="C574" s="113">
        <v>15876.754163399999</v>
      </c>
      <c r="D574" s="66">
        <v>0</v>
      </c>
      <c r="E574" s="66">
        <v>0</v>
      </c>
      <c r="F574" s="19">
        <f t="shared" si="90"/>
        <v>146.77799999999999</v>
      </c>
      <c r="G574" s="19">
        <f t="shared" si="90"/>
        <v>15876.754163399999</v>
      </c>
      <c r="H574" s="67">
        <v>0</v>
      </c>
      <c r="I574" s="19">
        <f t="shared" si="91"/>
        <v>146.77799999999999</v>
      </c>
      <c r="J574" s="109">
        <f t="shared" si="88"/>
        <v>108.16848685361566</v>
      </c>
      <c r="K574" s="110">
        <v>2.66</v>
      </c>
      <c r="L574" s="109">
        <f t="shared" si="92"/>
        <v>35.764000000000003</v>
      </c>
      <c r="M574" s="109">
        <f t="shared" si="98"/>
        <v>34.564848217783741</v>
      </c>
      <c r="N574" s="109">
        <f t="shared" si="98"/>
        <v>0</v>
      </c>
      <c r="O574" s="109">
        <f t="shared" si="98"/>
        <v>35.323779650206191</v>
      </c>
      <c r="P574" s="109">
        <f t="shared" si="98"/>
        <v>0</v>
      </c>
      <c r="Q574" s="109">
        <f t="shared" si="98"/>
        <v>0</v>
      </c>
      <c r="R574" s="109">
        <f t="shared" si="93"/>
        <v>35.764000000000003</v>
      </c>
      <c r="S574" s="61">
        <f t="shared" si="89"/>
        <v>72.404486853615651</v>
      </c>
      <c r="T574" s="111">
        <f t="shared" si="94"/>
        <v>10627.385771399997</v>
      </c>
    </row>
    <row r="575" spans="1:20" x14ac:dyDescent="0.35">
      <c r="A575" s="63">
        <v>45771.749999998618</v>
      </c>
      <c r="B575" s="112">
        <v>107.69300000000001</v>
      </c>
      <c r="C575" s="113">
        <v>6550.7651921900006</v>
      </c>
      <c r="D575" s="66">
        <v>0</v>
      </c>
      <c r="E575" s="66">
        <v>0</v>
      </c>
      <c r="F575" s="19">
        <f t="shared" si="90"/>
        <v>107.69300000000001</v>
      </c>
      <c r="G575" s="19">
        <f t="shared" si="90"/>
        <v>6550.7651921900006</v>
      </c>
      <c r="H575" s="67">
        <v>0</v>
      </c>
      <c r="I575" s="19">
        <f t="shared" si="91"/>
        <v>107.69300000000001</v>
      </c>
      <c r="J575" s="109">
        <f t="shared" si="88"/>
        <v>60.828142889417137</v>
      </c>
      <c r="K575" s="110">
        <v>2.66</v>
      </c>
      <c r="L575" s="109">
        <f t="shared" si="92"/>
        <v>35.764000000000003</v>
      </c>
      <c r="M575" s="109">
        <f t="shared" si="98"/>
        <v>34.564848217783741</v>
      </c>
      <c r="N575" s="109">
        <f t="shared" si="98"/>
        <v>0</v>
      </c>
      <c r="O575" s="109">
        <f t="shared" si="98"/>
        <v>35.323779650206191</v>
      </c>
      <c r="P575" s="109">
        <f t="shared" si="98"/>
        <v>0</v>
      </c>
      <c r="Q575" s="109">
        <f t="shared" si="98"/>
        <v>0</v>
      </c>
      <c r="R575" s="109">
        <f t="shared" si="93"/>
        <v>35.764000000000003</v>
      </c>
      <c r="S575" s="61">
        <f t="shared" si="89"/>
        <v>25.064142889417134</v>
      </c>
      <c r="T575" s="111">
        <f t="shared" si="94"/>
        <v>2699.2327401899997</v>
      </c>
    </row>
    <row r="576" spans="1:20" x14ac:dyDescent="0.35">
      <c r="A576" s="63">
        <v>45771.791666665282</v>
      </c>
      <c r="B576" s="112">
        <v>48.985999999999997</v>
      </c>
      <c r="C576" s="113">
        <v>7586.4133238599998</v>
      </c>
      <c r="D576" s="66">
        <v>4</v>
      </c>
      <c r="E576" s="66">
        <v>619.476</v>
      </c>
      <c r="F576" s="19">
        <f t="shared" si="90"/>
        <v>44.985999999999997</v>
      </c>
      <c r="G576" s="19">
        <f t="shared" si="90"/>
        <v>6966.9373238600001</v>
      </c>
      <c r="H576" s="67">
        <v>0</v>
      </c>
      <c r="I576" s="19">
        <f t="shared" si="91"/>
        <v>44.985999999999997</v>
      </c>
      <c r="J576" s="109">
        <f t="shared" si="88"/>
        <v>154.86901088916554</v>
      </c>
      <c r="K576" s="110">
        <v>2.66</v>
      </c>
      <c r="L576" s="109">
        <f t="shared" si="92"/>
        <v>35.764000000000003</v>
      </c>
      <c r="M576" s="109">
        <f t="shared" si="98"/>
        <v>34.564848217783741</v>
      </c>
      <c r="N576" s="109">
        <f t="shared" si="98"/>
        <v>0</v>
      </c>
      <c r="O576" s="109">
        <f t="shared" si="98"/>
        <v>35.323779650206191</v>
      </c>
      <c r="P576" s="109">
        <f t="shared" si="98"/>
        <v>0</v>
      </c>
      <c r="Q576" s="109">
        <f t="shared" si="98"/>
        <v>0</v>
      </c>
      <c r="R576" s="109">
        <f t="shared" si="93"/>
        <v>35.764000000000003</v>
      </c>
      <c r="S576" s="61">
        <f t="shared" si="89"/>
        <v>119.10501088916553</v>
      </c>
      <c r="T576" s="111">
        <f t="shared" si="94"/>
        <v>5358.0580198600001</v>
      </c>
    </row>
    <row r="577" spans="1:20" x14ac:dyDescent="0.35">
      <c r="A577" s="63">
        <v>45771.833333331946</v>
      </c>
      <c r="B577" s="112">
        <v>67.052999999999997</v>
      </c>
      <c r="C577" s="113">
        <v>3933.7198989899998</v>
      </c>
      <c r="D577" s="66">
        <v>27.4</v>
      </c>
      <c r="E577" s="66">
        <v>1607.444</v>
      </c>
      <c r="F577" s="19">
        <f t="shared" si="90"/>
        <v>39.652999999999999</v>
      </c>
      <c r="G577" s="19">
        <f t="shared" si="90"/>
        <v>2326.2758989899999</v>
      </c>
      <c r="H577" s="67">
        <v>0</v>
      </c>
      <c r="I577" s="19">
        <f t="shared" si="91"/>
        <v>39.652999999999999</v>
      </c>
      <c r="J577" s="109">
        <f t="shared" si="88"/>
        <v>58.665823493556601</v>
      </c>
      <c r="K577" s="110">
        <v>2.66</v>
      </c>
      <c r="L577" s="109">
        <f t="shared" si="92"/>
        <v>35.764000000000003</v>
      </c>
      <c r="M577" s="109">
        <f t="shared" si="98"/>
        <v>34.564848217783741</v>
      </c>
      <c r="N577" s="109">
        <f t="shared" si="98"/>
        <v>0</v>
      </c>
      <c r="O577" s="109">
        <f t="shared" si="98"/>
        <v>35.323779650206191</v>
      </c>
      <c r="P577" s="109">
        <f t="shared" si="98"/>
        <v>0</v>
      </c>
      <c r="Q577" s="109">
        <f t="shared" si="98"/>
        <v>0</v>
      </c>
      <c r="R577" s="109">
        <f t="shared" si="93"/>
        <v>35.764000000000003</v>
      </c>
      <c r="S577" s="61">
        <f t="shared" si="89"/>
        <v>22.901823493556599</v>
      </c>
      <c r="T577" s="111">
        <f t="shared" si="94"/>
        <v>908.12600698999972</v>
      </c>
    </row>
    <row r="578" spans="1:20" x14ac:dyDescent="0.35">
      <c r="A578" s="63">
        <v>45771.87499999861</v>
      </c>
      <c r="B578" s="112">
        <v>23.510999999999999</v>
      </c>
      <c r="C578" s="113">
        <v>2370.60872247</v>
      </c>
      <c r="D578" s="66">
        <v>23.510999999999999</v>
      </c>
      <c r="E578" s="66">
        <v>2370.6089999999999</v>
      </c>
      <c r="F578" s="19">
        <f t="shared" si="90"/>
        <v>0</v>
      </c>
      <c r="G578" s="19">
        <f t="shared" si="90"/>
        <v>-2.7752999994845595E-4</v>
      </c>
      <c r="H578" s="67">
        <v>0</v>
      </c>
      <c r="I578" s="19">
        <f t="shared" si="91"/>
        <v>0</v>
      </c>
      <c r="J578" s="109">
        <f t="shared" si="88"/>
        <v>0</v>
      </c>
      <c r="K578" s="110">
        <v>2.66</v>
      </c>
      <c r="L578" s="109">
        <f t="shared" si="92"/>
        <v>35.764000000000003</v>
      </c>
      <c r="M578" s="109">
        <f t="shared" si="98"/>
        <v>34.564848217783741</v>
      </c>
      <c r="N578" s="109">
        <f t="shared" si="98"/>
        <v>0</v>
      </c>
      <c r="O578" s="109">
        <f t="shared" si="98"/>
        <v>35.323779650206191</v>
      </c>
      <c r="P578" s="109">
        <f t="shared" si="98"/>
        <v>0</v>
      </c>
      <c r="Q578" s="109">
        <f t="shared" si="98"/>
        <v>0</v>
      </c>
      <c r="R578" s="109">
        <f t="shared" si="93"/>
        <v>35.764000000000003</v>
      </c>
      <c r="S578" s="61">
        <f t="shared" si="89"/>
        <v>0</v>
      </c>
      <c r="T578" s="111">
        <f t="shared" si="94"/>
        <v>0</v>
      </c>
    </row>
    <row r="579" spans="1:20" x14ac:dyDescent="0.35">
      <c r="A579" s="63">
        <v>45771.916666665275</v>
      </c>
      <c r="B579" s="112">
        <v>0</v>
      </c>
      <c r="C579" s="113">
        <v>0</v>
      </c>
      <c r="D579" s="75">
        <v>0</v>
      </c>
      <c r="E579" s="75">
        <v>0</v>
      </c>
      <c r="F579" s="19">
        <f t="shared" si="90"/>
        <v>0</v>
      </c>
      <c r="G579" s="19">
        <f t="shared" si="90"/>
        <v>0</v>
      </c>
      <c r="H579" s="67">
        <v>0</v>
      </c>
      <c r="I579" s="19">
        <f t="shared" si="91"/>
        <v>0</v>
      </c>
      <c r="J579" s="109">
        <f t="shared" si="88"/>
        <v>0</v>
      </c>
      <c r="K579" s="110">
        <v>2.66</v>
      </c>
      <c r="L579" s="109">
        <f t="shared" si="92"/>
        <v>35.764000000000003</v>
      </c>
      <c r="M579" s="109">
        <f t="shared" si="98"/>
        <v>34.564848217783741</v>
      </c>
      <c r="N579" s="109">
        <f t="shared" si="98"/>
        <v>0</v>
      </c>
      <c r="O579" s="109">
        <f t="shared" si="98"/>
        <v>35.323779650206191</v>
      </c>
      <c r="P579" s="109">
        <f t="shared" si="98"/>
        <v>0</v>
      </c>
      <c r="Q579" s="109">
        <f t="shared" si="98"/>
        <v>0</v>
      </c>
      <c r="R579" s="109">
        <f t="shared" si="93"/>
        <v>35.764000000000003</v>
      </c>
      <c r="S579" s="61">
        <f t="shared" si="89"/>
        <v>0</v>
      </c>
      <c r="T579" s="111">
        <f t="shared" si="94"/>
        <v>0</v>
      </c>
    </row>
    <row r="580" spans="1:20" x14ac:dyDescent="0.35">
      <c r="A580" s="63">
        <v>45771.958333331939</v>
      </c>
      <c r="B580" s="112">
        <v>69.631</v>
      </c>
      <c r="C580" s="113">
        <v>2505.4118113700001</v>
      </c>
      <c r="D580" s="66">
        <v>0</v>
      </c>
      <c r="E580" s="66">
        <v>0</v>
      </c>
      <c r="F580" s="19">
        <f t="shared" si="90"/>
        <v>69.631</v>
      </c>
      <c r="G580" s="19">
        <f t="shared" si="90"/>
        <v>2505.4118113700001</v>
      </c>
      <c r="H580" s="67">
        <v>0</v>
      </c>
      <c r="I580" s="19">
        <f t="shared" si="91"/>
        <v>69.631</v>
      </c>
      <c r="J580" s="109">
        <f t="shared" si="88"/>
        <v>35.981270000000002</v>
      </c>
      <c r="K580" s="110">
        <v>2.66</v>
      </c>
      <c r="L580" s="109">
        <f t="shared" si="92"/>
        <v>35.764000000000003</v>
      </c>
      <c r="M580" s="109">
        <f t="shared" si="98"/>
        <v>34.564848217783741</v>
      </c>
      <c r="N580" s="109">
        <f t="shared" si="98"/>
        <v>0</v>
      </c>
      <c r="O580" s="109">
        <f t="shared" si="98"/>
        <v>35.323779650206191</v>
      </c>
      <c r="P580" s="109">
        <f t="shared" si="98"/>
        <v>0</v>
      </c>
      <c r="Q580" s="109">
        <f t="shared" si="98"/>
        <v>0</v>
      </c>
      <c r="R580" s="109">
        <f t="shared" si="93"/>
        <v>35.764000000000003</v>
      </c>
      <c r="S580" s="61">
        <f t="shared" si="89"/>
        <v>0.21726999999999919</v>
      </c>
      <c r="T580" s="111">
        <f t="shared" si="94"/>
        <v>15.128727369999943</v>
      </c>
    </row>
    <row r="581" spans="1:20" x14ac:dyDescent="0.35">
      <c r="A581" s="63">
        <v>45771.999999998603</v>
      </c>
      <c r="B581" s="112">
        <v>0</v>
      </c>
      <c r="C581" s="113">
        <v>0</v>
      </c>
      <c r="D581" s="75">
        <v>0</v>
      </c>
      <c r="E581" s="75">
        <v>0</v>
      </c>
      <c r="F581" s="19">
        <f t="shared" si="90"/>
        <v>0</v>
      </c>
      <c r="G581" s="19">
        <f t="shared" si="90"/>
        <v>0</v>
      </c>
      <c r="H581" s="67">
        <v>0</v>
      </c>
      <c r="I581" s="19">
        <f t="shared" si="91"/>
        <v>0</v>
      </c>
      <c r="J581" s="109">
        <f t="shared" si="88"/>
        <v>0</v>
      </c>
      <c r="K581" s="110">
        <v>2.66</v>
      </c>
      <c r="L581" s="109">
        <f t="shared" si="92"/>
        <v>35.764000000000003</v>
      </c>
      <c r="M581" s="109">
        <f t="shared" si="98"/>
        <v>34.564848217783741</v>
      </c>
      <c r="N581" s="109">
        <f t="shared" si="98"/>
        <v>0</v>
      </c>
      <c r="O581" s="109">
        <f t="shared" si="98"/>
        <v>35.323779650206191</v>
      </c>
      <c r="P581" s="109">
        <f t="shared" si="98"/>
        <v>0</v>
      </c>
      <c r="Q581" s="109">
        <f t="shared" si="98"/>
        <v>0</v>
      </c>
      <c r="R581" s="109">
        <f t="shared" si="93"/>
        <v>35.764000000000003</v>
      </c>
      <c r="S581" s="61">
        <f t="shared" si="89"/>
        <v>0</v>
      </c>
      <c r="T581" s="111">
        <f t="shared" si="94"/>
        <v>0</v>
      </c>
    </row>
    <row r="582" spans="1:20" x14ac:dyDescent="0.35">
      <c r="A582" s="63">
        <v>45772.041666665267</v>
      </c>
      <c r="B582" s="107">
        <v>2.2999999999999998</v>
      </c>
      <c r="C582" s="108">
        <v>76.313999999999993</v>
      </c>
      <c r="D582" s="66">
        <v>2.2999999999999998</v>
      </c>
      <c r="E582" s="66">
        <v>76.313999999999993</v>
      </c>
      <c r="F582" s="19">
        <f t="shared" si="90"/>
        <v>0</v>
      </c>
      <c r="G582" s="19">
        <f t="shared" si="90"/>
        <v>0</v>
      </c>
      <c r="H582" s="67">
        <v>0</v>
      </c>
      <c r="I582" s="19">
        <f t="shared" si="91"/>
        <v>0</v>
      </c>
      <c r="J582" s="109">
        <f t="shared" ref="J582:J645" si="99">IF(F582&gt;0,G582/F582,0)</f>
        <v>0</v>
      </c>
      <c r="K582" s="110">
        <v>2.62</v>
      </c>
      <c r="L582" s="109">
        <f t="shared" si="92"/>
        <v>35.347999999999999</v>
      </c>
      <c r="M582" s="109">
        <f t="shared" si="98"/>
        <v>34.564848217783741</v>
      </c>
      <c r="N582" s="109">
        <f t="shared" si="98"/>
        <v>0</v>
      </c>
      <c r="O582" s="109">
        <f t="shared" si="98"/>
        <v>35.323779650206191</v>
      </c>
      <c r="P582" s="109">
        <f t="shared" si="98"/>
        <v>0</v>
      </c>
      <c r="Q582" s="109">
        <f t="shared" si="98"/>
        <v>0</v>
      </c>
      <c r="R582" s="109">
        <f t="shared" si="93"/>
        <v>35.347999999999999</v>
      </c>
      <c r="S582" s="61">
        <f t="shared" ref="S582:S645" si="100">IF(J582&gt;R582,J582-R582,0)</f>
        <v>0</v>
      </c>
      <c r="T582" s="111">
        <f t="shared" si="94"/>
        <v>0</v>
      </c>
    </row>
    <row r="583" spans="1:20" x14ac:dyDescent="0.35">
      <c r="A583" s="63">
        <v>45772.083333331931</v>
      </c>
      <c r="B583" s="112">
        <v>5.05</v>
      </c>
      <c r="C583" s="113">
        <v>147.8135</v>
      </c>
      <c r="D583" s="66">
        <v>0</v>
      </c>
      <c r="E583" s="66">
        <v>0</v>
      </c>
      <c r="F583" s="19">
        <f t="shared" ref="F583:G646" si="101">B583-D583</f>
        <v>5.05</v>
      </c>
      <c r="G583" s="19">
        <f t="shared" si="101"/>
        <v>147.8135</v>
      </c>
      <c r="H583" s="67">
        <v>0</v>
      </c>
      <c r="I583" s="19">
        <f t="shared" ref="I583:I646" si="102">F583-H583</f>
        <v>5.05</v>
      </c>
      <c r="J583" s="109">
        <f t="shared" si="99"/>
        <v>29.270000000000003</v>
      </c>
      <c r="K583" s="110">
        <v>2.62</v>
      </c>
      <c r="L583" s="109">
        <f t="shared" ref="L583:L646" si="103">IF(AND(MONTH($A$2)&gt;5,MONTH($A$2)&lt;9),(K583*10800)/1000,(K583*10400)/1000)+(3.48+4.62)</f>
        <v>35.347999999999999</v>
      </c>
      <c r="M583" s="109">
        <f t="shared" si="98"/>
        <v>34.564848217783741</v>
      </c>
      <c r="N583" s="109">
        <f t="shared" si="98"/>
        <v>0</v>
      </c>
      <c r="O583" s="109">
        <f t="shared" si="98"/>
        <v>35.323779650206191</v>
      </c>
      <c r="P583" s="109">
        <f t="shared" si="98"/>
        <v>0</v>
      </c>
      <c r="Q583" s="109">
        <f t="shared" si="98"/>
        <v>0</v>
      </c>
      <c r="R583" s="109">
        <f t="shared" ref="R583:R646" si="104">MAX(L583:Q583)</f>
        <v>35.347999999999999</v>
      </c>
      <c r="S583" s="61">
        <f t="shared" si="100"/>
        <v>0</v>
      </c>
      <c r="T583" s="111">
        <f t="shared" ref="T583:T646" si="105">IF(S583&lt;&gt;" ",S583*I583,0)</f>
        <v>0</v>
      </c>
    </row>
    <row r="584" spans="1:20" x14ac:dyDescent="0.35">
      <c r="A584" s="63">
        <v>45772.124999998596</v>
      </c>
      <c r="B584" s="112">
        <v>28.85</v>
      </c>
      <c r="C584" s="113">
        <v>778.08450000000005</v>
      </c>
      <c r="D584" s="66">
        <v>0</v>
      </c>
      <c r="E584" s="66">
        <v>0</v>
      </c>
      <c r="F584" s="19">
        <f t="shared" si="101"/>
        <v>28.85</v>
      </c>
      <c r="G584" s="19">
        <f t="shared" si="101"/>
        <v>778.08450000000005</v>
      </c>
      <c r="H584" s="67">
        <v>0</v>
      </c>
      <c r="I584" s="19">
        <f t="shared" si="102"/>
        <v>28.85</v>
      </c>
      <c r="J584" s="109">
        <f t="shared" si="99"/>
        <v>26.97</v>
      </c>
      <c r="K584" s="110">
        <v>2.62</v>
      </c>
      <c r="L584" s="109">
        <f t="shared" si="103"/>
        <v>35.347999999999999</v>
      </c>
      <c r="M584" s="109">
        <f t="shared" ref="M584:Q599" si="106">M583</f>
        <v>34.564848217783741</v>
      </c>
      <c r="N584" s="109">
        <f t="shared" si="106"/>
        <v>0</v>
      </c>
      <c r="O584" s="109">
        <f t="shared" si="106"/>
        <v>35.323779650206191</v>
      </c>
      <c r="P584" s="109">
        <f t="shared" si="106"/>
        <v>0</v>
      </c>
      <c r="Q584" s="109">
        <f t="shared" si="106"/>
        <v>0</v>
      </c>
      <c r="R584" s="109">
        <f t="shared" si="104"/>
        <v>35.347999999999999</v>
      </c>
      <c r="S584" s="61">
        <f t="shared" si="100"/>
        <v>0</v>
      </c>
      <c r="T584" s="111">
        <f t="shared" si="105"/>
        <v>0</v>
      </c>
    </row>
    <row r="585" spans="1:20" x14ac:dyDescent="0.35">
      <c r="A585" s="63">
        <v>45772.16666666526</v>
      </c>
      <c r="B585" s="112">
        <v>84.361999999999995</v>
      </c>
      <c r="C585" s="113">
        <v>2003.78786378</v>
      </c>
      <c r="D585" s="66">
        <v>0</v>
      </c>
      <c r="E585" s="66">
        <v>0</v>
      </c>
      <c r="F585" s="19">
        <f t="shared" si="101"/>
        <v>84.361999999999995</v>
      </c>
      <c r="G585" s="19">
        <f t="shared" si="101"/>
        <v>2003.78786378</v>
      </c>
      <c r="H585" s="67">
        <v>0</v>
      </c>
      <c r="I585" s="19">
        <f t="shared" si="102"/>
        <v>84.361999999999995</v>
      </c>
      <c r="J585" s="109">
        <f t="shared" si="99"/>
        <v>23.75225651098836</v>
      </c>
      <c r="K585" s="110">
        <v>2.62</v>
      </c>
      <c r="L585" s="109">
        <f t="shared" si="103"/>
        <v>35.347999999999999</v>
      </c>
      <c r="M585" s="109">
        <f t="shared" si="106"/>
        <v>34.564848217783741</v>
      </c>
      <c r="N585" s="109">
        <f t="shared" si="106"/>
        <v>0</v>
      </c>
      <c r="O585" s="109">
        <f t="shared" si="106"/>
        <v>35.323779650206191</v>
      </c>
      <c r="P585" s="109">
        <f t="shared" si="106"/>
        <v>0</v>
      </c>
      <c r="Q585" s="109">
        <f t="shared" si="106"/>
        <v>0</v>
      </c>
      <c r="R585" s="109">
        <f t="shared" si="104"/>
        <v>35.347999999999999</v>
      </c>
      <c r="S585" s="61">
        <f t="shared" si="100"/>
        <v>0</v>
      </c>
      <c r="T585" s="111">
        <f t="shared" si="105"/>
        <v>0</v>
      </c>
    </row>
    <row r="586" spans="1:20" x14ac:dyDescent="0.35">
      <c r="A586" s="63">
        <v>45772.208333331924</v>
      </c>
      <c r="B586" s="112">
        <v>158.291</v>
      </c>
      <c r="C586" s="113">
        <v>5853.1483371199993</v>
      </c>
      <c r="D586" s="66">
        <v>0</v>
      </c>
      <c r="E586" s="66">
        <v>0</v>
      </c>
      <c r="F586" s="19">
        <f t="shared" si="101"/>
        <v>158.291</v>
      </c>
      <c r="G586" s="19">
        <f t="shared" si="101"/>
        <v>5853.1483371199993</v>
      </c>
      <c r="H586" s="67">
        <v>0</v>
      </c>
      <c r="I586" s="19">
        <f t="shared" si="102"/>
        <v>158.291</v>
      </c>
      <c r="J586" s="109">
        <f t="shared" si="99"/>
        <v>36.977139174810944</v>
      </c>
      <c r="K586" s="110">
        <v>2.62</v>
      </c>
      <c r="L586" s="109">
        <f t="shared" si="103"/>
        <v>35.347999999999999</v>
      </c>
      <c r="M586" s="109">
        <f t="shared" si="106"/>
        <v>34.564848217783741</v>
      </c>
      <c r="N586" s="109">
        <f t="shared" si="106"/>
        <v>0</v>
      </c>
      <c r="O586" s="109">
        <f t="shared" si="106"/>
        <v>35.323779650206191</v>
      </c>
      <c r="P586" s="109">
        <f t="shared" si="106"/>
        <v>0</v>
      </c>
      <c r="Q586" s="109">
        <f t="shared" si="106"/>
        <v>0</v>
      </c>
      <c r="R586" s="109">
        <f t="shared" si="104"/>
        <v>35.347999999999999</v>
      </c>
      <c r="S586" s="61">
        <f t="shared" si="100"/>
        <v>1.6291391748109447</v>
      </c>
      <c r="T586" s="111">
        <f t="shared" si="105"/>
        <v>257.87806911999922</v>
      </c>
    </row>
    <row r="587" spans="1:20" x14ac:dyDescent="0.35">
      <c r="A587" s="63">
        <v>45772.249999998588</v>
      </c>
      <c r="B587" s="112">
        <v>121.289</v>
      </c>
      <c r="C587" s="113">
        <v>5133.1601722300002</v>
      </c>
      <c r="D587" s="66">
        <v>0</v>
      </c>
      <c r="E587" s="66">
        <v>0</v>
      </c>
      <c r="F587" s="19">
        <f t="shared" si="101"/>
        <v>121.289</v>
      </c>
      <c r="G587" s="19">
        <f t="shared" si="101"/>
        <v>5133.1601722300002</v>
      </c>
      <c r="H587" s="67">
        <v>0</v>
      </c>
      <c r="I587" s="19">
        <f t="shared" si="102"/>
        <v>121.289</v>
      </c>
      <c r="J587" s="109">
        <f t="shared" si="99"/>
        <v>42.321728864365276</v>
      </c>
      <c r="K587" s="110">
        <v>2.62</v>
      </c>
      <c r="L587" s="109">
        <f t="shared" si="103"/>
        <v>35.347999999999999</v>
      </c>
      <c r="M587" s="109">
        <f t="shared" si="106"/>
        <v>34.564848217783741</v>
      </c>
      <c r="N587" s="109">
        <f t="shared" si="106"/>
        <v>0</v>
      </c>
      <c r="O587" s="109">
        <f t="shared" si="106"/>
        <v>35.323779650206191</v>
      </c>
      <c r="P587" s="109">
        <f t="shared" si="106"/>
        <v>0</v>
      </c>
      <c r="Q587" s="109">
        <f t="shared" si="106"/>
        <v>0</v>
      </c>
      <c r="R587" s="109">
        <f t="shared" si="104"/>
        <v>35.347999999999999</v>
      </c>
      <c r="S587" s="61">
        <f t="shared" si="100"/>
        <v>6.9737288643652775</v>
      </c>
      <c r="T587" s="111">
        <f t="shared" si="105"/>
        <v>845.83660023000016</v>
      </c>
    </row>
    <row r="588" spans="1:20" x14ac:dyDescent="0.35">
      <c r="A588" s="63">
        <v>45772.291666665253</v>
      </c>
      <c r="B588" s="112">
        <v>156.24099999999999</v>
      </c>
      <c r="C588" s="113">
        <v>5478.8976888199995</v>
      </c>
      <c r="D588" s="66">
        <v>0</v>
      </c>
      <c r="E588" s="66">
        <v>0</v>
      </c>
      <c r="F588" s="19">
        <f t="shared" si="101"/>
        <v>156.24099999999999</v>
      </c>
      <c r="G588" s="19">
        <f t="shared" si="101"/>
        <v>5478.8976888199995</v>
      </c>
      <c r="H588" s="67">
        <v>0</v>
      </c>
      <c r="I588" s="19">
        <f t="shared" si="102"/>
        <v>156.24099999999999</v>
      </c>
      <c r="J588" s="109">
        <f t="shared" si="99"/>
        <v>35.066965065635777</v>
      </c>
      <c r="K588" s="110">
        <v>2.62</v>
      </c>
      <c r="L588" s="109">
        <f t="shared" si="103"/>
        <v>35.347999999999999</v>
      </c>
      <c r="M588" s="109">
        <f t="shared" si="106"/>
        <v>34.564848217783741</v>
      </c>
      <c r="N588" s="109">
        <f t="shared" si="106"/>
        <v>0</v>
      </c>
      <c r="O588" s="109">
        <f t="shared" si="106"/>
        <v>35.323779650206191</v>
      </c>
      <c r="P588" s="109">
        <f t="shared" si="106"/>
        <v>0</v>
      </c>
      <c r="Q588" s="109">
        <f t="shared" si="106"/>
        <v>0</v>
      </c>
      <c r="R588" s="109">
        <f t="shared" si="104"/>
        <v>35.347999999999999</v>
      </c>
      <c r="S588" s="61">
        <f t="shared" si="100"/>
        <v>0</v>
      </c>
      <c r="T588" s="111">
        <f t="shared" si="105"/>
        <v>0</v>
      </c>
    </row>
    <row r="589" spans="1:20" x14ac:dyDescent="0.35">
      <c r="A589" s="63">
        <v>45772.333333331917</v>
      </c>
      <c r="B589" s="112">
        <v>136.261</v>
      </c>
      <c r="C589" s="113">
        <v>5736.0008150900003</v>
      </c>
      <c r="D589" s="66">
        <v>24.95</v>
      </c>
      <c r="E589" s="66">
        <v>1050.288</v>
      </c>
      <c r="F589" s="19">
        <f t="shared" si="101"/>
        <v>111.31099999999999</v>
      </c>
      <c r="G589" s="19">
        <f t="shared" si="101"/>
        <v>4685.7128150900007</v>
      </c>
      <c r="H589" s="67">
        <v>0</v>
      </c>
      <c r="I589" s="19">
        <f t="shared" si="102"/>
        <v>111.31099999999999</v>
      </c>
      <c r="J589" s="109">
        <f t="shared" si="99"/>
        <v>42.095685198138561</v>
      </c>
      <c r="K589" s="110">
        <v>2.62</v>
      </c>
      <c r="L589" s="109">
        <f t="shared" si="103"/>
        <v>35.347999999999999</v>
      </c>
      <c r="M589" s="109">
        <f t="shared" si="106"/>
        <v>34.564848217783741</v>
      </c>
      <c r="N589" s="109">
        <f t="shared" si="106"/>
        <v>0</v>
      </c>
      <c r="O589" s="109">
        <f t="shared" si="106"/>
        <v>35.323779650206191</v>
      </c>
      <c r="P589" s="109">
        <f t="shared" si="106"/>
        <v>0</v>
      </c>
      <c r="Q589" s="109">
        <f t="shared" si="106"/>
        <v>0</v>
      </c>
      <c r="R589" s="109">
        <f t="shared" si="104"/>
        <v>35.347999999999999</v>
      </c>
      <c r="S589" s="61">
        <f t="shared" si="100"/>
        <v>6.7476851981385622</v>
      </c>
      <c r="T589" s="111">
        <f t="shared" si="105"/>
        <v>751.09158709000144</v>
      </c>
    </row>
    <row r="590" spans="1:20" x14ac:dyDescent="0.35">
      <c r="A590" s="63">
        <v>45772.374999998581</v>
      </c>
      <c r="B590" s="112">
        <v>173.53100000000001</v>
      </c>
      <c r="C590" s="113">
        <v>6076.47602646</v>
      </c>
      <c r="D590" s="66">
        <v>94.6</v>
      </c>
      <c r="E590" s="66">
        <v>3312.576</v>
      </c>
      <c r="F590" s="19">
        <f t="shared" si="101"/>
        <v>78.931000000000012</v>
      </c>
      <c r="G590" s="19">
        <f t="shared" si="101"/>
        <v>2763.9000264599999</v>
      </c>
      <c r="H590" s="67">
        <v>0</v>
      </c>
      <c r="I590" s="19">
        <f t="shared" si="102"/>
        <v>78.931000000000012</v>
      </c>
      <c r="J590" s="109">
        <f t="shared" si="99"/>
        <v>35.016660456094556</v>
      </c>
      <c r="K590" s="110">
        <v>2.62</v>
      </c>
      <c r="L590" s="109">
        <f t="shared" si="103"/>
        <v>35.347999999999999</v>
      </c>
      <c r="M590" s="109">
        <f t="shared" si="106"/>
        <v>34.564848217783741</v>
      </c>
      <c r="N590" s="109">
        <f t="shared" si="106"/>
        <v>0</v>
      </c>
      <c r="O590" s="109">
        <f t="shared" si="106"/>
        <v>35.323779650206191</v>
      </c>
      <c r="P590" s="109">
        <f t="shared" si="106"/>
        <v>0</v>
      </c>
      <c r="Q590" s="109">
        <f t="shared" si="106"/>
        <v>0</v>
      </c>
      <c r="R590" s="109">
        <f t="shared" si="104"/>
        <v>35.347999999999999</v>
      </c>
      <c r="S590" s="61">
        <f t="shared" si="100"/>
        <v>0</v>
      </c>
      <c r="T590" s="111">
        <f t="shared" si="105"/>
        <v>0</v>
      </c>
    </row>
    <row r="591" spans="1:20" x14ac:dyDescent="0.35">
      <c r="A591" s="63">
        <v>45772.416666665245</v>
      </c>
      <c r="B591" s="112">
        <v>166.55500000000001</v>
      </c>
      <c r="C591" s="113">
        <v>5402.2630570499996</v>
      </c>
      <c r="D591" s="66">
        <v>71.635999999999996</v>
      </c>
      <c r="E591" s="66">
        <v>2323.5360000000001</v>
      </c>
      <c r="F591" s="19">
        <f t="shared" si="101"/>
        <v>94.919000000000011</v>
      </c>
      <c r="G591" s="19">
        <f t="shared" si="101"/>
        <v>3078.7270570499995</v>
      </c>
      <c r="H591" s="67">
        <v>0</v>
      </c>
      <c r="I591" s="19">
        <f t="shared" si="102"/>
        <v>94.919000000000011</v>
      </c>
      <c r="J591" s="109">
        <f t="shared" si="99"/>
        <v>32.435308600490934</v>
      </c>
      <c r="K591" s="110">
        <v>2.62</v>
      </c>
      <c r="L591" s="109">
        <f t="shared" si="103"/>
        <v>35.347999999999999</v>
      </c>
      <c r="M591" s="109">
        <f t="shared" si="106"/>
        <v>34.564848217783741</v>
      </c>
      <c r="N591" s="109">
        <f t="shared" si="106"/>
        <v>0</v>
      </c>
      <c r="O591" s="109">
        <f t="shared" si="106"/>
        <v>35.323779650206191</v>
      </c>
      <c r="P591" s="109">
        <f t="shared" si="106"/>
        <v>0</v>
      </c>
      <c r="Q591" s="109">
        <f t="shared" si="106"/>
        <v>0</v>
      </c>
      <c r="R591" s="109">
        <f t="shared" si="104"/>
        <v>35.347999999999999</v>
      </c>
      <c r="S591" s="61">
        <f t="shared" si="100"/>
        <v>0</v>
      </c>
      <c r="T591" s="111">
        <f t="shared" si="105"/>
        <v>0</v>
      </c>
    </row>
    <row r="592" spans="1:20" x14ac:dyDescent="0.35">
      <c r="A592" s="63">
        <v>45772.45833333191</v>
      </c>
      <c r="B592" s="112">
        <v>94.376000000000005</v>
      </c>
      <c r="C592" s="113">
        <v>3570.3841536</v>
      </c>
      <c r="D592" s="66">
        <v>0</v>
      </c>
      <c r="E592" s="66">
        <v>0</v>
      </c>
      <c r="F592" s="19">
        <f t="shared" si="101"/>
        <v>94.376000000000005</v>
      </c>
      <c r="G592" s="19">
        <f t="shared" si="101"/>
        <v>3570.3841536</v>
      </c>
      <c r="H592" s="67">
        <v>0</v>
      </c>
      <c r="I592" s="19">
        <f t="shared" si="102"/>
        <v>94.376000000000005</v>
      </c>
      <c r="J592" s="109">
        <f t="shared" si="99"/>
        <v>37.831484207849449</v>
      </c>
      <c r="K592" s="110">
        <v>2.62</v>
      </c>
      <c r="L592" s="109">
        <f t="shared" si="103"/>
        <v>35.347999999999999</v>
      </c>
      <c r="M592" s="109">
        <f t="shared" si="106"/>
        <v>34.564848217783741</v>
      </c>
      <c r="N592" s="109">
        <f t="shared" si="106"/>
        <v>0</v>
      </c>
      <c r="O592" s="109">
        <f t="shared" si="106"/>
        <v>35.323779650206191</v>
      </c>
      <c r="P592" s="109">
        <f t="shared" si="106"/>
        <v>0</v>
      </c>
      <c r="Q592" s="109">
        <f t="shared" si="106"/>
        <v>0</v>
      </c>
      <c r="R592" s="109">
        <f t="shared" si="104"/>
        <v>35.347999999999999</v>
      </c>
      <c r="S592" s="61">
        <f t="shared" si="100"/>
        <v>2.4834842078494503</v>
      </c>
      <c r="T592" s="111">
        <f t="shared" si="105"/>
        <v>234.38130559999973</v>
      </c>
    </row>
    <row r="593" spans="1:20" x14ac:dyDescent="0.35">
      <c r="A593" s="63">
        <v>45772.499999998574</v>
      </c>
      <c r="B593" s="112">
        <v>123.03</v>
      </c>
      <c r="C593" s="113">
        <v>15453.0957987</v>
      </c>
      <c r="D593" s="66">
        <v>34</v>
      </c>
      <c r="E593" s="66">
        <v>4270.5460000000003</v>
      </c>
      <c r="F593" s="19">
        <f t="shared" si="101"/>
        <v>89.03</v>
      </c>
      <c r="G593" s="19">
        <f t="shared" si="101"/>
        <v>11182.5497987</v>
      </c>
      <c r="H593" s="67">
        <v>0</v>
      </c>
      <c r="I593" s="19">
        <f t="shared" si="102"/>
        <v>89.03</v>
      </c>
      <c r="J593" s="109">
        <f t="shared" si="99"/>
        <v>125.60428842749634</v>
      </c>
      <c r="K593" s="110">
        <v>2.62</v>
      </c>
      <c r="L593" s="109">
        <f t="shared" si="103"/>
        <v>35.347999999999999</v>
      </c>
      <c r="M593" s="109">
        <f t="shared" si="106"/>
        <v>34.564848217783741</v>
      </c>
      <c r="N593" s="109">
        <f t="shared" si="106"/>
        <v>0</v>
      </c>
      <c r="O593" s="109">
        <f t="shared" si="106"/>
        <v>35.323779650206191</v>
      </c>
      <c r="P593" s="109">
        <f t="shared" si="106"/>
        <v>0</v>
      </c>
      <c r="Q593" s="109">
        <f t="shared" si="106"/>
        <v>0</v>
      </c>
      <c r="R593" s="109">
        <f t="shared" si="104"/>
        <v>35.347999999999999</v>
      </c>
      <c r="S593" s="61">
        <f t="shared" si="100"/>
        <v>90.256288427496344</v>
      </c>
      <c r="T593" s="111">
        <f t="shared" si="105"/>
        <v>8035.5173586999999</v>
      </c>
    </row>
    <row r="594" spans="1:20" x14ac:dyDescent="0.35">
      <c r="A594" s="63">
        <v>45772.541666665238</v>
      </c>
      <c r="B594" s="112">
        <v>122.98399999999999</v>
      </c>
      <c r="C594" s="113">
        <v>6162.7995707199998</v>
      </c>
      <c r="D594" s="66">
        <v>31.6</v>
      </c>
      <c r="E594" s="66">
        <v>1583.4949999999999</v>
      </c>
      <c r="F594" s="19">
        <f t="shared" si="101"/>
        <v>91.383999999999986</v>
      </c>
      <c r="G594" s="19">
        <f t="shared" si="101"/>
        <v>4579.3045707199999</v>
      </c>
      <c r="H594" s="67">
        <v>0</v>
      </c>
      <c r="I594" s="19">
        <f t="shared" si="102"/>
        <v>91.383999999999986</v>
      </c>
      <c r="J594" s="109">
        <f t="shared" si="99"/>
        <v>50.110572646415136</v>
      </c>
      <c r="K594" s="110">
        <v>2.62</v>
      </c>
      <c r="L594" s="109">
        <f t="shared" si="103"/>
        <v>35.347999999999999</v>
      </c>
      <c r="M594" s="109">
        <f t="shared" si="106"/>
        <v>34.564848217783741</v>
      </c>
      <c r="N594" s="109">
        <f t="shared" si="106"/>
        <v>0</v>
      </c>
      <c r="O594" s="109">
        <f t="shared" si="106"/>
        <v>35.323779650206191</v>
      </c>
      <c r="P594" s="109">
        <f t="shared" si="106"/>
        <v>0</v>
      </c>
      <c r="Q594" s="109">
        <f t="shared" si="106"/>
        <v>0</v>
      </c>
      <c r="R594" s="109">
        <f t="shared" si="104"/>
        <v>35.347999999999999</v>
      </c>
      <c r="S594" s="61">
        <f t="shared" si="100"/>
        <v>14.762572646415137</v>
      </c>
      <c r="T594" s="111">
        <f t="shared" si="105"/>
        <v>1349.0629387200006</v>
      </c>
    </row>
    <row r="595" spans="1:20" x14ac:dyDescent="0.35">
      <c r="A595" s="63">
        <v>45772.583333331902</v>
      </c>
      <c r="B595" s="112">
        <v>118.408</v>
      </c>
      <c r="C595" s="113">
        <v>4729.2195328000007</v>
      </c>
      <c r="D595" s="66">
        <v>0</v>
      </c>
      <c r="E595" s="66">
        <v>0</v>
      </c>
      <c r="F595" s="19">
        <f t="shared" si="101"/>
        <v>118.408</v>
      </c>
      <c r="G595" s="19">
        <f t="shared" si="101"/>
        <v>4729.2195328000007</v>
      </c>
      <c r="H595" s="67">
        <v>0</v>
      </c>
      <c r="I595" s="19">
        <f t="shared" si="102"/>
        <v>118.408</v>
      </c>
      <c r="J595" s="109">
        <f t="shared" si="99"/>
        <v>39.940033889602063</v>
      </c>
      <c r="K595" s="110">
        <v>2.62</v>
      </c>
      <c r="L595" s="109">
        <f t="shared" si="103"/>
        <v>35.347999999999999</v>
      </c>
      <c r="M595" s="109">
        <f t="shared" si="106"/>
        <v>34.564848217783741</v>
      </c>
      <c r="N595" s="109">
        <f t="shared" si="106"/>
        <v>0</v>
      </c>
      <c r="O595" s="109">
        <f t="shared" si="106"/>
        <v>35.323779650206191</v>
      </c>
      <c r="P595" s="109">
        <f t="shared" si="106"/>
        <v>0</v>
      </c>
      <c r="Q595" s="109">
        <f t="shared" si="106"/>
        <v>0</v>
      </c>
      <c r="R595" s="109">
        <f t="shared" si="104"/>
        <v>35.347999999999999</v>
      </c>
      <c r="S595" s="61">
        <f t="shared" si="100"/>
        <v>4.5920338896020638</v>
      </c>
      <c r="T595" s="111">
        <f t="shared" si="105"/>
        <v>543.73354880000113</v>
      </c>
    </row>
    <row r="596" spans="1:20" x14ac:dyDescent="0.35">
      <c r="A596" s="63">
        <v>45772.624999998567</v>
      </c>
      <c r="B596" s="112">
        <v>116.82899999999999</v>
      </c>
      <c r="C596" s="113">
        <v>7908.13995746</v>
      </c>
      <c r="D596" s="66">
        <v>0</v>
      </c>
      <c r="E596" s="66">
        <v>0</v>
      </c>
      <c r="F596" s="19">
        <f t="shared" si="101"/>
        <v>116.82899999999999</v>
      </c>
      <c r="G596" s="19">
        <f t="shared" si="101"/>
        <v>7908.13995746</v>
      </c>
      <c r="H596" s="67">
        <v>0</v>
      </c>
      <c r="I596" s="19">
        <f t="shared" si="102"/>
        <v>116.82899999999999</v>
      </c>
      <c r="J596" s="109">
        <f t="shared" si="99"/>
        <v>67.689871157503703</v>
      </c>
      <c r="K596" s="110">
        <v>2.62</v>
      </c>
      <c r="L596" s="109">
        <f t="shared" si="103"/>
        <v>35.347999999999999</v>
      </c>
      <c r="M596" s="109">
        <f t="shared" si="106"/>
        <v>34.564848217783741</v>
      </c>
      <c r="N596" s="109">
        <f t="shared" si="106"/>
        <v>0</v>
      </c>
      <c r="O596" s="109">
        <f t="shared" si="106"/>
        <v>35.323779650206191</v>
      </c>
      <c r="P596" s="109">
        <f t="shared" si="106"/>
        <v>0</v>
      </c>
      <c r="Q596" s="109">
        <f t="shared" si="106"/>
        <v>0</v>
      </c>
      <c r="R596" s="109">
        <f t="shared" si="104"/>
        <v>35.347999999999999</v>
      </c>
      <c r="S596" s="61">
        <f t="shared" si="100"/>
        <v>32.341871157503704</v>
      </c>
      <c r="T596" s="111">
        <f t="shared" si="105"/>
        <v>3778.4684654600001</v>
      </c>
    </row>
    <row r="597" spans="1:20" x14ac:dyDescent="0.35">
      <c r="A597" s="63">
        <v>45772.666666665231</v>
      </c>
      <c r="B597" s="112">
        <v>176.55199999999999</v>
      </c>
      <c r="C597" s="113">
        <v>5580.4150090399999</v>
      </c>
      <c r="D597" s="66">
        <v>0</v>
      </c>
      <c r="E597" s="66">
        <v>0</v>
      </c>
      <c r="F597" s="19">
        <f t="shared" si="101"/>
        <v>176.55199999999999</v>
      </c>
      <c r="G597" s="19">
        <f t="shared" si="101"/>
        <v>5580.4150090399999</v>
      </c>
      <c r="H597" s="67">
        <v>0</v>
      </c>
      <c r="I597" s="19">
        <f t="shared" si="102"/>
        <v>176.55199999999999</v>
      </c>
      <c r="J597" s="109">
        <f t="shared" si="99"/>
        <v>31.607770000000002</v>
      </c>
      <c r="K597" s="110">
        <v>2.62</v>
      </c>
      <c r="L597" s="109">
        <f t="shared" si="103"/>
        <v>35.347999999999999</v>
      </c>
      <c r="M597" s="109">
        <f t="shared" si="106"/>
        <v>34.564848217783741</v>
      </c>
      <c r="N597" s="109">
        <f t="shared" si="106"/>
        <v>0</v>
      </c>
      <c r="O597" s="109">
        <f t="shared" si="106"/>
        <v>35.323779650206191</v>
      </c>
      <c r="P597" s="109">
        <f t="shared" si="106"/>
        <v>0</v>
      </c>
      <c r="Q597" s="109">
        <f t="shared" si="106"/>
        <v>0</v>
      </c>
      <c r="R597" s="109">
        <f t="shared" si="104"/>
        <v>35.347999999999999</v>
      </c>
      <c r="S597" s="61">
        <f t="shared" si="100"/>
        <v>0</v>
      </c>
      <c r="T597" s="111">
        <f t="shared" si="105"/>
        <v>0</v>
      </c>
    </row>
    <row r="598" spans="1:20" x14ac:dyDescent="0.35">
      <c r="A598" s="63">
        <v>45772.708333331895</v>
      </c>
      <c r="B598" s="112">
        <v>218.846</v>
      </c>
      <c r="C598" s="113">
        <v>7958.6149128799998</v>
      </c>
      <c r="D598" s="66">
        <v>13.956</v>
      </c>
      <c r="E598" s="66">
        <v>507.52800000000002</v>
      </c>
      <c r="F598" s="19">
        <f t="shared" si="101"/>
        <v>204.89000000000001</v>
      </c>
      <c r="G598" s="19">
        <f t="shared" si="101"/>
        <v>7451.0869128799995</v>
      </c>
      <c r="H598" s="67">
        <v>0</v>
      </c>
      <c r="I598" s="19">
        <f t="shared" si="102"/>
        <v>204.89000000000001</v>
      </c>
      <c r="J598" s="109">
        <f t="shared" si="99"/>
        <v>36.366279041827319</v>
      </c>
      <c r="K598" s="110">
        <v>2.62</v>
      </c>
      <c r="L598" s="109">
        <f t="shared" si="103"/>
        <v>35.347999999999999</v>
      </c>
      <c r="M598" s="109">
        <f t="shared" si="106"/>
        <v>34.564848217783741</v>
      </c>
      <c r="N598" s="109">
        <f t="shared" si="106"/>
        <v>0</v>
      </c>
      <c r="O598" s="109">
        <f t="shared" si="106"/>
        <v>35.323779650206191</v>
      </c>
      <c r="P598" s="109">
        <f t="shared" si="106"/>
        <v>0</v>
      </c>
      <c r="Q598" s="109">
        <f t="shared" si="106"/>
        <v>0</v>
      </c>
      <c r="R598" s="109">
        <f t="shared" si="104"/>
        <v>35.347999999999999</v>
      </c>
      <c r="S598" s="61">
        <f t="shared" si="100"/>
        <v>1.01827904182732</v>
      </c>
      <c r="T598" s="111">
        <f t="shared" si="105"/>
        <v>208.63519287999961</v>
      </c>
    </row>
    <row r="599" spans="1:20" x14ac:dyDescent="0.35">
      <c r="A599" s="63">
        <v>45772.749999998559</v>
      </c>
      <c r="B599" s="112">
        <v>153.87299999999999</v>
      </c>
      <c r="C599" s="113">
        <v>6330.7352897999999</v>
      </c>
      <c r="D599" s="66">
        <v>24.7</v>
      </c>
      <c r="E599" s="66">
        <v>1016.222</v>
      </c>
      <c r="F599" s="19">
        <f t="shared" si="101"/>
        <v>129.173</v>
      </c>
      <c r="G599" s="19">
        <f t="shared" si="101"/>
        <v>5314.5132898000002</v>
      </c>
      <c r="H599" s="67">
        <v>0</v>
      </c>
      <c r="I599" s="19">
        <f t="shared" si="102"/>
        <v>129.173</v>
      </c>
      <c r="J599" s="109">
        <f t="shared" si="99"/>
        <v>41.142601703142297</v>
      </c>
      <c r="K599" s="110">
        <v>2.62</v>
      </c>
      <c r="L599" s="109">
        <f t="shared" si="103"/>
        <v>35.347999999999999</v>
      </c>
      <c r="M599" s="109">
        <f t="shared" si="106"/>
        <v>34.564848217783741</v>
      </c>
      <c r="N599" s="109">
        <f t="shared" si="106"/>
        <v>0</v>
      </c>
      <c r="O599" s="109">
        <f t="shared" si="106"/>
        <v>35.323779650206191</v>
      </c>
      <c r="P599" s="109">
        <f t="shared" si="106"/>
        <v>0</v>
      </c>
      <c r="Q599" s="109">
        <f t="shared" si="106"/>
        <v>0</v>
      </c>
      <c r="R599" s="109">
        <f t="shared" si="104"/>
        <v>35.347999999999999</v>
      </c>
      <c r="S599" s="61">
        <f t="shared" si="100"/>
        <v>5.7946017031422983</v>
      </c>
      <c r="T599" s="111">
        <f t="shared" si="105"/>
        <v>748.50608580000005</v>
      </c>
    </row>
    <row r="600" spans="1:20" x14ac:dyDescent="0.35">
      <c r="A600" s="63">
        <v>45772.791666665224</v>
      </c>
      <c r="B600" s="112">
        <v>189.18</v>
      </c>
      <c r="C600" s="113">
        <v>5675.4643212000001</v>
      </c>
      <c r="D600" s="66">
        <v>22.1</v>
      </c>
      <c r="E600" s="66">
        <v>663.00699999999995</v>
      </c>
      <c r="F600" s="19">
        <f t="shared" si="101"/>
        <v>167.08</v>
      </c>
      <c r="G600" s="19">
        <f t="shared" si="101"/>
        <v>5012.4573212000005</v>
      </c>
      <c r="H600" s="67">
        <v>0</v>
      </c>
      <c r="I600" s="19">
        <f t="shared" si="102"/>
        <v>167.08</v>
      </c>
      <c r="J600" s="109">
        <f t="shared" si="99"/>
        <v>30.000343076370601</v>
      </c>
      <c r="K600" s="110">
        <v>2.62</v>
      </c>
      <c r="L600" s="109">
        <f t="shared" si="103"/>
        <v>35.347999999999999</v>
      </c>
      <c r="M600" s="109">
        <f t="shared" ref="M600:Q615" si="107">M599</f>
        <v>34.564848217783741</v>
      </c>
      <c r="N600" s="109">
        <f t="shared" si="107"/>
        <v>0</v>
      </c>
      <c r="O600" s="109">
        <f t="shared" si="107"/>
        <v>35.323779650206191</v>
      </c>
      <c r="P600" s="109">
        <f t="shared" si="107"/>
        <v>0</v>
      </c>
      <c r="Q600" s="109">
        <f t="shared" si="107"/>
        <v>0</v>
      </c>
      <c r="R600" s="109">
        <f t="shared" si="104"/>
        <v>35.347999999999999</v>
      </c>
      <c r="S600" s="61">
        <f t="shared" si="100"/>
        <v>0</v>
      </c>
      <c r="T600" s="111">
        <f t="shared" si="105"/>
        <v>0</v>
      </c>
    </row>
    <row r="601" spans="1:20" x14ac:dyDescent="0.35">
      <c r="A601" s="63">
        <v>45772.833333331888</v>
      </c>
      <c r="B601" s="112">
        <v>269.98</v>
      </c>
      <c r="C601" s="113">
        <v>8638.4231693999991</v>
      </c>
      <c r="D601" s="66">
        <v>48.768000000000001</v>
      </c>
      <c r="E601" s="66">
        <v>1560.4069999999999</v>
      </c>
      <c r="F601" s="19">
        <f t="shared" si="101"/>
        <v>221.21200000000002</v>
      </c>
      <c r="G601" s="19">
        <f t="shared" si="101"/>
        <v>7078.0161693999989</v>
      </c>
      <c r="H601" s="67">
        <v>0</v>
      </c>
      <c r="I601" s="19">
        <f t="shared" si="102"/>
        <v>221.21200000000002</v>
      </c>
      <c r="J601" s="109">
        <f t="shared" si="99"/>
        <v>31.996528983056969</v>
      </c>
      <c r="K601" s="110">
        <v>2.62</v>
      </c>
      <c r="L601" s="109">
        <f t="shared" si="103"/>
        <v>35.347999999999999</v>
      </c>
      <c r="M601" s="109">
        <f t="shared" si="107"/>
        <v>34.564848217783741</v>
      </c>
      <c r="N601" s="109">
        <f t="shared" si="107"/>
        <v>0</v>
      </c>
      <c r="O601" s="109">
        <f t="shared" si="107"/>
        <v>35.323779650206191</v>
      </c>
      <c r="P601" s="109">
        <f t="shared" si="107"/>
        <v>0</v>
      </c>
      <c r="Q601" s="109">
        <f t="shared" si="107"/>
        <v>0</v>
      </c>
      <c r="R601" s="109">
        <f t="shared" si="104"/>
        <v>35.347999999999999</v>
      </c>
      <c r="S601" s="61">
        <f t="shared" si="100"/>
        <v>0</v>
      </c>
      <c r="T601" s="111">
        <f t="shared" si="105"/>
        <v>0</v>
      </c>
    </row>
    <row r="602" spans="1:20" x14ac:dyDescent="0.35">
      <c r="A602" s="63">
        <v>45772.874999998552</v>
      </c>
      <c r="B602" s="112">
        <v>204.52699999999999</v>
      </c>
      <c r="C602" s="113">
        <v>8866.0736473199995</v>
      </c>
      <c r="D602" s="66">
        <v>56.7</v>
      </c>
      <c r="E602" s="66">
        <v>2457.8980000000001</v>
      </c>
      <c r="F602" s="19">
        <f t="shared" si="101"/>
        <v>147.827</v>
      </c>
      <c r="G602" s="19">
        <f t="shared" si="101"/>
        <v>6408.1756473199994</v>
      </c>
      <c r="H602" s="67">
        <v>0</v>
      </c>
      <c r="I602" s="19">
        <f t="shared" si="102"/>
        <v>147.827</v>
      </c>
      <c r="J602" s="109">
        <f t="shared" si="99"/>
        <v>43.349155751790938</v>
      </c>
      <c r="K602" s="110">
        <v>2.62</v>
      </c>
      <c r="L602" s="109">
        <f t="shared" si="103"/>
        <v>35.347999999999999</v>
      </c>
      <c r="M602" s="109">
        <f t="shared" si="107"/>
        <v>34.564848217783741</v>
      </c>
      <c r="N602" s="109">
        <f t="shared" si="107"/>
        <v>0</v>
      </c>
      <c r="O602" s="109">
        <f t="shared" si="107"/>
        <v>35.323779650206191</v>
      </c>
      <c r="P602" s="109">
        <f t="shared" si="107"/>
        <v>0</v>
      </c>
      <c r="Q602" s="109">
        <f t="shared" si="107"/>
        <v>0</v>
      </c>
      <c r="R602" s="109">
        <f t="shared" si="104"/>
        <v>35.347999999999999</v>
      </c>
      <c r="S602" s="61">
        <f t="shared" si="100"/>
        <v>8.0011557517909395</v>
      </c>
      <c r="T602" s="111">
        <f t="shared" si="105"/>
        <v>1182.7868513199992</v>
      </c>
    </row>
    <row r="603" spans="1:20" x14ac:dyDescent="0.35">
      <c r="A603" s="63">
        <v>45772.916666665216</v>
      </c>
      <c r="B603" s="112">
        <v>148.197</v>
      </c>
      <c r="C603" s="113">
        <v>7894.7609577900002</v>
      </c>
      <c r="D603" s="66">
        <v>61.7</v>
      </c>
      <c r="E603" s="66">
        <v>3286.8870000000002</v>
      </c>
      <c r="F603" s="19">
        <f t="shared" si="101"/>
        <v>86.497</v>
      </c>
      <c r="G603" s="19">
        <f t="shared" si="101"/>
        <v>4607.8739577899996</v>
      </c>
      <c r="H603" s="67">
        <v>0</v>
      </c>
      <c r="I603" s="19">
        <f t="shared" si="102"/>
        <v>86.497</v>
      </c>
      <c r="J603" s="109">
        <f t="shared" si="99"/>
        <v>53.27206675133241</v>
      </c>
      <c r="K603" s="110">
        <v>2.62</v>
      </c>
      <c r="L603" s="109">
        <f t="shared" si="103"/>
        <v>35.347999999999999</v>
      </c>
      <c r="M603" s="109">
        <f t="shared" si="107"/>
        <v>34.564848217783741</v>
      </c>
      <c r="N603" s="109">
        <f t="shared" si="107"/>
        <v>0</v>
      </c>
      <c r="O603" s="109">
        <f t="shared" si="107"/>
        <v>35.323779650206191</v>
      </c>
      <c r="P603" s="109">
        <f t="shared" si="107"/>
        <v>0</v>
      </c>
      <c r="Q603" s="109">
        <f t="shared" si="107"/>
        <v>0</v>
      </c>
      <c r="R603" s="109">
        <f t="shared" si="104"/>
        <v>35.347999999999999</v>
      </c>
      <c r="S603" s="61">
        <f t="shared" si="100"/>
        <v>17.924066751332411</v>
      </c>
      <c r="T603" s="111">
        <f t="shared" si="105"/>
        <v>1550.3780017899996</v>
      </c>
    </row>
    <row r="604" spans="1:20" x14ac:dyDescent="0.35">
      <c r="A604" s="63">
        <v>45772.958333331881</v>
      </c>
      <c r="B604" s="112">
        <v>146.30600000000001</v>
      </c>
      <c r="C604" s="113">
        <v>6896.5415037399998</v>
      </c>
      <c r="D604" s="66">
        <v>111.2</v>
      </c>
      <c r="E604" s="66">
        <v>5241.723</v>
      </c>
      <c r="F604" s="19">
        <f t="shared" si="101"/>
        <v>35.106000000000009</v>
      </c>
      <c r="G604" s="19">
        <f t="shared" si="101"/>
        <v>1654.8185037399999</v>
      </c>
      <c r="H604" s="67">
        <v>0</v>
      </c>
      <c r="I604" s="19">
        <f t="shared" si="102"/>
        <v>35.106000000000009</v>
      </c>
      <c r="J604" s="109">
        <f t="shared" si="99"/>
        <v>47.137768579160245</v>
      </c>
      <c r="K604" s="110">
        <v>2.62</v>
      </c>
      <c r="L604" s="109">
        <f t="shared" si="103"/>
        <v>35.347999999999999</v>
      </c>
      <c r="M604" s="109">
        <f t="shared" si="107"/>
        <v>34.564848217783741</v>
      </c>
      <c r="N604" s="109">
        <f t="shared" si="107"/>
        <v>0</v>
      </c>
      <c r="O604" s="109">
        <f t="shared" si="107"/>
        <v>35.323779650206191</v>
      </c>
      <c r="P604" s="109">
        <f t="shared" si="107"/>
        <v>0</v>
      </c>
      <c r="Q604" s="109">
        <f t="shared" si="107"/>
        <v>0</v>
      </c>
      <c r="R604" s="109">
        <f t="shared" si="104"/>
        <v>35.347999999999999</v>
      </c>
      <c r="S604" s="61">
        <f t="shared" si="100"/>
        <v>11.789768579160246</v>
      </c>
      <c r="T604" s="111">
        <f t="shared" si="105"/>
        <v>413.89161573999968</v>
      </c>
    </row>
    <row r="605" spans="1:20" x14ac:dyDescent="0.35">
      <c r="A605" s="63">
        <v>45772.999999998545</v>
      </c>
      <c r="B605" s="112">
        <v>137.821</v>
      </c>
      <c r="C605" s="113">
        <v>3438.10196094</v>
      </c>
      <c r="D605" s="66">
        <v>0</v>
      </c>
      <c r="E605" s="66">
        <v>0</v>
      </c>
      <c r="F605" s="19">
        <f t="shared" si="101"/>
        <v>137.821</v>
      </c>
      <c r="G605" s="19">
        <f t="shared" si="101"/>
        <v>3438.10196094</v>
      </c>
      <c r="H605" s="67">
        <v>0</v>
      </c>
      <c r="I605" s="19">
        <f t="shared" si="102"/>
        <v>137.821</v>
      </c>
      <c r="J605" s="109">
        <f t="shared" si="99"/>
        <v>24.94614</v>
      </c>
      <c r="K605" s="110">
        <v>2.62</v>
      </c>
      <c r="L605" s="109">
        <f t="shared" si="103"/>
        <v>35.347999999999999</v>
      </c>
      <c r="M605" s="109">
        <f t="shared" si="107"/>
        <v>34.564848217783741</v>
      </c>
      <c r="N605" s="109">
        <f t="shared" si="107"/>
        <v>0</v>
      </c>
      <c r="O605" s="109">
        <f t="shared" si="107"/>
        <v>35.323779650206191</v>
      </c>
      <c r="P605" s="109">
        <f t="shared" si="107"/>
        <v>0</v>
      </c>
      <c r="Q605" s="109">
        <f t="shared" si="107"/>
        <v>0</v>
      </c>
      <c r="R605" s="109">
        <f t="shared" si="104"/>
        <v>35.347999999999999</v>
      </c>
      <c r="S605" s="61">
        <f t="shared" si="100"/>
        <v>0</v>
      </c>
      <c r="T605" s="111">
        <f t="shared" si="105"/>
        <v>0</v>
      </c>
    </row>
    <row r="606" spans="1:20" x14ac:dyDescent="0.35">
      <c r="A606" s="63">
        <v>45773.041666665209</v>
      </c>
      <c r="B606" s="107">
        <v>206.697</v>
      </c>
      <c r="C606" s="108">
        <v>4628.5204476600002</v>
      </c>
      <c r="D606" s="66">
        <v>0</v>
      </c>
      <c r="E606" s="66">
        <v>0</v>
      </c>
      <c r="F606" s="19">
        <f t="shared" si="101"/>
        <v>206.697</v>
      </c>
      <c r="G606" s="19">
        <f t="shared" si="101"/>
        <v>4628.5204476600002</v>
      </c>
      <c r="H606" s="67">
        <v>0</v>
      </c>
      <c r="I606" s="19">
        <f t="shared" si="102"/>
        <v>206.697</v>
      </c>
      <c r="J606" s="109">
        <f t="shared" si="99"/>
        <v>22.392780000000002</v>
      </c>
      <c r="K606" s="110">
        <v>2.76</v>
      </c>
      <c r="L606" s="109">
        <f t="shared" si="103"/>
        <v>36.803999999999995</v>
      </c>
      <c r="M606" s="109">
        <f t="shared" si="107"/>
        <v>34.564848217783741</v>
      </c>
      <c r="N606" s="109">
        <f t="shared" si="107"/>
        <v>0</v>
      </c>
      <c r="O606" s="109">
        <f t="shared" si="107"/>
        <v>35.323779650206191</v>
      </c>
      <c r="P606" s="109">
        <f t="shared" si="107"/>
        <v>0</v>
      </c>
      <c r="Q606" s="109">
        <f t="shared" si="107"/>
        <v>0</v>
      </c>
      <c r="R606" s="109">
        <f t="shared" si="104"/>
        <v>36.803999999999995</v>
      </c>
      <c r="S606" s="61">
        <f t="shared" si="100"/>
        <v>0</v>
      </c>
      <c r="T606" s="111">
        <f t="shared" si="105"/>
        <v>0</v>
      </c>
    </row>
    <row r="607" spans="1:20" x14ac:dyDescent="0.35">
      <c r="A607" s="63">
        <v>45773.083333331873</v>
      </c>
      <c r="B607" s="112">
        <v>141.321</v>
      </c>
      <c r="C607" s="113">
        <v>3598.8565614300001</v>
      </c>
      <c r="D607" s="66">
        <v>0</v>
      </c>
      <c r="E607" s="66">
        <v>0</v>
      </c>
      <c r="F607" s="19">
        <f t="shared" si="101"/>
        <v>141.321</v>
      </c>
      <c r="G607" s="19">
        <f t="shared" si="101"/>
        <v>3598.8565614300001</v>
      </c>
      <c r="H607" s="67">
        <v>0</v>
      </c>
      <c r="I607" s="19">
        <f t="shared" si="102"/>
        <v>141.321</v>
      </c>
      <c r="J607" s="109">
        <f t="shared" si="99"/>
        <v>25.46583</v>
      </c>
      <c r="K607" s="110">
        <v>2.76</v>
      </c>
      <c r="L607" s="109">
        <f t="shared" si="103"/>
        <v>36.803999999999995</v>
      </c>
      <c r="M607" s="109">
        <f t="shared" si="107"/>
        <v>34.564848217783741</v>
      </c>
      <c r="N607" s="109">
        <f t="shared" si="107"/>
        <v>0</v>
      </c>
      <c r="O607" s="109">
        <f t="shared" si="107"/>
        <v>35.323779650206191</v>
      </c>
      <c r="P607" s="109">
        <f t="shared" si="107"/>
        <v>0</v>
      </c>
      <c r="Q607" s="109">
        <f t="shared" si="107"/>
        <v>0</v>
      </c>
      <c r="R607" s="109">
        <f t="shared" si="104"/>
        <v>36.803999999999995</v>
      </c>
      <c r="S607" s="61">
        <f t="shared" si="100"/>
        <v>0</v>
      </c>
      <c r="T607" s="111">
        <f t="shared" si="105"/>
        <v>0</v>
      </c>
    </row>
    <row r="608" spans="1:20" x14ac:dyDescent="0.35">
      <c r="A608" s="63">
        <v>45773.124999998538</v>
      </c>
      <c r="B608" s="112">
        <v>114.047</v>
      </c>
      <c r="C608" s="113">
        <v>2436.6917069599999</v>
      </c>
      <c r="D608" s="66">
        <v>0</v>
      </c>
      <c r="E608" s="66">
        <v>0</v>
      </c>
      <c r="F608" s="19">
        <f t="shared" si="101"/>
        <v>114.047</v>
      </c>
      <c r="G608" s="19">
        <f t="shared" si="101"/>
        <v>2436.6917069599999</v>
      </c>
      <c r="H608" s="67">
        <v>0</v>
      </c>
      <c r="I608" s="19">
        <f t="shared" si="102"/>
        <v>114.047</v>
      </c>
      <c r="J608" s="109">
        <f t="shared" si="99"/>
        <v>21.365680000000001</v>
      </c>
      <c r="K608" s="110">
        <v>2.76</v>
      </c>
      <c r="L608" s="109">
        <f t="shared" si="103"/>
        <v>36.803999999999995</v>
      </c>
      <c r="M608" s="109">
        <f t="shared" si="107"/>
        <v>34.564848217783741</v>
      </c>
      <c r="N608" s="109">
        <f t="shared" si="107"/>
        <v>0</v>
      </c>
      <c r="O608" s="109">
        <f t="shared" si="107"/>
        <v>35.323779650206191</v>
      </c>
      <c r="P608" s="109">
        <f t="shared" si="107"/>
        <v>0</v>
      </c>
      <c r="Q608" s="109">
        <f t="shared" si="107"/>
        <v>0</v>
      </c>
      <c r="R608" s="109">
        <f t="shared" si="104"/>
        <v>36.803999999999995</v>
      </c>
      <c r="S608" s="61">
        <f t="shared" si="100"/>
        <v>0</v>
      </c>
      <c r="T608" s="111">
        <f t="shared" si="105"/>
        <v>0</v>
      </c>
    </row>
    <row r="609" spans="1:20" x14ac:dyDescent="0.35">
      <c r="A609" s="63">
        <v>45773.166666665202</v>
      </c>
      <c r="B609" s="112">
        <v>170.86399999999998</v>
      </c>
      <c r="C609" s="113">
        <v>4070.62306008</v>
      </c>
      <c r="D609" s="66">
        <v>0</v>
      </c>
      <c r="E609" s="66">
        <v>0</v>
      </c>
      <c r="F609" s="19">
        <f t="shared" si="101"/>
        <v>170.86399999999998</v>
      </c>
      <c r="G609" s="19">
        <f t="shared" si="101"/>
        <v>4070.62306008</v>
      </c>
      <c r="H609" s="67">
        <v>0</v>
      </c>
      <c r="I609" s="19">
        <f t="shared" si="102"/>
        <v>170.86399999999998</v>
      </c>
      <c r="J609" s="109">
        <f t="shared" si="99"/>
        <v>23.823760769266787</v>
      </c>
      <c r="K609" s="110">
        <v>2.76</v>
      </c>
      <c r="L609" s="109">
        <f t="shared" si="103"/>
        <v>36.803999999999995</v>
      </c>
      <c r="M609" s="109">
        <f t="shared" si="107"/>
        <v>34.564848217783741</v>
      </c>
      <c r="N609" s="109">
        <f t="shared" si="107"/>
        <v>0</v>
      </c>
      <c r="O609" s="109">
        <f t="shared" si="107"/>
        <v>35.323779650206191</v>
      </c>
      <c r="P609" s="109">
        <f t="shared" si="107"/>
        <v>0</v>
      </c>
      <c r="Q609" s="109">
        <f t="shared" si="107"/>
        <v>0</v>
      </c>
      <c r="R609" s="109">
        <f t="shared" si="104"/>
        <v>36.803999999999995</v>
      </c>
      <c r="S609" s="61">
        <f t="shared" si="100"/>
        <v>0</v>
      </c>
      <c r="T609" s="111">
        <f t="shared" si="105"/>
        <v>0</v>
      </c>
    </row>
    <row r="610" spans="1:20" x14ac:dyDescent="0.35">
      <c r="A610" s="63">
        <v>45773.208333331866</v>
      </c>
      <c r="B610" s="112">
        <v>230.00700000000001</v>
      </c>
      <c r="C610" s="113">
        <v>5256.6218597699999</v>
      </c>
      <c r="D610" s="66">
        <v>0</v>
      </c>
      <c r="E610" s="66">
        <v>0</v>
      </c>
      <c r="F610" s="19">
        <f t="shared" si="101"/>
        <v>230.00700000000001</v>
      </c>
      <c r="G610" s="19">
        <f t="shared" si="101"/>
        <v>5256.6218597699999</v>
      </c>
      <c r="H610" s="67">
        <v>0</v>
      </c>
      <c r="I610" s="19">
        <f t="shared" si="102"/>
        <v>230.00700000000001</v>
      </c>
      <c r="J610" s="109">
        <f t="shared" si="99"/>
        <v>22.854182089110331</v>
      </c>
      <c r="K610" s="110">
        <v>2.76</v>
      </c>
      <c r="L610" s="109">
        <f t="shared" si="103"/>
        <v>36.803999999999995</v>
      </c>
      <c r="M610" s="109">
        <f t="shared" si="107"/>
        <v>34.564848217783741</v>
      </c>
      <c r="N610" s="109">
        <f t="shared" si="107"/>
        <v>0</v>
      </c>
      <c r="O610" s="109">
        <f t="shared" si="107"/>
        <v>35.323779650206191</v>
      </c>
      <c r="P610" s="109">
        <f t="shared" si="107"/>
        <v>0</v>
      </c>
      <c r="Q610" s="109">
        <f t="shared" si="107"/>
        <v>0</v>
      </c>
      <c r="R610" s="109">
        <f t="shared" si="104"/>
        <v>36.803999999999995</v>
      </c>
      <c r="S610" s="61">
        <f t="shared" si="100"/>
        <v>0</v>
      </c>
      <c r="T610" s="111">
        <f t="shared" si="105"/>
        <v>0</v>
      </c>
    </row>
    <row r="611" spans="1:20" x14ac:dyDescent="0.35">
      <c r="A611" s="63">
        <v>45773.24999999853</v>
      </c>
      <c r="B611" s="112">
        <v>232.69400000000002</v>
      </c>
      <c r="C611" s="113">
        <v>5204.9591043399996</v>
      </c>
      <c r="D611" s="66">
        <v>0</v>
      </c>
      <c r="E611" s="66">
        <v>0</v>
      </c>
      <c r="F611" s="19">
        <f t="shared" si="101"/>
        <v>232.69400000000002</v>
      </c>
      <c r="G611" s="19">
        <f t="shared" si="101"/>
        <v>5204.9591043399996</v>
      </c>
      <c r="H611" s="67">
        <v>0</v>
      </c>
      <c r="I611" s="19">
        <f t="shared" si="102"/>
        <v>232.69400000000002</v>
      </c>
      <c r="J611" s="109">
        <f t="shared" si="99"/>
        <v>22.368256613148596</v>
      </c>
      <c r="K611" s="110">
        <v>2.76</v>
      </c>
      <c r="L611" s="109">
        <f t="shared" si="103"/>
        <v>36.803999999999995</v>
      </c>
      <c r="M611" s="109">
        <f t="shared" si="107"/>
        <v>34.564848217783741</v>
      </c>
      <c r="N611" s="109">
        <f t="shared" si="107"/>
        <v>0</v>
      </c>
      <c r="O611" s="109">
        <f t="shared" si="107"/>
        <v>35.323779650206191</v>
      </c>
      <c r="P611" s="109">
        <f t="shared" si="107"/>
        <v>0</v>
      </c>
      <c r="Q611" s="109">
        <f t="shared" si="107"/>
        <v>0</v>
      </c>
      <c r="R611" s="109">
        <f t="shared" si="104"/>
        <v>36.803999999999995</v>
      </c>
      <c r="S611" s="61">
        <f t="shared" si="100"/>
        <v>0</v>
      </c>
      <c r="T611" s="111">
        <f t="shared" si="105"/>
        <v>0</v>
      </c>
    </row>
    <row r="612" spans="1:20" x14ac:dyDescent="0.35">
      <c r="A612" s="63">
        <v>45773.291666665194</v>
      </c>
      <c r="B612" s="112">
        <v>233.80599999999998</v>
      </c>
      <c r="C612" s="113">
        <v>5766.0220444400002</v>
      </c>
      <c r="D612" s="66">
        <v>0</v>
      </c>
      <c r="E612" s="66">
        <v>0</v>
      </c>
      <c r="F612" s="19">
        <f t="shared" si="101"/>
        <v>233.80599999999998</v>
      </c>
      <c r="G612" s="19">
        <f t="shared" si="101"/>
        <v>5766.0220444400002</v>
      </c>
      <c r="H612" s="67">
        <v>0</v>
      </c>
      <c r="I612" s="19">
        <f t="shared" si="102"/>
        <v>233.80599999999998</v>
      </c>
      <c r="J612" s="109">
        <f t="shared" si="99"/>
        <v>24.661565761528792</v>
      </c>
      <c r="K612" s="110">
        <v>2.76</v>
      </c>
      <c r="L612" s="109">
        <f t="shared" si="103"/>
        <v>36.803999999999995</v>
      </c>
      <c r="M612" s="109">
        <f t="shared" si="107"/>
        <v>34.564848217783741</v>
      </c>
      <c r="N612" s="109">
        <f t="shared" si="107"/>
        <v>0</v>
      </c>
      <c r="O612" s="109">
        <f t="shared" si="107"/>
        <v>35.323779650206191</v>
      </c>
      <c r="P612" s="109">
        <f t="shared" si="107"/>
        <v>0</v>
      </c>
      <c r="Q612" s="109">
        <f t="shared" si="107"/>
        <v>0</v>
      </c>
      <c r="R612" s="109">
        <f t="shared" si="104"/>
        <v>36.803999999999995</v>
      </c>
      <c r="S612" s="61">
        <f t="shared" si="100"/>
        <v>0</v>
      </c>
      <c r="T612" s="111">
        <f t="shared" si="105"/>
        <v>0</v>
      </c>
    </row>
    <row r="613" spans="1:20" x14ac:dyDescent="0.35">
      <c r="A613" s="63">
        <v>45773.333333331859</v>
      </c>
      <c r="B613" s="112">
        <v>242.34</v>
      </c>
      <c r="C613" s="113">
        <v>6329.1653194</v>
      </c>
      <c r="D613" s="66">
        <v>0</v>
      </c>
      <c r="E613" s="66">
        <v>0</v>
      </c>
      <c r="F613" s="19">
        <f t="shared" si="101"/>
        <v>242.34</v>
      </c>
      <c r="G613" s="19">
        <f t="shared" si="101"/>
        <v>6329.1653194</v>
      </c>
      <c r="H613" s="67">
        <v>0</v>
      </c>
      <c r="I613" s="19">
        <f t="shared" si="102"/>
        <v>242.34</v>
      </c>
      <c r="J613" s="109">
        <f t="shared" si="99"/>
        <v>26.116882559214329</v>
      </c>
      <c r="K613" s="110">
        <v>2.76</v>
      </c>
      <c r="L613" s="109">
        <f t="shared" si="103"/>
        <v>36.803999999999995</v>
      </c>
      <c r="M613" s="109">
        <f t="shared" si="107"/>
        <v>34.564848217783741</v>
      </c>
      <c r="N613" s="109">
        <f t="shared" si="107"/>
        <v>0</v>
      </c>
      <c r="O613" s="109">
        <f t="shared" si="107"/>
        <v>35.323779650206191</v>
      </c>
      <c r="P613" s="109">
        <f t="shared" si="107"/>
        <v>0</v>
      </c>
      <c r="Q613" s="109">
        <f t="shared" si="107"/>
        <v>0</v>
      </c>
      <c r="R613" s="109">
        <f t="shared" si="104"/>
        <v>36.803999999999995</v>
      </c>
      <c r="S613" s="61">
        <f t="shared" si="100"/>
        <v>0</v>
      </c>
      <c r="T613" s="111">
        <f t="shared" si="105"/>
        <v>0</v>
      </c>
    </row>
    <row r="614" spans="1:20" x14ac:dyDescent="0.35">
      <c r="A614" s="63">
        <v>45773.374999998523</v>
      </c>
      <c r="B614" s="112">
        <v>214.25299999999999</v>
      </c>
      <c r="C614" s="113">
        <v>5977.8968562</v>
      </c>
      <c r="D614" s="66">
        <v>0</v>
      </c>
      <c r="E614" s="66">
        <v>0</v>
      </c>
      <c r="F614" s="19">
        <f t="shared" si="101"/>
        <v>214.25299999999999</v>
      </c>
      <c r="G614" s="19">
        <f t="shared" si="101"/>
        <v>5977.8968562</v>
      </c>
      <c r="H614" s="67">
        <v>0</v>
      </c>
      <c r="I614" s="19">
        <f t="shared" si="102"/>
        <v>214.25299999999999</v>
      </c>
      <c r="J614" s="109">
        <f t="shared" si="99"/>
        <v>27.901111565298972</v>
      </c>
      <c r="K614" s="110">
        <v>2.76</v>
      </c>
      <c r="L614" s="109">
        <f t="shared" si="103"/>
        <v>36.803999999999995</v>
      </c>
      <c r="M614" s="109">
        <f t="shared" si="107"/>
        <v>34.564848217783741</v>
      </c>
      <c r="N614" s="109">
        <f t="shared" si="107"/>
        <v>0</v>
      </c>
      <c r="O614" s="109">
        <f t="shared" si="107"/>
        <v>35.323779650206191</v>
      </c>
      <c r="P614" s="109">
        <f t="shared" si="107"/>
        <v>0</v>
      </c>
      <c r="Q614" s="109">
        <f t="shared" si="107"/>
        <v>0</v>
      </c>
      <c r="R614" s="109">
        <f t="shared" si="104"/>
        <v>36.803999999999995</v>
      </c>
      <c r="S614" s="61">
        <f t="shared" si="100"/>
        <v>0</v>
      </c>
      <c r="T614" s="111">
        <f t="shared" si="105"/>
        <v>0</v>
      </c>
    </row>
    <row r="615" spans="1:20" x14ac:dyDescent="0.35">
      <c r="A615" s="63">
        <v>45773.416666665187</v>
      </c>
      <c r="B615" s="112">
        <v>264.423</v>
      </c>
      <c r="C615" s="113">
        <v>6959.7043447699998</v>
      </c>
      <c r="D615" s="66">
        <v>0</v>
      </c>
      <c r="E615" s="66">
        <v>0</v>
      </c>
      <c r="F615" s="19">
        <f t="shared" si="101"/>
        <v>264.423</v>
      </c>
      <c r="G615" s="19">
        <f t="shared" si="101"/>
        <v>6959.7043447699998</v>
      </c>
      <c r="H615" s="67">
        <v>0</v>
      </c>
      <c r="I615" s="19">
        <f t="shared" si="102"/>
        <v>264.423</v>
      </c>
      <c r="J615" s="109">
        <f t="shared" si="99"/>
        <v>26.320344087957551</v>
      </c>
      <c r="K615" s="110">
        <v>2.76</v>
      </c>
      <c r="L615" s="109">
        <f t="shared" si="103"/>
        <v>36.803999999999995</v>
      </c>
      <c r="M615" s="109">
        <f t="shared" si="107"/>
        <v>34.564848217783741</v>
      </c>
      <c r="N615" s="109">
        <f t="shared" si="107"/>
        <v>0</v>
      </c>
      <c r="O615" s="109">
        <f t="shared" si="107"/>
        <v>35.323779650206191</v>
      </c>
      <c r="P615" s="109">
        <f t="shared" si="107"/>
        <v>0</v>
      </c>
      <c r="Q615" s="109">
        <f t="shared" si="107"/>
        <v>0</v>
      </c>
      <c r="R615" s="109">
        <f t="shared" si="104"/>
        <v>36.803999999999995</v>
      </c>
      <c r="S615" s="61">
        <f t="shared" si="100"/>
        <v>0</v>
      </c>
      <c r="T615" s="111">
        <f t="shared" si="105"/>
        <v>0</v>
      </c>
    </row>
    <row r="616" spans="1:20" x14ac:dyDescent="0.35">
      <c r="A616" s="63">
        <v>45773.458333331851</v>
      </c>
      <c r="B616" s="112">
        <v>265.495</v>
      </c>
      <c r="C616" s="113">
        <v>8041.9956056999999</v>
      </c>
      <c r="D616" s="66">
        <v>0</v>
      </c>
      <c r="E616" s="66">
        <v>0</v>
      </c>
      <c r="F616" s="19">
        <f t="shared" si="101"/>
        <v>265.495</v>
      </c>
      <c r="G616" s="19">
        <f t="shared" si="101"/>
        <v>8041.9956056999999</v>
      </c>
      <c r="H616" s="67">
        <v>0</v>
      </c>
      <c r="I616" s="19">
        <f t="shared" si="102"/>
        <v>265.495</v>
      </c>
      <c r="J616" s="109">
        <f t="shared" si="99"/>
        <v>30.290572725286729</v>
      </c>
      <c r="K616" s="110">
        <v>2.76</v>
      </c>
      <c r="L616" s="109">
        <f t="shared" si="103"/>
        <v>36.803999999999995</v>
      </c>
      <c r="M616" s="109">
        <f t="shared" ref="M616:Q631" si="108">M615</f>
        <v>34.564848217783741</v>
      </c>
      <c r="N616" s="109">
        <f t="shared" si="108"/>
        <v>0</v>
      </c>
      <c r="O616" s="109">
        <f t="shared" si="108"/>
        <v>35.323779650206191</v>
      </c>
      <c r="P616" s="109">
        <f t="shared" si="108"/>
        <v>0</v>
      </c>
      <c r="Q616" s="109">
        <f t="shared" si="108"/>
        <v>0</v>
      </c>
      <c r="R616" s="109">
        <f t="shared" si="104"/>
        <v>36.803999999999995</v>
      </c>
      <c r="S616" s="61">
        <f t="shared" si="100"/>
        <v>0</v>
      </c>
      <c r="T616" s="111">
        <f t="shared" si="105"/>
        <v>0</v>
      </c>
    </row>
    <row r="617" spans="1:20" x14ac:dyDescent="0.35">
      <c r="A617" s="63">
        <v>45773.499999998516</v>
      </c>
      <c r="B617" s="112">
        <v>192.20400000000001</v>
      </c>
      <c r="C617" s="113">
        <v>6356.6523252799998</v>
      </c>
      <c r="D617" s="66">
        <v>0</v>
      </c>
      <c r="E617" s="66">
        <v>0</v>
      </c>
      <c r="F617" s="19">
        <f t="shared" si="101"/>
        <v>192.20400000000001</v>
      </c>
      <c r="G617" s="19">
        <f t="shared" si="101"/>
        <v>6356.6523252799998</v>
      </c>
      <c r="H617" s="67">
        <v>0</v>
      </c>
      <c r="I617" s="19">
        <f t="shared" si="102"/>
        <v>192.20400000000001</v>
      </c>
      <c r="J617" s="109">
        <f t="shared" si="99"/>
        <v>33.072424742877359</v>
      </c>
      <c r="K617" s="110">
        <v>2.76</v>
      </c>
      <c r="L617" s="109">
        <f t="shared" si="103"/>
        <v>36.803999999999995</v>
      </c>
      <c r="M617" s="109">
        <f t="shared" si="108"/>
        <v>34.564848217783741</v>
      </c>
      <c r="N617" s="109">
        <f t="shared" si="108"/>
        <v>0</v>
      </c>
      <c r="O617" s="109">
        <f t="shared" si="108"/>
        <v>35.323779650206191</v>
      </c>
      <c r="P617" s="109">
        <f t="shared" si="108"/>
        <v>0</v>
      </c>
      <c r="Q617" s="109">
        <f t="shared" si="108"/>
        <v>0</v>
      </c>
      <c r="R617" s="109">
        <f t="shared" si="104"/>
        <v>36.803999999999995</v>
      </c>
      <c r="S617" s="61">
        <f t="shared" si="100"/>
        <v>0</v>
      </c>
      <c r="T617" s="111">
        <f t="shared" si="105"/>
        <v>0</v>
      </c>
    </row>
    <row r="618" spans="1:20" x14ac:dyDescent="0.35">
      <c r="A618" s="63">
        <v>45773.54166666518</v>
      </c>
      <c r="B618" s="112">
        <v>171.387</v>
      </c>
      <c r="C618" s="113">
        <v>5247.2467033899993</v>
      </c>
      <c r="D618" s="66">
        <v>0</v>
      </c>
      <c r="E618" s="66">
        <v>0</v>
      </c>
      <c r="F618" s="19">
        <f t="shared" si="101"/>
        <v>171.387</v>
      </c>
      <c r="G618" s="19">
        <f t="shared" si="101"/>
        <v>5247.2467033899993</v>
      </c>
      <c r="H618" s="67">
        <v>0</v>
      </c>
      <c r="I618" s="19">
        <f t="shared" si="102"/>
        <v>171.387</v>
      </c>
      <c r="J618" s="109">
        <f t="shared" si="99"/>
        <v>30.616363571274363</v>
      </c>
      <c r="K618" s="110">
        <v>2.76</v>
      </c>
      <c r="L618" s="109">
        <f t="shared" si="103"/>
        <v>36.803999999999995</v>
      </c>
      <c r="M618" s="109">
        <f t="shared" si="108"/>
        <v>34.564848217783741</v>
      </c>
      <c r="N618" s="109">
        <f t="shared" si="108"/>
        <v>0</v>
      </c>
      <c r="O618" s="109">
        <f t="shared" si="108"/>
        <v>35.323779650206191</v>
      </c>
      <c r="P618" s="109">
        <f t="shared" si="108"/>
        <v>0</v>
      </c>
      <c r="Q618" s="109">
        <f t="shared" si="108"/>
        <v>0</v>
      </c>
      <c r="R618" s="109">
        <f t="shared" si="104"/>
        <v>36.803999999999995</v>
      </c>
      <c r="S618" s="61">
        <f t="shared" si="100"/>
        <v>0</v>
      </c>
      <c r="T618" s="111">
        <f t="shared" si="105"/>
        <v>0</v>
      </c>
    </row>
    <row r="619" spans="1:20" x14ac:dyDescent="0.35">
      <c r="A619" s="63">
        <v>45773.583333331844</v>
      </c>
      <c r="B619" s="112">
        <v>173.71699999999998</v>
      </c>
      <c r="C619" s="113">
        <v>5279.0149819099997</v>
      </c>
      <c r="D619" s="66">
        <v>0</v>
      </c>
      <c r="E619" s="66">
        <v>0</v>
      </c>
      <c r="F619" s="19">
        <f t="shared" si="101"/>
        <v>173.71699999999998</v>
      </c>
      <c r="G619" s="19">
        <f t="shared" si="101"/>
        <v>5279.0149819099997</v>
      </c>
      <c r="H619" s="67">
        <v>0</v>
      </c>
      <c r="I619" s="19">
        <f t="shared" si="102"/>
        <v>173.71699999999998</v>
      </c>
      <c r="J619" s="109">
        <f t="shared" si="99"/>
        <v>30.388591685960499</v>
      </c>
      <c r="K619" s="110">
        <v>2.76</v>
      </c>
      <c r="L619" s="109">
        <f t="shared" si="103"/>
        <v>36.803999999999995</v>
      </c>
      <c r="M619" s="109">
        <f t="shared" si="108"/>
        <v>34.564848217783741</v>
      </c>
      <c r="N619" s="109">
        <f t="shared" si="108"/>
        <v>0</v>
      </c>
      <c r="O619" s="109">
        <f t="shared" si="108"/>
        <v>35.323779650206191</v>
      </c>
      <c r="P619" s="109">
        <f t="shared" si="108"/>
        <v>0</v>
      </c>
      <c r="Q619" s="109">
        <f t="shared" si="108"/>
        <v>0</v>
      </c>
      <c r="R619" s="109">
        <f t="shared" si="104"/>
        <v>36.803999999999995</v>
      </c>
      <c r="S619" s="61">
        <f t="shared" si="100"/>
        <v>0</v>
      </c>
      <c r="T619" s="111">
        <f t="shared" si="105"/>
        <v>0</v>
      </c>
    </row>
    <row r="620" spans="1:20" x14ac:dyDescent="0.35">
      <c r="A620" s="63">
        <v>45773.624999998508</v>
      </c>
      <c r="B620" s="112">
        <v>171.69</v>
      </c>
      <c r="C620" s="113">
        <v>5040.4587912000006</v>
      </c>
      <c r="D620" s="66">
        <v>0</v>
      </c>
      <c r="E620" s="66">
        <v>0</v>
      </c>
      <c r="F620" s="19">
        <f t="shared" si="101"/>
        <v>171.69</v>
      </c>
      <c r="G620" s="19">
        <f t="shared" si="101"/>
        <v>5040.4587912000006</v>
      </c>
      <c r="H620" s="67">
        <v>0</v>
      </c>
      <c r="I620" s="19">
        <f t="shared" si="102"/>
        <v>171.69</v>
      </c>
      <c r="J620" s="109">
        <f t="shared" si="99"/>
        <v>29.357905476148876</v>
      </c>
      <c r="K620" s="110">
        <v>2.76</v>
      </c>
      <c r="L620" s="109">
        <f t="shared" si="103"/>
        <v>36.803999999999995</v>
      </c>
      <c r="M620" s="109">
        <f t="shared" si="108"/>
        <v>34.564848217783741</v>
      </c>
      <c r="N620" s="109">
        <f t="shared" si="108"/>
        <v>0</v>
      </c>
      <c r="O620" s="109">
        <f t="shared" si="108"/>
        <v>35.323779650206191</v>
      </c>
      <c r="P620" s="109">
        <f t="shared" si="108"/>
        <v>0</v>
      </c>
      <c r="Q620" s="109">
        <f t="shared" si="108"/>
        <v>0</v>
      </c>
      <c r="R620" s="109">
        <f t="shared" si="104"/>
        <v>36.803999999999995</v>
      </c>
      <c r="S620" s="61">
        <f t="shared" si="100"/>
        <v>0</v>
      </c>
      <c r="T620" s="111">
        <f t="shared" si="105"/>
        <v>0</v>
      </c>
    </row>
    <row r="621" spans="1:20" x14ac:dyDescent="0.35">
      <c r="A621" s="63">
        <v>45773.666666665173</v>
      </c>
      <c r="B621" s="112">
        <v>205.85000000000002</v>
      </c>
      <c r="C621" s="113">
        <v>6333.9770580000004</v>
      </c>
      <c r="D621" s="66">
        <v>0</v>
      </c>
      <c r="E621" s="66">
        <v>0</v>
      </c>
      <c r="F621" s="19">
        <f t="shared" si="101"/>
        <v>205.85000000000002</v>
      </c>
      <c r="G621" s="19">
        <f t="shared" si="101"/>
        <v>6333.9770580000004</v>
      </c>
      <c r="H621" s="67">
        <v>0</v>
      </c>
      <c r="I621" s="19">
        <f t="shared" si="102"/>
        <v>205.85000000000002</v>
      </c>
      <c r="J621" s="109">
        <f t="shared" si="99"/>
        <v>30.769866689336894</v>
      </c>
      <c r="K621" s="110">
        <v>2.76</v>
      </c>
      <c r="L621" s="109">
        <f t="shared" si="103"/>
        <v>36.803999999999995</v>
      </c>
      <c r="M621" s="109">
        <f t="shared" si="108"/>
        <v>34.564848217783741</v>
      </c>
      <c r="N621" s="109">
        <f t="shared" si="108"/>
        <v>0</v>
      </c>
      <c r="O621" s="109">
        <f t="shared" si="108"/>
        <v>35.323779650206191</v>
      </c>
      <c r="P621" s="109">
        <f t="shared" si="108"/>
        <v>0</v>
      </c>
      <c r="Q621" s="109">
        <f t="shared" si="108"/>
        <v>0</v>
      </c>
      <c r="R621" s="109">
        <f t="shared" si="104"/>
        <v>36.803999999999995</v>
      </c>
      <c r="S621" s="61">
        <f t="shared" si="100"/>
        <v>0</v>
      </c>
      <c r="T621" s="111">
        <f t="shared" si="105"/>
        <v>0</v>
      </c>
    </row>
    <row r="622" spans="1:20" x14ac:dyDescent="0.35">
      <c r="A622" s="63">
        <v>45773.708333331837</v>
      </c>
      <c r="B622" s="112">
        <v>198.92200000000003</v>
      </c>
      <c r="C622" s="113">
        <v>7276.37299566</v>
      </c>
      <c r="D622" s="66">
        <v>0</v>
      </c>
      <c r="E622" s="66">
        <v>0</v>
      </c>
      <c r="F622" s="19">
        <f t="shared" si="101"/>
        <v>198.92200000000003</v>
      </c>
      <c r="G622" s="19">
        <f t="shared" si="101"/>
        <v>7276.37299566</v>
      </c>
      <c r="H622" s="67">
        <v>0</v>
      </c>
      <c r="I622" s="19">
        <f t="shared" si="102"/>
        <v>198.92200000000003</v>
      </c>
      <c r="J622" s="109">
        <f t="shared" si="99"/>
        <v>36.579025928052197</v>
      </c>
      <c r="K622" s="110">
        <v>2.76</v>
      </c>
      <c r="L622" s="109">
        <f t="shared" si="103"/>
        <v>36.803999999999995</v>
      </c>
      <c r="M622" s="109">
        <f t="shared" si="108"/>
        <v>34.564848217783741</v>
      </c>
      <c r="N622" s="109">
        <f t="shared" si="108"/>
        <v>0</v>
      </c>
      <c r="O622" s="109">
        <f t="shared" si="108"/>
        <v>35.323779650206191</v>
      </c>
      <c r="P622" s="109">
        <f t="shared" si="108"/>
        <v>0</v>
      </c>
      <c r="Q622" s="109">
        <f t="shared" si="108"/>
        <v>0</v>
      </c>
      <c r="R622" s="109">
        <f t="shared" si="104"/>
        <v>36.803999999999995</v>
      </c>
      <c r="S622" s="61">
        <f t="shared" si="100"/>
        <v>0</v>
      </c>
      <c r="T622" s="111">
        <f t="shared" si="105"/>
        <v>0</v>
      </c>
    </row>
    <row r="623" spans="1:20" x14ac:dyDescent="0.35">
      <c r="A623" s="63">
        <v>45773.749999998501</v>
      </c>
      <c r="B623" s="112">
        <v>249.553</v>
      </c>
      <c r="C623" s="113">
        <v>6962.5145761599997</v>
      </c>
      <c r="D623" s="66">
        <v>0</v>
      </c>
      <c r="E623" s="66">
        <v>0</v>
      </c>
      <c r="F623" s="19">
        <f t="shared" si="101"/>
        <v>249.553</v>
      </c>
      <c r="G623" s="19">
        <f t="shared" si="101"/>
        <v>6962.5145761599997</v>
      </c>
      <c r="H623" s="67">
        <v>0</v>
      </c>
      <c r="I623" s="19">
        <f t="shared" si="102"/>
        <v>249.553</v>
      </c>
      <c r="J623" s="109">
        <f t="shared" si="99"/>
        <v>27.899943403445359</v>
      </c>
      <c r="K623" s="110">
        <v>2.76</v>
      </c>
      <c r="L623" s="109">
        <f t="shared" si="103"/>
        <v>36.803999999999995</v>
      </c>
      <c r="M623" s="109">
        <f t="shared" si="108"/>
        <v>34.564848217783741</v>
      </c>
      <c r="N623" s="109">
        <f t="shared" si="108"/>
        <v>0</v>
      </c>
      <c r="O623" s="109">
        <f t="shared" si="108"/>
        <v>35.323779650206191</v>
      </c>
      <c r="P623" s="109">
        <f t="shared" si="108"/>
        <v>0</v>
      </c>
      <c r="Q623" s="109">
        <f t="shared" si="108"/>
        <v>0</v>
      </c>
      <c r="R623" s="109">
        <f t="shared" si="104"/>
        <v>36.803999999999995</v>
      </c>
      <c r="S623" s="61">
        <f t="shared" si="100"/>
        <v>0</v>
      </c>
      <c r="T623" s="111">
        <f t="shared" si="105"/>
        <v>0</v>
      </c>
    </row>
    <row r="624" spans="1:20" x14ac:dyDescent="0.35">
      <c r="A624" s="63">
        <v>45773.791666665165</v>
      </c>
      <c r="B624" s="112">
        <v>285.55</v>
      </c>
      <c r="C624" s="113">
        <v>7798.7074185000001</v>
      </c>
      <c r="D624" s="66">
        <v>0</v>
      </c>
      <c r="E624" s="66">
        <v>0</v>
      </c>
      <c r="F624" s="19">
        <f t="shared" si="101"/>
        <v>285.55</v>
      </c>
      <c r="G624" s="19">
        <f t="shared" si="101"/>
        <v>7798.7074185000001</v>
      </c>
      <c r="H624" s="67">
        <v>0</v>
      </c>
      <c r="I624" s="19">
        <f t="shared" si="102"/>
        <v>285.55</v>
      </c>
      <c r="J624" s="109">
        <f t="shared" si="99"/>
        <v>27.311179893188584</v>
      </c>
      <c r="K624" s="110">
        <v>2.76</v>
      </c>
      <c r="L624" s="109">
        <f t="shared" si="103"/>
        <v>36.803999999999995</v>
      </c>
      <c r="M624" s="109">
        <f t="shared" si="108"/>
        <v>34.564848217783741</v>
      </c>
      <c r="N624" s="109">
        <f t="shared" si="108"/>
        <v>0</v>
      </c>
      <c r="O624" s="109">
        <f t="shared" si="108"/>
        <v>35.323779650206191</v>
      </c>
      <c r="P624" s="109">
        <f t="shared" si="108"/>
        <v>0</v>
      </c>
      <c r="Q624" s="109">
        <f t="shared" si="108"/>
        <v>0</v>
      </c>
      <c r="R624" s="109">
        <f t="shared" si="104"/>
        <v>36.803999999999995</v>
      </c>
      <c r="S624" s="61">
        <f t="shared" si="100"/>
        <v>0</v>
      </c>
      <c r="T624" s="111">
        <f t="shared" si="105"/>
        <v>0</v>
      </c>
    </row>
    <row r="625" spans="1:20" x14ac:dyDescent="0.35">
      <c r="A625" s="63">
        <v>45773.83333333183</v>
      </c>
      <c r="B625" s="112">
        <v>312.28500000000003</v>
      </c>
      <c r="C625" s="113">
        <v>8200.3449034500009</v>
      </c>
      <c r="D625" s="66">
        <v>34.33</v>
      </c>
      <c r="E625" s="66">
        <v>901.47699999999998</v>
      </c>
      <c r="F625" s="19">
        <f t="shared" si="101"/>
        <v>277.95500000000004</v>
      </c>
      <c r="G625" s="19">
        <f t="shared" si="101"/>
        <v>7298.867903450001</v>
      </c>
      <c r="H625" s="67">
        <v>0</v>
      </c>
      <c r="I625" s="19">
        <f t="shared" si="102"/>
        <v>277.95500000000004</v>
      </c>
      <c r="J625" s="109">
        <f t="shared" si="99"/>
        <v>26.259171101257397</v>
      </c>
      <c r="K625" s="110">
        <v>2.76</v>
      </c>
      <c r="L625" s="109">
        <f t="shared" si="103"/>
        <v>36.803999999999995</v>
      </c>
      <c r="M625" s="109">
        <f t="shared" si="108"/>
        <v>34.564848217783741</v>
      </c>
      <c r="N625" s="109">
        <f t="shared" si="108"/>
        <v>0</v>
      </c>
      <c r="O625" s="109">
        <f t="shared" si="108"/>
        <v>35.323779650206191</v>
      </c>
      <c r="P625" s="109">
        <f t="shared" si="108"/>
        <v>0</v>
      </c>
      <c r="Q625" s="109">
        <f t="shared" si="108"/>
        <v>0</v>
      </c>
      <c r="R625" s="109">
        <f t="shared" si="104"/>
        <v>36.803999999999995</v>
      </c>
      <c r="S625" s="61">
        <f t="shared" si="100"/>
        <v>0</v>
      </c>
      <c r="T625" s="111">
        <f t="shared" si="105"/>
        <v>0</v>
      </c>
    </row>
    <row r="626" spans="1:20" x14ac:dyDescent="0.35">
      <c r="A626" s="63">
        <v>45773.874999998494</v>
      </c>
      <c r="B626" s="112">
        <v>383.95699999999999</v>
      </c>
      <c r="C626" s="113">
        <v>13476.70640064</v>
      </c>
      <c r="D626" s="66">
        <v>113.9</v>
      </c>
      <c r="E626" s="66">
        <v>3997.835</v>
      </c>
      <c r="F626" s="19">
        <f t="shared" si="101"/>
        <v>270.05700000000002</v>
      </c>
      <c r="G626" s="19">
        <f t="shared" si="101"/>
        <v>9478.8714006400005</v>
      </c>
      <c r="H626" s="67">
        <v>0</v>
      </c>
      <c r="I626" s="19">
        <f t="shared" si="102"/>
        <v>270.05700000000002</v>
      </c>
      <c r="J626" s="109">
        <f t="shared" si="99"/>
        <v>35.099521214558408</v>
      </c>
      <c r="K626" s="110">
        <v>2.76</v>
      </c>
      <c r="L626" s="109">
        <f t="shared" si="103"/>
        <v>36.803999999999995</v>
      </c>
      <c r="M626" s="109">
        <f t="shared" si="108"/>
        <v>34.564848217783741</v>
      </c>
      <c r="N626" s="109">
        <f t="shared" si="108"/>
        <v>0</v>
      </c>
      <c r="O626" s="109">
        <f t="shared" si="108"/>
        <v>35.323779650206191</v>
      </c>
      <c r="P626" s="109">
        <f t="shared" si="108"/>
        <v>0</v>
      </c>
      <c r="Q626" s="109">
        <f t="shared" si="108"/>
        <v>0</v>
      </c>
      <c r="R626" s="109">
        <f t="shared" si="104"/>
        <v>36.803999999999995</v>
      </c>
      <c r="S626" s="61">
        <f t="shared" si="100"/>
        <v>0</v>
      </c>
      <c r="T626" s="111">
        <f t="shared" si="105"/>
        <v>0</v>
      </c>
    </row>
    <row r="627" spans="1:20" x14ac:dyDescent="0.35">
      <c r="A627" s="63">
        <v>45773.916666665158</v>
      </c>
      <c r="B627" s="112">
        <v>341.48399999999998</v>
      </c>
      <c r="C627" s="113">
        <v>15560.62680744</v>
      </c>
      <c r="D627" s="66">
        <v>133.1</v>
      </c>
      <c r="E627" s="66">
        <v>6065.0559999999996</v>
      </c>
      <c r="F627" s="19">
        <f t="shared" si="101"/>
        <v>208.38399999999999</v>
      </c>
      <c r="G627" s="19">
        <f t="shared" si="101"/>
        <v>9495.570807439999</v>
      </c>
      <c r="H627" s="67">
        <v>0</v>
      </c>
      <c r="I627" s="19">
        <f t="shared" si="102"/>
        <v>208.38399999999999</v>
      </c>
      <c r="J627" s="109">
        <f t="shared" si="99"/>
        <v>45.567657821329853</v>
      </c>
      <c r="K627" s="110">
        <v>2.76</v>
      </c>
      <c r="L627" s="109">
        <f t="shared" si="103"/>
        <v>36.803999999999995</v>
      </c>
      <c r="M627" s="109">
        <f t="shared" si="108"/>
        <v>34.564848217783741</v>
      </c>
      <c r="N627" s="109">
        <f t="shared" si="108"/>
        <v>0</v>
      </c>
      <c r="O627" s="109">
        <f t="shared" si="108"/>
        <v>35.323779650206191</v>
      </c>
      <c r="P627" s="109">
        <f t="shared" si="108"/>
        <v>0</v>
      </c>
      <c r="Q627" s="109">
        <f t="shared" si="108"/>
        <v>0</v>
      </c>
      <c r="R627" s="109">
        <f t="shared" si="104"/>
        <v>36.803999999999995</v>
      </c>
      <c r="S627" s="61">
        <f t="shared" si="100"/>
        <v>8.7636578213298577</v>
      </c>
      <c r="T627" s="111">
        <f t="shared" si="105"/>
        <v>1826.2060714400009</v>
      </c>
    </row>
    <row r="628" spans="1:20" x14ac:dyDescent="0.35">
      <c r="A628" s="63">
        <v>45773.958333331822</v>
      </c>
      <c r="B628" s="112">
        <v>270.45699999999999</v>
      </c>
      <c r="C628" s="113">
        <v>6365.5976576499997</v>
      </c>
      <c r="D628" s="66">
        <v>0</v>
      </c>
      <c r="E628" s="66">
        <v>0</v>
      </c>
      <c r="F628" s="19">
        <f t="shared" si="101"/>
        <v>270.45699999999999</v>
      </c>
      <c r="G628" s="19">
        <f t="shared" si="101"/>
        <v>6365.5976576499997</v>
      </c>
      <c r="H628" s="67">
        <v>0</v>
      </c>
      <c r="I628" s="19">
        <f t="shared" si="102"/>
        <v>270.45699999999999</v>
      </c>
      <c r="J628" s="109">
        <f t="shared" si="99"/>
        <v>23.536449999999999</v>
      </c>
      <c r="K628" s="110">
        <v>2.76</v>
      </c>
      <c r="L628" s="109">
        <f t="shared" si="103"/>
        <v>36.803999999999995</v>
      </c>
      <c r="M628" s="109">
        <f t="shared" si="108"/>
        <v>34.564848217783741</v>
      </c>
      <c r="N628" s="109">
        <f t="shared" si="108"/>
        <v>0</v>
      </c>
      <c r="O628" s="109">
        <f t="shared" si="108"/>
        <v>35.323779650206191</v>
      </c>
      <c r="P628" s="109">
        <f t="shared" si="108"/>
        <v>0</v>
      </c>
      <c r="Q628" s="109">
        <f t="shared" si="108"/>
        <v>0</v>
      </c>
      <c r="R628" s="109">
        <f t="shared" si="104"/>
        <v>36.803999999999995</v>
      </c>
      <c r="S628" s="61">
        <f t="shared" si="100"/>
        <v>0</v>
      </c>
      <c r="T628" s="111">
        <f t="shared" si="105"/>
        <v>0</v>
      </c>
    </row>
    <row r="629" spans="1:20" x14ac:dyDescent="0.35">
      <c r="A629" s="63">
        <v>45773.999999998487</v>
      </c>
      <c r="B629" s="112">
        <v>224.09100000000001</v>
      </c>
      <c r="C629" s="113">
        <v>5617.7753744700003</v>
      </c>
      <c r="D629" s="66">
        <v>0</v>
      </c>
      <c r="E629" s="66">
        <v>0</v>
      </c>
      <c r="F629" s="19">
        <f t="shared" si="101"/>
        <v>224.09100000000001</v>
      </c>
      <c r="G629" s="19">
        <f t="shared" si="101"/>
        <v>5617.7753744700003</v>
      </c>
      <c r="H629" s="67">
        <v>0</v>
      </c>
      <c r="I629" s="19">
        <f t="shared" si="102"/>
        <v>224.09100000000001</v>
      </c>
      <c r="J629" s="109">
        <f t="shared" si="99"/>
        <v>25.06917</v>
      </c>
      <c r="K629" s="110">
        <v>2.76</v>
      </c>
      <c r="L629" s="109">
        <f t="shared" si="103"/>
        <v>36.803999999999995</v>
      </c>
      <c r="M629" s="109">
        <f t="shared" si="108"/>
        <v>34.564848217783741</v>
      </c>
      <c r="N629" s="109">
        <f t="shared" si="108"/>
        <v>0</v>
      </c>
      <c r="O629" s="109">
        <f t="shared" si="108"/>
        <v>35.323779650206191</v>
      </c>
      <c r="P629" s="109">
        <f t="shared" si="108"/>
        <v>0</v>
      </c>
      <c r="Q629" s="109">
        <f t="shared" si="108"/>
        <v>0</v>
      </c>
      <c r="R629" s="109">
        <f t="shared" si="104"/>
        <v>36.803999999999995</v>
      </c>
      <c r="S629" s="61">
        <f t="shared" si="100"/>
        <v>0</v>
      </c>
      <c r="T629" s="111">
        <f t="shared" si="105"/>
        <v>0</v>
      </c>
    </row>
    <row r="630" spans="1:20" x14ac:dyDescent="0.35">
      <c r="A630" s="63">
        <v>45774.041666665151</v>
      </c>
      <c r="B630" s="107">
        <v>180.821</v>
      </c>
      <c r="C630" s="108">
        <v>4608.44253338</v>
      </c>
      <c r="D630" s="66">
        <v>0</v>
      </c>
      <c r="E630" s="66">
        <v>0</v>
      </c>
      <c r="F630" s="19">
        <f t="shared" si="101"/>
        <v>180.821</v>
      </c>
      <c r="G630" s="19">
        <f t="shared" si="101"/>
        <v>4608.44253338</v>
      </c>
      <c r="H630" s="67">
        <v>0</v>
      </c>
      <c r="I630" s="19">
        <f t="shared" si="102"/>
        <v>180.821</v>
      </c>
      <c r="J630" s="109">
        <f t="shared" si="99"/>
        <v>25.486213069167853</v>
      </c>
      <c r="K630" s="110">
        <v>2.76</v>
      </c>
      <c r="L630" s="109">
        <f t="shared" si="103"/>
        <v>36.803999999999995</v>
      </c>
      <c r="M630" s="109">
        <f t="shared" si="108"/>
        <v>34.564848217783741</v>
      </c>
      <c r="N630" s="109">
        <f t="shared" si="108"/>
        <v>0</v>
      </c>
      <c r="O630" s="109">
        <f t="shared" si="108"/>
        <v>35.323779650206191</v>
      </c>
      <c r="P630" s="109">
        <f t="shared" si="108"/>
        <v>0</v>
      </c>
      <c r="Q630" s="109">
        <f t="shared" si="108"/>
        <v>0</v>
      </c>
      <c r="R630" s="109">
        <f t="shared" si="104"/>
        <v>36.803999999999995</v>
      </c>
      <c r="S630" s="61">
        <f t="shared" si="100"/>
        <v>0</v>
      </c>
      <c r="T630" s="111">
        <f t="shared" si="105"/>
        <v>0</v>
      </c>
    </row>
    <row r="631" spans="1:20" x14ac:dyDescent="0.35">
      <c r="A631" s="63">
        <v>45774.083333331815</v>
      </c>
      <c r="B631" s="112">
        <v>251.8</v>
      </c>
      <c r="C631" s="113">
        <v>5849.3140000000003</v>
      </c>
      <c r="D631" s="66">
        <v>18.678000000000001</v>
      </c>
      <c r="E631" s="66">
        <v>433.89</v>
      </c>
      <c r="F631" s="19">
        <f t="shared" si="101"/>
        <v>233.12200000000001</v>
      </c>
      <c r="G631" s="19">
        <f t="shared" si="101"/>
        <v>5415.424</v>
      </c>
      <c r="H631" s="67">
        <v>0</v>
      </c>
      <c r="I631" s="19">
        <f t="shared" si="102"/>
        <v>233.12200000000001</v>
      </c>
      <c r="J631" s="109">
        <f t="shared" si="99"/>
        <v>23.229999742624031</v>
      </c>
      <c r="K631" s="110">
        <v>2.76</v>
      </c>
      <c r="L631" s="109">
        <f t="shared" si="103"/>
        <v>36.803999999999995</v>
      </c>
      <c r="M631" s="109">
        <f t="shared" si="108"/>
        <v>34.564848217783741</v>
      </c>
      <c r="N631" s="109">
        <f t="shared" si="108"/>
        <v>0</v>
      </c>
      <c r="O631" s="109">
        <f t="shared" si="108"/>
        <v>35.323779650206191</v>
      </c>
      <c r="P631" s="109">
        <f t="shared" si="108"/>
        <v>0</v>
      </c>
      <c r="Q631" s="109">
        <f t="shared" si="108"/>
        <v>0</v>
      </c>
      <c r="R631" s="109">
        <f t="shared" si="104"/>
        <v>36.803999999999995</v>
      </c>
      <c r="S631" s="61">
        <f t="shared" si="100"/>
        <v>0</v>
      </c>
      <c r="T631" s="111">
        <f t="shared" si="105"/>
        <v>0</v>
      </c>
    </row>
    <row r="632" spans="1:20" x14ac:dyDescent="0.35">
      <c r="A632" s="63">
        <v>45774.124999998479</v>
      </c>
      <c r="B632" s="112">
        <v>298.89999999999998</v>
      </c>
      <c r="C632" s="113">
        <v>6782.0410000000002</v>
      </c>
      <c r="D632" s="66">
        <v>70.382000000000005</v>
      </c>
      <c r="E632" s="66">
        <v>1596.9680000000001</v>
      </c>
      <c r="F632" s="19">
        <f t="shared" si="101"/>
        <v>228.51799999999997</v>
      </c>
      <c r="G632" s="19">
        <f t="shared" si="101"/>
        <v>5185.0730000000003</v>
      </c>
      <c r="H632" s="67">
        <v>0</v>
      </c>
      <c r="I632" s="19">
        <f t="shared" si="102"/>
        <v>228.51799999999997</v>
      </c>
      <c r="J632" s="109">
        <f t="shared" si="99"/>
        <v>22.689998162070388</v>
      </c>
      <c r="K632" s="110">
        <v>2.76</v>
      </c>
      <c r="L632" s="109">
        <f t="shared" si="103"/>
        <v>36.803999999999995</v>
      </c>
      <c r="M632" s="109">
        <f t="shared" ref="M632:Q647" si="109">M631</f>
        <v>34.564848217783741</v>
      </c>
      <c r="N632" s="109">
        <f t="shared" si="109"/>
        <v>0</v>
      </c>
      <c r="O632" s="109">
        <f t="shared" si="109"/>
        <v>35.323779650206191</v>
      </c>
      <c r="P632" s="109">
        <f t="shared" si="109"/>
        <v>0</v>
      </c>
      <c r="Q632" s="109">
        <f t="shared" si="109"/>
        <v>0</v>
      </c>
      <c r="R632" s="109">
        <f t="shared" si="104"/>
        <v>36.803999999999995</v>
      </c>
      <c r="S632" s="61">
        <f t="shared" si="100"/>
        <v>0</v>
      </c>
      <c r="T632" s="111">
        <f t="shared" si="105"/>
        <v>0</v>
      </c>
    </row>
    <row r="633" spans="1:20" x14ac:dyDescent="0.35">
      <c r="A633" s="63">
        <v>45774.166666665144</v>
      </c>
      <c r="B633" s="112">
        <v>308.39999999999998</v>
      </c>
      <c r="C633" s="113">
        <v>6972.924</v>
      </c>
      <c r="D633" s="66">
        <v>76.638000000000005</v>
      </c>
      <c r="E633" s="66">
        <v>1732.7850000000001</v>
      </c>
      <c r="F633" s="19">
        <f t="shared" si="101"/>
        <v>231.76199999999997</v>
      </c>
      <c r="G633" s="19">
        <f t="shared" si="101"/>
        <v>5240.1390000000001</v>
      </c>
      <c r="H633" s="67">
        <v>0</v>
      </c>
      <c r="I633" s="19">
        <f t="shared" si="102"/>
        <v>231.76199999999997</v>
      </c>
      <c r="J633" s="109">
        <f t="shared" si="99"/>
        <v>22.610000776658818</v>
      </c>
      <c r="K633" s="110">
        <v>2.76</v>
      </c>
      <c r="L633" s="109">
        <f t="shared" si="103"/>
        <v>36.803999999999995</v>
      </c>
      <c r="M633" s="109">
        <f t="shared" si="109"/>
        <v>34.564848217783741</v>
      </c>
      <c r="N633" s="109">
        <f t="shared" si="109"/>
        <v>0</v>
      </c>
      <c r="O633" s="109">
        <f t="shared" si="109"/>
        <v>35.323779650206191</v>
      </c>
      <c r="P633" s="109">
        <f t="shared" si="109"/>
        <v>0</v>
      </c>
      <c r="Q633" s="109">
        <f t="shared" si="109"/>
        <v>0</v>
      </c>
      <c r="R633" s="109">
        <f t="shared" si="104"/>
        <v>36.803999999999995</v>
      </c>
      <c r="S633" s="61">
        <f t="shared" si="100"/>
        <v>0</v>
      </c>
      <c r="T633" s="111">
        <f t="shared" si="105"/>
        <v>0</v>
      </c>
    </row>
    <row r="634" spans="1:20" x14ac:dyDescent="0.35">
      <c r="A634" s="63">
        <v>45774.208333331808</v>
      </c>
      <c r="B634" s="112">
        <v>311.39999999999998</v>
      </c>
      <c r="C634" s="113">
        <v>6841.4579999999996</v>
      </c>
      <c r="D634" s="66">
        <v>76.346000000000004</v>
      </c>
      <c r="E634" s="66">
        <v>1677.3219999999999</v>
      </c>
      <c r="F634" s="19">
        <f t="shared" si="101"/>
        <v>235.05399999999997</v>
      </c>
      <c r="G634" s="19">
        <f t="shared" si="101"/>
        <v>5164.1359999999995</v>
      </c>
      <c r="H634" s="67">
        <v>0</v>
      </c>
      <c r="I634" s="19">
        <f t="shared" si="102"/>
        <v>235.05399999999997</v>
      </c>
      <c r="J634" s="109">
        <f t="shared" si="99"/>
        <v>21.969998383350209</v>
      </c>
      <c r="K634" s="110">
        <v>2.76</v>
      </c>
      <c r="L634" s="109">
        <f t="shared" si="103"/>
        <v>36.803999999999995</v>
      </c>
      <c r="M634" s="109">
        <f t="shared" si="109"/>
        <v>34.564848217783741</v>
      </c>
      <c r="N634" s="109">
        <f t="shared" si="109"/>
        <v>0</v>
      </c>
      <c r="O634" s="109">
        <f t="shared" si="109"/>
        <v>35.323779650206191</v>
      </c>
      <c r="P634" s="109">
        <f t="shared" si="109"/>
        <v>0</v>
      </c>
      <c r="Q634" s="109">
        <f t="shared" si="109"/>
        <v>0</v>
      </c>
      <c r="R634" s="109">
        <f t="shared" si="104"/>
        <v>36.803999999999995</v>
      </c>
      <c r="S634" s="61">
        <f t="shared" si="100"/>
        <v>0</v>
      </c>
      <c r="T634" s="111">
        <f t="shared" si="105"/>
        <v>0</v>
      </c>
    </row>
    <row r="635" spans="1:20" x14ac:dyDescent="0.35">
      <c r="A635" s="63">
        <v>45774.249999998472</v>
      </c>
      <c r="B635" s="112">
        <v>234.97800000000001</v>
      </c>
      <c r="C635" s="113">
        <v>5890.1847418800007</v>
      </c>
      <c r="D635" s="66">
        <v>0</v>
      </c>
      <c r="E635" s="66">
        <v>0</v>
      </c>
      <c r="F635" s="19">
        <f t="shared" si="101"/>
        <v>234.97800000000001</v>
      </c>
      <c r="G635" s="19">
        <f t="shared" si="101"/>
        <v>5890.1847418800007</v>
      </c>
      <c r="H635" s="67">
        <v>0</v>
      </c>
      <c r="I635" s="19">
        <f t="shared" si="102"/>
        <v>234.97800000000001</v>
      </c>
      <c r="J635" s="109">
        <f t="shared" si="99"/>
        <v>25.066962617266299</v>
      </c>
      <c r="K635" s="110">
        <v>2.76</v>
      </c>
      <c r="L635" s="109">
        <f t="shared" si="103"/>
        <v>36.803999999999995</v>
      </c>
      <c r="M635" s="109">
        <f t="shared" si="109"/>
        <v>34.564848217783741</v>
      </c>
      <c r="N635" s="109">
        <f t="shared" si="109"/>
        <v>0</v>
      </c>
      <c r="O635" s="109">
        <f t="shared" si="109"/>
        <v>35.323779650206191</v>
      </c>
      <c r="P635" s="109">
        <f t="shared" si="109"/>
        <v>0</v>
      </c>
      <c r="Q635" s="109">
        <f t="shared" si="109"/>
        <v>0</v>
      </c>
      <c r="R635" s="109">
        <f t="shared" si="104"/>
        <v>36.803999999999995</v>
      </c>
      <c r="S635" s="61">
        <f t="shared" si="100"/>
        <v>0</v>
      </c>
      <c r="T635" s="111">
        <f t="shared" si="105"/>
        <v>0</v>
      </c>
    </row>
    <row r="636" spans="1:20" x14ac:dyDescent="0.35">
      <c r="A636" s="63">
        <v>45774.291666665136</v>
      </c>
      <c r="B636" s="112">
        <v>338.8</v>
      </c>
      <c r="C636" s="113">
        <v>7609.4480000000003</v>
      </c>
      <c r="D636" s="66">
        <v>76.382999999999996</v>
      </c>
      <c r="E636" s="66">
        <v>1715.5619999999999</v>
      </c>
      <c r="F636" s="19">
        <f t="shared" si="101"/>
        <v>262.41700000000003</v>
      </c>
      <c r="G636" s="19">
        <f t="shared" si="101"/>
        <v>5893.8860000000004</v>
      </c>
      <c r="H636" s="67">
        <v>0</v>
      </c>
      <c r="I636" s="19">
        <f t="shared" si="102"/>
        <v>262.41700000000003</v>
      </c>
      <c r="J636" s="109">
        <f t="shared" si="99"/>
        <v>22.46000068593117</v>
      </c>
      <c r="K636" s="110">
        <v>2.76</v>
      </c>
      <c r="L636" s="109">
        <f t="shared" si="103"/>
        <v>36.803999999999995</v>
      </c>
      <c r="M636" s="109">
        <f t="shared" si="109"/>
        <v>34.564848217783741</v>
      </c>
      <c r="N636" s="109">
        <f t="shared" si="109"/>
        <v>0</v>
      </c>
      <c r="O636" s="109">
        <f t="shared" si="109"/>
        <v>35.323779650206191</v>
      </c>
      <c r="P636" s="109">
        <f t="shared" si="109"/>
        <v>0</v>
      </c>
      <c r="Q636" s="109">
        <f t="shared" si="109"/>
        <v>0</v>
      </c>
      <c r="R636" s="109">
        <f t="shared" si="104"/>
        <v>36.803999999999995</v>
      </c>
      <c r="S636" s="61">
        <f t="shared" si="100"/>
        <v>0</v>
      </c>
      <c r="T636" s="111">
        <f t="shared" si="105"/>
        <v>0</v>
      </c>
    </row>
    <row r="637" spans="1:20" x14ac:dyDescent="0.35">
      <c r="A637" s="63">
        <v>45774.333333331801</v>
      </c>
      <c r="B637" s="112">
        <v>348.3</v>
      </c>
      <c r="C637" s="113">
        <v>7004.3130000000001</v>
      </c>
      <c r="D637" s="66">
        <v>70.242999999999995</v>
      </c>
      <c r="E637" s="66">
        <v>1412.587</v>
      </c>
      <c r="F637" s="19">
        <f t="shared" si="101"/>
        <v>278.05700000000002</v>
      </c>
      <c r="G637" s="19">
        <f t="shared" si="101"/>
        <v>5591.7260000000006</v>
      </c>
      <c r="H637" s="67">
        <v>0</v>
      </c>
      <c r="I637" s="19">
        <f t="shared" si="102"/>
        <v>278.05700000000002</v>
      </c>
      <c r="J637" s="109">
        <f t="shared" si="99"/>
        <v>20.109999028976073</v>
      </c>
      <c r="K637" s="110">
        <v>2.76</v>
      </c>
      <c r="L637" s="109">
        <f t="shared" si="103"/>
        <v>36.803999999999995</v>
      </c>
      <c r="M637" s="109">
        <f t="shared" si="109"/>
        <v>34.564848217783741</v>
      </c>
      <c r="N637" s="109">
        <f t="shared" si="109"/>
        <v>0</v>
      </c>
      <c r="O637" s="109">
        <f t="shared" si="109"/>
        <v>35.323779650206191</v>
      </c>
      <c r="P637" s="109">
        <f t="shared" si="109"/>
        <v>0</v>
      </c>
      <c r="Q637" s="109">
        <f t="shared" si="109"/>
        <v>0</v>
      </c>
      <c r="R637" s="109">
        <f t="shared" si="104"/>
        <v>36.803999999999995</v>
      </c>
      <c r="S637" s="61">
        <f t="shared" si="100"/>
        <v>0</v>
      </c>
      <c r="T637" s="111">
        <f t="shared" si="105"/>
        <v>0</v>
      </c>
    </row>
    <row r="638" spans="1:20" x14ac:dyDescent="0.35">
      <c r="A638" s="63">
        <v>45774.374999998465</v>
      </c>
      <c r="B638" s="112">
        <v>365.3</v>
      </c>
      <c r="C638" s="113">
        <v>6235.6710000000003</v>
      </c>
      <c r="D638" s="66">
        <v>61.444000000000003</v>
      </c>
      <c r="E638" s="66">
        <v>1048.8489999999999</v>
      </c>
      <c r="F638" s="19">
        <f t="shared" si="101"/>
        <v>303.85599999999999</v>
      </c>
      <c r="G638" s="19">
        <f t="shared" si="101"/>
        <v>5186.8220000000001</v>
      </c>
      <c r="H638" s="67">
        <v>0</v>
      </c>
      <c r="I638" s="19">
        <f t="shared" si="102"/>
        <v>303.85599999999999</v>
      </c>
      <c r="J638" s="109">
        <f t="shared" si="99"/>
        <v>17.070000263282608</v>
      </c>
      <c r="K638" s="110">
        <v>2.76</v>
      </c>
      <c r="L638" s="109">
        <f t="shared" si="103"/>
        <v>36.803999999999995</v>
      </c>
      <c r="M638" s="109">
        <f t="shared" si="109"/>
        <v>34.564848217783741</v>
      </c>
      <c r="N638" s="109">
        <f t="shared" si="109"/>
        <v>0</v>
      </c>
      <c r="O638" s="109">
        <f t="shared" si="109"/>
        <v>35.323779650206191</v>
      </c>
      <c r="P638" s="109">
        <f t="shared" si="109"/>
        <v>0</v>
      </c>
      <c r="Q638" s="109">
        <f t="shared" si="109"/>
        <v>0</v>
      </c>
      <c r="R638" s="109">
        <f t="shared" si="104"/>
        <v>36.803999999999995</v>
      </c>
      <c r="S638" s="61">
        <f t="shared" si="100"/>
        <v>0</v>
      </c>
      <c r="T638" s="111">
        <f t="shared" si="105"/>
        <v>0</v>
      </c>
    </row>
    <row r="639" spans="1:20" x14ac:dyDescent="0.35">
      <c r="A639" s="63">
        <v>45774.416666665129</v>
      </c>
      <c r="B639" s="112">
        <v>372.9</v>
      </c>
      <c r="C639" s="113">
        <v>6309.4679999999998</v>
      </c>
      <c r="D639" s="66">
        <v>65.426000000000002</v>
      </c>
      <c r="E639" s="66">
        <v>1107.008</v>
      </c>
      <c r="F639" s="19">
        <f t="shared" si="101"/>
        <v>307.47399999999999</v>
      </c>
      <c r="G639" s="19">
        <f t="shared" si="101"/>
        <v>5202.46</v>
      </c>
      <c r="H639" s="67">
        <v>0</v>
      </c>
      <c r="I639" s="19">
        <f t="shared" si="102"/>
        <v>307.47399999999999</v>
      </c>
      <c r="J639" s="109">
        <f t="shared" si="99"/>
        <v>16.919999739815399</v>
      </c>
      <c r="K639" s="110">
        <v>2.76</v>
      </c>
      <c r="L639" s="109">
        <f t="shared" si="103"/>
        <v>36.803999999999995</v>
      </c>
      <c r="M639" s="109">
        <f t="shared" si="109"/>
        <v>34.564848217783741</v>
      </c>
      <c r="N639" s="109">
        <f t="shared" si="109"/>
        <v>0</v>
      </c>
      <c r="O639" s="109">
        <f t="shared" si="109"/>
        <v>35.323779650206191</v>
      </c>
      <c r="P639" s="109">
        <f t="shared" si="109"/>
        <v>0</v>
      </c>
      <c r="Q639" s="109">
        <f t="shared" si="109"/>
        <v>0</v>
      </c>
      <c r="R639" s="109">
        <f t="shared" si="104"/>
        <v>36.803999999999995</v>
      </c>
      <c r="S639" s="61">
        <f t="shared" si="100"/>
        <v>0</v>
      </c>
      <c r="T639" s="111">
        <f t="shared" si="105"/>
        <v>0</v>
      </c>
    </row>
    <row r="640" spans="1:20" x14ac:dyDescent="0.35">
      <c r="A640" s="63">
        <v>45774.458333331793</v>
      </c>
      <c r="B640" s="112">
        <v>360.1</v>
      </c>
      <c r="C640" s="113">
        <v>5966.857</v>
      </c>
      <c r="D640" s="66">
        <v>64.305000000000007</v>
      </c>
      <c r="E640" s="66">
        <v>1065.5340000000001</v>
      </c>
      <c r="F640" s="19">
        <f t="shared" si="101"/>
        <v>295.79500000000002</v>
      </c>
      <c r="G640" s="19">
        <f t="shared" si="101"/>
        <v>4901.3230000000003</v>
      </c>
      <c r="H640" s="67">
        <v>0</v>
      </c>
      <c r="I640" s="19">
        <f t="shared" si="102"/>
        <v>295.79500000000002</v>
      </c>
      <c r="J640" s="109">
        <f t="shared" si="99"/>
        <v>16.569999492892038</v>
      </c>
      <c r="K640" s="110">
        <v>2.76</v>
      </c>
      <c r="L640" s="109">
        <f t="shared" si="103"/>
        <v>36.803999999999995</v>
      </c>
      <c r="M640" s="109">
        <f t="shared" si="109"/>
        <v>34.564848217783741</v>
      </c>
      <c r="N640" s="109">
        <f t="shared" si="109"/>
        <v>0</v>
      </c>
      <c r="O640" s="109">
        <f t="shared" si="109"/>
        <v>35.323779650206191</v>
      </c>
      <c r="P640" s="109">
        <f t="shared" si="109"/>
        <v>0</v>
      </c>
      <c r="Q640" s="109">
        <f t="shared" si="109"/>
        <v>0</v>
      </c>
      <c r="R640" s="109">
        <f t="shared" si="104"/>
        <v>36.803999999999995</v>
      </c>
      <c r="S640" s="61">
        <f t="shared" si="100"/>
        <v>0</v>
      </c>
      <c r="T640" s="111">
        <f t="shared" si="105"/>
        <v>0</v>
      </c>
    </row>
    <row r="641" spans="1:20" x14ac:dyDescent="0.35">
      <c r="A641" s="63">
        <v>45774.499999998457</v>
      </c>
      <c r="B641" s="112">
        <v>368.1</v>
      </c>
      <c r="C641" s="113">
        <v>6132.5460000000003</v>
      </c>
      <c r="D641" s="66">
        <v>78.108999999999995</v>
      </c>
      <c r="E641" s="66">
        <v>1301.296</v>
      </c>
      <c r="F641" s="19">
        <f t="shared" si="101"/>
        <v>289.99100000000004</v>
      </c>
      <c r="G641" s="19">
        <f t="shared" si="101"/>
        <v>4831.25</v>
      </c>
      <c r="H641" s="67">
        <v>0</v>
      </c>
      <c r="I641" s="19">
        <f t="shared" si="102"/>
        <v>289.99100000000004</v>
      </c>
      <c r="J641" s="109">
        <f t="shared" si="99"/>
        <v>16.659999793097025</v>
      </c>
      <c r="K641" s="110">
        <v>2.76</v>
      </c>
      <c r="L641" s="109">
        <f t="shared" si="103"/>
        <v>36.803999999999995</v>
      </c>
      <c r="M641" s="109">
        <f t="shared" si="109"/>
        <v>34.564848217783741</v>
      </c>
      <c r="N641" s="109">
        <f t="shared" si="109"/>
        <v>0</v>
      </c>
      <c r="O641" s="109">
        <f t="shared" si="109"/>
        <v>35.323779650206191</v>
      </c>
      <c r="P641" s="109">
        <f t="shared" si="109"/>
        <v>0</v>
      </c>
      <c r="Q641" s="109">
        <f t="shared" si="109"/>
        <v>0</v>
      </c>
      <c r="R641" s="109">
        <f t="shared" si="104"/>
        <v>36.803999999999995</v>
      </c>
      <c r="S641" s="61">
        <f t="shared" si="100"/>
        <v>0</v>
      </c>
      <c r="T641" s="111">
        <f t="shared" si="105"/>
        <v>0</v>
      </c>
    </row>
    <row r="642" spans="1:20" x14ac:dyDescent="0.35">
      <c r="A642" s="63">
        <v>45774.541666665122</v>
      </c>
      <c r="B642" s="112">
        <v>348.3</v>
      </c>
      <c r="C642" s="113">
        <v>5311.5749999999998</v>
      </c>
      <c r="D642" s="66">
        <v>66.686000000000007</v>
      </c>
      <c r="E642" s="66">
        <v>1016.962</v>
      </c>
      <c r="F642" s="19">
        <f t="shared" si="101"/>
        <v>281.61400000000003</v>
      </c>
      <c r="G642" s="19">
        <f t="shared" si="101"/>
        <v>4294.6129999999994</v>
      </c>
      <c r="H642" s="67">
        <v>0</v>
      </c>
      <c r="I642" s="19">
        <f t="shared" si="102"/>
        <v>281.61400000000003</v>
      </c>
      <c r="J642" s="109">
        <f t="shared" si="99"/>
        <v>15.249998224520084</v>
      </c>
      <c r="K642" s="110">
        <v>2.76</v>
      </c>
      <c r="L642" s="109">
        <f t="shared" si="103"/>
        <v>36.803999999999995</v>
      </c>
      <c r="M642" s="109">
        <f t="shared" si="109"/>
        <v>34.564848217783741</v>
      </c>
      <c r="N642" s="109">
        <f t="shared" si="109"/>
        <v>0</v>
      </c>
      <c r="O642" s="109">
        <f t="shared" si="109"/>
        <v>35.323779650206191</v>
      </c>
      <c r="P642" s="109">
        <f t="shared" si="109"/>
        <v>0</v>
      </c>
      <c r="Q642" s="109">
        <f t="shared" si="109"/>
        <v>0</v>
      </c>
      <c r="R642" s="109">
        <f t="shared" si="104"/>
        <v>36.803999999999995</v>
      </c>
      <c r="S642" s="61">
        <f t="shared" si="100"/>
        <v>0</v>
      </c>
      <c r="T642" s="111">
        <f t="shared" si="105"/>
        <v>0</v>
      </c>
    </row>
    <row r="643" spans="1:20" x14ac:dyDescent="0.35">
      <c r="A643" s="63">
        <v>45774.583333331786</v>
      </c>
      <c r="B643" s="112">
        <v>353.9</v>
      </c>
      <c r="C643" s="113">
        <v>5740.2579999999998</v>
      </c>
      <c r="D643" s="66">
        <v>79.257000000000005</v>
      </c>
      <c r="E643" s="66">
        <v>1285.549</v>
      </c>
      <c r="F643" s="19">
        <f t="shared" si="101"/>
        <v>274.64299999999997</v>
      </c>
      <c r="G643" s="19">
        <f t="shared" si="101"/>
        <v>4454.7089999999998</v>
      </c>
      <c r="H643" s="67">
        <v>0</v>
      </c>
      <c r="I643" s="19">
        <f t="shared" si="102"/>
        <v>274.64299999999997</v>
      </c>
      <c r="J643" s="109">
        <f t="shared" si="99"/>
        <v>16.219998325098402</v>
      </c>
      <c r="K643" s="110">
        <v>2.76</v>
      </c>
      <c r="L643" s="109">
        <f t="shared" si="103"/>
        <v>36.803999999999995</v>
      </c>
      <c r="M643" s="109">
        <f t="shared" si="109"/>
        <v>34.564848217783741</v>
      </c>
      <c r="N643" s="109">
        <f t="shared" si="109"/>
        <v>0</v>
      </c>
      <c r="O643" s="109">
        <f t="shared" si="109"/>
        <v>35.323779650206191</v>
      </c>
      <c r="P643" s="109">
        <f t="shared" si="109"/>
        <v>0</v>
      </c>
      <c r="Q643" s="109">
        <f t="shared" si="109"/>
        <v>0</v>
      </c>
      <c r="R643" s="109">
        <f t="shared" si="104"/>
        <v>36.803999999999995</v>
      </c>
      <c r="S643" s="61">
        <f t="shared" si="100"/>
        <v>0</v>
      </c>
      <c r="T643" s="111">
        <f t="shared" si="105"/>
        <v>0</v>
      </c>
    </row>
    <row r="644" spans="1:20" x14ac:dyDescent="0.35">
      <c r="A644" s="63">
        <v>45774.62499999845</v>
      </c>
      <c r="B644" s="112">
        <v>344.6</v>
      </c>
      <c r="C644" s="113">
        <v>5682.4539999999997</v>
      </c>
      <c r="D644" s="66">
        <v>61.433999999999997</v>
      </c>
      <c r="E644" s="66">
        <v>1013.047</v>
      </c>
      <c r="F644" s="19">
        <f t="shared" si="101"/>
        <v>283.16600000000005</v>
      </c>
      <c r="G644" s="19">
        <f t="shared" si="101"/>
        <v>4669.4069999999992</v>
      </c>
      <c r="H644" s="67">
        <v>0</v>
      </c>
      <c r="I644" s="19">
        <f t="shared" si="102"/>
        <v>283.16600000000005</v>
      </c>
      <c r="J644" s="109">
        <f t="shared" si="99"/>
        <v>16.48999879929087</v>
      </c>
      <c r="K644" s="110">
        <v>2.76</v>
      </c>
      <c r="L644" s="109">
        <f t="shared" si="103"/>
        <v>36.803999999999995</v>
      </c>
      <c r="M644" s="109">
        <f t="shared" si="109"/>
        <v>34.564848217783741</v>
      </c>
      <c r="N644" s="109">
        <f t="shared" si="109"/>
        <v>0</v>
      </c>
      <c r="O644" s="109">
        <f t="shared" si="109"/>
        <v>35.323779650206191</v>
      </c>
      <c r="P644" s="109">
        <f t="shared" si="109"/>
        <v>0</v>
      </c>
      <c r="Q644" s="109">
        <f t="shared" si="109"/>
        <v>0</v>
      </c>
      <c r="R644" s="109">
        <f t="shared" si="104"/>
        <v>36.803999999999995</v>
      </c>
      <c r="S644" s="61">
        <f t="shared" si="100"/>
        <v>0</v>
      </c>
      <c r="T644" s="111">
        <f t="shared" si="105"/>
        <v>0</v>
      </c>
    </row>
    <row r="645" spans="1:20" x14ac:dyDescent="0.35">
      <c r="A645" s="63">
        <v>45774.666666665114</v>
      </c>
      <c r="B645" s="112">
        <v>325.3</v>
      </c>
      <c r="C645" s="113">
        <v>5318.6549999999997</v>
      </c>
      <c r="D645" s="66">
        <v>38.494</v>
      </c>
      <c r="E645" s="66">
        <v>629.37699999999995</v>
      </c>
      <c r="F645" s="19">
        <f t="shared" si="101"/>
        <v>286.80600000000004</v>
      </c>
      <c r="G645" s="19">
        <f t="shared" si="101"/>
        <v>4689.2780000000002</v>
      </c>
      <c r="H645" s="67">
        <v>0</v>
      </c>
      <c r="I645" s="19">
        <f t="shared" si="102"/>
        <v>286.80600000000004</v>
      </c>
      <c r="J645" s="109">
        <f t="shared" si="99"/>
        <v>16.349999651332258</v>
      </c>
      <c r="K645" s="110">
        <v>2.76</v>
      </c>
      <c r="L645" s="109">
        <f t="shared" si="103"/>
        <v>36.803999999999995</v>
      </c>
      <c r="M645" s="109">
        <f t="shared" si="109"/>
        <v>34.564848217783741</v>
      </c>
      <c r="N645" s="109">
        <f t="shared" si="109"/>
        <v>0</v>
      </c>
      <c r="O645" s="109">
        <f t="shared" si="109"/>
        <v>35.323779650206191</v>
      </c>
      <c r="P645" s="109">
        <f t="shared" si="109"/>
        <v>0</v>
      </c>
      <c r="Q645" s="109">
        <f t="shared" si="109"/>
        <v>0</v>
      </c>
      <c r="R645" s="109">
        <f t="shared" si="104"/>
        <v>36.803999999999995</v>
      </c>
      <c r="S645" s="61">
        <f t="shared" si="100"/>
        <v>0</v>
      </c>
      <c r="T645" s="111">
        <f t="shared" si="105"/>
        <v>0</v>
      </c>
    </row>
    <row r="646" spans="1:20" x14ac:dyDescent="0.35">
      <c r="A646" s="63">
        <v>45774.708333331779</v>
      </c>
      <c r="B646" s="112">
        <v>328</v>
      </c>
      <c r="C646" s="113">
        <v>5677.68</v>
      </c>
      <c r="D646" s="66">
        <v>28.065999999999999</v>
      </c>
      <c r="E646" s="66">
        <v>485.822</v>
      </c>
      <c r="F646" s="19">
        <f t="shared" si="101"/>
        <v>299.93400000000003</v>
      </c>
      <c r="G646" s="19">
        <f t="shared" si="101"/>
        <v>5191.8580000000002</v>
      </c>
      <c r="H646" s="67">
        <v>0</v>
      </c>
      <c r="I646" s="19">
        <f t="shared" si="102"/>
        <v>299.93400000000003</v>
      </c>
      <c r="J646" s="109">
        <f t="shared" ref="J646:J709" si="110">IF(F646&gt;0,G646/F646,0)</f>
        <v>17.310001533670739</v>
      </c>
      <c r="K646" s="110">
        <v>2.76</v>
      </c>
      <c r="L646" s="109">
        <f t="shared" si="103"/>
        <v>36.803999999999995</v>
      </c>
      <c r="M646" s="109">
        <f t="shared" si="109"/>
        <v>34.564848217783741</v>
      </c>
      <c r="N646" s="109">
        <f t="shared" si="109"/>
        <v>0</v>
      </c>
      <c r="O646" s="109">
        <f t="shared" si="109"/>
        <v>35.323779650206191</v>
      </c>
      <c r="P646" s="109">
        <f t="shared" si="109"/>
        <v>0</v>
      </c>
      <c r="Q646" s="109">
        <f t="shared" si="109"/>
        <v>0</v>
      </c>
      <c r="R646" s="109">
        <f t="shared" si="104"/>
        <v>36.803999999999995</v>
      </c>
      <c r="S646" s="61">
        <f t="shared" ref="S646:S709" si="111">IF(J646&gt;R646,J646-R646,0)</f>
        <v>0</v>
      </c>
      <c r="T646" s="111">
        <f t="shared" si="105"/>
        <v>0</v>
      </c>
    </row>
    <row r="647" spans="1:20" x14ac:dyDescent="0.35">
      <c r="A647" s="63">
        <v>45774.749999998443</v>
      </c>
      <c r="B647" s="112">
        <v>349.4</v>
      </c>
      <c r="C647" s="113">
        <v>7690.2939999999999</v>
      </c>
      <c r="D647" s="66">
        <v>39.451999999999998</v>
      </c>
      <c r="E647" s="66">
        <v>868.33900000000006</v>
      </c>
      <c r="F647" s="19">
        <f t="shared" ref="F647:G710" si="112">B647-D647</f>
        <v>309.94799999999998</v>
      </c>
      <c r="G647" s="19">
        <f t="shared" si="112"/>
        <v>6821.9549999999999</v>
      </c>
      <c r="H647" s="67">
        <v>0</v>
      </c>
      <c r="I647" s="19">
        <f t="shared" ref="I647:I710" si="113">F647-H647</f>
        <v>309.94799999999998</v>
      </c>
      <c r="J647" s="109">
        <f t="shared" si="110"/>
        <v>22.00999845135313</v>
      </c>
      <c r="K647" s="110">
        <v>2.76</v>
      </c>
      <c r="L647" s="109">
        <f t="shared" ref="L647:L710" si="114">IF(AND(MONTH($A$2)&gt;5,MONTH($A$2)&lt;9),(K647*10800)/1000,(K647*10400)/1000)+(3.48+4.62)</f>
        <v>36.803999999999995</v>
      </c>
      <c r="M647" s="109">
        <f t="shared" si="109"/>
        <v>34.564848217783741</v>
      </c>
      <c r="N647" s="109">
        <f t="shared" si="109"/>
        <v>0</v>
      </c>
      <c r="O647" s="109">
        <f t="shared" si="109"/>
        <v>35.323779650206191</v>
      </c>
      <c r="P647" s="109">
        <f t="shared" si="109"/>
        <v>0</v>
      </c>
      <c r="Q647" s="109">
        <f t="shared" si="109"/>
        <v>0</v>
      </c>
      <c r="R647" s="109">
        <f t="shared" ref="R647:R710" si="115">MAX(L647:Q647)</f>
        <v>36.803999999999995</v>
      </c>
      <c r="S647" s="61">
        <f t="shared" si="111"/>
        <v>0</v>
      </c>
      <c r="T647" s="111">
        <f t="shared" ref="T647:T710" si="116">IF(S647&lt;&gt;" ",S647*I647,0)</f>
        <v>0</v>
      </c>
    </row>
    <row r="648" spans="1:20" x14ac:dyDescent="0.35">
      <c r="A648" s="63">
        <v>45774.791666665107</v>
      </c>
      <c r="B648" s="112">
        <v>308.40199999999999</v>
      </c>
      <c r="C648" s="113">
        <v>8851.6558856000011</v>
      </c>
      <c r="D648" s="66">
        <v>0</v>
      </c>
      <c r="E648" s="66">
        <v>0</v>
      </c>
      <c r="F648" s="19">
        <f t="shared" si="112"/>
        <v>308.40199999999999</v>
      </c>
      <c r="G648" s="19">
        <f t="shared" si="112"/>
        <v>8851.6558856000011</v>
      </c>
      <c r="H648" s="67">
        <v>0</v>
      </c>
      <c r="I648" s="19">
        <f t="shared" si="113"/>
        <v>308.40199999999999</v>
      </c>
      <c r="J648" s="109">
        <f t="shared" si="110"/>
        <v>28.701681200511025</v>
      </c>
      <c r="K648" s="110">
        <v>2.76</v>
      </c>
      <c r="L648" s="109">
        <f t="shared" si="114"/>
        <v>36.803999999999995</v>
      </c>
      <c r="M648" s="109">
        <f t="shared" ref="M648:Q663" si="117">M647</f>
        <v>34.564848217783741</v>
      </c>
      <c r="N648" s="109">
        <f t="shared" si="117"/>
        <v>0</v>
      </c>
      <c r="O648" s="109">
        <f t="shared" si="117"/>
        <v>35.323779650206191</v>
      </c>
      <c r="P648" s="109">
        <f t="shared" si="117"/>
        <v>0</v>
      </c>
      <c r="Q648" s="109">
        <f t="shared" si="117"/>
        <v>0</v>
      </c>
      <c r="R648" s="109">
        <f t="shared" si="115"/>
        <v>36.803999999999995</v>
      </c>
      <c r="S648" s="61">
        <f t="shared" si="111"/>
        <v>0</v>
      </c>
      <c r="T648" s="111">
        <f t="shared" si="116"/>
        <v>0</v>
      </c>
    </row>
    <row r="649" spans="1:20" x14ac:dyDescent="0.35">
      <c r="A649" s="63">
        <v>45774.833333331771</v>
      </c>
      <c r="B649" s="112">
        <v>224.66399999999999</v>
      </c>
      <c r="C649" s="113">
        <v>10581.058295999999</v>
      </c>
      <c r="D649" s="66">
        <v>0</v>
      </c>
      <c r="E649" s="66">
        <v>0</v>
      </c>
      <c r="F649" s="19">
        <f t="shared" si="112"/>
        <v>224.66399999999999</v>
      </c>
      <c r="G649" s="19">
        <f t="shared" si="112"/>
        <v>10581.058295999999</v>
      </c>
      <c r="H649" s="67">
        <v>0</v>
      </c>
      <c r="I649" s="19">
        <f t="shared" si="113"/>
        <v>224.66399999999999</v>
      </c>
      <c r="J649" s="109">
        <f t="shared" si="110"/>
        <v>47.097257664779406</v>
      </c>
      <c r="K649" s="110">
        <v>2.76</v>
      </c>
      <c r="L649" s="109">
        <f t="shared" si="114"/>
        <v>36.803999999999995</v>
      </c>
      <c r="M649" s="109">
        <f t="shared" si="117"/>
        <v>34.564848217783741</v>
      </c>
      <c r="N649" s="109">
        <f t="shared" si="117"/>
        <v>0</v>
      </c>
      <c r="O649" s="109">
        <f t="shared" si="117"/>
        <v>35.323779650206191</v>
      </c>
      <c r="P649" s="109">
        <f t="shared" si="117"/>
        <v>0</v>
      </c>
      <c r="Q649" s="109">
        <f t="shared" si="117"/>
        <v>0</v>
      </c>
      <c r="R649" s="109">
        <f t="shared" si="115"/>
        <v>36.803999999999995</v>
      </c>
      <c r="S649" s="61">
        <f t="shared" si="111"/>
        <v>10.293257664779411</v>
      </c>
      <c r="T649" s="111">
        <f t="shared" si="116"/>
        <v>2312.5244400000015</v>
      </c>
    </row>
    <row r="650" spans="1:20" x14ac:dyDescent="0.35">
      <c r="A650" s="63">
        <v>45774.874999998436</v>
      </c>
      <c r="B650" s="112">
        <v>195.97300000000001</v>
      </c>
      <c r="C650" s="113">
        <v>10381.542292550001</v>
      </c>
      <c r="D650" s="66">
        <v>10.75</v>
      </c>
      <c r="E650" s="66">
        <v>569.47400000000005</v>
      </c>
      <c r="F650" s="19">
        <f t="shared" si="112"/>
        <v>185.22300000000001</v>
      </c>
      <c r="G650" s="19">
        <f t="shared" si="112"/>
        <v>9812.0682925500005</v>
      </c>
      <c r="H650" s="67">
        <v>0</v>
      </c>
      <c r="I650" s="19">
        <f t="shared" si="113"/>
        <v>185.22300000000001</v>
      </c>
      <c r="J650" s="109">
        <f t="shared" si="110"/>
        <v>52.974351417210606</v>
      </c>
      <c r="K650" s="110">
        <v>2.76</v>
      </c>
      <c r="L650" s="109">
        <f t="shared" si="114"/>
        <v>36.803999999999995</v>
      </c>
      <c r="M650" s="109">
        <f t="shared" si="117"/>
        <v>34.564848217783741</v>
      </c>
      <c r="N650" s="109">
        <f t="shared" si="117"/>
        <v>0</v>
      </c>
      <c r="O650" s="109">
        <f t="shared" si="117"/>
        <v>35.323779650206191</v>
      </c>
      <c r="P650" s="109">
        <f t="shared" si="117"/>
        <v>0</v>
      </c>
      <c r="Q650" s="109">
        <f t="shared" si="117"/>
        <v>0</v>
      </c>
      <c r="R650" s="109">
        <f t="shared" si="115"/>
        <v>36.803999999999995</v>
      </c>
      <c r="S650" s="61">
        <f t="shared" si="111"/>
        <v>16.170351417210611</v>
      </c>
      <c r="T650" s="111">
        <f t="shared" si="116"/>
        <v>2995.1210005500011</v>
      </c>
    </row>
    <row r="651" spans="1:20" x14ac:dyDescent="0.35">
      <c r="A651" s="63">
        <v>45774.9166666651</v>
      </c>
      <c r="B651" s="112">
        <v>198.33799999999999</v>
      </c>
      <c r="C651" s="113">
        <v>5519.6971406399998</v>
      </c>
      <c r="D651" s="66">
        <v>0</v>
      </c>
      <c r="E651" s="66">
        <v>0</v>
      </c>
      <c r="F651" s="19">
        <f t="shared" si="112"/>
        <v>198.33799999999999</v>
      </c>
      <c r="G651" s="19">
        <f t="shared" si="112"/>
        <v>5519.6971406399998</v>
      </c>
      <c r="H651" s="67">
        <v>0</v>
      </c>
      <c r="I651" s="19">
        <f t="shared" si="113"/>
        <v>198.33799999999999</v>
      </c>
      <c r="J651" s="109">
        <f t="shared" si="110"/>
        <v>27.829750933457028</v>
      </c>
      <c r="K651" s="110">
        <v>2.76</v>
      </c>
      <c r="L651" s="109">
        <f t="shared" si="114"/>
        <v>36.803999999999995</v>
      </c>
      <c r="M651" s="109">
        <f t="shared" si="117"/>
        <v>34.564848217783741</v>
      </c>
      <c r="N651" s="109">
        <f t="shared" si="117"/>
        <v>0</v>
      </c>
      <c r="O651" s="109">
        <f t="shared" si="117"/>
        <v>35.323779650206191</v>
      </c>
      <c r="P651" s="109">
        <f t="shared" si="117"/>
        <v>0</v>
      </c>
      <c r="Q651" s="109">
        <f t="shared" si="117"/>
        <v>0</v>
      </c>
      <c r="R651" s="109">
        <f t="shared" si="115"/>
        <v>36.803999999999995</v>
      </c>
      <c r="S651" s="61">
        <f t="shared" si="111"/>
        <v>0</v>
      </c>
      <c r="T651" s="111">
        <f t="shared" si="116"/>
        <v>0</v>
      </c>
    </row>
    <row r="652" spans="1:20" x14ac:dyDescent="0.35">
      <c r="A652" s="63">
        <v>45774.958333331764</v>
      </c>
      <c r="B652" s="112">
        <v>232.08099999999999</v>
      </c>
      <c r="C652" s="113">
        <v>5152.5502873100004</v>
      </c>
      <c r="D652" s="66">
        <v>0</v>
      </c>
      <c r="E652" s="66">
        <v>0</v>
      </c>
      <c r="F652" s="19">
        <f t="shared" si="112"/>
        <v>232.08099999999999</v>
      </c>
      <c r="G652" s="19">
        <f t="shared" si="112"/>
        <v>5152.5502873100004</v>
      </c>
      <c r="H652" s="67">
        <v>0</v>
      </c>
      <c r="I652" s="19">
        <f t="shared" si="113"/>
        <v>232.08099999999999</v>
      </c>
      <c r="J652" s="109">
        <f t="shared" si="110"/>
        <v>22.201517088042539</v>
      </c>
      <c r="K652" s="110">
        <v>2.76</v>
      </c>
      <c r="L652" s="109">
        <f t="shared" si="114"/>
        <v>36.803999999999995</v>
      </c>
      <c r="M652" s="109">
        <f t="shared" si="117"/>
        <v>34.564848217783741</v>
      </c>
      <c r="N652" s="109">
        <f t="shared" si="117"/>
        <v>0</v>
      </c>
      <c r="O652" s="109">
        <f t="shared" si="117"/>
        <v>35.323779650206191</v>
      </c>
      <c r="P652" s="109">
        <f t="shared" si="117"/>
        <v>0</v>
      </c>
      <c r="Q652" s="109">
        <f t="shared" si="117"/>
        <v>0</v>
      </c>
      <c r="R652" s="109">
        <f t="shared" si="115"/>
        <v>36.803999999999995</v>
      </c>
      <c r="S652" s="61">
        <f t="shared" si="111"/>
        <v>0</v>
      </c>
      <c r="T652" s="111">
        <f t="shared" si="116"/>
        <v>0</v>
      </c>
    </row>
    <row r="653" spans="1:20" x14ac:dyDescent="0.35">
      <c r="A653" s="63">
        <v>45774.999999998428</v>
      </c>
      <c r="B653" s="112">
        <v>202.89099999999999</v>
      </c>
      <c r="C653" s="113">
        <v>4680.0160257999996</v>
      </c>
      <c r="D653" s="66">
        <v>0</v>
      </c>
      <c r="E653" s="66">
        <v>0</v>
      </c>
      <c r="F653" s="19">
        <f t="shared" si="112"/>
        <v>202.89099999999999</v>
      </c>
      <c r="G653" s="19">
        <f t="shared" si="112"/>
        <v>4680.0160257999996</v>
      </c>
      <c r="H653" s="67">
        <v>0</v>
      </c>
      <c r="I653" s="19">
        <f t="shared" si="113"/>
        <v>202.89099999999999</v>
      </c>
      <c r="J653" s="109">
        <f t="shared" si="110"/>
        <v>23.066651678980339</v>
      </c>
      <c r="K653" s="110">
        <v>2.76</v>
      </c>
      <c r="L653" s="109">
        <f t="shared" si="114"/>
        <v>36.803999999999995</v>
      </c>
      <c r="M653" s="109">
        <f t="shared" si="117"/>
        <v>34.564848217783741</v>
      </c>
      <c r="N653" s="109">
        <f t="shared" si="117"/>
        <v>0</v>
      </c>
      <c r="O653" s="109">
        <f t="shared" si="117"/>
        <v>35.323779650206191</v>
      </c>
      <c r="P653" s="109">
        <f t="shared" si="117"/>
        <v>0</v>
      </c>
      <c r="Q653" s="109">
        <f t="shared" si="117"/>
        <v>0</v>
      </c>
      <c r="R653" s="109">
        <f t="shared" si="115"/>
        <v>36.803999999999995</v>
      </c>
      <c r="S653" s="61">
        <f t="shared" si="111"/>
        <v>0</v>
      </c>
      <c r="T653" s="111">
        <f t="shared" si="116"/>
        <v>0</v>
      </c>
    </row>
    <row r="654" spans="1:20" x14ac:dyDescent="0.35">
      <c r="A654" s="63">
        <v>45775.041666665093</v>
      </c>
      <c r="B654" s="107">
        <v>310.10000000000002</v>
      </c>
      <c r="C654" s="108">
        <v>5653.1229999999996</v>
      </c>
      <c r="D654" s="66">
        <v>51.103999999999999</v>
      </c>
      <c r="E654" s="66">
        <v>931.62599999999998</v>
      </c>
      <c r="F654" s="19">
        <f t="shared" si="112"/>
        <v>258.99600000000004</v>
      </c>
      <c r="G654" s="19">
        <f t="shared" si="112"/>
        <v>4721.4969999999994</v>
      </c>
      <c r="H654" s="67">
        <v>0</v>
      </c>
      <c r="I654" s="19">
        <f t="shared" si="113"/>
        <v>258.99600000000004</v>
      </c>
      <c r="J654" s="109">
        <f t="shared" si="110"/>
        <v>18.229999691114916</v>
      </c>
      <c r="K654" s="110">
        <v>2.76</v>
      </c>
      <c r="L654" s="109">
        <f t="shared" si="114"/>
        <v>36.803999999999995</v>
      </c>
      <c r="M654" s="109">
        <f t="shared" si="117"/>
        <v>34.564848217783741</v>
      </c>
      <c r="N654" s="109">
        <f t="shared" si="117"/>
        <v>0</v>
      </c>
      <c r="O654" s="109">
        <f t="shared" si="117"/>
        <v>35.323779650206191</v>
      </c>
      <c r="P654" s="109">
        <f t="shared" si="117"/>
        <v>0</v>
      </c>
      <c r="Q654" s="109">
        <f t="shared" si="117"/>
        <v>0</v>
      </c>
      <c r="R654" s="109">
        <f t="shared" si="115"/>
        <v>36.803999999999995</v>
      </c>
      <c r="S654" s="61">
        <f t="shared" si="111"/>
        <v>0</v>
      </c>
      <c r="T654" s="111">
        <f t="shared" si="116"/>
        <v>0</v>
      </c>
    </row>
    <row r="655" spans="1:20" x14ac:dyDescent="0.35">
      <c r="A655" s="63">
        <v>45775.083333331757</v>
      </c>
      <c r="B655" s="112">
        <v>287.89999999999998</v>
      </c>
      <c r="C655" s="113">
        <v>5893.3130000000001</v>
      </c>
      <c r="D655" s="66">
        <v>33.871000000000002</v>
      </c>
      <c r="E655" s="66">
        <v>693.33900000000006</v>
      </c>
      <c r="F655" s="19">
        <f t="shared" si="112"/>
        <v>254.02899999999997</v>
      </c>
      <c r="G655" s="19">
        <f t="shared" si="112"/>
        <v>5199.9740000000002</v>
      </c>
      <c r="H655" s="67">
        <v>0</v>
      </c>
      <c r="I655" s="19">
        <f t="shared" si="113"/>
        <v>254.02899999999997</v>
      </c>
      <c r="J655" s="109">
        <f t="shared" si="110"/>
        <v>20.470001456526621</v>
      </c>
      <c r="K655" s="110">
        <v>2.76</v>
      </c>
      <c r="L655" s="109">
        <f t="shared" si="114"/>
        <v>36.803999999999995</v>
      </c>
      <c r="M655" s="109">
        <f t="shared" si="117"/>
        <v>34.564848217783741</v>
      </c>
      <c r="N655" s="109">
        <f t="shared" si="117"/>
        <v>0</v>
      </c>
      <c r="O655" s="109">
        <f t="shared" si="117"/>
        <v>35.323779650206191</v>
      </c>
      <c r="P655" s="109">
        <f t="shared" si="117"/>
        <v>0</v>
      </c>
      <c r="Q655" s="109">
        <f t="shared" si="117"/>
        <v>0</v>
      </c>
      <c r="R655" s="109">
        <f t="shared" si="115"/>
        <v>36.803999999999995</v>
      </c>
      <c r="S655" s="61">
        <f t="shared" si="111"/>
        <v>0</v>
      </c>
      <c r="T655" s="111">
        <f t="shared" si="116"/>
        <v>0</v>
      </c>
    </row>
    <row r="656" spans="1:20" x14ac:dyDescent="0.35">
      <c r="A656" s="63">
        <v>45775.124999998421</v>
      </c>
      <c r="B656" s="112">
        <v>293.8</v>
      </c>
      <c r="C656" s="113">
        <v>4903.5219999999999</v>
      </c>
      <c r="D656" s="66">
        <v>44.87</v>
      </c>
      <c r="E656" s="66">
        <v>748.88</v>
      </c>
      <c r="F656" s="19">
        <f t="shared" si="112"/>
        <v>248.93</v>
      </c>
      <c r="G656" s="19">
        <f t="shared" si="112"/>
        <v>4154.6419999999998</v>
      </c>
      <c r="H656" s="67">
        <v>0</v>
      </c>
      <c r="I656" s="19">
        <f t="shared" si="113"/>
        <v>248.93</v>
      </c>
      <c r="J656" s="109">
        <f t="shared" si="110"/>
        <v>16.690001205158076</v>
      </c>
      <c r="K656" s="110">
        <v>2.76</v>
      </c>
      <c r="L656" s="109">
        <f t="shared" si="114"/>
        <v>36.803999999999995</v>
      </c>
      <c r="M656" s="109">
        <f t="shared" si="117"/>
        <v>34.564848217783741</v>
      </c>
      <c r="N656" s="109">
        <f t="shared" si="117"/>
        <v>0</v>
      </c>
      <c r="O656" s="109">
        <f t="shared" si="117"/>
        <v>35.323779650206191</v>
      </c>
      <c r="P656" s="109">
        <f t="shared" si="117"/>
        <v>0</v>
      </c>
      <c r="Q656" s="109">
        <f t="shared" si="117"/>
        <v>0</v>
      </c>
      <c r="R656" s="109">
        <f t="shared" si="115"/>
        <v>36.803999999999995</v>
      </c>
      <c r="S656" s="61">
        <f t="shared" si="111"/>
        <v>0</v>
      </c>
      <c r="T656" s="111">
        <f t="shared" si="116"/>
        <v>0</v>
      </c>
    </row>
    <row r="657" spans="1:20" x14ac:dyDescent="0.35">
      <c r="A657" s="63">
        <v>45775.166666665085</v>
      </c>
      <c r="B657" s="112">
        <v>313.60000000000002</v>
      </c>
      <c r="C657" s="113">
        <v>5635.3919999999998</v>
      </c>
      <c r="D657" s="66">
        <v>54.656999999999996</v>
      </c>
      <c r="E657" s="66">
        <v>982.18600000000004</v>
      </c>
      <c r="F657" s="19">
        <f t="shared" si="112"/>
        <v>258.94300000000004</v>
      </c>
      <c r="G657" s="19">
        <f t="shared" si="112"/>
        <v>4653.2060000000001</v>
      </c>
      <c r="H657" s="67">
        <v>0</v>
      </c>
      <c r="I657" s="19">
        <f t="shared" si="113"/>
        <v>258.94300000000004</v>
      </c>
      <c r="J657" s="109">
        <f t="shared" si="110"/>
        <v>17.970001119937589</v>
      </c>
      <c r="K657" s="110">
        <v>2.76</v>
      </c>
      <c r="L657" s="109">
        <f t="shared" si="114"/>
        <v>36.803999999999995</v>
      </c>
      <c r="M657" s="109">
        <f t="shared" si="117"/>
        <v>34.564848217783741</v>
      </c>
      <c r="N657" s="109">
        <f t="shared" si="117"/>
        <v>0</v>
      </c>
      <c r="O657" s="109">
        <f t="shared" si="117"/>
        <v>35.323779650206191</v>
      </c>
      <c r="P657" s="109">
        <f t="shared" si="117"/>
        <v>0</v>
      </c>
      <c r="Q657" s="109">
        <f t="shared" si="117"/>
        <v>0</v>
      </c>
      <c r="R657" s="109">
        <f t="shared" si="115"/>
        <v>36.803999999999995</v>
      </c>
      <c r="S657" s="61">
        <f t="shared" si="111"/>
        <v>0</v>
      </c>
      <c r="T657" s="111">
        <f t="shared" si="116"/>
        <v>0</v>
      </c>
    </row>
    <row r="658" spans="1:20" x14ac:dyDescent="0.35">
      <c r="A658" s="63">
        <v>45775.20833333175</v>
      </c>
      <c r="B658" s="112">
        <v>327.39999999999998</v>
      </c>
      <c r="C658" s="113">
        <v>6603.6580000000004</v>
      </c>
      <c r="D658" s="66">
        <v>59.107999999999997</v>
      </c>
      <c r="E658" s="66">
        <v>1192.2080000000001</v>
      </c>
      <c r="F658" s="19">
        <f t="shared" si="112"/>
        <v>268.29199999999997</v>
      </c>
      <c r="G658" s="19">
        <f t="shared" si="112"/>
        <v>5411.4500000000007</v>
      </c>
      <c r="H658" s="67">
        <v>0</v>
      </c>
      <c r="I658" s="19">
        <f t="shared" si="113"/>
        <v>268.29199999999997</v>
      </c>
      <c r="J658" s="109">
        <f t="shared" si="110"/>
        <v>20.170001341821603</v>
      </c>
      <c r="K658" s="110">
        <v>2.76</v>
      </c>
      <c r="L658" s="109">
        <f t="shared" si="114"/>
        <v>36.803999999999995</v>
      </c>
      <c r="M658" s="109">
        <f t="shared" si="117"/>
        <v>34.564848217783741</v>
      </c>
      <c r="N658" s="109">
        <f t="shared" si="117"/>
        <v>0</v>
      </c>
      <c r="O658" s="109">
        <f t="shared" si="117"/>
        <v>35.323779650206191</v>
      </c>
      <c r="P658" s="109">
        <f t="shared" si="117"/>
        <v>0</v>
      </c>
      <c r="Q658" s="109">
        <f t="shared" si="117"/>
        <v>0</v>
      </c>
      <c r="R658" s="109">
        <f t="shared" si="115"/>
        <v>36.803999999999995</v>
      </c>
      <c r="S658" s="61">
        <f t="shared" si="111"/>
        <v>0</v>
      </c>
      <c r="T658" s="111">
        <f t="shared" si="116"/>
        <v>0</v>
      </c>
    </row>
    <row r="659" spans="1:20" x14ac:dyDescent="0.35">
      <c r="A659" s="63">
        <v>45775.249999998414</v>
      </c>
      <c r="B659" s="112">
        <v>278.93600000000004</v>
      </c>
      <c r="C659" s="113">
        <v>7389.3185940800004</v>
      </c>
      <c r="D659" s="66">
        <v>0</v>
      </c>
      <c r="E659" s="66">
        <v>0</v>
      </c>
      <c r="F659" s="19">
        <f t="shared" si="112"/>
        <v>278.93600000000004</v>
      </c>
      <c r="G659" s="19">
        <f t="shared" si="112"/>
        <v>7389.3185940800004</v>
      </c>
      <c r="H659" s="67">
        <v>0</v>
      </c>
      <c r="I659" s="19">
        <f t="shared" si="113"/>
        <v>278.93600000000004</v>
      </c>
      <c r="J659" s="109">
        <f t="shared" si="110"/>
        <v>26.491089691111938</v>
      </c>
      <c r="K659" s="110">
        <v>2.76</v>
      </c>
      <c r="L659" s="109">
        <f t="shared" si="114"/>
        <v>36.803999999999995</v>
      </c>
      <c r="M659" s="109">
        <f t="shared" si="117"/>
        <v>34.564848217783741</v>
      </c>
      <c r="N659" s="109">
        <f t="shared" si="117"/>
        <v>0</v>
      </c>
      <c r="O659" s="109">
        <f t="shared" si="117"/>
        <v>35.323779650206191</v>
      </c>
      <c r="P659" s="109">
        <f t="shared" si="117"/>
        <v>0</v>
      </c>
      <c r="Q659" s="109">
        <f t="shared" si="117"/>
        <v>0</v>
      </c>
      <c r="R659" s="109">
        <f t="shared" si="115"/>
        <v>36.803999999999995</v>
      </c>
      <c r="S659" s="61">
        <f t="shared" si="111"/>
        <v>0</v>
      </c>
      <c r="T659" s="111">
        <f t="shared" si="116"/>
        <v>0</v>
      </c>
    </row>
    <row r="660" spans="1:20" x14ac:dyDescent="0.35">
      <c r="A660" s="63">
        <v>45775.291666665078</v>
      </c>
      <c r="B660" s="112">
        <v>279.642</v>
      </c>
      <c r="C660" s="113">
        <v>13104.22905116</v>
      </c>
      <c r="D660" s="66">
        <v>0</v>
      </c>
      <c r="E660" s="66">
        <v>0</v>
      </c>
      <c r="F660" s="19">
        <f t="shared" si="112"/>
        <v>279.642</v>
      </c>
      <c r="G660" s="19">
        <f t="shared" si="112"/>
        <v>13104.22905116</v>
      </c>
      <c r="H660" s="67">
        <v>0</v>
      </c>
      <c r="I660" s="19">
        <f t="shared" si="113"/>
        <v>279.642</v>
      </c>
      <c r="J660" s="109">
        <f t="shared" si="110"/>
        <v>46.860732833980592</v>
      </c>
      <c r="K660" s="110">
        <v>2.76</v>
      </c>
      <c r="L660" s="109">
        <f t="shared" si="114"/>
        <v>36.803999999999995</v>
      </c>
      <c r="M660" s="109">
        <f t="shared" si="117"/>
        <v>34.564848217783741</v>
      </c>
      <c r="N660" s="109">
        <f t="shared" si="117"/>
        <v>0</v>
      </c>
      <c r="O660" s="109">
        <f t="shared" si="117"/>
        <v>35.323779650206191</v>
      </c>
      <c r="P660" s="109">
        <f t="shared" si="117"/>
        <v>0</v>
      </c>
      <c r="Q660" s="109">
        <f t="shared" si="117"/>
        <v>0</v>
      </c>
      <c r="R660" s="109">
        <f t="shared" si="115"/>
        <v>36.803999999999995</v>
      </c>
      <c r="S660" s="61">
        <f t="shared" si="111"/>
        <v>10.056732833980597</v>
      </c>
      <c r="T660" s="111">
        <f t="shared" si="116"/>
        <v>2812.2848831600022</v>
      </c>
    </row>
    <row r="661" spans="1:20" x14ac:dyDescent="0.35">
      <c r="A661" s="63">
        <v>45775.333333331742</v>
      </c>
      <c r="B661" s="112">
        <v>288.84399999999999</v>
      </c>
      <c r="C661" s="113">
        <v>8666.9411234399995</v>
      </c>
      <c r="D661" s="66">
        <v>0</v>
      </c>
      <c r="E661" s="66">
        <v>0</v>
      </c>
      <c r="F661" s="19">
        <f t="shared" si="112"/>
        <v>288.84399999999999</v>
      </c>
      <c r="G661" s="19">
        <f t="shared" si="112"/>
        <v>8666.9411234399995</v>
      </c>
      <c r="H661" s="67">
        <v>0</v>
      </c>
      <c r="I661" s="19">
        <f t="shared" si="113"/>
        <v>288.84399999999999</v>
      </c>
      <c r="J661" s="109">
        <f t="shared" si="110"/>
        <v>30.005612453227346</v>
      </c>
      <c r="K661" s="110">
        <v>2.76</v>
      </c>
      <c r="L661" s="109">
        <f t="shared" si="114"/>
        <v>36.803999999999995</v>
      </c>
      <c r="M661" s="109">
        <f t="shared" si="117"/>
        <v>34.564848217783741</v>
      </c>
      <c r="N661" s="109">
        <f t="shared" si="117"/>
        <v>0</v>
      </c>
      <c r="O661" s="109">
        <f t="shared" si="117"/>
        <v>35.323779650206191</v>
      </c>
      <c r="P661" s="109">
        <f t="shared" si="117"/>
        <v>0</v>
      </c>
      <c r="Q661" s="109">
        <f t="shared" si="117"/>
        <v>0</v>
      </c>
      <c r="R661" s="109">
        <f t="shared" si="115"/>
        <v>36.803999999999995</v>
      </c>
      <c r="S661" s="61">
        <f t="shared" si="111"/>
        <v>0</v>
      </c>
      <c r="T661" s="111">
        <f t="shared" si="116"/>
        <v>0</v>
      </c>
    </row>
    <row r="662" spans="1:20" x14ac:dyDescent="0.35">
      <c r="A662" s="63">
        <v>45775.374999998407</v>
      </c>
      <c r="B662" s="112">
        <v>351.94299999999998</v>
      </c>
      <c r="C662" s="113">
        <v>7500.8753131699996</v>
      </c>
      <c r="D662" s="66">
        <v>0</v>
      </c>
      <c r="E662" s="66">
        <v>0</v>
      </c>
      <c r="F662" s="19">
        <f t="shared" si="112"/>
        <v>351.94299999999998</v>
      </c>
      <c r="G662" s="19">
        <f t="shared" si="112"/>
        <v>7500.8753131699996</v>
      </c>
      <c r="H662" s="67">
        <v>0</v>
      </c>
      <c r="I662" s="19">
        <f t="shared" si="113"/>
        <v>351.94299999999998</v>
      </c>
      <c r="J662" s="109">
        <f t="shared" si="110"/>
        <v>21.312756080302776</v>
      </c>
      <c r="K662" s="110">
        <v>2.76</v>
      </c>
      <c r="L662" s="109">
        <f t="shared" si="114"/>
        <v>36.803999999999995</v>
      </c>
      <c r="M662" s="109">
        <f t="shared" si="117"/>
        <v>34.564848217783741</v>
      </c>
      <c r="N662" s="109">
        <f t="shared" si="117"/>
        <v>0</v>
      </c>
      <c r="O662" s="109">
        <f t="shared" si="117"/>
        <v>35.323779650206191</v>
      </c>
      <c r="P662" s="109">
        <f t="shared" si="117"/>
        <v>0</v>
      </c>
      <c r="Q662" s="109">
        <f t="shared" si="117"/>
        <v>0</v>
      </c>
      <c r="R662" s="109">
        <f t="shared" si="115"/>
        <v>36.803999999999995</v>
      </c>
      <c r="S662" s="61">
        <f t="shared" si="111"/>
        <v>0</v>
      </c>
      <c r="T662" s="111">
        <f t="shared" si="116"/>
        <v>0</v>
      </c>
    </row>
    <row r="663" spans="1:20" x14ac:dyDescent="0.35">
      <c r="A663" s="63">
        <v>45775.416666665071</v>
      </c>
      <c r="B663" s="112">
        <v>441.2</v>
      </c>
      <c r="C663" s="113">
        <v>9490.2119999999995</v>
      </c>
      <c r="D663" s="66">
        <v>70.415999999999997</v>
      </c>
      <c r="E663" s="66">
        <v>1514.6479999999999</v>
      </c>
      <c r="F663" s="19">
        <f t="shared" si="112"/>
        <v>370.78399999999999</v>
      </c>
      <c r="G663" s="19">
        <f t="shared" si="112"/>
        <v>7975.5639999999994</v>
      </c>
      <c r="H663" s="67">
        <v>0</v>
      </c>
      <c r="I663" s="19">
        <f t="shared" si="113"/>
        <v>370.78399999999999</v>
      </c>
      <c r="J663" s="109">
        <f t="shared" si="110"/>
        <v>21.51000043151808</v>
      </c>
      <c r="K663" s="110">
        <v>2.76</v>
      </c>
      <c r="L663" s="109">
        <f t="shared" si="114"/>
        <v>36.803999999999995</v>
      </c>
      <c r="M663" s="109">
        <f t="shared" si="117"/>
        <v>34.564848217783741</v>
      </c>
      <c r="N663" s="109">
        <f t="shared" si="117"/>
        <v>0</v>
      </c>
      <c r="O663" s="109">
        <f t="shared" si="117"/>
        <v>35.323779650206191</v>
      </c>
      <c r="P663" s="109">
        <f t="shared" si="117"/>
        <v>0</v>
      </c>
      <c r="Q663" s="109">
        <f t="shared" si="117"/>
        <v>0</v>
      </c>
      <c r="R663" s="109">
        <f t="shared" si="115"/>
        <v>36.803999999999995</v>
      </c>
      <c r="S663" s="61">
        <f t="shared" si="111"/>
        <v>0</v>
      </c>
      <c r="T663" s="111">
        <f t="shared" si="116"/>
        <v>0</v>
      </c>
    </row>
    <row r="664" spans="1:20" x14ac:dyDescent="0.35">
      <c r="A664" s="63">
        <v>45775.458333331735</v>
      </c>
      <c r="B664" s="112">
        <v>419.1</v>
      </c>
      <c r="C664" s="113">
        <v>9115.4249999999993</v>
      </c>
      <c r="D664" s="66">
        <v>50.191000000000003</v>
      </c>
      <c r="E664" s="66">
        <v>1091.654</v>
      </c>
      <c r="F664" s="19">
        <f t="shared" si="112"/>
        <v>368.90899999999999</v>
      </c>
      <c r="G664" s="19">
        <f t="shared" si="112"/>
        <v>8023.7709999999988</v>
      </c>
      <c r="H664" s="67">
        <v>0</v>
      </c>
      <c r="I664" s="19">
        <f t="shared" si="113"/>
        <v>368.90899999999999</v>
      </c>
      <c r="J664" s="109">
        <f t="shared" si="110"/>
        <v>21.750000677673896</v>
      </c>
      <c r="K664" s="110">
        <v>2.76</v>
      </c>
      <c r="L664" s="109">
        <f t="shared" si="114"/>
        <v>36.803999999999995</v>
      </c>
      <c r="M664" s="109">
        <f t="shared" ref="M664:Q679" si="118">M663</f>
        <v>34.564848217783741</v>
      </c>
      <c r="N664" s="109">
        <f t="shared" si="118"/>
        <v>0</v>
      </c>
      <c r="O664" s="109">
        <f t="shared" si="118"/>
        <v>35.323779650206191</v>
      </c>
      <c r="P664" s="109">
        <f t="shared" si="118"/>
        <v>0</v>
      </c>
      <c r="Q664" s="109">
        <f t="shared" si="118"/>
        <v>0</v>
      </c>
      <c r="R664" s="109">
        <f t="shared" si="115"/>
        <v>36.803999999999995</v>
      </c>
      <c r="S664" s="61">
        <f t="shared" si="111"/>
        <v>0</v>
      </c>
      <c r="T664" s="111">
        <f t="shared" si="116"/>
        <v>0</v>
      </c>
    </row>
    <row r="665" spans="1:20" x14ac:dyDescent="0.35">
      <c r="A665" s="63">
        <v>45775.499999998399</v>
      </c>
      <c r="B665" s="112">
        <v>433.4</v>
      </c>
      <c r="C665" s="113">
        <v>9677.8220000000001</v>
      </c>
      <c r="D665" s="66">
        <v>70.326999999999998</v>
      </c>
      <c r="E665" s="66">
        <v>1570.402</v>
      </c>
      <c r="F665" s="19">
        <f t="shared" si="112"/>
        <v>363.07299999999998</v>
      </c>
      <c r="G665" s="19">
        <f t="shared" si="112"/>
        <v>8107.42</v>
      </c>
      <c r="H665" s="67">
        <v>0</v>
      </c>
      <c r="I665" s="19">
        <f t="shared" si="113"/>
        <v>363.07299999999998</v>
      </c>
      <c r="J665" s="109">
        <f t="shared" si="110"/>
        <v>22.329999752115967</v>
      </c>
      <c r="K665" s="110">
        <v>2.76</v>
      </c>
      <c r="L665" s="109">
        <f t="shared" si="114"/>
        <v>36.803999999999995</v>
      </c>
      <c r="M665" s="109">
        <f t="shared" si="118"/>
        <v>34.564848217783741</v>
      </c>
      <c r="N665" s="109">
        <f t="shared" si="118"/>
        <v>0</v>
      </c>
      <c r="O665" s="109">
        <f t="shared" si="118"/>
        <v>35.323779650206191</v>
      </c>
      <c r="P665" s="109">
        <f t="shared" si="118"/>
        <v>0</v>
      </c>
      <c r="Q665" s="109">
        <f t="shared" si="118"/>
        <v>0</v>
      </c>
      <c r="R665" s="109">
        <f t="shared" si="115"/>
        <v>36.803999999999995</v>
      </c>
      <c r="S665" s="61">
        <f t="shared" si="111"/>
        <v>0</v>
      </c>
      <c r="T665" s="111">
        <f t="shared" si="116"/>
        <v>0</v>
      </c>
    </row>
    <row r="666" spans="1:20" x14ac:dyDescent="0.35">
      <c r="A666" s="63">
        <v>45775.541666665064</v>
      </c>
      <c r="B666" s="112">
        <v>442.4</v>
      </c>
      <c r="C666" s="113">
        <v>9768.1919999999991</v>
      </c>
      <c r="D666" s="66">
        <v>74.634</v>
      </c>
      <c r="E666" s="66">
        <v>1647.9190000000001</v>
      </c>
      <c r="F666" s="19">
        <f t="shared" si="112"/>
        <v>367.76599999999996</v>
      </c>
      <c r="G666" s="19">
        <f t="shared" si="112"/>
        <v>8120.2729999999992</v>
      </c>
      <c r="H666" s="67">
        <v>0</v>
      </c>
      <c r="I666" s="19">
        <f t="shared" si="113"/>
        <v>367.76599999999996</v>
      </c>
      <c r="J666" s="109">
        <f t="shared" si="110"/>
        <v>22.079999238646312</v>
      </c>
      <c r="K666" s="110">
        <v>2.76</v>
      </c>
      <c r="L666" s="109">
        <f t="shared" si="114"/>
        <v>36.803999999999995</v>
      </c>
      <c r="M666" s="109">
        <f t="shared" si="118"/>
        <v>34.564848217783741</v>
      </c>
      <c r="N666" s="109">
        <f t="shared" si="118"/>
        <v>0</v>
      </c>
      <c r="O666" s="109">
        <f t="shared" si="118"/>
        <v>35.323779650206191</v>
      </c>
      <c r="P666" s="109">
        <f t="shared" si="118"/>
        <v>0</v>
      </c>
      <c r="Q666" s="109">
        <f t="shared" si="118"/>
        <v>0</v>
      </c>
      <c r="R666" s="109">
        <f t="shared" si="115"/>
        <v>36.803999999999995</v>
      </c>
      <c r="S666" s="61">
        <f t="shared" si="111"/>
        <v>0</v>
      </c>
      <c r="T666" s="111">
        <f t="shared" si="116"/>
        <v>0</v>
      </c>
    </row>
    <row r="667" spans="1:20" x14ac:dyDescent="0.35">
      <c r="A667" s="63">
        <v>45775.583333331728</v>
      </c>
      <c r="B667" s="112">
        <v>456.4</v>
      </c>
      <c r="C667" s="113">
        <v>10812.116</v>
      </c>
      <c r="D667" s="66">
        <v>76.393000000000001</v>
      </c>
      <c r="E667" s="66">
        <v>1809.75</v>
      </c>
      <c r="F667" s="19">
        <f t="shared" si="112"/>
        <v>380.00699999999995</v>
      </c>
      <c r="G667" s="19">
        <f t="shared" si="112"/>
        <v>9002.366</v>
      </c>
      <c r="H667" s="67">
        <v>0</v>
      </c>
      <c r="I667" s="19">
        <f t="shared" si="113"/>
        <v>380.00699999999995</v>
      </c>
      <c r="J667" s="109">
        <f t="shared" si="110"/>
        <v>23.690000447360184</v>
      </c>
      <c r="K667" s="110">
        <v>2.76</v>
      </c>
      <c r="L667" s="109">
        <f t="shared" si="114"/>
        <v>36.803999999999995</v>
      </c>
      <c r="M667" s="109">
        <f t="shared" si="118"/>
        <v>34.564848217783741</v>
      </c>
      <c r="N667" s="109">
        <f t="shared" si="118"/>
        <v>0</v>
      </c>
      <c r="O667" s="109">
        <f t="shared" si="118"/>
        <v>35.323779650206191</v>
      </c>
      <c r="P667" s="109">
        <f t="shared" si="118"/>
        <v>0</v>
      </c>
      <c r="Q667" s="109">
        <f t="shared" si="118"/>
        <v>0</v>
      </c>
      <c r="R667" s="109">
        <f t="shared" si="115"/>
        <v>36.803999999999995</v>
      </c>
      <c r="S667" s="61">
        <f t="shared" si="111"/>
        <v>0</v>
      </c>
      <c r="T667" s="111">
        <f t="shared" si="116"/>
        <v>0</v>
      </c>
    </row>
    <row r="668" spans="1:20" x14ac:dyDescent="0.35">
      <c r="A668" s="63">
        <v>45775.624999998392</v>
      </c>
      <c r="B668" s="112">
        <v>438.7</v>
      </c>
      <c r="C668" s="113">
        <v>10612.153</v>
      </c>
      <c r="D668" s="66">
        <v>37.695999999999998</v>
      </c>
      <c r="E668" s="66">
        <v>911.86599999999999</v>
      </c>
      <c r="F668" s="19">
        <f t="shared" si="112"/>
        <v>401.00400000000002</v>
      </c>
      <c r="G668" s="19">
        <f t="shared" si="112"/>
        <v>9700.2870000000003</v>
      </c>
      <c r="H668" s="67">
        <v>0</v>
      </c>
      <c r="I668" s="19">
        <f t="shared" si="113"/>
        <v>401.00400000000002</v>
      </c>
      <c r="J668" s="109">
        <f t="shared" si="110"/>
        <v>24.190000598497772</v>
      </c>
      <c r="K668" s="110">
        <v>2.76</v>
      </c>
      <c r="L668" s="109">
        <f t="shared" si="114"/>
        <v>36.803999999999995</v>
      </c>
      <c r="M668" s="109">
        <f t="shared" si="118"/>
        <v>34.564848217783741</v>
      </c>
      <c r="N668" s="109">
        <f t="shared" si="118"/>
        <v>0</v>
      </c>
      <c r="O668" s="109">
        <f t="shared" si="118"/>
        <v>35.323779650206191</v>
      </c>
      <c r="P668" s="109">
        <f t="shared" si="118"/>
        <v>0</v>
      </c>
      <c r="Q668" s="109">
        <f t="shared" si="118"/>
        <v>0</v>
      </c>
      <c r="R668" s="109">
        <f t="shared" si="115"/>
        <v>36.803999999999995</v>
      </c>
      <c r="S668" s="61">
        <f t="shared" si="111"/>
        <v>0</v>
      </c>
      <c r="T668" s="111">
        <f t="shared" si="116"/>
        <v>0</v>
      </c>
    </row>
    <row r="669" spans="1:20" x14ac:dyDescent="0.35">
      <c r="A669" s="63">
        <v>45775.666666665056</v>
      </c>
      <c r="B669" s="112">
        <v>412.99200000000002</v>
      </c>
      <c r="C669" s="113">
        <v>9911.6740384000004</v>
      </c>
      <c r="D669" s="66">
        <v>0</v>
      </c>
      <c r="E669" s="66">
        <v>0</v>
      </c>
      <c r="F669" s="19">
        <f t="shared" si="112"/>
        <v>412.99200000000002</v>
      </c>
      <c r="G669" s="19">
        <f t="shared" si="112"/>
        <v>9911.6740384000004</v>
      </c>
      <c r="H669" s="67">
        <v>0</v>
      </c>
      <c r="I669" s="19">
        <f t="shared" si="113"/>
        <v>412.99200000000002</v>
      </c>
      <c r="J669" s="109">
        <f t="shared" si="110"/>
        <v>23.999675631489229</v>
      </c>
      <c r="K669" s="110">
        <v>2.76</v>
      </c>
      <c r="L669" s="109">
        <f t="shared" si="114"/>
        <v>36.803999999999995</v>
      </c>
      <c r="M669" s="109">
        <f t="shared" si="118"/>
        <v>34.564848217783741</v>
      </c>
      <c r="N669" s="109">
        <f t="shared" si="118"/>
        <v>0</v>
      </c>
      <c r="O669" s="109">
        <f t="shared" si="118"/>
        <v>35.323779650206191</v>
      </c>
      <c r="P669" s="109">
        <f t="shared" si="118"/>
        <v>0</v>
      </c>
      <c r="Q669" s="109">
        <f t="shared" si="118"/>
        <v>0</v>
      </c>
      <c r="R669" s="109">
        <f t="shared" si="115"/>
        <v>36.803999999999995</v>
      </c>
      <c r="S669" s="61">
        <f t="shared" si="111"/>
        <v>0</v>
      </c>
      <c r="T669" s="111">
        <f t="shared" si="116"/>
        <v>0</v>
      </c>
    </row>
    <row r="670" spans="1:20" x14ac:dyDescent="0.35">
      <c r="A670" s="63">
        <v>45775.70833333172</v>
      </c>
      <c r="B670" s="112">
        <v>432.47799999999995</v>
      </c>
      <c r="C670" s="113">
        <v>11628.035239320001</v>
      </c>
      <c r="D670" s="66">
        <v>0</v>
      </c>
      <c r="E670" s="66">
        <v>0</v>
      </c>
      <c r="F670" s="19">
        <f t="shared" si="112"/>
        <v>432.47799999999995</v>
      </c>
      <c r="G670" s="19">
        <f t="shared" si="112"/>
        <v>11628.035239320001</v>
      </c>
      <c r="H670" s="67">
        <v>0</v>
      </c>
      <c r="I670" s="19">
        <f t="shared" si="113"/>
        <v>432.47799999999995</v>
      </c>
      <c r="J670" s="109">
        <f t="shared" si="110"/>
        <v>26.886998273484437</v>
      </c>
      <c r="K670" s="110">
        <v>2.76</v>
      </c>
      <c r="L670" s="109">
        <f t="shared" si="114"/>
        <v>36.803999999999995</v>
      </c>
      <c r="M670" s="109">
        <f t="shared" si="118"/>
        <v>34.564848217783741</v>
      </c>
      <c r="N670" s="109">
        <f t="shared" si="118"/>
        <v>0</v>
      </c>
      <c r="O670" s="109">
        <f t="shared" si="118"/>
        <v>35.323779650206191</v>
      </c>
      <c r="P670" s="109">
        <f t="shared" si="118"/>
        <v>0</v>
      </c>
      <c r="Q670" s="109">
        <f t="shared" si="118"/>
        <v>0</v>
      </c>
      <c r="R670" s="109">
        <f t="shared" si="115"/>
        <v>36.803999999999995</v>
      </c>
      <c r="S670" s="61">
        <f t="shared" si="111"/>
        <v>0</v>
      </c>
      <c r="T670" s="111">
        <f t="shared" si="116"/>
        <v>0</v>
      </c>
    </row>
    <row r="671" spans="1:20" x14ac:dyDescent="0.35">
      <c r="A671" s="63">
        <v>45775.749999998385</v>
      </c>
      <c r="B671" s="112">
        <v>447.108</v>
      </c>
      <c r="C671" s="113">
        <v>13720.505375119999</v>
      </c>
      <c r="D671" s="66">
        <v>0</v>
      </c>
      <c r="E671" s="66">
        <v>0</v>
      </c>
      <c r="F671" s="19">
        <f t="shared" si="112"/>
        <v>447.108</v>
      </c>
      <c r="G671" s="19">
        <f t="shared" si="112"/>
        <v>13720.505375119999</v>
      </c>
      <c r="H671" s="67">
        <v>0</v>
      </c>
      <c r="I671" s="19">
        <f t="shared" si="113"/>
        <v>447.108</v>
      </c>
      <c r="J671" s="109">
        <f t="shared" si="110"/>
        <v>30.687228533419216</v>
      </c>
      <c r="K671" s="110">
        <v>2.76</v>
      </c>
      <c r="L671" s="109">
        <f t="shared" si="114"/>
        <v>36.803999999999995</v>
      </c>
      <c r="M671" s="109">
        <f t="shared" si="118"/>
        <v>34.564848217783741</v>
      </c>
      <c r="N671" s="109">
        <f t="shared" si="118"/>
        <v>0</v>
      </c>
      <c r="O671" s="109">
        <f t="shared" si="118"/>
        <v>35.323779650206191</v>
      </c>
      <c r="P671" s="109">
        <f t="shared" si="118"/>
        <v>0</v>
      </c>
      <c r="Q671" s="109">
        <f t="shared" si="118"/>
        <v>0</v>
      </c>
      <c r="R671" s="109">
        <f t="shared" si="115"/>
        <v>36.803999999999995</v>
      </c>
      <c r="S671" s="61">
        <f t="shared" si="111"/>
        <v>0</v>
      </c>
      <c r="T671" s="111">
        <f t="shared" si="116"/>
        <v>0</v>
      </c>
    </row>
    <row r="672" spans="1:20" x14ac:dyDescent="0.35">
      <c r="A672" s="63">
        <v>45775.791666665049</v>
      </c>
      <c r="B672" s="112">
        <v>430.76300000000003</v>
      </c>
      <c r="C672" s="113">
        <v>17631.121657169999</v>
      </c>
      <c r="D672" s="66">
        <v>0</v>
      </c>
      <c r="E672" s="66">
        <v>0</v>
      </c>
      <c r="F672" s="19">
        <f t="shared" si="112"/>
        <v>430.76300000000003</v>
      </c>
      <c r="G672" s="19">
        <f t="shared" si="112"/>
        <v>17631.121657169999</v>
      </c>
      <c r="H672" s="67">
        <v>0</v>
      </c>
      <c r="I672" s="19">
        <f t="shared" si="113"/>
        <v>430.76300000000003</v>
      </c>
      <c r="J672" s="109">
        <f t="shared" si="110"/>
        <v>40.929981584235406</v>
      </c>
      <c r="K672" s="110">
        <v>2.76</v>
      </c>
      <c r="L672" s="109">
        <f t="shared" si="114"/>
        <v>36.803999999999995</v>
      </c>
      <c r="M672" s="109">
        <f t="shared" si="118"/>
        <v>34.564848217783741</v>
      </c>
      <c r="N672" s="109">
        <f t="shared" si="118"/>
        <v>0</v>
      </c>
      <c r="O672" s="109">
        <f t="shared" si="118"/>
        <v>35.323779650206191</v>
      </c>
      <c r="P672" s="109">
        <f t="shared" si="118"/>
        <v>0</v>
      </c>
      <c r="Q672" s="109">
        <f t="shared" si="118"/>
        <v>0</v>
      </c>
      <c r="R672" s="109">
        <f t="shared" si="115"/>
        <v>36.803999999999995</v>
      </c>
      <c r="S672" s="61">
        <f t="shared" si="111"/>
        <v>4.1259815842354115</v>
      </c>
      <c r="T672" s="111">
        <f t="shared" si="116"/>
        <v>1777.3202051699986</v>
      </c>
    </row>
    <row r="673" spans="1:20" x14ac:dyDescent="0.35">
      <c r="A673" s="63">
        <v>45775.833333331713</v>
      </c>
      <c r="B673" s="112">
        <v>378.44299999999998</v>
      </c>
      <c r="C673" s="113">
        <v>32839.060815639998</v>
      </c>
      <c r="D673" s="66">
        <v>0</v>
      </c>
      <c r="E673" s="66">
        <v>0</v>
      </c>
      <c r="F673" s="19">
        <f t="shared" si="112"/>
        <v>378.44299999999998</v>
      </c>
      <c r="G673" s="19">
        <f t="shared" si="112"/>
        <v>32839.060815639998</v>
      </c>
      <c r="H673" s="67">
        <v>0</v>
      </c>
      <c r="I673" s="19">
        <f t="shared" si="113"/>
        <v>378.44299999999998</v>
      </c>
      <c r="J673" s="109">
        <f t="shared" si="110"/>
        <v>86.774126660131117</v>
      </c>
      <c r="K673" s="110">
        <v>2.76</v>
      </c>
      <c r="L673" s="109">
        <f t="shared" si="114"/>
        <v>36.803999999999995</v>
      </c>
      <c r="M673" s="109">
        <f t="shared" si="118"/>
        <v>34.564848217783741</v>
      </c>
      <c r="N673" s="109">
        <f t="shared" si="118"/>
        <v>0</v>
      </c>
      <c r="O673" s="109">
        <f t="shared" si="118"/>
        <v>35.323779650206191</v>
      </c>
      <c r="P673" s="109">
        <f t="shared" si="118"/>
        <v>0</v>
      </c>
      <c r="Q673" s="109">
        <f t="shared" si="118"/>
        <v>0</v>
      </c>
      <c r="R673" s="109">
        <f t="shared" si="115"/>
        <v>36.803999999999995</v>
      </c>
      <c r="S673" s="61">
        <f t="shared" si="111"/>
        <v>49.970126660131122</v>
      </c>
      <c r="T673" s="111">
        <f t="shared" si="116"/>
        <v>18910.844643640001</v>
      </c>
    </row>
    <row r="674" spans="1:20" x14ac:dyDescent="0.35">
      <c r="A674" s="63">
        <v>45775.874999998377</v>
      </c>
      <c r="B674" s="112">
        <v>347.33199999999999</v>
      </c>
      <c r="C674" s="113">
        <v>15132.2451532</v>
      </c>
      <c r="D674" s="66">
        <v>0</v>
      </c>
      <c r="E674" s="66">
        <v>0</v>
      </c>
      <c r="F674" s="19">
        <f t="shared" si="112"/>
        <v>347.33199999999999</v>
      </c>
      <c r="G674" s="19">
        <f t="shared" si="112"/>
        <v>15132.2451532</v>
      </c>
      <c r="H674" s="67">
        <v>0</v>
      </c>
      <c r="I674" s="19">
        <f t="shared" si="113"/>
        <v>347.33199999999999</v>
      </c>
      <c r="J674" s="109">
        <f t="shared" si="110"/>
        <v>43.567091869450557</v>
      </c>
      <c r="K674" s="110">
        <v>2.76</v>
      </c>
      <c r="L674" s="109">
        <f t="shared" si="114"/>
        <v>36.803999999999995</v>
      </c>
      <c r="M674" s="109">
        <f t="shared" si="118"/>
        <v>34.564848217783741</v>
      </c>
      <c r="N674" s="109">
        <f t="shared" si="118"/>
        <v>0</v>
      </c>
      <c r="O674" s="109">
        <f t="shared" si="118"/>
        <v>35.323779650206191</v>
      </c>
      <c r="P674" s="109">
        <f t="shared" si="118"/>
        <v>0</v>
      </c>
      <c r="Q674" s="109">
        <f t="shared" si="118"/>
        <v>0</v>
      </c>
      <c r="R674" s="109">
        <f t="shared" si="115"/>
        <v>36.803999999999995</v>
      </c>
      <c r="S674" s="61">
        <f t="shared" si="111"/>
        <v>6.7630918694505624</v>
      </c>
      <c r="T674" s="111">
        <f t="shared" si="116"/>
        <v>2349.0382252000027</v>
      </c>
    </row>
    <row r="675" spans="1:20" x14ac:dyDescent="0.35">
      <c r="A675" s="63">
        <v>45775.916666665042</v>
      </c>
      <c r="B675" s="112">
        <v>313.59399999999999</v>
      </c>
      <c r="C675" s="113">
        <v>13753.80417408</v>
      </c>
      <c r="D675" s="66">
        <v>0</v>
      </c>
      <c r="E675" s="66">
        <v>0</v>
      </c>
      <c r="F675" s="19">
        <f t="shared" si="112"/>
        <v>313.59399999999999</v>
      </c>
      <c r="G675" s="19">
        <f t="shared" si="112"/>
        <v>13753.80417408</v>
      </c>
      <c r="H675" s="67">
        <v>0</v>
      </c>
      <c r="I675" s="19">
        <f t="shared" si="113"/>
        <v>313.59399999999999</v>
      </c>
      <c r="J675" s="109">
        <f t="shared" si="110"/>
        <v>43.858633054458949</v>
      </c>
      <c r="K675" s="110">
        <v>2.76</v>
      </c>
      <c r="L675" s="109">
        <f t="shared" si="114"/>
        <v>36.803999999999995</v>
      </c>
      <c r="M675" s="109">
        <f t="shared" si="118"/>
        <v>34.564848217783741</v>
      </c>
      <c r="N675" s="109">
        <f t="shared" si="118"/>
        <v>0</v>
      </c>
      <c r="O675" s="109">
        <f t="shared" si="118"/>
        <v>35.323779650206191</v>
      </c>
      <c r="P675" s="109">
        <f t="shared" si="118"/>
        <v>0</v>
      </c>
      <c r="Q675" s="109">
        <f t="shared" si="118"/>
        <v>0</v>
      </c>
      <c r="R675" s="109">
        <f t="shared" si="115"/>
        <v>36.803999999999995</v>
      </c>
      <c r="S675" s="61">
        <f t="shared" si="111"/>
        <v>7.0546330544589537</v>
      </c>
      <c r="T675" s="111">
        <f t="shared" si="116"/>
        <v>2212.290598080001</v>
      </c>
    </row>
    <row r="676" spans="1:20" x14ac:dyDescent="0.35">
      <c r="A676" s="63">
        <v>45775.958333331706</v>
      </c>
      <c r="B676" s="112">
        <v>273.65100000000001</v>
      </c>
      <c r="C676" s="113">
        <v>6947.8021465900001</v>
      </c>
      <c r="D676" s="66">
        <v>0</v>
      </c>
      <c r="E676" s="66">
        <v>0</v>
      </c>
      <c r="F676" s="19">
        <f t="shared" si="112"/>
        <v>273.65100000000001</v>
      </c>
      <c r="G676" s="19">
        <f t="shared" si="112"/>
        <v>6947.8021465900001</v>
      </c>
      <c r="H676" s="67">
        <v>0</v>
      </c>
      <c r="I676" s="19">
        <f t="shared" si="113"/>
        <v>273.65100000000001</v>
      </c>
      <c r="J676" s="109">
        <f t="shared" si="110"/>
        <v>25.389281042605361</v>
      </c>
      <c r="K676" s="110">
        <v>2.76</v>
      </c>
      <c r="L676" s="109">
        <f t="shared" si="114"/>
        <v>36.803999999999995</v>
      </c>
      <c r="M676" s="109">
        <f t="shared" si="118"/>
        <v>34.564848217783741</v>
      </c>
      <c r="N676" s="109">
        <f t="shared" si="118"/>
        <v>0</v>
      </c>
      <c r="O676" s="109">
        <f t="shared" si="118"/>
        <v>35.323779650206191</v>
      </c>
      <c r="P676" s="109">
        <f t="shared" si="118"/>
        <v>0</v>
      </c>
      <c r="Q676" s="109">
        <f t="shared" si="118"/>
        <v>0</v>
      </c>
      <c r="R676" s="109">
        <f t="shared" si="115"/>
        <v>36.803999999999995</v>
      </c>
      <c r="S676" s="61">
        <f t="shared" si="111"/>
        <v>0</v>
      </c>
      <c r="T676" s="111">
        <f t="shared" si="116"/>
        <v>0</v>
      </c>
    </row>
    <row r="677" spans="1:20" x14ac:dyDescent="0.35">
      <c r="A677" s="63">
        <v>45775.99999999837</v>
      </c>
      <c r="B677" s="112">
        <v>258.76</v>
      </c>
      <c r="C677" s="113">
        <v>5802.3841339999999</v>
      </c>
      <c r="D677" s="66">
        <v>0</v>
      </c>
      <c r="E677" s="66">
        <v>0</v>
      </c>
      <c r="F677" s="19">
        <f t="shared" si="112"/>
        <v>258.76</v>
      </c>
      <c r="G677" s="19">
        <f t="shared" si="112"/>
        <v>5802.3841339999999</v>
      </c>
      <c r="H677" s="67">
        <v>0</v>
      </c>
      <c r="I677" s="19">
        <f t="shared" si="113"/>
        <v>258.76</v>
      </c>
      <c r="J677" s="109">
        <f t="shared" si="110"/>
        <v>22.423806361106816</v>
      </c>
      <c r="K677" s="110">
        <v>2.76</v>
      </c>
      <c r="L677" s="109">
        <f t="shared" si="114"/>
        <v>36.803999999999995</v>
      </c>
      <c r="M677" s="109">
        <f t="shared" si="118"/>
        <v>34.564848217783741</v>
      </c>
      <c r="N677" s="109">
        <f t="shared" si="118"/>
        <v>0</v>
      </c>
      <c r="O677" s="109">
        <f t="shared" si="118"/>
        <v>35.323779650206191</v>
      </c>
      <c r="P677" s="109">
        <f t="shared" si="118"/>
        <v>0</v>
      </c>
      <c r="Q677" s="109">
        <f t="shared" si="118"/>
        <v>0</v>
      </c>
      <c r="R677" s="109">
        <f t="shared" si="115"/>
        <v>36.803999999999995</v>
      </c>
      <c r="S677" s="61">
        <f t="shared" si="111"/>
        <v>0</v>
      </c>
      <c r="T677" s="111">
        <f t="shared" si="116"/>
        <v>0</v>
      </c>
    </row>
    <row r="678" spans="1:20" ht="15" customHeight="1" x14ac:dyDescent="0.35">
      <c r="A678" s="63">
        <v>45776.041666665034</v>
      </c>
      <c r="B678" s="107">
        <v>299.60000000000002</v>
      </c>
      <c r="C678" s="108">
        <v>6881.8119999999999</v>
      </c>
      <c r="D678" s="66">
        <v>9.8019999999999996</v>
      </c>
      <c r="E678" s="66">
        <v>225.15199999999999</v>
      </c>
      <c r="F678" s="19">
        <f t="shared" si="112"/>
        <v>289.798</v>
      </c>
      <c r="G678" s="19">
        <f t="shared" si="112"/>
        <v>6656.66</v>
      </c>
      <c r="H678" s="67">
        <v>0</v>
      </c>
      <c r="I678" s="19">
        <f t="shared" si="113"/>
        <v>289.798</v>
      </c>
      <c r="J678" s="109">
        <f t="shared" si="110"/>
        <v>22.969999792959232</v>
      </c>
      <c r="K678" s="110">
        <v>2.81</v>
      </c>
      <c r="L678" s="109">
        <f t="shared" si="114"/>
        <v>37.323999999999998</v>
      </c>
      <c r="M678" s="109">
        <f t="shared" si="118"/>
        <v>34.564848217783741</v>
      </c>
      <c r="N678" s="109">
        <f t="shared" si="118"/>
        <v>0</v>
      </c>
      <c r="O678" s="109">
        <f t="shared" si="118"/>
        <v>35.323779650206191</v>
      </c>
      <c r="P678" s="109">
        <f t="shared" si="118"/>
        <v>0</v>
      </c>
      <c r="Q678" s="109">
        <f t="shared" si="118"/>
        <v>0</v>
      </c>
      <c r="R678" s="109">
        <f t="shared" si="115"/>
        <v>37.323999999999998</v>
      </c>
      <c r="S678" s="61">
        <f t="shared" si="111"/>
        <v>0</v>
      </c>
      <c r="T678" s="111">
        <f t="shared" si="116"/>
        <v>0</v>
      </c>
    </row>
    <row r="679" spans="1:20" ht="15" customHeight="1" x14ac:dyDescent="0.35">
      <c r="A679" s="63">
        <v>45776.083333331699</v>
      </c>
      <c r="B679" s="112">
        <v>272.3</v>
      </c>
      <c r="C679" s="113">
        <v>5987.8770000000004</v>
      </c>
      <c r="D679" s="66">
        <v>3.282</v>
      </c>
      <c r="E679" s="66">
        <v>72.171000000000006</v>
      </c>
      <c r="F679" s="19">
        <f t="shared" si="112"/>
        <v>269.01800000000003</v>
      </c>
      <c r="G679" s="19">
        <f t="shared" si="112"/>
        <v>5915.7060000000001</v>
      </c>
      <c r="H679" s="67">
        <v>0</v>
      </c>
      <c r="I679" s="19">
        <f t="shared" si="113"/>
        <v>269.01800000000003</v>
      </c>
      <c r="J679" s="109">
        <f t="shared" si="110"/>
        <v>21.990000669100208</v>
      </c>
      <c r="K679" s="110">
        <v>2.81</v>
      </c>
      <c r="L679" s="109">
        <f t="shared" si="114"/>
        <v>37.323999999999998</v>
      </c>
      <c r="M679" s="109">
        <f t="shared" si="118"/>
        <v>34.564848217783741</v>
      </c>
      <c r="N679" s="109">
        <f t="shared" si="118"/>
        <v>0</v>
      </c>
      <c r="O679" s="109">
        <f t="shared" si="118"/>
        <v>35.323779650206191</v>
      </c>
      <c r="P679" s="109">
        <f t="shared" si="118"/>
        <v>0</v>
      </c>
      <c r="Q679" s="109">
        <f t="shared" si="118"/>
        <v>0</v>
      </c>
      <c r="R679" s="109">
        <f t="shared" si="115"/>
        <v>37.323999999999998</v>
      </c>
      <c r="S679" s="61">
        <f t="shared" si="111"/>
        <v>0</v>
      </c>
      <c r="T679" s="111">
        <f t="shared" si="116"/>
        <v>0</v>
      </c>
    </row>
    <row r="680" spans="1:20" ht="15" customHeight="1" x14ac:dyDescent="0.35">
      <c r="A680" s="63">
        <v>45776.124999998363</v>
      </c>
      <c r="B680" s="112">
        <v>270</v>
      </c>
      <c r="C680" s="113">
        <v>5634.9</v>
      </c>
      <c r="D680" s="66">
        <v>11.917999999999999</v>
      </c>
      <c r="E680" s="66">
        <v>248.72900000000001</v>
      </c>
      <c r="F680" s="19">
        <f t="shared" si="112"/>
        <v>258.08199999999999</v>
      </c>
      <c r="G680" s="19">
        <f t="shared" si="112"/>
        <v>5386.1709999999994</v>
      </c>
      <c r="H680" s="67">
        <v>0</v>
      </c>
      <c r="I680" s="19">
        <f t="shared" si="113"/>
        <v>258.08199999999999</v>
      </c>
      <c r="J680" s="109">
        <f t="shared" si="110"/>
        <v>20.869998682589252</v>
      </c>
      <c r="K680" s="110">
        <v>2.81</v>
      </c>
      <c r="L680" s="109">
        <f t="shared" si="114"/>
        <v>37.323999999999998</v>
      </c>
      <c r="M680" s="109">
        <f t="shared" ref="M680:Q695" si="119">M679</f>
        <v>34.564848217783741</v>
      </c>
      <c r="N680" s="109">
        <f t="shared" si="119"/>
        <v>0</v>
      </c>
      <c r="O680" s="109">
        <f t="shared" si="119"/>
        <v>35.323779650206191</v>
      </c>
      <c r="P680" s="109">
        <f t="shared" si="119"/>
        <v>0</v>
      </c>
      <c r="Q680" s="109">
        <f t="shared" si="119"/>
        <v>0</v>
      </c>
      <c r="R680" s="109">
        <f t="shared" si="115"/>
        <v>37.323999999999998</v>
      </c>
      <c r="S680" s="61">
        <f t="shared" si="111"/>
        <v>0</v>
      </c>
      <c r="T680" s="111">
        <f t="shared" si="116"/>
        <v>0</v>
      </c>
    </row>
    <row r="681" spans="1:20" ht="15" customHeight="1" x14ac:dyDescent="0.35">
      <c r="A681" s="63">
        <v>45776.166666665027</v>
      </c>
      <c r="B681" s="112">
        <v>265.2</v>
      </c>
      <c r="C681" s="113">
        <v>4736.4719999999998</v>
      </c>
      <c r="D681" s="66">
        <v>10.173</v>
      </c>
      <c r="E681" s="66">
        <v>181.69</v>
      </c>
      <c r="F681" s="19">
        <f t="shared" si="112"/>
        <v>255.02699999999999</v>
      </c>
      <c r="G681" s="19">
        <f t="shared" si="112"/>
        <v>4554.7820000000002</v>
      </c>
      <c r="H681" s="67">
        <v>0</v>
      </c>
      <c r="I681" s="19">
        <f t="shared" si="113"/>
        <v>255.02699999999999</v>
      </c>
      <c r="J681" s="109">
        <f t="shared" si="110"/>
        <v>17.859999137346243</v>
      </c>
      <c r="K681" s="110">
        <v>2.81</v>
      </c>
      <c r="L681" s="109">
        <f t="shared" si="114"/>
        <v>37.323999999999998</v>
      </c>
      <c r="M681" s="109">
        <f t="shared" si="119"/>
        <v>34.564848217783741</v>
      </c>
      <c r="N681" s="109">
        <f t="shared" si="119"/>
        <v>0</v>
      </c>
      <c r="O681" s="109">
        <f t="shared" si="119"/>
        <v>35.323779650206191</v>
      </c>
      <c r="P681" s="109">
        <f t="shared" si="119"/>
        <v>0</v>
      </c>
      <c r="Q681" s="109">
        <f t="shared" si="119"/>
        <v>0</v>
      </c>
      <c r="R681" s="109">
        <f t="shared" si="115"/>
        <v>37.323999999999998</v>
      </c>
      <c r="S681" s="61">
        <f t="shared" si="111"/>
        <v>0</v>
      </c>
      <c r="T681" s="111">
        <f t="shared" si="116"/>
        <v>0</v>
      </c>
    </row>
    <row r="682" spans="1:20" ht="15" customHeight="1" x14ac:dyDescent="0.35">
      <c r="A682" s="63">
        <v>45776.208333331691</v>
      </c>
      <c r="B682" s="112">
        <v>280.5</v>
      </c>
      <c r="C682" s="113">
        <v>5607.1949999999997</v>
      </c>
      <c r="D682" s="66">
        <v>21.669</v>
      </c>
      <c r="E682" s="66">
        <v>433.16300000000001</v>
      </c>
      <c r="F682" s="19">
        <f t="shared" si="112"/>
        <v>258.83100000000002</v>
      </c>
      <c r="G682" s="19">
        <f t="shared" si="112"/>
        <v>5174.0319999999992</v>
      </c>
      <c r="H682" s="67">
        <v>0</v>
      </c>
      <c r="I682" s="19">
        <f t="shared" si="113"/>
        <v>258.83100000000002</v>
      </c>
      <c r="J682" s="109">
        <f t="shared" si="110"/>
        <v>19.990001197692699</v>
      </c>
      <c r="K682" s="110">
        <v>2.81</v>
      </c>
      <c r="L682" s="109">
        <f t="shared" si="114"/>
        <v>37.323999999999998</v>
      </c>
      <c r="M682" s="109">
        <f t="shared" si="119"/>
        <v>34.564848217783741</v>
      </c>
      <c r="N682" s="109">
        <f t="shared" si="119"/>
        <v>0</v>
      </c>
      <c r="O682" s="109">
        <f t="shared" si="119"/>
        <v>35.323779650206191</v>
      </c>
      <c r="P682" s="109">
        <f t="shared" si="119"/>
        <v>0</v>
      </c>
      <c r="Q682" s="109">
        <f t="shared" si="119"/>
        <v>0</v>
      </c>
      <c r="R682" s="109">
        <f t="shared" si="115"/>
        <v>37.323999999999998</v>
      </c>
      <c r="S682" s="61">
        <f t="shared" si="111"/>
        <v>0</v>
      </c>
      <c r="T682" s="111">
        <f t="shared" si="116"/>
        <v>0</v>
      </c>
    </row>
    <row r="683" spans="1:20" ht="15" customHeight="1" x14ac:dyDescent="0.35">
      <c r="A683" s="63">
        <v>45776.249999998356</v>
      </c>
      <c r="B683" s="112">
        <v>263.92599999999999</v>
      </c>
      <c r="C683" s="113">
        <v>6359.4291517800002</v>
      </c>
      <c r="D683" s="66">
        <v>0</v>
      </c>
      <c r="E683" s="66">
        <v>0</v>
      </c>
      <c r="F683" s="19">
        <f t="shared" si="112"/>
        <v>263.92599999999999</v>
      </c>
      <c r="G683" s="19">
        <f t="shared" si="112"/>
        <v>6359.4291517800002</v>
      </c>
      <c r="H683" s="67">
        <v>0</v>
      </c>
      <c r="I683" s="19">
        <f t="shared" si="113"/>
        <v>263.92599999999999</v>
      </c>
      <c r="J683" s="109">
        <f t="shared" si="110"/>
        <v>24.095500828944481</v>
      </c>
      <c r="K683" s="110">
        <v>2.81</v>
      </c>
      <c r="L683" s="109">
        <f t="shared" si="114"/>
        <v>37.323999999999998</v>
      </c>
      <c r="M683" s="109">
        <f t="shared" si="119"/>
        <v>34.564848217783741</v>
      </c>
      <c r="N683" s="109">
        <f t="shared" si="119"/>
        <v>0</v>
      </c>
      <c r="O683" s="109">
        <f t="shared" si="119"/>
        <v>35.323779650206191</v>
      </c>
      <c r="P683" s="109">
        <f t="shared" si="119"/>
        <v>0</v>
      </c>
      <c r="Q683" s="109">
        <f t="shared" si="119"/>
        <v>0</v>
      </c>
      <c r="R683" s="109">
        <f t="shared" si="115"/>
        <v>37.323999999999998</v>
      </c>
      <c r="S683" s="61">
        <f t="shared" si="111"/>
        <v>0</v>
      </c>
      <c r="T683" s="111">
        <f t="shared" si="116"/>
        <v>0</v>
      </c>
    </row>
    <row r="684" spans="1:20" ht="15" customHeight="1" x14ac:dyDescent="0.35">
      <c r="A684" s="63">
        <v>45776.29166666502</v>
      </c>
      <c r="B684" s="112">
        <v>281.56400000000002</v>
      </c>
      <c r="C684" s="113">
        <v>10003.689946319999</v>
      </c>
      <c r="D684" s="66">
        <v>0</v>
      </c>
      <c r="E684" s="66">
        <v>0</v>
      </c>
      <c r="F684" s="19">
        <f t="shared" si="112"/>
        <v>281.56400000000002</v>
      </c>
      <c r="G684" s="19">
        <f t="shared" si="112"/>
        <v>10003.689946319999</v>
      </c>
      <c r="H684" s="67">
        <v>0</v>
      </c>
      <c r="I684" s="19">
        <f t="shared" si="113"/>
        <v>281.56400000000002</v>
      </c>
      <c r="J684" s="109">
        <f t="shared" si="110"/>
        <v>35.529009199755642</v>
      </c>
      <c r="K684" s="110">
        <v>2.81</v>
      </c>
      <c r="L684" s="109">
        <f t="shared" si="114"/>
        <v>37.323999999999998</v>
      </c>
      <c r="M684" s="109">
        <f t="shared" si="119"/>
        <v>34.564848217783741</v>
      </c>
      <c r="N684" s="109">
        <f t="shared" si="119"/>
        <v>0</v>
      </c>
      <c r="O684" s="109">
        <f t="shared" si="119"/>
        <v>35.323779650206191</v>
      </c>
      <c r="P684" s="109">
        <f t="shared" si="119"/>
        <v>0</v>
      </c>
      <c r="Q684" s="109">
        <f t="shared" si="119"/>
        <v>0</v>
      </c>
      <c r="R684" s="109">
        <f t="shared" si="115"/>
        <v>37.323999999999998</v>
      </c>
      <c r="S684" s="61">
        <f t="shared" si="111"/>
        <v>0</v>
      </c>
      <c r="T684" s="111">
        <f t="shared" si="116"/>
        <v>0</v>
      </c>
    </row>
    <row r="685" spans="1:20" ht="15" customHeight="1" x14ac:dyDescent="0.35">
      <c r="A685" s="63">
        <v>45776.333333331684</v>
      </c>
      <c r="B685" s="112">
        <v>308.60699999999997</v>
      </c>
      <c r="C685" s="113">
        <v>8637.7948886400009</v>
      </c>
      <c r="D685" s="66">
        <v>0</v>
      </c>
      <c r="E685" s="66">
        <v>0</v>
      </c>
      <c r="F685" s="19">
        <f t="shared" si="112"/>
        <v>308.60699999999997</v>
      </c>
      <c r="G685" s="19">
        <f t="shared" si="112"/>
        <v>8637.7948886400009</v>
      </c>
      <c r="H685" s="67">
        <v>0</v>
      </c>
      <c r="I685" s="19">
        <f t="shared" si="113"/>
        <v>308.60699999999997</v>
      </c>
      <c r="J685" s="109">
        <f t="shared" si="110"/>
        <v>27.989627223750603</v>
      </c>
      <c r="K685" s="110">
        <v>2.81</v>
      </c>
      <c r="L685" s="109">
        <f t="shared" si="114"/>
        <v>37.323999999999998</v>
      </c>
      <c r="M685" s="109">
        <f t="shared" si="119"/>
        <v>34.564848217783741</v>
      </c>
      <c r="N685" s="109">
        <f t="shared" si="119"/>
        <v>0</v>
      </c>
      <c r="O685" s="109">
        <f t="shared" si="119"/>
        <v>35.323779650206191</v>
      </c>
      <c r="P685" s="109">
        <f t="shared" si="119"/>
        <v>0</v>
      </c>
      <c r="Q685" s="109">
        <f t="shared" si="119"/>
        <v>0</v>
      </c>
      <c r="R685" s="109">
        <f t="shared" si="115"/>
        <v>37.323999999999998</v>
      </c>
      <c r="S685" s="61">
        <f t="shared" si="111"/>
        <v>0</v>
      </c>
      <c r="T685" s="111">
        <f t="shared" si="116"/>
        <v>0</v>
      </c>
    </row>
    <row r="686" spans="1:20" ht="15" customHeight="1" x14ac:dyDescent="0.35">
      <c r="A686" s="63">
        <v>45776.374999998348</v>
      </c>
      <c r="B686" s="112">
        <v>346.79499999999996</v>
      </c>
      <c r="C686" s="113">
        <v>7961.0872469000005</v>
      </c>
      <c r="D686" s="66">
        <v>0</v>
      </c>
      <c r="E686" s="66">
        <v>0</v>
      </c>
      <c r="F686" s="19">
        <f t="shared" si="112"/>
        <v>346.79499999999996</v>
      </c>
      <c r="G686" s="19">
        <f t="shared" si="112"/>
        <v>7961.0872469000005</v>
      </c>
      <c r="H686" s="67">
        <v>0</v>
      </c>
      <c r="I686" s="19">
        <f t="shared" si="113"/>
        <v>346.79499999999996</v>
      </c>
      <c r="J686" s="109">
        <f t="shared" si="110"/>
        <v>22.956176550699986</v>
      </c>
      <c r="K686" s="110">
        <v>2.81</v>
      </c>
      <c r="L686" s="109">
        <f t="shared" si="114"/>
        <v>37.323999999999998</v>
      </c>
      <c r="M686" s="109">
        <f t="shared" si="119"/>
        <v>34.564848217783741</v>
      </c>
      <c r="N686" s="109">
        <f t="shared" si="119"/>
        <v>0</v>
      </c>
      <c r="O686" s="109">
        <f t="shared" si="119"/>
        <v>35.323779650206191</v>
      </c>
      <c r="P686" s="109">
        <f t="shared" si="119"/>
        <v>0</v>
      </c>
      <c r="Q686" s="109">
        <f t="shared" si="119"/>
        <v>0</v>
      </c>
      <c r="R686" s="109">
        <f t="shared" si="115"/>
        <v>37.323999999999998</v>
      </c>
      <c r="S686" s="61">
        <f t="shared" si="111"/>
        <v>0</v>
      </c>
      <c r="T686" s="111">
        <f t="shared" si="116"/>
        <v>0</v>
      </c>
    </row>
    <row r="687" spans="1:20" ht="15" customHeight="1" x14ac:dyDescent="0.35">
      <c r="A687" s="63">
        <v>45776.416666665013</v>
      </c>
      <c r="B687" s="112">
        <v>387.6</v>
      </c>
      <c r="C687" s="113">
        <v>9221.0040000000008</v>
      </c>
      <c r="D687" s="66">
        <v>29.539000000000001</v>
      </c>
      <c r="E687" s="66">
        <v>702.73299999999995</v>
      </c>
      <c r="F687" s="19">
        <f t="shared" si="112"/>
        <v>358.06100000000004</v>
      </c>
      <c r="G687" s="19">
        <f t="shared" si="112"/>
        <v>8518.2710000000006</v>
      </c>
      <c r="H687" s="67">
        <v>0</v>
      </c>
      <c r="I687" s="19">
        <f t="shared" si="113"/>
        <v>358.06100000000004</v>
      </c>
      <c r="J687" s="109">
        <f t="shared" si="110"/>
        <v>23.789999469364158</v>
      </c>
      <c r="K687" s="110">
        <v>2.81</v>
      </c>
      <c r="L687" s="109">
        <f t="shared" si="114"/>
        <v>37.323999999999998</v>
      </c>
      <c r="M687" s="109">
        <f t="shared" si="119"/>
        <v>34.564848217783741</v>
      </c>
      <c r="N687" s="109">
        <f t="shared" si="119"/>
        <v>0</v>
      </c>
      <c r="O687" s="109">
        <f t="shared" si="119"/>
        <v>35.323779650206191</v>
      </c>
      <c r="P687" s="109">
        <f t="shared" si="119"/>
        <v>0</v>
      </c>
      <c r="Q687" s="109">
        <f t="shared" si="119"/>
        <v>0</v>
      </c>
      <c r="R687" s="109">
        <f t="shared" si="115"/>
        <v>37.323999999999998</v>
      </c>
      <c r="S687" s="61">
        <f t="shared" si="111"/>
        <v>0</v>
      </c>
      <c r="T687" s="111">
        <f t="shared" si="116"/>
        <v>0</v>
      </c>
    </row>
    <row r="688" spans="1:20" ht="15" customHeight="1" x14ac:dyDescent="0.35">
      <c r="A688" s="63">
        <v>45776.458333331677</v>
      </c>
      <c r="B688" s="112">
        <v>369.38</v>
      </c>
      <c r="C688" s="113">
        <v>9714.1378424000013</v>
      </c>
      <c r="D688" s="66">
        <v>0</v>
      </c>
      <c r="E688" s="66">
        <v>0</v>
      </c>
      <c r="F688" s="19">
        <f t="shared" si="112"/>
        <v>369.38</v>
      </c>
      <c r="G688" s="19">
        <f t="shared" si="112"/>
        <v>9714.1378424000013</v>
      </c>
      <c r="H688" s="67">
        <v>0</v>
      </c>
      <c r="I688" s="19">
        <f t="shared" si="113"/>
        <v>369.38</v>
      </c>
      <c r="J688" s="109">
        <f t="shared" si="110"/>
        <v>26.298494348367537</v>
      </c>
      <c r="K688" s="110">
        <v>2.81</v>
      </c>
      <c r="L688" s="109">
        <f t="shared" si="114"/>
        <v>37.323999999999998</v>
      </c>
      <c r="M688" s="109">
        <f t="shared" si="119"/>
        <v>34.564848217783741</v>
      </c>
      <c r="N688" s="109">
        <f t="shared" si="119"/>
        <v>0</v>
      </c>
      <c r="O688" s="109">
        <f t="shared" si="119"/>
        <v>35.323779650206191</v>
      </c>
      <c r="P688" s="109">
        <f t="shared" si="119"/>
        <v>0</v>
      </c>
      <c r="Q688" s="109">
        <f t="shared" si="119"/>
        <v>0</v>
      </c>
      <c r="R688" s="109">
        <f t="shared" si="115"/>
        <v>37.323999999999998</v>
      </c>
      <c r="S688" s="61">
        <f t="shared" si="111"/>
        <v>0</v>
      </c>
      <c r="T688" s="111">
        <f t="shared" si="116"/>
        <v>0</v>
      </c>
    </row>
    <row r="689" spans="1:20" ht="15" customHeight="1" x14ac:dyDescent="0.35">
      <c r="A689" s="63">
        <v>45776.499999998341</v>
      </c>
      <c r="B689" s="112">
        <v>397.721</v>
      </c>
      <c r="C689" s="113">
        <v>10608.38673332</v>
      </c>
      <c r="D689" s="66">
        <v>0</v>
      </c>
      <c r="E689" s="66">
        <v>0</v>
      </c>
      <c r="F689" s="19">
        <f t="shared" si="112"/>
        <v>397.721</v>
      </c>
      <c r="G689" s="19">
        <f t="shared" si="112"/>
        <v>10608.38673332</v>
      </c>
      <c r="H689" s="67">
        <v>0</v>
      </c>
      <c r="I689" s="19">
        <f t="shared" si="113"/>
        <v>397.721</v>
      </c>
      <c r="J689" s="109">
        <f t="shared" si="110"/>
        <v>26.67293588550768</v>
      </c>
      <c r="K689" s="110">
        <v>2.81</v>
      </c>
      <c r="L689" s="109">
        <f t="shared" si="114"/>
        <v>37.323999999999998</v>
      </c>
      <c r="M689" s="109">
        <f t="shared" si="119"/>
        <v>34.564848217783741</v>
      </c>
      <c r="N689" s="109">
        <f t="shared" si="119"/>
        <v>0</v>
      </c>
      <c r="O689" s="109">
        <f t="shared" si="119"/>
        <v>35.323779650206191</v>
      </c>
      <c r="P689" s="109">
        <f t="shared" si="119"/>
        <v>0</v>
      </c>
      <c r="Q689" s="109">
        <f t="shared" si="119"/>
        <v>0</v>
      </c>
      <c r="R689" s="109">
        <f t="shared" si="115"/>
        <v>37.323999999999998</v>
      </c>
      <c r="S689" s="61">
        <f t="shared" si="111"/>
        <v>0</v>
      </c>
      <c r="T689" s="111">
        <f t="shared" si="116"/>
        <v>0</v>
      </c>
    </row>
    <row r="690" spans="1:20" ht="15" customHeight="1" x14ac:dyDescent="0.35">
      <c r="A690" s="63">
        <v>45776.541666665005</v>
      </c>
      <c r="B690" s="112">
        <v>419.58100000000002</v>
      </c>
      <c r="C690" s="113">
        <v>12415.472009770001</v>
      </c>
      <c r="D690" s="66">
        <v>0</v>
      </c>
      <c r="E690" s="66">
        <v>0</v>
      </c>
      <c r="F690" s="19">
        <f t="shared" si="112"/>
        <v>419.58100000000002</v>
      </c>
      <c r="G690" s="19">
        <f t="shared" si="112"/>
        <v>12415.472009770001</v>
      </c>
      <c r="H690" s="67">
        <v>0</v>
      </c>
      <c r="I690" s="19">
        <f t="shared" si="113"/>
        <v>419.58100000000002</v>
      </c>
      <c r="J690" s="109">
        <f t="shared" si="110"/>
        <v>29.59016735688699</v>
      </c>
      <c r="K690" s="110">
        <v>2.81</v>
      </c>
      <c r="L690" s="109">
        <f t="shared" si="114"/>
        <v>37.323999999999998</v>
      </c>
      <c r="M690" s="109">
        <f t="shared" si="119"/>
        <v>34.564848217783741</v>
      </c>
      <c r="N690" s="109">
        <f t="shared" si="119"/>
        <v>0</v>
      </c>
      <c r="O690" s="109">
        <f t="shared" si="119"/>
        <v>35.323779650206191</v>
      </c>
      <c r="P690" s="109">
        <f t="shared" si="119"/>
        <v>0</v>
      </c>
      <c r="Q690" s="109">
        <f t="shared" si="119"/>
        <v>0</v>
      </c>
      <c r="R690" s="109">
        <f t="shared" si="115"/>
        <v>37.323999999999998</v>
      </c>
      <c r="S690" s="61">
        <f t="shared" si="111"/>
        <v>0</v>
      </c>
      <c r="T690" s="111">
        <f t="shared" si="116"/>
        <v>0</v>
      </c>
    </row>
    <row r="691" spans="1:20" ht="15" customHeight="1" x14ac:dyDescent="0.35">
      <c r="A691" s="63">
        <v>45776.58333333167</v>
      </c>
      <c r="B691" s="112">
        <v>443.32000000000005</v>
      </c>
      <c r="C691" s="113">
        <v>15790.5585668</v>
      </c>
      <c r="D691" s="66">
        <v>0</v>
      </c>
      <c r="E691" s="66">
        <v>0</v>
      </c>
      <c r="F691" s="19">
        <f t="shared" si="112"/>
        <v>443.32000000000005</v>
      </c>
      <c r="G691" s="19">
        <f t="shared" si="112"/>
        <v>15790.5585668</v>
      </c>
      <c r="H691" s="67">
        <v>0</v>
      </c>
      <c r="I691" s="19">
        <f t="shared" si="113"/>
        <v>443.32000000000005</v>
      </c>
      <c r="J691" s="109">
        <f t="shared" si="110"/>
        <v>35.618872522782638</v>
      </c>
      <c r="K691" s="110">
        <v>2.81</v>
      </c>
      <c r="L691" s="109">
        <f t="shared" si="114"/>
        <v>37.323999999999998</v>
      </c>
      <c r="M691" s="109">
        <f t="shared" si="119"/>
        <v>34.564848217783741</v>
      </c>
      <c r="N691" s="109">
        <f t="shared" si="119"/>
        <v>0</v>
      </c>
      <c r="O691" s="109">
        <f t="shared" si="119"/>
        <v>35.323779650206191</v>
      </c>
      <c r="P691" s="109">
        <f t="shared" si="119"/>
        <v>0</v>
      </c>
      <c r="Q691" s="109">
        <f t="shared" si="119"/>
        <v>0</v>
      </c>
      <c r="R691" s="109">
        <f t="shared" si="115"/>
        <v>37.323999999999998</v>
      </c>
      <c r="S691" s="61">
        <f t="shared" si="111"/>
        <v>0</v>
      </c>
      <c r="T691" s="111">
        <f t="shared" si="116"/>
        <v>0</v>
      </c>
    </row>
    <row r="692" spans="1:20" ht="15" customHeight="1" x14ac:dyDescent="0.35">
      <c r="A692" s="63">
        <v>45776.624999998334</v>
      </c>
      <c r="B692" s="112">
        <v>407.791</v>
      </c>
      <c r="C692" s="113">
        <v>15503.19356191</v>
      </c>
      <c r="D692" s="66">
        <v>0</v>
      </c>
      <c r="E692" s="66">
        <v>0</v>
      </c>
      <c r="F692" s="19">
        <f t="shared" si="112"/>
        <v>407.791</v>
      </c>
      <c r="G692" s="19">
        <f t="shared" si="112"/>
        <v>15503.19356191</v>
      </c>
      <c r="H692" s="67">
        <v>0</v>
      </c>
      <c r="I692" s="19">
        <f t="shared" si="113"/>
        <v>407.791</v>
      </c>
      <c r="J692" s="109">
        <f t="shared" si="110"/>
        <v>38.017498085808661</v>
      </c>
      <c r="K692" s="110">
        <v>2.81</v>
      </c>
      <c r="L692" s="109">
        <f t="shared" si="114"/>
        <v>37.323999999999998</v>
      </c>
      <c r="M692" s="109">
        <f t="shared" si="119"/>
        <v>34.564848217783741</v>
      </c>
      <c r="N692" s="109">
        <f t="shared" si="119"/>
        <v>0</v>
      </c>
      <c r="O692" s="109">
        <f t="shared" si="119"/>
        <v>35.323779650206191</v>
      </c>
      <c r="P692" s="109">
        <f t="shared" si="119"/>
        <v>0</v>
      </c>
      <c r="Q692" s="109">
        <f t="shared" si="119"/>
        <v>0</v>
      </c>
      <c r="R692" s="109">
        <f t="shared" si="115"/>
        <v>37.323999999999998</v>
      </c>
      <c r="S692" s="61">
        <f t="shared" si="111"/>
        <v>0.69349808580866323</v>
      </c>
      <c r="T692" s="111">
        <f t="shared" si="116"/>
        <v>282.80227791000061</v>
      </c>
    </row>
    <row r="693" spans="1:20" ht="15" customHeight="1" x14ac:dyDescent="0.35">
      <c r="A693" s="63">
        <v>45776.666666664998</v>
      </c>
      <c r="B693" s="112">
        <v>443.86</v>
      </c>
      <c r="C693" s="113">
        <v>19149.9582782</v>
      </c>
      <c r="D693" s="66">
        <v>0</v>
      </c>
      <c r="E693" s="66">
        <v>0</v>
      </c>
      <c r="F693" s="19">
        <f t="shared" si="112"/>
        <v>443.86</v>
      </c>
      <c r="G693" s="19">
        <f t="shared" si="112"/>
        <v>19149.9582782</v>
      </c>
      <c r="H693" s="67">
        <v>0</v>
      </c>
      <c r="I693" s="19">
        <f t="shared" si="113"/>
        <v>443.86</v>
      </c>
      <c r="J693" s="109">
        <f t="shared" si="110"/>
        <v>43.144140670932273</v>
      </c>
      <c r="K693" s="110">
        <v>2.81</v>
      </c>
      <c r="L693" s="109">
        <f t="shared" si="114"/>
        <v>37.323999999999998</v>
      </c>
      <c r="M693" s="109">
        <f t="shared" si="119"/>
        <v>34.564848217783741</v>
      </c>
      <c r="N693" s="109">
        <f t="shared" si="119"/>
        <v>0</v>
      </c>
      <c r="O693" s="109">
        <f t="shared" si="119"/>
        <v>35.323779650206191</v>
      </c>
      <c r="P693" s="109">
        <f t="shared" si="119"/>
        <v>0</v>
      </c>
      <c r="Q693" s="109">
        <f t="shared" si="119"/>
        <v>0</v>
      </c>
      <c r="R693" s="109">
        <f t="shared" si="115"/>
        <v>37.323999999999998</v>
      </c>
      <c r="S693" s="61">
        <f t="shared" si="111"/>
        <v>5.8201406709322754</v>
      </c>
      <c r="T693" s="111">
        <f t="shared" si="116"/>
        <v>2583.3276381999999</v>
      </c>
    </row>
    <row r="694" spans="1:20" ht="15" customHeight="1" x14ac:dyDescent="0.35">
      <c r="A694" s="63">
        <v>45776.708333331662</v>
      </c>
      <c r="B694" s="112">
        <v>459.44100000000003</v>
      </c>
      <c r="C694" s="113">
        <v>24764.025614669998</v>
      </c>
      <c r="D694" s="66">
        <v>0</v>
      </c>
      <c r="E694" s="66">
        <v>0</v>
      </c>
      <c r="F694" s="19">
        <f t="shared" si="112"/>
        <v>459.44100000000003</v>
      </c>
      <c r="G694" s="19">
        <f t="shared" si="112"/>
        <v>24764.025614669998</v>
      </c>
      <c r="H694" s="67">
        <v>0</v>
      </c>
      <c r="I694" s="19">
        <f t="shared" si="113"/>
        <v>459.44100000000003</v>
      </c>
      <c r="J694" s="109">
        <f t="shared" si="110"/>
        <v>53.90033892201609</v>
      </c>
      <c r="K694" s="110">
        <v>2.81</v>
      </c>
      <c r="L694" s="109">
        <f t="shared" si="114"/>
        <v>37.323999999999998</v>
      </c>
      <c r="M694" s="109">
        <f t="shared" si="119"/>
        <v>34.564848217783741</v>
      </c>
      <c r="N694" s="109">
        <f t="shared" si="119"/>
        <v>0</v>
      </c>
      <c r="O694" s="109">
        <f t="shared" si="119"/>
        <v>35.323779650206191</v>
      </c>
      <c r="P694" s="109">
        <f t="shared" si="119"/>
        <v>0</v>
      </c>
      <c r="Q694" s="109">
        <f t="shared" si="119"/>
        <v>0</v>
      </c>
      <c r="R694" s="109">
        <f t="shared" si="115"/>
        <v>37.323999999999998</v>
      </c>
      <c r="S694" s="61">
        <f t="shared" si="111"/>
        <v>16.576338922016092</v>
      </c>
      <c r="T694" s="111">
        <f t="shared" si="116"/>
        <v>7615.8497306699956</v>
      </c>
    </row>
    <row r="695" spans="1:20" ht="15" customHeight="1" x14ac:dyDescent="0.35">
      <c r="A695" s="63">
        <v>45776.749999998327</v>
      </c>
      <c r="B695" s="112">
        <v>448.39800000000002</v>
      </c>
      <c r="C695" s="113">
        <v>42094.021393179995</v>
      </c>
      <c r="D695" s="66">
        <v>0</v>
      </c>
      <c r="E695" s="66">
        <v>0</v>
      </c>
      <c r="F695" s="19">
        <f t="shared" si="112"/>
        <v>448.39800000000002</v>
      </c>
      <c r="G695" s="19">
        <f t="shared" si="112"/>
        <v>42094.021393179995</v>
      </c>
      <c r="H695" s="67">
        <v>0</v>
      </c>
      <c r="I695" s="19">
        <f t="shared" si="113"/>
        <v>448.39800000000002</v>
      </c>
      <c r="J695" s="109">
        <f t="shared" si="110"/>
        <v>93.876469995807284</v>
      </c>
      <c r="K695" s="110">
        <v>2.81</v>
      </c>
      <c r="L695" s="109">
        <f t="shared" si="114"/>
        <v>37.323999999999998</v>
      </c>
      <c r="M695" s="109">
        <f t="shared" si="119"/>
        <v>34.564848217783741</v>
      </c>
      <c r="N695" s="109">
        <f t="shared" si="119"/>
        <v>0</v>
      </c>
      <c r="O695" s="109">
        <f t="shared" si="119"/>
        <v>35.323779650206191</v>
      </c>
      <c r="P695" s="109">
        <f t="shared" si="119"/>
        <v>0</v>
      </c>
      <c r="Q695" s="109">
        <f t="shared" si="119"/>
        <v>0</v>
      </c>
      <c r="R695" s="109">
        <f t="shared" si="115"/>
        <v>37.323999999999998</v>
      </c>
      <c r="S695" s="61">
        <f t="shared" si="111"/>
        <v>56.552469995807286</v>
      </c>
      <c r="T695" s="111">
        <f t="shared" si="116"/>
        <v>25358.014441179996</v>
      </c>
    </row>
    <row r="696" spans="1:20" ht="15" customHeight="1" x14ac:dyDescent="0.35">
      <c r="A696" s="63">
        <v>45776.791666664991</v>
      </c>
      <c r="B696" s="112">
        <v>414.35300000000001</v>
      </c>
      <c r="C696" s="113">
        <v>43260.001894590001</v>
      </c>
      <c r="D696" s="66">
        <v>0</v>
      </c>
      <c r="E696" s="66">
        <v>0</v>
      </c>
      <c r="F696" s="19">
        <f t="shared" si="112"/>
        <v>414.35300000000001</v>
      </c>
      <c r="G696" s="19">
        <f t="shared" si="112"/>
        <v>43260.001894590001</v>
      </c>
      <c r="H696" s="67">
        <v>0</v>
      </c>
      <c r="I696" s="19">
        <f t="shared" si="113"/>
        <v>414.35300000000001</v>
      </c>
      <c r="J696" s="109">
        <f t="shared" si="110"/>
        <v>104.40373762127945</v>
      </c>
      <c r="K696" s="110">
        <v>2.81</v>
      </c>
      <c r="L696" s="109">
        <f t="shared" si="114"/>
        <v>37.323999999999998</v>
      </c>
      <c r="M696" s="109">
        <f t="shared" ref="M696:Q711" si="120">M695</f>
        <v>34.564848217783741</v>
      </c>
      <c r="N696" s="109">
        <f t="shared" si="120"/>
        <v>0</v>
      </c>
      <c r="O696" s="109">
        <f t="shared" si="120"/>
        <v>35.323779650206191</v>
      </c>
      <c r="P696" s="109">
        <f t="shared" si="120"/>
        <v>0</v>
      </c>
      <c r="Q696" s="109">
        <f t="shared" si="120"/>
        <v>0</v>
      </c>
      <c r="R696" s="109">
        <f t="shared" si="115"/>
        <v>37.323999999999998</v>
      </c>
      <c r="S696" s="61">
        <f t="shared" si="111"/>
        <v>67.079737621279449</v>
      </c>
      <c r="T696" s="111">
        <f t="shared" si="116"/>
        <v>27794.690522590005</v>
      </c>
    </row>
    <row r="697" spans="1:20" ht="15" customHeight="1" x14ac:dyDescent="0.35">
      <c r="A697" s="63">
        <v>45776.833333331655</v>
      </c>
      <c r="B697" s="112">
        <v>355.471</v>
      </c>
      <c r="C697" s="113">
        <v>38889.302326780002</v>
      </c>
      <c r="D697" s="66">
        <v>0.5</v>
      </c>
      <c r="E697" s="66">
        <v>54.701000000000001</v>
      </c>
      <c r="F697" s="19">
        <f t="shared" si="112"/>
        <v>354.971</v>
      </c>
      <c r="G697" s="19">
        <f t="shared" si="112"/>
        <v>38834.601326780001</v>
      </c>
      <c r="H697" s="67">
        <v>0</v>
      </c>
      <c r="I697" s="19">
        <f t="shared" si="113"/>
        <v>354.971</v>
      </c>
      <c r="J697" s="109">
        <f t="shared" si="110"/>
        <v>109.40218025354184</v>
      </c>
      <c r="K697" s="110">
        <v>2.81</v>
      </c>
      <c r="L697" s="109">
        <f t="shared" si="114"/>
        <v>37.323999999999998</v>
      </c>
      <c r="M697" s="109">
        <f t="shared" si="120"/>
        <v>34.564848217783741</v>
      </c>
      <c r="N697" s="109">
        <f t="shared" si="120"/>
        <v>0</v>
      </c>
      <c r="O697" s="109">
        <f t="shared" si="120"/>
        <v>35.323779650206191</v>
      </c>
      <c r="P697" s="109">
        <f t="shared" si="120"/>
        <v>0</v>
      </c>
      <c r="Q697" s="109">
        <f t="shared" si="120"/>
        <v>0</v>
      </c>
      <c r="R697" s="109">
        <f t="shared" si="115"/>
        <v>37.323999999999998</v>
      </c>
      <c r="S697" s="61">
        <f t="shared" si="111"/>
        <v>72.078180253541845</v>
      </c>
      <c r="T697" s="111">
        <f t="shared" si="116"/>
        <v>25585.663722780002</v>
      </c>
    </row>
    <row r="698" spans="1:20" ht="15" customHeight="1" x14ac:dyDescent="0.35">
      <c r="A698" s="63">
        <v>45776.874999998319</v>
      </c>
      <c r="B698" s="112">
        <v>250.78200000000001</v>
      </c>
      <c r="C698" s="113">
        <v>30292.532070779998</v>
      </c>
      <c r="D698" s="66">
        <v>11.7</v>
      </c>
      <c r="E698" s="66">
        <v>1413.27</v>
      </c>
      <c r="F698" s="19">
        <f t="shared" si="112"/>
        <v>239.08200000000002</v>
      </c>
      <c r="G698" s="19">
        <f t="shared" si="112"/>
        <v>28879.262070779998</v>
      </c>
      <c r="H698" s="67">
        <v>0</v>
      </c>
      <c r="I698" s="19">
        <f t="shared" si="113"/>
        <v>239.08200000000002</v>
      </c>
      <c r="J698" s="109">
        <f t="shared" si="110"/>
        <v>120.79228913418825</v>
      </c>
      <c r="K698" s="110">
        <v>2.81</v>
      </c>
      <c r="L698" s="109">
        <f t="shared" si="114"/>
        <v>37.323999999999998</v>
      </c>
      <c r="M698" s="109">
        <f t="shared" si="120"/>
        <v>34.564848217783741</v>
      </c>
      <c r="N698" s="109">
        <f t="shared" si="120"/>
        <v>0</v>
      </c>
      <c r="O698" s="109">
        <f t="shared" si="120"/>
        <v>35.323779650206191</v>
      </c>
      <c r="P698" s="109">
        <f t="shared" si="120"/>
        <v>0</v>
      </c>
      <c r="Q698" s="109">
        <f t="shared" si="120"/>
        <v>0</v>
      </c>
      <c r="R698" s="109">
        <f t="shared" si="115"/>
        <v>37.323999999999998</v>
      </c>
      <c r="S698" s="61">
        <f t="shared" si="111"/>
        <v>83.468289134188254</v>
      </c>
      <c r="T698" s="111">
        <f t="shared" si="116"/>
        <v>19955.765502779999</v>
      </c>
    </row>
    <row r="699" spans="1:20" ht="15" customHeight="1" x14ac:dyDescent="0.35">
      <c r="A699" s="63">
        <v>45776.916666664983</v>
      </c>
      <c r="B699" s="112">
        <v>186.261</v>
      </c>
      <c r="C699" s="113">
        <v>12740.01212331</v>
      </c>
      <c r="D699" s="66">
        <v>2.2999999999999998</v>
      </c>
      <c r="E699" s="66">
        <v>157.31700000000001</v>
      </c>
      <c r="F699" s="19">
        <f t="shared" si="112"/>
        <v>183.96099999999998</v>
      </c>
      <c r="G699" s="19">
        <f t="shared" si="112"/>
        <v>12582.695123310001</v>
      </c>
      <c r="H699" s="67">
        <v>0</v>
      </c>
      <c r="I699" s="19">
        <f t="shared" si="113"/>
        <v>183.96099999999998</v>
      </c>
      <c r="J699" s="109">
        <f t="shared" si="110"/>
        <v>68.398710179385859</v>
      </c>
      <c r="K699" s="110">
        <v>2.81</v>
      </c>
      <c r="L699" s="109">
        <f t="shared" si="114"/>
        <v>37.323999999999998</v>
      </c>
      <c r="M699" s="109">
        <f t="shared" si="120"/>
        <v>34.564848217783741</v>
      </c>
      <c r="N699" s="109">
        <f t="shared" si="120"/>
        <v>0</v>
      </c>
      <c r="O699" s="109">
        <f t="shared" si="120"/>
        <v>35.323779650206191</v>
      </c>
      <c r="P699" s="109">
        <f t="shared" si="120"/>
        <v>0</v>
      </c>
      <c r="Q699" s="109">
        <f t="shared" si="120"/>
        <v>0</v>
      </c>
      <c r="R699" s="109">
        <f t="shared" si="115"/>
        <v>37.323999999999998</v>
      </c>
      <c r="S699" s="61">
        <f t="shared" si="111"/>
        <v>31.07471017938586</v>
      </c>
      <c r="T699" s="111">
        <f t="shared" si="116"/>
        <v>5716.5347593100014</v>
      </c>
    </row>
    <row r="700" spans="1:20" ht="15" customHeight="1" x14ac:dyDescent="0.35">
      <c r="A700" s="63">
        <v>45776.958333331648</v>
      </c>
      <c r="B700" s="112">
        <v>222.01900000000001</v>
      </c>
      <c r="C700" s="113">
        <v>7312.3800407700001</v>
      </c>
      <c r="D700" s="66">
        <v>65.58</v>
      </c>
      <c r="E700" s="66">
        <v>2159.9319999999998</v>
      </c>
      <c r="F700" s="19">
        <f t="shared" si="112"/>
        <v>156.43900000000002</v>
      </c>
      <c r="G700" s="19">
        <f t="shared" si="112"/>
        <v>5152.4480407700003</v>
      </c>
      <c r="H700" s="67">
        <v>0</v>
      </c>
      <c r="I700" s="19">
        <f t="shared" si="113"/>
        <v>156.43900000000002</v>
      </c>
      <c r="J700" s="109">
        <f t="shared" si="110"/>
        <v>32.935828283036834</v>
      </c>
      <c r="K700" s="110">
        <v>2.81</v>
      </c>
      <c r="L700" s="109">
        <f t="shared" si="114"/>
        <v>37.323999999999998</v>
      </c>
      <c r="M700" s="109">
        <f t="shared" si="120"/>
        <v>34.564848217783741</v>
      </c>
      <c r="N700" s="109">
        <f t="shared" si="120"/>
        <v>0</v>
      </c>
      <c r="O700" s="109">
        <f t="shared" si="120"/>
        <v>35.323779650206191</v>
      </c>
      <c r="P700" s="109">
        <f t="shared" si="120"/>
        <v>0</v>
      </c>
      <c r="Q700" s="109">
        <f t="shared" si="120"/>
        <v>0</v>
      </c>
      <c r="R700" s="109">
        <f t="shared" si="115"/>
        <v>37.323999999999998</v>
      </c>
      <c r="S700" s="61">
        <f t="shared" si="111"/>
        <v>0</v>
      </c>
      <c r="T700" s="111">
        <f t="shared" si="116"/>
        <v>0</v>
      </c>
    </row>
    <row r="701" spans="1:20" ht="15" customHeight="1" x14ac:dyDescent="0.35">
      <c r="A701" s="63">
        <v>45776.999999998312</v>
      </c>
      <c r="B701" s="112">
        <v>151.875</v>
      </c>
      <c r="C701" s="113">
        <v>5752.8351562500002</v>
      </c>
      <c r="D701" s="66">
        <v>27.05</v>
      </c>
      <c r="E701" s="66">
        <v>1024.6199999999999</v>
      </c>
      <c r="F701" s="19">
        <f t="shared" si="112"/>
        <v>124.825</v>
      </c>
      <c r="G701" s="19">
        <f t="shared" si="112"/>
        <v>4728.2151562500003</v>
      </c>
      <c r="H701" s="67">
        <v>0</v>
      </c>
      <c r="I701" s="19">
        <f t="shared" si="113"/>
        <v>124.825</v>
      </c>
      <c r="J701" s="109">
        <f t="shared" si="110"/>
        <v>37.878751502102944</v>
      </c>
      <c r="K701" s="110">
        <v>2.81</v>
      </c>
      <c r="L701" s="109">
        <f t="shared" si="114"/>
        <v>37.323999999999998</v>
      </c>
      <c r="M701" s="109">
        <f t="shared" si="120"/>
        <v>34.564848217783741</v>
      </c>
      <c r="N701" s="109">
        <f t="shared" si="120"/>
        <v>0</v>
      </c>
      <c r="O701" s="109">
        <f t="shared" si="120"/>
        <v>35.323779650206191</v>
      </c>
      <c r="P701" s="109">
        <f t="shared" si="120"/>
        <v>0</v>
      </c>
      <c r="Q701" s="109">
        <f t="shared" si="120"/>
        <v>0</v>
      </c>
      <c r="R701" s="109">
        <f t="shared" si="115"/>
        <v>37.323999999999998</v>
      </c>
      <c r="S701" s="61">
        <f t="shared" si="111"/>
        <v>0.55475150210294544</v>
      </c>
      <c r="T701" s="111">
        <f t="shared" si="116"/>
        <v>69.246856250000164</v>
      </c>
    </row>
    <row r="702" spans="1:20" ht="15" customHeight="1" x14ac:dyDescent="0.35">
      <c r="A702" s="63">
        <v>45777.041666664976</v>
      </c>
      <c r="B702" s="107">
        <v>238.5</v>
      </c>
      <c r="C702" s="108">
        <v>8149.5450000000001</v>
      </c>
      <c r="D702" s="66">
        <v>157.58099999999999</v>
      </c>
      <c r="E702" s="66">
        <v>5384.5429999999997</v>
      </c>
      <c r="F702" s="19">
        <f t="shared" si="112"/>
        <v>80.919000000000011</v>
      </c>
      <c r="G702" s="19">
        <f t="shared" si="112"/>
        <v>2765.0020000000004</v>
      </c>
      <c r="H702" s="67">
        <v>0</v>
      </c>
      <c r="I702" s="19">
        <f t="shared" si="113"/>
        <v>80.919000000000011</v>
      </c>
      <c r="J702" s="109">
        <f t="shared" si="110"/>
        <v>34.16999715765148</v>
      </c>
      <c r="K702" s="110">
        <v>2.87</v>
      </c>
      <c r="L702" s="109">
        <f t="shared" si="114"/>
        <v>37.948</v>
      </c>
      <c r="M702" s="109">
        <f t="shared" si="120"/>
        <v>34.564848217783741</v>
      </c>
      <c r="N702" s="109">
        <f t="shared" si="120"/>
        <v>0</v>
      </c>
      <c r="O702" s="109">
        <f t="shared" si="120"/>
        <v>35.323779650206191</v>
      </c>
      <c r="P702" s="109">
        <f t="shared" si="120"/>
        <v>0</v>
      </c>
      <c r="Q702" s="109">
        <f t="shared" si="120"/>
        <v>0</v>
      </c>
      <c r="R702" s="109">
        <f t="shared" si="115"/>
        <v>37.948</v>
      </c>
      <c r="S702" s="61">
        <f t="shared" si="111"/>
        <v>0</v>
      </c>
      <c r="T702" s="111">
        <f t="shared" si="116"/>
        <v>0</v>
      </c>
    </row>
    <row r="703" spans="1:20" ht="15" customHeight="1" x14ac:dyDescent="0.35">
      <c r="A703" s="63">
        <v>45777.08333333164</v>
      </c>
      <c r="B703" s="112">
        <v>284</v>
      </c>
      <c r="C703" s="113">
        <v>7866.8</v>
      </c>
      <c r="D703" s="66">
        <v>143.22200000000001</v>
      </c>
      <c r="E703" s="66">
        <v>3967.2379999999998</v>
      </c>
      <c r="F703" s="19">
        <f t="shared" si="112"/>
        <v>140.77799999999999</v>
      </c>
      <c r="G703" s="19">
        <f t="shared" si="112"/>
        <v>3899.5620000000004</v>
      </c>
      <c r="H703" s="67">
        <v>0</v>
      </c>
      <c r="I703" s="19">
        <f t="shared" si="113"/>
        <v>140.77799999999999</v>
      </c>
      <c r="J703" s="109">
        <f t="shared" si="110"/>
        <v>27.700080978561996</v>
      </c>
      <c r="K703" s="110">
        <v>2.87</v>
      </c>
      <c r="L703" s="109">
        <f t="shared" si="114"/>
        <v>37.948</v>
      </c>
      <c r="M703" s="109">
        <f t="shared" si="120"/>
        <v>34.564848217783741</v>
      </c>
      <c r="N703" s="109">
        <f t="shared" si="120"/>
        <v>0</v>
      </c>
      <c r="O703" s="109">
        <f t="shared" si="120"/>
        <v>35.323779650206191</v>
      </c>
      <c r="P703" s="109">
        <f t="shared" si="120"/>
        <v>0</v>
      </c>
      <c r="Q703" s="109">
        <f t="shared" si="120"/>
        <v>0</v>
      </c>
      <c r="R703" s="109">
        <f t="shared" si="115"/>
        <v>37.948</v>
      </c>
      <c r="S703" s="61">
        <f t="shared" si="111"/>
        <v>0</v>
      </c>
      <c r="T703" s="111">
        <f t="shared" si="116"/>
        <v>0</v>
      </c>
    </row>
    <row r="704" spans="1:20" ht="15" customHeight="1" x14ac:dyDescent="0.35">
      <c r="A704" s="63">
        <v>45777.124999998305</v>
      </c>
      <c r="B704" s="112">
        <v>394.6</v>
      </c>
      <c r="C704" s="113">
        <v>9920.2440000000006</v>
      </c>
      <c r="D704" s="66">
        <v>137.374</v>
      </c>
      <c r="E704" s="66">
        <v>3453.5819999999999</v>
      </c>
      <c r="F704" s="19">
        <f t="shared" si="112"/>
        <v>257.226</v>
      </c>
      <c r="G704" s="19">
        <f t="shared" si="112"/>
        <v>6466.6620000000003</v>
      </c>
      <c r="H704" s="67">
        <v>0</v>
      </c>
      <c r="I704" s="19">
        <f t="shared" si="113"/>
        <v>257.226</v>
      </c>
      <c r="J704" s="109">
        <f t="shared" si="110"/>
        <v>25.140001399547479</v>
      </c>
      <c r="K704" s="110">
        <v>2.87</v>
      </c>
      <c r="L704" s="109">
        <f t="shared" si="114"/>
        <v>37.948</v>
      </c>
      <c r="M704" s="109">
        <f t="shared" si="120"/>
        <v>34.564848217783741</v>
      </c>
      <c r="N704" s="109">
        <f t="shared" si="120"/>
        <v>0</v>
      </c>
      <c r="O704" s="109">
        <f t="shared" si="120"/>
        <v>35.323779650206191</v>
      </c>
      <c r="P704" s="109">
        <f t="shared" si="120"/>
        <v>0</v>
      </c>
      <c r="Q704" s="109">
        <f t="shared" si="120"/>
        <v>0</v>
      </c>
      <c r="R704" s="109">
        <f t="shared" si="115"/>
        <v>37.948</v>
      </c>
      <c r="S704" s="61">
        <f t="shared" si="111"/>
        <v>0</v>
      </c>
      <c r="T704" s="111">
        <f t="shared" si="116"/>
        <v>0</v>
      </c>
    </row>
    <row r="705" spans="1:20" ht="15" customHeight="1" x14ac:dyDescent="0.35">
      <c r="A705" s="63">
        <v>45777.166666664969</v>
      </c>
      <c r="B705" s="112">
        <v>434.1</v>
      </c>
      <c r="C705" s="113">
        <v>10270.806</v>
      </c>
      <c r="D705" s="66">
        <v>171.851</v>
      </c>
      <c r="E705" s="66">
        <v>4065.9949999999999</v>
      </c>
      <c r="F705" s="19">
        <f t="shared" si="112"/>
        <v>262.24900000000002</v>
      </c>
      <c r="G705" s="19">
        <f t="shared" si="112"/>
        <v>6204.8110000000006</v>
      </c>
      <c r="H705" s="67">
        <v>0</v>
      </c>
      <c r="I705" s="19">
        <f t="shared" si="113"/>
        <v>262.24900000000002</v>
      </c>
      <c r="J705" s="109">
        <f t="shared" si="110"/>
        <v>23.659998703522227</v>
      </c>
      <c r="K705" s="110">
        <v>2.87</v>
      </c>
      <c r="L705" s="109">
        <f t="shared" si="114"/>
        <v>37.948</v>
      </c>
      <c r="M705" s="109">
        <f t="shared" si="120"/>
        <v>34.564848217783741</v>
      </c>
      <c r="N705" s="109">
        <f t="shared" si="120"/>
        <v>0</v>
      </c>
      <c r="O705" s="109">
        <f t="shared" si="120"/>
        <v>35.323779650206191</v>
      </c>
      <c r="P705" s="109">
        <f t="shared" si="120"/>
        <v>0</v>
      </c>
      <c r="Q705" s="109">
        <f t="shared" si="120"/>
        <v>0</v>
      </c>
      <c r="R705" s="109">
        <f t="shared" si="115"/>
        <v>37.948</v>
      </c>
      <c r="S705" s="61">
        <f t="shared" si="111"/>
        <v>0</v>
      </c>
      <c r="T705" s="111">
        <f t="shared" si="116"/>
        <v>0</v>
      </c>
    </row>
    <row r="706" spans="1:20" ht="15" customHeight="1" x14ac:dyDescent="0.35">
      <c r="A706" s="63">
        <v>45777.208333331633</v>
      </c>
      <c r="B706" s="112">
        <v>441.7</v>
      </c>
      <c r="C706" s="113">
        <v>10954.16</v>
      </c>
      <c r="D706" s="66">
        <v>188.49299999999999</v>
      </c>
      <c r="E706" s="66">
        <v>4674.6260000000002</v>
      </c>
      <c r="F706" s="19">
        <f t="shared" si="112"/>
        <v>253.20699999999999</v>
      </c>
      <c r="G706" s="19">
        <f t="shared" si="112"/>
        <v>6279.5339999999997</v>
      </c>
      <c r="H706" s="67">
        <v>0</v>
      </c>
      <c r="I706" s="19">
        <f t="shared" si="113"/>
        <v>253.20699999999999</v>
      </c>
      <c r="J706" s="109">
        <f t="shared" si="110"/>
        <v>24.800001579735156</v>
      </c>
      <c r="K706" s="110">
        <v>2.87</v>
      </c>
      <c r="L706" s="109">
        <f t="shared" si="114"/>
        <v>37.948</v>
      </c>
      <c r="M706" s="109">
        <f t="shared" si="120"/>
        <v>34.564848217783741</v>
      </c>
      <c r="N706" s="109">
        <f t="shared" si="120"/>
        <v>0</v>
      </c>
      <c r="O706" s="109">
        <f t="shared" si="120"/>
        <v>35.323779650206191</v>
      </c>
      <c r="P706" s="109">
        <f t="shared" si="120"/>
        <v>0</v>
      </c>
      <c r="Q706" s="109">
        <f t="shared" si="120"/>
        <v>0</v>
      </c>
      <c r="R706" s="109">
        <f t="shared" si="115"/>
        <v>37.948</v>
      </c>
      <c r="S706" s="61">
        <f t="shared" si="111"/>
        <v>0</v>
      </c>
      <c r="T706" s="111">
        <f t="shared" si="116"/>
        <v>0</v>
      </c>
    </row>
    <row r="707" spans="1:20" ht="15" customHeight="1" x14ac:dyDescent="0.35">
      <c r="A707" s="63">
        <v>45777.249999998297</v>
      </c>
      <c r="B707" s="112">
        <v>336</v>
      </c>
      <c r="C707" s="113">
        <v>10086.719999999999</v>
      </c>
      <c r="D707" s="66">
        <v>103.56399999999999</v>
      </c>
      <c r="E707" s="66">
        <v>3108.991</v>
      </c>
      <c r="F707" s="19">
        <f t="shared" si="112"/>
        <v>232.43600000000001</v>
      </c>
      <c r="G707" s="19">
        <f t="shared" si="112"/>
        <v>6977.7289999999994</v>
      </c>
      <c r="H707" s="67">
        <v>0</v>
      </c>
      <c r="I707" s="19">
        <f t="shared" si="113"/>
        <v>232.43600000000001</v>
      </c>
      <c r="J707" s="109">
        <f t="shared" si="110"/>
        <v>30.020001204632671</v>
      </c>
      <c r="K707" s="110">
        <v>2.87</v>
      </c>
      <c r="L707" s="109">
        <f t="shared" si="114"/>
        <v>37.948</v>
      </c>
      <c r="M707" s="109">
        <f t="shared" si="120"/>
        <v>34.564848217783741</v>
      </c>
      <c r="N707" s="109">
        <f t="shared" si="120"/>
        <v>0</v>
      </c>
      <c r="O707" s="109">
        <f t="shared" si="120"/>
        <v>35.323779650206191</v>
      </c>
      <c r="P707" s="109">
        <f t="shared" si="120"/>
        <v>0</v>
      </c>
      <c r="Q707" s="109">
        <f t="shared" si="120"/>
        <v>0</v>
      </c>
      <c r="R707" s="109">
        <f t="shared" si="115"/>
        <v>37.948</v>
      </c>
      <c r="S707" s="61">
        <f t="shared" si="111"/>
        <v>0</v>
      </c>
      <c r="T707" s="111">
        <f t="shared" si="116"/>
        <v>0</v>
      </c>
    </row>
    <row r="708" spans="1:20" ht="15" customHeight="1" x14ac:dyDescent="0.35">
      <c r="A708" s="63">
        <v>45777.291666664962</v>
      </c>
      <c r="B708" s="112">
        <v>248.6</v>
      </c>
      <c r="C708" s="113">
        <v>10523.237999999999</v>
      </c>
      <c r="D708" s="66">
        <v>43.155999999999999</v>
      </c>
      <c r="E708" s="66">
        <v>1826.7929999999999</v>
      </c>
      <c r="F708" s="19">
        <f t="shared" si="112"/>
        <v>205.44399999999999</v>
      </c>
      <c r="G708" s="19">
        <f t="shared" si="112"/>
        <v>8696.4449999999997</v>
      </c>
      <c r="H708" s="67">
        <v>0</v>
      </c>
      <c r="I708" s="19">
        <f t="shared" si="113"/>
        <v>205.44399999999999</v>
      </c>
      <c r="J708" s="109">
        <f t="shared" si="110"/>
        <v>42.330002336403112</v>
      </c>
      <c r="K708" s="110">
        <v>2.87</v>
      </c>
      <c r="L708" s="109">
        <f t="shared" si="114"/>
        <v>37.948</v>
      </c>
      <c r="M708" s="109">
        <f t="shared" si="120"/>
        <v>34.564848217783741</v>
      </c>
      <c r="N708" s="109">
        <f t="shared" si="120"/>
        <v>0</v>
      </c>
      <c r="O708" s="109">
        <f t="shared" si="120"/>
        <v>35.323779650206191</v>
      </c>
      <c r="P708" s="109">
        <f t="shared" si="120"/>
        <v>0</v>
      </c>
      <c r="Q708" s="109">
        <f t="shared" si="120"/>
        <v>0</v>
      </c>
      <c r="R708" s="109">
        <f t="shared" si="115"/>
        <v>37.948</v>
      </c>
      <c r="S708" s="61">
        <f t="shared" si="111"/>
        <v>4.3820023364031115</v>
      </c>
      <c r="T708" s="111">
        <f t="shared" si="116"/>
        <v>900.25608800000077</v>
      </c>
    </row>
    <row r="709" spans="1:20" ht="15" customHeight="1" x14ac:dyDescent="0.35">
      <c r="A709" s="63">
        <v>45777.333333331626</v>
      </c>
      <c r="B709" s="112">
        <v>273.3</v>
      </c>
      <c r="C709" s="113">
        <v>10904.67</v>
      </c>
      <c r="D709" s="66">
        <v>83.387</v>
      </c>
      <c r="E709" s="66">
        <v>3327.1410000000001</v>
      </c>
      <c r="F709" s="19">
        <f t="shared" si="112"/>
        <v>189.91300000000001</v>
      </c>
      <c r="G709" s="19">
        <f t="shared" si="112"/>
        <v>7577.5290000000005</v>
      </c>
      <c r="H709" s="67">
        <v>0</v>
      </c>
      <c r="I709" s="19">
        <f t="shared" si="113"/>
        <v>189.91300000000001</v>
      </c>
      <c r="J709" s="109">
        <f t="shared" si="110"/>
        <v>39.900001579670693</v>
      </c>
      <c r="K709" s="110">
        <v>2.87</v>
      </c>
      <c r="L709" s="109">
        <f t="shared" si="114"/>
        <v>37.948</v>
      </c>
      <c r="M709" s="109">
        <f t="shared" si="120"/>
        <v>34.564848217783741</v>
      </c>
      <c r="N709" s="109">
        <f t="shared" si="120"/>
        <v>0</v>
      </c>
      <c r="O709" s="109">
        <f t="shared" si="120"/>
        <v>35.323779650206191</v>
      </c>
      <c r="P709" s="109">
        <f t="shared" si="120"/>
        <v>0</v>
      </c>
      <c r="Q709" s="109">
        <f t="shared" si="120"/>
        <v>0</v>
      </c>
      <c r="R709" s="109">
        <f t="shared" si="115"/>
        <v>37.948</v>
      </c>
      <c r="S709" s="61">
        <f t="shared" si="111"/>
        <v>1.9520015796706929</v>
      </c>
      <c r="T709" s="111">
        <f t="shared" si="116"/>
        <v>370.71047600000031</v>
      </c>
    </row>
    <row r="710" spans="1:20" ht="15" customHeight="1" x14ac:dyDescent="0.35">
      <c r="A710" s="63">
        <v>45777.37499999829</v>
      </c>
      <c r="B710" s="112">
        <v>318.10000000000002</v>
      </c>
      <c r="C710" s="113">
        <v>9727.4979999999996</v>
      </c>
      <c r="D710" s="66">
        <v>78.34</v>
      </c>
      <c r="E710" s="66">
        <v>2395.6370000000002</v>
      </c>
      <c r="F710" s="19">
        <f t="shared" si="112"/>
        <v>239.76000000000002</v>
      </c>
      <c r="G710" s="19">
        <f t="shared" si="112"/>
        <v>7331.860999999999</v>
      </c>
      <c r="H710" s="67">
        <v>0</v>
      </c>
      <c r="I710" s="19">
        <f t="shared" si="113"/>
        <v>239.76000000000002</v>
      </c>
      <c r="J710" s="109">
        <f t="shared" ref="J710:J725" si="121">IF(F710&gt;0,G710/F710,0)</f>
        <v>30.580000834167492</v>
      </c>
      <c r="K710" s="110">
        <v>2.87</v>
      </c>
      <c r="L710" s="109">
        <f t="shared" si="114"/>
        <v>37.948</v>
      </c>
      <c r="M710" s="109">
        <f t="shared" si="120"/>
        <v>34.564848217783741</v>
      </c>
      <c r="N710" s="109">
        <f t="shared" si="120"/>
        <v>0</v>
      </c>
      <c r="O710" s="109">
        <f t="shared" si="120"/>
        <v>35.323779650206191</v>
      </c>
      <c r="P710" s="109">
        <f t="shared" si="120"/>
        <v>0</v>
      </c>
      <c r="Q710" s="109">
        <f t="shared" si="120"/>
        <v>0</v>
      </c>
      <c r="R710" s="109">
        <f t="shared" si="115"/>
        <v>37.948</v>
      </c>
      <c r="S710" s="61">
        <f t="shared" ref="S710:S725" si="122">IF(J710&gt;R710,J710-R710,0)</f>
        <v>0</v>
      </c>
      <c r="T710" s="111">
        <f t="shared" si="116"/>
        <v>0</v>
      </c>
    </row>
    <row r="711" spans="1:20" ht="15" customHeight="1" x14ac:dyDescent="0.35">
      <c r="A711" s="63">
        <v>45777.416666664954</v>
      </c>
      <c r="B711" s="112">
        <v>338.6</v>
      </c>
      <c r="C711" s="113">
        <v>10063.191999999999</v>
      </c>
      <c r="D711" s="66">
        <v>65.257999999999996</v>
      </c>
      <c r="E711" s="66">
        <v>1939.4680000000001</v>
      </c>
      <c r="F711" s="19">
        <f t="shared" ref="F711:G725" si="123">B711-D711</f>
        <v>273.34200000000004</v>
      </c>
      <c r="G711" s="19">
        <f t="shared" si="123"/>
        <v>8123.7239999999993</v>
      </c>
      <c r="H711" s="67">
        <v>0</v>
      </c>
      <c r="I711" s="19">
        <f t="shared" ref="I711:I725" si="124">F711-H711</f>
        <v>273.34200000000004</v>
      </c>
      <c r="J711" s="109">
        <f t="shared" si="121"/>
        <v>29.71999912197905</v>
      </c>
      <c r="K711" s="110">
        <v>2.87</v>
      </c>
      <c r="L711" s="109">
        <f t="shared" ref="L711:L725" si="125">IF(AND(MONTH($A$2)&gt;5,MONTH($A$2)&lt;9),(K711*10800)/1000,(K711*10400)/1000)+(3.48+4.62)</f>
        <v>37.948</v>
      </c>
      <c r="M711" s="109">
        <f t="shared" si="120"/>
        <v>34.564848217783741</v>
      </c>
      <c r="N711" s="109">
        <f t="shared" si="120"/>
        <v>0</v>
      </c>
      <c r="O711" s="109">
        <f t="shared" si="120"/>
        <v>35.323779650206191</v>
      </c>
      <c r="P711" s="109">
        <f t="shared" si="120"/>
        <v>0</v>
      </c>
      <c r="Q711" s="109">
        <f t="shared" si="120"/>
        <v>0</v>
      </c>
      <c r="R711" s="109">
        <f t="shared" ref="R711:R726" si="126">MAX(L711:Q711)</f>
        <v>37.948</v>
      </c>
      <c r="S711" s="61">
        <f t="shared" si="122"/>
        <v>0</v>
      </c>
      <c r="T711" s="111">
        <f t="shared" ref="T711:T725" si="127">IF(S711&lt;&gt;" ",S711*I711,0)</f>
        <v>0</v>
      </c>
    </row>
    <row r="712" spans="1:20" ht="15" customHeight="1" x14ac:dyDescent="0.35">
      <c r="A712" s="63">
        <v>45777.458333331619</v>
      </c>
      <c r="B712" s="112">
        <v>342.8</v>
      </c>
      <c r="C712" s="113">
        <v>10918.18</v>
      </c>
      <c r="D712" s="66">
        <v>36.338999999999999</v>
      </c>
      <c r="E712" s="66">
        <v>1157.3969999999999</v>
      </c>
      <c r="F712" s="19">
        <f t="shared" si="123"/>
        <v>306.46100000000001</v>
      </c>
      <c r="G712" s="19">
        <f t="shared" si="123"/>
        <v>9760.7829999999994</v>
      </c>
      <c r="H712" s="67">
        <v>0</v>
      </c>
      <c r="I712" s="19">
        <f t="shared" si="124"/>
        <v>306.46100000000001</v>
      </c>
      <c r="J712" s="109">
        <f t="shared" si="121"/>
        <v>31.850000489458687</v>
      </c>
      <c r="K712" s="110">
        <v>2.87</v>
      </c>
      <c r="L712" s="109">
        <f t="shared" si="125"/>
        <v>37.948</v>
      </c>
      <c r="M712" s="109">
        <f t="shared" ref="M712:Q725" si="128">M711</f>
        <v>34.564848217783741</v>
      </c>
      <c r="N712" s="109">
        <f t="shared" si="128"/>
        <v>0</v>
      </c>
      <c r="O712" s="109">
        <f t="shared" si="128"/>
        <v>35.323779650206191</v>
      </c>
      <c r="P712" s="109">
        <f t="shared" si="128"/>
        <v>0</v>
      </c>
      <c r="Q712" s="109">
        <f t="shared" si="128"/>
        <v>0</v>
      </c>
      <c r="R712" s="109">
        <f t="shared" si="126"/>
        <v>37.948</v>
      </c>
      <c r="S712" s="61">
        <f t="shared" si="122"/>
        <v>0</v>
      </c>
      <c r="T712" s="111">
        <f t="shared" si="127"/>
        <v>0</v>
      </c>
    </row>
    <row r="713" spans="1:20" ht="15" customHeight="1" x14ac:dyDescent="0.35">
      <c r="A713" s="63">
        <v>45777.499999998283</v>
      </c>
      <c r="B713" s="112">
        <v>356.4</v>
      </c>
      <c r="C713" s="113">
        <v>13172.544</v>
      </c>
      <c r="D713" s="66">
        <v>0</v>
      </c>
      <c r="E713" s="66">
        <v>0</v>
      </c>
      <c r="F713" s="19">
        <f t="shared" si="123"/>
        <v>356.4</v>
      </c>
      <c r="G713" s="19">
        <f t="shared" si="123"/>
        <v>13172.544</v>
      </c>
      <c r="H713" s="67">
        <v>0</v>
      </c>
      <c r="I713" s="19">
        <f t="shared" si="124"/>
        <v>356.4</v>
      </c>
      <c r="J713" s="109">
        <f t="shared" si="121"/>
        <v>36.96</v>
      </c>
      <c r="K713" s="110">
        <v>2.87</v>
      </c>
      <c r="L713" s="109">
        <f t="shared" si="125"/>
        <v>37.948</v>
      </c>
      <c r="M713" s="109">
        <f t="shared" si="128"/>
        <v>34.564848217783741</v>
      </c>
      <c r="N713" s="109">
        <f t="shared" si="128"/>
        <v>0</v>
      </c>
      <c r="O713" s="109">
        <f t="shared" si="128"/>
        <v>35.323779650206191</v>
      </c>
      <c r="P713" s="109">
        <f t="shared" si="128"/>
        <v>0</v>
      </c>
      <c r="Q713" s="109">
        <f t="shared" si="128"/>
        <v>0</v>
      </c>
      <c r="R713" s="109">
        <f t="shared" si="126"/>
        <v>37.948</v>
      </c>
      <c r="S713" s="61">
        <f t="shared" si="122"/>
        <v>0</v>
      </c>
      <c r="T713" s="111">
        <f t="shared" si="127"/>
        <v>0</v>
      </c>
    </row>
    <row r="714" spans="1:20" ht="15" customHeight="1" x14ac:dyDescent="0.35">
      <c r="A714" s="63">
        <v>45777.541666664947</v>
      </c>
      <c r="B714" s="112">
        <v>374.78199999999998</v>
      </c>
      <c r="C714" s="113">
        <v>15503.9480774</v>
      </c>
      <c r="D714" s="66">
        <v>0</v>
      </c>
      <c r="E714" s="66">
        <v>0</v>
      </c>
      <c r="F714" s="19">
        <f t="shared" si="123"/>
        <v>374.78199999999998</v>
      </c>
      <c r="G714" s="19">
        <f t="shared" si="123"/>
        <v>15503.9480774</v>
      </c>
      <c r="H714" s="67">
        <v>0</v>
      </c>
      <c r="I714" s="19">
        <f t="shared" si="124"/>
        <v>374.78199999999998</v>
      </c>
      <c r="J714" s="109">
        <f t="shared" si="121"/>
        <v>41.367910084795966</v>
      </c>
      <c r="K714" s="110">
        <v>2.87</v>
      </c>
      <c r="L714" s="109">
        <f t="shared" si="125"/>
        <v>37.948</v>
      </c>
      <c r="M714" s="109">
        <f t="shared" si="128"/>
        <v>34.564848217783741</v>
      </c>
      <c r="N714" s="109">
        <f t="shared" si="128"/>
        <v>0</v>
      </c>
      <c r="O714" s="109">
        <f t="shared" si="128"/>
        <v>35.323779650206191</v>
      </c>
      <c r="P714" s="109">
        <f t="shared" si="128"/>
        <v>0</v>
      </c>
      <c r="Q714" s="109">
        <f t="shared" si="128"/>
        <v>0</v>
      </c>
      <c r="R714" s="109">
        <f t="shared" si="126"/>
        <v>37.948</v>
      </c>
      <c r="S714" s="61">
        <f t="shared" si="122"/>
        <v>3.4199100847959656</v>
      </c>
      <c r="T714" s="111">
        <f t="shared" si="127"/>
        <v>1281.7207414000015</v>
      </c>
    </row>
    <row r="715" spans="1:20" ht="15" customHeight="1" x14ac:dyDescent="0.35">
      <c r="A715" s="63">
        <v>45777.583333331611</v>
      </c>
      <c r="B715" s="112">
        <v>412.44799999999998</v>
      </c>
      <c r="C715" s="113">
        <v>20158.825046079997</v>
      </c>
      <c r="D715" s="66">
        <v>0</v>
      </c>
      <c r="E715" s="66">
        <v>0</v>
      </c>
      <c r="F715" s="19">
        <f t="shared" si="123"/>
        <v>412.44799999999998</v>
      </c>
      <c r="G715" s="19">
        <f t="shared" si="123"/>
        <v>20158.825046079997</v>
      </c>
      <c r="H715" s="67">
        <v>0</v>
      </c>
      <c r="I715" s="19">
        <f t="shared" si="124"/>
        <v>412.44799999999998</v>
      </c>
      <c r="J715" s="109">
        <f t="shared" si="121"/>
        <v>48.876040242842727</v>
      </c>
      <c r="K715" s="110">
        <v>2.87</v>
      </c>
      <c r="L715" s="109">
        <f t="shared" si="125"/>
        <v>37.948</v>
      </c>
      <c r="M715" s="109">
        <f t="shared" si="128"/>
        <v>34.564848217783741</v>
      </c>
      <c r="N715" s="109">
        <f t="shared" si="128"/>
        <v>0</v>
      </c>
      <c r="O715" s="109">
        <f t="shared" si="128"/>
        <v>35.323779650206191</v>
      </c>
      <c r="P715" s="109">
        <f t="shared" si="128"/>
        <v>0</v>
      </c>
      <c r="Q715" s="109">
        <f t="shared" si="128"/>
        <v>0</v>
      </c>
      <c r="R715" s="109">
        <f t="shared" si="126"/>
        <v>37.948</v>
      </c>
      <c r="S715" s="61">
        <f t="shared" si="122"/>
        <v>10.928040242842727</v>
      </c>
      <c r="T715" s="111">
        <f t="shared" si="127"/>
        <v>4507.2483420799963</v>
      </c>
    </row>
    <row r="716" spans="1:20" ht="15" customHeight="1" x14ac:dyDescent="0.35">
      <c r="A716" s="63">
        <v>45777.624999998276</v>
      </c>
      <c r="B716" s="112">
        <v>410.04200000000003</v>
      </c>
      <c r="C716" s="113">
        <v>23092.795577559998</v>
      </c>
      <c r="D716" s="66">
        <v>0</v>
      </c>
      <c r="E716" s="66">
        <v>0</v>
      </c>
      <c r="F716" s="19">
        <f t="shared" si="123"/>
        <v>410.04200000000003</v>
      </c>
      <c r="G716" s="19">
        <f t="shared" si="123"/>
        <v>23092.795577559998</v>
      </c>
      <c r="H716" s="67">
        <v>0</v>
      </c>
      <c r="I716" s="19">
        <f t="shared" si="124"/>
        <v>410.04200000000003</v>
      </c>
      <c r="J716" s="109">
        <f t="shared" si="121"/>
        <v>56.318122479063113</v>
      </c>
      <c r="K716" s="110">
        <v>2.87</v>
      </c>
      <c r="L716" s="109">
        <f t="shared" si="125"/>
        <v>37.948</v>
      </c>
      <c r="M716" s="109">
        <f t="shared" si="128"/>
        <v>34.564848217783741</v>
      </c>
      <c r="N716" s="109">
        <f t="shared" si="128"/>
        <v>0</v>
      </c>
      <c r="O716" s="109">
        <f t="shared" si="128"/>
        <v>35.323779650206191</v>
      </c>
      <c r="P716" s="109">
        <f t="shared" si="128"/>
        <v>0</v>
      </c>
      <c r="Q716" s="109">
        <f t="shared" si="128"/>
        <v>0</v>
      </c>
      <c r="R716" s="109">
        <f t="shared" si="126"/>
        <v>37.948</v>
      </c>
      <c r="S716" s="61">
        <f t="shared" si="122"/>
        <v>18.370122479063113</v>
      </c>
      <c r="T716" s="111">
        <f t="shared" si="127"/>
        <v>7532.5217615599977</v>
      </c>
    </row>
    <row r="717" spans="1:20" ht="15" customHeight="1" x14ac:dyDescent="0.35">
      <c r="A717" s="63">
        <v>45777.66666666494</v>
      </c>
      <c r="B717" s="112">
        <v>445.42500000000001</v>
      </c>
      <c r="C717" s="113">
        <v>30616.307128749999</v>
      </c>
      <c r="D717" s="66">
        <v>0</v>
      </c>
      <c r="E717" s="66">
        <v>0</v>
      </c>
      <c r="F717" s="19">
        <f t="shared" si="123"/>
        <v>445.42500000000001</v>
      </c>
      <c r="G717" s="19">
        <f t="shared" si="123"/>
        <v>30616.307128749999</v>
      </c>
      <c r="H717" s="67">
        <v>0</v>
      </c>
      <c r="I717" s="19">
        <f t="shared" si="124"/>
        <v>445.42500000000001</v>
      </c>
      <c r="J717" s="109">
        <f t="shared" si="121"/>
        <v>68.735044348094519</v>
      </c>
      <c r="K717" s="110">
        <v>2.87</v>
      </c>
      <c r="L717" s="109">
        <f t="shared" si="125"/>
        <v>37.948</v>
      </c>
      <c r="M717" s="109">
        <f t="shared" si="128"/>
        <v>34.564848217783741</v>
      </c>
      <c r="N717" s="109">
        <f t="shared" si="128"/>
        <v>0</v>
      </c>
      <c r="O717" s="109">
        <f t="shared" si="128"/>
        <v>35.323779650206191</v>
      </c>
      <c r="P717" s="109">
        <f t="shared" si="128"/>
        <v>0</v>
      </c>
      <c r="Q717" s="109">
        <f t="shared" si="128"/>
        <v>0</v>
      </c>
      <c r="R717" s="109">
        <f t="shared" si="126"/>
        <v>37.948</v>
      </c>
      <c r="S717" s="61">
        <f t="shared" si="122"/>
        <v>30.787044348094518</v>
      </c>
      <c r="T717" s="111">
        <f t="shared" si="127"/>
        <v>13713.319228750001</v>
      </c>
    </row>
    <row r="718" spans="1:20" ht="15" customHeight="1" x14ac:dyDescent="0.35">
      <c r="A718" s="63">
        <v>45777.708333331604</v>
      </c>
      <c r="B718" s="112">
        <v>445.85700000000003</v>
      </c>
      <c r="C718" s="113">
        <v>35304.532533259997</v>
      </c>
      <c r="D718" s="66">
        <v>0</v>
      </c>
      <c r="E718" s="66">
        <v>0</v>
      </c>
      <c r="F718" s="19">
        <f t="shared" si="123"/>
        <v>445.85700000000003</v>
      </c>
      <c r="G718" s="19">
        <f t="shared" si="123"/>
        <v>35304.532533259997</v>
      </c>
      <c r="H718" s="67">
        <v>0</v>
      </c>
      <c r="I718" s="19">
        <f t="shared" si="124"/>
        <v>445.85700000000003</v>
      </c>
      <c r="J718" s="109">
        <f t="shared" si="121"/>
        <v>79.183533135646613</v>
      </c>
      <c r="K718" s="110">
        <v>2.87</v>
      </c>
      <c r="L718" s="109">
        <f t="shared" si="125"/>
        <v>37.948</v>
      </c>
      <c r="M718" s="109">
        <f t="shared" si="128"/>
        <v>34.564848217783741</v>
      </c>
      <c r="N718" s="109">
        <f t="shared" si="128"/>
        <v>0</v>
      </c>
      <c r="O718" s="109">
        <f t="shared" si="128"/>
        <v>35.323779650206191</v>
      </c>
      <c r="P718" s="109">
        <f t="shared" si="128"/>
        <v>0</v>
      </c>
      <c r="Q718" s="109">
        <f t="shared" si="128"/>
        <v>0</v>
      </c>
      <c r="R718" s="109">
        <f t="shared" si="126"/>
        <v>37.948</v>
      </c>
      <c r="S718" s="61">
        <f t="shared" si="122"/>
        <v>41.235533135646612</v>
      </c>
      <c r="T718" s="111">
        <f t="shared" si="127"/>
        <v>18385.151097259994</v>
      </c>
    </row>
    <row r="719" spans="1:20" ht="15" customHeight="1" x14ac:dyDescent="0.35">
      <c r="A719" s="63">
        <v>45777.749999998268</v>
      </c>
      <c r="B719" s="112">
        <v>417.50400000000002</v>
      </c>
      <c r="C719" s="113">
        <v>34574.483410879999</v>
      </c>
      <c r="D719" s="66">
        <v>0</v>
      </c>
      <c r="E719" s="66">
        <v>0</v>
      </c>
      <c r="F719" s="19">
        <f t="shared" si="123"/>
        <v>417.50400000000002</v>
      </c>
      <c r="G719" s="19">
        <f t="shared" si="123"/>
        <v>34574.483410879999</v>
      </c>
      <c r="H719" s="67">
        <v>0</v>
      </c>
      <c r="I719" s="19">
        <f t="shared" si="124"/>
        <v>417.50400000000002</v>
      </c>
      <c r="J719" s="109">
        <f t="shared" si="121"/>
        <v>82.812340506629866</v>
      </c>
      <c r="K719" s="110">
        <v>2.87</v>
      </c>
      <c r="L719" s="109">
        <f t="shared" si="125"/>
        <v>37.948</v>
      </c>
      <c r="M719" s="109">
        <f t="shared" si="128"/>
        <v>34.564848217783741</v>
      </c>
      <c r="N719" s="109">
        <f t="shared" si="128"/>
        <v>0</v>
      </c>
      <c r="O719" s="109">
        <f t="shared" si="128"/>
        <v>35.323779650206191</v>
      </c>
      <c r="P719" s="109">
        <f t="shared" si="128"/>
        <v>0</v>
      </c>
      <c r="Q719" s="109">
        <f t="shared" si="128"/>
        <v>0</v>
      </c>
      <c r="R719" s="109">
        <f t="shared" si="126"/>
        <v>37.948</v>
      </c>
      <c r="S719" s="61">
        <f t="shared" si="122"/>
        <v>44.864340506629866</v>
      </c>
      <c r="T719" s="111">
        <f t="shared" si="127"/>
        <v>18731.041618879997</v>
      </c>
    </row>
    <row r="720" spans="1:20" ht="15" customHeight="1" x14ac:dyDescent="0.35">
      <c r="A720" s="63">
        <v>45777.791666664933</v>
      </c>
      <c r="B720" s="112">
        <v>407.82</v>
      </c>
      <c r="C720" s="113">
        <v>33892.057183600002</v>
      </c>
      <c r="D720" s="66">
        <v>0</v>
      </c>
      <c r="E720" s="66">
        <v>0</v>
      </c>
      <c r="F720" s="19">
        <f t="shared" si="123"/>
        <v>407.82</v>
      </c>
      <c r="G720" s="19">
        <f t="shared" si="123"/>
        <v>33892.057183600002</v>
      </c>
      <c r="H720" s="67">
        <v>0</v>
      </c>
      <c r="I720" s="19">
        <f t="shared" si="124"/>
        <v>407.82</v>
      </c>
      <c r="J720" s="109">
        <f t="shared" si="121"/>
        <v>83.105431767936835</v>
      </c>
      <c r="K720" s="110">
        <v>2.87</v>
      </c>
      <c r="L720" s="109">
        <f t="shared" si="125"/>
        <v>37.948</v>
      </c>
      <c r="M720" s="109">
        <f t="shared" si="128"/>
        <v>34.564848217783741</v>
      </c>
      <c r="N720" s="109">
        <f t="shared" si="128"/>
        <v>0</v>
      </c>
      <c r="O720" s="109">
        <f t="shared" si="128"/>
        <v>35.323779650206191</v>
      </c>
      <c r="P720" s="109">
        <f t="shared" si="128"/>
        <v>0</v>
      </c>
      <c r="Q720" s="109">
        <f t="shared" si="128"/>
        <v>0</v>
      </c>
      <c r="R720" s="109">
        <f t="shared" si="126"/>
        <v>37.948</v>
      </c>
      <c r="S720" s="61">
        <f t="shared" si="122"/>
        <v>45.157431767936835</v>
      </c>
      <c r="T720" s="111">
        <f t="shared" si="127"/>
        <v>18416.103823599999</v>
      </c>
    </row>
    <row r="721" spans="1:20" ht="15" customHeight="1" x14ac:dyDescent="0.35">
      <c r="A721" s="63">
        <v>45777.833333331597</v>
      </c>
      <c r="B721" s="112">
        <v>360</v>
      </c>
      <c r="C721" s="113">
        <v>33292.800000000003</v>
      </c>
      <c r="D721" s="66">
        <v>43.177</v>
      </c>
      <c r="E721" s="66">
        <v>3993.009</v>
      </c>
      <c r="F721" s="19">
        <f t="shared" si="123"/>
        <v>316.82299999999998</v>
      </c>
      <c r="G721" s="19">
        <f t="shared" si="123"/>
        <v>29299.791000000005</v>
      </c>
      <c r="H721" s="67">
        <v>0</v>
      </c>
      <c r="I721" s="19">
        <f t="shared" si="124"/>
        <v>316.82299999999998</v>
      </c>
      <c r="J721" s="109">
        <f t="shared" si="121"/>
        <v>92.479999873746564</v>
      </c>
      <c r="K721" s="110">
        <v>2.87</v>
      </c>
      <c r="L721" s="109">
        <f t="shared" si="125"/>
        <v>37.948</v>
      </c>
      <c r="M721" s="109">
        <f t="shared" si="128"/>
        <v>34.564848217783741</v>
      </c>
      <c r="N721" s="109">
        <f t="shared" si="128"/>
        <v>0</v>
      </c>
      <c r="O721" s="109">
        <f t="shared" si="128"/>
        <v>35.323779650206191</v>
      </c>
      <c r="P721" s="109">
        <f t="shared" si="128"/>
        <v>0</v>
      </c>
      <c r="Q721" s="109">
        <f t="shared" si="128"/>
        <v>0</v>
      </c>
      <c r="R721" s="109">
        <f t="shared" si="126"/>
        <v>37.948</v>
      </c>
      <c r="S721" s="61">
        <f t="shared" si="122"/>
        <v>54.531999873746564</v>
      </c>
      <c r="T721" s="111">
        <f t="shared" si="127"/>
        <v>17276.991796000006</v>
      </c>
    </row>
    <row r="722" spans="1:20" ht="15" customHeight="1" x14ac:dyDescent="0.35">
      <c r="A722" s="63">
        <v>45777.874999998261</v>
      </c>
      <c r="B722" s="112">
        <v>363.3</v>
      </c>
      <c r="C722" s="113">
        <v>33005.805</v>
      </c>
      <c r="D722" s="66">
        <v>165.184</v>
      </c>
      <c r="E722" s="66">
        <v>15006.966</v>
      </c>
      <c r="F722" s="19">
        <f t="shared" si="123"/>
        <v>198.11600000000001</v>
      </c>
      <c r="G722" s="19">
        <f t="shared" si="123"/>
        <v>17998.839</v>
      </c>
      <c r="H722" s="67">
        <v>0</v>
      </c>
      <c r="I722" s="19">
        <f t="shared" si="124"/>
        <v>198.11600000000001</v>
      </c>
      <c r="J722" s="109">
        <f t="shared" si="121"/>
        <v>90.850002019019158</v>
      </c>
      <c r="K722" s="110">
        <v>2.87</v>
      </c>
      <c r="L722" s="109">
        <f t="shared" si="125"/>
        <v>37.948</v>
      </c>
      <c r="M722" s="109">
        <f t="shared" si="128"/>
        <v>34.564848217783741</v>
      </c>
      <c r="N722" s="109">
        <f t="shared" si="128"/>
        <v>0</v>
      </c>
      <c r="O722" s="109">
        <f t="shared" si="128"/>
        <v>35.323779650206191</v>
      </c>
      <c r="P722" s="109">
        <f t="shared" si="128"/>
        <v>0</v>
      </c>
      <c r="Q722" s="109">
        <f t="shared" si="128"/>
        <v>0</v>
      </c>
      <c r="R722" s="109">
        <f t="shared" si="126"/>
        <v>37.948</v>
      </c>
      <c r="S722" s="61">
        <f t="shared" si="122"/>
        <v>52.902002019019157</v>
      </c>
      <c r="T722" s="111">
        <f t="shared" si="127"/>
        <v>10480.733032</v>
      </c>
    </row>
    <row r="723" spans="1:20" ht="15" customHeight="1" x14ac:dyDescent="0.35">
      <c r="A723" s="63">
        <v>45777.916666664925</v>
      </c>
      <c r="B723" s="112">
        <v>338.5</v>
      </c>
      <c r="C723" s="113">
        <v>19077.86</v>
      </c>
      <c r="D723" s="66">
        <v>157.78899999999999</v>
      </c>
      <c r="E723" s="66">
        <v>8892.9879999999994</v>
      </c>
      <c r="F723" s="19">
        <f t="shared" si="123"/>
        <v>180.71100000000001</v>
      </c>
      <c r="G723" s="19">
        <f t="shared" si="123"/>
        <v>10184.872000000001</v>
      </c>
      <c r="H723" s="67">
        <v>0</v>
      </c>
      <c r="I723" s="19">
        <f t="shared" si="124"/>
        <v>180.71100000000001</v>
      </c>
      <c r="J723" s="109">
        <f t="shared" si="121"/>
        <v>56.360000221347903</v>
      </c>
      <c r="K723" s="110">
        <v>2.87</v>
      </c>
      <c r="L723" s="109">
        <f t="shared" si="125"/>
        <v>37.948</v>
      </c>
      <c r="M723" s="109">
        <f t="shared" si="128"/>
        <v>34.564848217783741</v>
      </c>
      <c r="N723" s="109">
        <f t="shared" si="128"/>
        <v>0</v>
      </c>
      <c r="O723" s="109">
        <f t="shared" si="128"/>
        <v>35.323779650206191</v>
      </c>
      <c r="P723" s="109">
        <f t="shared" si="128"/>
        <v>0</v>
      </c>
      <c r="Q723" s="109">
        <f t="shared" si="128"/>
        <v>0</v>
      </c>
      <c r="R723" s="109">
        <f t="shared" si="126"/>
        <v>37.948</v>
      </c>
      <c r="S723" s="61">
        <f t="shared" si="122"/>
        <v>18.412000221347903</v>
      </c>
      <c r="T723" s="111">
        <f t="shared" si="127"/>
        <v>3327.2509720000012</v>
      </c>
    </row>
    <row r="724" spans="1:20" ht="15" customHeight="1" x14ac:dyDescent="0.35">
      <c r="A724" s="63">
        <v>45777.95833333159</v>
      </c>
      <c r="B724" s="112">
        <v>289.3</v>
      </c>
      <c r="C724" s="113">
        <v>11268.235000000001</v>
      </c>
      <c r="D724" s="66">
        <v>145.02000000000001</v>
      </c>
      <c r="E724" s="66">
        <v>5648.5290000000005</v>
      </c>
      <c r="F724" s="19">
        <f t="shared" si="123"/>
        <v>144.28</v>
      </c>
      <c r="G724" s="19">
        <f t="shared" si="123"/>
        <v>5619.7060000000001</v>
      </c>
      <c r="H724" s="67">
        <v>0</v>
      </c>
      <c r="I724" s="19">
        <f t="shared" si="124"/>
        <v>144.28</v>
      </c>
      <c r="J724" s="109">
        <f t="shared" si="121"/>
        <v>38.950000000000003</v>
      </c>
      <c r="K724" s="110">
        <v>2.87</v>
      </c>
      <c r="L724" s="109">
        <f t="shared" si="125"/>
        <v>37.948</v>
      </c>
      <c r="M724" s="109">
        <f t="shared" si="128"/>
        <v>34.564848217783741</v>
      </c>
      <c r="N724" s="109">
        <f t="shared" si="128"/>
        <v>0</v>
      </c>
      <c r="O724" s="109">
        <f t="shared" si="128"/>
        <v>35.323779650206191</v>
      </c>
      <c r="P724" s="109">
        <f t="shared" si="128"/>
        <v>0</v>
      </c>
      <c r="Q724" s="109">
        <f t="shared" si="128"/>
        <v>0</v>
      </c>
      <c r="R724" s="109">
        <f t="shared" si="126"/>
        <v>37.948</v>
      </c>
      <c r="S724" s="61">
        <f t="shared" si="122"/>
        <v>1.0020000000000024</v>
      </c>
      <c r="T724" s="111">
        <f t="shared" si="127"/>
        <v>144.56856000000036</v>
      </c>
    </row>
    <row r="725" spans="1:20" ht="15" customHeight="1" x14ac:dyDescent="0.35">
      <c r="A725" s="63">
        <v>45777.999999998254</v>
      </c>
      <c r="B725" s="112">
        <v>257.5</v>
      </c>
      <c r="C725" s="113">
        <v>7740.45</v>
      </c>
      <c r="D725" s="66">
        <v>51.622999999999998</v>
      </c>
      <c r="E725" s="66">
        <v>1551.787</v>
      </c>
      <c r="F725" s="19">
        <f t="shared" si="123"/>
        <v>205.87700000000001</v>
      </c>
      <c r="G725" s="19">
        <f t="shared" si="123"/>
        <v>6188.6629999999996</v>
      </c>
      <c r="H725" s="67">
        <v>0</v>
      </c>
      <c r="I725" s="19">
        <f t="shared" si="124"/>
        <v>205.87700000000001</v>
      </c>
      <c r="J725" s="109">
        <f t="shared" si="121"/>
        <v>30.060001845762272</v>
      </c>
      <c r="K725" s="110">
        <v>2.87</v>
      </c>
      <c r="L725" s="109">
        <f t="shared" si="125"/>
        <v>37.948</v>
      </c>
      <c r="M725" s="109">
        <f t="shared" si="128"/>
        <v>34.564848217783741</v>
      </c>
      <c r="N725" s="109">
        <f t="shared" si="128"/>
        <v>0</v>
      </c>
      <c r="O725" s="109">
        <f t="shared" si="128"/>
        <v>35.323779650206191</v>
      </c>
      <c r="P725" s="109">
        <f t="shared" si="128"/>
        <v>0</v>
      </c>
      <c r="Q725" s="109">
        <f t="shared" si="128"/>
        <v>0</v>
      </c>
      <c r="R725" s="109">
        <f t="shared" si="126"/>
        <v>37.948</v>
      </c>
      <c r="S725" s="61">
        <f t="shared" si="122"/>
        <v>0</v>
      </c>
      <c r="T725" s="111">
        <f t="shared" si="127"/>
        <v>0</v>
      </c>
    </row>
    <row r="726" spans="1:20" s="79" customFormat="1" x14ac:dyDescent="0.35">
      <c r="A726" s="114"/>
      <c r="B726" s="76">
        <f t="shared" ref="B726:G726" si="129">SUM(B6:B725)</f>
        <v>214296.90699999977</v>
      </c>
      <c r="C726" s="76">
        <f t="shared" si="129"/>
        <v>9244217.7345262524</v>
      </c>
      <c r="D726" s="76">
        <f t="shared" si="129"/>
        <v>17680.520999999997</v>
      </c>
      <c r="E726" s="76">
        <f t="shared" si="129"/>
        <v>770359.8670000002</v>
      </c>
      <c r="F726" s="76">
        <f t="shared" si="129"/>
        <v>196616.38599999991</v>
      </c>
      <c r="G726" s="27">
        <f t="shared" si="129"/>
        <v>8473857.8675262406</v>
      </c>
      <c r="H726" s="115">
        <v>0</v>
      </c>
      <c r="I726" s="27">
        <f>SUM(I6:I725)</f>
        <v>196616.38599999991</v>
      </c>
      <c r="J726" s="27">
        <f>SUM(J6:J725)</f>
        <v>30502.159870128478</v>
      </c>
      <c r="K726" s="116"/>
      <c r="L726" s="27">
        <f t="shared" ref="L726:Q726" si="130">SUM(L6:L725)</f>
        <v>30524.927999999971</v>
      </c>
      <c r="M726" s="27">
        <f t="shared" si="130"/>
        <v>24886.69071680398</v>
      </c>
      <c r="N726" s="27">
        <f t="shared" si="130"/>
        <v>0</v>
      </c>
      <c r="O726" s="27">
        <f t="shared" si="130"/>
        <v>25433.12134814851</v>
      </c>
      <c r="P726" s="27">
        <f t="shared" si="130"/>
        <v>0</v>
      </c>
      <c r="Q726" s="27">
        <f t="shared" si="130"/>
        <v>0</v>
      </c>
      <c r="R726" s="117">
        <f t="shared" si="126"/>
        <v>30524.927999999971</v>
      </c>
      <c r="S726" s="27">
        <f>SUM(S6:S725)</f>
        <v>5001.9329304800995</v>
      </c>
      <c r="T726" s="78">
        <f>IF(T727="PUE calc not applicable",0,SUM(T6:T725))</f>
        <v>1378413.1590661106</v>
      </c>
    </row>
    <row r="727" spans="1:20" x14ac:dyDescent="0.35">
      <c r="A727" s="63"/>
      <c r="G727" s="29"/>
      <c r="T727" s="111" t="str">
        <f>M732</f>
        <v>PUE calc is applicable</v>
      </c>
    </row>
    <row r="728" spans="1:20" x14ac:dyDescent="0.35">
      <c r="A728" s="63"/>
      <c r="F728" s="42" t="s">
        <v>25</v>
      </c>
      <c r="G728" s="29"/>
    </row>
    <row r="729" spans="1:20" x14ac:dyDescent="0.35">
      <c r="A729" s="63"/>
      <c r="F729" s="80"/>
      <c r="G729" s="81" t="s">
        <v>26</v>
      </c>
      <c r="H729" s="82"/>
      <c r="I729" s="82"/>
      <c r="J729" s="82"/>
      <c r="K729" s="84" t="s">
        <v>27</v>
      </c>
      <c r="L729" s="118" t="s">
        <v>28</v>
      </c>
      <c r="M729" s="86"/>
      <c r="T729" s="30"/>
    </row>
    <row r="730" spans="1:20" x14ac:dyDescent="0.35">
      <c r="A730" s="63"/>
      <c r="F730" s="23"/>
      <c r="G730" s="87">
        <f>G726/F726</f>
        <v>43.098431620680103</v>
      </c>
      <c r="H730" s="30"/>
      <c r="I730" s="30"/>
      <c r="K730" s="119">
        <f>MIN(K6:K725)</f>
        <v>2.62</v>
      </c>
      <c r="L730" s="120">
        <f>IF(AND(MONTH($A$2)&gt;5,MONTH($A$2)&lt;9),(K730*10800*0.75)/1000,(K730*10400*0.75)/1000)</f>
        <v>20.436</v>
      </c>
      <c r="M730" s="90" t="s">
        <v>24</v>
      </c>
      <c r="T730" s="30"/>
    </row>
    <row r="731" spans="1:20" x14ac:dyDescent="0.35">
      <c r="A731" s="63"/>
      <c r="F731" s="91"/>
      <c r="L731" s="121" t="s">
        <v>29</v>
      </c>
      <c r="M731" s="93"/>
    </row>
    <row r="732" spans="1:20" x14ac:dyDescent="0.35">
      <c r="A732" s="63"/>
      <c r="F732" s="94"/>
      <c r="G732" s="95"/>
      <c r="H732" s="95"/>
      <c r="I732" s="95"/>
      <c r="J732" s="95"/>
      <c r="K732" s="122"/>
      <c r="L732" s="123">
        <f>G730-L730</f>
        <v>22.662431620680103</v>
      </c>
      <c r="M732" s="99" t="str">
        <f>IF(L732&lt;0,"PUE calc not applicable","PUE calc is applicable")</f>
        <v>PUE calc is applicable</v>
      </c>
    </row>
  </sheetData>
  <autoFilter ref="B5:G732" xr:uid="{00000000-0009-0000-0000-000001000000}"/>
  <mergeCells count="4">
    <mergeCell ref="M1:Q1"/>
    <mergeCell ref="B4:C4"/>
    <mergeCell ref="D4:E4"/>
    <mergeCell ref="F4:G4"/>
  </mergeCells>
  <conditionalFormatting sqref="S6:S725">
    <cfRule type="containsText" dxfId="1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EE1D-0CB4-424A-84CB-151D28A50DAF}">
  <sheetPr>
    <tabColor rgb="FF92D050"/>
    <pageSetUpPr autoPageBreaks="0"/>
  </sheetPr>
  <dimension ref="A1:T783"/>
  <sheetViews>
    <sheetView zoomScale="80" zoomScaleNormal="80" workbookViewId="0">
      <pane ySplit="5" topLeftCell="A750" activePane="bottomLeft" state="frozen"/>
      <selection activeCell="D6" sqref="D6:E13"/>
      <selection pane="bottomLeft" sqref="A1:T779"/>
    </sheetView>
  </sheetViews>
  <sheetFormatPr defaultColWidth="9.1796875" defaultRowHeight="14.5" x14ac:dyDescent="0.35"/>
  <cols>
    <col min="1" max="1" width="15.1796875" style="160" customWidth="1"/>
    <col min="2" max="2" width="12.81640625" style="160" customWidth="1"/>
    <col min="3" max="3" width="14.54296875" style="160" customWidth="1"/>
    <col min="4" max="4" width="11.81640625" style="124" customWidth="1"/>
    <col min="5" max="5" width="16.7265625" style="124" customWidth="1"/>
    <col min="6" max="6" width="12.81640625" style="160" customWidth="1"/>
    <col min="7" max="7" width="17.54296875" style="160" customWidth="1"/>
    <col min="8" max="8" width="16.81640625" style="160" customWidth="1"/>
    <col min="9" max="9" width="19" style="160" customWidth="1"/>
    <col min="10" max="10" width="20.7265625" style="160" customWidth="1"/>
    <col min="11" max="11" width="11.26953125" style="161" customWidth="1"/>
    <col min="12" max="12" width="18" style="160" customWidth="1"/>
    <col min="13" max="13" width="22.7265625" style="160" customWidth="1"/>
    <col min="14" max="17" width="20.7265625" style="160" customWidth="1"/>
    <col min="18" max="18" width="17.26953125" style="160" customWidth="1"/>
    <col min="19" max="19" width="16" style="160" customWidth="1"/>
    <col min="20" max="20" width="24.54296875" style="160" bestFit="1" customWidth="1"/>
    <col min="21" max="16384" width="9.1796875" style="160"/>
  </cols>
  <sheetData>
    <row r="1" spans="1:20" ht="76" x14ac:dyDescent="0.35">
      <c r="A1" s="196" t="s">
        <v>0</v>
      </c>
      <c r="B1" s="197"/>
      <c r="C1" s="197"/>
      <c r="D1" s="126"/>
      <c r="E1" s="198"/>
      <c r="F1" s="197"/>
      <c r="G1" s="199" t="s">
        <v>1</v>
      </c>
      <c r="H1" s="197"/>
      <c r="I1" s="197"/>
      <c r="J1" s="200"/>
      <c r="K1" s="201"/>
      <c r="L1" s="197"/>
      <c r="M1" s="179" t="s">
        <v>2</v>
      </c>
      <c r="N1" s="179"/>
      <c r="O1" s="179"/>
      <c r="P1" s="179"/>
      <c r="Q1" s="179"/>
      <c r="R1" s="197"/>
      <c r="S1" s="197"/>
      <c r="T1" s="197"/>
    </row>
    <row r="2" spans="1:20" x14ac:dyDescent="0.35">
      <c r="A2" s="202">
        <f>A6</f>
        <v>45778.041666666664</v>
      </c>
      <c r="B2" s="197"/>
      <c r="C2" s="197"/>
      <c r="D2" s="126"/>
      <c r="E2" s="125">
        <v>45778.041666666664</v>
      </c>
      <c r="F2" s="197"/>
      <c r="G2" s="197">
        <f>24*31</f>
        <v>744</v>
      </c>
      <c r="H2" s="197"/>
      <c r="I2" s="197"/>
      <c r="J2" s="197"/>
      <c r="K2" s="201"/>
      <c r="L2" s="203"/>
      <c r="M2" s="204" t="s">
        <v>3</v>
      </c>
      <c r="N2" s="204" t="s">
        <v>3</v>
      </c>
      <c r="O2" s="204" t="s">
        <v>3</v>
      </c>
      <c r="P2" s="204" t="s">
        <v>3</v>
      </c>
      <c r="Q2" s="204" t="s">
        <v>3</v>
      </c>
      <c r="R2" s="197"/>
      <c r="S2" s="197"/>
      <c r="T2" s="197"/>
    </row>
    <row r="3" spans="1:20" x14ac:dyDescent="0.35">
      <c r="A3" s="197" t="s">
        <v>4</v>
      </c>
      <c r="B3" s="197"/>
      <c r="C3" s="197"/>
      <c r="D3" s="126"/>
      <c r="E3" s="127">
        <v>45778.041666666664</v>
      </c>
      <c r="F3" s="197"/>
      <c r="G3" s="197"/>
      <c r="H3" s="197"/>
      <c r="I3" s="197"/>
      <c r="J3" s="197"/>
      <c r="K3" s="201"/>
      <c r="L3" s="197"/>
      <c r="M3" s="205">
        <v>81832.938999999998</v>
      </c>
      <c r="N3" s="205">
        <v>0</v>
      </c>
      <c r="O3" s="205">
        <v>39199.366999999998</v>
      </c>
      <c r="P3" s="205"/>
      <c r="Q3" s="205"/>
      <c r="R3" s="197"/>
      <c r="S3" s="200"/>
      <c r="T3" s="197"/>
    </row>
    <row r="4" spans="1:20" ht="72.5" x14ac:dyDescent="0.35">
      <c r="A4" s="197"/>
      <c r="B4" s="206" t="s">
        <v>5</v>
      </c>
      <c r="C4" s="207"/>
      <c r="D4" s="208" t="s">
        <v>6</v>
      </c>
      <c r="E4" s="209"/>
      <c r="F4" s="180" t="s">
        <v>7</v>
      </c>
      <c r="G4" s="181"/>
      <c r="H4" s="128" t="s">
        <v>8</v>
      </c>
      <c r="I4" s="129" t="s">
        <v>9</v>
      </c>
      <c r="J4" s="210" t="s">
        <v>10</v>
      </c>
      <c r="K4" s="211" t="s">
        <v>11</v>
      </c>
      <c r="L4" s="210" t="s">
        <v>12</v>
      </c>
      <c r="M4" s="210" t="s">
        <v>13</v>
      </c>
      <c r="N4" s="210" t="s">
        <v>14</v>
      </c>
      <c r="O4" s="210" t="s">
        <v>15</v>
      </c>
      <c r="P4" s="210" t="s">
        <v>16</v>
      </c>
      <c r="Q4" s="210" t="s">
        <v>17</v>
      </c>
      <c r="R4" s="210" t="s">
        <v>18</v>
      </c>
      <c r="S4" s="210" t="s">
        <v>19</v>
      </c>
      <c r="T4" s="210" t="s">
        <v>20</v>
      </c>
    </row>
    <row r="5" spans="1:20" ht="13" x14ac:dyDescent="0.3">
      <c r="A5" s="197" t="s">
        <v>21</v>
      </c>
      <c r="B5" s="204" t="s">
        <v>22</v>
      </c>
      <c r="C5" s="204" t="s">
        <v>23</v>
      </c>
      <c r="D5" s="204" t="s">
        <v>22</v>
      </c>
      <c r="E5" s="212" t="s">
        <v>23</v>
      </c>
      <c r="F5" s="204" t="s">
        <v>22</v>
      </c>
      <c r="G5" s="204" t="s">
        <v>23</v>
      </c>
      <c r="H5" s="204"/>
      <c r="I5" s="204"/>
      <c r="J5" s="204"/>
      <c r="K5" s="213"/>
      <c r="L5" s="214" t="s">
        <v>24</v>
      </c>
      <c r="M5" s="215">
        <v>2950457.5499999993</v>
      </c>
      <c r="N5" s="215">
        <v>0</v>
      </c>
      <c r="O5" s="215">
        <v>1523211.6400000001</v>
      </c>
      <c r="P5" s="216"/>
      <c r="Q5" s="216"/>
      <c r="R5" s="217"/>
      <c r="S5" s="217"/>
      <c r="T5" s="218"/>
    </row>
    <row r="6" spans="1:20" x14ac:dyDescent="0.35">
      <c r="A6" s="219">
        <v>45778.041666666664</v>
      </c>
      <c r="B6" s="220">
        <v>227.7</v>
      </c>
      <c r="C6" s="221">
        <v>7054.1459999999997</v>
      </c>
      <c r="D6" s="222">
        <v>13.394</v>
      </c>
      <c r="E6" s="222">
        <v>414.94600000000003</v>
      </c>
      <c r="F6" s="130">
        <f>B6-D6</f>
        <v>214.30599999999998</v>
      </c>
      <c r="G6" s="130">
        <f>C6-E6</f>
        <v>6639.2</v>
      </c>
      <c r="H6" s="67">
        <v>0</v>
      </c>
      <c r="I6" s="130">
        <f>F6-H6</f>
        <v>214.30599999999998</v>
      </c>
      <c r="J6" s="223">
        <f t="shared" ref="J6:J69" si="0">IF(F6&gt;0,G6/F6,0)</f>
        <v>30.980000559946994</v>
      </c>
      <c r="K6" s="224">
        <v>2.96</v>
      </c>
      <c r="L6" s="223">
        <f>IF(AND(MONTH($A$2)&gt;5,MONTH($A$2)&lt;9),(K6*10800)/1000,(K6*10400)/1000)+(4.62+3.48)</f>
        <v>38.884</v>
      </c>
      <c r="M6" s="223">
        <f>IF(M3=0,0,M$5/M$3)</f>
        <v>36.054644817290495</v>
      </c>
      <c r="N6" s="223">
        <f>IF(N3=0,0,N$5/N$3)</f>
        <v>0</v>
      </c>
      <c r="O6" s="223">
        <f>IF(O3=0,0,O$5/O$3)</f>
        <v>38.858067274402678</v>
      </c>
      <c r="P6" s="223">
        <f>IF(P3=0,0,P$5/P$3)</f>
        <v>0</v>
      </c>
      <c r="Q6" s="223">
        <f>IF(Q3=0,0,Q$5/Q$3)</f>
        <v>0</v>
      </c>
      <c r="R6" s="223">
        <f>MAX(L6:Q6)</f>
        <v>38.884</v>
      </c>
      <c r="S6" s="217">
        <f t="shared" ref="S6:S69" si="1">IF(J6&gt;R6,J6-R6,0)</f>
        <v>0</v>
      </c>
      <c r="T6" s="225">
        <f>IF(S6&lt;&gt;" ",S6*I6,0)</f>
        <v>0</v>
      </c>
    </row>
    <row r="7" spans="1:20" x14ac:dyDescent="0.35">
      <c r="A7" s="219">
        <v>45778.083333333328</v>
      </c>
      <c r="B7" s="226">
        <v>241.6</v>
      </c>
      <c r="C7" s="227">
        <v>7170.6880000000001</v>
      </c>
      <c r="D7" s="222">
        <v>11.071999999999999</v>
      </c>
      <c r="E7" s="222">
        <v>328.61700000000002</v>
      </c>
      <c r="F7" s="130">
        <f t="shared" ref="F7:G70" si="2">B7-D7</f>
        <v>230.52799999999999</v>
      </c>
      <c r="G7" s="130">
        <f t="shared" si="2"/>
        <v>6842.0709999999999</v>
      </c>
      <c r="H7" s="67">
        <v>0</v>
      </c>
      <c r="I7" s="130">
        <f t="shared" ref="I7:I70" si="3">F7-H7</f>
        <v>230.52799999999999</v>
      </c>
      <c r="J7" s="223">
        <f t="shared" si="0"/>
        <v>29.679999826485286</v>
      </c>
      <c r="K7" s="224">
        <v>2.96</v>
      </c>
      <c r="L7" s="223">
        <f t="shared" ref="L7:L70" si="4">IF(AND(MONTH($A$2)&gt;5,MONTH($A$2)&lt;9),(K7*10800)/1000,(K7*10400)/1000)+(4.62+3.48)</f>
        <v>38.884</v>
      </c>
      <c r="M7" s="223">
        <f>M6</f>
        <v>36.054644817290495</v>
      </c>
      <c r="N7" s="223">
        <f>N6</f>
        <v>0</v>
      </c>
      <c r="O7" s="223">
        <f>O6</f>
        <v>38.858067274402678</v>
      </c>
      <c r="P7" s="223">
        <f>P6</f>
        <v>0</v>
      </c>
      <c r="Q7" s="223">
        <f>Q6</f>
        <v>0</v>
      </c>
      <c r="R7" s="223">
        <f t="shared" ref="R7:R70" si="5">MAX(L7:Q7)</f>
        <v>38.884</v>
      </c>
      <c r="S7" s="217">
        <f t="shared" si="1"/>
        <v>0</v>
      </c>
      <c r="T7" s="225">
        <f t="shared" ref="T7:T70" si="6">IF(S7&lt;&gt;" ",S7*I7,0)</f>
        <v>0</v>
      </c>
    </row>
    <row r="8" spans="1:20" x14ac:dyDescent="0.35">
      <c r="A8" s="219">
        <v>45778.124999999993</v>
      </c>
      <c r="B8" s="226">
        <v>355.1</v>
      </c>
      <c r="C8" s="227">
        <v>9253.9060000000009</v>
      </c>
      <c r="D8" s="222">
        <v>104.146</v>
      </c>
      <c r="E8" s="222">
        <v>2714.0450000000001</v>
      </c>
      <c r="F8" s="130">
        <f t="shared" si="2"/>
        <v>250.95400000000001</v>
      </c>
      <c r="G8" s="130">
        <f t="shared" si="2"/>
        <v>6539.8610000000008</v>
      </c>
      <c r="H8" s="67">
        <v>0</v>
      </c>
      <c r="I8" s="130">
        <f t="shared" si="3"/>
        <v>250.95400000000001</v>
      </c>
      <c r="J8" s="223">
        <f t="shared" si="0"/>
        <v>26.059999043649437</v>
      </c>
      <c r="K8" s="224">
        <v>2.96</v>
      </c>
      <c r="L8" s="223">
        <f t="shared" si="4"/>
        <v>38.884</v>
      </c>
      <c r="M8" s="223">
        <f t="shared" ref="M8:Q23" si="7">M7</f>
        <v>36.054644817290495</v>
      </c>
      <c r="N8" s="223">
        <f t="shared" si="7"/>
        <v>0</v>
      </c>
      <c r="O8" s="223">
        <f t="shared" si="7"/>
        <v>38.858067274402678</v>
      </c>
      <c r="P8" s="223">
        <f t="shared" si="7"/>
        <v>0</v>
      </c>
      <c r="Q8" s="223">
        <f t="shared" si="7"/>
        <v>0</v>
      </c>
      <c r="R8" s="223">
        <f t="shared" si="5"/>
        <v>38.884</v>
      </c>
      <c r="S8" s="217">
        <f t="shared" si="1"/>
        <v>0</v>
      </c>
      <c r="T8" s="225">
        <f t="shared" si="6"/>
        <v>0</v>
      </c>
    </row>
    <row r="9" spans="1:20" x14ac:dyDescent="0.35">
      <c r="A9" s="219">
        <v>45778.166666666657</v>
      </c>
      <c r="B9" s="226">
        <v>421</v>
      </c>
      <c r="C9" s="227">
        <v>10314.5</v>
      </c>
      <c r="D9" s="222">
        <v>178.761</v>
      </c>
      <c r="E9" s="222">
        <v>4379.6440000000002</v>
      </c>
      <c r="F9" s="130">
        <f t="shared" si="2"/>
        <v>242.239</v>
      </c>
      <c r="G9" s="130">
        <f t="shared" si="2"/>
        <v>5934.8559999999998</v>
      </c>
      <c r="H9" s="67">
        <v>0</v>
      </c>
      <c r="I9" s="130">
        <f t="shared" si="3"/>
        <v>242.239</v>
      </c>
      <c r="J9" s="223">
        <f t="shared" si="0"/>
        <v>24.500002064077211</v>
      </c>
      <c r="K9" s="224">
        <v>2.96</v>
      </c>
      <c r="L9" s="223">
        <f t="shared" si="4"/>
        <v>38.884</v>
      </c>
      <c r="M9" s="223">
        <f t="shared" si="7"/>
        <v>36.054644817290495</v>
      </c>
      <c r="N9" s="223">
        <f t="shared" si="7"/>
        <v>0</v>
      </c>
      <c r="O9" s="223">
        <f t="shared" si="7"/>
        <v>38.858067274402678</v>
      </c>
      <c r="P9" s="223">
        <f t="shared" si="7"/>
        <v>0</v>
      </c>
      <c r="Q9" s="223">
        <f t="shared" si="7"/>
        <v>0</v>
      </c>
      <c r="R9" s="223">
        <f t="shared" si="5"/>
        <v>38.884</v>
      </c>
      <c r="S9" s="217">
        <f t="shared" si="1"/>
        <v>0</v>
      </c>
      <c r="T9" s="225">
        <f t="shared" si="6"/>
        <v>0</v>
      </c>
    </row>
    <row r="10" spans="1:20" x14ac:dyDescent="0.35">
      <c r="A10" s="219">
        <v>45778.208333333321</v>
      </c>
      <c r="B10" s="226">
        <v>427.5</v>
      </c>
      <c r="C10" s="227">
        <v>10358.325000000001</v>
      </c>
      <c r="D10" s="222">
        <v>177.36799999999999</v>
      </c>
      <c r="E10" s="222">
        <v>4297.6270000000004</v>
      </c>
      <c r="F10" s="130">
        <f t="shared" si="2"/>
        <v>250.13200000000001</v>
      </c>
      <c r="G10" s="130">
        <f t="shared" si="2"/>
        <v>6060.6980000000003</v>
      </c>
      <c r="H10" s="67">
        <v>0</v>
      </c>
      <c r="I10" s="130">
        <f t="shared" si="3"/>
        <v>250.13200000000001</v>
      </c>
      <c r="J10" s="223">
        <f t="shared" si="0"/>
        <v>24.22999856075992</v>
      </c>
      <c r="K10" s="224">
        <v>2.96</v>
      </c>
      <c r="L10" s="223">
        <f t="shared" si="4"/>
        <v>38.884</v>
      </c>
      <c r="M10" s="223">
        <f t="shared" si="7"/>
        <v>36.054644817290495</v>
      </c>
      <c r="N10" s="223">
        <f t="shared" si="7"/>
        <v>0</v>
      </c>
      <c r="O10" s="223">
        <f t="shared" si="7"/>
        <v>38.858067274402678</v>
      </c>
      <c r="P10" s="223">
        <f t="shared" si="7"/>
        <v>0</v>
      </c>
      <c r="Q10" s="223">
        <f t="shared" si="7"/>
        <v>0</v>
      </c>
      <c r="R10" s="223">
        <f t="shared" si="5"/>
        <v>38.884</v>
      </c>
      <c r="S10" s="217">
        <f t="shared" si="1"/>
        <v>0</v>
      </c>
      <c r="T10" s="225">
        <f t="shared" si="6"/>
        <v>0</v>
      </c>
    </row>
    <row r="11" spans="1:20" x14ac:dyDescent="0.35">
      <c r="A11" s="219">
        <v>45778.249999999985</v>
      </c>
      <c r="B11" s="226">
        <v>312.10000000000002</v>
      </c>
      <c r="C11" s="227">
        <v>9291.2170000000006</v>
      </c>
      <c r="D11" s="222">
        <v>55.555999999999997</v>
      </c>
      <c r="E11" s="222">
        <v>1653.902</v>
      </c>
      <c r="F11" s="130">
        <f t="shared" si="2"/>
        <v>256.54400000000004</v>
      </c>
      <c r="G11" s="130">
        <f t="shared" si="2"/>
        <v>7637.3150000000005</v>
      </c>
      <c r="H11" s="67">
        <v>0</v>
      </c>
      <c r="I11" s="130">
        <f t="shared" si="3"/>
        <v>256.54400000000004</v>
      </c>
      <c r="J11" s="223">
        <f t="shared" si="0"/>
        <v>29.770000467756017</v>
      </c>
      <c r="K11" s="224">
        <v>2.96</v>
      </c>
      <c r="L11" s="223">
        <f t="shared" si="4"/>
        <v>38.884</v>
      </c>
      <c r="M11" s="223">
        <f t="shared" si="7"/>
        <v>36.054644817290495</v>
      </c>
      <c r="N11" s="223">
        <f t="shared" si="7"/>
        <v>0</v>
      </c>
      <c r="O11" s="223">
        <f t="shared" si="7"/>
        <v>38.858067274402678</v>
      </c>
      <c r="P11" s="223">
        <f t="shared" si="7"/>
        <v>0</v>
      </c>
      <c r="Q11" s="223">
        <f t="shared" si="7"/>
        <v>0</v>
      </c>
      <c r="R11" s="223">
        <f t="shared" si="5"/>
        <v>38.884</v>
      </c>
      <c r="S11" s="217">
        <f t="shared" si="1"/>
        <v>0</v>
      </c>
      <c r="T11" s="225">
        <f t="shared" si="6"/>
        <v>0</v>
      </c>
    </row>
    <row r="12" spans="1:20" x14ac:dyDescent="0.35">
      <c r="A12" s="219">
        <v>45778.29166666665</v>
      </c>
      <c r="B12" s="226">
        <v>291.07799999999997</v>
      </c>
      <c r="C12" s="227">
        <v>11330.629349000001</v>
      </c>
      <c r="D12" s="222">
        <v>0</v>
      </c>
      <c r="E12" s="222">
        <v>0</v>
      </c>
      <c r="F12" s="130">
        <f t="shared" si="2"/>
        <v>291.07799999999997</v>
      </c>
      <c r="G12" s="130">
        <f t="shared" si="2"/>
        <v>11330.629349000001</v>
      </c>
      <c r="H12" s="67">
        <v>0</v>
      </c>
      <c r="I12" s="130">
        <f t="shared" si="3"/>
        <v>291.07799999999997</v>
      </c>
      <c r="J12" s="223">
        <f t="shared" si="0"/>
        <v>38.926436724864132</v>
      </c>
      <c r="K12" s="224">
        <v>2.96</v>
      </c>
      <c r="L12" s="223">
        <f t="shared" si="4"/>
        <v>38.884</v>
      </c>
      <c r="M12" s="223">
        <f t="shared" si="7"/>
        <v>36.054644817290495</v>
      </c>
      <c r="N12" s="223">
        <f t="shared" si="7"/>
        <v>0</v>
      </c>
      <c r="O12" s="223">
        <f t="shared" si="7"/>
        <v>38.858067274402678</v>
      </c>
      <c r="P12" s="223">
        <f t="shared" si="7"/>
        <v>0</v>
      </c>
      <c r="Q12" s="223">
        <f t="shared" si="7"/>
        <v>0</v>
      </c>
      <c r="R12" s="223">
        <f t="shared" si="5"/>
        <v>38.884</v>
      </c>
      <c r="S12" s="217">
        <f t="shared" si="1"/>
        <v>4.2436724864131747E-2</v>
      </c>
      <c r="T12" s="225">
        <f t="shared" si="6"/>
        <v>12.352397000001739</v>
      </c>
    </row>
    <row r="13" spans="1:20" x14ac:dyDescent="0.35">
      <c r="A13" s="219">
        <v>45778.333333333314</v>
      </c>
      <c r="B13" s="226">
        <v>293.13299999999998</v>
      </c>
      <c r="C13" s="227">
        <v>10014.755888989999</v>
      </c>
      <c r="D13" s="222">
        <v>0</v>
      </c>
      <c r="E13" s="222">
        <v>0</v>
      </c>
      <c r="F13" s="130">
        <f t="shared" si="2"/>
        <v>293.13299999999998</v>
      </c>
      <c r="G13" s="130">
        <f t="shared" si="2"/>
        <v>10014.755888989999</v>
      </c>
      <c r="H13" s="67">
        <v>0</v>
      </c>
      <c r="I13" s="130">
        <f t="shared" si="3"/>
        <v>293.13299999999998</v>
      </c>
      <c r="J13" s="223">
        <f t="shared" si="0"/>
        <v>34.164546089965988</v>
      </c>
      <c r="K13" s="224">
        <v>2.96</v>
      </c>
      <c r="L13" s="223">
        <f t="shared" si="4"/>
        <v>38.884</v>
      </c>
      <c r="M13" s="223">
        <f t="shared" si="7"/>
        <v>36.054644817290495</v>
      </c>
      <c r="N13" s="223">
        <f t="shared" si="7"/>
        <v>0</v>
      </c>
      <c r="O13" s="223">
        <f t="shared" si="7"/>
        <v>38.858067274402678</v>
      </c>
      <c r="P13" s="223">
        <f t="shared" si="7"/>
        <v>0</v>
      </c>
      <c r="Q13" s="223">
        <f t="shared" si="7"/>
        <v>0</v>
      </c>
      <c r="R13" s="223">
        <f t="shared" si="5"/>
        <v>38.884</v>
      </c>
      <c r="S13" s="217">
        <f t="shared" si="1"/>
        <v>0</v>
      </c>
      <c r="T13" s="225">
        <f t="shared" si="6"/>
        <v>0</v>
      </c>
    </row>
    <row r="14" spans="1:20" x14ac:dyDescent="0.35">
      <c r="A14" s="219">
        <v>45778.374999999978</v>
      </c>
      <c r="B14" s="226">
        <v>328.13499999999999</v>
      </c>
      <c r="C14" s="227">
        <v>9778.6146074999997</v>
      </c>
      <c r="D14" s="222">
        <v>0</v>
      </c>
      <c r="E14" s="222">
        <v>0</v>
      </c>
      <c r="F14" s="130">
        <f t="shared" si="2"/>
        <v>328.13499999999999</v>
      </c>
      <c r="G14" s="130">
        <f t="shared" si="2"/>
        <v>9778.6146074999997</v>
      </c>
      <c r="H14" s="67">
        <v>0</v>
      </c>
      <c r="I14" s="130">
        <f t="shared" si="3"/>
        <v>328.13499999999999</v>
      </c>
      <c r="J14" s="223">
        <f t="shared" si="0"/>
        <v>29.80058392887074</v>
      </c>
      <c r="K14" s="224">
        <v>2.96</v>
      </c>
      <c r="L14" s="223">
        <f t="shared" si="4"/>
        <v>38.884</v>
      </c>
      <c r="M14" s="223">
        <f t="shared" si="7"/>
        <v>36.054644817290495</v>
      </c>
      <c r="N14" s="223">
        <f t="shared" si="7"/>
        <v>0</v>
      </c>
      <c r="O14" s="223">
        <f t="shared" si="7"/>
        <v>38.858067274402678</v>
      </c>
      <c r="P14" s="223">
        <f t="shared" si="7"/>
        <v>0</v>
      </c>
      <c r="Q14" s="223">
        <f t="shared" si="7"/>
        <v>0</v>
      </c>
      <c r="R14" s="223">
        <f t="shared" si="5"/>
        <v>38.884</v>
      </c>
      <c r="S14" s="217">
        <f t="shared" si="1"/>
        <v>0</v>
      </c>
      <c r="T14" s="225">
        <f t="shared" si="6"/>
        <v>0</v>
      </c>
    </row>
    <row r="15" spans="1:20" x14ac:dyDescent="0.35">
      <c r="A15" s="219">
        <v>45778.416666666642</v>
      </c>
      <c r="B15" s="226">
        <v>332.827</v>
      </c>
      <c r="C15" s="227">
        <v>10426.52253439</v>
      </c>
      <c r="D15" s="222">
        <v>0</v>
      </c>
      <c r="E15" s="222">
        <v>0</v>
      </c>
      <c r="F15" s="130">
        <f t="shared" si="2"/>
        <v>332.827</v>
      </c>
      <c r="G15" s="130">
        <f t="shared" si="2"/>
        <v>10426.52253439</v>
      </c>
      <c r="H15" s="67">
        <v>0</v>
      </c>
      <c r="I15" s="130">
        <f t="shared" si="3"/>
        <v>332.827</v>
      </c>
      <c r="J15" s="223">
        <f t="shared" si="0"/>
        <v>31.327153549411555</v>
      </c>
      <c r="K15" s="224">
        <v>2.96</v>
      </c>
      <c r="L15" s="223">
        <f t="shared" si="4"/>
        <v>38.884</v>
      </c>
      <c r="M15" s="223">
        <f t="shared" si="7"/>
        <v>36.054644817290495</v>
      </c>
      <c r="N15" s="223">
        <f t="shared" si="7"/>
        <v>0</v>
      </c>
      <c r="O15" s="223">
        <f t="shared" si="7"/>
        <v>38.858067274402678</v>
      </c>
      <c r="P15" s="223">
        <f t="shared" si="7"/>
        <v>0</v>
      </c>
      <c r="Q15" s="223">
        <f t="shared" si="7"/>
        <v>0</v>
      </c>
      <c r="R15" s="223">
        <f t="shared" si="5"/>
        <v>38.884</v>
      </c>
      <c r="S15" s="217">
        <f t="shared" si="1"/>
        <v>0</v>
      </c>
      <c r="T15" s="225">
        <f t="shared" si="6"/>
        <v>0</v>
      </c>
    </row>
    <row r="16" spans="1:20" x14ac:dyDescent="0.35">
      <c r="A16" s="219">
        <v>45778.458333333307</v>
      </c>
      <c r="B16" s="226">
        <v>327.9</v>
      </c>
      <c r="C16" s="227">
        <v>10866.606</v>
      </c>
      <c r="D16" s="222">
        <v>9.9610000000000003</v>
      </c>
      <c r="E16" s="222">
        <v>330.108</v>
      </c>
      <c r="F16" s="130">
        <f t="shared" si="2"/>
        <v>317.93899999999996</v>
      </c>
      <c r="G16" s="130">
        <f t="shared" si="2"/>
        <v>10536.498</v>
      </c>
      <c r="H16" s="67">
        <v>0</v>
      </c>
      <c r="I16" s="130">
        <f t="shared" si="3"/>
        <v>317.93899999999996</v>
      </c>
      <c r="J16" s="223">
        <f t="shared" si="0"/>
        <v>33.139998553181584</v>
      </c>
      <c r="K16" s="224">
        <v>2.96</v>
      </c>
      <c r="L16" s="223">
        <f t="shared" si="4"/>
        <v>38.884</v>
      </c>
      <c r="M16" s="223">
        <f t="shared" si="7"/>
        <v>36.054644817290495</v>
      </c>
      <c r="N16" s="223">
        <f t="shared" si="7"/>
        <v>0</v>
      </c>
      <c r="O16" s="223">
        <f t="shared" si="7"/>
        <v>38.858067274402678</v>
      </c>
      <c r="P16" s="223">
        <f t="shared" si="7"/>
        <v>0</v>
      </c>
      <c r="Q16" s="223">
        <f t="shared" si="7"/>
        <v>0</v>
      </c>
      <c r="R16" s="223">
        <f t="shared" si="5"/>
        <v>38.884</v>
      </c>
      <c r="S16" s="217">
        <f t="shared" si="1"/>
        <v>0</v>
      </c>
      <c r="T16" s="225">
        <f t="shared" si="6"/>
        <v>0</v>
      </c>
    </row>
    <row r="17" spans="1:20" x14ac:dyDescent="0.35">
      <c r="A17" s="219">
        <v>45778.499999999971</v>
      </c>
      <c r="B17" s="226">
        <v>366</v>
      </c>
      <c r="C17" s="227">
        <v>14274</v>
      </c>
      <c r="D17" s="222">
        <v>1.8939999999999999</v>
      </c>
      <c r="E17" s="222">
        <v>73.866</v>
      </c>
      <c r="F17" s="130">
        <f t="shared" si="2"/>
        <v>364.10599999999999</v>
      </c>
      <c r="G17" s="130">
        <f t="shared" si="2"/>
        <v>14200.134</v>
      </c>
      <c r="H17" s="67">
        <v>0</v>
      </c>
      <c r="I17" s="130">
        <f t="shared" si="3"/>
        <v>364.10599999999999</v>
      </c>
      <c r="J17" s="223">
        <f t="shared" si="0"/>
        <v>39</v>
      </c>
      <c r="K17" s="224">
        <v>2.96</v>
      </c>
      <c r="L17" s="223">
        <f t="shared" si="4"/>
        <v>38.884</v>
      </c>
      <c r="M17" s="223">
        <f t="shared" si="7"/>
        <v>36.054644817290495</v>
      </c>
      <c r="N17" s="223">
        <f t="shared" si="7"/>
        <v>0</v>
      </c>
      <c r="O17" s="223">
        <f t="shared" si="7"/>
        <v>38.858067274402678</v>
      </c>
      <c r="P17" s="223">
        <f t="shared" si="7"/>
        <v>0</v>
      </c>
      <c r="Q17" s="223">
        <f t="shared" si="7"/>
        <v>0</v>
      </c>
      <c r="R17" s="223">
        <f t="shared" si="5"/>
        <v>38.884</v>
      </c>
      <c r="S17" s="217">
        <f t="shared" si="1"/>
        <v>0.11599999999999966</v>
      </c>
      <c r="T17" s="225">
        <f t="shared" si="6"/>
        <v>42.236295999999875</v>
      </c>
    </row>
    <row r="18" spans="1:20" x14ac:dyDescent="0.35">
      <c r="A18" s="219">
        <v>45778.541666666635</v>
      </c>
      <c r="B18" s="226">
        <v>399.2</v>
      </c>
      <c r="C18" s="227">
        <v>17680.567999999999</v>
      </c>
      <c r="D18" s="222">
        <v>65.763000000000005</v>
      </c>
      <c r="E18" s="222">
        <v>2912.643</v>
      </c>
      <c r="F18" s="130">
        <f t="shared" si="2"/>
        <v>333.43700000000001</v>
      </c>
      <c r="G18" s="130">
        <f t="shared" si="2"/>
        <v>14767.924999999999</v>
      </c>
      <c r="H18" s="67">
        <v>0</v>
      </c>
      <c r="I18" s="130">
        <f t="shared" si="3"/>
        <v>333.43700000000001</v>
      </c>
      <c r="J18" s="223">
        <f t="shared" si="0"/>
        <v>44.290000809748165</v>
      </c>
      <c r="K18" s="224">
        <v>2.96</v>
      </c>
      <c r="L18" s="223">
        <f t="shared" si="4"/>
        <v>38.884</v>
      </c>
      <c r="M18" s="223">
        <f t="shared" si="7"/>
        <v>36.054644817290495</v>
      </c>
      <c r="N18" s="223">
        <f t="shared" si="7"/>
        <v>0</v>
      </c>
      <c r="O18" s="223">
        <f t="shared" si="7"/>
        <v>38.858067274402678</v>
      </c>
      <c r="P18" s="223">
        <f t="shared" si="7"/>
        <v>0</v>
      </c>
      <c r="Q18" s="223">
        <f t="shared" si="7"/>
        <v>0</v>
      </c>
      <c r="R18" s="223">
        <f t="shared" si="5"/>
        <v>38.884</v>
      </c>
      <c r="S18" s="217">
        <f t="shared" si="1"/>
        <v>5.4060008097481642</v>
      </c>
      <c r="T18" s="225">
        <f t="shared" si="6"/>
        <v>1802.5606919999987</v>
      </c>
    </row>
    <row r="19" spans="1:20" x14ac:dyDescent="0.35">
      <c r="A19" s="219">
        <v>45778.583333333299</v>
      </c>
      <c r="B19" s="226">
        <v>441.2</v>
      </c>
      <c r="C19" s="227">
        <v>21967.348000000002</v>
      </c>
      <c r="D19" s="222">
        <v>184.42500000000001</v>
      </c>
      <c r="E19" s="222">
        <v>9182.5210000000006</v>
      </c>
      <c r="F19" s="130">
        <f t="shared" si="2"/>
        <v>256.77499999999998</v>
      </c>
      <c r="G19" s="130">
        <f t="shared" si="2"/>
        <v>12784.827000000001</v>
      </c>
      <c r="H19" s="67">
        <v>0</v>
      </c>
      <c r="I19" s="130">
        <f t="shared" si="3"/>
        <v>256.77499999999998</v>
      </c>
      <c r="J19" s="223">
        <f t="shared" si="0"/>
        <v>49.789999026384976</v>
      </c>
      <c r="K19" s="224">
        <v>2.96</v>
      </c>
      <c r="L19" s="223">
        <f t="shared" si="4"/>
        <v>38.884</v>
      </c>
      <c r="M19" s="223">
        <f t="shared" si="7"/>
        <v>36.054644817290495</v>
      </c>
      <c r="N19" s="223">
        <f t="shared" si="7"/>
        <v>0</v>
      </c>
      <c r="O19" s="223">
        <f t="shared" si="7"/>
        <v>38.858067274402678</v>
      </c>
      <c r="P19" s="223">
        <f t="shared" si="7"/>
        <v>0</v>
      </c>
      <c r="Q19" s="223">
        <f t="shared" si="7"/>
        <v>0</v>
      </c>
      <c r="R19" s="223">
        <f t="shared" si="5"/>
        <v>38.884</v>
      </c>
      <c r="S19" s="217">
        <f t="shared" si="1"/>
        <v>10.905999026384976</v>
      </c>
      <c r="T19" s="225">
        <f t="shared" si="6"/>
        <v>2800.387900000002</v>
      </c>
    </row>
    <row r="20" spans="1:20" x14ac:dyDescent="0.35">
      <c r="A20" s="219">
        <v>45778.624999999964</v>
      </c>
      <c r="B20" s="226">
        <v>451.6</v>
      </c>
      <c r="C20" s="227">
        <v>28324.351999999999</v>
      </c>
      <c r="D20" s="222">
        <v>219.364</v>
      </c>
      <c r="E20" s="222">
        <v>13758.51</v>
      </c>
      <c r="F20" s="130">
        <f t="shared" si="2"/>
        <v>232.23600000000002</v>
      </c>
      <c r="G20" s="130">
        <f t="shared" si="2"/>
        <v>14565.841999999999</v>
      </c>
      <c r="H20" s="67">
        <v>0</v>
      </c>
      <c r="I20" s="130">
        <f t="shared" si="3"/>
        <v>232.23600000000002</v>
      </c>
      <c r="J20" s="223">
        <f t="shared" si="0"/>
        <v>62.720000344477157</v>
      </c>
      <c r="K20" s="224">
        <v>2.96</v>
      </c>
      <c r="L20" s="223">
        <f t="shared" si="4"/>
        <v>38.884</v>
      </c>
      <c r="M20" s="223">
        <f t="shared" si="7"/>
        <v>36.054644817290495</v>
      </c>
      <c r="N20" s="223">
        <f t="shared" si="7"/>
        <v>0</v>
      </c>
      <c r="O20" s="223">
        <f t="shared" si="7"/>
        <v>38.858067274402678</v>
      </c>
      <c r="P20" s="223">
        <f t="shared" si="7"/>
        <v>0</v>
      </c>
      <c r="Q20" s="223">
        <f t="shared" si="7"/>
        <v>0</v>
      </c>
      <c r="R20" s="223">
        <f t="shared" si="5"/>
        <v>38.884</v>
      </c>
      <c r="S20" s="217">
        <f t="shared" si="1"/>
        <v>23.836000344477156</v>
      </c>
      <c r="T20" s="225">
        <f t="shared" si="6"/>
        <v>5535.5773759999975</v>
      </c>
    </row>
    <row r="21" spans="1:20" x14ac:dyDescent="0.35">
      <c r="A21" s="219">
        <v>45778.666666666628</v>
      </c>
      <c r="B21" s="226">
        <v>447.1</v>
      </c>
      <c r="C21" s="227">
        <v>49400.078999999998</v>
      </c>
      <c r="D21" s="222">
        <v>200.44300000000001</v>
      </c>
      <c r="E21" s="222">
        <v>22146.947</v>
      </c>
      <c r="F21" s="130">
        <f t="shared" si="2"/>
        <v>246.65700000000001</v>
      </c>
      <c r="G21" s="130">
        <f t="shared" si="2"/>
        <v>27253.131999999998</v>
      </c>
      <c r="H21" s="67">
        <v>0</v>
      </c>
      <c r="I21" s="130">
        <f t="shared" si="3"/>
        <v>246.65700000000001</v>
      </c>
      <c r="J21" s="223">
        <f t="shared" si="0"/>
        <v>110.49000028379488</v>
      </c>
      <c r="K21" s="224">
        <v>2.96</v>
      </c>
      <c r="L21" s="223">
        <f t="shared" si="4"/>
        <v>38.884</v>
      </c>
      <c r="M21" s="223">
        <f t="shared" si="7"/>
        <v>36.054644817290495</v>
      </c>
      <c r="N21" s="223">
        <f t="shared" si="7"/>
        <v>0</v>
      </c>
      <c r="O21" s="223">
        <f t="shared" si="7"/>
        <v>38.858067274402678</v>
      </c>
      <c r="P21" s="223">
        <f t="shared" si="7"/>
        <v>0</v>
      </c>
      <c r="Q21" s="223">
        <f t="shared" si="7"/>
        <v>0</v>
      </c>
      <c r="R21" s="223">
        <f t="shared" si="5"/>
        <v>38.884</v>
      </c>
      <c r="S21" s="217">
        <f t="shared" si="1"/>
        <v>71.606000283794884</v>
      </c>
      <c r="T21" s="225">
        <f t="shared" si="6"/>
        <v>17662.121211999995</v>
      </c>
    </row>
    <row r="22" spans="1:20" x14ac:dyDescent="0.35">
      <c r="A22" s="219">
        <v>45778.708333333292</v>
      </c>
      <c r="B22" s="226">
        <v>461.2</v>
      </c>
      <c r="C22" s="227">
        <v>35134.216</v>
      </c>
      <c r="D22" s="222">
        <v>235.429</v>
      </c>
      <c r="E22" s="222">
        <v>17934.981</v>
      </c>
      <c r="F22" s="130">
        <f t="shared" si="2"/>
        <v>225.77099999999999</v>
      </c>
      <c r="G22" s="130">
        <f t="shared" si="2"/>
        <v>17199.235000000001</v>
      </c>
      <c r="H22" s="67">
        <v>0</v>
      </c>
      <c r="I22" s="130">
        <f t="shared" si="3"/>
        <v>225.77099999999999</v>
      </c>
      <c r="J22" s="223">
        <f t="shared" si="0"/>
        <v>76.180000974438713</v>
      </c>
      <c r="K22" s="224">
        <v>2.96</v>
      </c>
      <c r="L22" s="223">
        <f t="shared" si="4"/>
        <v>38.884</v>
      </c>
      <c r="M22" s="223">
        <f t="shared" si="7"/>
        <v>36.054644817290495</v>
      </c>
      <c r="N22" s="223">
        <f t="shared" si="7"/>
        <v>0</v>
      </c>
      <c r="O22" s="223">
        <f t="shared" si="7"/>
        <v>38.858067274402678</v>
      </c>
      <c r="P22" s="223">
        <f t="shared" si="7"/>
        <v>0</v>
      </c>
      <c r="Q22" s="223">
        <f t="shared" si="7"/>
        <v>0</v>
      </c>
      <c r="R22" s="223">
        <f t="shared" si="5"/>
        <v>38.884</v>
      </c>
      <c r="S22" s="217">
        <f t="shared" si="1"/>
        <v>37.296000974438712</v>
      </c>
      <c r="T22" s="225">
        <f t="shared" si="6"/>
        <v>8420.3554360000016</v>
      </c>
    </row>
    <row r="23" spans="1:20" x14ac:dyDescent="0.35">
      <c r="A23" s="219">
        <v>45778.749999999956</v>
      </c>
      <c r="B23" s="226">
        <v>452.1</v>
      </c>
      <c r="C23" s="227">
        <v>36647.226000000002</v>
      </c>
      <c r="D23" s="222">
        <v>219.785</v>
      </c>
      <c r="E23" s="222">
        <v>17815.772000000001</v>
      </c>
      <c r="F23" s="130">
        <f t="shared" si="2"/>
        <v>232.31500000000003</v>
      </c>
      <c r="G23" s="130">
        <f t="shared" si="2"/>
        <v>18831.454000000002</v>
      </c>
      <c r="H23" s="67">
        <v>0</v>
      </c>
      <c r="I23" s="130">
        <f t="shared" si="3"/>
        <v>232.31500000000003</v>
      </c>
      <c r="J23" s="223">
        <f t="shared" si="0"/>
        <v>81.060000430450032</v>
      </c>
      <c r="K23" s="224">
        <v>2.96</v>
      </c>
      <c r="L23" s="223">
        <f t="shared" si="4"/>
        <v>38.884</v>
      </c>
      <c r="M23" s="223">
        <f t="shared" si="7"/>
        <v>36.054644817290495</v>
      </c>
      <c r="N23" s="223">
        <f t="shared" si="7"/>
        <v>0</v>
      </c>
      <c r="O23" s="223">
        <f t="shared" si="7"/>
        <v>38.858067274402678</v>
      </c>
      <c r="P23" s="223">
        <f t="shared" si="7"/>
        <v>0</v>
      </c>
      <c r="Q23" s="223">
        <f t="shared" si="7"/>
        <v>0</v>
      </c>
      <c r="R23" s="223">
        <f t="shared" si="5"/>
        <v>38.884</v>
      </c>
      <c r="S23" s="217">
        <f t="shared" si="1"/>
        <v>42.176000430450031</v>
      </c>
      <c r="T23" s="225">
        <f t="shared" si="6"/>
        <v>9798.1175399999993</v>
      </c>
    </row>
    <row r="24" spans="1:20" x14ac:dyDescent="0.35">
      <c r="A24" s="219">
        <v>45778.791666666621</v>
      </c>
      <c r="B24" s="226">
        <v>449.9</v>
      </c>
      <c r="C24" s="227">
        <v>38299.987000000001</v>
      </c>
      <c r="D24" s="222">
        <v>148.892</v>
      </c>
      <c r="E24" s="222">
        <v>12675.175999999999</v>
      </c>
      <c r="F24" s="130">
        <f t="shared" si="2"/>
        <v>301.00799999999998</v>
      </c>
      <c r="G24" s="130">
        <f t="shared" si="2"/>
        <v>25624.811000000002</v>
      </c>
      <c r="H24" s="67">
        <v>0</v>
      </c>
      <c r="I24" s="130">
        <f t="shared" si="3"/>
        <v>301.00799999999998</v>
      </c>
      <c r="J24" s="223">
        <f t="shared" si="0"/>
        <v>85.12999986711317</v>
      </c>
      <c r="K24" s="224">
        <v>2.96</v>
      </c>
      <c r="L24" s="223">
        <f t="shared" si="4"/>
        <v>38.884</v>
      </c>
      <c r="M24" s="223">
        <f t="shared" ref="M24:Q39" si="8">M23</f>
        <v>36.054644817290495</v>
      </c>
      <c r="N24" s="223">
        <f t="shared" si="8"/>
        <v>0</v>
      </c>
      <c r="O24" s="223">
        <f t="shared" si="8"/>
        <v>38.858067274402678</v>
      </c>
      <c r="P24" s="223">
        <f t="shared" si="8"/>
        <v>0</v>
      </c>
      <c r="Q24" s="223">
        <f t="shared" si="8"/>
        <v>0</v>
      </c>
      <c r="R24" s="223">
        <f t="shared" si="5"/>
        <v>38.884</v>
      </c>
      <c r="S24" s="217">
        <f t="shared" si="1"/>
        <v>46.24599986711317</v>
      </c>
      <c r="T24" s="225">
        <f t="shared" si="6"/>
        <v>13920.415928</v>
      </c>
    </row>
    <row r="25" spans="1:20" x14ac:dyDescent="0.35">
      <c r="A25" s="219">
        <v>45778.833333333285</v>
      </c>
      <c r="B25" s="226">
        <v>412.7</v>
      </c>
      <c r="C25" s="227">
        <v>37275.063999999998</v>
      </c>
      <c r="D25" s="222">
        <v>151.89400000000001</v>
      </c>
      <c r="E25" s="222">
        <v>13719.066000000001</v>
      </c>
      <c r="F25" s="130">
        <f t="shared" si="2"/>
        <v>260.80599999999998</v>
      </c>
      <c r="G25" s="130">
        <f t="shared" si="2"/>
        <v>23555.998</v>
      </c>
      <c r="H25" s="67">
        <v>0</v>
      </c>
      <c r="I25" s="130">
        <f t="shared" si="3"/>
        <v>260.80599999999998</v>
      </c>
      <c r="J25" s="223">
        <f t="shared" si="0"/>
        <v>90.32000030674142</v>
      </c>
      <c r="K25" s="224">
        <v>2.96</v>
      </c>
      <c r="L25" s="223">
        <f t="shared" si="4"/>
        <v>38.884</v>
      </c>
      <c r="M25" s="223">
        <f t="shared" si="8"/>
        <v>36.054644817290495</v>
      </c>
      <c r="N25" s="223">
        <f t="shared" si="8"/>
        <v>0</v>
      </c>
      <c r="O25" s="223">
        <f t="shared" si="8"/>
        <v>38.858067274402678</v>
      </c>
      <c r="P25" s="223">
        <f t="shared" si="8"/>
        <v>0</v>
      </c>
      <c r="Q25" s="223">
        <f t="shared" si="8"/>
        <v>0</v>
      </c>
      <c r="R25" s="223">
        <f t="shared" si="5"/>
        <v>38.884</v>
      </c>
      <c r="S25" s="217">
        <f t="shared" si="1"/>
        <v>51.43600030674142</v>
      </c>
      <c r="T25" s="225">
        <f t="shared" si="6"/>
        <v>13414.817496000001</v>
      </c>
    </row>
    <row r="26" spans="1:20" x14ac:dyDescent="0.35">
      <c r="A26" s="219">
        <v>45778.874999999949</v>
      </c>
      <c r="B26" s="226">
        <v>399.6</v>
      </c>
      <c r="C26" s="227">
        <v>34145.82</v>
      </c>
      <c r="D26" s="222">
        <v>215.87799999999999</v>
      </c>
      <c r="E26" s="222">
        <v>18446.775000000001</v>
      </c>
      <c r="F26" s="130">
        <f t="shared" si="2"/>
        <v>183.72200000000004</v>
      </c>
      <c r="G26" s="130">
        <f t="shared" si="2"/>
        <v>15699.044999999998</v>
      </c>
      <c r="H26" s="67">
        <v>0</v>
      </c>
      <c r="I26" s="130">
        <f t="shared" si="3"/>
        <v>183.72200000000004</v>
      </c>
      <c r="J26" s="223">
        <f t="shared" si="0"/>
        <v>85.450000544300607</v>
      </c>
      <c r="K26" s="224">
        <v>2.96</v>
      </c>
      <c r="L26" s="223">
        <f t="shared" si="4"/>
        <v>38.884</v>
      </c>
      <c r="M26" s="223">
        <f t="shared" si="8"/>
        <v>36.054644817290495</v>
      </c>
      <c r="N26" s="223">
        <f t="shared" si="8"/>
        <v>0</v>
      </c>
      <c r="O26" s="223">
        <f t="shared" si="8"/>
        <v>38.858067274402678</v>
      </c>
      <c r="P26" s="223">
        <f t="shared" si="8"/>
        <v>0</v>
      </c>
      <c r="Q26" s="223">
        <f t="shared" si="8"/>
        <v>0</v>
      </c>
      <c r="R26" s="223">
        <f t="shared" si="5"/>
        <v>38.884</v>
      </c>
      <c r="S26" s="217">
        <f t="shared" si="1"/>
        <v>46.566000544300607</v>
      </c>
      <c r="T26" s="225">
        <f t="shared" si="6"/>
        <v>8555.1987519999984</v>
      </c>
    </row>
    <row r="27" spans="1:20" x14ac:dyDescent="0.35">
      <c r="A27" s="219">
        <v>45778.916666666613</v>
      </c>
      <c r="B27" s="226">
        <v>382</v>
      </c>
      <c r="C27" s="227">
        <v>24184.42</v>
      </c>
      <c r="D27" s="222">
        <v>220.482</v>
      </c>
      <c r="E27" s="222">
        <v>13958.715</v>
      </c>
      <c r="F27" s="130">
        <f t="shared" si="2"/>
        <v>161.518</v>
      </c>
      <c r="G27" s="130">
        <f t="shared" si="2"/>
        <v>10225.704999999998</v>
      </c>
      <c r="H27" s="67">
        <v>0</v>
      </c>
      <c r="I27" s="130">
        <f t="shared" si="3"/>
        <v>161.518</v>
      </c>
      <c r="J27" s="223">
        <f t="shared" si="0"/>
        <v>63.310002600329362</v>
      </c>
      <c r="K27" s="224">
        <v>2.96</v>
      </c>
      <c r="L27" s="223">
        <f t="shared" si="4"/>
        <v>38.884</v>
      </c>
      <c r="M27" s="223">
        <f t="shared" si="8"/>
        <v>36.054644817290495</v>
      </c>
      <c r="N27" s="223">
        <f t="shared" si="8"/>
        <v>0</v>
      </c>
      <c r="O27" s="223">
        <f t="shared" si="8"/>
        <v>38.858067274402678</v>
      </c>
      <c r="P27" s="223">
        <f t="shared" si="8"/>
        <v>0</v>
      </c>
      <c r="Q27" s="223">
        <f t="shared" si="8"/>
        <v>0</v>
      </c>
      <c r="R27" s="223">
        <f t="shared" si="5"/>
        <v>38.884</v>
      </c>
      <c r="S27" s="217">
        <f t="shared" si="1"/>
        <v>24.426002600329362</v>
      </c>
      <c r="T27" s="225">
        <f t="shared" si="6"/>
        <v>3945.239087999998</v>
      </c>
    </row>
    <row r="28" spans="1:20" x14ac:dyDescent="0.35">
      <c r="A28" s="219">
        <v>45778.958333333278</v>
      </c>
      <c r="B28" s="226">
        <v>318.2</v>
      </c>
      <c r="C28" s="227">
        <v>13148.023999999999</v>
      </c>
      <c r="D28" s="222">
        <v>169.03</v>
      </c>
      <c r="E28" s="222">
        <v>6984.32</v>
      </c>
      <c r="F28" s="130">
        <f t="shared" si="2"/>
        <v>149.16999999999999</v>
      </c>
      <c r="G28" s="130">
        <f t="shared" si="2"/>
        <v>6163.7039999999997</v>
      </c>
      <c r="H28" s="67">
        <v>0</v>
      </c>
      <c r="I28" s="130">
        <f t="shared" si="3"/>
        <v>149.16999999999999</v>
      </c>
      <c r="J28" s="223">
        <f t="shared" si="0"/>
        <v>41.31999731849568</v>
      </c>
      <c r="K28" s="224">
        <v>2.96</v>
      </c>
      <c r="L28" s="223">
        <f t="shared" si="4"/>
        <v>38.884</v>
      </c>
      <c r="M28" s="223">
        <f t="shared" si="8"/>
        <v>36.054644817290495</v>
      </c>
      <c r="N28" s="223">
        <f t="shared" si="8"/>
        <v>0</v>
      </c>
      <c r="O28" s="223">
        <f t="shared" si="8"/>
        <v>38.858067274402678</v>
      </c>
      <c r="P28" s="223">
        <f t="shared" si="8"/>
        <v>0</v>
      </c>
      <c r="Q28" s="223">
        <f t="shared" si="8"/>
        <v>0</v>
      </c>
      <c r="R28" s="223">
        <f t="shared" si="5"/>
        <v>38.884</v>
      </c>
      <c r="S28" s="217">
        <f t="shared" si="1"/>
        <v>2.43599731849568</v>
      </c>
      <c r="T28" s="225">
        <f t="shared" si="6"/>
        <v>363.37772000000058</v>
      </c>
    </row>
    <row r="29" spans="1:20" x14ac:dyDescent="0.35">
      <c r="A29" s="219">
        <v>45778.999999999942</v>
      </c>
      <c r="B29" s="226">
        <v>275.5</v>
      </c>
      <c r="C29" s="227">
        <v>10143.91</v>
      </c>
      <c r="D29" s="222">
        <v>187.857</v>
      </c>
      <c r="E29" s="222">
        <v>6916.8950000000004</v>
      </c>
      <c r="F29" s="130">
        <f t="shared" si="2"/>
        <v>87.643000000000001</v>
      </c>
      <c r="G29" s="130">
        <f t="shared" si="2"/>
        <v>3227.0149999999994</v>
      </c>
      <c r="H29" s="67">
        <v>0</v>
      </c>
      <c r="I29" s="130">
        <f t="shared" si="3"/>
        <v>87.643000000000001</v>
      </c>
      <c r="J29" s="223">
        <f t="shared" si="0"/>
        <v>36.819997033419661</v>
      </c>
      <c r="K29" s="224">
        <v>2.96</v>
      </c>
      <c r="L29" s="223">
        <f t="shared" si="4"/>
        <v>38.884</v>
      </c>
      <c r="M29" s="223">
        <f t="shared" si="8"/>
        <v>36.054644817290495</v>
      </c>
      <c r="N29" s="223">
        <f t="shared" si="8"/>
        <v>0</v>
      </c>
      <c r="O29" s="223">
        <f t="shared" si="8"/>
        <v>38.858067274402678</v>
      </c>
      <c r="P29" s="223">
        <f t="shared" si="8"/>
        <v>0</v>
      </c>
      <c r="Q29" s="223">
        <f t="shared" si="8"/>
        <v>0</v>
      </c>
      <c r="R29" s="223">
        <f t="shared" si="5"/>
        <v>38.884</v>
      </c>
      <c r="S29" s="217">
        <f t="shared" si="1"/>
        <v>0</v>
      </c>
      <c r="T29" s="225">
        <f t="shared" si="6"/>
        <v>0</v>
      </c>
    </row>
    <row r="30" spans="1:20" x14ac:dyDescent="0.35">
      <c r="A30" s="219">
        <v>45779.041666666606</v>
      </c>
      <c r="B30" s="220">
        <v>80.555000000000007</v>
      </c>
      <c r="C30" s="221">
        <v>2132.93407265</v>
      </c>
      <c r="D30" s="222">
        <v>0</v>
      </c>
      <c r="E30" s="222">
        <v>0</v>
      </c>
      <c r="F30" s="130">
        <f t="shared" si="2"/>
        <v>80.555000000000007</v>
      </c>
      <c r="G30" s="130">
        <f t="shared" si="2"/>
        <v>2132.93407265</v>
      </c>
      <c r="H30" s="67">
        <v>0</v>
      </c>
      <c r="I30" s="130">
        <f t="shared" si="3"/>
        <v>80.555000000000007</v>
      </c>
      <c r="J30" s="223">
        <f t="shared" si="0"/>
        <v>26.477984887964741</v>
      </c>
      <c r="K30" s="224">
        <v>3.12</v>
      </c>
      <c r="L30" s="223">
        <f t="shared" si="4"/>
        <v>40.548000000000002</v>
      </c>
      <c r="M30" s="223">
        <f t="shared" si="8"/>
        <v>36.054644817290495</v>
      </c>
      <c r="N30" s="223">
        <f t="shared" si="8"/>
        <v>0</v>
      </c>
      <c r="O30" s="223">
        <f t="shared" si="8"/>
        <v>38.858067274402678</v>
      </c>
      <c r="P30" s="223">
        <f t="shared" si="8"/>
        <v>0</v>
      </c>
      <c r="Q30" s="223">
        <f t="shared" si="8"/>
        <v>0</v>
      </c>
      <c r="R30" s="223">
        <f t="shared" si="5"/>
        <v>40.548000000000002</v>
      </c>
      <c r="S30" s="217">
        <f t="shared" si="1"/>
        <v>0</v>
      </c>
      <c r="T30" s="225">
        <f t="shared" si="6"/>
        <v>0</v>
      </c>
    </row>
    <row r="31" spans="1:20" x14ac:dyDescent="0.35">
      <c r="A31" s="219">
        <v>45779.08333333327</v>
      </c>
      <c r="B31" s="226">
        <v>163.4</v>
      </c>
      <c r="C31" s="227">
        <v>4346.4399999999996</v>
      </c>
      <c r="D31" s="222">
        <v>0</v>
      </c>
      <c r="E31" s="222">
        <v>0</v>
      </c>
      <c r="F31" s="130">
        <f t="shared" si="2"/>
        <v>163.4</v>
      </c>
      <c r="G31" s="130">
        <f t="shared" si="2"/>
        <v>4346.4399999999996</v>
      </c>
      <c r="H31" s="67">
        <v>0</v>
      </c>
      <c r="I31" s="130">
        <f t="shared" si="3"/>
        <v>163.4</v>
      </c>
      <c r="J31" s="223">
        <f t="shared" si="0"/>
        <v>26.599999999999998</v>
      </c>
      <c r="K31" s="224">
        <v>3.12</v>
      </c>
      <c r="L31" s="223">
        <f t="shared" si="4"/>
        <v>40.548000000000002</v>
      </c>
      <c r="M31" s="223">
        <f t="shared" si="8"/>
        <v>36.054644817290495</v>
      </c>
      <c r="N31" s="223">
        <f t="shared" si="8"/>
        <v>0</v>
      </c>
      <c r="O31" s="223">
        <f t="shared" si="8"/>
        <v>38.858067274402678</v>
      </c>
      <c r="P31" s="223">
        <f t="shared" si="8"/>
        <v>0</v>
      </c>
      <c r="Q31" s="223">
        <f t="shared" si="8"/>
        <v>0</v>
      </c>
      <c r="R31" s="223">
        <f t="shared" si="5"/>
        <v>40.548000000000002</v>
      </c>
      <c r="S31" s="217">
        <f t="shared" si="1"/>
        <v>0</v>
      </c>
      <c r="T31" s="225">
        <f t="shared" si="6"/>
        <v>0</v>
      </c>
    </row>
    <row r="32" spans="1:20" x14ac:dyDescent="0.35">
      <c r="A32" s="219">
        <v>45779.124999999935</v>
      </c>
      <c r="B32" s="226">
        <v>278.39999999999998</v>
      </c>
      <c r="C32" s="227">
        <v>6603.6480000000001</v>
      </c>
      <c r="D32" s="222">
        <v>16.852</v>
      </c>
      <c r="E32" s="222">
        <v>399.72899999999998</v>
      </c>
      <c r="F32" s="130">
        <f t="shared" si="2"/>
        <v>261.548</v>
      </c>
      <c r="G32" s="130">
        <f t="shared" si="2"/>
        <v>6203.9189999999999</v>
      </c>
      <c r="H32" s="67">
        <v>0</v>
      </c>
      <c r="I32" s="130">
        <f t="shared" si="3"/>
        <v>261.548</v>
      </c>
      <c r="J32" s="223">
        <f t="shared" si="0"/>
        <v>23.720001682291585</v>
      </c>
      <c r="K32" s="224">
        <v>3.12</v>
      </c>
      <c r="L32" s="223">
        <f t="shared" si="4"/>
        <v>40.548000000000002</v>
      </c>
      <c r="M32" s="223">
        <f t="shared" si="8"/>
        <v>36.054644817290495</v>
      </c>
      <c r="N32" s="223">
        <f t="shared" si="8"/>
        <v>0</v>
      </c>
      <c r="O32" s="223">
        <f t="shared" si="8"/>
        <v>38.858067274402678</v>
      </c>
      <c r="P32" s="223">
        <f t="shared" si="8"/>
        <v>0</v>
      </c>
      <c r="Q32" s="223">
        <f t="shared" si="8"/>
        <v>0</v>
      </c>
      <c r="R32" s="223">
        <f t="shared" si="5"/>
        <v>40.548000000000002</v>
      </c>
      <c r="S32" s="217">
        <f t="shared" si="1"/>
        <v>0</v>
      </c>
      <c r="T32" s="225">
        <f t="shared" si="6"/>
        <v>0</v>
      </c>
    </row>
    <row r="33" spans="1:20" x14ac:dyDescent="0.35">
      <c r="A33" s="219">
        <v>45779.166666666599</v>
      </c>
      <c r="B33" s="226">
        <v>265.8</v>
      </c>
      <c r="C33" s="227">
        <v>6187.8239999999996</v>
      </c>
      <c r="D33" s="222">
        <v>17.895</v>
      </c>
      <c r="E33" s="222">
        <v>416.596</v>
      </c>
      <c r="F33" s="130">
        <f t="shared" si="2"/>
        <v>247.905</v>
      </c>
      <c r="G33" s="130">
        <f t="shared" si="2"/>
        <v>5771.2279999999992</v>
      </c>
      <c r="H33" s="67">
        <v>0</v>
      </c>
      <c r="I33" s="130">
        <f t="shared" si="3"/>
        <v>247.905</v>
      </c>
      <c r="J33" s="223">
        <f t="shared" si="0"/>
        <v>23.279998386478688</v>
      </c>
      <c r="K33" s="224">
        <v>3.12</v>
      </c>
      <c r="L33" s="223">
        <f t="shared" si="4"/>
        <v>40.548000000000002</v>
      </c>
      <c r="M33" s="223">
        <f t="shared" si="8"/>
        <v>36.054644817290495</v>
      </c>
      <c r="N33" s="223">
        <f t="shared" si="8"/>
        <v>0</v>
      </c>
      <c r="O33" s="223">
        <f t="shared" si="8"/>
        <v>38.858067274402678</v>
      </c>
      <c r="P33" s="223">
        <f t="shared" si="8"/>
        <v>0</v>
      </c>
      <c r="Q33" s="223">
        <f t="shared" si="8"/>
        <v>0</v>
      </c>
      <c r="R33" s="223">
        <f t="shared" si="5"/>
        <v>40.548000000000002</v>
      </c>
      <c r="S33" s="217">
        <f t="shared" si="1"/>
        <v>0</v>
      </c>
      <c r="T33" s="225">
        <f t="shared" si="6"/>
        <v>0</v>
      </c>
    </row>
    <row r="34" spans="1:20" x14ac:dyDescent="0.35">
      <c r="A34" s="219">
        <v>45779.208333333263</v>
      </c>
      <c r="B34" s="226">
        <v>281.60000000000002</v>
      </c>
      <c r="C34" s="227">
        <v>6780.9279999999999</v>
      </c>
      <c r="D34" s="222">
        <v>26.434999999999999</v>
      </c>
      <c r="E34" s="222">
        <v>636.55499999999995</v>
      </c>
      <c r="F34" s="130">
        <f t="shared" si="2"/>
        <v>255.16500000000002</v>
      </c>
      <c r="G34" s="130">
        <f t="shared" si="2"/>
        <v>6144.3729999999996</v>
      </c>
      <c r="H34" s="67">
        <v>0</v>
      </c>
      <c r="I34" s="130">
        <f t="shared" si="3"/>
        <v>255.16500000000002</v>
      </c>
      <c r="J34" s="223">
        <f t="shared" si="0"/>
        <v>24.079999216193439</v>
      </c>
      <c r="K34" s="224">
        <v>3.12</v>
      </c>
      <c r="L34" s="223">
        <f t="shared" si="4"/>
        <v>40.548000000000002</v>
      </c>
      <c r="M34" s="223">
        <f t="shared" si="8"/>
        <v>36.054644817290495</v>
      </c>
      <c r="N34" s="223">
        <f t="shared" si="8"/>
        <v>0</v>
      </c>
      <c r="O34" s="223">
        <f t="shared" si="8"/>
        <v>38.858067274402678</v>
      </c>
      <c r="P34" s="223">
        <f t="shared" si="8"/>
        <v>0</v>
      </c>
      <c r="Q34" s="223">
        <f t="shared" si="8"/>
        <v>0</v>
      </c>
      <c r="R34" s="223">
        <f t="shared" si="5"/>
        <v>40.548000000000002</v>
      </c>
      <c r="S34" s="217">
        <f t="shared" si="1"/>
        <v>0</v>
      </c>
      <c r="T34" s="225">
        <f t="shared" si="6"/>
        <v>0</v>
      </c>
    </row>
    <row r="35" spans="1:20" x14ac:dyDescent="0.35">
      <c r="A35" s="219">
        <v>45779.249999999927</v>
      </c>
      <c r="B35" s="226">
        <v>256.178</v>
      </c>
      <c r="C35" s="227">
        <v>7034.2280061199999</v>
      </c>
      <c r="D35" s="222">
        <v>0</v>
      </c>
      <c r="E35" s="222">
        <v>0</v>
      </c>
      <c r="F35" s="130">
        <f t="shared" si="2"/>
        <v>256.178</v>
      </c>
      <c r="G35" s="130">
        <f t="shared" si="2"/>
        <v>7034.2280061199999</v>
      </c>
      <c r="H35" s="67">
        <v>0</v>
      </c>
      <c r="I35" s="130">
        <f t="shared" si="3"/>
        <v>256.178</v>
      </c>
      <c r="J35" s="223">
        <f t="shared" si="0"/>
        <v>27.458361007268383</v>
      </c>
      <c r="K35" s="224">
        <v>3.12</v>
      </c>
      <c r="L35" s="223">
        <f t="shared" si="4"/>
        <v>40.548000000000002</v>
      </c>
      <c r="M35" s="223">
        <f t="shared" si="8"/>
        <v>36.054644817290495</v>
      </c>
      <c r="N35" s="223">
        <f t="shared" si="8"/>
        <v>0</v>
      </c>
      <c r="O35" s="223">
        <f t="shared" si="8"/>
        <v>38.858067274402678</v>
      </c>
      <c r="P35" s="223">
        <f t="shared" si="8"/>
        <v>0</v>
      </c>
      <c r="Q35" s="223">
        <f t="shared" si="8"/>
        <v>0</v>
      </c>
      <c r="R35" s="223">
        <f t="shared" si="5"/>
        <v>40.548000000000002</v>
      </c>
      <c r="S35" s="217">
        <f t="shared" si="1"/>
        <v>0</v>
      </c>
      <c r="T35" s="225">
        <f t="shared" si="6"/>
        <v>0</v>
      </c>
    </row>
    <row r="36" spans="1:20" x14ac:dyDescent="0.35">
      <c r="A36" s="219">
        <v>45779.291666666591</v>
      </c>
      <c r="B36" s="226">
        <v>241.452</v>
      </c>
      <c r="C36" s="227">
        <v>8121.5112195199999</v>
      </c>
      <c r="D36" s="222">
        <v>0</v>
      </c>
      <c r="E36" s="222">
        <v>0</v>
      </c>
      <c r="F36" s="130">
        <f t="shared" si="2"/>
        <v>241.452</v>
      </c>
      <c r="G36" s="130">
        <f t="shared" si="2"/>
        <v>8121.5112195199999</v>
      </c>
      <c r="H36" s="67">
        <v>0</v>
      </c>
      <c r="I36" s="130">
        <f t="shared" si="3"/>
        <v>241.452</v>
      </c>
      <c r="J36" s="223">
        <f t="shared" si="0"/>
        <v>33.636131485843975</v>
      </c>
      <c r="K36" s="224">
        <v>3.12</v>
      </c>
      <c r="L36" s="223">
        <f t="shared" si="4"/>
        <v>40.548000000000002</v>
      </c>
      <c r="M36" s="223">
        <f t="shared" si="8"/>
        <v>36.054644817290495</v>
      </c>
      <c r="N36" s="223">
        <f t="shared" si="8"/>
        <v>0</v>
      </c>
      <c r="O36" s="223">
        <f t="shared" si="8"/>
        <v>38.858067274402678</v>
      </c>
      <c r="P36" s="223">
        <f t="shared" si="8"/>
        <v>0</v>
      </c>
      <c r="Q36" s="223">
        <f t="shared" si="8"/>
        <v>0</v>
      </c>
      <c r="R36" s="223">
        <f t="shared" si="5"/>
        <v>40.548000000000002</v>
      </c>
      <c r="S36" s="217">
        <f t="shared" si="1"/>
        <v>0</v>
      </c>
      <c r="T36" s="225">
        <f t="shared" si="6"/>
        <v>0</v>
      </c>
    </row>
    <row r="37" spans="1:20" x14ac:dyDescent="0.35">
      <c r="A37" s="219">
        <v>45779.333333333256</v>
      </c>
      <c r="B37" s="226">
        <v>194.21100000000001</v>
      </c>
      <c r="C37" s="227">
        <v>6822.5606100299992</v>
      </c>
      <c r="D37" s="222">
        <v>0</v>
      </c>
      <c r="E37" s="222">
        <v>0</v>
      </c>
      <c r="F37" s="130">
        <f t="shared" si="2"/>
        <v>194.21100000000001</v>
      </c>
      <c r="G37" s="130">
        <f t="shared" si="2"/>
        <v>6822.5606100299992</v>
      </c>
      <c r="H37" s="67">
        <v>0</v>
      </c>
      <c r="I37" s="130">
        <f t="shared" si="3"/>
        <v>194.21100000000001</v>
      </c>
      <c r="J37" s="223">
        <f t="shared" si="0"/>
        <v>35.129630196178375</v>
      </c>
      <c r="K37" s="224">
        <v>3.12</v>
      </c>
      <c r="L37" s="223">
        <f t="shared" si="4"/>
        <v>40.548000000000002</v>
      </c>
      <c r="M37" s="223">
        <f t="shared" si="8"/>
        <v>36.054644817290495</v>
      </c>
      <c r="N37" s="223">
        <f t="shared" si="8"/>
        <v>0</v>
      </c>
      <c r="O37" s="223">
        <f t="shared" si="8"/>
        <v>38.858067274402678</v>
      </c>
      <c r="P37" s="223">
        <f t="shared" si="8"/>
        <v>0</v>
      </c>
      <c r="Q37" s="223">
        <f t="shared" si="8"/>
        <v>0</v>
      </c>
      <c r="R37" s="223">
        <f t="shared" si="5"/>
        <v>40.548000000000002</v>
      </c>
      <c r="S37" s="217">
        <f t="shared" si="1"/>
        <v>0</v>
      </c>
      <c r="T37" s="225">
        <f t="shared" si="6"/>
        <v>0</v>
      </c>
    </row>
    <row r="38" spans="1:20" x14ac:dyDescent="0.35">
      <c r="A38" s="219">
        <v>45779.37499999992</v>
      </c>
      <c r="B38" s="226">
        <v>204.381</v>
      </c>
      <c r="C38" s="227">
        <v>6331.1623174300003</v>
      </c>
      <c r="D38" s="222">
        <v>0</v>
      </c>
      <c r="E38" s="222">
        <v>0</v>
      </c>
      <c r="F38" s="130">
        <f t="shared" si="2"/>
        <v>204.381</v>
      </c>
      <c r="G38" s="130">
        <f t="shared" si="2"/>
        <v>6331.1623174300003</v>
      </c>
      <c r="H38" s="67">
        <v>0</v>
      </c>
      <c r="I38" s="130">
        <f t="shared" si="3"/>
        <v>204.381</v>
      </c>
      <c r="J38" s="223">
        <f t="shared" si="0"/>
        <v>30.977254820311085</v>
      </c>
      <c r="K38" s="224">
        <v>3.12</v>
      </c>
      <c r="L38" s="223">
        <f t="shared" si="4"/>
        <v>40.548000000000002</v>
      </c>
      <c r="M38" s="223">
        <f t="shared" si="8"/>
        <v>36.054644817290495</v>
      </c>
      <c r="N38" s="223">
        <f t="shared" si="8"/>
        <v>0</v>
      </c>
      <c r="O38" s="223">
        <f t="shared" si="8"/>
        <v>38.858067274402678</v>
      </c>
      <c r="P38" s="223">
        <f t="shared" si="8"/>
        <v>0</v>
      </c>
      <c r="Q38" s="223">
        <f t="shared" si="8"/>
        <v>0</v>
      </c>
      <c r="R38" s="223">
        <f t="shared" si="5"/>
        <v>40.548000000000002</v>
      </c>
      <c r="S38" s="217">
        <f t="shared" si="1"/>
        <v>0</v>
      </c>
      <c r="T38" s="225">
        <f t="shared" si="6"/>
        <v>0</v>
      </c>
    </row>
    <row r="39" spans="1:20" x14ac:dyDescent="0.35">
      <c r="A39" s="219">
        <v>45779.416666666584</v>
      </c>
      <c r="B39" s="226">
        <v>260.82499999999999</v>
      </c>
      <c r="C39" s="227">
        <v>8659.2213322499993</v>
      </c>
      <c r="D39" s="222">
        <v>0</v>
      </c>
      <c r="E39" s="222">
        <v>0</v>
      </c>
      <c r="F39" s="130">
        <f t="shared" si="2"/>
        <v>260.82499999999999</v>
      </c>
      <c r="G39" s="130">
        <f t="shared" si="2"/>
        <v>8659.2213322499993</v>
      </c>
      <c r="H39" s="67">
        <v>0</v>
      </c>
      <c r="I39" s="130">
        <f t="shared" si="3"/>
        <v>260.82499999999999</v>
      </c>
      <c r="J39" s="223">
        <f t="shared" si="0"/>
        <v>33.199353329818841</v>
      </c>
      <c r="K39" s="224">
        <v>3.12</v>
      </c>
      <c r="L39" s="223">
        <f t="shared" si="4"/>
        <v>40.548000000000002</v>
      </c>
      <c r="M39" s="223">
        <f t="shared" si="8"/>
        <v>36.054644817290495</v>
      </c>
      <c r="N39" s="223">
        <f t="shared" si="8"/>
        <v>0</v>
      </c>
      <c r="O39" s="223">
        <f t="shared" si="8"/>
        <v>38.858067274402678</v>
      </c>
      <c r="P39" s="223">
        <f t="shared" si="8"/>
        <v>0</v>
      </c>
      <c r="Q39" s="223">
        <f t="shared" si="8"/>
        <v>0</v>
      </c>
      <c r="R39" s="223">
        <f t="shared" si="5"/>
        <v>40.548000000000002</v>
      </c>
      <c r="S39" s="217">
        <f t="shared" si="1"/>
        <v>0</v>
      </c>
      <c r="T39" s="225">
        <f t="shared" si="6"/>
        <v>0</v>
      </c>
    </row>
    <row r="40" spans="1:20" x14ac:dyDescent="0.35">
      <c r="A40" s="219">
        <v>45779.458333333248</v>
      </c>
      <c r="B40" s="226">
        <v>300.166</v>
      </c>
      <c r="C40" s="227">
        <v>11031.63276764</v>
      </c>
      <c r="D40" s="222">
        <v>0</v>
      </c>
      <c r="E40" s="222">
        <v>0</v>
      </c>
      <c r="F40" s="130">
        <f t="shared" si="2"/>
        <v>300.166</v>
      </c>
      <c r="G40" s="130">
        <f t="shared" si="2"/>
        <v>11031.63276764</v>
      </c>
      <c r="H40" s="67">
        <v>0</v>
      </c>
      <c r="I40" s="130">
        <f t="shared" si="3"/>
        <v>300.166</v>
      </c>
      <c r="J40" s="223">
        <f t="shared" si="0"/>
        <v>36.751773244271504</v>
      </c>
      <c r="K40" s="224">
        <v>3.12</v>
      </c>
      <c r="L40" s="223">
        <f t="shared" si="4"/>
        <v>40.548000000000002</v>
      </c>
      <c r="M40" s="223">
        <f t="shared" ref="M40:Q55" si="9">M39</f>
        <v>36.054644817290495</v>
      </c>
      <c r="N40" s="223">
        <f t="shared" si="9"/>
        <v>0</v>
      </c>
      <c r="O40" s="223">
        <f t="shared" si="9"/>
        <v>38.858067274402678</v>
      </c>
      <c r="P40" s="223">
        <f t="shared" si="9"/>
        <v>0</v>
      </c>
      <c r="Q40" s="223">
        <f t="shared" si="9"/>
        <v>0</v>
      </c>
      <c r="R40" s="223">
        <f t="shared" si="5"/>
        <v>40.548000000000002</v>
      </c>
      <c r="S40" s="217">
        <f t="shared" si="1"/>
        <v>0</v>
      </c>
      <c r="T40" s="225">
        <f t="shared" si="6"/>
        <v>0</v>
      </c>
    </row>
    <row r="41" spans="1:20" x14ac:dyDescent="0.35">
      <c r="A41" s="219">
        <v>45779.499999999913</v>
      </c>
      <c r="B41" s="226">
        <v>331.20699999999999</v>
      </c>
      <c r="C41" s="227">
        <v>14347.4601834</v>
      </c>
      <c r="D41" s="222">
        <v>0</v>
      </c>
      <c r="E41" s="222">
        <v>0</v>
      </c>
      <c r="F41" s="130">
        <f t="shared" si="2"/>
        <v>331.20699999999999</v>
      </c>
      <c r="G41" s="130">
        <f t="shared" si="2"/>
        <v>14347.4601834</v>
      </c>
      <c r="H41" s="67">
        <v>0</v>
      </c>
      <c r="I41" s="130">
        <f t="shared" si="3"/>
        <v>331.20699999999999</v>
      </c>
      <c r="J41" s="223">
        <f t="shared" si="0"/>
        <v>43.318710605150258</v>
      </c>
      <c r="K41" s="224">
        <v>3.12</v>
      </c>
      <c r="L41" s="223">
        <f t="shared" si="4"/>
        <v>40.548000000000002</v>
      </c>
      <c r="M41" s="223">
        <f t="shared" si="9"/>
        <v>36.054644817290495</v>
      </c>
      <c r="N41" s="223">
        <f t="shared" si="9"/>
        <v>0</v>
      </c>
      <c r="O41" s="223">
        <f t="shared" si="9"/>
        <v>38.858067274402678</v>
      </c>
      <c r="P41" s="223">
        <f t="shared" si="9"/>
        <v>0</v>
      </c>
      <c r="Q41" s="223">
        <f t="shared" si="9"/>
        <v>0</v>
      </c>
      <c r="R41" s="223">
        <f t="shared" si="5"/>
        <v>40.548000000000002</v>
      </c>
      <c r="S41" s="217">
        <f t="shared" si="1"/>
        <v>2.7707106051502564</v>
      </c>
      <c r="T41" s="225">
        <f t="shared" si="6"/>
        <v>917.67874740000093</v>
      </c>
    </row>
    <row r="42" spans="1:20" x14ac:dyDescent="0.35">
      <c r="A42" s="219">
        <v>45779.541666666577</v>
      </c>
      <c r="B42" s="226">
        <v>267.858</v>
      </c>
      <c r="C42" s="227">
        <v>16198.920219420001</v>
      </c>
      <c r="D42" s="222">
        <v>0</v>
      </c>
      <c r="E42" s="222">
        <v>0</v>
      </c>
      <c r="F42" s="130">
        <f t="shared" si="2"/>
        <v>267.858</v>
      </c>
      <c r="G42" s="130">
        <f t="shared" si="2"/>
        <v>16198.920219420001</v>
      </c>
      <c r="H42" s="67">
        <v>0</v>
      </c>
      <c r="I42" s="130">
        <f t="shared" si="3"/>
        <v>267.858</v>
      </c>
      <c r="J42" s="223">
        <f t="shared" si="0"/>
        <v>60.475775296687054</v>
      </c>
      <c r="K42" s="224">
        <v>3.12</v>
      </c>
      <c r="L42" s="223">
        <f t="shared" si="4"/>
        <v>40.548000000000002</v>
      </c>
      <c r="M42" s="223">
        <f t="shared" si="9"/>
        <v>36.054644817290495</v>
      </c>
      <c r="N42" s="223">
        <f t="shared" si="9"/>
        <v>0</v>
      </c>
      <c r="O42" s="223">
        <f t="shared" si="9"/>
        <v>38.858067274402678</v>
      </c>
      <c r="P42" s="223">
        <f t="shared" si="9"/>
        <v>0</v>
      </c>
      <c r="Q42" s="223">
        <f t="shared" si="9"/>
        <v>0</v>
      </c>
      <c r="R42" s="223">
        <f t="shared" si="5"/>
        <v>40.548000000000002</v>
      </c>
      <c r="S42" s="217">
        <f t="shared" si="1"/>
        <v>19.927775296687052</v>
      </c>
      <c r="T42" s="225">
        <f t="shared" si="6"/>
        <v>5337.8140354200004</v>
      </c>
    </row>
    <row r="43" spans="1:20" x14ac:dyDescent="0.35">
      <c r="A43" s="219">
        <v>45779.583333333241</v>
      </c>
      <c r="B43" s="226">
        <v>288.548</v>
      </c>
      <c r="C43" s="227">
        <v>20582.630451839999</v>
      </c>
      <c r="D43" s="222">
        <v>0</v>
      </c>
      <c r="E43" s="222">
        <v>0</v>
      </c>
      <c r="F43" s="130">
        <f t="shared" si="2"/>
        <v>288.548</v>
      </c>
      <c r="G43" s="130">
        <f t="shared" si="2"/>
        <v>20582.630451839999</v>
      </c>
      <c r="H43" s="67">
        <v>0</v>
      </c>
      <c r="I43" s="130">
        <f t="shared" si="3"/>
        <v>288.548</v>
      </c>
      <c r="J43" s="223">
        <f t="shared" si="0"/>
        <v>71.331738399988907</v>
      </c>
      <c r="K43" s="224">
        <v>3.12</v>
      </c>
      <c r="L43" s="223">
        <f t="shared" si="4"/>
        <v>40.548000000000002</v>
      </c>
      <c r="M43" s="223">
        <f t="shared" si="9"/>
        <v>36.054644817290495</v>
      </c>
      <c r="N43" s="223">
        <f t="shared" si="9"/>
        <v>0</v>
      </c>
      <c r="O43" s="223">
        <f t="shared" si="9"/>
        <v>38.858067274402678</v>
      </c>
      <c r="P43" s="223">
        <f t="shared" si="9"/>
        <v>0</v>
      </c>
      <c r="Q43" s="223">
        <f t="shared" si="9"/>
        <v>0</v>
      </c>
      <c r="R43" s="223">
        <f t="shared" si="5"/>
        <v>40.548000000000002</v>
      </c>
      <c r="S43" s="217">
        <f t="shared" si="1"/>
        <v>30.783738399988906</v>
      </c>
      <c r="T43" s="225">
        <f t="shared" si="6"/>
        <v>8882.5861478399984</v>
      </c>
    </row>
    <row r="44" spans="1:20" x14ac:dyDescent="0.35">
      <c r="A44" s="219">
        <v>45779.624999999905</v>
      </c>
      <c r="B44" s="226">
        <v>310.47899999999998</v>
      </c>
      <c r="C44" s="227">
        <v>29544.491027420001</v>
      </c>
      <c r="D44" s="222">
        <v>0</v>
      </c>
      <c r="E44" s="222">
        <v>0</v>
      </c>
      <c r="F44" s="130">
        <f t="shared" si="2"/>
        <v>310.47899999999998</v>
      </c>
      <c r="G44" s="130">
        <f t="shared" si="2"/>
        <v>29544.491027420001</v>
      </c>
      <c r="H44" s="67">
        <v>0</v>
      </c>
      <c r="I44" s="130">
        <f t="shared" si="3"/>
        <v>310.47899999999998</v>
      </c>
      <c r="J44" s="223">
        <f t="shared" si="0"/>
        <v>95.157775654456515</v>
      </c>
      <c r="K44" s="224">
        <v>3.12</v>
      </c>
      <c r="L44" s="223">
        <f t="shared" si="4"/>
        <v>40.548000000000002</v>
      </c>
      <c r="M44" s="223">
        <f t="shared" si="9"/>
        <v>36.054644817290495</v>
      </c>
      <c r="N44" s="223">
        <f t="shared" si="9"/>
        <v>0</v>
      </c>
      <c r="O44" s="223">
        <f t="shared" si="9"/>
        <v>38.858067274402678</v>
      </c>
      <c r="P44" s="223">
        <f t="shared" si="9"/>
        <v>0</v>
      </c>
      <c r="Q44" s="223">
        <f t="shared" si="9"/>
        <v>0</v>
      </c>
      <c r="R44" s="223">
        <f t="shared" si="5"/>
        <v>40.548000000000002</v>
      </c>
      <c r="S44" s="217">
        <f t="shared" si="1"/>
        <v>54.609775654456513</v>
      </c>
      <c r="T44" s="225">
        <f t="shared" si="6"/>
        <v>16955.188535420002</v>
      </c>
    </row>
    <row r="45" spans="1:20" x14ac:dyDescent="0.35">
      <c r="A45" s="219">
        <v>45779.66666666657</v>
      </c>
      <c r="B45" s="226">
        <v>375.483</v>
      </c>
      <c r="C45" s="227">
        <v>33485.052494310003</v>
      </c>
      <c r="D45" s="222">
        <v>0</v>
      </c>
      <c r="E45" s="222">
        <v>0</v>
      </c>
      <c r="F45" s="130">
        <f t="shared" si="2"/>
        <v>375.483</v>
      </c>
      <c r="G45" s="130">
        <f t="shared" si="2"/>
        <v>33485.052494310003</v>
      </c>
      <c r="H45" s="67">
        <v>0</v>
      </c>
      <c r="I45" s="130">
        <f t="shared" si="3"/>
        <v>375.483</v>
      </c>
      <c r="J45" s="223">
        <f t="shared" si="0"/>
        <v>89.178611266848307</v>
      </c>
      <c r="K45" s="224">
        <v>3.12</v>
      </c>
      <c r="L45" s="223">
        <f t="shared" si="4"/>
        <v>40.548000000000002</v>
      </c>
      <c r="M45" s="223">
        <f t="shared" si="9"/>
        <v>36.054644817290495</v>
      </c>
      <c r="N45" s="223">
        <f t="shared" si="9"/>
        <v>0</v>
      </c>
      <c r="O45" s="223">
        <f t="shared" si="9"/>
        <v>38.858067274402678</v>
      </c>
      <c r="P45" s="223">
        <f t="shared" si="9"/>
        <v>0</v>
      </c>
      <c r="Q45" s="223">
        <f t="shared" si="9"/>
        <v>0</v>
      </c>
      <c r="R45" s="223">
        <f t="shared" si="5"/>
        <v>40.548000000000002</v>
      </c>
      <c r="S45" s="217">
        <f t="shared" si="1"/>
        <v>48.630611266848305</v>
      </c>
      <c r="T45" s="225">
        <f t="shared" si="6"/>
        <v>18259.967810310001</v>
      </c>
    </row>
    <row r="46" spans="1:20" x14ac:dyDescent="0.35">
      <c r="A46" s="219">
        <v>45779.708333333234</v>
      </c>
      <c r="B46" s="226">
        <v>455.86399999999998</v>
      </c>
      <c r="C46" s="227">
        <v>69945.338321479998</v>
      </c>
      <c r="D46" s="222">
        <v>0</v>
      </c>
      <c r="E46" s="222">
        <v>0</v>
      </c>
      <c r="F46" s="130">
        <f t="shared" si="2"/>
        <v>455.86399999999998</v>
      </c>
      <c r="G46" s="130">
        <f t="shared" si="2"/>
        <v>69945.338321479998</v>
      </c>
      <c r="H46" s="67">
        <v>0</v>
      </c>
      <c r="I46" s="130">
        <f t="shared" si="3"/>
        <v>455.86399999999998</v>
      </c>
      <c r="J46" s="223">
        <f t="shared" si="0"/>
        <v>153.4346610425039</v>
      </c>
      <c r="K46" s="224">
        <v>3.12</v>
      </c>
      <c r="L46" s="223">
        <f t="shared" si="4"/>
        <v>40.548000000000002</v>
      </c>
      <c r="M46" s="223">
        <f t="shared" si="9"/>
        <v>36.054644817290495</v>
      </c>
      <c r="N46" s="223">
        <f t="shared" si="9"/>
        <v>0</v>
      </c>
      <c r="O46" s="223">
        <f t="shared" si="9"/>
        <v>38.858067274402678</v>
      </c>
      <c r="P46" s="223">
        <f t="shared" si="9"/>
        <v>0</v>
      </c>
      <c r="Q46" s="223">
        <f t="shared" si="9"/>
        <v>0</v>
      </c>
      <c r="R46" s="223">
        <f t="shared" si="5"/>
        <v>40.548000000000002</v>
      </c>
      <c r="S46" s="217">
        <f t="shared" si="1"/>
        <v>112.8866610425039</v>
      </c>
      <c r="T46" s="225">
        <f t="shared" si="6"/>
        <v>51460.964849479999</v>
      </c>
    </row>
    <row r="47" spans="1:20" x14ac:dyDescent="0.35">
      <c r="A47" s="219">
        <v>45779.749999999898</v>
      </c>
      <c r="B47" s="226">
        <v>429.00800000000004</v>
      </c>
      <c r="C47" s="227">
        <v>209830.25343432001</v>
      </c>
      <c r="D47" s="222">
        <v>0</v>
      </c>
      <c r="E47" s="222">
        <v>0</v>
      </c>
      <c r="F47" s="130">
        <f t="shared" si="2"/>
        <v>429.00800000000004</v>
      </c>
      <c r="G47" s="130">
        <f t="shared" si="2"/>
        <v>209830.25343432001</v>
      </c>
      <c r="H47" s="67">
        <v>0</v>
      </c>
      <c r="I47" s="130">
        <f t="shared" si="3"/>
        <v>429.00800000000004</v>
      </c>
      <c r="J47" s="223">
        <f t="shared" si="0"/>
        <v>489.10568901820011</v>
      </c>
      <c r="K47" s="224">
        <v>3.12</v>
      </c>
      <c r="L47" s="223">
        <f t="shared" si="4"/>
        <v>40.548000000000002</v>
      </c>
      <c r="M47" s="223">
        <f t="shared" si="9"/>
        <v>36.054644817290495</v>
      </c>
      <c r="N47" s="223">
        <f t="shared" si="9"/>
        <v>0</v>
      </c>
      <c r="O47" s="223">
        <f t="shared" si="9"/>
        <v>38.858067274402678</v>
      </c>
      <c r="P47" s="223">
        <f t="shared" si="9"/>
        <v>0</v>
      </c>
      <c r="Q47" s="223">
        <f t="shared" si="9"/>
        <v>0</v>
      </c>
      <c r="R47" s="223">
        <f t="shared" si="5"/>
        <v>40.548000000000002</v>
      </c>
      <c r="S47" s="217">
        <f t="shared" si="1"/>
        <v>448.55768901820011</v>
      </c>
      <c r="T47" s="225">
        <f t="shared" si="6"/>
        <v>192434.83705032</v>
      </c>
    </row>
    <row r="48" spans="1:20" x14ac:dyDescent="0.35">
      <c r="A48" s="219">
        <v>45779.791666666562</v>
      </c>
      <c r="B48" s="226">
        <v>391.13099999999997</v>
      </c>
      <c r="C48" s="227">
        <v>70261.477634620009</v>
      </c>
      <c r="D48" s="222">
        <v>0</v>
      </c>
      <c r="E48" s="222">
        <v>0</v>
      </c>
      <c r="F48" s="130">
        <f t="shared" si="2"/>
        <v>391.13099999999997</v>
      </c>
      <c r="G48" s="130">
        <f t="shared" si="2"/>
        <v>70261.477634620009</v>
      </c>
      <c r="H48" s="67">
        <v>0</v>
      </c>
      <c r="I48" s="130">
        <f t="shared" si="3"/>
        <v>391.13099999999997</v>
      </c>
      <c r="J48" s="223">
        <f t="shared" si="0"/>
        <v>179.63668856372934</v>
      </c>
      <c r="K48" s="224">
        <v>3.12</v>
      </c>
      <c r="L48" s="223">
        <f t="shared" si="4"/>
        <v>40.548000000000002</v>
      </c>
      <c r="M48" s="223">
        <f t="shared" si="9"/>
        <v>36.054644817290495</v>
      </c>
      <c r="N48" s="223">
        <f t="shared" si="9"/>
        <v>0</v>
      </c>
      <c r="O48" s="223">
        <f t="shared" si="9"/>
        <v>38.858067274402678</v>
      </c>
      <c r="P48" s="223">
        <f t="shared" si="9"/>
        <v>0</v>
      </c>
      <c r="Q48" s="223">
        <f t="shared" si="9"/>
        <v>0</v>
      </c>
      <c r="R48" s="223">
        <f t="shared" si="5"/>
        <v>40.548000000000002</v>
      </c>
      <c r="S48" s="217">
        <f t="shared" si="1"/>
        <v>139.08868856372933</v>
      </c>
      <c r="T48" s="225">
        <f t="shared" si="6"/>
        <v>54401.897846620013</v>
      </c>
    </row>
    <row r="49" spans="1:20" x14ac:dyDescent="0.35">
      <c r="A49" s="219">
        <v>45779.833333333227</v>
      </c>
      <c r="B49" s="226">
        <v>357.05200000000002</v>
      </c>
      <c r="C49" s="227">
        <v>26285.896880479999</v>
      </c>
      <c r="D49" s="222">
        <v>7.4</v>
      </c>
      <c r="E49" s="222">
        <v>544.78200000000004</v>
      </c>
      <c r="F49" s="130">
        <f t="shared" si="2"/>
        <v>349.65200000000004</v>
      </c>
      <c r="G49" s="130">
        <f t="shared" si="2"/>
        <v>25741.11488048</v>
      </c>
      <c r="H49" s="67">
        <v>0</v>
      </c>
      <c r="I49" s="130">
        <f t="shared" si="3"/>
        <v>349.65200000000004</v>
      </c>
      <c r="J49" s="223">
        <f t="shared" si="0"/>
        <v>73.619241075354907</v>
      </c>
      <c r="K49" s="224">
        <v>3.12</v>
      </c>
      <c r="L49" s="223">
        <f t="shared" si="4"/>
        <v>40.548000000000002</v>
      </c>
      <c r="M49" s="223">
        <f t="shared" si="9"/>
        <v>36.054644817290495</v>
      </c>
      <c r="N49" s="223">
        <f t="shared" si="9"/>
        <v>0</v>
      </c>
      <c r="O49" s="223">
        <f t="shared" si="9"/>
        <v>38.858067274402678</v>
      </c>
      <c r="P49" s="223">
        <f t="shared" si="9"/>
        <v>0</v>
      </c>
      <c r="Q49" s="223">
        <f t="shared" si="9"/>
        <v>0</v>
      </c>
      <c r="R49" s="223">
        <f t="shared" si="5"/>
        <v>40.548000000000002</v>
      </c>
      <c r="S49" s="217">
        <f t="shared" si="1"/>
        <v>33.071241075354905</v>
      </c>
      <c r="T49" s="225">
        <f t="shared" si="6"/>
        <v>11563.425584479995</v>
      </c>
    </row>
    <row r="50" spans="1:20" x14ac:dyDescent="0.35">
      <c r="A50" s="219">
        <v>45779.874999999891</v>
      </c>
      <c r="B50" s="226">
        <v>326.25700000000001</v>
      </c>
      <c r="C50" s="227">
        <v>16508.13438992</v>
      </c>
      <c r="D50" s="222">
        <v>20.5</v>
      </c>
      <c r="E50" s="222">
        <v>1037.27</v>
      </c>
      <c r="F50" s="130">
        <f t="shared" si="2"/>
        <v>305.75700000000001</v>
      </c>
      <c r="G50" s="130">
        <f t="shared" si="2"/>
        <v>15470.86438992</v>
      </c>
      <c r="H50" s="67">
        <v>0</v>
      </c>
      <c r="I50" s="130">
        <f t="shared" si="3"/>
        <v>305.75700000000001</v>
      </c>
      <c r="J50" s="223">
        <f t="shared" si="0"/>
        <v>50.598561569874114</v>
      </c>
      <c r="K50" s="224">
        <v>3.12</v>
      </c>
      <c r="L50" s="223">
        <f t="shared" si="4"/>
        <v>40.548000000000002</v>
      </c>
      <c r="M50" s="223">
        <f t="shared" si="9"/>
        <v>36.054644817290495</v>
      </c>
      <c r="N50" s="223">
        <f t="shared" si="9"/>
        <v>0</v>
      </c>
      <c r="O50" s="223">
        <f t="shared" si="9"/>
        <v>38.858067274402678</v>
      </c>
      <c r="P50" s="223">
        <f t="shared" si="9"/>
        <v>0</v>
      </c>
      <c r="Q50" s="223">
        <f t="shared" si="9"/>
        <v>0</v>
      </c>
      <c r="R50" s="223">
        <f t="shared" si="5"/>
        <v>40.548000000000002</v>
      </c>
      <c r="S50" s="217">
        <f t="shared" si="1"/>
        <v>10.050561569874112</v>
      </c>
      <c r="T50" s="225">
        <f t="shared" si="6"/>
        <v>3073.0295539199992</v>
      </c>
    </row>
    <row r="51" spans="1:20" x14ac:dyDescent="0.35">
      <c r="A51" s="219">
        <v>45779.916666666555</v>
      </c>
      <c r="B51" s="226">
        <v>232.56299999999999</v>
      </c>
      <c r="C51" s="227">
        <v>9831.3798901499995</v>
      </c>
      <c r="D51" s="222">
        <v>0</v>
      </c>
      <c r="E51" s="222">
        <v>0</v>
      </c>
      <c r="F51" s="130">
        <f t="shared" si="2"/>
        <v>232.56299999999999</v>
      </c>
      <c r="G51" s="130">
        <f t="shared" si="2"/>
        <v>9831.3798901499995</v>
      </c>
      <c r="H51" s="67">
        <v>0</v>
      </c>
      <c r="I51" s="130">
        <f t="shared" si="3"/>
        <v>232.56299999999999</v>
      </c>
      <c r="J51" s="223">
        <f t="shared" si="0"/>
        <v>42.274050000000003</v>
      </c>
      <c r="K51" s="224">
        <v>3.12</v>
      </c>
      <c r="L51" s="223">
        <f t="shared" si="4"/>
        <v>40.548000000000002</v>
      </c>
      <c r="M51" s="223">
        <f t="shared" si="9"/>
        <v>36.054644817290495</v>
      </c>
      <c r="N51" s="223">
        <f t="shared" si="9"/>
        <v>0</v>
      </c>
      <c r="O51" s="223">
        <f t="shared" si="9"/>
        <v>38.858067274402678</v>
      </c>
      <c r="P51" s="223">
        <f t="shared" si="9"/>
        <v>0</v>
      </c>
      <c r="Q51" s="223">
        <f t="shared" si="9"/>
        <v>0</v>
      </c>
      <c r="R51" s="223">
        <f t="shared" si="5"/>
        <v>40.548000000000002</v>
      </c>
      <c r="S51" s="217">
        <f t="shared" si="1"/>
        <v>1.7260500000000008</v>
      </c>
      <c r="T51" s="225">
        <f t="shared" si="6"/>
        <v>401.41536615000018</v>
      </c>
    </row>
    <row r="52" spans="1:20" x14ac:dyDescent="0.35">
      <c r="A52" s="219">
        <v>45779.958333333219</v>
      </c>
      <c r="B52" s="226">
        <v>169.79400000000001</v>
      </c>
      <c r="C52" s="227">
        <v>5675.5800883800002</v>
      </c>
      <c r="D52" s="222">
        <v>8.8160000000000007</v>
      </c>
      <c r="E52" s="222">
        <v>294.68599999999998</v>
      </c>
      <c r="F52" s="130">
        <f t="shared" si="2"/>
        <v>160.97800000000001</v>
      </c>
      <c r="G52" s="130">
        <f t="shared" si="2"/>
        <v>5380.8940883800005</v>
      </c>
      <c r="H52" s="67">
        <v>0</v>
      </c>
      <c r="I52" s="130">
        <f t="shared" si="3"/>
        <v>160.97800000000001</v>
      </c>
      <c r="J52" s="223">
        <f t="shared" si="0"/>
        <v>33.426269977139732</v>
      </c>
      <c r="K52" s="224">
        <v>3.12</v>
      </c>
      <c r="L52" s="223">
        <f t="shared" si="4"/>
        <v>40.548000000000002</v>
      </c>
      <c r="M52" s="223">
        <f t="shared" si="9"/>
        <v>36.054644817290495</v>
      </c>
      <c r="N52" s="223">
        <f t="shared" si="9"/>
        <v>0</v>
      </c>
      <c r="O52" s="223">
        <f t="shared" si="9"/>
        <v>38.858067274402678</v>
      </c>
      <c r="P52" s="223">
        <f t="shared" si="9"/>
        <v>0</v>
      </c>
      <c r="Q52" s="223">
        <f t="shared" si="9"/>
        <v>0</v>
      </c>
      <c r="R52" s="223">
        <f t="shared" si="5"/>
        <v>40.548000000000002</v>
      </c>
      <c r="S52" s="217">
        <f t="shared" si="1"/>
        <v>0</v>
      </c>
      <c r="T52" s="225">
        <f t="shared" si="6"/>
        <v>0</v>
      </c>
    </row>
    <row r="53" spans="1:20" x14ac:dyDescent="0.35">
      <c r="A53" s="219">
        <v>45779.999999999884</v>
      </c>
      <c r="B53" s="226">
        <v>166.447</v>
      </c>
      <c r="C53" s="227">
        <v>4744.4940939199996</v>
      </c>
      <c r="D53" s="222">
        <v>0</v>
      </c>
      <c r="E53" s="222">
        <v>0</v>
      </c>
      <c r="F53" s="130">
        <f t="shared" si="2"/>
        <v>166.447</v>
      </c>
      <c r="G53" s="130">
        <f t="shared" si="2"/>
        <v>4744.4940939199996</v>
      </c>
      <c r="H53" s="67">
        <v>0</v>
      </c>
      <c r="I53" s="130">
        <f t="shared" si="3"/>
        <v>166.447</v>
      </c>
      <c r="J53" s="223">
        <f t="shared" si="0"/>
        <v>28.504533538724036</v>
      </c>
      <c r="K53" s="224">
        <v>3.12</v>
      </c>
      <c r="L53" s="223">
        <f t="shared" si="4"/>
        <v>40.548000000000002</v>
      </c>
      <c r="M53" s="223">
        <f t="shared" si="9"/>
        <v>36.054644817290495</v>
      </c>
      <c r="N53" s="223">
        <f t="shared" si="9"/>
        <v>0</v>
      </c>
      <c r="O53" s="223">
        <f t="shared" si="9"/>
        <v>38.858067274402678</v>
      </c>
      <c r="P53" s="223">
        <f t="shared" si="9"/>
        <v>0</v>
      </c>
      <c r="Q53" s="223">
        <f t="shared" si="9"/>
        <v>0</v>
      </c>
      <c r="R53" s="223">
        <f t="shared" si="5"/>
        <v>40.548000000000002</v>
      </c>
      <c r="S53" s="217">
        <f t="shared" si="1"/>
        <v>0</v>
      </c>
      <c r="T53" s="225">
        <f t="shared" si="6"/>
        <v>0</v>
      </c>
    </row>
    <row r="54" spans="1:20" x14ac:dyDescent="0.35">
      <c r="A54" s="219">
        <v>45780.041666666548</v>
      </c>
      <c r="B54" s="220">
        <v>400.43299999999999</v>
      </c>
      <c r="C54" s="221">
        <v>11642.76966985</v>
      </c>
      <c r="D54" s="222">
        <v>166.904</v>
      </c>
      <c r="E54" s="222">
        <v>4852.8090000000002</v>
      </c>
      <c r="F54" s="130">
        <f t="shared" si="2"/>
        <v>233.529</v>
      </c>
      <c r="G54" s="130">
        <f t="shared" si="2"/>
        <v>6789.9606698500002</v>
      </c>
      <c r="H54" s="67">
        <v>0</v>
      </c>
      <c r="I54" s="130">
        <f t="shared" si="3"/>
        <v>233.529</v>
      </c>
      <c r="J54" s="223">
        <f t="shared" si="0"/>
        <v>29.075449600906097</v>
      </c>
      <c r="K54" s="224">
        <v>3.12</v>
      </c>
      <c r="L54" s="223">
        <f t="shared" si="4"/>
        <v>40.548000000000002</v>
      </c>
      <c r="M54" s="223">
        <f t="shared" si="9"/>
        <v>36.054644817290495</v>
      </c>
      <c r="N54" s="223">
        <f t="shared" si="9"/>
        <v>0</v>
      </c>
      <c r="O54" s="223">
        <f t="shared" si="9"/>
        <v>38.858067274402678</v>
      </c>
      <c r="P54" s="223">
        <f t="shared" si="9"/>
        <v>0</v>
      </c>
      <c r="Q54" s="223">
        <f t="shared" si="9"/>
        <v>0</v>
      </c>
      <c r="R54" s="223">
        <f t="shared" si="5"/>
        <v>40.548000000000002</v>
      </c>
      <c r="S54" s="217">
        <f t="shared" si="1"/>
        <v>0</v>
      </c>
      <c r="T54" s="225">
        <f t="shared" si="6"/>
        <v>0</v>
      </c>
    </row>
    <row r="55" spans="1:20" x14ac:dyDescent="0.35">
      <c r="A55" s="219">
        <v>45780.083333333212</v>
      </c>
      <c r="B55" s="226">
        <v>325.61099999999999</v>
      </c>
      <c r="C55" s="227">
        <v>9445.8806828100005</v>
      </c>
      <c r="D55" s="222">
        <v>75.652000000000001</v>
      </c>
      <c r="E55" s="222">
        <v>2194.643</v>
      </c>
      <c r="F55" s="130">
        <f t="shared" si="2"/>
        <v>249.959</v>
      </c>
      <c r="G55" s="130">
        <f t="shared" si="2"/>
        <v>7251.2376828100005</v>
      </c>
      <c r="H55" s="67">
        <v>0</v>
      </c>
      <c r="I55" s="130">
        <f t="shared" si="3"/>
        <v>249.959</v>
      </c>
      <c r="J55" s="223">
        <f t="shared" si="0"/>
        <v>29.009708323405039</v>
      </c>
      <c r="K55" s="224">
        <v>3.12</v>
      </c>
      <c r="L55" s="223">
        <f t="shared" si="4"/>
        <v>40.548000000000002</v>
      </c>
      <c r="M55" s="223">
        <f t="shared" si="9"/>
        <v>36.054644817290495</v>
      </c>
      <c r="N55" s="223">
        <f t="shared" si="9"/>
        <v>0</v>
      </c>
      <c r="O55" s="223">
        <f t="shared" si="9"/>
        <v>38.858067274402678</v>
      </c>
      <c r="P55" s="223">
        <f t="shared" si="9"/>
        <v>0</v>
      </c>
      <c r="Q55" s="223">
        <f t="shared" si="9"/>
        <v>0</v>
      </c>
      <c r="R55" s="223">
        <f t="shared" si="5"/>
        <v>40.548000000000002</v>
      </c>
      <c r="S55" s="217">
        <f t="shared" si="1"/>
        <v>0</v>
      </c>
      <c r="T55" s="225">
        <f t="shared" si="6"/>
        <v>0</v>
      </c>
    </row>
    <row r="56" spans="1:20" x14ac:dyDescent="0.35">
      <c r="A56" s="219">
        <v>45780.124999999876</v>
      </c>
      <c r="B56" s="226">
        <v>273.39999999999998</v>
      </c>
      <c r="C56" s="227">
        <v>8357.8379999999997</v>
      </c>
      <c r="D56" s="222">
        <v>38.927</v>
      </c>
      <c r="E56" s="222">
        <v>1189.998</v>
      </c>
      <c r="F56" s="130">
        <f t="shared" si="2"/>
        <v>234.47299999999998</v>
      </c>
      <c r="G56" s="130">
        <f t="shared" si="2"/>
        <v>7167.84</v>
      </c>
      <c r="H56" s="67">
        <v>0</v>
      </c>
      <c r="I56" s="130">
        <f t="shared" si="3"/>
        <v>234.47299999999998</v>
      </c>
      <c r="J56" s="223">
        <f t="shared" si="0"/>
        <v>30.57000166330452</v>
      </c>
      <c r="K56" s="224">
        <v>3.12</v>
      </c>
      <c r="L56" s="223">
        <f t="shared" si="4"/>
        <v>40.548000000000002</v>
      </c>
      <c r="M56" s="223">
        <f t="shared" ref="M56:Q71" si="10">M55</f>
        <v>36.054644817290495</v>
      </c>
      <c r="N56" s="223">
        <f t="shared" si="10"/>
        <v>0</v>
      </c>
      <c r="O56" s="223">
        <f t="shared" si="10"/>
        <v>38.858067274402678</v>
      </c>
      <c r="P56" s="223">
        <f t="shared" si="10"/>
        <v>0</v>
      </c>
      <c r="Q56" s="223">
        <f t="shared" si="10"/>
        <v>0</v>
      </c>
      <c r="R56" s="223">
        <f t="shared" si="5"/>
        <v>40.548000000000002</v>
      </c>
      <c r="S56" s="217">
        <f t="shared" si="1"/>
        <v>0</v>
      </c>
      <c r="T56" s="225">
        <f t="shared" si="6"/>
        <v>0</v>
      </c>
    </row>
    <row r="57" spans="1:20" x14ac:dyDescent="0.35">
      <c r="A57" s="219">
        <v>45780.166666666541</v>
      </c>
      <c r="B57" s="226">
        <v>294.95</v>
      </c>
      <c r="C57" s="227">
        <v>8680.3785000000007</v>
      </c>
      <c r="D57" s="222">
        <v>103.14700000000001</v>
      </c>
      <c r="E57" s="222">
        <v>3035.6170000000002</v>
      </c>
      <c r="F57" s="130">
        <f t="shared" si="2"/>
        <v>191.803</v>
      </c>
      <c r="G57" s="130">
        <f t="shared" si="2"/>
        <v>5644.7615000000005</v>
      </c>
      <c r="H57" s="67">
        <v>0</v>
      </c>
      <c r="I57" s="130">
        <f t="shared" si="3"/>
        <v>191.803</v>
      </c>
      <c r="J57" s="223">
        <f t="shared" si="0"/>
        <v>29.4299958811906</v>
      </c>
      <c r="K57" s="224">
        <v>3.12</v>
      </c>
      <c r="L57" s="223">
        <f t="shared" si="4"/>
        <v>40.548000000000002</v>
      </c>
      <c r="M57" s="223">
        <f t="shared" si="10"/>
        <v>36.054644817290495</v>
      </c>
      <c r="N57" s="223">
        <f t="shared" si="10"/>
        <v>0</v>
      </c>
      <c r="O57" s="223">
        <f t="shared" si="10"/>
        <v>38.858067274402678</v>
      </c>
      <c r="P57" s="223">
        <f t="shared" si="10"/>
        <v>0</v>
      </c>
      <c r="Q57" s="223">
        <f t="shared" si="10"/>
        <v>0</v>
      </c>
      <c r="R57" s="223">
        <f t="shared" si="5"/>
        <v>40.548000000000002</v>
      </c>
      <c r="S57" s="217">
        <f t="shared" si="1"/>
        <v>0</v>
      </c>
      <c r="T57" s="225">
        <f t="shared" si="6"/>
        <v>0</v>
      </c>
    </row>
    <row r="58" spans="1:20" x14ac:dyDescent="0.35">
      <c r="A58" s="219">
        <v>45780.208333333205</v>
      </c>
      <c r="B58" s="226">
        <v>321.55</v>
      </c>
      <c r="C58" s="227">
        <v>9003.4</v>
      </c>
      <c r="D58" s="222">
        <v>87.013000000000005</v>
      </c>
      <c r="E58" s="222">
        <v>2436.364</v>
      </c>
      <c r="F58" s="130">
        <f t="shared" si="2"/>
        <v>234.53700000000001</v>
      </c>
      <c r="G58" s="130">
        <f t="shared" si="2"/>
        <v>6567.0360000000001</v>
      </c>
      <c r="H58" s="67">
        <v>0</v>
      </c>
      <c r="I58" s="130">
        <f t="shared" si="3"/>
        <v>234.53700000000001</v>
      </c>
      <c r="J58" s="223">
        <f t="shared" si="0"/>
        <v>28</v>
      </c>
      <c r="K58" s="224">
        <v>3.12</v>
      </c>
      <c r="L58" s="223">
        <f t="shared" si="4"/>
        <v>40.548000000000002</v>
      </c>
      <c r="M58" s="223">
        <f t="shared" si="10"/>
        <v>36.054644817290495</v>
      </c>
      <c r="N58" s="223">
        <f t="shared" si="10"/>
        <v>0</v>
      </c>
      <c r="O58" s="223">
        <f t="shared" si="10"/>
        <v>38.858067274402678</v>
      </c>
      <c r="P58" s="223">
        <f t="shared" si="10"/>
        <v>0</v>
      </c>
      <c r="Q58" s="223">
        <f t="shared" si="10"/>
        <v>0</v>
      </c>
      <c r="R58" s="223">
        <f t="shared" si="5"/>
        <v>40.548000000000002</v>
      </c>
      <c r="S58" s="217">
        <f t="shared" si="1"/>
        <v>0</v>
      </c>
      <c r="T58" s="225">
        <f t="shared" si="6"/>
        <v>0</v>
      </c>
    </row>
    <row r="59" spans="1:20" x14ac:dyDescent="0.35">
      <c r="A59" s="219">
        <v>45780.249999999869</v>
      </c>
      <c r="B59" s="226">
        <v>328</v>
      </c>
      <c r="C59" s="227">
        <v>9279.1200000000008</v>
      </c>
      <c r="D59" s="222">
        <v>85.491</v>
      </c>
      <c r="E59" s="222">
        <v>2418.54</v>
      </c>
      <c r="F59" s="130">
        <f t="shared" si="2"/>
        <v>242.50900000000001</v>
      </c>
      <c r="G59" s="130">
        <f t="shared" si="2"/>
        <v>6860.5800000000008</v>
      </c>
      <c r="H59" s="67">
        <v>0</v>
      </c>
      <c r="I59" s="130">
        <f t="shared" si="3"/>
        <v>242.50900000000001</v>
      </c>
      <c r="J59" s="223">
        <f t="shared" si="0"/>
        <v>28.29000160818774</v>
      </c>
      <c r="K59" s="224">
        <v>3.12</v>
      </c>
      <c r="L59" s="223">
        <f t="shared" si="4"/>
        <v>40.548000000000002</v>
      </c>
      <c r="M59" s="223">
        <f t="shared" si="10"/>
        <v>36.054644817290495</v>
      </c>
      <c r="N59" s="223">
        <f t="shared" si="10"/>
        <v>0</v>
      </c>
      <c r="O59" s="223">
        <f t="shared" si="10"/>
        <v>38.858067274402678</v>
      </c>
      <c r="P59" s="223">
        <f t="shared" si="10"/>
        <v>0</v>
      </c>
      <c r="Q59" s="223">
        <f t="shared" si="10"/>
        <v>0</v>
      </c>
      <c r="R59" s="223">
        <f t="shared" si="5"/>
        <v>40.548000000000002</v>
      </c>
      <c r="S59" s="217">
        <f t="shared" si="1"/>
        <v>0</v>
      </c>
      <c r="T59" s="225">
        <f t="shared" si="6"/>
        <v>0</v>
      </c>
    </row>
    <row r="60" spans="1:20" x14ac:dyDescent="0.35">
      <c r="A60" s="219">
        <v>45780.291666666533</v>
      </c>
      <c r="B60" s="226">
        <v>342.7</v>
      </c>
      <c r="C60" s="227">
        <v>9564.7569999999996</v>
      </c>
      <c r="D60" s="222">
        <v>118.369</v>
      </c>
      <c r="E60" s="222">
        <v>3303.6790000000001</v>
      </c>
      <c r="F60" s="130">
        <f t="shared" si="2"/>
        <v>224.33099999999999</v>
      </c>
      <c r="G60" s="130">
        <f t="shared" si="2"/>
        <v>6261.0779999999995</v>
      </c>
      <c r="H60" s="67">
        <v>0</v>
      </c>
      <c r="I60" s="130">
        <f t="shared" si="3"/>
        <v>224.33099999999999</v>
      </c>
      <c r="J60" s="223">
        <f t="shared" si="0"/>
        <v>27.90999906388328</v>
      </c>
      <c r="K60" s="224">
        <v>3.12</v>
      </c>
      <c r="L60" s="223">
        <f t="shared" si="4"/>
        <v>40.548000000000002</v>
      </c>
      <c r="M60" s="223">
        <f t="shared" si="10"/>
        <v>36.054644817290495</v>
      </c>
      <c r="N60" s="223">
        <f t="shared" si="10"/>
        <v>0</v>
      </c>
      <c r="O60" s="223">
        <f t="shared" si="10"/>
        <v>38.858067274402678</v>
      </c>
      <c r="P60" s="223">
        <f t="shared" si="10"/>
        <v>0</v>
      </c>
      <c r="Q60" s="223">
        <f t="shared" si="10"/>
        <v>0</v>
      </c>
      <c r="R60" s="223">
        <f t="shared" si="5"/>
        <v>40.548000000000002</v>
      </c>
      <c r="S60" s="217">
        <f t="shared" si="1"/>
        <v>0</v>
      </c>
      <c r="T60" s="225">
        <f t="shared" si="6"/>
        <v>0</v>
      </c>
    </row>
    <row r="61" spans="1:20" x14ac:dyDescent="0.35">
      <c r="A61" s="219">
        <v>45780.333333333198</v>
      </c>
      <c r="B61" s="226">
        <v>354.7</v>
      </c>
      <c r="C61" s="227">
        <v>9204.4650000000001</v>
      </c>
      <c r="D61" s="222">
        <v>95.685000000000002</v>
      </c>
      <c r="E61" s="222">
        <v>2483.0259999999998</v>
      </c>
      <c r="F61" s="130">
        <f t="shared" si="2"/>
        <v>259.01499999999999</v>
      </c>
      <c r="G61" s="130">
        <f t="shared" si="2"/>
        <v>6721.4390000000003</v>
      </c>
      <c r="H61" s="67">
        <v>0</v>
      </c>
      <c r="I61" s="130">
        <f t="shared" si="3"/>
        <v>259.01499999999999</v>
      </c>
      <c r="J61" s="223">
        <f t="shared" si="0"/>
        <v>25.949999034804936</v>
      </c>
      <c r="K61" s="224">
        <v>3.12</v>
      </c>
      <c r="L61" s="223">
        <f t="shared" si="4"/>
        <v>40.548000000000002</v>
      </c>
      <c r="M61" s="223">
        <f t="shared" si="10"/>
        <v>36.054644817290495</v>
      </c>
      <c r="N61" s="223">
        <f t="shared" si="10"/>
        <v>0</v>
      </c>
      <c r="O61" s="223">
        <f t="shared" si="10"/>
        <v>38.858067274402678</v>
      </c>
      <c r="P61" s="223">
        <f t="shared" si="10"/>
        <v>0</v>
      </c>
      <c r="Q61" s="223">
        <f t="shared" si="10"/>
        <v>0</v>
      </c>
      <c r="R61" s="223">
        <f t="shared" si="5"/>
        <v>40.548000000000002</v>
      </c>
      <c r="S61" s="217">
        <f t="shared" si="1"/>
        <v>0</v>
      </c>
      <c r="T61" s="225">
        <f t="shared" si="6"/>
        <v>0</v>
      </c>
    </row>
    <row r="62" spans="1:20" x14ac:dyDescent="0.35">
      <c r="A62" s="219">
        <v>45780.374999999862</v>
      </c>
      <c r="B62" s="226">
        <v>377.5</v>
      </c>
      <c r="C62" s="227">
        <v>11015.45</v>
      </c>
      <c r="D62" s="222">
        <v>159.4</v>
      </c>
      <c r="E62" s="222">
        <v>4651.2920000000004</v>
      </c>
      <c r="F62" s="130">
        <f t="shared" si="2"/>
        <v>218.1</v>
      </c>
      <c r="G62" s="130">
        <f t="shared" si="2"/>
        <v>6364.1580000000004</v>
      </c>
      <c r="H62" s="67">
        <v>0</v>
      </c>
      <c r="I62" s="130">
        <f t="shared" si="3"/>
        <v>218.1</v>
      </c>
      <c r="J62" s="223">
        <f t="shared" si="0"/>
        <v>29.180000000000003</v>
      </c>
      <c r="K62" s="224">
        <v>3.12</v>
      </c>
      <c r="L62" s="223">
        <f t="shared" si="4"/>
        <v>40.548000000000002</v>
      </c>
      <c r="M62" s="223">
        <f t="shared" si="10"/>
        <v>36.054644817290495</v>
      </c>
      <c r="N62" s="223">
        <f t="shared" si="10"/>
        <v>0</v>
      </c>
      <c r="O62" s="223">
        <f t="shared" si="10"/>
        <v>38.858067274402678</v>
      </c>
      <c r="P62" s="223">
        <f t="shared" si="10"/>
        <v>0</v>
      </c>
      <c r="Q62" s="223">
        <f t="shared" si="10"/>
        <v>0</v>
      </c>
      <c r="R62" s="223">
        <f t="shared" si="5"/>
        <v>40.548000000000002</v>
      </c>
      <c r="S62" s="217">
        <f t="shared" si="1"/>
        <v>0</v>
      </c>
      <c r="T62" s="225">
        <f t="shared" si="6"/>
        <v>0</v>
      </c>
    </row>
    <row r="63" spans="1:20" x14ac:dyDescent="0.35">
      <c r="A63" s="219">
        <v>45780.416666666526</v>
      </c>
      <c r="B63" s="226">
        <v>395.2</v>
      </c>
      <c r="C63" s="227">
        <v>12231.44</v>
      </c>
      <c r="D63" s="222">
        <v>242.01</v>
      </c>
      <c r="E63" s="222">
        <v>7490.21</v>
      </c>
      <c r="F63" s="130">
        <f t="shared" si="2"/>
        <v>153.19</v>
      </c>
      <c r="G63" s="130">
        <f t="shared" si="2"/>
        <v>4741.2300000000005</v>
      </c>
      <c r="H63" s="67">
        <v>0</v>
      </c>
      <c r="I63" s="130">
        <f t="shared" si="3"/>
        <v>153.19</v>
      </c>
      <c r="J63" s="223">
        <f t="shared" si="0"/>
        <v>30.949996736079381</v>
      </c>
      <c r="K63" s="224">
        <v>3.12</v>
      </c>
      <c r="L63" s="223">
        <f t="shared" si="4"/>
        <v>40.548000000000002</v>
      </c>
      <c r="M63" s="223">
        <f t="shared" si="10"/>
        <v>36.054644817290495</v>
      </c>
      <c r="N63" s="223">
        <f t="shared" si="10"/>
        <v>0</v>
      </c>
      <c r="O63" s="223">
        <f t="shared" si="10"/>
        <v>38.858067274402678</v>
      </c>
      <c r="P63" s="223">
        <f t="shared" si="10"/>
        <v>0</v>
      </c>
      <c r="Q63" s="223">
        <f t="shared" si="10"/>
        <v>0</v>
      </c>
      <c r="R63" s="223">
        <f t="shared" si="5"/>
        <v>40.548000000000002</v>
      </c>
      <c r="S63" s="217">
        <f t="shared" si="1"/>
        <v>0</v>
      </c>
      <c r="T63" s="225">
        <f t="shared" si="6"/>
        <v>0</v>
      </c>
    </row>
    <row r="64" spans="1:20" x14ac:dyDescent="0.35">
      <c r="A64" s="219">
        <v>45780.45833333319</v>
      </c>
      <c r="B64" s="226">
        <v>415.25</v>
      </c>
      <c r="C64" s="227">
        <v>13757.2325</v>
      </c>
      <c r="D64" s="222">
        <v>180.58199999999999</v>
      </c>
      <c r="E64" s="222">
        <v>5982.6819999999998</v>
      </c>
      <c r="F64" s="130">
        <f t="shared" si="2"/>
        <v>234.66800000000001</v>
      </c>
      <c r="G64" s="130">
        <f t="shared" si="2"/>
        <v>7774.5505000000003</v>
      </c>
      <c r="H64" s="67">
        <v>0</v>
      </c>
      <c r="I64" s="130">
        <f t="shared" si="3"/>
        <v>234.66800000000001</v>
      </c>
      <c r="J64" s="223">
        <f t="shared" si="0"/>
        <v>33.129998551144595</v>
      </c>
      <c r="K64" s="224">
        <v>3.12</v>
      </c>
      <c r="L64" s="223">
        <f t="shared" si="4"/>
        <v>40.548000000000002</v>
      </c>
      <c r="M64" s="223">
        <f t="shared" si="10"/>
        <v>36.054644817290495</v>
      </c>
      <c r="N64" s="223">
        <f t="shared" si="10"/>
        <v>0</v>
      </c>
      <c r="O64" s="223">
        <f t="shared" si="10"/>
        <v>38.858067274402678</v>
      </c>
      <c r="P64" s="223">
        <f t="shared" si="10"/>
        <v>0</v>
      </c>
      <c r="Q64" s="223">
        <f t="shared" si="10"/>
        <v>0</v>
      </c>
      <c r="R64" s="223">
        <f t="shared" si="5"/>
        <v>40.548000000000002</v>
      </c>
      <c r="S64" s="217">
        <f t="shared" si="1"/>
        <v>0</v>
      </c>
      <c r="T64" s="225">
        <f t="shared" si="6"/>
        <v>0</v>
      </c>
    </row>
    <row r="65" spans="1:20" x14ac:dyDescent="0.35">
      <c r="A65" s="219">
        <v>45780.499999999854</v>
      </c>
      <c r="B65" s="226">
        <v>441.9</v>
      </c>
      <c r="C65" s="227">
        <v>18197.441999999999</v>
      </c>
      <c r="D65" s="222">
        <v>144.78899999999999</v>
      </c>
      <c r="E65" s="222">
        <v>5962.4110000000001</v>
      </c>
      <c r="F65" s="130">
        <f t="shared" si="2"/>
        <v>297.11099999999999</v>
      </c>
      <c r="G65" s="130">
        <f t="shared" si="2"/>
        <v>12235.030999999999</v>
      </c>
      <c r="H65" s="67">
        <v>0</v>
      </c>
      <c r="I65" s="130">
        <f t="shared" si="3"/>
        <v>297.11099999999999</v>
      </c>
      <c r="J65" s="223">
        <f t="shared" si="0"/>
        <v>41.180000067314907</v>
      </c>
      <c r="K65" s="224">
        <v>3.12</v>
      </c>
      <c r="L65" s="223">
        <f t="shared" si="4"/>
        <v>40.548000000000002</v>
      </c>
      <c r="M65" s="223">
        <f t="shared" si="10"/>
        <v>36.054644817290495</v>
      </c>
      <c r="N65" s="223">
        <f t="shared" si="10"/>
        <v>0</v>
      </c>
      <c r="O65" s="223">
        <f t="shared" si="10"/>
        <v>38.858067274402678</v>
      </c>
      <c r="P65" s="223">
        <f t="shared" si="10"/>
        <v>0</v>
      </c>
      <c r="Q65" s="223">
        <f t="shared" si="10"/>
        <v>0</v>
      </c>
      <c r="R65" s="223">
        <f t="shared" si="5"/>
        <v>40.548000000000002</v>
      </c>
      <c r="S65" s="217">
        <f t="shared" si="1"/>
        <v>0.63200006731490532</v>
      </c>
      <c r="T65" s="225">
        <f t="shared" si="6"/>
        <v>187.77417199999883</v>
      </c>
    </row>
    <row r="66" spans="1:20" x14ac:dyDescent="0.35">
      <c r="A66" s="219">
        <v>45780.541666666519</v>
      </c>
      <c r="B66" s="226">
        <v>448.5</v>
      </c>
      <c r="C66" s="227">
        <v>22084.14</v>
      </c>
      <c r="D66" s="222">
        <v>197.29900000000001</v>
      </c>
      <c r="E66" s="222">
        <v>9715.0030000000006</v>
      </c>
      <c r="F66" s="130">
        <f t="shared" si="2"/>
        <v>251.20099999999999</v>
      </c>
      <c r="G66" s="130">
        <f t="shared" si="2"/>
        <v>12369.136999999999</v>
      </c>
      <c r="H66" s="67">
        <v>0</v>
      </c>
      <c r="I66" s="130">
        <f t="shared" si="3"/>
        <v>251.20099999999999</v>
      </c>
      <c r="J66" s="223">
        <f t="shared" si="0"/>
        <v>49.239999044589787</v>
      </c>
      <c r="K66" s="224">
        <v>3.12</v>
      </c>
      <c r="L66" s="223">
        <f t="shared" si="4"/>
        <v>40.548000000000002</v>
      </c>
      <c r="M66" s="223">
        <f t="shared" si="10"/>
        <v>36.054644817290495</v>
      </c>
      <c r="N66" s="223">
        <f t="shared" si="10"/>
        <v>0</v>
      </c>
      <c r="O66" s="223">
        <f t="shared" si="10"/>
        <v>38.858067274402678</v>
      </c>
      <c r="P66" s="223">
        <f t="shared" si="10"/>
        <v>0</v>
      </c>
      <c r="Q66" s="223">
        <f t="shared" si="10"/>
        <v>0</v>
      </c>
      <c r="R66" s="223">
        <f t="shared" si="5"/>
        <v>40.548000000000002</v>
      </c>
      <c r="S66" s="217">
        <f t="shared" si="1"/>
        <v>8.6919990445897852</v>
      </c>
      <c r="T66" s="225">
        <f t="shared" si="6"/>
        <v>2183.4388519999984</v>
      </c>
    </row>
    <row r="67" spans="1:20" x14ac:dyDescent="0.35">
      <c r="A67" s="219">
        <v>45780.583333333183</v>
      </c>
      <c r="B67" s="226">
        <v>462.9</v>
      </c>
      <c r="C67" s="227">
        <v>26718.588</v>
      </c>
      <c r="D67" s="222">
        <v>232.56399999999999</v>
      </c>
      <c r="E67" s="222">
        <v>13423.593999999999</v>
      </c>
      <c r="F67" s="130">
        <f t="shared" si="2"/>
        <v>230.33599999999998</v>
      </c>
      <c r="G67" s="130">
        <f t="shared" si="2"/>
        <v>13294.994000000001</v>
      </c>
      <c r="H67" s="67">
        <v>0</v>
      </c>
      <c r="I67" s="130">
        <f t="shared" si="3"/>
        <v>230.33599999999998</v>
      </c>
      <c r="J67" s="223">
        <f t="shared" si="0"/>
        <v>57.72000034731871</v>
      </c>
      <c r="K67" s="224">
        <v>3.12</v>
      </c>
      <c r="L67" s="223">
        <f t="shared" si="4"/>
        <v>40.548000000000002</v>
      </c>
      <c r="M67" s="223">
        <f t="shared" si="10"/>
        <v>36.054644817290495</v>
      </c>
      <c r="N67" s="223">
        <f t="shared" si="10"/>
        <v>0</v>
      </c>
      <c r="O67" s="223">
        <f t="shared" si="10"/>
        <v>38.858067274402678</v>
      </c>
      <c r="P67" s="223">
        <f t="shared" si="10"/>
        <v>0</v>
      </c>
      <c r="Q67" s="223">
        <f t="shared" si="10"/>
        <v>0</v>
      </c>
      <c r="R67" s="223">
        <f t="shared" si="5"/>
        <v>40.548000000000002</v>
      </c>
      <c r="S67" s="217">
        <f t="shared" si="1"/>
        <v>17.172000347318708</v>
      </c>
      <c r="T67" s="225">
        <f t="shared" si="6"/>
        <v>3955.3298720000016</v>
      </c>
    </row>
    <row r="68" spans="1:20" x14ac:dyDescent="0.35">
      <c r="A68" s="219">
        <v>45780.624999999847</v>
      </c>
      <c r="B68" s="226">
        <v>456</v>
      </c>
      <c r="C68" s="227">
        <v>31108.32</v>
      </c>
      <c r="D68" s="222">
        <v>229.92500000000001</v>
      </c>
      <c r="E68" s="222">
        <v>15685.484</v>
      </c>
      <c r="F68" s="130">
        <f t="shared" si="2"/>
        <v>226.07499999999999</v>
      </c>
      <c r="G68" s="130">
        <f t="shared" si="2"/>
        <v>15422.835999999999</v>
      </c>
      <c r="H68" s="67">
        <v>0</v>
      </c>
      <c r="I68" s="130">
        <f t="shared" si="3"/>
        <v>226.07499999999999</v>
      </c>
      <c r="J68" s="223">
        <f t="shared" si="0"/>
        <v>68.219997788344571</v>
      </c>
      <c r="K68" s="224">
        <v>3.12</v>
      </c>
      <c r="L68" s="223">
        <f t="shared" si="4"/>
        <v>40.548000000000002</v>
      </c>
      <c r="M68" s="223">
        <f t="shared" si="10"/>
        <v>36.054644817290495</v>
      </c>
      <c r="N68" s="223">
        <f t="shared" si="10"/>
        <v>0</v>
      </c>
      <c r="O68" s="223">
        <f t="shared" si="10"/>
        <v>38.858067274402678</v>
      </c>
      <c r="P68" s="223">
        <f t="shared" si="10"/>
        <v>0</v>
      </c>
      <c r="Q68" s="223">
        <f t="shared" si="10"/>
        <v>0</v>
      </c>
      <c r="R68" s="223">
        <f t="shared" si="5"/>
        <v>40.548000000000002</v>
      </c>
      <c r="S68" s="217">
        <f t="shared" si="1"/>
        <v>27.671997788344569</v>
      </c>
      <c r="T68" s="225">
        <f t="shared" si="6"/>
        <v>6255.9468999999981</v>
      </c>
    </row>
    <row r="69" spans="1:20" x14ac:dyDescent="0.35">
      <c r="A69" s="219">
        <v>45780.666666666511</v>
      </c>
      <c r="B69" s="226">
        <v>450.4</v>
      </c>
      <c r="C69" s="227">
        <v>35694.199999999997</v>
      </c>
      <c r="D69" s="222">
        <v>219.477</v>
      </c>
      <c r="E69" s="222">
        <v>17393.552</v>
      </c>
      <c r="F69" s="130">
        <f t="shared" si="2"/>
        <v>230.92299999999997</v>
      </c>
      <c r="G69" s="130">
        <f t="shared" si="2"/>
        <v>18300.647999999997</v>
      </c>
      <c r="H69" s="67">
        <v>0</v>
      </c>
      <c r="I69" s="130">
        <f t="shared" si="3"/>
        <v>230.92299999999997</v>
      </c>
      <c r="J69" s="223">
        <f t="shared" si="0"/>
        <v>79.250001082611945</v>
      </c>
      <c r="K69" s="224">
        <v>3.12</v>
      </c>
      <c r="L69" s="223">
        <f t="shared" si="4"/>
        <v>40.548000000000002</v>
      </c>
      <c r="M69" s="223">
        <f t="shared" si="10"/>
        <v>36.054644817290495</v>
      </c>
      <c r="N69" s="223">
        <f t="shared" si="10"/>
        <v>0</v>
      </c>
      <c r="O69" s="223">
        <f t="shared" si="10"/>
        <v>38.858067274402678</v>
      </c>
      <c r="P69" s="223">
        <f t="shared" si="10"/>
        <v>0</v>
      </c>
      <c r="Q69" s="223">
        <f t="shared" si="10"/>
        <v>0</v>
      </c>
      <c r="R69" s="223">
        <f t="shared" si="5"/>
        <v>40.548000000000002</v>
      </c>
      <c r="S69" s="217">
        <f t="shared" si="1"/>
        <v>38.702001082611943</v>
      </c>
      <c r="T69" s="225">
        <f t="shared" si="6"/>
        <v>8937.1821959999961</v>
      </c>
    </row>
    <row r="70" spans="1:20" x14ac:dyDescent="0.35">
      <c r="A70" s="219">
        <v>45780.708333333176</v>
      </c>
      <c r="B70" s="226">
        <v>450.3</v>
      </c>
      <c r="C70" s="227">
        <v>36735.474000000002</v>
      </c>
      <c r="D70" s="222">
        <v>153.13499999999999</v>
      </c>
      <c r="E70" s="222">
        <v>12492.753000000001</v>
      </c>
      <c r="F70" s="130">
        <f t="shared" si="2"/>
        <v>297.16500000000002</v>
      </c>
      <c r="G70" s="130">
        <f t="shared" si="2"/>
        <v>24242.721000000001</v>
      </c>
      <c r="H70" s="67">
        <v>0</v>
      </c>
      <c r="I70" s="130">
        <f t="shared" si="3"/>
        <v>297.16500000000002</v>
      </c>
      <c r="J70" s="223">
        <f t="shared" ref="J70:J133" si="11">IF(F70&gt;0,G70/F70,0)</f>
        <v>81.580001009540155</v>
      </c>
      <c r="K70" s="224">
        <v>3.12</v>
      </c>
      <c r="L70" s="223">
        <f t="shared" si="4"/>
        <v>40.548000000000002</v>
      </c>
      <c r="M70" s="223">
        <f t="shared" si="10"/>
        <v>36.054644817290495</v>
      </c>
      <c r="N70" s="223">
        <f t="shared" si="10"/>
        <v>0</v>
      </c>
      <c r="O70" s="223">
        <f t="shared" si="10"/>
        <v>38.858067274402678</v>
      </c>
      <c r="P70" s="223">
        <f t="shared" si="10"/>
        <v>0</v>
      </c>
      <c r="Q70" s="223">
        <f t="shared" si="10"/>
        <v>0</v>
      </c>
      <c r="R70" s="223">
        <f t="shared" si="5"/>
        <v>40.548000000000002</v>
      </c>
      <c r="S70" s="217">
        <f t="shared" ref="S70:S133" si="12">IF(J70&gt;R70,J70-R70,0)</f>
        <v>41.032001009540153</v>
      </c>
      <c r="T70" s="225">
        <f t="shared" si="6"/>
        <v>12193.274580000001</v>
      </c>
    </row>
    <row r="71" spans="1:20" x14ac:dyDescent="0.35">
      <c r="A71" s="219">
        <v>45780.74999999984</v>
      </c>
      <c r="B71" s="226">
        <v>445.8</v>
      </c>
      <c r="C71" s="227">
        <v>35913.648000000001</v>
      </c>
      <c r="D71" s="222">
        <v>131.10599999999999</v>
      </c>
      <c r="E71" s="222">
        <v>10561.898999999999</v>
      </c>
      <c r="F71" s="130">
        <f t="shared" ref="F71:G134" si="13">B71-D71</f>
        <v>314.69400000000002</v>
      </c>
      <c r="G71" s="130">
        <f t="shared" si="13"/>
        <v>25351.749000000003</v>
      </c>
      <c r="H71" s="67">
        <v>0</v>
      </c>
      <c r="I71" s="130">
        <f t="shared" ref="I71:I134" si="14">F71-H71</f>
        <v>314.69400000000002</v>
      </c>
      <c r="J71" s="223">
        <f t="shared" si="11"/>
        <v>80.560001143968435</v>
      </c>
      <c r="K71" s="224">
        <v>3.12</v>
      </c>
      <c r="L71" s="223">
        <f t="shared" ref="L71:L134" si="15">IF(AND(MONTH($A$2)&gt;5,MONTH($A$2)&lt;9),(K71*10800)/1000,(K71*10400)/1000)+(4.62+3.48)</f>
        <v>40.548000000000002</v>
      </c>
      <c r="M71" s="223">
        <f t="shared" si="10"/>
        <v>36.054644817290495</v>
      </c>
      <c r="N71" s="223">
        <f t="shared" si="10"/>
        <v>0</v>
      </c>
      <c r="O71" s="223">
        <f t="shared" si="10"/>
        <v>38.858067274402678</v>
      </c>
      <c r="P71" s="223">
        <f t="shared" si="10"/>
        <v>0</v>
      </c>
      <c r="Q71" s="223">
        <f t="shared" si="10"/>
        <v>0</v>
      </c>
      <c r="R71" s="223">
        <f t="shared" ref="R71:R134" si="16">MAX(L71:Q71)</f>
        <v>40.548000000000002</v>
      </c>
      <c r="S71" s="217">
        <f t="shared" si="12"/>
        <v>40.012001143968433</v>
      </c>
      <c r="T71" s="225">
        <f t="shared" ref="T71:T134" si="17">IF(S71&lt;&gt;" ",S71*I71,0)</f>
        <v>12591.536688000002</v>
      </c>
    </row>
    <row r="72" spans="1:20" x14ac:dyDescent="0.35">
      <c r="A72" s="219">
        <v>45780.791666666504</v>
      </c>
      <c r="B72" s="226">
        <v>440.6</v>
      </c>
      <c r="C72" s="227">
        <v>29929.957999999999</v>
      </c>
      <c r="D72" s="222">
        <v>135.59399999999999</v>
      </c>
      <c r="E72" s="222">
        <v>9210.9</v>
      </c>
      <c r="F72" s="130">
        <f t="shared" si="13"/>
        <v>305.00600000000003</v>
      </c>
      <c r="G72" s="130">
        <f t="shared" si="13"/>
        <v>20719.057999999997</v>
      </c>
      <c r="H72" s="67">
        <v>0</v>
      </c>
      <c r="I72" s="130">
        <f t="shared" si="14"/>
        <v>305.00600000000003</v>
      </c>
      <c r="J72" s="223">
        <f t="shared" si="11"/>
        <v>67.93000137702208</v>
      </c>
      <c r="K72" s="224">
        <v>3.12</v>
      </c>
      <c r="L72" s="223">
        <f t="shared" si="15"/>
        <v>40.548000000000002</v>
      </c>
      <c r="M72" s="223">
        <f t="shared" ref="M72:Q87" si="18">M71</f>
        <v>36.054644817290495</v>
      </c>
      <c r="N72" s="223">
        <f t="shared" si="18"/>
        <v>0</v>
      </c>
      <c r="O72" s="223">
        <f t="shared" si="18"/>
        <v>38.858067274402678</v>
      </c>
      <c r="P72" s="223">
        <f t="shared" si="18"/>
        <v>0</v>
      </c>
      <c r="Q72" s="223">
        <f t="shared" si="18"/>
        <v>0</v>
      </c>
      <c r="R72" s="223">
        <f t="shared" si="16"/>
        <v>40.548000000000002</v>
      </c>
      <c r="S72" s="217">
        <f t="shared" si="12"/>
        <v>27.382001377022078</v>
      </c>
      <c r="T72" s="225">
        <f t="shared" si="17"/>
        <v>8351.6747119999964</v>
      </c>
    </row>
    <row r="73" spans="1:20" x14ac:dyDescent="0.35">
      <c r="A73" s="219">
        <v>45780.833333333168</v>
      </c>
      <c r="B73" s="226">
        <v>402.3</v>
      </c>
      <c r="C73" s="227">
        <v>24713.289000000001</v>
      </c>
      <c r="D73" s="222">
        <v>151.048</v>
      </c>
      <c r="E73" s="222">
        <v>9278.8790000000008</v>
      </c>
      <c r="F73" s="130">
        <f t="shared" si="13"/>
        <v>251.25200000000001</v>
      </c>
      <c r="G73" s="130">
        <f t="shared" si="13"/>
        <v>15434.41</v>
      </c>
      <c r="H73" s="67">
        <v>0</v>
      </c>
      <c r="I73" s="130">
        <f t="shared" si="14"/>
        <v>251.25200000000001</v>
      </c>
      <c r="J73" s="223">
        <f t="shared" si="11"/>
        <v>61.429998567175581</v>
      </c>
      <c r="K73" s="224">
        <v>3.12</v>
      </c>
      <c r="L73" s="223">
        <f t="shared" si="15"/>
        <v>40.548000000000002</v>
      </c>
      <c r="M73" s="223">
        <f t="shared" si="18"/>
        <v>36.054644817290495</v>
      </c>
      <c r="N73" s="223">
        <f t="shared" si="18"/>
        <v>0</v>
      </c>
      <c r="O73" s="223">
        <f t="shared" si="18"/>
        <v>38.858067274402678</v>
      </c>
      <c r="P73" s="223">
        <f t="shared" si="18"/>
        <v>0</v>
      </c>
      <c r="Q73" s="223">
        <f t="shared" si="18"/>
        <v>0</v>
      </c>
      <c r="R73" s="223">
        <f t="shared" si="16"/>
        <v>40.548000000000002</v>
      </c>
      <c r="S73" s="217">
        <f t="shared" si="12"/>
        <v>20.881998567175579</v>
      </c>
      <c r="T73" s="225">
        <f t="shared" si="17"/>
        <v>5246.6439039999987</v>
      </c>
    </row>
    <row r="74" spans="1:20" x14ac:dyDescent="0.35">
      <c r="A74" s="219">
        <v>45780.874999999833</v>
      </c>
      <c r="B74" s="226">
        <v>393.45</v>
      </c>
      <c r="C74" s="227">
        <v>20266.609499999999</v>
      </c>
      <c r="D74" s="222">
        <v>219.07599999999999</v>
      </c>
      <c r="E74" s="222">
        <v>11284.605</v>
      </c>
      <c r="F74" s="130">
        <f t="shared" si="13"/>
        <v>174.374</v>
      </c>
      <c r="G74" s="130">
        <f t="shared" si="13"/>
        <v>8982.0044999999991</v>
      </c>
      <c r="H74" s="67">
        <v>0</v>
      </c>
      <c r="I74" s="130">
        <f t="shared" si="14"/>
        <v>174.374</v>
      </c>
      <c r="J74" s="223">
        <f t="shared" si="11"/>
        <v>51.509998623648016</v>
      </c>
      <c r="K74" s="224">
        <v>3.12</v>
      </c>
      <c r="L74" s="223">
        <f t="shared" si="15"/>
        <v>40.548000000000002</v>
      </c>
      <c r="M74" s="223">
        <f t="shared" si="18"/>
        <v>36.054644817290495</v>
      </c>
      <c r="N74" s="223">
        <f t="shared" si="18"/>
        <v>0</v>
      </c>
      <c r="O74" s="223">
        <f t="shared" si="18"/>
        <v>38.858067274402678</v>
      </c>
      <c r="P74" s="223">
        <f t="shared" si="18"/>
        <v>0</v>
      </c>
      <c r="Q74" s="223">
        <f t="shared" si="18"/>
        <v>0</v>
      </c>
      <c r="R74" s="223">
        <f t="shared" si="16"/>
        <v>40.548000000000002</v>
      </c>
      <c r="S74" s="217">
        <f t="shared" si="12"/>
        <v>10.961998623648014</v>
      </c>
      <c r="T74" s="225">
        <f t="shared" si="17"/>
        <v>1911.4875479999989</v>
      </c>
    </row>
    <row r="75" spans="1:20" x14ac:dyDescent="0.35">
      <c r="A75" s="219">
        <v>45780.916666666497</v>
      </c>
      <c r="B75" s="226">
        <v>362.3</v>
      </c>
      <c r="C75" s="227">
        <v>14901.398999999999</v>
      </c>
      <c r="D75" s="222">
        <v>236.929</v>
      </c>
      <c r="E75" s="222">
        <v>9744.89</v>
      </c>
      <c r="F75" s="130">
        <f t="shared" si="13"/>
        <v>125.37100000000001</v>
      </c>
      <c r="G75" s="130">
        <f t="shared" si="13"/>
        <v>5156.509</v>
      </c>
      <c r="H75" s="67">
        <v>0</v>
      </c>
      <c r="I75" s="130">
        <f t="shared" si="14"/>
        <v>125.37100000000001</v>
      </c>
      <c r="J75" s="223">
        <f t="shared" si="11"/>
        <v>41.12999816544496</v>
      </c>
      <c r="K75" s="224">
        <v>3.12</v>
      </c>
      <c r="L75" s="223">
        <f t="shared" si="15"/>
        <v>40.548000000000002</v>
      </c>
      <c r="M75" s="223">
        <f t="shared" si="18"/>
        <v>36.054644817290495</v>
      </c>
      <c r="N75" s="223">
        <f t="shared" si="18"/>
        <v>0</v>
      </c>
      <c r="O75" s="223">
        <f t="shared" si="18"/>
        <v>38.858067274402678</v>
      </c>
      <c r="P75" s="223">
        <f t="shared" si="18"/>
        <v>0</v>
      </c>
      <c r="Q75" s="223">
        <f t="shared" si="18"/>
        <v>0</v>
      </c>
      <c r="R75" s="223">
        <f t="shared" si="16"/>
        <v>40.548000000000002</v>
      </c>
      <c r="S75" s="217">
        <f t="shared" si="12"/>
        <v>0.58199816544495775</v>
      </c>
      <c r="T75" s="225">
        <f t="shared" si="17"/>
        <v>72.965691999999805</v>
      </c>
    </row>
    <row r="76" spans="1:20" x14ac:dyDescent="0.35">
      <c r="A76" s="219">
        <v>45780.958333333161</v>
      </c>
      <c r="B76" s="226">
        <v>350.25</v>
      </c>
      <c r="C76" s="227">
        <v>11698.35</v>
      </c>
      <c r="D76" s="222">
        <v>239.404</v>
      </c>
      <c r="E76" s="222">
        <v>7996.0940000000001</v>
      </c>
      <c r="F76" s="130">
        <f t="shared" si="13"/>
        <v>110.846</v>
      </c>
      <c r="G76" s="130">
        <f t="shared" si="13"/>
        <v>3702.2560000000003</v>
      </c>
      <c r="H76" s="67">
        <v>0</v>
      </c>
      <c r="I76" s="130">
        <f t="shared" si="14"/>
        <v>110.846</v>
      </c>
      <c r="J76" s="223">
        <f t="shared" si="11"/>
        <v>33.399996391389855</v>
      </c>
      <c r="K76" s="224">
        <v>3.12</v>
      </c>
      <c r="L76" s="223">
        <f t="shared" si="15"/>
        <v>40.548000000000002</v>
      </c>
      <c r="M76" s="223">
        <f t="shared" si="18"/>
        <v>36.054644817290495</v>
      </c>
      <c r="N76" s="223">
        <f t="shared" si="18"/>
        <v>0</v>
      </c>
      <c r="O76" s="223">
        <f t="shared" si="18"/>
        <v>38.858067274402678</v>
      </c>
      <c r="P76" s="223">
        <f t="shared" si="18"/>
        <v>0</v>
      </c>
      <c r="Q76" s="223">
        <f t="shared" si="18"/>
        <v>0</v>
      </c>
      <c r="R76" s="223">
        <f t="shared" si="16"/>
        <v>40.548000000000002</v>
      </c>
      <c r="S76" s="217">
        <f t="shared" si="12"/>
        <v>0</v>
      </c>
      <c r="T76" s="225">
        <f t="shared" si="17"/>
        <v>0</v>
      </c>
    </row>
    <row r="77" spans="1:20" x14ac:dyDescent="0.35">
      <c r="A77" s="219">
        <v>45780.999999999825</v>
      </c>
      <c r="B77" s="226">
        <v>354.85</v>
      </c>
      <c r="C77" s="227">
        <v>10794.537</v>
      </c>
      <c r="D77" s="222">
        <v>235.529</v>
      </c>
      <c r="E77" s="222">
        <v>7164.7809999999999</v>
      </c>
      <c r="F77" s="130">
        <f t="shared" si="13"/>
        <v>119.32100000000003</v>
      </c>
      <c r="G77" s="130">
        <f t="shared" si="13"/>
        <v>3629.7560000000003</v>
      </c>
      <c r="H77" s="67">
        <v>0</v>
      </c>
      <c r="I77" s="130">
        <f t="shared" si="14"/>
        <v>119.32100000000003</v>
      </c>
      <c r="J77" s="223">
        <f t="shared" si="11"/>
        <v>30.420093696834584</v>
      </c>
      <c r="K77" s="224">
        <v>3.12</v>
      </c>
      <c r="L77" s="223">
        <f t="shared" si="15"/>
        <v>40.548000000000002</v>
      </c>
      <c r="M77" s="223">
        <f t="shared" si="18"/>
        <v>36.054644817290495</v>
      </c>
      <c r="N77" s="223">
        <f t="shared" si="18"/>
        <v>0</v>
      </c>
      <c r="O77" s="223">
        <f t="shared" si="18"/>
        <v>38.858067274402678</v>
      </c>
      <c r="P77" s="223">
        <f t="shared" si="18"/>
        <v>0</v>
      </c>
      <c r="Q77" s="223">
        <f t="shared" si="18"/>
        <v>0</v>
      </c>
      <c r="R77" s="223">
        <f t="shared" si="16"/>
        <v>40.548000000000002</v>
      </c>
      <c r="S77" s="217">
        <f t="shared" si="12"/>
        <v>0</v>
      </c>
      <c r="T77" s="225">
        <f t="shared" si="17"/>
        <v>0</v>
      </c>
    </row>
    <row r="78" spans="1:20" x14ac:dyDescent="0.35">
      <c r="A78" s="219">
        <v>45781.04166666649</v>
      </c>
      <c r="B78" s="220">
        <v>305.7</v>
      </c>
      <c r="C78" s="221">
        <v>9785.4570000000003</v>
      </c>
      <c r="D78" s="222">
        <v>114.31100000000001</v>
      </c>
      <c r="E78" s="222">
        <v>3659.0949999999998</v>
      </c>
      <c r="F78" s="130">
        <f t="shared" si="13"/>
        <v>191.38899999999998</v>
      </c>
      <c r="G78" s="130">
        <f t="shared" si="13"/>
        <v>6126.362000000001</v>
      </c>
      <c r="H78" s="67">
        <v>0</v>
      </c>
      <c r="I78" s="130">
        <f t="shared" si="14"/>
        <v>191.38899999999998</v>
      </c>
      <c r="J78" s="223">
        <f t="shared" si="11"/>
        <v>32.010000574745682</v>
      </c>
      <c r="K78" s="224">
        <v>3.12</v>
      </c>
      <c r="L78" s="223">
        <f t="shared" si="15"/>
        <v>40.548000000000002</v>
      </c>
      <c r="M78" s="223">
        <f t="shared" si="18"/>
        <v>36.054644817290495</v>
      </c>
      <c r="N78" s="223">
        <f t="shared" si="18"/>
        <v>0</v>
      </c>
      <c r="O78" s="223">
        <f t="shared" si="18"/>
        <v>38.858067274402678</v>
      </c>
      <c r="P78" s="223">
        <f t="shared" si="18"/>
        <v>0</v>
      </c>
      <c r="Q78" s="223">
        <f t="shared" si="18"/>
        <v>0</v>
      </c>
      <c r="R78" s="223">
        <f t="shared" si="16"/>
        <v>40.548000000000002</v>
      </c>
      <c r="S78" s="217">
        <f t="shared" si="12"/>
        <v>0</v>
      </c>
      <c r="T78" s="225">
        <f t="shared" si="17"/>
        <v>0</v>
      </c>
    </row>
    <row r="79" spans="1:20" x14ac:dyDescent="0.35">
      <c r="A79" s="219">
        <v>45781.083333333154</v>
      </c>
      <c r="B79" s="226">
        <v>370.42099999999999</v>
      </c>
      <c r="C79" s="227">
        <v>10978.629588809999</v>
      </c>
      <c r="D79" s="222">
        <v>0</v>
      </c>
      <c r="E79" s="222">
        <v>0</v>
      </c>
      <c r="F79" s="130">
        <f t="shared" si="13"/>
        <v>370.42099999999999</v>
      </c>
      <c r="G79" s="130">
        <f t="shared" si="13"/>
        <v>10978.629588809999</v>
      </c>
      <c r="H79" s="67">
        <v>0</v>
      </c>
      <c r="I79" s="130">
        <f t="shared" si="14"/>
        <v>370.42099999999999</v>
      </c>
      <c r="J79" s="223">
        <f t="shared" si="11"/>
        <v>29.63824834123875</v>
      </c>
      <c r="K79" s="224">
        <v>3.12</v>
      </c>
      <c r="L79" s="223">
        <f t="shared" si="15"/>
        <v>40.548000000000002</v>
      </c>
      <c r="M79" s="223">
        <f t="shared" si="18"/>
        <v>36.054644817290495</v>
      </c>
      <c r="N79" s="223">
        <f t="shared" si="18"/>
        <v>0</v>
      </c>
      <c r="O79" s="223">
        <f t="shared" si="18"/>
        <v>38.858067274402678</v>
      </c>
      <c r="P79" s="223">
        <f t="shared" si="18"/>
        <v>0</v>
      </c>
      <c r="Q79" s="223">
        <f t="shared" si="18"/>
        <v>0</v>
      </c>
      <c r="R79" s="223">
        <f t="shared" si="16"/>
        <v>40.548000000000002</v>
      </c>
      <c r="S79" s="217">
        <f t="shared" si="12"/>
        <v>0</v>
      </c>
      <c r="T79" s="225">
        <f t="shared" si="17"/>
        <v>0</v>
      </c>
    </row>
    <row r="80" spans="1:20" x14ac:dyDescent="0.35">
      <c r="A80" s="219">
        <v>45781.124999999818</v>
      </c>
      <c r="B80" s="226">
        <v>417.2</v>
      </c>
      <c r="C80" s="227">
        <v>10229.744000000001</v>
      </c>
      <c r="D80" s="222">
        <v>10.747999999999999</v>
      </c>
      <c r="E80" s="222">
        <v>263.541</v>
      </c>
      <c r="F80" s="130">
        <f t="shared" si="13"/>
        <v>406.452</v>
      </c>
      <c r="G80" s="130">
        <f t="shared" si="13"/>
        <v>9966.2030000000013</v>
      </c>
      <c r="H80" s="67">
        <v>0</v>
      </c>
      <c r="I80" s="130">
        <f t="shared" si="14"/>
        <v>406.452</v>
      </c>
      <c r="J80" s="223">
        <f t="shared" si="11"/>
        <v>24.519999901587397</v>
      </c>
      <c r="K80" s="224">
        <v>3.12</v>
      </c>
      <c r="L80" s="223">
        <f t="shared" si="15"/>
        <v>40.548000000000002</v>
      </c>
      <c r="M80" s="223">
        <f t="shared" si="18"/>
        <v>36.054644817290495</v>
      </c>
      <c r="N80" s="223">
        <f t="shared" si="18"/>
        <v>0</v>
      </c>
      <c r="O80" s="223">
        <f t="shared" si="18"/>
        <v>38.858067274402678</v>
      </c>
      <c r="P80" s="223">
        <f t="shared" si="18"/>
        <v>0</v>
      </c>
      <c r="Q80" s="223">
        <f t="shared" si="18"/>
        <v>0</v>
      </c>
      <c r="R80" s="223">
        <f t="shared" si="16"/>
        <v>40.548000000000002</v>
      </c>
      <c r="S80" s="217">
        <f t="shared" si="12"/>
        <v>0</v>
      </c>
      <c r="T80" s="225">
        <f t="shared" si="17"/>
        <v>0</v>
      </c>
    </row>
    <row r="81" spans="1:20" x14ac:dyDescent="0.35">
      <c r="A81" s="219">
        <v>45781.166666666482</v>
      </c>
      <c r="B81" s="226">
        <v>415.2</v>
      </c>
      <c r="C81" s="227">
        <v>9873.4560000000001</v>
      </c>
      <c r="D81" s="222">
        <v>17.135000000000002</v>
      </c>
      <c r="E81" s="222">
        <v>407.47</v>
      </c>
      <c r="F81" s="130">
        <f t="shared" si="13"/>
        <v>398.065</v>
      </c>
      <c r="G81" s="130">
        <f t="shared" si="13"/>
        <v>9465.9860000000008</v>
      </c>
      <c r="H81" s="67">
        <v>0</v>
      </c>
      <c r="I81" s="130">
        <f t="shared" si="14"/>
        <v>398.065</v>
      </c>
      <c r="J81" s="223">
        <f t="shared" si="11"/>
        <v>23.780000753645762</v>
      </c>
      <c r="K81" s="224">
        <v>3.12</v>
      </c>
      <c r="L81" s="223">
        <f t="shared" si="15"/>
        <v>40.548000000000002</v>
      </c>
      <c r="M81" s="223">
        <f t="shared" si="18"/>
        <v>36.054644817290495</v>
      </c>
      <c r="N81" s="223">
        <f t="shared" si="18"/>
        <v>0</v>
      </c>
      <c r="O81" s="223">
        <f t="shared" si="18"/>
        <v>38.858067274402678</v>
      </c>
      <c r="P81" s="223">
        <f t="shared" si="18"/>
        <v>0</v>
      </c>
      <c r="Q81" s="223">
        <f t="shared" si="18"/>
        <v>0</v>
      </c>
      <c r="R81" s="223">
        <f t="shared" si="16"/>
        <v>40.548000000000002</v>
      </c>
      <c r="S81" s="217">
        <f t="shared" si="12"/>
        <v>0</v>
      </c>
      <c r="T81" s="225">
        <f t="shared" si="17"/>
        <v>0</v>
      </c>
    </row>
    <row r="82" spans="1:20" x14ac:dyDescent="0.35">
      <c r="A82" s="219">
        <v>45781.208333333147</v>
      </c>
      <c r="B82" s="226">
        <v>413.4</v>
      </c>
      <c r="C82" s="227">
        <v>9570.2099999999991</v>
      </c>
      <c r="D82" s="222">
        <v>10.32</v>
      </c>
      <c r="E82" s="222">
        <v>238.90799999999999</v>
      </c>
      <c r="F82" s="130">
        <f t="shared" si="13"/>
        <v>403.08</v>
      </c>
      <c r="G82" s="130">
        <f t="shared" si="13"/>
        <v>9331.3019999999997</v>
      </c>
      <c r="H82" s="67">
        <v>0</v>
      </c>
      <c r="I82" s="130">
        <f t="shared" si="14"/>
        <v>403.08</v>
      </c>
      <c r="J82" s="223">
        <f t="shared" si="11"/>
        <v>23.15</v>
      </c>
      <c r="K82" s="224">
        <v>3.12</v>
      </c>
      <c r="L82" s="223">
        <f t="shared" si="15"/>
        <v>40.548000000000002</v>
      </c>
      <c r="M82" s="223">
        <f t="shared" si="18"/>
        <v>36.054644817290495</v>
      </c>
      <c r="N82" s="223">
        <f t="shared" si="18"/>
        <v>0</v>
      </c>
      <c r="O82" s="223">
        <f t="shared" si="18"/>
        <v>38.858067274402678</v>
      </c>
      <c r="P82" s="223">
        <f t="shared" si="18"/>
        <v>0</v>
      </c>
      <c r="Q82" s="223">
        <f t="shared" si="18"/>
        <v>0</v>
      </c>
      <c r="R82" s="223">
        <f t="shared" si="16"/>
        <v>40.548000000000002</v>
      </c>
      <c r="S82" s="217">
        <f t="shared" si="12"/>
        <v>0</v>
      </c>
      <c r="T82" s="225">
        <f t="shared" si="17"/>
        <v>0</v>
      </c>
    </row>
    <row r="83" spans="1:20" x14ac:dyDescent="0.35">
      <c r="A83" s="219">
        <v>45781.249999999811</v>
      </c>
      <c r="B83" s="226">
        <v>416.4</v>
      </c>
      <c r="C83" s="227">
        <v>9864.5159999999996</v>
      </c>
      <c r="D83" s="222">
        <v>12.395</v>
      </c>
      <c r="E83" s="222">
        <v>293.63799999999998</v>
      </c>
      <c r="F83" s="130">
        <f t="shared" si="13"/>
        <v>404.005</v>
      </c>
      <c r="G83" s="130">
        <f t="shared" si="13"/>
        <v>9570.8779999999988</v>
      </c>
      <c r="H83" s="67">
        <v>0</v>
      </c>
      <c r="I83" s="130">
        <f t="shared" si="14"/>
        <v>404.005</v>
      </c>
      <c r="J83" s="223">
        <f t="shared" si="11"/>
        <v>23.689998886152395</v>
      </c>
      <c r="K83" s="224">
        <v>3.12</v>
      </c>
      <c r="L83" s="223">
        <f t="shared" si="15"/>
        <v>40.548000000000002</v>
      </c>
      <c r="M83" s="223">
        <f t="shared" si="18"/>
        <v>36.054644817290495</v>
      </c>
      <c r="N83" s="223">
        <f t="shared" si="18"/>
        <v>0</v>
      </c>
      <c r="O83" s="223">
        <f t="shared" si="18"/>
        <v>38.858067274402678</v>
      </c>
      <c r="P83" s="223">
        <f t="shared" si="18"/>
        <v>0</v>
      </c>
      <c r="Q83" s="223">
        <f t="shared" si="18"/>
        <v>0</v>
      </c>
      <c r="R83" s="223">
        <f t="shared" si="16"/>
        <v>40.548000000000002</v>
      </c>
      <c r="S83" s="217">
        <f t="shared" si="12"/>
        <v>0</v>
      </c>
      <c r="T83" s="225">
        <f t="shared" si="17"/>
        <v>0</v>
      </c>
    </row>
    <row r="84" spans="1:20" x14ac:dyDescent="0.35">
      <c r="A84" s="219">
        <v>45781.291666666475</v>
      </c>
      <c r="B84" s="226">
        <v>432.5</v>
      </c>
      <c r="C84" s="227">
        <v>9977.7749999999996</v>
      </c>
      <c r="D84" s="222">
        <v>22.562000000000001</v>
      </c>
      <c r="E84" s="222">
        <v>520.505</v>
      </c>
      <c r="F84" s="130">
        <f t="shared" si="13"/>
        <v>409.93799999999999</v>
      </c>
      <c r="G84" s="130">
        <f t="shared" si="13"/>
        <v>9457.27</v>
      </c>
      <c r="H84" s="67">
        <v>0</v>
      </c>
      <c r="I84" s="130">
        <f t="shared" si="14"/>
        <v>409.93799999999999</v>
      </c>
      <c r="J84" s="223">
        <f t="shared" si="11"/>
        <v>23.070000829393717</v>
      </c>
      <c r="K84" s="224">
        <v>3.12</v>
      </c>
      <c r="L84" s="223">
        <f t="shared" si="15"/>
        <v>40.548000000000002</v>
      </c>
      <c r="M84" s="223">
        <f t="shared" si="18"/>
        <v>36.054644817290495</v>
      </c>
      <c r="N84" s="223">
        <f t="shared" si="18"/>
        <v>0</v>
      </c>
      <c r="O84" s="223">
        <f t="shared" si="18"/>
        <v>38.858067274402678</v>
      </c>
      <c r="P84" s="223">
        <f t="shared" si="18"/>
        <v>0</v>
      </c>
      <c r="Q84" s="223">
        <f t="shared" si="18"/>
        <v>0</v>
      </c>
      <c r="R84" s="223">
        <f t="shared" si="16"/>
        <v>40.548000000000002</v>
      </c>
      <c r="S84" s="217">
        <f t="shared" si="12"/>
        <v>0</v>
      </c>
      <c r="T84" s="225">
        <f t="shared" si="17"/>
        <v>0</v>
      </c>
    </row>
    <row r="85" spans="1:20" x14ac:dyDescent="0.35">
      <c r="A85" s="219">
        <v>45781.333333333139</v>
      </c>
      <c r="B85" s="226">
        <v>443.5</v>
      </c>
      <c r="C85" s="227">
        <v>11819.275</v>
      </c>
      <c r="D85" s="222">
        <v>26.632000000000001</v>
      </c>
      <c r="E85" s="222">
        <v>709.74300000000005</v>
      </c>
      <c r="F85" s="130">
        <f t="shared" si="13"/>
        <v>416.86799999999999</v>
      </c>
      <c r="G85" s="130">
        <f t="shared" si="13"/>
        <v>11109.531999999999</v>
      </c>
      <c r="H85" s="67">
        <v>0</v>
      </c>
      <c r="I85" s="130">
        <f t="shared" si="14"/>
        <v>416.86799999999999</v>
      </c>
      <c r="J85" s="223">
        <f t="shared" si="11"/>
        <v>26.649999520231823</v>
      </c>
      <c r="K85" s="224">
        <v>3.12</v>
      </c>
      <c r="L85" s="223">
        <f t="shared" si="15"/>
        <v>40.548000000000002</v>
      </c>
      <c r="M85" s="223">
        <f t="shared" si="18"/>
        <v>36.054644817290495</v>
      </c>
      <c r="N85" s="223">
        <f t="shared" si="18"/>
        <v>0</v>
      </c>
      <c r="O85" s="223">
        <f t="shared" si="18"/>
        <v>38.858067274402678</v>
      </c>
      <c r="P85" s="223">
        <f t="shared" si="18"/>
        <v>0</v>
      </c>
      <c r="Q85" s="223">
        <f t="shared" si="18"/>
        <v>0</v>
      </c>
      <c r="R85" s="223">
        <f t="shared" si="16"/>
        <v>40.548000000000002</v>
      </c>
      <c r="S85" s="217">
        <f t="shared" si="12"/>
        <v>0</v>
      </c>
      <c r="T85" s="225">
        <f t="shared" si="17"/>
        <v>0</v>
      </c>
    </row>
    <row r="86" spans="1:20" x14ac:dyDescent="0.35">
      <c r="A86" s="219">
        <v>45781.374999999804</v>
      </c>
      <c r="B86" s="226">
        <v>397.25200000000001</v>
      </c>
      <c r="C86" s="227">
        <v>12481.575690040001</v>
      </c>
      <c r="D86" s="222">
        <v>0</v>
      </c>
      <c r="E86" s="222">
        <v>0</v>
      </c>
      <c r="F86" s="130">
        <f t="shared" si="13"/>
        <v>397.25200000000001</v>
      </c>
      <c r="G86" s="130">
        <f t="shared" si="13"/>
        <v>12481.575690040001</v>
      </c>
      <c r="H86" s="67">
        <v>0</v>
      </c>
      <c r="I86" s="130">
        <f t="shared" si="14"/>
        <v>397.25200000000001</v>
      </c>
      <c r="J86" s="223">
        <f t="shared" si="11"/>
        <v>31.419793204414329</v>
      </c>
      <c r="K86" s="224">
        <v>3.12</v>
      </c>
      <c r="L86" s="223">
        <f t="shared" si="15"/>
        <v>40.548000000000002</v>
      </c>
      <c r="M86" s="223">
        <f t="shared" si="18"/>
        <v>36.054644817290495</v>
      </c>
      <c r="N86" s="223">
        <f t="shared" si="18"/>
        <v>0</v>
      </c>
      <c r="O86" s="223">
        <f t="shared" si="18"/>
        <v>38.858067274402678</v>
      </c>
      <c r="P86" s="223">
        <f t="shared" si="18"/>
        <v>0</v>
      </c>
      <c r="Q86" s="223">
        <f t="shared" si="18"/>
        <v>0</v>
      </c>
      <c r="R86" s="223">
        <f t="shared" si="16"/>
        <v>40.548000000000002</v>
      </c>
      <c r="S86" s="217">
        <f t="shared" si="12"/>
        <v>0</v>
      </c>
      <c r="T86" s="225">
        <f t="shared" si="17"/>
        <v>0</v>
      </c>
    </row>
    <row r="87" spans="1:20" x14ac:dyDescent="0.35">
      <c r="A87" s="219">
        <v>45781.416666666468</v>
      </c>
      <c r="B87" s="226">
        <v>370.63299999999998</v>
      </c>
      <c r="C87" s="227">
        <v>13731.019228000001</v>
      </c>
      <c r="D87" s="222">
        <v>0</v>
      </c>
      <c r="E87" s="222">
        <v>0</v>
      </c>
      <c r="F87" s="130">
        <f t="shared" si="13"/>
        <v>370.63299999999998</v>
      </c>
      <c r="G87" s="130">
        <f t="shared" si="13"/>
        <v>13731.019228000001</v>
      </c>
      <c r="H87" s="67">
        <v>0</v>
      </c>
      <c r="I87" s="130">
        <f t="shared" si="14"/>
        <v>370.63299999999998</v>
      </c>
      <c r="J87" s="223">
        <f t="shared" si="11"/>
        <v>37.047481546435428</v>
      </c>
      <c r="K87" s="224">
        <v>3.12</v>
      </c>
      <c r="L87" s="223">
        <f t="shared" si="15"/>
        <v>40.548000000000002</v>
      </c>
      <c r="M87" s="223">
        <f t="shared" si="18"/>
        <v>36.054644817290495</v>
      </c>
      <c r="N87" s="223">
        <f t="shared" si="18"/>
        <v>0</v>
      </c>
      <c r="O87" s="223">
        <f t="shared" si="18"/>
        <v>38.858067274402678</v>
      </c>
      <c r="P87" s="223">
        <f t="shared" si="18"/>
        <v>0</v>
      </c>
      <c r="Q87" s="223">
        <f t="shared" si="18"/>
        <v>0</v>
      </c>
      <c r="R87" s="223">
        <f t="shared" si="16"/>
        <v>40.548000000000002</v>
      </c>
      <c r="S87" s="217">
        <f t="shared" si="12"/>
        <v>0</v>
      </c>
      <c r="T87" s="225">
        <f t="shared" si="17"/>
        <v>0</v>
      </c>
    </row>
    <row r="88" spans="1:20" x14ac:dyDescent="0.35">
      <c r="A88" s="219">
        <v>45781.458333333132</v>
      </c>
      <c r="B88" s="226">
        <v>340.84199999999998</v>
      </c>
      <c r="C88" s="227">
        <v>11717.897291159999</v>
      </c>
      <c r="D88" s="222">
        <v>0</v>
      </c>
      <c r="E88" s="222">
        <v>0</v>
      </c>
      <c r="F88" s="130">
        <f t="shared" si="13"/>
        <v>340.84199999999998</v>
      </c>
      <c r="G88" s="130">
        <f t="shared" si="13"/>
        <v>11717.897291159999</v>
      </c>
      <c r="H88" s="67">
        <v>0</v>
      </c>
      <c r="I88" s="130">
        <f t="shared" si="14"/>
        <v>340.84199999999998</v>
      </c>
      <c r="J88" s="223">
        <f t="shared" si="11"/>
        <v>34.37926456000141</v>
      </c>
      <c r="K88" s="224">
        <v>3.12</v>
      </c>
      <c r="L88" s="223">
        <f t="shared" si="15"/>
        <v>40.548000000000002</v>
      </c>
      <c r="M88" s="223">
        <f t="shared" ref="M88:Q103" si="19">M87</f>
        <v>36.054644817290495</v>
      </c>
      <c r="N88" s="223">
        <f t="shared" si="19"/>
        <v>0</v>
      </c>
      <c r="O88" s="223">
        <f t="shared" si="19"/>
        <v>38.858067274402678</v>
      </c>
      <c r="P88" s="223">
        <f t="shared" si="19"/>
        <v>0</v>
      </c>
      <c r="Q88" s="223">
        <f t="shared" si="19"/>
        <v>0</v>
      </c>
      <c r="R88" s="223">
        <f t="shared" si="16"/>
        <v>40.548000000000002</v>
      </c>
      <c r="S88" s="217">
        <f t="shared" si="12"/>
        <v>0</v>
      </c>
      <c r="T88" s="225">
        <f t="shared" si="17"/>
        <v>0</v>
      </c>
    </row>
    <row r="89" spans="1:20" x14ac:dyDescent="0.35">
      <c r="A89" s="219">
        <v>45781.499999999796</v>
      </c>
      <c r="B89" s="226">
        <v>394.94800000000004</v>
      </c>
      <c r="C89" s="227">
        <v>13579.55071268</v>
      </c>
      <c r="D89" s="222">
        <v>0</v>
      </c>
      <c r="E89" s="222">
        <v>0</v>
      </c>
      <c r="F89" s="130">
        <f t="shared" si="13"/>
        <v>394.94800000000004</v>
      </c>
      <c r="G89" s="130">
        <f t="shared" si="13"/>
        <v>13579.55071268</v>
      </c>
      <c r="H89" s="67">
        <v>0</v>
      </c>
      <c r="I89" s="130">
        <f t="shared" si="14"/>
        <v>394.94800000000004</v>
      </c>
      <c r="J89" s="223">
        <f t="shared" si="11"/>
        <v>34.383135786685841</v>
      </c>
      <c r="K89" s="224">
        <v>3.12</v>
      </c>
      <c r="L89" s="223">
        <f t="shared" si="15"/>
        <v>40.548000000000002</v>
      </c>
      <c r="M89" s="223">
        <f t="shared" si="19"/>
        <v>36.054644817290495</v>
      </c>
      <c r="N89" s="223">
        <f t="shared" si="19"/>
        <v>0</v>
      </c>
      <c r="O89" s="223">
        <f t="shared" si="19"/>
        <v>38.858067274402678</v>
      </c>
      <c r="P89" s="223">
        <f t="shared" si="19"/>
        <v>0</v>
      </c>
      <c r="Q89" s="223">
        <f t="shared" si="19"/>
        <v>0</v>
      </c>
      <c r="R89" s="223">
        <f t="shared" si="16"/>
        <v>40.548000000000002</v>
      </c>
      <c r="S89" s="217">
        <f t="shared" si="12"/>
        <v>0</v>
      </c>
      <c r="T89" s="225">
        <f t="shared" si="17"/>
        <v>0</v>
      </c>
    </row>
    <row r="90" spans="1:20" x14ac:dyDescent="0.35">
      <c r="A90" s="219">
        <v>45781.541666666461</v>
      </c>
      <c r="B90" s="226">
        <v>458.64300000000003</v>
      </c>
      <c r="C90" s="227">
        <v>14846.74840067</v>
      </c>
      <c r="D90" s="222">
        <v>0</v>
      </c>
      <c r="E90" s="222">
        <v>0</v>
      </c>
      <c r="F90" s="130">
        <f t="shared" si="13"/>
        <v>458.64300000000003</v>
      </c>
      <c r="G90" s="130">
        <f t="shared" si="13"/>
        <v>14846.74840067</v>
      </c>
      <c r="H90" s="67">
        <v>0</v>
      </c>
      <c r="I90" s="130">
        <f t="shared" si="14"/>
        <v>458.64300000000003</v>
      </c>
      <c r="J90" s="223">
        <f t="shared" si="11"/>
        <v>32.371034553389016</v>
      </c>
      <c r="K90" s="224">
        <v>3.12</v>
      </c>
      <c r="L90" s="223">
        <f t="shared" si="15"/>
        <v>40.548000000000002</v>
      </c>
      <c r="M90" s="223">
        <f t="shared" si="19"/>
        <v>36.054644817290495</v>
      </c>
      <c r="N90" s="223">
        <f t="shared" si="19"/>
        <v>0</v>
      </c>
      <c r="O90" s="223">
        <f t="shared" si="19"/>
        <v>38.858067274402678</v>
      </c>
      <c r="P90" s="223">
        <f t="shared" si="19"/>
        <v>0</v>
      </c>
      <c r="Q90" s="223">
        <f t="shared" si="19"/>
        <v>0</v>
      </c>
      <c r="R90" s="223">
        <f t="shared" si="16"/>
        <v>40.548000000000002</v>
      </c>
      <c r="S90" s="217">
        <f t="shared" si="12"/>
        <v>0</v>
      </c>
      <c r="T90" s="225">
        <f t="shared" si="17"/>
        <v>0</v>
      </c>
    </row>
    <row r="91" spans="1:20" x14ac:dyDescent="0.35">
      <c r="A91" s="219">
        <v>45781.583333333125</v>
      </c>
      <c r="B91" s="226">
        <v>469.26200000000006</v>
      </c>
      <c r="C91" s="227">
        <v>15934.619673720001</v>
      </c>
      <c r="D91" s="222">
        <v>0</v>
      </c>
      <c r="E91" s="222">
        <v>0</v>
      </c>
      <c r="F91" s="130">
        <f t="shared" si="13"/>
        <v>469.26200000000006</v>
      </c>
      <c r="G91" s="130">
        <f t="shared" si="13"/>
        <v>15934.619673720001</v>
      </c>
      <c r="H91" s="67">
        <v>0</v>
      </c>
      <c r="I91" s="130">
        <f t="shared" si="14"/>
        <v>469.26200000000006</v>
      </c>
      <c r="J91" s="223">
        <f t="shared" si="11"/>
        <v>33.956765460915221</v>
      </c>
      <c r="K91" s="224">
        <v>3.12</v>
      </c>
      <c r="L91" s="223">
        <f t="shared" si="15"/>
        <v>40.548000000000002</v>
      </c>
      <c r="M91" s="223">
        <f t="shared" si="19"/>
        <v>36.054644817290495</v>
      </c>
      <c r="N91" s="223">
        <f t="shared" si="19"/>
        <v>0</v>
      </c>
      <c r="O91" s="223">
        <f t="shared" si="19"/>
        <v>38.858067274402678</v>
      </c>
      <c r="P91" s="223">
        <f t="shared" si="19"/>
        <v>0</v>
      </c>
      <c r="Q91" s="223">
        <f t="shared" si="19"/>
        <v>0</v>
      </c>
      <c r="R91" s="223">
        <f t="shared" si="16"/>
        <v>40.548000000000002</v>
      </c>
      <c r="S91" s="217">
        <f t="shared" si="12"/>
        <v>0</v>
      </c>
      <c r="T91" s="225">
        <f t="shared" si="17"/>
        <v>0</v>
      </c>
    </row>
    <row r="92" spans="1:20" x14ac:dyDescent="0.35">
      <c r="A92" s="219">
        <v>45781.624999999789</v>
      </c>
      <c r="B92" s="226">
        <v>470.166</v>
      </c>
      <c r="C92" s="227">
        <v>16250.583168839999</v>
      </c>
      <c r="D92" s="222">
        <v>0</v>
      </c>
      <c r="E92" s="222">
        <v>0</v>
      </c>
      <c r="F92" s="130">
        <f t="shared" si="13"/>
        <v>470.166</v>
      </c>
      <c r="G92" s="130">
        <f t="shared" si="13"/>
        <v>16250.583168839999</v>
      </c>
      <c r="H92" s="67">
        <v>0</v>
      </c>
      <c r="I92" s="130">
        <f t="shared" si="14"/>
        <v>470.166</v>
      </c>
      <c r="J92" s="223">
        <f t="shared" si="11"/>
        <v>34.563501335358147</v>
      </c>
      <c r="K92" s="224">
        <v>3.12</v>
      </c>
      <c r="L92" s="223">
        <f t="shared" si="15"/>
        <v>40.548000000000002</v>
      </c>
      <c r="M92" s="223">
        <f t="shared" si="19"/>
        <v>36.054644817290495</v>
      </c>
      <c r="N92" s="223">
        <f t="shared" si="19"/>
        <v>0</v>
      </c>
      <c r="O92" s="223">
        <f t="shared" si="19"/>
        <v>38.858067274402678</v>
      </c>
      <c r="P92" s="223">
        <f t="shared" si="19"/>
        <v>0</v>
      </c>
      <c r="Q92" s="223">
        <f t="shared" si="19"/>
        <v>0</v>
      </c>
      <c r="R92" s="223">
        <f t="shared" si="16"/>
        <v>40.548000000000002</v>
      </c>
      <c r="S92" s="217">
        <f t="shared" si="12"/>
        <v>0</v>
      </c>
      <c r="T92" s="225">
        <f t="shared" si="17"/>
        <v>0</v>
      </c>
    </row>
    <row r="93" spans="1:20" x14ac:dyDescent="0.35">
      <c r="A93" s="219">
        <v>45781.666666666453</v>
      </c>
      <c r="B93" s="226">
        <v>449.05599999999998</v>
      </c>
      <c r="C93" s="227">
        <v>16594.978458559999</v>
      </c>
      <c r="D93" s="222">
        <v>0</v>
      </c>
      <c r="E93" s="222">
        <v>0</v>
      </c>
      <c r="F93" s="130">
        <f t="shared" si="13"/>
        <v>449.05599999999998</v>
      </c>
      <c r="G93" s="130">
        <f t="shared" si="13"/>
        <v>16594.978458559999</v>
      </c>
      <c r="H93" s="67">
        <v>0</v>
      </c>
      <c r="I93" s="130">
        <f t="shared" si="14"/>
        <v>449.05599999999998</v>
      </c>
      <c r="J93" s="223">
        <f t="shared" si="11"/>
        <v>36.95525381814295</v>
      </c>
      <c r="K93" s="224">
        <v>3.12</v>
      </c>
      <c r="L93" s="223">
        <f t="shared" si="15"/>
        <v>40.548000000000002</v>
      </c>
      <c r="M93" s="223">
        <f t="shared" si="19"/>
        <v>36.054644817290495</v>
      </c>
      <c r="N93" s="223">
        <f t="shared" si="19"/>
        <v>0</v>
      </c>
      <c r="O93" s="223">
        <f t="shared" si="19"/>
        <v>38.858067274402678</v>
      </c>
      <c r="P93" s="223">
        <f t="shared" si="19"/>
        <v>0</v>
      </c>
      <c r="Q93" s="223">
        <f t="shared" si="19"/>
        <v>0</v>
      </c>
      <c r="R93" s="223">
        <f t="shared" si="16"/>
        <v>40.548000000000002</v>
      </c>
      <c r="S93" s="217">
        <f t="shared" si="12"/>
        <v>0</v>
      </c>
      <c r="T93" s="225">
        <f t="shared" si="17"/>
        <v>0</v>
      </c>
    </row>
    <row r="94" spans="1:20" x14ac:dyDescent="0.35">
      <c r="A94" s="219">
        <v>45781.708333333117</v>
      </c>
      <c r="B94" s="226">
        <v>468.72800000000001</v>
      </c>
      <c r="C94" s="227">
        <v>17383.979556719998</v>
      </c>
      <c r="D94" s="222">
        <v>0</v>
      </c>
      <c r="E94" s="222">
        <v>0</v>
      </c>
      <c r="F94" s="130">
        <f t="shared" si="13"/>
        <v>468.72800000000001</v>
      </c>
      <c r="G94" s="130">
        <f t="shared" si="13"/>
        <v>17383.979556719998</v>
      </c>
      <c r="H94" s="67">
        <v>0</v>
      </c>
      <c r="I94" s="130">
        <f t="shared" si="14"/>
        <v>468.72800000000001</v>
      </c>
      <c r="J94" s="223">
        <f t="shared" si="11"/>
        <v>37.087563697325521</v>
      </c>
      <c r="K94" s="224">
        <v>3.12</v>
      </c>
      <c r="L94" s="223">
        <f t="shared" si="15"/>
        <v>40.548000000000002</v>
      </c>
      <c r="M94" s="223">
        <f t="shared" si="19"/>
        <v>36.054644817290495</v>
      </c>
      <c r="N94" s="223">
        <f t="shared" si="19"/>
        <v>0</v>
      </c>
      <c r="O94" s="223">
        <f t="shared" si="19"/>
        <v>38.858067274402678</v>
      </c>
      <c r="P94" s="223">
        <f t="shared" si="19"/>
        <v>0</v>
      </c>
      <c r="Q94" s="223">
        <f t="shared" si="19"/>
        <v>0</v>
      </c>
      <c r="R94" s="223">
        <f t="shared" si="16"/>
        <v>40.548000000000002</v>
      </c>
      <c r="S94" s="217">
        <f t="shared" si="12"/>
        <v>0</v>
      </c>
      <c r="T94" s="225">
        <f t="shared" si="17"/>
        <v>0</v>
      </c>
    </row>
    <row r="95" spans="1:20" x14ac:dyDescent="0.35">
      <c r="A95" s="219">
        <v>45781.749999999782</v>
      </c>
      <c r="B95" s="226">
        <v>459.60899999999998</v>
      </c>
      <c r="C95" s="227">
        <v>18039.489115110002</v>
      </c>
      <c r="D95" s="222">
        <v>0</v>
      </c>
      <c r="E95" s="222">
        <v>0</v>
      </c>
      <c r="F95" s="130">
        <f t="shared" si="13"/>
        <v>459.60899999999998</v>
      </c>
      <c r="G95" s="130">
        <f t="shared" si="13"/>
        <v>18039.489115110002</v>
      </c>
      <c r="H95" s="67">
        <v>0</v>
      </c>
      <c r="I95" s="130">
        <f t="shared" si="14"/>
        <v>459.60899999999998</v>
      </c>
      <c r="J95" s="223">
        <f t="shared" si="11"/>
        <v>39.249642881470997</v>
      </c>
      <c r="K95" s="224">
        <v>3.12</v>
      </c>
      <c r="L95" s="223">
        <f t="shared" si="15"/>
        <v>40.548000000000002</v>
      </c>
      <c r="M95" s="223">
        <f t="shared" si="19"/>
        <v>36.054644817290495</v>
      </c>
      <c r="N95" s="223">
        <f t="shared" si="19"/>
        <v>0</v>
      </c>
      <c r="O95" s="223">
        <f t="shared" si="19"/>
        <v>38.858067274402678</v>
      </c>
      <c r="P95" s="223">
        <f t="shared" si="19"/>
        <v>0</v>
      </c>
      <c r="Q95" s="223">
        <f t="shared" si="19"/>
        <v>0</v>
      </c>
      <c r="R95" s="223">
        <f t="shared" si="16"/>
        <v>40.548000000000002</v>
      </c>
      <c r="S95" s="217">
        <f t="shared" si="12"/>
        <v>0</v>
      </c>
      <c r="T95" s="225">
        <f t="shared" si="17"/>
        <v>0</v>
      </c>
    </row>
    <row r="96" spans="1:20" x14ac:dyDescent="0.35">
      <c r="A96" s="219">
        <v>45781.791666666446</v>
      </c>
      <c r="B96" s="226">
        <v>450.04999999999995</v>
      </c>
      <c r="C96" s="227">
        <v>17277.118031999998</v>
      </c>
      <c r="D96" s="222">
        <v>0</v>
      </c>
      <c r="E96" s="222">
        <v>0</v>
      </c>
      <c r="F96" s="130">
        <f t="shared" si="13"/>
        <v>450.04999999999995</v>
      </c>
      <c r="G96" s="130">
        <f t="shared" si="13"/>
        <v>17277.118031999998</v>
      </c>
      <c r="H96" s="67">
        <v>0</v>
      </c>
      <c r="I96" s="130">
        <f t="shared" si="14"/>
        <v>450.04999999999995</v>
      </c>
      <c r="J96" s="223">
        <f t="shared" si="11"/>
        <v>38.389330145539382</v>
      </c>
      <c r="K96" s="224">
        <v>3.12</v>
      </c>
      <c r="L96" s="223">
        <f t="shared" si="15"/>
        <v>40.548000000000002</v>
      </c>
      <c r="M96" s="223">
        <f t="shared" si="19"/>
        <v>36.054644817290495</v>
      </c>
      <c r="N96" s="223">
        <f t="shared" si="19"/>
        <v>0</v>
      </c>
      <c r="O96" s="223">
        <f t="shared" si="19"/>
        <v>38.858067274402678</v>
      </c>
      <c r="P96" s="223">
        <f t="shared" si="19"/>
        <v>0</v>
      </c>
      <c r="Q96" s="223">
        <f t="shared" si="19"/>
        <v>0</v>
      </c>
      <c r="R96" s="223">
        <f t="shared" si="16"/>
        <v>40.548000000000002</v>
      </c>
      <c r="S96" s="217">
        <f t="shared" si="12"/>
        <v>0</v>
      </c>
      <c r="T96" s="225">
        <f t="shared" si="17"/>
        <v>0</v>
      </c>
    </row>
    <row r="97" spans="1:20" x14ac:dyDescent="0.35">
      <c r="A97" s="219">
        <v>45781.83333333311</v>
      </c>
      <c r="B97" s="226">
        <v>412.00099999999998</v>
      </c>
      <c r="C97" s="227">
        <v>19829.115510560001</v>
      </c>
      <c r="D97" s="222">
        <v>0</v>
      </c>
      <c r="E97" s="222">
        <v>0</v>
      </c>
      <c r="F97" s="130">
        <f t="shared" si="13"/>
        <v>412.00099999999998</v>
      </c>
      <c r="G97" s="130">
        <f t="shared" si="13"/>
        <v>19829.115510560001</v>
      </c>
      <c r="H97" s="67">
        <v>0</v>
      </c>
      <c r="I97" s="130">
        <f t="shared" si="14"/>
        <v>412.00099999999998</v>
      </c>
      <c r="J97" s="223">
        <f t="shared" si="11"/>
        <v>48.1288043246497</v>
      </c>
      <c r="K97" s="224">
        <v>3.12</v>
      </c>
      <c r="L97" s="223">
        <f t="shared" si="15"/>
        <v>40.548000000000002</v>
      </c>
      <c r="M97" s="223">
        <f t="shared" si="19"/>
        <v>36.054644817290495</v>
      </c>
      <c r="N97" s="223">
        <f t="shared" si="19"/>
        <v>0</v>
      </c>
      <c r="O97" s="223">
        <f t="shared" si="19"/>
        <v>38.858067274402678</v>
      </c>
      <c r="P97" s="223">
        <f t="shared" si="19"/>
        <v>0</v>
      </c>
      <c r="Q97" s="223">
        <f t="shared" si="19"/>
        <v>0</v>
      </c>
      <c r="R97" s="223">
        <f t="shared" si="16"/>
        <v>40.548000000000002</v>
      </c>
      <c r="S97" s="217">
        <f t="shared" si="12"/>
        <v>7.5808043246496979</v>
      </c>
      <c r="T97" s="225">
        <f t="shared" si="17"/>
        <v>3123.2989625599998</v>
      </c>
    </row>
    <row r="98" spans="1:20" x14ac:dyDescent="0.35">
      <c r="A98" s="219">
        <v>45781.874999999774</v>
      </c>
      <c r="B98" s="226">
        <v>367.81299999999999</v>
      </c>
      <c r="C98" s="227">
        <v>21900.331218970001</v>
      </c>
      <c r="D98" s="222">
        <v>0</v>
      </c>
      <c r="E98" s="222">
        <v>0</v>
      </c>
      <c r="F98" s="130">
        <f t="shared" si="13"/>
        <v>367.81299999999999</v>
      </c>
      <c r="G98" s="130">
        <f t="shared" si="13"/>
        <v>21900.331218970001</v>
      </c>
      <c r="H98" s="67">
        <v>0</v>
      </c>
      <c r="I98" s="130">
        <f t="shared" si="14"/>
        <v>367.81299999999999</v>
      </c>
      <c r="J98" s="223">
        <f t="shared" si="11"/>
        <v>59.54202602673098</v>
      </c>
      <c r="K98" s="224">
        <v>3.12</v>
      </c>
      <c r="L98" s="223">
        <f t="shared" si="15"/>
        <v>40.548000000000002</v>
      </c>
      <c r="M98" s="223">
        <f t="shared" si="19"/>
        <v>36.054644817290495</v>
      </c>
      <c r="N98" s="223">
        <f t="shared" si="19"/>
        <v>0</v>
      </c>
      <c r="O98" s="223">
        <f t="shared" si="19"/>
        <v>38.858067274402678</v>
      </c>
      <c r="P98" s="223">
        <f t="shared" si="19"/>
        <v>0</v>
      </c>
      <c r="Q98" s="223">
        <f t="shared" si="19"/>
        <v>0</v>
      </c>
      <c r="R98" s="223">
        <f t="shared" si="16"/>
        <v>40.548000000000002</v>
      </c>
      <c r="S98" s="217">
        <f t="shared" si="12"/>
        <v>18.994026026730978</v>
      </c>
      <c r="T98" s="225">
        <f t="shared" si="17"/>
        <v>6986.2496949700007</v>
      </c>
    </row>
    <row r="99" spans="1:20" x14ac:dyDescent="0.35">
      <c r="A99" s="219">
        <v>45781.916666666439</v>
      </c>
      <c r="B99" s="226">
        <v>306.33999999999997</v>
      </c>
      <c r="C99" s="227">
        <v>12979.503883199999</v>
      </c>
      <c r="D99" s="222">
        <v>0</v>
      </c>
      <c r="E99" s="222">
        <v>0</v>
      </c>
      <c r="F99" s="130">
        <f t="shared" si="13"/>
        <v>306.33999999999997</v>
      </c>
      <c r="G99" s="130">
        <f t="shared" si="13"/>
        <v>12979.503883199999</v>
      </c>
      <c r="H99" s="67">
        <v>0</v>
      </c>
      <c r="I99" s="130">
        <f t="shared" si="14"/>
        <v>306.33999999999997</v>
      </c>
      <c r="J99" s="223">
        <f t="shared" si="11"/>
        <v>42.369602021283541</v>
      </c>
      <c r="K99" s="224">
        <v>3.12</v>
      </c>
      <c r="L99" s="223">
        <f t="shared" si="15"/>
        <v>40.548000000000002</v>
      </c>
      <c r="M99" s="223">
        <f t="shared" si="19"/>
        <v>36.054644817290495</v>
      </c>
      <c r="N99" s="223">
        <f t="shared" si="19"/>
        <v>0</v>
      </c>
      <c r="O99" s="223">
        <f t="shared" si="19"/>
        <v>38.858067274402678</v>
      </c>
      <c r="P99" s="223">
        <f t="shared" si="19"/>
        <v>0</v>
      </c>
      <c r="Q99" s="223">
        <f t="shared" si="19"/>
        <v>0</v>
      </c>
      <c r="R99" s="223">
        <f t="shared" si="16"/>
        <v>40.548000000000002</v>
      </c>
      <c r="S99" s="217">
        <f t="shared" si="12"/>
        <v>1.8216020212835389</v>
      </c>
      <c r="T99" s="225">
        <f t="shared" si="17"/>
        <v>558.0295631999993</v>
      </c>
    </row>
    <row r="100" spans="1:20" x14ac:dyDescent="0.35">
      <c r="A100" s="219">
        <v>45781.958333333103</v>
      </c>
      <c r="B100" s="226">
        <v>330.63100000000003</v>
      </c>
      <c r="C100" s="227">
        <v>11282.51120768</v>
      </c>
      <c r="D100" s="222">
        <v>0</v>
      </c>
      <c r="E100" s="222">
        <v>0</v>
      </c>
      <c r="F100" s="130">
        <f t="shared" si="13"/>
        <v>330.63100000000003</v>
      </c>
      <c r="G100" s="130">
        <f t="shared" si="13"/>
        <v>11282.51120768</v>
      </c>
      <c r="H100" s="67">
        <v>0</v>
      </c>
      <c r="I100" s="130">
        <f t="shared" si="14"/>
        <v>330.63100000000003</v>
      </c>
      <c r="J100" s="223">
        <f t="shared" si="11"/>
        <v>34.12417833681657</v>
      </c>
      <c r="K100" s="224">
        <v>3.12</v>
      </c>
      <c r="L100" s="223">
        <f t="shared" si="15"/>
        <v>40.548000000000002</v>
      </c>
      <c r="M100" s="223">
        <f t="shared" si="19"/>
        <v>36.054644817290495</v>
      </c>
      <c r="N100" s="223">
        <f t="shared" si="19"/>
        <v>0</v>
      </c>
      <c r="O100" s="223">
        <f t="shared" si="19"/>
        <v>38.858067274402678</v>
      </c>
      <c r="P100" s="223">
        <f t="shared" si="19"/>
        <v>0</v>
      </c>
      <c r="Q100" s="223">
        <f t="shared" si="19"/>
        <v>0</v>
      </c>
      <c r="R100" s="223">
        <f t="shared" si="16"/>
        <v>40.548000000000002</v>
      </c>
      <c r="S100" s="217">
        <f t="shared" si="12"/>
        <v>0</v>
      </c>
      <c r="T100" s="225">
        <f t="shared" si="17"/>
        <v>0</v>
      </c>
    </row>
    <row r="101" spans="1:20" x14ac:dyDescent="0.35">
      <c r="A101" s="219">
        <v>45781.999999999767</v>
      </c>
      <c r="B101" s="226">
        <v>354.4</v>
      </c>
      <c r="C101" s="227">
        <v>10252.791999999999</v>
      </c>
      <c r="D101" s="222">
        <v>13.558</v>
      </c>
      <c r="E101" s="222">
        <v>392.22</v>
      </c>
      <c r="F101" s="130">
        <f t="shared" si="13"/>
        <v>340.84199999999998</v>
      </c>
      <c r="G101" s="130">
        <f t="shared" si="13"/>
        <v>9860.5720000000001</v>
      </c>
      <c r="H101" s="67">
        <v>0</v>
      </c>
      <c r="I101" s="130">
        <f t="shared" si="14"/>
        <v>340.84199999999998</v>
      </c>
      <c r="J101" s="223">
        <f t="shared" si="11"/>
        <v>28.930037964804807</v>
      </c>
      <c r="K101" s="224">
        <v>3.12</v>
      </c>
      <c r="L101" s="223">
        <f t="shared" si="15"/>
        <v>40.548000000000002</v>
      </c>
      <c r="M101" s="223">
        <f t="shared" si="19"/>
        <v>36.054644817290495</v>
      </c>
      <c r="N101" s="223">
        <f t="shared" si="19"/>
        <v>0</v>
      </c>
      <c r="O101" s="223">
        <f t="shared" si="19"/>
        <v>38.858067274402678</v>
      </c>
      <c r="P101" s="223">
        <f t="shared" si="19"/>
        <v>0</v>
      </c>
      <c r="Q101" s="223">
        <f t="shared" si="19"/>
        <v>0</v>
      </c>
      <c r="R101" s="223">
        <f t="shared" si="16"/>
        <v>40.548000000000002</v>
      </c>
      <c r="S101" s="217">
        <f t="shared" si="12"/>
        <v>0</v>
      </c>
      <c r="T101" s="225">
        <f t="shared" si="17"/>
        <v>0</v>
      </c>
    </row>
    <row r="102" spans="1:20" x14ac:dyDescent="0.35">
      <c r="A102" s="219">
        <v>45782.041666666431</v>
      </c>
      <c r="B102" s="220">
        <v>392.9</v>
      </c>
      <c r="C102" s="221">
        <v>11665.200999999999</v>
      </c>
      <c r="D102" s="222">
        <v>65.685000000000002</v>
      </c>
      <c r="E102" s="222">
        <v>1950.1880000000001</v>
      </c>
      <c r="F102" s="130">
        <f t="shared" si="13"/>
        <v>327.21499999999997</v>
      </c>
      <c r="G102" s="130">
        <f t="shared" si="13"/>
        <v>9715.012999999999</v>
      </c>
      <c r="H102" s="67">
        <v>0</v>
      </c>
      <c r="I102" s="130">
        <f t="shared" si="14"/>
        <v>327.21499999999997</v>
      </c>
      <c r="J102" s="223">
        <f t="shared" si="11"/>
        <v>29.689998930366883</v>
      </c>
      <c r="K102" s="224">
        <v>3.12</v>
      </c>
      <c r="L102" s="223">
        <f t="shared" si="15"/>
        <v>40.548000000000002</v>
      </c>
      <c r="M102" s="223">
        <f t="shared" si="19"/>
        <v>36.054644817290495</v>
      </c>
      <c r="N102" s="223">
        <f t="shared" si="19"/>
        <v>0</v>
      </c>
      <c r="O102" s="223">
        <f t="shared" si="19"/>
        <v>38.858067274402678</v>
      </c>
      <c r="P102" s="223">
        <f t="shared" si="19"/>
        <v>0</v>
      </c>
      <c r="Q102" s="223">
        <f t="shared" si="19"/>
        <v>0</v>
      </c>
      <c r="R102" s="223">
        <f t="shared" si="16"/>
        <v>40.548000000000002</v>
      </c>
      <c r="S102" s="217">
        <f t="shared" si="12"/>
        <v>0</v>
      </c>
      <c r="T102" s="225">
        <f t="shared" si="17"/>
        <v>0</v>
      </c>
    </row>
    <row r="103" spans="1:20" x14ac:dyDescent="0.35">
      <c r="A103" s="219">
        <v>45782.083333333096</v>
      </c>
      <c r="B103" s="226">
        <v>417.2</v>
      </c>
      <c r="C103" s="227">
        <v>11714.976000000001</v>
      </c>
      <c r="D103" s="222">
        <v>56.505000000000003</v>
      </c>
      <c r="E103" s="222">
        <v>1586.66</v>
      </c>
      <c r="F103" s="130">
        <f t="shared" si="13"/>
        <v>360.69499999999999</v>
      </c>
      <c r="G103" s="130">
        <f t="shared" si="13"/>
        <v>10128.316000000001</v>
      </c>
      <c r="H103" s="67">
        <v>0</v>
      </c>
      <c r="I103" s="130">
        <f t="shared" si="14"/>
        <v>360.69499999999999</v>
      </c>
      <c r="J103" s="223">
        <f t="shared" si="11"/>
        <v>28.080001108970183</v>
      </c>
      <c r="K103" s="224">
        <v>3.12</v>
      </c>
      <c r="L103" s="223">
        <f t="shared" si="15"/>
        <v>40.548000000000002</v>
      </c>
      <c r="M103" s="223">
        <f t="shared" si="19"/>
        <v>36.054644817290495</v>
      </c>
      <c r="N103" s="223">
        <f t="shared" si="19"/>
        <v>0</v>
      </c>
      <c r="O103" s="223">
        <f t="shared" si="19"/>
        <v>38.858067274402678</v>
      </c>
      <c r="P103" s="223">
        <f t="shared" si="19"/>
        <v>0</v>
      </c>
      <c r="Q103" s="223">
        <f t="shared" si="19"/>
        <v>0</v>
      </c>
      <c r="R103" s="223">
        <f t="shared" si="16"/>
        <v>40.548000000000002</v>
      </c>
      <c r="S103" s="217">
        <f t="shared" si="12"/>
        <v>0</v>
      </c>
      <c r="T103" s="225">
        <f t="shared" si="17"/>
        <v>0</v>
      </c>
    </row>
    <row r="104" spans="1:20" x14ac:dyDescent="0.35">
      <c r="A104" s="219">
        <v>45782.12499999976</v>
      </c>
      <c r="B104" s="226">
        <v>421.6</v>
      </c>
      <c r="C104" s="227">
        <v>11214.56</v>
      </c>
      <c r="D104" s="222">
        <v>31.696000000000002</v>
      </c>
      <c r="E104" s="222">
        <v>843.11400000000003</v>
      </c>
      <c r="F104" s="130">
        <f t="shared" si="13"/>
        <v>389.904</v>
      </c>
      <c r="G104" s="130">
        <f t="shared" si="13"/>
        <v>10371.446</v>
      </c>
      <c r="H104" s="67">
        <v>0</v>
      </c>
      <c r="I104" s="130">
        <f t="shared" si="14"/>
        <v>389.904</v>
      </c>
      <c r="J104" s="223">
        <f t="shared" si="11"/>
        <v>26.599998974106448</v>
      </c>
      <c r="K104" s="224">
        <v>3.12</v>
      </c>
      <c r="L104" s="223">
        <f t="shared" si="15"/>
        <v>40.548000000000002</v>
      </c>
      <c r="M104" s="223">
        <f t="shared" ref="M104:Q119" si="20">M103</f>
        <v>36.054644817290495</v>
      </c>
      <c r="N104" s="223">
        <f t="shared" si="20"/>
        <v>0</v>
      </c>
      <c r="O104" s="223">
        <f t="shared" si="20"/>
        <v>38.858067274402678</v>
      </c>
      <c r="P104" s="223">
        <f t="shared" si="20"/>
        <v>0</v>
      </c>
      <c r="Q104" s="223">
        <f t="shared" si="20"/>
        <v>0</v>
      </c>
      <c r="R104" s="223">
        <f t="shared" si="16"/>
        <v>40.548000000000002</v>
      </c>
      <c r="S104" s="217">
        <f t="shared" si="12"/>
        <v>0</v>
      </c>
      <c r="T104" s="225">
        <f t="shared" si="17"/>
        <v>0</v>
      </c>
    </row>
    <row r="105" spans="1:20" x14ac:dyDescent="0.35">
      <c r="A105" s="219">
        <v>45782.166666666424</v>
      </c>
      <c r="B105" s="226">
        <v>433.8</v>
      </c>
      <c r="C105" s="227">
        <v>11985.894</v>
      </c>
      <c r="D105" s="222">
        <v>52.087000000000003</v>
      </c>
      <c r="E105" s="222">
        <v>1439.17</v>
      </c>
      <c r="F105" s="130">
        <f t="shared" si="13"/>
        <v>381.71300000000002</v>
      </c>
      <c r="G105" s="130">
        <f t="shared" si="13"/>
        <v>10546.724</v>
      </c>
      <c r="H105" s="67">
        <v>0</v>
      </c>
      <c r="I105" s="130">
        <f t="shared" si="14"/>
        <v>381.71300000000002</v>
      </c>
      <c r="J105" s="223">
        <f t="shared" si="11"/>
        <v>27.629983783628013</v>
      </c>
      <c r="K105" s="224">
        <v>3.12</v>
      </c>
      <c r="L105" s="223">
        <f t="shared" si="15"/>
        <v>40.548000000000002</v>
      </c>
      <c r="M105" s="223">
        <f t="shared" si="20"/>
        <v>36.054644817290495</v>
      </c>
      <c r="N105" s="223">
        <f t="shared" si="20"/>
        <v>0</v>
      </c>
      <c r="O105" s="223">
        <f t="shared" si="20"/>
        <v>38.858067274402678</v>
      </c>
      <c r="P105" s="223">
        <f t="shared" si="20"/>
        <v>0</v>
      </c>
      <c r="Q105" s="223">
        <f t="shared" si="20"/>
        <v>0</v>
      </c>
      <c r="R105" s="223">
        <f t="shared" si="16"/>
        <v>40.548000000000002</v>
      </c>
      <c r="S105" s="217">
        <f t="shared" si="12"/>
        <v>0</v>
      </c>
      <c r="T105" s="225">
        <f t="shared" si="17"/>
        <v>0</v>
      </c>
    </row>
    <row r="106" spans="1:20" x14ac:dyDescent="0.35">
      <c r="A106" s="219">
        <v>45782.208333333088</v>
      </c>
      <c r="B106" s="226">
        <v>393.21199999999999</v>
      </c>
      <c r="C106" s="227">
        <v>11957.176440719999</v>
      </c>
      <c r="D106" s="222">
        <v>0</v>
      </c>
      <c r="E106" s="222">
        <v>0</v>
      </c>
      <c r="F106" s="130">
        <f t="shared" si="13"/>
        <v>393.21199999999999</v>
      </c>
      <c r="G106" s="130">
        <f t="shared" si="13"/>
        <v>11957.176440719999</v>
      </c>
      <c r="H106" s="67">
        <v>0</v>
      </c>
      <c r="I106" s="130">
        <f t="shared" si="14"/>
        <v>393.21199999999999</v>
      </c>
      <c r="J106" s="223">
        <f t="shared" si="11"/>
        <v>30.408981518163227</v>
      </c>
      <c r="K106" s="224">
        <v>3.12</v>
      </c>
      <c r="L106" s="223">
        <f t="shared" si="15"/>
        <v>40.548000000000002</v>
      </c>
      <c r="M106" s="223">
        <f t="shared" si="20"/>
        <v>36.054644817290495</v>
      </c>
      <c r="N106" s="223">
        <f t="shared" si="20"/>
        <v>0</v>
      </c>
      <c r="O106" s="223">
        <f t="shared" si="20"/>
        <v>38.858067274402678</v>
      </c>
      <c r="P106" s="223">
        <f t="shared" si="20"/>
        <v>0</v>
      </c>
      <c r="Q106" s="223">
        <f t="shared" si="20"/>
        <v>0</v>
      </c>
      <c r="R106" s="223">
        <f t="shared" si="16"/>
        <v>40.548000000000002</v>
      </c>
      <c r="S106" s="217">
        <f t="shared" si="12"/>
        <v>0</v>
      </c>
      <c r="T106" s="225">
        <f t="shared" si="17"/>
        <v>0</v>
      </c>
    </row>
    <row r="107" spans="1:20" x14ac:dyDescent="0.35">
      <c r="A107" s="219">
        <v>45782.249999999753</v>
      </c>
      <c r="B107" s="226">
        <v>416.65099999999995</v>
      </c>
      <c r="C107" s="227">
        <v>23449.183356050002</v>
      </c>
      <c r="D107" s="222">
        <v>0</v>
      </c>
      <c r="E107" s="222">
        <v>0</v>
      </c>
      <c r="F107" s="130">
        <f t="shared" si="13"/>
        <v>416.65099999999995</v>
      </c>
      <c r="G107" s="130">
        <f t="shared" si="13"/>
        <v>23449.183356050002</v>
      </c>
      <c r="H107" s="67">
        <v>0</v>
      </c>
      <c r="I107" s="130">
        <f t="shared" si="14"/>
        <v>416.65099999999995</v>
      </c>
      <c r="J107" s="223">
        <f t="shared" si="11"/>
        <v>56.280156188392695</v>
      </c>
      <c r="K107" s="224">
        <v>3.12</v>
      </c>
      <c r="L107" s="223">
        <f t="shared" si="15"/>
        <v>40.548000000000002</v>
      </c>
      <c r="M107" s="223">
        <f t="shared" si="20"/>
        <v>36.054644817290495</v>
      </c>
      <c r="N107" s="223">
        <f t="shared" si="20"/>
        <v>0</v>
      </c>
      <c r="O107" s="223">
        <f t="shared" si="20"/>
        <v>38.858067274402678</v>
      </c>
      <c r="P107" s="223">
        <f t="shared" si="20"/>
        <v>0</v>
      </c>
      <c r="Q107" s="223">
        <f t="shared" si="20"/>
        <v>0</v>
      </c>
      <c r="R107" s="223">
        <f t="shared" si="16"/>
        <v>40.548000000000002</v>
      </c>
      <c r="S107" s="217">
        <f t="shared" si="12"/>
        <v>15.732156188392693</v>
      </c>
      <c r="T107" s="225">
        <f t="shared" si="17"/>
        <v>6554.8186080500036</v>
      </c>
    </row>
    <row r="108" spans="1:20" x14ac:dyDescent="0.35">
      <c r="A108" s="219">
        <v>45782.291666666417</v>
      </c>
      <c r="B108" s="226">
        <v>415.714</v>
      </c>
      <c r="C108" s="227">
        <v>18722.217449520002</v>
      </c>
      <c r="D108" s="222">
        <v>0</v>
      </c>
      <c r="E108" s="222">
        <v>0</v>
      </c>
      <c r="F108" s="130">
        <f t="shared" si="13"/>
        <v>415.714</v>
      </c>
      <c r="G108" s="130">
        <f t="shared" si="13"/>
        <v>18722.217449520002</v>
      </c>
      <c r="H108" s="67">
        <v>0</v>
      </c>
      <c r="I108" s="130">
        <f t="shared" si="14"/>
        <v>415.714</v>
      </c>
      <c r="J108" s="223">
        <f t="shared" si="11"/>
        <v>45.036292858840454</v>
      </c>
      <c r="K108" s="224">
        <v>3.12</v>
      </c>
      <c r="L108" s="223">
        <f t="shared" si="15"/>
        <v>40.548000000000002</v>
      </c>
      <c r="M108" s="223">
        <f t="shared" si="20"/>
        <v>36.054644817290495</v>
      </c>
      <c r="N108" s="223">
        <f t="shared" si="20"/>
        <v>0</v>
      </c>
      <c r="O108" s="223">
        <f t="shared" si="20"/>
        <v>38.858067274402678</v>
      </c>
      <c r="P108" s="223">
        <f t="shared" si="20"/>
        <v>0</v>
      </c>
      <c r="Q108" s="223">
        <f t="shared" si="20"/>
        <v>0</v>
      </c>
      <c r="R108" s="223">
        <f t="shared" si="16"/>
        <v>40.548000000000002</v>
      </c>
      <c r="S108" s="217">
        <f t="shared" si="12"/>
        <v>4.4882928588404525</v>
      </c>
      <c r="T108" s="225">
        <f t="shared" si="17"/>
        <v>1865.8461775199999</v>
      </c>
    </row>
    <row r="109" spans="1:20" x14ac:dyDescent="0.35">
      <c r="A109" s="219">
        <v>45782.333333333081</v>
      </c>
      <c r="B109" s="226">
        <v>340.41800000000001</v>
      </c>
      <c r="C109" s="227">
        <v>18379.434473779998</v>
      </c>
      <c r="D109" s="222">
        <v>0</v>
      </c>
      <c r="E109" s="222">
        <v>0</v>
      </c>
      <c r="F109" s="130">
        <f t="shared" si="13"/>
        <v>340.41800000000001</v>
      </c>
      <c r="G109" s="130">
        <f t="shared" si="13"/>
        <v>18379.434473779998</v>
      </c>
      <c r="H109" s="67">
        <v>0</v>
      </c>
      <c r="I109" s="130">
        <f t="shared" si="14"/>
        <v>340.41800000000001</v>
      </c>
      <c r="J109" s="223">
        <f t="shared" si="11"/>
        <v>53.99078331280954</v>
      </c>
      <c r="K109" s="224">
        <v>3.12</v>
      </c>
      <c r="L109" s="223">
        <f t="shared" si="15"/>
        <v>40.548000000000002</v>
      </c>
      <c r="M109" s="223">
        <f t="shared" si="20"/>
        <v>36.054644817290495</v>
      </c>
      <c r="N109" s="223">
        <f t="shared" si="20"/>
        <v>0</v>
      </c>
      <c r="O109" s="223">
        <f t="shared" si="20"/>
        <v>38.858067274402678</v>
      </c>
      <c r="P109" s="223">
        <f t="shared" si="20"/>
        <v>0</v>
      </c>
      <c r="Q109" s="223">
        <f t="shared" si="20"/>
        <v>0</v>
      </c>
      <c r="R109" s="223">
        <f t="shared" si="16"/>
        <v>40.548000000000002</v>
      </c>
      <c r="S109" s="217">
        <f t="shared" si="12"/>
        <v>13.442783312809539</v>
      </c>
      <c r="T109" s="225">
        <f t="shared" si="17"/>
        <v>4576.1654097799974</v>
      </c>
    </row>
    <row r="110" spans="1:20" x14ac:dyDescent="0.35">
      <c r="A110" s="219">
        <v>45782.374999999745</v>
      </c>
      <c r="B110" s="226">
        <v>307.2</v>
      </c>
      <c r="C110" s="227">
        <v>12856.32</v>
      </c>
      <c r="D110" s="222">
        <v>38.366999999999997</v>
      </c>
      <c r="E110" s="222">
        <v>1605.6590000000001</v>
      </c>
      <c r="F110" s="130">
        <f t="shared" si="13"/>
        <v>268.83299999999997</v>
      </c>
      <c r="G110" s="130">
        <f t="shared" si="13"/>
        <v>11250.661</v>
      </c>
      <c r="H110" s="67">
        <v>0</v>
      </c>
      <c r="I110" s="130">
        <f t="shared" si="14"/>
        <v>268.83299999999997</v>
      </c>
      <c r="J110" s="223">
        <f t="shared" si="11"/>
        <v>41.849999814010935</v>
      </c>
      <c r="K110" s="224">
        <v>3.12</v>
      </c>
      <c r="L110" s="223">
        <f t="shared" si="15"/>
        <v>40.548000000000002</v>
      </c>
      <c r="M110" s="223">
        <f t="shared" si="20"/>
        <v>36.054644817290495</v>
      </c>
      <c r="N110" s="223">
        <f t="shared" si="20"/>
        <v>0</v>
      </c>
      <c r="O110" s="223">
        <f t="shared" si="20"/>
        <v>38.858067274402678</v>
      </c>
      <c r="P110" s="223">
        <f t="shared" si="20"/>
        <v>0</v>
      </c>
      <c r="Q110" s="223">
        <f t="shared" si="20"/>
        <v>0</v>
      </c>
      <c r="R110" s="223">
        <f t="shared" si="16"/>
        <v>40.548000000000002</v>
      </c>
      <c r="S110" s="217">
        <f t="shared" si="12"/>
        <v>1.3019998140109337</v>
      </c>
      <c r="T110" s="225">
        <f t="shared" si="17"/>
        <v>350.02051600000129</v>
      </c>
    </row>
    <row r="111" spans="1:20" x14ac:dyDescent="0.35">
      <c r="A111" s="219">
        <v>45782.41666666641</v>
      </c>
      <c r="B111" s="226">
        <v>326.2</v>
      </c>
      <c r="C111" s="227">
        <v>13494.894</v>
      </c>
      <c r="D111" s="222">
        <v>53.012999999999998</v>
      </c>
      <c r="E111" s="222">
        <v>2193.1480000000001</v>
      </c>
      <c r="F111" s="130">
        <f t="shared" si="13"/>
        <v>273.18700000000001</v>
      </c>
      <c r="G111" s="130">
        <f t="shared" si="13"/>
        <v>11301.745999999999</v>
      </c>
      <c r="H111" s="67">
        <v>0</v>
      </c>
      <c r="I111" s="130">
        <f t="shared" si="14"/>
        <v>273.18700000000001</v>
      </c>
      <c r="J111" s="223">
        <f t="shared" si="11"/>
        <v>41.369999304505697</v>
      </c>
      <c r="K111" s="224">
        <v>3.12</v>
      </c>
      <c r="L111" s="223">
        <f t="shared" si="15"/>
        <v>40.548000000000002</v>
      </c>
      <c r="M111" s="223">
        <f t="shared" si="20"/>
        <v>36.054644817290495</v>
      </c>
      <c r="N111" s="223">
        <f t="shared" si="20"/>
        <v>0</v>
      </c>
      <c r="O111" s="223">
        <f t="shared" si="20"/>
        <v>38.858067274402678</v>
      </c>
      <c r="P111" s="223">
        <f t="shared" si="20"/>
        <v>0</v>
      </c>
      <c r="Q111" s="223">
        <f t="shared" si="20"/>
        <v>0</v>
      </c>
      <c r="R111" s="223">
        <f t="shared" si="16"/>
        <v>40.548000000000002</v>
      </c>
      <c r="S111" s="217">
        <f t="shared" si="12"/>
        <v>0.82199930450569525</v>
      </c>
      <c r="T111" s="225">
        <f t="shared" si="17"/>
        <v>224.55952399999737</v>
      </c>
    </row>
    <row r="112" spans="1:20" x14ac:dyDescent="0.35">
      <c r="A112" s="219">
        <v>45782.458333333074</v>
      </c>
      <c r="B112" s="226">
        <v>318.8</v>
      </c>
      <c r="C112" s="227">
        <v>13147.312</v>
      </c>
      <c r="D112" s="222">
        <v>53.204000000000001</v>
      </c>
      <c r="E112" s="222">
        <v>2194.1329999999998</v>
      </c>
      <c r="F112" s="130">
        <f t="shared" si="13"/>
        <v>265.596</v>
      </c>
      <c r="G112" s="130">
        <f t="shared" si="13"/>
        <v>10953.179</v>
      </c>
      <c r="H112" s="67">
        <v>0</v>
      </c>
      <c r="I112" s="130">
        <f t="shared" si="14"/>
        <v>265.596</v>
      </c>
      <c r="J112" s="223">
        <f t="shared" si="11"/>
        <v>41.239999849395325</v>
      </c>
      <c r="K112" s="224">
        <v>3.12</v>
      </c>
      <c r="L112" s="223">
        <f t="shared" si="15"/>
        <v>40.548000000000002</v>
      </c>
      <c r="M112" s="223">
        <f t="shared" si="20"/>
        <v>36.054644817290495</v>
      </c>
      <c r="N112" s="223">
        <f t="shared" si="20"/>
        <v>0</v>
      </c>
      <c r="O112" s="223">
        <f t="shared" si="20"/>
        <v>38.858067274402678</v>
      </c>
      <c r="P112" s="223">
        <f t="shared" si="20"/>
        <v>0</v>
      </c>
      <c r="Q112" s="223">
        <f t="shared" si="20"/>
        <v>0</v>
      </c>
      <c r="R112" s="223">
        <f t="shared" si="16"/>
        <v>40.548000000000002</v>
      </c>
      <c r="S112" s="217">
        <f t="shared" si="12"/>
        <v>0.691999849395323</v>
      </c>
      <c r="T112" s="225">
        <f t="shared" si="17"/>
        <v>183.79239200000021</v>
      </c>
    </row>
    <row r="113" spans="1:20" x14ac:dyDescent="0.35">
      <c r="A113" s="219">
        <v>45782.499999999738</v>
      </c>
      <c r="B113" s="226">
        <v>340.678</v>
      </c>
      <c r="C113" s="227">
        <v>14532.53692484</v>
      </c>
      <c r="D113" s="222">
        <v>0</v>
      </c>
      <c r="E113" s="222">
        <v>0</v>
      </c>
      <c r="F113" s="130">
        <f t="shared" si="13"/>
        <v>340.678</v>
      </c>
      <c r="G113" s="130">
        <f t="shared" si="13"/>
        <v>14532.53692484</v>
      </c>
      <c r="H113" s="67">
        <v>0</v>
      </c>
      <c r="I113" s="130">
        <f t="shared" si="14"/>
        <v>340.678</v>
      </c>
      <c r="J113" s="223">
        <f t="shared" si="11"/>
        <v>42.6576912064765</v>
      </c>
      <c r="K113" s="224">
        <v>3.12</v>
      </c>
      <c r="L113" s="223">
        <f t="shared" si="15"/>
        <v>40.548000000000002</v>
      </c>
      <c r="M113" s="223">
        <f t="shared" si="20"/>
        <v>36.054644817290495</v>
      </c>
      <c r="N113" s="223">
        <f t="shared" si="20"/>
        <v>0</v>
      </c>
      <c r="O113" s="223">
        <f t="shared" si="20"/>
        <v>38.858067274402678</v>
      </c>
      <c r="P113" s="223">
        <f t="shared" si="20"/>
        <v>0</v>
      </c>
      <c r="Q113" s="223">
        <f t="shared" si="20"/>
        <v>0</v>
      </c>
      <c r="R113" s="223">
        <f t="shared" si="16"/>
        <v>40.548000000000002</v>
      </c>
      <c r="S113" s="217">
        <f t="shared" si="12"/>
        <v>2.1096912064764979</v>
      </c>
      <c r="T113" s="225">
        <f t="shared" si="17"/>
        <v>718.7253808400003</v>
      </c>
    </row>
    <row r="114" spans="1:20" x14ac:dyDescent="0.35">
      <c r="A114" s="219">
        <v>45782.541666666402</v>
      </c>
      <c r="B114" s="226">
        <v>333.01099999999997</v>
      </c>
      <c r="C114" s="227">
        <v>14998.255437379999</v>
      </c>
      <c r="D114" s="222">
        <v>0</v>
      </c>
      <c r="E114" s="222">
        <v>0</v>
      </c>
      <c r="F114" s="130">
        <f t="shared" si="13"/>
        <v>333.01099999999997</v>
      </c>
      <c r="G114" s="130">
        <f t="shared" si="13"/>
        <v>14998.255437379999</v>
      </c>
      <c r="H114" s="67">
        <v>0</v>
      </c>
      <c r="I114" s="130">
        <f t="shared" si="14"/>
        <v>333.01099999999997</v>
      </c>
      <c r="J114" s="223">
        <f t="shared" si="11"/>
        <v>45.038318365999928</v>
      </c>
      <c r="K114" s="224">
        <v>3.12</v>
      </c>
      <c r="L114" s="223">
        <f t="shared" si="15"/>
        <v>40.548000000000002</v>
      </c>
      <c r="M114" s="223">
        <f t="shared" si="20"/>
        <v>36.054644817290495</v>
      </c>
      <c r="N114" s="223">
        <f t="shared" si="20"/>
        <v>0</v>
      </c>
      <c r="O114" s="223">
        <f t="shared" si="20"/>
        <v>38.858067274402678</v>
      </c>
      <c r="P114" s="223">
        <f t="shared" si="20"/>
        <v>0</v>
      </c>
      <c r="Q114" s="223">
        <f t="shared" si="20"/>
        <v>0</v>
      </c>
      <c r="R114" s="223">
        <f t="shared" si="16"/>
        <v>40.548000000000002</v>
      </c>
      <c r="S114" s="217">
        <f t="shared" si="12"/>
        <v>4.4903183659999257</v>
      </c>
      <c r="T114" s="225">
        <f t="shared" si="17"/>
        <v>1495.325409380001</v>
      </c>
    </row>
    <row r="115" spans="1:20" x14ac:dyDescent="0.35">
      <c r="A115" s="219">
        <v>45782.583333333067</v>
      </c>
      <c r="B115" s="226">
        <v>333.51099999999997</v>
      </c>
      <c r="C115" s="227">
        <v>16356.87600599</v>
      </c>
      <c r="D115" s="222">
        <v>0</v>
      </c>
      <c r="E115" s="222">
        <v>0</v>
      </c>
      <c r="F115" s="130">
        <f t="shared" si="13"/>
        <v>333.51099999999997</v>
      </c>
      <c r="G115" s="130">
        <f t="shared" si="13"/>
        <v>16356.87600599</v>
      </c>
      <c r="H115" s="67">
        <v>0</v>
      </c>
      <c r="I115" s="130">
        <f t="shared" si="14"/>
        <v>333.51099999999997</v>
      </c>
      <c r="J115" s="223">
        <f t="shared" si="11"/>
        <v>49.04448730623578</v>
      </c>
      <c r="K115" s="224">
        <v>3.12</v>
      </c>
      <c r="L115" s="223">
        <f t="shared" si="15"/>
        <v>40.548000000000002</v>
      </c>
      <c r="M115" s="223">
        <f t="shared" si="20"/>
        <v>36.054644817290495</v>
      </c>
      <c r="N115" s="223">
        <f t="shared" si="20"/>
        <v>0</v>
      </c>
      <c r="O115" s="223">
        <f t="shared" si="20"/>
        <v>38.858067274402678</v>
      </c>
      <c r="P115" s="223">
        <f t="shared" si="20"/>
        <v>0</v>
      </c>
      <c r="Q115" s="223">
        <f t="shared" si="20"/>
        <v>0</v>
      </c>
      <c r="R115" s="223">
        <f t="shared" si="16"/>
        <v>40.548000000000002</v>
      </c>
      <c r="S115" s="217">
        <f t="shared" si="12"/>
        <v>8.4964873062357782</v>
      </c>
      <c r="T115" s="225">
        <f t="shared" si="17"/>
        <v>2833.6719779900004</v>
      </c>
    </row>
    <row r="116" spans="1:20" x14ac:dyDescent="0.35">
      <c r="A116" s="219">
        <v>45782.624999999731</v>
      </c>
      <c r="B116" s="226">
        <v>366.08299999999997</v>
      </c>
      <c r="C116" s="227">
        <v>17888.574534399999</v>
      </c>
      <c r="D116" s="222">
        <v>0</v>
      </c>
      <c r="E116" s="222">
        <v>0</v>
      </c>
      <c r="F116" s="130">
        <f t="shared" si="13"/>
        <v>366.08299999999997</v>
      </c>
      <c r="G116" s="130">
        <f t="shared" si="13"/>
        <v>17888.574534399999</v>
      </c>
      <c r="H116" s="67">
        <v>0</v>
      </c>
      <c r="I116" s="130">
        <f t="shared" si="14"/>
        <v>366.08299999999997</v>
      </c>
      <c r="J116" s="223">
        <f t="shared" si="11"/>
        <v>48.86480534305062</v>
      </c>
      <c r="K116" s="224">
        <v>3.12</v>
      </c>
      <c r="L116" s="223">
        <f t="shared" si="15"/>
        <v>40.548000000000002</v>
      </c>
      <c r="M116" s="223">
        <f t="shared" si="20"/>
        <v>36.054644817290495</v>
      </c>
      <c r="N116" s="223">
        <f t="shared" si="20"/>
        <v>0</v>
      </c>
      <c r="O116" s="223">
        <f t="shared" si="20"/>
        <v>38.858067274402678</v>
      </c>
      <c r="P116" s="223">
        <f t="shared" si="20"/>
        <v>0</v>
      </c>
      <c r="Q116" s="223">
        <f t="shared" si="20"/>
        <v>0</v>
      </c>
      <c r="R116" s="223">
        <f t="shared" si="16"/>
        <v>40.548000000000002</v>
      </c>
      <c r="S116" s="217">
        <f t="shared" si="12"/>
        <v>8.3168053430506177</v>
      </c>
      <c r="T116" s="225">
        <f t="shared" si="17"/>
        <v>3044.6410503999991</v>
      </c>
    </row>
    <row r="117" spans="1:20" x14ac:dyDescent="0.35">
      <c r="A117" s="219">
        <v>45782.666666666395</v>
      </c>
      <c r="B117" s="226">
        <v>390.99399999999997</v>
      </c>
      <c r="C117" s="227">
        <v>21990.97603292</v>
      </c>
      <c r="D117" s="222">
        <v>0</v>
      </c>
      <c r="E117" s="222">
        <v>0</v>
      </c>
      <c r="F117" s="130">
        <f t="shared" si="13"/>
        <v>390.99399999999997</v>
      </c>
      <c r="G117" s="130">
        <f t="shared" si="13"/>
        <v>21990.97603292</v>
      </c>
      <c r="H117" s="67">
        <v>0</v>
      </c>
      <c r="I117" s="130">
        <f t="shared" si="14"/>
        <v>390.99399999999997</v>
      </c>
      <c r="J117" s="223">
        <f t="shared" si="11"/>
        <v>56.243768530770296</v>
      </c>
      <c r="K117" s="224">
        <v>3.12</v>
      </c>
      <c r="L117" s="223">
        <f t="shared" si="15"/>
        <v>40.548000000000002</v>
      </c>
      <c r="M117" s="223">
        <f t="shared" si="20"/>
        <v>36.054644817290495</v>
      </c>
      <c r="N117" s="223">
        <f t="shared" si="20"/>
        <v>0</v>
      </c>
      <c r="O117" s="223">
        <f t="shared" si="20"/>
        <v>38.858067274402678</v>
      </c>
      <c r="P117" s="223">
        <f t="shared" si="20"/>
        <v>0</v>
      </c>
      <c r="Q117" s="223">
        <f t="shared" si="20"/>
        <v>0</v>
      </c>
      <c r="R117" s="223">
        <f t="shared" si="16"/>
        <v>40.548000000000002</v>
      </c>
      <c r="S117" s="217">
        <f t="shared" si="12"/>
        <v>15.695768530770295</v>
      </c>
      <c r="T117" s="225">
        <f t="shared" si="17"/>
        <v>6136.9513209200004</v>
      </c>
    </row>
    <row r="118" spans="1:20" x14ac:dyDescent="0.35">
      <c r="A118" s="219">
        <v>45782.708333333059</v>
      </c>
      <c r="B118" s="226">
        <v>354.423</v>
      </c>
      <c r="C118" s="227">
        <v>31928.378908319999</v>
      </c>
      <c r="D118" s="222">
        <v>0</v>
      </c>
      <c r="E118" s="222">
        <v>0</v>
      </c>
      <c r="F118" s="130">
        <f t="shared" si="13"/>
        <v>354.423</v>
      </c>
      <c r="G118" s="130">
        <f t="shared" si="13"/>
        <v>31928.378908319999</v>
      </c>
      <c r="H118" s="67">
        <v>0</v>
      </c>
      <c r="I118" s="130">
        <f t="shared" si="14"/>
        <v>354.423</v>
      </c>
      <c r="J118" s="223">
        <f t="shared" si="11"/>
        <v>90.085516200472313</v>
      </c>
      <c r="K118" s="224">
        <v>3.12</v>
      </c>
      <c r="L118" s="223">
        <f t="shared" si="15"/>
        <v>40.548000000000002</v>
      </c>
      <c r="M118" s="223">
        <f t="shared" si="20"/>
        <v>36.054644817290495</v>
      </c>
      <c r="N118" s="223">
        <f t="shared" si="20"/>
        <v>0</v>
      </c>
      <c r="O118" s="223">
        <f t="shared" si="20"/>
        <v>38.858067274402678</v>
      </c>
      <c r="P118" s="223">
        <f t="shared" si="20"/>
        <v>0</v>
      </c>
      <c r="Q118" s="223">
        <f t="shared" si="20"/>
        <v>0</v>
      </c>
      <c r="R118" s="223">
        <f t="shared" si="16"/>
        <v>40.548000000000002</v>
      </c>
      <c r="S118" s="217">
        <f t="shared" si="12"/>
        <v>49.537516200472311</v>
      </c>
      <c r="T118" s="225">
        <f t="shared" si="17"/>
        <v>17557.23510432</v>
      </c>
    </row>
    <row r="119" spans="1:20" x14ac:dyDescent="0.35">
      <c r="A119" s="219">
        <v>45782.749999999724</v>
      </c>
      <c r="B119" s="226">
        <v>327.96500000000003</v>
      </c>
      <c r="C119" s="227">
        <v>26354.370362649999</v>
      </c>
      <c r="D119" s="222">
        <v>0</v>
      </c>
      <c r="E119" s="222">
        <v>0</v>
      </c>
      <c r="F119" s="130">
        <f t="shared" si="13"/>
        <v>327.96500000000003</v>
      </c>
      <c r="G119" s="130">
        <f t="shared" si="13"/>
        <v>26354.370362649999</v>
      </c>
      <c r="H119" s="67">
        <v>0</v>
      </c>
      <c r="I119" s="130">
        <f t="shared" si="14"/>
        <v>327.96500000000003</v>
      </c>
      <c r="J119" s="223">
        <f t="shared" si="11"/>
        <v>80.357264838168703</v>
      </c>
      <c r="K119" s="224">
        <v>3.12</v>
      </c>
      <c r="L119" s="223">
        <f t="shared" si="15"/>
        <v>40.548000000000002</v>
      </c>
      <c r="M119" s="223">
        <f t="shared" si="20"/>
        <v>36.054644817290495</v>
      </c>
      <c r="N119" s="223">
        <f t="shared" si="20"/>
        <v>0</v>
      </c>
      <c r="O119" s="223">
        <f t="shared" si="20"/>
        <v>38.858067274402678</v>
      </c>
      <c r="P119" s="223">
        <f t="shared" si="20"/>
        <v>0</v>
      </c>
      <c r="Q119" s="223">
        <f t="shared" si="20"/>
        <v>0</v>
      </c>
      <c r="R119" s="223">
        <f t="shared" si="16"/>
        <v>40.548000000000002</v>
      </c>
      <c r="S119" s="217">
        <f t="shared" si="12"/>
        <v>39.809264838168701</v>
      </c>
      <c r="T119" s="225">
        <f t="shared" si="17"/>
        <v>13056.045542649999</v>
      </c>
    </row>
    <row r="120" spans="1:20" x14ac:dyDescent="0.35">
      <c r="A120" s="219">
        <v>45782.791666666388</v>
      </c>
      <c r="B120" s="226">
        <v>342.59399999999999</v>
      </c>
      <c r="C120" s="227">
        <v>21880.464856580002</v>
      </c>
      <c r="D120" s="222">
        <v>0</v>
      </c>
      <c r="E120" s="222">
        <v>0</v>
      </c>
      <c r="F120" s="130">
        <f t="shared" si="13"/>
        <v>342.59399999999999</v>
      </c>
      <c r="G120" s="130">
        <f t="shared" si="13"/>
        <v>21880.464856580002</v>
      </c>
      <c r="H120" s="67">
        <v>0</v>
      </c>
      <c r="I120" s="130">
        <f t="shared" si="14"/>
        <v>342.59399999999999</v>
      </c>
      <c r="J120" s="223">
        <f t="shared" si="11"/>
        <v>63.867040451905176</v>
      </c>
      <c r="K120" s="224">
        <v>3.12</v>
      </c>
      <c r="L120" s="223">
        <f t="shared" si="15"/>
        <v>40.548000000000002</v>
      </c>
      <c r="M120" s="223">
        <f t="shared" ref="M120:Q135" si="21">M119</f>
        <v>36.054644817290495</v>
      </c>
      <c r="N120" s="223">
        <f t="shared" si="21"/>
        <v>0</v>
      </c>
      <c r="O120" s="223">
        <f t="shared" si="21"/>
        <v>38.858067274402678</v>
      </c>
      <c r="P120" s="223">
        <f t="shared" si="21"/>
        <v>0</v>
      </c>
      <c r="Q120" s="223">
        <f t="shared" si="21"/>
        <v>0</v>
      </c>
      <c r="R120" s="223">
        <f t="shared" si="16"/>
        <v>40.548000000000002</v>
      </c>
      <c r="S120" s="217">
        <f t="shared" si="12"/>
        <v>23.319040451905174</v>
      </c>
      <c r="T120" s="225">
        <f t="shared" si="17"/>
        <v>7988.9633445800009</v>
      </c>
    </row>
    <row r="121" spans="1:20" x14ac:dyDescent="0.35">
      <c r="A121" s="219">
        <v>45782.833333333052</v>
      </c>
      <c r="B121" s="226">
        <v>399.44900000000001</v>
      </c>
      <c r="C121" s="227">
        <v>27270.251556390001</v>
      </c>
      <c r="D121" s="222">
        <v>0</v>
      </c>
      <c r="E121" s="222">
        <v>0</v>
      </c>
      <c r="F121" s="130">
        <f t="shared" si="13"/>
        <v>399.44900000000001</v>
      </c>
      <c r="G121" s="130">
        <f t="shared" si="13"/>
        <v>27270.251556390001</v>
      </c>
      <c r="H121" s="67">
        <v>0</v>
      </c>
      <c r="I121" s="130">
        <f t="shared" si="14"/>
        <v>399.44900000000001</v>
      </c>
      <c r="J121" s="223">
        <f t="shared" si="11"/>
        <v>68.26967036189852</v>
      </c>
      <c r="K121" s="224">
        <v>3.12</v>
      </c>
      <c r="L121" s="223">
        <f t="shared" si="15"/>
        <v>40.548000000000002</v>
      </c>
      <c r="M121" s="223">
        <f t="shared" si="21"/>
        <v>36.054644817290495</v>
      </c>
      <c r="N121" s="223">
        <f t="shared" si="21"/>
        <v>0</v>
      </c>
      <c r="O121" s="223">
        <f t="shared" si="21"/>
        <v>38.858067274402678</v>
      </c>
      <c r="P121" s="223">
        <f t="shared" si="21"/>
        <v>0</v>
      </c>
      <c r="Q121" s="223">
        <f t="shared" si="21"/>
        <v>0</v>
      </c>
      <c r="R121" s="223">
        <f t="shared" si="16"/>
        <v>40.548000000000002</v>
      </c>
      <c r="S121" s="217">
        <f t="shared" si="12"/>
        <v>27.721670361898518</v>
      </c>
      <c r="T121" s="225">
        <f t="shared" si="17"/>
        <v>11073.393504390002</v>
      </c>
    </row>
    <row r="122" spans="1:20" x14ac:dyDescent="0.35">
      <c r="A122" s="219">
        <v>45782.874999999716</v>
      </c>
      <c r="B122" s="226">
        <v>366.59699999999998</v>
      </c>
      <c r="C122" s="227">
        <v>31953.354764099997</v>
      </c>
      <c r="D122" s="222">
        <v>0</v>
      </c>
      <c r="E122" s="222">
        <v>0</v>
      </c>
      <c r="F122" s="130">
        <f t="shared" si="13"/>
        <v>366.59699999999998</v>
      </c>
      <c r="G122" s="130">
        <f t="shared" si="13"/>
        <v>31953.354764099997</v>
      </c>
      <c r="H122" s="67">
        <v>0</v>
      </c>
      <c r="I122" s="130">
        <f t="shared" si="14"/>
        <v>366.59699999999998</v>
      </c>
      <c r="J122" s="223">
        <f t="shared" si="11"/>
        <v>87.162073787019523</v>
      </c>
      <c r="K122" s="224">
        <v>3.12</v>
      </c>
      <c r="L122" s="223">
        <f t="shared" si="15"/>
        <v>40.548000000000002</v>
      </c>
      <c r="M122" s="223">
        <f t="shared" si="21"/>
        <v>36.054644817290495</v>
      </c>
      <c r="N122" s="223">
        <f t="shared" si="21"/>
        <v>0</v>
      </c>
      <c r="O122" s="223">
        <f t="shared" si="21"/>
        <v>38.858067274402678</v>
      </c>
      <c r="P122" s="223">
        <f t="shared" si="21"/>
        <v>0</v>
      </c>
      <c r="Q122" s="223">
        <f t="shared" si="21"/>
        <v>0</v>
      </c>
      <c r="R122" s="223">
        <f t="shared" si="16"/>
        <v>40.548000000000002</v>
      </c>
      <c r="S122" s="217">
        <f t="shared" si="12"/>
        <v>46.614073787019521</v>
      </c>
      <c r="T122" s="225">
        <f t="shared" si="17"/>
        <v>17088.579608099993</v>
      </c>
    </row>
    <row r="123" spans="1:20" x14ac:dyDescent="0.35">
      <c r="A123" s="219">
        <v>45782.91666666638</v>
      </c>
      <c r="B123" s="226">
        <v>360.70499999999998</v>
      </c>
      <c r="C123" s="227">
        <v>18820.240487399999</v>
      </c>
      <c r="D123" s="222">
        <v>0</v>
      </c>
      <c r="E123" s="222">
        <v>0</v>
      </c>
      <c r="F123" s="130">
        <f t="shared" si="13"/>
        <v>360.70499999999998</v>
      </c>
      <c r="G123" s="130">
        <f t="shared" si="13"/>
        <v>18820.240487399999</v>
      </c>
      <c r="H123" s="67">
        <v>0</v>
      </c>
      <c r="I123" s="130">
        <f t="shared" si="14"/>
        <v>360.70499999999998</v>
      </c>
      <c r="J123" s="223">
        <f t="shared" si="11"/>
        <v>52.176267274919944</v>
      </c>
      <c r="K123" s="224">
        <v>3.12</v>
      </c>
      <c r="L123" s="223">
        <f t="shared" si="15"/>
        <v>40.548000000000002</v>
      </c>
      <c r="M123" s="223">
        <f t="shared" si="21"/>
        <v>36.054644817290495</v>
      </c>
      <c r="N123" s="223">
        <f t="shared" si="21"/>
        <v>0</v>
      </c>
      <c r="O123" s="223">
        <f t="shared" si="21"/>
        <v>38.858067274402678</v>
      </c>
      <c r="P123" s="223">
        <f t="shared" si="21"/>
        <v>0</v>
      </c>
      <c r="Q123" s="223">
        <f t="shared" si="21"/>
        <v>0</v>
      </c>
      <c r="R123" s="223">
        <f t="shared" si="16"/>
        <v>40.548000000000002</v>
      </c>
      <c r="S123" s="217">
        <f t="shared" si="12"/>
        <v>11.628267274919942</v>
      </c>
      <c r="T123" s="225">
        <f t="shared" si="17"/>
        <v>4194.3741473999971</v>
      </c>
    </row>
    <row r="124" spans="1:20" x14ac:dyDescent="0.35">
      <c r="A124" s="219">
        <v>45782.958333333045</v>
      </c>
      <c r="B124" s="226">
        <v>368.55099999999999</v>
      </c>
      <c r="C124" s="227">
        <v>14990.874926960001</v>
      </c>
      <c r="D124" s="222">
        <v>0</v>
      </c>
      <c r="E124" s="222">
        <v>0</v>
      </c>
      <c r="F124" s="130">
        <f t="shared" si="13"/>
        <v>368.55099999999999</v>
      </c>
      <c r="G124" s="130">
        <f t="shared" si="13"/>
        <v>14990.874926960001</v>
      </c>
      <c r="H124" s="67">
        <v>0</v>
      </c>
      <c r="I124" s="130">
        <f t="shared" si="14"/>
        <v>368.55099999999999</v>
      </c>
      <c r="J124" s="223">
        <f t="shared" si="11"/>
        <v>40.675170945025251</v>
      </c>
      <c r="K124" s="224">
        <v>3.12</v>
      </c>
      <c r="L124" s="223">
        <f t="shared" si="15"/>
        <v>40.548000000000002</v>
      </c>
      <c r="M124" s="223">
        <f t="shared" si="21"/>
        <v>36.054644817290495</v>
      </c>
      <c r="N124" s="223">
        <f t="shared" si="21"/>
        <v>0</v>
      </c>
      <c r="O124" s="223">
        <f t="shared" si="21"/>
        <v>38.858067274402678</v>
      </c>
      <c r="P124" s="223">
        <f t="shared" si="21"/>
        <v>0</v>
      </c>
      <c r="Q124" s="223">
        <f t="shared" si="21"/>
        <v>0</v>
      </c>
      <c r="R124" s="223">
        <f t="shared" si="16"/>
        <v>40.548000000000002</v>
      </c>
      <c r="S124" s="217">
        <f t="shared" si="12"/>
        <v>0.12717094502524873</v>
      </c>
      <c r="T124" s="225">
        <f t="shared" si="17"/>
        <v>46.86897896000044</v>
      </c>
    </row>
    <row r="125" spans="1:20" x14ac:dyDescent="0.35">
      <c r="A125" s="219">
        <v>45782.999999999709</v>
      </c>
      <c r="B125" s="226">
        <v>331.57499999999999</v>
      </c>
      <c r="C125" s="227">
        <v>12895.57125225</v>
      </c>
      <c r="D125" s="222">
        <v>0</v>
      </c>
      <c r="E125" s="222">
        <v>0</v>
      </c>
      <c r="F125" s="130">
        <f t="shared" si="13"/>
        <v>331.57499999999999</v>
      </c>
      <c r="G125" s="130">
        <f t="shared" si="13"/>
        <v>12895.57125225</v>
      </c>
      <c r="H125" s="67">
        <v>0</v>
      </c>
      <c r="I125" s="130">
        <f t="shared" si="14"/>
        <v>331.57499999999999</v>
      </c>
      <c r="J125" s="223">
        <f t="shared" si="11"/>
        <v>38.891868362361457</v>
      </c>
      <c r="K125" s="224">
        <v>3.12</v>
      </c>
      <c r="L125" s="223">
        <f t="shared" si="15"/>
        <v>40.548000000000002</v>
      </c>
      <c r="M125" s="223">
        <f t="shared" si="21"/>
        <v>36.054644817290495</v>
      </c>
      <c r="N125" s="223">
        <f t="shared" si="21"/>
        <v>0</v>
      </c>
      <c r="O125" s="223">
        <f t="shared" si="21"/>
        <v>38.858067274402678</v>
      </c>
      <c r="P125" s="223">
        <f t="shared" si="21"/>
        <v>0</v>
      </c>
      <c r="Q125" s="223">
        <f t="shared" si="21"/>
        <v>0</v>
      </c>
      <c r="R125" s="223">
        <f t="shared" si="16"/>
        <v>40.548000000000002</v>
      </c>
      <c r="S125" s="217">
        <f t="shared" si="12"/>
        <v>0</v>
      </c>
      <c r="T125" s="225">
        <f t="shared" si="17"/>
        <v>0</v>
      </c>
    </row>
    <row r="126" spans="1:20" x14ac:dyDescent="0.35">
      <c r="A126" s="219">
        <v>45783.041666666373</v>
      </c>
      <c r="B126" s="220">
        <v>324.952</v>
      </c>
      <c r="C126" s="221">
        <v>10085.39594464</v>
      </c>
      <c r="D126" s="222">
        <v>0</v>
      </c>
      <c r="E126" s="222">
        <v>0</v>
      </c>
      <c r="F126" s="130">
        <f t="shared" si="13"/>
        <v>324.952</v>
      </c>
      <c r="G126" s="130">
        <f t="shared" si="13"/>
        <v>10085.39594464</v>
      </c>
      <c r="H126" s="67">
        <v>0</v>
      </c>
      <c r="I126" s="130">
        <f t="shared" si="14"/>
        <v>324.952</v>
      </c>
      <c r="J126" s="223">
        <f t="shared" si="11"/>
        <v>31.036571384819915</v>
      </c>
      <c r="K126" s="224">
        <v>3.34</v>
      </c>
      <c r="L126" s="223">
        <f t="shared" si="15"/>
        <v>42.835999999999999</v>
      </c>
      <c r="M126" s="223">
        <f t="shared" si="21"/>
        <v>36.054644817290495</v>
      </c>
      <c r="N126" s="223">
        <f t="shared" si="21"/>
        <v>0</v>
      </c>
      <c r="O126" s="223">
        <f t="shared" si="21"/>
        <v>38.858067274402678</v>
      </c>
      <c r="P126" s="223">
        <f t="shared" si="21"/>
        <v>0</v>
      </c>
      <c r="Q126" s="223">
        <f t="shared" si="21"/>
        <v>0</v>
      </c>
      <c r="R126" s="223">
        <f t="shared" si="16"/>
        <v>42.835999999999999</v>
      </c>
      <c r="S126" s="217">
        <f t="shared" si="12"/>
        <v>0</v>
      </c>
      <c r="T126" s="225">
        <f t="shared" si="17"/>
        <v>0</v>
      </c>
    </row>
    <row r="127" spans="1:20" x14ac:dyDescent="0.35">
      <c r="A127" s="219">
        <v>45783.083333333037</v>
      </c>
      <c r="B127" s="226">
        <v>388.4</v>
      </c>
      <c r="C127" s="227">
        <v>11104.356</v>
      </c>
      <c r="D127" s="222">
        <v>35.679000000000002</v>
      </c>
      <c r="E127" s="222">
        <v>1020.063</v>
      </c>
      <c r="F127" s="130">
        <f t="shared" si="13"/>
        <v>352.721</v>
      </c>
      <c r="G127" s="130">
        <f t="shared" si="13"/>
        <v>10084.293</v>
      </c>
      <c r="H127" s="67">
        <v>0</v>
      </c>
      <c r="I127" s="130">
        <f t="shared" si="14"/>
        <v>352.721</v>
      </c>
      <c r="J127" s="223">
        <f t="shared" si="11"/>
        <v>28.589998894310234</v>
      </c>
      <c r="K127" s="224">
        <v>3.34</v>
      </c>
      <c r="L127" s="223">
        <f t="shared" si="15"/>
        <v>42.835999999999999</v>
      </c>
      <c r="M127" s="223">
        <f t="shared" si="21"/>
        <v>36.054644817290495</v>
      </c>
      <c r="N127" s="223">
        <f t="shared" si="21"/>
        <v>0</v>
      </c>
      <c r="O127" s="223">
        <f t="shared" si="21"/>
        <v>38.858067274402678</v>
      </c>
      <c r="P127" s="223">
        <f t="shared" si="21"/>
        <v>0</v>
      </c>
      <c r="Q127" s="223">
        <f t="shared" si="21"/>
        <v>0</v>
      </c>
      <c r="R127" s="223">
        <f t="shared" si="16"/>
        <v>42.835999999999999</v>
      </c>
      <c r="S127" s="217">
        <f t="shared" si="12"/>
        <v>0</v>
      </c>
      <c r="T127" s="225">
        <f t="shared" si="17"/>
        <v>0</v>
      </c>
    </row>
    <row r="128" spans="1:20" x14ac:dyDescent="0.35">
      <c r="A128" s="219">
        <v>45783.124999999702</v>
      </c>
      <c r="B128" s="226">
        <v>437.1</v>
      </c>
      <c r="C128" s="227">
        <v>11172.276</v>
      </c>
      <c r="D128" s="222">
        <v>37.340000000000003</v>
      </c>
      <c r="E128" s="222">
        <v>954.41</v>
      </c>
      <c r="F128" s="130">
        <f t="shared" si="13"/>
        <v>399.76</v>
      </c>
      <c r="G128" s="130">
        <f t="shared" si="13"/>
        <v>10217.866</v>
      </c>
      <c r="H128" s="67">
        <v>0</v>
      </c>
      <c r="I128" s="130">
        <f t="shared" si="14"/>
        <v>399.76</v>
      </c>
      <c r="J128" s="223">
        <f t="shared" si="11"/>
        <v>25.560001000600362</v>
      </c>
      <c r="K128" s="224">
        <v>3.34</v>
      </c>
      <c r="L128" s="223">
        <f t="shared" si="15"/>
        <v>42.835999999999999</v>
      </c>
      <c r="M128" s="223">
        <f t="shared" si="21"/>
        <v>36.054644817290495</v>
      </c>
      <c r="N128" s="223">
        <f t="shared" si="21"/>
        <v>0</v>
      </c>
      <c r="O128" s="223">
        <f t="shared" si="21"/>
        <v>38.858067274402678</v>
      </c>
      <c r="P128" s="223">
        <f t="shared" si="21"/>
        <v>0</v>
      </c>
      <c r="Q128" s="223">
        <f t="shared" si="21"/>
        <v>0</v>
      </c>
      <c r="R128" s="223">
        <f t="shared" si="16"/>
        <v>42.835999999999999</v>
      </c>
      <c r="S128" s="217">
        <f t="shared" si="12"/>
        <v>0</v>
      </c>
      <c r="T128" s="225">
        <f t="shared" si="17"/>
        <v>0</v>
      </c>
    </row>
    <row r="129" spans="1:20" x14ac:dyDescent="0.35">
      <c r="A129" s="219">
        <v>45783.166666666366</v>
      </c>
      <c r="B129" s="226">
        <v>447.6</v>
      </c>
      <c r="C129" s="227">
        <v>11315.328</v>
      </c>
      <c r="D129" s="222">
        <v>46.883000000000003</v>
      </c>
      <c r="E129" s="222">
        <v>1185.202</v>
      </c>
      <c r="F129" s="130">
        <f t="shared" si="13"/>
        <v>400.71700000000004</v>
      </c>
      <c r="G129" s="130">
        <f t="shared" si="13"/>
        <v>10130.126</v>
      </c>
      <c r="H129" s="67">
        <v>0</v>
      </c>
      <c r="I129" s="130">
        <f t="shared" si="14"/>
        <v>400.71700000000004</v>
      </c>
      <c r="J129" s="223">
        <f t="shared" si="11"/>
        <v>25.280000598926421</v>
      </c>
      <c r="K129" s="224">
        <v>3.34</v>
      </c>
      <c r="L129" s="223">
        <f t="shared" si="15"/>
        <v>42.835999999999999</v>
      </c>
      <c r="M129" s="223">
        <f t="shared" si="21"/>
        <v>36.054644817290495</v>
      </c>
      <c r="N129" s="223">
        <f t="shared" si="21"/>
        <v>0</v>
      </c>
      <c r="O129" s="223">
        <f t="shared" si="21"/>
        <v>38.858067274402678</v>
      </c>
      <c r="P129" s="223">
        <f t="shared" si="21"/>
        <v>0</v>
      </c>
      <c r="Q129" s="223">
        <f t="shared" si="21"/>
        <v>0</v>
      </c>
      <c r="R129" s="223">
        <f t="shared" si="16"/>
        <v>42.835999999999999</v>
      </c>
      <c r="S129" s="217">
        <f t="shared" si="12"/>
        <v>0</v>
      </c>
      <c r="T129" s="225">
        <f t="shared" si="17"/>
        <v>0</v>
      </c>
    </row>
    <row r="130" spans="1:20" x14ac:dyDescent="0.35">
      <c r="A130" s="219">
        <v>45783.20833333303</v>
      </c>
      <c r="B130" s="226">
        <v>442.6</v>
      </c>
      <c r="C130" s="227">
        <v>12082.98</v>
      </c>
      <c r="D130" s="222">
        <v>35.890999999999998</v>
      </c>
      <c r="E130" s="222">
        <v>979.82399999999996</v>
      </c>
      <c r="F130" s="130">
        <f t="shared" si="13"/>
        <v>406.709</v>
      </c>
      <c r="G130" s="130">
        <f t="shared" si="13"/>
        <v>11103.155999999999</v>
      </c>
      <c r="H130" s="67">
        <v>0</v>
      </c>
      <c r="I130" s="130">
        <f t="shared" si="14"/>
        <v>406.709</v>
      </c>
      <c r="J130" s="223">
        <f t="shared" si="11"/>
        <v>27.300000737628128</v>
      </c>
      <c r="K130" s="224">
        <v>3.34</v>
      </c>
      <c r="L130" s="223">
        <f t="shared" si="15"/>
        <v>42.835999999999999</v>
      </c>
      <c r="M130" s="223">
        <f t="shared" si="21"/>
        <v>36.054644817290495</v>
      </c>
      <c r="N130" s="223">
        <f t="shared" si="21"/>
        <v>0</v>
      </c>
      <c r="O130" s="223">
        <f t="shared" si="21"/>
        <v>38.858067274402678</v>
      </c>
      <c r="P130" s="223">
        <f t="shared" si="21"/>
        <v>0</v>
      </c>
      <c r="Q130" s="223">
        <f t="shared" si="21"/>
        <v>0</v>
      </c>
      <c r="R130" s="223">
        <f t="shared" si="16"/>
        <v>42.835999999999999</v>
      </c>
      <c r="S130" s="217">
        <f t="shared" si="12"/>
        <v>0</v>
      </c>
      <c r="T130" s="225">
        <f t="shared" si="17"/>
        <v>0</v>
      </c>
    </row>
    <row r="131" spans="1:20" x14ac:dyDescent="0.35">
      <c r="A131" s="219">
        <v>45783.249999999694</v>
      </c>
      <c r="B131" s="226">
        <v>415.57800000000003</v>
      </c>
      <c r="C131" s="227">
        <v>14913.594009560002</v>
      </c>
      <c r="D131" s="222">
        <v>0</v>
      </c>
      <c r="E131" s="222">
        <v>0</v>
      </c>
      <c r="F131" s="130">
        <f t="shared" si="13"/>
        <v>415.57800000000003</v>
      </c>
      <c r="G131" s="130">
        <f t="shared" si="13"/>
        <v>14913.594009560002</v>
      </c>
      <c r="H131" s="67">
        <v>0</v>
      </c>
      <c r="I131" s="130">
        <f t="shared" si="14"/>
        <v>415.57800000000003</v>
      </c>
      <c r="J131" s="223">
        <f t="shared" si="11"/>
        <v>35.886389581642916</v>
      </c>
      <c r="K131" s="224">
        <v>3.34</v>
      </c>
      <c r="L131" s="223">
        <f t="shared" si="15"/>
        <v>42.835999999999999</v>
      </c>
      <c r="M131" s="223">
        <f t="shared" si="21"/>
        <v>36.054644817290495</v>
      </c>
      <c r="N131" s="223">
        <f t="shared" si="21"/>
        <v>0</v>
      </c>
      <c r="O131" s="223">
        <f t="shared" si="21"/>
        <v>38.858067274402678</v>
      </c>
      <c r="P131" s="223">
        <f t="shared" si="21"/>
        <v>0</v>
      </c>
      <c r="Q131" s="223">
        <f t="shared" si="21"/>
        <v>0</v>
      </c>
      <c r="R131" s="223">
        <f t="shared" si="16"/>
        <v>42.835999999999999</v>
      </c>
      <c r="S131" s="217">
        <f t="shared" si="12"/>
        <v>0</v>
      </c>
      <c r="T131" s="225">
        <f t="shared" si="17"/>
        <v>0</v>
      </c>
    </row>
    <row r="132" spans="1:20" x14ac:dyDescent="0.35">
      <c r="A132" s="219">
        <v>45783.291666666359</v>
      </c>
      <c r="B132" s="226">
        <v>431.91700000000003</v>
      </c>
      <c r="C132" s="227">
        <v>22223.76855854</v>
      </c>
      <c r="D132" s="222">
        <v>0</v>
      </c>
      <c r="E132" s="222">
        <v>0</v>
      </c>
      <c r="F132" s="130">
        <f t="shared" si="13"/>
        <v>431.91700000000003</v>
      </c>
      <c r="G132" s="130">
        <f t="shared" si="13"/>
        <v>22223.76855854</v>
      </c>
      <c r="H132" s="67">
        <v>0</v>
      </c>
      <c r="I132" s="130">
        <f t="shared" si="14"/>
        <v>431.91700000000003</v>
      </c>
      <c r="J132" s="223">
        <f t="shared" si="11"/>
        <v>51.453794498804164</v>
      </c>
      <c r="K132" s="224">
        <v>3.34</v>
      </c>
      <c r="L132" s="223">
        <f t="shared" si="15"/>
        <v>42.835999999999999</v>
      </c>
      <c r="M132" s="223">
        <f t="shared" si="21"/>
        <v>36.054644817290495</v>
      </c>
      <c r="N132" s="223">
        <f t="shared" si="21"/>
        <v>0</v>
      </c>
      <c r="O132" s="223">
        <f t="shared" si="21"/>
        <v>38.858067274402678</v>
      </c>
      <c r="P132" s="223">
        <f t="shared" si="21"/>
        <v>0</v>
      </c>
      <c r="Q132" s="223">
        <f t="shared" si="21"/>
        <v>0</v>
      </c>
      <c r="R132" s="223">
        <f t="shared" si="16"/>
        <v>42.835999999999999</v>
      </c>
      <c r="S132" s="217">
        <f t="shared" si="12"/>
        <v>8.6177944988041659</v>
      </c>
      <c r="T132" s="225">
        <f t="shared" si="17"/>
        <v>3722.1719465399992</v>
      </c>
    </row>
    <row r="133" spans="1:20" x14ac:dyDescent="0.35">
      <c r="A133" s="219">
        <v>45783.333333333023</v>
      </c>
      <c r="B133" s="226">
        <v>440.06200000000001</v>
      </c>
      <c r="C133" s="227">
        <v>21475.254302920002</v>
      </c>
      <c r="D133" s="222">
        <v>0</v>
      </c>
      <c r="E133" s="222">
        <v>0</v>
      </c>
      <c r="F133" s="130">
        <f t="shared" si="13"/>
        <v>440.06200000000001</v>
      </c>
      <c r="G133" s="130">
        <f t="shared" si="13"/>
        <v>21475.254302920002</v>
      </c>
      <c r="H133" s="67">
        <v>0</v>
      </c>
      <c r="I133" s="130">
        <f t="shared" si="14"/>
        <v>440.06200000000001</v>
      </c>
      <c r="J133" s="223">
        <f t="shared" si="11"/>
        <v>48.80051970613232</v>
      </c>
      <c r="K133" s="224">
        <v>3.34</v>
      </c>
      <c r="L133" s="223">
        <f t="shared" si="15"/>
        <v>42.835999999999999</v>
      </c>
      <c r="M133" s="223">
        <f t="shared" si="21"/>
        <v>36.054644817290495</v>
      </c>
      <c r="N133" s="223">
        <f t="shared" si="21"/>
        <v>0</v>
      </c>
      <c r="O133" s="223">
        <f t="shared" si="21"/>
        <v>38.858067274402678</v>
      </c>
      <c r="P133" s="223">
        <f t="shared" si="21"/>
        <v>0</v>
      </c>
      <c r="Q133" s="223">
        <f t="shared" si="21"/>
        <v>0</v>
      </c>
      <c r="R133" s="223">
        <f t="shared" si="16"/>
        <v>42.835999999999999</v>
      </c>
      <c r="S133" s="217">
        <f t="shared" si="12"/>
        <v>5.9645197061323216</v>
      </c>
      <c r="T133" s="225">
        <f t="shared" si="17"/>
        <v>2624.7584709200019</v>
      </c>
    </row>
    <row r="134" spans="1:20" x14ac:dyDescent="0.35">
      <c r="A134" s="219">
        <v>45783.374999999687</v>
      </c>
      <c r="B134" s="226">
        <v>439.13200000000001</v>
      </c>
      <c r="C134" s="227">
        <v>16118.274575880001</v>
      </c>
      <c r="D134" s="222">
        <v>0</v>
      </c>
      <c r="E134" s="222">
        <v>0</v>
      </c>
      <c r="F134" s="130">
        <f t="shared" si="13"/>
        <v>439.13200000000001</v>
      </c>
      <c r="G134" s="130">
        <f t="shared" si="13"/>
        <v>16118.274575880001</v>
      </c>
      <c r="H134" s="67">
        <v>0</v>
      </c>
      <c r="I134" s="130">
        <f t="shared" si="14"/>
        <v>439.13200000000001</v>
      </c>
      <c r="J134" s="223">
        <f t="shared" ref="J134:J197" si="22">IF(F134&gt;0,G134/F134,0)</f>
        <v>36.704850878278059</v>
      </c>
      <c r="K134" s="224">
        <v>3.34</v>
      </c>
      <c r="L134" s="223">
        <f t="shared" si="15"/>
        <v>42.835999999999999</v>
      </c>
      <c r="M134" s="223">
        <f t="shared" si="21"/>
        <v>36.054644817290495</v>
      </c>
      <c r="N134" s="223">
        <f t="shared" si="21"/>
        <v>0</v>
      </c>
      <c r="O134" s="223">
        <f t="shared" si="21"/>
        <v>38.858067274402678</v>
      </c>
      <c r="P134" s="223">
        <f t="shared" si="21"/>
        <v>0</v>
      </c>
      <c r="Q134" s="223">
        <f t="shared" si="21"/>
        <v>0</v>
      </c>
      <c r="R134" s="223">
        <f t="shared" si="16"/>
        <v>42.835999999999999</v>
      </c>
      <c r="S134" s="217">
        <f t="shared" ref="S134:S197" si="23">IF(J134&gt;R134,J134-R134,0)</f>
        <v>0</v>
      </c>
      <c r="T134" s="225">
        <f t="shared" si="17"/>
        <v>0</v>
      </c>
    </row>
    <row r="135" spans="1:20" x14ac:dyDescent="0.35">
      <c r="A135" s="219">
        <v>45783.416666666351</v>
      </c>
      <c r="B135" s="226">
        <v>450.298</v>
      </c>
      <c r="C135" s="227">
        <v>17476.748613579999</v>
      </c>
      <c r="D135" s="222">
        <v>0</v>
      </c>
      <c r="E135" s="222">
        <v>0</v>
      </c>
      <c r="F135" s="130">
        <f t="shared" ref="F135:G198" si="24">B135-D135</f>
        <v>450.298</v>
      </c>
      <c r="G135" s="130">
        <f t="shared" si="24"/>
        <v>17476.748613579999</v>
      </c>
      <c r="H135" s="67">
        <v>0</v>
      </c>
      <c r="I135" s="130">
        <f t="shared" ref="I135:I198" si="25">F135-H135</f>
        <v>450.298</v>
      </c>
      <c r="J135" s="223">
        <f t="shared" si="22"/>
        <v>38.811517292059925</v>
      </c>
      <c r="K135" s="224">
        <v>3.34</v>
      </c>
      <c r="L135" s="223">
        <f t="shared" ref="L135:L198" si="26">IF(AND(MONTH($A$2)&gt;5,MONTH($A$2)&lt;9),(K135*10800)/1000,(K135*10400)/1000)+(4.62+3.48)</f>
        <v>42.835999999999999</v>
      </c>
      <c r="M135" s="223">
        <f t="shared" si="21"/>
        <v>36.054644817290495</v>
      </c>
      <c r="N135" s="223">
        <f t="shared" si="21"/>
        <v>0</v>
      </c>
      <c r="O135" s="223">
        <f t="shared" si="21"/>
        <v>38.858067274402678</v>
      </c>
      <c r="P135" s="223">
        <f t="shared" si="21"/>
        <v>0</v>
      </c>
      <c r="Q135" s="223">
        <f t="shared" si="21"/>
        <v>0</v>
      </c>
      <c r="R135" s="223">
        <f t="shared" ref="R135:R198" si="27">MAX(L135:Q135)</f>
        <v>42.835999999999999</v>
      </c>
      <c r="S135" s="217">
        <f t="shared" si="23"/>
        <v>0</v>
      </c>
      <c r="T135" s="225">
        <f t="shared" ref="T135:T198" si="28">IF(S135&lt;&gt;" ",S135*I135,0)</f>
        <v>0</v>
      </c>
    </row>
    <row r="136" spans="1:20" x14ac:dyDescent="0.35">
      <c r="A136" s="219">
        <v>45783.458333333016</v>
      </c>
      <c r="B136" s="226">
        <v>476.98099999999999</v>
      </c>
      <c r="C136" s="227">
        <v>16805.80907625</v>
      </c>
      <c r="D136" s="222">
        <v>0</v>
      </c>
      <c r="E136" s="222">
        <v>0</v>
      </c>
      <c r="F136" s="130">
        <f t="shared" si="24"/>
        <v>476.98099999999999</v>
      </c>
      <c r="G136" s="130">
        <f t="shared" si="24"/>
        <v>16805.80907625</v>
      </c>
      <c r="H136" s="67">
        <v>0</v>
      </c>
      <c r="I136" s="130">
        <f t="shared" si="25"/>
        <v>476.98099999999999</v>
      </c>
      <c r="J136" s="223">
        <f t="shared" si="22"/>
        <v>35.233707582167845</v>
      </c>
      <c r="K136" s="224">
        <v>3.34</v>
      </c>
      <c r="L136" s="223">
        <f t="shared" si="26"/>
        <v>42.835999999999999</v>
      </c>
      <c r="M136" s="223">
        <f t="shared" ref="M136:Q151" si="29">M135</f>
        <v>36.054644817290495</v>
      </c>
      <c r="N136" s="223">
        <f t="shared" si="29"/>
        <v>0</v>
      </c>
      <c r="O136" s="223">
        <f t="shared" si="29"/>
        <v>38.858067274402678</v>
      </c>
      <c r="P136" s="223">
        <f t="shared" si="29"/>
        <v>0</v>
      </c>
      <c r="Q136" s="223">
        <f t="shared" si="29"/>
        <v>0</v>
      </c>
      <c r="R136" s="223">
        <f t="shared" si="27"/>
        <v>42.835999999999999</v>
      </c>
      <c r="S136" s="217">
        <f t="shared" si="23"/>
        <v>0</v>
      </c>
      <c r="T136" s="225">
        <f t="shared" si="28"/>
        <v>0</v>
      </c>
    </row>
    <row r="137" spans="1:20" x14ac:dyDescent="0.35">
      <c r="A137" s="219">
        <v>45783.49999999968</v>
      </c>
      <c r="B137" s="226">
        <v>481.40000000000003</v>
      </c>
      <c r="C137" s="227">
        <v>16863.651873999999</v>
      </c>
      <c r="D137" s="222">
        <v>0</v>
      </c>
      <c r="E137" s="222">
        <v>0</v>
      </c>
      <c r="F137" s="130">
        <f t="shared" si="24"/>
        <v>481.40000000000003</v>
      </c>
      <c r="G137" s="130">
        <f t="shared" si="24"/>
        <v>16863.651873999999</v>
      </c>
      <c r="H137" s="67">
        <v>0</v>
      </c>
      <c r="I137" s="130">
        <f t="shared" si="25"/>
        <v>481.40000000000003</v>
      </c>
      <c r="J137" s="223">
        <f t="shared" si="22"/>
        <v>35.030435965932689</v>
      </c>
      <c r="K137" s="224">
        <v>3.34</v>
      </c>
      <c r="L137" s="223">
        <f t="shared" si="26"/>
        <v>42.835999999999999</v>
      </c>
      <c r="M137" s="223">
        <f t="shared" si="29"/>
        <v>36.054644817290495</v>
      </c>
      <c r="N137" s="223">
        <f t="shared" si="29"/>
        <v>0</v>
      </c>
      <c r="O137" s="223">
        <f t="shared" si="29"/>
        <v>38.858067274402678</v>
      </c>
      <c r="P137" s="223">
        <f t="shared" si="29"/>
        <v>0</v>
      </c>
      <c r="Q137" s="223">
        <f t="shared" si="29"/>
        <v>0</v>
      </c>
      <c r="R137" s="223">
        <f t="shared" si="27"/>
        <v>42.835999999999999</v>
      </c>
      <c r="S137" s="217">
        <f t="shared" si="23"/>
        <v>0</v>
      </c>
      <c r="T137" s="225">
        <f t="shared" si="28"/>
        <v>0</v>
      </c>
    </row>
    <row r="138" spans="1:20" x14ac:dyDescent="0.35">
      <c r="A138" s="219">
        <v>45783.541666666344</v>
      </c>
      <c r="B138" s="226">
        <v>478.46899999999999</v>
      </c>
      <c r="C138" s="227">
        <v>17238.340288210002</v>
      </c>
      <c r="D138" s="222">
        <v>0</v>
      </c>
      <c r="E138" s="222">
        <v>0</v>
      </c>
      <c r="F138" s="130">
        <f t="shared" si="24"/>
        <v>478.46899999999999</v>
      </c>
      <c r="G138" s="130">
        <f t="shared" si="24"/>
        <v>17238.340288210002</v>
      </c>
      <c r="H138" s="67">
        <v>0</v>
      </c>
      <c r="I138" s="130">
        <f t="shared" si="25"/>
        <v>478.46899999999999</v>
      </c>
      <c r="J138" s="223">
        <f t="shared" si="22"/>
        <v>36.028123636452939</v>
      </c>
      <c r="K138" s="224">
        <v>3.34</v>
      </c>
      <c r="L138" s="223">
        <f t="shared" si="26"/>
        <v>42.835999999999999</v>
      </c>
      <c r="M138" s="223">
        <f t="shared" si="29"/>
        <v>36.054644817290495</v>
      </c>
      <c r="N138" s="223">
        <f t="shared" si="29"/>
        <v>0</v>
      </c>
      <c r="O138" s="223">
        <f t="shared" si="29"/>
        <v>38.858067274402678</v>
      </c>
      <c r="P138" s="223">
        <f t="shared" si="29"/>
        <v>0</v>
      </c>
      <c r="Q138" s="223">
        <f t="shared" si="29"/>
        <v>0</v>
      </c>
      <c r="R138" s="223">
        <f t="shared" si="27"/>
        <v>42.835999999999999</v>
      </c>
      <c r="S138" s="217">
        <f t="shared" si="23"/>
        <v>0</v>
      </c>
      <c r="T138" s="225">
        <f t="shared" si="28"/>
        <v>0</v>
      </c>
    </row>
    <row r="139" spans="1:20" x14ac:dyDescent="0.35">
      <c r="A139" s="219">
        <v>45783.583333333008</v>
      </c>
      <c r="B139" s="226">
        <v>544.1</v>
      </c>
      <c r="C139" s="227">
        <v>21198.135999999999</v>
      </c>
      <c r="D139" s="222">
        <v>66.840999999999994</v>
      </c>
      <c r="E139" s="222">
        <v>2604.125</v>
      </c>
      <c r="F139" s="130">
        <f t="shared" si="24"/>
        <v>477.25900000000001</v>
      </c>
      <c r="G139" s="130">
        <f t="shared" si="24"/>
        <v>18594.010999999999</v>
      </c>
      <c r="H139" s="67">
        <v>0</v>
      </c>
      <c r="I139" s="130">
        <f t="shared" si="25"/>
        <v>477.25900000000001</v>
      </c>
      <c r="J139" s="223">
        <f t="shared" si="22"/>
        <v>38.960000754307408</v>
      </c>
      <c r="K139" s="224">
        <v>3.34</v>
      </c>
      <c r="L139" s="223">
        <f t="shared" si="26"/>
        <v>42.835999999999999</v>
      </c>
      <c r="M139" s="223">
        <f t="shared" si="29"/>
        <v>36.054644817290495</v>
      </c>
      <c r="N139" s="223">
        <f t="shared" si="29"/>
        <v>0</v>
      </c>
      <c r="O139" s="223">
        <f t="shared" si="29"/>
        <v>38.858067274402678</v>
      </c>
      <c r="P139" s="223">
        <f t="shared" si="29"/>
        <v>0</v>
      </c>
      <c r="Q139" s="223">
        <f t="shared" si="29"/>
        <v>0</v>
      </c>
      <c r="R139" s="223">
        <f t="shared" si="27"/>
        <v>42.835999999999999</v>
      </c>
      <c r="S139" s="217">
        <f t="shared" si="23"/>
        <v>0</v>
      </c>
      <c r="T139" s="225">
        <f t="shared" si="28"/>
        <v>0</v>
      </c>
    </row>
    <row r="140" spans="1:20" x14ac:dyDescent="0.35">
      <c r="A140" s="219">
        <v>45783.624999999673</v>
      </c>
      <c r="B140" s="226">
        <v>503.2</v>
      </c>
      <c r="C140" s="227">
        <v>19539.256000000001</v>
      </c>
      <c r="D140" s="222">
        <v>21.988</v>
      </c>
      <c r="E140" s="222">
        <v>853.79399999999998</v>
      </c>
      <c r="F140" s="130">
        <f t="shared" si="24"/>
        <v>481.21199999999999</v>
      </c>
      <c r="G140" s="130">
        <f t="shared" si="24"/>
        <v>18685.462</v>
      </c>
      <c r="H140" s="67">
        <v>0</v>
      </c>
      <c r="I140" s="130">
        <f t="shared" si="25"/>
        <v>481.21199999999999</v>
      </c>
      <c r="J140" s="223">
        <f t="shared" si="22"/>
        <v>38.830000083123444</v>
      </c>
      <c r="K140" s="224">
        <v>3.34</v>
      </c>
      <c r="L140" s="223">
        <f t="shared" si="26"/>
        <v>42.835999999999999</v>
      </c>
      <c r="M140" s="223">
        <f t="shared" si="29"/>
        <v>36.054644817290495</v>
      </c>
      <c r="N140" s="223">
        <f t="shared" si="29"/>
        <v>0</v>
      </c>
      <c r="O140" s="223">
        <f t="shared" si="29"/>
        <v>38.858067274402678</v>
      </c>
      <c r="P140" s="223">
        <f t="shared" si="29"/>
        <v>0</v>
      </c>
      <c r="Q140" s="223">
        <f t="shared" si="29"/>
        <v>0</v>
      </c>
      <c r="R140" s="223">
        <f t="shared" si="27"/>
        <v>42.835999999999999</v>
      </c>
      <c r="S140" s="217">
        <f t="shared" si="23"/>
        <v>0</v>
      </c>
      <c r="T140" s="225">
        <f t="shared" si="28"/>
        <v>0</v>
      </c>
    </row>
    <row r="141" spans="1:20" x14ac:dyDescent="0.35">
      <c r="A141" s="219">
        <v>45783.666666666337</v>
      </c>
      <c r="B141" s="226">
        <v>522.29999999999995</v>
      </c>
      <c r="C141" s="227">
        <v>21022.575000000001</v>
      </c>
      <c r="D141" s="222">
        <v>43.823</v>
      </c>
      <c r="E141" s="222">
        <v>1763.876</v>
      </c>
      <c r="F141" s="130">
        <f t="shared" si="24"/>
        <v>478.47699999999998</v>
      </c>
      <c r="G141" s="130">
        <f t="shared" si="24"/>
        <v>19258.699000000001</v>
      </c>
      <c r="H141" s="67">
        <v>0</v>
      </c>
      <c r="I141" s="130">
        <f t="shared" si="25"/>
        <v>478.47699999999998</v>
      </c>
      <c r="J141" s="223">
        <f t="shared" si="22"/>
        <v>40.249999477508851</v>
      </c>
      <c r="K141" s="224">
        <v>3.34</v>
      </c>
      <c r="L141" s="223">
        <f t="shared" si="26"/>
        <v>42.835999999999999</v>
      </c>
      <c r="M141" s="223">
        <f t="shared" si="29"/>
        <v>36.054644817290495</v>
      </c>
      <c r="N141" s="223">
        <f t="shared" si="29"/>
        <v>0</v>
      </c>
      <c r="O141" s="223">
        <f t="shared" si="29"/>
        <v>38.858067274402678</v>
      </c>
      <c r="P141" s="223">
        <f t="shared" si="29"/>
        <v>0</v>
      </c>
      <c r="Q141" s="223">
        <f t="shared" si="29"/>
        <v>0</v>
      </c>
      <c r="R141" s="223">
        <f t="shared" si="27"/>
        <v>42.835999999999999</v>
      </c>
      <c r="S141" s="217">
        <f t="shared" si="23"/>
        <v>0</v>
      </c>
      <c r="T141" s="225">
        <f t="shared" si="28"/>
        <v>0</v>
      </c>
    </row>
    <row r="142" spans="1:20" x14ac:dyDescent="0.35">
      <c r="A142" s="219">
        <v>45783.708333333001</v>
      </c>
      <c r="B142" s="226">
        <v>483.30099999999999</v>
      </c>
      <c r="C142" s="227">
        <v>19632.89161916</v>
      </c>
      <c r="D142" s="222">
        <v>0</v>
      </c>
      <c r="E142" s="222">
        <v>0</v>
      </c>
      <c r="F142" s="130">
        <f t="shared" si="24"/>
        <v>483.30099999999999</v>
      </c>
      <c r="G142" s="130">
        <f t="shared" si="24"/>
        <v>19632.89161916</v>
      </c>
      <c r="H142" s="67">
        <v>0</v>
      </c>
      <c r="I142" s="130">
        <f t="shared" si="25"/>
        <v>483.30099999999999</v>
      </c>
      <c r="J142" s="223">
        <f t="shared" si="22"/>
        <v>40.622493268501408</v>
      </c>
      <c r="K142" s="224">
        <v>3.34</v>
      </c>
      <c r="L142" s="223">
        <f t="shared" si="26"/>
        <v>42.835999999999999</v>
      </c>
      <c r="M142" s="223">
        <f t="shared" si="29"/>
        <v>36.054644817290495</v>
      </c>
      <c r="N142" s="223">
        <f t="shared" si="29"/>
        <v>0</v>
      </c>
      <c r="O142" s="223">
        <f t="shared" si="29"/>
        <v>38.858067274402678</v>
      </c>
      <c r="P142" s="223">
        <f t="shared" si="29"/>
        <v>0</v>
      </c>
      <c r="Q142" s="223">
        <f t="shared" si="29"/>
        <v>0</v>
      </c>
      <c r="R142" s="223">
        <f t="shared" si="27"/>
        <v>42.835999999999999</v>
      </c>
      <c r="S142" s="217">
        <f t="shared" si="23"/>
        <v>0</v>
      </c>
      <c r="T142" s="225">
        <f t="shared" si="28"/>
        <v>0</v>
      </c>
    </row>
    <row r="143" spans="1:20" x14ac:dyDescent="0.35">
      <c r="A143" s="219">
        <v>45783.749999999665</v>
      </c>
      <c r="B143" s="226">
        <v>476.84899999999999</v>
      </c>
      <c r="C143" s="227">
        <v>19812.344961700001</v>
      </c>
      <c r="D143" s="222">
        <v>0</v>
      </c>
      <c r="E143" s="222">
        <v>0</v>
      </c>
      <c r="F143" s="130">
        <f t="shared" si="24"/>
        <v>476.84899999999999</v>
      </c>
      <c r="G143" s="130">
        <f t="shared" si="24"/>
        <v>19812.344961700001</v>
      </c>
      <c r="H143" s="67">
        <v>0</v>
      </c>
      <c r="I143" s="130">
        <f t="shared" si="25"/>
        <v>476.84899999999999</v>
      </c>
      <c r="J143" s="223">
        <f t="shared" si="22"/>
        <v>41.548467044494174</v>
      </c>
      <c r="K143" s="224">
        <v>3.34</v>
      </c>
      <c r="L143" s="223">
        <f t="shared" si="26"/>
        <v>42.835999999999999</v>
      </c>
      <c r="M143" s="223">
        <f t="shared" si="29"/>
        <v>36.054644817290495</v>
      </c>
      <c r="N143" s="223">
        <f t="shared" si="29"/>
        <v>0</v>
      </c>
      <c r="O143" s="223">
        <f t="shared" si="29"/>
        <v>38.858067274402678</v>
      </c>
      <c r="P143" s="223">
        <f t="shared" si="29"/>
        <v>0</v>
      </c>
      <c r="Q143" s="223">
        <f t="shared" si="29"/>
        <v>0</v>
      </c>
      <c r="R143" s="223">
        <f t="shared" si="27"/>
        <v>42.835999999999999</v>
      </c>
      <c r="S143" s="217">
        <f t="shared" si="23"/>
        <v>0</v>
      </c>
      <c r="T143" s="225">
        <f t="shared" si="28"/>
        <v>0</v>
      </c>
    </row>
    <row r="144" spans="1:20" x14ac:dyDescent="0.35">
      <c r="A144" s="219">
        <v>45783.79166666633</v>
      </c>
      <c r="B144" s="226">
        <v>480.34899999999999</v>
      </c>
      <c r="C144" s="227">
        <v>23170.223807599999</v>
      </c>
      <c r="D144" s="222">
        <v>0</v>
      </c>
      <c r="E144" s="222">
        <v>0</v>
      </c>
      <c r="F144" s="130">
        <f t="shared" si="24"/>
        <v>480.34899999999999</v>
      </c>
      <c r="G144" s="130">
        <f t="shared" si="24"/>
        <v>23170.223807599999</v>
      </c>
      <c r="H144" s="67">
        <v>0</v>
      </c>
      <c r="I144" s="130">
        <f t="shared" si="25"/>
        <v>480.34899999999999</v>
      </c>
      <c r="J144" s="223">
        <f t="shared" si="22"/>
        <v>48.236227841839998</v>
      </c>
      <c r="K144" s="224">
        <v>3.34</v>
      </c>
      <c r="L144" s="223">
        <f t="shared" si="26"/>
        <v>42.835999999999999</v>
      </c>
      <c r="M144" s="223">
        <f t="shared" si="29"/>
        <v>36.054644817290495</v>
      </c>
      <c r="N144" s="223">
        <f t="shared" si="29"/>
        <v>0</v>
      </c>
      <c r="O144" s="223">
        <f t="shared" si="29"/>
        <v>38.858067274402678</v>
      </c>
      <c r="P144" s="223">
        <f t="shared" si="29"/>
        <v>0</v>
      </c>
      <c r="Q144" s="223">
        <f t="shared" si="29"/>
        <v>0</v>
      </c>
      <c r="R144" s="223">
        <f t="shared" si="27"/>
        <v>42.835999999999999</v>
      </c>
      <c r="S144" s="217">
        <f t="shared" si="23"/>
        <v>5.4002278418399996</v>
      </c>
      <c r="T144" s="225">
        <f t="shared" si="28"/>
        <v>2593.994043600002</v>
      </c>
    </row>
    <row r="145" spans="1:20" x14ac:dyDescent="0.35">
      <c r="A145" s="219">
        <v>45783.833333332994</v>
      </c>
      <c r="B145" s="226">
        <v>457.34</v>
      </c>
      <c r="C145" s="227">
        <v>32025.294455000003</v>
      </c>
      <c r="D145" s="222">
        <v>0</v>
      </c>
      <c r="E145" s="222">
        <v>0</v>
      </c>
      <c r="F145" s="130">
        <f t="shared" si="24"/>
        <v>457.34</v>
      </c>
      <c r="G145" s="130">
        <f t="shared" si="24"/>
        <v>32025.294455000003</v>
      </c>
      <c r="H145" s="67">
        <v>0</v>
      </c>
      <c r="I145" s="130">
        <f t="shared" si="25"/>
        <v>457.34</v>
      </c>
      <c r="J145" s="223">
        <f t="shared" si="22"/>
        <v>70.025133281584829</v>
      </c>
      <c r="K145" s="224">
        <v>3.34</v>
      </c>
      <c r="L145" s="223">
        <f t="shared" si="26"/>
        <v>42.835999999999999</v>
      </c>
      <c r="M145" s="223">
        <f t="shared" si="29"/>
        <v>36.054644817290495</v>
      </c>
      <c r="N145" s="223">
        <f t="shared" si="29"/>
        <v>0</v>
      </c>
      <c r="O145" s="223">
        <f t="shared" si="29"/>
        <v>38.858067274402678</v>
      </c>
      <c r="P145" s="223">
        <f t="shared" si="29"/>
        <v>0</v>
      </c>
      <c r="Q145" s="223">
        <f t="shared" si="29"/>
        <v>0</v>
      </c>
      <c r="R145" s="223">
        <f t="shared" si="27"/>
        <v>42.835999999999999</v>
      </c>
      <c r="S145" s="217">
        <f t="shared" si="23"/>
        <v>27.18913328158483</v>
      </c>
      <c r="T145" s="225">
        <f t="shared" si="28"/>
        <v>12434.678215000005</v>
      </c>
    </row>
    <row r="146" spans="1:20" x14ac:dyDescent="0.35">
      <c r="A146" s="219">
        <v>45783.874999999658</v>
      </c>
      <c r="B146" s="226">
        <v>427.41699999999997</v>
      </c>
      <c r="C146" s="227">
        <v>32974.007081600001</v>
      </c>
      <c r="D146" s="222">
        <v>0</v>
      </c>
      <c r="E146" s="222">
        <v>0</v>
      </c>
      <c r="F146" s="130">
        <f t="shared" si="24"/>
        <v>427.41699999999997</v>
      </c>
      <c r="G146" s="130">
        <f t="shared" si="24"/>
        <v>32974.007081600001</v>
      </c>
      <c r="H146" s="67">
        <v>0</v>
      </c>
      <c r="I146" s="130">
        <f t="shared" si="25"/>
        <v>427.41699999999997</v>
      </c>
      <c r="J146" s="223">
        <f t="shared" si="22"/>
        <v>77.147158586579394</v>
      </c>
      <c r="K146" s="224">
        <v>3.34</v>
      </c>
      <c r="L146" s="223">
        <f t="shared" si="26"/>
        <v>42.835999999999999</v>
      </c>
      <c r="M146" s="223">
        <f t="shared" si="29"/>
        <v>36.054644817290495</v>
      </c>
      <c r="N146" s="223">
        <f t="shared" si="29"/>
        <v>0</v>
      </c>
      <c r="O146" s="223">
        <f t="shared" si="29"/>
        <v>38.858067274402678</v>
      </c>
      <c r="P146" s="223">
        <f t="shared" si="29"/>
        <v>0</v>
      </c>
      <c r="Q146" s="223">
        <f t="shared" si="29"/>
        <v>0</v>
      </c>
      <c r="R146" s="223">
        <f t="shared" si="27"/>
        <v>42.835999999999999</v>
      </c>
      <c r="S146" s="217">
        <f t="shared" si="23"/>
        <v>34.311158586579396</v>
      </c>
      <c r="T146" s="225">
        <f t="shared" si="28"/>
        <v>14665.172469600004</v>
      </c>
    </row>
    <row r="147" spans="1:20" x14ac:dyDescent="0.35">
      <c r="A147" s="219">
        <v>45783.916666666322</v>
      </c>
      <c r="B147" s="226">
        <v>430.72800000000001</v>
      </c>
      <c r="C147" s="227">
        <v>20238.485162559999</v>
      </c>
      <c r="D147" s="222">
        <v>0</v>
      </c>
      <c r="E147" s="222">
        <v>0</v>
      </c>
      <c r="F147" s="130">
        <f t="shared" si="24"/>
        <v>430.72800000000001</v>
      </c>
      <c r="G147" s="130">
        <f t="shared" si="24"/>
        <v>20238.485162559999</v>
      </c>
      <c r="H147" s="67">
        <v>0</v>
      </c>
      <c r="I147" s="130">
        <f t="shared" si="25"/>
        <v>430.72800000000001</v>
      </c>
      <c r="J147" s="223">
        <f t="shared" si="22"/>
        <v>46.986694996749684</v>
      </c>
      <c r="K147" s="224">
        <v>3.34</v>
      </c>
      <c r="L147" s="223">
        <f t="shared" si="26"/>
        <v>42.835999999999999</v>
      </c>
      <c r="M147" s="223">
        <f t="shared" si="29"/>
        <v>36.054644817290495</v>
      </c>
      <c r="N147" s="223">
        <f t="shared" si="29"/>
        <v>0</v>
      </c>
      <c r="O147" s="223">
        <f t="shared" si="29"/>
        <v>38.858067274402678</v>
      </c>
      <c r="P147" s="223">
        <f t="shared" si="29"/>
        <v>0</v>
      </c>
      <c r="Q147" s="223">
        <f t="shared" si="29"/>
        <v>0</v>
      </c>
      <c r="R147" s="223">
        <f t="shared" si="27"/>
        <v>42.835999999999999</v>
      </c>
      <c r="S147" s="217">
        <f t="shared" si="23"/>
        <v>4.1506949967496851</v>
      </c>
      <c r="T147" s="225">
        <f t="shared" si="28"/>
        <v>1787.8205545599983</v>
      </c>
    </row>
    <row r="148" spans="1:20" x14ac:dyDescent="0.35">
      <c r="A148" s="219">
        <v>45783.958333332987</v>
      </c>
      <c r="B148" s="226">
        <v>431.28200000000004</v>
      </c>
      <c r="C148" s="227">
        <v>15543.517128539999</v>
      </c>
      <c r="D148" s="222">
        <v>0</v>
      </c>
      <c r="E148" s="222">
        <v>0</v>
      </c>
      <c r="F148" s="130">
        <f t="shared" si="24"/>
        <v>431.28200000000004</v>
      </c>
      <c r="G148" s="130">
        <f t="shared" si="24"/>
        <v>15543.517128539999</v>
      </c>
      <c r="H148" s="67">
        <v>0</v>
      </c>
      <c r="I148" s="130">
        <f t="shared" si="25"/>
        <v>431.28200000000004</v>
      </c>
      <c r="J148" s="223">
        <f t="shared" si="22"/>
        <v>36.040263977026626</v>
      </c>
      <c r="K148" s="224">
        <v>3.34</v>
      </c>
      <c r="L148" s="223">
        <f t="shared" si="26"/>
        <v>42.835999999999999</v>
      </c>
      <c r="M148" s="223">
        <f t="shared" si="29"/>
        <v>36.054644817290495</v>
      </c>
      <c r="N148" s="223">
        <f t="shared" si="29"/>
        <v>0</v>
      </c>
      <c r="O148" s="223">
        <f t="shared" si="29"/>
        <v>38.858067274402678</v>
      </c>
      <c r="P148" s="223">
        <f t="shared" si="29"/>
        <v>0</v>
      </c>
      <c r="Q148" s="223">
        <f t="shared" si="29"/>
        <v>0</v>
      </c>
      <c r="R148" s="223">
        <f t="shared" si="27"/>
        <v>42.835999999999999</v>
      </c>
      <c r="S148" s="217">
        <f t="shared" si="23"/>
        <v>0</v>
      </c>
      <c r="T148" s="225">
        <f t="shared" si="28"/>
        <v>0</v>
      </c>
    </row>
    <row r="149" spans="1:20" x14ac:dyDescent="0.35">
      <c r="A149" s="219">
        <v>45783.999999999651</v>
      </c>
      <c r="B149" s="226">
        <v>403.80099999999999</v>
      </c>
      <c r="C149" s="227">
        <v>12347.248153159999</v>
      </c>
      <c r="D149" s="222">
        <v>0</v>
      </c>
      <c r="E149" s="222">
        <v>0</v>
      </c>
      <c r="F149" s="130">
        <f t="shared" si="24"/>
        <v>403.80099999999999</v>
      </c>
      <c r="G149" s="130">
        <f t="shared" si="24"/>
        <v>12347.248153159999</v>
      </c>
      <c r="H149" s="67">
        <v>0</v>
      </c>
      <c r="I149" s="130">
        <f t="shared" si="25"/>
        <v>403.80099999999999</v>
      </c>
      <c r="J149" s="223">
        <f t="shared" si="22"/>
        <v>30.577557146119002</v>
      </c>
      <c r="K149" s="224">
        <v>3.34</v>
      </c>
      <c r="L149" s="223">
        <f t="shared" si="26"/>
        <v>42.835999999999999</v>
      </c>
      <c r="M149" s="223">
        <f t="shared" si="29"/>
        <v>36.054644817290495</v>
      </c>
      <c r="N149" s="223">
        <f t="shared" si="29"/>
        <v>0</v>
      </c>
      <c r="O149" s="223">
        <f t="shared" si="29"/>
        <v>38.858067274402678</v>
      </c>
      <c r="P149" s="223">
        <f t="shared" si="29"/>
        <v>0</v>
      </c>
      <c r="Q149" s="223">
        <f t="shared" si="29"/>
        <v>0</v>
      </c>
      <c r="R149" s="223">
        <f t="shared" si="27"/>
        <v>42.835999999999999</v>
      </c>
      <c r="S149" s="217">
        <f t="shared" si="23"/>
        <v>0</v>
      </c>
      <c r="T149" s="225">
        <f t="shared" si="28"/>
        <v>0</v>
      </c>
    </row>
    <row r="150" spans="1:20" x14ac:dyDescent="0.35">
      <c r="A150" s="219">
        <v>45784.041666666315</v>
      </c>
      <c r="B150" s="220">
        <v>432.5</v>
      </c>
      <c r="C150" s="221">
        <v>12594.4</v>
      </c>
      <c r="D150" s="222">
        <v>28.802</v>
      </c>
      <c r="E150" s="222">
        <v>838.71400000000006</v>
      </c>
      <c r="F150" s="130">
        <f t="shared" si="24"/>
        <v>403.69799999999998</v>
      </c>
      <c r="G150" s="130">
        <f t="shared" si="24"/>
        <v>11755.686</v>
      </c>
      <c r="H150" s="67">
        <v>0</v>
      </c>
      <c r="I150" s="130">
        <f t="shared" si="25"/>
        <v>403.69799999999998</v>
      </c>
      <c r="J150" s="223">
        <f t="shared" si="22"/>
        <v>29.120000594503814</v>
      </c>
      <c r="K150" s="224">
        <v>3.26</v>
      </c>
      <c r="L150" s="223">
        <f t="shared" si="26"/>
        <v>42.004000000000005</v>
      </c>
      <c r="M150" s="223">
        <f t="shared" si="29"/>
        <v>36.054644817290495</v>
      </c>
      <c r="N150" s="223">
        <f t="shared" si="29"/>
        <v>0</v>
      </c>
      <c r="O150" s="223">
        <f t="shared" si="29"/>
        <v>38.858067274402678</v>
      </c>
      <c r="P150" s="223">
        <f t="shared" si="29"/>
        <v>0</v>
      </c>
      <c r="Q150" s="223">
        <f t="shared" si="29"/>
        <v>0</v>
      </c>
      <c r="R150" s="223">
        <f t="shared" si="27"/>
        <v>42.004000000000005</v>
      </c>
      <c r="S150" s="217">
        <f t="shared" si="23"/>
        <v>0</v>
      </c>
      <c r="T150" s="225">
        <f t="shared" si="28"/>
        <v>0</v>
      </c>
    </row>
    <row r="151" spans="1:20" x14ac:dyDescent="0.35">
      <c r="A151" s="219">
        <v>45784.083333332979</v>
      </c>
      <c r="B151" s="226">
        <v>411.3</v>
      </c>
      <c r="C151" s="227">
        <v>11397.123</v>
      </c>
      <c r="D151" s="222">
        <v>10.808999999999999</v>
      </c>
      <c r="E151" s="222">
        <v>299.517</v>
      </c>
      <c r="F151" s="130">
        <f t="shared" si="24"/>
        <v>400.49099999999999</v>
      </c>
      <c r="G151" s="130">
        <f t="shared" si="24"/>
        <v>11097.606</v>
      </c>
      <c r="H151" s="67">
        <v>0</v>
      </c>
      <c r="I151" s="130">
        <f t="shared" si="25"/>
        <v>400.49099999999999</v>
      </c>
      <c r="J151" s="223">
        <f t="shared" si="22"/>
        <v>27.710000973804654</v>
      </c>
      <c r="K151" s="224">
        <v>3.26</v>
      </c>
      <c r="L151" s="223">
        <f t="shared" si="26"/>
        <v>42.004000000000005</v>
      </c>
      <c r="M151" s="223">
        <f t="shared" si="29"/>
        <v>36.054644817290495</v>
      </c>
      <c r="N151" s="223">
        <f t="shared" si="29"/>
        <v>0</v>
      </c>
      <c r="O151" s="223">
        <f t="shared" si="29"/>
        <v>38.858067274402678</v>
      </c>
      <c r="P151" s="223">
        <f t="shared" si="29"/>
        <v>0</v>
      </c>
      <c r="Q151" s="223">
        <f t="shared" si="29"/>
        <v>0</v>
      </c>
      <c r="R151" s="223">
        <f t="shared" si="27"/>
        <v>42.004000000000005</v>
      </c>
      <c r="S151" s="217">
        <f t="shared" si="23"/>
        <v>0</v>
      </c>
      <c r="T151" s="225">
        <f t="shared" si="28"/>
        <v>0</v>
      </c>
    </row>
    <row r="152" spans="1:20" x14ac:dyDescent="0.35">
      <c r="A152" s="219">
        <v>45784.124999999643</v>
      </c>
      <c r="B152" s="226">
        <v>407.9</v>
      </c>
      <c r="C152" s="227">
        <v>9716.1779999999999</v>
      </c>
      <c r="D152" s="222">
        <v>11.516999999999999</v>
      </c>
      <c r="E152" s="222">
        <v>274.33499999999998</v>
      </c>
      <c r="F152" s="130">
        <f t="shared" si="24"/>
        <v>396.38299999999998</v>
      </c>
      <c r="G152" s="130">
        <f t="shared" si="24"/>
        <v>9441.8430000000008</v>
      </c>
      <c r="H152" s="67">
        <v>0</v>
      </c>
      <c r="I152" s="130">
        <f t="shared" si="25"/>
        <v>396.38299999999998</v>
      </c>
      <c r="J152" s="223">
        <f t="shared" si="22"/>
        <v>23.819999848631252</v>
      </c>
      <c r="K152" s="224">
        <v>3.26</v>
      </c>
      <c r="L152" s="223">
        <f t="shared" si="26"/>
        <v>42.004000000000005</v>
      </c>
      <c r="M152" s="223">
        <f t="shared" ref="M152:Q167" si="30">M151</f>
        <v>36.054644817290495</v>
      </c>
      <c r="N152" s="223">
        <f t="shared" si="30"/>
        <v>0</v>
      </c>
      <c r="O152" s="223">
        <f t="shared" si="30"/>
        <v>38.858067274402678</v>
      </c>
      <c r="P152" s="223">
        <f t="shared" si="30"/>
        <v>0</v>
      </c>
      <c r="Q152" s="223">
        <f t="shared" si="30"/>
        <v>0</v>
      </c>
      <c r="R152" s="223">
        <f t="shared" si="27"/>
        <v>42.004000000000005</v>
      </c>
      <c r="S152" s="217">
        <f t="shared" si="23"/>
        <v>0</v>
      </c>
      <c r="T152" s="225">
        <f t="shared" si="28"/>
        <v>0</v>
      </c>
    </row>
    <row r="153" spans="1:20" x14ac:dyDescent="0.35">
      <c r="A153" s="219">
        <v>45784.166666666308</v>
      </c>
      <c r="B153" s="226">
        <v>414</v>
      </c>
      <c r="C153" s="227">
        <v>9873.9</v>
      </c>
      <c r="D153" s="222">
        <v>11.728999999999999</v>
      </c>
      <c r="E153" s="222">
        <v>279.73700000000002</v>
      </c>
      <c r="F153" s="130">
        <f t="shared" si="24"/>
        <v>402.27100000000002</v>
      </c>
      <c r="G153" s="130">
        <f t="shared" si="24"/>
        <v>9594.1630000000005</v>
      </c>
      <c r="H153" s="67">
        <v>0</v>
      </c>
      <c r="I153" s="130">
        <f t="shared" si="25"/>
        <v>402.27100000000002</v>
      </c>
      <c r="J153" s="223">
        <f t="shared" si="22"/>
        <v>23.849999129939768</v>
      </c>
      <c r="K153" s="224">
        <v>3.26</v>
      </c>
      <c r="L153" s="223">
        <f t="shared" si="26"/>
        <v>42.004000000000005</v>
      </c>
      <c r="M153" s="223">
        <f t="shared" si="30"/>
        <v>36.054644817290495</v>
      </c>
      <c r="N153" s="223">
        <f t="shared" si="30"/>
        <v>0</v>
      </c>
      <c r="O153" s="223">
        <f t="shared" si="30"/>
        <v>38.858067274402678</v>
      </c>
      <c r="P153" s="223">
        <f t="shared" si="30"/>
        <v>0</v>
      </c>
      <c r="Q153" s="223">
        <f t="shared" si="30"/>
        <v>0</v>
      </c>
      <c r="R153" s="223">
        <f t="shared" si="27"/>
        <v>42.004000000000005</v>
      </c>
      <c r="S153" s="217">
        <f t="shared" si="23"/>
        <v>0</v>
      </c>
      <c r="T153" s="225">
        <f t="shared" si="28"/>
        <v>0</v>
      </c>
    </row>
    <row r="154" spans="1:20" x14ac:dyDescent="0.35">
      <c r="A154" s="219">
        <v>45784.208333332972</v>
      </c>
      <c r="B154" s="226">
        <v>417.7</v>
      </c>
      <c r="C154" s="227">
        <v>11286.254000000001</v>
      </c>
      <c r="D154" s="222">
        <v>8.4090000000000007</v>
      </c>
      <c r="E154" s="222">
        <v>227.21100000000001</v>
      </c>
      <c r="F154" s="130">
        <f t="shared" si="24"/>
        <v>409.291</v>
      </c>
      <c r="G154" s="130">
        <f t="shared" si="24"/>
        <v>11059.043000000001</v>
      </c>
      <c r="H154" s="67">
        <v>0</v>
      </c>
      <c r="I154" s="130">
        <f t="shared" si="25"/>
        <v>409.291</v>
      </c>
      <c r="J154" s="223">
        <f t="shared" si="22"/>
        <v>27.020000439784901</v>
      </c>
      <c r="K154" s="224">
        <v>3.26</v>
      </c>
      <c r="L154" s="223">
        <f t="shared" si="26"/>
        <v>42.004000000000005</v>
      </c>
      <c r="M154" s="223">
        <f t="shared" si="30"/>
        <v>36.054644817290495</v>
      </c>
      <c r="N154" s="223">
        <f t="shared" si="30"/>
        <v>0</v>
      </c>
      <c r="O154" s="223">
        <f t="shared" si="30"/>
        <v>38.858067274402678</v>
      </c>
      <c r="P154" s="223">
        <f t="shared" si="30"/>
        <v>0</v>
      </c>
      <c r="Q154" s="223">
        <f t="shared" si="30"/>
        <v>0</v>
      </c>
      <c r="R154" s="223">
        <f t="shared" si="27"/>
        <v>42.004000000000005</v>
      </c>
      <c r="S154" s="217">
        <f t="shared" si="23"/>
        <v>0</v>
      </c>
      <c r="T154" s="225">
        <f t="shared" si="28"/>
        <v>0</v>
      </c>
    </row>
    <row r="155" spans="1:20" x14ac:dyDescent="0.35">
      <c r="A155" s="219">
        <v>45784.249999999636</v>
      </c>
      <c r="B155" s="226">
        <v>427.15300000000002</v>
      </c>
      <c r="C155" s="227">
        <v>12716.819634419999</v>
      </c>
      <c r="D155" s="222">
        <v>0</v>
      </c>
      <c r="E155" s="222">
        <v>0</v>
      </c>
      <c r="F155" s="130">
        <f t="shared" si="24"/>
        <v>427.15300000000002</v>
      </c>
      <c r="G155" s="130">
        <f t="shared" si="24"/>
        <v>12716.819634419999</v>
      </c>
      <c r="H155" s="67">
        <v>0</v>
      </c>
      <c r="I155" s="130">
        <f t="shared" si="25"/>
        <v>427.15300000000002</v>
      </c>
      <c r="J155" s="223">
        <f t="shared" si="22"/>
        <v>29.771111602681003</v>
      </c>
      <c r="K155" s="224">
        <v>3.26</v>
      </c>
      <c r="L155" s="223">
        <f t="shared" si="26"/>
        <v>42.004000000000005</v>
      </c>
      <c r="M155" s="223">
        <f t="shared" si="30"/>
        <v>36.054644817290495</v>
      </c>
      <c r="N155" s="223">
        <f t="shared" si="30"/>
        <v>0</v>
      </c>
      <c r="O155" s="223">
        <f t="shared" si="30"/>
        <v>38.858067274402678</v>
      </c>
      <c r="P155" s="223">
        <f t="shared" si="30"/>
        <v>0</v>
      </c>
      <c r="Q155" s="223">
        <f t="shared" si="30"/>
        <v>0</v>
      </c>
      <c r="R155" s="223">
        <f t="shared" si="27"/>
        <v>42.004000000000005</v>
      </c>
      <c r="S155" s="217">
        <f t="shared" si="23"/>
        <v>0</v>
      </c>
      <c r="T155" s="225">
        <f t="shared" si="28"/>
        <v>0</v>
      </c>
    </row>
    <row r="156" spans="1:20" x14ac:dyDescent="0.35">
      <c r="A156" s="219">
        <v>45784.2916666663</v>
      </c>
      <c r="B156" s="226">
        <v>438.00800000000004</v>
      </c>
      <c r="C156" s="227">
        <v>17698.821842400001</v>
      </c>
      <c r="D156" s="222">
        <v>0</v>
      </c>
      <c r="E156" s="222">
        <v>0</v>
      </c>
      <c r="F156" s="130">
        <f t="shared" si="24"/>
        <v>438.00800000000004</v>
      </c>
      <c r="G156" s="130">
        <f t="shared" si="24"/>
        <v>17698.821842400001</v>
      </c>
      <c r="H156" s="67">
        <v>0</v>
      </c>
      <c r="I156" s="130">
        <f t="shared" si="25"/>
        <v>438.00800000000004</v>
      </c>
      <c r="J156" s="223">
        <f t="shared" si="22"/>
        <v>40.407531009479278</v>
      </c>
      <c r="K156" s="224">
        <v>3.26</v>
      </c>
      <c r="L156" s="223">
        <f t="shared" si="26"/>
        <v>42.004000000000005</v>
      </c>
      <c r="M156" s="223">
        <f t="shared" si="30"/>
        <v>36.054644817290495</v>
      </c>
      <c r="N156" s="223">
        <f t="shared" si="30"/>
        <v>0</v>
      </c>
      <c r="O156" s="223">
        <f t="shared" si="30"/>
        <v>38.858067274402678</v>
      </c>
      <c r="P156" s="223">
        <f t="shared" si="30"/>
        <v>0</v>
      </c>
      <c r="Q156" s="223">
        <f t="shared" si="30"/>
        <v>0</v>
      </c>
      <c r="R156" s="223">
        <f t="shared" si="27"/>
        <v>42.004000000000005</v>
      </c>
      <c r="S156" s="217">
        <f t="shared" si="23"/>
        <v>0</v>
      </c>
      <c r="T156" s="225">
        <f t="shared" si="28"/>
        <v>0</v>
      </c>
    </row>
    <row r="157" spans="1:20" x14ac:dyDescent="0.35">
      <c r="A157" s="219">
        <v>45784.333333332965</v>
      </c>
      <c r="B157" s="226">
        <v>438.80200000000002</v>
      </c>
      <c r="C157" s="227">
        <v>15621.497574479999</v>
      </c>
      <c r="D157" s="222">
        <v>0</v>
      </c>
      <c r="E157" s="222">
        <v>0</v>
      </c>
      <c r="F157" s="130">
        <f t="shared" si="24"/>
        <v>438.80200000000002</v>
      </c>
      <c r="G157" s="130">
        <f t="shared" si="24"/>
        <v>15621.497574479999</v>
      </c>
      <c r="H157" s="67">
        <v>0</v>
      </c>
      <c r="I157" s="130">
        <f t="shared" si="25"/>
        <v>438.80200000000002</v>
      </c>
      <c r="J157" s="223">
        <f t="shared" si="22"/>
        <v>35.600333577513318</v>
      </c>
      <c r="K157" s="224">
        <v>3.26</v>
      </c>
      <c r="L157" s="223">
        <f t="shared" si="26"/>
        <v>42.004000000000005</v>
      </c>
      <c r="M157" s="223">
        <f t="shared" si="30"/>
        <v>36.054644817290495</v>
      </c>
      <c r="N157" s="223">
        <f t="shared" si="30"/>
        <v>0</v>
      </c>
      <c r="O157" s="223">
        <f t="shared" si="30"/>
        <v>38.858067274402678</v>
      </c>
      <c r="P157" s="223">
        <f t="shared" si="30"/>
        <v>0</v>
      </c>
      <c r="Q157" s="223">
        <f t="shared" si="30"/>
        <v>0</v>
      </c>
      <c r="R157" s="223">
        <f t="shared" si="27"/>
        <v>42.004000000000005</v>
      </c>
      <c r="S157" s="217">
        <f t="shared" si="23"/>
        <v>0</v>
      </c>
      <c r="T157" s="225">
        <f t="shared" si="28"/>
        <v>0</v>
      </c>
    </row>
    <row r="158" spans="1:20" x14ac:dyDescent="0.35">
      <c r="A158" s="219">
        <v>45784.374999999629</v>
      </c>
      <c r="B158" s="226">
        <v>498.23700000000002</v>
      </c>
      <c r="C158" s="227">
        <v>15104.00364284</v>
      </c>
      <c r="D158" s="222">
        <v>0</v>
      </c>
      <c r="E158" s="222">
        <v>0</v>
      </c>
      <c r="F158" s="130">
        <f t="shared" si="24"/>
        <v>498.23700000000002</v>
      </c>
      <c r="G158" s="130">
        <f t="shared" si="24"/>
        <v>15104.00364284</v>
      </c>
      <c r="H158" s="67">
        <v>0</v>
      </c>
      <c r="I158" s="130">
        <f t="shared" si="25"/>
        <v>498.23700000000002</v>
      </c>
      <c r="J158" s="223">
        <f t="shared" si="22"/>
        <v>30.314897614669324</v>
      </c>
      <c r="K158" s="224">
        <v>3.26</v>
      </c>
      <c r="L158" s="223">
        <f t="shared" si="26"/>
        <v>42.004000000000005</v>
      </c>
      <c r="M158" s="223">
        <f t="shared" si="30"/>
        <v>36.054644817290495</v>
      </c>
      <c r="N158" s="223">
        <f t="shared" si="30"/>
        <v>0</v>
      </c>
      <c r="O158" s="223">
        <f t="shared" si="30"/>
        <v>38.858067274402678</v>
      </c>
      <c r="P158" s="223">
        <f t="shared" si="30"/>
        <v>0</v>
      </c>
      <c r="Q158" s="223">
        <f t="shared" si="30"/>
        <v>0</v>
      </c>
      <c r="R158" s="223">
        <f t="shared" si="27"/>
        <v>42.004000000000005</v>
      </c>
      <c r="S158" s="217">
        <f t="shared" si="23"/>
        <v>0</v>
      </c>
      <c r="T158" s="225">
        <f t="shared" si="28"/>
        <v>0</v>
      </c>
    </row>
    <row r="159" spans="1:20" x14ac:dyDescent="0.35">
      <c r="A159" s="219">
        <v>45784.416666666293</v>
      </c>
      <c r="B159" s="226">
        <v>493.887</v>
      </c>
      <c r="C159" s="227">
        <v>16096.436621950001</v>
      </c>
      <c r="D159" s="222">
        <v>0</v>
      </c>
      <c r="E159" s="222">
        <v>0</v>
      </c>
      <c r="F159" s="130">
        <f t="shared" si="24"/>
        <v>493.887</v>
      </c>
      <c r="G159" s="130">
        <f t="shared" si="24"/>
        <v>16096.436621950001</v>
      </c>
      <c r="H159" s="67">
        <v>0</v>
      </c>
      <c r="I159" s="130">
        <f t="shared" si="25"/>
        <v>493.887</v>
      </c>
      <c r="J159" s="223">
        <f t="shared" si="22"/>
        <v>32.591334904441709</v>
      </c>
      <c r="K159" s="224">
        <v>3.26</v>
      </c>
      <c r="L159" s="223">
        <f t="shared" si="26"/>
        <v>42.004000000000005</v>
      </c>
      <c r="M159" s="223">
        <f t="shared" si="30"/>
        <v>36.054644817290495</v>
      </c>
      <c r="N159" s="223">
        <f t="shared" si="30"/>
        <v>0</v>
      </c>
      <c r="O159" s="223">
        <f t="shared" si="30"/>
        <v>38.858067274402678</v>
      </c>
      <c r="P159" s="223">
        <f t="shared" si="30"/>
        <v>0</v>
      </c>
      <c r="Q159" s="223">
        <f t="shared" si="30"/>
        <v>0</v>
      </c>
      <c r="R159" s="223">
        <f t="shared" si="27"/>
        <v>42.004000000000005</v>
      </c>
      <c r="S159" s="217">
        <f t="shared" si="23"/>
        <v>0</v>
      </c>
      <c r="T159" s="225">
        <f t="shared" si="28"/>
        <v>0</v>
      </c>
    </row>
    <row r="160" spans="1:20" x14ac:dyDescent="0.35">
      <c r="A160" s="219">
        <v>45784.458333332957</v>
      </c>
      <c r="B160" s="226">
        <v>494.58000000000004</v>
      </c>
      <c r="C160" s="227">
        <v>15482.384379200001</v>
      </c>
      <c r="D160" s="222">
        <v>0</v>
      </c>
      <c r="E160" s="222">
        <v>0</v>
      </c>
      <c r="F160" s="130">
        <f t="shared" si="24"/>
        <v>494.58000000000004</v>
      </c>
      <c r="G160" s="130">
        <f t="shared" si="24"/>
        <v>15482.384379200001</v>
      </c>
      <c r="H160" s="67">
        <v>0</v>
      </c>
      <c r="I160" s="130">
        <f t="shared" si="25"/>
        <v>494.58000000000004</v>
      </c>
      <c r="J160" s="223">
        <f t="shared" si="22"/>
        <v>31.304105259412026</v>
      </c>
      <c r="K160" s="224">
        <v>3.26</v>
      </c>
      <c r="L160" s="223">
        <f t="shared" si="26"/>
        <v>42.004000000000005</v>
      </c>
      <c r="M160" s="223">
        <f t="shared" si="30"/>
        <v>36.054644817290495</v>
      </c>
      <c r="N160" s="223">
        <f t="shared" si="30"/>
        <v>0</v>
      </c>
      <c r="O160" s="223">
        <f t="shared" si="30"/>
        <v>38.858067274402678</v>
      </c>
      <c r="P160" s="223">
        <f t="shared" si="30"/>
        <v>0</v>
      </c>
      <c r="Q160" s="223">
        <f t="shared" si="30"/>
        <v>0</v>
      </c>
      <c r="R160" s="223">
        <f t="shared" si="27"/>
        <v>42.004000000000005</v>
      </c>
      <c r="S160" s="217">
        <f t="shared" si="23"/>
        <v>0</v>
      </c>
      <c r="T160" s="225">
        <f t="shared" si="28"/>
        <v>0</v>
      </c>
    </row>
    <row r="161" spans="1:20" x14ac:dyDescent="0.35">
      <c r="A161" s="219">
        <v>45784.499999999622</v>
      </c>
      <c r="B161" s="226">
        <v>494.27000000000004</v>
      </c>
      <c r="C161" s="227">
        <v>15874.422027800001</v>
      </c>
      <c r="D161" s="222">
        <v>0</v>
      </c>
      <c r="E161" s="222">
        <v>0</v>
      </c>
      <c r="F161" s="130">
        <f t="shared" si="24"/>
        <v>494.27000000000004</v>
      </c>
      <c r="G161" s="130">
        <f t="shared" si="24"/>
        <v>15874.422027800001</v>
      </c>
      <c r="H161" s="67">
        <v>0</v>
      </c>
      <c r="I161" s="130">
        <f t="shared" si="25"/>
        <v>494.27000000000004</v>
      </c>
      <c r="J161" s="223">
        <f t="shared" si="22"/>
        <v>32.116903772836707</v>
      </c>
      <c r="K161" s="224">
        <v>3.26</v>
      </c>
      <c r="L161" s="223">
        <f t="shared" si="26"/>
        <v>42.004000000000005</v>
      </c>
      <c r="M161" s="223">
        <f t="shared" si="30"/>
        <v>36.054644817290495</v>
      </c>
      <c r="N161" s="223">
        <f t="shared" si="30"/>
        <v>0</v>
      </c>
      <c r="O161" s="223">
        <f t="shared" si="30"/>
        <v>38.858067274402678</v>
      </c>
      <c r="P161" s="223">
        <f t="shared" si="30"/>
        <v>0</v>
      </c>
      <c r="Q161" s="223">
        <f t="shared" si="30"/>
        <v>0</v>
      </c>
      <c r="R161" s="223">
        <f t="shared" si="27"/>
        <v>42.004000000000005</v>
      </c>
      <c r="S161" s="217">
        <f t="shared" si="23"/>
        <v>0</v>
      </c>
      <c r="T161" s="225">
        <f t="shared" si="28"/>
        <v>0</v>
      </c>
    </row>
    <row r="162" spans="1:20" x14ac:dyDescent="0.35">
      <c r="A162" s="219">
        <v>45784.541666666286</v>
      </c>
      <c r="B162" s="226">
        <v>480.255</v>
      </c>
      <c r="C162" s="227">
        <v>15170.54777565</v>
      </c>
      <c r="D162" s="222">
        <v>0</v>
      </c>
      <c r="E162" s="222">
        <v>0</v>
      </c>
      <c r="F162" s="130">
        <f t="shared" si="24"/>
        <v>480.255</v>
      </c>
      <c r="G162" s="130">
        <f t="shared" si="24"/>
        <v>15170.54777565</v>
      </c>
      <c r="H162" s="67">
        <v>0</v>
      </c>
      <c r="I162" s="130">
        <f t="shared" si="25"/>
        <v>480.255</v>
      </c>
      <c r="J162" s="223">
        <f t="shared" si="22"/>
        <v>31.588526461254958</v>
      </c>
      <c r="K162" s="224">
        <v>3.26</v>
      </c>
      <c r="L162" s="223">
        <f t="shared" si="26"/>
        <v>42.004000000000005</v>
      </c>
      <c r="M162" s="223">
        <f t="shared" si="30"/>
        <v>36.054644817290495</v>
      </c>
      <c r="N162" s="223">
        <f t="shared" si="30"/>
        <v>0</v>
      </c>
      <c r="O162" s="223">
        <f t="shared" si="30"/>
        <v>38.858067274402678</v>
      </c>
      <c r="P162" s="223">
        <f t="shared" si="30"/>
        <v>0</v>
      </c>
      <c r="Q162" s="223">
        <f t="shared" si="30"/>
        <v>0</v>
      </c>
      <c r="R162" s="223">
        <f t="shared" si="27"/>
        <v>42.004000000000005</v>
      </c>
      <c r="S162" s="217">
        <f t="shared" si="23"/>
        <v>0</v>
      </c>
      <c r="T162" s="225">
        <f t="shared" si="28"/>
        <v>0</v>
      </c>
    </row>
    <row r="163" spans="1:20" x14ac:dyDescent="0.35">
      <c r="A163" s="219">
        <v>45784.58333333295</v>
      </c>
      <c r="B163" s="226">
        <v>485.01099999999997</v>
      </c>
      <c r="C163" s="227">
        <v>16574.317606600001</v>
      </c>
      <c r="D163" s="222">
        <v>0</v>
      </c>
      <c r="E163" s="222">
        <v>0</v>
      </c>
      <c r="F163" s="130">
        <f t="shared" si="24"/>
        <v>485.01099999999997</v>
      </c>
      <c r="G163" s="130">
        <f t="shared" si="24"/>
        <v>16574.317606600001</v>
      </c>
      <c r="H163" s="67">
        <v>0</v>
      </c>
      <c r="I163" s="130">
        <f t="shared" si="25"/>
        <v>485.01099999999997</v>
      </c>
      <c r="J163" s="223">
        <f t="shared" si="22"/>
        <v>34.173075675809422</v>
      </c>
      <c r="K163" s="224">
        <v>3.26</v>
      </c>
      <c r="L163" s="223">
        <f t="shared" si="26"/>
        <v>42.004000000000005</v>
      </c>
      <c r="M163" s="223">
        <f t="shared" si="30"/>
        <v>36.054644817290495</v>
      </c>
      <c r="N163" s="223">
        <f t="shared" si="30"/>
        <v>0</v>
      </c>
      <c r="O163" s="223">
        <f t="shared" si="30"/>
        <v>38.858067274402678</v>
      </c>
      <c r="P163" s="223">
        <f t="shared" si="30"/>
        <v>0</v>
      </c>
      <c r="Q163" s="223">
        <f t="shared" si="30"/>
        <v>0</v>
      </c>
      <c r="R163" s="223">
        <f t="shared" si="27"/>
        <v>42.004000000000005</v>
      </c>
      <c r="S163" s="217">
        <f t="shared" si="23"/>
        <v>0</v>
      </c>
      <c r="T163" s="225">
        <f t="shared" si="28"/>
        <v>0</v>
      </c>
    </row>
    <row r="164" spans="1:20" x14ac:dyDescent="0.35">
      <c r="A164" s="219">
        <v>45784.624999999614</v>
      </c>
      <c r="B164" s="226">
        <v>489.161</v>
      </c>
      <c r="C164" s="227">
        <v>17787.41197551</v>
      </c>
      <c r="D164" s="222">
        <v>0</v>
      </c>
      <c r="E164" s="222">
        <v>0</v>
      </c>
      <c r="F164" s="130">
        <f t="shared" si="24"/>
        <v>489.161</v>
      </c>
      <c r="G164" s="130">
        <f t="shared" si="24"/>
        <v>17787.41197551</v>
      </c>
      <c r="H164" s="67">
        <v>0</v>
      </c>
      <c r="I164" s="130">
        <f t="shared" si="25"/>
        <v>489.161</v>
      </c>
      <c r="J164" s="223">
        <f t="shared" si="22"/>
        <v>36.363103304453951</v>
      </c>
      <c r="K164" s="224">
        <v>3.26</v>
      </c>
      <c r="L164" s="223">
        <f t="shared" si="26"/>
        <v>42.004000000000005</v>
      </c>
      <c r="M164" s="223">
        <f t="shared" si="30"/>
        <v>36.054644817290495</v>
      </c>
      <c r="N164" s="223">
        <f t="shared" si="30"/>
        <v>0</v>
      </c>
      <c r="O164" s="223">
        <f t="shared" si="30"/>
        <v>38.858067274402678</v>
      </c>
      <c r="P164" s="223">
        <f t="shared" si="30"/>
        <v>0</v>
      </c>
      <c r="Q164" s="223">
        <f t="shared" si="30"/>
        <v>0</v>
      </c>
      <c r="R164" s="223">
        <f t="shared" si="27"/>
        <v>42.004000000000005</v>
      </c>
      <c r="S164" s="217">
        <f t="shared" si="23"/>
        <v>0</v>
      </c>
      <c r="T164" s="225">
        <f t="shared" si="28"/>
        <v>0</v>
      </c>
    </row>
    <row r="165" spans="1:20" x14ac:dyDescent="0.35">
      <c r="A165" s="219">
        <v>45784.666666666279</v>
      </c>
      <c r="B165" s="226">
        <v>502.45899999999995</v>
      </c>
      <c r="C165" s="227">
        <v>19653.376351409999</v>
      </c>
      <c r="D165" s="222">
        <v>0</v>
      </c>
      <c r="E165" s="222">
        <v>0</v>
      </c>
      <c r="F165" s="130">
        <f t="shared" si="24"/>
        <v>502.45899999999995</v>
      </c>
      <c r="G165" s="130">
        <f t="shared" si="24"/>
        <v>19653.376351409999</v>
      </c>
      <c r="H165" s="67">
        <v>0</v>
      </c>
      <c r="I165" s="130">
        <f t="shared" si="25"/>
        <v>502.45899999999995</v>
      </c>
      <c r="J165" s="223">
        <f t="shared" si="22"/>
        <v>39.114388141937951</v>
      </c>
      <c r="K165" s="224">
        <v>3.26</v>
      </c>
      <c r="L165" s="223">
        <f t="shared" si="26"/>
        <v>42.004000000000005</v>
      </c>
      <c r="M165" s="223">
        <f t="shared" si="30"/>
        <v>36.054644817290495</v>
      </c>
      <c r="N165" s="223">
        <f t="shared" si="30"/>
        <v>0</v>
      </c>
      <c r="O165" s="223">
        <f t="shared" si="30"/>
        <v>38.858067274402678</v>
      </c>
      <c r="P165" s="223">
        <f t="shared" si="30"/>
        <v>0</v>
      </c>
      <c r="Q165" s="223">
        <f t="shared" si="30"/>
        <v>0</v>
      </c>
      <c r="R165" s="223">
        <f t="shared" si="27"/>
        <v>42.004000000000005</v>
      </c>
      <c r="S165" s="217">
        <f t="shared" si="23"/>
        <v>0</v>
      </c>
      <c r="T165" s="225">
        <f t="shared" si="28"/>
        <v>0</v>
      </c>
    </row>
    <row r="166" spans="1:20" x14ac:dyDescent="0.35">
      <c r="A166" s="219">
        <v>45784.708333332943</v>
      </c>
      <c r="B166" s="226">
        <v>500.42099999999999</v>
      </c>
      <c r="C166" s="227">
        <v>24756.419891080001</v>
      </c>
      <c r="D166" s="222">
        <v>0</v>
      </c>
      <c r="E166" s="222">
        <v>0</v>
      </c>
      <c r="F166" s="130">
        <f t="shared" si="24"/>
        <v>500.42099999999999</v>
      </c>
      <c r="G166" s="130">
        <f t="shared" si="24"/>
        <v>24756.419891080001</v>
      </c>
      <c r="H166" s="67">
        <v>0</v>
      </c>
      <c r="I166" s="130">
        <f t="shared" si="25"/>
        <v>500.42099999999999</v>
      </c>
      <c r="J166" s="223">
        <f t="shared" si="22"/>
        <v>49.471185044352659</v>
      </c>
      <c r="K166" s="224">
        <v>3.26</v>
      </c>
      <c r="L166" s="223">
        <f t="shared" si="26"/>
        <v>42.004000000000005</v>
      </c>
      <c r="M166" s="223">
        <f t="shared" si="30"/>
        <v>36.054644817290495</v>
      </c>
      <c r="N166" s="223">
        <f t="shared" si="30"/>
        <v>0</v>
      </c>
      <c r="O166" s="223">
        <f t="shared" si="30"/>
        <v>38.858067274402678</v>
      </c>
      <c r="P166" s="223">
        <f t="shared" si="30"/>
        <v>0</v>
      </c>
      <c r="Q166" s="223">
        <f t="shared" si="30"/>
        <v>0</v>
      </c>
      <c r="R166" s="223">
        <f t="shared" si="27"/>
        <v>42.004000000000005</v>
      </c>
      <c r="S166" s="217">
        <f t="shared" si="23"/>
        <v>7.4671850443526537</v>
      </c>
      <c r="T166" s="225">
        <f t="shared" si="28"/>
        <v>3736.7362070799991</v>
      </c>
    </row>
    <row r="167" spans="1:20" x14ac:dyDescent="0.35">
      <c r="A167" s="219">
        <v>45784.749999999607</v>
      </c>
      <c r="B167" s="226">
        <v>496.584</v>
      </c>
      <c r="C167" s="227">
        <v>28808.010127360001</v>
      </c>
      <c r="D167" s="222">
        <v>0</v>
      </c>
      <c r="E167" s="222">
        <v>0</v>
      </c>
      <c r="F167" s="130">
        <f t="shared" si="24"/>
        <v>496.584</v>
      </c>
      <c r="G167" s="130">
        <f t="shared" si="24"/>
        <v>28808.010127360001</v>
      </c>
      <c r="H167" s="67">
        <v>0</v>
      </c>
      <c r="I167" s="130">
        <f t="shared" si="25"/>
        <v>496.584</v>
      </c>
      <c r="J167" s="223">
        <f t="shared" si="22"/>
        <v>58.012360703043193</v>
      </c>
      <c r="K167" s="224">
        <v>3.26</v>
      </c>
      <c r="L167" s="223">
        <f t="shared" si="26"/>
        <v>42.004000000000005</v>
      </c>
      <c r="M167" s="223">
        <f t="shared" si="30"/>
        <v>36.054644817290495</v>
      </c>
      <c r="N167" s="223">
        <f t="shared" si="30"/>
        <v>0</v>
      </c>
      <c r="O167" s="223">
        <f t="shared" si="30"/>
        <v>38.858067274402678</v>
      </c>
      <c r="P167" s="223">
        <f t="shared" si="30"/>
        <v>0</v>
      </c>
      <c r="Q167" s="223">
        <f t="shared" si="30"/>
        <v>0</v>
      </c>
      <c r="R167" s="223">
        <f t="shared" si="27"/>
        <v>42.004000000000005</v>
      </c>
      <c r="S167" s="217">
        <f t="shared" si="23"/>
        <v>16.008360703043188</v>
      </c>
      <c r="T167" s="225">
        <f t="shared" si="28"/>
        <v>7949.4957913599983</v>
      </c>
    </row>
    <row r="168" spans="1:20" x14ac:dyDescent="0.35">
      <c r="A168" s="219">
        <v>45784.791666666271</v>
      </c>
      <c r="B168" s="226">
        <v>509.38199999999995</v>
      </c>
      <c r="C168" s="227">
        <v>30392.119083900001</v>
      </c>
      <c r="D168" s="222">
        <v>0</v>
      </c>
      <c r="E168" s="222">
        <v>0</v>
      </c>
      <c r="F168" s="130">
        <f t="shared" si="24"/>
        <v>509.38199999999995</v>
      </c>
      <c r="G168" s="130">
        <f t="shared" si="24"/>
        <v>30392.119083900001</v>
      </c>
      <c r="H168" s="67">
        <v>0</v>
      </c>
      <c r="I168" s="130">
        <f t="shared" si="25"/>
        <v>509.38199999999995</v>
      </c>
      <c r="J168" s="223">
        <f t="shared" si="22"/>
        <v>59.664689926028018</v>
      </c>
      <c r="K168" s="224">
        <v>3.26</v>
      </c>
      <c r="L168" s="223">
        <f t="shared" si="26"/>
        <v>42.004000000000005</v>
      </c>
      <c r="M168" s="223">
        <f t="shared" ref="M168:Q183" si="31">M167</f>
        <v>36.054644817290495</v>
      </c>
      <c r="N168" s="223">
        <f t="shared" si="31"/>
        <v>0</v>
      </c>
      <c r="O168" s="223">
        <f t="shared" si="31"/>
        <v>38.858067274402678</v>
      </c>
      <c r="P168" s="223">
        <f t="shared" si="31"/>
        <v>0</v>
      </c>
      <c r="Q168" s="223">
        <f t="shared" si="31"/>
        <v>0</v>
      </c>
      <c r="R168" s="223">
        <f t="shared" si="27"/>
        <v>42.004000000000005</v>
      </c>
      <c r="S168" s="217">
        <f t="shared" si="23"/>
        <v>17.660689926028013</v>
      </c>
      <c r="T168" s="225">
        <f t="shared" si="28"/>
        <v>8996.0375559000004</v>
      </c>
    </row>
    <row r="169" spans="1:20" x14ac:dyDescent="0.35">
      <c r="A169" s="219">
        <v>45784.833333332936</v>
      </c>
      <c r="B169" s="226">
        <v>504.26799999999997</v>
      </c>
      <c r="C169" s="227">
        <v>31947.771771840002</v>
      </c>
      <c r="D169" s="222">
        <v>0</v>
      </c>
      <c r="E169" s="222">
        <v>0</v>
      </c>
      <c r="F169" s="130">
        <f t="shared" si="24"/>
        <v>504.26799999999997</v>
      </c>
      <c r="G169" s="130">
        <f t="shared" si="24"/>
        <v>31947.771771840002</v>
      </c>
      <c r="H169" s="67">
        <v>0</v>
      </c>
      <c r="I169" s="130">
        <f t="shared" si="25"/>
        <v>504.26799999999997</v>
      </c>
      <c r="J169" s="223">
        <f t="shared" si="22"/>
        <v>63.354747419705404</v>
      </c>
      <c r="K169" s="224">
        <v>3.26</v>
      </c>
      <c r="L169" s="223">
        <f t="shared" si="26"/>
        <v>42.004000000000005</v>
      </c>
      <c r="M169" s="223">
        <f t="shared" si="31"/>
        <v>36.054644817290495</v>
      </c>
      <c r="N169" s="223">
        <f t="shared" si="31"/>
        <v>0</v>
      </c>
      <c r="O169" s="223">
        <f t="shared" si="31"/>
        <v>38.858067274402678</v>
      </c>
      <c r="P169" s="223">
        <f t="shared" si="31"/>
        <v>0</v>
      </c>
      <c r="Q169" s="223">
        <f t="shared" si="31"/>
        <v>0</v>
      </c>
      <c r="R169" s="223">
        <f t="shared" si="27"/>
        <v>42.004000000000005</v>
      </c>
      <c r="S169" s="217">
        <f t="shared" si="23"/>
        <v>21.350747419705399</v>
      </c>
      <c r="T169" s="225">
        <f t="shared" si="28"/>
        <v>10766.498699840002</v>
      </c>
    </row>
    <row r="170" spans="1:20" x14ac:dyDescent="0.35">
      <c r="A170" s="219">
        <v>45784.8749999996</v>
      </c>
      <c r="B170" s="226">
        <v>458.28</v>
      </c>
      <c r="C170" s="227">
        <v>30318.490315200001</v>
      </c>
      <c r="D170" s="222">
        <v>0</v>
      </c>
      <c r="E170" s="222">
        <v>0</v>
      </c>
      <c r="F170" s="130">
        <f t="shared" si="24"/>
        <v>458.28</v>
      </c>
      <c r="G170" s="130">
        <f t="shared" si="24"/>
        <v>30318.490315200001</v>
      </c>
      <c r="H170" s="67">
        <v>0</v>
      </c>
      <c r="I170" s="130">
        <f t="shared" si="25"/>
        <v>458.28</v>
      </c>
      <c r="J170" s="223">
        <f t="shared" si="22"/>
        <v>66.157131699397752</v>
      </c>
      <c r="K170" s="224">
        <v>3.26</v>
      </c>
      <c r="L170" s="223">
        <f t="shared" si="26"/>
        <v>42.004000000000005</v>
      </c>
      <c r="M170" s="223">
        <f t="shared" si="31"/>
        <v>36.054644817290495</v>
      </c>
      <c r="N170" s="223">
        <f t="shared" si="31"/>
        <v>0</v>
      </c>
      <c r="O170" s="223">
        <f t="shared" si="31"/>
        <v>38.858067274402678</v>
      </c>
      <c r="P170" s="223">
        <f t="shared" si="31"/>
        <v>0</v>
      </c>
      <c r="Q170" s="223">
        <f t="shared" si="31"/>
        <v>0</v>
      </c>
      <c r="R170" s="223">
        <f t="shared" si="27"/>
        <v>42.004000000000005</v>
      </c>
      <c r="S170" s="217">
        <f t="shared" si="23"/>
        <v>24.153131699397747</v>
      </c>
      <c r="T170" s="225">
        <f t="shared" si="28"/>
        <v>11068.897195199999</v>
      </c>
    </row>
    <row r="171" spans="1:20" x14ac:dyDescent="0.35">
      <c r="A171" s="219">
        <v>45784.916666666264</v>
      </c>
      <c r="B171" s="226">
        <v>400.12199999999996</v>
      </c>
      <c r="C171" s="227">
        <v>18689.322959280002</v>
      </c>
      <c r="D171" s="222">
        <v>0</v>
      </c>
      <c r="E171" s="222">
        <v>0</v>
      </c>
      <c r="F171" s="130">
        <f t="shared" si="24"/>
        <v>400.12199999999996</v>
      </c>
      <c r="G171" s="130">
        <f t="shared" si="24"/>
        <v>18689.322959280002</v>
      </c>
      <c r="H171" s="67">
        <v>0</v>
      </c>
      <c r="I171" s="130">
        <f t="shared" si="25"/>
        <v>400.12199999999996</v>
      </c>
      <c r="J171" s="223">
        <f t="shared" si="22"/>
        <v>46.70906113455397</v>
      </c>
      <c r="K171" s="224">
        <v>3.26</v>
      </c>
      <c r="L171" s="223">
        <f t="shared" si="26"/>
        <v>42.004000000000005</v>
      </c>
      <c r="M171" s="223">
        <f t="shared" si="31"/>
        <v>36.054644817290495</v>
      </c>
      <c r="N171" s="223">
        <f t="shared" si="31"/>
        <v>0</v>
      </c>
      <c r="O171" s="223">
        <f t="shared" si="31"/>
        <v>38.858067274402678</v>
      </c>
      <c r="P171" s="223">
        <f t="shared" si="31"/>
        <v>0</v>
      </c>
      <c r="Q171" s="223">
        <f t="shared" si="31"/>
        <v>0</v>
      </c>
      <c r="R171" s="223">
        <f t="shared" si="27"/>
        <v>42.004000000000005</v>
      </c>
      <c r="S171" s="217">
        <f t="shared" si="23"/>
        <v>4.705061134553965</v>
      </c>
      <c r="T171" s="225">
        <f t="shared" si="28"/>
        <v>1882.5984712800014</v>
      </c>
    </row>
    <row r="172" spans="1:20" x14ac:dyDescent="0.35">
      <c r="A172" s="219">
        <v>45784.958333332928</v>
      </c>
      <c r="B172" s="226">
        <v>362.22800000000001</v>
      </c>
      <c r="C172" s="227">
        <v>13080.7128768</v>
      </c>
      <c r="D172" s="222">
        <v>0</v>
      </c>
      <c r="E172" s="222">
        <v>0</v>
      </c>
      <c r="F172" s="130">
        <f t="shared" si="24"/>
        <v>362.22800000000001</v>
      </c>
      <c r="G172" s="130">
        <f t="shared" si="24"/>
        <v>13080.7128768</v>
      </c>
      <c r="H172" s="67">
        <v>0</v>
      </c>
      <c r="I172" s="130">
        <f t="shared" si="25"/>
        <v>362.22800000000001</v>
      </c>
      <c r="J172" s="223">
        <f t="shared" si="22"/>
        <v>36.111821495853441</v>
      </c>
      <c r="K172" s="224">
        <v>3.26</v>
      </c>
      <c r="L172" s="223">
        <f t="shared" si="26"/>
        <v>42.004000000000005</v>
      </c>
      <c r="M172" s="223">
        <f t="shared" si="31"/>
        <v>36.054644817290495</v>
      </c>
      <c r="N172" s="223">
        <f t="shared" si="31"/>
        <v>0</v>
      </c>
      <c r="O172" s="223">
        <f t="shared" si="31"/>
        <v>38.858067274402678</v>
      </c>
      <c r="P172" s="223">
        <f t="shared" si="31"/>
        <v>0</v>
      </c>
      <c r="Q172" s="223">
        <f t="shared" si="31"/>
        <v>0</v>
      </c>
      <c r="R172" s="223">
        <f t="shared" si="27"/>
        <v>42.004000000000005</v>
      </c>
      <c r="S172" s="217">
        <f t="shared" si="23"/>
        <v>0</v>
      </c>
      <c r="T172" s="225">
        <f t="shared" si="28"/>
        <v>0</v>
      </c>
    </row>
    <row r="173" spans="1:20" x14ac:dyDescent="0.35">
      <c r="A173" s="219">
        <v>45784.999999999593</v>
      </c>
      <c r="B173" s="226">
        <v>379.35500000000002</v>
      </c>
      <c r="C173" s="227">
        <v>11484.459903399998</v>
      </c>
      <c r="D173" s="222">
        <v>0</v>
      </c>
      <c r="E173" s="222">
        <v>0</v>
      </c>
      <c r="F173" s="130">
        <f t="shared" si="24"/>
        <v>379.35500000000002</v>
      </c>
      <c r="G173" s="130">
        <f t="shared" si="24"/>
        <v>11484.459903399998</v>
      </c>
      <c r="H173" s="67">
        <v>0</v>
      </c>
      <c r="I173" s="130">
        <f t="shared" si="25"/>
        <v>379.35500000000002</v>
      </c>
      <c r="J173" s="223">
        <f t="shared" si="22"/>
        <v>30.273648438533822</v>
      </c>
      <c r="K173" s="224">
        <v>3.26</v>
      </c>
      <c r="L173" s="223">
        <f t="shared" si="26"/>
        <v>42.004000000000005</v>
      </c>
      <c r="M173" s="223">
        <f t="shared" si="31"/>
        <v>36.054644817290495</v>
      </c>
      <c r="N173" s="223">
        <f t="shared" si="31"/>
        <v>0</v>
      </c>
      <c r="O173" s="223">
        <f t="shared" si="31"/>
        <v>38.858067274402678</v>
      </c>
      <c r="P173" s="223">
        <f t="shared" si="31"/>
        <v>0</v>
      </c>
      <c r="Q173" s="223">
        <f t="shared" si="31"/>
        <v>0</v>
      </c>
      <c r="R173" s="223">
        <f t="shared" si="27"/>
        <v>42.004000000000005</v>
      </c>
      <c r="S173" s="217">
        <f t="shared" si="23"/>
        <v>0</v>
      </c>
      <c r="T173" s="225">
        <f t="shared" si="28"/>
        <v>0</v>
      </c>
    </row>
    <row r="174" spans="1:20" x14ac:dyDescent="0.35">
      <c r="A174" s="219">
        <v>45785.041666666257</v>
      </c>
      <c r="B174" s="220">
        <v>436.2</v>
      </c>
      <c r="C174" s="221">
        <v>11066.394</v>
      </c>
      <c r="D174" s="222">
        <v>22.109000000000002</v>
      </c>
      <c r="E174" s="222">
        <v>560.90499999999997</v>
      </c>
      <c r="F174" s="130">
        <f t="shared" si="24"/>
        <v>414.09100000000001</v>
      </c>
      <c r="G174" s="130">
        <f t="shared" si="24"/>
        <v>10505.489</v>
      </c>
      <c r="H174" s="67">
        <v>0</v>
      </c>
      <c r="I174" s="130">
        <f t="shared" si="25"/>
        <v>414.09100000000001</v>
      </c>
      <c r="J174" s="223">
        <f t="shared" si="22"/>
        <v>25.370000796926277</v>
      </c>
      <c r="K174" s="224">
        <v>3.3</v>
      </c>
      <c r="L174" s="223">
        <f t="shared" si="26"/>
        <v>42.42</v>
      </c>
      <c r="M174" s="223">
        <f t="shared" si="31"/>
        <v>36.054644817290495</v>
      </c>
      <c r="N174" s="223">
        <f t="shared" si="31"/>
        <v>0</v>
      </c>
      <c r="O174" s="223">
        <f t="shared" si="31"/>
        <v>38.858067274402678</v>
      </c>
      <c r="P174" s="223">
        <f t="shared" si="31"/>
        <v>0</v>
      </c>
      <c r="Q174" s="223">
        <f t="shared" si="31"/>
        <v>0</v>
      </c>
      <c r="R174" s="223">
        <f t="shared" si="27"/>
        <v>42.42</v>
      </c>
      <c r="S174" s="217">
        <f t="shared" si="23"/>
        <v>0</v>
      </c>
      <c r="T174" s="225">
        <f t="shared" si="28"/>
        <v>0</v>
      </c>
    </row>
    <row r="175" spans="1:20" x14ac:dyDescent="0.35">
      <c r="A175" s="219">
        <v>45785.083333332921</v>
      </c>
      <c r="B175" s="226">
        <v>407.5</v>
      </c>
      <c r="C175" s="227">
        <v>9291</v>
      </c>
      <c r="D175" s="222">
        <v>11.11</v>
      </c>
      <c r="E175" s="222">
        <v>253.30799999999999</v>
      </c>
      <c r="F175" s="130">
        <f t="shared" si="24"/>
        <v>396.39</v>
      </c>
      <c r="G175" s="130">
        <f t="shared" si="24"/>
        <v>9037.6919999999991</v>
      </c>
      <c r="H175" s="67">
        <v>0</v>
      </c>
      <c r="I175" s="130">
        <f t="shared" si="25"/>
        <v>396.39</v>
      </c>
      <c r="J175" s="223">
        <f t="shared" si="22"/>
        <v>22.799999999999997</v>
      </c>
      <c r="K175" s="224">
        <v>3.3</v>
      </c>
      <c r="L175" s="223">
        <f t="shared" si="26"/>
        <v>42.42</v>
      </c>
      <c r="M175" s="223">
        <f t="shared" si="31"/>
        <v>36.054644817290495</v>
      </c>
      <c r="N175" s="223">
        <f t="shared" si="31"/>
        <v>0</v>
      </c>
      <c r="O175" s="223">
        <f t="shared" si="31"/>
        <v>38.858067274402678</v>
      </c>
      <c r="P175" s="223">
        <f t="shared" si="31"/>
        <v>0</v>
      </c>
      <c r="Q175" s="223">
        <f t="shared" si="31"/>
        <v>0</v>
      </c>
      <c r="R175" s="223">
        <f t="shared" si="27"/>
        <v>42.42</v>
      </c>
      <c r="S175" s="217">
        <f t="shared" si="23"/>
        <v>0</v>
      </c>
      <c r="T175" s="225">
        <f t="shared" si="28"/>
        <v>0</v>
      </c>
    </row>
    <row r="176" spans="1:20" x14ac:dyDescent="0.35">
      <c r="A176" s="219">
        <v>45785.124999999585</v>
      </c>
      <c r="B176" s="226">
        <v>404.7</v>
      </c>
      <c r="C176" s="227">
        <v>8911.4940000000006</v>
      </c>
      <c r="D176" s="222">
        <v>15.494999999999999</v>
      </c>
      <c r="E176" s="222">
        <v>341.2</v>
      </c>
      <c r="F176" s="130">
        <f t="shared" si="24"/>
        <v>389.20499999999998</v>
      </c>
      <c r="G176" s="130">
        <f t="shared" si="24"/>
        <v>8570.2939999999999</v>
      </c>
      <c r="H176" s="67">
        <v>0</v>
      </c>
      <c r="I176" s="130">
        <f t="shared" si="25"/>
        <v>389.20499999999998</v>
      </c>
      <c r="J176" s="223">
        <f t="shared" si="22"/>
        <v>22.019999743065995</v>
      </c>
      <c r="K176" s="224">
        <v>3.3</v>
      </c>
      <c r="L176" s="223">
        <f t="shared" si="26"/>
        <v>42.42</v>
      </c>
      <c r="M176" s="223">
        <f t="shared" si="31"/>
        <v>36.054644817290495</v>
      </c>
      <c r="N176" s="223">
        <f t="shared" si="31"/>
        <v>0</v>
      </c>
      <c r="O176" s="223">
        <f t="shared" si="31"/>
        <v>38.858067274402678</v>
      </c>
      <c r="P176" s="223">
        <f t="shared" si="31"/>
        <v>0</v>
      </c>
      <c r="Q176" s="223">
        <f t="shared" si="31"/>
        <v>0</v>
      </c>
      <c r="R176" s="223">
        <f t="shared" si="27"/>
        <v>42.42</v>
      </c>
      <c r="S176" s="217">
        <f t="shared" si="23"/>
        <v>0</v>
      </c>
      <c r="T176" s="225">
        <f t="shared" si="28"/>
        <v>0</v>
      </c>
    </row>
    <row r="177" spans="1:20" x14ac:dyDescent="0.35">
      <c r="A177" s="219">
        <v>45785.16666666625</v>
      </c>
      <c r="B177" s="226">
        <v>410.3</v>
      </c>
      <c r="C177" s="227">
        <v>8833.759</v>
      </c>
      <c r="D177" s="222">
        <v>27.327999999999999</v>
      </c>
      <c r="E177" s="222">
        <v>588.37199999999996</v>
      </c>
      <c r="F177" s="130">
        <f t="shared" si="24"/>
        <v>382.97200000000004</v>
      </c>
      <c r="G177" s="130">
        <f t="shared" si="24"/>
        <v>8245.3870000000006</v>
      </c>
      <c r="H177" s="67">
        <v>0</v>
      </c>
      <c r="I177" s="130">
        <f t="shared" si="25"/>
        <v>382.97200000000004</v>
      </c>
      <c r="J177" s="223">
        <f t="shared" si="22"/>
        <v>21.529999582214888</v>
      </c>
      <c r="K177" s="224">
        <v>3.3</v>
      </c>
      <c r="L177" s="223">
        <f t="shared" si="26"/>
        <v>42.42</v>
      </c>
      <c r="M177" s="223">
        <f t="shared" si="31"/>
        <v>36.054644817290495</v>
      </c>
      <c r="N177" s="223">
        <f t="shared" si="31"/>
        <v>0</v>
      </c>
      <c r="O177" s="223">
        <f t="shared" si="31"/>
        <v>38.858067274402678</v>
      </c>
      <c r="P177" s="223">
        <f t="shared" si="31"/>
        <v>0</v>
      </c>
      <c r="Q177" s="223">
        <f t="shared" si="31"/>
        <v>0</v>
      </c>
      <c r="R177" s="223">
        <f t="shared" si="27"/>
        <v>42.42</v>
      </c>
      <c r="S177" s="217">
        <f t="shared" si="23"/>
        <v>0</v>
      </c>
      <c r="T177" s="225">
        <f t="shared" si="28"/>
        <v>0</v>
      </c>
    </row>
    <row r="178" spans="1:20" x14ac:dyDescent="0.35">
      <c r="A178" s="219">
        <v>45785.208333332914</v>
      </c>
      <c r="B178" s="226">
        <v>417.6</v>
      </c>
      <c r="C178" s="227">
        <v>9437.76</v>
      </c>
      <c r="D178" s="222">
        <v>25.405999999999999</v>
      </c>
      <c r="E178" s="222">
        <v>574.17600000000004</v>
      </c>
      <c r="F178" s="130">
        <f t="shared" si="24"/>
        <v>392.19400000000002</v>
      </c>
      <c r="G178" s="130">
        <f t="shared" si="24"/>
        <v>8863.5840000000007</v>
      </c>
      <c r="H178" s="67">
        <v>0</v>
      </c>
      <c r="I178" s="130">
        <f t="shared" si="25"/>
        <v>392.19400000000002</v>
      </c>
      <c r="J178" s="223">
        <f t="shared" si="22"/>
        <v>22.599998980096586</v>
      </c>
      <c r="K178" s="224">
        <v>3.3</v>
      </c>
      <c r="L178" s="223">
        <f t="shared" si="26"/>
        <v>42.42</v>
      </c>
      <c r="M178" s="223">
        <f t="shared" si="31"/>
        <v>36.054644817290495</v>
      </c>
      <c r="N178" s="223">
        <f t="shared" si="31"/>
        <v>0</v>
      </c>
      <c r="O178" s="223">
        <f t="shared" si="31"/>
        <v>38.858067274402678</v>
      </c>
      <c r="P178" s="223">
        <f t="shared" si="31"/>
        <v>0</v>
      </c>
      <c r="Q178" s="223">
        <f t="shared" si="31"/>
        <v>0</v>
      </c>
      <c r="R178" s="223">
        <f t="shared" si="27"/>
        <v>42.42</v>
      </c>
      <c r="S178" s="217">
        <f t="shared" si="23"/>
        <v>0</v>
      </c>
      <c r="T178" s="225">
        <f t="shared" si="28"/>
        <v>0</v>
      </c>
    </row>
    <row r="179" spans="1:20" x14ac:dyDescent="0.35">
      <c r="A179" s="219">
        <v>45785.249999999578</v>
      </c>
      <c r="B179" s="226">
        <v>427.7</v>
      </c>
      <c r="C179" s="227">
        <v>12257.882</v>
      </c>
      <c r="D179" s="222">
        <v>21.803000000000001</v>
      </c>
      <c r="E179" s="222">
        <v>624.87400000000002</v>
      </c>
      <c r="F179" s="130">
        <f t="shared" si="24"/>
        <v>405.89699999999999</v>
      </c>
      <c r="G179" s="130">
        <f t="shared" si="24"/>
        <v>11633.008</v>
      </c>
      <c r="H179" s="67">
        <v>0</v>
      </c>
      <c r="I179" s="130">
        <f t="shared" si="25"/>
        <v>405.89699999999999</v>
      </c>
      <c r="J179" s="223">
        <f t="shared" si="22"/>
        <v>28.659999950726416</v>
      </c>
      <c r="K179" s="224">
        <v>3.3</v>
      </c>
      <c r="L179" s="223">
        <f t="shared" si="26"/>
        <v>42.42</v>
      </c>
      <c r="M179" s="223">
        <f t="shared" si="31"/>
        <v>36.054644817290495</v>
      </c>
      <c r="N179" s="223">
        <f t="shared" si="31"/>
        <v>0</v>
      </c>
      <c r="O179" s="223">
        <f t="shared" si="31"/>
        <v>38.858067274402678</v>
      </c>
      <c r="P179" s="223">
        <f t="shared" si="31"/>
        <v>0</v>
      </c>
      <c r="Q179" s="223">
        <f t="shared" si="31"/>
        <v>0</v>
      </c>
      <c r="R179" s="223">
        <f t="shared" si="27"/>
        <v>42.42</v>
      </c>
      <c r="S179" s="217">
        <f t="shared" si="23"/>
        <v>0</v>
      </c>
      <c r="T179" s="225">
        <f t="shared" si="28"/>
        <v>0</v>
      </c>
    </row>
    <row r="180" spans="1:20" x14ac:dyDescent="0.35">
      <c r="A180" s="219">
        <v>45785.291666666242</v>
      </c>
      <c r="B180" s="226">
        <v>430.47899999999998</v>
      </c>
      <c r="C180" s="227">
        <v>14261.96598046</v>
      </c>
      <c r="D180" s="222">
        <v>0</v>
      </c>
      <c r="E180" s="222">
        <v>0</v>
      </c>
      <c r="F180" s="130">
        <f t="shared" si="24"/>
        <v>430.47899999999998</v>
      </c>
      <c r="G180" s="130">
        <f t="shared" si="24"/>
        <v>14261.96598046</v>
      </c>
      <c r="H180" s="67">
        <v>0</v>
      </c>
      <c r="I180" s="130">
        <f t="shared" si="25"/>
        <v>430.47899999999998</v>
      </c>
      <c r="J180" s="223">
        <f t="shared" si="22"/>
        <v>33.13045695715703</v>
      </c>
      <c r="K180" s="224">
        <v>3.3</v>
      </c>
      <c r="L180" s="223">
        <f t="shared" si="26"/>
        <v>42.42</v>
      </c>
      <c r="M180" s="223">
        <f t="shared" si="31"/>
        <v>36.054644817290495</v>
      </c>
      <c r="N180" s="223">
        <f t="shared" si="31"/>
        <v>0</v>
      </c>
      <c r="O180" s="223">
        <f t="shared" si="31"/>
        <v>38.858067274402678</v>
      </c>
      <c r="P180" s="223">
        <f t="shared" si="31"/>
        <v>0</v>
      </c>
      <c r="Q180" s="223">
        <f t="shared" si="31"/>
        <v>0</v>
      </c>
      <c r="R180" s="223">
        <f t="shared" si="27"/>
        <v>42.42</v>
      </c>
      <c r="S180" s="217">
        <f t="shared" si="23"/>
        <v>0</v>
      </c>
      <c r="T180" s="225">
        <f t="shared" si="28"/>
        <v>0</v>
      </c>
    </row>
    <row r="181" spans="1:20" x14ac:dyDescent="0.35">
      <c r="A181" s="219">
        <v>45785.333333332906</v>
      </c>
      <c r="B181" s="226">
        <v>443.92399999999998</v>
      </c>
      <c r="C181" s="227">
        <v>14107.057739280001</v>
      </c>
      <c r="D181" s="222">
        <v>0</v>
      </c>
      <c r="E181" s="222">
        <v>0</v>
      </c>
      <c r="F181" s="130">
        <f t="shared" si="24"/>
        <v>443.92399999999998</v>
      </c>
      <c r="G181" s="130">
        <f t="shared" si="24"/>
        <v>14107.057739280001</v>
      </c>
      <c r="H181" s="67">
        <v>0</v>
      </c>
      <c r="I181" s="130">
        <f t="shared" si="25"/>
        <v>443.92399999999998</v>
      </c>
      <c r="J181" s="223">
        <f t="shared" si="22"/>
        <v>31.778092059181304</v>
      </c>
      <c r="K181" s="224">
        <v>3.3</v>
      </c>
      <c r="L181" s="223">
        <f t="shared" si="26"/>
        <v>42.42</v>
      </c>
      <c r="M181" s="223">
        <f t="shared" si="31"/>
        <v>36.054644817290495</v>
      </c>
      <c r="N181" s="223">
        <f t="shared" si="31"/>
        <v>0</v>
      </c>
      <c r="O181" s="223">
        <f t="shared" si="31"/>
        <v>38.858067274402678</v>
      </c>
      <c r="P181" s="223">
        <f t="shared" si="31"/>
        <v>0</v>
      </c>
      <c r="Q181" s="223">
        <f t="shared" si="31"/>
        <v>0</v>
      </c>
      <c r="R181" s="223">
        <f t="shared" si="27"/>
        <v>42.42</v>
      </c>
      <c r="S181" s="217">
        <f t="shared" si="23"/>
        <v>0</v>
      </c>
      <c r="T181" s="225">
        <f t="shared" si="28"/>
        <v>0</v>
      </c>
    </row>
    <row r="182" spans="1:20" x14ac:dyDescent="0.35">
      <c r="A182" s="219">
        <v>45785.374999999571</v>
      </c>
      <c r="B182" s="226">
        <v>456.83600000000001</v>
      </c>
      <c r="C182" s="227">
        <v>13698.12621228</v>
      </c>
      <c r="D182" s="222">
        <v>0</v>
      </c>
      <c r="E182" s="222">
        <v>0</v>
      </c>
      <c r="F182" s="130">
        <f t="shared" si="24"/>
        <v>456.83600000000001</v>
      </c>
      <c r="G182" s="130">
        <f t="shared" si="24"/>
        <v>13698.12621228</v>
      </c>
      <c r="H182" s="67">
        <v>0</v>
      </c>
      <c r="I182" s="130">
        <f t="shared" si="25"/>
        <v>456.83600000000001</v>
      </c>
      <c r="J182" s="223">
        <f t="shared" si="22"/>
        <v>29.984778371844598</v>
      </c>
      <c r="K182" s="224">
        <v>3.3</v>
      </c>
      <c r="L182" s="223">
        <f t="shared" si="26"/>
        <v>42.42</v>
      </c>
      <c r="M182" s="223">
        <f t="shared" si="31"/>
        <v>36.054644817290495</v>
      </c>
      <c r="N182" s="223">
        <f t="shared" si="31"/>
        <v>0</v>
      </c>
      <c r="O182" s="223">
        <f t="shared" si="31"/>
        <v>38.858067274402678</v>
      </c>
      <c r="P182" s="223">
        <f t="shared" si="31"/>
        <v>0</v>
      </c>
      <c r="Q182" s="223">
        <f t="shared" si="31"/>
        <v>0</v>
      </c>
      <c r="R182" s="223">
        <f t="shared" si="27"/>
        <v>42.42</v>
      </c>
      <c r="S182" s="217">
        <f t="shared" si="23"/>
        <v>0</v>
      </c>
      <c r="T182" s="225">
        <f t="shared" si="28"/>
        <v>0</v>
      </c>
    </row>
    <row r="183" spans="1:20" x14ac:dyDescent="0.35">
      <c r="A183" s="219">
        <v>45785.416666666235</v>
      </c>
      <c r="B183" s="226">
        <v>464.09399999999999</v>
      </c>
      <c r="C183" s="227">
        <v>14221.596826499999</v>
      </c>
      <c r="D183" s="222">
        <v>0</v>
      </c>
      <c r="E183" s="222">
        <v>0</v>
      </c>
      <c r="F183" s="130">
        <f t="shared" si="24"/>
        <v>464.09399999999999</v>
      </c>
      <c r="G183" s="130">
        <f t="shared" si="24"/>
        <v>14221.596826499999</v>
      </c>
      <c r="H183" s="67">
        <v>0</v>
      </c>
      <c r="I183" s="130">
        <f t="shared" si="25"/>
        <v>464.09399999999999</v>
      </c>
      <c r="J183" s="223">
        <f t="shared" si="22"/>
        <v>30.643785152361374</v>
      </c>
      <c r="K183" s="224">
        <v>3.3</v>
      </c>
      <c r="L183" s="223">
        <f t="shared" si="26"/>
        <v>42.42</v>
      </c>
      <c r="M183" s="223">
        <f t="shared" si="31"/>
        <v>36.054644817290495</v>
      </c>
      <c r="N183" s="223">
        <f t="shared" si="31"/>
        <v>0</v>
      </c>
      <c r="O183" s="223">
        <f t="shared" si="31"/>
        <v>38.858067274402678</v>
      </c>
      <c r="P183" s="223">
        <f t="shared" si="31"/>
        <v>0</v>
      </c>
      <c r="Q183" s="223">
        <f t="shared" si="31"/>
        <v>0</v>
      </c>
      <c r="R183" s="223">
        <f t="shared" si="27"/>
        <v>42.42</v>
      </c>
      <c r="S183" s="217">
        <f t="shared" si="23"/>
        <v>0</v>
      </c>
      <c r="T183" s="225">
        <f t="shared" si="28"/>
        <v>0</v>
      </c>
    </row>
    <row r="184" spans="1:20" x14ac:dyDescent="0.35">
      <c r="A184" s="219">
        <v>45785.458333332899</v>
      </c>
      <c r="B184" s="226">
        <v>483.43299999999999</v>
      </c>
      <c r="C184" s="227">
        <v>14898.13748503</v>
      </c>
      <c r="D184" s="222">
        <v>0</v>
      </c>
      <c r="E184" s="222">
        <v>0</v>
      </c>
      <c r="F184" s="130">
        <f t="shared" si="24"/>
        <v>483.43299999999999</v>
      </c>
      <c r="G184" s="130">
        <f t="shared" si="24"/>
        <v>14898.13748503</v>
      </c>
      <c r="H184" s="67">
        <v>0</v>
      </c>
      <c r="I184" s="130">
        <f t="shared" si="25"/>
        <v>483.43299999999999</v>
      </c>
      <c r="J184" s="223">
        <f t="shared" si="22"/>
        <v>30.817377971776853</v>
      </c>
      <c r="K184" s="224">
        <v>3.3</v>
      </c>
      <c r="L184" s="223">
        <f t="shared" si="26"/>
        <v>42.42</v>
      </c>
      <c r="M184" s="223">
        <f t="shared" ref="M184:Q199" si="32">M183</f>
        <v>36.054644817290495</v>
      </c>
      <c r="N184" s="223">
        <f t="shared" si="32"/>
        <v>0</v>
      </c>
      <c r="O184" s="223">
        <f t="shared" si="32"/>
        <v>38.858067274402678</v>
      </c>
      <c r="P184" s="223">
        <f t="shared" si="32"/>
        <v>0</v>
      </c>
      <c r="Q184" s="223">
        <f t="shared" si="32"/>
        <v>0</v>
      </c>
      <c r="R184" s="223">
        <f t="shared" si="27"/>
        <v>42.42</v>
      </c>
      <c r="S184" s="217">
        <f t="shared" si="23"/>
        <v>0</v>
      </c>
      <c r="T184" s="225">
        <f t="shared" si="28"/>
        <v>0</v>
      </c>
    </row>
    <row r="185" spans="1:20" x14ac:dyDescent="0.35">
      <c r="A185" s="219">
        <v>45785.499999999563</v>
      </c>
      <c r="B185" s="226">
        <v>488.86900000000003</v>
      </c>
      <c r="C185" s="227">
        <v>15526.46047573</v>
      </c>
      <c r="D185" s="222">
        <v>0</v>
      </c>
      <c r="E185" s="222">
        <v>0</v>
      </c>
      <c r="F185" s="130">
        <f t="shared" si="24"/>
        <v>488.86900000000003</v>
      </c>
      <c r="G185" s="130">
        <f t="shared" si="24"/>
        <v>15526.46047573</v>
      </c>
      <c r="H185" s="67">
        <v>0</v>
      </c>
      <c r="I185" s="130">
        <f t="shared" si="25"/>
        <v>488.86900000000003</v>
      </c>
      <c r="J185" s="223">
        <f t="shared" si="22"/>
        <v>31.759961207869591</v>
      </c>
      <c r="K185" s="224">
        <v>3.3</v>
      </c>
      <c r="L185" s="223">
        <f t="shared" si="26"/>
        <v>42.42</v>
      </c>
      <c r="M185" s="223">
        <f t="shared" si="32"/>
        <v>36.054644817290495</v>
      </c>
      <c r="N185" s="223">
        <f t="shared" si="32"/>
        <v>0</v>
      </c>
      <c r="O185" s="223">
        <f t="shared" si="32"/>
        <v>38.858067274402678</v>
      </c>
      <c r="P185" s="223">
        <f t="shared" si="32"/>
        <v>0</v>
      </c>
      <c r="Q185" s="223">
        <f t="shared" si="32"/>
        <v>0</v>
      </c>
      <c r="R185" s="223">
        <f t="shared" si="27"/>
        <v>42.42</v>
      </c>
      <c r="S185" s="217">
        <f t="shared" si="23"/>
        <v>0</v>
      </c>
      <c r="T185" s="225">
        <f t="shared" si="28"/>
        <v>0</v>
      </c>
    </row>
    <row r="186" spans="1:20" x14ac:dyDescent="0.35">
      <c r="A186" s="219">
        <v>45785.541666666228</v>
      </c>
      <c r="B186" s="226">
        <v>504.4</v>
      </c>
      <c r="C186" s="227">
        <v>16589.716</v>
      </c>
      <c r="D186" s="222">
        <v>14.07</v>
      </c>
      <c r="E186" s="222">
        <v>462.762</v>
      </c>
      <c r="F186" s="130">
        <f t="shared" si="24"/>
        <v>490.33</v>
      </c>
      <c r="G186" s="130">
        <f t="shared" si="24"/>
        <v>16126.954</v>
      </c>
      <c r="H186" s="67">
        <v>0</v>
      </c>
      <c r="I186" s="130">
        <f t="shared" si="25"/>
        <v>490.33</v>
      </c>
      <c r="J186" s="223">
        <f t="shared" si="22"/>
        <v>32.890000611832846</v>
      </c>
      <c r="K186" s="224">
        <v>3.3</v>
      </c>
      <c r="L186" s="223">
        <f t="shared" si="26"/>
        <v>42.42</v>
      </c>
      <c r="M186" s="223">
        <f t="shared" si="32"/>
        <v>36.054644817290495</v>
      </c>
      <c r="N186" s="223">
        <f t="shared" si="32"/>
        <v>0</v>
      </c>
      <c r="O186" s="223">
        <f t="shared" si="32"/>
        <v>38.858067274402678</v>
      </c>
      <c r="P186" s="223">
        <f t="shared" si="32"/>
        <v>0</v>
      </c>
      <c r="Q186" s="223">
        <f t="shared" si="32"/>
        <v>0</v>
      </c>
      <c r="R186" s="223">
        <f t="shared" si="27"/>
        <v>42.42</v>
      </c>
      <c r="S186" s="217">
        <f t="shared" si="23"/>
        <v>0</v>
      </c>
      <c r="T186" s="225">
        <f t="shared" si="28"/>
        <v>0</v>
      </c>
    </row>
    <row r="187" spans="1:20" x14ac:dyDescent="0.35">
      <c r="A187" s="219">
        <v>45785.583333332892</v>
      </c>
      <c r="B187" s="226">
        <v>489.57899999999995</v>
      </c>
      <c r="C187" s="227">
        <v>17232.59026737</v>
      </c>
      <c r="D187" s="222">
        <v>0</v>
      </c>
      <c r="E187" s="222">
        <v>0</v>
      </c>
      <c r="F187" s="130">
        <f t="shared" si="24"/>
        <v>489.57899999999995</v>
      </c>
      <c r="G187" s="130">
        <f t="shared" si="24"/>
        <v>17232.59026737</v>
      </c>
      <c r="H187" s="67">
        <v>0</v>
      </c>
      <c r="I187" s="130">
        <f t="shared" si="25"/>
        <v>489.57899999999995</v>
      </c>
      <c r="J187" s="223">
        <f t="shared" si="22"/>
        <v>35.198793795015725</v>
      </c>
      <c r="K187" s="224">
        <v>3.3</v>
      </c>
      <c r="L187" s="223">
        <f t="shared" si="26"/>
        <v>42.42</v>
      </c>
      <c r="M187" s="223">
        <f t="shared" si="32"/>
        <v>36.054644817290495</v>
      </c>
      <c r="N187" s="223">
        <f t="shared" si="32"/>
        <v>0</v>
      </c>
      <c r="O187" s="223">
        <f t="shared" si="32"/>
        <v>38.858067274402678</v>
      </c>
      <c r="P187" s="223">
        <f t="shared" si="32"/>
        <v>0</v>
      </c>
      <c r="Q187" s="223">
        <f t="shared" si="32"/>
        <v>0</v>
      </c>
      <c r="R187" s="223">
        <f t="shared" si="27"/>
        <v>42.42</v>
      </c>
      <c r="S187" s="217">
        <f t="shared" si="23"/>
        <v>0</v>
      </c>
      <c r="T187" s="225">
        <f t="shared" si="28"/>
        <v>0</v>
      </c>
    </row>
    <row r="188" spans="1:20" x14ac:dyDescent="0.35">
      <c r="A188" s="219">
        <v>45785.624999999556</v>
      </c>
      <c r="B188" s="226">
        <v>506.57</v>
      </c>
      <c r="C188" s="227">
        <v>17743.319076100001</v>
      </c>
      <c r="D188" s="222">
        <v>0</v>
      </c>
      <c r="E188" s="222">
        <v>0</v>
      </c>
      <c r="F188" s="130">
        <f t="shared" si="24"/>
        <v>506.57</v>
      </c>
      <c r="G188" s="130">
        <f t="shared" si="24"/>
        <v>17743.319076100001</v>
      </c>
      <c r="H188" s="67">
        <v>0</v>
      </c>
      <c r="I188" s="130">
        <f t="shared" si="25"/>
        <v>506.57</v>
      </c>
      <c r="J188" s="223">
        <f t="shared" si="22"/>
        <v>35.026391369603409</v>
      </c>
      <c r="K188" s="224">
        <v>3.3</v>
      </c>
      <c r="L188" s="223">
        <f t="shared" si="26"/>
        <v>42.42</v>
      </c>
      <c r="M188" s="223">
        <f t="shared" si="32"/>
        <v>36.054644817290495</v>
      </c>
      <c r="N188" s="223">
        <f t="shared" si="32"/>
        <v>0</v>
      </c>
      <c r="O188" s="223">
        <f t="shared" si="32"/>
        <v>38.858067274402678</v>
      </c>
      <c r="P188" s="223">
        <f t="shared" si="32"/>
        <v>0</v>
      </c>
      <c r="Q188" s="223">
        <f t="shared" si="32"/>
        <v>0</v>
      </c>
      <c r="R188" s="223">
        <f t="shared" si="27"/>
        <v>42.42</v>
      </c>
      <c r="S188" s="217">
        <f t="shared" si="23"/>
        <v>0</v>
      </c>
      <c r="T188" s="225">
        <f t="shared" si="28"/>
        <v>0</v>
      </c>
    </row>
    <row r="189" spans="1:20" x14ac:dyDescent="0.35">
      <c r="A189" s="219">
        <v>45785.66666666622</v>
      </c>
      <c r="B189" s="226">
        <v>486.97499999999997</v>
      </c>
      <c r="C189" s="227">
        <v>18336.585172750001</v>
      </c>
      <c r="D189" s="222">
        <v>0</v>
      </c>
      <c r="E189" s="222">
        <v>0</v>
      </c>
      <c r="F189" s="130">
        <f t="shared" si="24"/>
        <v>486.97499999999997</v>
      </c>
      <c r="G189" s="130">
        <f t="shared" si="24"/>
        <v>18336.585172750001</v>
      </c>
      <c r="H189" s="67">
        <v>0</v>
      </c>
      <c r="I189" s="130">
        <f t="shared" si="25"/>
        <v>486.97499999999997</v>
      </c>
      <c r="J189" s="223">
        <f t="shared" si="22"/>
        <v>37.654058571281901</v>
      </c>
      <c r="K189" s="224">
        <v>3.3</v>
      </c>
      <c r="L189" s="223">
        <f t="shared" si="26"/>
        <v>42.42</v>
      </c>
      <c r="M189" s="223">
        <f t="shared" si="32"/>
        <v>36.054644817290495</v>
      </c>
      <c r="N189" s="223">
        <f t="shared" si="32"/>
        <v>0</v>
      </c>
      <c r="O189" s="223">
        <f t="shared" si="32"/>
        <v>38.858067274402678</v>
      </c>
      <c r="P189" s="223">
        <f t="shared" si="32"/>
        <v>0</v>
      </c>
      <c r="Q189" s="223">
        <f t="shared" si="32"/>
        <v>0</v>
      </c>
      <c r="R189" s="223">
        <f t="shared" si="27"/>
        <v>42.42</v>
      </c>
      <c r="S189" s="217">
        <f t="shared" si="23"/>
        <v>0</v>
      </c>
      <c r="T189" s="225">
        <f t="shared" si="28"/>
        <v>0</v>
      </c>
    </row>
    <row r="190" spans="1:20" x14ac:dyDescent="0.35">
      <c r="A190" s="219">
        <v>45785.708333332885</v>
      </c>
      <c r="B190" s="226">
        <v>424.13100000000003</v>
      </c>
      <c r="C190" s="227">
        <v>19395.34778842</v>
      </c>
      <c r="D190" s="222">
        <v>0</v>
      </c>
      <c r="E190" s="222">
        <v>0</v>
      </c>
      <c r="F190" s="130">
        <f t="shared" si="24"/>
        <v>424.13100000000003</v>
      </c>
      <c r="G190" s="130">
        <f t="shared" si="24"/>
        <v>19395.34778842</v>
      </c>
      <c r="H190" s="67">
        <v>0</v>
      </c>
      <c r="I190" s="130">
        <f t="shared" si="25"/>
        <v>424.13100000000003</v>
      </c>
      <c r="J190" s="223">
        <f t="shared" si="22"/>
        <v>45.72961605829331</v>
      </c>
      <c r="K190" s="224">
        <v>3.3</v>
      </c>
      <c r="L190" s="223">
        <f t="shared" si="26"/>
        <v>42.42</v>
      </c>
      <c r="M190" s="223">
        <f t="shared" si="32"/>
        <v>36.054644817290495</v>
      </c>
      <c r="N190" s="223">
        <f t="shared" si="32"/>
        <v>0</v>
      </c>
      <c r="O190" s="223">
        <f t="shared" si="32"/>
        <v>38.858067274402678</v>
      </c>
      <c r="P190" s="223">
        <f t="shared" si="32"/>
        <v>0</v>
      </c>
      <c r="Q190" s="223">
        <f t="shared" si="32"/>
        <v>0</v>
      </c>
      <c r="R190" s="223">
        <f t="shared" si="27"/>
        <v>42.42</v>
      </c>
      <c r="S190" s="217">
        <f t="shared" si="23"/>
        <v>3.3096160582933081</v>
      </c>
      <c r="T190" s="225">
        <f t="shared" si="28"/>
        <v>1403.7107684199991</v>
      </c>
    </row>
    <row r="191" spans="1:20" x14ac:dyDescent="0.35">
      <c r="A191" s="219">
        <v>45785.749999999549</v>
      </c>
      <c r="B191" s="226">
        <v>438.13199999999995</v>
      </c>
      <c r="C191" s="227">
        <v>19940.331504000002</v>
      </c>
      <c r="D191" s="222">
        <v>0</v>
      </c>
      <c r="E191" s="222">
        <v>0</v>
      </c>
      <c r="F191" s="130">
        <f t="shared" si="24"/>
        <v>438.13199999999995</v>
      </c>
      <c r="G191" s="130">
        <f t="shared" si="24"/>
        <v>19940.331504000002</v>
      </c>
      <c r="H191" s="67">
        <v>0</v>
      </c>
      <c r="I191" s="130">
        <f t="shared" si="25"/>
        <v>438.13199999999995</v>
      </c>
      <c r="J191" s="223">
        <f t="shared" si="22"/>
        <v>45.512155021774269</v>
      </c>
      <c r="K191" s="224">
        <v>3.3</v>
      </c>
      <c r="L191" s="223">
        <f t="shared" si="26"/>
        <v>42.42</v>
      </c>
      <c r="M191" s="223">
        <f t="shared" si="32"/>
        <v>36.054644817290495</v>
      </c>
      <c r="N191" s="223">
        <f t="shared" si="32"/>
        <v>0</v>
      </c>
      <c r="O191" s="223">
        <f t="shared" si="32"/>
        <v>38.858067274402678</v>
      </c>
      <c r="P191" s="223">
        <f t="shared" si="32"/>
        <v>0</v>
      </c>
      <c r="Q191" s="223">
        <f t="shared" si="32"/>
        <v>0</v>
      </c>
      <c r="R191" s="223">
        <f t="shared" si="27"/>
        <v>42.42</v>
      </c>
      <c r="S191" s="217">
        <f t="shared" si="23"/>
        <v>3.0921550217742677</v>
      </c>
      <c r="T191" s="225">
        <f t="shared" si="28"/>
        <v>1354.7720640000034</v>
      </c>
    </row>
    <row r="192" spans="1:20" x14ac:dyDescent="0.35">
      <c r="A192" s="219">
        <v>45785.791666666213</v>
      </c>
      <c r="B192" s="226">
        <v>478.86599999999999</v>
      </c>
      <c r="C192" s="227">
        <v>25325.071058559999</v>
      </c>
      <c r="D192" s="222">
        <v>0</v>
      </c>
      <c r="E192" s="222">
        <v>0</v>
      </c>
      <c r="F192" s="130">
        <f t="shared" si="24"/>
        <v>478.86599999999999</v>
      </c>
      <c r="G192" s="130">
        <f t="shared" si="24"/>
        <v>25325.071058559999</v>
      </c>
      <c r="H192" s="67">
        <v>0</v>
      </c>
      <c r="I192" s="130">
        <f t="shared" si="25"/>
        <v>478.86599999999999</v>
      </c>
      <c r="J192" s="223">
        <f t="shared" si="22"/>
        <v>52.885506714947397</v>
      </c>
      <c r="K192" s="224">
        <v>3.3</v>
      </c>
      <c r="L192" s="223">
        <f t="shared" si="26"/>
        <v>42.42</v>
      </c>
      <c r="M192" s="223">
        <f t="shared" si="32"/>
        <v>36.054644817290495</v>
      </c>
      <c r="N192" s="223">
        <f t="shared" si="32"/>
        <v>0</v>
      </c>
      <c r="O192" s="223">
        <f t="shared" si="32"/>
        <v>38.858067274402678</v>
      </c>
      <c r="P192" s="223">
        <f t="shared" si="32"/>
        <v>0</v>
      </c>
      <c r="Q192" s="223">
        <f t="shared" si="32"/>
        <v>0</v>
      </c>
      <c r="R192" s="223">
        <f t="shared" si="27"/>
        <v>42.42</v>
      </c>
      <c r="S192" s="217">
        <f t="shared" si="23"/>
        <v>10.465506714947395</v>
      </c>
      <c r="T192" s="225">
        <f t="shared" si="28"/>
        <v>5011.5753385599992</v>
      </c>
    </row>
    <row r="193" spans="1:20" x14ac:dyDescent="0.35">
      <c r="A193" s="219">
        <v>45785.833333332877</v>
      </c>
      <c r="B193" s="226">
        <v>521.08399999999995</v>
      </c>
      <c r="C193" s="227">
        <v>30740.268936799999</v>
      </c>
      <c r="D193" s="222">
        <v>0</v>
      </c>
      <c r="E193" s="222">
        <v>0</v>
      </c>
      <c r="F193" s="130">
        <f t="shared" si="24"/>
        <v>521.08399999999995</v>
      </c>
      <c r="G193" s="130">
        <f t="shared" si="24"/>
        <v>30740.268936799999</v>
      </c>
      <c r="H193" s="67">
        <v>0</v>
      </c>
      <c r="I193" s="130">
        <f t="shared" si="25"/>
        <v>521.08399999999995</v>
      </c>
      <c r="J193" s="223">
        <f t="shared" si="22"/>
        <v>58.992924244075816</v>
      </c>
      <c r="K193" s="224">
        <v>3.3</v>
      </c>
      <c r="L193" s="223">
        <f t="shared" si="26"/>
        <v>42.42</v>
      </c>
      <c r="M193" s="223">
        <f t="shared" si="32"/>
        <v>36.054644817290495</v>
      </c>
      <c r="N193" s="223">
        <f t="shared" si="32"/>
        <v>0</v>
      </c>
      <c r="O193" s="223">
        <f t="shared" si="32"/>
        <v>38.858067274402678</v>
      </c>
      <c r="P193" s="223">
        <f t="shared" si="32"/>
        <v>0</v>
      </c>
      <c r="Q193" s="223">
        <f t="shared" si="32"/>
        <v>0</v>
      </c>
      <c r="R193" s="223">
        <f t="shared" si="27"/>
        <v>42.42</v>
      </c>
      <c r="S193" s="217">
        <f t="shared" si="23"/>
        <v>16.572924244075814</v>
      </c>
      <c r="T193" s="225">
        <f t="shared" si="28"/>
        <v>8635.885656800001</v>
      </c>
    </row>
    <row r="194" spans="1:20" x14ac:dyDescent="0.35">
      <c r="A194" s="219">
        <v>45785.874999999542</v>
      </c>
      <c r="B194" s="226">
        <v>464.80799999999999</v>
      </c>
      <c r="C194" s="227">
        <v>25089.960414600002</v>
      </c>
      <c r="D194" s="222">
        <v>0</v>
      </c>
      <c r="E194" s="222">
        <v>0</v>
      </c>
      <c r="F194" s="130">
        <f t="shared" si="24"/>
        <v>464.80799999999999</v>
      </c>
      <c r="G194" s="130">
        <f t="shared" si="24"/>
        <v>25089.960414600002</v>
      </c>
      <c r="H194" s="67">
        <v>0</v>
      </c>
      <c r="I194" s="130">
        <f t="shared" si="25"/>
        <v>464.80799999999999</v>
      </c>
      <c r="J194" s="223">
        <f t="shared" si="22"/>
        <v>53.979192300046478</v>
      </c>
      <c r="K194" s="224">
        <v>3.3</v>
      </c>
      <c r="L194" s="223">
        <f t="shared" si="26"/>
        <v>42.42</v>
      </c>
      <c r="M194" s="223">
        <f t="shared" si="32"/>
        <v>36.054644817290495</v>
      </c>
      <c r="N194" s="223">
        <f t="shared" si="32"/>
        <v>0</v>
      </c>
      <c r="O194" s="223">
        <f t="shared" si="32"/>
        <v>38.858067274402678</v>
      </c>
      <c r="P194" s="223">
        <f t="shared" si="32"/>
        <v>0</v>
      </c>
      <c r="Q194" s="223">
        <f t="shared" si="32"/>
        <v>0</v>
      </c>
      <c r="R194" s="223">
        <f t="shared" si="27"/>
        <v>42.42</v>
      </c>
      <c r="S194" s="217">
        <f t="shared" si="23"/>
        <v>11.559192300046476</v>
      </c>
      <c r="T194" s="225">
        <f t="shared" si="28"/>
        <v>5372.8050546000022</v>
      </c>
    </row>
    <row r="195" spans="1:20" x14ac:dyDescent="0.35">
      <c r="A195" s="219">
        <v>45785.916666666206</v>
      </c>
      <c r="B195" s="226">
        <v>438.53399999999999</v>
      </c>
      <c r="C195" s="227">
        <v>17674.477058639997</v>
      </c>
      <c r="D195" s="222">
        <v>0</v>
      </c>
      <c r="E195" s="222">
        <v>0</v>
      </c>
      <c r="F195" s="130">
        <f t="shared" si="24"/>
        <v>438.53399999999999</v>
      </c>
      <c r="G195" s="130">
        <f t="shared" si="24"/>
        <v>17674.477058639997</v>
      </c>
      <c r="H195" s="67">
        <v>0</v>
      </c>
      <c r="I195" s="130">
        <f t="shared" si="25"/>
        <v>438.53399999999999</v>
      </c>
      <c r="J195" s="223">
        <f t="shared" si="22"/>
        <v>40.303550143523644</v>
      </c>
      <c r="K195" s="224">
        <v>3.3</v>
      </c>
      <c r="L195" s="223">
        <f t="shared" si="26"/>
        <v>42.42</v>
      </c>
      <c r="M195" s="223">
        <f t="shared" si="32"/>
        <v>36.054644817290495</v>
      </c>
      <c r="N195" s="223">
        <f t="shared" si="32"/>
        <v>0</v>
      </c>
      <c r="O195" s="223">
        <f t="shared" si="32"/>
        <v>38.858067274402678</v>
      </c>
      <c r="P195" s="223">
        <f t="shared" si="32"/>
        <v>0</v>
      </c>
      <c r="Q195" s="223">
        <f t="shared" si="32"/>
        <v>0</v>
      </c>
      <c r="R195" s="223">
        <f t="shared" si="27"/>
        <v>42.42</v>
      </c>
      <c r="S195" s="217">
        <f t="shared" si="23"/>
        <v>0</v>
      </c>
      <c r="T195" s="225">
        <f t="shared" si="28"/>
        <v>0</v>
      </c>
    </row>
    <row r="196" spans="1:20" x14ac:dyDescent="0.35">
      <c r="A196" s="219">
        <v>45785.95833333287</v>
      </c>
      <c r="B196" s="226">
        <v>369.37900000000002</v>
      </c>
      <c r="C196" s="227">
        <v>15920.733834640001</v>
      </c>
      <c r="D196" s="222">
        <v>0</v>
      </c>
      <c r="E196" s="222">
        <v>0</v>
      </c>
      <c r="F196" s="130">
        <f t="shared" si="24"/>
        <v>369.37900000000002</v>
      </c>
      <c r="G196" s="130">
        <f t="shared" si="24"/>
        <v>15920.733834640001</v>
      </c>
      <c r="H196" s="67">
        <v>0</v>
      </c>
      <c r="I196" s="130">
        <f t="shared" si="25"/>
        <v>369.37900000000002</v>
      </c>
      <c r="J196" s="223">
        <f t="shared" si="22"/>
        <v>43.10135073905122</v>
      </c>
      <c r="K196" s="224">
        <v>3.3</v>
      </c>
      <c r="L196" s="223">
        <f t="shared" si="26"/>
        <v>42.42</v>
      </c>
      <c r="M196" s="223">
        <f t="shared" si="32"/>
        <v>36.054644817290495</v>
      </c>
      <c r="N196" s="223">
        <f t="shared" si="32"/>
        <v>0</v>
      </c>
      <c r="O196" s="223">
        <f t="shared" si="32"/>
        <v>38.858067274402678</v>
      </c>
      <c r="P196" s="223">
        <f t="shared" si="32"/>
        <v>0</v>
      </c>
      <c r="Q196" s="223">
        <f t="shared" si="32"/>
        <v>0</v>
      </c>
      <c r="R196" s="223">
        <f t="shared" si="27"/>
        <v>42.42</v>
      </c>
      <c r="S196" s="217">
        <f t="shared" si="23"/>
        <v>0.68135073905121857</v>
      </c>
      <c r="T196" s="225">
        <f t="shared" si="28"/>
        <v>251.67665464000007</v>
      </c>
    </row>
    <row r="197" spans="1:20" x14ac:dyDescent="0.35">
      <c r="A197" s="219">
        <v>45785.999999999534</v>
      </c>
      <c r="B197" s="226">
        <v>358.21499999999997</v>
      </c>
      <c r="C197" s="227">
        <v>10721.6369247</v>
      </c>
      <c r="D197" s="222">
        <v>0</v>
      </c>
      <c r="E197" s="222">
        <v>0</v>
      </c>
      <c r="F197" s="130">
        <f t="shared" si="24"/>
        <v>358.21499999999997</v>
      </c>
      <c r="G197" s="130">
        <f t="shared" si="24"/>
        <v>10721.6369247</v>
      </c>
      <c r="H197" s="67">
        <v>0</v>
      </c>
      <c r="I197" s="130">
        <f t="shared" si="25"/>
        <v>358.21499999999997</v>
      </c>
      <c r="J197" s="223">
        <f t="shared" si="22"/>
        <v>29.930731333696247</v>
      </c>
      <c r="K197" s="224">
        <v>3.3</v>
      </c>
      <c r="L197" s="223">
        <f t="shared" si="26"/>
        <v>42.42</v>
      </c>
      <c r="M197" s="223">
        <f t="shared" si="32"/>
        <v>36.054644817290495</v>
      </c>
      <c r="N197" s="223">
        <f t="shared" si="32"/>
        <v>0</v>
      </c>
      <c r="O197" s="223">
        <f t="shared" si="32"/>
        <v>38.858067274402678</v>
      </c>
      <c r="P197" s="223">
        <f t="shared" si="32"/>
        <v>0</v>
      </c>
      <c r="Q197" s="223">
        <f t="shared" si="32"/>
        <v>0</v>
      </c>
      <c r="R197" s="223">
        <f t="shared" si="27"/>
        <v>42.42</v>
      </c>
      <c r="S197" s="217">
        <f t="shared" si="23"/>
        <v>0</v>
      </c>
      <c r="T197" s="225">
        <f t="shared" si="28"/>
        <v>0</v>
      </c>
    </row>
    <row r="198" spans="1:20" x14ac:dyDescent="0.35">
      <c r="A198" s="219">
        <v>45786.041666666199</v>
      </c>
      <c r="B198" s="220">
        <v>440.4</v>
      </c>
      <c r="C198" s="221">
        <v>11608.944</v>
      </c>
      <c r="D198" s="222">
        <v>23.495000000000001</v>
      </c>
      <c r="E198" s="222">
        <v>619.32799999999997</v>
      </c>
      <c r="F198" s="130">
        <f t="shared" si="24"/>
        <v>416.90499999999997</v>
      </c>
      <c r="G198" s="130">
        <f t="shared" si="24"/>
        <v>10989.616</v>
      </c>
      <c r="H198" s="67">
        <v>0</v>
      </c>
      <c r="I198" s="130">
        <f t="shared" si="25"/>
        <v>416.90499999999997</v>
      </c>
      <c r="J198" s="223">
        <f t="shared" ref="J198:J261" si="33">IF(F198&gt;0,G198/F198,0)</f>
        <v>26.360000479725599</v>
      </c>
      <c r="K198" s="224">
        <v>3.31</v>
      </c>
      <c r="L198" s="223">
        <f t="shared" si="26"/>
        <v>42.524000000000001</v>
      </c>
      <c r="M198" s="223">
        <f t="shared" si="32"/>
        <v>36.054644817290495</v>
      </c>
      <c r="N198" s="223">
        <f t="shared" si="32"/>
        <v>0</v>
      </c>
      <c r="O198" s="223">
        <f t="shared" si="32"/>
        <v>38.858067274402678</v>
      </c>
      <c r="P198" s="223">
        <f t="shared" si="32"/>
        <v>0</v>
      </c>
      <c r="Q198" s="223">
        <f t="shared" si="32"/>
        <v>0</v>
      </c>
      <c r="R198" s="223">
        <f t="shared" si="27"/>
        <v>42.524000000000001</v>
      </c>
      <c r="S198" s="217">
        <f t="shared" ref="S198:S261" si="34">IF(J198&gt;R198,J198-R198,0)</f>
        <v>0</v>
      </c>
      <c r="T198" s="225">
        <f t="shared" si="28"/>
        <v>0</v>
      </c>
    </row>
    <row r="199" spans="1:20" x14ac:dyDescent="0.35">
      <c r="A199" s="219">
        <v>45786.083333332863</v>
      </c>
      <c r="B199" s="226">
        <v>402.1</v>
      </c>
      <c r="C199" s="227">
        <v>10394.285</v>
      </c>
      <c r="D199" s="222">
        <v>4.1070000000000002</v>
      </c>
      <c r="E199" s="222">
        <v>106.166</v>
      </c>
      <c r="F199" s="130">
        <f t="shared" ref="F199:G262" si="35">B199-D199</f>
        <v>397.99299999999999</v>
      </c>
      <c r="G199" s="130">
        <f t="shared" si="35"/>
        <v>10288.119000000001</v>
      </c>
      <c r="H199" s="67">
        <v>0</v>
      </c>
      <c r="I199" s="130">
        <f t="shared" ref="I199:I262" si="36">F199-H199</f>
        <v>397.99299999999999</v>
      </c>
      <c r="J199" s="223">
        <f t="shared" si="33"/>
        <v>25.849999874369651</v>
      </c>
      <c r="K199" s="224">
        <v>3.31</v>
      </c>
      <c r="L199" s="223">
        <f t="shared" ref="L199:L262" si="37">IF(AND(MONTH($A$2)&gt;5,MONTH($A$2)&lt;9),(K199*10800)/1000,(K199*10400)/1000)+(4.62+3.48)</f>
        <v>42.524000000000001</v>
      </c>
      <c r="M199" s="223">
        <f t="shared" si="32"/>
        <v>36.054644817290495</v>
      </c>
      <c r="N199" s="223">
        <f t="shared" si="32"/>
        <v>0</v>
      </c>
      <c r="O199" s="223">
        <f t="shared" si="32"/>
        <v>38.858067274402678</v>
      </c>
      <c r="P199" s="223">
        <f t="shared" si="32"/>
        <v>0</v>
      </c>
      <c r="Q199" s="223">
        <f t="shared" si="32"/>
        <v>0</v>
      </c>
      <c r="R199" s="223">
        <f t="shared" ref="R199:R262" si="38">MAX(L199:Q199)</f>
        <v>42.524000000000001</v>
      </c>
      <c r="S199" s="217">
        <f t="shared" si="34"/>
        <v>0</v>
      </c>
      <c r="T199" s="225">
        <f t="shared" ref="T199:T262" si="39">IF(S199&lt;&gt;" ",S199*I199,0)</f>
        <v>0</v>
      </c>
    </row>
    <row r="200" spans="1:20" x14ac:dyDescent="0.35">
      <c r="A200" s="219">
        <v>45786.124999999527</v>
      </c>
      <c r="B200" s="226">
        <v>408.6</v>
      </c>
      <c r="C200" s="227">
        <v>10165.968000000001</v>
      </c>
      <c r="D200" s="222">
        <v>27.844000000000001</v>
      </c>
      <c r="E200" s="222">
        <v>692.75900000000001</v>
      </c>
      <c r="F200" s="130">
        <f t="shared" si="35"/>
        <v>380.75600000000003</v>
      </c>
      <c r="G200" s="130">
        <f t="shared" si="35"/>
        <v>9473.2090000000007</v>
      </c>
      <c r="H200" s="67">
        <v>0</v>
      </c>
      <c r="I200" s="130">
        <f t="shared" si="36"/>
        <v>380.75600000000003</v>
      </c>
      <c r="J200" s="223">
        <f t="shared" si="33"/>
        <v>24.879999264620913</v>
      </c>
      <c r="K200" s="224">
        <v>3.31</v>
      </c>
      <c r="L200" s="223">
        <f t="shared" si="37"/>
        <v>42.524000000000001</v>
      </c>
      <c r="M200" s="223">
        <f t="shared" ref="M200:Q215" si="40">M199</f>
        <v>36.054644817290495</v>
      </c>
      <c r="N200" s="223">
        <f t="shared" si="40"/>
        <v>0</v>
      </c>
      <c r="O200" s="223">
        <f t="shared" si="40"/>
        <v>38.858067274402678</v>
      </c>
      <c r="P200" s="223">
        <f t="shared" si="40"/>
        <v>0</v>
      </c>
      <c r="Q200" s="223">
        <f t="shared" si="40"/>
        <v>0</v>
      </c>
      <c r="R200" s="223">
        <f t="shared" si="38"/>
        <v>42.524000000000001</v>
      </c>
      <c r="S200" s="217">
        <f t="shared" si="34"/>
        <v>0</v>
      </c>
      <c r="T200" s="225">
        <f t="shared" si="39"/>
        <v>0</v>
      </c>
    </row>
    <row r="201" spans="1:20" x14ac:dyDescent="0.35">
      <c r="A201" s="219">
        <v>45786.166666666191</v>
      </c>
      <c r="B201" s="226">
        <v>419.3</v>
      </c>
      <c r="C201" s="227">
        <v>10230.92</v>
      </c>
      <c r="D201" s="222">
        <v>34.137999999999998</v>
      </c>
      <c r="E201" s="222">
        <v>832.96699999999998</v>
      </c>
      <c r="F201" s="130">
        <f t="shared" si="35"/>
        <v>385.16200000000003</v>
      </c>
      <c r="G201" s="130">
        <f t="shared" si="35"/>
        <v>9397.9529999999995</v>
      </c>
      <c r="H201" s="67">
        <v>0</v>
      </c>
      <c r="I201" s="130">
        <f t="shared" si="36"/>
        <v>385.16200000000003</v>
      </c>
      <c r="J201" s="223">
        <f t="shared" si="33"/>
        <v>24.400000519262022</v>
      </c>
      <c r="K201" s="224">
        <v>3.31</v>
      </c>
      <c r="L201" s="223">
        <f t="shared" si="37"/>
        <v>42.524000000000001</v>
      </c>
      <c r="M201" s="223">
        <f t="shared" si="40"/>
        <v>36.054644817290495</v>
      </c>
      <c r="N201" s="223">
        <f t="shared" si="40"/>
        <v>0</v>
      </c>
      <c r="O201" s="223">
        <f t="shared" si="40"/>
        <v>38.858067274402678</v>
      </c>
      <c r="P201" s="223">
        <f t="shared" si="40"/>
        <v>0</v>
      </c>
      <c r="Q201" s="223">
        <f t="shared" si="40"/>
        <v>0</v>
      </c>
      <c r="R201" s="223">
        <f t="shared" si="38"/>
        <v>42.524000000000001</v>
      </c>
      <c r="S201" s="217">
        <f t="shared" si="34"/>
        <v>0</v>
      </c>
      <c r="T201" s="225">
        <f t="shared" si="39"/>
        <v>0</v>
      </c>
    </row>
    <row r="202" spans="1:20" x14ac:dyDescent="0.35">
      <c r="A202" s="219">
        <v>45786.208333332856</v>
      </c>
      <c r="B202" s="226">
        <v>433.3</v>
      </c>
      <c r="C202" s="227">
        <v>11274.466</v>
      </c>
      <c r="D202" s="222">
        <v>46.37</v>
      </c>
      <c r="E202" s="222">
        <v>1206.547</v>
      </c>
      <c r="F202" s="130">
        <f t="shared" si="35"/>
        <v>386.93</v>
      </c>
      <c r="G202" s="130">
        <f t="shared" si="35"/>
        <v>10067.919</v>
      </c>
      <c r="H202" s="67">
        <v>0</v>
      </c>
      <c r="I202" s="130">
        <f t="shared" si="36"/>
        <v>386.93</v>
      </c>
      <c r="J202" s="223">
        <f t="shared" si="33"/>
        <v>26.020001033778719</v>
      </c>
      <c r="K202" s="224">
        <v>3.31</v>
      </c>
      <c r="L202" s="223">
        <f t="shared" si="37"/>
        <v>42.524000000000001</v>
      </c>
      <c r="M202" s="223">
        <f t="shared" si="40"/>
        <v>36.054644817290495</v>
      </c>
      <c r="N202" s="223">
        <f t="shared" si="40"/>
        <v>0</v>
      </c>
      <c r="O202" s="223">
        <f t="shared" si="40"/>
        <v>38.858067274402678</v>
      </c>
      <c r="P202" s="223">
        <f t="shared" si="40"/>
        <v>0</v>
      </c>
      <c r="Q202" s="223">
        <f t="shared" si="40"/>
        <v>0</v>
      </c>
      <c r="R202" s="223">
        <f t="shared" si="38"/>
        <v>42.524000000000001</v>
      </c>
      <c r="S202" s="217">
        <f t="shared" si="34"/>
        <v>0</v>
      </c>
      <c r="T202" s="225">
        <f t="shared" si="39"/>
        <v>0</v>
      </c>
    </row>
    <row r="203" spans="1:20" x14ac:dyDescent="0.35">
      <c r="A203" s="219">
        <v>45786.24999999952</v>
      </c>
      <c r="B203" s="226">
        <v>398.1</v>
      </c>
      <c r="C203" s="227">
        <v>12134.088</v>
      </c>
      <c r="D203" s="222">
        <v>10.215</v>
      </c>
      <c r="E203" s="222">
        <v>311.35300000000001</v>
      </c>
      <c r="F203" s="130">
        <f t="shared" si="35"/>
        <v>387.88500000000005</v>
      </c>
      <c r="G203" s="130">
        <f t="shared" si="35"/>
        <v>11822.735000000001</v>
      </c>
      <c r="H203" s="67">
        <v>0</v>
      </c>
      <c r="I203" s="130">
        <f t="shared" si="36"/>
        <v>387.88500000000005</v>
      </c>
      <c r="J203" s="223">
        <f t="shared" si="33"/>
        <v>30.480000515616741</v>
      </c>
      <c r="K203" s="224">
        <v>3.31</v>
      </c>
      <c r="L203" s="223">
        <f t="shared" si="37"/>
        <v>42.524000000000001</v>
      </c>
      <c r="M203" s="223">
        <f t="shared" si="40"/>
        <v>36.054644817290495</v>
      </c>
      <c r="N203" s="223">
        <f t="shared" si="40"/>
        <v>0</v>
      </c>
      <c r="O203" s="223">
        <f t="shared" si="40"/>
        <v>38.858067274402678</v>
      </c>
      <c r="P203" s="223">
        <f t="shared" si="40"/>
        <v>0</v>
      </c>
      <c r="Q203" s="223">
        <f t="shared" si="40"/>
        <v>0</v>
      </c>
      <c r="R203" s="223">
        <f t="shared" si="38"/>
        <v>42.524000000000001</v>
      </c>
      <c r="S203" s="217">
        <f t="shared" si="34"/>
        <v>0</v>
      </c>
      <c r="T203" s="225">
        <f t="shared" si="39"/>
        <v>0</v>
      </c>
    </row>
    <row r="204" spans="1:20" x14ac:dyDescent="0.35">
      <c r="A204" s="219">
        <v>45786.291666666184</v>
      </c>
      <c r="B204" s="226">
        <v>392.35</v>
      </c>
      <c r="C204" s="227">
        <v>14636.890000000001</v>
      </c>
      <c r="D204" s="222">
        <v>0</v>
      </c>
      <c r="E204" s="222">
        <v>0</v>
      </c>
      <c r="F204" s="130">
        <f t="shared" si="35"/>
        <v>392.35</v>
      </c>
      <c r="G204" s="130">
        <f t="shared" si="35"/>
        <v>14636.890000000001</v>
      </c>
      <c r="H204" s="67">
        <v>0</v>
      </c>
      <c r="I204" s="130">
        <f t="shared" si="36"/>
        <v>392.35</v>
      </c>
      <c r="J204" s="223">
        <f t="shared" si="33"/>
        <v>37.305696444501088</v>
      </c>
      <c r="K204" s="224">
        <v>3.31</v>
      </c>
      <c r="L204" s="223">
        <f t="shared" si="37"/>
        <v>42.524000000000001</v>
      </c>
      <c r="M204" s="223">
        <f t="shared" si="40"/>
        <v>36.054644817290495</v>
      </c>
      <c r="N204" s="223">
        <f t="shared" si="40"/>
        <v>0</v>
      </c>
      <c r="O204" s="223">
        <f t="shared" si="40"/>
        <v>38.858067274402678</v>
      </c>
      <c r="P204" s="223">
        <f t="shared" si="40"/>
        <v>0</v>
      </c>
      <c r="Q204" s="223">
        <f t="shared" si="40"/>
        <v>0</v>
      </c>
      <c r="R204" s="223">
        <f t="shared" si="38"/>
        <v>42.524000000000001</v>
      </c>
      <c r="S204" s="217">
        <f t="shared" si="34"/>
        <v>0</v>
      </c>
      <c r="T204" s="225">
        <f t="shared" si="39"/>
        <v>0</v>
      </c>
    </row>
    <row r="205" spans="1:20" x14ac:dyDescent="0.35">
      <c r="A205" s="219">
        <v>45786.333333332848</v>
      </c>
      <c r="B205" s="226">
        <v>360.04600000000005</v>
      </c>
      <c r="C205" s="227">
        <v>14376.513448399999</v>
      </c>
      <c r="D205" s="222">
        <v>0</v>
      </c>
      <c r="E205" s="222">
        <v>0</v>
      </c>
      <c r="F205" s="130">
        <f t="shared" si="35"/>
        <v>360.04600000000005</v>
      </c>
      <c r="G205" s="130">
        <f t="shared" si="35"/>
        <v>14376.513448399999</v>
      </c>
      <c r="H205" s="67">
        <v>0</v>
      </c>
      <c r="I205" s="130">
        <f t="shared" si="36"/>
        <v>360.04600000000005</v>
      </c>
      <c r="J205" s="223">
        <f t="shared" si="33"/>
        <v>39.929657455991723</v>
      </c>
      <c r="K205" s="224">
        <v>3.31</v>
      </c>
      <c r="L205" s="223">
        <f t="shared" si="37"/>
        <v>42.524000000000001</v>
      </c>
      <c r="M205" s="223">
        <f t="shared" si="40"/>
        <v>36.054644817290495</v>
      </c>
      <c r="N205" s="223">
        <f t="shared" si="40"/>
        <v>0</v>
      </c>
      <c r="O205" s="223">
        <f t="shared" si="40"/>
        <v>38.858067274402678</v>
      </c>
      <c r="P205" s="223">
        <f t="shared" si="40"/>
        <v>0</v>
      </c>
      <c r="Q205" s="223">
        <f t="shared" si="40"/>
        <v>0</v>
      </c>
      <c r="R205" s="223">
        <f t="shared" si="38"/>
        <v>42.524000000000001</v>
      </c>
      <c r="S205" s="217">
        <f t="shared" si="34"/>
        <v>0</v>
      </c>
      <c r="T205" s="225">
        <f t="shared" si="39"/>
        <v>0</v>
      </c>
    </row>
    <row r="206" spans="1:20" x14ac:dyDescent="0.35">
      <c r="A206" s="219">
        <v>45786.374999999513</v>
      </c>
      <c r="B206" s="226">
        <v>340.80399999999997</v>
      </c>
      <c r="C206" s="227">
        <v>13774.02607048</v>
      </c>
      <c r="D206" s="222">
        <v>0</v>
      </c>
      <c r="E206" s="222">
        <v>0</v>
      </c>
      <c r="F206" s="130">
        <f t="shared" si="35"/>
        <v>340.80399999999997</v>
      </c>
      <c r="G206" s="130">
        <f t="shared" si="35"/>
        <v>13774.02607048</v>
      </c>
      <c r="H206" s="67">
        <v>0</v>
      </c>
      <c r="I206" s="130">
        <f t="shared" si="36"/>
        <v>340.80399999999997</v>
      </c>
      <c r="J206" s="223">
        <f t="shared" si="33"/>
        <v>40.416268795201937</v>
      </c>
      <c r="K206" s="224">
        <v>3.31</v>
      </c>
      <c r="L206" s="223">
        <f t="shared" si="37"/>
        <v>42.524000000000001</v>
      </c>
      <c r="M206" s="223">
        <f t="shared" si="40"/>
        <v>36.054644817290495</v>
      </c>
      <c r="N206" s="223">
        <f t="shared" si="40"/>
        <v>0</v>
      </c>
      <c r="O206" s="223">
        <f t="shared" si="40"/>
        <v>38.858067274402678</v>
      </c>
      <c r="P206" s="223">
        <f t="shared" si="40"/>
        <v>0</v>
      </c>
      <c r="Q206" s="223">
        <f t="shared" si="40"/>
        <v>0</v>
      </c>
      <c r="R206" s="223">
        <f t="shared" si="38"/>
        <v>42.524000000000001</v>
      </c>
      <c r="S206" s="217">
        <f t="shared" si="34"/>
        <v>0</v>
      </c>
      <c r="T206" s="225">
        <f t="shared" si="39"/>
        <v>0</v>
      </c>
    </row>
    <row r="207" spans="1:20" x14ac:dyDescent="0.35">
      <c r="A207" s="219">
        <v>45786.416666666177</v>
      </c>
      <c r="B207" s="226">
        <v>338.71600000000001</v>
      </c>
      <c r="C207" s="227">
        <v>13570.98968764</v>
      </c>
      <c r="D207" s="222">
        <v>0</v>
      </c>
      <c r="E207" s="222">
        <v>0</v>
      </c>
      <c r="F207" s="130">
        <f t="shared" si="35"/>
        <v>338.71600000000001</v>
      </c>
      <c r="G207" s="130">
        <f t="shared" si="35"/>
        <v>13570.98968764</v>
      </c>
      <c r="H207" s="67">
        <v>0</v>
      </c>
      <c r="I207" s="130">
        <f t="shared" si="36"/>
        <v>338.71600000000001</v>
      </c>
      <c r="J207" s="223">
        <f t="shared" si="33"/>
        <v>40.065983560386869</v>
      </c>
      <c r="K207" s="224">
        <v>3.31</v>
      </c>
      <c r="L207" s="223">
        <f t="shared" si="37"/>
        <v>42.524000000000001</v>
      </c>
      <c r="M207" s="223">
        <f t="shared" si="40"/>
        <v>36.054644817290495</v>
      </c>
      <c r="N207" s="223">
        <f t="shared" si="40"/>
        <v>0</v>
      </c>
      <c r="O207" s="223">
        <f t="shared" si="40"/>
        <v>38.858067274402678</v>
      </c>
      <c r="P207" s="223">
        <f t="shared" si="40"/>
        <v>0</v>
      </c>
      <c r="Q207" s="223">
        <f t="shared" si="40"/>
        <v>0</v>
      </c>
      <c r="R207" s="223">
        <f t="shared" si="38"/>
        <v>42.524000000000001</v>
      </c>
      <c r="S207" s="217">
        <f t="shared" si="34"/>
        <v>0</v>
      </c>
      <c r="T207" s="225">
        <f t="shared" si="39"/>
        <v>0</v>
      </c>
    </row>
    <row r="208" spans="1:20" x14ac:dyDescent="0.35">
      <c r="A208" s="219">
        <v>45786.458333332841</v>
      </c>
      <c r="B208" s="226">
        <v>328.05500000000001</v>
      </c>
      <c r="C208" s="227">
        <v>11684.202100750001</v>
      </c>
      <c r="D208" s="222">
        <v>0</v>
      </c>
      <c r="E208" s="222">
        <v>0</v>
      </c>
      <c r="F208" s="130">
        <f t="shared" si="35"/>
        <v>328.05500000000001</v>
      </c>
      <c r="G208" s="130">
        <f t="shared" si="35"/>
        <v>11684.202100750001</v>
      </c>
      <c r="H208" s="67">
        <v>0</v>
      </c>
      <c r="I208" s="130">
        <f t="shared" si="36"/>
        <v>328.05500000000001</v>
      </c>
      <c r="J208" s="223">
        <f t="shared" si="33"/>
        <v>35.616595085427747</v>
      </c>
      <c r="K208" s="224">
        <v>3.31</v>
      </c>
      <c r="L208" s="223">
        <f t="shared" si="37"/>
        <v>42.524000000000001</v>
      </c>
      <c r="M208" s="223">
        <f t="shared" si="40"/>
        <v>36.054644817290495</v>
      </c>
      <c r="N208" s="223">
        <f t="shared" si="40"/>
        <v>0</v>
      </c>
      <c r="O208" s="223">
        <f t="shared" si="40"/>
        <v>38.858067274402678</v>
      </c>
      <c r="P208" s="223">
        <f t="shared" si="40"/>
        <v>0</v>
      </c>
      <c r="Q208" s="223">
        <f t="shared" si="40"/>
        <v>0</v>
      </c>
      <c r="R208" s="223">
        <f t="shared" si="38"/>
        <v>42.524000000000001</v>
      </c>
      <c r="S208" s="217">
        <f t="shared" si="34"/>
        <v>0</v>
      </c>
      <c r="T208" s="225">
        <f t="shared" si="39"/>
        <v>0</v>
      </c>
    </row>
    <row r="209" spans="1:20" x14ac:dyDescent="0.35">
      <c r="A209" s="219">
        <v>45786.499999999505</v>
      </c>
      <c r="B209" s="226">
        <v>385.9</v>
      </c>
      <c r="C209" s="227">
        <v>12688.392</v>
      </c>
      <c r="D209" s="222">
        <v>24.145</v>
      </c>
      <c r="E209" s="222">
        <v>793.88800000000003</v>
      </c>
      <c r="F209" s="130">
        <f t="shared" si="35"/>
        <v>361.755</v>
      </c>
      <c r="G209" s="130">
        <f t="shared" si="35"/>
        <v>11894.503999999999</v>
      </c>
      <c r="H209" s="67">
        <v>0</v>
      </c>
      <c r="I209" s="130">
        <f t="shared" si="36"/>
        <v>361.755</v>
      </c>
      <c r="J209" s="223">
        <f t="shared" si="33"/>
        <v>32.879998894279275</v>
      </c>
      <c r="K209" s="224">
        <v>3.31</v>
      </c>
      <c r="L209" s="223">
        <f t="shared" si="37"/>
        <v>42.524000000000001</v>
      </c>
      <c r="M209" s="223">
        <f t="shared" si="40"/>
        <v>36.054644817290495</v>
      </c>
      <c r="N209" s="223">
        <f t="shared" si="40"/>
        <v>0</v>
      </c>
      <c r="O209" s="223">
        <f t="shared" si="40"/>
        <v>38.858067274402678</v>
      </c>
      <c r="P209" s="223">
        <f t="shared" si="40"/>
        <v>0</v>
      </c>
      <c r="Q209" s="223">
        <f t="shared" si="40"/>
        <v>0</v>
      </c>
      <c r="R209" s="223">
        <f t="shared" si="38"/>
        <v>42.524000000000001</v>
      </c>
      <c r="S209" s="217">
        <f t="shared" si="34"/>
        <v>0</v>
      </c>
      <c r="T209" s="225">
        <f t="shared" si="39"/>
        <v>0</v>
      </c>
    </row>
    <row r="210" spans="1:20" x14ac:dyDescent="0.35">
      <c r="A210" s="219">
        <v>45786.541666666169</v>
      </c>
      <c r="B210" s="226">
        <v>411.57900000000001</v>
      </c>
      <c r="C210" s="227">
        <v>13261.65387722</v>
      </c>
      <c r="D210" s="222">
        <v>0</v>
      </c>
      <c r="E210" s="222">
        <v>0</v>
      </c>
      <c r="F210" s="130">
        <f t="shared" si="35"/>
        <v>411.57900000000001</v>
      </c>
      <c r="G210" s="130">
        <f t="shared" si="35"/>
        <v>13261.65387722</v>
      </c>
      <c r="H210" s="67">
        <v>0</v>
      </c>
      <c r="I210" s="130">
        <f t="shared" si="36"/>
        <v>411.57900000000001</v>
      </c>
      <c r="J210" s="223">
        <f t="shared" si="33"/>
        <v>32.221405555725632</v>
      </c>
      <c r="K210" s="224">
        <v>3.31</v>
      </c>
      <c r="L210" s="223">
        <f t="shared" si="37"/>
        <v>42.524000000000001</v>
      </c>
      <c r="M210" s="223">
        <f t="shared" si="40"/>
        <v>36.054644817290495</v>
      </c>
      <c r="N210" s="223">
        <f t="shared" si="40"/>
        <v>0</v>
      </c>
      <c r="O210" s="223">
        <f t="shared" si="40"/>
        <v>38.858067274402678</v>
      </c>
      <c r="P210" s="223">
        <f t="shared" si="40"/>
        <v>0</v>
      </c>
      <c r="Q210" s="223">
        <f t="shared" si="40"/>
        <v>0</v>
      </c>
      <c r="R210" s="223">
        <f t="shared" si="38"/>
        <v>42.524000000000001</v>
      </c>
      <c r="S210" s="217">
        <f t="shared" si="34"/>
        <v>0</v>
      </c>
      <c r="T210" s="225">
        <f t="shared" si="39"/>
        <v>0</v>
      </c>
    </row>
    <row r="211" spans="1:20" x14ac:dyDescent="0.35">
      <c r="A211" s="219">
        <v>45786.583333332834</v>
      </c>
      <c r="B211" s="226">
        <v>471.505</v>
      </c>
      <c r="C211" s="227">
        <v>15253.3803909</v>
      </c>
      <c r="D211" s="222">
        <v>0</v>
      </c>
      <c r="E211" s="222">
        <v>0</v>
      </c>
      <c r="F211" s="130">
        <f t="shared" si="35"/>
        <v>471.505</v>
      </c>
      <c r="G211" s="130">
        <f t="shared" si="35"/>
        <v>15253.3803909</v>
      </c>
      <c r="H211" s="67">
        <v>0</v>
      </c>
      <c r="I211" s="130">
        <f t="shared" si="36"/>
        <v>471.505</v>
      </c>
      <c r="J211" s="223">
        <f t="shared" si="33"/>
        <v>32.35041068684319</v>
      </c>
      <c r="K211" s="224">
        <v>3.31</v>
      </c>
      <c r="L211" s="223">
        <f t="shared" si="37"/>
        <v>42.524000000000001</v>
      </c>
      <c r="M211" s="223">
        <f t="shared" si="40"/>
        <v>36.054644817290495</v>
      </c>
      <c r="N211" s="223">
        <f t="shared" si="40"/>
        <v>0</v>
      </c>
      <c r="O211" s="223">
        <f t="shared" si="40"/>
        <v>38.858067274402678</v>
      </c>
      <c r="P211" s="223">
        <f t="shared" si="40"/>
        <v>0</v>
      </c>
      <c r="Q211" s="223">
        <f t="shared" si="40"/>
        <v>0</v>
      </c>
      <c r="R211" s="223">
        <f t="shared" si="38"/>
        <v>42.524000000000001</v>
      </c>
      <c r="S211" s="217">
        <f t="shared" si="34"/>
        <v>0</v>
      </c>
      <c r="T211" s="225">
        <f t="shared" si="39"/>
        <v>0</v>
      </c>
    </row>
    <row r="212" spans="1:20" x14ac:dyDescent="0.35">
      <c r="A212" s="219">
        <v>45786.624999999498</v>
      </c>
      <c r="B212" s="226">
        <v>467.322</v>
      </c>
      <c r="C212" s="227">
        <v>14875.644910380001</v>
      </c>
      <c r="D212" s="222">
        <v>0</v>
      </c>
      <c r="E212" s="222">
        <v>0</v>
      </c>
      <c r="F212" s="130">
        <f t="shared" si="35"/>
        <v>467.322</v>
      </c>
      <c r="G212" s="130">
        <f t="shared" si="35"/>
        <v>14875.644910380001</v>
      </c>
      <c r="H212" s="67">
        <v>0</v>
      </c>
      <c r="I212" s="130">
        <f t="shared" si="36"/>
        <v>467.322</v>
      </c>
      <c r="J212" s="223">
        <f t="shared" si="33"/>
        <v>31.831681175677584</v>
      </c>
      <c r="K212" s="224">
        <v>3.31</v>
      </c>
      <c r="L212" s="223">
        <f t="shared" si="37"/>
        <v>42.524000000000001</v>
      </c>
      <c r="M212" s="223">
        <f t="shared" si="40"/>
        <v>36.054644817290495</v>
      </c>
      <c r="N212" s="223">
        <f t="shared" si="40"/>
        <v>0</v>
      </c>
      <c r="O212" s="223">
        <f t="shared" si="40"/>
        <v>38.858067274402678</v>
      </c>
      <c r="P212" s="223">
        <f t="shared" si="40"/>
        <v>0</v>
      </c>
      <c r="Q212" s="223">
        <f t="shared" si="40"/>
        <v>0</v>
      </c>
      <c r="R212" s="223">
        <f t="shared" si="38"/>
        <v>42.524000000000001</v>
      </c>
      <c r="S212" s="217">
        <f t="shared" si="34"/>
        <v>0</v>
      </c>
      <c r="T212" s="225">
        <f t="shared" si="39"/>
        <v>0</v>
      </c>
    </row>
    <row r="213" spans="1:20" x14ac:dyDescent="0.35">
      <c r="A213" s="219">
        <v>45786.666666666162</v>
      </c>
      <c r="B213" s="226">
        <v>469.77199999999999</v>
      </c>
      <c r="C213" s="227">
        <v>14703.15327388</v>
      </c>
      <c r="D213" s="222">
        <v>0</v>
      </c>
      <c r="E213" s="222">
        <v>0</v>
      </c>
      <c r="F213" s="130">
        <f t="shared" si="35"/>
        <v>469.77199999999999</v>
      </c>
      <c r="G213" s="130">
        <f t="shared" si="35"/>
        <v>14703.15327388</v>
      </c>
      <c r="H213" s="67">
        <v>0</v>
      </c>
      <c r="I213" s="130">
        <f t="shared" si="36"/>
        <v>469.77199999999999</v>
      </c>
      <c r="J213" s="223">
        <f t="shared" si="33"/>
        <v>31.298487934317073</v>
      </c>
      <c r="K213" s="224">
        <v>3.31</v>
      </c>
      <c r="L213" s="223">
        <f t="shared" si="37"/>
        <v>42.524000000000001</v>
      </c>
      <c r="M213" s="223">
        <f t="shared" si="40"/>
        <v>36.054644817290495</v>
      </c>
      <c r="N213" s="223">
        <f t="shared" si="40"/>
        <v>0</v>
      </c>
      <c r="O213" s="223">
        <f t="shared" si="40"/>
        <v>38.858067274402678</v>
      </c>
      <c r="P213" s="223">
        <f t="shared" si="40"/>
        <v>0</v>
      </c>
      <c r="Q213" s="223">
        <f t="shared" si="40"/>
        <v>0</v>
      </c>
      <c r="R213" s="223">
        <f t="shared" si="38"/>
        <v>42.524000000000001</v>
      </c>
      <c r="S213" s="217">
        <f t="shared" si="34"/>
        <v>0</v>
      </c>
      <c r="T213" s="225">
        <f t="shared" si="39"/>
        <v>0</v>
      </c>
    </row>
    <row r="214" spans="1:20" x14ac:dyDescent="0.35">
      <c r="A214" s="219">
        <v>45786.708333332826</v>
      </c>
      <c r="B214" s="226">
        <v>479.76400000000001</v>
      </c>
      <c r="C214" s="227">
        <v>15079.28682476</v>
      </c>
      <c r="D214" s="222">
        <v>0</v>
      </c>
      <c r="E214" s="222">
        <v>0</v>
      </c>
      <c r="F214" s="130">
        <f t="shared" si="35"/>
        <v>479.76400000000001</v>
      </c>
      <c r="G214" s="130">
        <f t="shared" si="35"/>
        <v>15079.28682476</v>
      </c>
      <c r="H214" s="67">
        <v>0</v>
      </c>
      <c r="I214" s="130">
        <f t="shared" si="36"/>
        <v>479.76400000000001</v>
      </c>
      <c r="J214" s="223">
        <f t="shared" si="33"/>
        <v>31.430634280104385</v>
      </c>
      <c r="K214" s="224">
        <v>3.31</v>
      </c>
      <c r="L214" s="223">
        <f t="shared" si="37"/>
        <v>42.524000000000001</v>
      </c>
      <c r="M214" s="223">
        <f t="shared" si="40"/>
        <v>36.054644817290495</v>
      </c>
      <c r="N214" s="223">
        <f t="shared" si="40"/>
        <v>0</v>
      </c>
      <c r="O214" s="223">
        <f t="shared" si="40"/>
        <v>38.858067274402678</v>
      </c>
      <c r="P214" s="223">
        <f t="shared" si="40"/>
        <v>0</v>
      </c>
      <c r="Q214" s="223">
        <f t="shared" si="40"/>
        <v>0</v>
      </c>
      <c r="R214" s="223">
        <f t="shared" si="38"/>
        <v>42.524000000000001</v>
      </c>
      <c r="S214" s="217">
        <f t="shared" si="34"/>
        <v>0</v>
      </c>
      <c r="T214" s="225">
        <f t="shared" si="39"/>
        <v>0</v>
      </c>
    </row>
    <row r="215" spans="1:20" x14ac:dyDescent="0.35">
      <c r="A215" s="219">
        <v>45786.749999999491</v>
      </c>
      <c r="B215" s="226">
        <v>475.76300000000003</v>
      </c>
      <c r="C215" s="227">
        <v>14615.6313543</v>
      </c>
      <c r="D215" s="222">
        <v>0</v>
      </c>
      <c r="E215" s="222">
        <v>0</v>
      </c>
      <c r="F215" s="130">
        <f t="shared" si="35"/>
        <v>475.76300000000003</v>
      </c>
      <c r="G215" s="130">
        <f t="shared" si="35"/>
        <v>14615.6313543</v>
      </c>
      <c r="H215" s="67">
        <v>0</v>
      </c>
      <c r="I215" s="130">
        <f t="shared" si="36"/>
        <v>475.76300000000003</v>
      </c>
      <c r="J215" s="223">
        <f t="shared" si="33"/>
        <v>30.7204035502971</v>
      </c>
      <c r="K215" s="224">
        <v>3.31</v>
      </c>
      <c r="L215" s="223">
        <f t="shared" si="37"/>
        <v>42.524000000000001</v>
      </c>
      <c r="M215" s="223">
        <f t="shared" si="40"/>
        <v>36.054644817290495</v>
      </c>
      <c r="N215" s="223">
        <f t="shared" si="40"/>
        <v>0</v>
      </c>
      <c r="O215" s="223">
        <f t="shared" si="40"/>
        <v>38.858067274402678</v>
      </c>
      <c r="P215" s="223">
        <f t="shared" si="40"/>
        <v>0</v>
      </c>
      <c r="Q215" s="223">
        <f t="shared" si="40"/>
        <v>0</v>
      </c>
      <c r="R215" s="223">
        <f t="shared" si="38"/>
        <v>42.524000000000001</v>
      </c>
      <c r="S215" s="217">
        <f t="shared" si="34"/>
        <v>0</v>
      </c>
      <c r="T215" s="225">
        <f t="shared" si="39"/>
        <v>0</v>
      </c>
    </row>
    <row r="216" spans="1:20" x14ac:dyDescent="0.35">
      <c r="A216" s="219">
        <v>45786.791666666155</v>
      </c>
      <c r="B216" s="226">
        <v>467.96799999999996</v>
      </c>
      <c r="C216" s="227">
        <v>15428.965108999999</v>
      </c>
      <c r="D216" s="222">
        <v>0</v>
      </c>
      <c r="E216" s="222">
        <v>0</v>
      </c>
      <c r="F216" s="130">
        <f t="shared" si="35"/>
        <v>467.96799999999996</v>
      </c>
      <c r="G216" s="130">
        <f t="shared" si="35"/>
        <v>15428.965108999999</v>
      </c>
      <c r="H216" s="67">
        <v>0</v>
      </c>
      <c r="I216" s="130">
        <f t="shared" si="36"/>
        <v>467.96799999999996</v>
      </c>
      <c r="J216" s="223">
        <f t="shared" si="33"/>
        <v>32.970128532292804</v>
      </c>
      <c r="K216" s="224">
        <v>3.31</v>
      </c>
      <c r="L216" s="223">
        <f t="shared" si="37"/>
        <v>42.524000000000001</v>
      </c>
      <c r="M216" s="223">
        <f t="shared" ref="M216:Q231" si="41">M215</f>
        <v>36.054644817290495</v>
      </c>
      <c r="N216" s="223">
        <f t="shared" si="41"/>
        <v>0</v>
      </c>
      <c r="O216" s="223">
        <f t="shared" si="41"/>
        <v>38.858067274402678</v>
      </c>
      <c r="P216" s="223">
        <f t="shared" si="41"/>
        <v>0</v>
      </c>
      <c r="Q216" s="223">
        <f t="shared" si="41"/>
        <v>0</v>
      </c>
      <c r="R216" s="223">
        <f t="shared" si="38"/>
        <v>42.524000000000001</v>
      </c>
      <c r="S216" s="217">
        <f t="shared" si="34"/>
        <v>0</v>
      </c>
      <c r="T216" s="225">
        <f t="shared" si="39"/>
        <v>0</v>
      </c>
    </row>
    <row r="217" spans="1:20" x14ac:dyDescent="0.35">
      <c r="A217" s="219">
        <v>45786.833333332819</v>
      </c>
      <c r="B217" s="226">
        <v>442.928</v>
      </c>
      <c r="C217" s="227">
        <v>16210.506861279999</v>
      </c>
      <c r="D217" s="222">
        <v>0</v>
      </c>
      <c r="E217" s="222">
        <v>0</v>
      </c>
      <c r="F217" s="130">
        <f t="shared" si="35"/>
        <v>442.928</v>
      </c>
      <c r="G217" s="130">
        <f t="shared" si="35"/>
        <v>16210.506861279999</v>
      </c>
      <c r="H217" s="67">
        <v>0</v>
      </c>
      <c r="I217" s="130">
        <f t="shared" si="36"/>
        <v>442.928</v>
      </c>
      <c r="J217" s="223">
        <f t="shared" si="33"/>
        <v>36.598514569591444</v>
      </c>
      <c r="K217" s="224">
        <v>3.31</v>
      </c>
      <c r="L217" s="223">
        <f t="shared" si="37"/>
        <v>42.524000000000001</v>
      </c>
      <c r="M217" s="223">
        <f t="shared" si="41"/>
        <v>36.054644817290495</v>
      </c>
      <c r="N217" s="223">
        <f t="shared" si="41"/>
        <v>0</v>
      </c>
      <c r="O217" s="223">
        <f t="shared" si="41"/>
        <v>38.858067274402678</v>
      </c>
      <c r="P217" s="223">
        <f t="shared" si="41"/>
        <v>0</v>
      </c>
      <c r="Q217" s="223">
        <f t="shared" si="41"/>
        <v>0</v>
      </c>
      <c r="R217" s="223">
        <f t="shared" si="38"/>
        <v>42.524000000000001</v>
      </c>
      <c r="S217" s="217">
        <f t="shared" si="34"/>
        <v>0</v>
      </c>
      <c r="T217" s="225">
        <f t="shared" si="39"/>
        <v>0</v>
      </c>
    </row>
    <row r="218" spans="1:20" x14ac:dyDescent="0.35">
      <c r="A218" s="219">
        <v>45786.874999999483</v>
      </c>
      <c r="B218" s="226">
        <v>402.35400000000004</v>
      </c>
      <c r="C218" s="227">
        <v>18346.177173379998</v>
      </c>
      <c r="D218" s="222">
        <v>0</v>
      </c>
      <c r="E218" s="222">
        <v>0</v>
      </c>
      <c r="F218" s="130">
        <f t="shared" si="35"/>
        <v>402.35400000000004</v>
      </c>
      <c r="G218" s="130">
        <f t="shared" si="35"/>
        <v>18346.177173379998</v>
      </c>
      <c r="H218" s="67">
        <v>0</v>
      </c>
      <c r="I218" s="130">
        <f t="shared" si="36"/>
        <v>402.35400000000004</v>
      </c>
      <c r="J218" s="223">
        <f t="shared" si="33"/>
        <v>45.597103976548006</v>
      </c>
      <c r="K218" s="224">
        <v>3.31</v>
      </c>
      <c r="L218" s="223">
        <f t="shared" si="37"/>
        <v>42.524000000000001</v>
      </c>
      <c r="M218" s="223">
        <f t="shared" si="41"/>
        <v>36.054644817290495</v>
      </c>
      <c r="N218" s="223">
        <f t="shared" si="41"/>
        <v>0</v>
      </c>
      <c r="O218" s="223">
        <f t="shared" si="41"/>
        <v>38.858067274402678</v>
      </c>
      <c r="P218" s="223">
        <f t="shared" si="41"/>
        <v>0</v>
      </c>
      <c r="Q218" s="223">
        <f t="shared" si="41"/>
        <v>0</v>
      </c>
      <c r="R218" s="223">
        <f t="shared" si="38"/>
        <v>42.524000000000001</v>
      </c>
      <c r="S218" s="217">
        <f t="shared" si="34"/>
        <v>3.0731039765480048</v>
      </c>
      <c r="T218" s="225">
        <f t="shared" si="39"/>
        <v>1236.4756773799961</v>
      </c>
    </row>
    <row r="219" spans="1:20" x14ac:dyDescent="0.35">
      <c r="A219" s="219">
        <v>45786.916666666148</v>
      </c>
      <c r="B219" s="226">
        <v>409.83000000000004</v>
      </c>
      <c r="C219" s="227">
        <v>14809.569219100002</v>
      </c>
      <c r="D219" s="222">
        <v>0</v>
      </c>
      <c r="E219" s="222">
        <v>0</v>
      </c>
      <c r="F219" s="130">
        <f t="shared" si="35"/>
        <v>409.83000000000004</v>
      </c>
      <c r="G219" s="130">
        <f t="shared" si="35"/>
        <v>14809.569219100002</v>
      </c>
      <c r="H219" s="67">
        <v>0</v>
      </c>
      <c r="I219" s="130">
        <f t="shared" si="36"/>
        <v>409.83000000000004</v>
      </c>
      <c r="J219" s="223">
        <f t="shared" si="33"/>
        <v>36.135883705682843</v>
      </c>
      <c r="K219" s="224">
        <v>3.31</v>
      </c>
      <c r="L219" s="223">
        <f t="shared" si="37"/>
        <v>42.524000000000001</v>
      </c>
      <c r="M219" s="223">
        <f t="shared" si="41"/>
        <v>36.054644817290495</v>
      </c>
      <c r="N219" s="223">
        <f t="shared" si="41"/>
        <v>0</v>
      </c>
      <c r="O219" s="223">
        <f t="shared" si="41"/>
        <v>38.858067274402678</v>
      </c>
      <c r="P219" s="223">
        <f t="shared" si="41"/>
        <v>0</v>
      </c>
      <c r="Q219" s="223">
        <f t="shared" si="41"/>
        <v>0</v>
      </c>
      <c r="R219" s="223">
        <f t="shared" si="38"/>
        <v>42.524000000000001</v>
      </c>
      <c r="S219" s="217">
        <f t="shared" si="34"/>
        <v>0</v>
      </c>
      <c r="T219" s="225">
        <f t="shared" si="39"/>
        <v>0</v>
      </c>
    </row>
    <row r="220" spans="1:20" x14ac:dyDescent="0.35">
      <c r="A220" s="219">
        <v>45786.958333332812</v>
      </c>
      <c r="B220" s="226">
        <v>393.755</v>
      </c>
      <c r="C220" s="227">
        <v>12514.59646755</v>
      </c>
      <c r="D220" s="222">
        <v>0</v>
      </c>
      <c r="E220" s="222">
        <v>0</v>
      </c>
      <c r="F220" s="130">
        <f t="shared" si="35"/>
        <v>393.755</v>
      </c>
      <c r="G220" s="130">
        <f t="shared" si="35"/>
        <v>12514.59646755</v>
      </c>
      <c r="H220" s="67">
        <v>0</v>
      </c>
      <c r="I220" s="130">
        <f t="shared" si="36"/>
        <v>393.755</v>
      </c>
      <c r="J220" s="223">
        <f t="shared" si="33"/>
        <v>31.782698549986666</v>
      </c>
      <c r="K220" s="224">
        <v>3.31</v>
      </c>
      <c r="L220" s="223">
        <f t="shared" si="37"/>
        <v>42.524000000000001</v>
      </c>
      <c r="M220" s="223">
        <f t="shared" si="41"/>
        <v>36.054644817290495</v>
      </c>
      <c r="N220" s="223">
        <f t="shared" si="41"/>
        <v>0</v>
      </c>
      <c r="O220" s="223">
        <f t="shared" si="41"/>
        <v>38.858067274402678</v>
      </c>
      <c r="P220" s="223">
        <f t="shared" si="41"/>
        <v>0</v>
      </c>
      <c r="Q220" s="223">
        <f t="shared" si="41"/>
        <v>0</v>
      </c>
      <c r="R220" s="223">
        <f t="shared" si="38"/>
        <v>42.524000000000001</v>
      </c>
      <c r="S220" s="217">
        <f t="shared" si="34"/>
        <v>0</v>
      </c>
      <c r="T220" s="225">
        <f t="shared" si="39"/>
        <v>0</v>
      </c>
    </row>
    <row r="221" spans="1:20" x14ac:dyDescent="0.35">
      <c r="A221" s="219">
        <v>45786.999999999476</v>
      </c>
      <c r="B221" s="226">
        <v>377.596</v>
      </c>
      <c r="C221" s="227">
        <v>10702.658257039999</v>
      </c>
      <c r="D221" s="222">
        <v>0</v>
      </c>
      <c r="E221" s="222">
        <v>0</v>
      </c>
      <c r="F221" s="130">
        <f t="shared" si="35"/>
        <v>377.596</v>
      </c>
      <c r="G221" s="130">
        <f t="shared" si="35"/>
        <v>10702.658257039999</v>
      </c>
      <c r="H221" s="67">
        <v>0</v>
      </c>
      <c r="I221" s="130">
        <f t="shared" si="36"/>
        <v>377.596</v>
      </c>
      <c r="J221" s="223">
        <f t="shared" si="33"/>
        <v>28.344204538819262</v>
      </c>
      <c r="K221" s="224">
        <v>3.31</v>
      </c>
      <c r="L221" s="223">
        <f t="shared" si="37"/>
        <v>42.524000000000001</v>
      </c>
      <c r="M221" s="223">
        <f t="shared" si="41"/>
        <v>36.054644817290495</v>
      </c>
      <c r="N221" s="223">
        <f t="shared" si="41"/>
        <v>0</v>
      </c>
      <c r="O221" s="223">
        <f t="shared" si="41"/>
        <v>38.858067274402678</v>
      </c>
      <c r="P221" s="223">
        <f t="shared" si="41"/>
        <v>0</v>
      </c>
      <c r="Q221" s="223">
        <f t="shared" si="41"/>
        <v>0</v>
      </c>
      <c r="R221" s="223">
        <f t="shared" si="38"/>
        <v>42.524000000000001</v>
      </c>
      <c r="S221" s="217">
        <f t="shared" si="34"/>
        <v>0</v>
      </c>
      <c r="T221" s="225">
        <f t="shared" si="39"/>
        <v>0</v>
      </c>
    </row>
    <row r="222" spans="1:20" x14ac:dyDescent="0.35">
      <c r="A222" s="219">
        <v>45787.04166666614</v>
      </c>
      <c r="B222" s="220">
        <v>398.60300000000001</v>
      </c>
      <c r="C222" s="221">
        <v>12503.42387843</v>
      </c>
      <c r="D222" s="222">
        <v>0</v>
      </c>
      <c r="E222" s="222">
        <v>0</v>
      </c>
      <c r="F222" s="130">
        <f t="shared" si="35"/>
        <v>398.60300000000001</v>
      </c>
      <c r="G222" s="130">
        <f t="shared" si="35"/>
        <v>12503.42387843</v>
      </c>
      <c r="H222" s="67">
        <v>0</v>
      </c>
      <c r="I222" s="130">
        <f t="shared" si="36"/>
        <v>398.60300000000001</v>
      </c>
      <c r="J222" s="223">
        <f t="shared" si="33"/>
        <v>31.36811283013424</v>
      </c>
      <c r="K222" s="224">
        <v>3.28</v>
      </c>
      <c r="L222" s="223">
        <f t="shared" si="37"/>
        <v>42.212000000000003</v>
      </c>
      <c r="M222" s="223">
        <f t="shared" si="41"/>
        <v>36.054644817290495</v>
      </c>
      <c r="N222" s="223">
        <f t="shared" si="41"/>
        <v>0</v>
      </c>
      <c r="O222" s="223">
        <f t="shared" si="41"/>
        <v>38.858067274402678</v>
      </c>
      <c r="P222" s="223">
        <f t="shared" si="41"/>
        <v>0</v>
      </c>
      <c r="Q222" s="223">
        <f t="shared" si="41"/>
        <v>0</v>
      </c>
      <c r="R222" s="223">
        <f t="shared" si="38"/>
        <v>42.212000000000003</v>
      </c>
      <c r="S222" s="217">
        <f t="shared" si="34"/>
        <v>0</v>
      </c>
      <c r="T222" s="225">
        <f t="shared" si="39"/>
        <v>0</v>
      </c>
    </row>
    <row r="223" spans="1:20" x14ac:dyDescent="0.35">
      <c r="A223" s="219">
        <v>45787.083333332805</v>
      </c>
      <c r="B223" s="226">
        <v>446.6</v>
      </c>
      <c r="C223" s="227">
        <v>12312.762000000001</v>
      </c>
      <c r="D223" s="222">
        <v>49.332000000000001</v>
      </c>
      <c r="E223" s="222">
        <v>1360.0830000000001</v>
      </c>
      <c r="F223" s="130">
        <f t="shared" si="35"/>
        <v>397.26800000000003</v>
      </c>
      <c r="G223" s="130">
        <f t="shared" si="35"/>
        <v>10952.679</v>
      </c>
      <c r="H223" s="67">
        <v>0</v>
      </c>
      <c r="I223" s="130">
        <f t="shared" si="36"/>
        <v>397.26800000000003</v>
      </c>
      <c r="J223" s="223">
        <f t="shared" si="33"/>
        <v>27.570000604126179</v>
      </c>
      <c r="K223" s="224">
        <v>3.28</v>
      </c>
      <c r="L223" s="223">
        <f t="shared" si="37"/>
        <v>42.212000000000003</v>
      </c>
      <c r="M223" s="223">
        <f t="shared" si="41"/>
        <v>36.054644817290495</v>
      </c>
      <c r="N223" s="223">
        <f t="shared" si="41"/>
        <v>0</v>
      </c>
      <c r="O223" s="223">
        <f t="shared" si="41"/>
        <v>38.858067274402678</v>
      </c>
      <c r="P223" s="223">
        <f t="shared" si="41"/>
        <v>0</v>
      </c>
      <c r="Q223" s="223">
        <f t="shared" si="41"/>
        <v>0</v>
      </c>
      <c r="R223" s="223">
        <f t="shared" si="38"/>
        <v>42.212000000000003</v>
      </c>
      <c r="S223" s="217">
        <f t="shared" si="34"/>
        <v>0</v>
      </c>
      <c r="T223" s="225">
        <f t="shared" si="39"/>
        <v>0</v>
      </c>
    </row>
    <row r="224" spans="1:20" x14ac:dyDescent="0.35">
      <c r="A224" s="219">
        <v>45787.124999999469</v>
      </c>
      <c r="B224" s="226">
        <v>447.5</v>
      </c>
      <c r="C224" s="227">
        <v>11424.674999999999</v>
      </c>
      <c r="D224" s="222">
        <v>54.88</v>
      </c>
      <c r="E224" s="222">
        <v>1401.086</v>
      </c>
      <c r="F224" s="130">
        <f t="shared" si="35"/>
        <v>392.62</v>
      </c>
      <c r="G224" s="130">
        <f t="shared" si="35"/>
        <v>10023.589</v>
      </c>
      <c r="H224" s="67">
        <v>0</v>
      </c>
      <c r="I224" s="130">
        <f t="shared" si="36"/>
        <v>392.62</v>
      </c>
      <c r="J224" s="223">
        <f t="shared" si="33"/>
        <v>25.530001018796799</v>
      </c>
      <c r="K224" s="224">
        <v>3.28</v>
      </c>
      <c r="L224" s="223">
        <f t="shared" si="37"/>
        <v>42.212000000000003</v>
      </c>
      <c r="M224" s="223">
        <f t="shared" si="41"/>
        <v>36.054644817290495</v>
      </c>
      <c r="N224" s="223">
        <f t="shared" si="41"/>
        <v>0</v>
      </c>
      <c r="O224" s="223">
        <f t="shared" si="41"/>
        <v>38.858067274402678</v>
      </c>
      <c r="P224" s="223">
        <f t="shared" si="41"/>
        <v>0</v>
      </c>
      <c r="Q224" s="223">
        <f t="shared" si="41"/>
        <v>0</v>
      </c>
      <c r="R224" s="223">
        <f t="shared" si="38"/>
        <v>42.212000000000003</v>
      </c>
      <c r="S224" s="217">
        <f t="shared" si="34"/>
        <v>0</v>
      </c>
      <c r="T224" s="225">
        <f t="shared" si="39"/>
        <v>0</v>
      </c>
    </row>
    <row r="225" spans="1:20" x14ac:dyDescent="0.35">
      <c r="A225" s="219">
        <v>45787.166666666133</v>
      </c>
      <c r="B225" s="226">
        <v>456.9</v>
      </c>
      <c r="C225" s="227">
        <v>10910.772000000001</v>
      </c>
      <c r="D225" s="222">
        <v>54.353000000000002</v>
      </c>
      <c r="E225" s="222">
        <v>1297.95</v>
      </c>
      <c r="F225" s="130">
        <f t="shared" si="35"/>
        <v>402.54699999999997</v>
      </c>
      <c r="G225" s="130">
        <f t="shared" si="35"/>
        <v>9612.8220000000001</v>
      </c>
      <c r="H225" s="67">
        <v>0</v>
      </c>
      <c r="I225" s="130">
        <f t="shared" si="36"/>
        <v>402.54699999999997</v>
      </c>
      <c r="J225" s="223">
        <f t="shared" si="33"/>
        <v>23.879999105694491</v>
      </c>
      <c r="K225" s="224">
        <v>3.28</v>
      </c>
      <c r="L225" s="223">
        <f t="shared" si="37"/>
        <v>42.212000000000003</v>
      </c>
      <c r="M225" s="223">
        <f t="shared" si="41"/>
        <v>36.054644817290495</v>
      </c>
      <c r="N225" s="223">
        <f t="shared" si="41"/>
        <v>0</v>
      </c>
      <c r="O225" s="223">
        <f t="shared" si="41"/>
        <v>38.858067274402678</v>
      </c>
      <c r="P225" s="223">
        <f t="shared" si="41"/>
        <v>0</v>
      </c>
      <c r="Q225" s="223">
        <f t="shared" si="41"/>
        <v>0</v>
      </c>
      <c r="R225" s="223">
        <f t="shared" si="38"/>
        <v>42.212000000000003</v>
      </c>
      <c r="S225" s="217">
        <f t="shared" si="34"/>
        <v>0</v>
      </c>
      <c r="T225" s="225">
        <f t="shared" si="39"/>
        <v>0</v>
      </c>
    </row>
    <row r="226" spans="1:20" x14ac:dyDescent="0.35">
      <c r="A226" s="219">
        <v>45787.208333332797</v>
      </c>
      <c r="B226" s="226">
        <v>469</v>
      </c>
      <c r="C226" s="227">
        <v>11420.15</v>
      </c>
      <c r="D226" s="222">
        <v>66.709999999999994</v>
      </c>
      <c r="E226" s="222">
        <v>1624.3879999999999</v>
      </c>
      <c r="F226" s="130">
        <f t="shared" si="35"/>
        <v>402.29</v>
      </c>
      <c r="G226" s="130">
        <f t="shared" si="35"/>
        <v>9795.7619999999988</v>
      </c>
      <c r="H226" s="67">
        <v>0</v>
      </c>
      <c r="I226" s="130">
        <f t="shared" si="36"/>
        <v>402.29</v>
      </c>
      <c r="J226" s="223">
        <f t="shared" si="33"/>
        <v>24.350001242884481</v>
      </c>
      <c r="K226" s="224">
        <v>3.28</v>
      </c>
      <c r="L226" s="223">
        <f t="shared" si="37"/>
        <v>42.212000000000003</v>
      </c>
      <c r="M226" s="223">
        <f t="shared" si="41"/>
        <v>36.054644817290495</v>
      </c>
      <c r="N226" s="223">
        <f t="shared" si="41"/>
        <v>0</v>
      </c>
      <c r="O226" s="223">
        <f t="shared" si="41"/>
        <v>38.858067274402678</v>
      </c>
      <c r="P226" s="223">
        <f t="shared" si="41"/>
        <v>0</v>
      </c>
      <c r="Q226" s="223">
        <f t="shared" si="41"/>
        <v>0</v>
      </c>
      <c r="R226" s="223">
        <f t="shared" si="38"/>
        <v>42.212000000000003</v>
      </c>
      <c r="S226" s="217">
        <f t="shared" si="34"/>
        <v>0</v>
      </c>
      <c r="T226" s="225">
        <f t="shared" si="39"/>
        <v>0</v>
      </c>
    </row>
    <row r="227" spans="1:20" x14ac:dyDescent="0.35">
      <c r="A227" s="219">
        <v>45787.249999999462</v>
      </c>
      <c r="B227" s="226">
        <v>468.6</v>
      </c>
      <c r="C227" s="227">
        <v>13134.858</v>
      </c>
      <c r="D227" s="222">
        <v>56.658999999999999</v>
      </c>
      <c r="E227" s="222">
        <v>1588.152</v>
      </c>
      <c r="F227" s="130">
        <f t="shared" si="35"/>
        <v>411.94100000000003</v>
      </c>
      <c r="G227" s="130">
        <f t="shared" si="35"/>
        <v>11546.706</v>
      </c>
      <c r="H227" s="67">
        <v>0</v>
      </c>
      <c r="I227" s="130">
        <f t="shared" si="36"/>
        <v>411.94100000000003</v>
      </c>
      <c r="J227" s="223">
        <f t="shared" si="33"/>
        <v>28.029999441667616</v>
      </c>
      <c r="K227" s="224">
        <v>3.28</v>
      </c>
      <c r="L227" s="223">
        <f t="shared" si="37"/>
        <v>42.212000000000003</v>
      </c>
      <c r="M227" s="223">
        <f t="shared" si="41"/>
        <v>36.054644817290495</v>
      </c>
      <c r="N227" s="223">
        <f t="shared" si="41"/>
        <v>0</v>
      </c>
      <c r="O227" s="223">
        <f t="shared" si="41"/>
        <v>38.858067274402678</v>
      </c>
      <c r="P227" s="223">
        <f t="shared" si="41"/>
        <v>0</v>
      </c>
      <c r="Q227" s="223">
        <f t="shared" si="41"/>
        <v>0</v>
      </c>
      <c r="R227" s="223">
        <f t="shared" si="38"/>
        <v>42.212000000000003</v>
      </c>
      <c r="S227" s="217">
        <f t="shared" si="34"/>
        <v>0</v>
      </c>
      <c r="T227" s="225">
        <f t="shared" si="39"/>
        <v>0</v>
      </c>
    </row>
    <row r="228" spans="1:20" x14ac:dyDescent="0.35">
      <c r="A228" s="219">
        <v>45787.291666666126</v>
      </c>
      <c r="B228" s="226">
        <v>485.7</v>
      </c>
      <c r="C228" s="227">
        <v>13157.612999999999</v>
      </c>
      <c r="D228" s="222">
        <v>61.387999999999998</v>
      </c>
      <c r="E228" s="222">
        <v>1663.001</v>
      </c>
      <c r="F228" s="130">
        <f t="shared" si="35"/>
        <v>424.31200000000001</v>
      </c>
      <c r="G228" s="130">
        <f t="shared" si="35"/>
        <v>11494.611999999999</v>
      </c>
      <c r="H228" s="67">
        <v>0</v>
      </c>
      <c r="I228" s="130">
        <f t="shared" si="36"/>
        <v>424.31200000000001</v>
      </c>
      <c r="J228" s="223">
        <f t="shared" si="33"/>
        <v>27.089999811459489</v>
      </c>
      <c r="K228" s="224">
        <v>3.28</v>
      </c>
      <c r="L228" s="223">
        <f t="shared" si="37"/>
        <v>42.212000000000003</v>
      </c>
      <c r="M228" s="223">
        <f t="shared" si="41"/>
        <v>36.054644817290495</v>
      </c>
      <c r="N228" s="223">
        <f t="shared" si="41"/>
        <v>0</v>
      </c>
      <c r="O228" s="223">
        <f t="shared" si="41"/>
        <v>38.858067274402678</v>
      </c>
      <c r="P228" s="223">
        <f t="shared" si="41"/>
        <v>0</v>
      </c>
      <c r="Q228" s="223">
        <f t="shared" si="41"/>
        <v>0</v>
      </c>
      <c r="R228" s="223">
        <f t="shared" si="38"/>
        <v>42.212000000000003</v>
      </c>
      <c r="S228" s="217">
        <f t="shared" si="34"/>
        <v>0</v>
      </c>
      <c r="T228" s="225">
        <f t="shared" si="39"/>
        <v>0</v>
      </c>
    </row>
    <row r="229" spans="1:20" x14ac:dyDescent="0.35">
      <c r="A229" s="219">
        <v>45787.33333333279</v>
      </c>
      <c r="B229" s="226">
        <v>502.1</v>
      </c>
      <c r="C229" s="227">
        <v>11960.022000000001</v>
      </c>
      <c r="D229" s="222">
        <v>58.091999999999999</v>
      </c>
      <c r="E229" s="222">
        <v>1383.751</v>
      </c>
      <c r="F229" s="130">
        <f t="shared" si="35"/>
        <v>444.00800000000004</v>
      </c>
      <c r="G229" s="130">
        <f t="shared" si="35"/>
        <v>10576.271000000001</v>
      </c>
      <c r="H229" s="67">
        <v>0</v>
      </c>
      <c r="I229" s="130">
        <f t="shared" si="36"/>
        <v>444.00800000000004</v>
      </c>
      <c r="J229" s="223">
        <f t="shared" si="33"/>
        <v>23.820000990973135</v>
      </c>
      <c r="K229" s="224">
        <v>3.28</v>
      </c>
      <c r="L229" s="223">
        <f t="shared" si="37"/>
        <v>42.212000000000003</v>
      </c>
      <c r="M229" s="223">
        <f t="shared" si="41"/>
        <v>36.054644817290495</v>
      </c>
      <c r="N229" s="223">
        <f t="shared" si="41"/>
        <v>0</v>
      </c>
      <c r="O229" s="223">
        <f t="shared" si="41"/>
        <v>38.858067274402678</v>
      </c>
      <c r="P229" s="223">
        <f t="shared" si="41"/>
        <v>0</v>
      </c>
      <c r="Q229" s="223">
        <f t="shared" si="41"/>
        <v>0</v>
      </c>
      <c r="R229" s="223">
        <f t="shared" si="38"/>
        <v>42.212000000000003</v>
      </c>
      <c r="S229" s="217">
        <f t="shared" si="34"/>
        <v>0</v>
      </c>
      <c r="T229" s="225">
        <f t="shared" si="39"/>
        <v>0</v>
      </c>
    </row>
    <row r="230" spans="1:20" x14ac:dyDescent="0.35">
      <c r="A230" s="219">
        <v>45787.374999999454</v>
      </c>
      <c r="B230" s="226">
        <v>525.1</v>
      </c>
      <c r="C230" s="227">
        <v>12150.814</v>
      </c>
      <c r="D230" s="222">
        <v>69.105000000000004</v>
      </c>
      <c r="E230" s="222">
        <v>1599.09</v>
      </c>
      <c r="F230" s="130">
        <f t="shared" si="35"/>
        <v>455.995</v>
      </c>
      <c r="G230" s="130">
        <f t="shared" si="35"/>
        <v>10551.724</v>
      </c>
      <c r="H230" s="67">
        <v>0</v>
      </c>
      <c r="I230" s="130">
        <f t="shared" si="36"/>
        <v>455.995</v>
      </c>
      <c r="J230" s="223">
        <f t="shared" si="33"/>
        <v>23.139999342098051</v>
      </c>
      <c r="K230" s="224">
        <v>3.28</v>
      </c>
      <c r="L230" s="223">
        <f t="shared" si="37"/>
        <v>42.212000000000003</v>
      </c>
      <c r="M230" s="223">
        <f t="shared" si="41"/>
        <v>36.054644817290495</v>
      </c>
      <c r="N230" s="223">
        <f t="shared" si="41"/>
        <v>0</v>
      </c>
      <c r="O230" s="223">
        <f t="shared" si="41"/>
        <v>38.858067274402678</v>
      </c>
      <c r="P230" s="223">
        <f t="shared" si="41"/>
        <v>0</v>
      </c>
      <c r="Q230" s="223">
        <f t="shared" si="41"/>
        <v>0</v>
      </c>
      <c r="R230" s="223">
        <f t="shared" si="38"/>
        <v>42.212000000000003</v>
      </c>
      <c r="S230" s="217">
        <f t="shared" si="34"/>
        <v>0</v>
      </c>
      <c r="T230" s="225">
        <f t="shared" si="39"/>
        <v>0</v>
      </c>
    </row>
    <row r="231" spans="1:20" x14ac:dyDescent="0.35">
      <c r="A231" s="219">
        <v>45787.416666666119</v>
      </c>
      <c r="B231" s="226">
        <v>513.6</v>
      </c>
      <c r="C231" s="227">
        <v>11761.44</v>
      </c>
      <c r="D231" s="222">
        <v>59.183</v>
      </c>
      <c r="E231" s="222">
        <v>1355.2909999999999</v>
      </c>
      <c r="F231" s="130">
        <f t="shared" si="35"/>
        <v>454.41700000000003</v>
      </c>
      <c r="G231" s="130">
        <f t="shared" si="35"/>
        <v>10406.149000000001</v>
      </c>
      <c r="H231" s="67">
        <v>0</v>
      </c>
      <c r="I231" s="130">
        <f t="shared" si="36"/>
        <v>454.41700000000003</v>
      </c>
      <c r="J231" s="223">
        <f t="shared" si="33"/>
        <v>22.899999339813434</v>
      </c>
      <c r="K231" s="224">
        <v>3.28</v>
      </c>
      <c r="L231" s="223">
        <f t="shared" si="37"/>
        <v>42.212000000000003</v>
      </c>
      <c r="M231" s="223">
        <f t="shared" si="41"/>
        <v>36.054644817290495</v>
      </c>
      <c r="N231" s="223">
        <f t="shared" si="41"/>
        <v>0</v>
      </c>
      <c r="O231" s="223">
        <f t="shared" si="41"/>
        <v>38.858067274402678</v>
      </c>
      <c r="P231" s="223">
        <f t="shared" si="41"/>
        <v>0</v>
      </c>
      <c r="Q231" s="223">
        <f t="shared" si="41"/>
        <v>0</v>
      </c>
      <c r="R231" s="223">
        <f t="shared" si="38"/>
        <v>42.212000000000003</v>
      </c>
      <c r="S231" s="217">
        <f t="shared" si="34"/>
        <v>0</v>
      </c>
      <c r="T231" s="225">
        <f t="shared" si="39"/>
        <v>0</v>
      </c>
    </row>
    <row r="232" spans="1:20" x14ac:dyDescent="0.35">
      <c r="A232" s="219">
        <v>45787.458333332783</v>
      </c>
      <c r="B232" s="226">
        <v>502.1</v>
      </c>
      <c r="C232" s="227">
        <v>11457.922</v>
      </c>
      <c r="D232" s="222">
        <v>54.598999999999997</v>
      </c>
      <c r="E232" s="222">
        <v>1245.9490000000001</v>
      </c>
      <c r="F232" s="130">
        <f t="shared" si="35"/>
        <v>447.50100000000003</v>
      </c>
      <c r="G232" s="130">
        <f t="shared" si="35"/>
        <v>10211.973</v>
      </c>
      <c r="H232" s="67">
        <v>0</v>
      </c>
      <c r="I232" s="130">
        <f t="shared" si="36"/>
        <v>447.50100000000003</v>
      </c>
      <c r="J232" s="223">
        <f t="shared" si="33"/>
        <v>22.820000402233735</v>
      </c>
      <c r="K232" s="224">
        <v>3.28</v>
      </c>
      <c r="L232" s="223">
        <f t="shared" si="37"/>
        <v>42.212000000000003</v>
      </c>
      <c r="M232" s="223">
        <f t="shared" ref="M232:Q247" si="42">M231</f>
        <v>36.054644817290495</v>
      </c>
      <c r="N232" s="223">
        <f t="shared" si="42"/>
        <v>0</v>
      </c>
      <c r="O232" s="223">
        <f t="shared" si="42"/>
        <v>38.858067274402678</v>
      </c>
      <c r="P232" s="223">
        <f t="shared" si="42"/>
        <v>0</v>
      </c>
      <c r="Q232" s="223">
        <f t="shared" si="42"/>
        <v>0</v>
      </c>
      <c r="R232" s="223">
        <f t="shared" si="38"/>
        <v>42.212000000000003</v>
      </c>
      <c r="S232" s="217">
        <f t="shared" si="34"/>
        <v>0</v>
      </c>
      <c r="T232" s="225">
        <f t="shared" si="39"/>
        <v>0</v>
      </c>
    </row>
    <row r="233" spans="1:20" x14ac:dyDescent="0.35">
      <c r="A233" s="219">
        <v>45787.499999999447</v>
      </c>
      <c r="B233" s="226">
        <v>511.5</v>
      </c>
      <c r="C233" s="227">
        <v>11549.67</v>
      </c>
      <c r="D233" s="222">
        <v>72.316999999999993</v>
      </c>
      <c r="E233" s="222">
        <v>1632.9179999999999</v>
      </c>
      <c r="F233" s="130">
        <f t="shared" si="35"/>
        <v>439.18299999999999</v>
      </c>
      <c r="G233" s="130">
        <f t="shared" si="35"/>
        <v>9916.7520000000004</v>
      </c>
      <c r="H233" s="67">
        <v>0</v>
      </c>
      <c r="I233" s="130">
        <f t="shared" si="36"/>
        <v>439.18299999999999</v>
      </c>
      <c r="J233" s="223">
        <f t="shared" si="33"/>
        <v>22.57999968122628</v>
      </c>
      <c r="K233" s="224">
        <v>3.28</v>
      </c>
      <c r="L233" s="223">
        <f t="shared" si="37"/>
        <v>42.212000000000003</v>
      </c>
      <c r="M233" s="223">
        <f t="shared" si="42"/>
        <v>36.054644817290495</v>
      </c>
      <c r="N233" s="223">
        <f t="shared" si="42"/>
        <v>0</v>
      </c>
      <c r="O233" s="223">
        <f t="shared" si="42"/>
        <v>38.858067274402678</v>
      </c>
      <c r="P233" s="223">
        <f t="shared" si="42"/>
        <v>0</v>
      </c>
      <c r="Q233" s="223">
        <f t="shared" si="42"/>
        <v>0</v>
      </c>
      <c r="R233" s="223">
        <f t="shared" si="38"/>
        <v>42.212000000000003</v>
      </c>
      <c r="S233" s="217">
        <f t="shared" si="34"/>
        <v>0</v>
      </c>
      <c r="T233" s="225">
        <f t="shared" si="39"/>
        <v>0</v>
      </c>
    </row>
    <row r="234" spans="1:20" x14ac:dyDescent="0.35">
      <c r="A234" s="219">
        <v>45787.541666666111</v>
      </c>
      <c r="B234" s="226">
        <v>500.3</v>
      </c>
      <c r="C234" s="227">
        <v>11186.708000000001</v>
      </c>
      <c r="D234" s="222">
        <v>63.273000000000003</v>
      </c>
      <c r="E234" s="222">
        <v>1414.7840000000001</v>
      </c>
      <c r="F234" s="130">
        <f t="shared" si="35"/>
        <v>437.02699999999999</v>
      </c>
      <c r="G234" s="130">
        <f t="shared" si="35"/>
        <v>9771.9240000000009</v>
      </c>
      <c r="H234" s="67">
        <v>0</v>
      </c>
      <c r="I234" s="130">
        <f t="shared" si="36"/>
        <v>437.02699999999999</v>
      </c>
      <c r="J234" s="223">
        <f t="shared" si="33"/>
        <v>22.360000640692682</v>
      </c>
      <c r="K234" s="224">
        <v>3.28</v>
      </c>
      <c r="L234" s="223">
        <f t="shared" si="37"/>
        <v>42.212000000000003</v>
      </c>
      <c r="M234" s="223">
        <f t="shared" si="42"/>
        <v>36.054644817290495</v>
      </c>
      <c r="N234" s="223">
        <f t="shared" si="42"/>
        <v>0</v>
      </c>
      <c r="O234" s="223">
        <f t="shared" si="42"/>
        <v>38.858067274402678</v>
      </c>
      <c r="P234" s="223">
        <f t="shared" si="42"/>
        <v>0</v>
      </c>
      <c r="Q234" s="223">
        <f t="shared" si="42"/>
        <v>0</v>
      </c>
      <c r="R234" s="223">
        <f t="shared" si="38"/>
        <v>42.212000000000003</v>
      </c>
      <c r="S234" s="217">
        <f t="shared" si="34"/>
        <v>0</v>
      </c>
      <c r="T234" s="225">
        <f t="shared" si="39"/>
        <v>0</v>
      </c>
    </row>
    <row r="235" spans="1:20" x14ac:dyDescent="0.35">
      <c r="A235" s="219">
        <v>45787.583333332776</v>
      </c>
      <c r="B235" s="226">
        <v>518.70000000000005</v>
      </c>
      <c r="C235" s="227">
        <v>11629.254000000001</v>
      </c>
      <c r="D235" s="222">
        <v>83.06</v>
      </c>
      <c r="E235" s="222">
        <v>1862.2049999999999</v>
      </c>
      <c r="F235" s="130">
        <f t="shared" si="35"/>
        <v>435.64000000000004</v>
      </c>
      <c r="G235" s="130">
        <f t="shared" si="35"/>
        <v>9767.0490000000009</v>
      </c>
      <c r="H235" s="67">
        <v>0</v>
      </c>
      <c r="I235" s="130">
        <f t="shared" si="36"/>
        <v>435.64000000000004</v>
      </c>
      <c r="J235" s="223">
        <f t="shared" si="33"/>
        <v>22.420000459094666</v>
      </c>
      <c r="K235" s="224">
        <v>3.28</v>
      </c>
      <c r="L235" s="223">
        <f t="shared" si="37"/>
        <v>42.212000000000003</v>
      </c>
      <c r="M235" s="223">
        <f t="shared" si="42"/>
        <v>36.054644817290495</v>
      </c>
      <c r="N235" s="223">
        <f t="shared" si="42"/>
        <v>0</v>
      </c>
      <c r="O235" s="223">
        <f t="shared" si="42"/>
        <v>38.858067274402678</v>
      </c>
      <c r="P235" s="223">
        <f t="shared" si="42"/>
        <v>0</v>
      </c>
      <c r="Q235" s="223">
        <f t="shared" si="42"/>
        <v>0</v>
      </c>
      <c r="R235" s="223">
        <f t="shared" si="38"/>
        <v>42.212000000000003</v>
      </c>
      <c r="S235" s="217">
        <f t="shared" si="34"/>
        <v>0</v>
      </c>
      <c r="T235" s="225">
        <f t="shared" si="39"/>
        <v>0</v>
      </c>
    </row>
    <row r="236" spans="1:20" x14ac:dyDescent="0.35">
      <c r="A236" s="219">
        <v>45787.62499999944</v>
      </c>
      <c r="B236" s="226">
        <v>507.1</v>
      </c>
      <c r="C236" s="227">
        <v>11389.466</v>
      </c>
      <c r="D236" s="222">
        <v>59.768999999999998</v>
      </c>
      <c r="E236" s="222">
        <v>1342.412</v>
      </c>
      <c r="F236" s="130">
        <f t="shared" si="35"/>
        <v>447.33100000000002</v>
      </c>
      <c r="G236" s="130">
        <f t="shared" si="35"/>
        <v>10047.054</v>
      </c>
      <c r="H236" s="67">
        <v>0</v>
      </c>
      <c r="I236" s="130">
        <f t="shared" si="36"/>
        <v>447.33100000000002</v>
      </c>
      <c r="J236" s="223">
        <f t="shared" si="33"/>
        <v>22.45999941877491</v>
      </c>
      <c r="K236" s="224">
        <v>3.28</v>
      </c>
      <c r="L236" s="223">
        <f t="shared" si="37"/>
        <v>42.212000000000003</v>
      </c>
      <c r="M236" s="223">
        <f t="shared" si="42"/>
        <v>36.054644817290495</v>
      </c>
      <c r="N236" s="223">
        <f t="shared" si="42"/>
        <v>0</v>
      </c>
      <c r="O236" s="223">
        <f t="shared" si="42"/>
        <v>38.858067274402678</v>
      </c>
      <c r="P236" s="223">
        <f t="shared" si="42"/>
        <v>0</v>
      </c>
      <c r="Q236" s="223">
        <f t="shared" si="42"/>
        <v>0</v>
      </c>
      <c r="R236" s="223">
        <f t="shared" si="38"/>
        <v>42.212000000000003</v>
      </c>
      <c r="S236" s="217">
        <f t="shared" si="34"/>
        <v>0</v>
      </c>
      <c r="T236" s="225">
        <f t="shared" si="39"/>
        <v>0</v>
      </c>
    </row>
    <row r="237" spans="1:20" x14ac:dyDescent="0.35">
      <c r="A237" s="219">
        <v>45787.666666666104</v>
      </c>
      <c r="B237" s="226">
        <v>494.5</v>
      </c>
      <c r="C237" s="227">
        <v>11418.004999999999</v>
      </c>
      <c r="D237" s="222">
        <v>38.768999999999998</v>
      </c>
      <c r="E237" s="222">
        <v>895.17600000000004</v>
      </c>
      <c r="F237" s="130">
        <f t="shared" si="35"/>
        <v>455.73099999999999</v>
      </c>
      <c r="G237" s="130">
        <f t="shared" si="35"/>
        <v>10522.829</v>
      </c>
      <c r="H237" s="67">
        <v>0</v>
      </c>
      <c r="I237" s="130">
        <f t="shared" si="36"/>
        <v>455.73099999999999</v>
      </c>
      <c r="J237" s="223">
        <f t="shared" si="33"/>
        <v>23.090000460798144</v>
      </c>
      <c r="K237" s="224">
        <v>3.28</v>
      </c>
      <c r="L237" s="223">
        <f t="shared" si="37"/>
        <v>42.212000000000003</v>
      </c>
      <c r="M237" s="223">
        <f t="shared" si="42"/>
        <v>36.054644817290495</v>
      </c>
      <c r="N237" s="223">
        <f t="shared" si="42"/>
        <v>0</v>
      </c>
      <c r="O237" s="223">
        <f t="shared" si="42"/>
        <v>38.858067274402678</v>
      </c>
      <c r="P237" s="223">
        <f t="shared" si="42"/>
        <v>0</v>
      </c>
      <c r="Q237" s="223">
        <f t="shared" si="42"/>
        <v>0</v>
      </c>
      <c r="R237" s="223">
        <f t="shared" si="38"/>
        <v>42.212000000000003</v>
      </c>
      <c r="S237" s="217">
        <f t="shared" si="34"/>
        <v>0</v>
      </c>
      <c r="T237" s="225">
        <f t="shared" si="39"/>
        <v>0</v>
      </c>
    </row>
    <row r="238" spans="1:20" x14ac:dyDescent="0.35">
      <c r="A238" s="219">
        <v>45787.708333332768</v>
      </c>
      <c r="B238" s="226">
        <v>508.9</v>
      </c>
      <c r="C238" s="227">
        <v>12035.485000000001</v>
      </c>
      <c r="D238" s="222">
        <v>42.021000000000001</v>
      </c>
      <c r="E238" s="222">
        <v>993.79700000000003</v>
      </c>
      <c r="F238" s="130">
        <f t="shared" si="35"/>
        <v>466.87899999999996</v>
      </c>
      <c r="G238" s="130">
        <f t="shared" si="35"/>
        <v>11041.688</v>
      </c>
      <c r="H238" s="67">
        <v>0</v>
      </c>
      <c r="I238" s="130">
        <f t="shared" si="36"/>
        <v>466.87899999999996</v>
      </c>
      <c r="J238" s="223">
        <f t="shared" si="33"/>
        <v>23.649999250341097</v>
      </c>
      <c r="K238" s="224">
        <v>3.28</v>
      </c>
      <c r="L238" s="223">
        <f t="shared" si="37"/>
        <v>42.212000000000003</v>
      </c>
      <c r="M238" s="223">
        <f t="shared" si="42"/>
        <v>36.054644817290495</v>
      </c>
      <c r="N238" s="223">
        <f t="shared" si="42"/>
        <v>0</v>
      </c>
      <c r="O238" s="223">
        <f t="shared" si="42"/>
        <v>38.858067274402678</v>
      </c>
      <c r="P238" s="223">
        <f t="shared" si="42"/>
        <v>0</v>
      </c>
      <c r="Q238" s="223">
        <f t="shared" si="42"/>
        <v>0</v>
      </c>
      <c r="R238" s="223">
        <f t="shared" si="38"/>
        <v>42.212000000000003</v>
      </c>
      <c r="S238" s="217">
        <f t="shared" si="34"/>
        <v>0</v>
      </c>
      <c r="T238" s="225">
        <f t="shared" si="39"/>
        <v>0</v>
      </c>
    </row>
    <row r="239" spans="1:20" x14ac:dyDescent="0.35">
      <c r="A239" s="219">
        <v>45787.749999999432</v>
      </c>
      <c r="B239" s="226">
        <v>524.4</v>
      </c>
      <c r="C239" s="227">
        <v>13026.096</v>
      </c>
      <c r="D239" s="222">
        <v>54.076999999999998</v>
      </c>
      <c r="E239" s="222">
        <v>1343.2729999999999</v>
      </c>
      <c r="F239" s="130">
        <f t="shared" si="35"/>
        <v>470.32299999999998</v>
      </c>
      <c r="G239" s="130">
        <f t="shared" si="35"/>
        <v>11682.823</v>
      </c>
      <c r="H239" s="67">
        <v>0</v>
      </c>
      <c r="I239" s="130">
        <f t="shared" si="36"/>
        <v>470.32299999999998</v>
      </c>
      <c r="J239" s="223">
        <f t="shared" si="33"/>
        <v>24.839999319616521</v>
      </c>
      <c r="K239" s="224">
        <v>3.28</v>
      </c>
      <c r="L239" s="223">
        <f t="shared" si="37"/>
        <v>42.212000000000003</v>
      </c>
      <c r="M239" s="223">
        <f t="shared" si="42"/>
        <v>36.054644817290495</v>
      </c>
      <c r="N239" s="223">
        <f t="shared" si="42"/>
        <v>0</v>
      </c>
      <c r="O239" s="223">
        <f t="shared" si="42"/>
        <v>38.858067274402678</v>
      </c>
      <c r="P239" s="223">
        <f t="shared" si="42"/>
        <v>0</v>
      </c>
      <c r="Q239" s="223">
        <f t="shared" si="42"/>
        <v>0</v>
      </c>
      <c r="R239" s="223">
        <f t="shared" si="38"/>
        <v>42.212000000000003</v>
      </c>
      <c r="S239" s="217">
        <f t="shared" si="34"/>
        <v>0</v>
      </c>
      <c r="T239" s="225">
        <f t="shared" si="39"/>
        <v>0</v>
      </c>
    </row>
    <row r="240" spans="1:20" x14ac:dyDescent="0.35">
      <c r="A240" s="219">
        <v>45787.791666666097</v>
      </c>
      <c r="B240" s="226">
        <v>468.36699999999996</v>
      </c>
      <c r="C240" s="227">
        <v>14111.79554718</v>
      </c>
      <c r="D240" s="222">
        <v>0</v>
      </c>
      <c r="E240" s="222">
        <v>0</v>
      </c>
      <c r="F240" s="130">
        <f t="shared" si="35"/>
        <v>468.36699999999996</v>
      </c>
      <c r="G240" s="130">
        <f t="shared" si="35"/>
        <v>14111.79554718</v>
      </c>
      <c r="H240" s="67">
        <v>0</v>
      </c>
      <c r="I240" s="130">
        <f t="shared" si="36"/>
        <v>468.36699999999996</v>
      </c>
      <c r="J240" s="223">
        <f t="shared" si="33"/>
        <v>30.129781874427533</v>
      </c>
      <c r="K240" s="224">
        <v>3.28</v>
      </c>
      <c r="L240" s="223">
        <f t="shared" si="37"/>
        <v>42.212000000000003</v>
      </c>
      <c r="M240" s="223">
        <f t="shared" si="42"/>
        <v>36.054644817290495</v>
      </c>
      <c r="N240" s="223">
        <f t="shared" si="42"/>
        <v>0</v>
      </c>
      <c r="O240" s="223">
        <f t="shared" si="42"/>
        <v>38.858067274402678</v>
      </c>
      <c r="P240" s="223">
        <f t="shared" si="42"/>
        <v>0</v>
      </c>
      <c r="Q240" s="223">
        <f t="shared" si="42"/>
        <v>0</v>
      </c>
      <c r="R240" s="223">
        <f t="shared" si="38"/>
        <v>42.212000000000003</v>
      </c>
      <c r="S240" s="217">
        <f t="shared" si="34"/>
        <v>0</v>
      </c>
      <c r="T240" s="225">
        <f t="shared" si="39"/>
        <v>0</v>
      </c>
    </row>
    <row r="241" spans="1:20" x14ac:dyDescent="0.35">
      <c r="A241" s="219">
        <v>45787.833333332761</v>
      </c>
      <c r="B241" s="226">
        <v>449.245</v>
      </c>
      <c r="C241" s="227">
        <v>15947.912972949998</v>
      </c>
      <c r="D241" s="222">
        <v>0</v>
      </c>
      <c r="E241" s="222">
        <v>0</v>
      </c>
      <c r="F241" s="130">
        <f t="shared" si="35"/>
        <v>449.245</v>
      </c>
      <c r="G241" s="130">
        <f t="shared" si="35"/>
        <v>15947.912972949998</v>
      </c>
      <c r="H241" s="67">
        <v>0</v>
      </c>
      <c r="I241" s="130">
        <f t="shared" si="36"/>
        <v>449.245</v>
      </c>
      <c r="J241" s="223">
        <f t="shared" si="33"/>
        <v>35.499366655054587</v>
      </c>
      <c r="K241" s="224">
        <v>3.28</v>
      </c>
      <c r="L241" s="223">
        <f t="shared" si="37"/>
        <v>42.212000000000003</v>
      </c>
      <c r="M241" s="223">
        <f t="shared" si="42"/>
        <v>36.054644817290495</v>
      </c>
      <c r="N241" s="223">
        <f t="shared" si="42"/>
        <v>0</v>
      </c>
      <c r="O241" s="223">
        <f t="shared" si="42"/>
        <v>38.858067274402678</v>
      </c>
      <c r="P241" s="223">
        <f t="shared" si="42"/>
        <v>0</v>
      </c>
      <c r="Q241" s="223">
        <f t="shared" si="42"/>
        <v>0</v>
      </c>
      <c r="R241" s="223">
        <f t="shared" si="38"/>
        <v>42.212000000000003</v>
      </c>
      <c r="S241" s="217">
        <f t="shared" si="34"/>
        <v>0</v>
      </c>
      <c r="T241" s="225">
        <f t="shared" si="39"/>
        <v>0</v>
      </c>
    </row>
    <row r="242" spans="1:20" x14ac:dyDescent="0.35">
      <c r="A242" s="219">
        <v>45787.874999999425</v>
      </c>
      <c r="B242" s="226">
        <v>457.14499999999998</v>
      </c>
      <c r="C242" s="227">
        <v>15540.13335095</v>
      </c>
      <c r="D242" s="222">
        <v>0</v>
      </c>
      <c r="E242" s="222">
        <v>0</v>
      </c>
      <c r="F242" s="130">
        <f t="shared" si="35"/>
        <v>457.14499999999998</v>
      </c>
      <c r="G242" s="130">
        <f t="shared" si="35"/>
        <v>15540.13335095</v>
      </c>
      <c r="H242" s="67">
        <v>0</v>
      </c>
      <c r="I242" s="130">
        <f t="shared" si="36"/>
        <v>457.14499999999998</v>
      </c>
      <c r="J242" s="223">
        <f t="shared" si="33"/>
        <v>33.993882358879567</v>
      </c>
      <c r="K242" s="224">
        <v>3.28</v>
      </c>
      <c r="L242" s="223">
        <f t="shared" si="37"/>
        <v>42.212000000000003</v>
      </c>
      <c r="M242" s="223">
        <f t="shared" si="42"/>
        <v>36.054644817290495</v>
      </c>
      <c r="N242" s="223">
        <f t="shared" si="42"/>
        <v>0</v>
      </c>
      <c r="O242" s="223">
        <f t="shared" si="42"/>
        <v>38.858067274402678</v>
      </c>
      <c r="P242" s="223">
        <f t="shared" si="42"/>
        <v>0</v>
      </c>
      <c r="Q242" s="223">
        <f t="shared" si="42"/>
        <v>0</v>
      </c>
      <c r="R242" s="223">
        <f t="shared" si="38"/>
        <v>42.212000000000003</v>
      </c>
      <c r="S242" s="217">
        <f t="shared" si="34"/>
        <v>0</v>
      </c>
      <c r="T242" s="225">
        <f t="shared" si="39"/>
        <v>0</v>
      </c>
    </row>
    <row r="243" spans="1:20" x14ac:dyDescent="0.35">
      <c r="A243" s="219">
        <v>45787.916666666089</v>
      </c>
      <c r="B243" s="226">
        <v>457.67999999999995</v>
      </c>
      <c r="C243" s="227">
        <v>13498.698172800001</v>
      </c>
      <c r="D243" s="222">
        <v>0</v>
      </c>
      <c r="E243" s="222">
        <v>0</v>
      </c>
      <c r="F243" s="130">
        <f t="shared" si="35"/>
        <v>457.67999999999995</v>
      </c>
      <c r="G243" s="130">
        <f t="shared" si="35"/>
        <v>13498.698172800001</v>
      </c>
      <c r="H243" s="67">
        <v>0</v>
      </c>
      <c r="I243" s="130">
        <f t="shared" si="36"/>
        <v>457.67999999999995</v>
      </c>
      <c r="J243" s="223">
        <f t="shared" si="33"/>
        <v>29.493747100157321</v>
      </c>
      <c r="K243" s="224">
        <v>3.28</v>
      </c>
      <c r="L243" s="223">
        <f t="shared" si="37"/>
        <v>42.212000000000003</v>
      </c>
      <c r="M243" s="223">
        <f t="shared" si="42"/>
        <v>36.054644817290495</v>
      </c>
      <c r="N243" s="223">
        <f t="shared" si="42"/>
        <v>0</v>
      </c>
      <c r="O243" s="223">
        <f t="shared" si="42"/>
        <v>38.858067274402678</v>
      </c>
      <c r="P243" s="223">
        <f t="shared" si="42"/>
        <v>0</v>
      </c>
      <c r="Q243" s="223">
        <f t="shared" si="42"/>
        <v>0</v>
      </c>
      <c r="R243" s="223">
        <f t="shared" si="38"/>
        <v>42.212000000000003</v>
      </c>
      <c r="S243" s="217">
        <f t="shared" si="34"/>
        <v>0</v>
      </c>
      <c r="T243" s="225">
        <f t="shared" si="39"/>
        <v>0</v>
      </c>
    </row>
    <row r="244" spans="1:20" x14ac:dyDescent="0.35">
      <c r="A244" s="219">
        <v>45787.958333332754</v>
      </c>
      <c r="B244" s="226">
        <v>444.334</v>
      </c>
      <c r="C244" s="227">
        <v>11534.24249572</v>
      </c>
      <c r="D244" s="222">
        <v>0</v>
      </c>
      <c r="E244" s="222">
        <v>0</v>
      </c>
      <c r="F244" s="130">
        <f t="shared" si="35"/>
        <v>444.334</v>
      </c>
      <c r="G244" s="130">
        <f t="shared" si="35"/>
        <v>11534.24249572</v>
      </c>
      <c r="H244" s="67">
        <v>0</v>
      </c>
      <c r="I244" s="130">
        <f t="shared" si="36"/>
        <v>444.334</v>
      </c>
      <c r="J244" s="223">
        <f t="shared" si="33"/>
        <v>25.958496301700972</v>
      </c>
      <c r="K244" s="224">
        <v>3.28</v>
      </c>
      <c r="L244" s="223">
        <f t="shared" si="37"/>
        <v>42.212000000000003</v>
      </c>
      <c r="M244" s="223">
        <f t="shared" si="42"/>
        <v>36.054644817290495</v>
      </c>
      <c r="N244" s="223">
        <f t="shared" si="42"/>
        <v>0</v>
      </c>
      <c r="O244" s="223">
        <f t="shared" si="42"/>
        <v>38.858067274402678</v>
      </c>
      <c r="P244" s="223">
        <f t="shared" si="42"/>
        <v>0</v>
      </c>
      <c r="Q244" s="223">
        <f t="shared" si="42"/>
        <v>0</v>
      </c>
      <c r="R244" s="223">
        <f t="shared" si="38"/>
        <v>42.212000000000003</v>
      </c>
      <c r="S244" s="217">
        <f t="shared" si="34"/>
        <v>0</v>
      </c>
      <c r="T244" s="225">
        <f t="shared" si="39"/>
        <v>0</v>
      </c>
    </row>
    <row r="245" spans="1:20" x14ac:dyDescent="0.35">
      <c r="A245" s="219">
        <v>45787.999999999418</v>
      </c>
      <c r="B245" s="226">
        <v>445.3</v>
      </c>
      <c r="C245" s="227">
        <v>9863.3950000000004</v>
      </c>
      <c r="D245" s="222">
        <v>25.652000000000001</v>
      </c>
      <c r="E245" s="222">
        <v>568.19200000000001</v>
      </c>
      <c r="F245" s="130">
        <f t="shared" si="35"/>
        <v>419.64800000000002</v>
      </c>
      <c r="G245" s="130">
        <f t="shared" si="35"/>
        <v>9295.2030000000013</v>
      </c>
      <c r="H245" s="67">
        <v>0</v>
      </c>
      <c r="I245" s="130">
        <f t="shared" si="36"/>
        <v>419.64800000000002</v>
      </c>
      <c r="J245" s="223">
        <f t="shared" si="33"/>
        <v>22.149999523410099</v>
      </c>
      <c r="K245" s="224">
        <v>3.28</v>
      </c>
      <c r="L245" s="223">
        <f t="shared" si="37"/>
        <v>42.212000000000003</v>
      </c>
      <c r="M245" s="223">
        <f t="shared" si="42"/>
        <v>36.054644817290495</v>
      </c>
      <c r="N245" s="223">
        <f t="shared" si="42"/>
        <v>0</v>
      </c>
      <c r="O245" s="223">
        <f t="shared" si="42"/>
        <v>38.858067274402678</v>
      </c>
      <c r="P245" s="223">
        <f t="shared" si="42"/>
        <v>0</v>
      </c>
      <c r="Q245" s="223">
        <f t="shared" si="42"/>
        <v>0</v>
      </c>
      <c r="R245" s="223">
        <f t="shared" si="38"/>
        <v>42.212000000000003</v>
      </c>
      <c r="S245" s="217">
        <f t="shared" si="34"/>
        <v>0</v>
      </c>
      <c r="T245" s="225">
        <f t="shared" si="39"/>
        <v>0</v>
      </c>
    </row>
    <row r="246" spans="1:20" x14ac:dyDescent="0.35">
      <c r="A246" s="219">
        <v>45788.041666666082</v>
      </c>
      <c r="B246" s="220">
        <v>455.4</v>
      </c>
      <c r="C246" s="221">
        <v>9818.4240000000009</v>
      </c>
      <c r="D246" s="222">
        <v>54.411999999999999</v>
      </c>
      <c r="E246" s="222">
        <v>1173.123</v>
      </c>
      <c r="F246" s="130">
        <f t="shared" si="35"/>
        <v>400.988</v>
      </c>
      <c r="G246" s="130">
        <f t="shared" si="35"/>
        <v>8645.3010000000013</v>
      </c>
      <c r="H246" s="67">
        <v>0</v>
      </c>
      <c r="I246" s="130">
        <f t="shared" si="36"/>
        <v>400.988</v>
      </c>
      <c r="J246" s="223">
        <f t="shared" si="33"/>
        <v>21.559999301724744</v>
      </c>
      <c r="K246" s="224">
        <v>3.28</v>
      </c>
      <c r="L246" s="223">
        <f t="shared" si="37"/>
        <v>42.212000000000003</v>
      </c>
      <c r="M246" s="223">
        <f t="shared" si="42"/>
        <v>36.054644817290495</v>
      </c>
      <c r="N246" s="223">
        <f t="shared" si="42"/>
        <v>0</v>
      </c>
      <c r="O246" s="223">
        <f t="shared" si="42"/>
        <v>38.858067274402678</v>
      </c>
      <c r="P246" s="223">
        <f t="shared" si="42"/>
        <v>0</v>
      </c>
      <c r="Q246" s="223">
        <f t="shared" si="42"/>
        <v>0</v>
      </c>
      <c r="R246" s="223">
        <f t="shared" si="38"/>
        <v>42.212000000000003</v>
      </c>
      <c r="S246" s="217">
        <f t="shared" si="34"/>
        <v>0</v>
      </c>
      <c r="T246" s="225">
        <f t="shared" si="39"/>
        <v>0</v>
      </c>
    </row>
    <row r="247" spans="1:20" x14ac:dyDescent="0.35">
      <c r="A247" s="219">
        <v>45788.083333332746</v>
      </c>
      <c r="B247" s="226">
        <v>429.9</v>
      </c>
      <c r="C247" s="227">
        <v>8812.9500000000007</v>
      </c>
      <c r="D247" s="222">
        <v>39.137999999999998</v>
      </c>
      <c r="E247" s="222">
        <v>802.32899999999995</v>
      </c>
      <c r="F247" s="130">
        <f t="shared" si="35"/>
        <v>390.762</v>
      </c>
      <c r="G247" s="130">
        <f t="shared" si="35"/>
        <v>8010.621000000001</v>
      </c>
      <c r="H247" s="67">
        <v>0</v>
      </c>
      <c r="I247" s="130">
        <f t="shared" si="36"/>
        <v>390.762</v>
      </c>
      <c r="J247" s="223">
        <f t="shared" si="33"/>
        <v>20.500000000000004</v>
      </c>
      <c r="K247" s="224">
        <v>3.28</v>
      </c>
      <c r="L247" s="223">
        <f t="shared" si="37"/>
        <v>42.212000000000003</v>
      </c>
      <c r="M247" s="223">
        <f t="shared" si="42"/>
        <v>36.054644817290495</v>
      </c>
      <c r="N247" s="223">
        <f t="shared" si="42"/>
        <v>0</v>
      </c>
      <c r="O247" s="223">
        <f t="shared" si="42"/>
        <v>38.858067274402678</v>
      </c>
      <c r="P247" s="223">
        <f t="shared" si="42"/>
        <v>0</v>
      </c>
      <c r="Q247" s="223">
        <f t="shared" si="42"/>
        <v>0</v>
      </c>
      <c r="R247" s="223">
        <f t="shared" si="38"/>
        <v>42.212000000000003</v>
      </c>
      <c r="S247" s="217">
        <f t="shared" si="34"/>
        <v>0</v>
      </c>
      <c r="T247" s="225">
        <f t="shared" si="39"/>
        <v>0</v>
      </c>
    </row>
    <row r="248" spans="1:20" x14ac:dyDescent="0.35">
      <c r="A248" s="219">
        <v>45788.124999999411</v>
      </c>
      <c r="B248" s="226">
        <v>433.3</v>
      </c>
      <c r="C248" s="227">
        <v>8341.0249999999996</v>
      </c>
      <c r="D248" s="222">
        <v>50.862000000000002</v>
      </c>
      <c r="E248" s="222">
        <v>979.09400000000005</v>
      </c>
      <c r="F248" s="130">
        <f t="shared" si="35"/>
        <v>382.43799999999999</v>
      </c>
      <c r="G248" s="130">
        <f t="shared" si="35"/>
        <v>7361.9309999999996</v>
      </c>
      <c r="H248" s="67">
        <v>0</v>
      </c>
      <c r="I248" s="130">
        <f t="shared" si="36"/>
        <v>382.43799999999999</v>
      </c>
      <c r="J248" s="223">
        <f t="shared" si="33"/>
        <v>19.249998692598538</v>
      </c>
      <c r="K248" s="224">
        <v>3.28</v>
      </c>
      <c r="L248" s="223">
        <f t="shared" si="37"/>
        <v>42.212000000000003</v>
      </c>
      <c r="M248" s="223">
        <f t="shared" ref="M248:Q263" si="43">M247</f>
        <v>36.054644817290495</v>
      </c>
      <c r="N248" s="223">
        <f t="shared" si="43"/>
        <v>0</v>
      </c>
      <c r="O248" s="223">
        <f t="shared" si="43"/>
        <v>38.858067274402678</v>
      </c>
      <c r="P248" s="223">
        <f t="shared" si="43"/>
        <v>0</v>
      </c>
      <c r="Q248" s="223">
        <f t="shared" si="43"/>
        <v>0</v>
      </c>
      <c r="R248" s="223">
        <f t="shared" si="38"/>
        <v>42.212000000000003</v>
      </c>
      <c r="S248" s="217">
        <f t="shared" si="34"/>
        <v>0</v>
      </c>
      <c r="T248" s="225">
        <f t="shared" si="39"/>
        <v>0</v>
      </c>
    </row>
    <row r="249" spans="1:20" x14ac:dyDescent="0.35">
      <c r="A249" s="219">
        <v>45788.166666666075</v>
      </c>
      <c r="B249" s="226">
        <v>434.9</v>
      </c>
      <c r="C249" s="227">
        <v>8206.5630000000001</v>
      </c>
      <c r="D249" s="222">
        <v>51.04</v>
      </c>
      <c r="E249" s="222">
        <v>963.125</v>
      </c>
      <c r="F249" s="130">
        <f t="shared" si="35"/>
        <v>383.85999999999996</v>
      </c>
      <c r="G249" s="130">
        <f t="shared" si="35"/>
        <v>7243.4380000000001</v>
      </c>
      <c r="H249" s="67">
        <v>0</v>
      </c>
      <c r="I249" s="130">
        <f t="shared" si="36"/>
        <v>383.85999999999996</v>
      </c>
      <c r="J249" s="223">
        <f t="shared" si="33"/>
        <v>18.869999478976712</v>
      </c>
      <c r="K249" s="224">
        <v>3.28</v>
      </c>
      <c r="L249" s="223">
        <f t="shared" si="37"/>
        <v>42.212000000000003</v>
      </c>
      <c r="M249" s="223">
        <f t="shared" si="43"/>
        <v>36.054644817290495</v>
      </c>
      <c r="N249" s="223">
        <f t="shared" si="43"/>
        <v>0</v>
      </c>
      <c r="O249" s="223">
        <f t="shared" si="43"/>
        <v>38.858067274402678</v>
      </c>
      <c r="P249" s="223">
        <f t="shared" si="43"/>
        <v>0</v>
      </c>
      <c r="Q249" s="223">
        <f t="shared" si="43"/>
        <v>0</v>
      </c>
      <c r="R249" s="223">
        <f t="shared" si="38"/>
        <v>42.212000000000003</v>
      </c>
      <c r="S249" s="217">
        <f t="shared" si="34"/>
        <v>0</v>
      </c>
      <c r="T249" s="225">
        <f t="shared" si="39"/>
        <v>0</v>
      </c>
    </row>
    <row r="250" spans="1:20" x14ac:dyDescent="0.35">
      <c r="A250" s="219">
        <v>45788.208333332739</v>
      </c>
      <c r="B250" s="226">
        <v>442.6</v>
      </c>
      <c r="C250" s="227">
        <v>8294.3240000000005</v>
      </c>
      <c r="D250" s="222">
        <v>54.530999999999999</v>
      </c>
      <c r="E250" s="222">
        <v>1021.9109999999999</v>
      </c>
      <c r="F250" s="130">
        <f t="shared" si="35"/>
        <v>388.06900000000002</v>
      </c>
      <c r="G250" s="130">
        <f t="shared" si="35"/>
        <v>7272.4130000000005</v>
      </c>
      <c r="H250" s="67">
        <v>0</v>
      </c>
      <c r="I250" s="130">
        <f t="shared" si="36"/>
        <v>388.06900000000002</v>
      </c>
      <c r="J250" s="223">
        <f t="shared" si="33"/>
        <v>18.739999845388322</v>
      </c>
      <c r="K250" s="224">
        <v>3.28</v>
      </c>
      <c r="L250" s="223">
        <f t="shared" si="37"/>
        <v>42.212000000000003</v>
      </c>
      <c r="M250" s="223">
        <f t="shared" si="43"/>
        <v>36.054644817290495</v>
      </c>
      <c r="N250" s="223">
        <f t="shared" si="43"/>
        <v>0</v>
      </c>
      <c r="O250" s="223">
        <f t="shared" si="43"/>
        <v>38.858067274402678</v>
      </c>
      <c r="P250" s="223">
        <f t="shared" si="43"/>
        <v>0</v>
      </c>
      <c r="Q250" s="223">
        <f t="shared" si="43"/>
        <v>0</v>
      </c>
      <c r="R250" s="223">
        <f t="shared" si="38"/>
        <v>42.212000000000003</v>
      </c>
      <c r="S250" s="217">
        <f t="shared" si="34"/>
        <v>0</v>
      </c>
      <c r="T250" s="225">
        <f t="shared" si="39"/>
        <v>0</v>
      </c>
    </row>
    <row r="251" spans="1:20" x14ac:dyDescent="0.35">
      <c r="A251" s="219">
        <v>45788.249999999403</v>
      </c>
      <c r="B251" s="226">
        <v>435</v>
      </c>
      <c r="C251" s="227">
        <v>8478.15</v>
      </c>
      <c r="D251" s="222">
        <v>43.88</v>
      </c>
      <c r="E251" s="222">
        <v>855.221</v>
      </c>
      <c r="F251" s="130">
        <f t="shared" si="35"/>
        <v>391.12</v>
      </c>
      <c r="G251" s="130">
        <f t="shared" si="35"/>
        <v>7622.9290000000001</v>
      </c>
      <c r="H251" s="67">
        <v>0</v>
      </c>
      <c r="I251" s="130">
        <f t="shared" si="36"/>
        <v>391.12</v>
      </c>
      <c r="J251" s="223">
        <f t="shared" si="33"/>
        <v>19.490000511352015</v>
      </c>
      <c r="K251" s="224">
        <v>3.28</v>
      </c>
      <c r="L251" s="223">
        <f t="shared" si="37"/>
        <v>42.212000000000003</v>
      </c>
      <c r="M251" s="223">
        <f t="shared" si="43"/>
        <v>36.054644817290495</v>
      </c>
      <c r="N251" s="223">
        <f t="shared" si="43"/>
        <v>0</v>
      </c>
      <c r="O251" s="223">
        <f t="shared" si="43"/>
        <v>38.858067274402678</v>
      </c>
      <c r="P251" s="223">
        <f t="shared" si="43"/>
        <v>0</v>
      </c>
      <c r="Q251" s="223">
        <f t="shared" si="43"/>
        <v>0</v>
      </c>
      <c r="R251" s="223">
        <f t="shared" si="38"/>
        <v>42.212000000000003</v>
      </c>
      <c r="S251" s="217">
        <f t="shared" si="34"/>
        <v>0</v>
      </c>
      <c r="T251" s="225">
        <f t="shared" si="39"/>
        <v>0</v>
      </c>
    </row>
    <row r="252" spans="1:20" x14ac:dyDescent="0.35">
      <c r="A252" s="219">
        <v>45788.291666666068</v>
      </c>
      <c r="B252" s="226">
        <v>450.7</v>
      </c>
      <c r="C252" s="227">
        <v>9221.3220000000001</v>
      </c>
      <c r="D252" s="222">
        <v>49.600999999999999</v>
      </c>
      <c r="E252" s="222">
        <v>1014.836</v>
      </c>
      <c r="F252" s="130">
        <f t="shared" si="35"/>
        <v>401.09899999999999</v>
      </c>
      <c r="G252" s="130">
        <f t="shared" si="35"/>
        <v>8206.4860000000008</v>
      </c>
      <c r="H252" s="67">
        <v>0</v>
      </c>
      <c r="I252" s="130">
        <f t="shared" si="36"/>
        <v>401.09899999999999</v>
      </c>
      <c r="J252" s="223">
        <f t="shared" si="33"/>
        <v>20.460001146849034</v>
      </c>
      <c r="K252" s="224">
        <v>3.28</v>
      </c>
      <c r="L252" s="223">
        <f t="shared" si="37"/>
        <v>42.212000000000003</v>
      </c>
      <c r="M252" s="223">
        <f t="shared" si="43"/>
        <v>36.054644817290495</v>
      </c>
      <c r="N252" s="223">
        <f t="shared" si="43"/>
        <v>0</v>
      </c>
      <c r="O252" s="223">
        <f t="shared" si="43"/>
        <v>38.858067274402678</v>
      </c>
      <c r="P252" s="223">
        <f t="shared" si="43"/>
        <v>0</v>
      </c>
      <c r="Q252" s="223">
        <f t="shared" si="43"/>
        <v>0</v>
      </c>
      <c r="R252" s="223">
        <f t="shared" si="38"/>
        <v>42.212000000000003</v>
      </c>
      <c r="S252" s="217">
        <f t="shared" si="34"/>
        <v>0</v>
      </c>
      <c r="T252" s="225">
        <f t="shared" si="39"/>
        <v>0</v>
      </c>
    </row>
    <row r="253" spans="1:20" x14ac:dyDescent="0.35">
      <c r="A253" s="219">
        <v>45788.333333332732</v>
      </c>
      <c r="B253" s="226">
        <v>456.2</v>
      </c>
      <c r="C253" s="227">
        <v>8708.8580000000002</v>
      </c>
      <c r="D253" s="222">
        <v>31.756</v>
      </c>
      <c r="E253" s="222">
        <v>606.22199999999998</v>
      </c>
      <c r="F253" s="130">
        <f t="shared" si="35"/>
        <v>424.44399999999996</v>
      </c>
      <c r="G253" s="130">
        <f t="shared" si="35"/>
        <v>8102.6360000000004</v>
      </c>
      <c r="H253" s="67">
        <v>0</v>
      </c>
      <c r="I253" s="130">
        <f t="shared" si="36"/>
        <v>424.44399999999996</v>
      </c>
      <c r="J253" s="223">
        <f t="shared" si="33"/>
        <v>19.090000094240938</v>
      </c>
      <c r="K253" s="224">
        <v>3.28</v>
      </c>
      <c r="L253" s="223">
        <f t="shared" si="37"/>
        <v>42.212000000000003</v>
      </c>
      <c r="M253" s="223">
        <f t="shared" si="43"/>
        <v>36.054644817290495</v>
      </c>
      <c r="N253" s="223">
        <f t="shared" si="43"/>
        <v>0</v>
      </c>
      <c r="O253" s="223">
        <f t="shared" si="43"/>
        <v>38.858067274402678</v>
      </c>
      <c r="P253" s="223">
        <f t="shared" si="43"/>
        <v>0</v>
      </c>
      <c r="Q253" s="223">
        <f t="shared" si="43"/>
        <v>0</v>
      </c>
      <c r="R253" s="223">
        <f t="shared" si="38"/>
        <v>42.212000000000003</v>
      </c>
      <c r="S253" s="217">
        <f t="shared" si="34"/>
        <v>0</v>
      </c>
      <c r="T253" s="225">
        <f t="shared" si="39"/>
        <v>0</v>
      </c>
    </row>
    <row r="254" spans="1:20" x14ac:dyDescent="0.35">
      <c r="A254" s="219">
        <v>45788.374999999396</v>
      </c>
      <c r="B254" s="226">
        <v>485.2</v>
      </c>
      <c r="C254" s="227">
        <v>8767.5640000000003</v>
      </c>
      <c r="D254" s="222">
        <v>45.296999999999997</v>
      </c>
      <c r="E254" s="222">
        <v>818.51700000000005</v>
      </c>
      <c r="F254" s="130">
        <f t="shared" si="35"/>
        <v>439.90300000000002</v>
      </c>
      <c r="G254" s="130">
        <f t="shared" si="35"/>
        <v>7949.0470000000005</v>
      </c>
      <c r="H254" s="67">
        <v>0</v>
      </c>
      <c r="I254" s="130">
        <f t="shared" si="36"/>
        <v>439.90300000000002</v>
      </c>
      <c r="J254" s="223">
        <f t="shared" si="33"/>
        <v>18.069999522622034</v>
      </c>
      <c r="K254" s="224">
        <v>3.28</v>
      </c>
      <c r="L254" s="223">
        <f t="shared" si="37"/>
        <v>42.212000000000003</v>
      </c>
      <c r="M254" s="223">
        <f t="shared" si="43"/>
        <v>36.054644817290495</v>
      </c>
      <c r="N254" s="223">
        <f t="shared" si="43"/>
        <v>0</v>
      </c>
      <c r="O254" s="223">
        <f t="shared" si="43"/>
        <v>38.858067274402678</v>
      </c>
      <c r="P254" s="223">
        <f t="shared" si="43"/>
        <v>0</v>
      </c>
      <c r="Q254" s="223">
        <f t="shared" si="43"/>
        <v>0</v>
      </c>
      <c r="R254" s="223">
        <f t="shared" si="38"/>
        <v>42.212000000000003</v>
      </c>
      <c r="S254" s="217">
        <f t="shared" si="34"/>
        <v>0</v>
      </c>
      <c r="T254" s="225">
        <f t="shared" si="39"/>
        <v>0</v>
      </c>
    </row>
    <row r="255" spans="1:20" x14ac:dyDescent="0.35">
      <c r="A255" s="219">
        <v>45788.41666666606</v>
      </c>
      <c r="B255" s="226">
        <v>498</v>
      </c>
      <c r="C255" s="227">
        <v>9377.34</v>
      </c>
      <c r="D255" s="222">
        <v>46.908999999999999</v>
      </c>
      <c r="E255" s="222">
        <v>883.29600000000005</v>
      </c>
      <c r="F255" s="130">
        <f t="shared" si="35"/>
        <v>451.09100000000001</v>
      </c>
      <c r="G255" s="130">
        <f t="shared" si="35"/>
        <v>8494.0439999999999</v>
      </c>
      <c r="H255" s="67">
        <v>0</v>
      </c>
      <c r="I255" s="130">
        <f t="shared" si="36"/>
        <v>451.09100000000001</v>
      </c>
      <c r="J255" s="223">
        <f t="shared" si="33"/>
        <v>18.830001041918372</v>
      </c>
      <c r="K255" s="224">
        <v>3.28</v>
      </c>
      <c r="L255" s="223">
        <f t="shared" si="37"/>
        <v>42.212000000000003</v>
      </c>
      <c r="M255" s="223">
        <f t="shared" si="43"/>
        <v>36.054644817290495</v>
      </c>
      <c r="N255" s="223">
        <f t="shared" si="43"/>
        <v>0</v>
      </c>
      <c r="O255" s="223">
        <f t="shared" si="43"/>
        <v>38.858067274402678</v>
      </c>
      <c r="P255" s="223">
        <f t="shared" si="43"/>
        <v>0</v>
      </c>
      <c r="Q255" s="223">
        <f t="shared" si="43"/>
        <v>0</v>
      </c>
      <c r="R255" s="223">
        <f t="shared" si="38"/>
        <v>42.212000000000003</v>
      </c>
      <c r="S255" s="217">
        <f t="shared" si="34"/>
        <v>0</v>
      </c>
      <c r="T255" s="225">
        <f t="shared" si="39"/>
        <v>0</v>
      </c>
    </row>
    <row r="256" spans="1:20" x14ac:dyDescent="0.35">
      <c r="A256" s="219">
        <v>45788.458333332725</v>
      </c>
      <c r="B256" s="226">
        <v>499.2</v>
      </c>
      <c r="C256" s="227">
        <v>9739.3919999999998</v>
      </c>
      <c r="D256" s="222">
        <v>53.966999999999999</v>
      </c>
      <c r="E256" s="222">
        <v>1052.896</v>
      </c>
      <c r="F256" s="130">
        <f t="shared" si="35"/>
        <v>445.233</v>
      </c>
      <c r="G256" s="130">
        <f t="shared" si="35"/>
        <v>8686.4959999999992</v>
      </c>
      <c r="H256" s="67">
        <v>0</v>
      </c>
      <c r="I256" s="130">
        <f t="shared" si="36"/>
        <v>445.233</v>
      </c>
      <c r="J256" s="223">
        <f t="shared" si="33"/>
        <v>19.51000038182255</v>
      </c>
      <c r="K256" s="224">
        <v>3.28</v>
      </c>
      <c r="L256" s="223">
        <f t="shared" si="37"/>
        <v>42.212000000000003</v>
      </c>
      <c r="M256" s="223">
        <f t="shared" si="43"/>
        <v>36.054644817290495</v>
      </c>
      <c r="N256" s="223">
        <f t="shared" si="43"/>
        <v>0</v>
      </c>
      <c r="O256" s="223">
        <f t="shared" si="43"/>
        <v>38.858067274402678</v>
      </c>
      <c r="P256" s="223">
        <f t="shared" si="43"/>
        <v>0</v>
      </c>
      <c r="Q256" s="223">
        <f t="shared" si="43"/>
        <v>0</v>
      </c>
      <c r="R256" s="223">
        <f t="shared" si="38"/>
        <v>42.212000000000003</v>
      </c>
      <c r="S256" s="217">
        <f t="shared" si="34"/>
        <v>0</v>
      </c>
      <c r="T256" s="225">
        <f t="shared" si="39"/>
        <v>0</v>
      </c>
    </row>
    <row r="257" spans="1:20" x14ac:dyDescent="0.35">
      <c r="A257" s="219">
        <v>45788.499999999389</v>
      </c>
      <c r="B257" s="226">
        <v>525.5</v>
      </c>
      <c r="C257" s="227">
        <v>10257.76</v>
      </c>
      <c r="D257" s="222">
        <v>86.649000000000001</v>
      </c>
      <c r="E257" s="222">
        <v>1691.3879999999999</v>
      </c>
      <c r="F257" s="130">
        <f t="shared" si="35"/>
        <v>438.851</v>
      </c>
      <c r="G257" s="130">
        <f t="shared" si="35"/>
        <v>8566.3719999999994</v>
      </c>
      <c r="H257" s="67">
        <v>0</v>
      </c>
      <c r="I257" s="130">
        <f t="shared" si="36"/>
        <v>438.851</v>
      </c>
      <c r="J257" s="223">
        <f t="shared" si="33"/>
        <v>19.520001093765309</v>
      </c>
      <c r="K257" s="224">
        <v>3.28</v>
      </c>
      <c r="L257" s="223">
        <f t="shared" si="37"/>
        <v>42.212000000000003</v>
      </c>
      <c r="M257" s="223">
        <f t="shared" si="43"/>
        <v>36.054644817290495</v>
      </c>
      <c r="N257" s="223">
        <f t="shared" si="43"/>
        <v>0</v>
      </c>
      <c r="O257" s="223">
        <f t="shared" si="43"/>
        <v>38.858067274402678</v>
      </c>
      <c r="P257" s="223">
        <f t="shared" si="43"/>
        <v>0</v>
      </c>
      <c r="Q257" s="223">
        <f t="shared" si="43"/>
        <v>0</v>
      </c>
      <c r="R257" s="223">
        <f t="shared" si="38"/>
        <v>42.212000000000003</v>
      </c>
      <c r="S257" s="217">
        <f t="shared" si="34"/>
        <v>0</v>
      </c>
      <c r="T257" s="225">
        <f t="shared" si="39"/>
        <v>0</v>
      </c>
    </row>
    <row r="258" spans="1:20" x14ac:dyDescent="0.35">
      <c r="A258" s="219">
        <v>45788.541666666053</v>
      </c>
      <c r="B258" s="226">
        <v>539.29999999999995</v>
      </c>
      <c r="C258" s="227">
        <v>11524.841</v>
      </c>
      <c r="D258" s="222">
        <v>93.117000000000004</v>
      </c>
      <c r="E258" s="222">
        <v>1989.91</v>
      </c>
      <c r="F258" s="130">
        <f t="shared" si="35"/>
        <v>446.18299999999994</v>
      </c>
      <c r="G258" s="130">
        <f t="shared" si="35"/>
        <v>9534.9310000000005</v>
      </c>
      <c r="H258" s="67">
        <v>0</v>
      </c>
      <c r="I258" s="130">
        <f t="shared" si="36"/>
        <v>446.18299999999994</v>
      </c>
      <c r="J258" s="223">
        <f t="shared" si="33"/>
        <v>21.370000649957532</v>
      </c>
      <c r="K258" s="224">
        <v>3.28</v>
      </c>
      <c r="L258" s="223">
        <f t="shared" si="37"/>
        <v>42.212000000000003</v>
      </c>
      <c r="M258" s="223">
        <f t="shared" si="43"/>
        <v>36.054644817290495</v>
      </c>
      <c r="N258" s="223">
        <f t="shared" si="43"/>
        <v>0</v>
      </c>
      <c r="O258" s="223">
        <f t="shared" si="43"/>
        <v>38.858067274402678</v>
      </c>
      <c r="P258" s="223">
        <f t="shared" si="43"/>
        <v>0</v>
      </c>
      <c r="Q258" s="223">
        <f t="shared" si="43"/>
        <v>0</v>
      </c>
      <c r="R258" s="223">
        <f t="shared" si="38"/>
        <v>42.212000000000003</v>
      </c>
      <c r="S258" s="217">
        <f t="shared" si="34"/>
        <v>0</v>
      </c>
      <c r="T258" s="225">
        <f t="shared" si="39"/>
        <v>0</v>
      </c>
    </row>
    <row r="259" spans="1:20" x14ac:dyDescent="0.35">
      <c r="A259" s="219">
        <v>45788.583333332717</v>
      </c>
      <c r="B259" s="226">
        <v>572.9</v>
      </c>
      <c r="C259" s="227">
        <v>12523.593999999999</v>
      </c>
      <c r="D259" s="222">
        <v>112.267</v>
      </c>
      <c r="E259" s="222">
        <v>2454.1570000000002</v>
      </c>
      <c r="F259" s="130">
        <f t="shared" si="35"/>
        <v>460.63299999999998</v>
      </c>
      <c r="G259" s="130">
        <f t="shared" si="35"/>
        <v>10069.436999999998</v>
      </c>
      <c r="H259" s="67">
        <v>0</v>
      </c>
      <c r="I259" s="130">
        <f t="shared" si="36"/>
        <v>460.63299999999998</v>
      </c>
      <c r="J259" s="223">
        <f t="shared" si="33"/>
        <v>21.859999175048245</v>
      </c>
      <c r="K259" s="224">
        <v>3.28</v>
      </c>
      <c r="L259" s="223">
        <f t="shared" si="37"/>
        <v>42.212000000000003</v>
      </c>
      <c r="M259" s="223">
        <f t="shared" si="43"/>
        <v>36.054644817290495</v>
      </c>
      <c r="N259" s="223">
        <f t="shared" si="43"/>
        <v>0</v>
      </c>
      <c r="O259" s="223">
        <f t="shared" si="43"/>
        <v>38.858067274402678</v>
      </c>
      <c r="P259" s="223">
        <f t="shared" si="43"/>
        <v>0</v>
      </c>
      <c r="Q259" s="223">
        <f t="shared" si="43"/>
        <v>0</v>
      </c>
      <c r="R259" s="223">
        <f t="shared" si="38"/>
        <v>42.212000000000003</v>
      </c>
      <c r="S259" s="217">
        <f t="shared" si="34"/>
        <v>0</v>
      </c>
      <c r="T259" s="225">
        <f t="shared" si="39"/>
        <v>0</v>
      </c>
    </row>
    <row r="260" spans="1:20" x14ac:dyDescent="0.35">
      <c r="A260" s="219">
        <v>45788.624999999382</v>
      </c>
      <c r="B260" s="226">
        <v>582.9</v>
      </c>
      <c r="C260" s="227">
        <v>13494.135</v>
      </c>
      <c r="D260" s="222">
        <v>101.886</v>
      </c>
      <c r="E260" s="222">
        <v>2358.6610000000001</v>
      </c>
      <c r="F260" s="130">
        <f t="shared" si="35"/>
        <v>481.01400000000001</v>
      </c>
      <c r="G260" s="130">
        <f t="shared" si="35"/>
        <v>11135.474</v>
      </c>
      <c r="H260" s="67">
        <v>0</v>
      </c>
      <c r="I260" s="130">
        <f t="shared" si="36"/>
        <v>481.01400000000001</v>
      </c>
      <c r="J260" s="223">
        <f t="shared" si="33"/>
        <v>23.149999792105842</v>
      </c>
      <c r="K260" s="224">
        <v>3.28</v>
      </c>
      <c r="L260" s="223">
        <f t="shared" si="37"/>
        <v>42.212000000000003</v>
      </c>
      <c r="M260" s="223">
        <f t="shared" si="43"/>
        <v>36.054644817290495</v>
      </c>
      <c r="N260" s="223">
        <f t="shared" si="43"/>
        <v>0</v>
      </c>
      <c r="O260" s="223">
        <f t="shared" si="43"/>
        <v>38.858067274402678</v>
      </c>
      <c r="P260" s="223">
        <f t="shared" si="43"/>
        <v>0</v>
      </c>
      <c r="Q260" s="223">
        <f t="shared" si="43"/>
        <v>0</v>
      </c>
      <c r="R260" s="223">
        <f t="shared" si="38"/>
        <v>42.212000000000003</v>
      </c>
      <c r="S260" s="217">
        <f t="shared" si="34"/>
        <v>0</v>
      </c>
      <c r="T260" s="225">
        <f t="shared" si="39"/>
        <v>0</v>
      </c>
    </row>
    <row r="261" spans="1:20" x14ac:dyDescent="0.35">
      <c r="A261" s="219">
        <v>45788.666666666046</v>
      </c>
      <c r="B261" s="226">
        <v>574.4</v>
      </c>
      <c r="C261" s="227">
        <v>14790.8</v>
      </c>
      <c r="D261" s="222">
        <v>70.048000000000002</v>
      </c>
      <c r="E261" s="222">
        <v>1803.7360000000001</v>
      </c>
      <c r="F261" s="130">
        <f t="shared" si="35"/>
        <v>504.35199999999998</v>
      </c>
      <c r="G261" s="130">
        <f t="shared" si="35"/>
        <v>12987.063999999998</v>
      </c>
      <c r="H261" s="67">
        <v>0</v>
      </c>
      <c r="I261" s="130">
        <f t="shared" si="36"/>
        <v>504.35199999999998</v>
      </c>
      <c r="J261" s="223">
        <f t="shared" si="33"/>
        <v>25.75</v>
      </c>
      <c r="K261" s="224">
        <v>3.28</v>
      </c>
      <c r="L261" s="223">
        <f t="shared" si="37"/>
        <v>42.212000000000003</v>
      </c>
      <c r="M261" s="223">
        <f t="shared" si="43"/>
        <v>36.054644817290495</v>
      </c>
      <c r="N261" s="223">
        <f t="shared" si="43"/>
        <v>0</v>
      </c>
      <c r="O261" s="223">
        <f t="shared" si="43"/>
        <v>38.858067274402678</v>
      </c>
      <c r="P261" s="223">
        <f t="shared" si="43"/>
        <v>0</v>
      </c>
      <c r="Q261" s="223">
        <f t="shared" si="43"/>
        <v>0</v>
      </c>
      <c r="R261" s="223">
        <f t="shared" si="38"/>
        <v>42.212000000000003</v>
      </c>
      <c r="S261" s="217">
        <f t="shared" si="34"/>
        <v>0</v>
      </c>
      <c r="T261" s="225">
        <f t="shared" si="39"/>
        <v>0</v>
      </c>
    </row>
    <row r="262" spans="1:20" x14ac:dyDescent="0.35">
      <c r="A262" s="219">
        <v>45788.70833333271</v>
      </c>
      <c r="B262" s="226">
        <v>542.29999999999995</v>
      </c>
      <c r="C262" s="227">
        <v>16523.881000000001</v>
      </c>
      <c r="D262" s="222">
        <v>15.209</v>
      </c>
      <c r="E262" s="222">
        <v>463.41800000000001</v>
      </c>
      <c r="F262" s="130">
        <f t="shared" si="35"/>
        <v>527.09100000000001</v>
      </c>
      <c r="G262" s="130">
        <f t="shared" si="35"/>
        <v>16060.463000000002</v>
      </c>
      <c r="H262" s="67">
        <v>0</v>
      </c>
      <c r="I262" s="130">
        <f t="shared" si="36"/>
        <v>527.09100000000001</v>
      </c>
      <c r="J262" s="223">
        <f t="shared" ref="J262:J325" si="44">IF(F262&gt;0,G262/F262,0)</f>
        <v>30.470000436357292</v>
      </c>
      <c r="K262" s="224">
        <v>3.28</v>
      </c>
      <c r="L262" s="223">
        <f t="shared" si="37"/>
        <v>42.212000000000003</v>
      </c>
      <c r="M262" s="223">
        <f t="shared" si="43"/>
        <v>36.054644817290495</v>
      </c>
      <c r="N262" s="223">
        <f t="shared" si="43"/>
        <v>0</v>
      </c>
      <c r="O262" s="223">
        <f t="shared" si="43"/>
        <v>38.858067274402678</v>
      </c>
      <c r="P262" s="223">
        <f t="shared" si="43"/>
        <v>0</v>
      </c>
      <c r="Q262" s="223">
        <f t="shared" si="43"/>
        <v>0</v>
      </c>
      <c r="R262" s="223">
        <f t="shared" si="38"/>
        <v>42.212000000000003</v>
      </c>
      <c r="S262" s="217">
        <f t="shared" ref="S262:S325" si="45">IF(J262&gt;R262,J262-R262,0)</f>
        <v>0</v>
      </c>
      <c r="T262" s="225">
        <f t="shared" si="39"/>
        <v>0</v>
      </c>
    </row>
    <row r="263" spans="1:20" x14ac:dyDescent="0.35">
      <c r="A263" s="219">
        <v>45788.749999999374</v>
      </c>
      <c r="B263" s="226">
        <v>521.09299999999996</v>
      </c>
      <c r="C263" s="227">
        <v>18727.165796789999</v>
      </c>
      <c r="D263" s="222">
        <v>0</v>
      </c>
      <c r="E263" s="222">
        <v>0</v>
      </c>
      <c r="F263" s="130">
        <f t="shared" ref="F263:G326" si="46">B263-D263</f>
        <v>521.09299999999996</v>
      </c>
      <c r="G263" s="130">
        <f t="shared" si="46"/>
        <v>18727.165796789999</v>
      </c>
      <c r="H263" s="67">
        <v>0</v>
      </c>
      <c r="I263" s="130">
        <f t="shared" ref="I263:I326" si="47">F263-H263</f>
        <v>521.09299999999996</v>
      </c>
      <c r="J263" s="223">
        <f t="shared" si="44"/>
        <v>35.93824096042357</v>
      </c>
      <c r="K263" s="224">
        <v>3.28</v>
      </c>
      <c r="L263" s="223">
        <f t="shared" ref="L263:L326" si="48">IF(AND(MONTH($A$2)&gt;5,MONTH($A$2)&lt;9),(K263*10800)/1000,(K263*10400)/1000)+(4.62+3.48)</f>
        <v>42.212000000000003</v>
      </c>
      <c r="M263" s="223">
        <f t="shared" si="43"/>
        <v>36.054644817290495</v>
      </c>
      <c r="N263" s="223">
        <f t="shared" si="43"/>
        <v>0</v>
      </c>
      <c r="O263" s="223">
        <f t="shared" si="43"/>
        <v>38.858067274402678</v>
      </c>
      <c r="P263" s="223">
        <f t="shared" si="43"/>
        <v>0</v>
      </c>
      <c r="Q263" s="223">
        <f t="shared" si="43"/>
        <v>0</v>
      </c>
      <c r="R263" s="223">
        <f t="shared" ref="R263:R326" si="49">MAX(L263:Q263)</f>
        <v>42.212000000000003</v>
      </c>
      <c r="S263" s="217">
        <f t="shared" si="45"/>
        <v>0</v>
      </c>
      <c r="T263" s="225">
        <f t="shared" ref="T263:T326" si="50">IF(S263&lt;&gt;" ",S263*I263,0)</f>
        <v>0</v>
      </c>
    </row>
    <row r="264" spans="1:20" x14ac:dyDescent="0.35">
      <c r="A264" s="219">
        <v>45788.791666666039</v>
      </c>
      <c r="B264" s="226">
        <v>522.64</v>
      </c>
      <c r="C264" s="227">
        <v>20754.806548799999</v>
      </c>
      <c r="D264" s="222">
        <v>0</v>
      </c>
      <c r="E264" s="222">
        <v>0</v>
      </c>
      <c r="F264" s="130">
        <f t="shared" si="46"/>
        <v>522.64</v>
      </c>
      <c r="G264" s="130">
        <f t="shared" si="46"/>
        <v>20754.806548799999</v>
      </c>
      <c r="H264" s="67">
        <v>0</v>
      </c>
      <c r="I264" s="130">
        <f t="shared" si="47"/>
        <v>522.64</v>
      </c>
      <c r="J264" s="223">
        <f t="shared" si="44"/>
        <v>39.711477400887802</v>
      </c>
      <c r="K264" s="224">
        <v>3.28</v>
      </c>
      <c r="L264" s="223">
        <f t="shared" si="48"/>
        <v>42.212000000000003</v>
      </c>
      <c r="M264" s="223">
        <f t="shared" ref="M264:Q279" si="51">M263</f>
        <v>36.054644817290495</v>
      </c>
      <c r="N264" s="223">
        <f t="shared" si="51"/>
        <v>0</v>
      </c>
      <c r="O264" s="223">
        <f t="shared" si="51"/>
        <v>38.858067274402678</v>
      </c>
      <c r="P264" s="223">
        <f t="shared" si="51"/>
        <v>0</v>
      </c>
      <c r="Q264" s="223">
        <f t="shared" si="51"/>
        <v>0</v>
      </c>
      <c r="R264" s="223">
        <f t="shared" si="49"/>
        <v>42.212000000000003</v>
      </c>
      <c r="S264" s="217">
        <f t="shared" si="45"/>
        <v>0</v>
      </c>
      <c r="T264" s="225">
        <f t="shared" si="50"/>
        <v>0</v>
      </c>
    </row>
    <row r="265" spans="1:20" x14ac:dyDescent="0.35">
      <c r="A265" s="219">
        <v>45788.833333332703</v>
      </c>
      <c r="B265" s="226">
        <v>497.64</v>
      </c>
      <c r="C265" s="227">
        <v>25609.919865200001</v>
      </c>
      <c r="D265" s="222">
        <v>0</v>
      </c>
      <c r="E265" s="222">
        <v>0</v>
      </c>
      <c r="F265" s="130">
        <f t="shared" si="46"/>
        <v>497.64</v>
      </c>
      <c r="G265" s="130">
        <f t="shared" si="46"/>
        <v>25609.919865200001</v>
      </c>
      <c r="H265" s="67">
        <v>0</v>
      </c>
      <c r="I265" s="130">
        <f t="shared" si="47"/>
        <v>497.64</v>
      </c>
      <c r="J265" s="223">
        <f t="shared" si="44"/>
        <v>51.46274388152078</v>
      </c>
      <c r="K265" s="224">
        <v>3.28</v>
      </c>
      <c r="L265" s="223">
        <f t="shared" si="48"/>
        <v>42.212000000000003</v>
      </c>
      <c r="M265" s="223">
        <f t="shared" si="51"/>
        <v>36.054644817290495</v>
      </c>
      <c r="N265" s="223">
        <f t="shared" si="51"/>
        <v>0</v>
      </c>
      <c r="O265" s="223">
        <f t="shared" si="51"/>
        <v>38.858067274402678</v>
      </c>
      <c r="P265" s="223">
        <f t="shared" si="51"/>
        <v>0</v>
      </c>
      <c r="Q265" s="223">
        <f t="shared" si="51"/>
        <v>0</v>
      </c>
      <c r="R265" s="223">
        <f t="shared" si="49"/>
        <v>42.212000000000003</v>
      </c>
      <c r="S265" s="217">
        <f t="shared" si="45"/>
        <v>9.2507438815207763</v>
      </c>
      <c r="T265" s="225">
        <f t="shared" si="50"/>
        <v>4603.5401851999986</v>
      </c>
    </row>
    <row r="266" spans="1:20" x14ac:dyDescent="0.35">
      <c r="A266" s="219">
        <v>45788.874999999367</v>
      </c>
      <c r="B266" s="226">
        <v>493.84100000000001</v>
      </c>
      <c r="C266" s="227">
        <v>26469.811797670001</v>
      </c>
      <c r="D266" s="222">
        <v>0</v>
      </c>
      <c r="E266" s="222">
        <v>0</v>
      </c>
      <c r="F266" s="130">
        <f t="shared" si="46"/>
        <v>493.84100000000001</v>
      </c>
      <c r="G266" s="130">
        <f t="shared" si="46"/>
        <v>26469.811797670001</v>
      </c>
      <c r="H266" s="67">
        <v>0</v>
      </c>
      <c r="I266" s="130">
        <f t="shared" si="47"/>
        <v>493.84100000000001</v>
      </c>
      <c r="J266" s="223">
        <f t="shared" si="44"/>
        <v>53.59986675401597</v>
      </c>
      <c r="K266" s="224">
        <v>3.28</v>
      </c>
      <c r="L266" s="223">
        <f t="shared" si="48"/>
        <v>42.212000000000003</v>
      </c>
      <c r="M266" s="223">
        <f t="shared" si="51"/>
        <v>36.054644817290495</v>
      </c>
      <c r="N266" s="223">
        <f t="shared" si="51"/>
        <v>0</v>
      </c>
      <c r="O266" s="223">
        <f t="shared" si="51"/>
        <v>38.858067274402678</v>
      </c>
      <c r="P266" s="223">
        <f t="shared" si="51"/>
        <v>0</v>
      </c>
      <c r="Q266" s="223">
        <f t="shared" si="51"/>
        <v>0</v>
      </c>
      <c r="R266" s="223">
        <f t="shared" si="49"/>
        <v>42.212000000000003</v>
      </c>
      <c r="S266" s="217">
        <f t="shared" si="45"/>
        <v>11.387866754015967</v>
      </c>
      <c r="T266" s="225">
        <f t="shared" si="50"/>
        <v>5623.7955056699993</v>
      </c>
    </row>
    <row r="267" spans="1:20" x14ac:dyDescent="0.35">
      <c r="A267" s="219">
        <v>45788.916666666031</v>
      </c>
      <c r="B267" s="226">
        <v>480.37699999999995</v>
      </c>
      <c r="C267" s="227">
        <v>16823.335205290001</v>
      </c>
      <c r="D267" s="222">
        <v>0</v>
      </c>
      <c r="E267" s="222">
        <v>0</v>
      </c>
      <c r="F267" s="130">
        <f t="shared" si="46"/>
        <v>480.37699999999995</v>
      </c>
      <c r="G267" s="130">
        <f t="shared" si="46"/>
        <v>16823.335205290001</v>
      </c>
      <c r="H267" s="67">
        <v>0</v>
      </c>
      <c r="I267" s="130">
        <f t="shared" si="47"/>
        <v>480.37699999999995</v>
      </c>
      <c r="J267" s="223">
        <f t="shared" si="44"/>
        <v>35.021108848446119</v>
      </c>
      <c r="K267" s="224">
        <v>3.28</v>
      </c>
      <c r="L267" s="223">
        <f t="shared" si="48"/>
        <v>42.212000000000003</v>
      </c>
      <c r="M267" s="223">
        <f t="shared" si="51"/>
        <v>36.054644817290495</v>
      </c>
      <c r="N267" s="223">
        <f t="shared" si="51"/>
        <v>0</v>
      </c>
      <c r="O267" s="223">
        <f t="shared" si="51"/>
        <v>38.858067274402678</v>
      </c>
      <c r="P267" s="223">
        <f t="shared" si="51"/>
        <v>0</v>
      </c>
      <c r="Q267" s="223">
        <f t="shared" si="51"/>
        <v>0</v>
      </c>
      <c r="R267" s="223">
        <f t="shared" si="49"/>
        <v>42.212000000000003</v>
      </c>
      <c r="S267" s="217">
        <f t="shared" si="45"/>
        <v>0</v>
      </c>
      <c r="T267" s="225">
        <f t="shared" si="50"/>
        <v>0</v>
      </c>
    </row>
    <row r="268" spans="1:20" x14ac:dyDescent="0.35">
      <c r="A268" s="219">
        <v>45788.958333332695</v>
      </c>
      <c r="B268" s="226">
        <v>454.62299999999999</v>
      </c>
      <c r="C268" s="227">
        <v>13059.990842050001</v>
      </c>
      <c r="D268" s="222">
        <v>0</v>
      </c>
      <c r="E268" s="222">
        <v>0</v>
      </c>
      <c r="F268" s="130">
        <f t="shared" si="46"/>
        <v>454.62299999999999</v>
      </c>
      <c r="G268" s="130">
        <f t="shared" si="46"/>
        <v>13059.990842050001</v>
      </c>
      <c r="H268" s="67">
        <v>0</v>
      </c>
      <c r="I268" s="130">
        <f t="shared" si="47"/>
        <v>454.62299999999999</v>
      </c>
      <c r="J268" s="223">
        <f t="shared" si="44"/>
        <v>28.727079012830416</v>
      </c>
      <c r="K268" s="224">
        <v>3.28</v>
      </c>
      <c r="L268" s="223">
        <f t="shared" si="48"/>
        <v>42.212000000000003</v>
      </c>
      <c r="M268" s="223">
        <f t="shared" si="51"/>
        <v>36.054644817290495</v>
      </c>
      <c r="N268" s="223">
        <f t="shared" si="51"/>
        <v>0</v>
      </c>
      <c r="O268" s="223">
        <f t="shared" si="51"/>
        <v>38.858067274402678</v>
      </c>
      <c r="P268" s="223">
        <f t="shared" si="51"/>
        <v>0</v>
      </c>
      <c r="Q268" s="223">
        <f t="shared" si="51"/>
        <v>0</v>
      </c>
      <c r="R268" s="223">
        <f t="shared" si="49"/>
        <v>42.212000000000003</v>
      </c>
      <c r="S268" s="217">
        <f t="shared" si="45"/>
        <v>0</v>
      </c>
      <c r="T268" s="225">
        <f t="shared" si="50"/>
        <v>0</v>
      </c>
    </row>
    <row r="269" spans="1:20" x14ac:dyDescent="0.35">
      <c r="A269" s="219">
        <v>45788.99999999936</v>
      </c>
      <c r="B269" s="226">
        <v>470.2</v>
      </c>
      <c r="C269" s="227">
        <v>11237.78</v>
      </c>
      <c r="D269" s="222">
        <v>31.558</v>
      </c>
      <c r="E269" s="222">
        <v>754.23599999999999</v>
      </c>
      <c r="F269" s="130">
        <f t="shared" si="46"/>
        <v>438.642</v>
      </c>
      <c r="G269" s="130">
        <f t="shared" si="46"/>
        <v>10483.544</v>
      </c>
      <c r="H269" s="67">
        <v>0</v>
      </c>
      <c r="I269" s="130">
        <f t="shared" si="47"/>
        <v>438.642</v>
      </c>
      <c r="J269" s="223">
        <f t="shared" si="44"/>
        <v>23.900000455952689</v>
      </c>
      <c r="K269" s="224">
        <v>3.28</v>
      </c>
      <c r="L269" s="223">
        <f t="shared" si="48"/>
        <v>42.212000000000003</v>
      </c>
      <c r="M269" s="223">
        <f t="shared" si="51"/>
        <v>36.054644817290495</v>
      </c>
      <c r="N269" s="223">
        <f t="shared" si="51"/>
        <v>0</v>
      </c>
      <c r="O269" s="223">
        <f t="shared" si="51"/>
        <v>38.858067274402678</v>
      </c>
      <c r="P269" s="223">
        <f t="shared" si="51"/>
        <v>0</v>
      </c>
      <c r="Q269" s="223">
        <f t="shared" si="51"/>
        <v>0</v>
      </c>
      <c r="R269" s="223">
        <f t="shared" si="49"/>
        <v>42.212000000000003</v>
      </c>
      <c r="S269" s="217">
        <f t="shared" si="45"/>
        <v>0</v>
      </c>
      <c r="T269" s="225">
        <f t="shared" si="50"/>
        <v>0</v>
      </c>
    </row>
    <row r="270" spans="1:20" x14ac:dyDescent="0.35">
      <c r="A270" s="219">
        <v>45789.041666666024</v>
      </c>
      <c r="B270" s="220">
        <v>428.3</v>
      </c>
      <c r="C270" s="221">
        <v>9752.3909999999996</v>
      </c>
      <c r="D270" s="222">
        <v>17.306999999999999</v>
      </c>
      <c r="E270" s="222">
        <v>394.08</v>
      </c>
      <c r="F270" s="130">
        <f t="shared" si="46"/>
        <v>410.99299999999999</v>
      </c>
      <c r="G270" s="130">
        <f t="shared" si="46"/>
        <v>9358.3109999999997</v>
      </c>
      <c r="H270" s="67">
        <v>0</v>
      </c>
      <c r="I270" s="130">
        <f t="shared" si="47"/>
        <v>410.99299999999999</v>
      </c>
      <c r="J270" s="223">
        <f t="shared" si="44"/>
        <v>22.770000948921272</v>
      </c>
      <c r="K270" s="224">
        <v>3.28</v>
      </c>
      <c r="L270" s="223">
        <f t="shared" si="48"/>
        <v>42.212000000000003</v>
      </c>
      <c r="M270" s="223">
        <f t="shared" si="51"/>
        <v>36.054644817290495</v>
      </c>
      <c r="N270" s="223">
        <f t="shared" si="51"/>
        <v>0</v>
      </c>
      <c r="O270" s="223">
        <f t="shared" si="51"/>
        <v>38.858067274402678</v>
      </c>
      <c r="P270" s="223">
        <f t="shared" si="51"/>
        <v>0</v>
      </c>
      <c r="Q270" s="223">
        <f t="shared" si="51"/>
        <v>0</v>
      </c>
      <c r="R270" s="223">
        <f t="shared" si="49"/>
        <v>42.212000000000003</v>
      </c>
      <c r="S270" s="217">
        <f t="shared" si="45"/>
        <v>0</v>
      </c>
      <c r="T270" s="225">
        <f t="shared" si="50"/>
        <v>0</v>
      </c>
    </row>
    <row r="271" spans="1:20" x14ac:dyDescent="0.35">
      <c r="A271" s="219">
        <v>45789.083333332688</v>
      </c>
      <c r="B271" s="226">
        <v>394.6</v>
      </c>
      <c r="C271" s="227">
        <v>8558.8739999999998</v>
      </c>
      <c r="D271" s="222">
        <v>0</v>
      </c>
      <c r="E271" s="222">
        <v>0</v>
      </c>
      <c r="F271" s="130">
        <f t="shared" si="46"/>
        <v>394.6</v>
      </c>
      <c r="G271" s="130">
        <f t="shared" si="46"/>
        <v>8558.8739999999998</v>
      </c>
      <c r="H271" s="67">
        <v>0</v>
      </c>
      <c r="I271" s="130">
        <f t="shared" si="47"/>
        <v>394.6</v>
      </c>
      <c r="J271" s="223">
        <f t="shared" si="44"/>
        <v>21.689999999999998</v>
      </c>
      <c r="K271" s="224">
        <v>3.28</v>
      </c>
      <c r="L271" s="223">
        <f t="shared" si="48"/>
        <v>42.212000000000003</v>
      </c>
      <c r="M271" s="223">
        <f t="shared" si="51"/>
        <v>36.054644817290495</v>
      </c>
      <c r="N271" s="223">
        <f t="shared" si="51"/>
        <v>0</v>
      </c>
      <c r="O271" s="223">
        <f t="shared" si="51"/>
        <v>38.858067274402678</v>
      </c>
      <c r="P271" s="223">
        <f t="shared" si="51"/>
        <v>0</v>
      </c>
      <c r="Q271" s="223">
        <f t="shared" si="51"/>
        <v>0</v>
      </c>
      <c r="R271" s="223">
        <f t="shared" si="49"/>
        <v>42.212000000000003</v>
      </c>
      <c r="S271" s="217">
        <f t="shared" si="45"/>
        <v>0</v>
      </c>
      <c r="T271" s="225">
        <f t="shared" si="50"/>
        <v>0</v>
      </c>
    </row>
    <row r="272" spans="1:20" x14ac:dyDescent="0.35">
      <c r="A272" s="219">
        <v>45789.124999999352</v>
      </c>
      <c r="B272" s="226">
        <v>397.8</v>
      </c>
      <c r="C272" s="227">
        <v>7936.11</v>
      </c>
      <c r="D272" s="222">
        <v>12.057</v>
      </c>
      <c r="E272" s="222">
        <v>240.53700000000001</v>
      </c>
      <c r="F272" s="130">
        <f t="shared" si="46"/>
        <v>385.74299999999999</v>
      </c>
      <c r="G272" s="130">
        <f t="shared" si="46"/>
        <v>7695.5729999999994</v>
      </c>
      <c r="H272" s="67">
        <v>0</v>
      </c>
      <c r="I272" s="130">
        <f t="shared" si="47"/>
        <v>385.74299999999999</v>
      </c>
      <c r="J272" s="223">
        <f t="shared" si="44"/>
        <v>19.950000388859941</v>
      </c>
      <c r="K272" s="224">
        <v>3.28</v>
      </c>
      <c r="L272" s="223">
        <f t="shared" si="48"/>
        <v>42.212000000000003</v>
      </c>
      <c r="M272" s="223">
        <f t="shared" si="51"/>
        <v>36.054644817290495</v>
      </c>
      <c r="N272" s="223">
        <f t="shared" si="51"/>
        <v>0</v>
      </c>
      <c r="O272" s="223">
        <f t="shared" si="51"/>
        <v>38.858067274402678</v>
      </c>
      <c r="P272" s="223">
        <f t="shared" si="51"/>
        <v>0</v>
      </c>
      <c r="Q272" s="223">
        <f t="shared" si="51"/>
        <v>0</v>
      </c>
      <c r="R272" s="223">
        <f t="shared" si="49"/>
        <v>42.212000000000003</v>
      </c>
      <c r="S272" s="217">
        <f t="shared" si="45"/>
        <v>0</v>
      </c>
      <c r="T272" s="225">
        <f t="shared" si="50"/>
        <v>0</v>
      </c>
    </row>
    <row r="273" spans="1:20" x14ac:dyDescent="0.35">
      <c r="A273" s="219">
        <v>45789.166666666017</v>
      </c>
      <c r="B273" s="226">
        <v>403.8</v>
      </c>
      <c r="C273" s="227">
        <v>7732.77</v>
      </c>
      <c r="D273" s="222">
        <v>21.108000000000001</v>
      </c>
      <c r="E273" s="222">
        <v>404.21800000000002</v>
      </c>
      <c r="F273" s="130">
        <f t="shared" si="46"/>
        <v>382.69200000000001</v>
      </c>
      <c r="G273" s="130">
        <f t="shared" si="46"/>
        <v>7328.5520000000006</v>
      </c>
      <c r="H273" s="67">
        <v>0</v>
      </c>
      <c r="I273" s="130">
        <f t="shared" si="47"/>
        <v>382.69200000000001</v>
      </c>
      <c r="J273" s="223">
        <f t="shared" si="44"/>
        <v>19.150000522613485</v>
      </c>
      <c r="K273" s="224">
        <v>3.28</v>
      </c>
      <c r="L273" s="223">
        <f t="shared" si="48"/>
        <v>42.212000000000003</v>
      </c>
      <c r="M273" s="223">
        <f t="shared" si="51"/>
        <v>36.054644817290495</v>
      </c>
      <c r="N273" s="223">
        <f t="shared" si="51"/>
        <v>0</v>
      </c>
      <c r="O273" s="223">
        <f t="shared" si="51"/>
        <v>38.858067274402678</v>
      </c>
      <c r="P273" s="223">
        <f t="shared" si="51"/>
        <v>0</v>
      </c>
      <c r="Q273" s="223">
        <f t="shared" si="51"/>
        <v>0</v>
      </c>
      <c r="R273" s="223">
        <f t="shared" si="49"/>
        <v>42.212000000000003</v>
      </c>
      <c r="S273" s="217">
        <f t="shared" si="45"/>
        <v>0</v>
      </c>
      <c r="T273" s="225">
        <f t="shared" si="50"/>
        <v>0</v>
      </c>
    </row>
    <row r="274" spans="1:20" x14ac:dyDescent="0.35">
      <c r="A274" s="219">
        <v>45789.208333332681</v>
      </c>
      <c r="B274" s="226">
        <v>416</v>
      </c>
      <c r="C274" s="227">
        <v>8785.92</v>
      </c>
      <c r="D274" s="222">
        <v>35.371000000000002</v>
      </c>
      <c r="E274" s="222">
        <v>747.03599999999994</v>
      </c>
      <c r="F274" s="130">
        <f t="shared" si="46"/>
        <v>380.62900000000002</v>
      </c>
      <c r="G274" s="130">
        <f t="shared" si="46"/>
        <v>8038.884</v>
      </c>
      <c r="H274" s="67">
        <v>0</v>
      </c>
      <c r="I274" s="130">
        <f t="shared" si="47"/>
        <v>380.62900000000002</v>
      </c>
      <c r="J274" s="223">
        <f t="shared" si="44"/>
        <v>21.119998738929507</v>
      </c>
      <c r="K274" s="224">
        <v>3.28</v>
      </c>
      <c r="L274" s="223">
        <f t="shared" si="48"/>
        <v>42.212000000000003</v>
      </c>
      <c r="M274" s="223">
        <f t="shared" si="51"/>
        <v>36.054644817290495</v>
      </c>
      <c r="N274" s="223">
        <f t="shared" si="51"/>
        <v>0</v>
      </c>
      <c r="O274" s="223">
        <f t="shared" si="51"/>
        <v>38.858067274402678</v>
      </c>
      <c r="P274" s="223">
        <f t="shared" si="51"/>
        <v>0</v>
      </c>
      <c r="Q274" s="223">
        <f t="shared" si="51"/>
        <v>0</v>
      </c>
      <c r="R274" s="223">
        <f t="shared" si="49"/>
        <v>42.212000000000003</v>
      </c>
      <c r="S274" s="217">
        <f t="shared" si="45"/>
        <v>0</v>
      </c>
      <c r="T274" s="225">
        <f t="shared" si="50"/>
        <v>0</v>
      </c>
    </row>
    <row r="275" spans="1:20" x14ac:dyDescent="0.35">
      <c r="A275" s="219">
        <v>45789.249999999345</v>
      </c>
      <c r="B275" s="226">
        <v>421.1</v>
      </c>
      <c r="C275" s="227">
        <v>11163.361000000001</v>
      </c>
      <c r="D275" s="222">
        <v>27.475000000000001</v>
      </c>
      <c r="E275" s="222">
        <v>728.36199999999997</v>
      </c>
      <c r="F275" s="130">
        <f t="shared" si="46"/>
        <v>393.625</v>
      </c>
      <c r="G275" s="130">
        <f t="shared" si="46"/>
        <v>10434.999000000002</v>
      </c>
      <c r="H275" s="67">
        <v>0</v>
      </c>
      <c r="I275" s="130">
        <f t="shared" si="47"/>
        <v>393.625</v>
      </c>
      <c r="J275" s="223">
        <f t="shared" si="44"/>
        <v>26.510000635122264</v>
      </c>
      <c r="K275" s="224">
        <v>3.28</v>
      </c>
      <c r="L275" s="223">
        <f t="shared" si="48"/>
        <v>42.212000000000003</v>
      </c>
      <c r="M275" s="223">
        <f t="shared" si="51"/>
        <v>36.054644817290495</v>
      </c>
      <c r="N275" s="223">
        <f t="shared" si="51"/>
        <v>0</v>
      </c>
      <c r="O275" s="223">
        <f t="shared" si="51"/>
        <v>38.858067274402678</v>
      </c>
      <c r="P275" s="223">
        <f t="shared" si="51"/>
        <v>0</v>
      </c>
      <c r="Q275" s="223">
        <f t="shared" si="51"/>
        <v>0</v>
      </c>
      <c r="R275" s="223">
        <f t="shared" si="49"/>
        <v>42.212000000000003</v>
      </c>
      <c r="S275" s="217">
        <f t="shared" si="45"/>
        <v>0</v>
      </c>
      <c r="T275" s="225">
        <f t="shared" si="50"/>
        <v>0</v>
      </c>
    </row>
    <row r="276" spans="1:20" x14ac:dyDescent="0.35">
      <c r="A276" s="219">
        <v>45789.291666666009</v>
      </c>
      <c r="B276" s="226">
        <v>421.87399999999997</v>
      </c>
      <c r="C276" s="227">
        <v>12993.47115524</v>
      </c>
      <c r="D276" s="222">
        <v>0</v>
      </c>
      <c r="E276" s="222">
        <v>0</v>
      </c>
      <c r="F276" s="130">
        <f t="shared" si="46"/>
        <v>421.87399999999997</v>
      </c>
      <c r="G276" s="130">
        <f t="shared" si="46"/>
        <v>12993.47115524</v>
      </c>
      <c r="H276" s="67">
        <v>0</v>
      </c>
      <c r="I276" s="130">
        <f t="shared" si="47"/>
        <v>421.87399999999997</v>
      </c>
      <c r="J276" s="223">
        <f t="shared" si="44"/>
        <v>30.799412040656691</v>
      </c>
      <c r="K276" s="224">
        <v>3.28</v>
      </c>
      <c r="L276" s="223">
        <f t="shared" si="48"/>
        <v>42.212000000000003</v>
      </c>
      <c r="M276" s="223">
        <f t="shared" si="51"/>
        <v>36.054644817290495</v>
      </c>
      <c r="N276" s="223">
        <f t="shared" si="51"/>
        <v>0</v>
      </c>
      <c r="O276" s="223">
        <f t="shared" si="51"/>
        <v>38.858067274402678</v>
      </c>
      <c r="P276" s="223">
        <f t="shared" si="51"/>
        <v>0</v>
      </c>
      <c r="Q276" s="223">
        <f t="shared" si="51"/>
        <v>0</v>
      </c>
      <c r="R276" s="223">
        <f t="shared" si="49"/>
        <v>42.212000000000003</v>
      </c>
      <c r="S276" s="217">
        <f t="shared" si="45"/>
        <v>0</v>
      </c>
      <c r="T276" s="225">
        <f t="shared" si="50"/>
        <v>0</v>
      </c>
    </row>
    <row r="277" spans="1:20" x14ac:dyDescent="0.35">
      <c r="A277" s="219">
        <v>45789.333333332674</v>
      </c>
      <c r="B277" s="226">
        <v>484.9</v>
      </c>
      <c r="C277" s="227">
        <v>17645.510999999999</v>
      </c>
      <c r="D277" s="222">
        <v>44.845999999999997</v>
      </c>
      <c r="E277" s="222">
        <v>1631.9459999999999</v>
      </c>
      <c r="F277" s="130">
        <f t="shared" si="46"/>
        <v>440.05399999999997</v>
      </c>
      <c r="G277" s="130">
        <f t="shared" si="46"/>
        <v>16013.564999999999</v>
      </c>
      <c r="H277" s="67">
        <v>0</v>
      </c>
      <c r="I277" s="130">
        <f t="shared" si="47"/>
        <v>440.05399999999997</v>
      </c>
      <c r="J277" s="223">
        <f t="shared" si="44"/>
        <v>36.389999863653095</v>
      </c>
      <c r="K277" s="224">
        <v>3.28</v>
      </c>
      <c r="L277" s="223">
        <f t="shared" si="48"/>
        <v>42.212000000000003</v>
      </c>
      <c r="M277" s="223">
        <f t="shared" si="51"/>
        <v>36.054644817290495</v>
      </c>
      <c r="N277" s="223">
        <f t="shared" si="51"/>
        <v>0</v>
      </c>
      <c r="O277" s="223">
        <f t="shared" si="51"/>
        <v>38.858067274402678</v>
      </c>
      <c r="P277" s="223">
        <f t="shared" si="51"/>
        <v>0</v>
      </c>
      <c r="Q277" s="223">
        <f t="shared" si="51"/>
        <v>0</v>
      </c>
      <c r="R277" s="223">
        <f t="shared" si="49"/>
        <v>42.212000000000003</v>
      </c>
      <c r="S277" s="217">
        <f t="shared" si="45"/>
        <v>0</v>
      </c>
      <c r="T277" s="225">
        <f t="shared" si="50"/>
        <v>0</v>
      </c>
    </row>
    <row r="278" spans="1:20" x14ac:dyDescent="0.35">
      <c r="A278" s="219">
        <v>45789.374999999338</v>
      </c>
      <c r="B278" s="226">
        <v>516.70000000000005</v>
      </c>
      <c r="C278" s="227">
        <v>17252.613000000001</v>
      </c>
      <c r="D278" s="222">
        <v>66.820999999999998</v>
      </c>
      <c r="E278" s="222">
        <v>2231.1529999999998</v>
      </c>
      <c r="F278" s="130">
        <f t="shared" si="46"/>
        <v>449.87900000000002</v>
      </c>
      <c r="G278" s="130">
        <f t="shared" si="46"/>
        <v>15021.460000000001</v>
      </c>
      <c r="H278" s="67">
        <v>0</v>
      </c>
      <c r="I278" s="130">
        <f t="shared" si="47"/>
        <v>449.87900000000002</v>
      </c>
      <c r="J278" s="223">
        <f t="shared" si="44"/>
        <v>33.390000422335781</v>
      </c>
      <c r="K278" s="224">
        <v>3.28</v>
      </c>
      <c r="L278" s="223">
        <f t="shared" si="48"/>
        <v>42.212000000000003</v>
      </c>
      <c r="M278" s="223">
        <f t="shared" si="51"/>
        <v>36.054644817290495</v>
      </c>
      <c r="N278" s="223">
        <f t="shared" si="51"/>
        <v>0</v>
      </c>
      <c r="O278" s="223">
        <f t="shared" si="51"/>
        <v>38.858067274402678</v>
      </c>
      <c r="P278" s="223">
        <f t="shared" si="51"/>
        <v>0</v>
      </c>
      <c r="Q278" s="223">
        <f t="shared" si="51"/>
        <v>0</v>
      </c>
      <c r="R278" s="223">
        <f t="shared" si="49"/>
        <v>42.212000000000003</v>
      </c>
      <c r="S278" s="217">
        <f t="shared" si="45"/>
        <v>0</v>
      </c>
      <c r="T278" s="225">
        <f t="shared" si="50"/>
        <v>0</v>
      </c>
    </row>
    <row r="279" spans="1:20" x14ac:dyDescent="0.35">
      <c r="A279" s="219">
        <v>45789.416666666002</v>
      </c>
      <c r="B279" s="226">
        <v>525.4</v>
      </c>
      <c r="C279" s="227">
        <v>17748.011999999999</v>
      </c>
      <c r="D279" s="222">
        <v>53.414999999999999</v>
      </c>
      <c r="E279" s="222">
        <v>1804.3589999999999</v>
      </c>
      <c r="F279" s="130">
        <f t="shared" si="46"/>
        <v>471.98499999999996</v>
      </c>
      <c r="G279" s="130">
        <f t="shared" si="46"/>
        <v>15943.652999999998</v>
      </c>
      <c r="H279" s="67">
        <v>0</v>
      </c>
      <c r="I279" s="130">
        <f t="shared" si="47"/>
        <v>471.98499999999996</v>
      </c>
      <c r="J279" s="223">
        <f t="shared" si="44"/>
        <v>33.779999364386583</v>
      </c>
      <c r="K279" s="224">
        <v>3.28</v>
      </c>
      <c r="L279" s="223">
        <f t="shared" si="48"/>
        <v>42.212000000000003</v>
      </c>
      <c r="M279" s="223">
        <f t="shared" si="51"/>
        <v>36.054644817290495</v>
      </c>
      <c r="N279" s="223">
        <f t="shared" si="51"/>
        <v>0</v>
      </c>
      <c r="O279" s="223">
        <f t="shared" si="51"/>
        <v>38.858067274402678</v>
      </c>
      <c r="P279" s="223">
        <f t="shared" si="51"/>
        <v>0</v>
      </c>
      <c r="Q279" s="223">
        <f t="shared" si="51"/>
        <v>0</v>
      </c>
      <c r="R279" s="223">
        <f t="shared" si="49"/>
        <v>42.212000000000003</v>
      </c>
      <c r="S279" s="217">
        <f t="shared" si="45"/>
        <v>0</v>
      </c>
      <c r="T279" s="225">
        <f t="shared" si="50"/>
        <v>0</v>
      </c>
    </row>
    <row r="280" spans="1:20" x14ac:dyDescent="0.35">
      <c r="A280" s="219">
        <v>45789.458333332666</v>
      </c>
      <c r="B280" s="226">
        <v>546.70000000000005</v>
      </c>
      <c r="C280" s="227">
        <v>18735.409</v>
      </c>
      <c r="D280" s="222">
        <v>70.566999999999993</v>
      </c>
      <c r="E280" s="222">
        <v>2418.3310000000001</v>
      </c>
      <c r="F280" s="130">
        <f t="shared" si="46"/>
        <v>476.13300000000004</v>
      </c>
      <c r="G280" s="130">
        <f t="shared" si="46"/>
        <v>16317.078</v>
      </c>
      <c r="H280" s="67">
        <v>0</v>
      </c>
      <c r="I280" s="130">
        <f t="shared" si="47"/>
        <v>476.13300000000004</v>
      </c>
      <c r="J280" s="223">
        <f t="shared" si="44"/>
        <v>34.270000189022809</v>
      </c>
      <c r="K280" s="224">
        <v>3.28</v>
      </c>
      <c r="L280" s="223">
        <f t="shared" si="48"/>
        <v>42.212000000000003</v>
      </c>
      <c r="M280" s="223">
        <f t="shared" ref="M280:Q295" si="52">M279</f>
        <v>36.054644817290495</v>
      </c>
      <c r="N280" s="223">
        <f t="shared" si="52"/>
        <v>0</v>
      </c>
      <c r="O280" s="223">
        <f t="shared" si="52"/>
        <v>38.858067274402678</v>
      </c>
      <c r="P280" s="223">
        <f t="shared" si="52"/>
        <v>0</v>
      </c>
      <c r="Q280" s="223">
        <f t="shared" si="52"/>
        <v>0</v>
      </c>
      <c r="R280" s="223">
        <f t="shared" si="49"/>
        <v>42.212000000000003</v>
      </c>
      <c r="S280" s="217">
        <f t="shared" si="45"/>
        <v>0</v>
      </c>
      <c r="T280" s="225">
        <f t="shared" si="50"/>
        <v>0</v>
      </c>
    </row>
    <row r="281" spans="1:20" x14ac:dyDescent="0.35">
      <c r="A281" s="219">
        <v>45789.499999999331</v>
      </c>
      <c r="B281" s="226">
        <v>576.79999999999995</v>
      </c>
      <c r="C281" s="227">
        <v>19490.072</v>
      </c>
      <c r="D281" s="222">
        <v>86.65</v>
      </c>
      <c r="E281" s="222">
        <v>2927.9029999999998</v>
      </c>
      <c r="F281" s="130">
        <f t="shared" si="46"/>
        <v>490.15</v>
      </c>
      <c r="G281" s="130">
        <f t="shared" si="46"/>
        <v>16562.169000000002</v>
      </c>
      <c r="H281" s="67">
        <v>0</v>
      </c>
      <c r="I281" s="130">
        <f t="shared" si="47"/>
        <v>490.15</v>
      </c>
      <c r="J281" s="223">
        <f t="shared" si="44"/>
        <v>33.790001020095893</v>
      </c>
      <c r="K281" s="224">
        <v>3.28</v>
      </c>
      <c r="L281" s="223">
        <f t="shared" si="48"/>
        <v>42.212000000000003</v>
      </c>
      <c r="M281" s="223">
        <f t="shared" si="52"/>
        <v>36.054644817290495</v>
      </c>
      <c r="N281" s="223">
        <f t="shared" si="52"/>
        <v>0</v>
      </c>
      <c r="O281" s="223">
        <f t="shared" si="52"/>
        <v>38.858067274402678</v>
      </c>
      <c r="P281" s="223">
        <f t="shared" si="52"/>
        <v>0</v>
      </c>
      <c r="Q281" s="223">
        <f t="shared" si="52"/>
        <v>0</v>
      </c>
      <c r="R281" s="223">
        <f t="shared" si="49"/>
        <v>42.212000000000003</v>
      </c>
      <c r="S281" s="217">
        <f t="shared" si="45"/>
        <v>0</v>
      </c>
      <c r="T281" s="225">
        <f t="shared" si="50"/>
        <v>0</v>
      </c>
    </row>
    <row r="282" spans="1:20" x14ac:dyDescent="0.35">
      <c r="A282" s="219">
        <v>45789.541666665995</v>
      </c>
      <c r="B282" s="226">
        <v>585.4</v>
      </c>
      <c r="C282" s="227">
        <v>21308.560000000001</v>
      </c>
      <c r="D282" s="222">
        <v>89.037999999999997</v>
      </c>
      <c r="E282" s="222">
        <v>3240.9830000000002</v>
      </c>
      <c r="F282" s="130">
        <f t="shared" si="46"/>
        <v>496.36199999999997</v>
      </c>
      <c r="G282" s="130">
        <f t="shared" si="46"/>
        <v>18067.577000000001</v>
      </c>
      <c r="H282" s="67">
        <v>0</v>
      </c>
      <c r="I282" s="130">
        <f t="shared" si="47"/>
        <v>496.36199999999997</v>
      </c>
      <c r="J282" s="223">
        <f t="shared" si="44"/>
        <v>36.400000402931738</v>
      </c>
      <c r="K282" s="224">
        <v>3.28</v>
      </c>
      <c r="L282" s="223">
        <f t="shared" si="48"/>
        <v>42.212000000000003</v>
      </c>
      <c r="M282" s="223">
        <f t="shared" si="52"/>
        <v>36.054644817290495</v>
      </c>
      <c r="N282" s="223">
        <f t="shared" si="52"/>
        <v>0</v>
      </c>
      <c r="O282" s="223">
        <f t="shared" si="52"/>
        <v>38.858067274402678</v>
      </c>
      <c r="P282" s="223">
        <f t="shared" si="52"/>
        <v>0</v>
      </c>
      <c r="Q282" s="223">
        <f t="shared" si="52"/>
        <v>0</v>
      </c>
      <c r="R282" s="223">
        <f t="shared" si="49"/>
        <v>42.212000000000003</v>
      </c>
      <c r="S282" s="217">
        <f t="shared" si="45"/>
        <v>0</v>
      </c>
      <c r="T282" s="225">
        <f t="shared" si="50"/>
        <v>0</v>
      </c>
    </row>
    <row r="283" spans="1:20" x14ac:dyDescent="0.35">
      <c r="A283" s="219">
        <v>45789.583333332659</v>
      </c>
      <c r="B283" s="226">
        <v>610.5</v>
      </c>
      <c r="C283" s="227">
        <v>23565.3</v>
      </c>
      <c r="D283" s="222">
        <v>137.614</v>
      </c>
      <c r="E283" s="222">
        <v>5311.9</v>
      </c>
      <c r="F283" s="130">
        <f t="shared" si="46"/>
        <v>472.88599999999997</v>
      </c>
      <c r="G283" s="130">
        <f t="shared" si="46"/>
        <v>18253.400000000001</v>
      </c>
      <c r="H283" s="67">
        <v>0</v>
      </c>
      <c r="I283" s="130">
        <f t="shared" si="47"/>
        <v>472.88599999999997</v>
      </c>
      <c r="J283" s="223">
        <f t="shared" si="44"/>
        <v>38.600000845869836</v>
      </c>
      <c r="K283" s="224">
        <v>3.28</v>
      </c>
      <c r="L283" s="223">
        <f t="shared" si="48"/>
        <v>42.212000000000003</v>
      </c>
      <c r="M283" s="223">
        <f t="shared" si="52"/>
        <v>36.054644817290495</v>
      </c>
      <c r="N283" s="223">
        <f t="shared" si="52"/>
        <v>0</v>
      </c>
      <c r="O283" s="223">
        <f t="shared" si="52"/>
        <v>38.858067274402678</v>
      </c>
      <c r="P283" s="223">
        <f t="shared" si="52"/>
        <v>0</v>
      </c>
      <c r="Q283" s="223">
        <f t="shared" si="52"/>
        <v>0</v>
      </c>
      <c r="R283" s="223">
        <f t="shared" si="49"/>
        <v>42.212000000000003</v>
      </c>
      <c r="S283" s="217">
        <f t="shared" si="45"/>
        <v>0</v>
      </c>
      <c r="T283" s="225">
        <f t="shared" si="50"/>
        <v>0</v>
      </c>
    </row>
    <row r="284" spans="1:20" x14ac:dyDescent="0.35">
      <c r="A284" s="219">
        <v>45789.624999999323</v>
      </c>
      <c r="B284" s="226">
        <v>493.8</v>
      </c>
      <c r="C284" s="227">
        <v>19396.464</v>
      </c>
      <c r="D284" s="222">
        <v>80.525000000000006</v>
      </c>
      <c r="E284" s="222">
        <v>3163.0219999999999</v>
      </c>
      <c r="F284" s="130">
        <f t="shared" si="46"/>
        <v>413.27499999999998</v>
      </c>
      <c r="G284" s="130">
        <f t="shared" si="46"/>
        <v>16233.441999999999</v>
      </c>
      <c r="H284" s="67">
        <v>0</v>
      </c>
      <c r="I284" s="130">
        <f t="shared" si="47"/>
        <v>413.27499999999998</v>
      </c>
      <c r="J284" s="223">
        <f t="shared" si="44"/>
        <v>39.28</v>
      </c>
      <c r="K284" s="224">
        <v>3.28</v>
      </c>
      <c r="L284" s="223">
        <f t="shared" si="48"/>
        <v>42.212000000000003</v>
      </c>
      <c r="M284" s="223">
        <f t="shared" si="52"/>
        <v>36.054644817290495</v>
      </c>
      <c r="N284" s="223">
        <f t="shared" si="52"/>
        <v>0</v>
      </c>
      <c r="O284" s="223">
        <f t="shared" si="52"/>
        <v>38.858067274402678</v>
      </c>
      <c r="P284" s="223">
        <f t="shared" si="52"/>
        <v>0</v>
      </c>
      <c r="Q284" s="223">
        <f t="shared" si="52"/>
        <v>0</v>
      </c>
      <c r="R284" s="223">
        <f t="shared" si="49"/>
        <v>42.212000000000003</v>
      </c>
      <c r="S284" s="217">
        <f t="shared" si="45"/>
        <v>0</v>
      </c>
      <c r="T284" s="225">
        <f t="shared" si="50"/>
        <v>0</v>
      </c>
    </row>
    <row r="285" spans="1:20" x14ac:dyDescent="0.35">
      <c r="A285" s="219">
        <v>45789.666666665988</v>
      </c>
      <c r="B285" s="226">
        <v>360.2</v>
      </c>
      <c r="C285" s="227">
        <v>14966.31</v>
      </c>
      <c r="D285" s="222">
        <v>4.7549999999999999</v>
      </c>
      <c r="E285" s="222">
        <v>197.57</v>
      </c>
      <c r="F285" s="130">
        <f t="shared" si="46"/>
        <v>355.44499999999999</v>
      </c>
      <c r="G285" s="130">
        <f t="shared" si="46"/>
        <v>14768.74</v>
      </c>
      <c r="H285" s="67">
        <v>0</v>
      </c>
      <c r="I285" s="130">
        <f t="shared" si="47"/>
        <v>355.44499999999999</v>
      </c>
      <c r="J285" s="223">
        <f t="shared" si="44"/>
        <v>41.550000703343699</v>
      </c>
      <c r="K285" s="224">
        <v>3.28</v>
      </c>
      <c r="L285" s="223">
        <f t="shared" si="48"/>
        <v>42.212000000000003</v>
      </c>
      <c r="M285" s="223">
        <f t="shared" si="52"/>
        <v>36.054644817290495</v>
      </c>
      <c r="N285" s="223">
        <f t="shared" si="52"/>
        <v>0</v>
      </c>
      <c r="O285" s="223">
        <f t="shared" si="52"/>
        <v>38.858067274402678</v>
      </c>
      <c r="P285" s="223">
        <f t="shared" si="52"/>
        <v>0</v>
      </c>
      <c r="Q285" s="223">
        <f t="shared" si="52"/>
        <v>0</v>
      </c>
      <c r="R285" s="223">
        <f t="shared" si="49"/>
        <v>42.212000000000003</v>
      </c>
      <c r="S285" s="217">
        <f t="shared" si="45"/>
        <v>0</v>
      </c>
      <c r="T285" s="225">
        <f t="shared" si="50"/>
        <v>0</v>
      </c>
    </row>
    <row r="286" spans="1:20" x14ac:dyDescent="0.35">
      <c r="A286" s="219">
        <v>45789.708333332652</v>
      </c>
      <c r="B286" s="226">
        <v>357.8</v>
      </c>
      <c r="C286" s="227">
        <v>16594.763999999999</v>
      </c>
      <c r="D286" s="222">
        <v>15.805999999999999</v>
      </c>
      <c r="E286" s="222">
        <v>733.08199999999999</v>
      </c>
      <c r="F286" s="130">
        <f t="shared" si="46"/>
        <v>341.99400000000003</v>
      </c>
      <c r="G286" s="130">
        <f t="shared" si="46"/>
        <v>15861.681999999999</v>
      </c>
      <c r="H286" s="67">
        <v>0</v>
      </c>
      <c r="I286" s="130">
        <f t="shared" si="47"/>
        <v>341.99400000000003</v>
      </c>
      <c r="J286" s="223">
        <f t="shared" si="44"/>
        <v>46.380000818727808</v>
      </c>
      <c r="K286" s="224">
        <v>3.28</v>
      </c>
      <c r="L286" s="223">
        <f t="shared" si="48"/>
        <v>42.212000000000003</v>
      </c>
      <c r="M286" s="223">
        <f t="shared" si="52"/>
        <v>36.054644817290495</v>
      </c>
      <c r="N286" s="223">
        <f t="shared" si="52"/>
        <v>0</v>
      </c>
      <c r="O286" s="223">
        <f t="shared" si="52"/>
        <v>38.858067274402678</v>
      </c>
      <c r="P286" s="223">
        <f t="shared" si="52"/>
        <v>0</v>
      </c>
      <c r="Q286" s="223">
        <f t="shared" si="52"/>
        <v>0</v>
      </c>
      <c r="R286" s="223">
        <f t="shared" si="49"/>
        <v>42.212000000000003</v>
      </c>
      <c r="S286" s="217">
        <f t="shared" si="45"/>
        <v>4.1680008187278048</v>
      </c>
      <c r="T286" s="225">
        <f t="shared" si="50"/>
        <v>1425.4312719999971</v>
      </c>
    </row>
    <row r="287" spans="1:20" x14ac:dyDescent="0.35">
      <c r="A287" s="219">
        <v>45789.749999999316</v>
      </c>
      <c r="B287" s="226">
        <v>352.8</v>
      </c>
      <c r="C287" s="227">
        <v>20141.351999999999</v>
      </c>
      <c r="D287" s="222">
        <v>22.744</v>
      </c>
      <c r="E287" s="222">
        <v>1298.4549999999999</v>
      </c>
      <c r="F287" s="130">
        <f t="shared" si="46"/>
        <v>330.05600000000004</v>
      </c>
      <c r="G287" s="130">
        <f t="shared" si="46"/>
        <v>18842.896999999997</v>
      </c>
      <c r="H287" s="67">
        <v>0</v>
      </c>
      <c r="I287" s="130">
        <f t="shared" si="47"/>
        <v>330.05600000000004</v>
      </c>
      <c r="J287" s="223">
        <f t="shared" si="44"/>
        <v>57.089999878808428</v>
      </c>
      <c r="K287" s="224">
        <v>3.28</v>
      </c>
      <c r="L287" s="223">
        <f t="shared" si="48"/>
        <v>42.212000000000003</v>
      </c>
      <c r="M287" s="223">
        <f t="shared" si="52"/>
        <v>36.054644817290495</v>
      </c>
      <c r="N287" s="223">
        <f t="shared" si="52"/>
        <v>0</v>
      </c>
      <c r="O287" s="223">
        <f t="shared" si="52"/>
        <v>38.858067274402678</v>
      </c>
      <c r="P287" s="223">
        <f t="shared" si="52"/>
        <v>0</v>
      </c>
      <c r="Q287" s="223">
        <f t="shared" si="52"/>
        <v>0</v>
      </c>
      <c r="R287" s="223">
        <f t="shared" si="49"/>
        <v>42.212000000000003</v>
      </c>
      <c r="S287" s="217">
        <f t="shared" si="45"/>
        <v>14.877999878808424</v>
      </c>
      <c r="T287" s="225">
        <f t="shared" si="50"/>
        <v>4910.5731279999936</v>
      </c>
    </row>
    <row r="288" spans="1:20" x14ac:dyDescent="0.35">
      <c r="A288" s="219">
        <v>45789.79166666598</v>
      </c>
      <c r="B288" s="226">
        <v>354.1</v>
      </c>
      <c r="C288" s="227">
        <v>19202.843000000001</v>
      </c>
      <c r="D288" s="222">
        <v>33.15</v>
      </c>
      <c r="E288" s="222">
        <v>1797.7249999999999</v>
      </c>
      <c r="F288" s="130">
        <f t="shared" si="46"/>
        <v>320.95000000000005</v>
      </c>
      <c r="G288" s="130">
        <f t="shared" si="46"/>
        <v>17405.118000000002</v>
      </c>
      <c r="H288" s="67">
        <v>0</v>
      </c>
      <c r="I288" s="130">
        <f t="shared" si="47"/>
        <v>320.95000000000005</v>
      </c>
      <c r="J288" s="223">
        <f t="shared" si="44"/>
        <v>54.229998442124938</v>
      </c>
      <c r="K288" s="224">
        <v>3.28</v>
      </c>
      <c r="L288" s="223">
        <f t="shared" si="48"/>
        <v>42.212000000000003</v>
      </c>
      <c r="M288" s="223">
        <f t="shared" si="52"/>
        <v>36.054644817290495</v>
      </c>
      <c r="N288" s="223">
        <f t="shared" si="52"/>
        <v>0</v>
      </c>
      <c r="O288" s="223">
        <f t="shared" si="52"/>
        <v>38.858067274402678</v>
      </c>
      <c r="P288" s="223">
        <f t="shared" si="52"/>
        <v>0</v>
      </c>
      <c r="Q288" s="223">
        <f t="shared" si="52"/>
        <v>0</v>
      </c>
      <c r="R288" s="223">
        <f t="shared" si="49"/>
        <v>42.212000000000003</v>
      </c>
      <c r="S288" s="217">
        <f t="shared" si="45"/>
        <v>12.017998442124934</v>
      </c>
      <c r="T288" s="225">
        <f t="shared" si="50"/>
        <v>3857.1765999999984</v>
      </c>
    </row>
    <row r="289" spans="1:20" x14ac:dyDescent="0.35">
      <c r="A289" s="219">
        <v>45789.833333332645</v>
      </c>
      <c r="B289" s="226">
        <v>341.5</v>
      </c>
      <c r="C289" s="227">
        <v>19038.625</v>
      </c>
      <c r="D289" s="222">
        <v>23.693000000000001</v>
      </c>
      <c r="E289" s="222">
        <v>1320.885</v>
      </c>
      <c r="F289" s="130">
        <f t="shared" si="46"/>
        <v>317.80700000000002</v>
      </c>
      <c r="G289" s="130">
        <f t="shared" si="46"/>
        <v>17717.740000000002</v>
      </c>
      <c r="H289" s="67">
        <v>0</v>
      </c>
      <c r="I289" s="130">
        <f t="shared" si="47"/>
        <v>317.80700000000002</v>
      </c>
      <c r="J289" s="223">
        <f t="shared" si="44"/>
        <v>55.749999213359054</v>
      </c>
      <c r="K289" s="224">
        <v>3.28</v>
      </c>
      <c r="L289" s="223">
        <f t="shared" si="48"/>
        <v>42.212000000000003</v>
      </c>
      <c r="M289" s="223">
        <f t="shared" si="52"/>
        <v>36.054644817290495</v>
      </c>
      <c r="N289" s="223">
        <f t="shared" si="52"/>
        <v>0</v>
      </c>
      <c r="O289" s="223">
        <f t="shared" si="52"/>
        <v>38.858067274402678</v>
      </c>
      <c r="P289" s="223">
        <f t="shared" si="52"/>
        <v>0</v>
      </c>
      <c r="Q289" s="223">
        <f t="shared" si="52"/>
        <v>0</v>
      </c>
      <c r="R289" s="223">
        <f t="shared" si="49"/>
        <v>42.212000000000003</v>
      </c>
      <c r="S289" s="217">
        <f t="shared" si="45"/>
        <v>13.537999213359051</v>
      </c>
      <c r="T289" s="225">
        <f t="shared" si="50"/>
        <v>4302.4709160000002</v>
      </c>
    </row>
    <row r="290" spans="1:20" x14ac:dyDescent="0.35">
      <c r="A290" s="219">
        <v>45789.874999999309</v>
      </c>
      <c r="B290" s="226">
        <v>332.5</v>
      </c>
      <c r="C290" s="227">
        <v>21067.200000000001</v>
      </c>
      <c r="D290" s="222">
        <v>12.103999999999999</v>
      </c>
      <c r="E290" s="222">
        <v>766.90899999999999</v>
      </c>
      <c r="F290" s="130">
        <f t="shared" si="46"/>
        <v>320.39600000000002</v>
      </c>
      <c r="G290" s="130">
        <f t="shared" si="46"/>
        <v>20300.291000000001</v>
      </c>
      <c r="H290" s="67">
        <v>0</v>
      </c>
      <c r="I290" s="130">
        <f t="shared" si="47"/>
        <v>320.39600000000002</v>
      </c>
      <c r="J290" s="223">
        <f t="shared" si="44"/>
        <v>63.360001373300541</v>
      </c>
      <c r="K290" s="224">
        <v>3.28</v>
      </c>
      <c r="L290" s="223">
        <f t="shared" si="48"/>
        <v>42.212000000000003</v>
      </c>
      <c r="M290" s="223">
        <f t="shared" si="52"/>
        <v>36.054644817290495</v>
      </c>
      <c r="N290" s="223">
        <f t="shared" si="52"/>
        <v>0</v>
      </c>
      <c r="O290" s="223">
        <f t="shared" si="52"/>
        <v>38.858067274402678</v>
      </c>
      <c r="P290" s="223">
        <f t="shared" si="52"/>
        <v>0</v>
      </c>
      <c r="Q290" s="223">
        <f t="shared" si="52"/>
        <v>0</v>
      </c>
      <c r="R290" s="223">
        <f t="shared" si="49"/>
        <v>42.212000000000003</v>
      </c>
      <c r="S290" s="217">
        <f t="shared" si="45"/>
        <v>21.148001373300538</v>
      </c>
      <c r="T290" s="225">
        <f t="shared" si="50"/>
        <v>6775.7350479999996</v>
      </c>
    </row>
    <row r="291" spans="1:20" x14ac:dyDescent="0.35">
      <c r="A291" s="219">
        <v>45789.916666665973</v>
      </c>
      <c r="B291" s="226">
        <v>327.60000000000002</v>
      </c>
      <c r="C291" s="227">
        <v>16045.848</v>
      </c>
      <c r="D291" s="222">
        <v>18.298999999999999</v>
      </c>
      <c r="E291" s="222">
        <v>896.28499999999997</v>
      </c>
      <c r="F291" s="130">
        <f t="shared" si="46"/>
        <v>309.30100000000004</v>
      </c>
      <c r="G291" s="130">
        <f t="shared" si="46"/>
        <v>15149.563</v>
      </c>
      <c r="H291" s="67">
        <v>0</v>
      </c>
      <c r="I291" s="130">
        <f t="shared" si="47"/>
        <v>309.30100000000004</v>
      </c>
      <c r="J291" s="223">
        <f t="shared" si="44"/>
        <v>48.980000064661922</v>
      </c>
      <c r="K291" s="224">
        <v>3.28</v>
      </c>
      <c r="L291" s="223">
        <f t="shared" si="48"/>
        <v>42.212000000000003</v>
      </c>
      <c r="M291" s="223">
        <f t="shared" si="52"/>
        <v>36.054644817290495</v>
      </c>
      <c r="N291" s="223">
        <f t="shared" si="52"/>
        <v>0</v>
      </c>
      <c r="O291" s="223">
        <f t="shared" si="52"/>
        <v>38.858067274402678</v>
      </c>
      <c r="P291" s="223">
        <f t="shared" si="52"/>
        <v>0</v>
      </c>
      <c r="Q291" s="223">
        <f t="shared" si="52"/>
        <v>0</v>
      </c>
      <c r="R291" s="223">
        <f t="shared" si="49"/>
        <v>42.212000000000003</v>
      </c>
      <c r="S291" s="217">
        <f t="shared" si="45"/>
        <v>6.7680000646619192</v>
      </c>
      <c r="T291" s="225">
        <f t="shared" si="50"/>
        <v>2093.3491879999965</v>
      </c>
    </row>
    <row r="292" spans="1:20" x14ac:dyDescent="0.35">
      <c r="A292" s="219">
        <v>45789.958333332637</v>
      </c>
      <c r="B292" s="226">
        <v>292.596</v>
      </c>
      <c r="C292" s="227">
        <v>11620.42970524</v>
      </c>
      <c r="D292" s="222">
        <v>0</v>
      </c>
      <c r="E292" s="222">
        <v>0</v>
      </c>
      <c r="F292" s="130">
        <f t="shared" si="46"/>
        <v>292.596</v>
      </c>
      <c r="G292" s="130">
        <f t="shared" si="46"/>
        <v>11620.42970524</v>
      </c>
      <c r="H292" s="67">
        <v>0</v>
      </c>
      <c r="I292" s="130">
        <f t="shared" si="47"/>
        <v>292.596</v>
      </c>
      <c r="J292" s="223">
        <f t="shared" si="44"/>
        <v>39.714930160494333</v>
      </c>
      <c r="K292" s="224">
        <v>3.28</v>
      </c>
      <c r="L292" s="223">
        <f t="shared" si="48"/>
        <v>42.212000000000003</v>
      </c>
      <c r="M292" s="223">
        <f t="shared" si="52"/>
        <v>36.054644817290495</v>
      </c>
      <c r="N292" s="223">
        <f t="shared" si="52"/>
        <v>0</v>
      </c>
      <c r="O292" s="223">
        <f t="shared" si="52"/>
        <v>38.858067274402678</v>
      </c>
      <c r="P292" s="223">
        <f t="shared" si="52"/>
        <v>0</v>
      </c>
      <c r="Q292" s="223">
        <f t="shared" si="52"/>
        <v>0</v>
      </c>
      <c r="R292" s="223">
        <f t="shared" si="49"/>
        <v>42.212000000000003</v>
      </c>
      <c r="S292" s="217">
        <f t="shared" si="45"/>
        <v>0</v>
      </c>
      <c r="T292" s="225">
        <f t="shared" si="50"/>
        <v>0</v>
      </c>
    </row>
    <row r="293" spans="1:20" x14ac:dyDescent="0.35">
      <c r="A293" s="219">
        <v>45789.999999999302</v>
      </c>
      <c r="B293" s="226">
        <v>262.65699999999998</v>
      </c>
      <c r="C293" s="227">
        <v>8608.3701856299995</v>
      </c>
      <c r="D293" s="222">
        <v>0</v>
      </c>
      <c r="E293" s="222">
        <v>0</v>
      </c>
      <c r="F293" s="130">
        <f t="shared" si="46"/>
        <v>262.65699999999998</v>
      </c>
      <c r="G293" s="130">
        <f t="shared" si="46"/>
        <v>8608.3701856299995</v>
      </c>
      <c r="H293" s="67">
        <v>0</v>
      </c>
      <c r="I293" s="130">
        <f t="shared" si="47"/>
        <v>262.65699999999998</v>
      </c>
      <c r="J293" s="223">
        <f t="shared" si="44"/>
        <v>32.774189096921077</v>
      </c>
      <c r="K293" s="224">
        <v>3.28</v>
      </c>
      <c r="L293" s="223">
        <f t="shared" si="48"/>
        <v>42.212000000000003</v>
      </c>
      <c r="M293" s="223">
        <f t="shared" si="52"/>
        <v>36.054644817290495</v>
      </c>
      <c r="N293" s="223">
        <f t="shared" si="52"/>
        <v>0</v>
      </c>
      <c r="O293" s="223">
        <f t="shared" si="52"/>
        <v>38.858067274402678</v>
      </c>
      <c r="P293" s="223">
        <f t="shared" si="52"/>
        <v>0</v>
      </c>
      <c r="Q293" s="223">
        <f t="shared" si="52"/>
        <v>0</v>
      </c>
      <c r="R293" s="223">
        <f t="shared" si="49"/>
        <v>42.212000000000003</v>
      </c>
      <c r="S293" s="217">
        <f t="shared" si="45"/>
        <v>0</v>
      </c>
      <c r="T293" s="225">
        <f t="shared" si="50"/>
        <v>0</v>
      </c>
    </row>
    <row r="294" spans="1:20" x14ac:dyDescent="0.35">
      <c r="A294" s="219">
        <v>45790.041666665966</v>
      </c>
      <c r="B294" s="220">
        <v>441.4</v>
      </c>
      <c r="C294" s="221">
        <v>12288.575999999999</v>
      </c>
      <c r="D294" s="222">
        <v>30.001999999999999</v>
      </c>
      <c r="E294" s="222">
        <v>835.255</v>
      </c>
      <c r="F294" s="130">
        <f t="shared" si="46"/>
        <v>411.39799999999997</v>
      </c>
      <c r="G294" s="130">
        <f t="shared" si="46"/>
        <v>11453.321</v>
      </c>
      <c r="H294" s="67">
        <v>0</v>
      </c>
      <c r="I294" s="130">
        <f t="shared" si="47"/>
        <v>411.39799999999997</v>
      </c>
      <c r="J294" s="223">
        <f t="shared" si="44"/>
        <v>27.8400016529006</v>
      </c>
      <c r="K294" s="224">
        <v>3.19</v>
      </c>
      <c r="L294" s="223">
        <f t="shared" si="48"/>
        <v>41.276000000000003</v>
      </c>
      <c r="M294" s="223">
        <f t="shared" si="52"/>
        <v>36.054644817290495</v>
      </c>
      <c r="N294" s="223">
        <f t="shared" si="52"/>
        <v>0</v>
      </c>
      <c r="O294" s="223">
        <f t="shared" si="52"/>
        <v>38.858067274402678</v>
      </c>
      <c r="P294" s="223">
        <f t="shared" si="52"/>
        <v>0</v>
      </c>
      <c r="Q294" s="223">
        <f t="shared" si="52"/>
        <v>0</v>
      </c>
      <c r="R294" s="223">
        <f t="shared" si="49"/>
        <v>41.276000000000003</v>
      </c>
      <c r="S294" s="217">
        <f t="shared" si="45"/>
        <v>0</v>
      </c>
      <c r="T294" s="225">
        <f t="shared" si="50"/>
        <v>0</v>
      </c>
    </row>
    <row r="295" spans="1:20" x14ac:dyDescent="0.35">
      <c r="A295" s="219">
        <v>45790.08333333263</v>
      </c>
      <c r="B295" s="226">
        <v>417.1</v>
      </c>
      <c r="C295" s="227">
        <v>10723.641</v>
      </c>
      <c r="D295" s="222">
        <v>0</v>
      </c>
      <c r="E295" s="222">
        <v>0</v>
      </c>
      <c r="F295" s="130">
        <f t="shared" si="46"/>
        <v>417.1</v>
      </c>
      <c r="G295" s="130">
        <f t="shared" si="46"/>
        <v>10723.641</v>
      </c>
      <c r="H295" s="67">
        <v>0</v>
      </c>
      <c r="I295" s="130">
        <f t="shared" si="47"/>
        <v>417.1</v>
      </c>
      <c r="J295" s="223">
        <f t="shared" si="44"/>
        <v>25.709999999999997</v>
      </c>
      <c r="K295" s="224">
        <v>3.19</v>
      </c>
      <c r="L295" s="223">
        <f t="shared" si="48"/>
        <v>41.276000000000003</v>
      </c>
      <c r="M295" s="223">
        <f t="shared" si="52"/>
        <v>36.054644817290495</v>
      </c>
      <c r="N295" s="223">
        <f t="shared" si="52"/>
        <v>0</v>
      </c>
      <c r="O295" s="223">
        <f t="shared" si="52"/>
        <v>38.858067274402678</v>
      </c>
      <c r="P295" s="223">
        <f t="shared" si="52"/>
        <v>0</v>
      </c>
      <c r="Q295" s="223">
        <f t="shared" si="52"/>
        <v>0</v>
      </c>
      <c r="R295" s="223">
        <f t="shared" si="49"/>
        <v>41.276000000000003</v>
      </c>
      <c r="S295" s="217">
        <f t="shared" si="45"/>
        <v>0</v>
      </c>
      <c r="T295" s="225">
        <f t="shared" si="50"/>
        <v>0</v>
      </c>
    </row>
    <row r="296" spans="1:20" x14ac:dyDescent="0.35">
      <c r="A296" s="219">
        <v>45790.124999999294</v>
      </c>
      <c r="B296" s="226">
        <v>409.27000000000004</v>
      </c>
      <c r="C296" s="227">
        <v>9500.1277270999999</v>
      </c>
      <c r="D296" s="222">
        <v>0</v>
      </c>
      <c r="E296" s="222">
        <v>0</v>
      </c>
      <c r="F296" s="130">
        <f t="shared" si="46"/>
        <v>409.27000000000004</v>
      </c>
      <c r="G296" s="130">
        <f t="shared" si="46"/>
        <v>9500.1277270999999</v>
      </c>
      <c r="H296" s="67">
        <v>0</v>
      </c>
      <c r="I296" s="130">
        <f t="shared" si="47"/>
        <v>409.27000000000004</v>
      </c>
      <c r="J296" s="223">
        <f t="shared" si="44"/>
        <v>23.212372583135824</v>
      </c>
      <c r="K296" s="224">
        <v>3.19</v>
      </c>
      <c r="L296" s="223">
        <f t="shared" si="48"/>
        <v>41.276000000000003</v>
      </c>
      <c r="M296" s="223">
        <f t="shared" ref="M296:Q311" si="53">M295</f>
        <v>36.054644817290495</v>
      </c>
      <c r="N296" s="223">
        <f t="shared" si="53"/>
        <v>0</v>
      </c>
      <c r="O296" s="223">
        <f t="shared" si="53"/>
        <v>38.858067274402678</v>
      </c>
      <c r="P296" s="223">
        <f t="shared" si="53"/>
        <v>0</v>
      </c>
      <c r="Q296" s="223">
        <f t="shared" si="53"/>
        <v>0</v>
      </c>
      <c r="R296" s="223">
        <f t="shared" si="49"/>
        <v>41.276000000000003</v>
      </c>
      <c r="S296" s="217">
        <f t="shared" si="45"/>
        <v>0</v>
      </c>
      <c r="T296" s="225">
        <f t="shared" si="50"/>
        <v>0</v>
      </c>
    </row>
    <row r="297" spans="1:20" x14ac:dyDescent="0.35">
      <c r="A297" s="219">
        <v>45790.166666665958</v>
      </c>
      <c r="B297" s="226">
        <v>412.774</v>
      </c>
      <c r="C297" s="227">
        <v>9415.1313673599998</v>
      </c>
      <c r="D297" s="222">
        <v>0</v>
      </c>
      <c r="E297" s="222">
        <v>0</v>
      </c>
      <c r="F297" s="130">
        <f t="shared" si="46"/>
        <v>412.774</v>
      </c>
      <c r="G297" s="130">
        <f t="shared" si="46"/>
        <v>9415.1313673599998</v>
      </c>
      <c r="H297" s="67">
        <v>0</v>
      </c>
      <c r="I297" s="130">
        <f t="shared" si="47"/>
        <v>412.774</v>
      </c>
      <c r="J297" s="223">
        <f t="shared" si="44"/>
        <v>22.809409912833658</v>
      </c>
      <c r="K297" s="224">
        <v>3.19</v>
      </c>
      <c r="L297" s="223">
        <f t="shared" si="48"/>
        <v>41.276000000000003</v>
      </c>
      <c r="M297" s="223">
        <f t="shared" si="53"/>
        <v>36.054644817290495</v>
      </c>
      <c r="N297" s="223">
        <f t="shared" si="53"/>
        <v>0</v>
      </c>
      <c r="O297" s="223">
        <f t="shared" si="53"/>
        <v>38.858067274402678</v>
      </c>
      <c r="P297" s="223">
        <f t="shared" si="53"/>
        <v>0</v>
      </c>
      <c r="Q297" s="223">
        <f t="shared" si="53"/>
        <v>0</v>
      </c>
      <c r="R297" s="223">
        <f t="shared" si="49"/>
        <v>41.276000000000003</v>
      </c>
      <c r="S297" s="217">
        <f t="shared" si="45"/>
        <v>0</v>
      </c>
      <c r="T297" s="225">
        <f t="shared" si="50"/>
        <v>0</v>
      </c>
    </row>
    <row r="298" spans="1:20" x14ac:dyDescent="0.35">
      <c r="A298" s="219">
        <v>45790.208333332623</v>
      </c>
      <c r="B298" s="226">
        <v>410.88299999999998</v>
      </c>
      <c r="C298" s="227">
        <v>10242.425409420001</v>
      </c>
      <c r="D298" s="222">
        <v>0</v>
      </c>
      <c r="E298" s="222">
        <v>0</v>
      </c>
      <c r="F298" s="130">
        <f t="shared" si="46"/>
        <v>410.88299999999998</v>
      </c>
      <c r="G298" s="130">
        <f t="shared" si="46"/>
        <v>10242.425409420001</v>
      </c>
      <c r="H298" s="67">
        <v>0</v>
      </c>
      <c r="I298" s="130">
        <f t="shared" si="47"/>
        <v>410.88299999999998</v>
      </c>
      <c r="J298" s="223">
        <f t="shared" si="44"/>
        <v>24.92783933484715</v>
      </c>
      <c r="K298" s="224">
        <v>3.19</v>
      </c>
      <c r="L298" s="223">
        <f t="shared" si="48"/>
        <v>41.276000000000003</v>
      </c>
      <c r="M298" s="223">
        <f t="shared" si="53"/>
        <v>36.054644817290495</v>
      </c>
      <c r="N298" s="223">
        <f t="shared" si="53"/>
        <v>0</v>
      </c>
      <c r="O298" s="223">
        <f t="shared" si="53"/>
        <v>38.858067274402678</v>
      </c>
      <c r="P298" s="223">
        <f t="shared" si="53"/>
        <v>0</v>
      </c>
      <c r="Q298" s="223">
        <f t="shared" si="53"/>
        <v>0</v>
      </c>
      <c r="R298" s="223">
        <f t="shared" si="49"/>
        <v>41.276000000000003</v>
      </c>
      <c r="S298" s="217">
        <f t="shared" si="45"/>
        <v>0</v>
      </c>
      <c r="T298" s="225">
        <f t="shared" si="50"/>
        <v>0</v>
      </c>
    </row>
    <row r="299" spans="1:20" x14ac:dyDescent="0.35">
      <c r="A299" s="219">
        <v>45790.249999999287</v>
      </c>
      <c r="B299" s="226">
        <v>415.65</v>
      </c>
      <c r="C299" s="227">
        <v>12819.540429500001</v>
      </c>
      <c r="D299" s="222">
        <v>0</v>
      </c>
      <c r="E299" s="222">
        <v>0</v>
      </c>
      <c r="F299" s="130">
        <f t="shared" si="46"/>
        <v>415.65</v>
      </c>
      <c r="G299" s="130">
        <f t="shared" si="46"/>
        <v>12819.540429500001</v>
      </c>
      <c r="H299" s="67">
        <v>0</v>
      </c>
      <c r="I299" s="130">
        <f t="shared" si="47"/>
        <v>415.65</v>
      </c>
      <c r="J299" s="223">
        <f t="shared" si="44"/>
        <v>30.842151881390595</v>
      </c>
      <c r="K299" s="224">
        <v>3.19</v>
      </c>
      <c r="L299" s="223">
        <f t="shared" si="48"/>
        <v>41.276000000000003</v>
      </c>
      <c r="M299" s="223">
        <f t="shared" si="53"/>
        <v>36.054644817290495</v>
      </c>
      <c r="N299" s="223">
        <f t="shared" si="53"/>
        <v>0</v>
      </c>
      <c r="O299" s="223">
        <f t="shared" si="53"/>
        <v>38.858067274402678</v>
      </c>
      <c r="P299" s="223">
        <f t="shared" si="53"/>
        <v>0</v>
      </c>
      <c r="Q299" s="223">
        <f t="shared" si="53"/>
        <v>0</v>
      </c>
      <c r="R299" s="223">
        <f t="shared" si="49"/>
        <v>41.276000000000003</v>
      </c>
      <c r="S299" s="217">
        <f t="shared" si="45"/>
        <v>0</v>
      </c>
      <c r="T299" s="225">
        <f t="shared" si="50"/>
        <v>0</v>
      </c>
    </row>
    <row r="300" spans="1:20" x14ac:dyDescent="0.35">
      <c r="A300" s="219">
        <v>45790.291666665951</v>
      </c>
      <c r="B300" s="226">
        <v>435.35399999999998</v>
      </c>
      <c r="C300" s="227">
        <v>15228.761883719999</v>
      </c>
      <c r="D300" s="222">
        <v>0</v>
      </c>
      <c r="E300" s="222">
        <v>0</v>
      </c>
      <c r="F300" s="130">
        <f t="shared" si="46"/>
        <v>435.35399999999998</v>
      </c>
      <c r="G300" s="130">
        <f t="shared" si="46"/>
        <v>15228.761883719999</v>
      </c>
      <c r="H300" s="67">
        <v>0</v>
      </c>
      <c r="I300" s="130">
        <f t="shared" si="47"/>
        <v>435.35399999999998</v>
      </c>
      <c r="J300" s="223">
        <f t="shared" si="44"/>
        <v>34.980181378188782</v>
      </c>
      <c r="K300" s="224">
        <v>3.19</v>
      </c>
      <c r="L300" s="223">
        <f t="shared" si="48"/>
        <v>41.276000000000003</v>
      </c>
      <c r="M300" s="223">
        <f t="shared" si="53"/>
        <v>36.054644817290495</v>
      </c>
      <c r="N300" s="223">
        <f t="shared" si="53"/>
        <v>0</v>
      </c>
      <c r="O300" s="223">
        <f t="shared" si="53"/>
        <v>38.858067274402678</v>
      </c>
      <c r="P300" s="223">
        <f t="shared" si="53"/>
        <v>0</v>
      </c>
      <c r="Q300" s="223">
        <f t="shared" si="53"/>
        <v>0</v>
      </c>
      <c r="R300" s="223">
        <f t="shared" si="49"/>
        <v>41.276000000000003</v>
      </c>
      <c r="S300" s="217">
        <f t="shared" si="45"/>
        <v>0</v>
      </c>
      <c r="T300" s="225">
        <f t="shared" si="50"/>
        <v>0</v>
      </c>
    </row>
    <row r="301" spans="1:20" x14ac:dyDescent="0.35">
      <c r="A301" s="219">
        <v>45790.333333332615</v>
      </c>
      <c r="B301" s="226">
        <v>437.09500000000003</v>
      </c>
      <c r="C301" s="227">
        <v>17373.717205950001</v>
      </c>
      <c r="D301" s="222">
        <v>0</v>
      </c>
      <c r="E301" s="222">
        <v>0</v>
      </c>
      <c r="F301" s="130">
        <f t="shared" si="46"/>
        <v>437.09500000000003</v>
      </c>
      <c r="G301" s="130">
        <f t="shared" si="46"/>
        <v>17373.717205950001</v>
      </c>
      <c r="H301" s="67">
        <v>0</v>
      </c>
      <c r="I301" s="130">
        <f t="shared" si="47"/>
        <v>437.09500000000003</v>
      </c>
      <c r="J301" s="223">
        <f t="shared" si="44"/>
        <v>39.748149042999806</v>
      </c>
      <c r="K301" s="224">
        <v>3.19</v>
      </c>
      <c r="L301" s="223">
        <f t="shared" si="48"/>
        <v>41.276000000000003</v>
      </c>
      <c r="M301" s="223">
        <f t="shared" si="53"/>
        <v>36.054644817290495</v>
      </c>
      <c r="N301" s="223">
        <f t="shared" si="53"/>
        <v>0</v>
      </c>
      <c r="O301" s="223">
        <f t="shared" si="53"/>
        <v>38.858067274402678</v>
      </c>
      <c r="P301" s="223">
        <f t="shared" si="53"/>
        <v>0</v>
      </c>
      <c r="Q301" s="223">
        <f t="shared" si="53"/>
        <v>0</v>
      </c>
      <c r="R301" s="223">
        <f t="shared" si="49"/>
        <v>41.276000000000003</v>
      </c>
      <c r="S301" s="217">
        <f t="shared" si="45"/>
        <v>0</v>
      </c>
      <c r="T301" s="225">
        <f t="shared" si="50"/>
        <v>0</v>
      </c>
    </row>
    <row r="302" spans="1:20" x14ac:dyDescent="0.35">
      <c r="A302" s="219">
        <v>45790.37499999928</v>
      </c>
      <c r="B302" s="226">
        <v>406.108</v>
      </c>
      <c r="C302" s="227">
        <v>19464.84024184</v>
      </c>
      <c r="D302" s="222">
        <v>0</v>
      </c>
      <c r="E302" s="222">
        <v>0</v>
      </c>
      <c r="F302" s="130">
        <f t="shared" si="46"/>
        <v>406.108</v>
      </c>
      <c r="G302" s="130">
        <f t="shared" si="46"/>
        <v>19464.84024184</v>
      </c>
      <c r="H302" s="67">
        <v>0</v>
      </c>
      <c r="I302" s="130">
        <f t="shared" si="47"/>
        <v>406.108</v>
      </c>
      <c r="J302" s="223">
        <f t="shared" si="44"/>
        <v>47.930206353580822</v>
      </c>
      <c r="K302" s="224">
        <v>3.19</v>
      </c>
      <c r="L302" s="223">
        <f t="shared" si="48"/>
        <v>41.276000000000003</v>
      </c>
      <c r="M302" s="223">
        <f t="shared" si="53"/>
        <v>36.054644817290495</v>
      </c>
      <c r="N302" s="223">
        <f t="shared" si="53"/>
        <v>0</v>
      </c>
      <c r="O302" s="223">
        <f t="shared" si="53"/>
        <v>38.858067274402678</v>
      </c>
      <c r="P302" s="223">
        <f t="shared" si="53"/>
        <v>0</v>
      </c>
      <c r="Q302" s="223">
        <f t="shared" si="53"/>
        <v>0</v>
      </c>
      <c r="R302" s="223">
        <f t="shared" si="49"/>
        <v>41.276000000000003</v>
      </c>
      <c r="S302" s="217">
        <f t="shared" si="45"/>
        <v>6.6542063535808182</v>
      </c>
      <c r="T302" s="225">
        <f t="shared" si="50"/>
        <v>2702.326433839999</v>
      </c>
    </row>
    <row r="303" spans="1:20" x14ac:dyDescent="0.35">
      <c r="A303" s="219">
        <v>45790.416666665944</v>
      </c>
      <c r="B303" s="226">
        <v>393.94100000000003</v>
      </c>
      <c r="C303" s="227">
        <v>19584.0295955</v>
      </c>
      <c r="D303" s="222">
        <v>0</v>
      </c>
      <c r="E303" s="222">
        <v>0</v>
      </c>
      <c r="F303" s="130">
        <f t="shared" si="46"/>
        <v>393.94100000000003</v>
      </c>
      <c r="G303" s="130">
        <f t="shared" si="46"/>
        <v>19584.0295955</v>
      </c>
      <c r="H303" s="67">
        <v>0</v>
      </c>
      <c r="I303" s="130">
        <f t="shared" si="47"/>
        <v>393.94100000000003</v>
      </c>
      <c r="J303" s="223">
        <f t="shared" si="44"/>
        <v>49.713103219771483</v>
      </c>
      <c r="K303" s="224">
        <v>3.19</v>
      </c>
      <c r="L303" s="223">
        <f t="shared" si="48"/>
        <v>41.276000000000003</v>
      </c>
      <c r="M303" s="223">
        <f t="shared" si="53"/>
        <v>36.054644817290495</v>
      </c>
      <c r="N303" s="223">
        <f t="shared" si="53"/>
        <v>0</v>
      </c>
      <c r="O303" s="223">
        <f t="shared" si="53"/>
        <v>38.858067274402678</v>
      </c>
      <c r="P303" s="223">
        <f t="shared" si="53"/>
        <v>0</v>
      </c>
      <c r="Q303" s="223">
        <f t="shared" si="53"/>
        <v>0</v>
      </c>
      <c r="R303" s="223">
        <f t="shared" si="49"/>
        <v>41.276000000000003</v>
      </c>
      <c r="S303" s="217">
        <f t="shared" si="45"/>
        <v>8.4371032197714797</v>
      </c>
      <c r="T303" s="225">
        <f t="shared" si="50"/>
        <v>3323.720879499997</v>
      </c>
    </row>
    <row r="304" spans="1:20" x14ac:dyDescent="0.35">
      <c r="A304" s="219">
        <v>45790.458333332608</v>
      </c>
      <c r="B304" s="226">
        <v>335.34500000000003</v>
      </c>
      <c r="C304" s="227">
        <v>15406.06037135</v>
      </c>
      <c r="D304" s="222">
        <v>0</v>
      </c>
      <c r="E304" s="222">
        <v>0</v>
      </c>
      <c r="F304" s="130">
        <f t="shared" si="46"/>
        <v>335.34500000000003</v>
      </c>
      <c r="G304" s="130">
        <f t="shared" si="46"/>
        <v>15406.06037135</v>
      </c>
      <c r="H304" s="67">
        <v>0</v>
      </c>
      <c r="I304" s="130">
        <f t="shared" si="47"/>
        <v>335.34500000000003</v>
      </c>
      <c r="J304" s="223">
        <f t="shared" si="44"/>
        <v>45.940927615888114</v>
      </c>
      <c r="K304" s="224">
        <v>3.19</v>
      </c>
      <c r="L304" s="223">
        <f t="shared" si="48"/>
        <v>41.276000000000003</v>
      </c>
      <c r="M304" s="223">
        <f t="shared" si="53"/>
        <v>36.054644817290495</v>
      </c>
      <c r="N304" s="223">
        <f t="shared" si="53"/>
        <v>0</v>
      </c>
      <c r="O304" s="223">
        <f t="shared" si="53"/>
        <v>38.858067274402678</v>
      </c>
      <c r="P304" s="223">
        <f t="shared" si="53"/>
        <v>0</v>
      </c>
      <c r="Q304" s="223">
        <f t="shared" si="53"/>
        <v>0</v>
      </c>
      <c r="R304" s="223">
        <f t="shared" si="49"/>
        <v>41.276000000000003</v>
      </c>
      <c r="S304" s="217">
        <f t="shared" si="45"/>
        <v>4.6649276158881108</v>
      </c>
      <c r="T304" s="225">
        <f t="shared" si="50"/>
        <v>1564.3601513499987</v>
      </c>
    </row>
    <row r="305" spans="1:20" x14ac:dyDescent="0.35">
      <c r="A305" s="219">
        <v>45790.499999999272</v>
      </c>
      <c r="B305" s="226">
        <v>384.19399999999996</v>
      </c>
      <c r="C305" s="227">
        <v>15924.811092939999</v>
      </c>
      <c r="D305" s="222">
        <v>0</v>
      </c>
      <c r="E305" s="222">
        <v>0</v>
      </c>
      <c r="F305" s="130">
        <f t="shared" si="46"/>
        <v>384.19399999999996</v>
      </c>
      <c r="G305" s="130">
        <f t="shared" si="46"/>
        <v>15924.811092939999</v>
      </c>
      <c r="H305" s="67">
        <v>0</v>
      </c>
      <c r="I305" s="130">
        <f t="shared" si="47"/>
        <v>384.19399999999996</v>
      </c>
      <c r="J305" s="223">
        <f t="shared" si="44"/>
        <v>41.449921375503003</v>
      </c>
      <c r="K305" s="224">
        <v>3.19</v>
      </c>
      <c r="L305" s="223">
        <f t="shared" si="48"/>
        <v>41.276000000000003</v>
      </c>
      <c r="M305" s="223">
        <f t="shared" si="53"/>
        <v>36.054644817290495</v>
      </c>
      <c r="N305" s="223">
        <f t="shared" si="53"/>
        <v>0</v>
      </c>
      <c r="O305" s="223">
        <f t="shared" si="53"/>
        <v>38.858067274402678</v>
      </c>
      <c r="P305" s="223">
        <f t="shared" si="53"/>
        <v>0</v>
      </c>
      <c r="Q305" s="223">
        <f t="shared" si="53"/>
        <v>0</v>
      </c>
      <c r="R305" s="223">
        <f t="shared" si="49"/>
        <v>41.276000000000003</v>
      </c>
      <c r="S305" s="217">
        <f t="shared" si="45"/>
        <v>0.17392137550299935</v>
      </c>
      <c r="T305" s="225">
        <f t="shared" si="50"/>
        <v>66.819548939999322</v>
      </c>
    </row>
    <row r="306" spans="1:20" x14ac:dyDescent="0.35">
      <c r="A306" s="219">
        <v>45790.541666665937</v>
      </c>
      <c r="B306" s="226">
        <v>396.30200000000002</v>
      </c>
      <c r="C306" s="227">
        <v>17381.783748999998</v>
      </c>
      <c r="D306" s="222">
        <v>0</v>
      </c>
      <c r="E306" s="222">
        <v>0</v>
      </c>
      <c r="F306" s="130">
        <f t="shared" si="46"/>
        <v>396.30200000000002</v>
      </c>
      <c r="G306" s="130">
        <f t="shared" si="46"/>
        <v>17381.783748999998</v>
      </c>
      <c r="H306" s="67">
        <v>0</v>
      </c>
      <c r="I306" s="130">
        <f t="shared" si="47"/>
        <v>396.30200000000002</v>
      </c>
      <c r="J306" s="223">
        <f t="shared" si="44"/>
        <v>43.859944559956794</v>
      </c>
      <c r="K306" s="224">
        <v>3.19</v>
      </c>
      <c r="L306" s="223">
        <f t="shared" si="48"/>
        <v>41.276000000000003</v>
      </c>
      <c r="M306" s="223">
        <f t="shared" si="53"/>
        <v>36.054644817290495</v>
      </c>
      <c r="N306" s="223">
        <f t="shared" si="53"/>
        <v>0</v>
      </c>
      <c r="O306" s="223">
        <f t="shared" si="53"/>
        <v>38.858067274402678</v>
      </c>
      <c r="P306" s="223">
        <f t="shared" si="53"/>
        <v>0</v>
      </c>
      <c r="Q306" s="223">
        <f t="shared" si="53"/>
        <v>0</v>
      </c>
      <c r="R306" s="223">
        <f t="shared" si="49"/>
        <v>41.276000000000003</v>
      </c>
      <c r="S306" s="217">
        <f t="shared" si="45"/>
        <v>2.583944559956791</v>
      </c>
      <c r="T306" s="225">
        <f t="shared" si="50"/>
        <v>1024.0223969999963</v>
      </c>
    </row>
    <row r="307" spans="1:20" x14ac:dyDescent="0.35">
      <c r="A307" s="219">
        <v>45790.583333332601</v>
      </c>
      <c r="B307" s="226">
        <v>369.04199999999997</v>
      </c>
      <c r="C307" s="227">
        <v>16596.938143019997</v>
      </c>
      <c r="D307" s="222">
        <v>0</v>
      </c>
      <c r="E307" s="222">
        <v>0</v>
      </c>
      <c r="F307" s="130">
        <f t="shared" si="46"/>
        <v>369.04199999999997</v>
      </c>
      <c r="G307" s="130">
        <f t="shared" si="46"/>
        <v>16596.938143019997</v>
      </c>
      <c r="H307" s="67">
        <v>0</v>
      </c>
      <c r="I307" s="130">
        <f t="shared" si="47"/>
        <v>369.04199999999997</v>
      </c>
      <c r="J307" s="223">
        <f t="shared" si="44"/>
        <v>44.973033267270388</v>
      </c>
      <c r="K307" s="224">
        <v>3.19</v>
      </c>
      <c r="L307" s="223">
        <f t="shared" si="48"/>
        <v>41.276000000000003</v>
      </c>
      <c r="M307" s="223">
        <f t="shared" si="53"/>
        <v>36.054644817290495</v>
      </c>
      <c r="N307" s="223">
        <f t="shared" si="53"/>
        <v>0</v>
      </c>
      <c r="O307" s="223">
        <f t="shared" si="53"/>
        <v>38.858067274402678</v>
      </c>
      <c r="P307" s="223">
        <f t="shared" si="53"/>
        <v>0</v>
      </c>
      <c r="Q307" s="223">
        <f t="shared" si="53"/>
        <v>0</v>
      </c>
      <c r="R307" s="223">
        <f t="shared" si="49"/>
        <v>41.276000000000003</v>
      </c>
      <c r="S307" s="217">
        <f t="shared" si="45"/>
        <v>3.6970332672703847</v>
      </c>
      <c r="T307" s="225">
        <f t="shared" si="50"/>
        <v>1364.3605510199973</v>
      </c>
    </row>
    <row r="308" spans="1:20" x14ac:dyDescent="0.35">
      <c r="A308" s="219">
        <v>45790.624999999265</v>
      </c>
      <c r="B308" s="226">
        <v>366.935</v>
      </c>
      <c r="C308" s="227">
        <v>15445.579626800001</v>
      </c>
      <c r="D308" s="222">
        <v>0</v>
      </c>
      <c r="E308" s="222">
        <v>0</v>
      </c>
      <c r="F308" s="130">
        <f t="shared" si="46"/>
        <v>366.935</v>
      </c>
      <c r="G308" s="130">
        <f t="shared" si="46"/>
        <v>15445.579626800001</v>
      </c>
      <c r="H308" s="67">
        <v>0</v>
      </c>
      <c r="I308" s="130">
        <f t="shared" si="47"/>
        <v>366.935</v>
      </c>
      <c r="J308" s="223">
        <f t="shared" si="44"/>
        <v>42.09350328205268</v>
      </c>
      <c r="K308" s="224">
        <v>3.19</v>
      </c>
      <c r="L308" s="223">
        <f t="shared" si="48"/>
        <v>41.276000000000003</v>
      </c>
      <c r="M308" s="223">
        <f t="shared" si="53"/>
        <v>36.054644817290495</v>
      </c>
      <c r="N308" s="223">
        <f t="shared" si="53"/>
        <v>0</v>
      </c>
      <c r="O308" s="223">
        <f t="shared" si="53"/>
        <v>38.858067274402678</v>
      </c>
      <c r="P308" s="223">
        <f t="shared" si="53"/>
        <v>0</v>
      </c>
      <c r="Q308" s="223">
        <f t="shared" si="53"/>
        <v>0</v>
      </c>
      <c r="R308" s="223">
        <f t="shared" si="49"/>
        <v>41.276000000000003</v>
      </c>
      <c r="S308" s="217">
        <f t="shared" si="45"/>
        <v>0.81750328205267664</v>
      </c>
      <c r="T308" s="225">
        <f t="shared" si="50"/>
        <v>299.97056679999889</v>
      </c>
    </row>
    <row r="309" spans="1:20" x14ac:dyDescent="0.35">
      <c r="A309" s="219">
        <v>45790.666666665929</v>
      </c>
      <c r="B309" s="226">
        <v>398.41200000000003</v>
      </c>
      <c r="C309" s="227">
        <v>16080.392287680001</v>
      </c>
      <c r="D309" s="222">
        <v>0</v>
      </c>
      <c r="E309" s="222">
        <v>0</v>
      </c>
      <c r="F309" s="130">
        <f t="shared" si="46"/>
        <v>398.41200000000003</v>
      </c>
      <c r="G309" s="130">
        <f t="shared" si="46"/>
        <v>16080.392287680001</v>
      </c>
      <c r="H309" s="67">
        <v>0</v>
      </c>
      <c r="I309" s="130">
        <f t="shared" si="47"/>
        <v>398.41200000000003</v>
      </c>
      <c r="J309" s="223">
        <f t="shared" si="44"/>
        <v>40.361214741724645</v>
      </c>
      <c r="K309" s="224">
        <v>3.19</v>
      </c>
      <c r="L309" s="223">
        <f t="shared" si="48"/>
        <v>41.276000000000003</v>
      </c>
      <c r="M309" s="223">
        <f t="shared" si="53"/>
        <v>36.054644817290495</v>
      </c>
      <c r="N309" s="223">
        <f t="shared" si="53"/>
        <v>0</v>
      </c>
      <c r="O309" s="223">
        <f t="shared" si="53"/>
        <v>38.858067274402678</v>
      </c>
      <c r="P309" s="223">
        <f t="shared" si="53"/>
        <v>0</v>
      </c>
      <c r="Q309" s="223">
        <f t="shared" si="53"/>
        <v>0</v>
      </c>
      <c r="R309" s="223">
        <f t="shared" si="49"/>
        <v>41.276000000000003</v>
      </c>
      <c r="S309" s="217">
        <f t="shared" si="45"/>
        <v>0</v>
      </c>
      <c r="T309" s="225">
        <f t="shared" si="50"/>
        <v>0</v>
      </c>
    </row>
    <row r="310" spans="1:20" x14ac:dyDescent="0.35">
      <c r="A310" s="219">
        <v>45790.708333332594</v>
      </c>
      <c r="B310" s="226">
        <v>371.6</v>
      </c>
      <c r="C310" s="227">
        <v>16198.044</v>
      </c>
      <c r="D310" s="222">
        <v>38.155999999999999</v>
      </c>
      <c r="E310" s="222">
        <v>1663.22</v>
      </c>
      <c r="F310" s="130">
        <f t="shared" si="46"/>
        <v>333.44400000000002</v>
      </c>
      <c r="G310" s="130">
        <f t="shared" si="46"/>
        <v>14534.824000000001</v>
      </c>
      <c r="H310" s="67">
        <v>0</v>
      </c>
      <c r="I310" s="130">
        <f t="shared" si="47"/>
        <v>333.44400000000002</v>
      </c>
      <c r="J310" s="223">
        <f t="shared" si="44"/>
        <v>43.590000119960173</v>
      </c>
      <c r="K310" s="224">
        <v>3.19</v>
      </c>
      <c r="L310" s="223">
        <f t="shared" si="48"/>
        <v>41.276000000000003</v>
      </c>
      <c r="M310" s="223">
        <f t="shared" si="53"/>
        <v>36.054644817290495</v>
      </c>
      <c r="N310" s="223">
        <f t="shared" si="53"/>
        <v>0</v>
      </c>
      <c r="O310" s="223">
        <f t="shared" si="53"/>
        <v>38.858067274402678</v>
      </c>
      <c r="P310" s="223">
        <f t="shared" si="53"/>
        <v>0</v>
      </c>
      <c r="Q310" s="223">
        <f t="shared" si="53"/>
        <v>0</v>
      </c>
      <c r="R310" s="223">
        <f t="shared" si="49"/>
        <v>41.276000000000003</v>
      </c>
      <c r="S310" s="217">
        <f t="shared" si="45"/>
        <v>2.3140001199601699</v>
      </c>
      <c r="T310" s="225">
        <f t="shared" si="50"/>
        <v>771.5894559999989</v>
      </c>
    </row>
    <row r="311" spans="1:20" x14ac:dyDescent="0.35">
      <c r="A311" s="219">
        <v>45790.749999999258</v>
      </c>
      <c r="B311" s="226">
        <v>358.6</v>
      </c>
      <c r="C311" s="227">
        <v>17126.736000000001</v>
      </c>
      <c r="D311" s="222">
        <v>51.216999999999999</v>
      </c>
      <c r="E311" s="222">
        <v>2446.1239999999998</v>
      </c>
      <c r="F311" s="130">
        <f t="shared" si="46"/>
        <v>307.38300000000004</v>
      </c>
      <c r="G311" s="130">
        <f t="shared" si="46"/>
        <v>14680.612000000001</v>
      </c>
      <c r="H311" s="67">
        <v>0</v>
      </c>
      <c r="I311" s="130">
        <f t="shared" si="47"/>
        <v>307.38300000000004</v>
      </c>
      <c r="J311" s="223">
        <f t="shared" si="44"/>
        <v>47.759999739738369</v>
      </c>
      <c r="K311" s="224">
        <v>3.19</v>
      </c>
      <c r="L311" s="223">
        <f t="shared" si="48"/>
        <v>41.276000000000003</v>
      </c>
      <c r="M311" s="223">
        <f t="shared" si="53"/>
        <v>36.054644817290495</v>
      </c>
      <c r="N311" s="223">
        <f t="shared" si="53"/>
        <v>0</v>
      </c>
      <c r="O311" s="223">
        <f t="shared" si="53"/>
        <v>38.858067274402678</v>
      </c>
      <c r="P311" s="223">
        <f t="shared" si="53"/>
        <v>0</v>
      </c>
      <c r="Q311" s="223">
        <f t="shared" si="53"/>
        <v>0</v>
      </c>
      <c r="R311" s="223">
        <f t="shared" si="49"/>
        <v>41.276000000000003</v>
      </c>
      <c r="S311" s="217">
        <f t="shared" si="45"/>
        <v>6.4839997397383655</v>
      </c>
      <c r="T311" s="225">
        <f t="shared" si="50"/>
        <v>1993.0712919999983</v>
      </c>
    </row>
    <row r="312" spans="1:20" x14ac:dyDescent="0.35">
      <c r="A312" s="219">
        <v>45790.791666665922</v>
      </c>
      <c r="B312" s="226">
        <v>356.3</v>
      </c>
      <c r="C312" s="227">
        <v>19072.739000000001</v>
      </c>
      <c r="D312" s="222">
        <v>101.726</v>
      </c>
      <c r="E312" s="222">
        <v>5445.393</v>
      </c>
      <c r="F312" s="130">
        <f t="shared" si="46"/>
        <v>254.57400000000001</v>
      </c>
      <c r="G312" s="130">
        <f t="shared" si="46"/>
        <v>13627.346000000001</v>
      </c>
      <c r="H312" s="67">
        <v>0</v>
      </c>
      <c r="I312" s="130">
        <f t="shared" si="47"/>
        <v>254.57400000000001</v>
      </c>
      <c r="J312" s="223">
        <f t="shared" si="44"/>
        <v>53.529999135811202</v>
      </c>
      <c r="K312" s="224">
        <v>3.19</v>
      </c>
      <c r="L312" s="223">
        <f t="shared" si="48"/>
        <v>41.276000000000003</v>
      </c>
      <c r="M312" s="223">
        <f t="shared" ref="M312:Q327" si="54">M311</f>
        <v>36.054644817290495</v>
      </c>
      <c r="N312" s="223">
        <f t="shared" si="54"/>
        <v>0</v>
      </c>
      <c r="O312" s="223">
        <f t="shared" si="54"/>
        <v>38.858067274402678</v>
      </c>
      <c r="P312" s="223">
        <f t="shared" si="54"/>
        <v>0</v>
      </c>
      <c r="Q312" s="223">
        <f t="shared" si="54"/>
        <v>0</v>
      </c>
      <c r="R312" s="223">
        <f t="shared" si="49"/>
        <v>41.276000000000003</v>
      </c>
      <c r="S312" s="217">
        <f t="shared" si="45"/>
        <v>12.253999135811199</v>
      </c>
      <c r="T312" s="225">
        <f t="shared" si="50"/>
        <v>3119.5495760000003</v>
      </c>
    </row>
    <row r="313" spans="1:20" x14ac:dyDescent="0.35">
      <c r="A313" s="219">
        <v>45790.833333332586</v>
      </c>
      <c r="B313" s="226">
        <v>339.5</v>
      </c>
      <c r="C313" s="227">
        <v>21320.6</v>
      </c>
      <c r="D313" s="222">
        <v>196.74799999999999</v>
      </c>
      <c r="E313" s="222">
        <v>12355.773999999999</v>
      </c>
      <c r="F313" s="130">
        <f t="shared" si="46"/>
        <v>142.75200000000001</v>
      </c>
      <c r="G313" s="130">
        <f t="shared" si="46"/>
        <v>8964.8259999999991</v>
      </c>
      <c r="H313" s="67">
        <v>0</v>
      </c>
      <c r="I313" s="130">
        <f t="shared" si="47"/>
        <v>142.75200000000001</v>
      </c>
      <c r="J313" s="223">
        <f t="shared" si="44"/>
        <v>62.800002802062309</v>
      </c>
      <c r="K313" s="224">
        <v>3.19</v>
      </c>
      <c r="L313" s="223">
        <f t="shared" si="48"/>
        <v>41.276000000000003</v>
      </c>
      <c r="M313" s="223">
        <f t="shared" si="54"/>
        <v>36.054644817290495</v>
      </c>
      <c r="N313" s="223">
        <f t="shared" si="54"/>
        <v>0</v>
      </c>
      <c r="O313" s="223">
        <f t="shared" si="54"/>
        <v>38.858067274402678</v>
      </c>
      <c r="P313" s="223">
        <f t="shared" si="54"/>
        <v>0</v>
      </c>
      <c r="Q313" s="223">
        <f t="shared" si="54"/>
        <v>0</v>
      </c>
      <c r="R313" s="223">
        <f t="shared" si="49"/>
        <v>41.276000000000003</v>
      </c>
      <c r="S313" s="217">
        <f t="shared" si="45"/>
        <v>21.524002802062306</v>
      </c>
      <c r="T313" s="225">
        <f t="shared" si="50"/>
        <v>3072.5944479999985</v>
      </c>
    </row>
    <row r="314" spans="1:20" x14ac:dyDescent="0.35">
      <c r="A314" s="219">
        <v>45790.874999999251</v>
      </c>
      <c r="B314" s="226">
        <v>335.7</v>
      </c>
      <c r="C314" s="227">
        <v>23901.84</v>
      </c>
      <c r="D314" s="222">
        <v>239.41399999999999</v>
      </c>
      <c r="E314" s="222">
        <v>17046.276999999998</v>
      </c>
      <c r="F314" s="130">
        <f t="shared" si="46"/>
        <v>96.286000000000001</v>
      </c>
      <c r="G314" s="130">
        <f t="shared" si="46"/>
        <v>6855.5630000000019</v>
      </c>
      <c r="H314" s="67">
        <v>0</v>
      </c>
      <c r="I314" s="130">
        <f t="shared" si="47"/>
        <v>96.286000000000001</v>
      </c>
      <c r="J314" s="223">
        <f t="shared" si="44"/>
        <v>71.199997922854848</v>
      </c>
      <c r="K314" s="224">
        <v>3.19</v>
      </c>
      <c r="L314" s="223">
        <f t="shared" si="48"/>
        <v>41.276000000000003</v>
      </c>
      <c r="M314" s="223">
        <f t="shared" si="54"/>
        <v>36.054644817290495</v>
      </c>
      <c r="N314" s="223">
        <f t="shared" si="54"/>
        <v>0</v>
      </c>
      <c r="O314" s="223">
        <f t="shared" si="54"/>
        <v>38.858067274402678</v>
      </c>
      <c r="P314" s="223">
        <f t="shared" si="54"/>
        <v>0</v>
      </c>
      <c r="Q314" s="223">
        <f t="shared" si="54"/>
        <v>0</v>
      </c>
      <c r="R314" s="223">
        <f t="shared" si="49"/>
        <v>41.276000000000003</v>
      </c>
      <c r="S314" s="217">
        <f t="shared" si="45"/>
        <v>29.923997922854845</v>
      </c>
      <c r="T314" s="225">
        <f t="shared" si="50"/>
        <v>2881.2620640000018</v>
      </c>
    </row>
    <row r="315" spans="1:20" x14ac:dyDescent="0.35">
      <c r="A315" s="219">
        <v>45790.916666665915</v>
      </c>
      <c r="B315" s="226">
        <v>301.8</v>
      </c>
      <c r="C315" s="227">
        <v>15102.072</v>
      </c>
      <c r="D315" s="222">
        <v>204.172</v>
      </c>
      <c r="E315" s="222">
        <v>10216.767</v>
      </c>
      <c r="F315" s="130">
        <f t="shared" si="46"/>
        <v>97.628000000000014</v>
      </c>
      <c r="G315" s="130">
        <f t="shared" si="46"/>
        <v>4885.3050000000003</v>
      </c>
      <c r="H315" s="67">
        <v>0</v>
      </c>
      <c r="I315" s="130">
        <f t="shared" si="47"/>
        <v>97.628000000000014</v>
      </c>
      <c r="J315" s="223">
        <f t="shared" si="44"/>
        <v>50.039998770844427</v>
      </c>
      <c r="K315" s="224">
        <v>3.19</v>
      </c>
      <c r="L315" s="223">
        <f t="shared" si="48"/>
        <v>41.276000000000003</v>
      </c>
      <c r="M315" s="223">
        <f t="shared" si="54"/>
        <v>36.054644817290495</v>
      </c>
      <c r="N315" s="223">
        <f t="shared" si="54"/>
        <v>0</v>
      </c>
      <c r="O315" s="223">
        <f t="shared" si="54"/>
        <v>38.858067274402678</v>
      </c>
      <c r="P315" s="223">
        <f t="shared" si="54"/>
        <v>0</v>
      </c>
      <c r="Q315" s="223">
        <f t="shared" si="54"/>
        <v>0</v>
      </c>
      <c r="R315" s="223">
        <f t="shared" si="49"/>
        <v>41.276000000000003</v>
      </c>
      <c r="S315" s="217">
        <f t="shared" si="45"/>
        <v>8.7639987708444238</v>
      </c>
      <c r="T315" s="225">
        <f t="shared" si="50"/>
        <v>855.61167199999954</v>
      </c>
    </row>
    <row r="316" spans="1:20" x14ac:dyDescent="0.35">
      <c r="A316" s="219">
        <v>45790.958333332579</v>
      </c>
      <c r="B316" s="226">
        <v>261</v>
      </c>
      <c r="C316" s="227">
        <v>10567.89</v>
      </c>
      <c r="D316" s="222">
        <v>123.575</v>
      </c>
      <c r="E316" s="222">
        <v>5003.5519999999997</v>
      </c>
      <c r="F316" s="130">
        <f t="shared" si="46"/>
        <v>137.42500000000001</v>
      </c>
      <c r="G316" s="130">
        <f t="shared" si="46"/>
        <v>5564.3379999999997</v>
      </c>
      <c r="H316" s="67">
        <v>0</v>
      </c>
      <c r="I316" s="130">
        <f t="shared" si="47"/>
        <v>137.42500000000001</v>
      </c>
      <c r="J316" s="223">
        <f t="shared" si="44"/>
        <v>40.4899981808259</v>
      </c>
      <c r="K316" s="224">
        <v>3.19</v>
      </c>
      <c r="L316" s="223">
        <f t="shared" si="48"/>
        <v>41.276000000000003</v>
      </c>
      <c r="M316" s="223">
        <f t="shared" si="54"/>
        <v>36.054644817290495</v>
      </c>
      <c r="N316" s="223">
        <f t="shared" si="54"/>
        <v>0</v>
      </c>
      <c r="O316" s="223">
        <f t="shared" si="54"/>
        <v>38.858067274402678</v>
      </c>
      <c r="P316" s="223">
        <f t="shared" si="54"/>
        <v>0</v>
      </c>
      <c r="Q316" s="223">
        <f t="shared" si="54"/>
        <v>0</v>
      </c>
      <c r="R316" s="223">
        <f t="shared" si="49"/>
        <v>41.276000000000003</v>
      </c>
      <c r="S316" s="217">
        <f t="shared" si="45"/>
        <v>0</v>
      </c>
      <c r="T316" s="225">
        <f t="shared" si="50"/>
        <v>0</v>
      </c>
    </row>
    <row r="317" spans="1:20" x14ac:dyDescent="0.35">
      <c r="A317" s="219">
        <v>45790.999999999243</v>
      </c>
      <c r="B317" s="226">
        <v>227.2</v>
      </c>
      <c r="C317" s="227">
        <v>7870.2079999999996</v>
      </c>
      <c r="D317" s="222">
        <v>101.23099999999999</v>
      </c>
      <c r="E317" s="222">
        <v>3506.6419999999998</v>
      </c>
      <c r="F317" s="130">
        <f t="shared" si="46"/>
        <v>125.96899999999999</v>
      </c>
      <c r="G317" s="130">
        <f t="shared" si="46"/>
        <v>4363.5659999999998</v>
      </c>
      <c r="H317" s="67">
        <v>0</v>
      </c>
      <c r="I317" s="130">
        <f t="shared" si="47"/>
        <v>125.96899999999999</v>
      </c>
      <c r="J317" s="223">
        <f t="shared" si="44"/>
        <v>34.639998729846234</v>
      </c>
      <c r="K317" s="224">
        <v>3.19</v>
      </c>
      <c r="L317" s="223">
        <f t="shared" si="48"/>
        <v>41.276000000000003</v>
      </c>
      <c r="M317" s="223">
        <f t="shared" si="54"/>
        <v>36.054644817290495</v>
      </c>
      <c r="N317" s="223">
        <f t="shared" si="54"/>
        <v>0</v>
      </c>
      <c r="O317" s="223">
        <f t="shared" si="54"/>
        <v>38.858067274402678</v>
      </c>
      <c r="P317" s="223">
        <f t="shared" si="54"/>
        <v>0</v>
      </c>
      <c r="Q317" s="223">
        <f t="shared" si="54"/>
        <v>0</v>
      </c>
      <c r="R317" s="223">
        <f t="shared" si="49"/>
        <v>41.276000000000003</v>
      </c>
      <c r="S317" s="217">
        <f t="shared" si="45"/>
        <v>0</v>
      </c>
      <c r="T317" s="225">
        <f t="shared" si="50"/>
        <v>0</v>
      </c>
    </row>
    <row r="318" spans="1:20" x14ac:dyDescent="0.35">
      <c r="A318" s="219">
        <v>45791.041666665908</v>
      </c>
      <c r="B318" s="220">
        <v>287</v>
      </c>
      <c r="C318" s="221">
        <v>7771.96</v>
      </c>
      <c r="D318" s="222">
        <v>3.302</v>
      </c>
      <c r="E318" s="222">
        <v>89.418000000000006</v>
      </c>
      <c r="F318" s="130">
        <f t="shared" si="46"/>
        <v>283.69799999999998</v>
      </c>
      <c r="G318" s="130">
        <f t="shared" si="46"/>
        <v>7682.5420000000004</v>
      </c>
      <c r="H318" s="67">
        <v>0</v>
      </c>
      <c r="I318" s="130">
        <f t="shared" si="47"/>
        <v>283.69799999999998</v>
      </c>
      <c r="J318" s="223">
        <f t="shared" si="44"/>
        <v>27.080000563980011</v>
      </c>
      <c r="K318" s="224">
        <v>3.18</v>
      </c>
      <c r="L318" s="223">
        <f t="shared" si="48"/>
        <v>41.172000000000004</v>
      </c>
      <c r="M318" s="223">
        <f t="shared" si="54"/>
        <v>36.054644817290495</v>
      </c>
      <c r="N318" s="223">
        <f t="shared" si="54"/>
        <v>0</v>
      </c>
      <c r="O318" s="223">
        <f t="shared" si="54"/>
        <v>38.858067274402678</v>
      </c>
      <c r="P318" s="223">
        <f t="shared" si="54"/>
        <v>0</v>
      </c>
      <c r="Q318" s="223">
        <f t="shared" si="54"/>
        <v>0</v>
      </c>
      <c r="R318" s="223">
        <f t="shared" si="49"/>
        <v>41.172000000000004</v>
      </c>
      <c r="S318" s="217">
        <f t="shared" si="45"/>
        <v>0</v>
      </c>
      <c r="T318" s="225">
        <f t="shared" si="50"/>
        <v>0</v>
      </c>
    </row>
    <row r="319" spans="1:20" x14ac:dyDescent="0.35">
      <c r="A319" s="219">
        <v>45791.083333332572</v>
      </c>
      <c r="B319" s="226">
        <v>261.7</v>
      </c>
      <c r="C319" s="227">
        <v>6254.63</v>
      </c>
      <c r="D319" s="222">
        <v>9.4489999999999998</v>
      </c>
      <c r="E319" s="222">
        <v>225.83099999999999</v>
      </c>
      <c r="F319" s="130">
        <f t="shared" si="46"/>
        <v>252.25099999999998</v>
      </c>
      <c r="G319" s="130">
        <f t="shared" si="46"/>
        <v>6028.799</v>
      </c>
      <c r="H319" s="67">
        <v>0</v>
      </c>
      <c r="I319" s="130">
        <f t="shared" si="47"/>
        <v>252.25099999999998</v>
      </c>
      <c r="J319" s="223">
        <f t="shared" si="44"/>
        <v>23.900000396430542</v>
      </c>
      <c r="K319" s="224">
        <v>3.18</v>
      </c>
      <c r="L319" s="223">
        <f t="shared" si="48"/>
        <v>41.172000000000004</v>
      </c>
      <c r="M319" s="223">
        <f t="shared" si="54"/>
        <v>36.054644817290495</v>
      </c>
      <c r="N319" s="223">
        <f t="shared" si="54"/>
        <v>0</v>
      </c>
      <c r="O319" s="223">
        <f t="shared" si="54"/>
        <v>38.858067274402678</v>
      </c>
      <c r="P319" s="223">
        <f t="shared" si="54"/>
        <v>0</v>
      </c>
      <c r="Q319" s="223">
        <f t="shared" si="54"/>
        <v>0</v>
      </c>
      <c r="R319" s="223">
        <f t="shared" si="49"/>
        <v>41.172000000000004</v>
      </c>
      <c r="S319" s="217">
        <f t="shared" si="45"/>
        <v>0</v>
      </c>
      <c r="T319" s="225">
        <f t="shared" si="50"/>
        <v>0</v>
      </c>
    </row>
    <row r="320" spans="1:20" x14ac:dyDescent="0.35">
      <c r="A320" s="219">
        <v>45791.124999999236</v>
      </c>
      <c r="B320" s="226">
        <v>254.6</v>
      </c>
      <c r="C320" s="227">
        <v>5720.8620000000001</v>
      </c>
      <c r="D320" s="222">
        <v>16.254999999999999</v>
      </c>
      <c r="E320" s="222">
        <v>365.25</v>
      </c>
      <c r="F320" s="130">
        <f t="shared" si="46"/>
        <v>238.345</v>
      </c>
      <c r="G320" s="130">
        <f t="shared" si="46"/>
        <v>5355.6120000000001</v>
      </c>
      <c r="H320" s="67">
        <v>0</v>
      </c>
      <c r="I320" s="130">
        <f t="shared" si="47"/>
        <v>238.345</v>
      </c>
      <c r="J320" s="223">
        <f t="shared" si="44"/>
        <v>22.469999370660179</v>
      </c>
      <c r="K320" s="224">
        <v>3.18</v>
      </c>
      <c r="L320" s="223">
        <f t="shared" si="48"/>
        <v>41.172000000000004</v>
      </c>
      <c r="M320" s="223">
        <f t="shared" si="54"/>
        <v>36.054644817290495</v>
      </c>
      <c r="N320" s="223">
        <f t="shared" si="54"/>
        <v>0</v>
      </c>
      <c r="O320" s="223">
        <f t="shared" si="54"/>
        <v>38.858067274402678</v>
      </c>
      <c r="P320" s="223">
        <f t="shared" si="54"/>
        <v>0</v>
      </c>
      <c r="Q320" s="223">
        <f t="shared" si="54"/>
        <v>0</v>
      </c>
      <c r="R320" s="223">
        <f t="shared" si="49"/>
        <v>41.172000000000004</v>
      </c>
      <c r="S320" s="217">
        <f t="shared" si="45"/>
        <v>0</v>
      </c>
      <c r="T320" s="225">
        <f t="shared" si="50"/>
        <v>0</v>
      </c>
    </row>
    <row r="321" spans="1:20" x14ac:dyDescent="0.35">
      <c r="A321" s="219">
        <v>45791.1666666659</v>
      </c>
      <c r="B321" s="226">
        <v>257.2</v>
      </c>
      <c r="C321" s="227">
        <v>5668.6880000000001</v>
      </c>
      <c r="D321" s="222">
        <v>21.507999999999999</v>
      </c>
      <c r="E321" s="222">
        <v>474.036</v>
      </c>
      <c r="F321" s="130">
        <f t="shared" si="46"/>
        <v>235.69199999999998</v>
      </c>
      <c r="G321" s="130">
        <f t="shared" si="46"/>
        <v>5194.652</v>
      </c>
      <c r="H321" s="67">
        <v>0</v>
      </c>
      <c r="I321" s="130">
        <f t="shared" si="47"/>
        <v>235.69199999999998</v>
      </c>
      <c r="J321" s="223">
        <f t="shared" si="44"/>
        <v>22.040001357704124</v>
      </c>
      <c r="K321" s="224">
        <v>3.18</v>
      </c>
      <c r="L321" s="223">
        <f t="shared" si="48"/>
        <v>41.172000000000004</v>
      </c>
      <c r="M321" s="223">
        <f t="shared" si="54"/>
        <v>36.054644817290495</v>
      </c>
      <c r="N321" s="223">
        <f t="shared" si="54"/>
        <v>0</v>
      </c>
      <c r="O321" s="223">
        <f t="shared" si="54"/>
        <v>38.858067274402678</v>
      </c>
      <c r="P321" s="223">
        <f t="shared" si="54"/>
        <v>0</v>
      </c>
      <c r="Q321" s="223">
        <f t="shared" si="54"/>
        <v>0</v>
      </c>
      <c r="R321" s="223">
        <f t="shared" si="49"/>
        <v>41.172000000000004</v>
      </c>
      <c r="S321" s="217">
        <f t="shared" si="45"/>
        <v>0</v>
      </c>
      <c r="T321" s="225">
        <f t="shared" si="50"/>
        <v>0</v>
      </c>
    </row>
    <row r="322" spans="1:20" x14ac:dyDescent="0.35">
      <c r="A322" s="219">
        <v>45791.208333332565</v>
      </c>
      <c r="B322" s="226">
        <v>262</v>
      </c>
      <c r="C322" s="227">
        <v>6044.34</v>
      </c>
      <c r="D322" s="222">
        <v>14.045999999999999</v>
      </c>
      <c r="E322" s="222">
        <v>324.041</v>
      </c>
      <c r="F322" s="130">
        <f t="shared" si="46"/>
        <v>247.95400000000001</v>
      </c>
      <c r="G322" s="130">
        <f t="shared" si="46"/>
        <v>5720.299</v>
      </c>
      <c r="H322" s="67">
        <v>0</v>
      </c>
      <c r="I322" s="130">
        <f t="shared" si="47"/>
        <v>247.95400000000001</v>
      </c>
      <c r="J322" s="223">
        <f t="shared" si="44"/>
        <v>23.070000887261347</v>
      </c>
      <c r="K322" s="224">
        <v>3.18</v>
      </c>
      <c r="L322" s="223">
        <f t="shared" si="48"/>
        <v>41.172000000000004</v>
      </c>
      <c r="M322" s="223">
        <f t="shared" si="54"/>
        <v>36.054644817290495</v>
      </c>
      <c r="N322" s="223">
        <f t="shared" si="54"/>
        <v>0</v>
      </c>
      <c r="O322" s="223">
        <f t="shared" si="54"/>
        <v>38.858067274402678</v>
      </c>
      <c r="P322" s="223">
        <f t="shared" si="54"/>
        <v>0</v>
      </c>
      <c r="Q322" s="223">
        <f t="shared" si="54"/>
        <v>0</v>
      </c>
      <c r="R322" s="223">
        <f t="shared" si="49"/>
        <v>41.172000000000004</v>
      </c>
      <c r="S322" s="217">
        <f t="shared" si="45"/>
        <v>0</v>
      </c>
      <c r="T322" s="225">
        <f t="shared" si="50"/>
        <v>0</v>
      </c>
    </row>
    <row r="323" spans="1:20" x14ac:dyDescent="0.35">
      <c r="A323" s="219">
        <v>45791.249999999229</v>
      </c>
      <c r="B323" s="226">
        <v>257.15999999999997</v>
      </c>
      <c r="C323" s="227">
        <v>7726.7585423999999</v>
      </c>
      <c r="D323" s="222">
        <v>0</v>
      </c>
      <c r="E323" s="222">
        <v>0</v>
      </c>
      <c r="F323" s="130">
        <f t="shared" si="46"/>
        <v>257.15999999999997</v>
      </c>
      <c r="G323" s="130">
        <f t="shared" si="46"/>
        <v>7726.7585423999999</v>
      </c>
      <c r="H323" s="67">
        <v>0</v>
      </c>
      <c r="I323" s="130">
        <f t="shared" si="47"/>
        <v>257.15999999999997</v>
      </c>
      <c r="J323" s="223">
        <f t="shared" si="44"/>
        <v>30.046502342510504</v>
      </c>
      <c r="K323" s="224">
        <v>3.18</v>
      </c>
      <c r="L323" s="223">
        <f t="shared" si="48"/>
        <v>41.172000000000004</v>
      </c>
      <c r="M323" s="223">
        <f t="shared" si="54"/>
        <v>36.054644817290495</v>
      </c>
      <c r="N323" s="223">
        <f t="shared" si="54"/>
        <v>0</v>
      </c>
      <c r="O323" s="223">
        <f t="shared" si="54"/>
        <v>38.858067274402678</v>
      </c>
      <c r="P323" s="223">
        <f t="shared" si="54"/>
        <v>0</v>
      </c>
      <c r="Q323" s="223">
        <f t="shared" si="54"/>
        <v>0</v>
      </c>
      <c r="R323" s="223">
        <f t="shared" si="49"/>
        <v>41.172000000000004</v>
      </c>
      <c r="S323" s="217">
        <f t="shared" si="45"/>
        <v>0</v>
      </c>
      <c r="T323" s="225">
        <f t="shared" si="50"/>
        <v>0</v>
      </c>
    </row>
    <row r="324" spans="1:20" x14ac:dyDescent="0.35">
      <c r="A324" s="219">
        <v>45791.291666665893</v>
      </c>
      <c r="B324" s="226">
        <v>256.65899999999999</v>
      </c>
      <c r="C324" s="227">
        <v>9122.5064973900007</v>
      </c>
      <c r="D324" s="222">
        <v>0</v>
      </c>
      <c r="E324" s="222">
        <v>0</v>
      </c>
      <c r="F324" s="130">
        <f t="shared" si="46"/>
        <v>256.65899999999999</v>
      </c>
      <c r="G324" s="130">
        <f t="shared" si="46"/>
        <v>9122.5064973900007</v>
      </c>
      <c r="H324" s="67">
        <v>0</v>
      </c>
      <c r="I324" s="130">
        <f t="shared" si="47"/>
        <v>256.65899999999999</v>
      </c>
      <c r="J324" s="223">
        <f t="shared" si="44"/>
        <v>35.543294789545669</v>
      </c>
      <c r="K324" s="224">
        <v>3.18</v>
      </c>
      <c r="L324" s="223">
        <f t="shared" si="48"/>
        <v>41.172000000000004</v>
      </c>
      <c r="M324" s="223">
        <f t="shared" si="54"/>
        <v>36.054644817290495</v>
      </c>
      <c r="N324" s="223">
        <f t="shared" si="54"/>
        <v>0</v>
      </c>
      <c r="O324" s="223">
        <f t="shared" si="54"/>
        <v>38.858067274402678</v>
      </c>
      <c r="P324" s="223">
        <f t="shared" si="54"/>
        <v>0</v>
      </c>
      <c r="Q324" s="223">
        <f t="shared" si="54"/>
        <v>0</v>
      </c>
      <c r="R324" s="223">
        <f t="shared" si="49"/>
        <v>41.172000000000004</v>
      </c>
      <c r="S324" s="217">
        <f t="shared" si="45"/>
        <v>0</v>
      </c>
      <c r="T324" s="225">
        <f t="shared" si="50"/>
        <v>0</v>
      </c>
    </row>
    <row r="325" spans="1:20" x14ac:dyDescent="0.35">
      <c r="A325" s="219">
        <v>45791.333333332557</v>
      </c>
      <c r="B325" s="226">
        <v>277.48200000000003</v>
      </c>
      <c r="C325" s="227">
        <v>8331.188353739999</v>
      </c>
      <c r="D325" s="222">
        <v>0</v>
      </c>
      <c r="E325" s="222">
        <v>0</v>
      </c>
      <c r="F325" s="130">
        <f t="shared" si="46"/>
        <v>277.48200000000003</v>
      </c>
      <c r="G325" s="130">
        <f t="shared" si="46"/>
        <v>8331.188353739999</v>
      </c>
      <c r="H325" s="67">
        <v>0</v>
      </c>
      <c r="I325" s="130">
        <f t="shared" si="47"/>
        <v>277.48200000000003</v>
      </c>
      <c r="J325" s="223">
        <f t="shared" si="44"/>
        <v>30.024247892620057</v>
      </c>
      <c r="K325" s="224">
        <v>3.18</v>
      </c>
      <c r="L325" s="223">
        <f t="shared" si="48"/>
        <v>41.172000000000004</v>
      </c>
      <c r="M325" s="223">
        <f t="shared" si="54"/>
        <v>36.054644817290495</v>
      </c>
      <c r="N325" s="223">
        <f t="shared" si="54"/>
        <v>0</v>
      </c>
      <c r="O325" s="223">
        <f t="shared" si="54"/>
        <v>38.858067274402678</v>
      </c>
      <c r="P325" s="223">
        <f t="shared" si="54"/>
        <v>0</v>
      </c>
      <c r="Q325" s="223">
        <f t="shared" si="54"/>
        <v>0</v>
      </c>
      <c r="R325" s="223">
        <f t="shared" si="49"/>
        <v>41.172000000000004</v>
      </c>
      <c r="S325" s="217">
        <f t="shared" si="45"/>
        <v>0</v>
      </c>
      <c r="T325" s="225">
        <f t="shared" si="50"/>
        <v>0</v>
      </c>
    </row>
    <row r="326" spans="1:20" x14ac:dyDescent="0.35">
      <c r="A326" s="219">
        <v>45791.374999999221</v>
      </c>
      <c r="B326" s="226">
        <v>286.15600000000001</v>
      </c>
      <c r="C326" s="227">
        <v>10104.505060379999</v>
      </c>
      <c r="D326" s="222">
        <v>0</v>
      </c>
      <c r="E326" s="222">
        <v>0</v>
      </c>
      <c r="F326" s="130">
        <f t="shared" si="46"/>
        <v>286.15600000000001</v>
      </c>
      <c r="G326" s="130">
        <f t="shared" si="46"/>
        <v>10104.505060379999</v>
      </c>
      <c r="H326" s="67">
        <v>0</v>
      </c>
      <c r="I326" s="130">
        <f t="shared" si="47"/>
        <v>286.15600000000001</v>
      </c>
      <c r="J326" s="223">
        <f t="shared" ref="J326:J389" si="55">IF(F326&gt;0,G326/F326,0)</f>
        <v>35.311176632256526</v>
      </c>
      <c r="K326" s="224">
        <v>3.18</v>
      </c>
      <c r="L326" s="223">
        <f t="shared" si="48"/>
        <v>41.172000000000004</v>
      </c>
      <c r="M326" s="223">
        <f t="shared" si="54"/>
        <v>36.054644817290495</v>
      </c>
      <c r="N326" s="223">
        <f t="shared" si="54"/>
        <v>0</v>
      </c>
      <c r="O326" s="223">
        <f t="shared" si="54"/>
        <v>38.858067274402678</v>
      </c>
      <c r="P326" s="223">
        <f t="shared" si="54"/>
        <v>0</v>
      </c>
      <c r="Q326" s="223">
        <f t="shared" si="54"/>
        <v>0</v>
      </c>
      <c r="R326" s="223">
        <f t="shared" si="49"/>
        <v>41.172000000000004</v>
      </c>
      <c r="S326" s="217">
        <f t="shared" ref="S326:S389" si="56">IF(J326&gt;R326,J326-R326,0)</f>
        <v>0</v>
      </c>
      <c r="T326" s="225">
        <f t="shared" si="50"/>
        <v>0</v>
      </c>
    </row>
    <row r="327" spans="1:20" x14ac:dyDescent="0.35">
      <c r="A327" s="219">
        <v>45791.416666665886</v>
      </c>
      <c r="B327" s="226">
        <v>313.06599999999997</v>
      </c>
      <c r="C327" s="227">
        <v>11313.49562086</v>
      </c>
      <c r="D327" s="222">
        <v>0</v>
      </c>
      <c r="E327" s="222">
        <v>0</v>
      </c>
      <c r="F327" s="130">
        <f t="shared" ref="F327:G390" si="57">B327-D327</f>
        <v>313.06599999999997</v>
      </c>
      <c r="G327" s="130">
        <f t="shared" si="57"/>
        <v>11313.49562086</v>
      </c>
      <c r="H327" s="67">
        <v>0</v>
      </c>
      <c r="I327" s="130">
        <f t="shared" ref="I327:I390" si="58">F327-H327</f>
        <v>313.06599999999997</v>
      </c>
      <c r="J327" s="223">
        <f t="shared" si="55"/>
        <v>36.137733324155292</v>
      </c>
      <c r="K327" s="224">
        <v>3.18</v>
      </c>
      <c r="L327" s="223">
        <f t="shared" ref="L327:L390" si="59">IF(AND(MONTH($A$2)&gt;5,MONTH($A$2)&lt;9),(K327*10800)/1000,(K327*10400)/1000)+(4.62+3.48)</f>
        <v>41.172000000000004</v>
      </c>
      <c r="M327" s="223">
        <f t="shared" si="54"/>
        <v>36.054644817290495</v>
      </c>
      <c r="N327" s="223">
        <f t="shared" si="54"/>
        <v>0</v>
      </c>
      <c r="O327" s="223">
        <f t="shared" si="54"/>
        <v>38.858067274402678</v>
      </c>
      <c r="P327" s="223">
        <f t="shared" si="54"/>
        <v>0</v>
      </c>
      <c r="Q327" s="223">
        <f t="shared" si="54"/>
        <v>0</v>
      </c>
      <c r="R327" s="223">
        <f t="shared" ref="R327:R390" si="60">MAX(L327:Q327)</f>
        <v>41.172000000000004</v>
      </c>
      <c r="S327" s="217">
        <f t="shared" si="56"/>
        <v>0</v>
      </c>
      <c r="T327" s="225">
        <f t="shared" ref="T327:T390" si="61">IF(S327&lt;&gt;" ",S327*I327,0)</f>
        <v>0</v>
      </c>
    </row>
    <row r="328" spans="1:20" x14ac:dyDescent="0.35">
      <c r="A328" s="219">
        <v>45791.45833333255</v>
      </c>
      <c r="B328" s="226">
        <v>321.44200000000001</v>
      </c>
      <c r="C328" s="227">
        <v>11221.868677819999</v>
      </c>
      <c r="D328" s="222">
        <v>0</v>
      </c>
      <c r="E328" s="222">
        <v>0</v>
      </c>
      <c r="F328" s="130">
        <f t="shared" si="57"/>
        <v>321.44200000000001</v>
      </c>
      <c r="G328" s="130">
        <f t="shared" si="57"/>
        <v>11221.868677819999</v>
      </c>
      <c r="H328" s="67">
        <v>0</v>
      </c>
      <c r="I328" s="130">
        <f t="shared" si="58"/>
        <v>321.44200000000001</v>
      </c>
      <c r="J328" s="223">
        <f t="shared" si="55"/>
        <v>34.911021826083704</v>
      </c>
      <c r="K328" s="224">
        <v>3.18</v>
      </c>
      <c r="L328" s="223">
        <f t="shared" si="59"/>
        <v>41.172000000000004</v>
      </c>
      <c r="M328" s="223">
        <f t="shared" ref="M328:Q343" si="62">M327</f>
        <v>36.054644817290495</v>
      </c>
      <c r="N328" s="223">
        <f t="shared" si="62"/>
        <v>0</v>
      </c>
      <c r="O328" s="223">
        <f t="shared" si="62"/>
        <v>38.858067274402678</v>
      </c>
      <c r="P328" s="223">
        <f t="shared" si="62"/>
        <v>0</v>
      </c>
      <c r="Q328" s="223">
        <f t="shared" si="62"/>
        <v>0</v>
      </c>
      <c r="R328" s="223">
        <f t="shared" si="60"/>
        <v>41.172000000000004</v>
      </c>
      <c r="S328" s="217">
        <f t="shared" si="56"/>
        <v>0</v>
      </c>
      <c r="T328" s="225">
        <f t="shared" si="61"/>
        <v>0</v>
      </c>
    </row>
    <row r="329" spans="1:20" x14ac:dyDescent="0.35">
      <c r="A329" s="219">
        <v>45791.499999999214</v>
      </c>
      <c r="B329" s="226">
        <v>377.67099999999999</v>
      </c>
      <c r="C329" s="227">
        <v>13137.61594202</v>
      </c>
      <c r="D329" s="222">
        <v>0</v>
      </c>
      <c r="E329" s="222">
        <v>0</v>
      </c>
      <c r="F329" s="130">
        <f t="shared" si="57"/>
        <v>377.67099999999999</v>
      </c>
      <c r="G329" s="130">
        <f t="shared" si="57"/>
        <v>13137.61594202</v>
      </c>
      <c r="H329" s="67">
        <v>0</v>
      </c>
      <c r="I329" s="130">
        <f t="shared" si="58"/>
        <v>377.67099999999999</v>
      </c>
      <c r="J329" s="223">
        <f t="shared" si="55"/>
        <v>34.785874324531143</v>
      </c>
      <c r="K329" s="224">
        <v>3.18</v>
      </c>
      <c r="L329" s="223">
        <f t="shared" si="59"/>
        <v>41.172000000000004</v>
      </c>
      <c r="M329" s="223">
        <f t="shared" si="62"/>
        <v>36.054644817290495</v>
      </c>
      <c r="N329" s="223">
        <f t="shared" si="62"/>
        <v>0</v>
      </c>
      <c r="O329" s="223">
        <f t="shared" si="62"/>
        <v>38.858067274402678</v>
      </c>
      <c r="P329" s="223">
        <f t="shared" si="62"/>
        <v>0</v>
      </c>
      <c r="Q329" s="223">
        <f t="shared" si="62"/>
        <v>0</v>
      </c>
      <c r="R329" s="223">
        <f t="shared" si="60"/>
        <v>41.172000000000004</v>
      </c>
      <c r="S329" s="217">
        <f t="shared" si="56"/>
        <v>0</v>
      </c>
      <c r="T329" s="225">
        <f t="shared" si="61"/>
        <v>0</v>
      </c>
    </row>
    <row r="330" spans="1:20" x14ac:dyDescent="0.35">
      <c r="A330" s="219">
        <v>45791.541666665878</v>
      </c>
      <c r="B330" s="226">
        <v>343.053</v>
      </c>
      <c r="C330" s="227">
        <v>14128.0104324</v>
      </c>
      <c r="D330" s="222">
        <v>0</v>
      </c>
      <c r="E330" s="222">
        <v>0</v>
      </c>
      <c r="F330" s="130">
        <f t="shared" si="57"/>
        <v>343.053</v>
      </c>
      <c r="G330" s="130">
        <f t="shared" si="57"/>
        <v>14128.0104324</v>
      </c>
      <c r="H330" s="67">
        <v>0</v>
      </c>
      <c r="I330" s="130">
        <f t="shared" si="58"/>
        <v>343.053</v>
      </c>
      <c r="J330" s="223">
        <f t="shared" si="55"/>
        <v>41.18317120794746</v>
      </c>
      <c r="K330" s="224">
        <v>3.18</v>
      </c>
      <c r="L330" s="223">
        <f t="shared" si="59"/>
        <v>41.172000000000004</v>
      </c>
      <c r="M330" s="223">
        <f t="shared" si="62"/>
        <v>36.054644817290495</v>
      </c>
      <c r="N330" s="223">
        <f t="shared" si="62"/>
        <v>0</v>
      </c>
      <c r="O330" s="223">
        <f t="shared" si="62"/>
        <v>38.858067274402678</v>
      </c>
      <c r="P330" s="223">
        <f t="shared" si="62"/>
        <v>0</v>
      </c>
      <c r="Q330" s="223">
        <f t="shared" si="62"/>
        <v>0</v>
      </c>
      <c r="R330" s="223">
        <f t="shared" si="60"/>
        <v>41.172000000000004</v>
      </c>
      <c r="S330" s="217">
        <f t="shared" si="56"/>
        <v>1.1171207947455741E-2</v>
      </c>
      <c r="T330" s="225">
        <f t="shared" si="61"/>
        <v>3.8323163999985344</v>
      </c>
    </row>
    <row r="331" spans="1:20" x14ac:dyDescent="0.35">
      <c r="A331" s="219">
        <v>45791.583333332543</v>
      </c>
      <c r="B331" s="226">
        <v>340.6</v>
      </c>
      <c r="C331" s="227">
        <v>14440.161243499999</v>
      </c>
      <c r="D331" s="222">
        <v>0</v>
      </c>
      <c r="E331" s="222">
        <v>0</v>
      </c>
      <c r="F331" s="130">
        <f t="shared" si="57"/>
        <v>340.6</v>
      </c>
      <c r="G331" s="130">
        <f t="shared" si="57"/>
        <v>14440.161243499999</v>
      </c>
      <c r="H331" s="67">
        <v>0</v>
      </c>
      <c r="I331" s="130">
        <f t="shared" si="58"/>
        <v>340.6</v>
      </c>
      <c r="J331" s="223">
        <f t="shared" si="55"/>
        <v>42.396245576923071</v>
      </c>
      <c r="K331" s="224">
        <v>3.18</v>
      </c>
      <c r="L331" s="223">
        <f t="shared" si="59"/>
        <v>41.172000000000004</v>
      </c>
      <c r="M331" s="223">
        <f t="shared" si="62"/>
        <v>36.054644817290495</v>
      </c>
      <c r="N331" s="223">
        <f t="shared" si="62"/>
        <v>0</v>
      </c>
      <c r="O331" s="223">
        <f t="shared" si="62"/>
        <v>38.858067274402678</v>
      </c>
      <c r="P331" s="223">
        <f t="shared" si="62"/>
        <v>0</v>
      </c>
      <c r="Q331" s="223">
        <f t="shared" si="62"/>
        <v>0</v>
      </c>
      <c r="R331" s="223">
        <f t="shared" si="60"/>
        <v>41.172000000000004</v>
      </c>
      <c r="S331" s="217">
        <f t="shared" si="56"/>
        <v>1.2242455769230673</v>
      </c>
      <c r="T331" s="225">
        <f t="shared" si="61"/>
        <v>416.97804349999677</v>
      </c>
    </row>
    <row r="332" spans="1:20" x14ac:dyDescent="0.35">
      <c r="A332" s="219">
        <v>45791.624999999207</v>
      </c>
      <c r="B332" s="226">
        <v>289.19499999999999</v>
      </c>
      <c r="C332" s="227">
        <v>19202.966105449999</v>
      </c>
      <c r="D332" s="222">
        <v>0</v>
      </c>
      <c r="E332" s="222">
        <v>0</v>
      </c>
      <c r="F332" s="130">
        <f t="shared" si="57"/>
        <v>289.19499999999999</v>
      </c>
      <c r="G332" s="130">
        <f t="shared" si="57"/>
        <v>19202.966105449999</v>
      </c>
      <c r="H332" s="67">
        <v>0</v>
      </c>
      <c r="I332" s="130">
        <f t="shared" si="58"/>
        <v>289.19499999999999</v>
      </c>
      <c r="J332" s="223">
        <f t="shared" si="55"/>
        <v>66.401445756150693</v>
      </c>
      <c r="K332" s="224">
        <v>3.18</v>
      </c>
      <c r="L332" s="223">
        <f t="shared" si="59"/>
        <v>41.172000000000004</v>
      </c>
      <c r="M332" s="223">
        <f t="shared" si="62"/>
        <v>36.054644817290495</v>
      </c>
      <c r="N332" s="223">
        <f t="shared" si="62"/>
        <v>0</v>
      </c>
      <c r="O332" s="223">
        <f t="shared" si="62"/>
        <v>38.858067274402678</v>
      </c>
      <c r="P332" s="223">
        <f t="shared" si="62"/>
        <v>0</v>
      </c>
      <c r="Q332" s="223">
        <f t="shared" si="62"/>
        <v>0</v>
      </c>
      <c r="R332" s="223">
        <f t="shared" si="60"/>
        <v>41.172000000000004</v>
      </c>
      <c r="S332" s="217">
        <f t="shared" si="56"/>
        <v>25.229445756150689</v>
      </c>
      <c r="T332" s="225">
        <f t="shared" si="61"/>
        <v>7296.2295654499985</v>
      </c>
    </row>
    <row r="333" spans="1:20" x14ac:dyDescent="0.35">
      <c r="A333" s="219">
        <v>45791.666666665871</v>
      </c>
      <c r="B333" s="226">
        <v>258.82499999999999</v>
      </c>
      <c r="C333" s="227">
        <v>13463.53320975</v>
      </c>
      <c r="D333" s="222">
        <v>0</v>
      </c>
      <c r="E333" s="222">
        <v>0</v>
      </c>
      <c r="F333" s="130">
        <f t="shared" si="57"/>
        <v>258.82499999999999</v>
      </c>
      <c r="G333" s="130">
        <f t="shared" si="57"/>
        <v>13463.53320975</v>
      </c>
      <c r="H333" s="67">
        <v>0</v>
      </c>
      <c r="I333" s="130">
        <f t="shared" si="58"/>
        <v>258.82499999999999</v>
      </c>
      <c r="J333" s="223">
        <f t="shared" si="55"/>
        <v>52.01790093596059</v>
      </c>
      <c r="K333" s="224">
        <v>3.18</v>
      </c>
      <c r="L333" s="223">
        <f t="shared" si="59"/>
        <v>41.172000000000004</v>
      </c>
      <c r="M333" s="223">
        <f t="shared" si="62"/>
        <v>36.054644817290495</v>
      </c>
      <c r="N333" s="223">
        <f t="shared" si="62"/>
        <v>0</v>
      </c>
      <c r="O333" s="223">
        <f t="shared" si="62"/>
        <v>38.858067274402678</v>
      </c>
      <c r="P333" s="223">
        <f t="shared" si="62"/>
        <v>0</v>
      </c>
      <c r="Q333" s="223">
        <f t="shared" si="62"/>
        <v>0</v>
      </c>
      <c r="R333" s="223">
        <f t="shared" si="60"/>
        <v>41.172000000000004</v>
      </c>
      <c r="S333" s="217">
        <f t="shared" si="56"/>
        <v>10.845900935960586</v>
      </c>
      <c r="T333" s="225">
        <f t="shared" si="61"/>
        <v>2807.1903097499985</v>
      </c>
    </row>
    <row r="334" spans="1:20" x14ac:dyDescent="0.35">
      <c r="A334" s="219">
        <v>45791.708333332535</v>
      </c>
      <c r="B334" s="226">
        <v>202.226</v>
      </c>
      <c r="C334" s="227">
        <v>10108.997024439999</v>
      </c>
      <c r="D334" s="222">
        <v>0</v>
      </c>
      <c r="E334" s="222">
        <v>0</v>
      </c>
      <c r="F334" s="130">
        <f t="shared" si="57"/>
        <v>202.226</v>
      </c>
      <c r="G334" s="130">
        <f t="shared" si="57"/>
        <v>10108.997024439999</v>
      </c>
      <c r="H334" s="67">
        <v>0</v>
      </c>
      <c r="I334" s="130">
        <f t="shared" si="58"/>
        <v>202.226</v>
      </c>
      <c r="J334" s="223">
        <f t="shared" si="55"/>
        <v>49.988611872063927</v>
      </c>
      <c r="K334" s="224">
        <v>3.18</v>
      </c>
      <c r="L334" s="223">
        <f t="shared" si="59"/>
        <v>41.172000000000004</v>
      </c>
      <c r="M334" s="223">
        <f t="shared" si="62"/>
        <v>36.054644817290495</v>
      </c>
      <c r="N334" s="223">
        <f t="shared" si="62"/>
        <v>0</v>
      </c>
      <c r="O334" s="223">
        <f t="shared" si="62"/>
        <v>38.858067274402678</v>
      </c>
      <c r="P334" s="223">
        <f t="shared" si="62"/>
        <v>0</v>
      </c>
      <c r="Q334" s="223">
        <f t="shared" si="62"/>
        <v>0</v>
      </c>
      <c r="R334" s="223">
        <f t="shared" si="60"/>
        <v>41.172000000000004</v>
      </c>
      <c r="S334" s="217">
        <f t="shared" si="56"/>
        <v>8.8166118720639233</v>
      </c>
      <c r="T334" s="225">
        <f t="shared" si="61"/>
        <v>1782.9481524399989</v>
      </c>
    </row>
    <row r="335" spans="1:20" x14ac:dyDescent="0.35">
      <c r="A335" s="219">
        <v>45791.7499999992</v>
      </c>
      <c r="B335" s="226">
        <v>192.071</v>
      </c>
      <c r="C335" s="227">
        <v>10571.42095795</v>
      </c>
      <c r="D335" s="222">
        <v>0</v>
      </c>
      <c r="E335" s="222">
        <v>0</v>
      </c>
      <c r="F335" s="130">
        <f t="shared" si="57"/>
        <v>192.071</v>
      </c>
      <c r="G335" s="130">
        <f t="shared" si="57"/>
        <v>10571.42095795</v>
      </c>
      <c r="H335" s="67">
        <v>0</v>
      </c>
      <c r="I335" s="130">
        <f t="shared" si="58"/>
        <v>192.071</v>
      </c>
      <c r="J335" s="223">
        <f t="shared" si="55"/>
        <v>55.039131143951977</v>
      </c>
      <c r="K335" s="224">
        <v>3.18</v>
      </c>
      <c r="L335" s="223">
        <f t="shared" si="59"/>
        <v>41.172000000000004</v>
      </c>
      <c r="M335" s="223">
        <f t="shared" si="62"/>
        <v>36.054644817290495</v>
      </c>
      <c r="N335" s="223">
        <f t="shared" si="62"/>
        <v>0</v>
      </c>
      <c r="O335" s="223">
        <f t="shared" si="62"/>
        <v>38.858067274402678</v>
      </c>
      <c r="P335" s="223">
        <f t="shared" si="62"/>
        <v>0</v>
      </c>
      <c r="Q335" s="223">
        <f t="shared" si="62"/>
        <v>0</v>
      </c>
      <c r="R335" s="223">
        <f t="shared" si="60"/>
        <v>41.172000000000004</v>
      </c>
      <c r="S335" s="217">
        <f t="shared" si="56"/>
        <v>13.867131143951973</v>
      </c>
      <c r="T335" s="225">
        <f t="shared" si="61"/>
        <v>2663.4737459499993</v>
      </c>
    </row>
    <row r="336" spans="1:20" x14ac:dyDescent="0.35">
      <c r="A336" s="219">
        <v>45791.791666665864</v>
      </c>
      <c r="B336" s="226">
        <v>201.90699999999998</v>
      </c>
      <c r="C336" s="227">
        <v>9151.7790900500004</v>
      </c>
      <c r="D336" s="222">
        <v>0</v>
      </c>
      <c r="E336" s="222">
        <v>0</v>
      </c>
      <c r="F336" s="130">
        <f t="shared" si="57"/>
        <v>201.90699999999998</v>
      </c>
      <c r="G336" s="130">
        <f t="shared" si="57"/>
        <v>9151.7790900500004</v>
      </c>
      <c r="H336" s="67">
        <v>0</v>
      </c>
      <c r="I336" s="130">
        <f t="shared" si="58"/>
        <v>201.90699999999998</v>
      </c>
      <c r="J336" s="223">
        <f t="shared" si="55"/>
        <v>45.326705315070804</v>
      </c>
      <c r="K336" s="224">
        <v>3.18</v>
      </c>
      <c r="L336" s="223">
        <f t="shared" si="59"/>
        <v>41.172000000000004</v>
      </c>
      <c r="M336" s="223">
        <f t="shared" si="62"/>
        <v>36.054644817290495</v>
      </c>
      <c r="N336" s="223">
        <f t="shared" si="62"/>
        <v>0</v>
      </c>
      <c r="O336" s="223">
        <f t="shared" si="62"/>
        <v>38.858067274402678</v>
      </c>
      <c r="P336" s="223">
        <f t="shared" si="62"/>
        <v>0</v>
      </c>
      <c r="Q336" s="223">
        <f t="shared" si="62"/>
        <v>0</v>
      </c>
      <c r="R336" s="223">
        <f t="shared" si="60"/>
        <v>41.172000000000004</v>
      </c>
      <c r="S336" s="217">
        <f t="shared" si="56"/>
        <v>4.1547053150707995</v>
      </c>
      <c r="T336" s="225">
        <f t="shared" si="61"/>
        <v>838.86408604999986</v>
      </c>
    </row>
    <row r="337" spans="1:20" x14ac:dyDescent="0.35">
      <c r="A337" s="219">
        <v>45791.833333332528</v>
      </c>
      <c r="B337" s="226">
        <v>205.20099999999999</v>
      </c>
      <c r="C337" s="227">
        <v>10519.089586370001</v>
      </c>
      <c r="D337" s="222">
        <v>8.5</v>
      </c>
      <c r="E337" s="222">
        <v>435.73099999999999</v>
      </c>
      <c r="F337" s="130">
        <f t="shared" si="57"/>
        <v>196.70099999999999</v>
      </c>
      <c r="G337" s="130">
        <f t="shared" si="57"/>
        <v>10083.358586370001</v>
      </c>
      <c r="H337" s="67">
        <v>0</v>
      </c>
      <c r="I337" s="130">
        <f t="shared" si="58"/>
        <v>196.70099999999999</v>
      </c>
      <c r="J337" s="223">
        <f t="shared" si="55"/>
        <v>51.26236565330121</v>
      </c>
      <c r="K337" s="224">
        <v>3.18</v>
      </c>
      <c r="L337" s="223">
        <f t="shared" si="59"/>
        <v>41.172000000000004</v>
      </c>
      <c r="M337" s="223">
        <f t="shared" si="62"/>
        <v>36.054644817290495</v>
      </c>
      <c r="N337" s="223">
        <f t="shared" si="62"/>
        <v>0</v>
      </c>
      <c r="O337" s="223">
        <f t="shared" si="62"/>
        <v>38.858067274402678</v>
      </c>
      <c r="P337" s="223">
        <f t="shared" si="62"/>
        <v>0</v>
      </c>
      <c r="Q337" s="223">
        <f t="shared" si="62"/>
        <v>0</v>
      </c>
      <c r="R337" s="223">
        <f t="shared" si="60"/>
        <v>41.172000000000004</v>
      </c>
      <c r="S337" s="217">
        <f t="shared" si="56"/>
        <v>10.090365653301205</v>
      </c>
      <c r="T337" s="225">
        <f t="shared" si="61"/>
        <v>1984.7850143700002</v>
      </c>
    </row>
    <row r="338" spans="1:20" x14ac:dyDescent="0.35">
      <c r="A338" s="219">
        <v>45791.874999999192</v>
      </c>
      <c r="B338" s="226">
        <v>159.75700000000001</v>
      </c>
      <c r="C338" s="227">
        <v>7332.9661177500002</v>
      </c>
      <c r="D338" s="222">
        <v>16.7</v>
      </c>
      <c r="E338" s="222">
        <v>766.54200000000003</v>
      </c>
      <c r="F338" s="130">
        <f t="shared" si="57"/>
        <v>143.05700000000002</v>
      </c>
      <c r="G338" s="130">
        <f t="shared" si="57"/>
        <v>6566.4241177499998</v>
      </c>
      <c r="H338" s="67">
        <v>0</v>
      </c>
      <c r="I338" s="130">
        <f t="shared" si="58"/>
        <v>143.05700000000002</v>
      </c>
      <c r="J338" s="223">
        <f t="shared" si="55"/>
        <v>45.90075366986585</v>
      </c>
      <c r="K338" s="224">
        <v>3.18</v>
      </c>
      <c r="L338" s="223">
        <f t="shared" si="59"/>
        <v>41.172000000000004</v>
      </c>
      <c r="M338" s="223">
        <f t="shared" si="62"/>
        <v>36.054644817290495</v>
      </c>
      <c r="N338" s="223">
        <f t="shared" si="62"/>
        <v>0</v>
      </c>
      <c r="O338" s="223">
        <f t="shared" si="62"/>
        <v>38.858067274402678</v>
      </c>
      <c r="P338" s="223">
        <f t="shared" si="62"/>
        <v>0</v>
      </c>
      <c r="Q338" s="223">
        <f t="shared" si="62"/>
        <v>0</v>
      </c>
      <c r="R338" s="223">
        <f t="shared" si="60"/>
        <v>41.172000000000004</v>
      </c>
      <c r="S338" s="217">
        <f t="shared" si="56"/>
        <v>4.7287536698658457</v>
      </c>
      <c r="T338" s="225">
        <f t="shared" si="61"/>
        <v>676.48131374999832</v>
      </c>
    </row>
    <row r="339" spans="1:20" x14ac:dyDescent="0.35">
      <c r="A339" s="219">
        <v>45791.916666665857</v>
      </c>
      <c r="B339" s="226">
        <v>191.94499999999999</v>
      </c>
      <c r="C339" s="227">
        <v>9987.3724541499996</v>
      </c>
      <c r="D339" s="222">
        <v>44.5</v>
      </c>
      <c r="E339" s="222">
        <v>2315.444</v>
      </c>
      <c r="F339" s="130">
        <f t="shared" si="57"/>
        <v>147.44499999999999</v>
      </c>
      <c r="G339" s="130">
        <f t="shared" si="57"/>
        <v>7671.9284541500001</v>
      </c>
      <c r="H339" s="67">
        <v>0</v>
      </c>
      <c r="I339" s="130">
        <f t="shared" si="58"/>
        <v>147.44499999999999</v>
      </c>
      <c r="J339" s="223">
        <f t="shared" si="55"/>
        <v>52.032476205703823</v>
      </c>
      <c r="K339" s="224">
        <v>3.18</v>
      </c>
      <c r="L339" s="223">
        <f t="shared" si="59"/>
        <v>41.172000000000004</v>
      </c>
      <c r="M339" s="223">
        <f t="shared" si="62"/>
        <v>36.054644817290495</v>
      </c>
      <c r="N339" s="223">
        <f t="shared" si="62"/>
        <v>0</v>
      </c>
      <c r="O339" s="223">
        <f t="shared" si="62"/>
        <v>38.858067274402678</v>
      </c>
      <c r="P339" s="223">
        <f t="shared" si="62"/>
        <v>0</v>
      </c>
      <c r="Q339" s="223">
        <f t="shared" si="62"/>
        <v>0</v>
      </c>
      <c r="R339" s="223">
        <f t="shared" si="60"/>
        <v>41.172000000000004</v>
      </c>
      <c r="S339" s="217">
        <f t="shared" si="56"/>
        <v>10.860476205703819</v>
      </c>
      <c r="T339" s="225">
        <f t="shared" si="61"/>
        <v>1601.3229141499994</v>
      </c>
    </row>
    <row r="340" spans="1:20" x14ac:dyDescent="0.35">
      <c r="A340" s="219">
        <v>45791.958333332521</v>
      </c>
      <c r="B340" s="226">
        <v>211.011</v>
      </c>
      <c r="C340" s="227">
        <v>9033.3703594500003</v>
      </c>
      <c r="D340" s="222">
        <v>57.896000000000001</v>
      </c>
      <c r="E340" s="222">
        <v>2478.54</v>
      </c>
      <c r="F340" s="130">
        <f t="shared" si="57"/>
        <v>153.11500000000001</v>
      </c>
      <c r="G340" s="130">
        <f t="shared" si="57"/>
        <v>6554.8303594500003</v>
      </c>
      <c r="H340" s="67">
        <v>0</v>
      </c>
      <c r="I340" s="130">
        <f t="shared" si="58"/>
        <v>153.11500000000001</v>
      </c>
      <c r="J340" s="223">
        <f t="shared" si="55"/>
        <v>42.809851154034547</v>
      </c>
      <c r="K340" s="224">
        <v>3.18</v>
      </c>
      <c r="L340" s="223">
        <f t="shared" si="59"/>
        <v>41.172000000000004</v>
      </c>
      <c r="M340" s="223">
        <f t="shared" si="62"/>
        <v>36.054644817290495</v>
      </c>
      <c r="N340" s="223">
        <f t="shared" si="62"/>
        <v>0</v>
      </c>
      <c r="O340" s="223">
        <f t="shared" si="62"/>
        <v>38.858067274402678</v>
      </c>
      <c r="P340" s="223">
        <f t="shared" si="62"/>
        <v>0</v>
      </c>
      <c r="Q340" s="223">
        <f t="shared" si="62"/>
        <v>0</v>
      </c>
      <c r="R340" s="223">
        <f t="shared" si="60"/>
        <v>41.172000000000004</v>
      </c>
      <c r="S340" s="217">
        <f t="shared" si="56"/>
        <v>1.6378511540345428</v>
      </c>
      <c r="T340" s="225">
        <f t="shared" si="61"/>
        <v>250.77957944999903</v>
      </c>
    </row>
    <row r="341" spans="1:20" x14ac:dyDescent="0.35">
      <c r="A341" s="219">
        <v>45791.999999999185</v>
      </c>
      <c r="B341" s="226">
        <v>195.977</v>
      </c>
      <c r="C341" s="227">
        <v>5200.8611432400003</v>
      </c>
      <c r="D341" s="222">
        <v>0</v>
      </c>
      <c r="E341" s="222">
        <v>0</v>
      </c>
      <c r="F341" s="130">
        <f t="shared" si="57"/>
        <v>195.977</v>
      </c>
      <c r="G341" s="130">
        <f t="shared" si="57"/>
        <v>5200.8611432400003</v>
      </c>
      <c r="H341" s="67">
        <v>0</v>
      </c>
      <c r="I341" s="130">
        <f t="shared" si="58"/>
        <v>195.977</v>
      </c>
      <c r="J341" s="223">
        <f t="shared" si="55"/>
        <v>26.538119999999999</v>
      </c>
      <c r="K341" s="224">
        <v>3.18</v>
      </c>
      <c r="L341" s="223">
        <f t="shared" si="59"/>
        <v>41.172000000000004</v>
      </c>
      <c r="M341" s="223">
        <f t="shared" si="62"/>
        <v>36.054644817290495</v>
      </c>
      <c r="N341" s="223">
        <f t="shared" si="62"/>
        <v>0</v>
      </c>
      <c r="O341" s="223">
        <f t="shared" si="62"/>
        <v>38.858067274402678</v>
      </c>
      <c r="P341" s="223">
        <f t="shared" si="62"/>
        <v>0</v>
      </c>
      <c r="Q341" s="223">
        <f t="shared" si="62"/>
        <v>0</v>
      </c>
      <c r="R341" s="223">
        <f t="shared" si="60"/>
        <v>41.172000000000004</v>
      </c>
      <c r="S341" s="217">
        <f t="shared" si="56"/>
        <v>0</v>
      </c>
      <c r="T341" s="225">
        <f t="shared" si="61"/>
        <v>0</v>
      </c>
    </row>
    <row r="342" spans="1:20" x14ac:dyDescent="0.35">
      <c r="A342" s="219">
        <v>45792.041666665849</v>
      </c>
      <c r="B342" s="220">
        <v>291.3</v>
      </c>
      <c r="C342" s="221">
        <v>7541.7569999999996</v>
      </c>
      <c r="D342" s="222">
        <v>0</v>
      </c>
      <c r="E342" s="222">
        <v>0</v>
      </c>
      <c r="F342" s="130">
        <f t="shared" si="57"/>
        <v>291.3</v>
      </c>
      <c r="G342" s="130">
        <f t="shared" si="57"/>
        <v>7541.7569999999996</v>
      </c>
      <c r="H342" s="67">
        <v>0</v>
      </c>
      <c r="I342" s="130">
        <f t="shared" si="58"/>
        <v>291.3</v>
      </c>
      <c r="J342" s="223">
        <f t="shared" si="55"/>
        <v>25.889999999999997</v>
      </c>
      <c r="K342" s="224">
        <v>3.15</v>
      </c>
      <c r="L342" s="223">
        <f t="shared" si="59"/>
        <v>40.86</v>
      </c>
      <c r="M342" s="223">
        <f t="shared" si="62"/>
        <v>36.054644817290495</v>
      </c>
      <c r="N342" s="223">
        <f t="shared" si="62"/>
        <v>0</v>
      </c>
      <c r="O342" s="223">
        <f t="shared" si="62"/>
        <v>38.858067274402678</v>
      </c>
      <c r="P342" s="223">
        <f t="shared" si="62"/>
        <v>0</v>
      </c>
      <c r="Q342" s="223">
        <f t="shared" si="62"/>
        <v>0</v>
      </c>
      <c r="R342" s="223">
        <f t="shared" si="60"/>
        <v>40.86</v>
      </c>
      <c r="S342" s="217">
        <f t="shared" si="56"/>
        <v>0</v>
      </c>
      <c r="T342" s="225">
        <f t="shared" si="61"/>
        <v>0</v>
      </c>
    </row>
    <row r="343" spans="1:20" x14ac:dyDescent="0.35">
      <c r="A343" s="219">
        <v>45792.083333332514</v>
      </c>
      <c r="B343" s="226">
        <v>272.39999999999998</v>
      </c>
      <c r="C343" s="227">
        <v>6428.64</v>
      </c>
      <c r="D343" s="222">
        <v>0</v>
      </c>
      <c r="E343" s="222">
        <v>0</v>
      </c>
      <c r="F343" s="130">
        <f t="shared" si="57"/>
        <v>272.39999999999998</v>
      </c>
      <c r="G343" s="130">
        <f t="shared" si="57"/>
        <v>6428.64</v>
      </c>
      <c r="H343" s="67">
        <v>0</v>
      </c>
      <c r="I343" s="130">
        <f t="shared" si="58"/>
        <v>272.39999999999998</v>
      </c>
      <c r="J343" s="223">
        <f t="shared" si="55"/>
        <v>23.6</v>
      </c>
      <c r="K343" s="224">
        <v>3.15</v>
      </c>
      <c r="L343" s="223">
        <f t="shared" si="59"/>
        <v>40.86</v>
      </c>
      <c r="M343" s="223">
        <f t="shared" si="62"/>
        <v>36.054644817290495</v>
      </c>
      <c r="N343" s="223">
        <f t="shared" si="62"/>
        <v>0</v>
      </c>
      <c r="O343" s="223">
        <f t="shared" si="62"/>
        <v>38.858067274402678</v>
      </c>
      <c r="P343" s="223">
        <f t="shared" si="62"/>
        <v>0</v>
      </c>
      <c r="Q343" s="223">
        <f t="shared" si="62"/>
        <v>0</v>
      </c>
      <c r="R343" s="223">
        <f t="shared" si="60"/>
        <v>40.86</v>
      </c>
      <c r="S343" s="217">
        <f t="shared" si="56"/>
        <v>0</v>
      </c>
      <c r="T343" s="225">
        <f t="shared" si="61"/>
        <v>0</v>
      </c>
    </row>
    <row r="344" spans="1:20" x14ac:dyDescent="0.35">
      <c r="A344" s="219">
        <v>45792.124999999178</v>
      </c>
      <c r="B344" s="226">
        <v>262</v>
      </c>
      <c r="C344" s="227">
        <v>5745.66</v>
      </c>
      <c r="D344" s="222">
        <v>0</v>
      </c>
      <c r="E344" s="222">
        <v>0</v>
      </c>
      <c r="F344" s="130">
        <f t="shared" si="57"/>
        <v>262</v>
      </c>
      <c r="G344" s="130">
        <f t="shared" si="57"/>
        <v>5745.66</v>
      </c>
      <c r="H344" s="67">
        <v>0</v>
      </c>
      <c r="I344" s="130">
        <f t="shared" si="58"/>
        <v>262</v>
      </c>
      <c r="J344" s="223">
        <f t="shared" si="55"/>
        <v>21.93</v>
      </c>
      <c r="K344" s="224">
        <v>3.15</v>
      </c>
      <c r="L344" s="223">
        <f t="shared" si="59"/>
        <v>40.86</v>
      </c>
      <c r="M344" s="223">
        <f t="shared" ref="M344:Q359" si="63">M343</f>
        <v>36.054644817290495</v>
      </c>
      <c r="N344" s="223">
        <f t="shared" si="63"/>
        <v>0</v>
      </c>
      <c r="O344" s="223">
        <f t="shared" si="63"/>
        <v>38.858067274402678</v>
      </c>
      <c r="P344" s="223">
        <f t="shared" si="63"/>
        <v>0</v>
      </c>
      <c r="Q344" s="223">
        <f t="shared" si="63"/>
        <v>0</v>
      </c>
      <c r="R344" s="223">
        <f t="shared" si="60"/>
        <v>40.86</v>
      </c>
      <c r="S344" s="217">
        <f t="shared" si="56"/>
        <v>0</v>
      </c>
      <c r="T344" s="225">
        <f t="shared" si="61"/>
        <v>0</v>
      </c>
    </row>
    <row r="345" spans="1:20" x14ac:dyDescent="0.35">
      <c r="A345" s="219">
        <v>45792.166666665842</v>
      </c>
      <c r="B345" s="226">
        <v>255.6</v>
      </c>
      <c r="C345" s="227">
        <v>5459.616</v>
      </c>
      <c r="D345" s="222">
        <v>1.9490000000000001</v>
      </c>
      <c r="E345" s="222">
        <v>41.631</v>
      </c>
      <c r="F345" s="130">
        <f t="shared" si="57"/>
        <v>253.65099999999998</v>
      </c>
      <c r="G345" s="130">
        <f t="shared" si="57"/>
        <v>5417.9849999999997</v>
      </c>
      <c r="H345" s="67">
        <v>0</v>
      </c>
      <c r="I345" s="130">
        <f t="shared" si="58"/>
        <v>253.65099999999998</v>
      </c>
      <c r="J345" s="223">
        <f t="shared" si="55"/>
        <v>21.359998580727062</v>
      </c>
      <c r="K345" s="224">
        <v>3.15</v>
      </c>
      <c r="L345" s="223">
        <f t="shared" si="59"/>
        <v>40.86</v>
      </c>
      <c r="M345" s="223">
        <f t="shared" si="63"/>
        <v>36.054644817290495</v>
      </c>
      <c r="N345" s="223">
        <f t="shared" si="63"/>
        <v>0</v>
      </c>
      <c r="O345" s="223">
        <f t="shared" si="63"/>
        <v>38.858067274402678</v>
      </c>
      <c r="P345" s="223">
        <f t="shared" si="63"/>
        <v>0</v>
      </c>
      <c r="Q345" s="223">
        <f t="shared" si="63"/>
        <v>0</v>
      </c>
      <c r="R345" s="223">
        <f t="shared" si="60"/>
        <v>40.86</v>
      </c>
      <c r="S345" s="217">
        <f t="shared" si="56"/>
        <v>0</v>
      </c>
      <c r="T345" s="225">
        <f t="shared" si="61"/>
        <v>0</v>
      </c>
    </row>
    <row r="346" spans="1:20" x14ac:dyDescent="0.35">
      <c r="A346" s="219">
        <v>45792.208333332506</v>
      </c>
      <c r="B346" s="226">
        <v>259.8</v>
      </c>
      <c r="C346" s="227">
        <v>5744.1779999999999</v>
      </c>
      <c r="D346" s="222">
        <v>3.1520000000000001</v>
      </c>
      <c r="E346" s="222">
        <v>69.691000000000003</v>
      </c>
      <c r="F346" s="130">
        <f t="shared" si="57"/>
        <v>256.64800000000002</v>
      </c>
      <c r="G346" s="130">
        <f t="shared" si="57"/>
        <v>5674.4870000000001</v>
      </c>
      <c r="H346" s="67">
        <v>0</v>
      </c>
      <c r="I346" s="130">
        <f t="shared" si="58"/>
        <v>256.64800000000002</v>
      </c>
      <c r="J346" s="223">
        <f t="shared" si="55"/>
        <v>22.109998909011562</v>
      </c>
      <c r="K346" s="224">
        <v>3.15</v>
      </c>
      <c r="L346" s="223">
        <f t="shared" si="59"/>
        <v>40.86</v>
      </c>
      <c r="M346" s="223">
        <f t="shared" si="63"/>
        <v>36.054644817290495</v>
      </c>
      <c r="N346" s="223">
        <f t="shared" si="63"/>
        <v>0</v>
      </c>
      <c r="O346" s="223">
        <f t="shared" si="63"/>
        <v>38.858067274402678</v>
      </c>
      <c r="P346" s="223">
        <f t="shared" si="63"/>
        <v>0</v>
      </c>
      <c r="Q346" s="223">
        <f t="shared" si="63"/>
        <v>0</v>
      </c>
      <c r="R346" s="223">
        <f t="shared" si="60"/>
        <v>40.86</v>
      </c>
      <c r="S346" s="217">
        <f t="shared" si="56"/>
        <v>0</v>
      </c>
      <c r="T346" s="225">
        <f t="shared" si="61"/>
        <v>0</v>
      </c>
    </row>
    <row r="347" spans="1:20" x14ac:dyDescent="0.35">
      <c r="A347" s="219">
        <v>45792.249999999171</v>
      </c>
      <c r="B347" s="226">
        <v>270.60000000000002</v>
      </c>
      <c r="C347" s="227">
        <v>7065.366</v>
      </c>
      <c r="D347" s="222">
        <v>0</v>
      </c>
      <c r="E347" s="222">
        <v>0</v>
      </c>
      <c r="F347" s="130">
        <f t="shared" si="57"/>
        <v>270.60000000000002</v>
      </c>
      <c r="G347" s="130">
        <f t="shared" si="57"/>
        <v>7065.366</v>
      </c>
      <c r="H347" s="67">
        <v>0</v>
      </c>
      <c r="I347" s="130">
        <f t="shared" si="58"/>
        <v>270.60000000000002</v>
      </c>
      <c r="J347" s="223">
        <f t="shared" si="55"/>
        <v>26.11</v>
      </c>
      <c r="K347" s="224">
        <v>3.15</v>
      </c>
      <c r="L347" s="223">
        <f t="shared" si="59"/>
        <v>40.86</v>
      </c>
      <c r="M347" s="223">
        <f t="shared" si="63"/>
        <v>36.054644817290495</v>
      </c>
      <c r="N347" s="223">
        <f t="shared" si="63"/>
        <v>0</v>
      </c>
      <c r="O347" s="223">
        <f t="shared" si="63"/>
        <v>38.858067274402678</v>
      </c>
      <c r="P347" s="223">
        <f t="shared" si="63"/>
        <v>0</v>
      </c>
      <c r="Q347" s="223">
        <f t="shared" si="63"/>
        <v>0</v>
      </c>
      <c r="R347" s="223">
        <f t="shared" si="60"/>
        <v>40.86</v>
      </c>
      <c r="S347" s="217">
        <f t="shared" si="56"/>
        <v>0</v>
      </c>
      <c r="T347" s="225">
        <f t="shared" si="61"/>
        <v>0</v>
      </c>
    </row>
    <row r="348" spans="1:20" x14ac:dyDescent="0.35">
      <c r="A348" s="219">
        <v>45792.291666665835</v>
      </c>
      <c r="B348" s="226">
        <v>157.19999999999999</v>
      </c>
      <c r="C348" s="227">
        <v>5256.768</v>
      </c>
      <c r="D348" s="222">
        <v>2.1179999999999999</v>
      </c>
      <c r="E348" s="222">
        <v>70.825999999999993</v>
      </c>
      <c r="F348" s="130">
        <f t="shared" si="57"/>
        <v>155.08199999999999</v>
      </c>
      <c r="G348" s="130">
        <f t="shared" si="57"/>
        <v>5185.942</v>
      </c>
      <c r="H348" s="67">
        <v>0</v>
      </c>
      <c r="I348" s="130">
        <f t="shared" si="58"/>
        <v>155.08199999999999</v>
      </c>
      <c r="J348" s="223">
        <f t="shared" si="55"/>
        <v>33.439999484143875</v>
      </c>
      <c r="K348" s="224">
        <v>3.15</v>
      </c>
      <c r="L348" s="223">
        <f t="shared" si="59"/>
        <v>40.86</v>
      </c>
      <c r="M348" s="223">
        <f t="shared" si="63"/>
        <v>36.054644817290495</v>
      </c>
      <c r="N348" s="223">
        <f t="shared" si="63"/>
        <v>0</v>
      </c>
      <c r="O348" s="223">
        <f t="shared" si="63"/>
        <v>38.858067274402678</v>
      </c>
      <c r="P348" s="223">
        <f t="shared" si="63"/>
        <v>0</v>
      </c>
      <c r="Q348" s="223">
        <f t="shared" si="63"/>
        <v>0</v>
      </c>
      <c r="R348" s="223">
        <f t="shared" si="60"/>
        <v>40.86</v>
      </c>
      <c r="S348" s="217">
        <f t="shared" si="56"/>
        <v>0</v>
      </c>
      <c r="T348" s="225">
        <f t="shared" si="61"/>
        <v>0</v>
      </c>
    </row>
    <row r="349" spans="1:20" x14ac:dyDescent="0.35">
      <c r="A349" s="219">
        <v>45792.333333332499</v>
      </c>
      <c r="B349" s="226">
        <v>139.19999999999999</v>
      </c>
      <c r="C349" s="227">
        <v>4607.5200000000004</v>
      </c>
      <c r="D349" s="222">
        <v>6.6950000000000003</v>
      </c>
      <c r="E349" s="222">
        <v>221.60400000000001</v>
      </c>
      <c r="F349" s="130">
        <f t="shared" si="57"/>
        <v>132.505</v>
      </c>
      <c r="G349" s="130">
        <f t="shared" si="57"/>
        <v>4385.9160000000002</v>
      </c>
      <c r="H349" s="67">
        <v>0</v>
      </c>
      <c r="I349" s="130">
        <f t="shared" si="58"/>
        <v>132.505</v>
      </c>
      <c r="J349" s="223">
        <f t="shared" si="55"/>
        <v>33.100003773442516</v>
      </c>
      <c r="K349" s="224">
        <v>3.15</v>
      </c>
      <c r="L349" s="223">
        <f t="shared" si="59"/>
        <v>40.86</v>
      </c>
      <c r="M349" s="223">
        <f t="shared" si="63"/>
        <v>36.054644817290495</v>
      </c>
      <c r="N349" s="223">
        <f t="shared" si="63"/>
        <v>0</v>
      </c>
      <c r="O349" s="223">
        <f t="shared" si="63"/>
        <v>38.858067274402678</v>
      </c>
      <c r="P349" s="223">
        <f t="shared" si="63"/>
        <v>0</v>
      </c>
      <c r="Q349" s="223">
        <f t="shared" si="63"/>
        <v>0</v>
      </c>
      <c r="R349" s="223">
        <f t="shared" si="60"/>
        <v>40.86</v>
      </c>
      <c r="S349" s="217">
        <f t="shared" si="56"/>
        <v>0</v>
      </c>
      <c r="T349" s="225">
        <f t="shared" si="61"/>
        <v>0</v>
      </c>
    </row>
    <row r="350" spans="1:20" x14ac:dyDescent="0.35">
      <c r="A350" s="219">
        <v>45792.374999999163</v>
      </c>
      <c r="B350" s="226">
        <v>312.60000000000002</v>
      </c>
      <c r="C350" s="227">
        <v>9837.5220000000008</v>
      </c>
      <c r="D350" s="222">
        <v>138.13200000000001</v>
      </c>
      <c r="E350" s="222">
        <v>4347.0140000000001</v>
      </c>
      <c r="F350" s="130">
        <f t="shared" si="57"/>
        <v>174.46800000000002</v>
      </c>
      <c r="G350" s="130">
        <f t="shared" si="57"/>
        <v>5490.5080000000007</v>
      </c>
      <c r="H350" s="67">
        <v>0</v>
      </c>
      <c r="I350" s="130">
        <f t="shared" si="58"/>
        <v>174.46800000000002</v>
      </c>
      <c r="J350" s="223">
        <f t="shared" si="55"/>
        <v>31.470000229268404</v>
      </c>
      <c r="K350" s="224">
        <v>3.15</v>
      </c>
      <c r="L350" s="223">
        <f t="shared" si="59"/>
        <v>40.86</v>
      </c>
      <c r="M350" s="223">
        <f t="shared" si="63"/>
        <v>36.054644817290495</v>
      </c>
      <c r="N350" s="223">
        <f t="shared" si="63"/>
        <v>0</v>
      </c>
      <c r="O350" s="223">
        <f t="shared" si="63"/>
        <v>38.858067274402678</v>
      </c>
      <c r="P350" s="223">
        <f t="shared" si="63"/>
        <v>0</v>
      </c>
      <c r="Q350" s="223">
        <f t="shared" si="63"/>
        <v>0</v>
      </c>
      <c r="R350" s="223">
        <f t="shared" si="60"/>
        <v>40.86</v>
      </c>
      <c r="S350" s="217">
        <f t="shared" si="56"/>
        <v>0</v>
      </c>
      <c r="T350" s="225">
        <f t="shared" si="61"/>
        <v>0</v>
      </c>
    </row>
    <row r="351" spans="1:20" x14ac:dyDescent="0.35">
      <c r="A351" s="219">
        <v>45792.416666665828</v>
      </c>
      <c r="B351" s="226">
        <v>320.14999999999998</v>
      </c>
      <c r="C351" s="227">
        <v>10596.965</v>
      </c>
      <c r="D351" s="222">
        <v>88.108000000000004</v>
      </c>
      <c r="E351" s="222">
        <v>2916.375</v>
      </c>
      <c r="F351" s="130">
        <f t="shared" si="57"/>
        <v>232.04199999999997</v>
      </c>
      <c r="G351" s="130">
        <f t="shared" si="57"/>
        <v>7680.59</v>
      </c>
      <c r="H351" s="67">
        <v>0</v>
      </c>
      <c r="I351" s="130">
        <f t="shared" si="58"/>
        <v>232.04199999999997</v>
      </c>
      <c r="J351" s="223">
        <f t="shared" si="55"/>
        <v>33.099999138087078</v>
      </c>
      <c r="K351" s="224">
        <v>3.15</v>
      </c>
      <c r="L351" s="223">
        <f t="shared" si="59"/>
        <v>40.86</v>
      </c>
      <c r="M351" s="223">
        <f t="shared" si="63"/>
        <v>36.054644817290495</v>
      </c>
      <c r="N351" s="223">
        <f t="shared" si="63"/>
        <v>0</v>
      </c>
      <c r="O351" s="223">
        <f t="shared" si="63"/>
        <v>38.858067274402678</v>
      </c>
      <c r="P351" s="223">
        <f t="shared" si="63"/>
        <v>0</v>
      </c>
      <c r="Q351" s="223">
        <f t="shared" si="63"/>
        <v>0</v>
      </c>
      <c r="R351" s="223">
        <f t="shared" si="60"/>
        <v>40.86</v>
      </c>
      <c r="S351" s="217">
        <f t="shared" si="56"/>
        <v>0</v>
      </c>
      <c r="T351" s="225">
        <f t="shared" si="61"/>
        <v>0</v>
      </c>
    </row>
    <row r="352" spans="1:20" x14ac:dyDescent="0.35">
      <c r="A352" s="219">
        <v>45792.458333332492</v>
      </c>
      <c r="B352" s="226">
        <v>400.5</v>
      </c>
      <c r="C352" s="227">
        <v>12936.15</v>
      </c>
      <c r="D352" s="222">
        <v>140.77699999999999</v>
      </c>
      <c r="E352" s="222">
        <v>4547.0969999999998</v>
      </c>
      <c r="F352" s="130">
        <f t="shared" si="57"/>
        <v>259.72300000000001</v>
      </c>
      <c r="G352" s="130">
        <f t="shared" si="57"/>
        <v>8389.0529999999999</v>
      </c>
      <c r="H352" s="67">
        <v>0</v>
      </c>
      <c r="I352" s="130">
        <f t="shared" si="58"/>
        <v>259.72300000000001</v>
      </c>
      <c r="J352" s="223">
        <f t="shared" si="55"/>
        <v>32.300000385025584</v>
      </c>
      <c r="K352" s="224">
        <v>3.15</v>
      </c>
      <c r="L352" s="223">
        <f t="shared" si="59"/>
        <v>40.86</v>
      </c>
      <c r="M352" s="223">
        <f t="shared" si="63"/>
        <v>36.054644817290495</v>
      </c>
      <c r="N352" s="223">
        <f t="shared" si="63"/>
        <v>0</v>
      </c>
      <c r="O352" s="223">
        <f t="shared" si="63"/>
        <v>38.858067274402678</v>
      </c>
      <c r="P352" s="223">
        <f t="shared" si="63"/>
        <v>0</v>
      </c>
      <c r="Q352" s="223">
        <f t="shared" si="63"/>
        <v>0</v>
      </c>
      <c r="R352" s="223">
        <f t="shared" si="60"/>
        <v>40.86</v>
      </c>
      <c r="S352" s="217">
        <f t="shared" si="56"/>
        <v>0</v>
      </c>
      <c r="T352" s="225">
        <f t="shared" si="61"/>
        <v>0</v>
      </c>
    </row>
    <row r="353" spans="1:20" x14ac:dyDescent="0.35">
      <c r="A353" s="219">
        <v>45792.499999999156</v>
      </c>
      <c r="B353" s="226">
        <v>325.202</v>
      </c>
      <c r="C353" s="227">
        <v>11507.99895922</v>
      </c>
      <c r="D353" s="222">
        <v>0</v>
      </c>
      <c r="E353" s="222">
        <v>0</v>
      </c>
      <c r="F353" s="130">
        <f t="shared" si="57"/>
        <v>325.202</v>
      </c>
      <c r="G353" s="130">
        <f t="shared" si="57"/>
        <v>11507.99895922</v>
      </c>
      <c r="H353" s="67">
        <v>0</v>
      </c>
      <c r="I353" s="130">
        <f t="shared" si="58"/>
        <v>325.202</v>
      </c>
      <c r="J353" s="223">
        <f t="shared" si="55"/>
        <v>35.387233040448706</v>
      </c>
      <c r="K353" s="224">
        <v>3.15</v>
      </c>
      <c r="L353" s="223">
        <f t="shared" si="59"/>
        <v>40.86</v>
      </c>
      <c r="M353" s="223">
        <f t="shared" si="63"/>
        <v>36.054644817290495</v>
      </c>
      <c r="N353" s="223">
        <f t="shared" si="63"/>
        <v>0</v>
      </c>
      <c r="O353" s="223">
        <f t="shared" si="63"/>
        <v>38.858067274402678</v>
      </c>
      <c r="P353" s="223">
        <f t="shared" si="63"/>
        <v>0</v>
      </c>
      <c r="Q353" s="223">
        <f t="shared" si="63"/>
        <v>0</v>
      </c>
      <c r="R353" s="223">
        <f t="shared" si="60"/>
        <v>40.86</v>
      </c>
      <c r="S353" s="217">
        <f t="shared" si="56"/>
        <v>0</v>
      </c>
      <c r="T353" s="225">
        <f t="shared" si="61"/>
        <v>0</v>
      </c>
    </row>
    <row r="354" spans="1:20" x14ac:dyDescent="0.35">
      <c r="A354" s="219">
        <v>45792.54166666582</v>
      </c>
      <c r="B354" s="226">
        <v>408.99200000000002</v>
      </c>
      <c r="C354" s="227">
        <v>16033.5231532</v>
      </c>
      <c r="D354" s="222">
        <v>0</v>
      </c>
      <c r="E354" s="222">
        <v>0</v>
      </c>
      <c r="F354" s="130">
        <f t="shared" si="57"/>
        <v>408.99200000000002</v>
      </c>
      <c r="G354" s="130">
        <f t="shared" si="57"/>
        <v>16033.5231532</v>
      </c>
      <c r="H354" s="67">
        <v>0</v>
      </c>
      <c r="I354" s="130">
        <f t="shared" si="58"/>
        <v>408.99200000000002</v>
      </c>
      <c r="J354" s="223">
        <f t="shared" si="55"/>
        <v>39.202534898482121</v>
      </c>
      <c r="K354" s="224">
        <v>3.15</v>
      </c>
      <c r="L354" s="223">
        <f t="shared" si="59"/>
        <v>40.86</v>
      </c>
      <c r="M354" s="223">
        <f t="shared" si="63"/>
        <v>36.054644817290495</v>
      </c>
      <c r="N354" s="223">
        <f t="shared" si="63"/>
        <v>0</v>
      </c>
      <c r="O354" s="223">
        <f t="shared" si="63"/>
        <v>38.858067274402678</v>
      </c>
      <c r="P354" s="223">
        <f t="shared" si="63"/>
        <v>0</v>
      </c>
      <c r="Q354" s="223">
        <f t="shared" si="63"/>
        <v>0</v>
      </c>
      <c r="R354" s="223">
        <f t="shared" si="60"/>
        <v>40.86</v>
      </c>
      <c r="S354" s="217">
        <f t="shared" si="56"/>
        <v>0</v>
      </c>
      <c r="T354" s="225">
        <f t="shared" si="61"/>
        <v>0</v>
      </c>
    </row>
    <row r="355" spans="1:20" x14ac:dyDescent="0.35">
      <c r="A355" s="219">
        <v>45792.583333332484</v>
      </c>
      <c r="B355" s="226">
        <v>370.17500000000001</v>
      </c>
      <c r="C355" s="227">
        <v>16103.1510905</v>
      </c>
      <c r="D355" s="222">
        <v>0</v>
      </c>
      <c r="E355" s="222">
        <v>0</v>
      </c>
      <c r="F355" s="130">
        <f t="shared" si="57"/>
        <v>370.17500000000001</v>
      </c>
      <c r="G355" s="130">
        <f t="shared" si="57"/>
        <v>16103.1510905</v>
      </c>
      <c r="H355" s="67">
        <v>0</v>
      </c>
      <c r="I355" s="130">
        <f t="shared" si="58"/>
        <v>370.17500000000001</v>
      </c>
      <c r="J355" s="223">
        <f t="shared" si="55"/>
        <v>43.50145496184237</v>
      </c>
      <c r="K355" s="224">
        <v>3.15</v>
      </c>
      <c r="L355" s="223">
        <f t="shared" si="59"/>
        <v>40.86</v>
      </c>
      <c r="M355" s="223">
        <f t="shared" si="63"/>
        <v>36.054644817290495</v>
      </c>
      <c r="N355" s="223">
        <f t="shared" si="63"/>
        <v>0</v>
      </c>
      <c r="O355" s="223">
        <f t="shared" si="63"/>
        <v>38.858067274402678</v>
      </c>
      <c r="P355" s="223">
        <f t="shared" si="63"/>
        <v>0</v>
      </c>
      <c r="Q355" s="223">
        <f t="shared" si="63"/>
        <v>0</v>
      </c>
      <c r="R355" s="223">
        <f t="shared" si="60"/>
        <v>40.86</v>
      </c>
      <c r="S355" s="217">
        <f t="shared" si="56"/>
        <v>2.6414549618423706</v>
      </c>
      <c r="T355" s="225">
        <f t="shared" si="61"/>
        <v>977.80059049999954</v>
      </c>
    </row>
    <row r="356" spans="1:20" x14ac:dyDescent="0.35">
      <c r="A356" s="219">
        <v>45792.624999999149</v>
      </c>
      <c r="B356" s="226">
        <v>388.49099999999999</v>
      </c>
      <c r="C356" s="227">
        <v>16945.58439408</v>
      </c>
      <c r="D356" s="222">
        <v>0</v>
      </c>
      <c r="E356" s="222">
        <v>0</v>
      </c>
      <c r="F356" s="130">
        <f t="shared" si="57"/>
        <v>388.49099999999999</v>
      </c>
      <c r="G356" s="130">
        <f t="shared" si="57"/>
        <v>16945.58439408</v>
      </c>
      <c r="H356" s="67">
        <v>0</v>
      </c>
      <c r="I356" s="130">
        <f t="shared" si="58"/>
        <v>388.49099999999999</v>
      </c>
      <c r="J356" s="223">
        <f t="shared" si="55"/>
        <v>43.618988326833829</v>
      </c>
      <c r="K356" s="224">
        <v>3.15</v>
      </c>
      <c r="L356" s="223">
        <f t="shared" si="59"/>
        <v>40.86</v>
      </c>
      <c r="M356" s="223">
        <f t="shared" si="63"/>
        <v>36.054644817290495</v>
      </c>
      <c r="N356" s="223">
        <f t="shared" si="63"/>
        <v>0</v>
      </c>
      <c r="O356" s="223">
        <f t="shared" si="63"/>
        <v>38.858067274402678</v>
      </c>
      <c r="P356" s="223">
        <f t="shared" si="63"/>
        <v>0</v>
      </c>
      <c r="Q356" s="223">
        <f t="shared" si="63"/>
        <v>0</v>
      </c>
      <c r="R356" s="223">
        <f t="shared" si="60"/>
        <v>40.86</v>
      </c>
      <c r="S356" s="217">
        <f t="shared" si="56"/>
        <v>2.7589883268338298</v>
      </c>
      <c r="T356" s="225">
        <f t="shared" si="61"/>
        <v>1071.8421340800014</v>
      </c>
    </row>
    <row r="357" spans="1:20" x14ac:dyDescent="0.35">
      <c r="A357" s="219">
        <v>45792.666666665813</v>
      </c>
      <c r="B357" s="226">
        <v>278.85599999999999</v>
      </c>
      <c r="C357" s="227">
        <v>14869.184944680001</v>
      </c>
      <c r="D357" s="222">
        <v>0</v>
      </c>
      <c r="E357" s="222">
        <v>0</v>
      </c>
      <c r="F357" s="130">
        <f t="shared" si="57"/>
        <v>278.85599999999999</v>
      </c>
      <c r="G357" s="130">
        <f t="shared" si="57"/>
        <v>14869.184944680001</v>
      </c>
      <c r="H357" s="67">
        <v>0</v>
      </c>
      <c r="I357" s="130">
        <f t="shared" si="58"/>
        <v>278.85599999999999</v>
      </c>
      <c r="J357" s="223">
        <f t="shared" si="55"/>
        <v>53.322090773302349</v>
      </c>
      <c r="K357" s="224">
        <v>3.15</v>
      </c>
      <c r="L357" s="223">
        <f t="shared" si="59"/>
        <v>40.86</v>
      </c>
      <c r="M357" s="223">
        <f t="shared" si="63"/>
        <v>36.054644817290495</v>
      </c>
      <c r="N357" s="223">
        <f t="shared" si="63"/>
        <v>0</v>
      </c>
      <c r="O357" s="223">
        <f t="shared" si="63"/>
        <v>38.858067274402678</v>
      </c>
      <c r="P357" s="223">
        <f t="shared" si="63"/>
        <v>0</v>
      </c>
      <c r="Q357" s="223">
        <f t="shared" si="63"/>
        <v>0</v>
      </c>
      <c r="R357" s="223">
        <f t="shared" si="60"/>
        <v>40.86</v>
      </c>
      <c r="S357" s="217">
        <f t="shared" si="56"/>
        <v>12.46209077330235</v>
      </c>
      <c r="T357" s="225">
        <f t="shared" si="61"/>
        <v>3475.1287846800001</v>
      </c>
    </row>
    <row r="358" spans="1:20" x14ac:dyDescent="0.35">
      <c r="A358" s="219">
        <v>45792.708333332477</v>
      </c>
      <c r="B358" s="226">
        <v>171.755</v>
      </c>
      <c r="C358" s="227">
        <v>11886.75878695</v>
      </c>
      <c r="D358" s="222">
        <v>0</v>
      </c>
      <c r="E358" s="222">
        <v>0</v>
      </c>
      <c r="F358" s="130">
        <f t="shared" si="57"/>
        <v>171.755</v>
      </c>
      <c r="G358" s="130">
        <f t="shared" si="57"/>
        <v>11886.75878695</v>
      </c>
      <c r="H358" s="67">
        <v>0</v>
      </c>
      <c r="I358" s="130">
        <f t="shared" si="58"/>
        <v>171.755</v>
      </c>
      <c r="J358" s="223">
        <f t="shared" si="55"/>
        <v>69.207643369625345</v>
      </c>
      <c r="K358" s="224">
        <v>3.15</v>
      </c>
      <c r="L358" s="223">
        <f t="shared" si="59"/>
        <v>40.86</v>
      </c>
      <c r="M358" s="223">
        <f t="shared" si="63"/>
        <v>36.054644817290495</v>
      </c>
      <c r="N358" s="223">
        <f t="shared" si="63"/>
        <v>0</v>
      </c>
      <c r="O358" s="223">
        <f t="shared" si="63"/>
        <v>38.858067274402678</v>
      </c>
      <c r="P358" s="223">
        <f t="shared" si="63"/>
        <v>0</v>
      </c>
      <c r="Q358" s="223">
        <f t="shared" si="63"/>
        <v>0</v>
      </c>
      <c r="R358" s="223">
        <f t="shared" si="60"/>
        <v>40.86</v>
      </c>
      <c r="S358" s="217">
        <f t="shared" si="56"/>
        <v>28.347643369625345</v>
      </c>
      <c r="T358" s="225">
        <f t="shared" si="61"/>
        <v>4868.8494869500009</v>
      </c>
    </row>
    <row r="359" spans="1:20" x14ac:dyDescent="0.35">
      <c r="A359" s="219">
        <v>45792.749999999141</v>
      </c>
      <c r="B359" s="226">
        <v>178.13499999999999</v>
      </c>
      <c r="C359" s="227">
        <v>13807.022627349999</v>
      </c>
      <c r="D359" s="222"/>
      <c r="E359" s="222"/>
      <c r="F359" s="130">
        <f t="shared" si="57"/>
        <v>178.13499999999999</v>
      </c>
      <c r="G359" s="130">
        <f t="shared" si="57"/>
        <v>13807.022627349999</v>
      </c>
      <c r="H359" s="67">
        <v>0</v>
      </c>
      <c r="I359" s="130">
        <f t="shared" si="58"/>
        <v>178.13499999999999</v>
      </c>
      <c r="J359" s="223">
        <f t="shared" si="55"/>
        <v>77.508758118000387</v>
      </c>
      <c r="K359" s="224">
        <v>3.15</v>
      </c>
      <c r="L359" s="223">
        <f t="shared" si="59"/>
        <v>40.86</v>
      </c>
      <c r="M359" s="223">
        <f t="shared" si="63"/>
        <v>36.054644817290495</v>
      </c>
      <c r="N359" s="223">
        <f t="shared" si="63"/>
        <v>0</v>
      </c>
      <c r="O359" s="223">
        <f t="shared" si="63"/>
        <v>38.858067274402678</v>
      </c>
      <c r="P359" s="223">
        <f t="shared" si="63"/>
        <v>0</v>
      </c>
      <c r="Q359" s="223">
        <f t="shared" si="63"/>
        <v>0</v>
      </c>
      <c r="R359" s="223">
        <f t="shared" si="60"/>
        <v>40.86</v>
      </c>
      <c r="S359" s="217">
        <f t="shared" si="56"/>
        <v>36.648758118000387</v>
      </c>
      <c r="T359" s="225">
        <f t="shared" si="61"/>
        <v>6528.4265273499987</v>
      </c>
    </row>
    <row r="360" spans="1:20" x14ac:dyDescent="0.35">
      <c r="A360" s="219">
        <v>45792.791666665806</v>
      </c>
      <c r="B360" s="226">
        <v>157.46199999999999</v>
      </c>
      <c r="C360" s="227">
        <v>18514.609918959999</v>
      </c>
      <c r="D360" s="222"/>
      <c r="E360" s="222"/>
      <c r="F360" s="130">
        <f t="shared" si="57"/>
        <v>157.46199999999999</v>
      </c>
      <c r="G360" s="130">
        <f t="shared" si="57"/>
        <v>18514.609918959999</v>
      </c>
      <c r="H360" s="67">
        <v>0</v>
      </c>
      <c r="I360" s="130">
        <f t="shared" si="58"/>
        <v>157.46199999999999</v>
      </c>
      <c r="J360" s="223">
        <f t="shared" si="55"/>
        <v>117.58144770776441</v>
      </c>
      <c r="K360" s="224">
        <v>3.15</v>
      </c>
      <c r="L360" s="223">
        <f t="shared" si="59"/>
        <v>40.86</v>
      </c>
      <c r="M360" s="223">
        <f t="shared" ref="M360:Q375" si="64">M359</f>
        <v>36.054644817290495</v>
      </c>
      <c r="N360" s="223">
        <f t="shared" si="64"/>
        <v>0</v>
      </c>
      <c r="O360" s="223">
        <f t="shared" si="64"/>
        <v>38.858067274402678</v>
      </c>
      <c r="P360" s="223">
        <f t="shared" si="64"/>
        <v>0</v>
      </c>
      <c r="Q360" s="223">
        <f t="shared" si="64"/>
        <v>0</v>
      </c>
      <c r="R360" s="223">
        <f t="shared" si="60"/>
        <v>40.86</v>
      </c>
      <c r="S360" s="217">
        <f t="shared" si="56"/>
        <v>76.721447707764412</v>
      </c>
      <c r="T360" s="225">
        <f t="shared" si="61"/>
        <v>12080.712598959999</v>
      </c>
    </row>
    <row r="361" spans="1:20" x14ac:dyDescent="0.35">
      <c r="A361" s="219">
        <v>45792.83333333247</v>
      </c>
      <c r="B361" s="226">
        <v>140.13200000000001</v>
      </c>
      <c r="C361" s="227">
        <v>13655.965910719999</v>
      </c>
      <c r="D361" s="222"/>
      <c r="E361" s="222"/>
      <c r="F361" s="130">
        <f t="shared" si="57"/>
        <v>140.13200000000001</v>
      </c>
      <c r="G361" s="130">
        <f t="shared" si="57"/>
        <v>13655.965910719999</v>
      </c>
      <c r="H361" s="67">
        <v>0</v>
      </c>
      <c r="I361" s="130">
        <f t="shared" si="58"/>
        <v>140.13200000000001</v>
      </c>
      <c r="J361" s="223">
        <f t="shared" si="55"/>
        <v>97.450731529700562</v>
      </c>
      <c r="K361" s="224">
        <v>3.15</v>
      </c>
      <c r="L361" s="223">
        <f t="shared" si="59"/>
        <v>40.86</v>
      </c>
      <c r="M361" s="223">
        <f t="shared" si="64"/>
        <v>36.054644817290495</v>
      </c>
      <c r="N361" s="223">
        <f t="shared" si="64"/>
        <v>0</v>
      </c>
      <c r="O361" s="223">
        <f t="shared" si="64"/>
        <v>38.858067274402678</v>
      </c>
      <c r="P361" s="223">
        <f t="shared" si="64"/>
        <v>0</v>
      </c>
      <c r="Q361" s="223">
        <f t="shared" si="64"/>
        <v>0</v>
      </c>
      <c r="R361" s="223">
        <f t="shared" si="60"/>
        <v>40.86</v>
      </c>
      <c r="S361" s="217">
        <f t="shared" si="56"/>
        <v>56.590731529700562</v>
      </c>
      <c r="T361" s="225">
        <f t="shared" si="61"/>
        <v>7930.1723907199994</v>
      </c>
    </row>
    <row r="362" spans="1:20" x14ac:dyDescent="0.35">
      <c r="A362" s="219">
        <v>45792.874999999134</v>
      </c>
      <c r="B362" s="226">
        <v>130.48400000000001</v>
      </c>
      <c r="C362" s="227">
        <v>9206.7858271599998</v>
      </c>
      <c r="D362" s="222"/>
      <c r="E362" s="222"/>
      <c r="F362" s="130">
        <f t="shared" si="57"/>
        <v>130.48400000000001</v>
      </c>
      <c r="G362" s="130">
        <f t="shared" si="57"/>
        <v>9206.7858271599998</v>
      </c>
      <c r="H362" s="67">
        <v>0</v>
      </c>
      <c r="I362" s="130">
        <f t="shared" si="58"/>
        <v>130.48400000000001</v>
      </c>
      <c r="J362" s="223">
        <f t="shared" si="55"/>
        <v>70.558733845988769</v>
      </c>
      <c r="K362" s="224">
        <v>3.15</v>
      </c>
      <c r="L362" s="223">
        <f t="shared" si="59"/>
        <v>40.86</v>
      </c>
      <c r="M362" s="223">
        <f t="shared" si="64"/>
        <v>36.054644817290495</v>
      </c>
      <c r="N362" s="223">
        <f t="shared" si="64"/>
        <v>0</v>
      </c>
      <c r="O362" s="223">
        <f t="shared" si="64"/>
        <v>38.858067274402678</v>
      </c>
      <c r="P362" s="223">
        <f t="shared" si="64"/>
        <v>0</v>
      </c>
      <c r="Q362" s="223">
        <f t="shared" si="64"/>
        <v>0</v>
      </c>
      <c r="R362" s="223">
        <f t="shared" si="60"/>
        <v>40.86</v>
      </c>
      <c r="S362" s="217">
        <f t="shared" si="56"/>
        <v>29.69873384598877</v>
      </c>
      <c r="T362" s="225">
        <f t="shared" si="61"/>
        <v>3875.209587159999</v>
      </c>
    </row>
    <row r="363" spans="1:20" x14ac:dyDescent="0.35">
      <c r="A363" s="219">
        <v>45792.916666665798</v>
      </c>
      <c r="B363" s="226">
        <v>111.04599999999999</v>
      </c>
      <c r="C363" s="227">
        <v>4645.5198828399998</v>
      </c>
      <c r="D363" s="222">
        <v>0</v>
      </c>
      <c r="E363" s="222">
        <v>0</v>
      </c>
      <c r="F363" s="130">
        <f t="shared" si="57"/>
        <v>111.04599999999999</v>
      </c>
      <c r="G363" s="130">
        <f t="shared" si="57"/>
        <v>4645.5198828399998</v>
      </c>
      <c r="H363" s="67">
        <v>0</v>
      </c>
      <c r="I363" s="130">
        <f t="shared" si="58"/>
        <v>111.04599999999999</v>
      </c>
      <c r="J363" s="223">
        <f t="shared" si="55"/>
        <v>41.834193783116909</v>
      </c>
      <c r="K363" s="224">
        <v>3.15</v>
      </c>
      <c r="L363" s="223">
        <f t="shared" si="59"/>
        <v>40.86</v>
      </c>
      <c r="M363" s="223">
        <f t="shared" si="64"/>
        <v>36.054644817290495</v>
      </c>
      <c r="N363" s="223">
        <f t="shared" si="64"/>
        <v>0</v>
      </c>
      <c r="O363" s="223">
        <f t="shared" si="64"/>
        <v>38.858067274402678</v>
      </c>
      <c r="P363" s="223">
        <f t="shared" si="64"/>
        <v>0</v>
      </c>
      <c r="Q363" s="223">
        <f t="shared" si="64"/>
        <v>0</v>
      </c>
      <c r="R363" s="223">
        <f t="shared" si="60"/>
        <v>40.86</v>
      </c>
      <c r="S363" s="217">
        <f t="shared" si="56"/>
        <v>0.97419378311690963</v>
      </c>
      <c r="T363" s="225">
        <f t="shared" si="61"/>
        <v>108.18032284000034</v>
      </c>
    </row>
    <row r="364" spans="1:20" x14ac:dyDescent="0.35">
      <c r="A364" s="219">
        <v>45792.958333332463</v>
      </c>
      <c r="B364" s="226">
        <v>150.87299999999999</v>
      </c>
      <c r="C364" s="227">
        <v>5441.50933386</v>
      </c>
      <c r="D364" s="222">
        <v>0</v>
      </c>
      <c r="E364" s="222">
        <v>0</v>
      </c>
      <c r="F364" s="130">
        <f t="shared" si="57"/>
        <v>150.87299999999999</v>
      </c>
      <c r="G364" s="130">
        <f t="shared" si="57"/>
        <v>5441.50933386</v>
      </c>
      <c r="H364" s="67">
        <v>0</v>
      </c>
      <c r="I364" s="130">
        <f t="shared" si="58"/>
        <v>150.87299999999999</v>
      </c>
      <c r="J364" s="223">
        <f t="shared" si="55"/>
        <v>36.06682</v>
      </c>
      <c r="K364" s="224">
        <v>3.15</v>
      </c>
      <c r="L364" s="223">
        <f t="shared" si="59"/>
        <v>40.86</v>
      </c>
      <c r="M364" s="223">
        <f t="shared" si="64"/>
        <v>36.054644817290495</v>
      </c>
      <c r="N364" s="223">
        <f t="shared" si="64"/>
        <v>0</v>
      </c>
      <c r="O364" s="223">
        <f t="shared" si="64"/>
        <v>38.858067274402678</v>
      </c>
      <c r="P364" s="223">
        <f t="shared" si="64"/>
        <v>0</v>
      </c>
      <c r="Q364" s="223">
        <f t="shared" si="64"/>
        <v>0</v>
      </c>
      <c r="R364" s="223">
        <f t="shared" si="60"/>
        <v>40.86</v>
      </c>
      <c r="S364" s="217">
        <f t="shared" si="56"/>
        <v>0</v>
      </c>
      <c r="T364" s="225">
        <f t="shared" si="61"/>
        <v>0</v>
      </c>
    </row>
    <row r="365" spans="1:20" x14ac:dyDescent="0.35">
      <c r="A365" s="219">
        <v>45792.999999999127</v>
      </c>
      <c r="B365" s="226">
        <v>110.68</v>
      </c>
      <c r="C365" s="227">
        <v>3688.9097564000003</v>
      </c>
      <c r="D365" s="222">
        <v>0</v>
      </c>
      <c r="E365" s="222">
        <v>0</v>
      </c>
      <c r="F365" s="130">
        <f t="shared" si="57"/>
        <v>110.68</v>
      </c>
      <c r="G365" s="130">
        <f t="shared" si="57"/>
        <v>3688.9097564000003</v>
      </c>
      <c r="H365" s="67">
        <v>0</v>
      </c>
      <c r="I365" s="130">
        <f t="shared" si="58"/>
        <v>110.68</v>
      </c>
      <c r="J365" s="223">
        <f t="shared" si="55"/>
        <v>33.329506292013015</v>
      </c>
      <c r="K365" s="224">
        <v>3.15</v>
      </c>
      <c r="L365" s="223">
        <f t="shared" si="59"/>
        <v>40.86</v>
      </c>
      <c r="M365" s="223">
        <f t="shared" si="64"/>
        <v>36.054644817290495</v>
      </c>
      <c r="N365" s="223">
        <f t="shared" si="64"/>
        <v>0</v>
      </c>
      <c r="O365" s="223">
        <f t="shared" si="64"/>
        <v>38.858067274402678</v>
      </c>
      <c r="P365" s="223">
        <f t="shared" si="64"/>
        <v>0</v>
      </c>
      <c r="Q365" s="223">
        <f t="shared" si="64"/>
        <v>0</v>
      </c>
      <c r="R365" s="223">
        <f t="shared" si="60"/>
        <v>40.86</v>
      </c>
      <c r="S365" s="217">
        <f t="shared" si="56"/>
        <v>0</v>
      </c>
      <c r="T365" s="225">
        <f t="shared" si="61"/>
        <v>0</v>
      </c>
    </row>
    <row r="366" spans="1:20" x14ac:dyDescent="0.35">
      <c r="A366" s="219">
        <v>45793.041666665791</v>
      </c>
      <c r="B366" s="220">
        <v>138.1</v>
      </c>
      <c r="C366" s="221">
        <v>4392.9610000000002</v>
      </c>
      <c r="D366" s="222">
        <v>7.9960000000000004</v>
      </c>
      <c r="E366" s="222">
        <v>254.35300000000001</v>
      </c>
      <c r="F366" s="130">
        <f t="shared" si="57"/>
        <v>130.10399999999998</v>
      </c>
      <c r="G366" s="130">
        <f t="shared" si="57"/>
        <v>4138.6080000000002</v>
      </c>
      <c r="H366" s="67">
        <v>0</v>
      </c>
      <c r="I366" s="130">
        <f t="shared" si="58"/>
        <v>130.10399999999998</v>
      </c>
      <c r="J366" s="223">
        <f t="shared" si="55"/>
        <v>31.809998155321903</v>
      </c>
      <c r="K366" s="224">
        <v>3.09</v>
      </c>
      <c r="L366" s="223">
        <f t="shared" si="59"/>
        <v>40.236000000000004</v>
      </c>
      <c r="M366" s="223">
        <f t="shared" si="64"/>
        <v>36.054644817290495</v>
      </c>
      <c r="N366" s="223">
        <f t="shared" si="64"/>
        <v>0</v>
      </c>
      <c r="O366" s="223">
        <f t="shared" si="64"/>
        <v>38.858067274402678</v>
      </c>
      <c r="P366" s="223">
        <f t="shared" si="64"/>
        <v>0</v>
      </c>
      <c r="Q366" s="223">
        <f t="shared" si="64"/>
        <v>0</v>
      </c>
      <c r="R366" s="223">
        <f t="shared" si="60"/>
        <v>40.236000000000004</v>
      </c>
      <c r="S366" s="217">
        <f t="shared" si="56"/>
        <v>0</v>
      </c>
      <c r="T366" s="225">
        <f t="shared" si="61"/>
        <v>0</v>
      </c>
    </row>
    <row r="367" spans="1:20" x14ac:dyDescent="0.35">
      <c r="A367" s="219">
        <v>45793.083333332455</v>
      </c>
      <c r="B367" s="226">
        <v>233.3</v>
      </c>
      <c r="C367" s="227">
        <v>6593.058</v>
      </c>
      <c r="D367" s="222">
        <v>0</v>
      </c>
      <c r="E367" s="222">
        <v>0</v>
      </c>
      <c r="F367" s="130">
        <f t="shared" si="57"/>
        <v>233.3</v>
      </c>
      <c r="G367" s="130">
        <f t="shared" si="57"/>
        <v>6593.058</v>
      </c>
      <c r="H367" s="67">
        <v>0</v>
      </c>
      <c r="I367" s="130">
        <f t="shared" si="58"/>
        <v>233.3</v>
      </c>
      <c r="J367" s="223">
        <f t="shared" si="55"/>
        <v>28.259999999999998</v>
      </c>
      <c r="K367" s="224">
        <v>3.09</v>
      </c>
      <c r="L367" s="223">
        <f t="shared" si="59"/>
        <v>40.236000000000004</v>
      </c>
      <c r="M367" s="223">
        <f t="shared" si="64"/>
        <v>36.054644817290495</v>
      </c>
      <c r="N367" s="223">
        <f t="shared" si="64"/>
        <v>0</v>
      </c>
      <c r="O367" s="223">
        <f t="shared" si="64"/>
        <v>38.858067274402678</v>
      </c>
      <c r="P367" s="223">
        <f t="shared" si="64"/>
        <v>0</v>
      </c>
      <c r="Q367" s="223">
        <f t="shared" si="64"/>
        <v>0</v>
      </c>
      <c r="R367" s="223">
        <f t="shared" si="60"/>
        <v>40.236000000000004</v>
      </c>
      <c r="S367" s="217">
        <f t="shared" si="56"/>
        <v>0</v>
      </c>
      <c r="T367" s="225">
        <f t="shared" si="61"/>
        <v>0</v>
      </c>
    </row>
    <row r="368" spans="1:20" x14ac:dyDescent="0.35">
      <c r="A368" s="219">
        <v>45793.12499999912</v>
      </c>
      <c r="B368" s="226">
        <v>292.5</v>
      </c>
      <c r="C368" s="227">
        <v>6964.4250000000002</v>
      </c>
      <c r="D368" s="222">
        <v>0</v>
      </c>
      <c r="E368" s="222">
        <v>0</v>
      </c>
      <c r="F368" s="130">
        <f t="shared" si="57"/>
        <v>292.5</v>
      </c>
      <c r="G368" s="130">
        <f t="shared" si="57"/>
        <v>6964.4250000000002</v>
      </c>
      <c r="H368" s="67">
        <v>0</v>
      </c>
      <c r="I368" s="130">
        <f t="shared" si="58"/>
        <v>292.5</v>
      </c>
      <c r="J368" s="223">
        <f t="shared" si="55"/>
        <v>23.810000000000002</v>
      </c>
      <c r="K368" s="224">
        <v>3.09</v>
      </c>
      <c r="L368" s="223">
        <f t="shared" si="59"/>
        <v>40.236000000000004</v>
      </c>
      <c r="M368" s="223">
        <f t="shared" si="64"/>
        <v>36.054644817290495</v>
      </c>
      <c r="N368" s="223">
        <f t="shared" si="64"/>
        <v>0</v>
      </c>
      <c r="O368" s="223">
        <f t="shared" si="64"/>
        <v>38.858067274402678</v>
      </c>
      <c r="P368" s="223">
        <f t="shared" si="64"/>
        <v>0</v>
      </c>
      <c r="Q368" s="223">
        <f t="shared" si="64"/>
        <v>0</v>
      </c>
      <c r="R368" s="223">
        <f t="shared" si="60"/>
        <v>40.236000000000004</v>
      </c>
      <c r="S368" s="217">
        <f t="shared" si="56"/>
        <v>0</v>
      </c>
      <c r="T368" s="225">
        <f t="shared" si="61"/>
        <v>0</v>
      </c>
    </row>
    <row r="369" spans="1:20" x14ac:dyDescent="0.35">
      <c r="A369" s="219">
        <v>45793.166666665784</v>
      </c>
      <c r="B369" s="226">
        <v>271.10000000000002</v>
      </c>
      <c r="C369" s="227">
        <v>6175.6580000000004</v>
      </c>
      <c r="D369" s="222">
        <v>0</v>
      </c>
      <c r="E369" s="222">
        <v>0</v>
      </c>
      <c r="F369" s="130">
        <f t="shared" si="57"/>
        <v>271.10000000000002</v>
      </c>
      <c r="G369" s="130">
        <f t="shared" si="57"/>
        <v>6175.6580000000004</v>
      </c>
      <c r="H369" s="67">
        <v>0</v>
      </c>
      <c r="I369" s="130">
        <f t="shared" si="58"/>
        <v>271.10000000000002</v>
      </c>
      <c r="J369" s="223">
        <f t="shared" si="55"/>
        <v>22.78</v>
      </c>
      <c r="K369" s="224">
        <v>3.09</v>
      </c>
      <c r="L369" s="223">
        <f t="shared" si="59"/>
        <v>40.236000000000004</v>
      </c>
      <c r="M369" s="223">
        <f t="shared" si="64"/>
        <v>36.054644817290495</v>
      </c>
      <c r="N369" s="223">
        <f t="shared" si="64"/>
        <v>0</v>
      </c>
      <c r="O369" s="223">
        <f t="shared" si="64"/>
        <v>38.858067274402678</v>
      </c>
      <c r="P369" s="223">
        <f t="shared" si="64"/>
        <v>0</v>
      </c>
      <c r="Q369" s="223">
        <f t="shared" si="64"/>
        <v>0</v>
      </c>
      <c r="R369" s="223">
        <f t="shared" si="60"/>
        <v>40.236000000000004</v>
      </c>
      <c r="S369" s="217">
        <f t="shared" si="56"/>
        <v>0</v>
      </c>
      <c r="T369" s="225">
        <f t="shared" si="61"/>
        <v>0</v>
      </c>
    </row>
    <row r="370" spans="1:20" x14ac:dyDescent="0.35">
      <c r="A370" s="219">
        <v>45793.208333332448</v>
      </c>
      <c r="B370" s="226">
        <v>280.60000000000002</v>
      </c>
      <c r="C370" s="227">
        <v>6364.0079999999998</v>
      </c>
      <c r="D370" s="222">
        <v>0</v>
      </c>
      <c r="E370" s="222">
        <v>0</v>
      </c>
      <c r="F370" s="130">
        <f t="shared" si="57"/>
        <v>280.60000000000002</v>
      </c>
      <c r="G370" s="130">
        <f t="shared" si="57"/>
        <v>6364.0079999999998</v>
      </c>
      <c r="H370" s="67">
        <v>0</v>
      </c>
      <c r="I370" s="130">
        <f t="shared" si="58"/>
        <v>280.60000000000002</v>
      </c>
      <c r="J370" s="223">
        <f t="shared" si="55"/>
        <v>22.679999999999996</v>
      </c>
      <c r="K370" s="224">
        <v>3.09</v>
      </c>
      <c r="L370" s="223">
        <f t="shared" si="59"/>
        <v>40.236000000000004</v>
      </c>
      <c r="M370" s="223">
        <f t="shared" si="64"/>
        <v>36.054644817290495</v>
      </c>
      <c r="N370" s="223">
        <f t="shared" si="64"/>
        <v>0</v>
      </c>
      <c r="O370" s="223">
        <f t="shared" si="64"/>
        <v>38.858067274402678</v>
      </c>
      <c r="P370" s="223">
        <f t="shared" si="64"/>
        <v>0</v>
      </c>
      <c r="Q370" s="223">
        <f t="shared" si="64"/>
        <v>0</v>
      </c>
      <c r="R370" s="223">
        <f t="shared" si="60"/>
        <v>40.236000000000004</v>
      </c>
      <c r="S370" s="217">
        <f t="shared" si="56"/>
        <v>0</v>
      </c>
      <c r="T370" s="225">
        <f t="shared" si="61"/>
        <v>0</v>
      </c>
    </row>
    <row r="371" spans="1:20" x14ac:dyDescent="0.35">
      <c r="A371" s="219">
        <v>45793.249999999112</v>
      </c>
      <c r="B371" s="226">
        <v>284.7</v>
      </c>
      <c r="C371" s="227">
        <v>7219.9920000000002</v>
      </c>
      <c r="D371" s="222">
        <v>0</v>
      </c>
      <c r="E371" s="222">
        <v>0</v>
      </c>
      <c r="F371" s="130">
        <f t="shared" si="57"/>
        <v>284.7</v>
      </c>
      <c r="G371" s="130">
        <f t="shared" si="57"/>
        <v>7219.9920000000002</v>
      </c>
      <c r="H371" s="67">
        <v>0</v>
      </c>
      <c r="I371" s="130">
        <f t="shared" si="58"/>
        <v>284.7</v>
      </c>
      <c r="J371" s="223">
        <f t="shared" si="55"/>
        <v>25.360000000000003</v>
      </c>
      <c r="K371" s="224">
        <v>3.09</v>
      </c>
      <c r="L371" s="223">
        <f t="shared" si="59"/>
        <v>40.236000000000004</v>
      </c>
      <c r="M371" s="223">
        <f t="shared" si="64"/>
        <v>36.054644817290495</v>
      </c>
      <c r="N371" s="223">
        <f t="shared" si="64"/>
        <v>0</v>
      </c>
      <c r="O371" s="223">
        <f t="shared" si="64"/>
        <v>38.858067274402678</v>
      </c>
      <c r="P371" s="223">
        <f t="shared" si="64"/>
        <v>0</v>
      </c>
      <c r="Q371" s="223">
        <f t="shared" si="64"/>
        <v>0</v>
      </c>
      <c r="R371" s="223">
        <f t="shared" si="60"/>
        <v>40.236000000000004</v>
      </c>
      <c r="S371" s="217">
        <f t="shared" si="56"/>
        <v>0</v>
      </c>
      <c r="T371" s="225">
        <f t="shared" si="61"/>
        <v>0</v>
      </c>
    </row>
    <row r="372" spans="1:20" x14ac:dyDescent="0.35">
      <c r="A372" s="219">
        <v>45793.291666665777</v>
      </c>
      <c r="B372" s="226">
        <v>250.62900000000002</v>
      </c>
      <c r="C372" s="227">
        <v>7671.2159212200004</v>
      </c>
      <c r="D372" s="222">
        <v>0</v>
      </c>
      <c r="E372" s="222">
        <v>0</v>
      </c>
      <c r="F372" s="130">
        <f t="shared" si="57"/>
        <v>250.62900000000002</v>
      </c>
      <c r="G372" s="130">
        <f t="shared" si="57"/>
        <v>7671.2159212200004</v>
      </c>
      <c r="H372" s="67">
        <v>0</v>
      </c>
      <c r="I372" s="130">
        <f t="shared" si="58"/>
        <v>250.62900000000002</v>
      </c>
      <c r="J372" s="223">
        <f t="shared" si="55"/>
        <v>30.607854323402318</v>
      </c>
      <c r="K372" s="224">
        <v>3.09</v>
      </c>
      <c r="L372" s="223">
        <f t="shared" si="59"/>
        <v>40.236000000000004</v>
      </c>
      <c r="M372" s="223">
        <f t="shared" si="64"/>
        <v>36.054644817290495</v>
      </c>
      <c r="N372" s="223">
        <f t="shared" si="64"/>
        <v>0</v>
      </c>
      <c r="O372" s="223">
        <f t="shared" si="64"/>
        <v>38.858067274402678</v>
      </c>
      <c r="P372" s="223">
        <f t="shared" si="64"/>
        <v>0</v>
      </c>
      <c r="Q372" s="223">
        <f t="shared" si="64"/>
        <v>0</v>
      </c>
      <c r="R372" s="223">
        <f t="shared" si="60"/>
        <v>40.236000000000004</v>
      </c>
      <c r="S372" s="217">
        <f t="shared" si="56"/>
        <v>0</v>
      </c>
      <c r="T372" s="225">
        <f t="shared" si="61"/>
        <v>0</v>
      </c>
    </row>
    <row r="373" spans="1:20" x14ac:dyDescent="0.35">
      <c r="A373" s="219">
        <v>45793.333333332441</v>
      </c>
      <c r="B373" s="226">
        <v>247.69400000000002</v>
      </c>
      <c r="C373" s="227">
        <v>8091.9977993599996</v>
      </c>
      <c r="D373" s="222">
        <v>0</v>
      </c>
      <c r="E373" s="222">
        <v>0</v>
      </c>
      <c r="F373" s="130">
        <f t="shared" si="57"/>
        <v>247.69400000000002</v>
      </c>
      <c r="G373" s="130">
        <f t="shared" si="57"/>
        <v>8091.9977993599996</v>
      </c>
      <c r="H373" s="67">
        <v>0</v>
      </c>
      <c r="I373" s="130">
        <f t="shared" si="58"/>
        <v>247.69400000000002</v>
      </c>
      <c r="J373" s="223">
        <f t="shared" si="55"/>
        <v>32.66933312619603</v>
      </c>
      <c r="K373" s="224">
        <v>3.09</v>
      </c>
      <c r="L373" s="223">
        <f t="shared" si="59"/>
        <v>40.236000000000004</v>
      </c>
      <c r="M373" s="223">
        <f t="shared" si="64"/>
        <v>36.054644817290495</v>
      </c>
      <c r="N373" s="223">
        <f t="shared" si="64"/>
        <v>0</v>
      </c>
      <c r="O373" s="223">
        <f t="shared" si="64"/>
        <v>38.858067274402678</v>
      </c>
      <c r="P373" s="223">
        <f t="shared" si="64"/>
        <v>0</v>
      </c>
      <c r="Q373" s="223">
        <f t="shared" si="64"/>
        <v>0</v>
      </c>
      <c r="R373" s="223">
        <f t="shared" si="60"/>
        <v>40.236000000000004</v>
      </c>
      <c r="S373" s="217">
        <f t="shared" si="56"/>
        <v>0</v>
      </c>
      <c r="T373" s="225">
        <f t="shared" si="61"/>
        <v>0</v>
      </c>
    </row>
    <row r="374" spans="1:20" x14ac:dyDescent="0.35">
      <c r="A374" s="219">
        <v>45793.374999999105</v>
      </c>
      <c r="B374" s="226">
        <v>228.29700000000003</v>
      </c>
      <c r="C374" s="227">
        <v>8011.2337859500003</v>
      </c>
      <c r="D374" s="222">
        <v>0</v>
      </c>
      <c r="E374" s="222">
        <v>0</v>
      </c>
      <c r="F374" s="130">
        <f t="shared" si="57"/>
        <v>228.29700000000003</v>
      </c>
      <c r="G374" s="130">
        <f t="shared" si="57"/>
        <v>8011.2337859500003</v>
      </c>
      <c r="H374" s="67">
        <v>0</v>
      </c>
      <c r="I374" s="130">
        <f t="shared" si="58"/>
        <v>228.29700000000003</v>
      </c>
      <c r="J374" s="223">
        <f t="shared" si="55"/>
        <v>35.091279280717657</v>
      </c>
      <c r="K374" s="224">
        <v>3.09</v>
      </c>
      <c r="L374" s="223">
        <f t="shared" si="59"/>
        <v>40.236000000000004</v>
      </c>
      <c r="M374" s="223">
        <f t="shared" si="64"/>
        <v>36.054644817290495</v>
      </c>
      <c r="N374" s="223">
        <f t="shared" si="64"/>
        <v>0</v>
      </c>
      <c r="O374" s="223">
        <f t="shared" si="64"/>
        <v>38.858067274402678</v>
      </c>
      <c r="P374" s="223">
        <f t="shared" si="64"/>
        <v>0</v>
      </c>
      <c r="Q374" s="223">
        <f t="shared" si="64"/>
        <v>0</v>
      </c>
      <c r="R374" s="223">
        <f t="shared" si="60"/>
        <v>40.236000000000004</v>
      </c>
      <c r="S374" s="217">
        <f t="shared" si="56"/>
        <v>0</v>
      </c>
      <c r="T374" s="225">
        <f t="shared" si="61"/>
        <v>0</v>
      </c>
    </row>
    <row r="375" spans="1:20" x14ac:dyDescent="0.35">
      <c r="A375" s="219">
        <v>45793.416666665769</v>
      </c>
      <c r="B375" s="226">
        <v>210.16300000000001</v>
      </c>
      <c r="C375" s="227">
        <v>7354.5777813599998</v>
      </c>
      <c r="D375" s="222">
        <v>0</v>
      </c>
      <c r="E375" s="222">
        <v>0</v>
      </c>
      <c r="F375" s="130">
        <f t="shared" si="57"/>
        <v>210.16300000000001</v>
      </c>
      <c r="G375" s="130">
        <f t="shared" si="57"/>
        <v>7354.5777813599998</v>
      </c>
      <c r="H375" s="67">
        <v>0</v>
      </c>
      <c r="I375" s="130">
        <f t="shared" si="58"/>
        <v>210.16300000000001</v>
      </c>
      <c r="J375" s="223">
        <f t="shared" si="55"/>
        <v>34.99463645532277</v>
      </c>
      <c r="K375" s="224">
        <v>3.09</v>
      </c>
      <c r="L375" s="223">
        <f t="shared" si="59"/>
        <v>40.236000000000004</v>
      </c>
      <c r="M375" s="223">
        <f t="shared" si="64"/>
        <v>36.054644817290495</v>
      </c>
      <c r="N375" s="223">
        <f t="shared" si="64"/>
        <v>0</v>
      </c>
      <c r="O375" s="223">
        <f t="shared" si="64"/>
        <v>38.858067274402678</v>
      </c>
      <c r="P375" s="223">
        <f t="shared" si="64"/>
        <v>0</v>
      </c>
      <c r="Q375" s="223">
        <f t="shared" si="64"/>
        <v>0</v>
      </c>
      <c r="R375" s="223">
        <f t="shared" si="60"/>
        <v>40.236000000000004</v>
      </c>
      <c r="S375" s="217">
        <f t="shared" si="56"/>
        <v>0</v>
      </c>
      <c r="T375" s="225">
        <f t="shared" si="61"/>
        <v>0</v>
      </c>
    </row>
    <row r="376" spans="1:20" x14ac:dyDescent="0.35">
      <c r="A376" s="219">
        <v>45793.458333332434</v>
      </c>
      <c r="B376" s="226">
        <v>205.74100000000001</v>
      </c>
      <c r="C376" s="227">
        <v>9239.19575257</v>
      </c>
      <c r="D376" s="222">
        <v>0</v>
      </c>
      <c r="E376" s="222">
        <v>0</v>
      </c>
      <c r="F376" s="130">
        <f t="shared" si="57"/>
        <v>205.74100000000001</v>
      </c>
      <c r="G376" s="130">
        <f t="shared" si="57"/>
        <v>9239.19575257</v>
      </c>
      <c r="H376" s="67">
        <v>0</v>
      </c>
      <c r="I376" s="130">
        <f t="shared" si="58"/>
        <v>205.74100000000001</v>
      </c>
      <c r="J376" s="223">
        <f t="shared" si="55"/>
        <v>44.906925467310842</v>
      </c>
      <c r="K376" s="224">
        <v>3.09</v>
      </c>
      <c r="L376" s="223">
        <f t="shared" si="59"/>
        <v>40.236000000000004</v>
      </c>
      <c r="M376" s="223">
        <f t="shared" ref="M376:Q391" si="65">M375</f>
        <v>36.054644817290495</v>
      </c>
      <c r="N376" s="223">
        <f t="shared" si="65"/>
        <v>0</v>
      </c>
      <c r="O376" s="223">
        <f t="shared" si="65"/>
        <v>38.858067274402678</v>
      </c>
      <c r="P376" s="223">
        <f t="shared" si="65"/>
        <v>0</v>
      </c>
      <c r="Q376" s="223">
        <f t="shared" si="65"/>
        <v>0</v>
      </c>
      <c r="R376" s="223">
        <f t="shared" si="60"/>
        <v>40.236000000000004</v>
      </c>
      <c r="S376" s="217">
        <f t="shared" si="56"/>
        <v>4.6709254673108376</v>
      </c>
      <c r="T376" s="225">
        <f t="shared" si="61"/>
        <v>961.00087656999915</v>
      </c>
    </row>
    <row r="377" spans="1:20" x14ac:dyDescent="0.35">
      <c r="A377" s="219">
        <v>45793.499999999098</v>
      </c>
      <c r="B377" s="226">
        <v>236.84899999999999</v>
      </c>
      <c r="C377" s="227">
        <v>8860.7709733500014</v>
      </c>
      <c r="D377" s="222">
        <v>0</v>
      </c>
      <c r="E377" s="222">
        <v>0</v>
      </c>
      <c r="F377" s="130">
        <f t="shared" si="57"/>
        <v>236.84899999999999</v>
      </c>
      <c r="G377" s="130">
        <f t="shared" si="57"/>
        <v>8860.7709733500014</v>
      </c>
      <c r="H377" s="67">
        <v>0</v>
      </c>
      <c r="I377" s="130">
        <f t="shared" si="58"/>
        <v>236.84899999999999</v>
      </c>
      <c r="J377" s="223">
        <f t="shared" si="55"/>
        <v>37.411055032320178</v>
      </c>
      <c r="K377" s="224">
        <v>3.09</v>
      </c>
      <c r="L377" s="223">
        <f t="shared" si="59"/>
        <v>40.236000000000004</v>
      </c>
      <c r="M377" s="223">
        <f t="shared" si="65"/>
        <v>36.054644817290495</v>
      </c>
      <c r="N377" s="223">
        <f t="shared" si="65"/>
        <v>0</v>
      </c>
      <c r="O377" s="223">
        <f t="shared" si="65"/>
        <v>38.858067274402678</v>
      </c>
      <c r="P377" s="223">
        <f t="shared" si="65"/>
        <v>0</v>
      </c>
      <c r="Q377" s="223">
        <f t="shared" si="65"/>
        <v>0</v>
      </c>
      <c r="R377" s="223">
        <f t="shared" si="60"/>
        <v>40.236000000000004</v>
      </c>
      <c r="S377" s="217">
        <f t="shared" si="56"/>
        <v>0</v>
      </c>
      <c r="T377" s="225">
        <f t="shared" si="61"/>
        <v>0</v>
      </c>
    </row>
    <row r="378" spans="1:20" x14ac:dyDescent="0.35">
      <c r="A378" s="219">
        <v>45793.541666665762</v>
      </c>
      <c r="B378" s="226">
        <v>327.34300000000002</v>
      </c>
      <c r="C378" s="227">
        <v>10677.378287400001</v>
      </c>
      <c r="D378" s="222">
        <v>0</v>
      </c>
      <c r="E378" s="222">
        <v>0</v>
      </c>
      <c r="F378" s="130">
        <f t="shared" si="57"/>
        <v>327.34300000000002</v>
      </c>
      <c r="G378" s="130">
        <f t="shared" si="57"/>
        <v>10677.378287400001</v>
      </c>
      <c r="H378" s="67">
        <v>0</v>
      </c>
      <c r="I378" s="130">
        <f t="shared" si="58"/>
        <v>327.34300000000002</v>
      </c>
      <c r="J378" s="223">
        <f t="shared" si="55"/>
        <v>32.618318666964008</v>
      </c>
      <c r="K378" s="224">
        <v>3.09</v>
      </c>
      <c r="L378" s="223">
        <f t="shared" si="59"/>
        <v>40.236000000000004</v>
      </c>
      <c r="M378" s="223">
        <f t="shared" si="65"/>
        <v>36.054644817290495</v>
      </c>
      <c r="N378" s="223">
        <f t="shared" si="65"/>
        <v>0</v>
      </c>
      <c r="O378" s="223">
        <f t="shared" si="65"/>
        <v>38.858067274402678</v>
      </c>
      <c r="P378" s="223">
        <f t="shared" si="65"/>
        <v>0</v>
      </c>
      <c r="Q378" s="223">
        <f t="shared" si="65"/>
        <v>0</v>
      </c>
      <c r="R378" s="223">
        <f t="shared" si="60"/>
        <v>40.236000000000004</v>
      </c>
      <c r="S378" s="217">
        <f t="shared" si="56"/>
        <v>0</v>
      </c>
      <c r="T378" s="225">
        <f t="shared" si="61"/>
        <v>0</v>
      </c>
    </row>
    <row r="379" spans="1:20" x14ac:dyDescent="0.35">
      <c r="A379" s="219">
        <v>45793.583333332426</v>
      </c>
      <c r="B379" s="226">
        <v>304.35599999999999</v>
      </c>
      <c r="C379" s="227">
        <v>22718.200919700001</v>
      </c>
      <c r="D379" s="222">
        <v>0</v>
      </c>
      <c r="E379" s="222">
        <v>0</v>
      </c>
      <c r="F379" s="130">
        <f t="shared" si="57"/>
        <v>304.35599999999999</v>
      </c>
      <c r="G379" s="130">
        <f t="shared" si="57"/>
        <v>22718.200919700001</v>
      </c>
      <c r="H379" s="67">
        <v>0</v>
      </c>
      <c r="I379" s="130">
        <f t="shared" si="58"/>
        <v>304.35599999999999</v>
      </c>
      <c r="J379" s="223">
        <f t="shared" si="55"/>
        <v>74.643512596104571</v>
      </c>
      <c r="K379" s="224">
        <v>3.09</v>
      </c>
      <c r="L379" s="223">
        <f t="shared" si="59"/>
        <v>40.236000000000004</v>
      </c>
      <c r="M379" s="223">
        <f t="shared" si="65"/>
        <v>36.054644817290495</v>
      </c>
      <c r="N379" s="223">
        <f t="shared" si="65"/>
        <v>0</v>
      </c>
      <c r="O379" s="223">
        <f t="shared" si="65"/>
        <v>38.858067274402678</v>
      </c>
      <c r="P379" s="223">
        <f t="shared" si="65"/>
        <v>0</v>
      </c>
      <c r="Q379" s="223">
        <f t="shared" si="65"/>
        <v>0</v>
      </c>
      <c r="R379" s="223">
        <f t="shared" si="60"/>
        <v>40.236000000000004</v>
      </c>
      <c r="S379" s="217">
        <f t="shared" si="56"/>
        <v>34.407512596104567</v>
      </c>
      <c r="T379" s="225">
        <f t="shared" si="61"/>
        <v>10472.132903700001</v>
      </c>
    </row>
    <row r="380" spans="1:20" ht="14.25" customHeight="1" x14ac:dyDescent="0.35">
      <c r="A380" s="219">
        <v>45793.624999999091</v>
      </c>
      <c r="B380" s="226">
        <v>316.86</v>
      </c>
      <c r="C380" s="227">
        <v>31728.800800000001</v>
      </c>
      <c r="D380" s="222">
        <v>0</v>
      </c>
      <c r="E380" s="222">
        <v>0</v>
      </c>
      <c r="F380" s="130">
        <f t="shared" si="57"/>
        <v>316.86</v>
      </c>
      <c r="G380" s="130">
        <f t="shared" si="57"/>
        <v>31728.800800000001</v>
      </c>
      <c r="H380" s="67">
        <v>0</v>
      </c>
      <c r="I380" s="130">
        <f t="shared" si="58"/>
        <v>316.86</v>
      </c>
      <c r="J380" s="223">
        <f t="shared" si="55"/>
        <v>100.135077952408</v>
      </c>
      <c r="K380" s="224">
        <v>3.09</v>
      </c>
      <c r="L380" s="223">
        <f t="shared" si="59"/>
        <v>40.236000000000004</v>
      </c>
      <c r="M380" s="223">
        <f t="shared" si="65"/>
        <v>36.054644817290495</v>
      </c>
      <c r="N380" s="223">
        <f t="shared" si="65"/>
        <v>0</v>
      </c>
      <c r="O380" s="223">
        <f t="shared" si="65"/>
        <v>38.858067274402678</v>
      </c>
      <c r="P380" s="223">
        <f t="shared" si="65"/>
        <v>0</v>
      </c>
      <c r="Q380" s="223">
        <f t="shared" si="65"/>
        <v>0</v>
      </c>
      <c r="R380" s="223">
        <f t="shared" si="60"/>
        <v>40.236000000000004</v>
      </c>
      <c r="S380" s="217">
        <f t="shared" si="56"/>
        <v>59.899077952407993</v>
      </c>
      <c r="T380" s="225">
        <f t="shared" si="61"/>
        <v>18979.621839999996</v>
      </c>
    </row>
    <row r="381" spans="1:20" x14ac:dyDescent="0.35">
      <c r="A381" s="219">
        <v>45793.666666665755</v>
      </c>
      <c r="B381" s="226">
        <v>270.25900000000001</v>
      </c>
      <c r="C381" s="227">
        <v>43912.678502580005</v>
      </c>
      <c r="D381" s="222">
        <v>0</v>
      </c>
      <c r="E381" s="222">
        <v>0</v>
      </c>
      <c r="F381" s="130">
        <f t="shared" si="57"/>
        <v>270.25900000000001</v>
      </c>
      <c r="G381" s="130">
        <f t="shared" si="57"/>
        <v>43912.678502580005</v>
      </c>
      <c r="H381" s="67">
        <v>0</v>
      </c>
      <c r="I381" s="130">
        <f t="shared" si="58"/>
        <v>270.25900000000001</v>
      </c>
      <c r="J381" s="223">
        <f t="shared" si="55"/>
        <v>162.48368602925342</v>
      </c>
      <c r="K381" s="224">
        <v>3.09</v>
      </c>
      <c r="L381" s="223">
        <f t="shared" si="59"/>
        <v>40.236000000000004</v>
      </c>
      <c r="M381" s="223">
        <f t="shared" si="65"/>
        <v>36.054644817290495</v>
      </c>
      <c r="N381" s="223">
        <f t="shared" si="65"/>
        <v>0</v>
      </c>
      <c r="O381" s="223">
        <f t="shared" si="65"/>
        <v>38.858067274402678</v>
      </c>
      <c r="P381" s="223">
        <f t="shared" si="65"/>
        <v>0</v>
      </c>
      <c r="Q381" s="223">
        <f t="shared" si="65"/>
        <v>0</v>
      </c>
      <c r="R381" s="223">
        <f t="shared" si="60"/>
        <v>40.236000000000004</v>
      </c>
      <c r="S381" s="217">
        <f t="shared" si="56"/>
        <v>122.24768602925342</v>
      </c>
      <c r="T381" s="225">
        <f t="shared" si="61"/>
        <v>33038.537378580004</v>
      </c>
    </row>
    <row r="382" spans="1:20" x14ac:dyDescent="0.35">
      <c r="A382" s="219">
        <v>45793.708333332419</v>
      </c>
      <c r="B382" s="226">
        <v>252.37799999999999</v>
      </c>
      <c r="C382" s="227">
        <v>32132.081234400001</v>
      </c>
      <c r="D382" s="222"/>
      <c r="E382" s="222"/>
      <c r="F382" s="130">
        <f t="shared" si="57"/>
        <v>252.37799999999999</v>
      </c>
      <c r="G382" s="130">
        <f t="shared" si="57"/>
        <v>32132.081234400001</v>
      </c>
      <c r="H382" s="67">
        <v>0</v>
      </c>
      <c r="I382" s="130">
        <f t="shared" si="58"/>
        <v>252.37799999999999</v>
      </c>
      <c r="J382" s="223">
        <f t="shared" si="55"/>
        <v>127.3172829422533</v>
      </c>
      <c r="K382" s="224">
        <v>3.09</v>
      </c>
      <c r="L382" s="223">
        <f t="shared" si="59"/>
        <v>40.236000000000004</v>
      </c>
      <c r="M382" s="223">
        <f t="shared" si="65"/>
        <v>36.054644817290495</v>
      </c>
      <c r="N382" s="223">
        <f t="shared" si="65"/>
        <v>0</v>
      </c>
      <c r="O382" s="223">
        <f t="shared" si="65"/>
        <v>38.858067274402678</v>
      </c>
      <c r="P382" s="223">
        <f t="shared" si="65"/>
        <v>0</v>
      </c>
      <c r="Q382" s="223">
        <f t="shared" si="65"/>
        <v>0</v>
      </c>
      <c r="R382" s="223">
        <f t="shared" si="60"/>
        <v>40.236000000000004</v>
      </c>
      <c r="S382" s="217">
        <f t="shared" si="56"/>
        <v>87.081282942253296</v>
      </c>
      <c r="T382" s="225">
        <f t="shared" si="61"/>
        <v>21977.400026400002</v>
      </c>
    </row>
    <row r="383" spans="1:20" x14ac:dyDescent="0.35">
      <c r="A383" s="219">
        <v>45793.749999999083</v>
      </c>
      <c r="B383" s="226">
        <v>200.26300000000001</v>
      </c>
      <c r="C383" s="227">
        <v>15127.32610686</v>
      </c>
      <c r="D383" s="222"/>
      <c r="E383" s="222"/>
      <c r="F383" s="130">
        <f t="shared" si="57"/>
        <v>200.26300000000001</v>
      </c>
      <c r="G383" s="130">
        <f t="shared" si="57"/>
        <v>15127.32610686</v>
      </c>
      <c r="H383" s="67">
        <v>0</v>
      </c>
      <c r="I383" s="130">
        <f t="shared" si="58"/>
        <v>200.26300000000001</v>
      </c>
      <c r="J383" s="223">
        <f t="shared" si="55"/>
        <v>75.537298986133237</v>
      </c>
      <c r="K383" s="224">
        <v>3.09</v>
      </c>
      <c r="L383" s="223">
        <f t="shared" si="59"/>
        <v>40.236000000000004</v>
      </c>
      <c r="M383" s="223">
        <f t="shared" si="65"/>
        <v>36.054644817290495</v>
      </c>
      <c r="N383" s="223">
        <f t="shared" si="65"/>
        <v>0</v>
      </c>
      <c r="O383" s="223">
        <f t="shared" si="65"/>
        <v>38.858067274402678</v>
      </c>
      <c r="P383" s="223">
        <f t="shared" si="65"/>
        <v>0</v>
      </c>
      <c r="Q383" s="223">
        <f t="shared" si="65"/>
        <v>0</v>
      </c>
      <c r="R383" s="223">
        <f t="shared" si="60"/>
        <v>40.236000000000004</v>
      </c>
      <c r="S383" s="217">
        <f t="shared" si="56"/>
        <v>35.301298986133233</v>
      </c>
      <c r="T383" s="225">
        <f t="shared" si="61"/>
        <v>7069.54403886</v>
      </c>
    </row>
    <row r="384" spans="1:20" x14ac:dyDescent="0.35">
      <c r="A384" s="219">
        <v>45793.791666665747</v>
      </c>
      <c r="B384" s="226">
        <v>208.89400000000001</v>
      </c>
      <c r="C384" s="227">
        <v>11154.25090766</v>
      </c>
      <c r="D384" s="222"/>
      <c r="E384" s="222"/>
      <c r="F384" s="130">
        <f t="shared" si="57"/>
        <v>208.89400000000001</v>
      </c>
      <c r="G384" s="130">
        <f t="shared" si="57"/>
        <v>11154.25090766</v>
      </c>
      <c r="H384" s="67">
        <v>0</v>
      </c>
      <c r="I384" s="130">
        <f t="shared" si="58"/>
        <v>208.89400000000001</v>
      </c>
      <c r="J384" s="223">
        <f t="shared" si="55"/>
        <v>53.39670314925273</v>
      </c>
      <c r="K384" s="224">
        <v>3.09</v>
      </c>
      <c r="L384" s="223">
        <f t="shared" si="59"/>
        <v>40.236000000000004</v>
      </c>
      <c r="M384" s="223">
        <f t="shared" si="65"/>
        <v>36.054644817290495</v>
      </c>
      <c r="N384" s="223">
        <f t="shared" si="65"/>
        <v>0</v>
      </c>
      <c r="O384" s="223">
        <f t="shared" si="65"/>
        <v>38.858067274402678</v>
      </c>
      <c r="P384" s="223">
        <f t="shared" si="65"/>
        <v>0</v>
      </c>
      <c r="Q384" s="223">
        <f t="shared" si="65"/>
        <v>0</v>
      </c>
      <c r="R384" s="223">
        <f t="shared" si="60"/>
        <v>40.236000000000004</v>
      </c>
      <c r="S384" s="217">
        <f t="shared" si="56"/>
        <v>13.160703149252726</v>
      </c>
      <c r="T384" s="225">
        <f t="shared" si="61"/>
        <v>2749.1919236599988</v>
      </c>
    </row>
    <row r="385" spans="1:20" x14ac:dyDescent="0.35">
      <c r="A385" s="219">
        <v>45793.833333332412</v>
      </c>
      <c r="B385" s="226">
        <v>194.85999999999999</v>
      </c>
      <c r="C385" s="227">
        <v>7192.6286359999995</v>
      </c>
      <c r="D385" s="222"/>
      <c r="E385" s="222"/>
      <c r="F385" s="130">
        <f t="shared" si="57"/>
        <v>194.85999999999999</v>
      </c>
      <c r="G385" s="130">
        <f t="shared" si="57"/>
        <v>7192.6286359999995</v>
      </c>
      <c r="H385" s="67">
        <v>0</v>
      </c>
      <c r="I385" s="130">
        <f t="shared" si="58"/>
        <v>194.85999999999999</v>
      </c>
      <c r="J385" s="223">
        <f t="shared" si="55"/>
        <v>36.911775818536384</v>
      </c>
      <c r="K385" s="224">
        <v>3.09</v>
      </c>
      <c r="L385" s="223">
        <f t="shared" si="59"/>
        <v>40.236000000000004</v>
      </c>
      <c r="M385" s="223">
        <f t="shared" si="65"/>
        <v>36.054644817290495</v>
      </c>
      <c r="N385" s="223">
        <f t="shared" si="65"/>
        <v>0</v>
      </c>
      <c r="O385" s="223">
        <f t="shared" si="65"/>
        <v>38.858067274402678</v>
      </c>
      <c r="P385" s="223">
        <f t="shared" si="65"/>
        <v>0</v>
      </c>
      <c r="Q385" s="223">
        <f t="shared" si="65"/>
        <v>0</v>
      </c>
      <c r="R385" s="223">
        <f t="shared" si="60"/>
        <v>40.236000000000004</v>
      </c>
      <c r="S385" s="217">
        <f t="shared" si="56"/>
        <v>0</v>
      </c>
      <c r="T385" s="225">
        <f t="shared" si="61"/>
        <v>0</v>
      </c>
    </row>
    <row r="386" spans="1:20" x14ac:dyDescent="0.35">
      <c r="A386" s="219">
        <v>45793.874999999076</v>
      </c>
      <c r="B386" s="226">
        <v>153.108</v>
      </c>
      <c r="C386" s="227">
        <v>6730.7792569200001</v>
      </c>
      <c r="D386" s="222">
        <v>1.8</v>
      </c>
      <c r="E386" s="222">
        <v>79.13</v>
      </c>
      <c r="F386" s="130">
        <f t="shared" si="57"/>
        <v>151.30799999999999</v>
      </c>
      <c r="G386" s="130">
        <f t="shared" si="57"/>
        <v>6651.64925692</v>
      </c>
      <c r="H386" s="67">
        <v>0</v>
      </c>
      <c r="I386" s="130">
        <f t="shared" si="58"/>
        <v>151.30799999999999</v>
      </c>
      <c r="J386" s="223">
        <f t="shared" si="55"/>
        <v>43.960988559230181</v>
      </c>
      <c r="K386" s="224">
        <v>3.09</v>
      </c>
      <c r="L386" s="223">
        <f t="shared" si="59"/>
        <v>40.236000000000004</v>
      </c>
      <c r="M386" s="223">
        <f t="shared" si="65"/>
        <v>36.054644817290495</v>
      </c>
      <c r="N386" s="223">
        <f t="shared" si="65"/>
        <v>0</v>
      </c>
      <c r="O386" s="223">
        <f t="shared" si="65"/>
        <v>38.858067274402678</v>
      </c>
      <c r="P386" s="223">
        <f t="shared" si="65"/>
        <v>0</v>
      </c>
      <c r="Q386" s="223">
        <f t="shared" si="65"/>
        <v>0</v>
      </c>
      <c r="R386" s="223">
        <f t="shared" si="60"/>
        <v>40.236000000000004</v>
      </c>
      <c r="S386" s="217">
        <f t="shared" si="56"/>
        <v>3.7249885592301766</v>
      </c>
      <c r="T386" s="225">
        <f t="shared" si="61"/>
        <v>563.62056891999953</v>
      </c>
    </row>
    <row r="387" spans="1:20" x14ac:dyDescent="0.35">
      <c r="A387" s="219">
        <v>45793.91666666574</v>
      </c>
      <c r="B387" s="226">
        <v>156.64599999999999</v>
      </c>
      <c r="C387" s="227">
        <v>4233.3534506200003</v>
      </c>
      <c r="D387" s="222">
        <v>0</v>
      </c>
      <c r="E387" s="222">
        <v>0</v>
      </c>
      <c r="F387" s="130">
        <f t="shared" si="57"/>
        <v>156.64599999999999</v>
      </c>
      <c r="G387" s="130">
        <f t="shared" si="57"/>
        <v>4233.3534506200003</v>
      </c>
      <c r="H387" s="67">
        <v>0</v>
      </c>
      <c r="I387" s="130">
        <f t="shared" si="58"/>
        <v>156.64599999999999</v>
      </c>
      <c r="J387" s="223">
        <f t="shared" si="55"/>
        <v>27.024970000000003</v>
      </c>
      <c r="K387" s="224">
        <v>3.09</v>
      </c>
      <c r="L387" s="223">
        <f t="shared" si="59"/>
        <v>40.236000000000004</v>
      </c>
      <c r="M387" s="223">
        <f t="shared" si="65"/>
        <v>36.054644817290495</v>
      </c>
      <c r="N387" s="223">
        <f t="shared" si="65"/>
        <v>0</v>
      </c>
      <c r="O387" s="223">
        <f t="shared" si="65"/>
        <v>38.858067274402678</v>
      </c>
      <c r="P387" s="223">
        <f t="shared" si="65"/>
        <v>0</v>
      </c>
      <c r="Q387" s="223">
        <f t="shared" si="65"/>
        <v>0</v>
      </c>
      <c r="R387" s="223">
        <f t="shared" si="60"/>
        <v>40.236000000000004</v>
      </c>
      <c r="S387" s="217">
        <f t="shared" si="56"/>
        <v>0</v>
      </c>
      <c r="T387" s="225">
        <f t="shared" si="61"/>
        <v>0</v>
      </c>
    </row>
    <row r="388" spans="1:20" x14ac:dyDescent="0.35">
      <c r="A388" s="219">
        <v>45793.958333332404</v>
      </c>
      <c r="B388" s="226">
        <v>185.78100000000001</v>
      </c>
      <c r="C388" s="227">
        <v>4817.1574631599997</v>
      </c>
      <c r="D388" s="222">
        <v>0</v>
      </c>
      <c r="E388" s="222">
        <v>0</v>
      </c>
      <c r="F388" s="130">
        <f t="shared" si="57"/>
        <v>185.78100000000001</v>
      </c>
      <c r="G388" s="130">
        <f t="shared" si="57"/>
        <v>4817.1574631599997</v>
      </c>
      <c r="H388" s="67">
        <v>0</v>
      </c>
      <c r="I388" s="130">
        <f t="shared" si="58"/>
        <v>185.78100000000001</v>
      </c>
      <c r="J388" s="223">
        <f t="shared" si="55"/>
        <v>25.929225610584503</v>
      </c>
      <c r="K388" s="224">
        <v>3.09</v>
      </c>
      <c r="L388" s="223">
        <f t="shared" si="59"/>
        <v>40.236000000000004</v>
      </c>
      <c r="M388" s="223">
        <f t="shared" si="65"/>
        <v>36.054644817290495</v>
      </c>
      <c r="N388" s="223">
        <f t="shared" si="65"/>
        <v>0</v>
      </c>
      <c r="O388" s="223">
        <f t="shared" si="65"/>
        <v>38.858067274402678</v>
      </c>
      <c r="P388" s="223">
        <f t="shared" si="65"/>
        <v>0</v>
      </c>
      <c r="Q388" s="223">
        <f t="shared" si="65"/>
        <v>0</v>
      </c>
      <c r="R388" s="223">
        <f t="shared" si="60"/>
        <v>40.236000000000004</v>
      </c>
      <c r="S388" s="217">
        <f t="shared" si="56"/>
        <v>0</v>
      </c>
      <c r="T388" s="225">
        <f t="shared" si="61"/>
        <v>0</v>
      </c>
    </row>
    <row r="389" spans="1:20" x14ac:dyDescent="0.35">
      <c r="A389" s="219">
        <v>45793.999999999069</v>
      </c>
      <c r="B389" s="226">
        <v>260.06799999999998</v>
      </c>
      <c r="C389" s="227">
        <v>6963.12957018</v>
      </c>
      <c r="D389" s="222">
        <v>0</v>
      </c>
      <c r="E389" s="222">
        <v>0</v>
      </c>
      <c r="F389" s="130">
        <f t="shared" si="57"/>
        <v>260.06799999999998</v>
      </c>
      <c r="G389" s="130">
        <f t="shared" si="57"/>
        <v>6963.12957018</v>
      </c>
      <c r="H389" s="67">
        <v>0</v>
      </c>
      <c r="I389" s="130">
        <f t="shared" si="58"/>
        <v>260.06799999999998</v>
      </c>
      <c r="J389" s="223">
        <f t="shared" si="55"/>
        <v>26.774265077518191</v>
      </c>
      <c r="K389" s="224">
        <v>3.09</v>
      </c>
      <c r="L389" s="223">
        <f t="shared" si="59"/>
        <v>40.236000000000004</v>
      </c>
      <c r="M389" s="223">
        <f t="shared" si="65"/>
        <v>36.054644817290495</v>
      </c>
      <c r="N389" s="223">
        <f t="shared" si="65"/>
        <v>0</v>
      </c>
      <c r="O389" s="223">
        <f t="shared" si="65"/>
        <v>38.858067274402678</v>
      </c>
      <c r="P389" s="223">
        <f t="shared" si="65"/>
        <v>0</v>
      </c>
      <c r="Q389" s="223">
        <f t="shared" si="65"/>
        <v>0</v>
      </c>
      <c r="R389" s="223">
        <f t="shared" si="60"/>
        <v>40.236000000000004</v>
      </c>
      <c r="S389" s="217">
        <f t="shared" si="56"/>
        <v>0</v>
      </c>
      <c r="T389" s="225">
        <f t="shared" si="61"/>
        <v>0</v>
      </c>
    </row>
    <row r="390" spans="1:20" x14ac:dyDescent="0.35">
      <c r="A390" s="219">
        <v>45794.041666665733</v>
      </c>
      <c r="B390" s="220">
        <v>368.76400000000001</v>
      </c>
      <c r="C390" s="221">
        <v>6769.4449996800004</v>
      </c>
      <c r="D390" s="222">
        <v>54.783000000000001</v>
      </c>
      <c r="E390" s="222">
        <v>1005.658</v>
      </c>
      <c r="F390" s="130">
        <f t="shared" si="57"/>
        <v>313.98099999999999</v>
      </c>
      <c r="G390" s="130">
        <f t="shared" si="57"/>
        <v>5763.78699968</v>
      </c>
      <c r="H390" s="67">
        <v>0</v>
      </c>
      <c r="I390" s="130">
        <f t="shared" si="58"/>
        <v>313.98099999999999</v>
      </c>
      <c r="J390" s="223">
        <f t="shared" ref="J390:J453" si="66">IF(F390&gt;0,G390/F390,0)</f>
        <v>18.357120334287742</v>
      </c>
      <c r="K390" s="224">
        <v>3.07</v>
      </c>
      <c r="L390" s="223">
        <f t="shared" si="59"/>
        <v>40.027999999999999</v>
      </c>
      <c r="M390" s="223">
        <f t="shared" si="65"/>
        <v>36.054644817290495</v>
      </c>
      <c r="N390" s="223">
        <f t="shared" si="65"/>
        <v>0</v>
      </c>
      <c r="O390" s="223">
        <f t="shared" si="65"/>
        <v>38.858067274402678</v>
      </c>
      <c r="P390" s="223">
        <f t="shared" si="65"/>
        <v>0</v>
      </c>
      <c r="Q390" s="223">
        <f t="shared" si="65"/>
        <v>0</v>
      </c>
      <c r="R390" s="223">
        <f t="shared" si="60"/>
        <v>40.027999999999999</v>
      </c>
      <c r="S390" s="217">
        <f t="shared" ref="S390:S453" si="67">IF(J390&gt;R390,J390-R390,0)</f>
        <v>0</v>
      </c>
      <c r="T390" s="225">
        <f t="shared" si="61"/>
        <v>0</v>
      </c>
    </row>
    <row r="391" spans="1:20" x14ac:dyDescent="0.35">
      <c r="A391" s="219">
        <v>45794.083333332397</v>
      </c>
      <c r="B391" s="226">
        <v>288.88200000000001</v>
      </c>
      <c r="C391" s="227">
        <v>6782.5814893200004</v>
      </c>
      <c r="D391" s="222">
        <v>0</v>
      </c>
      <c r="E391" s="222">
        <v>0</v>
      </c>
      <c r="F391" s="130">
        <f t="shared" ref="F391:G454" si="68">B391-D391</f>
        <v>288.88200000000001</v>
      </c>
      <c r="G391" s="130">
        <f t="shared" si="68"/>
        <v>6782.5814893200004</v>
      </c>
      <c r="H391" s="67">
        <v>0</v>
      </c>
      <c r="I391" s="130">
        <f t="shared" ref="I391:I454" si="69">F391-H391</f>
        <v>288.88200000000001</v>
      </c>
      <c r="J391" s="223">
        <f t="shared" si="66"/>
        <v>23.478726571125929</v>
      </c>
      <c r="K391" s="224">
        <v>3.07</v>
      </c>
      <c r="L391" s="223">
        <f t="shared" ref="L391:L454" si="70">IF(AND(MONTH($A$2)&gt;5,MONTH($A$2)&lt;9),(K391*10800)/1000,(K391*10400)/1000)+(4.62+3.48)</f>
        <v>40.027999999999999</v>
      </c>
      <c r="M391" s="223">
        <f t="shared" si="65"/>
        <v>36.054644817290495</v>
      </c>
      <c r="N391" s="223">
        <f t="shared" si="65"/>
        <v>0</v>
      </c>
      <c r="O391" s="223">
        <f t="shared" si="65"/>
        <v>38.858067274402678</v>
      </c>
      <c r="P391" s="223">
        <f t="shared" si="65"/>
        <v>0</v>
      </c>
      <c r="Q391" s="223">
        <f t="shared" si="65"/>
        <v>0</v>
      </c>
      <c r="R391" s="223">
        <f t="shared" ref="R391:R454" si="71">MAX(L391:Q391)</f>
        <v>40.027999999999999</v>
      </c>
      <c r="S391" s="217">
        <f t="shared" si="67"/>
        <v>0</v>
      </c>
      <c r="T391" s="225">
        <f t="shared" ref="T391:T454" si="72">IF(S391&lt;&gt;" ",S391*I391,0)</f>
        <v>0</v>
      </c>
    </row>
    <row r="392" spans="1:20" x14ac:dyDescent="0.35">
      <c r="A392" s="219">
        <v>45794.124999999061</v>
      </c>
      <c r="B392" s="226">
        <v>292.56799999999998</v>
      </c>
      <c r="C392" s="227">
        <v>6478.5870981999997</v>
      </c>
      <c r="D392" s="222">
        <v>0</v>
      </c>
      <c r="E392" s="222">
        <v>0</v>
      </c>
      <c r="F392" s="130">
        <f t="shared" si="68"/>
        <v>292.56799999999998</v>
      </c>
      <c r="G392" s="130">
        <f t="shared" si="68"/>
        <v>6478.5870981999997</v>
      </c>
      <c r="H392" s="67">
        <v>0</v>
      </c>
      <c r="I392" s="130">
        <f t="shared" si="69"/>
        <v>292.56799999999998</v>
      </c>
      <c r="J392" s="223">
        <f t="shared" si="66"/>
        <v>22.143867744250908</v>
      </c>
      <c r="K392" s="224">
        <v>3.07</v>
      </c>
      <c r="L392" s="223">
        <f t="shared" si="70"/>
        <v>40.027999999999999</v>
      </c>
      <c r="M392" s="223">
        <f t="shared" ref="M392:Q407" si="73">M391</f>
        <v>36.054644817290495</v>
      </c>
      <c r="N392" s="223">
        <f t="shared" si="73"/>
        <v>0</v>
      </c>
      <c r="O392" s="223">
        <f t="shared" si="73"/>
        <v>38.858067274402678</v>
      </c>
      <c r="P392" s="223">
        <f t="shared" si="73"/>
        <v>0</v>
      </c>
      <c r="Q392" s="223">
        <f t="shared" si="73"/>
        <v>0</v>
      </c>
      <c r="R392" s="223">
        <f t="shared" si="71"/>
        <v>40.027999999999999</v>
      </c>
      <c r="S392" s="217">
        <f t="shared" si="67"/>
        <v>0</v>
      </c>
      <c r="T392" s="225">
        <f t="shared" si="72"/>
        <v>0</v>
      </c>
    </row>
    <row r="393" spans="1:20" x14ac:dyDescent="0.35">
      <c r="A393" s="219">
        <v>45794.166666665726</v>
      </c>
      <c r="B393" s="226">
        <v>315.89999999999998</v>
      </c>
      <c r="C393" s="227">
        <v>7635.3029999999999</v>
      </c>
      <c r="D393" s="222">
        <v>50.218000000000004</v>
      </c>
      <c r="E393" s="222">
        <v>1213.769</v>
      </c>
      <c r="F393" s="130">
        <f t="shared" si="68"/>
        <v>265.68199999999996</v>
      </c>
      <c r="G393" s="130">
        <f t="shared" si="68"/>
        <v>6421.5339999999997</v>
      </c>
      <c r="H393" s="67">
        <v>0</v>
      </c>
      <c r="I393" s="130">
        <f t="shared" si="69"/>
        <v>265.68199999999996</v>
      </c>
      <c r="J393" s="223">
        <f t="shared" si="66"/>
        <v>24.170000225833896</v>
      </c>
      <c r="K393" s="224">
        <v>3.07</v>
      </c>
      <c r="L393" s="223">
        <f t="shared" si="70"/>
        <v>40.027999999999999</v>
      </c>
      <c r="M393" s="223">
        <f t="shared" si="73"/>
        <v>36.054644817290495</v>
      </c>
      <c r="N393" s="223">
        <f t="shared" si="73"/>
        <v>0</v>
      </c>
      <c r="O393" s="223">
        <f t="shared" si="73"/>
        <v>38.858067274402678</v>
      </c>
      <c r="P393" s="223">
        <f t="shared" si="73"/>
        <v>0</v>
      </c>
      <c r="Q393" s="223">
        <f t="shared" si="73"/>
        <v>0</v>
      </c>
      <c r="R393" s="223">
        <f t="shared" si="71"/>
        <v>40.027999999999999</v>
      </c>
      <c r="S393" s="217">
        <f t="shared" si="67"/>
        <v>0</v>
      </c>
      <c r="T393" s="225">
        <f t="shared" si="72"/>
        <v>0</v>
      </c>
    </row>
    <row r="394" spans="1:20" x14ac:dyDescent="0.35">
      <c r="A394" s="219">
        <v>45794.20833333239</v>
      </c>
      <c r="B394" s="226">
        <v>335.3</v>
      </c>
      <c r="C394" s="227">
        <v>7631.4279999999999</v>
      </c>
      <c r="D394" s="222">
        <v>76.192999999999998</v>
      </c>
      <c r="E394" s="222">
        <v>1734.153</v>
      </c>
      <c r="F394" s="130">
        <f t="shared" si="68"/>
        <v>259.10700000000003</v>
      </c>
      <c r="G394" s="130">
        <f t="shared" si="68"/>
        <v>5897.2749999999996</v>
      </c>
      <c r="H394" s="67">
        <v>0</v>
      </c>
      <c r="I394" s="130">
        <f t="shared" si="69"/>
        <v>259.10700000000003</v>
      </c>
      <c r="J394" s="223">
        <f t="shared" si="66"/>
        <v>22.759998764988978</v>
      </c>
      <c r="K394" s="224">
        <v>3.07</v>
      </c>
      <c r="L394" s="223">
        <f t="shared" si="70"/>
        <v>40.027999999999999</v>
      </c>
      <c r="M394" s="223">
        <f t="shared" si="73"/>
        <v>36.054644817290495</v>
      </c>
      <c r="N394" s="223">
        <f t="shared" si="73"/>
        <v>0</v>
      </c>
      <c r="O394" s="223">
        <f t="shared" si="73"/>
        <v>38.858067274402678</v>
      </c>
      <c r="P394" s="223">
        <f t="shared" si="73"/>
        <v>0</v>
      </c>
      <c r="Q394" s="223">
        <f t="shared" si="73"/>
        <v>0</v>
      </c>
      <c r="R394" s="223">
        <f t="shared" si="71"/>
        <v>40.027999999999999</v>
      </c>
      <c r="S394" s="217">
        <f t="shared" si="67"/>
        <v>0</v>
      </c>
      <c r="T394" s="225">
        <f t="shared" si="72"/>
        <v>0</v>
      </c>
    </row>
    <row r="395" spans="1:20" x14ac:dyDescent="0.35">
      <c r="A395" s="219">
        <v>45794.249999999054</v>
      </c>
      <c r="B395" s="226">
        <v>317.10000000000002</v>
      </c>
      <c r="C395" s="227">
        <v>7588.2030000000004</v>
      </c>
      <c r="D395" s="222">
        <v>69.411000000000001</v>
      </c>
      <c r="E395" s="222">
        <v>1661.0050000000001</v>
      </c>
      <c r="F395" s="130">
        <f t="shared" si="68"/>
        <v>247.68900000000002</v>
      </c>
      <c r="G395" s="130">
        <f t="shared" si="68"/>
        <v>5927.1980000000003</v>
      </c>
      <c r="H395" s="67">
        <v>0</v>
      </c>
      <c r="I395" s="130">
        <f t="shared" si="69"/>
        <v>247.68900000000002</v>
      </c>
      <c r="J395" s="223">
        <f t="shared" si="66"/>
        <v>23.930000928583826</v>
      </c>
      <c r="K395" s="224">
        <v>3.07</v>
      </c>
      <c r="L395" s="223">
        <f t="shared" si="70"/>
        <v>40.027999999999999</v>
      </c>
      <c r="M395" s="223">
        <f t="shared" si="73"/>
        <v>36.054644817290495</v>
      </c>
      <c r="N395" s="223">
        <f t="shared" si="73"/>
        <v>0</v>
      </c>
      <c r="O395" s="223">
        <f t="shared" si="73"/>
        <v>38.858067274402678</v>
      </c>
      <c r="P395" s="223">
        <f t="shared" si="73"/>
        <v>0</v>
      </c>
      <c r="Q395" s="223">
        <f t="shared" si="73"/>
        <v>0</v>
      </c>
      <c r="R395" s="223">
        <f t="shared" si="71"/>
        <v>40.027999999999999</v>
      </c>
      <c r="S395" s="217">
        <f t="shared" si="67"/>
        <v>0</v>
      </c>
      <c r="T395" s="225">
        <f t="shared" si="72"/>
        <v>0</v>
      </c>
    </row>
    <row r="396" spans="1:20" x14ac:dyDescent="0.35">
      <c r="A396" s="219">
        <v>45794.291666665718</v>
      </c>
      <c r="B396" s="226">
        <v>325.2</v>
      </c>
      <c r="C396" s="227">
        <v>7531.6319999999996</v>
      </c>
      <c r="D396" s="222">
        <v>80.599999999999994</v>
      </c>
      <c r="E396" s="222">
        <v>1866.6959999999999</v>
      </c>
      <c r="F396" s="130">
        <f t="shared" si="68"/>
        <v>244.6</v>
      </c>
      <c r="G396" s="130">
        <f t="shared" si="68"/>
        <v>5664.9359999999997</v>
      </c>
      <c r="H396" s="67">
        <v>0</v>
      </c>
      <c r="I396" s="130">
        <f t="shared" si="69"/>
        <v>244.6</v>
      </c>
      <c r="J396" s="223">
        <f t="shared" si="66"/>
        <v>23.16</v>
      </c>
      <c r="K396" s="224">
        <v>3.07</v>
      </c>
      <c r="L396" s="223">
        <f t="shared" si="70"/>
        <v>40.027999999999999</v>
      </c>
      <c r="M396" s="223">
        <f t="shared" si="73"/>
        <v>36.054644817290495</v>
      </c>
      <c r="N396" s="223">
        <f t="shared" si="73"/>
        <v>0</v>
      </c>
      <c r="O396" s="223">
        <f t="shared" si="73"/>
        <v>38.858067274402678</v>
      </c>
      <c r="P396" s="223">
        <f t="shared" si="73"/>
        <v>0</v>
      </c>
      <c r="Q396" s="223">
        <f t="shared" si="73"/>
        <v>0</v>
      </c>
      <c r="R396" s="223">
        <f t="shared" si="71"/>
        <v>40.027999999999999</v>
      </c>
      <c r="S396" s="217">
        <f t="shared" si="67"/>
        <v>0</v>
      </c>
      <c r="T396" s="225">
        <f t="shared" si="72"/>
        <v>0</v>
      </c>
    </row>
    <row r="397" spans="1:20" x14ac:dyDescent="0.35">
      <c r="A397" s="219">
        <v>45794.333333332383</v>
      </c>
      <c r="B397" s="226">
        <v>335.3</v>
      </c>
      <c r="C397" s="227">
        <v>8291.9689999999991</v>
      </c>
      <c r="D397" s="222">
        <v>76.213999999999999</v>
      </c>
      <c r="E397" s="222">
        <v>1884.7719999999999</v>
      </c>
      <c r="F397" s="130">
        <f t="shared" si="68"/>
        <v>259.08600000000001</v>
      </c>
      <c r="G397" s="130">
        <f t="shared" si="68"/>
        <v>6407.1969999999992</v>
      </c>
      <c r="H397" s="67">
        <v>0</v>
      </c>
      <c r="I397" s="130">
        <f t="shared" si="69"/>
        <v>259.08600000000001</v>
      </c>
      <c r="J397" s="223">
        <f t="shared" si="66"/>
        <v>24.730000849138893</v>
      </c>
      <c r="K397" s="224">
        <v>3.07</v>
      </c>
      <c r="L397" s="223">
        <f t="shared" si="70"/>
        <v>40.027999999999999</v>
      </c>
      <c r="M397" s="223">
        <f t="shared" si="73"/>
        <v>36.054644817290495</v>
      </c>
      <c r="N397" s="223">
        <f t="shared" si="73"/>
        <v>0</v>
      </c>
      <c r="O397" s="223">
        <f t="shared" si="73"/>
        <v>38.858067274402678</v>
      </c>
      <c r="P397" s="223">
        <f t="shared" si="73"/>
        <v>0</v>
      </c>
      <c r="Q397" s="223">
        <f t="shared" si="73"/>
        <v>0</v>
      </c>
      <c r="R397" s="223">
        <f t="shared" si="71"/>
        <v>40.027999999999999</v>
      </c>
      <c r="S397" s="217">
        <f t="shared" si="67"/>
        <v>0</v>
      </c>
      <c r="T397" s="225">
        <f t="shared" si="72"/>
        <v>0</v>
      </c>
    </row>
    <row r="398" spans="1:20" x14ac:dyDescent="0.35">
      <c r="A398" s="219">
        <v>45794.374999999047</v>
      </c>
      <c r="B398" s="226">
        <v>359.7</v>
      </c>
      <c r="C398" s="227">
        <v>9219.1110000000008</v>
      </c>
      <c r="D398" s="222">
        <v>56.63</v>
      </c>
      <c r="E398" s="222">
        <v>1451.4269999999999</v>
      </c>
      <c r="F398" s="130">
        <f t="shared" si="68"/>
        <v>303.07</v>
      </c>
      <c r="G398" s="130">
        <f t="shared" si="68"/>
        <v>7767.6840000000011</v>
      </c>
      <c r="H398" s="67">
        <v>0</v>
      </c>
      <c r="I398" s="130">
        <f t="shared" si="69"/>
        <v>303.07</v>
      </c>
      <c r="J398" s="223">
        <f t="shared" si="66"/>
        <v>25.62999967004323</v>
      </c>
      <c r="K398" s="224">
        <v>3.07</v>
      </c>
      <c r="L398" s="223">
        <f t="shared" si="70"/>
        <v>40.027999999999999</v>
      </c>
      <c r="M398" s="223">
        <f t="shared" si="73"/>
        <v>36.054644817290495</v>
      </c>
      <c r="N398" s="223">
        <f t="shared" si="73"/>
        <v>0</v>
      </c>
      <c r="O398" s="223">
        <f t="shared" si="73"/>
        <v>38.858067274402678</v>
      </c>
      <c r="P398" s="223">
        <f t="shared" si="73"/>
        <v>0</v>
      </c>
      <c r="Q398" s="223">
        <f t="shared" si="73"/>
        <v>0</v>
      </c>
      <c r="R398" s="223">
        <f t="shared" si="71"/>
        <v>40.027999999999999</v>
      </c>
      <c r="S398" s="217">
        <f t="shared" si="67"/>
        <v>0</v>
      </c>
      <c r="T398" s="225">
        <f t="shared" si="72"/>
        <v>0</v>
      </c>
    </row>
    <row r="399" spans="1:20" x14ac:dyDescent="0.35">
      <c r="A399" s="219">
        <v>45794.416666665711</v>
      </c>
      <c r="B399" s="226">
        <v>386.4</v>
      </c>
      <c r="C399" s="227">
        <v>11592</v>
      </c>
      <c r="D399" s="222">
        <v>52.31</v>
      </c>
      <c r="E399" s="222">
        <v>1569.3</v>
      </c>
      <c r="F399" s="130">
        <f t="shared" si="68"/>
        <v>334.09</v>
      </c>
      <c r="G399" s="130">
        <f t="shared" si="68"/>
        <v>10022.700000000001</v>
      </c>
      <c r="H399" s="67">
        <v>0</v>
      </c>
      <c r="I399" s="130">
        <f t="shared" si="69"/>
        <v>334.09</v>
      </c>
      <c r="J399" s="223">
        <f t="shared" si="66"/>
        <v>30.000000000000004</v>
      </c>
      <c r="K399" s="224">
        <v>3.07</v>
      </c>
      <c r="L399" s="223">
        <f t="shared" si="70"/>
        <v>40.027999999999999</v>
      </c>
      <c r="M399" s="223">
        <f t="shared" si="73"/>
        <v>36.054644817290495</v>
      </c>
      <c r="N399" s="223">
        <f t="shared" si="73"/>
        <v>0</v>
      </c>
      <c r="O399" s="223">
        <f t="shared" si="73"/>
        <v>38.858067274402678</v>
      </c>
      <c r="P399" s="223">
        <f t="shared" si="73"/>
        <v>0</v>
      </c>
      <c r="Q399" s="223">
        <f t="shared" si="73"/>
        <v>0</v>
      </c>
      <c r="R399" s="223">
        <f t="shared" si="71"/>
        <v>40.027999999999999</v>
      </c>
      <c r="S399" s="217">
        <f t="shared" si="67"/>
        <v>0</v>
      </c>
      <c r="T399" s="225">
        <f t="shared" si="72"/>
        <v>0</v>
      </c>
    </row>
    <row r="400" spans="1:20" x14ac:dyDescent="0.35">
      <c r="A400" s="219">
        <v>45794.458333332375</v>
      </c>
      <c r="B400" s="226">
        <v>433.2</v>
      </c>
      <c r="C400" s="227">
        <v>15863.784</v>
      </c>
      <c r="D400" s="222">
        <v>71.763999999999996</v>
      </c>
      <c r="E400" s="222">
        <v>2627.998</v>
      </c>
      <c r="F400" s="130">
        <f t="shared" si="68"/>
        <v>361.43599999999998</v>
      </c>
      <c r="G400" s="130">
        <f t="shared" si="68"/>
        <v>13235.786</v>
      </c>
      <c r="H400" s="67">
        <v>0</v>
      </c>
      <c r="I400" s="130">
        <f t="shared" si="69"/>
        <v>361.43599999999998</v>
      </c>
      <c r="J400" s="223">
        <f t="shared" si="66"/>
        <v>36.619999114642702</v>
      </c>
      <c r="K400" s="224">
        <v>3.07</v>
      </c>
      <c r="L400" s="223">
        <f t="shared" si="70"/>
        <v>40.027999999999999</v>
      </c>
      <c r="M400" s="223">
        <f t="shared" si="73"/>
        <v>36.054644817290495</v>
      </c>
      <c r="N400" s="223">
        <f t="shared" si="73"/>
        <v>0</v>
      </c>
      <c r="O400" s="223">
        <f t="shared" si="73"/>
        <v>38.858067274402678</v>
      </c>
      <c r="P400" s="223">
        <f t="shared" si="73"/>
        <v>0</v>
      </c>
      <c r="Q400" s="223">
        <f t="shared" si="73"/>
        <v>0</v>
      </c>
      <c r="R400" s="223">
        <f t="shared" si="71"/>
        <v>40.027999999999999</v>
      </c>
      <c r="S400" s="217">
        <f t="shared" si="67"/>
        <v>0</v>
      </c>
      <c r="T400" s="225">
        <f t="shared" si="72"/>
        <v>0</v>
      </c>
    </row>
    <row r="401" spans="1:20" x14ac:dyDescent="0.35">
      <c r="A401" s="219">
        <v>45794.49999999904</v>
      </c>
      <c r="B401" s="226">
        <v>450.2</v>
      </c>
      <c r="C401" s="227">
        <v>16531.344000000001</v>
      </c>
      <c r="D401" s="222">
        <v>72.814999999999998</v>
      </c>
      <c r="E401" s="222">
        <v>2673.7669999999998</v>
      </c>
      <c r="F401" s="130">
        <f t="shared" si="68"/>
        <v>377.38499999999999</v>
      </c>
      <c r="G401" s="130">
        <f t="shared" si="68"/>
        <v>13857.577000000001</v>
      </c>
      <c r="H401" s="67">
        <v>0</v>
      </c>
      <c r="I401" s="130">
        <f t="shared" si="69"/>
        <v>377.38499999999999</v>
      </c>
      <c r="J401" s="223">
        <f t="shared" si="66"/>
        <v>36.719999470037237</v>
      </c>
      <c r="K401" s="224">
        <v>3.07</v>
      </c>
      <c r="L401" s="223">
        <f t="shared" si="70"/>
        <v>40.027999999999999</v>
      </c>
      <c r="M401" s="223">
        <f t="shared" si="73"/>
        <v>36.054644817290495</v>
      </c>
      <c r="N401" s="223">
        <f t="shared" si="73"/>
        <v>0</v>
      </c>
      <c r="O401" s="223">
        <f t="shared" si="73"/>
        <v>38.858067274402678</v>
      </c>
      <c r="P401" s="223">
        <f t="shared" si="73"/>
        <v>0</v>
      </c>
      <c r="Q401" s="223">
        <f t="shared" si="73"/>
        <v>0</v>
      </c>
      <c r="R401" s="223">
        <f t="shared" si="71"/>
        <v>40.027999999999999</v>
      </c>
      <c r="S401" s="217">
        <f t="shared" si="67"/>
        <v>0</v>
      </c>
      <c r="T401" s="225">
        <f t="shared" si="72"/>
        <v>0</v>
      </c>
    </row>
    <row r="402" spans="1:20" x14ac:dyDescent="0.35">
      <c r="A402" s="219">
        <v>45794.541666665704</v>
      </c>
      <c r="B402" s="226">
        <v>442.1</v>
      </c>
      <c r="C402" s="227">
        <v>19249.034</v>
      </c>
      <c r="D402" s="222">
        <v>42.725000000000001</v>
      </c>
      <c r="E402" s="222">
        <v>1860.2470000000001</v>
      </c>
      <c r="F402" s="130">
        <f t="shared" si="68"/>
        <v>399.375</v>
      </c>
      <c r="G402" s="130">
        <f t="shared" si="68"/>
        <v>17388.787</v>
      </c>
      <c r="H402" s="67">
        <v>0</v>
      </c>
      <c r="I402" s="130">
        <f t="shared" si="69"/>
        <v>399.375</v>
      </c>
      <c r="J402" s="223">
        <f t="shared" si="66"/>
        <v>43.539998748043821</v>
      </c>
      <c r="K402" s="224">
        <v>3.07</v>
      </c>
      <c r="L402" s="223">
        <f t="shared" si="70"/>
        <v>40.027999999999999</v>
      </c>
      <c r="M402" s="223">
        <f t="shared" si="73"/>
        <v>36.054644817290495</v>
      </c>
      <c r="N402" s="223">
        <f t="shared" si="73"/>
        <v>0</v>
      </c>
      <c r="O402" s="223">
        <f t="shared" si="73"/>
        <v>38.858067274402678</v>
      </c>
      <c r="P402" s="223">
        <f t="shared" si="73"/>
        <v>0</v>
      </c>
      <c r="Q402" s="223">
        <f t="shared" si="73"/>
        <v>0</v>
      </c>
      <c r="R402" s="223">
        <f t="shared" si="71"/>
        <v>40.027999999999999</v>
      </c>
      <c r="S402" s="217">
        <f t="shared" si="67"/>
        <v>3.5119987480438226</v>
      </c>
      <c r="T402" s="225">
        <f t="shared" si="72"/>
        <v>1402.6045000000017</v>
      </c>
    </row>
    <row r="403" spans="1:20" x14ac:dyDescent="0.35">
      <c r="A403" s="219">
        <v>45794.583333332368</v>
      </c>
      <c r="B403" s="226">
        <v>501.7</v>
      </c>
      <c r="C403" s="227">
        <v>23971.225999999999</v>
      </c>
      <c r="D403" s="222">
        <v>95.331999999999994</v>
      </c>
      <c r="E403" s="222">
        <v>4554.9629999999997</v>
      </c>
      <c r="F403" s="130">
        <f t="shared" si="68"/>
        <v>406.36799999999999</v>
      </c>
      <c r="G403" s="130">
        <f t="shared" si="68"/>
        <v>19416.262999999999</v>
      </c>
      <c r="H403" s="67">
        <v>0</v>
      </c>
      <c r="I403" s="130">
        <f t="shared" si="69"/>
        <v>406.36799999999999</v>
      </c>
      <c r="J403" s="223">
        <f t="shared" si="66"/>
        <v>47.779999901567052</v>
      </c>
      <c r="K403" s="224">
        <v>3.07</v>
      </c>
      <c r="L403" s="223">
        <f t="shared" si="70"/>
        <v>40.027999999999999</v>
      </c>
      <c r="M403" s="223">
        <f t="shared" si="73"/>
        <v>36.054644817290495</v>
      </c>
      <c r="N403" s="223">
        <f t="shared" si="73"/>
        <v>0</v>
      </c>
      <c r="O403" s="223">
        <f t="shared" si="73"/>
        <v>38.858067274402678</v>
      </c>
      <c r="P403" s="223">
        <f t="shared" si="73"/>
        <v>0</v>
      </c>
      <c r="Q403" s="223">
        <f t="shared" si="73"/>
        <v>0</v>
      </c>
      <c r="R403" s="223">
        <f t="shared" si="71"/>
        <v>40.027999999999999</v>
      </c>
      <c r="S403" s="217">
        <f t="shared" si="67"/>
        <v>7.7519999015670535</v>
      </c>
      <c r="T403" s="225">
        <f t="shared" si="72"/>
        <v>3150.1646960000003</v>
      </c>
    </row>
    <row r="404" spans="1:20" x14ac:dyDescent="0.35">
      <c r="A404" s="219">
        <v>45794.624999999032</v>
      </c>
      <c r="B404" s="226">
        <v>517.29999999999995</v>
      </c>
      <c r="C404" s="227">
        <v>32931.317999999999</v>
      </c>
      <c r="D404" s="222">
        <v>105.625</v>
      </c>
      <c r="E404" s="222">
        <v>6724.0870000000004</v>
      </c>
      <c r="F404" s="130">
        <f t="shared" si="68"/>
        <v>411.67499999999995</v>
      </c>
      <c r="G404" s="130">
        <f t="shared" si="68"/>
        <v>26207.231</v>
      </c>
      <c r="H404" s="67">
        <v>0</v>
      </c>
      <c r="I404" s="130">
        <f t="shared" si="69"/>
        <v>411.67499999999995</v>
      </c>
      <c r="J404" s="223">
        <f t="shared" si="66"/>
        <v>63.66000121455032</v>
      </c>
      <c r="K404" s="224">
        <v>3.07</v>
      </c>
      <c r="L404" s="223">
        <f t="shared" si="70"/>
        <v>40.027999999999999</v>
      </c>
      <c r="M404" s="223">
        <f t="shared" si="73"/>
        <v>36.054644817290495</v>
      </c>
      <c r="N404" s="223">
        <f t="shared" si="73"/>
        <v>0</v>
      </c>
      <c r="O404" s="223">
        <f t="shared" si="73"/>
        <v>38.858067274402678</v>
      </c>
      <c r="P404" s="223">
        <f t="shared" si="73"/>
        <v>0</v>
      </c>
      <c r="Q404" s="223">
        <f t="shared" si="73"/>
        <v>0</v>
      </c>
      <c r="R404" s="223">
        <f t="shared" si="71"/>
        <v>40.027999999999999</v>
      </c>
      <c r="S404" s="217">
        <f t="shared" si="67"/>
        <v>23.632001214550321</v>
      </c>
      <c r="T404" s="225">
        <f t="shared" si="72"/>
        <v>9728.7041000000027</v>
      </c>
    </row>
    <row r="405" spans="1:20" x14ac:dyDescent="0.35">
      <c r="A405" s="219">
        <v>45794.666666665697</v>
      </c>
      <c r="B405" s="226">
        <v>492.8</v>
      </c>
      <c r="C405" s="227">
        <v>36403.135999999999</v>
      </c>
      <c r="D405" s="222">
        <v>86.792000000000002</v>
      </c>
      <c r="E405" s="222">
        <v>6411.3249999999998</v>
      </c>
      <c r="F405" s="130">
        <f t="shared" si="68"/>
        <v>406.00800000000004</v>
      </c>
      <c r="G405" s="130">
        <f t="shared" si="68"/>
        <v>29991.810999999998</v>
      </c>
      <c r="H405" s="67">
        <v>0</v>
      </c>
      <c r="I405" s="130">
        <f t="shared" si="69"/>
        <v>406.00800000000004</v>
      </c>
      <c r="J405" s="223">
        <f t="shared" si="66"/>
        <v>73.870000098520208</v>
      </c>
      <c r="K405" s="224">
        <v>3.07</v>
      </c>
      <c r="L405" s="223">
        <f t="shared" si="70"/>
        <v>40.027999999999999</v>
      </c>
      <c r="M405" s="223">
        <f t="shared" si="73"/>
        <v>36.054644817290495</v>
      </c>
      <c r="N405" s="223">
        <f t="shared" si="73"/>
        <v>0</v>
      </c>
      <c r="O405" s="223">
        <f t="shared" si="73"/>
        <v>38.858067274402678</v>
      </c>
      <c r="P405" s="223">
        <f t="shared" si="73"/>
        <v>0</v>
      </c>
      <c r="Q405" s="223">
        <f t="shared" si="73"/>
        <v>0</v>
      </c>
      <c r="R405" s="223">
        <f t="shared" si="71"/>
        <v>40.027999999999999</v>
      </c>
      <c r="S405" s="217">
        <f t="shared" si="67"/>
        <v>33.842000098520209</v>
      </c>
      <c r="T405" s="225">
        <f t="shared" si="72"/>
        <v>13740.122775999995</v>
      </c>
    </row>
    <row r="406" spans="1:20" x14ac:dyDescent="0.35">
      <c r="A406" s="219">
        <v>45794.708333332361</v>
      </c>
      <c r="B406" s="226">
        <v>491.4</v>
      </c>
      <c r="C406" s="227">
        <v>36397.998</v>
      </c>
      <c r="D406" s="222">
        <v>73.650000000000006</v>
      </c>
      <c r="E406" s="222">
        <v>5455.2560000000003</v>
      </c>
      <c r="F406" s="130">
        <f t="shared" si="68"/>
        <v>417.75</v>
      </c>
      <c r="G406" s="130">
        <f t="shared" si="68"/>
        <v>30942.741999999998</v>
      </c>
      <c r="H406" s="67">
        <v>0</v>
      </c>
      <c r="I406" s="130">
        <f t="shared" si="69"/>
        <v>417.75</v>
      </c>
      <c r="J406" s="223">
        <f t="shared" si="66"/>
        <v>74.069998803111901</v>
      </c>
      <c r="K406" s="224">
        <v>3.07</v>
      </c>
      <c r="L406" s="223">
        <f t="shared" si="70"/>
        <v>40.027999999999999</v>
      </c>
      <c r="M406" s="223">
        <f t="shared" si="73"/>
        <v>36.054644817290495</v>
      </c>
      <c r="N406" s="223">
        <f t="shared" si="73"/>
        <v>0</v>
      </c>
      <c r="O406" s="223">
        <f t="shared" si="73"/>
        <v>38.858067274402678</v>
      </c>
      <c r="P406" s="223">
        <f t="shared" si="73"/>
        <v>0</v>
      </c>
      <c r="Q406" s="223">
        <f t="shared" si="73"/>
        <v>0</v>
      </c>
      <c r="R406" s="223">
        <f t="shared" si="71"/>
        <v>40.027999999999999</v>
      </c>
      <c r="S406" s="217">
        <f t="shared" si="67"/>
        <v>34.041998803111902</v>
      </c>
      <c r="T406" s="225">
        <f t="shared" si="72"/>
        <v>14221.044999999996</v>
      </c>
    </row>
    <row r="407" spans="1:20" x14ac:dyDescent="0.35">
      <c r="A407" s="219">
        <v>45794.749999999025</v>
      </c>
      <c r="B407" s="226">
        <v>443.65</v>
      </c>
      <c r="C407" s="227">
        <v>37874.400500000003</v>
      </c>
      <c r="D407" s="222">
        <v>30.082000000000001</v>
      </c>
      <c r="E407" s="222">
        <v>2568.1010000000001</v>
      </c>
      <c r="F407" s="130">
        <f t="shared" si="68"/>
        <v>413.56799999999998</v>
      </c>
      <c r="G407" s="130">
        <f t="shared" si="68"/>
        <v>35306.299500000001</v>
      </c>
      <c r="H407" s="67">
        <v>0</v>
      </c>
      <c r="I407" s="130">
        <f t="shared" si="69"/>
        <v>413.56799999999998</v>
      </c>
      <c r="J407" s="223">
        <f t="shared" si="66"/>
        <v>85.369998404131849</v>
      </c>
      <c r="K407" s="224">
        <v>3.07</v>
      </c>
      <c r="L407" s="223">
        <f t="shared" si="70"/>
        <v>40.027999999999999</v>
      </c>
      <c r="M407" s="223">
        <f t="shared" si="73"/>
        <v>36.054644817290495</v>
      </c>
      <c r="N407" s="223">
        <f t="shared" si="73"/>
        <v>0</v>
      </c>
      <c r="O407" s="223">
        <f t="shared" si="73"/>
        <v>38.858067274402678</v>
      </c>
      <c r="P407" s="223">
        <f t="shared" si="73"/>
        <v>0</v>
      </c>
      <c r="Q407" s="223">
        <f t="shared" si="73"/>
        <v>0</v>
      </c>
      <c r="R407" s="223">
        <f t="shared" si="71"/>
        <v>40.027999999999999</v>
      </c>
      <c r="S407" s="217">
        <f t="shared" si="67"/>
        <v>45.34199840413185</v>
      </c>
      <c r="T407" s="225">
        <f t="shared" si="72"/>
        <v>18751.999596000001</v>
      </c>
    </row>
    <row r="408" spans="1:20" x14ac:dyDescent="0.35">
      <c r="A408" s="219">
        <v>45794.791666665689</v>
      </c>
      <c r="B408" s="226">
        <v>383.96299999999997</v>
      </c>
      <c r="C408" s="227">
        <v>28274.936737420001</v>
      </c>
      <c r="D408" s="222">
        <v>0</v>
      </c>
      <c r="E408" s="222">
        <v>0</v>
      </c>
      <c r="F408" s="130">
        <f t="shared" si="68"/>
        <v>383.96299999999997</v>
      </c>
      <c r="G408" s="130">
        <f t="shared" si="68"/>
        <v>28274.936737420001</v>
      </c>
      <c r="H408" s="67">
        <v>0</v>
      </c>
      <c r="I408" s="130">
        <f t="shared" si="69"/>
        <v>383.96299999999997</v>
      </c>
      <c r="J408" s="223">
        <f t="shared" si="66"/>
        <v>73.639743249792303</v>
      </c>
      <c r="K408" s="224">
        <v>3.07</v>
      </c>
      <c r="L408" s="223">
        <f t="shared" si="70"/>
        <v>40.027999999999999</v>
      </c>
      <c r="M408" s="223">
        <f t="shared" ref="M408:Q423" si="74">M407</f>
        <v>36.054644817290495</v>
      </c>
      <c r="N408" s="223">
        <f t="shared" si="74"/>
        <v>0</v>
      </c>
      <c r="O408" s="223">
        <f t="shared" si="74"/>
        <v>38.858067274402678</v>
      </c>
      <c r="P408" s="223">
        <f t="shared" si="74"/>
        <v>0</v>
      </c>
      <c r="Q408" s="223">
        <f t="shared" si="74"/>
        <v>0</v>
      </c>
      <c r="R408" s="223">
        <f t="shared" si="71"/>
        <v>40.027999999999999</v>
      </c>
      <c r="S408" s="217">
        <f t="shared" si="67"/>
        <v>33.611743249792305</v>
      </c>
      <c r="T408" s="225">
        <f t="shared" si="72"/>
        <v>12905.665773420002</v>
      </c>
    </row>
    <row r="409" spans="1:20" x14ac:dyDescent="0.35">
      <c r="A409" s="219">
        <v>45794.833333332354</v>
      </c>
      <c r="B409" s="226">
        <v>362.33500000000004</v>
      </c>
      <c r="C409" s="227">
        <v>20841.5281517</v>
      </c>
      <c r="D409" s="222">
        <v>0</v>
      </c>
      <c r="E409" s="222">
        <v>0</v>
      </c>
      <c r="F409" s="130">
        <f t="shared" si="68"/>
        <v>362.33500000000004</v>
      </c>
      <c r="G409" s="130">
        <f t="shared" si="68"/>
        <v>20841.5281517</v>
      </c>
      <c r="H409" s="67">
        <v>0</v>
      </c>
      <c r="I409" s="130">
        <f t="shared" si="69"/>
        <v>362.33500000000004</v>
      </c>
      <c r="J409" s="223">
        <f t="shared" si="66"/>
        <v>57.520052304359218</v>
      </c>
      <c r="K409" s="224">
        <v>3.07</v>
      </c>
      <c r="L409" s="223">
        <f t="shared" si="70"/>
        <v>40.027999999999999</v>
      </c>
      <c r="M409" s="223">
        <f t="shared" si="74"/>
        <v>36.054644817290495</v>
      </c>
      <c r="N409" s="223">
        <f t="shared" si="74"/>
        <v>0</v>
      </c>
      <c r="O409" s="223">
        <f t="shared" si="74"/>
        <v>38.858067274402678</v>
      </c>
      <c r="P409" s="223">
        <f t="shared" si="74"/>
        <v>0</v>
      </c>
      <c r="Q409" s="223">
        <f t="shared" si="74"/>
        <v>0</v>
      </c>
      <c r="R409" s="223">
        <f t="shared" si="71"/>
        <v>40.027999999999999</v>
      </c>
      <c r="S409" s="217">
        <f t="shared" si="67"/>
        <v>17.49205230435922</v>
      </c>
      <c r="T409" s="225">
        <f t="shared" si="72"/>
        <v>6337.9827716999989</v>
      </c>
    </row>
    <row r="410" spans="1:20" x14ac:dyDescent="0.35">
      <c r="A410" s="219">
        <v>45794.874999999018</v>
      </c>
      <c r="B410" s="226">
        <v>349.08600000000001</v>
      </c>
      <c r="C410" s="227">
        <v>18443.711880720002</v>
      </c>
      <c r="D410" s="222">
        <v>0</v>
      </c>
      <c r="E410" s="222">
        <v>0</v>
      </c>
      <c r="F410" s="130">
        <f t="shared" si="68"/>
        <v>349.08600000000001</v>
      </c>
      <c r="G410" s="130">
        <f t="shared" si="68"/>
        <v>18443.711880720002</v>
      </c>
      <c r="H410" s="67">
        <v>0</v>
      </c>
      <c r="I410" s="130">
        <f t="shared" si="69"/>
        <v>349.08600000000001</v>
      </c>
      <c r="J410" s="223">
        <f t="shared" si="66"/>
        <v>52.834292640552761</v>
      </c>
      <c r="K410" s="224">
        <v>3.07</v>
      </c>
      <c r="L410" s="223">
        <f t="shared" si="70"/>
        <v>40.027999999999999</v>
      </c>
      <c r="M410" s="223">
        <f t="shared" si="74"/>
        <v>36.054644817290495</v>
      </c>
      <c r="N410" s="223">
        <f t="shared" si="74"/>
        <v>0</v>
      </c>
      <c r="O410" s="223">
        <f t="shared" si="74"/>
        <v>38.858067274402678</v>
      </c>
      <c r="P410" s="223">
        <f t="shared" si="74"/>
        <v>0</v>
      </c>
      <c r="Q410" s="223">
        <f t="shared" si="74"/>
        <v>0</v>
      </c>
      <c r="R410" s="223">
        <f t="shared" si="71"/>
        <v>40.027999999999999</v>
      </c>
      <c r="S410" s="217">
        <f t="shared" si="67"/>
        <v>12.806292640552762</v>
      </c>
      <c r="T410" s="225">
        <f t="shared" si="72"/>
        <v>4470.4974727200015</v>
      </c>
    </row>
    <row r="411" spans="1:20" x14ac:dyDescent="0.35">
      <c r="A411" s="219">
        <v>45794.916666665682</v>
      </c>
      <c r="B411" s="226">
        <v>331.15100000000001</v>
      </c>
      <c r="C411" s="227">
        <v>13795.252390539999</v>
      </c>
      <c r="D411" s="222">
        <v>0</v>
      </c>
      <c r="E411" s="222">
        <v>0</v>
      </c>
      <c r="F411" s="130">
        <f t="shared" si="68"/>
        <v>331.15100000000001</v>
      </c>
      <c r="G411" s="130">
        <f t="shared" si="68"/>
        <v>13795.252390539999</v>
      </c>
      <c r="H411" s="67">
        <v>0</v>
      </c>
      <c r="I411" s="130">
        <f t="shared" si="69"/>
        <v>331.15100000000001</v>
      </c>
      <c r="J411" s="223">
        <f t="shared" si="66"/>
        <v>41.658495340615005</v>
      </c>
      <c r="K411" s="224">
        <v>3.07</v>
      </c>
      <c r="L411" s="223">
        <f t="shared" si="70"/>
        <v>40.027999999999999</v>
      </c>
      <c r="M411" s="223">
        <f t="shared" si="74"/>
        <v>36.054644817290495</v>
      </c>
      <c r="N411" s="223">
        <f t="shared" si="74"/>
        <v>0</v>
      </c>
      <c r="O411" s="223">
        <f t="shared" si="74"/>
        <v>38.858067274402678</v>
      </c>
      <c r="P411" s="223">
        <f t="shared" si="74"/>
        <v>0</v>
      </c>
      <c r="Q411" s="223">
        <f t="shared" si="74"/>
        <v>0</v>
      </c>
      <c r="R411" s="223">
        <f t="shared" si="71"/>
        <v>40.027999999999999</v>
      </c>
      <c r="S411" s="217">
        <f t="shared" si="67"/>
        <v>1.6304953406150062</v>
      </c>
      <c r="T411" s="225">
        <f t="shared" si="72"/>
        <v>539.94016253999996</v>
      </c>
    </row>
    <row r="412" spans="1:20" x14ac:dyDescent="0.35">
      <c r="A412" s="219">
        <v>45794.958333332346</v>
      </c>
      <c r="B412" s="226">
        <v>273.08599999999996</v>
      </c>
      <c r="C412" s="227">
        <v>10514.03432454</v>
      </c>
      <c r="D412" s="222">
        <v>0</v>
      </c>
      <c r="E412" s="222">
        <v>0</v>
      </c>
      <c r="F412" s="130">
        <f t="shared" si="68"/>
        <v>273.08599999999996</v>
      </c>
      <c r="G412" s="130">
        <f t="shared" si="68"/>
        <v>10514.03432454</v>
      </c>
      <c r="H412" s="67">
        <v>0</v>
      </c>
      <c r="I412" s="130">
        <f t="shared" si="69"/>
        <v>273.08599999999996</v>
      </c>
      <c r="J412" s="223">
        <f t="shared" si="66"/>
        <v>38.500817780992072</v>
      </c>
      <c r="K412" s="224">
        <v>3.07</v>
      </c>
      <c r="L412" s="223">
        <f t="shared" si="70"/>
        <v>40.027999999999999</v>
      </c>
      <c r="M412" s="223">
        <f t="shared" si="74"/>
        <v>36.054644817290495</v>
      </c>
      <c r="N412" s="223">
        <f t="shared" si="74"/>
        <v>0</v>
      </c>
      <c r="O412" s="223">
        <f t="shared" si="74"/>
        <v>38.858067274402678</v>
      </c>
      <c r="P412" s="223">
        <f t="shared" si="74"/>
        <v>0</v>
      </c>
      <c r="Q412" s="223">
        <f t="shared" si="74"/>
        <v>0</v>
      </c>
      <c r="R412" s="223">
        <f t="shared" si="71"/>
        <v>40.027999999999999</v>
      </c>
      <c r="S412" s="217">
        <f t="shared" si="67"/>
        <v>0</v>
      </c>
      <c r="T412" s="225">
        <f t="shared" si="72"/>
        <v>0</v>
      </c>
    </row>
    <row r="413" spans="1:20" x14ac:dyDescent="0.35">
      <c r="A413" s="219">
        <v>45794.99999999901</v>
      </c>
      <c r="B413" s="226">
        <v>320.85000000000002</v>
      </c>
      <c r="C413" s="227">
        <v>10164.528</v>
      </c>
      <c r="D413" s="222">
        <v>133.72399999999999</v>
      </c>
      <c r="E413" s="222">
        <v>4236.3760000000002</v>
      </c>
      <c r="F413" s="130">
        <f t="shared" si="68"/>
        <v>187.12600000000003</v>
      </c>
      <c r="G413" s="130">
        <f t="shared" si="68"/>
        <v>5928.152</v>
      </c>
      <c r="H413" s="67">
        <v>0</v>
      </c>
      <c r="I413" s="130">
        <f t="shared" si="69"/>
        <v>187.12600000000003</v>
      </c>
      <c r="J413" s="223">
        <f t="shared" si="66"/>
        <v>31.680001710077697</v>
      </c>
      <c r="K413" s="224">
        <v>3.07</v>
      </c>
      <c r="L413" s="223">
        <f t="shared" si="70"/>
        <v>40.027999999999999</v>
      </c>
      <c r="M413" s="223">
        <f t="shared" si="74"/>
        <v>36.054644817290495</v>
      </c>
      <c r="N413" s="223">
        <f t="shared" si="74"/>
        <v>0</v>
      </c>
      <c r="O413" s="223">
        <f t="shared" si="74"/>
        <v>38.858067274402678</v>
      </c>
      <c r="P413" s="223">
        <f t="shared" si="74"/>
        <v>0</v>
      </c>
      <c r="Q413" s="223">
        <f t="shared" si="74"/>
        <v>0</v>
      </c>
      <c r="R413" s="223">
        <f t="shared" si="71"/>
        <v>40.027999999999999</v>
      </c>
      <c r="S413" s="217">
        <f t="shared" si="67"/>
        <v>0</v>
      </c>
      <c r="T413" s="225">
        <f t="shared" si="72"/>
        <v>0</v>
      </c>
    </row>
    <row r="414" spans="1:20" x14ac:dyDescent="0.35">
      <c r="A414" s="219">
        <v>45795.041666665675</v>
      </c>
      <c r="B414" s="220">
        <v>266.39999999999998</v>
      </c>
      <c r="C414" s="221">
        <v>8066.5919999999996</v>
      </c>
      <c r="D414" s="222">
        <v>15.621</v>
      </c>
      <c r="E414" s="222">
        <v>473.00400000000002</v>
      </c>
      <c r="F414" s="130">
        <f t="shared" si="68"/>
        <v>250.77899999999997</v>
      </c>
      <c r="G414" s="130">
        <f t="shared" si="68"/>
        <v>7593.5879999999997</v>
      </c>
      <c r="H414" s="67">
        <v>0</v>
      </c>
      <c r="I414" s="130">
        <f t="shared" si="69"/>
        <v>250.77899999999997</v>
      </c>
      <c r="J414" s="223">
        <f t="shared" si="66"/>
        <v>30.279999521491035</v>
      </c>
      <c r="K414" s="224">
        <v>3.07</v>
      </c>
      <c r="L414" s="223">
        <f t="shared" si="70"/>
        <v>40.027999999999999</v>
      </c>
      <c r="M414" s="223">
        <f t="shared" si="74"/>
        <v>36.054644817290495</v>
      </c>
      <c r="N414" s="223">
        <f t="shared" si="74"/>
        <v>0</v>
      </c>
      <c r="O414" s="223">
        <f t="shared" si="74"/>
        <v>38.858067274402678</v>
      </c>
      <c r="P414" s="223">
        <f t="shared" si="74"/>
        <v>0</v>
      </c>
      <c r="Q414" s="223">
        <f t="shared" si="74"/>
        <v>0</v>
      </c>
      <c r="R414" s="223">
        <f t="shared" si="71"/>
        <v>40.027999999999999</v>
      </c>
      <c r="S414" s="217">
        <f t="shared" si="67"/>
        <v>0</v>
      </c>
      <c r="T414" s="225">
        <f t="shared" si="72"/>
        <v>0</v>
      </c>
    </row>
    <row r="415" spans="1:20" x14ac:dyDescent="0.35">
      <c r="A415" s="219">
        <v>45795.083333332339</v>
      </c>
      <c r="B415" s="226">
        <v>263.2</v>
      </c>
      <c r="C415" s="227">
        <v>6716.8639999999996</v>
      </c>
      <c r="D415" s="222">
        <v>25.152999999999999</v>
      </c>
      <c r="E415" s="222">
        <v>641.90499999999997</v>
      </c>
      <c r="F415" s="130">
        <f t="shared" si="68"/>
        <v>238.047</v>
      </c>
      <c r="G415" s="130">
        <f t="shared" si="68"/>
        <v>6074.9589999999998</v>
      </c>
      <c r="H415" s="67">
        <v>0</v>
      </c>
      <c r="I415" s="130">
        <f t="shared" si="69"/>
        <v>238.047</v>
      </c>
      <c r="J415" s="223">
        <f t="shared" si="66"/>
        <v>25.519998151625519</v>
      </c>
      <c r="K415" s="224">
        <v>3.07</v>
      </c>
      <c r="L415" s="223">
        <f t="shared" si="70"/>
        <v>40.027999999999999</v>
      </c>
      <c r="M415" s="223">
        <f t="shared" si="74"/>
        <v>36.054644817290495</v>
      </c>
      <c r="N415" s="223">
        <f t="shared" si="74"/>
        <v>0</v>
      </c>
      <c r="O415" s="223">
        <f t="shared" si="74"/>
        <v>38.858067274402678</v>
      </c>
      <c r="P415" s="223">
        <f t="shared" si="74"/>
        <v>0</v>
      </c>
      <c r="Q415" s="223">
        <f t="shared" si="74"/>
        <v>0</v>
      </c>
      <c r="R415" s="223">
        <f t="shared" si="71"/>
        <v>40.027999999999999</v>
      </c>
      <c r="S415" s="217">
        <f t="shared" si="67"/>
        <v>0</v>
      </c>
      <c r="T415" s="225">
        <f t="shared" si="72"/>
        <v>0</v>
      </c>
    </row>
    <row r="416" spans="1:20" x14ac:dyDescent="0.35">
      <c r="A416" s="219">
        <v>45795.124999999003</v>
      </c>
      <c r="B416" s="226">
        <v>265.10000000000002</v>
      </c>
      <c r="C416" s="227">
        <v>6195.3869999999997</v>
      </c>
      <c r="D416" s="222">
        <v>35.314</v>
      </c>
      <c r="E416" s="222">
        <v>825.28800000000001</v>
      </c>
      <c r="F416" s="130">
        <f t="shared" si="68"/>
        <v>229.78600000000003</v>
      </c>
      <c r="G416" s="130">
        <f t="shared" si="68"/>
        <v>5370.0990000000002</v>
      </c>
      <c r="H416" s="67">
        <v>0</v>
      </c>
      <c r="I416" s="130">
        <f t="shared" si="69"/>
        <v>229.78600000000003</v>
      </c>
      <c r="J416" s="223">
        <f t="shared" si="66"/>
        <v>23.370000783337538</v>
      </c>
      <c r="K416" s="224">
        <v>3.07</v>
      </c>
      <c r="L416" s="223">
        <f t="shared" si="70"/>
        <v>40.027999999999999</v>
      </c>
      <c r="M416" s="223">
        <f t="shared" si="74"/>
        <v>36.054644817290495</v>
      </c>
      <c r="N416" s="223">
        <f t="shared" si="74"/>
        <v>0</v>
      </c>
      <c r="O416" s="223">
        <f t="shared" si="74"/>
        <v>38.858067274402678</v>
      </c>
      <c r="P416" s="223">
        <f t="shared" si="74"/>
        <v>0</v>
      </c>
      <c r="Q416" s="223">
        <f t="shared" si="74"/>
        <v>0</v>
      </c>
      <c r="R416" s="223">
        <f t="shared" si="71"/>
        <v>40.027999999999999</v>
      </c>
      <c r="S416" s="217">
        <f t="shared" si="67"/>
        <v>0</v>
      </c>
      <c r="T416" s="225">
        <f t="shared" si="72"/>
        <v>0</v>
      </c>
    </row>
    <row r="417" spans="1:20" x14ac:dyDescent="0.35">
      <c r="A417" s="219">
        <v>45795.166666665667</v>
      </c>
      <c r="B417" s="226">
        <v>261.10000000000002</v>
      </c>
      <c r="C417" s="227">
        <v>5864.3059999999996</v>
      </c>
      <c r="D417" s="222">
        <v>44.161000000000001</v>
      </c>
      <c r="E417" s="222">
        <v>991.85599999999999</v>
      </c>
      <c r="F417" s="130">
        <f t="shared" si="68"/>
        <v>216.93900000000002</v>
      </c>
      <c r="G417" s="130">
        <f t="shared" si="68"/>
        <v>4872.45</v>
      </c>
      <c r="H417" s="67">
        <v>0</v>
      </c>
      <c r="I417" s="130">
        <f t="shared" si="69"/>
        <v>216.93900000000002</v>
      </c>
      <c r="J417" s="223">
        <f t="shared" si="66"/>
        <v>22.460000276575439</v>
      </c>
      <c r="K417" s="224">
        <v>3.07</v>
      </c>
      <c r="L417" s="223">
        <f t="shared" si="70"/>
        <v>40.027999999999999</v>
      </c>
      <c r="M417" s="223">
        <f t="shared" si="74"/>
        <v>36.054644817290495</v>
      </c>
      <c r="N417" s="223">
        <f t="shared" si="74"/>
        <v>0</v>
      </c>
      <c r="O417" s="223">
        <f t="shared" si="74"/>
        <v>38.858067274402678</v>
      </c>
      <c r="P417" s="223">
        <f t="shared" si="74"/>
        <v>0</v>
      </c>
      <c r="Q417" s="223">
        <f t="shared" si="74"/>
        <v>0</v>
      </c>
      <c r="R417" s="223">
        <f t="shared" si="71"/>
        <v>40.027999999999999</v>
      </c>
      <c r="S417" s="217">
        <f t="shared" si="67"/>
        <v>0</v>
      </c>
      <c r="T417" s="225">
        <f t="shared" si="72"/>
        <v>0</v>
      </c>
    </row>
    <row r="418" spans="1:20" x14ac:dyDescent="0.35">
      <c r="A418" s="219">
        <v>45795.208333332332</v>
      </c>
      <c r="B418" s="226">
        <v>269.3</v>
      </c>
      <c r="C418" s="227">
        <v>6051.1710000000003</v>
      </c>
      <c r="D418" s="222">
        <v>45.87</v>
      </c>
      <c r="E418" s="222">
        <v>1030.6990000000001</v>
      </c>
      <c r="F418" s="130">
        <f t="shared" si="68"/>
        <v>223.43</v>
      </c>
      <c r="G418" s="130">
        <f t="shared" si="68"/>
        <v>5020.4719999999998</v>
      </c>
      <c r="H418" s="67">
        <v>0</v>
      </c>
      <c r="I418" s="130">
        <f t="shared" si="69"/>
        <v>223.43</v>
      </c>
      <c r="J418" s="223">
        <f t="shared" si="66"/>
        <v>22.469999552432526</v>
      </c>
      <c r="K418" s="224">
        <v>3.07</v>
      </c>
      <c r="L418" s="223">
        <f t="shared" si="70"/>
        <v>40.027999999999999</v>
      </c>
      <c r="M418" s="223">
        <f t="shared" si="74"/>
        <v>36.054644817290495</v>
      </c>
      <c r="N418" s="223">
        <f t="shared" si="74"/>
        <v>0</v>
      </c>
      <c r="O418" s="223">
        <f t="shared" si="74"/>
        <v>38.858067274402678</v>
      </c>
      <c r="P418" s="223">
        <f t="shared" si="74"/>
        <v>0</v>
      </c>
      <c r="Q418" s="223">
        <f t="shared" si="74"/>
        <v>0</v>
      </c>
      <c r="R418" s="223">
        <f t="shared" si="71"/>
        <v>40.027999999999999</v>
      </c>
      <c r="S418" s="217">
        <f t="shared" si="67"/>
        <v>0</v>
      </c>
      <c r="T418" s="225">
        <f t="shared" si="72"/>
        <v>0</v>
      </c>
    </row>
    <row r="419" spans="1:20" x14ac:dyDescent="0.35">
      <c r="A419" s="219">
        <v>45795.249999998996</v>
      </c>
      <c r="B419" s="226">
        <v>256.8</v>
      </c>
      <c r="C419" s="227">
        <v>5855.04</v>
      </c>
      <c r="D419" s="222">
        <v>33.192999999999998</v>
      </c>
      <c r="E419" s="222">
        <v>756.8</v>
      </c>
      <c r="F419" s="130">
        <f t="shared" si="68"/>
        <v>223.60700000000003</v>
      </c>
      <c r="G419" s="130">
        <f t="shared" si="68"/>
        <v>5098.24</v>
      </c>
      <c r="H419" s="67">
        <v>0</v>
      </c>
      <c r="I419" s="130">
        <f t="shared" si="69"/>
        <v>223.60700000000003</v>
      </c>
      <c r="J419" s="223">
        <f t="shared" si="66"/>
        <v>22.800001788852761</v>
      </c>
      <c r="K419" s="224">
        <v>3.07</v>
      </c>
      <c r="L419" s="223">
        <f t="shared" si="70"/>
        <v>40.027999999999999</v>
      </c>
      <c r="M419" s="223">
        <f t="shared" si="74"/>
        <v>36.054644817290495</v>
      </c>
      <c r="N419" s="223">
        <f t="shared" si="74"/>
        <v>0</v>
      </c>
      <c r="O419" s="223">
        <f t="shared" si="74"/>
        <v>38.858067274402678</v>
      </c>
      <c r="P419" s="223">
        <f t="shared" si="74"/>
        <v>0</v>
      </c>
      <c r="Q419" s="223">
        <f t="shared" si="74"/>
        <v>0</v>
      </c>
      <c r="R419" s="223">
        <f t="shared" si="71"/>
        <v>40.027999999999999</v>
      </c>
      <c r="S419" s="217">
        <f t="shared" si="67"/>
        <v>0</v>
      </c>
      <c r="T419" s="225">
        <f t="shared" si="72"/>
        <v>0</v>
      </c>
    </row>
    <row r="420" spans="1:20" x14ac:dyDescent="0.35">
      <c r="A420" s="219">
        <v>45795.29166666566</v>
      </c>
      <c r="B420" s="226">
        <v>263.89999999999998</v>
      </c>
      <c r="C420" s="227">
        <v>5626.348</v>
      </c>
      <c r="D420" s="222">
        <v>40.326999999999998</v>
      </c>
      <c r="E420" s="222">
        <v>859.77200000000005</v>
      </c>
      <c r="F420" s="130">
        <f t="shared" si="68"/>
        <v>223.57299999999998</v>
      </c>
      <c r="G420" s="130">
        <f t="shared" si="68"/>
        <v>4766.576</v>
      </c>
      <c r="H420" s="67">
        <v>0</v>
      </c>
      <c r="I420" s="130">
        <f t="shared" si="69"/>
        <v>223.57299999999998</v>
      </c>
      <c r="J420" s="223">
        <f t="shared" si="66"/>
        <v>21.319998389787678</v>
      </c>
      <c r="K420" s="224">
        <v>3.07</v>
      </c>
      <c r="L420" s="223">
        <f t="shared" si="70"/>
        <v>40.027999999999999</v>
      </c>
      <c r="M420" s="223">
        <f t="shared" si="74"/>
        <v>36.054644817290495</v>
      </c>
      <c r="N420" s="223">
        <f t="shared" si="74"/>
        <v>0</v>
      </c>
      <c r="O420" s="223">
        <f t="shared" si="74"/>
        <v>38.858067274402678</v>
      </c>
      <c r="P420" s="223">
        <f t="shared" si="74"/>
        <v>0</v>
      </c>
      <c r="Q420" s="223">
        <f t="shared" si="74"/>
        <v>0</v>
      </c>
      <c r="R420" s="223">
        <f t="shared" si="71"/>
        <v>40.027999999999999</v>
      </c>
      <c r="S420" s="217">
        <f t="shared" si="67"/>
        <v>0</v>
      </c>
      <c r="T420" s="225">
        <f t="shared" si="72"/>
        <v>0</v>
      </c>
    </row>
    <row r="421" spans="1:20" x14ac:dyDescent="0.35">
      <c r="A421" s="219">
        <v>45795.333333332324</v>
      </c>
      <c r="B421" s="226">
        <v>270.8</v>
      </c>
      <c r="C421" s="227">
        <v>5212.8999999999996</v>
      </c>
      <c r="D421" s="222">
        <v>28.965</v>
      </c>
      <c r="E421" s="222">
        <v>557.57600000000002</v>
      </c>
      <c r="F421" s="130">
        <f t="shared" si="68"/>
        <v>241.83500000000001</v>
      </c>
      <c r="G421" s="130">
        <f t="shared" si="68"/>
        <v>4655.3239999999996</v>
      </c>
      <c r="H421" s="67">
        <v>0</v>
      </c>
      <c r="I421" s="130">
        <f t="shared" si="69"/>
        <v>241.83500000000001</v>
      </c>
      <c r="J421" s="223">
        <f t="shared" si="66"/>
        <v>19.250001033762686</v>
      </c>
      <c r="K421" s="224">
        <v>3.07</v>
      </c>
      <c r="L421" s="223">
        <f t="shared" si="70"/>
        <v>40.027999999999999</v>
      </c>
      <c r="M421" s="223">
        <f t="shared" si="74"/>
        <v>36.054644817290495</v>
      </c>
      <c r="N421" s="223">
        <f t="shared" si="74"/>
        <v>0</v>
      </c>
      <c r="O421" s="223">
        <f t="shared" si="74"/>
        <v>38.858067274402678</v>
      </c>
      <c r="P421" s="223">
        <f t="shared" si="74"/>
        <v>0</v>
      </c>
      <c r="Q421" s="223">
        <f t="shared" si="74"/>
        <v>0</v>
      </c>
      <c r="R421" s="223">
        <f t="shared" si="71"/>
        <v>40.027999999999999</v>
      </c>
      <c r="S421" s="217">
        <f t="shared" si="67"/>
        <v>0</v>
      </c>
      <c r="T421" s="225">
        <f t="shared" si="72"/>
        <v>0</v>
      </c>
    </row>
    <row r="422" spans="1:20" x14ac:dyDescent="0.35">
      <c r="A422" s="219">
        <v>45795.374999998989</v>
      </c>
      <c r="B422" s="226">
        <v>297.8</v>
      </c>
      <c r="C422" s="227">
        <v>5536.1019999999999</v>
      </c>
      <c r="D422" s="222">
        <v>27.177</v>
      </c>
      <c r="E422" s="222">
        <v>505.22</v>
      </c>
      <c r="F422" s="130">
        <f t="shared" si="68"/>
        <v>270.62299999999999</v>
      </c>
      <c r="G422" s="130">
        <f t="shared" si="68"/>
        <v>5030.8819999999996</v>
      </c>
      <c r="H422" s="67">
        <v>0</v>
      </c>
      <c r="I422" s="130">
        <f t="shared" si="69"/>
        <v>270.62299999999999</v>
      </c>
      <c r="J422" s="223">
        <f t="shared" si="66"/>
        <v>18.590001588926292</v>
      </c>
      <c r="K422" s="224">
        <v>3.07</v>
      </c>
      <c r="L422" s="223">
        <f t="shared" si="70"/>
        <v>40.027999999999999</v>
      </c>
      <c r="M422" s="223">
        <f t="shared" si="74"/>
        <v>36.054644817290495</v>
      </c>
      <c r="N422" s="223">
        <f t="shared" si="74"/>
        <v>0</v>
      </c>
      <c r="O422" s="223">
        <f t="shared" si="74"/>
        <v>38.858067274402678</v>
      </c>
      <c r="P422" s="223">
        <f t="shared" si="74"/>
        <v>0</v>
      </c>
      <c r="Q422" s="223">
        <f t="shared" si="74"/>
        <v>0</v>
      </c>
      <c r="R422" s="223">
        <f t="shared" si="71"/>
        <v>40.027999999999999</v>
      </c>
      <c r="S422" s="217">
        <f t="shared" si="67"/>
        <v>0</v>
      </c>
      <c r="T422" s="225">
        <f t="shared" si="72"/>
        <v>0</v>
      </c>
    </row>
    <row r="423" spans="1:20" x14ac:dyDescent="0.35">
      <c r="A423" s="219">
        <v>45795.416666665653</v>
      </c>
      <c r="B423" s="226">
        <v>320.3</v>
      </c>
      <c r="C423" s="227">
        <v>6694.27</v>
      </c>
      <c r="D423" s="222">
        <v>21.257999999999999</v>
      </c>
      <c r="E423" s="222">
        <v>444.29199999999997</v>
      </c>
      <c r="F423" s="130">
        <f t="shared" si="68"/>
        <v>299.04200000000003</v>
      </c>
      <c r="G423" s="130">
        <f t="shared" si="68"/>
        <v>6249.9780000000001</v>
      </c>
      <c r="H423" s="67">
        <v>0</v>
      </c>
      <c r="I423" s="130">
        <f t="shared" si="69"/>
        <v>299.04200000000003</v>
      </c>
      <c r="J423" s="223">
        <f t="shared" si="66"/>
        <v>20.900000668802374</v>
      </c>
      <c r="K423" s="224">
        <v>3.07</v>
      </c>
      <c r="L423" s="223">
        <f t="shared" si="70"/>
        <v>40.027999999999999</v>
      </c>
      <c r="M423" s="223">
        <f t="shared" si="74"/>
        <v>36.054644817290495</v>
      </c>
      <c r="N423" s="223">
        <f t="shared" si="74"/>
        <v>0</v>
      </c>
      <c r="O423" s="223">
        <f t="shared" si="74"/>
        <v>38.858067274402678</v>
      </c>
      <c r="P423" s="223">
        <f t="shared" si="74"/>
        <v>0</v>
      </c>
      <c r="Q423" s="223">
        <f t="shared" si="74"/>
        <v>0</v>
      </c>
      <c r="R423" s="223">
        <f t="shared" si="71"/>
        <v>40.027999999999999</v>
      </c>
      <c r="S423" s="217">
        <f t="shared" si="67"/>
        <v>0</v>
      </c>
      <c r="T423" s="225">
        <f t="shared" si="72"/>
        <v>0</v>
      </c>
    </row>
    <row r="424" spans="1:20" x14ac:dyDescent="0.35">
      <c r="A424" s="219">
        <v>45795.458333332317</v>
      </c>
      <c r="B424" s="226">
        <v>345</v>
      </c>
      <c r="C424" s="227">
        <v>7707.3</v>
      </c>
      <c r="D424" s="222">
        <v>33.241</v>
      </c>
      <c r="E424" s="222">
        <v>742.60400000000004</v>
      </c>
      <c r="F424" s="130">
        <f t="shared" si="68"/>
        <v>311.75900000000001</v>
      </c>
      <c r="G424" s="130">
        <f t="shared" si="68"/>
        <v>6964.6959999999999</v>
      </c>
      <c r="H424" s="67">
        <v>0</v>
      </c>
      <c r="I424" s="130">
        <f t="shared" si="69"/>
        <v>311.75900000000001</v>
      </c>
      <c r="J424" s="223">
        <f t="shared" si="66"/>
        <v>22.339999807543645</v>
      </c>
      <c r="K424" s="224">
        <v>3.07</v>
      </c>
      <c r="L424" s="223">
        <f t="shared" si="70"/>
        <v>40.027999999999999</v>
      </c>
      <c r="M424" s="223">
        <f t="shared" ref="M424:Q439" si="75">M423</f>
        <v>36.054644817290495</v>
      </c>
      <c r="N424" s="223">
        <f t="shared" si="75"/>
        <v>0</v>
      </c>
      <c r="O424" s="223">
        <f t="shared" si="75"/>
        <v>38.858067274402678</v>
      </c>
      <c r="P424" s="223">
        <f t="shared" si="75"/>
        <v>0</v>
      </c>
      <c r="Q424" s="223">
        <f t="shared" si="75"/>
        <v>0</v>
      </c>
      <c r="R424" s="223">
        <f t="shared" si="71"/>
        <v>40.027999999999999</v>
      </c>
      <c r="S424" s="217">
        <f t="shared" si="67"/>
        <v>0</v>
      </c>
      <c r="T424" s="225">
        <f t="shared" si="72"/>
        <v>0</v>
      </c>
    </row>
    <row r="425" spans="1:20" x14ac:dyDescent="0.35">
      <c r="A425" s="219">
        <v>45795.499999998981</v>
      </c>
      <c r="B425" s="226">
        <v>370.7</v>
      </c>
      <c r="C425" s="227">
        <v>8711.4500000000007</v>
      </c>
      <c r="D425" s="222">
        <v>47.654000000000003</v>
      </c>
      <c r="E425" s="222">
        <v>1119.8689999999999</v>
      </c>
      <c r="F425" s="130">
        <f t="shared" si="68"/>
        <v>323.04599999999999</v>
      </c>
      <c r="G425" s="130">
        <f t="shared" si="68"/>
        <v>7591.581000000001</v>
      </c>
      <c r="H425" s="67">
        <v>0</v>
      </c>
      <c r="I425" s="130">
        <f t="shared" si="69"/>
        <v>323.04599999999999</v>
      </c>
      <c r="J425" s="223">
        <f t="shared" si="66"/>
        <v>23.500000000000004</v>
      </c>
      <c r="K425" s="224">
        <v>3.07</v>
      </c>
      <c r="L425" s="223">
        <f t="shared" si="70"/>
        <v>40.027999999999999</v>
      </c>
      <c r="M425" s="223">
        <f t="shared" si="75"/>
        <v>36.054644817290495</v>
      </c>
      <c r="N425" s="223">
        <f t="shared" si="75"/>
        <v>0</v>
      </c>
      <c r="O425" s="223">
        <f t="shared" si="75"/>
        <v>38.858067274402678</v>
      </c>
      <c r="P425" s="223">
        <f t="shared" si="75"/>
        <v>0</v>
      </c>
      <c r="Q425" s="223">
        <f t="shared" si="75"/>
        <v>0</v>
      </c>
      <c r="R425" s="223">
        <f t="shared" si="71"/>
        <v>40.027999999999999</v>
      </c>
      <c r="S425" s="217">
        <f t="shared" si="67"/>
        <v>0</v>
      </c>
      <c r="T425" s="225">
        <f t="shared" si="72"/>
        <v>0</v>
      </c>
    </row>
    <row r="426" spans="1:20" x14ac:dyDescent="0.35">
      <c r="A426" s="219">
        <v>45795.541666665646</v>
      </c>
      <c r="B426" s="226">
        <v>376.2</v>
      </c>
      <c r="C426" s="227">
        <v>8614.98</v>
      </c>
      <c r="D426" s="222">
        <v>24.535</v>
      </c>
      <c r="E426" s="222">
        <v>561.851</v>
      </c>
      <c r="F426" s="130">
        <f t="shared" si="68"/>
        <v>351.66499999999996</v>
      </c>
      <c r="G426" s="130">
        <f t="shared" si="68"/>
        <v>8053.1289999999999</v>
      </c>
      <c r="H426" s="67">
        <v>0</v>
      </c>
      <c r="I426" s="130">
        <f t="shared" si="69"/>
        <v>351.66499999999996</v>
      </c>
      <c r="J426" s="223">
        <f t="shared" si="66"/>
        <v>22.900001421807687</v>
      </c>
      <c r="K426" s="224">
        <v>3.07</v>
      </c>
      <c r="L426" s="223">
        <f t="shared" si="70"/>
        <v>40.027999999999999</v>
      </c>
      <c r="M426" s="223">
        <f t="shared" si="75"/>
        <v>36.054644817290495</v>
      </c>
      <c r="N426" s="223">
        <f t="shared" si="75"/>
        <v>0</v>
      </c>
      <c r="O426" s="223">
        <f t="shared" si="75"/>
        <v>38.858067274402678</v>
      </c>
      <c r="P426" s="223">
        <f t="shared" si="75"/>
        <v>0</v>
      </c>
      <c r="Q426" s="223">
        <f t="shared" si="75"/>
        <v>0</v>
      </c>
      <c r="R426" s="223">
        <f t="shared" si="71"/>
        <v>40.027999999999999</v>
      </c>
      <c r="S426" s="217">
        <f t="shared" si="67"/>
        <v>0</v>
      </c>
      <c r="T426" s="225">
        <f t="shared" si="72"/>
        <v>0</v>
      </c>
    </row>
    <row r="427" spans="1:20" x14ac:dyDescent="0.35">
      <c r="A427" s="219">
        <v>45795.58333333231</v>
      </c>
      <c r="B427" s="226">
        <v>408.5</v>
      </c>
      <c r="C427" s="227">
        <v>9787.66</v>
      </c>
      <c r="D427" s="222">
        <v>39.89</v>
      </c>
      <c r="E427" s="222">
        <v>955.76400000000001</v>
      </c>
      <c r="F427" s="130">
        <f t="shared" si="68"/>
        <v>368.61</v>
      </c>
      <c r="G427" s="130">
        <f t="shared" si="68"/>
        <v>8831.8960000000006</v>
      </c>
      <c r="H427" s="67">
        <v>0</v>
      </c>
      <c r="I427" s="130">
        <f t="shared" si="69"/>
        <v>368.61</v>
      </c>
      <c r="J427" s="223">
        <f t="shared" si="66"/>
        <v>23.960001085157757</v>
      </c>
      <c r="K427" s="224">
        <v>3.07</v>
      </c>
      <c r="L427" s="223">
        <f t="shared" si="70"/>
        <v>40.027999999999999</v>
      </c>
      <c r="M427" s="223">
        <f t="shared" si="75"/>
        <v>36.054644817290495</v>
      </c>
      <c r="N427" s="223">
        <f t="shared" si="75"/>
        <v>0</v>
      </c>
      <c r="O427" s="223">
        <f t="shared" si="75"/>
        <v>38.858067274402678</v>
      </c>
      <c r="P427" s="223">
        <f t="shared" si="75"/>
        <v>0</v>
      </c>
      <c r="Q427" s="223">
        <f t="shared" si="75"/>
        <v>0</v>
      </c>
      <c r="R427" s="223">
        <f t="shared" si="71"/>
        <v>40.027999999999999</v>
      </c>
      <c r="S427" s="217">
        <f t="shared" si="67"/>
        <v>0</v>
      </c>
      <c r="T427" s="225">
        <f t="shared" si="72"/>
        <v>0</v>
      </c>
    </row>
    <row r="428" spans="1:20" x14ac:dyDescent="0.35">
      <c r="A428" s="219">
        <v>45795.624999998974</v>
      </c>
      <c r="B428" s="226">
        <v>410.2</v>
      </c>
      <c r="C428" s="227">
        <v>10513.425999999999</v>
      </c>
      <c r="D428" s="222">
        <v>18.899999999999999</v>
      </c>
      <c r="E428" s="222">
        <v>484.40699999999998</v>
      </c>
      <c r="F428" s="130">
        <f t="shared" si="68"/>
        <v>391.3</v>
      </c>
      <c r="G428" s="130">
        <f t="shared" si="68"/>
        <v>10029.019</v>
      </c>
      <c r="H428" s="67">
        <v>0</v>
      </c>
      <c r="I428" s="130">
        <f t="shared" si="69"/>
        <v>391.3</v>
      </c>
      <c r="J428" s="223">
        <f t="shared" si="66"/>
        <v>25.63</v>
      </c>
      <c r="K428" s="224">
        <v>3.07</v>
      </c>
      <c r="L428" s="223">
        <f t="shared" si="70"/>
        <v>40.027999999999999</v>
      </c>
      <c r="M428" s="223">
        <f t="shared" si="75"/>
        <v>36.054644817290495</v>
      </c>
      <c r="N428" s="223">
        <f t="shared" si="75"/>
        <v>0</v>
      </c>
      <c r="O428" s="223">
        <f t="shared" si="75"/>
        <v>38.858067274402678</v>
      </c>
      <c r="P428" s="223">
        <f t="shared" si="75"/>
        <v>0</v>
      </c>
      <c r="Q428" s="223">
        <f t="shared" si="75"/>
        <v>0</v>
      </c>
      <c r="R428" s="223">
        <f t="shared" si="71"/>
        <v>40.027999999999999</v>
      </c>
      <c r="S428" s="217">
        <f t="shared" si="67"/>
        <v>0</v>
      </c>
      <c r="T428" s="225">
        <f t="shared" si="72"/>
        <v>0</v>
      </c>
    </row>
    <row r="429" spans="1:20" x14ac:dyDescent="0.35">
      <c r="A429" s="219">
        <v>45795.666666665638</v>
      </c>
      <c r="B429" s="226">
        <v>403.3</v>
      </c>
      <c r="C429" s="227">
        <v>10848.77</v>
      </c>
      <c r="D429" s="222">
        <v>4.0030000000000001</v>
      </c>
      <c r="E429" s="222">
        <v>107.681</v>
      </c>
      <c r="F429" s="130">
        <f t="shared" si="68"/>
        <v>399.29700000000003</v>
      </c>
      <c r="G429" s="130">
        <f t="shared" si="68"/>
        <v>10741.089</v>
      </c>
      <c r="H429" s="67">
        <v>0</v>
      </c>
      <c r="I429" s="130">
        <f t="shared" si="69"/>
        <v>399.29700000000003</v>
      </c>
      <c r="J429" s="223">
        <f t="shared" si="66"/>
        <v>26.899999248679553</v>
      </c>
      <c r="K429" s="224">
        <v>3.07</v>
      </c>
      <c r="L429" s="223">
        <f t="shared" si="70"/>
        <v>40.027999999999999</v>
      </c>
      <c r="M429" s="223">
        <f t="shared" si="75"/>
        <v>36.054644817290495</v>
      </c>
      <c r="N429" s="223">
        <f t="shared" si="75"/>
        <v>0</v>
      </c>
      <c r="O429" s="223">
        <f t="shared" si="75"/>
        <v>38.858067274402678</v>
      </c>
      <c r="P429" s="223">
        <f t="shared" si="75"/>
        <v>0</v>
      </c>
      <c r="Q429" s="223">
        <f t="shared" si="75"/>
        <v>0</v>
      </c>
      <c r="R429" s="223">
        <f t="shared" si="71"/>
        <v>40.027999999999999</v>
      </c>
      <c r="S429" s="217">
        <f t="shared" si="67"/>
        <v>0</v>
      </c>
      <c r="T429" s="225">
        <f t="shared" si="72"/>
        <v>0</v>
      </c>
    </row>
    <row r="430" spans="1:20" x14ac:dyDescent="0.35">
      <c r="A430" s="219">
        <v>45795.708333332303</v>
      </c>
      <c r="B430" s="226">
        <v>416</v>
      </c>
      <c r="C430" s="227">
        <v>12405.12</v>
      </c>
      <c r="D430" s="222">
        <v>26.863</v>
      </c>
      <c r="E430" s="222">
        <v>801.05499999999995</v>
      </c>
      <c r="F430" s="130">
        <f t="shared" si="68"/>
        <v>389.137</v>
      </c>
      <c r="G430" s="130">
        <f t="shared" si="68"/>
        <v>11604.065000000001</v>
      </c>
      <c r="H430" s="67">
        <v>0</v>
      </c>
      <c r="I430" s="130">
        <f t="shared" si="69"/>
        <v>389.137</v>
      </c>
      <c r="J430" s="223">
        <f t="shared" si="66"/>
        <v>29.819999126271725</v>
      </c>
      <c r="K430" s="224">
        <v>3.07</v>
      </c>
      <c r="L430" s="223">
        <f t="shared" si="70"/>
        <v>40.027999999999999</v>
      </c>
      <c r="M430" s="223">
        <f t="shared" si="75"/>
        <v>36.054644817290495</v>
      </c>
      <c r="N430" s="223">
        <f t="shared" si="75"/>
        <v>0</v>
      </c>
      <c r="O430" s="223">
        <f t="shared" si="75"/>
        <v>38.858067274402678</v>
      </c>
      <c r="P430" s="223">
        <f t="shared" si="75"/>
        <v>0</v>
      </c>
      <c r="Q430" s="223">
        <f t="shared" si="75"/>
        <v>0</v>
      </c>
      <c r="R430" s="223">
        <f t="shared" si="71"/>
        <v>40.027999999999999</v>
      </c>
      <c r="S430" s="217">
        <f t="shared" si="67"/>
        <v>0</v>
      </c>
      <c r="T430" s="225">
        <f t="shared" si="72"/>
        <v>0</v>
      </c>
    </row>
    <row r="431" spans="1:20" x14ac:dyDescent="0.35">
      <c r="A431" s="219">
        <v>45795.749999998967</v>
      </c>
      <c r="B431" s="226">
        <v>397.01200000000006</v>
      </c>
      <c r="C431" s="227">
        <v>13418.371193360001</v>
      </c>
      <c r="D431" s="222">
        <v>0</v>
      </c>
      <c r="E431" s="222">
        <v>0</v>
      </c>
      <c r="F431" s="130">
        <f t="shared" si="68"/>
        <v>397.01200000000006</v>
      </c>
      <c r="G431" s="130">
        <f t="shared" si="68"/>
        <v>13418.371193360001</v>
      </c>
      <c r="H431" s="67">
        <v>0</v>
      </c>
      <c r="I431" s="130">
        <f t="shared" si="69"/>
        <v>397.01200000000006</v>
      </c>
      <c r="J431" s="223">
        <f t="shared" si="66"/>
        <v>33.798402046688764</v>
      </c>
      <c r="K431" s="224">
        <v>3.07</v>
      </c>
      <c r="L431" s="223">
        <f t="shared" si="70"/>
        <v>40.027999999999999</v>
      </c>
      <c r="M431" s="223">
        <f t="shared" si="75"/>
        <v>36.054644817290495</v>
      </c>
      <c r="N431" s="223">
        <f t="shared" si="75"/>
        <v>0</v>
      </c>
      <c r="O431" s="223">
        <f t="shared" si="75"/>
        <v>38.858067274402678</v>
      </c>
      <c r="P431" s="223">
        <f t="shared" si="75"/>
        <v>0</v>
      </c>
      <c r="Q431" s="223">
        <f t="shared" si="75"/>
        <v>0</v>
      </c>
      <c r="R431" s="223">
        <f t="shared" si="71"/>
        <v>40.027999999999999</v>
      </c>
      <c r="S431" s="217">
        <f t="shared" si="67"/>
        <v>0</v>
      </c>
      <c r="T431" s="225">
        <f t="shared" si="72"/>
        <v>0</v>
      </c>
    </row>
    <row r="432" spans="1:20" x14ac:dyDescent="0.35">
      <c r="A432" s="219">
        <v>45795.791666665631</v>
      </c>
      <c r="B432" s="226">
        <v>351.637</v>
      </c>
      <c r="C432" s="227">
        <v>12421.59499155</v>
      </c>
      <c r="D432" s="222">
        <v>0</v>
      </c>
      <c r="E432" s="222">
        <v>0</v>
      </c>
      <c r="F432" s="130">
        <f t="shared" si="68"/>
        <v>351.637</v>
      </c>
      <c r="G432" s="130">
        <f t="shared" si="68"/>
        <v>12421.59499155</v>
      </c>
      <c r="H432" s="67">
        <v>0</v>
      </c>
      <c r="I432" s="130">
        <f t="shared" si="69"/>
        <v>351.637</v>
      </c>
      <c r="J432" s="223">
        <f t="shared" si="66"/>
        <v>35.325051094025945</v>
      </c>
      <c r="K432" s="224">
        <v>3.07</v>
      </c>
      <c r="L432" s="223">
        <f t="shared" si="70"/>
        <v>40.027999999999999</v>
      </c>
      <c r="M432" s="223">
        <f t="shared" si="75"/>
        <v>36.054644817290495</v>
      </c>
      <c r="N432" s="223">
        <f t="shared" si="75"/>
        <v>0</v>
      </c>
      <c r="O432" s="223">
        <f t="shared" si="75"/>
        <v>38.858067274402678</v>
      </c>
      <c r="P432" s="223">
        <f t="shared" si="75"/>
        <v>0</v>
      </c>
      <c r="Q432" s="223">
        <f t="shared" si="75"/>
        <v>0</v>
      </c>
      <c r="R432" s="223">
        <f t="shared" si="71"/>
        <v>40.027999999999999</v>
      </c>
      <c r="S432" s="217">
        <f t="shared" si="67"/>
        <v>0</v>
      </c>
      <c r="T432" s="225">
        <f t="shared" si="72"/>
        <v>0</v>
      </c>
    </row>
    <row r="433" spans="1:20" x14ac:dyDescent="0.35">
      <c r="A433" s="219">
        <v>45795.833333332295</v>
      </c>
      <c r="B433" s="226">
        <v>316.90300000000002</v>
      </c>
      <c r="C433" s="227">
        <v>18502.130375979999</v>
      </c>
      <c r="D433" s="222">
        <v>0</v>
      </c>
      <c r="E433" s="222">
        <v>0</v>
      </c>
      <c r="F433" s="130">
        <f t="shared" si="68"/>
        <v>316.90300000000002</v>
      </c>
      <c r="G433" s="130">
        <f t="shared" si="68"/>
        <v>18502.130375979999</v>
      </c>
      <c r="H433" s="67">
        <v>0</v>
      </c>
      <c r="I433" s="130">
        <f t="shared" si="69"/>
        <v>316.90300000000002</v>
      </c>
      <c r="J433" s="223">
        <f t="shared" si="66"/>
        <v>58.384207079074663</v>
      </c>
      <c r="K433" s="224">
        <v>3.07</v>
      </c>
      <c r="L433" s="223">
        <f t="shared" si="70"/>
        <v>40.027999999999999</v>
      </c>
      <c r="M433" s="223">
        <f t="shared" si="75"/>
        <v>36.054644817290495</v>
      </c>
      <c r="N433" s="223">
        <f t="shared" si="75"/>
        <v>0</v>
      </c>
      <c r="O433" s="223">
        <f t="shared" si="75"/>
        <v>38.858067274402678</v>
      </c>
      <c r="P433" s="223">
        <f t="shared" si="75"/>
        <v>0</v>
      </c>
      <c r="Q433" s="223">
        <f t="shared" si="75"/>
        <v>0</v>
      </c>
      <c r="R433" s="223">
        <f t="shared" si="71"/>
        <v>40.027999999999999</v>
      </c>
      <c r="S433" s="217">
        <f t="shared" si="67"/>
        <v>18.356207079074665</v>
      </c>
      <c r="T433" s="225">
        <f t="shared" si="72"/>
        <v>5817.1370919799983</v>
      </c>
    </row>
    <row r="434" spans="1:20" x14ac:dyDescent="0.35">
      <c r="A434" s="219">
        <v>45795.87499999896</v>
      </c>
      <c r="B434" s="226">
        <v>237.16800000000001</v>
      </c>
      <c r="C434" s="227">
        <v>12603.391289759998</v>
      </c>
      <c r="D434" s="222">
        <v>0</v>
      </c>
      <c r="E434" s="222">
        <v>0</v>
      </c>
      <c r="F434" s="130">
        <f t="shared" si="68"/>
        <v>237.16800000000001</v>
      </c>
      <c r="G434" s="130">
        <f t="shared" si="68"/>
        <v>12603.391289759998</v>
      </c>
      <c r="H434" s="67">
        <v>0</v>
      </c>
      <c r="I434" s="130">
        <f t="shared" si="69"/>
        <v>237.16800000000001</v>
      </c>
      <c r="J434" s="223">
        <f t="shared" si="66"/>
        <v>53.141196492612821</v>
      </c>
      <c r="K434" s="224">
        <v>3.07</v>
      </c>
      <c r="L434" s="223">
        <f t="shared" si="70"/>
        <v>40.027999999999999</v>
      </c>
      <c r="M434" s="223">
        <f t="shared" si="75"/>
        <v>36.054644817290495</v>
      </c>
      <c r="N434" s="223">
        <f t="shared" si="75"/>
        <v>0</v>
      </c>
      <c r="O434" s="223">
        <f t="shared" si="75"/>
        <v>38.858067274402678</v>
      </c>
      <c r="P434" s="223">
        <f t="shared" si="75"/>
        <v>0</v>
      </c>
      <c r="Q434" s="223">
        <f t="shared" si="75"/>
        <v>0</v>
      </c>
      <c r="R434" s="223">
        <f t="shared" si="71"/>
        <v>40.027999999999999</v>
      </c>
      <c r="S434" s="217">
        <f t="shared" si="67"/>
        <v>13.113196492612822</v>
      </c>
      <c r="T434" s="225">
        <f t="shared" si="72"/>
        <v>3110.0305857599978</v>
      </c>
    </row>
    <row r="435" spans="1:20" x14ac:dyDescent="0.35">
      <c r="A435" s="219">
        <v>45795.916666665624</v>
      </c>
      <c r="B435" s="226">
        <v>166.23500000000001</v>
      </c>
      <c r="C435" s="227">
        <v>5554.7604890000002</v>
      </c>
      <c r="D435" s="222">
        <v>0</v>
      </c>
      <c r="E435" s="222">
        <v>0</v>
      </c>
      <c r="F435" s="130">
        <f t="shared" si="68"/>
        <v>166.23500000000001</v>
      </c>
      <c r="G435" s="130">
        <f t="shared" si="68"/>
        <v>5554.7604890000002</v>
      </c>
      <c r="H435" s="67">
        <v>0</v>
      </c>
      <c r="I435" s="130">
        <f t="shared" si="69"/>
        <v>166.23500000000001</v>
      </c>
      <c r="J435" s="223">
        <f t="shared" si="66"/>
        <v>33.415108063885462</v>
      </c>
      <c r="K435" s="224">
        <v>3.07</v>
      </c>
      <c r="L435" s="223">
        <f t="shared" si="70"/>
        <v>40.027999999999999</v>
      </c>
      <c r="M435" s="223">
        <f t="shared" si="75"/>
        <v>36.054644817290495</v>
      </c>
      <c r="N435" s="223">
        <f t="shared" si="75"/>
        <v>0</v>
      </c>
      <c r="O435" s="223">
        <f t="shared" si="75"/>
        <v>38.858067274402678</v>
      </c>
      <c r="P435" s="223">
        <f t="shared" si="75"/>
        <v>0</v>
      </c>
      <c r="Q435" s="223">
        <f t="shared" si="75"/>
        <v>0</v>
      </c>
      <c r="R435" s="223">
        <f t="shared" si="71"/>
        <v>40.027999999999999</v>
      </c>
      <c r="S435" s="217">
        <f t="shared" si="67"/>
        <v>0</v>
      </c>
      <c r="T435" s="225">
        <f t="shared" si="72"/>
        <v>0</v>
      </c>
    </row>
    <row r="436" spans="1:20" x14ac:dyDescent="0.35">
      <c r="A436" s="219">
        <v>45795.958333332288</v>
      </c>
      <c r="B436" s="226">
        <v>197.74299999999999</v>
      </c>
      <c r="C436" s="227">
        <v>5845.9718559299999</v>
      </c>
      <c r="D436" s="222">
        <v>0</v>
      </c>
      <c r="E436" s="222">
        <v>0</v>
      </c>
      <c r="F436" s="130">
        <f t="shared" si="68"/>
        <v>197.74299999999999</v>
      </c>
      <c r="G436" s="130">
        <f t="shared" si="68"/>
        <v>5845.9718559299999</v>
      </c>
      <c r="H436" s="67">
        <v>0</v>
      </c>
      <c r="I436" s="130">
        <f t="shared" si="69"/>
        <v>197.74299999999999</v>
      </c>
      <c r="J436" s="223">
        <f t="shared" si="66"/>
        <v>29.563483187420037</v>
      </c>
      <c r="K436" s="224">
        <v>3.07</v>
      </c>
      <c r="L436" s="223">
        <f t="shared" si="70"/>
        <v>40.027999999999999</v>
      </c>
      <c r="M436" s="223">
        <f t="shared" si="75"/>
        <v>36.054644817290495</v>
      </c>
      <c r="N436" s="223">
        <f t="shared" si="75"/>
        <v>0</v>
      </c>
      <c r="O436" s="223">
        <f t="shared" si="75"/>
        <v>38.858067274402678</v>
      </c>
      <c r="P436" s="223">
        <f t="shared" si="75"/>
        <v>0</v>
      </c>
      <c r="Q436" s="223">
        <f t="shared" si="75"/>
        <v>0</v>
      </c>
      <c r="R436" s="223">
        <f t="shared" si="71"/>
        <v>40.027999999999999</v>
      </c>
      <c r="S436" s="217">
        <f t="shared" si="67"/>
        <v>0</v>
      </c>
      <c r="T436" s="225">
        <f t="shared" si="72"/>
        <v>0</v>
      </c>
    </row>
    <row r="437" spans="1:20" x14ac:dyDescent="0.35">
      <c r="A437" s="219">
        <v>45795.999999998952</v>
      </c>
      <c r="B437" s="226">
        <v>290.39999999999998</v>
      </c>
      <c r="C437" s="227">
        <v>7248.384</v>
      </c>
      <c r="D437" s="222">
        <v>3.1440000000000001</v>
      </c>
      <c r="E437" s="222">
        <v>78.474000000000004</v>
      </c>
      <c r="F437" s="130">
        <f t="shared" si="68"/>
        <v>287.25599999999997</v>
      </c>
      <c r="G437" s="130">
        <f t="shared" si="68"/>
        <v>7169.91</v>
      </c>
      <c r="H437" s="67">
        <v>0</v>
      </c>
      <c r="I437" s="130">
        <f t="shared" si="69"/>
        <v>287.25599999999997</v>
      </c>
      <c r="J437" s="223">
        <f t="shared" si="66"/>
        <v>24.960000835491687</v>
      </c>
      <c r="K437" s="224">
        <v>3.07</v>
      </c>
      <c r="L437" s="223">
        <f t="shared" si="70"/>
        <v>40.027999999999999</v>
      </c>
      <c r="M437" s="223">
        <f t="shared" si="75"/>
        <v>36.054644817290495</v>
      </c>
      <c r="N437" s="223">
        <f t="shared" si="75"/>
        <v>0</v>
      </c>
      <c r="O437" s="223">
        <f t="shared" si="75"/>
        <v>38.858067274402678</v>
      </c>
      <c r="P437" s="223">
        <f t="shared" si="75"/>
        <v>0</v>
      </c>
      <c r="Q437" s="223">
        <f t="shared" si="75"/>
        <v>0</v>
      </c>
      <c r="R437" s="223">
        <f t="shared" si="71"/>
        <v>40.027999999999999</v>
      </c>
      <c r="S437" s="217">
        <f t="shared" si="67"/>
        <v>0</v>
      </c>
      <c r="T437" s="225">
        <f t="shared" si="72"/>
        <v>0</v>
      </c>
    </row>
    <row r="438" spans="1:20" x14ac:dyDescent="0.35">
      <c r="A438" s="219">
        <v>45796.041666665617</v>
      </c>
      <c r="B438" s="220">
        <v>282</v>
      </c>
      <c r="C438" s="221">
        <v>6122.22</v>
      </c>
      <c r="D438" s="222">
        <v>17.454999999999998</v>
      </c>
      <c r="E438" s="222">
        <v>378.94799999999998</v>
      </c>
      <c r="F438" s="130">
        <f t="shared" si="68"/>
        <v>264.54500000000002</v>
      </c>
      <c r="G438" s="130">
        <f t="shared" si="68"/>
        <v>5743.2719999999999</v>
      </c>
      <c r="H438" s="67">
        <v>0</v>
      </c>
      <c r="I438" s="130">
        <f t="shared" si="69"/>
        <v>264.54500000000002</v>
      </c>
      <c r="J438" s="223">
        <f t="shared" si="66"/>
        <v>21.710000189003761</v>
      </c>
      <c r="K438" s="224">
        <v>3.07</v>
      </c>
      <c r="L438" s="223">
        <f t="shared" si="70"/>
        <v>40.027999999999999</v>
      </c>
      <c r="M438" s="223">
        <f t="shared" si="75"/>
        <v>36.054644817290495</v>
      </c>
      <c r="N438" s="223">
        <f t="shared" si="75"/>
        <v>0</v>
      </c>
      <c r="O438" s="223">
        <f t="shared" si="75"/>
        <v>38.858067274402678</v>
      </c>
      <c r="P438" s="223">
        <f t="shared" si="75"/>
        <v>0</v>
      </c>
      <c r="Q438" s="223">
        <f t="shared" si="75"/>
        <v>0</v>
      </c>
      <c r="R438" s="223">
        <f t="shared" si="71"/>
        <v>40.027999999999999</v>
      </c>
      <c r="S438" s="217">
        <f t="shared" si="67"/>
        <v>0</v>
      </c>
      <c r="T438" s="225">
        <f t="shared" si="72"/>
        <v>0</v>
      </c>
    </row>
    <row r="439" spans="1:20" x14ac:dyDescent="0.35">
      <c r="A439" s="219">
        <v>45796.083333332281</v>
      </c>
      <c r="B439" s="226">
        <v>258.10000000000002</v>
      </c>
      <c r="C439" s="227">
        <v>5291.05</v>
      </c>
      <c r="D439" s="222">
        <v>20.899000000000001</v>
      </c>
      <c r="E439" s="222">
        <v>428.43</v>
      </c>
      <c r="F439" s="130">
        <f t="shared" si="68"/>
        <v>237.20100000000002</v>
      </c>
      <c r="G439" s="130">
        <f t="shared" si="68"/>
        <v>4862.62</v>
      </c>
      <c r="H439" s="67">
        <v>0</v>
      </c>
      <c r="I439" s="130">
        <f t="shared" si="69"/>
        <v>237.20100000000002</v>
      </c>
      <c r="J439" s="223">
        <f t="shared" si="66"/>
        <v>20.499997892083083</v>
      </c>
      <c r="K439" s="224">
        <v>3.07</v>
      </c>
      <c r="L439" s="223">
        <f t="shared" si="70"/>
        <v>40.027999999999999</v>
      </c>
      <c r="M439" s="223">
        <f t="shared" si="75"/>
        <v>36.054644817290495</v>
      </c>
      <c r="N439" s="223">
        <f t="shared" si="75"/>
        <v>0</v>
      </c>
      <c r="O439" s="223">
        <f t="shared" si="75"/>
        <v>38.858067274402678</v>
      </c>
      <c r="P439" s="223">
        <f t="shared" si="75"/>
        <v>0</v>
      </c>
      <c r="Q439" s="223">
        <f t="shared" si="75"/>
        <v>0</v>
      </c>
      <c r="R439" s="223">
        <f t="shared" si="71"/>
        <v>40.027999999999999</v>
      </c>
      <c r="S439" s="217">
        <f t="shared" si="67"/>
        <v>0</v>
      </c>
      <c r="T439" s="225">
        <f t="shared" si="72"/>
        <v>0</v>
      </c>
    </row>
    <row r="440" spans="1:20" x14ac:dyDescent="0.35">
      <c r="A440" s="219">
        <v>45796.124999998945</v>
      </c>
      <c r="B440" s="226">
        <v>256.8</v>
      </c>
      <c r="C440" s="227">
        <v>4581.3119999999999</v>
      </c>
      <c r="D440" s="222">
        <v>28.562999999999999</v>
      </c>
      <c r="E440" s="222">
        <v>509.56400000000002</v>
      </c>
      <c r="F440" s="130">
        <f t="shared" si="68"/>
        <v>228.23700000000002</v>
      </c>
      <c r="G440" s="130">
        <f t="shared" si="68"/>
        <v>4071.748</v>
      </c>
      <c r="H440" s="67">
        <v>0</v>
      </c>
      <c r="I440" s="130">
        <f t="shared" si="69"/>
        <v>228.23700000000002</v>
      </c>
      <c r="J440" s="223">
        <f t="shared" si="66"/>
        <v>17.839999649487154</v>
      </c>
      <c r="K440" s="224">
        <v>3.07</v>
      </c>
      <c r="L440" s="223">
        <f t="shared" si="70"/>
        <v>40.027999999999999</v>
      </c>
      <c r="M440" s="223">
        <f t="shared" ref="M440:Q455" si="76">M439</f>
        <v>36.054644817290495</v>
      </c>
      <c r="N440" s="223">
        <f t="shared" si="76"/>
        <v>0</v>
      </c>
      <c r="O440" s="223">
        <f t="shared" si="76"/>
        <v>38.858067274402678</v>
      </c>
      <c r="P440" s="223">
        <f t="shared" si="76"/>
        <v>0</v>
      </c>
      <c r="Q440" s="223">
        <f t="shared" si="76"/>
        <v>0</v>
      </c>
      <c r="R440" s="223">
        <f t="shared" si="71"/>
        <v>40.027999999999999</v>
      </c>
      <c r="S440" s="217">
        <f t="shared" si="67"/>
        <v>0</v>
      </c>
      <c r="T440" s="225">
        <f t="shared" si="72"/>
        <v>0</v>
      </c>
    </row>
    <row r="441" spans="1:20" x14ac:dyDescent="0.35">
      <c r="A441" s="219">
        <v>45796.166666665609</v>
      </c>
      <c r="B441" s="226">
        <v>257.39999999999998</v>
      </c>
      <c r="C441" s="227">
        <v>4337.1899999999996</v>
      </c>
      <c r="D441" s="222">
        <v>26.974</v>
      </c>
      <c r="E441" s="222">
        <v>454.512</v>
      </c>
      <c r="F441" s="130">
        <f t="shared" si="68"/>
        <v>230.42599999999999</v>
      </c>
      <c r="G441" s="130">
        <f t="shared" si="68"/>
        <v>3882.6779999999994</v>
      </c>
      <c r="H441" s="67">
        <v>0</v>
      </c>
      <c r="I441" s="130">
        <f t="shared" si="69"/>
        <v>230.42599999999999</v>
      </c>
      <c r="J441" s="223">
        <f t="shared" si="66"/>
        <v>16.849999566021193</v>
      </c>
      <c r="K441" s="224">
        <v>3.07</v>
      </c>
      <c r="L441" s="223">
        <f t="shared" si="70"/>
        <v>40.027999999999999</v>
      </c>
      <c r="M441" s="223">
        <f t="shared" si="76"/>
        <v>36.054644817290495</v>
      </c>
      <c r="N441" s="223">
        <f t="shared" si="76"/>
        <v>0</v>
      </c>
      <c r="O441" s="223">
        <f t="shared" si="76"/>
        <v>38.858067274402678</v>
      </c>
      <c r="P441" s="223">
        <f t="shared" si="76"/>
        <v>0</v>
      </c>
      <c r="Q441" s="223">
        <f t="shared" si="76"/>
        <v>0</v>
      </c>
      <c r="R441" s="223">
        <f t="shared" si="71"/>
        <v>40.027999999999999</v>
      </c>
      <c r="S441" s="217">
        <f t="shared" si="67"/>
        <v>0</v>
      </c>
      <c r="T441" s="225">
        <f t="shared" si="72"/>
        <v>0</v>
      </c>
    </row>
    <row r="442" spans="1:20" x14ac:dyDescent="0.35">
      <c r="A442" s="219">
        <v>45796.208333332273</v>
      </c>
      <c r="B442" s="226">
        <v>273.3</v>
      </c>
      <c r="C442" s="227">
        <v>4741.7550000000001</v>
      </c>
      <c r="D442" s="222">
        <v>38.314</v>
      </c>
      <c r="E442" s="222">
        <v>664.74800000000005</v>
      </c>
      <c r="F442" s="130">
        <f t="shared" si="68"/>
        <v>234.98600000000002</v>
      </c>
      <c r="G442" s="130">
        <f t="shared" si="68"/>
        <v>4077.0070000000001</v>
      </c>
      <c r="H442" s="67">
        <v>0</v>
      </c>
      <c r="I442" s="130">
        <f t="shared" si="69"/>
        <v>234.98600000000002</v>
      </c>
      <c r="J442" s="223">
        <f t="shared" si="66"/>
        <v>17.34999957444273</v>
      </c>
      <c r="K442" s="224">
        <v>3.07</v>
      </c>
      <c r="L442" s="223">
        <f t="shared" si="70"/>
        <v>40.027999999999999</v>
      </c>
      <c r="M442" s="223">
        <f t="shared" si="76"/>
        <v>36.054644817290495</v>
      </c>
      <c r="N442" s="223">
        <f t="shared" si="76"/>
        <v>0</v>
      </c>
      <c r="O442" s="223">
        <f t="shared" si="76"/>
        <v>38.858067274402678</v>
      </c>
      <c r="P442" s="223">
        <f t="shared" si="76"/>
        <v>0</v>
      </c>
      <c r="Q442" s="223">
        <f t="shared" si="76"/>
        <v>0</v>
      </c>
      <c r="R442" s="223">
        <f t="shared" si="71"/>
        <v>40.027999999999999</v>
      </c>
      <c r="S442" s="217">
        <f t="shared" si="67"/>
        <v>0</v>
      </c>
      <c r="T442" s="225">
        <f t="shared" si="72"/>
        <v>0</v>
      </c>
    </row>
    <row r="443" spans="1:20" x14ac:dyDescent="0.35">
      <c r="A443" s="219">
        <v>45796.249999998938</v>
      </c>
      <c r="B443" s="226">
        <v>274.7</v>
      </c>
      <c r="C443" s="227">
        <v>6095.5929999999998</v>
      </c>
      <c r="D443" s="222">
        <v>25.815000000000001</v>
      </c>
      <c r="E443" s="222">
        <v>572.83500000000004</v>
      </c>
      <c r="F443" s="130">
        <f t="shared" si="68"/>
        <v>248.88499999999999</v>
      </c>
      <c r="G443" s="130">
        <f t="shared" si="68"/>
        <v>5522.7579999999998</v>
      </c>
      <c r="H443" s="67">
        <v>0</v>
      </c>
      <c r="I443" s="130">
        <f t="shared" si="69"/>
        <v>248.88499999999999</v>
      </c>
      <c r="J443" s="223">
        <f t="shared" si="66"/>
        <v>22.189999397312011</v>
      </c>
      <c r="K443" s="224">
        <v>3.07</v>
      </c>
      <c r="L443" s="223">
        <f t="shared" si="70"/>
        <v>40.027999999999999</v>
      </c>
      <c r="M443" s="223">
        <f t="shared" si="76"/>
        <v>36.054644817290495</v>
      </c>
      <c r="N443" s="223">
        <f t="shared" si="76"/>
        <v>0</v>
      </c>
      <c r="O443" s="223">
        <f t="shared" si="76"/>
        <v>38.858067274402678</v>
      </c>
      <c r="P443" s="223">
        <f t="shared" si="76"/>
        <v>0</v>
      </c>
      <c r="Q443" s="223">
        <f t="shared" si="76"/>
        <v>0</v>
      </c>
      <c r="R443" s="223">
        <f t="shared" si="71"/>
        <v>40.027999999999999</v>
      </c>
      <c r="S443" s="217">
        <f t="shared" si="67"/>
        <v>0</v>
      </c>
      <c r="T443" s="225">
        <f t="shared" si="72"/>
        <v>0</v>
      </c>
    </row>
    <row r="444" spans="1:20" x14ac:dyDescent="0.35">
      <c r="A444" s="219">
        <v>45796.291666665602</v>
      </c>
      <c r="B444" s="226">
        <v>268.71600000000001</v>
      </c>
      <c r="C444" s="227">
        <v>9447.6462220800004</v>
      </c>
      <c r="D444" s="222">
        <v>0</v>
      </c>
      <c r="E444" s="222">
        <v>0</v>
      </c>
      <c r="F444" s="130">
        <f t="shared" si="68"/>
        <v>268.71600000000001</v>
      </c>
      <c r="G444" s="130">
        <f t="shared" si="68"/>
        <v>9447.6462220800004</v>
      </c>
      <c r="H444" s="67">
        <v>0</v>
      </c>
      <c r="I444" s="130">
        <f t="shared" si="69"/>
        <v>268.71600000000001</v>
      </c>
      <c r="J444" s="223">
        <f t="shared" si="66"/>
        <v>35.158480410842671</v>
      </c>
      <c r="K444" s="224">
        <v>3.07</v>
      </c>
      <c r="L444" s="223">
        <f t="shared" si="70"/>
        <v>40.027999999999999</v>
      </c>
      <c r="M444" s="223">
        <f t="shared" si="76"/>
        <v>36.054644817290495</v>
      </c>
      <c r="N444" s="223">
        <f t="shared" si="76"/>
        <v>0</v>
      </c>
      <c r="O444" s="223">
        <f t="shared" si="76"/>
        <v>38.858067274402678</v>
      </c>
      <c r="P444" s="223">
        <f t="shared" si="76"/>
        <v>0</v>
      </c>
      <c r="Q444" s="223">
        <f t="shared" si="76"/>
        <v>0</v>
      </c>
      <c r="R444" s="223">
        <f t="shared" si="71"/>
        <v>40.027999999999999</v>
      </c>
      <c r="S444" s="217">
        <f t="shared" si="67"/>
        <v>0</v>
      </c>
      <c r="T444" s="225">
        <f t="shared" si="72"/>
        <v>0</v>
      </c>
    </row>
    <row r="445" spans="1:20" x14ac:dyDescent="0.35">
      <c r="A445" s="219">
        <v>45796.333333332266</v>
      </c>
      <c r="B445" s="226">
        <v>334.1</v>
      </c>
      <c r="C445" s="227">
        <v>8923.8109999999997</v>
      </c>
      <c r="D445" s="222">
        <v>31.181000000000001</v>
      </c>
      <c r="E445" s="222">
        <v>832.84500000000003</v>
      </c>
      <c r="F445" s="130">
        <f t="shared" si="68"/>
        <v>302.91900000000004</v>
      </c>
      <c r="G445" s="130">
        <f t="shared" si="68"/>
        <v>8090.9659999999994</v>
      </c>
      <c r="H445" s="67">
        <v>0</v>
      </c>
      <c r="I445" s="130">
        <f t="shared" si="69"/>
        <v>302.91900000000004</v>
      </c>
      <c r="J445" s="223">
        <f t="shared" si="66"/>
        <v>26.709998382405853</v>
      </c>
      <c r="K445" s="224">
        <v>3.07</v>
      </c>
      <c r="L445" s="223">
        <f t="shared" si="70"/>
        <v>40.027999999999999</v>
      </c>
      <c r="M445" s="223">
        <f t="shared" si="76"/>
        <v>36.054644817290495</v>
      </c>
      <c r="N445" s="223">
        <f t="shared" si="76"/>
        <v>0</v>
      </c>
      <c r="O445" s="223">
        <f t="shared" si="76"/>
        <v>38.858067274402678</v>
      </c>
      <c r="P445" s="223">
        <f t="shared" si="76"/>
        <v>0</v>
      </c>
      <c r="Q445" s="223">
        <f t="shared" si="76"/>
        <v>0</v>
      </c>
      <c r="R445" s="223">
        <f t="shared" si="71"/>
        <v>40.027999999999999</v>
      </c>
      <c r="S445" s="217">
        <f t="shared" si="67"/>
        <v>0</v>
      </c>
      <c r="T445" s="225">
        <f t="shared" si="72"/>
        <v>0</v>
      </c>
    </row>
    <row r="446" spans="1:20" x14ac:dyDescent="0.35">
      <c r="A446" s="219">
        <v>45796.37499999893</v>
      </c>
      <c r="B446" s="226">
        <v>355.2</v>
      </c>
      <c r="C446" s="227">
        <v>8013.3119999999999</v>
      </c>
      <c r="D446" s="222">
        <v>28.53</v>
      </c>
      <c r="E446" s="222">
        <v>643.63699999999994</v>
      </c>
      <c r="F446" s="130">
        <f t="shared" si="68"/>
        <v>326.66999999999996</v>
      </c>
      <c r="G446" s="130">
        <f t="shared" si="68"/>
        <v>7369.6750000000002</v>
      </c>
      <c r="H446" s="67">
        <v>0</v>
      </c>
      <c r="I446" s="130">
        <f t="shared" si="69"/>
        <v>326.66999999999996</v>
      </c>
      <c r="J446" s="223">
        <f t="shared" si="66"/>
        <v>22.559999387761351</v>
      </c>
      <c r="K446" s="224">
        <v>3.07</v>
      </c>
      <c r="L446" s="223">
        <f t="shared" si="70"/>
        <v>40.027999999999999</v>
      </c>
      <c r="M446" s="223">
        <f t="shared" si="76"/>
        <v>36.054644817290495</v>
      </c>
      <c r="N446" s="223">
        <f t="shared" si="76"/>
        <v>0</v>
      </c>
      <c r="O446" s="223">
        <f t="shared" si="76"/>
        <v>38.858067274402678</v>
      </c>
      <c r="P446" s="223">
        <f t="shared" si="76"/>
        <v>0</v>
      </c>
      <c r="Q446" s="223">
        <f t="shared" si="76"/>
        <v>0</v>
      </c>
      <c r="R446" s="223">
        <f t="shared" si="71"/>
        <v>40.027999999999999</v>
      </c>
      <c r="S446" s="217">
        <f t="shared" si="67"/>
        <v>0</v>
      </c>
      <c r="T446" s="225">
        <f t="shared" si="72"/>
        <v>0</v>
      </c>
    </row>
    <row r="447" spans="1:20" x14ac:dyDescent="0.35">
      <c r="A447" s="219">
        <v>45796.416666665595</v>
      </c>
      <c r="B447" s="226">
        <v>370.8</v>
      </c>
      <c r="C447" s="227">
        <v>8394.9120000000003</v>
      </c>
      <c r="D447" s="222">
        <v>33.49</v>
      </c>
      <c r="E447" s="222">
        <v>758.21400000000006</v>
      </c>
      <c r="F447" s="130">
        <f t="shared" si="68"/>
        <v>337.31</v>
      </c>
      <c r="G447" s="130">
        <f t="shared" si="68"/>
        <v>7636.6980000000003</v>
      </c>
      <c r="H447" s="67">
        <v>0</v>
      </c>
      <c r="I447" s="130">
        <f t="shared" si="69"/>
        <v>337.31</v>
      </c>
      <c r="J447" s="223">
        <f t="shared" si="66"/>
        <v>22.639998814147223</v>
      </c>
      <c r="K447" s="224">
        <v>3.07</v>
      </c>
      <c r="L447" s="223">
        <f t="shared" si="70"/>
        <v>40.027999999999999</v>
      </c>
      <c r="M447" s="223">
        <f t="shared" si="76"/>
        <v>36.054644817290495</v>
      </c>
      <c r="N447" s="223">
        <f t="shared" si="76"/>
        <v>0</v>
      </c>
      <c r="O447" s="223">
        <f t="shared" si="76"/>
        <v>38.858067274402678</v>
      </c>
      <c r="P447" s="223">
        <f t="shared" si="76"/>
        <v>0</v>
      </c>
      <c r="Q447" s="223">
        <f t="shared" si="76"/>
        <v>0</v>
      </c>
      <c r="R447" s="223">
        <f t="shared" si="71"/>
        <v>40.027999999999999</v>
      </c>
      <c r="S447" s="217">
        <f t="shared" si="67"/>
        <v>0</v>
      </c>
      <c r="T447" s="225">
        <f t="shared" si="72"/>
        <v>0</v>
      </c>
    </row>
    <row r="448" spans="1:20" x14ac:dyDescent="0.35">
      <c r="A448" s="219">
        <v>45796.458333332259</v>
      </c>
      <c r="B448" s="226">
        <v>385</v>
      </c>
      <c r="C448" s="227">
        <v>8731.7999999999993</v>
      </c>
      <c r="D448" s="222">
        <v>30.646999999999998</v>
      </c>
      <c r="E448" s="222">
        <v>695.07399999999996</v>
      </c>
      <c r="F448" s="130">
        <f t="shared" si="68"/>
        <v>354.35300000000001</v>
      </c>
      <c r="G448" s="130">
        <f t="shared" si="68"/>
        <v>8036.7259999999997</v>
      </c>
      <c r="H448" s="67">
        <v>0</v>
      </c>
      <c r="I448" s="130">
        <f t="shared" si="69"/>
        <v>354.35300000000001</v>
      </c>
      <c r="J448" s="223">
        <f t="shared" si="66"/>
        <v>22.67999988711821</v>
      </c>
      <c r="K448" s="224">
        <v>3.07</v>
      </c>
      <c r="L448" s="223">
        <f t="shared" si="70"/>
        <v>40.027999999999999</v>
      </c>
      <c r="M448" s="223">
        <f t="shared" si="76"/>
        <v>36.054644817290495</v>
      </c>
      <c r="N448" s="223">
        <f t="shared" si="76"/>
        <v>0</v>
      </c>
      <c r="O448" s="223">
        <f t="shared" si="76"/>
        <v>38.858067274402678</v>
      </c>
      <c r="P448" s="223">
        <f t="shared" si="76"/>
        <v>0</v>
      </c>
      <c r="Q448" s="223">
        <f t="shared" si="76"/>
        <v>0</v>
      </c>
      <c r="R448" s="223">
        <f t="shared" si="71"/>
        <v>40.027999999999999</v>
      </c>
      <c r="S448" s="217">
        <f t="shared" si="67"/>
        <v>0</v>
      </c>
      <c r="T448" s="225">
        <f t="shared" si="72"/>
        <v>0</v>
      </c>
    </row>
    <row r="449" spans="1:20" x14ac:dyDescent="0.35">
      <c r="A449" s="219">
        <v>45796.499999998923</v>
      </c>
      <c r="B449" s="226">
        <v>417.3</v>
      </c>
      <c r="C449" s="227">
        <v>9339.1740000000009</v>
      </c>
      <c r="D449" s="222">
        <v>53.819000000000003</v>
      </c>
      <c r="E449" s="222">
        <v>1204.4690000000001</v>
      </c>
      <c r="F449" s="130">
        <f t="shared" si="68"/>
        <v>363.48099999999999</v>
      </c>
      <c r="G449" s="130">
        <f t="shared" si="68"/>
        <v>8134.7050000000008</v>
      </c>
      <c r="H449" s="67">
        <v>0</v>
      </c>
      <c r="I449" s="130">
        <f t="shared" si="69"/>
        <v>363.48099999999999</v>
      </c>
      <c r="J449" s="223">
        <f t="shared" si="66"/>
        <v>22.380000605258598</v>
      </c>
      <c r="K449" s="224">
        <v>3.07</v>
      </c>
      <c r="L449" s="223">
        <f t="shared" si="70"/>
        <v>40.027999999999999</v>
      </c>
      <c r="M449" s="223">
        <f t="shared" si="76"/>
        <v>36.054644817290495</v>
      </c>
      <c r="N449" s="223">
        <f t="shared" si="76"/>
        <v>0</v>
      </c>
      <c r="O449" s="223">
        <f t="shared" si="76"/>
        <v>38.858067274402678</v>
      </c>
      <c r="P449" s="223">
        <f t="shared" si="76"/>
        <v>0</v>
      </c>
      <c r="Q449" s="223">
        <f t="shared" si="76"/>
        <v>0</v>
      </c>
      <c r="R449" s="223">
        <f t="shared" si="71"/>
        <v>40.027999999999999</v>
      </c>
      <c r="S449" s="217">
        <f t="shared" si="67"/>
        <v>0</v>
      </c>
      <c r="T449" s="225">
        <f t="shared" si="72"/>
        <v>0</v>
      </c>
    </row>
    <row r="450" spans="1:20" x14ac:dyDescent="0.35">
      <c r="A450" s="219">
        <v>45796.541666665587</v>
      </c>
      <c r="B450" s="226">
        <v>443.5</v>
      </c>
      <c r="C450" s="227">
        <v>10280.33</v>
      </c>
      <c r="D450" s="222">
        <v>70.739999999999995</v>
      </c>
      <c r="E450" s="222">
        <v>1639.7529999999999</v>
      </c>
      <c r="F450" s="130">
        <f t="shared" si="68"/>
        <v>372.76</v>
      </c>
      <c r="G450" s="130">
        <f t="shared" si="68"/>
        <v>8640.5769999999993</v>
      </c>
      <c r="H450" s="67">
        <v>0</v>
      </c>
      <c r="I450" s="130">
        <f t="shared" si="69"/>
        <v>372.76</v>
      </c>
      <c r="J450" s="223">
        <f t="shared" si="66"/>
        <v>23.180000536538255</v>
      </c>
      <c r="K450" s="224">
        <v>3.07</v>
      </c>
      <c r="L450" s="223">
        <f t="shared" si="70"/>
        <v>40.027999999999999</v>
      </c>
      <c r="M450" s="223">
        <f t="shared" si="76"/>
        <v>36.054644817290495</v>
      </c>
      <c r="N450" s="223">
        <f t="shared" si="76"/>
        <v>0</v>
      </c>
      <c r="O450" s="223">
        <f t="shared" si="76"/>
        <v>38.858067274402678</v>
      </c>
      <c r="P450" s="223">
        <f t="shared" si="76"/>
        <v>0</v>
      </c>
      <c r="Q450" s="223">
        <f t="shared" si="76"/>
        <v>0</v>
      </c>
      <c r="R450" s="223">
        <f t="shared" si="71"/>
        <v>40.027999999999999</v>
      </c>
      <c r="S450" s="217">
        <f t="shared" si="67"/>
        <v>0</v>
      </c>
      <c r="T450" s="225">
        <f t="shared" si="72"/>
        <v>0</v>
      </c>
    </row>
    <row r="451" spans="1:20" x14ac:dyDescent="0.35">
      <c r="A451" s="219">
        <v>45796.583333332252</v>
      </c>
      <c r="B451" s="226">
        <v>481.2</v>
      </c>
      <c r="C451" s="227">
        <v>12607.44</v>
      </c>
      <c r="D451" s="222">
        <v>78.201999999999998</v>
      </c>
      <c r="E451" s="222">
        <v>2048.8919999999998</v>
      </c>
      <c r="F451" s="130">
        <f t="shared" si="68"/>
        <v>402.99799999999999</v>
      </c>
      <c r="G451" s="130">
        <f t="shared" si="68"/>
        <v>10558.548000000001</v>
      </c>
      <c r="H451" s="67">
        <v>0</v>
      </c>
      <c r="I451" s="130">
        <f t="shared" si="69"/>
        <v>402.99799999999999</v>
      </c>
      <c r="J451" s="223">
        <f t="shared" si="66"/>
        <v>26.20000099256076</v>
      </c>
      <c r="K451" s="224">
        <v>3.07</v>
      </c>
      <c r="L451" s="223">
        <f t="shared" si="70"/>
        <v>40.027999999999999</v>
      </c>
      <c r="M451" s="223">
        <f t="shared" si="76"/>
        <v>36.054644817290495</v>
      </c>
      <c r="N451" s="223">
        <f t="shared" si="76"/>
        <v>0</v>
      </c>
      <c r="O451" s="223">
        <f t="shared" si="76"/>
        <v>38.858067274402678</v>
      </c>
      <c r="P451" s="223">
        <f t="shared" si="76"/>
        <v>0</v>
      </c>
      <c r="Q451" s="223">
        <f t="shared" si="76"/>
        <v>0</v>
      </c>
      <c r="R451" s="223">
        <f t="shared" si="71"/>
        <v>40.027999999999999</v>
      </c>
      <c r="S451" s="217">
        <f t="shared" si="67"/>
        <v>0</v>
      </c>
      <c r="T451" s="225">
        <f t="shared" si="72"/>
        <v>0</v>
      </c>
    </row>
    <row r="452" spans="1:20" x14ac:dyDescent="0.35">
      <c r="A452" s="219">
        <v>45796.624999998916</v>
      </c>
      <c r="B452" s="226">
        <v>483.9</v>
      </c>
      <c r="C452" s="227">
        <v>13723.404</v>
      </c>
      <c r="D452" s="222">
        <v>116.492</v>
      </c>
      <c r="E452" s="222">
        <v>3303.721</v>
      </c>
      <c r="F452" s="130">
        <f t="shared" si="68"/>
        <v>367.40799999999996</v>
      </c>
      <c r="G452" s="130">
        <f t="shared" si="68"/>
        <v>10419.683000000001</v>
      </c>
      <c r="H452" s="67">
        <v>0</v>
      </c>
      <c r="I452" s="130">
        <f t="shared" si="69"/>
        <v>367.40799999999996</v>
      </c>
      <c r="J452" s="223">
        <f t="shared" si="66"/>
        <v>28.359978552453953</v>
      </c>
      <c r="K452" s="224">
        <v>3.07</v>
      </c>
      <c r="L452" s="223">
        <f t="shared" si="70"/>
        <v>40.027999999999999</v>
      </c>
      <c r="M452" s="223">
        <f t="shared" si="76"/>
        <v>36.054644817290495</v>
      </c>
      <c r="N452" s="223">
        <f t="shared" si="76"/>
        <v>0</v>
      </c>
      <c r="O452" s="223">
        <f t="shared" si="76"/>
        <v>38.858067274402678</v>
      </c>
      <c r="P452" s="223">
        <f t="shared" si="76"/>
        <v>0</v>
      </c>
      <c r="Q452" s="223">
        <f t="shared" si="76"/>
        <v>0</v>
      </c>
      <c r="R452" s="223">
        <f t="shared" si="71"/>
        <v>40.027999999999999</v>
      </c>
      <c r="S452" s="217">
        <f t="shared" si="67"/>
        <v>0</v>
      </c>
      <c r="T452" s="225">
        <f t="shared" si="72"/>
        <v>0</v>
      </c>
    </row>
    <row r="453" spans="1:20" x14ac:dyDescent="0.35">
      <c r="A453" s="219">
        <v>45796.66666666558</v>
      </c>
      <c r="B453" s="226">
        <v>455</v>
      </c>
      <c r="C453" s="227">
        <v>13572.65</v>
      </c>
      <c r="D453" s="222">
        <v>44.960999999999999</v>
      </c>
      <c r="E453" s="222">
        <v>1341.1869999999999</v>
      </c>
      <c r="F453" s="130">
        <f t="shared" si="68"/>
        <v>410.03899999999999</v>
      </c>
      <c r="G453" s="130">
        <f t="shared" si="68"/>
        <v>12231.463</v>
      </c>
      <c r="H453" s="67">
        <v>0</v>
      </c>
      <c r="I453" s="130">
        <f t="shared" si="69"/>
        <v>410.03899999999999</v>
      </c>
      <c r="J453" s="223">
        <f t="shared" si="66"/>
        <v>29.829999097646809</v>
      </c>
      <c r="K453" s="224">
        <v>3.07</v>
      </c>
      <c r="L453" s="223">
        <f t="shared" si="70"/>
        <v>40.027999999999999</v>
      </c>
      <c r="M453" s="223">
        <f t="shared" si="76"/>
        <v>36.054644817290495</v>
      </c>
      <c r="N453" s="223">
        <f t="shared" si="76"/>
        <v>0</v>
      </c>
      <c r="O453" s="223">
        <f t="shared" si="76"/>
        <v>38.858067274402678</v>
      </c>
      <c r="P453" s="223">
        <f t="shared" si="76"/>
        <v>0</v>
      </c>
      <c r="Q453" s="223">
        <f t="shared" si="76"/>
        <v>0</v>
      </c>
      <c r="R453" s="223">
        <f t="shared" si="71"/>
        <v>40.027999999999999</v>
      </c>
      <c r="S453" s="217">
        <f t="shared" si="67"/>
        <v>0</v>
      </c>
      <c r="T453" s="225">
        <f t="shared" si="72"/>
        <v>0</v>
      </c>
    </row>
    <row r="454" spans="1:20" x14ac:dyDescent="0.35">
      <c r="A454" s="219">
        <v>45796.708333332244</v>
      </c>
      <c r="B454" s="226">
        <v>423.91499999999996</v>
      </c>
      <c r="C454" s="227">
        <v>13923.113833199999</v>
      </c>
      <c r="D454" s="222">
        <v>0</v>
      </c>
      <c r="E454" s="222">
        <v>0</v>
      </c>
      <c r="F454" s="130">
        <f t="shared" si="68"/>
        <v>423.91499999999996</v>
      </c>
      <c r="G454" s="130">
        <f t="shared" si="68"/>
        <v>13923.113833199999</v>
      </c>
      <c r="H454" s="67">
        <v>0</v>
      </c>
      <c r="I454" s="130">
        <f t="shared" si="69"/>
        <v>423.91499999999996</v>
      </c>
      <c r="J454" s="223">
        <f t="shared" ref="J454:J517" si="77">IF(F454&gt;0,G454/F454,0)</f>
        <v>32.844116941367965</v>
      </c>
      <c r="K454" s="224">
        <v>3.07</v>
      </c>
      <c r="L454" s="223">
        <f t="shared" si="70"/>
        <v>40.027999999999999</v>
      </c>
      <c r="M454" s="223">
        <f t="shared" si="76"/>
        <v>36.054644817290495</v>
      </c>
      <c r="N454" s="223">
        <f t="shared" si="76"/>
        <v>0</v>
      </c>
      <c r="O454" s="223">
        <f t="shared" si="76"/>
        <v>38.858067274402678</v>
      </c>
      <c r="P454" s="223">
        <f t="shared" si="76"/>
        <v>0</v>
      </c>
      <c r="Q454" s="223">
        <f t="shared" si="76"/>
        <v>0</v>
      </c>
      <c r="R454" s="223">
        <f t="shared" si="71"/>
        <v>40.027999999999999</v>
      </c>
      <c r="S454" s="217">
        <f t="shared" ref="S454:S517" si="78">IF(J454&gt;R454,J454-R454,0)</f>
        <v>0</v>
      </c>
      <c r="T454" s="225">
        <f t="shared" si="72"/>
        <v>0</v>
      </c>
    </row>
    <row r="455" spans="1:20" x14ac:dyDescent="0.35">
      <c r="A455" s="219">
        <v>45796.749999998909</v>
      </c>
      <c r="B455" s="226">
        <v>432.12199999999996</v>
      </c>
      <c r="C455" s="227">
        <v>15223.421961120001</v>
      </c>
      <c r="D455" s="222">
        <v>0</v>
      </c>
      <c r="E455" s="222">
        <v>0</v>
      </c>
      <c r="F455" s="130">
        <f t="shared" ref="F455:G518" si="79">B455-D455</f>
        <v>432.12199999999996</v>
      </c>
      <c r="G455" s="130">
        <f t="shared" si="79"/>
        <v>15223.421961120001</v>
      </c>
      <c r="H455" s="67">
        <v>0</v>
      </c>
      <c r="I455" s="130">
        <f t="shared" ref="I455:I518" si="80">F455-H455</f>
        <v>432.12199999999996</v>
      </c>
      <c r="J455" s="223">
        <f t="shared" si="77"/>
        <v>35.229453629114005</v>
      </c>
      <c r="K455" s="224">
        <v>3.07</v>
      </c>
      <c r="L455" s="223">
        <f t="shared" ref="L455:L518" si="81">IF(AND(MONTH($A$2)&gt;5,MONTH($A$2)&lt;9),(K455*10800)/1000,(K455*10400)/1000)+(4.62+3.48)</f>
        <v>40.027999999999999</v>
      </c>
      <c r="M455" s="223">
        <f t="shared" si="76"/>
        <v>36.054644817290495</v>
      </c>
      <c r="N455" s="223">
        <f t="shared" si="76"/>
        <v>0</v>
      </c>
      <c r="O455" s="223">
        <f t="shared" si="76"/>
        <v>38.858067274402678</v>
      </c>
      <c r="P455" s="223">
        <f t="shared" si="76"/>
        <v>0</v>
      </c>
      <c r="Q455" s="223">
        <f t="shared" si="76"/>
        <v>0</v>
      </c>
      <c r="R455" s="223">
        <f t="shared" ref="R455:R518" si="82">MAX(L455:Q455)</f>
        <v>40.027999999999999</v>
      </c>
      <c r="S455" s="217">
        <f t="shared" si="78"/>
        <v>0</v>
      </c>
      <c r="T455" s="225">
        <f t="shared" ref="T455:T518" si="83">IF(S455&lt;&gt;" ",S455*I455,0)</f>
        <v>0</v>
      </c>
    </row>
    <row r="456" spans="1:20" x14ac:dyDescent="0.35">
      <c r="A456" s="219">
        <v>45796.791666665573</v>
      </c>
      <c r="B456" s="226">
        <v>428.95600000000002</v>
      </c>
      <c r="C456" s="227">
        <v>19541.0645272</v>
      </c>
      <c r="D456" s="222">
        <v>0</v>
      </c>
      <c r="E456" s="222">
        <v>0</v>
      </c>
      <c r="F456" s="130">
        <f t="shared" si="79"/>
        <v>428.95600000000002</v>
      </c>
      <c r="G456" s="130">
        <f t="shared" si="79"/>
        <v>19541.0645272</v>
      </c>
      <c r="H456" s="67">
        <v>0</v>
      </c>
      <c r="I456" s="130">
        <f t="shared" si="80"/>
        <v>428.95600000000002</v>
      </c>
      <c r="J456" s="223">
        <f t="shared" si="77"/>
        <v>45.554939264633198</v>
      </c>
      <c r="K456" s="224">
        <v>3.07</v>
      </c>
      <c r="L456" s="223">
        <f t="shared" si="81"/>
        <v>40.027999999999999</v>
      </c>
      <c r="M456" s="223">
        <f t="shared" ref="M456:Q471" si="84">M455</f>
        <v>36.054644817290495</v>
      </c>
      <c r="N456" s="223">
        <f t="shared" si="84"/>
        <v>0</v>
      </c>
      <c r="O456" s="223">
        <f t="shared" si="84"/>
        <v>38.858067274402678</v>
      </c>
      <c r="P456" s="223">
        <f t="shared" si="84"/>
        <v>0</v>
      </c>
      <c r="Q456" s="223">
        <f t="shared" si="84"/>
        <v>0</v>
      </c>
      <c r="R456" s="223">
        <f t="shared" si="82"/>
        <v>40.027999999999999</v>
      </c>
      <c r="S456" s="217">
        <f t="shared" si="78"/>
        <v>5.5269392646331994</v>
      </c>
      <c r="T456" s="225">
        <f t="shared" si="83"/>
        <v>2370.8137591999989</v>
      </c>
    </row>
    <row r="457" spans="1:20" x14ac:dyDescent="0.35">
      <c r="A457" s="219">
        <v>45796.833333332237</v>
      </c>
      <c r="B457" s="226">
        <v>340.47399999999999</v>
      </c>
      <c r="C457" s="227">
        <v>40956.97928064</v>
      </c>
      <c r="D457" s="222">
        <v>0</v>
      </c>
      <c r="E457" s="222">
        <v>0</v>
      </c>
      <c r="F457" s="130">
        <f t="shared" si="79"/>
        <v>340.47399999999999</v>
      </c>
      <c r="G457" s="130">
        <f t="shared" si="79"/>
        <v>40956.97928064</v>
      </c>
      <c r="H457" s="67">
        <v>0</v>
      </c>
      <c r="I457" s="130">
        <f t="shared" si="80"/>
        <v>340.47399999999999</v>
      </c>
      <c r="J457" s="223">
        <f t="shared" si="77"/>
        <v>120.29399977866152</v>
      </c>
      <c r="K457" s="224">
        <v>3.07</v>
      </c>
      <c r="L457" s="223">
        <f t="shared" si="81"/>
        <v>40.027999999999999</v>
      </c>
      <c r="M457" s="223">
        <f t="shared" si="84"/>
        <v>36.054644817290495</v>
      </c>
      <c r="N457" s="223">
        <f t="shared" si="84"/>
        <v>0</v>
      </c>
      <c r="O457" s="223">
        <f t="shared" si="84"/>
        <v>38.858067274402678</v>
      </c>
      <c r="P457" s="223">
        <f t="shared" si="84"/>
        <v>0</v>
      </c>
      <c r="Q457" s="223">
        <f t="shared" si="84"/>
        <v>0</v>
      </c>
      <c r="R457" s="223">
        <f t="shared" si="82"/>
        <v>40.027999999999999</v>
      </c>
      <c r="S457" s="217">
        <f t="shared" si="78"/>
        <v>80.265999778661524</v>
      </c>
      <c r="T457" s="225">
        <f t="shared" si="83"/>
        <v>27328.486008640004</v>
      </c>
    </row>
    <row r="458" spans="1:20" x14ac:dyDescent="0.35">
      <c r="A458" s="219">
        <v>45796.874999998901</v>
      </c>
      <c r="B458" s="226">
        <v>167.11799999999999</v>
      </c>
      <c r="C458" s="227">
        <v>8734.7214112199999</v>
      </c>
      <c r="D458" s="222">
        <v>5.5</v>
      </c>
      <c r="E458" s="222">
        <v>287.46699999999998</v>
      </c>
      <c r="F458" s="130">
        <f t="shared" si="79"/>
        <v>161.61799999999999</v>
      </c>
      <c r="G458" s="130">
        <f t="shared" si="79"/>
        <v>8447.2544112199994</v>
      </c>
      <c r="H458" s="67">
        <v>0</v>
      </c>
      <c r="I458" s="130">
        <f t="shared" si="80"/>
        <v>161.61799999999999</v>
      </c>
      <c r="J458" s="223">
        <f t="shared" si="77"/>
        <v>52.266792134663213</v>
      </c>
      <c r="K458" s="224">
        <v>3.07</v>
      </c>
      <c r="L458" s="223">
        <f t="shared" si="81"/>
        <v>40.027999999999999</v>
      </c>
      <c r="M458" s="223">
        <f t="shared" si="84"/>
        <v>36.054644817290495</v>
      </c>
      <c r="N458" s="223">
        <f t="shared" si="84"/>
        <v>0</v>
      </c>
      <c r="O458" s="223">
        <f t="shared" si="84"/>
        <v>38.858067274402678</v>
      </c>
      <c r="P458" s="223">
        <f t="shared" si="84"/>
        <v>0</v>
      </c>
      <c r="Q458" s="223">
        <f t="shared" si="84"/>
        <v>0</v>
      </c>
      <c r="R458" s="223">
        <f t="shared" si="82"/>
        <v>40.027999999999999</v>
      </c>
      <c r="S458" s="217">
        <f t="shared" si="78"/>
        <v>12.238792134663214</v>
      </c>
      <c r="T458" s="225">
        <f t="shared" si="83"/>
        <v>1978.0091072199994</v>
      </c>
    </row>
    <row r="459" spans="1:20" x14ac:dyDescent="0.35">
      <c r="A459" s="219">
        <v>45796.916666665566</v>
      </c>
      <c r="B459" s="226">
        <v>67.329000000000008</v>
      </c>
      <c r="C459" s="227">
        <v>2292.5050951599997</v>
      </c>
      <c r="D459" s="222">
        <v>0</v>
      </c>
      <c r="E459" s="222">
        <v>0</v>
      </c>
      <c r="F459" s="130">
        <f t="shared" si="79"/>
        <v>67.329000000000008</v>
      </c>
      <c r="G459" s="130">
        <f t="shared" si="79"/>
        <v>2292.5050951599997</v>
      </c>
      <c r="H459" s="67">
        <v>0</v>
      </c>
      <c r="I459" s="130">
        <f t="shared" si="80"/>
        <v>67.329000000000008</v>
      </c>
      <c r="J459" s="223">
        <f t="shared" si="77"/>
        <v>34.049296665032891</v>
      </c>
      <c r="K459" s="224">
        <v>3.07</v>
      </c>
      <c r="L459" s="223">
        <f t="shared" si="81"/>
        <v>40.027999999999999</v>
      </c>
      <c r="M459" s="223">
        <f t="shared" si="84"/>
        <v>36.054644817290495</v>
      </c>
      <c r="N459" s="223">
        <f t="shared" si="84"/>
        <v>0</v>
      </c>
      <c r="O459" s="223">
        <f t="shared" si="84"/>
        <v>38.858067274402678</v>
      </c>
      <c r="P459" s="223">
        <f t="shared" si="84"/>
        <v>0</v>
      </c>
      <c r="Q459" s="223">
        <f t="shared" si="84"/>
        <v>0</v>
      </c>
      <c r="R459" s="223">
        <f t="shared" si="82"/>
        <v>40.027999999999999</v>
      </c>
      <c r="S459" s="217">
        <f t="shared" si="78"/>
        <v>0</v>
      </c>
      <c r="T459" s="225">
        <f t="shared" si="83"/>
        <v>0</v>
      </c>
    </row>
    <row r="460" spans="1:20" x14ac:dyDescent="0.35">
      <c r="A460" s="219">
        <v>45796.95833333223</v>
      </c>
      <c r="B460" s="226">
        <v>204.75</v>
      </c>
      <c r="C460" s="227">
        <v>5876.3249999999998</v>
      </c>
      <c r="D460" s="222">
        <v>118.92100000000001</v>
      </c>
      <c r="E460" s="222">
        <v>3413.0279999999998</v>
      </c>
      <c r="F460" s="130">
        <f t="shared" si="79"/>
        <v>85.828999999999994</v>
      </c>
      <c r="G460" s="130">
        <f t="shared" si="79"/>
        <v>2463.297</v>
      </c>
      <c r="H460" s="67">
        <v>0</v>
      </c>
      <c r="I460" s="130">
        <f t="shared" si="80"/>
        <v>85.828999999999994</v>
      </c>
      <c r="J460" s="223">
        <f t="shared" si="77"/>
        <v>28.70005476004614</v>
      </c>
      <c r="K460" s="224">
        <v>3.07</v>
      </c>
      <c r="L460" s="223">
        <f t="shared" si="81"/>
        <v>40.027999999999999</v>
      </c>
      <c r="M460" s="223">
        <f t="shared" si="84"/>
        <v>36.054644817290495</v>
      </c>
      <c r="N460" s="223">
        <f t="shared" si="84"/>
        <v>0</v>
      </c>
      <c r="O460" s="223">
        <f t="shared" si="84"/>
        <v>38.858067274402678</v>
      </c>
      <c r="P460" s="223">
        <f t="shared" si="84"/>
        <v>0</v>
      </c>
      <c r="Q460" s="223">
        <f t="shared" si="84"/>
        <v>0</v>
      </c>
      <c r="R460" s="223">
        <f t="shared" si="82"/>
        <v>40.027999999999999</v>
      </c>
      <c r="S460" s="217">
        <f t="shared" si="78"/>
        <v>0</v>
      </c>
      <c r="T460" s="225">
        <f t="shared" si="83"/>
        <v>0</v>
      </c>
    </row>
    <row r="461" spans="1:20" x14ac:dyDescent="0.35">
      <c r="A461" s="219">
        <v>45796.999999998894</v>
      </c>
      <c r="B461" s="226">
        <v>296.55</v>
      </c>
      <c r="C461" s="227">
        <v>6722.7884999999997</v>
      </c>
      <c r="D461" s="222">
        <v>0</v>
      </c>
      <c r="E461" s="222">
        <v>0</v>
      </c>
      <c r="F461" s="130">
        <f t="shared" si="79"/>
        <v>296.55</v>
      </c>
      <c r="G461" s="130">
        <f t="shared" si="79"/>
        <v>6722.7884999999997</v>
      </c>
      <c r="H461" s="67">
        <v>0</v>
      </c>
      <c r="I461" s="130">
        <f t="shared" si="80"/>
        <v>296.55</v>
      </c>
      <c r="J461" s="223">
        <f t="shared" si="77"/>
        <v>22.669999999999998</v>
      </c>
      <c r="K461" s="224">
        <v>3.07</v>
      </c>
      <c r="L461" s="223">
        <f t="shared" si="81"/>
        <v>40.027999999999999</v>
      </c>
      <c r="M461" s="223">
        <f t="shared" si="84"/>
        <v>36.054644817290495</v>
      </c>
      <c r="N461" s="223">
        <f t="shared" si="84"/>
        <v>0</v>
      </c>
      <c r="O461" s="223">
        <f t="shared" si="84"/>
        <v>38.858067274402678</v>
      </c>
      <c r="P461" s="223">
        <f t="shared" si="84"/>
        <v>0</v>
      </c>
      <c r="Q461" s="223">
        <f t="shared" si="84"/>
        <v>0</v>
      </c>
      <c r="R461" s="223">
        <f t="shared" si="82"/>
        <v>40.027999999999999</v>
      </c>
      <c r="S461" s="217">
        <f t="shared" si="78"/>
        <v>0</v>
      </c>
      <c r="T461" s="225">
        <f t="shared" si="83"/>
        <v>0</v>
      </c>
    </row>
    <row r="462" spans="1:20" x14ac:dyDescent="0.35">
      <c r="A462" s="219">
        <v>45797.041666665558</v>
      </c>
      <c r="B462" s="220">
        <v>436.2</v>
      </c>
      <c r="C462" s="221">
        <v>10098.030000000001</v>
      </c>
      <c r="D462" s="222">
        <v>151.274</v>
      </c>
      <c r="E462" s="222">
        <v>3501.9929999999999</v>
      </c>
      <c r="F462" s="130">
        <f t="shared" si="79"/>
        <v>284.92599999999999</v>
      </c>
      <c r="G462" s="130">
        <f t="shared" si="79"/>
        <v>6596.0370000000003</v>
      </c>
      <c r="H462" s="67">
        <v>0</v>
      </c>
      <c r="I462" s="130">
        <f t="shared" si="80"/>
        <v>284.92599999999999</v>
      </c>
      <c r="J462" s="223">
        <f t="shared" si="77"/>
        <v>23.150000350968323</v>
      </c>
      <c r="K462" s="224">
        <v>2.86</v>
      </c>
      <c r="L462" s="223">
        <f t="shared" si="81"/>
        <v>37.844000000000001</v>
      </c>
      <c r="M462" s="223">
        <f t="shared" si="84"/>
        <v>36.054644817290495</v>
      </c>
      <c r="N462" s="223">
        <f t="shared" si="84"/>
        <v>0</v>
      </c>
      <c r="O462" s="223">
        <f t="shared" si="84"/>
        <v>38.858067274402678</v>
      </c>
      <c r="P462" s="223">
        <f t="shared" si="84"/>
        <v>0</v>
      </c>
      <c r="Q462" s="223">
        <f t="shared" si="84"/>
        <v>0</v>
      </c>
      <c r="R462" s="223">
        <f t="shared" si="82"/>
        <v>38.858067274402678</v>
      </c>
      <c r="S462" s="217">
        <f t="shared" si="78"/>
        <v>0</v>
      </c>
      <c r="T462" s="225">
        <f t="shared" si="83"/>
        <v>0</v>
      </c>
    </row>
    <row r="463" spans="1:20" x14ac:dyDescent="0.35">
      <c r="A463" s="219">
        <v>45797.083333332223</v>
      </c>
      <c r="B463" s="226">
        <v>408</v>
      </c>
      <c r="C463" s="227">
        <v>8702.64</v>
      </c>
      <c r="D463" s="222">
        <v>149.518</v>
      </c>
      <c r="E463" s="222">
        <v>3189.2190000000001</v>
      </c>
      <c r="F463" s="130">
        <f t="shared" si="79"/>
        <v>258.48199999999997</v>
      </c>
      <c r="G463" s="130">
        <f t="shared" si="79"/>
        <v>5513.4209999999994</v>
      </c>
      <c r="H463" s="67">
        <v>0</v>
      </c>
      <c r="I463" s="130">
        <f t="shared" si="80"/>
        <v>258.48199999999997</v>
      </c>
      <c r="J463" s="223">
        <f t="shared" si="77"/>
        <v>21.32999976787552</v>
      </c>
      <c r="K463" s="224">
        <v>2.86</v>
      </c>
      <c r="L463" s="223">
        <f t="shared" si="81"/>
        <v>37.844000000000001</v>
      </c>
      <c r="M463" s="223">
        <f t="shared" si="84"/>
        <v>36.054644817290495</v>
      </c>
      <c r="N463" s="223">
        <f t="shared" si="84"/>
        <v>0</v>
      </c>
      <c r="O463" s="223">
        <f t="shared" si="84"/>
        <v>38.858067274402678</v>
      </c>
      <c r="P463" s="223">
        <f t="shared" si="84"/>
        <v>0</v>
      </c>
      <c r="Q463" s="223">
        <f t="shared" si="84"/>
        <v>0</v>
      </c>
      <c r="R463" s="223">
        <f t="shared" si="82"/>
        <v>38.858067274402678</v>
      </c>
      <c r="S463" s="217">
        <f t="shared" si="78"/>
        <v>0</v>
      </c>
      <c r="T463" s="225">
        <f t="shared" si="83"/>
        <v>0</v>
      </c>
    </row>
    <row r="464" spans="1:20" x14ac:dyDescent="0.35">
      <c r="A464" s="219">
        <v>45797.124999998887</v>
      </c>
      <c r="B464" s="226">
        <v>408.6</v>
      </c>
      <c r="C464" s="227">
        <v>8221.0319999999992</v>
      </c>
      <c r="D464" s="222">
        <v>167.399</v>
      </c>
      <c r="E464" s="222">
        <v>3368.0680000000002</v>
      </c>
      <c r="F464" s="130">
        <f t="shared" si="79"/>
        <v>241.20100000000002</v>
      </c>
      <c r="G464" s="130">
        <f t="shared" si="79"/>
        <v>4852.963999999999</v>
      </c>
      <c r="H464" s="67">
        <v>0</v>
      </c>
      <c r="I464" s="130">
        <f t="shared" si="80"/>
        <v>241.20100000000002</v>
      </c>
      <c r="J464" s="223">
        <f t="shared" si="77"/>
        <v>20.11999950248962</v>
      </c>
      <c r="K464" s="224">
        <v>2.86</v>
      </c>
      <c r="L464" s="223">
        <f t="shared" si="81"/>
        <v>37.844000000000001</v>
      </c>
      <c r="M464" s="223">
        <f t="shared" si="84"/>
        <v>36.054644817290495</v>
      </c>
      <c r="N464" s="223">
        <f t="shared" si="84"/>
        <v>0</v>
      </c>
      <c r="O464" s="223">
        <f t="shared" si="84"/>
        <v>38.858067274402678</v>
      </c>
      <c r="P464" s="223">
        <f t="shared" si="84"/>
        <v>0</v>
      </c>
      <c r="Q464" s="223">
        <f t="shared" si="84"/>
        <v>0</v>
      </c>
      <c r="R464" s="223">
        <f t="shared" si="82"/>
        <v>38.858067274402678</v>
      </c>
      <c r="S464" s="217">
        <f t="shared" si="78"/>
        <v>0</v>
      </c>
      <c r="T464" s="225">
        <f t="shared" si="83"/>
        <v>0</v>
      </c>
    </row>
    <row r="465" spans="1:20" x14ac:dyDescent="0.35">
      <c r="A465" s="219">
        <v>45797.166666665551</v>
      </c>
      <c r="B465" s="226">
        <v>409.8</v>
      </c>
      <c r="C465" s="227">
        <v>7810.7879999999996</v>
      </c>
      <c r="D465" s="222">
        <v>76.775999999999996</v>
      </c>
      <c r="E465" s="222">
        <v>1463.3510000000001</v>
      </c>
      <c r="F465" s="130">
        <f t="shared" si="79"/>
        <v>333.024</v>
      </c>
      <c r="G465" s="130">
        <f t="shared" si="79"/>
        <v>6347.4369999999999</v>
      </c>
      <c r="H465" s="67">
        <v>0</v>
      </c>
      <c r="I465" s="130">
        <f t="shared" si="80"/>
        <v>333.024</v>
      </c>
      <c r="J465" s="223">
        <f t="shared" si="77"/>
        <v>19.059998678773901</v>
      </c>
      <c r="K465" s="224">
        <v>2.86</v>
      </c>
      <c r="L465" s="223">
        <f t="shared" si="81"/>
        <v>37.844000000000001</v>
      </c>
      <c r="M465" s="223">
        <f t="shared" si="84"/>
        <v>36.054644817290495</v>
      </c>
      <c r="N465" s="223">
        <f t="shared" si="84"/>
        <v>0</v>
      </c>
      <c r="O465" s="223">
        <f t="shared" si="84"/>
        <v>38.858067274402678</v>
      </c>
      <c r="P465" s="223">
        <f t="shared" si="84"/>
        <v>0</v>
      </c>
      <c r="Q465" s="223">
        <f t="shared" si="84"/>
        <v>0</v>
      </c>
      <c r="R465" s="223">
        <f t="shared" si="82"/>
        <v>38.858067274402678</v>
      </c>
      <c r="S465" s="217">
        <f t="shared" si="78"/>
        <v>0</v>
      </c>
      <c r="T465" s="225">
        <f t="shared" si="83"/>
        <v>0</v>
      </c>
    </row>
    <row r="466" spans="1:20" x14ac:dyDescent="0.35">
      <c r="A466" s="219">
        <v>45797.208333332215</v>
      </c>
      <c r="B466" s="226">
        <v>414.9</v>
      </c>
      <c r="C466" s="227">
        <v>8177.6790000000001</v>
      </c>
      <c r="D466" s="222">
        <v>10.74</v>
      </c>
      <c r="E466" s="222">
        <v>211.685</v>
      </c>
      <c r="F466" s="130">
        <f t="shared" si="79"/>
        <v>404.15999999999997</v>
      </c>
      <c r="G466" s="130">
        <f t="shared" si="79"/>
        <v>7965.9939999999997</v>
      </c>
      <c r="H466" s="67">
        <v>0</v>
      </c>
      <c r="I466" s="130">
        <f t="shared" si="80"/>
        <v>404.15999999999997</v>
      </c>
      <c r="J466" s="223">
        <f t="shared" si="77"/>
        <v>19.710000989707048</v>
      </c>
      <c r="K466" s="224">
        <v>2.86</v>
      </c>
      <c r="L466" s="223">
        <f t="shared" si="81"/>
        <v>37.844000000000001</v>
      </c>
      <c r="M466" s="223">
        <f t="shared" si="84"/>
        <v>36.054644817290495</v>
      </c>
      <c r="N466" s="223">
        <f t="shared" si="84"/>
        <v>0</v>
      </c>
      <c r="O466" s="223">
        <f t="shared" si="84"/>
        <v>38.858067274402678</v>
      </c>
      <c r="P466" s="223">
        <f t="shared" si="84"/>
        <v>0</v>
      </c>
      <c r="Q466" s="223">
        <f t="shared" si="84"/>
        <v>0</v>
      </c>
      <c r="R466" s="223">
        <f t="shared" si="82"/>
        <v>38.858067274402678</v>
      </c>
      <c r="S466" s="217">
        <f t="shared" si="78"/>
        <v>0</v>
      </c>
      <c r="T466" s="225">
        <f t="shared" si="83"/>
        <v>0</v>
      </c>
    </row>
    <row r="467" spans="1:20" x14ac:dyDescent="0.35">
      <c r="A467" s="219">
        <v>45797.24999999888</v>
      </c>
      <c r="B467" s="226">
        <v>427.3</v>
      </c>
      <c r="C467" s="227">
        <v>10601.313</v>
      </c>
      <c r="D467" s="222">
        <v>0</v>
      </c>
      <c r="E467" s="222">
        <v>0</v>
      </c>
      <c r="F467" s="130">
        <f t="shared" si="79"/>
        <v>427.3</v>
      </c>
      <c r="G467" s="130">
        <f t="shared" si="79"/>
        <v>10601.313</v>
      </c>
      <c r="H467" s="67">
        <v>0</v>
      </c>
      <c r="I467" s="130">
        <f t="shared" si="80"/>
        <v>427.3</v>
      </c>
      <c r="J467" s="223">
        <f t="shared" si="77"/>
        <v>24.81</v>
      </c>
      <c r="K467" s="224">
        <v>2.86</v>
      </c>
      <c r="L467" s="223">
        <f t="shared" si="81"/>
        <v>37.844000000000001</v>
      </c>
      <c r="M467" s="223">
        <f t="shared" si="84"/>
        <v>36.054644817290495</v>
      </c>
      <c r="N467" s="223">
        <f t="shared" si="84"/>
        <v>0</v>
      </c>
      <c r="O467" s="223">
        <f t="shared" si="84"/>
        <v>38.858067274402678</v>
      </c>
      <c r="P467" s="223">
        <f t="shared" si="84"/>
        <v>0</v>
      </c>
      <c r="Q467" s="223">
        <f t="shared" si="84"/>
        <v>0</v>
      </c>
      <c r="R467" s="223">
        <f t="shared" si="82"/>
        <v>38.858067274402678</v>
      </c>
      <c r="S467" s="217">
        <f t="shared" si="78"/>
        <v>0</v>
      </c>
      <c r="T467" s="225">
        <f t="shared" si="83"/>
        <v>0</v>
      </c>
    </row>
    <row r="468" spans="1:20" x14ac:dyDescent="0.35">
      <c r="A468" s="219">
        <v>45797.291666665544</v>
      </c>
      <c r="B468" s="226">
        <v>398.322</v>
      </c>
      <c r="C468" s="227">
        <v>14058.578560040001</v>
      </c>
      <c r="D468" s="222">
        <v>0</v>
      </c>
      <c r="E468" s="222">
        <v>0</v>
      </c>
      <c r="F468" s="130">
        <f t="shared" si="79"/>
        <v>398.322</v>
      </c>
      <c r="G468" s="130">
        <f t="shared" si="79"/>
        <v>14058.578560040001</v>
      </c>
      <c r="H468" s="67">
        <v>0</v>
      </c>
      <c r="I468" s="130">
        <f t="shared" si="80"/>
        <v>398.322</v>
      </c>
      <c r="J468" s="223">
        <f t="shared" si="77"/>
        <v>35.294506856362446</v>
      </c>
      <c r="K468" s="224">
        <v>2.86</v>
      </c>
      <c r="L468" s="223">
        <f t="shared" si="81"/>
        <v>37.844000000000001</v>
      </c>
      <c r="M468" s="223">
        <f t="shared" si="84"/>
        <v>36.054644817290495</v>
      </c>
      <c r="N468" s="223">
        <f t="shared" si="84"/>
        <v>0</v>
      </c>
      <c r="O468" s="223">
        <f t="shared" si="84"/>
        <v>38.858067274402678</v>
      </c>
      <c r="P468" s="223">
        <f t="shared" si="84"/>
        <v>0</v>
      </c>
      <c r="Q468" s="223">
        <f t="shared" si="84"/>
        <v>0</v>
      </c>
      <c r="R468" s="223">
        <f t="shared" si="82"/>
        <v>38.858067274402678</v>
      </c>
      <c r="S468" s="217">
        <f t="shared" si="78"/>
        <v>0</v>
      </c>
      <c r="T468" s="225">
        <f t="shared" si="83"/>
        <v>0</v>
      </c>
    </row>
    <row r="469" spans="1:20" x14ac:dyDescent="0.35">
      <c r="A469" s="219">
        <v>45797.333333332208</v>
      </c>
      <c r="B469" s="226">
        <v>425.96899999999999</v>
      </c>
      <c r="C469" s="227">
        <v>14595.99104329</v>
      </c>
      <c r="D469" s="222">
        <v>0</v>
      </c>
      <c r="E469" s="222">
        <v>0</v>
      </c>
      <c r="F469" s="130">
        <f t="shared" si="79"/>
        <v>425.96899999999999</v>
      </c>
      <c r="G469" s="130">
        <f t="shared" si="79"/>
        <v>14595.99104329</v>
      </c>
      <c r="H469" s="67">
        <v>0</v>
      </c>
      <c r="I469" s="130">
        <f t="shared" si="80"/>
        <v>425.96899999999999</v>
      </c>
      <c r="J469" s="223">
        <f t="shared" si="77"/>
        <v>34.265383263312586</v>
      </c>
      <c r="K469" s="224">
        <v>2.86</v>
      </c>
      <c r="L469" s="223">
        <f t="shared" si="81"/>
        <v>37.844000000000001</v>
      </c>
      <c r="M469" s="223">
        <f t="shared" si="84"/>
        <v>36.054644817290495</v>
      </c>
      <c r="N469" s="223">
        <f t="shared" si="84"/>
        <v>0</v>
      </c>
      <c r="O469" s="223">
        <f t="shared" si="84"/>
        <v>38.858067274402678</v>
      </c>
      <c r="P469" s="223">
        <f t="shared" si="84"/>
        <v>0</v>
      </c>
      <c r="Q469" s="223">
        <f t="shared" si="84"/>
        <v>0</v>
      </c>
      <c r="R469" s="223">
        <f t="shared" si="82"/>
        <v>38.858067274402678</v>
      </c>
      <c r="S469" s="217">
        <f t="shared" si="78"/>
        <v>0</v>
      </c>
      <c r="T469" s="225">
        <f t="shared" si="83"/>
        <v>0</v>
      </c>
    </row>
    <row r="470" spans="1:20" x14ac:dyDescent="0.35">
      <c r="A470" s="219">
        <v>45797.374999998872</v>
      </c>
      <c r="B470" s="226">
        <v>493.01900000000001</v>
      </c>
      <c r="C470" s="227">
        <v>13465.38750938</v>
      </c>
      <c r="D470" s="222">
        <v>0</v>
      </c>
      <c r="E470" s="222">
        <v>0</v>
      </c>
      <c r="F470" s="130">
        <f t="shared" si="79"/>
        <v>493.01900000000001</v>
      </c>
      <c r="G470" s="130">
        <f t="shared" si="79"/>
        <v>13465.38750938</v>
      </c>
      <c r="H470" s="67">
        <v>0</v>
      </c>
      <c r="I470" s="130">
        <f t="shared" si="80"/>
        <v>493.01900000000001</v>
      </c>
      <c r="J470" s="223">
        <f t="shared" si="77"/>
        <v>27.312106651832892</v>
      </c>
      <c r="K470" s="224">
        <v>2.86</v>
      </c>
      <c r="L470" s="223">
        <f t="shared" si="81"/>
        <v>37.844000000000001</v>
      </c>
      <c r="M470" s="223">
        <f t="shared" si="84"/>
        <v>36.054644817290495</v>
      </c>
      <c r="N470" s="223">
        <f t="shared" si="84"/>
        <v>0</v>
      </c>
      <c r="O470" s="223">
        <f t="shared" si="84"/>
        <v>38.858067274402678</v>
      </c>
      <c r="P470" s="223">
        <f t="shared" si="84"/>
        <v>0</v>
      </c>
      <c r="Q470" s="223">
        <f t="shared" si="84"/>
        <v>0</v>
      </c>
      <c r="R470" s="223">
        <f t="shared" si="82"/>
        <v>38.858067274402678</v>
      </c>
      <c r="S470" s="217">
        <f t="shared" si="78"/>
        <v>0</v>
      </c>
      <c r="T470" s="225">
        <f t="shared" si="83"/>
        <v>0</v>
      </c>
    </row>
    <row r="471" spans="1:20" x14ac:dyDescent="0.35">
      <c r="A471" s="219">
        <v>45797.416666665536</v>
      </c>
      <c r="B471" s="226">
        <v>508.2</v>
      </c>
      <c r="C471" s="227">
        <v>13223.364</v>
      </c>
      <c r="D471" s="222">
        <v>12.396000000000001</v>
      </c>
      <c r="E471" s="222">
        <v>322.54399999999998</v>
      </c>
      <c r="F471" s="130">
        <f t="shared" si="79"/>
        <v>495.80399999999997</v>
      </c>
      <c r="G471" s="130">
        <f t="shared" si="79"/>
        <v>12900.82</v>
      </c>
      <c r="H471" s="67">
        <v>0</v>
      </c>
      <c r="I471" s="130">
        <f t="shared" si="80"/>
        <v>495.80399999999997</v>
      </c>
      <c r="J471" s="223">
        <f t="shared" si="77"/>
        <v>26.019999838645916</v>
      </c>
      <c r="K471" s="224">
        <v>2.86</v>
      </c>
      <c r="L471" s="223">
        <f t="shared" si="81"/>
        <v>37.844000000000001</v>
      </c>
      <c r="M471" s="223">
        <f t="shared" si="84"/>
        <v>36.054644817290495</v>
      </c>
      <c r="N471" s="223">
        <f t="shared" si="84"/>
        <v>0</v>
      </c>
      <c r="O471" s="223">
        <f t="shared" si="84"/>
        <v>38.858067274402678</v>
      </c>
      <c r="P471" s="223">
        <f t="shared" si="84"/>
        <v>0</v>
      </c>
      <c r="Q471" s="223">
        <f t="shared" si="84"/>
        <v>0</v>
      </c>
      <c r="R471" s="223">
        <f t="shared" si="82"/>
        <v>38.858067274402678</v>
      </c>
      <c r="S471" s="217">
        <f t="shared" si="78"/>
        <v>0</v>
      </c>
      <c r="T471" s="225">
        <f t="shared" si="83"/>
        <v>0</v>
      </c>
    </row>
    <row r="472" spans="1:20" x14ac:dyDescent="0.35">
      <c r="A472" s="219">
        <v>45797.458333332201</v>
      </c>
      <c r="B472" s="226">
        <v>500.6</v>
      </c>
      <c r="C472" s="227">
        <v>13300.941999999999</v>
      </c>
      <c r="D472" s="222">
        <v>0</v>
      </c>
      <c r="E472" s="222">
        <v>0</v>
      </c>
      <c r="F472" s="130">
        <f t="shared" si="79"/>
        <v>500.6</v>
      </c>
      <c r="G472" s="130">
        <f t="shared" si="79"/>
        <v>13300.941999999999</v>
      </c>
      <c r="H472" s="67">
        <v>0</v>
      </c>
      <c r="I472" s="130">
        <f t="shared" si="80"/>
        <v>500.6</v>
      </c>
      <c r="J472" s="223">
        <f t="shared" si="77"/>
        <v>26.569999999999997</v>
      </c>
      <c r="K472" s="224">
        <v>2.86</v>
      </c>
      <c r="L472" s="223">
        <f t="shared" si="81"/>
        <v>37.844000000000001</v>
      </c>
      <c r="M472" s="223">
        <f t="shared" ref="M472:Q487" si="85">M471</f>
        <v>36.054644817290495</v>
      </c>
      <c r="N472" s="223">
        <f t="shared" si="85"/>
        <v>0</v>
      </c>
      <c r="O472" s="223">
        <f t="shared" si="85"/>
        <v>38.858067274402678</v>
      </c>
      <c r="P472" s="223">
        <f t="shared" si="85"/>
        <v>0</v>
      </c>
      <c r="Q472" s="223">
        <f t="shared" si="85"/>
        <v>0</v>
      </c>
      <c r="R472" s="223">
        <f t="shared" si="82"/>
        <v>38.858067274402678</v>
      </c>
      <c r="S472" s="217">
        <f t="shared" si="78"/>
        <v>0</v>
      </c>
      <c r="T472" s="225">
        <f t="shared" si="83"/>
        <v>0</v>
      </c>
    </row>
    <row r="473" spans="1:20" x14ac:dyDescent="0.35">
      <c r="A473" s="219">
        <v>45797.499999998865</v>
      </c>
      <c r="B473" s="226">
        <v>496.9</v>
      </c>
      <c r="C473" s="227">
        <v>13465.99</v>
      </c>
      <c r="D473" s="222">
        <v>0</v>
      </c>
      <c r="E473" s="222">
        <v>0</v>
      </c>
      <c r="F473" s="130">
        <f t="shared" si="79"/>
        <v>496.9</v>
      </c>
      <c r="G473" s="130">
        <f t="shared" si="79"/>
        <v>13465.99</v>
      </c>
      <c r="H473" s="67">
        <v>0</v>
      </c>
      <c r="I473" s="130">
        <f t="shared" si="80"/>
        <v>496.9</v>
      </c>
      <c r="J473" s="223">
        <f t="shared" si="77"/>
        <v>27.1</v>
      </c>
      <c r="K473" s="224">
        <v>2.86</v>
      </c>
      <c r="L473" s="223">
        <f t="shared" si="81"/>
        <v>37.844000000000001</v>
      </c>
      <c r="M473" s="223">
        <f t="shared" si="85"/>
        <v>36.054644817290495</v>
      </c>
      <c r="N473" s="223">
        <f t="shared" si="85"/>
        <v>0</v>
      </c>
      <c r="O473" s="223">
        <f t="shared" si="85"/>
        <v>38.858067274402678</v>
      </c>
      <c r="P473" s="223">
        <f t="shared" si="85"/>
        <v>0</v>
      </c>
      <c r="Q473" s="223">
        <f t="shared" si="85"/>
        <v>0</v>
      </c>
      <c r="R473" s="223">
        <f t="shared" si="82"/>
        <v>38.858067274402678</v>
      </c>
      <c r="S473" s="217">
        <f t="shared" si="78"/>
        <v>0</v>
      </c>
      <c r="T473" s="225">
        <f t="shared" si="83"/>
        <v>0</v>
      </c>
    </row>
    <row r="474" spans="1:20" x14ac:dyDescent="0.35">
      <c r="A474" s="219">
        <v>45797.541666665529</v>
      </c>
      <c r="B474" s="226">
        <v>492.67200000000003</v>
      </c>
      <c r="C474" s="227">
        <v>14035.207071880001</v>
      </c>
      <c r="D474" s="222">
        <v>0</v>
      </c>
      <c r="E474" s="222">
        <v>0</v>
      </c>
      <c r="F474" s="130">
        <f t="shared" si="79"/>
        <v>492.67200000000003</v>
      </c>
      <c r="G474" s="130">
        <f t="shared" si="79"/>
        <v>14035.207071880001</v>
      </c>
      <c r="H474" s="67">
        <v>0</v>
      </c>
      <c r="I474" s="130">
        <f t="shared" si="80"/>
        <v>492.67200000000003</v>
      </c>
      <c r="J474" s="223">
        <f t="shared" si="77"/>
        <v>28.487933294118601</v>
      </c>
      <c r="K474" s="224">
        <v>2.86</v>
      </c>
      <c r="L474" s="223">
        <f t="shared" si="81"/>
        <v>37.844000000000001</v>
      </c>
      <c r="M474" s="223">
        <f t="shared" si="85"/>
        <v>36.054644817290495</v>
      </c>
      <c r="N474" s="223">
        <f t="shared" si="85"/>
        <v>0</v>
      </c>
      <c r="O474" s="223">
        <f t="shared" si="85"/>
        <v>38.858067274402678</v>
      </c>
      <c r="P474" s="223">
        <f t="shared" si="85"/>
        <v>0</v>
      </c>
      <c r="Q474" s="223">
        <f t="shared" si="85"/>
        <v>0</v>
      </c>
      <c r="R474" s="223">
        <f t="shared" si="82"/>
        <v>38.858067274402678</v>
      </c>
      <c r="S474" s="217">
        <f t="shared" si="78"/>
        <v>0</v>
      </c>
      <c r="T474" s="225">
        <f t="shared" si="83"/>
        <v>0</v>
      </c>
    </row>
    <row r="475" spans="1:20" x14ac:dyDescent="0.35">
      <c r="A475" s="219">
        <v>45797.583333332193</v>
      </c>
      <c r="B475" s="226">
        <v>482.63499999999999</v>
      </c>
      <c r="C475" s="227">
        <v>14242.2822003</v>
      </c>
      <c r="D475" s="222">
        <v>0</v>
      </c>
      <c r="E475" s="222">
        <v>0</v>
      </c>
      <c r="F475" s="130">
        <f t="shared" si="79"/>
        <v>482.63499999999999</v>
      </c>
      <c r="G475" s="130">
        <f t="shared" si="79"/>
        <v>14242.2822003</v>
      </c>
      <c r="H475" s="67">
        <v>0</v>
      </c>
      <c r="I475" s="130">
        <f t="shared" si="80"/>
        <v>482.63499999999999</v>
      </c>
      <c r="J475" s="223">
        <f t="shared" si="77"/>
        <v>29.50942679312524</v>
      </c>
      <c r="K475" s="224">
        <v>2.86</v>
      </c>
      <c r="L475" s="223">
        <f t="shared" si="81"/>
        <v>37.844000000000001</v>
      </c>
      <c r="M475" s="223">
        <f t="shared" si="85"/>
        <v>36.054644817290495</v>
      </c>
      <c r="N475" s="223">
        <f t="shared" si="85"/>
        <v>0</v>
      </c>
      <c r="O475" s="223">
        <f t="shared" si="85"/>
        <v>38.858067274402678</v>
      </c>
      <c r="P475" s="223">
        <f t="shared" si="85"/>
        <v>0</v>
      </c>
      <c r="Q475" s="223">
        <f t="shared" si="85"/>
        <v>0</v>
      </c>
      <c r="R475" s="223">
        <f t="shared" si="82"/>
        <v>38.858067274402678</v>
      </c>
      <c r="S475" s="217">
        <f t="shared" si="78"/>
        <v>0</v>
      </c>
      <c r="T475" s="225">
        <f t="shared" si="83"/>
        <v>0</v>
      </c>
    </row>
    <row r="476" spans="1:20" x14ac:dyDescent="0.35">
      <c r="A476" s="219">
        <v>45797.624999998858</v>
      </c>
      <c r="B476" s="226">
        <v>431.04900000000004</v>
      </c>
      <c r="C476" s="227">
        <v>14024.22593239</v>
      </c>
      <c r="D476" s="222">
        <v>0</v>
      </c>
      <c r="E476" s="222">
        <v>0</v>
      </c>
      <c r="F476" s="130">
        <f t="shared" si="79"/>
        <v>431.04900000000004</v>
      </c>
      <c r="G476" s="130">
        <f t="shared" si="79"/>
        <v>14024.22593239</v>
      </c>
      <c r="H476" s="67">
        <v>0</v>
      </c>
      <c r="I476" s="130">
        <f t="shared" si="80"/>
        <v>431.04900000000004</v>
      </c>
      <c r="J476" s="223">
        <f t="shared" si="77"/>
        <v>32.535108380694538</v>
      </c>
      <c r="K476" s="224">
        <v>2.86</v>
      </c>
      <c r="L476" s="223">
        <f t="shared" si="81"/>
        <v>37.844000000000001</v>
      </c>
      <c r="M476" s="223">
        <f t="shared" si="85"/>
        <v>36.054644817290495</v>
      </c>
      <c r="N476" s="223">
        <f t="shared" si="85"/>
        <v>0</v>
      </c>
      <c r="O476" s="223">
        <f t="shared" si="85"/>
        <v>38.858067274402678</v>
      </c>
      <c r="P476" s="223">
        <f t="shared" si="85"/>
        <v>0</v>
      </c>
      <c r="Q476" s="223">
        <f t="shared" si="85"/>
        <v>0</v>
      </c>
      <c r="R476" s="223">
        <f t="shared" si="82"/>
        <v>38.858067274402678</v>
      </c>
      <c r="S476" s="217">
        <f t="shared" si="78"/>
        <v>0</v>
      </c>
      <c r="T476" s="225">
        <f t="shared" si="83"/>
        <v>0</v>
      </c>
    </row>
    <row r="477" spans="1:20" x14ac:dyDescent="0.35">
      <c r="A477" s="219">
        <v>45797.666666665522</v>
      </c>
      <c r="B477" s="226">
        <v>429.096</v>
      </c>
      <c r="C477" s="227">
        <v>15536.213670839999</v>
      </c>
      <c r="D477" s="222">
        <v>0</v>
      </c>
      <c r="E477" s="222">
        <v>0</v>
      </c>
      <c r="F477" s="130">
        <f t="shared" si="79"/>
        <v>429.096</v>
      </c>
      <c r="G477" s="130">
        <f t="shared" si="79"/>
        <v>15536.213670839999</v>
      </c>
      <c r="H477" s="67">
        <v>0</v>
      </c>
      <c r="I477" s="130">
        <f t="shared" si="80"/>
        <v>429.096</v>
      </c>
      <c r="J477" s="223">
        <f t="shared" si="77"/>
        <v>36.206848049946863</v>
      </c>
      <c r="K477" s="224">
        <v>2.86</v>
      </c>
      <c r="L477" s="223">
        <f t="shared" si="81"/>
        <v>37.844000000000001</v>
      </c>
      <c r="M477" s="223">
        <f t="shared" si="85"/>
        <v>36.054644817290495</v>
      </c>
      <c r="N477" s="223">
        <f t="shared" si="85"/>
        <v>0</v>
      </c>
      <c r="O477" s="223">
        <f t="shared" si="85"/>
        <v>38.858067274402678</v>
      </c>
      <c r="P477" s="223">
        <f t="shared" si="85"/>
        <v>0</v>
      </c>
      <c r="Q477" s="223">
        <f t="shared" si="85"/>
        <v>0</v>
      </c>
      <c r="R477" s="223">
        <f t="shared" si="82"/>
        <v>38.858067274402678</v>
      </c>
      <c r="S477" s="217">
        <f t="shared" si="78"/>
        <v>0</v>
      </c>
      <c r="T477" s="225">
        <f t="shared" si="83"/>
        <v>0</v>
      </c>
    </row>
    <row r="478" spans="1:20" x14ac:dyDescent="0.35">
      <c r="A478" s="219">
        <v>45797.708333332186</v>
      </c>
      <c r="B478" s="226">
        <v>455.37100000000004</v>
      </c>
      <c r="C478" s="227">
        <v>16730.910359969999</v>
      </c>
      <c r="D478" s="222">
        <v>0</v>
      </c>
      <c r="E478" s="222">
        <v>0</v>
      </c>
      <c r="F478" s="130">
        <f t="shared" si="79"/>
        <v>455.37100000000004</v>
      </c>
      <c r="G478" s="130">
        <f t="shared" si="79"/>
        <v>16730.910359969999</v>
      </c>
      <c r="H478" s="67">
        <v>0</v>
      </c>
      <c r="I478" s="130">
        <f t="shared" si="80"/>
        <v>455.37100000000004</v>
      </c>
      <c r="J478" s="223">
        <f t="shared" si="77"/>
        <v>36.741273291382186</v>
      </c>
      <c r="K478" s="224">
        <v>2.86</v>
      </c>
      <c r="L478" s="223">
        <f t="shared" si="81"/>
        <v>37.844000000000001</v>
      </c>
      <c r="M478" s="223">
        <f t="shared" si="85"/>
        <v>36.054644817290495</v>
      </c>
      <c r="N478" s="223">
        <f t="shared" si="85"/>
        <v>0</v>
      </c>
      <c r="O478" s="223">
        <f t="shared" si="85"/>
        <v>38.858067274402678</v>
      </c>
      <c r="P478" s="223">
        <f t="shared" si="85"/>
        <v>0</v>
      </c>
      <c r="Q478" s="223">
        <f t="shared" si="85"/>
        <v>0</v>
      </c>
      <c r="R478" s="223">
        <f t="shared" si="82"/>
        <v>38.858067274402678</v>
      </c>
      <c r="S478" s="217">
        <f t="shared" si="78"/>
        <v>0</v>
      </c>
      <c r="T478" s="225">
        <f t="shared" si="83"/>
        <v>0</v>
      </c>
    </row>
    <row r="479" spans="1:20" x14ac:dyDescent="0.35">
      <c r="A479" s="219">
        <v>45797.74999999885</v>
      </c>
      <c r="B479" s="226">
        <v>453.81200000000001</v>
      </c>
      <c r="C479" s="227">
        <v>18087.226793919999</v>
      </c>
      <c r="D479" s="222">
        <v>0</v>
      </c>
      <c r="E479" s="222">
        <v>0</v>
      </c>
      <c r="F479" s="130">
        <f t="shared" si="79"/>
        <v>453.81200000000001</v>
      </c>
      <c r="G479" s="130">
        <f t="shared" si="79"/>
        <v>18087.226793919999</v>
      </c>
      <c r="H479" s="67">
        <v>0</v>
      </c>
      <c r="I479" s="130">
        <f t="shared" si="80"/>
        <v>453.81200000000001</v>
      </c>
      <c r="J479" s="223">
        <f t="shared" si="77"/>
        <v>39.856210928578349</v>
      </c>
      <c r="K479" s="224">
        <v>2.86</v>
      </c>
      <c r="L479" s="223">
        <f t="shared" si="81"/>
        <v>37.844000000000001</v>
      </c>
      <c r="M479" s="223">
        <f t="shared" si="85"/>
        <v>36.054644817290495</v>
      </c>
      <c r="N479" s="223">
        <f t="shared" si="85"/>
        <v>0</v>
      </c>
      <c r="O479" s="223">
        <f t="shared" si="85"/>
        <v>38.858067274402678</v>
      </c>
      <c r="P479" s="223">
        <f t="shared" si="85"/>
        <v>0</v>
      </c>
      <c r="Q479" s="223">
        <f t="shared" si="85"/>
        <v>0</v>
      </c>
      <c r="R479" s="223">
        <f t="shared" si="82"/>
        <v>38.858067274402678</v>
      </c>
      <c r="S479" s="217">
        <f t="shared" si="78"/>
        <v>0.99814365417567075</v>
      </c>
      <c r="T479" s="225">
        <f t="shared" si="83"/>
        <v>452.96956798876948</v>
      </c>
    </row>
    <row r="480" spans="1:20" x14ac:dyDescent="0.35">
      <c r="A480" s="219">
        <v>45797.791666665515</v>
      </c>
      <c r="B480" s="226">
        <v>422.07900000000001</v>
      </c>
      <c r="C480" s="227">
        <v>18696.025370310002</v>
      </c>
      <c r="D480" s="222">
        <v>0</v>
      </c>
      <c r="E480" s="222">
        <v>0</v>
      </c>
      <c r="F480" s="130">
        <f t="shared" si="79"/>
        <v>422.07900000000001</v>
      </c>
      <c r="G480" s="130">
        <f t="shared" si="79"/>
        <v>18696.025370310002</v>
      </c>
      <c r="H480" s="67">
        <v>0</v>
      </c>
      <c r="I480" s="130">
        <f t="shared" si="80"/>
        <v>422.07900000000001</v>
      </c>
      <c r="J480" s="223">
        <f t="shared" si="77"/>
        <v>44.29508544682394</v>
      </c>
      <c r="K480" s="224">
        <v>2.86</v>
      </c>
      <c r="L480" s="223">
        <f t="shared" si="81"/>
        <v>37.844000000000001</v>
      </c>
      <c r="M480" s="223">
        <f t="shared" si="85"/>
        <v>36.054644817290495</v>
      </c>
      <c r="N480" s="223">
        <f t="shared" si="85"/>
        <v>0</v>
      </c>
      <c r="O480" s="223">
        <f t="shared" si="85"/>
        <v>38.858067274402678</v>
      </c>
      <c r="P480" s="223">
        <f t="shared" si="85"/>
        <v>0</v>
      </c>
      <c r="Q480" s="223">
        <f t="shared" si="85"/>
        <v>0</v>
      </c>
      <c r="R480" s="223">
        <f t="shared" si="82"/>
        <v>38.858067274402678</v>
      </c>
      <c r="S480" s="217">
        <f t="shared" si="78"/>
        <v>5.4370181724212614</v>
      </c>
      <c r="T480" s="225">
        <f t="shared" si="83"/>
        <v>2294.8511931973935</v>
      </c>
    </row>
    <row r="481" spans="1:20" x14ac:dyDescent="0.35">
      <c r="A481" s="219">
        <v>45797.833333332179</v>
      </c>
      <c r="B481" s="226">
        <v>418.04599999999999</v>
      </c>
      <c r="C481" s="227">
        <v>23105.88815762</v>
      </c>
      <c r="D481" s="222">
        <v>0</v>
      </c>
      <c r="E481" s="222">
        <v>0</v>
      </c>
      <c r="F481" s="130">
        <f t="shared" si="79"/>
        <v>418.04599999999999</v>
      </c>
      <c r="G481" s="130">
        <f t="shared" si="79"/>
        <v>23105.88815762</v>
      </c>
      <c r="H481" s="67">
        <v>0</v>
      </c>
      <c r="I481" s="130">
        <f t="shared" si="80"/>
        <v>418.04599999999999</v>
      </c>
      <c r="J481" s="223">
        <f t="shared" si="77"/>
        <v>55.271161923855274</v>
      </c>
      <c r="K481" s="224">
        <v>2.86</v>
      </c>
      <c r="L481" s="223">
        <f t="shared" si="81"/>
        <v>37.844000000000001</v>
      </c>
      <c r="M481" s="223">
        <f t="shared" si="85"/>
        <v>36.054644817290495</v>
      </c>
      <c r="N481" s="223">
        <f t="shared" si="85"/>
        <v>0</v>
      </c>
      <c r="O481" s="223">
        <f t="shared" si="85"/>
        <v>38.858067274402678</v>
      </c>
      <c r="P481" s="223">
        <f t="shared" si="85"/>
        <v>0</v>
      </c>
      <c r="Q481" s="223">
        <f t="shared" si="85"/>
        <v>0</v>
      </c>
      <c r="R481" s="223">
        <f t="shared" si="82"/>
        <v>38.858067274402678</v>
      </c>
      <c r="S481" s="217">
        <f t="shared" si="78"/>
        <v>16.413094649452596</v>
      </c>
      <c r="T481" s="225">
        <f t="shared" si="83"/>
        <v>6861.4285658250601</v>
      </c>
    </row>
    <row r="482" spans="1:20" x14ac:dyDescent="0.35">
      <c r="A482" s="219">
        <v>45797.874999998843</v>
      </c>
      <c r="B482" s="226">
        <v>361.99800000000005</v>
      </c>
      <c r="C482" s="227">
        <v>22530.360022519999</v>
      </c>
      <c r="D482" s="222">
        <v>0</v>
      </c>
      <c r="E482" s="222">
        <v>0</v>
      </c>
      <c r="F482" s="130">
        <f t="shared" si="79"/>
        <v>361.99800000000005</v>
      </c>
      <c r="G482" s="130">
        <f t="shared" si="79"/>
        <v>22530.360022519999</v>
      </c>
      <c r="H482" s="67">
        <v>0</v>
      </c>
      <c r="I482" s="130">
        <f t="shared" si="80"/>
        <v>361.99800000000005</v>
      </c>
      <c r="J482" s="223">
        <f t="shared" si="77"/>
        <v>62.238907459488715</v>
      </c>
      <c r="K482" s="224">
        <v>2.86</v>
      </c>
      <c r="L482" s="223">
        <f t="shared" si="81"/>
        <v>37.844000000000001</v>
      </c>
      <c r="M482" s="223">
        <f t="shared" si="85"/>
        <v>36.054644817290495</v>
      </c>
      <c r="N482" s="223">
        <f t="shared" si="85"/>
        <v>0</v>
      </c>
      <c r="O482" s="223">
        <f t="shared" si="85"/>
        <v>38.858067274402678</v>
      </c>
      <c r="P482" s="223">
        <f t="shared" si="85"/>
        <v>0</v>
      </c>
      <c r="Q482" s="223">
        <f t="shared" si="85"/>
        <v>0</v>
      </c>
      <c r="R482" s="223">
        <f t="shared" si="82"/>
        <v>38.858067274402678</v>
      </c>
      <c r="S482" s="217">
        <f t="shared" si="78"/>
        <v>23.380840185086036</v>
      </c>
      <c r="T482" s="225">
        <f t="shared" si="83"/>
        <v>8463.8173853207754</v>
      </c>
    </row>
    <row r="483" spans="1:20" x14ac:dyDescent="0.35">
      <c r="A483" s="219">
        <v>45797.916666665507</v>
      </c>
      <c r="B483" s="226">
        <v>331.4</v>
      </c>
      <c r="C483" s="227">
        <v>17153.263999999999</v>
      </c>
      <c r="D483" s="222">
        <v>15.515000000000001</v>
      </c>
      <c r="E483" s="222">
        <v>803.05600000000004</v>
      </c>
      <c r="F483" s="130">
        <f t="shared" si="79"/>
        <v>315.88499999999999</v>
      </c>
      <c r="G483" s="130">
        <f t="shared" si="79"/>
        <v>16350.207999999999</v>
      </c>
      <c r="H483" s="67">
        <v>0</v>
      </c>
      <c r="I483" s="130">
        <f t="shared" si="80"/>
        <v>315.88499999999999</v>
      </c>
      <c r="J483" s="223">
        <f t="shared" si="77"/>
        <v>51.760001266283616</v>
      </c>
      <c r="K483" s="224">
        <v>2.86</v>
      </c>
      <c r="L483" s="223">
        <f t="shared" si="81"/>
        <v>37.844000000000001</v>
      </c>
      <c r="M483" s="223">
        <f t="shared" si="85"/>
        <v>36.054644817290495</v>
      </c>
      <c r="N483" s="223">
        <f t="shared" si="85"/>
        <v>0</v>
      </c>
      <c r="O483" s="223">
        <f t="shared" si="85"/>
        <v>38.858067274402678</v>
      </c>
      <c r="P483" s="223">
        <f t="shared" si="85"/>
        <v>0</v>
      </c>
      <c r="Q483" s="223">
        <f t="shared" si="85"/>
        <v>0</v>
      </c>
      <c r="R483" s="223">
        <f t="shared" si="82"/>
        <v>38.858067274402678</v>
      </c>
      <c r="S483" s="217">
        <f t="shared" si="78"/>
        <v>12.901933991880938</v>
      </c>
      <c r="T483" s="225">
        <f t="shared" si="83"/>
        <v>4075.5274190253099</v>
      </c>
    </row>
    <row r="484" spans="1:20" x14ac:dyDescent="0.35">
      <c r="A484" s="219">
        <v>45797.958333332172</v>
      </c>
      <c r="B484" s="226">
        <v>310.19299999999998</v>
      </c>
      <c r="C484" s="227">
        <v>11762.95114845</v>
      </c>
      <c r="D484" s="222">
        <v>0</v>
      </c>
      <c r="E484" s="222">
        <v>0</v>
      </c>
      <c r="F484" s="130">
        <f t="shared" si="79"/>
        <v>310.19299999999998</v>
      </c>
      <c r="G484" s="130">
        <f t="shared" si="79"/>
        <v>11762.95114845</v>
      </c>
      <c r="H484" s="67">
        <v>0</v>
      </c>
      <c r="I484" s="130">
        <f t="shared" si="80"/>
        <v>310.19299999999998</v>
      </c>
      <c r="J484" s="223">
        <f t="shared" si="77"/>
        <v>37.921394578375399</v>
      </c>
      <c r="K484" s="224">
        <v>2.86</v>
      </c>
      <c r="L484" s="223">
        <f t="shared" si="81"/>
        <v>37.844000000000001</v>
      </c>
      <c r="M484" s="223">
        <f t="shared" si="85"/>
        <v>36.054644817290495</v>
      </c>
      <c r="N484" s="223">
        <f t="shared" si="85"/>
        <v>0</v>
      </c>
      <c r="O484" s="223">
        <f t="shared" si="85"/>
        <v>38.858067274402678</v>
      </c>
      <c r="P484" s="223">
        <f t="shared" si="85"/>
        <v>0</v>
      </c>
      <c r="Q484" s="223">
        <f t="shared" si="85"/>
        <v>0</v>
      </c>
      <c r="R484" s="223">
        <f t="shared" si="82"/>
        <v>38.858067274402678</v>
      </c>
      <c r="S484" s="217">
        <f t="shared" si="78"/>
        <v>0</v>
      </c>
      <c r="T484" s="225">
        <f t="shared" si="83"/>
        <v>0</v>
      </c>
    </row>
    <row r="485" spans="1:20" x14ac:dyDescent="0.35">
      <c r="A485" s="219">
        <v>45797.999999998836</v>
      </c>
      <c r="B485" s="226">
        <v>393.39700000000005</v>
      </c>
      <c r="C485" s="227">
        <v>11979.736429960001</v>
      </c>
      <c r="D485" s="222">
        <v>0</v>
      </c>
      <c r="E485" s="222">
        <v>0</v>
      </c>
      <c r="F485" s="130">
        <f t="shared" si="79"/>
        <v>393.39700000000005</v>
      </c>
      <c r="G485" s="130">
        <f t="shared" si="79"/>
        <v>11979.736429960001</v>
      </c>
      <c r="H485" s="67">
        <v>0</v>
      </c>
      <c r="I485" s="130">
        <f t="shared" si="80"/>
        <v>393.39700000000005</v>
      </c>
      <c r="J485" s="223">
        <f t="shared" si="77"/>
        <v>30.452027925886572</v>
      </c>
      <c r="K485" s="224">
        <v>2.86</v>
      </c>
      <c r="L485" s="223">
        <f t="shared" si="81"/>
        <v>37.844000000000001</v>
      </c>
      <c r="M485" s="223">
        <f t="shared" si="85"/>
        <v>36.054644817290495</v>
      </c>
      <c r="N485" s="223">
        <f t="shared" si="85"/>
        <v>0</v>
      </c>
      <c r="O485" s="223">
        <f t="shared" si="85"/>
        <v>38.858067274402678</v>
      </c>
      <c r="P485" s="223">
        <f t="shared" si="85"/>
        <v>0</v>
      </c>
      <c r="Q485" s="223">
        <f t="shared" si="85"/>
        <v>0</v>
      </c>
      <c r="R485" s="223">
        <f t="shared" si="82"/>
        <v>38.858067274402678</v>
      </c>
      <c r="S485" s="217">
        <f t="shared" si="78"/>
        <v>0</v>
      </c>
      <c r="T485" s="225">
        <f t="shared" si="83"/>
        <v>0</v>
      </c>
    </row>
    <row r="486" spans="1:20" x14ac:dyDescent="0.35">
      <c r="A486" s="219">
        <v>45798.0416666655</v>
      </c>
      <c r="B486" s="220">
        <v>395.55599999999998</v>
      </c>
      <c r="C486" s="221">
        <v>10518.707603880001</v>
      </c>
      <c r="D486" s="222">
        <v>0</v>
      </c>
      <c r="E486" s="222">
        <v>0</v>
      </c>
      <c r="F486" s="130">
        <f t="shared" si="79"/>
        <v>395.55599999999998</v>
      </c>
      <c r="G486" s="130">
        <f t="shared" si="79"/>
        <v>10518.707603880001</v>
      </c>
      <c r="H486" s="67">
        <v>0</v>
      </c>
      <c r="I486" s="130">
        <f t="shared" si="80"/>
        <v>395.55599999999998</v>
      </c>
      <c r="J486" s="223">
        <f t="shared" si="77"/>
        <v>26.592208445529838</v>
      </c>
      <c r="K486" s="224">
        <v>3.01</v>
      </c>
      <c r="L486" s="223">
        <f t="shared" si="81"/>
        <v>39.403999999999996</v>
      </c>
      <c r="M486" s="223">
        <f t="shared" si="85"/>
        <v>36.054644817290495</v>
      </c>
      <c r="N486" s="223">
        <f t="shared" si="85"/>
        <v>0</v>
      </c>
      <c r="O486" s="223">
        <f t="shared" si="85"/>
        <v>38.858067274402678</v>
      </c>
      <c r="P486" s="223">
        <f t="shared" si="85"/>
        <v>0</v>
      </c>
      <c r="Q486" s="223">
        <f t="shared" si="85"/>
        <v>0</v>
      </c>
      <c r="R486" s="223">
        <f t="shared" si="82"/>
        <v>39.403999999999996</v>
      </c>
      <c r="S486" s="217">
        <f t="shared" si="78"/>
        <v>0</v>
      </c>
      <c r="T486" s="225">
        <f t="shared" si="83"/>
        <v>0</v>
      </c>
    </row>
    <row r="487" spans="1:20" x14ac:dyDescent="0.35">
      <c r="A487" s="219">
        <v>45798.083333332164</v>
      </c>
      <c r="B487" s="226">
        <v>385.137</v>
      </c>
      <c r="C487" s="227">
        <v>9468.9613255799995</v>
      </c>
      <c r="D487" s="222">
        <v>0</v>
      </c>
      <c r="E487" s="222">
        <v>0</v>
      </c>
      <c r="F487" s="130">
        <f t="shared" si="79"/>
        <v>385.137</v>
      </c>
      <c r="G487" s="130">
        <f t="shared" si="79"/>
        <v>9468.9613255799995</v>
      </c>
      <c r="H487" s="67">
        <v>0</v>
      </c>
      <c r="I487" s="130">
        <f t="shared" si="80"/>
        <v>385.137</v>
      </c>
      <c r="J487" s="223">
        <f t="shared" si="77"/>
        <v>24.585955973017391</v>
      </c>
      <c r="K487" s="224">
        <v>3.01</v>
      </c>
      <c r="L487" s="223">
        <f t="shared" si="81"/>
        <v>39.403999999999996</v>
      </c>
      <c r="M487" s="223">
        <f t="shared" si="85"/>
        <v>36.054644817290495</v>
      </c>
      <c r="N487" s="223">
        <f t="shared" si="85"/>
        <v>0</v>
      </c>
      <c r="O487" s="223">
        <f t="shared" si="85"/>
        <v>38.858067274402678</v>
      </c>
      <c r="P487" s="223">
        <f t="shared" si="85"/>
        <v>0</v>
      </c>
      <c r="Q487" s="223">
        <f t="shared" si="85"/>
        <v>0</v>
      </c>
      <c r="R487" s="223">
        <f t="shared" si="82"/>
        <v>39.403999999999996</v>
      </c>
      <c r="S487" s="217">
        <f t="shared" si="78"/>
        <v>0</v>
      </c>
      <c r="T487" s="225">
        <f t="shared" si="83"/>
        <v>0</v>
      </c>
    </row>
    <row r="488" spans="1:20" x14ac:dyDescent="0.35">
      <c r="A488" s="219">
        <v>45798.124999998829</v>
      </c>
      <c r="B488" s="226">
        <v>409</v>
      </c>
      <c r="C488" s="227">
        <v>9382.4599999999991</v>
      </c>
      <c r="D488" s="222">
        <v>6.9089999999999998</v>
      </c>
      <c r="E488" s="222">
        <v>158.49199999999999</v>
      </c>
      <c r="F488" s="130">
        <f t="shared" si="79"/>
        <v>402.09100000000001</v>
      </c>
      <c r="G488" s="130">
        <f t="shared" si="79"/>
        <v>9223.9679999999989</v>
      </c>
      <c r="H488" s="67">
        <v>0</v>
      </c>
      <c r="I488" s="130">
        <f t="shared" si="80"/>
        <v>402.09100000000001</v>
      </c>
      <c r="J488" s="223">
        <f t="shared" si="77"/>
        <v>22.940001144019636</v>
      </c>
      <c r="K488" s="224">
        <v>3.01</v>
      </c>
      <c r="L488" s="223">
        <f t="shared" si="81"/>
        <v>39.403999999999996</v>
      </c>
      <c r="M488" s="223">
        <f t="shared" ref="M488:Q503" si="86">M487</f>
        <v>36.054644817290495</v>
      </c>
      <c r="N488" s="223">
        <f t="shared" si="86"/>
        <v>0</v>
      </c>
      <c r="O488" s="223">
        <f t="shared" si="86"/>
        <v>38.858067274402678</v>
      </c>
      <c r="P488" s="223">
        <f t="shared" si="86"/>
        <v>0</v>
      </c>
      <c r="Q488" s="223">
        <f t="shared" si="86"/>
        <v>0</v>
      </c>
      <c r="R488" s="223">
        <f t="shared" si="82"/>
        <v>39.403999999999996</v>
      </c>
      <c r="S488" s="217">
        <f t="shared" si="78"/>
        <v>0</v>
      </c>
      <c r="T488" s="225">
        <f t="shared" si="83"/>
        <v>0</v>
      </c>
    </row>
    <row r="489" spans="1:20" x14ac:dyDescent="0.35">
      <c r="A489" s="219">
        <v>45798.166666665493</v>
      </c>
      <c r="B489" s="226">
        <v>400.1</v>
      </c>
      <c r="C489" s="227">
        <v>8798.1990000000005</v>
      </c>
      <c r="D489" s="222">
        <v>14.818</v>
      </c>
      <c r="E489" s="222">
        <v>325.84800000000001</v>
      </c>
      <c r="F489" s="130">
        <f t="shared" si="79"/>
        <v>385.28200000000004</v>
      </c>
      <c r="G489" s="130">
        <f t="shared" si="79"/>
        <v>8472.3510000000006</v>
      </c>
      <c r="H489" s="67">
        <v>0</v>
      </c>
      <c r="I489" s="130">
        <f t="shared" si="80"/>
        <v>385.28200000000004</v>
      </c>
      <c r="J489" s="223">
        <f t="shared" si="77"/>
        <v>21.989999532809733</v>
      </c>
      <c r="K489" s="224">
        <v>3.01</v>
      </c>
      <c r="L489" s="223">
        <f t="shared" si="81"/>
        <v>39.403999999999996</v>
      </c>
      <c r="M489" s="223">
        <f t="shared" si="86"/>
        <v>36.054644817290495</v>
      </c>
      <c r="N489" s="223">
        <f t="shared" si="86"/>
        <v>0</v>
      </c>
      <c r="O489" s="223">
        <f t="shared" si="86"/>
        <v>38.858067274402678</v>
      </c>
      <c r="P489" s="223">
        <f t="shared" si="86"/>
        <v>0</v>
      </c>
      <c r="Q489" s="223">
        <f t="shared" si="86"/>
        <v>0</v>
      </c>
      <c r="R489" s="223">
        <f t="shared" si="82"/>
        <v>39.403999999999996</v>
      </c>
      <c r="S489" s="217">
        <f t="shared" si="78"/>
        <v>0</v>
      </c>
      <c r="T489" s="225">
        <f t="shared" si="83"/>
        <v>0</v>
      </c>
    </row>
    <row r="490" spans="1:20" x14ac:dyDescent="0.35">
      <c r="A490" s="219">
        <v>45798.208333332157</v>
      </c>
      <c r="B490" s="226">
        <v>406.8</v>
      </c>
      <c r="C490" s="227">
        <v>9510.9840000000004</v>
      </c>
      <c r="D490" s="222">
        <v>13.965</v>
      </c>
      <c r="E490" s="222">
        <v>326.50200000000001</v>
      </c>
      <c r="F490" s="130">
        <f t="shared" si="79"/>
        <v>392.83500000000004</v>
      </c>
      <c r="G490" s="130">
        <f t="shared" si="79"/>
        <v>9184.482</v>
      </c>
      <c r="H490" s="67">
        <v>0</v>
      </c>
      <c r="I490" s="130">
        <f t="shared" si="80"/>
        <v>392.83500000000004</v>
      </c>
      <c r="J490" s="223">
        <f t="shared" si="77"/>
        <v>23.37999923632059</v>
      </c>
      <c r="K490" s="224">
        <v>3.01</v>
      </c>
      <c r="L490" s="223">
        <f t="shared" si="81"/>
        <v>39.403999999999996</v>
      </c>
      <c r="M490" s="223">
        <f t="shared" si="86"/>
        <v>36.054644817290495</v>
      </c>
      <c r="N490" s="223">
        <f t="shared" si="86"/>
        <v>0</v>
      </c>
      <c r="O490" s="223">
        <f t="shared" si="86"/>
        <v>38.858067274402678</v>
      </c>
      <c r="P490" s="223">
        <f t="shared" si="86"/>
        <v>0</v>
      </c>
      <c r="Q490" s="223">
        <f t="shared" si="86"/>
        <v>0</v>
      </c>
      <c r="R490" s="223">
        <f t="shared" si="82"/>
        <v>39.403999999999996</v>
      </c>
      <c r="S490" s="217">
        <f t="shared" si="78"/>
        <v>0</v>
      </c>
      <c r="T490" s="225">
        <f t="shared" si="83"/>
        <v>0</v>
      </c>
    </row>
    <row r="491" spans="1:20" x14ac:dyDescent="0.35">
      <c r="A491" s="219">
        <v>45798.249999998821</v>
      </c>
      <c r="B491" s="226">
        <v>408.06099999999998</v>
      </c>
      <c r="C491" s="227">
        <v>10947.84446934</v>
      </c>
      <c r="D491" s="222">
        <v>0</v>
      </c>
      <c r="E491" s="222">
        <v>0</v>
      </c>
      <c r="F491" s="130">
        <f t="shared" si="79"/>
        <v>408.06099999999998</v>
      </c>
      <c r="G491" s="130">
        <f t="shared" si="79"/>
        <v>10947.84446934</v>
      </c>
      <c r="H491" s="67">
        <v>0</v>
      </c>
      <c r="I491" s="130">
        <f t="shared" si="80"/>
        <v>408.06099999999998</v>
      </c>
      <c r="J491" s="223">
        <f t="shared" si="77"/>
        <v>26.828940941035778</v>
      </c>
      <c r="K491" s="224">
        <v>3.01</v>
      </c>
      <c r="L491" s="223">
        <f t="shared" si="81"/>
        <v>39.403999999999996</v>
      </c>
      <c r="M491" s="223">
        <f t="shared" si="86"/>
        <v>36.054644817290495</v>
      </c>
      <c r="N491" s="223">
        <f t="shared" si="86"/>
        <v>0</v>
      </c>
      <c r="O491" s="223">
        <f t="shared" si="86"/>
        <v>38.858067274402678</v>
      </c>
      <c r="P491" s="223">
        <f t="shared" si="86"/>
        <v>0</v>
      </c>
      <c r="Q491" s="223">
        <f t="shared" si="86"/>
        <v>0</v>
      </c>
      <c r="R491" s="223">
        <f t="shared" si="82"/>
        <v>39.403999999999996</v>
      </c>
      <c r="S491" s="217">
        <f t="shared" si="78"/>
        <v>0</v>
      </c>
      <c r="T491" s="225">
        <f t="shared" si="83"/>
        <v>0</v>
      </c>
    </row>
    <row r="492" spans="1:20" x14ac:dyDescent="0.35">
      <c r="A492" s="219">
        <v>45798.291666665486</v>
      </c>
      <c r="B492" s="226">
        <v>428.61199999999997</v>
      </c>
      <c r="C492" s="227">
        <v>13391.8228012</v>
      </c>
      <c r="D492" s="222">
        <v>0</v>
      </c>
      <c r="E492" s="222">
        <v>0</v>
      </c>
      <c r="F492" s="130">
        <f t="shared" si="79"/>
        <v>428.61199999999997</v>
      </c>
      <c r="G492" s="130">
        <f t="shared" si="79"/>
        <v>13391.8228012</v>
      </c>
      <c r="H492" s="67">
        <v>0</v>
      </c>
      <c r="I492" s="130">
        <f t="shared" si="80"/>
        <v>428.61199999999997</v>
      </c>
      <c r="J492" s="223">
        <f t="shared" si="77"/>
        <v>31.244628711282001</v>
      </c>
      <c r="K492" s="224">
        <v>3.01</v>
      </c>
      <c r="L492" s="223">
        <f t="shared" si="81"/>
        <v>39.403999999999996</v>
      </c>
      <c r="M492" s="223">
        <f t="shared" si="86"/>
        <v>36.054644817290495</v>
      </c>
      <c r="N492" s="223">
        <f t="shared" si="86"/>
        <v>0</v>
      </c>
      <c r="O492" s="223">
        <f t="shared" si="86"/>
        <v>38.858067274402678</v>
      </c>
      <c r="P492" s="223">
        <f t="shared" si="86"/>
        <v>0</v>
      </c>
      <c r="Q492" s="223">
        <f t="shared" si="86"/>
        <v>0</v>
      </c>
      <c r="R492" s="223">
        <f t="shared" si="82"/>
        <v>39.403999999999996</v>
      </c>
      <c r="S492" s="217">
        <f t="shared" si="78"/>
        <v>0</v>
      </c>
      <c r="T492" s="225">
        <f t="shared" si="83"/>
        <v>0</v>
      </c>
    </row>
    <row r="493" spans="1:20" x14ac:dyDescent="0.35">
      <c r="A493" s="219">
        <v>45798.33333333215</v>
      </c>
      <c r="B493" s="226">
        <v>432.02</v>
      </c>
      <c r="C493" s="227">
        <v>15271.6121848</v>
      </c>
      <c r="D493" s="222">
        <v>0</v>
      </c>
      <c r="E493" s="222">
        <v>0</v>
      </c>
      <c r="F493" s="130">
        <f t="shared" si="79"/>
        <v>432.02</v>
      </c>
      <c r="G493" s="130">
        <f t="shared" si="79"/>
        <v>15271.6121848</v>
      </c>
      <c r="H493" s="67">
        <v>0</v>
      </c>
      <c r="I493" s="130">
        <f t="shared" si="80"/>
        <v>432.02</v>
      </c>
      <c r="J493" s="223">
        <f t="shared" si="77"/>
        <v>35.349317589000513</v>
      </c>
      <c r="K493" s="224">
        <v>3.01</v>
      </c>
      <c r="L493" s="223">
        <f t="shared" si="81"/>
        <v>39.403999999999996</v>
      </c>
      <c r="M493" s="223">
        <f t="shared" si="86"/>
        <v>36.054644817290495</v>
      </c>
      <c r="N493" s="223">
        <f t="shared" si="86"/>
        <v>0</v>
      </c>
      <c r="O493" s="223">
        <f t="shared" si="86"/>
        <v>38.858067274402678</v>
      </c>
      <c r="P493" s="223">
        <f t="shared" si="86"/>
        <v>0</v>
      </c>
      <c r="Q493" s="223">
        <f t="shared" si="86"/>
        <v>0</v>
      </c>
      <c r="R493" s="223">
        <f t="shared" si="82"/>
        <v>39.403999999999996</v>
      </c>
      <c r="S493" s="217">
        <f t="shared" si="78"/>
        <v>0</v>
      </c>
      <c r="T493" s="225">
        <f t="shared" si="83"/>
        <v>0</v>
      </c>
    </row>
    <row r="494" spans="1:20" x14ac:dyDescent="0.35">
      <c r="A494" s="219">
        <v>45798.374999998814</v>
      </c>
      <c r="B494" s="226">
        <v>373.05099999999999</v>
      </c>
      <c r="C494" s="227">
        <v>15111.51751648</v>
      </c>
      <c r="D494" s="222">
        <v>0</v>
      </c>
      <c r="E494" s="222">
        <v>0</v>
      </c>
      <c r="F494" s="130">
        <f t="shared" si="79"/>
        <v>373.05099999999999</v>
      </c>
      <c r="G494" s="130">
        <f t="shared" si="79"/>
        <v>15111.51751648</v>
      </c>
      <c r="H494" s="67">
        <v>0</v>
      </c>
      <c r="I494" s="130">
        <f t="shared" si="80"/>
        <v>373.05099999999999</v>
      </c>
      <c r="J494" s="223">
        <f t="shared" si="77"/>
        <v>40.507913171335822</v>
      </c>
      <c r="K494" s="224">
        <v>3.01</v>
      </c>
      <c r="L494" s="223">
        <f t="shared" si="81"/>
        <v>39.403999999999996</v>
      </c>
      <c r="M494" s="223">
        <f t="shared" si="86"/>
        <v>36.054644817290495</v>
      </c>
      <c r="N494" s="223">
        <f t="shared" si="86"/>
        <v>0</v>
      </c>
      <c r="O494" s="223">
        <f t="shared" si="86"/>
        <v>38.858067274402678</v>
      </c>
      <c r="P494" s="223">
        <f t="shared" si="86"/>
        <v>0</v>
      </c>
      <c r="Q494" s="223">
        <f t="shared" si="86"/>
        <v>0</v>
      </c>
      <c r="R494" s="223">
        <f t="shared" si="82"/>
        <v>39.403999999999996</v>
      </c>
      <c r="S494" s="217">
        <f t="shared" si="78"/>
        <v>1.1039131713358259</v>
      </c>
      <c r="T494" s="225">
        <f t="shared" si="83"/>
        <v>411.81591248000115</v>
      </c>
    </row>
    <row r="495" spans="1:20" x14ac:dyDescent="0.35">
      <c r="A495" s="219">
        <v>45798.416666665478</v>
      </c>
      <c r="B495" s="226">
        <v>382.47899999999998</v>
      </c>
      <c r="C495" s="227">
        <v>13514.96209653</v>
      </c>
      <c r="D495" s="222">
        <v>0</v>
      </c>
      <c r="E495" s="222">
        <v>0</v>
      </c>
      <c r="F495" s="130">
        <f t="shared" si="79"/>
        <v>382.47899999999998</v>
      </c>
      <c r="G495" s="130">
        <f t="shared" si="79"/>
        <v>13514.96209653</v>
      </c>
      <c r="H495" s="67">
        <v>0</v>
      </c>
      <c r="I495" s="130">
        <f t="shared" si="80"/>
        <v>382.47899999999998</v>
      </c>
      <c r="J495" s="223">
        <f t="shared" si="77"/>
        <v>35.335174209642886</v>
      </c>
      <c r="K495" s="224">
        <v>3.01</v>
      </c>
      <c r="L495" s="223">
        <f t="shared" si="81"/>
        <v>39.403999999999996</v>
      </c>
      <c r="M495" s="223">
        <f t="shared" si="86"/>
        <v>36.054644817290495</v>
      </c>
      <c r="N495" s="223">
        <f t="shared" si="86"/>
        <v>0</v>
      </c>
      <c r="O495" s="223">
        <f t="shared" si="86"/>
        <v>38.858067274402678</v>
      </c>
      <c r="P495" s="223">
        <f t="shared" si="86"/>
        <v>0</v>
      </c>
      <c r="Q495" s="223">
        <f t="shared" si="86"/>
        <v>0</v>
      </c>
      <c r="R495" s="223">
        <f t="shared" si="82"/>
        <v>39.403999999999996</v>
      </c>
      <c r="S495" s="217">
        <f t="shared" si="78"/>
        <v>0</v>
      </c>
      <c r="T495" s="225">
        <f t="shared" si="83"/>
        <v>0</v>
      </c>
    </row>
    <row r="496" spans="1:20" x14ac:dyDescent="0.35">
      <c r="A496" s="219">
        <v>45798.458333332143</v>
      </c>
      <c r="B496" s="226">
        <v>411.84700000000004</v>
      </c>
      <c r="C496" s="227">
        <v>15577.86225278</v>
      </c>
      <c r="D496" s="222">
        <v>0</v>
      </c>
      <c r="E496" s="222">
        <v>0</v>
      </c>
      <c r="F496" s="130">
        <f t="shared" si="79"/>
        <v>411.84700000000004</v>
      </c>
      <c r="G496" s="130">
        <f t="shared" si="79"/>
        <v>15577.86225278</v>
      </c>
      <c r="H496" s="67">
        <v>0</v>
      </c>
      <c r="I496" s="130">
        <f t="shared" si="80"/>
        <v>411.84700000000004</v>
      </c>
      <c r="J496" s="223">
        <f t="shared" si="77"/>
        <v>37.824391710465292</v>
      </c>
      <c r="K496" s="224">
        <v>3.01</v>
      </c>
      <c r="L496" s="223">
        <f t="shared" si="81"/>
        <v>39.403999999999996</v>
      </c>
      <c r="M496" s="223">
        <f t="shared" si="86"/>
        <v>36.054644817290495</v>
      </c>
      <c r="N496" s="223">
        <f t="shared" si="86"/>
        <v>0</v>
      </c>
      <c r="O496" s="223">
        <f t="shared" si="86"/>
        <v>38.858067274402678</v>
      </c>
      <c r="P496" s="223">
        <f t="shared" si="86"/>
        <v>0</v>
      </c>
      <c r="Q496" s="223">
        <f t="shared" si="86"/>
        <v>0</v>
      </c>
      <c r="R496" s="223">
        <f t="shared" si="82"/>
        <v>39.403999999999996</v>
      </c>
      <c r="S496" s="217">
        <f t="shared" si="78"/>
        <v>0</v>
      </c>
      <c r="T496" s="225">
        <f t="shared" si="83"/>
        <v>0</v>
      </c>
    </row>
    <row r="497" spans="1:20" x14ac:dyDescent="0.35">
      <c r="A497" s="219">
        <v>45798.499999998807</v>
      </c>
      <c r="B497" s="226">
        <v>490.40999999999997</v>
      </c>
      <c r="C497" s="227">
        <v>15711.1826716</v>
      </c>
      <c r="D497" s="222">
        <v>0</v>
      </c>
      <c r="E497" s="222">
        <v>0</v>
      </c>
      <c r="F497" s="130">
        <f t="shared" si="79"/>
        <v>490.40999999999997</v>
      </c>
      <c r="G497" s="130">
        <f t="shared" si="79"/>
        <v>15711.1826716</v>
      </c>
      <c r="H497" s="67">
        <v>0</v>
      </c>
      <c r="I497" s="130">
        <f t="shared" si="80"/>
        <v>490.40999999999997</v>
      </c>
      <c r="J497" s="223">
        <f t="shared" si="77"/>
        <v>32.036831776676657</v>
      </c>
      <c r="K497" s="224">
        <v>3.01</v>
      </c>
      <c r="L497" s="223">
        <f t="shared" si="81"/>
        <v>39.403999999999996</v>
      </c>
      <c r="M497" s="223">
        <f t="shared" si="86"/>
        <v>36.054644817290495</v>
      </c>
      <c r="N497" s="223">
        <f t="shared" si="86"/>
        <v>0</v>
      </c>
      <c r="O497" s="223">
        <f t="shared" si="86"/>
        <v>38.858067274402678</v>
      </c>
      <c r="P497" s="223">
        <f t="shared" si="86"/>
        <v>0</v>
      </c>
      <c r="Q497" s="223">
        <f t="shared" si="86"/>
        <v>0</v>
      </c>
      <c r="R497" s="223">
        <f t="shared" si="82"/>
        <v>39.403999999999996</v>
      </c>
      <c r="S497" s="217">
        <f t="shared" si="78"/>
        <v>0</v>
      </c>
      <c r="T497" s="225">
        <f t="shared" si="83"/>
        <v>0</v>
      </c>
    </row>
    <row r="498" spans="1:20" x14ac:dyDescent="0.35">
      <c r="A498" s="219">
        <v>45798.541666665471</v>
      </c>
      <c r="B498" s="226">
        <v>546.98700000000008</v>
      </c>
      <c r="C498" s="227">
        <v>15786.475104680001</v>
      </c>
      <c r="D498" s="222">
        <v>0</v>
      </c>
      <c r="E498" s="222">
        <v>0</v>
      </c>
      <c r="F498" s="130">
        <f t="shared" si="79"/>
        <v>546.98700000000008</v>
      </c>
      <c r="G498" s="130">
        <f t="shared" si="79"/>
        <v>15786.475104680001</v>
      </c>
      <c r="H498" s="67">
        <v>0</v>
      </c>
      <c r="I498" s="130">
        <f t="shared" si="80"/>
        <v>546.98700000000008</v>
      </c>
      <c r="J498" s="223">
        <f t="shared" si="77"/>
        <v>28.860786645167067</v>
      </c>
      <c r="K498" s="224">
        <v>3.01</v>
      </c>
      <c r="L498" s="223">
        <f t="shared" si="81"/>
        <v>39.403999999999996</v>
      </c>
      <c r="M498" s="223">
        <f t="shared" si="86"/>
        <v>36.054644817290495</v>
      </c>
      <c r="N498" s="223">
        <f t="shared" si="86"/>
        <v>0</v>
      </c>
      <c r="O498" s="223">
        <f t="shared" si="86"/>
        <v>38.858067274402678</v>
      </c>
      <c r="P498" s="223">
        <f t="shared" si="86"/>
        <v>0</v>
      </c>
      <c r="Q498" s="223">
        <f t="shared" si="86"/>
        <v>0</v>
      </c>
      <c r="R498" s="223">
        <f t="shared" si="82"/>
        <v>39.403999999999996</v>
      </c>
      <c r="S498" s="217">
        <f t="shared" si="78"/>
        <v>0</v>
      </c>
      <c r="T498" s="225">
        <f t="shared" si="83"/>
        <v>0</v>
      </c>
    </row>
    <row r="499" spans="1:20" x14ac:dyDescent="0.35">
      <c r="A499" s="219">
        <v>45798.583333332135</v>
      </c>
      <c r="B499" s="226">
        <v>551.20000000000005</v>
      </c>
      <c r="C499" s="227">
        <v>15900.47694</v>
      </c>
      <c r="D499" s="222">
        <v>0</v>
      </c>
      <c r="E499" s="222">
        <v>0</v>
      </c>
      <c r="F499" s="130">
        <f t="shared" si="79"/>
        <v>551.20000000000005</v>
      </c>
      <c r="G499" s="130">
        <f t="shared" si="79"/>
        <v>15900.47694</v>
      </c>
      <c r="H499" s="67">
        <v>0</v>
      </c>
      <c r="I499" s="130">
        <f t="shared" si="80"/>
        <v>551.20000000000005</v>
      </c>
      <c r="J499" s="223">
        <f t="shared" si="77"/>
        <v>28.847019121915817</v>
      </c>
      <c r="K499" s="224">
        <v>3.01</v>
      </c>
      <c r="L499" s="223">
        <f t="shared" si="81"/>
        <v>39.403999999999996</v>
      </c>
      <c r="M499" s="223">
        <f t="shared" si="86"/>
        <v>36.054644817290495</v>
      </c>
      <c r="N499" s="223">
        <f t="shared" si="86"/>
        <v>0</v>
      </c>
      <c r="O499" s="223">
        <f t="shared" si="86"/>
        <v>38.858067274402678</v>
      </c>
      <c r="P499" s="223">
        <f t="shared" si="86"/>
        <v>0</v>
      </c>
      <c r="Q499" s="223">
        <f t="shared" si="86"/>
        <v>0</v>
      </c>
      <c r="R499" s="223">
        <f t="shared" si="82"/>
        <v>39.403999999999996</v>
      </c>
      <c r="S499" s="217">
        <f t="shared" si="78"/>
        <v>0</v>
      </c>
      <c r="T499" s="225">
        <f t="shared" si="83"/>
        <v>0</v>
      </c>
    </row>
    <row r="500" spans="1:20" x14ac:dyDescent="0.35">
      <c r="A500" s="219">
        <v>45798.624999998799</v>
      </c>
      <c r="B500" s="226">
        <v>531.61800000000005</v>
      </c>
      <c r="C500" s="227">
        <v>15845.243168520001</v>
      </c>
      <c r="D500" s="222">
        <v>0</v>
      </c>
      <c r="E500" s="222">
        <v>0</v>
      </c>
      <c r="F500" s="130">
        <f t="shared" si="79"/>
        <v>531.61800000000005</v>
      </c>
      <c r="G500" s="130">
        <f t="shared" si="79"/>
        <v>15845.243168520001</v>
      </c>
      <c r="H500" s="67">
        <v>0</v>
      </c>
      <c r="I500" s="130">
        <f t="shared" si="80"/>
        <v>531.61800000000005</v>
      </c>
      <c r="J500" s="223">
        <f t="shared" si="77"/>
        <v>29.805693502703068</v>
      </c>
      <c r="K500" s="224">
        <v>3.01</v>
      </c>
      <c r="L500" s="223">
        <f t="shared" si="81"/>
        <v>39.403999999999996</v>
      </c>
      <c r="M500" s="223">
        <f t="shared" si="86"/>
        <v>36.054644817290495</v>
      </c>
      <c r="N500" s="223">
        <f t="shared" si="86"/>
        <v>0</v>
      </c>
      <c r="O500" s="223">
        <f t="shared" si="86"/>
        <v>38.858067274402678</v>
      </c>
      <c r="P500" s="223">
        <f t="shared" si="86"/>
        <v>0</v>
      </c>
      <c r="Q500" s="223">
        <f t="shared" si="86"/>
        <v>0</v>
      </c>
      <c r="R500" s="223">
        <f t="shared" si="82"/>
        <v>39.403999999999996</v>
      </c>
      <c r="S500" s="217">
        <f t="shared" si="78"/>
        <v>0</v>
      </c>
      <c r="T500" s="225">
        <f t="shared" si="83"/>
        <v>0</v>
      </c>
    </row>
    <row r="501" spans="1:20" x14ac:dyDescent="0.35">
      <c r="A501" s="219">
        <v>45798.666666665464</v>
      </c>
      <c r="B501" s="226">
        <v>541.47800000000007</v>
      </c>
      <c r="C501" s="227">
        <v>15314.362718380002</v>
      </c>
      <c r="D501" s="222">
        <v>0</v>
      </c>
      <c r="E501" s="222">
        <v>0</v>
      </c>
      <c r="F501" s="130">
        <f t="shared" si="79"/>
        <v>541.47800000000007</v>
      </c>
      <c r="G501" s="130">
        <f t="shared" si="79"/>
        <v>15314.362718380002</v>
      </c>
      <c r="H501" s="67">
        <v>0</v>
      </c>
      <c r="I501" s="130">
        <f t="shared" si="80"/>
        <v>541.47800000000007</v>
      </c>
      <c r="J501" s="223">
        <f t="shared" si="77"/>
        <v>28.28252065343375</v>
      </c>
      <c r="K501" s="224">
        <v>3.01</v>
      </c>
      <c r="L501" s="223">
        <f t="shared" si="81"/>
        <v>39.403999999999996</v>
      </c>
      <c r="M501" s="223">
        <f t="shared" si="86"/>
        <v>36.054644817290495</v>
      </c>
      <c r="N501" s="223">
        <f t="shared" si="86"/>
        <v>0</v>
      </c>
      <c r="O501" s="223">
        <f t="shared" si="86"/>
        <v>38.858067274402678</v>
      </c>
      <c r="P501" s="223">
        <f t="shared" si="86"/>
        <v>0</v>
      </c>
      <c r="Q501" s="223">
        <f t="shared" si="86"/>
        <v>0</v>
      </c>
      <c r="R501" s="223">
        <f t="shared" si="82"/>
        <v>39.403999999999996</v>
      </c>
      <c r="S501" s="217">
        <f t="shared" si="78"/>
        <v>0</v>
      </c>
      <c r="T501" s="225">
        <f t="shared" si="83"/>
        <v>0</v>
      </c>
    </row>
    <row r="502" spans="1:20" x14ac:dyDescent="0.35">
      <c r="A502" s="219">
        <v>45798.708333332128</v>
      </c>
      <c r="B502" s="226">
        <v>550.38800000000003</v>
      </c>
      <c r="C502" s="227">
        <v>18018.570749399998</v>
      </c>
      <c r="D502" s="222">
        <v>0</v>
      </c>
      <c r="E502" s="222">
        <v>0</v>
      </c>
      <c r="F502" s="130">
        <f t="shared" si="79"/>
        <v>550.38800000000003</v>
      </c>
      <c r="G502" s="130">
        <f t="shared" si="79"/>
        <v>18018.570749399998</v>
      </c>
      <c r="H502" s="67">
        <v>0</v>
      </c>
      <c r="I502" s="130">
        <f t="shared" si="80"/>
        <v>550.38800000000003</v>
      </c>
      <c r="J502" s="223">
        <f t="shared" si="77"/>
        <v>32.7379425957688</v>
      </c>
      <c r="K502" s="224">
        <v>3.01</v>
      </c>
      <c r="L502" s="223">
        <f t="shared" si="81"/>
        <v>39.403999999999996</v>
      </c>
      <c r="M502" s="223">
        <f t="shared" si="86"/>
        <v>36.054644817290495</v>
      </c>
      <c r="N502" s="223">
        <f t="shared" si="86"/>
        <v>0</v>
      </c>
      <c r="O502" s="223">
        <f t="shared" si="86"/>
        <v>38.858067274402678</v>
      </c>
      <c r="P502" s="223">
        <f t="shared" si="86"/>
        <v>0</v>
      </c>
      <c r="Q502" s="223">
        <f t="shared" si="86"/>
        <v>0</v>
      </c>
      <c r="R502" s="223">
        <f t="shared" si="82"/>
        <v>39.403999999999996</v>
      </c>
      <c r="S502" s="217">
        <f t="shared" si="78"/>
        <v>0</v>
      </c>
      <c r="T502" s="225">
        <f t="shared" si="83"/>
        <v>0</v>
      </c>
    </row>
    <row r="503" spans="1:20" x14ac:dyDescent="0.35">
      <c r="A503" s="219">
        <v>45798.749999998792</v>
      </c>
      <c r="B503" s="226">
        <v>537.43200000000002</v>
      </c>
      <c r="C503" s="227">
        <v>17149.256027759999</v>
      </c>
      <c r="D503" s="222">
        <v>0</v>
      </c>
      <c r="E503" s="222">
        <v>0</v>
      </c>
      <c r="F503" s="130">
        <f t="shared" si="79"/>
        <v>537.43200000000002</v>
      </c>
      <c r="G503" s="130">
        <f t="shared" si="79"/>
        <v>17149.256027759999</v>
      </c>
      <c r="H503" s="67">
        <v>0</v>
      </c>
      <c r="I503" s="130">
        <f t="shared" si="80"/>
        <v>537.43200000000002</v>
      </c>
      <c r="J503" s="223">
        <f t="shared" si="77"/>
        <v>31.909629548966191</v>
      </c>
      <c r="K503" s="224">
        <v>3.01</v>
      </c>
      <c r="L503" s="223">
        <f t="shared" si="81"/>
        <v>39.403999999999996</v>
      </c>
      <c r="M503" s="223">
        <f t="shared" si="86"/>
        <v>36.054644817290495</v>
      </c>
      <c r="N503" s="223">
        <f t="shared" si="86"/>
        <v>0</v>
      </c>
      <c r="O503" s="223">
        <f t="shared" si="86"/>
        <v>38.858067274402678</v>
      </c>
      <c r="P503" s="223">
        <f t="shared" si="86"/>
        <v>0</v>
      </c>
      <c r="Q503" s="223">
        <f t="shared" si="86"/>
        <v>0</v>
      </c>
      <c r="R503" s="223">
        <f t="shared" si="82"/>
        <v>39.403999999999996</v>
      </c>
      <c r="S503" s="217">
        <f t="shared" si="78"/>
        <v>0</v>
      </c>
      <c r="T503" s="225">
        <f t="shared" si="83"/>
        <v>0</v>
      </c>
    </row>
    <row r="504" spans="1:20" x14ac:dyDescent="0.35">
      <c r="A504" s="219">
        <v>45798.791666665456</v>
      </c>
      <c r="B504" s="226">
        <v>487.47900000000004</v>
      </c>
      <c r="C504" s="227">
        <v>16395.939678179999</v>
      </c>
      <c r="D504" s="222">
        <v>0</v>
      </c>
      <c r="E504" s="222">
        <v>0</v>
      </c>
      <c r="F504" s="130">
        <f t="shared" si="79"/>
        <v>487.47900000000004</v>
      </c>
      <c r="G504" s="130">
        <f t="shared" si="79"/>
        <v>16395.939678179999</v>
      </c>
      <c r="H504" s="67">
        <v>0</v>
      </c>
      <c r="I504" s="130">
        <f t="shared" si="80"/>
        <v>487.47900000000004</v>
      </c>
      <c r="J504" s="223">
        <f t="shared" si="77"/>
        <v>33.634145631257958</v>
      </c>
      <c r="K504" s="224">
        <v>3.01</v>
      </c>
      <c r="L504" s="223">
        <f t="shared" si="81"/>
        <v>39.403999999999996</v>
      </c>
      <c r="M504" s="223">
        <f t="shared" ref="M504:Q519" si="87">M503</f>
        <v>36.054644817290495</v>
      </c>
      <c r="N504" s="223">
        <f t="shared" si="87"/>
        <v>0</v>
      </c>
      <c r="O504" s="223">
        <f t="shared" si="87"/>
        <v>38.858067274402678</v>
      </c>
      <c r="P504" s="223">
        <f t="shared" si="87"/>
        <v>0</v>
      </c>
      <c r="Q504" s="223">
        <f t="shared" si="87"/>
        <v>0</v>
      </c>
      <c r="R504" s="223">
        <f t="shared" si="82"/>
        <v>39.403999999999996</v>
      </c>
      <c r="S504" s="217">
        <f t="shared" si="78"/>
        <v>0</v>
      </c>
      <c r="T504" s="225">
        <f t="shared" si="83"/>
        <v>0</v>
      </c>
    </row>
    <row r="505" spans="1:20" x14ac:dyDescent="0.35">
      <c r="A505" s="219">
        <v>45798.833333332121</v>
      </c>
      <c r="B505" s="226">
        <v>469.99799999999999</v>
      </c>
      <c r="C505" s="227">
        <v>16795.728680419998</v>
      </c>
      <c r="D505" s="222">
        <v>0</v>
      </c>
      <c r="E505" s="222">
        <v>0</v>
      </c>
      <c r="F505" s="130">
        <f t="shared" si="79"/>
        <v>469.99799999999999</v>
      </c>
      <c r="G505" s="130">
        <f t="shared" si="79"/>
        <v>16795.728680419998</v>
      </c>
      <c r="H505" s="67">
        <v>0</v>
      </c>
      <c r="I505" s="130">
        <f t="shared" si="80"/>
        <v>469.99799999999999</v>
      </c>
      <c r="J505" s="223">
        <f t="shared" si="77"/>
        <v>35.735745004063844</v>
      </c>
      <c r="K505" s="224">
        <v>3.01</v>
      </c>
      <c r="L505" s="223">
        <f t="shared" si="81"/>
        <v>39.403999999999996</v>
      </c>
      <c r="M505" s="223">
        <f t="shared" si="87"/>
        <v>36.054644817290495</v>
      </c>
      <c r="N505" s="223">
        <f t="shared" si="87"/>
        <v>0</v>
      </c>
      <c r="O505" s="223">
        <f t="shared" si="87"/>
        <v>38.858067274402678</v>
      </c>
      <c r="P505" s="223">
        <f t="shared" si="87"/>
        <v>0</v>
      </c>
      <c r="Q505" s="223">
        <f t="shared" si="87"/>
        <v>0</v>
      </c>
      <c r="R505" s="223">
        <f t="shared" si="82"/>
        <v>39.403999999999996</v>
      </c>
      <c r="S505" s="217">
        <f t="shared" si="78"/>
        <v>0</v>
      </c>
      <c r="T505" s="225">
        <f t="shared" si="83"/>
        <v>0</v>
      </c>
    </row>
    <row r="506" spans="1:20" x14ac:dyDescent="0.35">
      <c r="A506" s="219">
        <v>45798.874999998785</v>
      </c>
      <c r="B506" s="226">
        <v>464.78199999999998</v>
      </c>
      <c r="C506" s="227">
        <v>21526.827086140001</v>
      </c>
      <c r="D506" s="222">
        <v>0</v>
      </c>
      <c r="E506" s="222">
        <v>0</v>
      </c>
      <c r="F506" s="130">
        <f t="shared" si="79"/>
        <v>464.78199999999998</v>
      </c>
      <c r="G506" s="130">
        <f t="shared" si="79"/>
        <v>21526.827086140001</v>
      </c>
      <c r="H506" s="67">
        <v>0</v>
      </c>
      <c r="I506" s="130">
        <f t="shared" si="80"/>
        <v>464.78199999999998</v>
      </c>
      <c r="J506" s="223">
        <f t="shared" si="77"/>
        <v>46.315965519619958</v>
      </c>
      <c r="K506" s="224">
        <v>3.01</v>
      </c>
      <c r="L506" s="223">
        <f t="shared" si="81"/>
        <v>39.403999999999996</v>
      </c>
      <c r="M506" s="223">
        <f t="shared" si="87"/>
        <v>36.054644817290495</v>
      </c>
      <c r="N506" s="223">
        <f t="shared" si="87"/>
        <v>0</v>
      </c>
      <c r="O506" s="223">
        <f t="shared" si="87"/>
        <v>38.858067274402678</v>
      </c>
      <c r="P506" s="223">
        <f t="shared" si="87"/>
        <v>0</v>
      </c>
      <c r="Q506" s="223">
        <f t="shared" si="87"/>
        <v>0</v>
      </c>
      <c r="R506" s="223">
        <f t="shared" si="82"/>
        <v>39.403999999999996</v>
      </c>
      <c r="S506" s="217">
        <f t="shared" si="78"/>
        <v>6.9119655196199616</v>
      </c>
      <c r="T506" s="225">
        <f t="shared" si="83"/>
        <v>3212.557158140005</v>
      </c>
    </row>
    <row r="507" spans="1:20" x14ac:dyDescent="0.35">
      <c r="A507" s="219">
        <v>45798.916666665449</v>
      </c>
      <c r="B507" s="226">
        <v>409.41399999999999</v>
      </c>
      <c r="C507" s="227">
        <v>17548.050385459999</v>
      </c>
      <c r="D507" s="222">
        <v>0</v>
      </c>
      <c r="E507" s="222">
        <v>0</v>
      </c>
      <c r="F507" s="130">
        <f t="shared" si="79"/>
        <v>409.41399999999999</v>
      </c>
      <c r="G507" s="130">
        <f t="shared" si="79"/>
        <v>17548.050385459999</v>
      </c>
      <c r="H507" s="67">
        <v>0</v>
      </c>
      <c r="I507" s="130">
        <f t="shared" si="80"/>
        <v>409.41399999999999</v>
      </c>
      <c r="J507" s="223">
        <f t="shared" si="77"/>
        <v>42.861383307507801</v>
      </c>
      <c r="K507" s="224">
        <v>3.01</v>
      </c>
      <c r="L507" s="223">
        <f t="shared" si="81"/>
        <v>39.403999999999996</v>
      </c>
      <c r="M507" s="223">
        <f t="shared" si="87"/>
        <v>36.054644817290495</v>
      </c>
      <c r="N507" s="223">
        <f t="shared" si="87"/>
        <v>0</v>
      </c>
      <c r="O507" s="223">
        <f t="shared" si="87"/>
        <v>38.858067274402678</v>
      </c>
      <c r="P507" s="223">
        <f t="shared" si="87"/>
        <v>0</v>
      </c>
      <c r="Q507" s="223">
        <f t="shared" si="87"/>
        <v>0</v>
      </c>
      <c r="R507" s="223">
        <f t="shared" si="82"/>
        <v>39.403999999999996</v>
      </c>
      <c r="S507" s="217">
        <f t="shared" si="78"/>
        <v>3.4573833075078042</v>
      </c>
      <c r="T507" s="225">
        <f t="shared" si="83"/>
        <v>1415.5011294600001</v>
      </c>
    </row>
    <row r="508" spans="1:20" x14ac:dyDescent="0.35">
      <c r="A508" s="219">
        <v>45798.958333332113</v>
      </c>
      <c r="B508" s="226">
        <v>357.31600000000003</v>
      </c>
      <c r="C508" s="227">
        <v>11333.306625239999</v>
      </c>
      <c r="D508" s="222">
        <v>0</v>
      </c>
      <c r="E508" s="222">
        <v>0</v>
      </c>
      <c r="F508" s="130">
        <f t="shared" si="79"/>
        <v>357.31600000000003</v>
      </c>
      <c r="G508" s="130">
        <f t="shared" si="79"/>
        <v>11333.306625239999</v>
      </c>
      <c r="H508" s="67">
        <v>0</v>
      </c>
      <c r="I508" s="130">
        <f t="shared" si="80"/>
        <v>357.31600000000003</v>
      </c>
      <c r="J508" s="223">
        <f t="shared" si="77"/>
        <v>31.717881721613356</v>
      </c>
      <c r="K508" s="224">
        <v>3.01</v>
      </c>
      <c r="L508" s="223">
        <f t="shared" si="81"/>
        <v>39.403999999999996</v>
      </c>
      <c r="M508" s="223">
        <f t="shared" si="87"/>
        <v>36.054644817290495</v>
      </c>
      <c r="N508" s="223">
        <f t="shared" si="87"/>
        <v>0</v>
      </c>
      <c r="O508" s="223">
        <f t="shared" si="87"/>
        <v>38.858067274402678</v>
      </c>
      <c r="P508" s="223">
        <f t="shared" si="87"/>
        <v>0</v>
      </c>
      <c r="Q508" s="223">
        <f t="shared" si="87"/>
        <v>0</v>
      </c>
      <c r="R508" s="223">
        <f t="shared" si="82"/>
        <v>39.403999999999996</v>
      </c>
      <c r="S508" s="217">
        <f t="shared" si="78"/>
        <v>0</v>
      </c>
      <c r="T508" s="225">
        <f t="shared" si="83"/>
        <v>0</v>
      </c>
    </row>
    <row r="509" spans="1:20" x14ac:dyDescent="0.35">
      <c r="A509" s="219">
        <v>45798.999999998778</v>
      </c>
      <c r="B509" s="226">
        <v>364.35300000000001</v>
      </c>
      <c r="C509" s="227">
        <v>10092.023497820001</v>
      </c>
      <c r="D509" s="222">
        <v>0</v>
      </c>
      <c r="E509" s="222">
        <v>0</v>
      </c>
      <c r="F509" s="130">
        <f t="shared" si="79"/>
        <v>364.35300000000001</v>
      </c>
      <c r="G509" s="130">
        <f t="shared" si="79"/>
        <v>10092.023497820001</v>
      </c>
      <c r="H509" s="67">
        <v>0</v>
      </c>
      <c r="I509" s="130">
        <f t="shared" si="80"/>
        <v>364.35300000000001</v>
      </c>
      <c r="J509" s="223">
        <f t="shared" si="77"/>
        <v>27.698477843794343</v>
      </c>
      <c r="K509" s="224">
        <v>3.01</v>
      </c>
      <c r="L509" s="223">
        <f t="shared" si="81"/>
        <v>39.403999999999996</v>
      </c>
      <c r="M509" s="223">
        <f t="shared" si="87"/>
        <v>36.054644817290495</v>
      </c>
      <c r="N509" s="223">
        <f t="shared" si="87"/>
        <v>0</v>
      </c>
      <c r="O509" s="223">
        <f t="shared" si="87"/>
        <v>38.858067274402678</v>
      </c>
      <c r="P509" s="223">
        <f t="shared" si="87"/>
        <v>0</v>
      </c>
      <c r="Q509" s="223">
        <f t="shared" si="87"/>
        <v>0</v>
      </c>
      <c r="R509" s="223">
        <f t="shared" si="82"/>
        <v>39.403999999999996</v>
      </c>
      <c r="S509" s="217">
        <f t="shared" si="78"/>
        <v>0</v>
      </c>
      <c r="T509" s="225">
        <f t="shared" si="83"/>
        <v>0</v>
      </c>
    </row>
    <row r="510" spans="1:20" x14ac:dyDescent="0.35">
      <c r="A510" s="219">
        <v>45799.041666665442</v>
      </c>
      <c r="B510" s="220">
        <v>436.6</v>
      </c>
      <c r="C510" s="221">
        <v>10094.191999999999</v>
      </c>
      <c r="D510" s="222">
        <v>19.640999999999998</v>
      </c>
      <c r="E510" s="222">
        <v>454.1</v>
      </c>
      <c r="F510" s="130">
        <f t="shared" si="79"/>
        <v>416.959</v>
      </c>
      <c r="G510" s="130">
        <f t="shared" si="79"/>
        <v>9640.0919999999987</v>
      </c>
      <c r="H510" s="67">
        <v>0</v>
      </c>
      <c r="I510" s="130">
        <f t="shared" si="80"/>
        <v>416.959</v>
      </c>
      <c r="J510" s="223">
        <f t="shared" si="77"/>
        <v>23.119999808134608</v>
      </c>
      <c r="K510" s="224">
        <v>3.11</v>
      </c>
      <c r="L510" s="223">
        <f t="shared" si="81"/>
        <v>40.444000000000003</v>
      </c>
      <c r="M510" s="223">
        <f t="shared" si="87"/>
        <v>36.054644817290495</v>
      </c>
      <c r="N510" s="223">
        <f t="shared" si="87"/>
        <v>0</v>
      </c>
      <c r="O510" s="223">
        <f t="shared" si="87"/>
        <v>38.858067274402678</v>
      </c>
      <c r="P510" s="223">
        <f t="shared" si="87"/>
        <v>0</v>
      </c>
      <c r="Q510" s="223">
        <f t="shared" si="87"/>
        <v>0</v>
      </c>
      <c r="R510" s="223">
        <f t="shared" si="82"/>
        <v>40.444000000000003</v>
      </c>
      <c r="S510" s="217">
        <f t="shared" si="78"/>
        <v>0</v>
      </c>
      <c r="T510" s="225">
        <f t="shared" si="83"/>
        <v>0</v>
      </c>
    </row>
    <row r="511" spans="1:20" x14ac:dyDescent="0.35">
      <c r="A511" s="219">
        <v>45799.083333332106</v>
      </c>
      <c r="B511" s="226">
        <v>405.8</v>
      </c>
      <c r="C511" s="227">
        <v>9353.69</v>
      </c>
      <c r="D511" s="222">
        <v>9.0389999999999997</v>
      </c>
      <c r="E511" s="222">
        <v>208.34899999999999</v>
      </c>
      <c r="F511" s="130">
        <f t="shared" si="79"/>
        <v>396.76100000000002</v>
      </c>
      <c r="G511" s="130">
        <f t="shared" si="79"/>
        <v>9145.3410000000003</v>
      </c>
      <c r="H511" s="67">
        <v>0</v>
      </c>
      <c r="I511" s="130">
        <f t="shared" si="80"/>
        <v>396.76100000000002</v>
      </c>
      <c r="J511" s="223">
        <f t="shared" si="77"/>
        <v>23.049999873979548</v>
      </c>
      <c r="K511" s="224">
        <v>3.11</v>
      </c>
      <c r="L511" s="223">
        <f t="shared" si="81"/>
        <v>40.444000000000003</v>
      </c>
      <c r="M511" s="223">
        <f t="shared" si="87"/>
        <v>36.054644817290495</v>
      </c>
      <c r="N511" s="223">
        <f t="shared" si="87"/>
        <v>0</v>
      </c>
      <c r="O511" s="223">
        <f t="shared" si="87"/>
        <v>38.858067274402678</v>
      </c>
      <c r="P511" s="223">
        <f t="shared" si="87"/>
        <v>0</v>
      </c>
      <c r="Q511" s="223">
        <f t="shared" si="87"/>
        <v>0</v>
      </c>
      <c r="R511" s="223">
        <f t="shared" si="82"/>
        <v>40.444000000000003</v>
      </c>
      <c r="S511" s="217">
        <f t="shared" si="78"/>
        <v>0</v>
      </c>
      <c r="T511" s="225">
        <f t="shared" si="83"/>
        <v>0</v>
      </c>
    </row>
    <row r="512" spans="1:20" x14ac:dyDescent="0.35">
      <c r="A512" s="219">
        <v>45799.12499999877</v>
      </c>
      <c r="B512" s="226">
        <v>406.8</v>
      </c>
      <c r="C512" s="227">
        <v>8807.2199999999993</v>
      </c>
      <c r="D512" s="222">
        <v>27.972000000000001</v>
      </c>
      <c r="E512" s="222">
        <v>605.59400000000005</v>
      </c>
      <c r="F512" s="130">
        <f t="shared" si="79"/>
        <v>378.82800000000003</v>
      </c>
      <c r="G512" s="130">
        <f t="shared" si="79"/>
        <v>8201.6260000000002</v>
      </c>
      <c r="H512" s="67">
        <v>0</v>
      </c>
      <c r="I512" s="130">
        <f t="shared" si="80"/>
        <v>378.82800000000003</v>
      </c>
      <c r="J512" s="223">
        <f t="shared" si="77"/>
        <v>21.649999472055917</v>
      </c>
      <c r="K512" s="224">
        <v>3.11</v>
      </c>
      <c r="L512" s="223">
        <f t="shared" si="81"/>
        <v>40.444000000000003</v>
      </c>
      <c r="M512" s="223">
        <f t="shared" si="87"/>
        <v>36.054644817290495</v>
      </c>
      <c r="N512" s="223">
        <f t="shared" si="87"/>
        <v>0</v>
      </c>
      <c r="O512" s="223">
        <f t="shared" si="87"/>
        <v>38.858067274402678</v>
      </c>
      <c r="P512" s="223">
        <f t="shared" si="87"/>
        <v>0</v>
      </c>
      <c r="Q512" s="223">
        <f t="shared" si="87"/>
        <v>0</v>
      </c>
      <c r="R512" s="223">
        <f t="shared" si="82"/>
        <v>40.444000000000003</v>
      </c>
      <c r="S512" s="217">
        <f t="shared" si="78"/>
        <v>0</v>
      </c>
      <c r="T512" s="225">
        <f t="shared" si="83"/>
        <v>0</v>
      </c>
    </row>
    <row r="513" spans="1:20" x14ac:dyDescent="0.35">
      <c r="A513" s="219">
        <v>45799.166666665435</v>
      </c>
      <c r="B513" s="226">
        <v>406.4</v>
      </c>
      <c r="C513" s="227">
        <v>8404.3520000000008</v>
      </c>
      <c r="D513" s="222">
        <v>28.248999999999999</v>
      </c>
      <c r="E513" s="222">
        <v>584.18899999999996</v>
      </c>
      <c r="F513" s="130">
        <f t="shared" si="79"/>
        <v>378.15099999999995</v>
      </c>
      <c r="G513" s="130">
        <f t="shared" si="79"/>
        <v>7820.1630000000005</v>
      </c>
      <c r="H513" s="67">
        <v>0</v>
      </c>
      <c r="I513" s="130">
        <f t="shared" si="80"/>
        <v>378.15099999999995</v>
      </c>
      <c r="J513" s="223">
        <f t="shared" si="77"/>
        <v>20.680000846222811</v>
      </c>
      <c r="K513" s="224">
        <v>3.11</v>
      </c>
      <c r="L513" s="223">
        <f t="shared" si="81"/>
        <v>40.444000000000003</v>
      </c>
      <c r="M513" s="223">
        <f t="shared" si="87"/>
        <v>36.054644817290495</v>
      </c>
      <c r="N513" s="223">
        <f t="shared" si="87"/>
        <v>0</v>
      </c>
      <c r="O513" s="223">
        <f t="shared" si="87"/>
        <v>38.858067274402678</v>
      </c>
      <c r="P513" s="223">
        <f t="shared" si="87"/>
        <v>0</v>
      </c>
      <c r="Q513" s="223">
        <f t="shared" si="87"/>
        <v>0</v>
      </c>
      <c r="R513" s="223">
        <f t="shared" si="82"/>
        <v>40.444000000000003</v>
      </c>
      <c r="S513" s="217">
        <f t="shared" si="78"/>
        <v>0</v>
      </c>
      <c r="T513" s="225">
        <f t="shared" si="83"/>
        <v>0</v>
      </c>
    </row>
    <row r="514" spans="1:20" x14ac:dyDescent="0.35">
      <c r="A514" s="219">
        <v>45799.208333332099</v>
      </c>
      <c r="B514" s="226">
        <v>410.7</v>
      </c>
      <c r="C514" s="227">
        <v>8965.5810000000001</v>
      </c>
      <c r="D514" s="222">
        <v>26.847999999999999</v>
      </c>
      <c r="E514" s="222">
        <v>586.09199999999998</v>
      </c>
      <c r="F514" s="130">
        <f t="shared" si="79"/>
        <v>383.85199999999998</v>
      </c>
      <c r="G514" s="130">
        <f t="shared" si="79"/>
        <v>8379.4889999999996</v>
      </c>
      <c r="H514" s="67">
        <v>0</v>
      </c>
      <c r="I514" s="130">
        <f t="shared" si="80"/>
        <v>383.85199999999998</v>
      </c>
      <c r="J514" s="223">
        <f t="shared" si="77"/>
        <v>21.829999583172683</v>
      </c>
      <c r="K514" s="224">
        <v>3.11</v>
      </c>
      <c r="L514" s="223">
        <f t="shared" si="81"/>
        <v>40.444000000000003</v>
      </c>
      <c r="M514" s="223">
        <f t="shared" si="87"/>
        <v>36.054644817290495</v>
      </c>
      <c r="N514" s="223">
        <f t="shared" si="87"/>
        <v>0</v>
      </c>
      <c r="O514" s="223">
        <f t="shared" si="87"/>
        <v>38.858067274402678</v>
      </c>
      <c r="P514" s="223">
        <f t="shared" si="87"/>
        <v>0</v>
      </c>
      <c r="Q514" s="223">
        <f t="shared" si="87"/>
        <v>0</v>
      </c>
      <c r="R514" s="223">
        <f t="shared" si="82"/>
        <v>40.444000000000003</v>
      </c>
      <c r="S514" s="217">
        <f t="shared" si="78"/>
        <v>0</v>
      </c>
      <c r="T514" s="225">
        <f t="shared" si="83"/>
        <v>0</v>
      </c>
    </row>
    <row r="515" spans="1:20" x14ac:dyDescent="0.35">
      <c r="A515" s="219">
        <v>45799.249999998763</v>
      </c>
      <c r="B515" s="226">
        <v>424.5</v>
      </c>
      <c r="C515" s="227">
        <v>10578.54</v>
      </c>
      <c r="D515" s="222">
        <v>23.056999999999999</v>
      </c>
      <c r="E515" s="222">
        <v>574.58000000000004</v>
      </c>
      <c r="F515" s="130">
        <f t="shared" si="79"/>
        <v>401.44299999999998</v>
      </c>
      <c r="G515" s="130">
        <f t="shared" si="79"/>
        <v>10003.960000000001</v>
      </c>
      <c r="H515" s="67">
        <v>0</v>
      </c>
      <c r="I515" s="130">
        <f t="shared" si="80"/>
        <v>401.44299999999998</v>
      </c>
      <c r="J515" s="223">
        <f t="shared" si="77"/>
        <v>24.920001096046018</v>
      </c>
      <c r="K515" s="224">
        <v>3.11</v>
      </c>
      <c r="L515" s="223">
        <f t="shared" si="81"/>
        <v>40.444000000000003</v>
      </c>
      <c r="M515" s="223">
        <f t="shared" si="87"/>
        <v>36.054644817290495</v>
      </c>
      <c r="N515" s="223">
        <f t="shared" si="87"/>
        <v>0</v>
      </c>
      <c r="O515" s="223">
        <f t="shared" si="87"/>
        <v>38.858067274402678</v>
      </c>
      <c r="P515" s="223">
        <f t="shared" si="87"/>
        <v>0</v>
      </c>
      <c r="Q515" s="223">
        <f t="shared" si="87"/>
        <v>0</v>
      </c>
      <c r="R515" s="223">
        <f t="shared" si="82"/>
        <v>40.444000000000003</v>
      </c>
      <c r="S515" s="217">
        <f t="shared" si="78"/>
        <v>0</v>
      </c>
      <c r="T515" s="225">
        <f t="shared" si="83"/>
        <v>0</v>
      </c>
    </row>
    <row r="516" spans="1:20" x14ac:dyDescent="0.35">
      <c r="A516" s="219">
        <v>45799.291666665427</v>
      </c>
      <c r="B516" s="226">
        <v>411.959</v>
      </c>
      <c r="C516" s="227">
        <v>19277.50514316</v>
      </c>
      <c r="D516" s="222">
        <v>0</v>
      </c>
      <c r="E516" s="222">
        <v>0</v>
      </c>
      <c r="F516" s="130">
        <f t="shared" si="79"/>
        <v>411.959</v>
      </c>
      <c r="G516" s="130">
        <f t="shared" si="79"/>
        <v>19277.50514316</v>
      </c>
      <c r="H516" s="67">
        <v>0</v>
      </c>
      <c r="I516" s="130">
        <f t="shared" si="80"/>
        <v>411.959</v>
      </c>
      <c r="J516" s="223">
        <f t="shared" si="77"/>
        <v>46.794717782983255</v>
      </c>
      <c r="K516" s="224">
        <v>3.11</v>
      </c>
      <c r="L516" s="223">
        <f t="shared" si="81"/>
        <v>40.444000000000003</v>
      </c>
      <c r="M516" s="223">
        <f t="shared" si="87"/>
        <v>36.054644817290495</v>
      </c>
      <c r="N516" s="223">
        <f t="shared" si="87"/>
        <v>0</v>
      </c>
      <c r="O516" s="223">
        <f t="shared" si="87"/>
        <v>38.858067274402678</v>
      </c>
      <c r="P516" s="223">
        <f t="shared" si="87"/>
        <v>0</v>
      </c>
      <c r="Q516" s="223">
        <f t="shared" si="87"/>
        <v>0</v>
      </c>
      <c r="R516" s="223">
        <f t="shared" si="82"/>
        <v>40.444000000000003</v>
      </c>
      <c r="S516" s="217">
        <f t="shared" si="78"/>
        <v>6.3507177829832528</v>
      </c>
      <c r="T516" s="225">
        <f t="shared" si="83"/>
        <v>2616.2353471599977</v>
      </c>
    </row>
    <row r="517" spans="1:20" x14ac:dyDescent="0.35">
      <c r="A517" s="219">
        <v>45799.333333332092</v>
      </c>
      <c r="B517" s="226">
        <v>435.67099999999999</v>
      </c>
      <c r="C517" s="227">
        <v>15466.83943692</v>
      </c>
      <c r="D517" s="222">
        <v>0</v>
      </c>
      <c r="E517" s="222">
        <v>0</v>
      </c>
      <c r="F517" s="130">
        <f t="shared" si="79"/>
        <v>435.67099999999999</v>
      </c>
      <c r="G517" s="130">
        <f t="shared" si="79"/>
        <v>15466.83943692</v>
      </c>
      <c r="H517" s="67">
        <v>0</v>
      </c>
      <c r="I517" s="130">
        <f t="shared" si="80"/>
        <v>435.67099999999999</v>
      </c>
      <c r="J517" s="223">
        <f t="shared" si="77"/>
        <v>35.501191121098259</v>
      </c>
      <c r="K517" s="224">
        <v>3.11</v>
      </c>
      <c r="L517" s="223">
        <f t="shared" si="81"/>
        <v>40.444000000000003</v>
      </c>
      <c r="M517" s="223">
        <f t="shared" si="87"/>
        <v>36.054644817290495</v>
      </c>
      <c r="N517" s="223">
        <f t="shared" si="87"/>
        <v>0</v>
      </c>
      <c r="O517" s="223">
        <f t="shared" si="87"/>
        <v>38.858067274402678</v>
      </c>
      <c r="P517" s="223">
        <f t="shared" si="87"/>
        <v>0</v>
      </c>
      <c r="Q517" s="223">
        <f t="shared" si="87"/>
        <v>0</v>
      </c>
      <c r="R517" s="223">
        <f t="shared" si="82"/>
        <v>40.444000000000003</v>
      </c>
      <c r="S517" s="217">
        <f t="shared" si="78"/>
        <v>0</v>
      </c>
      <c r="T517" s="225">
        <f t="shared" si="83"/>
        <v>0</v>
      </c>
    </row>
    <row r="518" spans="1:20" x14ac:dyDescent="0.35">
      <c r="A518" s="219">
        <v>45799.374999998756</v>
      </c>
      <c r="B518" s="226">
        <v>461.61799999999999</v>
      </c>
      <c r="C518" s="227">
        <v>15088.13834924</v>
      </c>
      <c r="D518" s="222">
        <v>0</v>
      </c>
      <c r="E518" s="222">
        <v>0</v>
      </c>
      <c r="F518" s="130">
        <f t="shared" si="79"/>
        <v>461.61799999999999</v>
      </c>
      <c r="G518" s="130">
        <f t="shared" si="79"/>
        <v>15088.13834924</v>
      </c>
      <c r="H518" s="67">
        <v>0</v>
      </c>
      <c r="I518" s="130">
        <f t="shared" si="80"/>
        <v>461.61799999999999</v>
      </c>
      <c r="J518" s="223">
        <f t="shared" ref="J518:J581" si="88">IF(F518&gt;0,G518/F518,0)</f>
        <v>32.685333650854169</v>
      </c>
      <c r="K518" s="224">
        <v>3.11</v>
      </c>
      <c r="L518" s="223">
        <f t="shared" si="81"/>
        <v>40.444000000000003</v>
      </c>
      <c r="M518" s="223">
        <f t="shared" si="87"/>
        <v>36.054644817290495</v>
      </c>
      <c r="N518" s="223">
        <f t="shared" si="87"/>
        <v>0</v>
      </c>
      <c r="O518" s="223">
        <f t="shared" si="87"/>
        <v>38.858067274402678</v>
      </c>
      <c r="P518" s="223">
        <f t="shared" si="87"/>
        <v>0</v>
      </c>
      <c r="Q518" s="223">
        <f t="shared" si="87"/>
        <v>0</v>
      </c>
      <c r="R518" s="223">
        <f t="shared" si="82"/>
        <v>40.444000000000003</v>
      </c>
      <c r="S518" s="217">
        <f t="shared" ref="S518:S581" si="89">IF(J518&gt;R518,J518-R518,0)</f>
        <v>0</v>
      </c>
      <c r="T518" s="225">
        <f t="shared" si="83"/>
        <v>0</v>
      </c>
    </row>
    <row r="519" spans="1:20" x14ac:dyDescent="0.35">
      <c r="A519" s="219">
        <v>45799.41666666542</v>
      </c>
      <c r="B519" s="226">
        <v>467.78499999999997</v>
      </c>
      <c r="C519" s="227">
        <v>14835.585859550001</v>
      </c>
      <c r="D519" s="222">
        <v>0</v>
      </c>
      <c r="E519" s="222">
        <v>0</v>
      </c>
      <c r="F519" s="130">
        <f t="shared" ref="F519:G582" si="90">B519-D519</f>
        <v>467.78499999999997</v>
      </c>
      <c r="G519" s="130">
        <f t="shared" si="90"/>
        <v>14835.585859550001</v>
      </c>
      <c r="H519" s="67">
        <v>0</v>
      </c>
      <c r="I519" s="130">
        <f t="shared" ref="I519:I582" si="91">F519-H519</f>
        <v>467.78499999999997</v>
      </c>
      <c r="J519" s="223">
        <f t="shared" si="88"/>
        <v>31.714539499021992</v>
      </c>
      <c r="K519" s="224">
        <v>3.11</v>
      </c>
      <c r="L519" s="223">
        <f t="shared" ref="L519:L582" si="92">IF(AND(MONTH($A$2)&gt;5,MONTH($A$2)&lt;9),(K519*10800)/1000,(K519*10400)/1000)+(4.62+3.48)</f>
        <v>40.444000000000003</v>
      </c>
      <c r="M519" s="223">
        <f t="shared" si="87"/>
        <v>36.054644817290495</v>
      </c>
      <c r="N519" s="223">
        <f t="shared" si="87"/>
        <v>0</v>
      </c>
      <c r="O519" s="223">
        <f t="shared" si="87"/>
        <v>38.858067274402678</v>
      </c>
      <c r="P519" s="223">
        <f t="shared" si="87"/>
        <v>0</v>
      </c>
      <c r="Q519" s="223">
        <f t="shared" si="87"/>
        <v>0</v>
      </c>
      <c r="R519" s="223">
        <f t="shared" ref="R519:R582" si="93">MAX(L519:Q519)</f>
        <v>40.444000000000003</v>
      </c>
      <c r="S519" s="217">
        <f t="shared" si="89"/>
        <v>0</v>
      </c>
      <c r="T519" s="225">
        <f t="shared" ref="T519:T582" si="94">IF(S519&lt;&gt;" ",S519*I519,0)</f>
        <v>0</v>
      </c>
    </row>
    <row r="520" spans="1:20" x14ac:dyDescent="0.35">
      <c r="A520" s="219">
        <v>45799.458333332084</v>
      </c>
      <c r="B520" s="226">
        <v>470.73199999999997</v>
      </c>
      <c r="C520" s="227">
        <v>15830.212556439999</v>
      </c>
      <c r="D520" s="222">
        <v>0</v>
      </c>
      <c r="E520" s="222">
        <v>0</v>
      </c>
      <c r="F520" s="130">
        <f t="shared" si="90"/>
        <v>470.73199999999997</v>
      </c>
      <c r="G520" s="130">
        <f t="shared" si="90"/>
        <v>15830.212556439999</v>
      </c>
      <c r="H520" s="67">
        <v>0</v>
      </c>
      <c r="I520" s="130">
        <f t="shared" si="91"/>
        <v>470.73199999999997</v>
      </c>
      <c r="J520" s="223">
        <f t="shared" si="88"/>
        <v>33.628928044917281</v>
      </c>
      <c r="K520" s="224">
        <v>3.11</v>
      </c>
      <c r="L520" s="223">
        <f t="shared" si="92"/>
        <v>40.444000000000003</v>
      </c>
      <c r="M520" s="223">
        <f t="shared" ref="M520:Q535" si="95">M519</f>
        <v>36.054644817290495</v>
      </c>
      <c r="N520" s="223">
        <f t="shared" si="95"/>
        <v>0</v>
      </c>
      <c r="O520" s="223">
        <f t="shared" si="95"/>
        <v>38.858067274402678</v>
      </c>
      <c r="P520" s="223">
        <f t="shared" si="95"/>
        <v>0</v>
      </c>
      <c r="Q520" s="223">
        <f t="shared" si="95"/>
        <v>0</v>
      </c>
      <c r="R520" s="223">
        <f t="shared" si="93"/>
        <v>40.444000000000003</v>
      </c>
      <c r="S520" s="217">
        <f t="shared" si="89"/>
        <v>0</v>
      </c>
      <c r="T520" s="225">
        <f t="shared" si="94"/>
        <v>0</v>
      </c>
    </row>
    <row r="521" spans="1:20" x14ac:dyDescent="0.35">
      <c r="A521" s="219">
        <v>45799.499999998749</v>
      </c>
      <c r="B521" s="226">
        <v>478.14400000000001</v>
      </c>
      <c r="C521" s="227">
        <v>15045.19987916</v>
      </c>
      <c r="D521" s="222">
        <v>0</v>
      </c>
      <c r="E521" s="222">
        <v>0</v>
      </c>
      <c r="F521" s="130">
        <f t="shared" si="90"/>
        <v>478.14400000000001</v>
      </c>
      <c r="G521" s="130">
        <f t="shared" si="90"/>
        <v>15045.19987916</v>
      </c>
      <c r="H521" s="67">
        <v>0</v>
      </c>
      <c r="I521" s="130">
        <f t="shared" si="91"/>
        <v>478.14400000000001</v>
      </c>
      <c r="J521" s="223">
        <f t="shared" si="88"/>
        <v>31.465834307572614</v>
      </c>
      <c r="K521" s="224">
        <v>3.11</v>
      </c>
      <c r="L521" s="223">
        <f t="shared" si="92"/>
        <v>40.444000000000003</v>
      </c>
      <c r="M521" s="223">
        <f t="shared" si="95"/>
        <v>36.054644817290495</v>
      </c>
      <c r="N521" s="223">
        <f t="shared" si="95"/>
        <v>0</v>
      </c>
      <c r="O521" s="223">
        <f t="shared" si="95"/>
        <v>38.858067274402678</v>
      </c>
      <c r="P521" s="223">
        <f t="shared" si="95"/>
        <v>0</v>
      </c>
      <c r="Q521" s="223">
        <f t="shared" si="95"/>
        <v>0</v>
      </c>
      <c r="R521" s="223">
        <f t="shared" si="93"/>
        <v>40.444000000000003</v>
      </c>
      <c r="S521" s="217">
        <f t="shared" si="89"/>
        <v>0</v>
      </c>
      <c r="T521" s="225">
        <f t="shared" si="94"/>
        <v>0</v>
      </c>
    </row>
    <row r="522" spans="1:20" x14ac:dyDescent="0.35">
      <c r="A522" s="219">
        <v>45799.541666665413</v>
      </c>
      <c r="B522" s="226">
        <v>478.03800000000001</v>
      </c>
      <c r="C522" s="227">
        <v>14666.57044974</v>
      </c>
      <c r="D522" s="222">
        <v>0</v>
      </c>
      <c r="E522" s="222">
        <v>0</v>
      </c>
      <c r="F522" s="130">
        <f t="shared" si="90"/>
        <v>478.03800000000001</v>
      </c>
      <c r="G522" s="130">
        <f t="shared" si="90"/>
        <v>14666.57044974</v>
      </c>
      <c r="H522" s="67">
        <v>0</v>
      </c>
      <c r="I522" s="130">
        <f t="shared" si="91"/>
        <v>478.03800000000001</v>
      </c>
      <c r="J522" s="223">
        <f t="shared" si="88"/>
        <v>30.680762721248101</v>
      </c>
      <c r="K522" s="224">
        <v>3.11</v>
      </c>
      <c r="L522" s="223">
        <f t="shared" si="92"/>
        <v>40.444000000000003</v>
      </c>
      <c r="M522" s="223">
        <f t="shared" si="95"/>
        <v>36.054644817290495</v>
      </c>
      <c r="N522" s="223">
        <f t="shared" si="95"/>
        <v>0</v>
      </c>
      <c r="O522" s="223">
        <f t="shared" si="95"/>
        <v>38.858067274402678</v>
      </c>
      <c r="P522" s="223">
        <f t="shared" si="95"/>
        <v>0</v>
      </c>
      <c r="Q522" s="223">
        <f t="shared" si="95"/>
        <v>0</v>
      </c>
      <c r="R522" s="223">
        <f t="shared" si="93"/>
        <v>40.444000000000003</v>
      </c>
      <c r="S522" s="217">
        <f t="shared" si="89"/>
        <v>0</v>
      </c>
      <c r="T522" s="225">
        <f t="shared" si="94"/>
        <v>0</v>
      </c>
    </row>
    <row r="523" spans="1:20" x14ac:dyDescent="0.35">
      <c r="A523" s="219">
        <v>45799.583333332077</v>
      </c>
      <c r="B523" s="226">
        <v>488.51299999999998</v>
      </c>
      <c r="C523" s="227">
        <v>14719.763680299999</v>
      </c>
      <c r="D523" s="222">
        <v>0</v>
      </c>
      <c r="E523" s="222">
        <v>0</v>
      </c>
      <c r="F523" s="130">
        <f t="shared" si="90"/>
        <v>488.51299999999998</v>
      </c>
      <c r="G523" s="130">
        <f t="shared" si="90"/>
        <v>14719.763680299999</v>
      </c>
      <c r="H523" s="67">
        <v>0</v>
      </c>
      <c r="I523" s="130">
        <f t="shared" si="91"/>
        <v>488.51299999999998</v>
      </c>
      <c r="J523" s="223">
        <f t="shared" si="88"/>
        <v>30.131774753793653</v>
      </c>
      <c r="K523" s="224">
        <v>3.11</v>
      </c>
      <c r="L523" s="223">
        <f t="shared" si="92"/>
        <v>40.444000000000003</v>
      </c>
      <c r="M523" s="223">
        <f t="shared" si="95"/>
        <v>36.054644817290495</v>
      </c>
      <c r="N523" s="223">
        <f t="shared" si="95"/>
        <v>0</v>
      </c>
      <c r="O523" s="223">
        <f t="shared" si="95"/>
        <v>38.858067274402678</v>
      </c>
      <c r="P523" s="223">
        <f t="shared" si="95"/>
        <v>0</v>
      </c>
      <c r="Q523" s="223">
        <f t="shared" si="95"/>
        <v>0</v>
      </c>
      <c r="R523" s="223">
        <f t="shared" si="93"/>
        <v>40.444000000000003</v>
      </c>
      <c r="S523" s="217">
        <f t="shared" si="89"/>
        <v>0</v>
      </c>
      <c r="T523" s="225">
        <f t="shared" si="94"/>
        <v>0</v>
      </c>
    </row>
    <row r="524" spans="1:20" x14ac:dyDescent="0.35">
      <c r="A524" s="219">
        <v>45799.624999998741</v>
      </c>
      <c r="B524" s="226">
        <v>503.8</v>
      </c>
      <c r="C524" s="227">
        <v>14559.82</v>
      </c>
      <c r="D524" s="222">
        <v>16.399000000000001</v>
      </c>
      <c r="E524" s="222">
        <v>473.93099999999998</v>
      </c>
      <c r="F524" s="130">
        <f t="shared" si="90"/>
        <v>487.40100000000001</v>
      </c>
      <c r="G524" s="130">
        <f t="shared" si="90"/>
        <v>14085.888999999999</v>
      </c>
      <c r="H524" s="67">
        <v>0</v>
      </c>
      <c r="I524" s="130">
        <f t="shared" si="91"/>
        <v>487.40100000000001</v>
      </c>
      <c r="J524" s="223">
        <f t="shared" si="88"/>
        <v>28.900000205169867</v>
      </c>
      <c r="K524" s="224">
        <v>3.11</v>
      </c>
      <c r="L524" s="223">
        <f t="shared" si="92"/>
        <v>40.444000000000003</v>
      </c>
      <c r="M524" s="223">
        <f t="shared" si="95"/>
        <v>36.054644817290495</v>
      </c>
      <c r="N524" s="223">
        <f t="shared" si="95"/>
        <v>0</v>
      </c>
      <c r="O524" s="223">
        <f t="shared" si="95"/>
        <v>38.858067274402678</v>
      </c>
      <c r="P524" s="223">
        <f t="shared" si="95"/>
        <v>0</v>
      </c>
      <c r="Q524" s="223">
        <f t="shared" si="95"/>
        <v>0</v>
      </c>
      <c r="R524" s="223">
        <f t="shared" si="93"/>
        <v>40.444000000000003</v>
      </c>
      <c r="S524" s="217">
        <f t="shared" si="89"/>
        <v>0</v>
      </c>
      <c r="T524" s="225">
        <f t="shared" si="94"/>
        <v>0</v>
      </c>
    </row>
    <row r="525" spans="1:20" x14ac:dyDescent="0.35">
      <c r="A525" s="219">
        <v>45799.666666665406</v>
      </c>
      <c r="B525" s="226">
        <v>503.3</v>
      </c>
      <c r="C525" s="227">
        <v>14218.225</v>
      </c>
      <c r="D525" s="222">
        <v>13.627000000000001</v>
      </c>
      <c r="E525" s="222">
        <v>384.96300000000002</v>
      </c>
      <c r="F525" s="130">
        <f t="shared" si="90"/>
        <v>489.673</v>
      </c>
      <c r="G525" s="130">
        <f t="shared" si="90"/>
        <v>13833.262000000001</v>
      </c>
      <c r="H525" s="67">
        <v>0</v>
      </c>
      <c r="I525" s="130">
        <f t="shared" si="91"/>
        <v>489.673</v>
      </c>
      <c r="J525" s="223">
        <f t="shared" si="88"/>
        <v>28.24999948945521</v>
      </c>
      <c r="K525" s="224">
        <v>3.11</v>
      </c>
      <c r="L525" s="223">
        <f t="shared" si="92"/>
        <v>40.444000000000003</v>
      </c>
      <c r="M525" s="223">
        <f t="shared" si="95"/>
        <v>36.054644817290495</v>
      </c>
      <c r="N525" s="223">
        <f t="shared" si="95"/>
        <v>0</v>
      </c>
      <c r="O525" s="223">
        <f t="shared" si="95"/>
        <v>38.858067274402678</v>
      </c>
      <c r="P525" s="223">
        <f t="shared" si="95"/>
        <v>0</v>
      </c>
      <c r="Q525" s="223">
        <f t="shared" si="95"/>
        <v>0</v>
      </c>
      <c r="R525" s="223">
        <f t="shared" si="93"/>
        <v>40.444000000000003</v>
      </c>
      <c r="S525" s="217">
        <f t="shared" si="89"/>
        <v>0</v>
      </c>
      <c r="T525" s="225">
        <f t="shared" si="94"/>
        <v>0</v>
      </c>
    </row>
    <row r="526" spans="1:20" x14ac:dyDescent="0.35">
      <c r="A526" s="219">
        <v>45799.70833333207</v>
      </c>
      <c r="B526" s="226">
        <v>491.3</v>
      </c>
      <c r="C526" s="227">
        <v>14208.396000000001</v>
      </c>
      <c r="D526" s="222">
        <v>11.494</v>
      </c>
      <c r="E526" s="222">
        <v>332.40600000000001</v>
      </c>
      <c r="F526" s="130">
        <f t="shared" si="90"/>
        <v>479.80600000000004</v>
      </c>
      <c r="G526" s="130">
        <f t="shared" si="90"/>
        <v>13875.99</v>
      </c>
      <c r="H526" s="67">
        <v>0</v>
      </c>
      <c r="I526" s="130">
        <f t="shared" si="91"/>
        <v>479.80600000000004</v>
      </c>
      <c r="J526" s="223">
        <f t="shared" si="88"/>
        <v>28.920001000404326</v>
      </c>
      <c r="K526" s="224">
        <v>3.11</v>
      </c>
      <c r="L526" s="223">
        <f t="shared" si="92"/>
        <v>40.444000000000003</v>
      </c>
      <c r="M526" s="223">
        <f t="shared" si="95"/>
        <v>36.054644817290495</v>
      </c>
      <c r="N526" s="223">
        <f t="shared" si="95"/>
        <v>0</v>
      </c>
      <c r="O526" s="223">
        <f t="shared" si="95"/>
        <v>38.858067274402678</v>
      </c>
      <c r="P526" s="223">
        <f t="shared" si="95"/>
        <v>0</v>
      </c>
      <c r="Q526" s="223">
        <f t="shared" si="95"/>
        <v>0</v>
      </c>
      <c r="R526" s="223">
        <f t="shared" si="93"/>
        <v>40.444000000000003</v>
      </c>
      <c r="S526" s="217">
        <f t="shared" si="89"/>
        <v>0</v>
      </c>
      <c r="T526" s="225">
        <f t="shared" si="94"/>
        <v>0</v>
      </c>
    </row>
    <row r="527" spans="1:20" x14ac:dyDescent="0.35">
      <c r="A527" s="219">
        <v>45799.749999998734</v>
      </c>
      <c r="B527" s="226">
        <v>481.57800000000003</v>
      </c>
      <c r="C527" s="227">
        <v>15545.44038152</v>
      </c>
      <c r="D527" s="222">
        <v>0</v>
      </c>
      <c r="E527" s="222">
        <v>0</v>
      </c>
      <c r="F527" s="130">
        <f t="shared" si="90"/>
        <v>481.57800000000003</v>
      </c>
      <c r="G527" s="130">
        <f t="shared" si="90"/>
        <v>15545.44038152</v>
      </c>
      <c r="H527" s="67">
        <v>0</v>
      </c>
      <c r="I527" s="130">
        <f t="shared" si="91"/>
        <v>481.57800000000003</v>
      </c>
      <c r="J527" s="223">
        <f t="shared" si="88"/>
        <v>32.280212928165319</v>
      </c>
      <c r="K527" s="224">
        <v>3.11</v>
      </c>
      <c r="L527" s="223">
        <f t="shared" si="92"/>
        <v>40.444000000000003</v>
      </c>
      <c r="M527" s="223">
        <f t="shared" si="95"/>
        <v>36.054644817290495</v>
      </c>
      <c r="N527" s="223">
        <f t="shared" si="95"/>
        <v>0</v>
      </c>
      <c r="O527" s="223">
        <f t="shared" si="95"/>
        <v>38.858067274402678</v>
      </c>
      <c r="P527" s="223">
        <f t="shared" si="95"/>
        <v>0</v>
      </c>
      <c r="Q527" s="223">
        <f t="shared" si="95"/>
        <v>0</v>
      </c>
      <c r="R527" s="223">
        <f t="shared" si="93"/>
        <v>40.444000000000003</v>
      </c>
      <c r="S527" s="217">
        <f t="shared" si="89"/>
        <v>0</v>
      </c>
      <c r="T527" s="225">
        <f t="shared" si="94"/>
        <v>0</v>
      </c>
    </row>
    <row r="528" spans="1:20" x14ac:dyDescent="0.35">
      <c r="A528" s="219">
        <v>45799.791666665398</v>
      </c>
      <c r="B528" s="226">
        <v>458.58000000000004</v>
      </c>
      <c r="C528" s="227">
        <v>14393.962860399999</v>
      </c>
      <c r="D528" s="222">
        <v>0</v>
      </c>
      <c r="E528" s="222">
        <v>0</v>
      </c>
      <c r="F528" s="130">
        <f t="shared" si="90"/>
        <v>458.58000000000004</v>
      </c>
      <c r="G528" s="130">
        <f t="shared" si="90"/>
        <v>14393.962860399999</v>
      </c>
      <c r="H528" s="67">
        <v>0</v>
      </c>
      <c r="I528" s="130">
        <f t="shared" si="91"/>
        <v>458.58000000000004</v>
      </c>
      <c r="J528" s="223">
        <f t="shared" si="88"/>
        <v>31.388117363164547</v>
      </c>
      <c r="K528" s="224">
        <v>3.11</v>
      </c>
      <c r="L528" s="223">
        <f t="shared" si="92"/>
        <v>40.444000000000003</v>
      </c>
      <c r="M528" s="223">
        <f t="shared" si="95"/>
        <v>36.054644817290495</v>
      </c>
      <c r="N528" s="223">
        <f t="shared" si="95"/>
        <v>0</v>
      </c>
      <c r="O528" s="223">
        <f t="shared" si="95"/>
        <v>38.858067274402678</v>
      </c>
      <c r="P528" s="223">
        <f t="shared" si="95"/>
        <v>0</v>
      </c>
      <c r="Q528" s="223">
        <f t="shared" si="95"/>
        <v>0</v>
      </c>
      <c r="R528" s="223">
        <f t="shared" si="93"/>
        <v>40.444000000000003</v>
      </c>
      <c r="S528" s="217">
        <f t="shared" si="89"/>
        <v>0</v>
      </c>
      <c r="T528" s="225">
        <f t="shared" si="94"/>
        <v>0</v>
      </c>
    </row>
    <row r="529" spans="1:20" x14ac:dyDescent="0.35">
      <c r="A529" s="219">
        <v>45799.833333332062</v>
      </c>
      <c r="B529" s="226">
        <v>447.83499999999998</v>
      </c>
      <c r="C529" s="227">
        <v>17679.763692100001</v>
      </c>
      <c r="D529" s="222">
        <v>0</v>
      </c>
      <c r="E529" s="222">
        <v>0</v>
      </c>
      <c r="F529" s="130">
        <f t="shared" si="90"/>
        <v>447.83499999999998</v>
      </c>
      <c r="G529" s="130">
        <f t="shared" si="90"/>
        <v>17679.763692100001</v>
      </c>
      <c r="H529" s="67">
        <v>0</v>
      </c>
      <c r="I529" s="130">
        <f t="shared" si="91"/>
        <v>447.83499999999998</v>
      </c>
      <c r="J529" s="223">
        <f t="shared" si="88"/>
        <v>39.47829823953019</v>
      </c>
      <c r="K529" s="224">
        <v>3.11</v>
      </c>
      <c r="L529" s="223">
        <f t="shared" si="92"/>
        <v>40.444000000000003</v>
      </c>
      <c r="M529" s="223">
        <f t="shared" si="95"/>
        <v>36.054644817290495</v>
      </c>
      <c r="N529" s="223">
        <f t="shared" si="95"/>
        <v>0</v>
      </c>
      <c r="O529" s="223">
        <f t="shared" si="95"/>
        <v>38.858067274402678</v>
      </c>
      <c r="P529" s="223">
        <f t="shared" si="95"/>
        <v>0</v>
      </c>
      <c r="Q529" s="223">
        <f t="shared" si="95"/>
        <v>0</v>
      </c>
      <c r="R529" s="223">
        <f t="shared" si="93"/>
        <v>40.444000000000003</v>
      </c>
      <c r="S529" s="217">
        <f t="shared" si="89"/>
        <v>0</v>
      </c>
      <c r="T529" s="225">
        <f t="shared" si="94"/>
        <v>0</v>
      </c>
    </row>
    <row r="530" spans="1:20" x14ac:dyDescent="0.35">
      <c r="A530" s="219">
        <v>45799.874999998727</v>
      </c>
      <c r="B530" s="226">
        <v>440.95699999999999</v>
      </c>
      <c r="C530" s="227">
        <v>25480.66035219</v>
      </c>
      <c r="D530" s="222">
        <v>0</v>
      </c>
      <c r="E530" s="222">
        <v>0</v>
      </c>
      <c r="F530" s="130">
        <f t="shared" si="90"/>
        <v>440.95699999999999</v>
      </c>
      <c r="G530" s="130">
        <f t="shared" si="90"/>
        <v>25480.66035219</v>
      </c>
      <c r="H530" s="67">
        <v>0</v>
      </c>
      <c r="I530" s="130">
        <f t="shared" si="91"/>
        <v>440.95699999999999</v>
      </c>
      <c r="J530" s="223">
        <f t="shared" si="88"/>
        <v>57.784909531292165</v>
      </c>
      <c r="K530" s="224">
        <v>3.11</v>
      </c>
      <c r="L530" s="223">
        <f t="shared" si="92"/>
        <v>40.444000000000003</v>
      </c>
      <c r="M530" s="223">
        <f t="shared" si="95"/>
        <v>36.054644817290495</v>
      </c>
      <c r="N530" s="223">
        <f t="shared" si="95"/>
        <v>0</v>
      </c>
      <c r="O530" s="223">
        <f t="shared" si="95"/>
        <v>38.858067274402678</v>
      </c>
      <c r="P530" s="223">
        <f t="shared" si="95"/>
        <v>0</v>
      </c>
      <c r="Q530" s="223">
        <f t="shared" si="95"/>
        <v>0</v>
      </c>
      <c r="R530" s="223">
        <f t="shared" si="93"/>
        <v>40.444000000000003</v>
      </c>
      <c r="S530" s="217">
        <f t="shared" si="89"/>
        <v>17.340909531292162</v>
      </c>
      <c r="T530" s="225">
        <f t="shared" si="94"/>
        <v>7646.5954441899976</v>
      </c>
    </row>
    <row r="531" spans="1:20" x14ac:dyDescent="0.35">
      <c r="A531" s="219">
        <v>45799.916666665391</v>
      </c>
      <c r="B531" s="226">
        <v>436.178</v>
      </c>
      <c r="C531" s="227">
        <v>19390.86878656</v>
      </c>
      <c r="D531" s="222">
        <v>0</v>
      </c>
      <c r="E531" s="222">
        <v>0</v>
      </c>
      <c r="F531" s="130">
        <f t="shared" si="90"/>
        <v>436.178</v>
      </c>
      <c r="G531" s="130">
        <f t="shared" si="90"/>
        <v>19390.86878656</v>
      </c>
      <c r="H531" s="67">
        <v>0</v>
      </c>
      <c r="I531" s="130">
        <f t="shared" si="91"/>
        <v>436.178</v>
      </c>
      <c r="J531" s="223">
        <f t="shared" si="88"/>
        <v>44.456320095373911</v>
      </c>
      <c r="K531" s="224">
        <v>3.11</v>
      </c>
      <c r="L531" s="223">
        <f t="shared" si="92"/>
        <v>40.444000000000003</v>
      </c>
      <c r="M531" s="223">
        <f t="shared" si="95"/>
        <v>36.054644817290495</v>
      </c>
      <c r="N531" s="223">
        <f t="shared" si="95"/>
        <v>0</v>
      </c>
      <c r="O531" s="223">
        <f t="shared" si="95"/>
        <v>38.858067274402678</v>
      </c>
      <c r="P531" s="223">
        <f t="shared" si="95"/>
        <v>0</v>
      </c>
      <c r="Q531" s="223">
        <f t="shared" si="95"/>
        <v>0</v>
      </c>
      <c r="R531" s="223">
        <f t="shared" si="93"/>
        <v>40.444000000000003</v>
      </c>
      <c r="S531" s="217">
        <f t="shared" si="89"/>
        <v>4.0123200953739087</v>
      </c>
      <c r="T531" s="225">
        <f t="shared" si="94"/>
        <v>1750.0857545600006</v>
      </c>
    </row>
    <row r="532" spans="1:20" x14ac:dyDescent="0.35">
      <c r="A532" s="219">
        <v>45799.958333332055</v>
      </c>
      <c r="B532" s="226">
        <v>444.86799999999999</v>
      </c>
      <c r="C532" s="227">
        <v>15208.643172479999</v>
      </c>
      <c r="D532" s="222">
        <v>0</v>
      </c>
      <c r="E532" s="222">
        <v>0</v>
      </c>
      <c r="F532" s="130">
        <f t="shared" si="90"/>
        <v>444.86799999999999</v>
      </c>
      <c r="G532" s="130">
        <f t="shared" si="90"/>
        <v>15208.643172479999</v>
      </c>
      <c r="H532" s="67">
        <v>0</v>
      </c>
      <c r="I532" s="130">
        <f t="shared" si="91"/>
        <v>444.86799999999999</v>
      </c>
      <c r="J532" s="223">
        <f t="shared" si="88"/>
        <v>34.186867053777746</v>
      </c>
      <c r="K532" s="224">
        <v>3.11</v>
      </c>
      <c r="L532" s="223">
        <f t="shared" si="92"/>
        <v>40.444000000000003</v>
      </c>
      <c r="M532" s="223">
        <f t="shared" si="95"/>
        <v>36.054644817290495</v>
      </c>
      <c r="N532" s="223">
        <f t="shared" si="95"/>
        <v>0</v>
      </c>
      <c r="O532" s="223">
        <f t="shared" si="95"/>
        <v>38.858067274402678</v>
      </c>
      <c r="P532" s="223">
        <f t="shared" si="95"/>
        <v>0</v>
      </c>
      <c r="Q532" s="223">
        <f t="shared" si="95"/>
        <v>0</v>
      </c>
      <c r="R532" s="223">
        <f t="shared" si="93"/>
        <v>40.444000000000003</v>
      </c>
      <c r="S532" s="217">
        <f t="shared" si="89"/>
        <v>0</v>
      </c>
      <c r="T532" s="225">
        <f t="shared" si="94"/>
        <v>0</v>
      </c>
    </row>
    <row r="533" spans="1:20" x14ac:dyDescent="0.35">
      <c r="A533" s="219">
        <v>45799.999999998719</v>
      </c>
      <c r="B533" s="226">
        <v>409.35599999999999</v>
      </c>
      <c r="C533" s="227">
        <v>11501.421769279999</v>
      </c>
      <c r="D533" s="222">
        <v>0</v>
      </c>
      <c r="E533" s="222">
        <v>0</v>
      </c>
      <c r="F533" s="130">
        <f t="shared" si="90"/>
        <v>409.35599999999999</v>
      </c>
      <c r="G533" s="130">
        <f t="shared" si="90"/>
        <v>11501.421769279999</v>
      </c>
      <c r="H533" s="67">
        <v>0</v>
      </c>
      <c r="I533" s="130">
        <f t="shared" si="91"/>
        <v>409.35599999999999</v>
      </c>
      <c r="J533" s="223">
        <f t="shared" si="88"/>
        <v>28.096380092828735</v>
      </c>
      <c r="K533" s="224">
        <v>3.11</v>
      </c>
      <c r="L533" s="223">
        <f t="shared" si="92"/>
        <v>40.444000000000003</v>
      </c>
      <c r="M533" s="223">
        <f t="shared" si="95"/>
        <v>36.054644817290495</v>
      </c>
      <c r="N533" s="223">
        <f t="shared" si="95"/>
        <v>0</v>
      </c>
      <c r="O533" s="223">
        <f t="shared" si="95"/>
        <v>38.858067274402678</v>
      </c>
      <c r="P533" s="223">
        <f t="shared" si="95"/>
        <v>0</v>
      </c>
      <c r="Q533" s="223">
        <f t="shared" si="95"/>
        <v>0</v>
      </c>
      <c r="R533" s="223">
        <f t="shared" si="93"/>
        <v>40.444000000000003</v>
      </c>
      <c r="S533" s="217">
        <f t="shared" si="89"/>
        <v>0</v>
      </c>
      <c r="T533" s="225">
        <f t="shared" si="94"/>
        <v>0</v>
      </c>
    </row>
    <row r="534" spans="1:20" x14ac:dyDescent="0.35">
      <c r="A534" s="219">
        <v>45800.041666665384</v>
      </c>
      <c r="B534" s="220">
        <v>469.6</v>
      </c>
      <c r="C534" s="221">
        <v>13040.791999999999</v>
      </c>
      <c r="D534" s="222">
        <v>92.674000000000007</v>
      </c>
      <c r="E534" s="222">
        <v>2573.5569999999998</v>
      </c>
      <c r="F534" s="130">
        <f t="shared" si="90"/>
        <v>376.92600000000004</v>
      </c>
      <c r="G534" s="130">
        <f t="shared" si="90"/>
        <v>10467.235000000001</v>
      </c>
      <c r="H534" s="67">
        <v>0</v>
      </c>
      <c r="I534" s="130">
        <f t="shared" si="91"/>
        <v>376.92600000000004</v>
      </c>
      <c r="J534" s="223">
        <f t="shared" si="88"/>
        <v>27.769999946939187</v>
      </c>
      <c r="K534" s="224">
        <v>3.07</v>
      </c>
      <c r="L534" s="223">
        <f t="shared" si="92"/>
        <v>40.027999999999999</v>
      </c>
      <c r="M534" s="223">
        <f t="shared" si="95"/>
        <v>36.054644817290495</v>
      </c>
      <c r="N534" s="223">
        <f t="shared" si="95"/>
        <v>0</v>
      </c>
      <c r="O534" s="223">
        <f t="shared" si="95"/>
        <v>38.858067274402678</v>
      </c>
      <c r="P534" s="223">
        <f t="shared" si="95"/>
        <v>0</v>
      </c>
      <c r="Q534" s="223">
        <f t="shared" si="95"/>
        <v>0</v>
      </c>
      <c r="R534" s="223">
        <f t="shared" si="93"/>
        <v>40.027999999999999</v>
      </c>
      <c r="S534" s="217">
        <f t="shared" si="89"/>
        <v>0</v>
      </c>
      <c r="T534" s="225">
        <f t="shared" si="94"/>
        <v>0</v>
      </c>
    </row>
    <row r="535" spans="1:20" x14ac:dyDescent="0.35">
      <c r="A535" s="219">
        <v>45800.083333332048</v>
      </c>
      <c r="B535" s="226">
        <v>442.2</v>
      </c>
      <c r="C535" s="227">
        <v>11430.87</v>
      </c>
      <c r="D535" s="222">
        <v>59.201999999999998</v>
      </c>
      <c r="E535" s="222">
        <v>1530.3720000000001</v>
      </c>
      <c r="F535" s="130">
        <f t="shared" si="90"/>
        <v>382.99799999999999</v>
      </c>
      <c r="G535" s="130">
        <f t="shared" si="90"/>
        <v>9900.4980000000014</v>
      </c>
      <c r="H535" s="67">
        <v>0</v>
      </c>
      <c r="I535" s="130">
        <f t="shared" si="91"/>
        <v>382.99799999999999</v>
      </c>
      <c r="J535" s="223">
        <f t="shared" si="88"/>
        <v>25.849999216706095</v>
      </c>
      <c r="K535" s="224">
        <v>3.07</v>
      </c>
      <c r="L535" s="223">
        <f t="shared" si="92"/>
        <v>40.027999999999999</v>
      </c>
      <c r="M535" s="223">
        <f t="shared" si="95"/>
        <v>36.054644817290495</v>
      </c>
      <c r="N535" s="223">
        <f t="shared" si="95"/>
        <v>0</v>
      </c>
      <c r="O535" s="223">
        <f t="shared" si="95"/>
        <v>38.858067274402678</v>
      </c>
      <c r="P535" s="223">
        <f t="shared" si="95"/>
        <v>0</v>
      </c>
      <c r="Q535" s="223">
        <f t="shared" si="95"/>
        <v>0</v>
      </c>
      <c r="R535" s="223">
        <f t="shared" si="93"/>
        <v>40.027999999999999</v>
      </c>
      <c r="S535" s="217">
        <f t="shared" si="89"/>
        <v>0</v>
      </c>
      <c r="T535" s="225">
        <f t="shared" si="94"/>
        <v>0</v>
      </c>
    </row>
    <row r="536" spans="1:20" x14ac:dyDescent="0.35">
      <c r="A536" s="219">
        <v>45800.124999998712</v>
      </c>
      <c r="B536" s="226">
        <v>448.3</v>
      </c>
      <c r="C536" s="227">
        <v>11167.153</v>
      </c>
      <c r="D536" s="222">
        <v>71.382000000000005</v>
      </c>
      <c r="E536" s="222">
        <v>1778.126</v>
      </c>
      <c r="F536" s="130">
        <f t="shared" si="90"/>
        <v>376.91800000000001</v>
      </c>
      <c r="G536" s="130">
        <f t="shared" si="90"/>
        <v>9389.027</v>
      </c>
      <c r="H536" s="67">
        <v>0</v>
      </c>
      <c r="I536" s="130">
        <f t="shared" si="91"/>
        <v>376.91800000000001</v>
      </c>
      <c r="J536" s="223">
        <f t="shared" si="88"/>
        <v>24.909998991823155</v>
      </c>
      <c r="K536" s="224">
        <v>3.07</v>
      </c>
      <c r="L536" s="223">
        <f t="shared" si="92"/>
        <v>40.027999999999999</v>
      </c>
      <c r="M536" s="223">
        <f t="shared" ref="M536:Q551" si="96">M535</f>
        <v>36.054644817290495</v>
      </c>
      <c r="N536" s="223">
        <f t="shared" si="96"/>
        <v>0</v>
      </c>
      <c r="O536" s="223">
        <f t="shared" si="96"/>
        <v>38.858067274402678</v>
      </c>
      <c r="P536" s="223">
        <f t="shared" si="96"/>
        <v>0</v>
      </c>
      <c r="Q536" s="223">
        <f t="shared" si="96"/>
        <v>0</v>
      </c>
      <c r="R536" s="223">
        <f t="shared" si="93"/>
        <v>40.027999999999999</v>
      </c>
      <c r="S536" s="217">
        <f t="shared" si="89"/>
        <v>0</v>
      </c>
      <c r="T536" s="225">
        <f t="shared" si="94"/>
        <v>0</v>
      </c>
    </row>
    <row r="537" spans="1:20" x14ac:dyDescent="0.35">
      <c r="A537" s="219">
        <v>45800.166666665376</v>
      </c>
      <c r="B537" s="226">
        <v>455.5</v>
      </c>
      <c r="C537" s="227">
        <v>11218.965</v>
      </c>
      <c r="D537" s="222">
        <v>76.480999999999995</v>
      </c>
      <c r="E537" s="222">
        <v>1883.7270000000001</v>
      </c>
      <c r="F537" s="130">
        <f t="shared" si="90"/>
        <v>379.01900000000001</v>
      </c>
      <c r="G537" s="130">
        <f t="shared" si="90"/>
        <v>9335.2379999999994</v>
      </c>
      <c r="H537" s="67">
        <v>0</v>
      </c>
      <c r="I537" s="130">
        <f t="shared" si="91"/>
        <v>379.01900000000001</v>
      </c>
      <c r="J537" s="223">
        <f t="shared" si="88"/>
        <v>24.630000079151703</v>
      </c>
      <c r="K537" s="224">
        <v>3.07</v>
      </c>
      <c r="L537" s="223">
        <f t="shared" si="92"/>
        <v>40.027999999999999</v>
      </c>
      <c r="M537" s="223">
        <f t="shared" si="96"/>
        <v>36.054644817290495</v>
      </c>
      <c r="N537" s="223">
        <f t="shared" si="96"/>
        <v>0</v>
      </c>
      <c r="O537" s="223">
        <f t="shared" si="96"/>
        <v>38.858067274402678</v>
      </c>
      <c r="P537" s="223">
        <f t="shared" si="96"/>
        <v>0</v>
      </c>
      <c r="Q537" s="223">
        <f t="shared" si="96"/>
        <v>0</v>
      </c>
      <c r="R537" s="223">
        <f t="shared" si="93"/>
        <v>40.027999999999999</v>
      </c>
      <c r="S537" s="217">
        <f t="shared" si="89"/>
        <v>0</v>
      </c>
      <c r="T537" s="225">
        <f t="shared" si="94"/>
        <v>0</v>
      </c>
    </row>
    <row r="538" spans="1:20" x14ac:dyDescent="0.35">
      <c r="A538" s="219">
        <v>45800.208333332041</v>
      </c>
      <c r="B538" s="226">
        <v>455.4</v>
      </c>
      <c r="C538" s="227">
        <v>11703.78</v>
      </c>
      <c r="D538" s="222">
        <v>71.103999999999999</v>
      </c>
      <c r="E538" s="222">
        <v>1827.373</v>
      </c>
      <c r="F538" s="130">
        <f t="shared" si="90"/>
        <v>384.29599999999999</v>
      </c>
      <c r="G538" s="130">
        <f t="shared" si="90"/>
        <v>9876.4070000000011</v>
      </c>
      <c r="H538" s="67">
        <v>0</v>
      </c>
      <c r="I538" s="130">
        <f t="shared" si="91"/>
        <v>384.29599999999999</v>
      </c>
      <c r="J538" s="223">
        <f t="shared" si="88"/>
        <v>25.699999479567836</v>
      </c>
      <c r="K538" s="224">
        <v>3.07</v>
      </c>
      <c r="L538" s="223">
        <f t="shared" si="92"/>
        <v>40.027999999999999</v>
      </c>
      <c r="M538" s="223">
        <f t="shared" si="96"/>
        <v>36.054644817290495</v>
      </c>
      <c r="N538" s="223">
        <f t="shared" si="96"/>
        <v>0</v>
      </c>
      <c r="O538" s="223">
        <f t="shared" si="96"/>
        <v>38.858067274402678</v>
      </c>
      <c r="P538" s="223">
        <f t="shared" si="96"/>
        <v>0</v>
      </c>
      <c r="Q538" s="223">
        <f t="shared" si="96"/>
        <v>0</v>
      </c>
      <c r="R538" s="223">
        <f t="shared" si="93"/>
        <v>40.027999999999999</v>
      </c>
      <c r="S538" s="217">
        <f t="shared" si="89"/>
        <v>0</v>
      </c>
      <c r="T538" s="225">
        <f t="shared" si="94"/>
        <v>0</v>
      </c>
    </row>
    <row r="539" spans="1:20" x14ac:dyDescent="0.35">
      <c r="A539" s="219">
        <v>45800.249999998705</v>
      </c>
      <c r="B539" s="226">
        <v>402.88399999999996</v>
      </c>
      <c r="C539" s="227">
        <v>11708.874544640001</v>
      </c>
      <c r="D539" s="222">
        <v>0</v>
      </c>
      <c r="E539" s="222">
        <v>0</v>
      </c>
      <c r="F539" s="130">
        <f t="shared" si="90"/>
        <v>402.88399999999996</v>
      </c>
      <c r="G539" s="130">
        <f t="shared" si="90"/>
        <v>11708.874544640001</v>
      </c>
      <c r="H539" s="67">
        <v>0</v>
      </c>
      <c r="I539" s="130">
        <f t="shared" si="91"/>
        <v>402.88399999999996</v>
      </c>
      <c r="J539" s="223">
        <f t="shared" si="88"/>
        <v>29.062644693360873</v>
      </c>
      <c r="K539" s="224">
        <v>3.07</v>
      </c>
      <c r="L539" s="223">
        <f t="shared" si="92"/>
        <v>40.027999999999999</v>
      </c>
      <c r="M539" s="223">
        <f t="shared" si="96"/>
        <v>36.054644817290495</v>
      </c>
      <c r="N539" s="223">
        <f t="shared" si="96"/>
        <v>0</v>
      </c>
      <c r="O539" s="223">
        <f t="shared" si="96"/>
        <v>38.858067274402678</v>
      </c>
      <c r="P539" s="223">
        <f t="shared" si="96"/>
        <v>0</v>
      </c>
      <c r="Q539" s="223">
        <f t="shared" si="96"/>
        <v>0</v>
      </c>
      <c r="R539" s="223">
        <f t="shared" si="93"/>
        <v>40.027999999999999</v>
      </c>
      <c r="S539" s="217">
        <f t="shared" si="89"/>
        <v>0</v>
      </c>
      <c r="T539" s="225">
        <f t="shared" si="94"/>
        <v>0</v>
      </c>
    </row>
    <row r="540" spans="1:20" x14ac:dyDescent="0.35">
      <c r="A540" s="219">
        <v>45800.291666665369</v>
      </c>
      <c r="B540" s="226">
        <v>426.173</v>
      </c>
      <c r="C540" s="227">
        <v>13963.384670349998</v>
      </c>
      <c r="D540" s="222">
        <v>0</v>
      </c>
      <c r="E540" s="222">
        <v>0</v>
      </c>
      <c r="F540" s="130">
        <f t="shared" si="90"/>
        <v>426.173</v>
      </c>
      <c r="G540" s="130">
        <f t="shared" si="90"/>
        <v>13963.384670349998</v>
      </c>
      <c r="H540" s="67">
        <v>0</v>
      </c>
      <c r="I540" s="130">
        <f t="shared" si="91"/>
        <v>426.173</v>
      </c>
      <c r="J540" s="223">
        <f t="shared" si="88"/>
        <v>32.764592478523973</v>
      </c>
      <c r="K540" s="224">
        <v>3.07</v>
      </c>
      <c r="L540" s="223">
        <f t="shared" si="92"/>
        <v>40.027999999999999</v>
      </c>
      <c r="M540" s="223">
        <f t="shared" si="96"/>
        <v>36.054644817290495</v>
      </c>
      <c r="N540" s="223">
        <f t="shared" si="96"/>
        <v>0</v>
      </c>
      <c r="O540" s="223">
        <f t="shared" si="96"/>
        <v>38.858067274402678</v>
      </c>
      <c r="P540" s="223">
        <f t="shared" si="96"/>
        <v>0</v>
      </c>
      <c r="Q540" s="223">
        <f t="shared" si="96"/>
        <v>0</v>
      </c>
      <c r="R540" s="223">
        <f t="shared" si="93"/>
        <v>40.027999999999999</v>
      </c>
      <c r="S540" s="217">
        <f t="shared" si="89"/>
        <v>0</v>
      </c>
      <c r="T540" s="225">
        <f t="shared" si="94"/>
        <v>0</v>
      </c>
    </row>
    <row r="541" spans="1:20" x14ac:dyDescent="0.35">
      <c r="A541" s="219">
        <v>45800.333333332033</v>
      </c>
      <c r="B541" s="226">
        <v>458.28000000000003</v>
      </c>
      <c r="C541" s="227">
        <v>14392.577167200001</v>
      </c>
      <c r="D541" s="222">
        <v>0</v>
      </c>
      <c r="E541" s="222">
        <v>0</v>
      </c>
      <c r="F541" s="130">
        <f t="shared" si="90"/>
        <v>458.28000000000003</v>
      </c>
      <c r="G541" s="130">
        <f t="shared" si="90"/>
        <v>14392.577167200001</v>
      </c>
      <c r="H541" s="67">
        <v>0</v>
      </c>
      <c r="I541" s="130">
        <f t="shared" si="91"/>
        <v>458.28000000000003</v>
      </c>
      <c r="J541" s="223">
        <f t="shared" si="88"/>
        <v>31.405641021209743</v>
      </c>
      <c r="K541" s="224">
        <v>3.07</v>
      </c>
      <c r="L541" s="223">
        <f t="shared" si="92"/>
        <v>40.027999999999999</v>
      </c>
      <c r="M541" s="223">
        <f t="shared" si="96"/>
        <v>36.054644817290495</v>
      </c>
      <c r="N541" s="223">
        <f t="shared" si="96"/>
        <v>0</v>
      </c>
      <c r="O541" s="223">
        <f t="shared" si="96"/>
        <v>38.858067274402678</v>
      </c>
      <c r="P541" s="223">
        <f t="shared" si="96"/>
        <v>0</v>
      </c>
      <c r="Q541" s="223">
        <f t="shared" si="96"/>
        <v>0</v>
      </c>
      <c r="R541" s="223">
        <f t="shared" si="93"/>
        <v>40.027999999999999</v>
      </c>
      <c r="S541" s="217">
        <f t="shared" si="89"/>
        <v>0</v>
      </c>
      <c r="T541" s="225">
        <f t="shared" si="94"/>
        <v>0</v>
      </c>
    </row>
    <row r="542" spans="1:20" x14ac:dyDescent="0.35">
      <c r="A542" s="219">
        <v>45800.374999998698</v>
      </c>
      <c r="B542" s="226">
        <v>464.58099999999996</v>
      </c>
      <c r="C542" s="227">
        <v>13333.893867050001</v>
      </c>
      <c r="D542" s="222">
        <v>0</v>
      </c>
      <c r="E542" s="222">
        <v>0</v>
      </c>
      <c r="F542" s="130">
        <f t="shared" si="90"/>
        <v>464.58099999999996</v>
      </c>
      <c r="G542" s="130">
        <f t="shared" si="90"/>
        <v>13333.893867050001</v>
      </c>
      <c r="H542" s="67">
        <v>0</v>
      </c>
      <c r="I542" s="130">
        <f t="shared" si="91"/>
        <v>464.58099999999996</v>
      </c>
      <c r="J542" s="223">
        <f t="shared" si="88"/>
        <v>28.700902247509049</v>
      </c>
      <c r="K542" s="224">
        <v>3.07</v>
      </c>
      <c r="L542" s="223">
        <f t="shared" si="92"/>
        <v>40.027999999999999</v>
      </c>
      <c r="M542" s="223">
        <f t="shared" si="96"/>
        <v>36.054644817290495</v>
      </c>
      <c r="N542" s="223">
        <f t="shared" si="96"/>
        <v>0</v>
      </c>
      <c r="O542" s="223">
        <f t="shared" si="96"/>
        <v>38.858067274402678</v>
      </c>
      <c r="P542" s="223">
        <f t="shared" si="96"/>
        <v>0</v>
      </c>
      <c r="Q542" s="223">
        <f t="shared" si="96"/>
        <v>0</v>
      </c>
      <c r="R542" s="223">
        <f t="shared" si="93"/>
        <v>40.027999999999999</v>
      </c>
      <c r="S542" s="217">
        <f t="shared" si="89"/>
        <v>0</v>
      </c>
      <c r="T542" s="225">
        <f t="shared" si="94"/>
        <v>0</v>
      </c>
    </row>
    <row r="543" spans="1:20" x14ac:dyDescent="0.35">
      <c r="A543" s="219">
        <v>45800.416666665362</v>
      </c>
      <c r="B543" s="226">
        <v>558.79999999999995</v>
      </c>
      <c r="C543" s="227">
        <v>16009.62</v>
      </c>
      <c r="D543" s="222">
        <v>97.846000000000004</v>
      </c>
      <c r="E543" s="222">
        <v>2803.288</v>
      </c>
      <c r="F543" s="130">
        <f t="shared" si="90"/>
        <v>460.95399999999995</v>
      </c>
      <c r="G543" s="130">
        <f t="shared" si="90"/>
        <v>13206.332</v>
      </c>
      <c r="H543" s="67">
        <v>0</v>
      </c>
      <c r="I543" s="130">
        <f t="shared" si="91"/>
        <v>460.95399999999995</v>
      </c>
      <c r="J543" s="223">
        <f t="shared" si="88"/>
        <v>28.649999783058618</v>
      </c>
      <c r="K543" s="224">
        <v>3.07</v>
      </c>
      <c r="L543" s="223">
        <f t="shared" si="92"/>
        <v>40.027999999999999</v>
      </c>
      <c r="M543" s="223">
        <f t="shared" si="96"/>
        <v>36.054644817290495</v>
      </c>
      <c r="N543" s="223">
        <f t="shared" si="96"/>
        <v>0</v>
      </c>
      <c r="O543" s="223">
        <f t="shared" si="96"/>
        <v>38.858067274402678</v>
      </c>
      <c r="P543" s="223">
        <f t="shared" si="96"/>
        <v>0</v>
      </c>
      <c r="Q543" s="223">
        <f t="shared" si="96"/>
        <v>0</v>
      </c>
      <c r="R543" s="223">
        <f t="shared" si="93"/>
        <v>40.027999999999999</v>
      </c>
      <c r="S543" s="217">
        <f t="shared" si="89"/>
        <v>0</v>
      </c>
      <c r="T543" s="225">
        <f t="shared" si="94"/>
        <v>0</v>
      </c>
    </row>
    <row r="544" spans="1:20" x14ac:dyDescent="0.35">
      <c r="A544" s="219">
        <v>45800.458333332026</v>
      </c>
      <c r="B544" s="226">
        <v>543.4</v>
      </c>
      <c r="C544" s="227">
        <v>14563.12</v>
      </c>
      <c r="D544" s="222">
        <v>68.164000000000001</v>
      </c>
      <c r="E544" s="222">
        <v>1826.7950000000001</v>
      </c>
      <c r="F544" s="130">
        <f t="shared" si="90"/>
        <v>475.23599999999999</v>
      </c>
      <c r="G544" s="130">
        <f t="shared" si="90"/>
        <v>12736.325000000001</v>
      </c>
      <c r="H544" s="67">
        <v>0</v>
      </c>
      <c r="I544" s="130">
        <f t="shared" si="91"/>
        <v>475.23599999999999</v>
      </c>
      <c r="J544" s="223">
        <f t="shared" si="88"/>
        <v>26.800000420843542</v>
      </c>
      <c r="K544" s="224">
        <v>3.07</v>
      </c>
      <c r="L544" s="223">
        <f t="shared" si="92"/>
        <v>40.027999999999999</v>
      </c>
      <c r="M544" s="223">
        <f t="shared" si="96"/>
        <v>36.054644817290495</v>
      </c>
      <c r="N544" s="223">
        <f t="shared" si="96"/>
        <v>0</v>
      </c>
      <c r="O544" s="223">
        <f t="shared" si="96"/>
        <v>38.858067274402678</v>
      </c>
      <c r="P544" s="223">
        <f t="shared" si="96"/>
        <v>0</v>
      </c>
      <c r="Q544" s="223">
        <f t="shared" si="96"/>
        <v>0</v>
      </c>
      <c r="R544" s="223">
        <f t="shared" si="93"/>
        <v>40.027999999999999</v>
      </c>
      <c r="S544" s="217">
        <f t="shared" si="89"/>
        <v>0</v>
      </c>
      <c r="T544" s="225">
        <f t="shared" si="94"/>
        <v>0</v>
      </c>
    </row>
    <row r="545" spans="1:20" x14ac:dyDescent="0.35">
      <c r="A545" s="219">
        <v>45800.49999999869</v>
      </c>
      <c r="B545" s="226">
        <v>545</v>
      </c>
      <c r="C545" s="227">
        <v>14328.05</v>
      </c>
      <c r="D545" s="222">
        <v>67.805999999999997</v>
      </c>
      <c r="E545" s="222">
        <v>1782.62</v>
      </c>
      <c r="F545" s="130">
        <f t="shared" si="90"/>
        <v>477.19400000000002</v>
      </c>
      <c r="G545" s="130">
        <f t="shared" si="90"/>
        <v>12545.43</v>
      </c>
      <c r="H545" s="67">
        <v>0</v>
      </c>
      <c r="I545" s="130">
        <f t="shared" si="91"/>
        <v>477.19400000000002</v>
      </c>
      <c r="J545" s="223">
        <f t="shared" si="88"/>
        <v>26.289999455148219</v>
      </c>
      <c r="K545" s="224">
        <v>3.07</v>
      </c>
      <c r="L545" s="223">
        <f t="shared" si="92"/>
        <v>40.027999999999999</v>
      </c>
      <c r="M545" s="223">
        <f t="shared" si="96"/>
        <v>36.054644817290495</v>
      </c>
      <c r="N545" s="223">
        <f t="shared" si="96"/>
        <v>0</v>
      </c>
      <c r="O545" s="223">
        <f t="shared" si="96"/>
        <v>38.858067274402678</v>
      </c>
      <c r="P545" s="223">
        <f t="shared" si="96"/>
        <v>0</v>
      </c>
      <c r="Q545" s="223">
        <f t="shared" si="96"/>
        <v>0</v>
      </c>
      <c r="R545" s="223">
        <f t="shared" si="93"/>
        <v>40.027999999999999</v>
      </c>
      <c r="S545" s="217">
        <f t="shared" si="89"/>
        <v>0</v>
      </c>
      <c r="T545" s="225">
        <f t="shared" si="94"/>
        <v>0</v>
      </c>
    </row>
    <row r="546" spans="1:20" x14ac:dyDescent="0.35">
      <c r="A546" s="219">
        <v>45800.541666665355</v>
      </c>
      <c r="B546" s="226">
        <v>528.4</v>
      </c>
      <c r="C546" s="227">
        <v>13516.472</v>
      </c>
      <c r="D546" s="222">
        <v>52.881999999999998</v>
      </c>
      <c r="E546" s="222">
        <v>1352.722</v>
      </c>
      <c r="F546" s="130">
        <f t="shared" si="90"/>
        <v>475.51799999999997</v>
      </c>
      <c r="G546" s="130">
        <f t="shared" si="90"/>
        <v>12163.75</v>
      </c>
      <c r="H546" s="67">
        <v>0</v>
      </c>
      <c r="I546" s="130">
        <f t="shared" si="91"/>
        <v>475.51799999999997</v>
      </c>
      <c r="J546" s="223">
        <f t="shared" si="88"/>
        <v>25.579999074693283</v>
      </c>
      <c r="K546" s="224">
        <v>3.07</v>
      </c>
      <c r="L546" s="223">
        <f t="shared" si="92"/>
        <v>40.027999999999999</v>
      </c>
      <c r="M546" s="223">
        <f t="shared" si="96"/>
        <v>36.054644817290495</v>
      </c>
      <c r="N546" s="223">
        <f t="shared" si="96"/>
        <v>0</v>
      </c>
      <c r="O546" s="223">
        <f t="shared" si="96"/>
        <v>38.858067274402678</v>
      </c>
      <c r="P546" s="223">
        <f t="shared" si="96"/>
        <v>0</v>
      </c>
      <c r="Q546" s="223">
        <f t="shared" si="96"/>
        <v>0</v>
      </c>
      <c r="R546" s="223">
        <f t="shared" si="93"/>
        <v>40.027999999999999</v>
      </c>
      <c r="S546" s="217">
        <f t="shared" si="89"/>
        <v>0</v>
      </c>
      <c r="T546" s="225">
        <f t="shared" si="94"/>
        <v>0</v>
      </c>
    </row>
    <row r="547" spans="1:20" x14ac:dyDescent="0.35">
      <c r="A547" s="219">
        <v>45800.583333332019</v>
      </c>
      <c r="B547" s="226">
        <v>543.6</v>
      </c>
      <c r="C547" s="227">
        <v>13247.531999999999</v>
      </c>
      <c r="D547" s="222">
        <v>79.304000000000002</v>
      </c>
      <c r="E547" s="222">
        <v>1932.6379999999999</v>
      </c>
      <c r="F547" s="130">
        <f t="shared" si="90"/>
        <v>464.29600000000005</v>
      </c>
      <c r="G547" s="130">
        <f t="shared" si="90"/>
        <v>11314.894</v>
      </c>
      <c r="H547" s="67">
        <v>0</v>
      </c>
      <c r="I547" s="130">
        <f t="shared" si="91"/>
        <v>464.29600000000005</v>
      </c>
      <c r="J547" s="223">
        <f t="shared" si="88"/>
        <v>24.37000103382325</v>
      </c>
      <c r="K547" s="224">
        <v>3.07</v>
      </c>
      <c r="L547" s="223">
        <f t="shared" si="92"/>
        <v>40.027999999999999</v>
      </c>
      <c r="M547" s="223">
        <f t="shared" si="96"/>
        <v>36.054644817290495</v>
      </c>
      <c r="N547" s="223">
        <f t="shared" si="96"/>
        <v>0</v>
      </c>
      <c r="O547" s="223">
        <f t="shared" si="96"/>
        <v>38.858067274402678</v>
      </c>
      <c r="P547" s="223">
        <f t="shared" si="96"/>
        <v>0</v>
      </c>
      <c r="Q547" s="223">
        <f t="shared" si="96"/>
        <v>0</v>
      </c>
      <c r="R547" s="223">
        <f t="shared" si="93"/>
        <v>40.027999999999999</v>
      </c>
      <c r="S547" s="217">
        <f t="shared" si="89"/>
        <v>0</v>
      </c>
      <c r="T547" s="225">
        <f t="shared" si="94"/>
        <v>0</v>
      </c>
    </row>
    <row r="548" spans="1:20" x14ac:dyDescent="0.35">
      <c r="A548" s="219">
        <v>45800.624999998683</v>
      </c>
      <c r="B548" s="226">
        <v>529.4</v>
      </c>
      <c r="C548" s="227">
        <v>12467.37</v>
      </c>
      <c r="D548" s="222">
        <v>64.094999999999999</v>
      </c>
      <c r="E548" s="222">
        <v>1509.4369999999999</v>
      </c>
      <c r="F548" s="130">
        <f t="shared" si="90"/>
        <v>465.30499999999995</v>
      </c>
      <c r="G548" s="130">
        <f t="shared" si="90"/>
        <v>10957.933000000001</v>
      </c>
      <c r="H548" s="67">
        <v>0</v>
      </c>
      <c r="I548" s="130">
        <f t="shared" si="91"/>
        <v>465.30499999999995</v>
      </c>
      <c r="J548" s="223">
        <f t="shared" si="88"/>
        <v>23.550000537282003</v>
      </c>
      <c r="K548" s="224">
        <v>3.07</v>
      </c>
      <c r="L548" s="223">
        <f t="shared" si="92"/>
        <v>40.027999999999999</v>
      </c>
      <c r="M548" s="223">
        <f t="shared" si="96"/>
        <v>36.054644817290495</v>
      </c>
      <c r="N548" s="223">
        <f t="shared" si="96"/>
        <v>0</v>
      </c>
      <c r="O548" s="223">
        <f t="shared" si="96"/>
        <v>38.858067274402678</v>
      </c>
      <c r="P548" s="223">
        <f t="shared" si="96"/>
        <v>0</v>
      </c>
      <c r="Q548" s="223">
        <f t="shared" si="96"/>
        <v>0</v>
      </c>
      <c r="R548" s="223">
        <f t="shared" si="93"/>
        <v>40.027999999999999</v>
      </c>
      <c r="S548" s="217">
        <f t="shared" si="89"/>
        <v>0</v>
      </c>
      <c r="T548" s="225">
        <f t="shared" si="94"/>
        <v>0</v>
      </c>
    </row>
    <row r="549" spans="1:20" x14ac:dyDescent="0.35">
      <c r="A549" s="219">
        <v>45800.666666665347</v>
      </c>
      <c r="B549" s="226">
        <v>507.7</v>
      </c>
      <c r="C549" s="227">
        <v>12154.338</v>
      </c>
      <c r="D549" s="222">
        <v>54.052</v>
      </c>
      <c r="E549" s="222">
        <v>1294.0050000000001</v>
      </c>
      <c r="F549" s="130">
        <f t="shared" si="90"/>
        <v>453.64799999999997</v>
      </c>
      <c r="G549" s="130">
        <f t="shared" si="90"/>
        <v>10860.332999999999</v>
      </c>
      <c r="H549" s="67">
        <v>0</v>
      </c>
      <c r="I549" s="130">
        <f t="shared" si="91"/>
        <v>453.64799999999997</v>
      </c>
      <c r="J549" s="223">
        <f t="shared" si="88"/>
        <v>23.939999735477727</v>
      </c>
      <c r="K549" s="224">
        <v>3.07</v>
      </c>
      <c r="L549" s="223">
        <f t="shared" si="92"/>
        <v>40.027999999999999</v>
      </c>
      <c r="M549" s="223">
        <f t="shared" si="96"/>
        <v>36.054644817290495</v>
      </c>
      <c r="N549" s="223">
        <f t="shared" si="96"/>
        <v>0</v>
      </c>
      <c r="O549" s="223">
        <f t="shared" si="96"/>
        <v>38.858067274402678</v>
      </c>
      <c r="P549" s="223">
        <f t="shared" si="96"/>
        <v>0</v>
      </c>
      <c r="Q549" s="223">
        <f t="shared" si="96"/>
        <v>0</v>
      </c>
      <c r="R549" s="223">
        <f t="shared" si="93"/>
        <v>40.027999999999999</v>
      </c>
      <c r="S549" s="217">
        <f t="shared" si="89"/>
        <v>0</v>
      </c>
      <c r="T549" s="225">
        <f t="shared" si="94"/>
        <v>0</v>
      </c>
    </row>
    <row r="550" spans="1:20" x14ac:dyDescent="0.35">
      <c r="A550" s="219">
        <v>45800.708333332012</v>
      </c>
      <c r="B550" s="226">
        <v>504.5</v>
      </c>
      <c r="C550" s="227">
        <v>12168.54</v>
      </c>
      <c r="D550" s="222">
        <v>50.145000000000003</v>
      </c>
      <c r="E550" s="222">
        <v>1209.4970000000001</v>
      </c>
      <c r="F550" s="130">
        <f t="shared" si="90"/>
        <v>454.35500000000002</v>
      </c>
      <c r="G550" s="130">
        <f t="shared" si="90"/>
        <v>10959.043000000001</v>
      </c>
      <c r="H550" s="67">
        <v>0</v>
      </c>
      <c r="I550" s="130">
        <f t="shared" si="91"/>
        <v>454.35500000000002</v>
      </c>
      <c r="J550" s="223">
        <f t="shared" si="88"/>
        <v>24.120000880368877</v>
      </c>
      <c r="K550" s="224">
        <v>3.07</v>
      </c>
      <c r="L550" s="223">
        <f t="shared" si="92"/>
        <v>40.027999999999999</v>
      </c>
      <c r="M550" s="223">
        <f t="shared" si="96"/>
        <v>36.054644817290495</v>
      </c>
      <c r="N550" s="223">
        <f t="shared" si="96"/>
        <v>0</v>
      </c>
      <c r="O550" s="223">
        <f t="shared" si="96"/>
        <v>38.858067274402678</v>
      </c>
      <c r="P550" s="223">
        <f t="shared" si="96"/>
        <v>0</v>
      </c>
      <c r="Q550" s="223">
        <f t="shared" si="96"/>
        <v>0</v>
      </c>
      <c r="R550" s="223">
        <f t="shared" si="93"/>
        <v>40.027999999999999</v>
      </c>
      <c r="S550" s="217">
        <f t="shared" si="89"/>
        <v>0</v>
      </c>
      <c r="T550" s="225">
        <f t="shared" si="94"/>
        <v>0</v>
      </c>
    </row>
    <row r="551" spans="1:20" x14ac:dyDescent="0.35">
      <c r="A551" s="219">
        <v>45800.749999998676</v>
      </c>
      <c r="B551" s="226">
        <v>518.1</v>
      </c>
      <c r="C551" s="227">
        <v>13537.953</v>
      </c>
      <c r="D551" s="222">
        <v>59.418999999999997</v>
      </c>
      <c r="E551" s="222">
        <v>1552.6179999999999</v>
      </c>
      <c r="F551" s="130">
        <f t="shared" si="90"/>
        <v>458.68100000000004</v>
      </c>
      <c r="G551" s="130">
        <f t="shared" si="90"/>
        <v>11985.334999999999</v>
      </c>
      <c r="H551" s="67">
        <v>0</v>
      </c>
      <c r="I551" s="130">
        <f t="shared" si="91"/>
        <v>458.68100000000004</v>
      </c>
      <c r="J551" s="223">
        <f t="shared" si="88"/>
        <v>26.130001024677277</v>
      </c>
      <c r="K551" s="224">
        <v>3.07</v>
      </c>
      <c r="L551" s="223">
        <f t="shared" si="92"/>
        <v>40.027999999999999</v>
      </c>
      <c r="M551" s="223">
        <f t="shared" si="96"/>
        <v>36.054644817290495</v>
      </c>
      <c r="N551" s="223">
        <f t="shared" si="96"/>
        <v>0</v>
      </c>
      <c r="O551" s="223">
        <f t="shared" si="96"/>
        <v>38.858067274402678</v>
      </c>
      <c r="P551" s="223">
        <f t="shared" si="96"/>
        <v>0</v>
      </c>
      <c r="Q551" s="223">
        <f t="shared" si="96"/>
        <v>0</v>
      </c>
      <c r="R551" s="223">
        <f t="shared" si="93"/>
        <v>40.027999999999999</v>
      </c>
      <c r="S551" s="217">
        <f t="shared" si="89"/>
        <v>0</v>
      </c>
      <c r="T551" s="225">
        <f t="shared" si="94"/>
        <v>0</v>
      </c>
    </row>
    <row r="552" spans="1:20" x14ac:dyDescent="0.35">
      <c r="A552" s="219">
        <v>45800.79166666534</v>
      </c>
      <c r="B552" s="226">
        <v>452.06399999999996</v>
      </c>
      <c r="C552" s="227">
        <v>13922.69516472</v>
      </c>
      <c r="D552" s="222">
        <v>0</v>
      </c>
      <c r="E552" s="222">
        <v>0</v>
      </c>
      <c r="F552" s="130">
        <f t="shared" si="90"/>
        <v>452.06399999999996</v>
      </c>
      <c r="G552" s="130">
        <f t="shared" si="90"/>
        <v>13922.69516472</v>
      </c>
      <c r="H552" s="67">
        <v>0</v>
      </c>
      <c r="I552" s="130">
        <f t="shared" si="91"/>
        <v>452.06399999999996</v>
      </c>
      <c r="J552" s="223">
        <f t="shared" si="88"/>
        <v>30.798062143236358</v>
      </c>
      <c r="K552" s="224">
        <v>3.07</v>
      </c>
      <c r="L552" s="223">
        <f t="shared" si="92"/>
        <v>40.027999999999999</v>
      </c>
      <c r="M552" s="223">
        <f t="shared" ref="M552:Q567" si="97">M551</f>
        <v>36.054644817290495</v>
      </c>
      <c r="N552" s="223">
        <f t="shared" si="97"/>
        <v>0</v>
      </c>
      <c r="O552" s="223">
        <f t="shared" si="97"/>
        <v>38.858067274402678</v>
      </c>
      <c r="P552" s="223">
        <f t="shared" si="97"/>
        <v>0</v>
      </c>
      <c r="Q552" s="223">
        <f t="shared" si="97"/>
        <v>0</v>
      </c>
      <c r="R552" s="223">
        <f t="shared" si="93"/>
        <v>40.027999999999999</v>
      </c>
      <c r="S552" s="217">
        <f t="shared" si="89"/>
        <v>0</v>
      </c>
      <c r="T552" s="225">
        <f t="shared" si="94"/>
        <v>0</v>
      </c>
    </row>
    <row r="553" spans="1:20" x14ac:dyDescent="0.35">
      <c r="A553" s="219">
        <v>45800.833333332004</v>
      </c>
      <c r="B553" s="226">
        <v>425.26499999999999</v>
      </c>
      <c r="C553" s="227">
        <v>24346.0876188</v>
      </c>
      <c r="D553" s="222">
        <v>0</v>
      </c>
      <c r="E553" s="222">
        <v>0</v>
      </c>
      <c r="F553" s="130">
        <f t="shared" si="90"/>
        <v>425.26499999999999</v>
      </c>
      <c r="G553" s="130">
        <f t="shared" si="90"/>
        <v>24346.0876188</v>
      </c>
      <c r="H553" s="67">
        <v>0</v>
      </c>
      <c r="I553" s="130">
        <f t="shared" si="91"/>
        <v>425.26499999999999</v>
      </c>
      <c r="J553" s="223">
        <f t="shared" si="88"/>
        <v>57.249215474586435</v>
      </c>
      <c r="K553" s="224">
        <v>3.07</v>
      </c>
      <c r="L553" s="223">
        <f t="shared" si="92"/>
        <v>40.027999999999999</v>
      </c>
      <c r="M553" s="223">
        <f t="shared" si="97"/>
        <v>36.054644817290495</v>
      </c>
      <c r="N553" s="223">
        <f t="shared" si="97"/>
        <v>0</v>
      </c>
      <c r="O553" s="223">
        <f t="shared" si="97"/>
        <v>38.858067274402678</v>
      </c>
      <c r="P553" s="223">
        <f t="shared" si="97"/>
        <v>0</v>
      </c>
      <c r="Q553" s="223">
        <f t="shared" si="97"/>
        <v>0</v>
      </c>
      <c r="R553" s="223">
        <f t="shared" si="93"/>
        <v>40.027999999999999</v>
      </c>
      <c r="S553" s="217">
        <f t="shared" si="89"/>
        <v>17.221215474586437</v>
      </c>
      <c r="T553" s="225">
        <f t="shared" si="94"/>
        <v>7323.5801988000012</v>
      </c>
    </row>
    <row r="554" spans="1:20" x14ac:dyDescent="0.35">
      <c r="A554" s="219">
        <v>45800.874999998668</v>
      </c>
      <c r="B554" s="226">
        <v>417.76499999999999</v>
      </c>
      <c r="C554" s="227">
        <v>22428.433407</v>
      </c>
      <c r="D554" s="222">
        <v>0</v>
      </c>
      <c r="E554" s="222">
        <v>0</v>
      </c>
      <c r="F554" s="130">
        <f t="shared" si="90"/>
        <v>417.76499999999999</v>
      </c>
      <c r="G554" s="130">
        <f t="shared" si="90"/>
        <v>22428.433407</v>
      </c>
      <c r="H554" s="67">
        <v>0</v>
      </c>
      <c r="I554" s="130">
        <f t="shared" si="91"/>
        <v>417.76499999999999</v>
      </c>
      <c r="J554" s="223">
        <f t="shared" si="88"/>
        <v>53.68672197766687</v>
      </c>
      <c r="K554" s="224">
        <v>3.07</v>
      </c>
      <c r="L554" s="223">
        <f t="shared" si="92"/>
        <v>40.027999999999999</v>
      </c>
      <c r="M554" s="223">
        <f t="shared" si="97"/>
        <v>36.054644817290495</v>
      </c>
      <c r="N554" s="223">
        <f t="shared" si="97"/>
        <v>0</v>
      </c>
      <c r="O554" s="223">
        <f t="shared" si="97"/>
        <v>38.858067274402678</v>
      </c>
      <c r="P554" s="223">
        <f t="shared" si="97"/>
        <v>0</v>
      </c>
      <c r="Q554" s="223">
        <f t="shared" si="97"/>
        <v>0</v>
      </c>
      <c r="R554" s="223">
        <f t="shared" si="93"/>
        <v>40.027999999999999</v>
      </c>
      <c r="S554" s="217">
        <f t="shared" si="89"/>
        <v>13.658721977666872</v>
      </c>
      <c r="T554" s="225">
        <f t="shared" si="94"/>
        <v>5706.1359870000006</v>
      </c>
    </row>
    <row r="555" spans="1:20" x14ac:dyDescent="0.35">
      <c r="A555" s="219">
        <v>45800.916666665333</v>
      </c>
      <c r="B555" s="226">
        <v>421.29699999999997</v>
      </c>
      <c r="C555" s="227">
        <v>16713.276431960003</v>
      </c>
      <c r="D555" s="222">
        <v>0</v>
      </c>
      <c r="E555" s="222">
        <v>0</v>
      </c>
      <c r="F555" s="130">
        <f t="shared" si="90"/>
        <v>421.29699999999997</v>
      </c>
      <c r="G555" s="130">
        <f t="shared" si="90"/>
        <v>16713.276431960003</v>
      </c>
      <c r="H555" s="67">
        <v>0</v>
      </c>
      <c r="I555" s="130">
        <f t="shared" si="91"/>
        <v>421.29699999999997</v>
      </c>
      <c r="J555" s="223">
        <f t="shared" si="88"/>
        <v>39.671007464947543</v>
      </c>
      <c r="K555" s="224">
        <v>3.07</v>
      </c>
      <c r="L555" s="223">
        <f t="shared" si="92"/>
        <v>40.027999999999999</v>
      </c>
      <c r="M555" s="223">
        <f t="shared" si="97"/>
        <v>36.054644817290495</v>
      </c>
      <c r="N555" s="223">
        <f t="shared" si="97"/>
        <v>0</v>
      </c>
      <c r="O555" s="223">
        <f t="shared" si="97"/>
        <v>38.858067274402678</v>
      </c>
      <c r="P555" s="223">
        <f t="shared" si="97"/>
        <v>0</v>
      </c>
      <c r="Q555" s="223">
        <f t="shared" si="97"/>
        <v>0</v>
      </c>
      <c r="R555" s="223">
        <f t="shared" si="93"/>
        <v>40.027999999999999</v>
      </c>
      <c r="S555" s="217">
        <f t="shared" si="89"/>
        <v>0</v>
      </c>
      <c r="T555" s="225">
        <f t="shared" si="94"/>
        <v>0</v>
      </c>
    </row>
    <row r="556" spans="1:20" x14ac:dyDescent="0.35">
      <c r="A556" s="219">
        <v>45800.958333331997</v>
      </c>
      <c r="B556" s="226">
        <v>401.43799999999999</v>
      </c>
      <c r="C556" s="227">
        <v>12136.680302459999</v>
      </c>
      <c r="D556" s="222">
        <v>0</v>
      </c>
      <c r="E556" s="222">
        <v>0</v>
      </c>
      <c r="F556" s="130">
        <f t="shared" si="90"/>
        <v>401.43799999999999</v>
      </c>
      <c r="G556" s="130">
        <f t="shared" si="90"/>
        <v>12136.680302459999</v>
      </c>
      <c r="H556" s="67">
        <v>0</v>
      </c>
      <c r="I556" s="130">
        <f t="shared" si="91"/>
        <v>401.43799999999999</v>
      </c>
      <c r="J556" s="223">
        <f t="shared" si="88"/>
        <v>30.233013074148435</v>
      </c>
      <c r="K556" s="224">
        <v>3.07</v>
      </c>
      <c r="L556" s="223">
        <f t="shared" si="92"/>
        <v>40.027999999999999</v>
      </c>
      <c r="M556" s="223">
        <f t="shared" si="97"/>
        <v>36.054644817290495</v>
      </c>
      <c r="N556" s="223">
        <f t="shared" si="97"/>
        <v>0</v>
      </c>
      <c r="O556" s="223">
        <f t="shared" si="97"/>
        <v>38.858067274402678</v>
      </c>
      <c r="P556" s="223">
        <f t="shared" si="97"/>
        <v>0</v>
      </c>
      <c r="Q556" s="223">
        <f t="shared" si="97"/>
        <v>0</v>
      </c>
      <c r="R556" s="223">
        <f t="shared" si="93"/>
        <v>40.027999999999999</v>
      </c>
      <c r="S556" s="217">
        <f t="shared" si="89"/>
        <v>0</v>
      </c>
      <c r="T556" s="225">
        <f t="shared" si="94"/>
        <v>0</v>
      </c>
    </row>
    <row r="557" spans="1:20" x14ac:dyDescent="0.35">
      <c r="A557" s="219">
        <v>45800.999999998661</v>
      </c>
      <c r="B557" s="226">
        <v>401.35900000000004</v>
      </c>
      <c r="C557" s="227">
        <v>9787.1665530800001</v>
      </c>
      <c r="D557" s="222">
        <v>0</v>
      </c>
      <c r="E557" s="222">
        <v>0</v>
      </c>
      <c r="F557" s="130">
        <f t="shared" si="90"/>
        <v>401.35900000000004</v>
      </c>
      <c r="G557" s="130">
        <f t="shared" si="90"/>
        <v>9787.1665530800001</v>
      </c>
      <c r="H557" s="67">
        <v>0</v>
      </c>
      <c r="I557" s="130">
        <f t="shared" si="91"/>
        <v>401.35900000000004</v>
      </c>
      <c r="J557" s="223">
        <f t="shared" si="88"/>
        <v>24.385068113783419</v>
      </c>
      <c r="K557" s="224">
        <v>3.07</v>
      </c>
      <c r="L557" s="223">
        <f t="shared" si="92"/>
        <v>40.027999999999999</v>
      </c>
      <c r="M557" s="223">
        <f t="shared" si="97"/>
        <v>36.054644817290495</v>
      </c>
      <c r="N557" s="223">
        <f t="shared" si="97"/>
        <v>0</v>
      </c>
      <c r="O557" s="223">
        <f t="shared" si="97"/>
        <v>38.858067274402678</v>
      </c>
      <c r="P557" s="223">
        <f t="shared" si="97"/>
        <v>0</v>
      </c>
      <c r="Q557" s="223">
        <f t="shared" si="97"/>
        <v>0</v>
      </c>
      <c r="R557" s="223">
        <f t="shared" si="93"/>
        <v>40.027999999999999</v>
      </c>
      <c r="S557" s="217">
        <f t="shared" si="89"/>
        <v>0</v>
      </c>
      <c r="T557" s="225">
        <f t="shared" si="94"/>
        <v>0</v>
      </c>
    </row>
    <row r="558" spans="1:20" x14ac:dyDescent="0.35">
      <c r="A558" s="219">
        <v>45801.041666665325</v>
      </c>
      <c r="B558" s="220">
        <v>461.2</v>
      </c>
      <c r="C558" s="221">
        <v>11244.056</v>
      </c>
      <c r="D558" s="222">
        <v>62.344000000000001</v>
      </c>
      <c r="E558" s="222">
        <v>1519.9469999999999</v>
      </c>
      <c r="F558" s="130">
        <f t="shared" si="90"/>
        <v>398.85599999999999</v>
      </c>
      <c r="G558" s="130">
        <f t="shared" si="90"/>
        <v>9724.1090000000004</v>
      </c>
      <c r="H558" s="67">
        <v>0</v>
      </c>
      <c r="I558" s="130">
        <f t="shared" si="91"/>
        <v>398.85599999999999</v>
      </c>
      <c r="J558" s="223">
        <f t="shared" si="88"/>
        <v>24.37999929799226</v>
      </c>
      <c r="K558" s="224">
        <v>2.99</v>
      </c>
      <c r="L558" s="223">
        <f t="shared" si="92"/>
        <v>39.196000000000005</v>
      </c>
      <c r="M558" s="223">
        <f t="shared" si="97"/>
        <v>36.054644817290495</v>
      </c>
      <c r="N558" s="223">
        <f t="shared" si="97"/>
        <v>0</v>
      </c>
      <c r="O558" s="223">
        <f t="shared" si="97"/>
        <v>38.858067274402678</v>
      </c>
      <c r="P558" s="223">
        <f t="shared" si="97"/>
        <v>0</v>
      </c>
      <c r="Q558" s="223">
        <f t="shared" si="97"/>
        <v>0</v>
      </c>
      <c r="R558" s="223">
        <f t="shared" si="93"/>
        <v>39.196000000000005</v>
      </c>
      <c r="S558" s="217">
        <f t="shared" si="89"/>
        <v>0</v>
      </c>
      <c r="T558" s="225">
        <f t="shared" si="94"/>
        <v>0</v>
      </c>
    </row>
    <row r="559" spans="1:20" x14ac:dyDescent="0.35">
      <c r="A559" s="219">
        <v>45801.08333333199</v>
      </c>
      <c r="B559" s="226">
        <v>437.5</v>
      </c>
      <c r="C559" s="227">
        <v>10430</v>
      </c>
      <c r="D559" s="222">
        <v>59.832999999999998</v>
      </c>
      <c r="E559" s="222">
        <v>1426.4190000000001</v>
      </c>
      <c r="F559" s="130">
        <f t="shared" si="90"/>
        <v>377.66700000000003</v>
      </c>
      <c r="G559" s="130">
        <f t="shared" si="90"/>
        <v>9003.5810000000001</v>
      </c>
      <c r="H559" s="67">
        <v>0</v>
      </c>
      <c r="I559" s="130">
        <f t="shared" si="91"/>
        <v>377.66700000000003</v>
      </c>
      <c r="J559" s="223">
        <f t="shared" si="88"/>
        <v>23.839999258606124</v>
      </c>
      <c r="K559" s="224">
        <v>2.99</v>
      </c>
      <c r="L559" s="223">
        <f t="shared" si="92"/>
        <v>39.196000000000005</v>
      </c>
      <c r="M559" s="223">
        <f t="shared" si="97"/>
        <v>36.054644817290495</v>
      </c>
      <c r="N559" s="223">
        <f t="shared" si="97"/>
        <v>0</v>
      </c>
      <c r="O559" s="223">
        <f t="shared" si="97"/>
        <v>38.858067274402678</v>
      </c>
      <c r="P559" s="223">
        <f t="shared" si="97"/>
        <v>0</v>
      </c>
      <c r="Q559" s="223">
        <f t="shared" si="97"/>
        <v>0</v>
      </c>
      <c r="R559" s="223">
        <f t="shared" si="93"/>
        <v>39.196000000000005</v>
      </c>
      <c r="S559" s="217">
        <f t="shared" si="89"/>
        <v>0</v>
      </c>
      <c r="T559" s="225">
        <f t="shared" si="94"/>
        <v>0</v>
      </c>
    </row>
    <row r="560" spans="1:20" x14ac:dyDescent="0.35">
      <c r="A560" s="219">
        <v>45801.124999998654</v>
      </c>
      <c r="B560" s="226">
        <v>435</v>
      </c>
      <c r="C560" s="227">
        <v>9622.2000000000007</v>
      </c>
      <c r="D560" s="222">
        <v>62.886000000000003</v>
      </c>
      <c r="E560" s="222">
        <v>1391.038</v>
      </c>
      <c r="F560" s="130">
        <f t="shared" si="90"/>
        <v>372.11399999999998</v>
      </c>
      <c r="G560" s="130">
        <f t="shared" si="90"/>
        <v>8231.1620000000003</v>
      </c>
      <c r="H560" s="67">
        <v>0</v>
      </c>
      <c r="I560" s="130">
        <f t="shared" si="91"/>
        <v>372.11399999999998</v>
      </c>
      <c r="J560" s="223">
        <f t="shared" si="88"/>
        <v>22.120000859951521</v>
      </c>
      <c r="K560" s="224">
        <v>2.99</v>
      </c>
      <c r="L560" s="223">
        <f t="shared" si="92"/>
        <v>39.196000000000005</v>
      </c>
      <c r="M560" s="223">
        <f t="shared" si="97"/>
        <v>36.054644817290495</v>
      </c>
      <c r="N560" s="223">
        <f t="shared" si="97"/>
        <v>0</v>
      </c>
      <c r="O560" s="223">
        <f t="shared" si="97"/>
        <v>38.858067274402678</v>
      </c>
      <c r="P560" s="223">
        <f t="shared" si="97"/>
        <v>0</v>
      </c>
      <c r="Q560" s="223">
        <f t="shared" si="97"/>
        <v>0</v>
      </c>
      <c r="R560" s="223">
        <f t="shared" si="93"/>
        <v>39.196000000000005</v>
      </c>
      <c r="S560" s="217">
        <f t="shared" si="89"/>
        <v>0</v>
      </c>
      <c r="T560" s="225">
        <f t="shared" si="94"/>
        <v>0</v>
      </c>
    </row>
    <row r="561" spans="1:20" x14ac:dyDescent="0.35">
      <c r="A561" s="219">
        <v>45801.166666665318</v>
      </c>
      <c r="B561" s="226">
        <v>441.6</v>
      </c>
      <c r="C561" s="227">
        <v>9878.5920000000006</v>
      </c>
      <c r="D561" s="222">
        <v>69.194000000000003</v>
      </c>
      <c r="E561" s="222">
        <v>1547.87</v>
      </c>
      <c r="F561" s="130">
        <f t="shared" si="90"/>
        <v>372.40600000000001</v>
      </c>
      <c r="G561" s="130">
        <f t="shared" si="90"/>
        <v>8330.7220000000016</v>
      </c>
      <c r="H561" s="67">
        <v>0</v>
      </c>
      <c r="I561" s="130">
        <f t="shared" si="91"/>
        <v>372.40600000000001</v>
      </c>
      <c r="J561" s="223">
        <f t="shared" si="88"/>
        <v>22.369999409246901</v>
      </c>
      <c r="K561" s="224">
        <v>2.99</v>
      </c>
      <c r="L561" s="223">
        <f t="shared" si="92"/>
        <v>39.196000000000005</v>
      </c>
      <c r="M561" s="223">
        <f t="shared" si="97"/>
        <v>36.054644817290495</v>
      </c>
      <c r="N561" s="223">
        <f t="shared" si="97"/>
        <v>0</v>
      </c>
      <c r="O561" s="223">
        <f t="shared" si="97"/>
        <v>38.858067274402678</v>
      </c>
      <c r="P561" s="223">
        <f t="shared" si="97"/>
        <v>0</v>
      </c>
      <c r="Q561" s="223">
        <f t="shared" si="97"/>
        <v>0</v>
      </c>
      <c r="R561" s="223">
        <f t="shared" si="93"/>
        <v>39.196000000000005</v>
      </c>
      <c r="S561" s="217">
        <f t="shared" si="89"/>
        <v>0</v>
      </c>
      <c r="T561" s="225">
        <f t="shared" si="94"/>
        <v>0</v>
      </c>
    </row>
    <row r="562" spans="1:20" x14ac:dyDescent="0.35">
      <c r="A562" s="219">
        <v>45801.208333331982</v>
      </c>
      <c r="B562" s="226">
        <v>444.8</v>
      </c>
      <c r="C562" s="227">
        <v>10612.928</v>
      </c>
      <c r="D562" s="222">
        <v>69.194000000000003</v>
      </c>
      <c r="E562" s="222">
        <v>1650.9690000000001</v>
      </c>
      <c r="F562" s="130">
        <f t="shared" si="90"/>
        <v>375.60599999999999</v>
      </c>
      <c r="G562" s="130">
        <f t="shared" si="90"/>
        <v>8961.9589999999989</v>
      </c>
      <c r="H562" s="67">
        <v>0</v>
      </c>
      <c r="I562" s="130">
        <f t="shared" si="91"/>
        <v>375.60599999999999</v>
      </c>
      <c r="J562" s="223">
        <f t="shared" si="88"/>
        <v>23.85999957402171</v>
      </c>
      <c r="K562" s="224">
        <v>2.99</v>
      </c>
      <c r="L562" s="223">
        <f t="shared" si="92"/>
        <v>39.196000000000005</v>
      </c>
      <c r="M562" s="223">
        <f t="shared" si="97"/>
        <v>36.054644817290495</v>
      </c>
      <c r="N562" s="223">
        <f t="shared" si="97"/>
        <v>0</v>
      </c>
      <c r="O562" s="223">
        <f t="shared" si="97"/>
        <v>38.858067274402678</v>
      </c>
      <c r="P562" s="223">
        <f t="shared" si="97"/>
        <v>0</v>
      </c>
      <c r="Q562" s="223">
        <f t="shared" si="97"/>
        <v>0</v>
      </c>
      <c r="R562" s="223">
        <f t="shared" si="93"/>
        <v>39.196000000000005</v>
      </c>
      <c r="S562" s="217">
        <f t="shared" si="89"/>
        <v>0</v>
      </c>
      <c r="T562" s="225">
        <f t="shared" si="94"/>
        <v>0</v>
      </c>
    </row>
    <row r="563" spans="1:20" x14ac:dyDescent="0.35">
      <c r="A563" s="219">
        <v>45801.249999998647</v>
      </c>
      <c r="B563" s="226">
        <v>451.7</v>
      </c>
      <c r="C563" s="227">
        <v>11400.907999999999</v>
      </c>
      <c r="D563" s="222">
        <v>66.152000000000001</v>
      </c>
      <c r="E563" s="222">
        <v>1669.6759999999999</v>
      </c>
      <c r="F563" s="130">
        <f t="shared" si="90"/>
        <v>385.548</v>
      </c>
      <c r="G563" s="130">
        <f t="shared" si="90"/>
        <v>9731.232</v>
      </c>
      <c r="H563" s="67">
        <v>0</v>
      </c>
      <c r="I563" s="130">
        <f t="shared" si="91"/>
        <v>385.548</v>
      </c>
      <c r="J563" s="223">
        <f t="shared" si="88"/>
        <v>25.240001244981169</v>
      </c>
      <c r="K563" s="224">
        <v>2.99</v>
      </c>
      <c r="L563" s="223">
        <f t="shared" si="92"/>
        <v>39.196000000000005</v>
      </c>
      <c r="M563" s="223">
        <f t="shared" si="97"/>
        <v>36.054644817290495</v>
      </c>
      <c r="N563" s="223">
        <f t="shared" si="97"/>
        <v>0</v>
      </c>
      <c r="O563" s="223">
        <f t="shared" si="97"/>
        <v>38.858067274402678</v>
      </c>
      <c r="P563" s="223">
        <f t="shared" si="97"/>
        <v>0</v>
      </c>
      <c r="Q563" s="223">
        <f t="shared" si="97"/>
        <v>0</v>
      </c>
      <c r="R563" s="223">
        <f t="shared" si="93"/>
        <v>39.196000000000005</v>
      </c>
      <c r="S563" s="217">
        <f t="shared" si="89"/>
        <v>0</v>
      </c>
      <c r="T563" s="225">
        <f t="shared" si="94"/>
        <v>0</v>
      </c>
    </row>
    <row r="564" spans="1:20" x14ac:dyDescent="0.35">
      <c r="A564" s="219">
        <v>45801.291666665311</v>
      </c>
      <c r="B564" s="226">
        <v>466.8</v>
      </c>
      <c r="C564" s="227">
        <v>10913.784</v>
      </c>
      <c r="D564" s="222">
        <v>71.619</v>
      </c>
      <c r="E564" s="222">
        <v>1674.452</v>
      </c>
      <c r="F564" s="130">
        <f t="shared" si="90"/>
        <v>395.18100000000004</v>
      </c>
      <c r="G564" s="130">
        <f t="shared" si="90"/>
        <v>9239.3320000000003</v>
      </c>
      <c r="H564" s="67">
        <v>0</v>
      </c>
      <c r="I564" s="130">
        <f t="shared" si="91"/>
        <v>395.18100000000004</v>
      </c>
      <c r="J564" s="223">
        <f t="shared" si="88"/>
        <v>23.380000556706925</v>
      </c>
      <c r="K564" s="224">
        <v>2.99</v>
      </c>
      <c r="L564" s="223">
        <f t="shared" si="92"/>
        <v>39.196000000000005</v>
      </c>
      <c r="M564" s="223">
        <f t="shared" si="97"/>
        <v>36.054644817290495</v>
      </c>
      <c r="N564" s="223">
        <f t="shared" si="97"/>
        <v>0</v>
      </c>
      <c r="O564" s="223">
        <f t="shared" si="97"/>
        <v>38.858067274402678</v>
      </c>
      <c r="P564" s="223">
        <f t="shared" si="97"/>
        <v>0</v>
      </c>
      <c r="Q564" s="223">
        <f t="shared" si="97"/>
        <v>0</v>
      </c>
      <c r="R564" s="223">
        <f t="shared" si="93"/>
        <v>39.196000000000005</v>
      </c>
      <c r="S564" s="217">
        <f t="shared" si="89"/>
        <v>0</v>
      </c>
      <c r="T564" s="225">
        <f t="shared" si="94"/>
        <v>0</v>
      </c>
    </row>
    <row r="565" spans="1:20" x14ac:dyDescent="0.35">
      <c r="A565" s="219">
        <v>45801.333333331975</v>
      </c>
      <c r="B565" s="226">
        <v>481</v>
      </c>
      <c r="C565" s="227">
        <v>8754.2000000000007</v>
      </c>
      <c r="D565" s="222">
        <v>69.051000000000002</v>
      </c>
      <c r="E565" s="222">
        <v>1256.7280000000001</v>
      </c>
      <c r="F565" s="130">
        <f t="shared" si="90"/>
        <v>411.94900000000001</v>
      </c>
      <c r="G565" s="130">
        <f t="shared" si="90"/>
        <v>7497.4720000000007</v>
      </c>
      <c r="H565" s="67">
        <v>0</v>
      </c>
      <c r="I565" s="130">
        <f t="shared" si="91"/>
        <v>411.94900000000001</v>
      </c>
      <c r="J565" s="223">
        <f t="shared" si="88"/>
        <v>18.200000485496993</v>
      </c>
      <c r="K565" s="224">
        <v>2.99</v>
      </c>
      <c r="L565" s="223">
        <f t="shared" si="92"/>
        <v>39.196000000000005</v>
      </c>
      <c r="M565" s="223">
        <f t="shared" si="97"/>
        <v>36.054644817290495</v>
      </c>
      <c r="N565" s="223">
        <f t="shared" si="97"/>
        <v>0</v>
      </c>
      <c r="O565" s="223">
        <f t="shared" si="97"/>
        <v>38.858067274402678</v>
      </c>
      <c r="P565" s="223">
        <f t="shared" si="97"/>
        <v>0</v>
      </c>
      <c r="Q565" s="223">
        <f t="shared" si="97"/>
        <v>0</v>
      </c>
      <c r="R565" s="223">
        <f t="shared" si="93"/>
        <v>39.196000000000005</v>
      </c>
      <c r="S565" s="217">
        <f t="shared" si="89"/>
        <v>0</v>
      </c>
      <c r="T565" s="225">
        <f t="shared" si="94"/>
        <v>0</v>
      </c>
    </row>
    <row r="566" spans="1:20" x14ac:dyDescent="0.35">
      <c r="A566" s="219">
        <v>45801.374999998639</v>
      </c>
      <c r="B566" s="226">
        <v>498.7</v>
      </c>
      <c r="C566" s="227">
        <v>9026.4699999999993</v>
      </c>
      <c r="D566" s="222">
        <v>71.908000000000001</v>
      </c>
      <c r="E566" s="222">
        <v>1301.5350000000001</v>
      </c>
      <c r="F566" s="130">
        <f t="shared" si="90"/>
        <v>426.79199999999997</v>
      </c>
      <c r="G566" s="130">
        <f t="shared" si="90"/>
        <v>7724.9349999999995</v>
      </c>
      <c r="H566" s="67">
        <v>0</v>
      </c>
      <c r="I566" s="130">
        <f t="shared" si="91"/>
        <v>426.79199999999997</v>
      </c>
      <c r="J566" s="223">
        <f t="shared" si="88"/>
        <v>18.099999531387656</v>
      </c>
      <c r="K566" s="224">
        <v>2.99</v>
      </c>
      <c r="L566" s="223">
        <f t="shared" si="92"/>
        <v>39.196000000000005</v>
      </c>
      <c r="M566" s="223">
        <f t="shared" si="97"/>
        <v>36.054644817290495</v>
      </c>
      <c r="N566" s="223">
        <f t="shared" si="97"/>
        <v>0</v>
      </c>
      <c r="O566" s="223">
        <f t="shared" si="97"/>
        <v>38.858067274402678</v>
      </c>
      <c r="P566" s="223">
        <f t="shared" si="97"/>
        <v>0</v>
      </c>
      <c r="Q566" s="223">
        <f t="shared" si="97"/>
        <v>0</v>
      </c>
      <c r="R566" s="223">
        <f t="shared" si="93"/>
        <v>39.196000000000005</v>
      </c>
      <c r="S566" s="217">
        <f t="shared" si="89"/>
        <v>0</v>
      </c>
      <c r="T566" s="225">
        <f t="shared" si="94"/>
        <v>0</v>
      </c>
    </row>
    <row r="567" spans="1:20" x14ac:dyDescent="0.35">
      <c r="A567" s="219">
        <v>45801.416666665304</v>
      </c>
      <c r="B567" s="226">
        <v>499.9</v>
      </c>
      <c r="C567" s="227">
        <v>9008.1980000000003</v>
      </c>
      <c r="D567" s="222">
        <v>66.120999999999995</v>
      </c>
      <c r="E567" s="222">
        <v>1191.5</v>
      </c>
      <c r="F567" s="130">
        <f t="shared" si="90"/>
        <v>433.779</v>
      </c>
      <c r="G567" s="130">
        <f t="shared" si="90"/>
        <v>7816.6980000000003</v>
      </c>
      <c r="H567" s="67">
        <v>0</v>
      </c>
      <c r="I567" s="130">
        <f t="shared" si="91"/>
        <v>433.779</v>
      </c>
      <c r="J567" s="223">
        <f t="shared" si="88"/>
        <v>18.020000968234978</v>
      </c>
      <c r="K567" s="224">
        <v>2.99</v>
      </c>
      <c r="L567" s="223">
        <f t="shared" si="92"/>
        <v>39.196000000000005</v>
      </c>
      <c r="M567" s="223">
        <f t="shared" si="97"/>
        <v>36.054644817290495</v>
      </c>
      <c r="N567" s="223">
        <f t="shared" si="97"/>
        <v>0</v>
      </c>
      <c r="O567" s="223">
        <f t="shared" si="97"/>
        <v>38.858067274402678</v>
      </c>
      <c r="P567" s="223">
        <f t="shared" si="97"/>
        <v>0</v>
      </c>
      <c r="Q567" s="223">
        <f t="shared" si="97"/>
        <v>0</v>
      </c>
      <c r="R567" s="223">
        <f t="shared" si="93"/>
        <v>39.196000000000005</v>
      </c>
      <c r="S567" s="217">
        <f t="shared" si="89"/>
        <v>0</v>
      </c>
      <c r="T567" s="225">
        <f t="shared" si="94"/>
        <v>0</v>
      </c>
    </row>
    <row r="568" spans="1:20" x14ac:dyDescent="0.35">
      <c r="A568" s="219">
        <v>45801.458333331968</v>
      </c>
      <c r="B568" s="226">
        <v>489.3</v>
      </c>
      <c r="C568" s="227">
        <v>9032.4779999999992</v>
      </c>
      <c r="D568" s="222">
        <v>53.734999999999999</v>
      </c>
      <c r="E568" s="222">
        <v>991.94799999999998</v>
      </c>
      <c r="F568" s="130">
        <f t="shared" si="90"/>
        <v>435.565</v>
      </c>
      <c r="G568" s="130">
        <f t="shared" si="90"/>
        <v>8040.5299999999988</v>
      </c>
      <c r="H568" s="67">
        <v>0</v>
      </c>
      <c r="I568" s="130">
        <f t="shared" si="91"/>
        <v>435.565</v>
      </c>
      <c r="J568" s="223">
        <f t="shared" si="88"/>
        <v>18.460000229586857</v>
      </c>
      <c r="K568" s="224">
        <v>2.99</v>
      </c>
      <c r="L568" s="223">
        <f t="shared" si="92"/>
        <v>39.196000000000005</v>
      </c>
      <c r="M568" s="223">
        <f t="shared" ref="M568:Q583" si="98">M567</f>
        <v>36.054644817290495</v>
      </c>
      <c r="N568" s="223">
        <f t="shared" si="98"/>
        <v>0</v>
      </c>
      <c r="O568" s="223">
        <f t="shared" si="98"/>
        <v>38.858067274402678</v>
      </c>
      <c r="P568" s="223">
        <f t="shared" si="98"/>
        <v>0</v>
      </c>
      <c r="Q568" s="223">
        <f t="shared" si="98"/>
        <v>0</v>
      </c>
      <c r="R568" s="223">
        <f t="shared" si="93"/>
        <v>39.196000000000005</v>
      </c>
      <c r="S568" s="217">
        <f t="shared" si="89"/>
        <v>0</v>
      </c>
      <c r="T568" s="225">
        <f t="shared" si="94"/>
        <v>0</v>
      </c>
    </row>
    <row r="569" spans="1:20" x14ac:dyDescent="0.35">
      <c r="A569" s="219">
        <v>45801.499999998632</v>
      </c>
      <c r="B569" s="226">
        <v>503.6</v>
      </c>
      <c r="C569" s="227">
        <v>9558.3279999999995</v>
      </c>
      <c r="D569" s="222">
        <v>71.822999999999993</v>
      </c>
      <c r="E569" s="222">
        <v>1363.201</v>
      </c>
      <c r="F569" s="130">
        <f t="shared" si="90"/>
        <v>431.77700000000004</v>
      </c>
      <c r="G569" s="130">
        <f t="shared" si="90"/>
        <v>8195.1270000000004</v>
      </c>
      <c r="H569" s="67">
        <v>0</v>
      </c>
      <c r="I569" s="130">
        <f t="shared" si="91"/>
        <v>431.77700000000004</v>
      </c>
      <c r="J569" s="223">
        <f t="shared" si="88"/>
        <v>18.97999893463524</v>
      </c>
      <c r="K569" s="224">
        <v>2.99</v>
      </c>
      <c r="L569" s="223">
        <f t="shared" si="92"/>
        <v>39.196000000000005</v>
      </c>
      <c r="M569" s="223">
        <f t="shared" si="98"/>
        <v>36.054644817290495</v>
      </c>
      <c r="N569" s="223">
        <f t="shared" si="98"/>
        <v>0</v>
      </c>
      <c r="O569" s="223">
        <f t="shared" si="98"/>
        <v>38.858067274402678</v>
      </c>
      <c r="P569" s="223">
        <f t="shared" si="98"/>
        <v>0</v>
      </c>
      <c r="Q569" s="223">
        <f t="shared" si="98"/>
        <v>0</v>
      </c>
      <c r="R569" s="223">
        <f t="shared" si="93"/>
        <v>39.196000000000005</v>
      </c>
      <c r="S569" s="217">
        <f t="shared" si="89"/>
        <v>0</v>
      </c>
      <c r="T569" s="225">
        <f t="shared" si="94"/>
        <v>0</v>
      </c>
    </row>
    <row r="570" spans="1:20" x14ac:dyDescent="0.35">
      <c r="A570" s="219">
        <v>45801.541666665296</v>
      </c>
      <c r="B570" s="226">
        <v>492.1</v>
      </c>
      <c r="C570" s="227">
        <v>9207.1910000000007</v>
      </c>
      <c r="D570" s="222">
        <v>66.376000000000005</v>
      </c>
      <c r="E570" s="222">
        <v>1241.895</v>
      </c>
      <c r="F570" s="130">
        <f t="shared" si="90"/>
        <v>425.72400000000005</v>
      </c>
      <c r="G570" s="130">
        <f t="shared" si="90"/>
        <v>7965.2960000000003</v>
      </c>
      <c r="H570" s="67">
        <v>0</v>
      </c>
      <c r="I570" s="130">
        <f t="shared" si="91"/>
        <v>425.72400000000005</v>
      </c>
      <c r="J570" s="223">
        <f t="shared" si="88"/>
        <v>18.709999906042412</v>
      </c>
      <c r="K570" s="224">
        <v>2.99</v>
      </c>
      <c r="L570" s="223">
        <f t="shared" si="92"/>
        <v>39.196000000000005</v>
      </c>
      <c r="M570" s="223">
        <f t="shared" si="98"/>
        <v>36.054644817290495</v>
      </c>
      <c r="N570" s="223">
        <f t="shared" si="98"/>
        <v>0</v>
      </c>
      <c r="O570" s="223">
        <f t="shared" si="98"/>
        <v>38.858067274402678</v>
      </c>
      <c r="P570" s="223">
        <f t="shared" si="98"/>
        <v>0</v>
      </c>
      <c r="Q570" s="223">
        <f t="shared" si="98"/>
        <v>0</v>
      </c>
      <c r="R570" s="223">
        <f t="shared" si="93"/>
        <v>39.196000000000005</v>
      </c>
      <c r="S570" s="217">
        <f t="shared" si="89"/>
        <v>0</v>
      </c>
      <c r="T570" s="225">
        <f t="shared" si="94"/>
        <v>0</v>
      </c>
    </row>
    <row r="571" spans="1:20" x14ac:dyDescent="0.35">
      <c r="A571" s="219">
        <v>45801.583333331961</v>
      </c>
      <c r="B571" s="226">
        <v>504.9</v>
      </c>
      <c r="C571" s="227">
        <v>8871.0930000000008</v>
      </c>
      <c r="D571" s="222">
        <v>81.159000000000006</v>
      </c>
      <c r="E571" s="222">
        <v>1425.9639999999999</v>
      </c>
      <c r="F571" s="130">
        <f t="shared" si="90"/>
        <v>423.74099999999999</v>
      </c>
      <c r="G571" s="130">
        <f t="shared" si="90"/>
        <v>7445.1290000000008</v>
      </c>
      <c r="H571" s="67">
        <v>0</v>
      </c>
      <c r="I571" s="130">
        <f t="shared" si="91"/>
        <v>423.74099999999999</v>
      </c>
      <c r="J571" s="223">
        <f t="shared" si="88"/>
        <v>17.569999126825117</v>
      </c>
      <c r="K571" s="224">
        <v>2.99</v>
      </c>
      <c r="L571" s="223">
        <f t="shared" si="92"/>
        <v>39.196000000000005</v>
      </c>
      <c r="M571" s="223">
        <f t="shared" si="98"/>
        <v>36.054644817290495</v>
      </c>
      <c r="N571" s="223">
        <f t="shared" si="98"/>
        <v>0</v>
      </c>
      <c r="O571" s="223">
        <f t="shared" si="98"/>
        <v>38.858067274402678</v>
      </c>
      <c r="P571" s="223">
        <f t="shared" si="98"/>
        <v>0</v>
      </c>
      <c r="Q571" s="223">
        <f t="shared" si="98"/>
        <v>0</v>
      </c>
      <c r="R571" s="223">
        <f t="shared" si="93"/>
        <v>39.196000000000005</v>
      </c>
      <c r="S571" s="217">
        <f t="shared" si="89"/>
        <v>0</v>
      </c>
      <c r="T571" s="225">
        <f t="shared" si="94"/>
        <v>0</v>
      </c>
    </row>
    <row r="572" spans="1:20" x14ac:dyDescent="0.35">
      <c r="A572" s="219">
        <v>45801.624999998625</v>
      </c>
      <c r="B572" s="226">
        <v>496.6</v>
      </c>
      <c r="C572" s="227">
        <v>8501.7919999999995</v>
      </c>
      <c r="D572" s="222">
        <v>76.478999999999999</v>
      </c>
      <c r="E572" s="222">
        <v>1309.32</v>
      </c>
      <c r="F572" s="130">
        <f t="shared" si="90"/>
        <v>420.12100000000004</v>
      </c>
      <c r="G572" s="130">
        <f t="shared" si="90"/>
        <v>7192.4719999999998</v>
      </c>
      <c r="H572" s="67">
        <v>0</v>
      </c>
      <c r="I572" s="130">
        <f t="shared" si="91"/>
        <v>420.12100000000004</v>
      </c>
      <c r="J572" s="223">
        <f t="shared" si="88"/>
        <v>17.120001142527983</v>
      </c>
      <c r="K572" s="224">
        <v>2.99</v>
      </c>
      <c r="L572" s="223">
        <f t="shared" si="92"/>
        <v>39.196000000000005</v>
      </c>
      <c r="M572" s="223">
        <f t="shared" si="98"/>
        <v>36.054644817290495</v>
      </c>
      <c r="N572" s="223">
        <f t="shared" si="98"/>
        <v>0</v>
      </c>
      <c r="O572" s="223">
        <f t="shared" si="98"/>
        <v>38.858067274402678</v>
      </c>
      <c r="P572" s="223">
        <f t="shared" si="98"/>
        <v>0</v>
      </c>
      <c r="Q572" s="223">
        <f t="shared" si="98"/>
        <v>0</v>
      </c>
      <c r="R572" s="223">
        <f t="shared" si="93"/>
        <v>39.196000000000005</v>
      </c>
      <c r="S572" s="217">
        <f t="shared" si="89"/>
        <v>0</v>
      </c>
      <c r="T572" s="225">
        <f t="shared" si="94"/>
        <v>0</v>
      </c>
    </row>
    <row r="573" spans="1:20" x14ac:dyDescent="0.35">
      <c r="A573" s="219">
        <v>45801.666666665289</v>
      </c>
      <c r="B573" s="226">
        <v>486.8</v>
      </c>
      <c r="C573" s="227">
        <v>8562.8119999999999</v>
      </c>
      <c r="D573" s="222">
        <v>61.061999999999998</v>
      </c>
      <c r="E573" s="222">
        <v>1074.0809999999999</v>
      </c>
      <c r="F573" s="130">
        <f t="shared" si="90"/>
        <v>425.738</v>
      </c>
      <c r="G573" s="130">
        <f t="shared" si="90"/>
        <v>7488.7309999999998</v>
      </c>
      <c r="H573" s="67">
        <v>0</v>
      </c>
      <c r="I573" s="130">
        <f t="shared" si="91"/>
        <v>425.738</v>
      </c>
      <c r="J573" s="223">
        <f t="shared" si="88"/>
        <v>17.589999013477772</v>
      </c>
      <c r="K573" s="224">
        <v>2.99</v>
      </c>
      <c r="L573" s="223">
        <f t="shared" si="92"/>
        <v>39.196000000000005</v>
      </c>
      <c r="M573" s="223">
        <f t="shared" si="98"/>
        <v>36.054644817290495</v>
      </c>
      <c r="N573" s="223">
        <f t="shared" si="98"/>
        <v>0</v>
      </c>
      <c r="O573" s="223">
        <f t="shared" si="98"/>
        <v>38.858067274402678</v>
      </c>
      <c r="P573" s="223">
        <f t="shared" si="98"/>
        <v>0</v>
      </c>
      <c r="Q573" s="223">
        <f t="shared" si="98"/>
        <v>0</v>
      </c>
      <c r="R573" s="223">
        <f t="shared" si="93"/>
        <v>39.196000000000005</v>
      </c>
      <c r="S573" s="217">
        <f t="shared" si="89"/>
        <v>0</v>
      </c>
      <c r="T573" s="225">
        <f t="shared" si="94"/>
        <v>0</v>
      </c>
    </row>
    <row r="574" spans="1:20" x14ac:dyDescent="0.35">
      <c r="A574" s="219">
        <v>45801.708333331953</v>
      </c>
      <c r="B574" s="226">
        <v>494</v>
      </c>
      <c r="C574" s="227">
        <v>9316.84</v>
      </c>
      <c r="D574" s="222">
        <v>60.887999999999998</v>
      </c>
      <c r="E574" s="222">
        <v>1148.348</v>
      </c>
      <c r="F574" s="130">
        <f t="shared" si="90"/>
        <v>433.11200000000002</v>
      </c>
      <c r="G574" s="130">
        <f t="shared" si="90"/>
        <v>8168.4920000000002</v>
      </c>
      <c r="H574" s="67">
        <v>0</v>
      </c>
      <c r="I574" s="130">
        <f t="shared" si="91"/>
        <v>433.11200000000002</v>
      </c>
      <c r="J574" s="223">
        <f t="shared" si="88"/>
        <v>18.859999261161086</v>
      </c>
      <c r="K574" s="224">
        <v>2.99</v>
      </c>
      <c r="L574" s="223">
        <f t="shared" si="92"/>
        <v>39.196000000000005</v>
      </c>
      <c r="M574" s="223">
        <f t="shared" si="98"/>
        <v>36.054644817290495</v>
      </c>
      <c r="N574" s="223">
        <f t="shared" si="98"/>
        <v>0</v>
      </c>
      <c r="O574" s="223">
        <f t="shared" si="98"/>
        <v>38.858067274402678</v>
      </c>
      <c r="P574" s="223">
        <f t="shared" si="98"/>
        <v>0</v>
      </c>
      <c r="Q574" s="223">
        <f t="shared" si="98"/>
        <v>0</v>
      </c>
      <c r="R574" s="223">
        <f t="shared" si="93"/>
        <v>39.196000000000005</v>
      </c>
      <c r="S574" s="217">
        <f t="shared" si="89"/>
        <v>0</v>
      </c>
      <c r="T574" s="225">
        <f t="shared" si="94"/>
        <v>0</v>
      </c>
    </row>
    <row r="575" spans="1:20" x14ac:dyDescent="0.35">
      <c r="A575" s="219">
        <v>45801.749999998618</v>
      </c>
      <c r="B575" s="226">
        <v>508.6</v>
      </c>
      <c r="C575" s="227">
        <v>9999.0759999999991</v>
      </c>
      <c r="D575" s="222">
        <v>78.334000000000003</v>
      </c>
      <c r="E575" s="222">
        <v>1540.046</v>
      </c>
      <c r="F575" s="130">
        <f t="shared" si="90"/>
        <v>430.26600000000002</v>
      </c>
      <c r="G575" s="130">
        <f t="shared" si="90"/>
        <v>8459.0299999999988</v>
      </c>
      <c r="H575" s="67">
        <v>0</v>
      </c>
      <c r="I575" s="130">
        <f t="shared" si="91"/>
        <v>430.26600000000002</v>
      </c>
      <c r="J575" s="223">
        <f t="shared" si="88"/>
        <v>19.660001022623209</v>
      </c>
      <c r="K575" s="224">
        <v>2.99</v>
      </c>
      <c r="L575" s="223">
        <f t="shared" si="92"/>
        <v>39.196000000000005</v>
      </c>
      <c r="M575" s="223">
        <f t="shared" si="98"/>
        <v>36.054644817290495</v>
      </c>
      <c r="N575" s="223">
        <f t="shared" si="98"/>
        <v>0</v>
      </c>
      <c r="O575" s="223">
        <f t="shared" si="98"/>
        <v>38.858067274402678</v>
      </c>
      <c r="P575" s="223">
        <f t="shared" si="98"/>
        <v>0</v>
      </c>
      <c r="Q575" s="223">
        <f t="shared" si="98"/>
        <v>0</v>
      </c>
      <c r="R575" s="223">
        <f t="shared" si="93"/>
        <v>39.196000000000005</v>
      </c>
      <c r="S575" s="217">
        <f t="shared" si="89"/>
        <v>0</v>
      </c>
      <c r="T575" s="225">
        <f t="shared" si="94"/>
        <v>0</v>
      </c>
    </row>
    <row r="576" spans="1:20" x14ac:dyDescent="0.35">
      <c r="A576" s="219">
        <v>45801.791666665282</v>
      </c>
      <c r="B576" s="226">
        <v>502</v>
      </c>
      <c r="C576" s="227">
        <v>11922.5</v>
      </c>
      <c r="D576" s="222">
        <v>61.838000000000001</v>
      </c>
      <c r="E576" s="222">
        <v>1468.652</v>
      </c>
      <c r="F576" s="130">
        <f t="shared" si="90"/>
        <v>440.16199999999998</v>
      </c>
      <c r="G576" s="130">
        <f t="shared" si="90"/>
        <v>10453.848</v>
      </c>
      <c r="H576" s="67">
        <v>0</v>
      </c>
      <c r="I576" s="130">
        <f t="shared" si="91"/>
        <v>440.16199999999998</v>
      </c>
      <c r="J576" s="223">
        <f t="shared" si="88"/>
        <v>23.750001135945404</v>
      </c>
      <c r="K576" s="224">
        <v>2.99</v>
      </c>
      <c r="L576" s="223">
        <f t="shared" si="92"/>
        <v>39.196000000000005</v>
      </c>
      <c r="M576" s="223">
        <f t="shared" si="98"/>
        <v>36.054644817290495</v>
      </c>
      <c r="N576" s="223">
        <f t="shared" si="98"/>
        <v>0</v>
      </c>
      <c r="O576" s="223">
        <f t="shared" si="98"/>
        <v>38.858067274402678</v>
      </c>
      <c r="P576" s="223">
        <f t="shared" si="98"/>
        <v>0</v>
      </c>
      <c r="Q576" s="223">
        <f t="shared" si="98"/>
        <v>0</v>
      </c>
      <c r="R576" s="223">
        <f t="shared" si="93"/>
        <v>39.196000000000005</v>
      </c>
      <c r="S576" s="217">
        <f t="shared" si="89"/>
        <v>0</v>
      </c>
      <c r="T576" s="225">
        <f t="shared" si="94"/>
        <v>0</v>
      </c>
    </row>
    <row r="577" spans="1:20" x14ac:dyDescent="0.35">
      <c r="A577" s="219">
        <v>45801.833333331946</v>
      </c>
      <c r="B577" s="226">
        <v>426.19900000000001</v>
      </c>
      <c r="C577" s="227">
        <v>12887.2024463</v>
      </c>
      <c r="D577" s="222">
        <v>0</v>
      </c>
      <c r="E577" s="222">
        <v>0</v>
      </c>
      <c r="F577" s="130">
        <f t="shared" si="90"/>
        <v>426.19900000000001</v>
      </c>
      <c r="G577" s="130">
        <f t="shared" si="90"/>
        <v>12887.2024463</v>
      </c>
      <c r="H577" s="67">
        <v>0</v>
      </c>
      <c r="I577" s="130">
        <f t="shared" si="91"/>
        <v>426.19900000000001</v>
      </c>
      <c r="J577" s="223">
        <f t="shared" si="88"/>
        <v>30.237523894471831</v>
      </c>
      <c r="K577" s="224">
        <v>2.99</v>
      </c>
      <c r="L577" s="223">
        <f t="shared" si="92"/>
        <v>39.196000000000005</v>
      </c>
      <c r="M577" s="223">
        <f t="shared" si="98"/>
        <v>36.054644817290495</v>
      </c>
      <c r="N577" s="223">
        <f t="shared" si="98"/>
        <v>0</v>
      </c>
      <c r="O577" s="223">
        <f t="shared" si="98"/>
        <v>38.858067274402678</v>
      </c>
      <c r="P577" s="223">
        <f t="shared" si="98"/>
        <v>0</v>
      </c>
      <c r="Q577" s="223">
        <f t="shared" si="98"/>
        <v>0</v>
      </c>
      <c r="R577" s="223">
        <f t="shared" si="93"/>
        <v>39.196000000000005</v>
      </c>
      <c r="S577" s="217">
        <f t="shared" si="89"/>
        <v>0</v>
      </c>
      <c r="T577" s="225">
        <f t="shared" si="94"/>
        <v>0</v>
      </c>
    </row>
    <row r="578" spans="1:20" x14ac:dyDescent="0.35">
      <c r="A578" s="219">
        <v>45801.87499999861</v>
      </c>
      <c r="B578" s="226">
        <v>422.53200000000004</v>
      </c>
      <c r="C578" s="227">
        <v>15542.21415752</v>
      </c>
      <c r="D578" s="222">
        <v>0</v>
      </c>
      <c r="E578" s="222">
        <v>0</v>
      </c>
      <c r="F578" s="130">
        <f t="shared" si="90"/>
        <v>422.53200000000004</v>
      </c>
      <c r="G578" s="130">
        <f t="shared" si="90"/>
        <v>15542.21415752</v>
      </c>
      <c r="H578" s="67">
        <v>0</v>
      </c>
      <c r="I578" s="130">
        <f t="shared" si="91"/>
        <v>422.53200000000004</v>
      </c>
      <c r="J578" s="223">
        <f t="shared" si="88"/>
        <v>36.783519727547258</v>
      </c>
      <c r="K578" s="224">
        <v>2.99</v>
      </c>
      <c r="L578" s="223">
        <f t="shared" si="92"/>
        <v>39.196000000000005</v>
      </c>
      <c r="M578" s="223">
        <f t="shared" si="98"/>
        <v>36.054644817290495</v>
      </c>
      <c r="N578" s="223">
        <f t="shared" si="98"/>
        <v>0</v>
      </c>
      <c r="O578" s="223">
        <f t="shared" si="98"/>
        <v>38.858067274402678</v>
      </c>
      <c r="P578" s="223">
        <f t="shared" si="98"/>
        <v>0</v>
      </c>
      <c r="Q578" s="223">
        <f t="shared" si="98"/>
        <v>0</v>
      </c>
      <c r="R578" s="223">
        <f t="shared" si="93"/>
        <v>39.196000000000005</v>
      </c>
      <c r="S578" s="217">
        <f t="shared" si="89"/>
        <v>0</v>
      </c>
      <c r="T578" s="225">
        <f t="shared" si="94"/>
        <v>0</v>
      </c>
    </row>
    <row r="579" spans="1:20" x14ac:dyDescent="0.35">
      <c r="A579" s="219">
        <v>45801.916666665275</v>
      </c>
      <c r="B579" s="226">
        <v>424.98099999999999</v>
      </c>
      <c r="C579" s="227">
        <v>16519.292346620001</v>
      </c>
      <c r="D579" s="222">
        <v>0</v>
      </c>
      <c r="E579" s="222">
        <v>0</v>
      </c>
      <c r="F579" s="130">
        <f t="shared" si="90"/>
        <v>424.98099999999999</v>
      </c>
      <c r="G579" s="130">
        <f t="shared" si="90"/>
        <v>16519.292346620001</v>
      </c>
      <c r="H579" s="67">
        <v>0</v>
      </c>
      <c r="I579" s="130">
        <f t="shared" si="91"/>
        <v>424.98099999999999</v>
      </c>
      <c r="J579" s="223">
        <f t="shared" si="88"/>
        <v>38.870660915711525</v>
      </c>
      <c r="K579" s="224">
        <v>2.99</v>
      </c>
      <c r="L579" s="223">
        <f t="shared" si="92"/>
        <v>39.196000000000005</v>
      </c>
      <c r="M579" s="223">
        <f t="shared" si="98"/>
        <v>36.054644817290495</v>
      </c>
      <c r="N579" s="223">
        <f t="shared" si="98"/>
        <v>0</v>
      </c>
      <c r="O579" s="223">
        <f t="shared" si="98"/>
        <v>38.858067274402678</v>
      </c>
      <c r="P579" s="223">
        <f t="shared" si="98"/>
        <v>0</v>
      </c>
      <c r="Q579" s="223">
        <f t="shared" si="98"/>
        <v>0</v>
      </c>
      <c r="R579" s="223">
        <f t="shared" si="93"/>
        <v>39.196000000000005</v>
      </c>
      <c r="S579" s="217">
        <f t="shared" si="89"/>
        <v>0</v>
      </c>
      <c r="T579" s="225">
        <f t="shared" si="94"/>
        <v>0</v>
      </c>
    </row>
    <row r="580" spans="1:20" x14ac:dyDescent="0.35">
      <c r="A580" s="219">
        <v>45801.958333331939</v>
      </c>
      <c r="B580" s="226">
        <v>408.06799999999998</v>
      </c>
      <c r="C580" s="227">
        <v>10326.50287744</v>
      </c>
      <c r="D580" s="222">
        <v>0</v>
      </c>
      <c r="E580" s="222">
        <v>0</v>
      </c>
      <c r="F580" s="130">
        <f t="shared" si="90"/>
        <v>408.06799999999998</v>
      </c>
      <c r="G580" s="130">
        <f t="shared" si="90"/>
        <v>10326.50287744</v>
      </c>
      <c r="H580" s="67">
        <v>0</v>
      </c>
      <c r="I580" s="130">
        <f t="shared" si="91"/>
        <v>408.06799999999998</v>
      </c>
      <c r="J580" s="223">
        <f t="shared" si="88"/>
        <v>25.305838432418128</v>
      </c>
      <c r="K580" s="224">
        <v>2.99</v>
      </c>
      <c r="L580" s="223">
        <f t="shared" si="92"/>
        <v>39.196000000000005</v>
      </c>
      <c r="M580" s="223">
        <f t="shared" si="98"/>
        <v>36.054644817290495</v>
      </c>
      <c r="N580" s="223">
        <f t="shared" si="98"/>
        <v>0</v>
      </c>
      <c r="O580" s="223">
        <f t="shared" si="98"/>
        <v>38.858067274402678</v>
      </c>
      <c r="P580" s="223">
        <f t="shared" si="98"/>
        <v>0</v>
      </c>
      <c r="Q580" s="223">
        <f t="shared" si="98"/>
        <v>0</v>
      </c>
      <c r="R580" s="223">
        <f t="shared" si="93"/>
        <v>39.196000000000005</v>
      </c>
      <c r="S580" s="217">
        <f t="shared" si="89"/>
        <v>0</v>
      </c>
      <c r="T580" s="225">
        <f t="shared" si="94"/>
        <v>0</v>
      </c>
    </row>
    <row r="581" spans="1:20" x14ac:dyDescent="0.35">
      <c r="A581" s="219">
        <v>45801.999999998603</v>
      </c>
      <c r="B581" s="226">
        <v>437.9</v>
      </c>
      <c r="C581" s="227">
        <v>9090.8040000000001</v>
      </c>
      <c r="D581" s="222">
        <v>40.401000000000003</v>
      </c>
      <c r="E581" s="222">
        <v>838.72500000000002</v>
      </c>
      <c r="F581" s="130">
        <f t="shared" si="90"/>
        <v>397.49899999999997</v>
      </c>
      <c r="G581" s="130">
        <f t="shared" si="90"/>
        <v>8252.0789999999997</v>
      </c>
      <c r="H581" s="67">
        <v>0</v>
      </c>
      <c r="I581" s="130">
        <f t="shared" si="91"/>
        <v>397.49899999999997</v>
      </c>
      <c r="J581" s="223">
        <f t="shared" si="88"/>
        <v>20.759999396224899</v>
      </c>
      <c r="K581" s="224">
        <v>2.99</v>
      </c>
      <c r="L581" s="223">
        <f t="shared" si="92"/>
        <v>39.196000000000005</v>
      </c>
      <c r="M581" s="223">
        <f t="shared" si="98"/>
        <v>36.054644817290495</v>
      </c>
      <c r="N581" s="223">
        <f t="shared" si="98"/>
        <v>0</v>
      </c>
      <c r="O581" s="223">
        <f t="shared" si="98"/>
        <v>38.858067274402678</v>
      </c>
      <c r="P581" s="223">
        <f t="shared" si="98"/>
        <v>0</v>
      </c>
      <c r="Q581" s="223">
        <f t="shared" si="98"/>
        <v>0</v>
      </c>
      <c r="R581" s="223">
        <f t="shared" si="93"/>
        <v>39.196000000000005</v>
      </c>
      <c r="S581" s="217">
        <f t="shared" si="89"/>
        <v>0</v>
      </c>
      <c r="T581" s="225">
        <f t="shared" si="94"/>
        <v>0</v>
      </c>
    </row>
    <row r="582" spans="1:20" x14ac:dyDescent="0.35">
      <c r="A582" s="219">
        <v>45802.041666665267</v>
      </c>
      <c r="B582" s="220">
        <v>451</v>
      </c>
      <c r="C582" s="221">
        <v>8311.93</v>
      </c>
      <c r="D582" s="222">
        <v>70.531000000000006</v>
      </c>
      <c r="E582" s="222">
        <v>1299.886</v>
      </c>
      <c r="F582" s="130">
        <f t="shared" si="90"/>
        <v>380.46899999999999</v>
      </c>
      <c r="G582" s="130">
        <f t="shared" si="90"/>
        <v>7012.0439999999999</v>
      </c>
      <c r="H582" s="67">
        <v>0</v>
      </c>
      <c r="I582" s="130">
        <f t="shared" si="91"/>
        <v>380.46899999999999</v>
      </c>
      <c r="J582" s="223">
        <f t="shared" ref="J582:J645" si="99">IF(F582&gt;0,G582/F582,0)</f>
        <v>18.430000867350561</v>
      </c>
      <c r="K582" s="224">
        <v>2.99</v>
      </c>
      <c r="L582" s="223">
        <f t="shared" si="92"/>
        <v>39.196000000000005</v>
      </c>
      <c r="M582" s="223">
        <f t="shared" si="98"/>
        <v>36.054644817290495</v>
      </c>
      <c r="N582" s="223">
        <f t="shared" si="98"/>
        <v>0</v>
      </c>
      <c r="O582" s="223">
        <f t="shared" si="98"/>
        <v>38.858067274402678</v>
      </c>
      <c r="P582" s="223">
        <f t="shared" si="98"/>
        <v>0</v>
      </c>
      <c r="Q582" s="223">
        <f t="shared" si="98"/>
        <v>0</v>
      </c>
      <c r="R582" s="223">
        <f t="shared" si="93"/>
        <v>39.196000000000005</v>
      </c>
      <c r="S582" s="217">
        <f t="shared" ref="S582:S645" si="100">IF(J582&gt;R582,J582-R582,0)</f>
        <v>0</v>
      </c>
      <c r="T582" s="225">
        <f t="shared" si="94"/>
        <v>0</v>
      </c>
    </row>
    <row r="583" spans="1:20" x14ac:dyDescent="0.35">
      <c r="A583" s="219">
        <v>45802.083333331931</v>
      </c>
      <c r="B583" s="226">
        <v>420.7</v>
      </c>
      <c r="C583" s="227">
        <v>8565.4519999999993</v>
      </c>
      <c r="D583" s="222">
        <v>58.008000000000003</v>
      </c>
      <c r="E583" s="222">
        <v>1181.0429999999999</v>
      </c>
      <c r="F583" s="130">
        <f t="shared" ref="F583:G646" si="101">B583-D583</f>
        <v>362.69200000000001</v>
      </c>
      <c r="G583" s="130">
        <f t="shared" si="101"/>
        <v>7384.4089999999997</v>
      </c>
      <c r="H583" s="67">
        <v>0</v>
      </c>
      <c r="I583" s="130">
        <f t="shared" ref="I583:I646" si="102">F583-H583</f>
        <v>362.69200000000001</v>
      </c>
      <c r="J583" s="223">
        <f t="shared" si="99"/>
        <v>20.359999669140755</v>
      </c>
      <c r="K583" s="224">
        <v>2.99</v>
      </c>
      <c r="L583" s="223">
        <f t="shared" ref="L583:L646" si="103">IF(AND(MONTH($A$2)&gt;5,MONTH($A$2)&lt;9),(K583*10800)/1000,(K583*10400)/1000)+(4.62+3.48)</f>
        <v>39.196000000000005</v>
      </c>
      <c r="M583" s="223">
        <f t="shared" si="98"/>
        <v>36.054644817290495</v>
      </c>
      <c r="N583" s="223">
        <f t="shared" si="98"/>
        <v>0</v>
      </c>
      <c r="O583" s="223">
        <f t="shared" si="98"/>
        <v>38.858067274402678</v>
      </c>
      <c r="P583" s="223">
        <f t="shared" si="98"/>
        <v>0</v>
      </c>
      <c r="Q583" s="223">
        <f t="shared" si="98"/>
        <v>0</v>
      </c>
      <c r="R583" s="223">
        <f t="shared" ref="R583:R646" si="104">MAX(L583:Q583)</f>
        <v>39.196000000000005</v>
      </c>
      <c r="S583" s="217">
        <f t="shared" si="100"/>
        <v>0</v>
      </c>
      <c r="T583" s="225">
        <f t="shared" ref="T583:T646" si="105">IF(S583&lt;&gt;" ",S583*I583,0)</f>
        <v>0</v>
      </c>
    </row>
    <row r="584" spans="1:20" x14ac:dyDescent="0.35">
      <c r="A584" s="219">
        <v>45802.124999998596</v>
      </c>
      <c r="B584" s="226">
        <v>425.2</v>
      </c>
      <c r="C584" s="227">
        <v>7912.9719999999998</v>
      </c>
      <c r="D584" s="222">
        <v>65.680000000000007</v>
      </c>
      <c r="E584" s="222">
        <v>1222.3050000000001</v>
      </c>
      <c r="F584" s="130">
        <f t="shared" si="101"/>
        <v>359.52</v>
      </c>
      <c r="G584" s="130">
        <f t="shared" si="101"/>
        <v>6690.6669999999995</v>
      </c>
      <c r="H584" s="67">
        <v>0</v>
      </c>
      <c r="I584" s="130">
        <f t="shared" si="102"/>
        <v>359.52</v>
      </c>
      <c r="J584" s="223">
        <f t="shared" si="99"/>
        <v>18.609999443702716</v>
      </c>
      <c r="K584" s="224">
        <v>2.99</v>
      </c>
      <c r="L584" s="223">
        <f t="shared" si="103"/>
        <v>39.196000000000005</v>
      </c>
      <c r="M584" s="223">
        <f t="shared" ref="M584:Q599" si="106">M583</f>
        <v>36.054644817290495</v>
      </c>
      <c r="N584" s="223">
        <f t="shared" si="106"/>
        <v>0</v>
      </c>
      <c r="O584" s="223">
        <f t="shared" si="106"/>
        <v>38.858067274402678</v>
      </c>
      <c r="P584" s="223">
        <f t="shared" si="106"/>
        <v>0</v>
      </c>
      <c r="Q584" s="223">
        <f t="shared" si="106"/>
        <v>0</v>
      </c>
      <c r="R584" s="223">
        <f t="shared" si="104"/>
        <v>39.196000000000005</v>
      </c>
      <c r="S584" s="217">
        <f t="shared" si="100"/>
        <v>0</v>
      </c>
      <c r="T584" s="225">
        <f t="shared" si="105"/>
        <v>0</v>
      </c>
    </row>
    <row r="585" spans="1:20" x14ac:dyDescent="0.35">
      <c r="A585" s="219">
        <v>45802.16666666526</v>
      </c>
      <c r="B585" s="226">
        <v>426.3</v>
      </c>
      <c r="C585" s="227">
        <v>7741.6080000000002</v>
      </c>
      <c r="D585" s="222">
        <v>70.292000000000002</v>
      </c>
      <c r="E585" s="222">
        <v>1276.5029999999999</v>
      </c>
      <c r="F585" s="130">
        <f t="shared" si="101"/>
        <v>356.00800000000004</v>
      </c>
      <c r="G585" s="130">
        <f t="shared" si="101"/>
        <v>6465.1050000000005</v>
      </c>
      <c r="H585" s="67">
        <v>0</v>
      </c>
      <c r="I585" s="130">
        <f t="shared" si="102"/>
        <v>356.00800000000004</v>
      </c>
      <c r="J585" s="223">
        <f t="shared" si="99"/>
        <v>18.159999213500818</v>
      </c>
      <c r="K585" s="224">
        <v>2.99</v>
      </c>
      <c r="L585" s="223">
        <f t="shared" si="103"/>
        <v>39.196000000000005</v>
      </c>
      <c r="M585" s="223">
        <f t="shared" si="106"/>
        <v>36.054644817290495</v>
      </c>
      <c r="N585" s="223">
        <f t="shared" si="106"/>
        <v>0</v>
      </c>
      <c r="O585" s="223">
        <f t="shared" si="106"/>
        <v>38.858067274402678</v>
      </c>
      <c r="P585" s="223">
        <f t="shared" si="106"/>
        <v>0</v>
      </c>
      <c r="Q585" s="223">
        <f t="shared" si="106"/>
        <v>0</v>
      </c>
      <c r="R585" s="223">
        <f t="shared" si="104"/>
        <v>39.196000000000005</v>
      </c>
      <c r="S585" s="217">
        <f t="shared" si="100"/>
        <v>0</v>
      </c>
      <c r="T585" s="225">
        <f t="shared" si="105"/>
        <v>0</v>
      </c>
    </row>
    <row r="586" spans="1:20" x14ac:dyDescent="0.35">
      <c r="A586" s="219">
        <v>45802.208333331924</v>
      </c>
      <c r="B586" s="226">
        <v>425.6</v>
      </c>
      <c r="C586" s="227">
        <v>7771.4560000000001</v>
      </c>
      <c r="D586" s="222">
        <v>68.549000000000007</v>
      </c>
      <c r="E586" s="222">
        <v>1251.7049999999999</v>
      </c>
      <c r="F586" s="130">
        <f t="shared" si="101"/>
        <v>357.05100000000004</v>
      </c>
      <c r="G586" s="130">
        <f t="shared" si="101"/>
        <v>6519.7510000000002</v>
      </c>
      <c r="H586" s="67">
        <v>0</v>
      </c>
      <c r="I586" s="130">
        <f t="shared" si="102"/>
        <v>357.05100000000004</v>
      </c>
      <c r="J586" s="223">
        <f t="shared" si="99"/>
        <v>18.25999927181271</v>
      </c>
      <c r="K586" s="224">
        <v>2.99</v>
      </c>
      <c r="L586" s="223">
        <f t="shared" si="103"/>
        <v>39.196000000000005</v>
      </c>
      <c r="M586" s="223">
        <f t="shared" si="106"/>
        <v>36.054644817290495</v>
      </c>
      <c r="N586" s="223">
        <f t="shared" si="106"/>
        <v>0</v>
      </c>
      <c r="O586" s="223">
        <f t="shared" si="106"/>
        <v>38.858067274402678</v>
      </c>
      <c r="P586" s="223">
        <f t="shared" si="106"/>
        <v>0</v>
      </c>
      <c r="Q586" s="223">
        <f t="shared" si="106"/>
        <v>0</v>
      </c>
      <c r="R586" s="223">
        <f t="shared" si="104"/>
        <v>39.196000000000005</v>
      </c>
      <c r="S586" s="217">
        <f t="shared" si="100"/>
        <v>0</v>
      </c>
      <c r="T586" s="225">
        <f t="shared" si="105"/>
        <v>0</v>
      </c>
    </row>
    <row r="587" spans="1:20" x14ac:dyDescent="0.35">
      <c r="A587" s="219">
        <v>45802.249999998588</v>
      </c>
      <c r="B587" s="226">
        <v>426.9</v>
      </c>
      <c r="C587" s="227">
        <v>7940.34</v>
      </c>
      <c r="D587" s="222">
        <v>58.554000000000002</v>
      </c>
      <c r="E587" s="222">
        <v>1089.104</v>
      </c>
      <c r="F587" s="130">
        <f t="shared" si="101"/>
        <v>368.346</v>
      </c>
      <c r="G587" s="130">
        <f t="shared" si="101"/>
        <v>6851.2359999999999</v>
      </c>
      <c r="H587" s="67">
        <v>0</v>
      </c>
      <c r="I587" s="130">
        <f t="shared" si="102"/>
        <v>368.346</v>
      </c>
      <c r="J587" s="223">
        <f t="shared" si="99"/>
        <v>18.600001085935506</v>
      </c>
      <c r="K587" s="224">
        <v>2.99</v>
      </c>
      <c r="L587" s="223">
        <f t="shared" si="103"/>
        <v>39.196000000000005</v>
      </c>
      <c r="M587" s="223">
        <f t="shared" si="106"/>
        <v>36.054644817290495</v>
      </c>
      <c r="N587" s="223">
        <f t="shared" si="106"/>
        <v>0</v>
      </c>
      <c r="O587" s="223">
        <f t="shared" si="106"/>
        <v>38.858067274402678</v>
      </c>
      <c r="P587" s="223">
        <f t="shared" si="106"/>
        <v>0</v>
      </c>
      <c r="Q587" s="223">
        <f t="shared" si="106"/>
        <v>0</v>
      </c>
      <c r="R587" s="223">
        <f t="shared" si="104"/>
        <v>39.196000000000005</v>
      </c>
      <c r="S587" s="217">
        <f t="shared" si="100"/>
        <v>0</v>
      </c>
      <c r="T587" s="225">
        <f t="shared" si="105"/>
        <v>0</v>
      </c>
    </row>
    <row r="588" spans="1:20" x14ac:dyDescent="0.35">
      <c r="A588" s="219">
        <v>45802.291666665253</v>
      </c>
      <c r="B588" s="226">
        <v>438.9</v>
      </c>
      <c r="C588" s="227">
        <v>8014.3140000000003</v>
      </c>
      <c r="D588" s="222">
        <v>67.043999999999997</v>
      </c>
      <c r="E588" s="222">
        <v>1224.223</v>
      </c>
      <c r="F588" s="130">
        <f t="shared" si="101"/>
        <v>371.85599999999999</v>
      </c>
      <c r="G588" s="130">
        <f t="shared" si="101"/>
        <v>6790.0910000000003</v>
      </c>
      <c r="H588" s="67">
        <v>0</v>
      </c>
      <c r="I588" s="130">
        <f t="shared" si="102"/>
        <v>371.85599999999999</v>
      </c>
      <c r="J588" s="223">
        <f t="shared" si="99"/>
        <v>18.260001183253735</v>
      </c>
      <c r="K588" s="224">
        <v>2.99</v>
      </c>
      <c r="L588" s="223">
        <f t="shared" si="103"/>
        <v>39.196000000000005</v>
      </c>
      <c r="M588" s="223">
        <f t="shared" si="106"/>
        <v>36.054644817290495</v>
      </c>
      <c r="N588" s="223">
        <f t="shared" si="106"/>
        <v>0</v>
      </c>
      <c r="O588" s="223">
        <f t="shared" si="106"/>
        <v>38.858067274402678</v>
      </c>
      <c r="P588" s="223">
        <f t="shared" si="106"/>
        <v>0</v>
      </c>
      <c r="Q588" s="223">
        <f t="shared" si="106"/>
        <v>0</v>
      </c>
      <c r="R588" s="223">
        <f t="shared" si="104"/>
        <v>39.196000000000005</v>
      </c>
      <c r="S588" s="217">
        <f t="shared" si="100"/>
        <v>0</v>
      </c>
      <c r="T588" s="225">
        <f t="shared" si="105"/>
        <v>0</v>
      </c>
    </row>
    <row r="589" spans="1:20" x14ac:dyDescent="0.35">
      <c r="A589" s="219">
        <v>45802.333333331917</v>
      </c>
      <c r="B589" s="226">
        <v>441.9</v>
      </c>
      <c r="C589" s="227">
        <v>6920.1540000000005</v>
      </c>
      <c r="D589" s="222">
        <v>52.241999999999997</v>
      </c>
      <c r="E589" s="222">
        <v>818.11</v>
      </c>
      <c r="F589" s="130">
        <f t="shared" si="101"/>
        <v>389.65799999999996</v>
      </c>
      <c r="G589" s="130">
        <f t="shared" si="101"/>
        <v>6102.0440000000008</v>
      </c>
      <c r="H589" s="67">
        <v>0</v>
      </c>
      <c r="I589" s="130">
        <f t="shared" si="102"/>
        <v>389.65799999999996</v>
      </c>
      <c r="J589" s="223">
        <f t="shared" si="99"/>
        <v>15.659999281421147</v>
      </c>
      <c r="K589" s="224">
        <v>2.99</v>
      </c>
      <c r="L589" s="223">
        <f t="shared" si="103"/>
        <v>39.196000000000005</v>
      </c>
      <c r="M589" s="223">
        <f t="shared" si="106"/>
        <v>36.054644817290495</v>
      </c>
      <c r="N589" s="223">
        <f t="shared" si="106"/>
        <v>0</v>
      </c>
      <c r="O589" s="223">
        <f t="shared" si="106"/>
        <v>38.858067274402678</v>
      </c>
      <c r="P589" s="223">
        <f t="shared" si="106"/>
        <v>0</v>
      </c>
      <c r="Q589" s="223">
        <f t="shared" si="106"/>
        <v>0</v>
      </c>
      <c r="R589" s="223">
        <f t="shared" si="104"/>
        <v>39.196000000000005</v>
      </c>
      <c r="S589" s="217">
        <f t="shared" si="100"/>
        <v>0</v>
      </c>
      <c r="T589" s="225">
        <f t="shared" si="105"/>
        <v>0</v>
      </c>
    </row>
    <row r="590" spans="1:20" x14ac:dyDescent="0.35">
      <c r="A590" s="219">
        <v>45802.374999998581</v>
      </c>
      <c r="B590" s="226">
        <v>465.5</v>
      </c>
      <c r="C590" s="227">
        <v>6540.2749999999996</v>
      </c>
      <c r="D590" s="222">
        <v>57.841999999999999</v>
      </c>
      <c r="E590" s="222">
        <v>812.68</v>
      </c>
      <c r="F590" s="130">
        <f t="shared" si="101"/>
        <v>407.65800000000002</v>
      </c>
      <c r="G590" s="130">
        <f t="shared" si="101"/>
        <v>5727.5949999999993</v>
      </c>
      <c r="H590" s="67">
        <v>0</v>
      </c>
      <c r="I590" s="130">
        <f t="shared" si="102"/>
        <v>407.65800000000002</v>
      </c>
      <c r="J590" s="223">
        <f t="shared" si="99"/>
        <v>14.050000245303659</v>
      </c>
      <c r="K590" s="224">
        <v>2.99</v>
      </c>
      <c r="L590" s="223">
        <f t="shared" si="103"/>
        <v>39.196000000000005</v>
      </c>
      <c r="M590" s="223">
        <f t="shared" si="106"/>
        <v>36.054644817290495</v>
      </c>
      <c r="N590" s="223">
        <f t="shared" si="106"/>
        <v>0</v>
      </c>
      <c r="O590" s="223">
        <f t="shared" si="106"/>
        <v>38.858067274402678</v>
      </c>
      <c r="P590" s="223">
        <f t="shared" si="106"/>
        <v>0</v>
      </c>
      <c r="Q590" s="223">
        <f t="shared" si="106"/>
        <v>0</v>
      </c>
      <c r="R590" s="223">
        <f t="shared" si="104"/>
        <v>39.196000000000005</v>
      </c>
      <c r="S590" s="217">
        <f t="shared" si="100"/>
        <v>0</v>
      </c>
      <c r="T590" s="225">
        <f t="shared" si="105"/>
        <v>0</v>
      </c>
    </row>
    <row r="591" spans="1:20" x14ac:dyDescent="0.35">
      <c r="A591" s="219">
        <v>45802.416666665245</v>
      </c>
      <c r="B591" s="226">
        <v>478.7</v>
      </c>
      <c r="C591" s="227">
        <v>7300.1750000000002</v>
      </c>
      <c r="D591" s="222">
        <v>58.652999999999999</v>
      </c>
      <c r="E591" s="222">
        <v>894.45799999999997</v>
      </c>
      <c r="F591" s="130">
        <f t="shared" si="101"/>
        <v>420.04699999999997</v>
      </c>
      <c r="G591" s="130">
        <f t="shared" si="101"/>
        <v>6405.7170000000006</v>
      </c>
      <c r="H591" s="67">
        <v>0</v>
      </c>
      <c r="I591" s="130">
        <f t="shared" si="102"/>
        <v>420.04699999999997</v>
      </c>
      <c r="J591" s="223">
        <f t="shared" si="99"/>
        <v>15.250000595171494</v>
      </c>
      <c r="K591" s="224">
        <v>2.99</v>
      </c>
      <c r="L591" s="223">
        <f t="shared" si="103"/>
        <v>39.196000000000005</v>
      </c>
      <c r="M591" s="223">
        <f t="shared" si="106"/>
        <v>36.054644817290495</v>
      </c>
      <c r="N591" s="223">
        <f t="shared" si="106"/>
        <v>0</v>
      </c>
      <c r="O591" s="223">
        <f t="shared" si="106"/>
        <v>38.858067274402678</v>
      </c>
      <c r="P591" s="223">
        <f t="shared" si="106"/>
        <v>0</v>
      </c>
      <c r="Q591" s="223">
        <f t="shared" si="106"/>
        <v>0</v>
      </c>
      <c r="R591" s="223">
        <f t="shared" si="104"/>
        <v>39.196000000000005</v>
      </c>
      <c r="S591" s="217">
        <f t="shared" si="100"/>
        <v>0</v>
      </c>
      <c r="T591" s="225">
        <f t="shared" si="105"/>
        <v>0</v>
      </c>
    </row>
    <row r="592" spans="1:20" x14ac:dyDescent="0.35">
      <c r="A592" s="219">
        <v>45802.45833333191</v>
      </c>
      <c r="B592" s="226">
        <v>479.9</v>
      </c>
      <c r="C592" s="227">
        <v>7759.9830000000002</v>
      </c>
      <c r="D592" s="222">
        <v>63.093000000000004</v>
      </c>
      <c r="E592" s="222">
        <v>1020.2140000000001</v>
      </c>
      <c r="F592" s="130">
        <f t="shared" si="101"/>
        <v>416.80699999999996</v>
      </c>
      <c r="G592" s="130">
        <f t="shared" si="101"/>
        <v>6739.7690000000002</v>
      </c>
      <c r="H592" s="67">
        <v>0</v>
      </c>
      <c r="I592" s="130">
        <f t="shared" si="102"/>
        <v>416.80699999999996</v>
      </c>
      <c r="J592" s="223">
        <f t="shared" si="99"/>
        <v>16.16999954415353</v>
      </c>
      <c r="K592" s="224">
        <v>2.99</v>
      </c>
      <c r="L592" s="223">
        <f t="shared" si="103"/>
        <v>39.196000000000005</v>
      </c>
      <c r="M592" s="223">
        <f t="shared" si="106"/>
        <v>36.054644817290495</v>
      </c>
      <c r="N592" s="223">
        <f t="shared" si="106"/>
        <v>0</v>
      </c>
      <c r="O592" s="223">
        <f t="shared" si="106"/>
        <v>38.858067274402678</v>
      </c>
      <c r="P592" s="223">
        <f t="shared" si="106"/>
        <v>0</v>
      </c>
      <c r="Q592" s="223">
        <f t="shared" si="106"/>
        <v>0</v>
      </c>
      <c r="R592" s="223">
        <f t="shared" si="104"/>
        <v>39.196000000000005</v>
      </c>
      <c r="S592" s="217">
        <f t="shared" si="100"/>
        <v>0</v>
      </c>
      <c r="T592" s="225">
        <f t="shared" si="105"/>
        <v>0</v>
      </c>
    </row>
    <row r="593" spans="1:20" x14ac:dyDescent="0.35">
      <c r="A593" s="219">
        <v>45802.499999998574</v>
      </c>
      <c r="B593" s="226">
        <v>498.1</v>
      </c>
      <c r="C593" s="227">
        <v>8427.8520000000008</v>
      </c>
      <c r="D593" s="222">
        <v>82.040999999999997</v>
      </c>
      <c r="E593" s="222">
        <v>1388.134</v>
      </c>
      <c r="F593" s="130">
        <f t="shared" si="101"/>
        <v>416.05900000000003</v>
      </c>
      <c r="G593" s="130">
        <f t="shared" si="101"/>
        <v>7039.7180000000008</v>
      </c>
      <c r="H593" s="67">
        <v>0</v>
      </c>
      <c r="I593" s="130">
        <f t="shared" si="102"/>
        <v>416.05900000000003</v>
      </c>
      <c r="J593" s="223">
        <f t="shared" si="99"/>
        <v>16.919999327018523</v>
      </c>
      <c r="K593" s="224">
        <v>2.99</v>
      </c>
      <c r="L593" s="223">
        <f t="shared" si="103"/>
        <v>39.196000000000005</v>
      </c>
      <c r="M593" s="223">
        <f t="shared" si="106"/>
        <v>36.054644817290495</v>
      </c>
      <c r="N593" s="223">
        <f t="shared" si="106"/>
        <v>0</v>
      </c>
      <c r="O593" s="223">
        <f t="shared" si="106"/>
        <v>38.858067274402678</v>
      </c>
      <c r="P593" s="223">
        <f t="shared" si="106"/>
        <v>0</v>
      </c>
      <c r="Q593" s="223">
        <f t="shared" si="106"/>
        <v>0</v>
      </c>
      <c r="R593" s="223">
        <f t="shared" si="104"/>
        <v>39.196000000000005</v>
      </c>
      <c r="S593" s="217">
        <f t="shared" si="100"/>
        <v>0</v>
      </c>
      <c r="T593" s="225">
        <f t="shared" si="105"/>
        <v>0</v>
      </c>
    </row>
    <row r="594" spans="1:20" x14ac:dyDescent="0.35">
      <c r="A594" s="219">
        <v>45802.541666665238</v>
      </c>
      <c r="B594" s="226">
        <v>489.6</v>
      </c>
      <c r="C594" s="227">
        <v>8244.8639999999996</v>
      </c>
      <c r="D594" s="222">
        <v>68.168999999999997</v>
      </c>
      <c r="E594" s="222">
        <v>1147.9659999999999</v>
      </c>
      <c r="F594" s="130">
        <f t="shared" si="101"/>
        <v>421.43100000000004</v>
      </c>
      <c r="G594" s="130">
        <f t="shared" si="101"/>
        <v>7096.8979999999992</v>
      </c>
      <c r="H594" s="67">
        <v>0</v>
      </c>
      <c r="I594" s="130">
        <f t="shared" si="102"/>
        <v>421.43100000000004</v>
      </c>
      <c r="J594" s="223">
        <f t="shared" si="99"/>
        <v>16.839999905085289</v>
      </c>
      <c r="K594" s="224">
        <v>2.99</v>
      </c>
      <c r="L594" s="223">
        <f t="shared" si="103"/>
        <v>39.196000000000005</v>
      </c>
      <c r="M594" s="223">
        <f t="shared" si="106"/>
        <v>36.054644817290495</v>
      </c>
      <c r="N594" s="223">
        <f t="shared" si="106"/>
        <v>0</v>
      </c>
      <c r="O594" s="223">
        <f t="shared" si="106"/>
        <v>38.858067274402678</v>
      </c>
      <c r="P594" s="223">
        <f t="shared" si="106"/>
        <v>0</v>
      </c>
      <c r="Q594" s="223">
        <f t="shared" si="106"/>
        <v>0</v>
      </c>
      <c r="R594" s="223">
        <f t="shared" si="104"/>
        <v>39.196000000000005</v>
      </c>
      <c r="S594" s="217">
        <f t="shared" si="100"/>
        <v>0</v>
      </c>
      <c r="T594" s="225">
        <f t="shared" si="105"/>
        <v>0</v>
      </c>
    </row>
    <row r="595" spans="1:20" x14ac:dyDescent="0.35">
      <c r="A595" s="219">
        <v>45802.583333331902</v>
      </c>
      <c r="B595" s="226">
        <v>505.8</v>
      </c>
      <c r="C595" s="227">
        <v>8001.7560000000003</v>
      </c>
      <c r="D595" s="222">
        <v>70.475999999999999</v>
      </c>
      <c r="E595" s="222">
        <v>1114.93</v>
      </c>
      <c r="F595" s="130">
        <f t="shared" si="101"/>
        <v>435.32400000000001</v>
      </c>
      <c r="G595" s="130">
        <f t="shared" si="101"/>
        <v>6886.826</v>
      </c>
      <c r="H595" s="67">
        <v>0</v>
      </c>
      <c r="I595" s="130">
        <f t="shared" si="102"/>
        <v>435.32400000000001</v>
      </c>
      <c r="J595" s="223">
        <f t="shared" si="99"/>
        <v>15.820000735084673</v>
      </c>
      <c r="K595" s="224">
        <v>2.99</v>
      </c>
      <c r="L595" s="223">
        <f t="shared" si="103"/>
        <v>39.196000000000005</v>
      </c>
      <c r="M595" s="223">
        <f t="shared" si="106"/>
        <v>36.054644817290495</v>
      </c>
      <c r="N595" s="223">
        <f t="shared" si="106"/>
        <v>0</v>
      </c>
      <c r="O595" s="223">
        <f t="shared" si="106"/>
        <v>38.858067274402678</v>
      </c>
      <c r="P595" s="223">
        <f t="shared" si="106"/>
        <v>0</v>
      </c>
      <c r="Q595" s="223">
        <f t="shared" si="106"/>
        <v>0</v>
      </c>
      <c r="R595" s="223">
        <f t="shared" si="104"/>
        <v>39.196000000000005</v>
      </c>
      <c r="S595" s="217">
        <f t="shared" si="100"/>
        <v>0</v>
      </c>
      <c r="T595" s="225">
        <f t="shared" si="105"/>
        <v>0</v>
      </c>
    </row>
    <row r="596" spans="1:20" x14ac:dyDescent="0.35">
      <c r="A596" s="219">
        <v>45802.624999998567</v>
      </c>
      <c r="B596" s="226">
        <v>497.6</v>
      </c>
      <c r="C596" s="227">
        <v>7991.4560000000001</v>
      </c>
      <c r="D596" s="222">
        <v>57.28</v>
      </c>
      <c r="E596" s="222">
        <v>919.91700000000003</v>
      </c>
      <c r="F596" s="130">
        <f t="shared" si="101"/>
        <v>440.32000000000005</v>
      </c>
      <c r="G596" s="130">
        <f t="shared" si="101"/>
        <v>7071.5389999999998</v>
      </c>
      <c r="H596" s="67">
        <v>0</v>
      </c>
      <c r="I596" s="130">
        <f t="shared" si="102"/>
        <v>440.32000000000005</v>
      </c>
      <c r="J596" s="223">
        <f t="shared" si="99"/>
        <v>16.05999954578488</v>
      </c>
      <c r="K596" s="224">
        <v>2.99</v>
      </c>
      <c r="L596" s="223">
        <f t="shared" si="103"/>
        <v>39.196000000000005</v>
      </c>
      <c r="M596" s="223">
        <f t="shared" si="106"/>
        <v>36.054644817290495</v>
      </c>
      <c r="N596" s="223">
        <f t="shared" si="106"/>
        <v>0</v>
      </c>
      <c r="O596" s="223">
        <f t="shared" si="106"/>
        <v>38.858067274402678</v>
      </c>
      <c r="P596" s="223">
        <f t="shared" si="106"/>
        <v>0</v>
      </c>
      <c r="Q596" s="223">
        <f t="shared" si="106"/>
        <v>0</v>
      </c>
      <c r="R596" s="223">
        <f t="shared" si="104"/>
        <v>39.196000000000005</v>
      </c>
      <c r="S596" s="217">
        <f t="shared" si="100"/>
        <v>0</v>
      </c>
      <c r="T596" s="225">
        <f t="shared" si="105"/>
        <v>0</v>
      </c>
    </row>
    <row r="597" spans="1:20" x14ac:dyDescent="0.35">
      <c r="A597" s="219">
        <v>45802.666666665231</v>
      </c>
      <c r="B597" s="226">
        <v>484.9</v>
      </c>
      <c r="C597" s="227">
        <v>9135.5159999999996</v>
      </c>
      <c r="D597" s="222">
        <v>48.252000000000002</v>
      </c>
      <c r="E597" s="222">
        <v>909.06799999999998</v>
      </c>
      <c r="F597" s="130">
        <f t="shared" si="101"/>
        <v>436.64799999999997</v>
      </c>
      <c r="G597" s="130">
        <f t="shared" si="101"/>
        <v>8226.4480000000003</v>
      </c>
      <c r="H597" s="67">
        <v>0</v>
      </c>
      <c r="I597" s="130">
        <f t="shared" si="102"/>
        <v>436.64799999999997</v>
      </c>
      <c r="J597" s="223">
        <f t="shared" si="99"/>
        <v>18.839999267144247</v>
      </c>
      <c r="K597" s="224">
        <v>2.99</v>
      </c>
      <c r="L597" s="223">
        <f t="shared" si="103"/>
        <v>39.196000000000005</v>
      </c>
      <c r="M597" s="223">
        <f t="shared" si="106"/>
        <v>36.054644817290495</v>
      </c>
      <c r="N597" s="223">
        <f t="shared" si="106"/>
        <v>0</v>
      </c>
      <c r="O597" s="223">
        <f t="shared" si="106"/>
        <v>38.858067274402678</v>
      </c>
      <c r="P597" s="223">
        <f t="shared" si="106"/>
        <v>0</v>
      </c>
      <c r="Q597" s="223">
        <f t="shared" si="106"/>
        <v>0</v>
      </c>
      <c r="R597" s="223">
        <f t="shared" si="104"/>
        <v>39.196000000000005</v>
      </c>
      <c r="S597" s="217">
        <f t="shared" si="100"/>
        <v>0</v>
      </c>
      <c r="T597" s="225">
        <f t="shared" si="105"/>
        <v>0</v>
      </c>
    </row>
    <row r="598" spans="1:20" x14ac:dyDescent="0.35">
      <c r="A598" s="219">
        <v>45802.708333331895</v>
      </c>
      <c r="B598" s="226">
        <v>485.7</v>
      </c>
      <c r="C598" s="227">
        <v>10442.549999999999</v>
      </c>
      <c r="D598" s="222">
        <v>53.088999999999999</v>
      </c>
      <c r="E598" s="222">
        <v>1141.414</v>
      </c>
      <c r="F598" s="130">
        <f t="shared" si="101"/>
        <v>432.61099999999999</v>
      </c>
      <c r="G598" s="130">
        <f t="shared" si="101"/>
        <v>9301.1359999999986</v>
      </c>
      <c r="H598" s="67">
        <v>0</v>
      </c>
      <c r="I598" s="130">
        <f t="shared" si="102"/>
        <v>432.61099999999999</v>
      </c>
      <c r="J598" s="223">
        <f t="shared" si="99"/>
        <v>21.49999884422726</v>
      </c>
      <c r="K598" s="224">
        <v>2.99</v>
      </c>
      <c r="L598" s="223">
        <f t="shared" si="103"/>
        <v>39.196000000000005</v>
      </c>
      <c r="M598" s="223">
        <f t="shared" si="106"/>
        <v>36.054644817290495</v>
      </c>
      <c r="N598" s="223">
        <f t="shared" si="106"/>
        <v>0</v>
      </c>
      <c r="O598" s="223">
        <f t="shared" si="106"/>
        <v>38.858067274402678</v>
      </c>
      <c r="P598" s="223">
        <f t="shared" si="106"/>
        <v>0</v>
      </c>
      <c r="Q598" s="223">
        <f t="shared" si="106"/>
        <v>0</v>
      </c>
      <c r="R598" s="223">
        <f t="shared" si="104"/>
        <v>39.196000000000005</v>
      </c>
      <c r="S598" s="217">
        <f t="shared" si="100"/>
        <v>0</v>
      </c>
      <c r="T598" s="225">
        <f t="shared" si="105"/>
        <v>0</v>
      </c>
    </row>
    <row r="599" spans="1:20" x14ac:dyDescent="0.35">
      <c r="A599" s="219">
        <v>45802.749999998559</v>
      </c>
      <c r="B599" s="226">
        <v>449.3</v>
      </c>
      <c r="C599" s="227">
        <v>11443.671</v>
      </c>
      <c r="D599" s="222">
        <v>26.812999999999999</v>
      </c>
      <c r="E599" s="222">
        <v>682.92700000000002</v>
      </c>
      <c r="F599" s="130">
        <f t="shared" si="101"/>
        <v>422.48700000000002</v>
      </c>
      <c r="G599" s="130">
        <f t="shared" si="101"/>
        <v>10760.744000000001</v>
      </c>
      <c r="H599" s="67">
        <v>0</v>
      </c>
      <c r="I599" s="130">
        <f t="shared" si="102"/>
        <v>422.48700000000002</v>
      </c>
      <c r="J599" s="223">
        <f t="shared" si="99"/>
        <v>25.47000026036304</v>
      </c>
      <c r="K599" s="224">
        <v>2.99</v>
      </c>
      <c r="L599" s="223">
        <f t="shared" si="103"/>
        <v>39.196000000000005</v>
      </c>
      <c r="M599" s="223">
        <f t="shared" si="106"/>
        <v>36.054644817290495</v>
      </c>
      <c r="N599" s="223">
        <f t="shared" si="106"/>
        <v>0</v>
      </c>
      <c r="O599" s="223">
        <f t="shared" si="106"/>
        <v>38.858067274402678</v>
      </c>
      <c r="P599" s="223">
        <f t="shared" si="106"/>
        <v>0</v>
      </c>
      <c r="Q599" s="223">
        <f t="shared" si="106"/>
        <v>0</v>
      </c>
      <c r="R599" s="223">
        <f t="shared" si="104"/>
        <v>39.196000000000005</v>
      </c>
      <c r="S599" s="217">
        <f t="shared" si="100"/>
        <v>0</v>
      </c>
      <c r="T599" s="225">
        <f t="shared" si="105"/>
        <v>0</v>
      </c>
    </row>
    <row r="600" spans="1:20" x14ac:dyDescent="0.35">
      <c r="A600" s="219">
        <v>45802.791666665224</v>
      </c>
      <c r="B600" s="226">
        <v>405.637</v>
      </c>
      <c r="C600" s="227">
        <v>10390.93165988</v>
      </c>
      <c r="D600" s="222">
        <v>0</v>
      </c>
      <c r="E600" s="222">
        <v>0</v>
      </c>
      <c r="F600" s="130">
        <f t="shared" si="101"/>
        <v>405.637</v>
      </c>
      <c r="G600" s="130">
        <f t="shared" si="101"/>
        <v>10390.93165988</v>
      </c>
      <c r="H600" s="67">
        <v>0</v>
      </c>
      <c r="I600" s="130">
        <f t="shared" si="102"/>
        <v>405.637</v>
      </c>
      <c r="J600" s="223">
        <f t="shared" si="99"/>
        <v>25.616331005011869</v>
      </c>
      <c r="K600" s="224">
        <v>2.99</v>
      </c>
      <c r="L600" s="223">
        <f t="shared" si="103"/>
        <v>39.196000000000005</v>
      </c>
      <c r="M600" s="223">
        <f t="shared" ref="M600:Q615" si="107">M599</f>
        <v>36.054644817290495</v>
      </c>
      <c r="N600" s="223">
        <f t="shared" si="107"/>
        <v>0</v>
      </c>
      <c r="O600" s="223">
        <f t="shared" si="107"/>
        <v>38.858067274402678</v>
      </c>
      <c r="P600" s="223">
        <f t="shared" si="107"/>
        <v>0</v>
      </c>
      <c r="Q600" s="223">
        <f t="shared" si="107"/>
        <v>0</v>
      </c>
      <c r="R600" s="223">
        <f t="shared" si="104"/>
        <v>39.196000000000005</v>
      </c>
      <c r="S600" s="217">
        <f t="shared" si="100"/>
        <v>0</v>
      </c>
      <c r="T600" s="225">
        <f t="shared" si="105"/>
        <v>0</v>
      </c>
    </row>
    <row r="601" spans="1:20" x14ac:dyDescent="0.35">
      <c r="A601" s="219">
        <v>45802.833333331888</v>
      </c>
      <c r="B601" s="226">
        <v>412.49700000000001</v>
      </c>
      <c r="C601" s="227">
        <v>11794.274369370001</v>
      </c>
      <c r="D601" s="222">
        <v>0</v>
      </c>
      <c r="E601" s="222">
        <v>0</v>
      </c>
      <c r="F601" s="130">
        <f t="shared" si="101"/>
        <v>412.49700000000001</v>
      </c>
      <c r="G601" s="130">
        <f t="shared" si="101"/>
        <v>11794.274369370001</v>
      </c>
      <c r="H601" s="67">
        <v>0</v>
      </c>
      <c r="I601" s="130">
        <f t="shared" si="102"/>
        <v>412.49700000000001</v>
      </c>
      <c r="J601" s="223">
        <f t="shared" si="99"/>
        <v>28.592388234023524</v>
      </c>
      <c r="K601" s="224">
        <v>2.99</v>
      </c>
      <c r="L601" s="223">
        <f t="shared" si="103"/>
        <v>39.196000000000005</v>
      </c>
      <c r="M601" s="223">
        <f t="shared" si="107"/>
        <v>36.054644817290495</v>
      </c>
      <c r="N601" s="223">
        <f t="shared" si="107"/>
        <v>0</v>
      </c>
      <c r="O601" s="223">
        <f t="shared" si="107"/>
        <v>38.858067274402678</v>
      </c>
      <c r="P601" s="223">
        <f t="shared" si="107"/>
        <v>0</v>
      </c>
      <c r="Q601" s="223">
        <f t="shared" si="107"/>
        <v>0</v>
      </c>
      <c r="R601" s="223">
        <f t="shared" si="104"/>
        <v>39.196000000000005</v>
      </c>
      <c r="S601" s="217">
        <f t="shared" si="100"/>
        <v>0</v>
      </c>
      <c r="T601" s="225">
        <f t="shared" si="105"/>
        <v>0</v>
      </c>
    </row>
    <row r="602" spans="1:20" x14ac:dyDescent="0.35">
      <c r="A602" s="219">
        <v>45802.874999998552</v>
      </c>
      <c r="B602" s="226">
        <v>410.97399999999999</v>
      </c>
      <c r="C602" s="227">
        <v>17295.44222298</v>
      </c>
      <c r="D602" s="222">
        <v>0</v>
      </c>
      <c r="E602" s="222">
        <v>0</v>
      </c>
      <c r="F602" s="130">
        <f t="shared" si="101"/>
        <v>410.97399999999999</v>
      </c>
      <c r="G602" s="130">
        <f t="shared" si="101"/>
        <v>17295.44222298</v>
      </c>
      <c r="H602" s="67">
        <v>0</v>
      </c>
      <c r="I602" s="130">
        <f t="shared" si="102"/>
        <v>410.97399999999999</v>
      </c>
      <c r="J602" s="223">
        <f t="shared" si="99"/>
        <v>42.084030189209052</v>
      </c>
      <c r="K602" s="224">
        <v>2.99</v>
      </c>
      <c r="L602" s="223">
        <f t="shared" si="103"/>
        <v>39.196000000000005</v>
      </c>
      <c r="M602" s="223">
        <f t="shared" si="107"/>
        <v>36.054644817290495</v>
      </c>
      <c r="N602" s="223">
        <f t="shared" si="107"/>
        <v>0</v>
      </c>
      <c r="O602" s="223">
        <f t="shared" si="107"/>
        <v>38.858067274402678</v>
      </c>
      <c r="P602" s="223">
        <f t="shared" si="107"/>
        <v>0</v>
      </c>
      <c r="Q602" s="223">
        <f t="shared" si="107"/>
        <v>0</v>
      </c>
      <c r="R602" s="223">
        <f t="shared" si="104"/>
        <v>39.196000000000005</v>
      </c>
      <c r="S602" s="217">
        <f t="shared" si="100"/>
        <v>2.8880301892090472</v>
      </c>
      <c r="T602" s="225">
        <f t="shared" si="105"/>
        <v>1186.905318979999</v>
      </c>
    </row>
    <row r="603" spans="1:20" x14ac:dyDescent="0.35">
      <c r="A603" s="219">
        <v>45802.916666665216</v>
      </c>
      <c r="B603" s="226">
        <v>401.76800000000003</v>
      </c>
      <c r="C603" s="227">
        <v>12666.554491520001</v>
      </c>
      <c r="D603" s="222">
        <v>0</v>
      </c>
      <c r="E603" s="222">
        <v>0</v>
      </c>
      <c r="F603" s="130">
        <f t="shared" si="101"/>
        <v>401.76800000000003</v>
      </c>
      <c r="G603" s="130">
        <f t="shared" si="101"/>
        <v>12666.554491520001</v>
      </c>
      <c r="H603" s="67">
        <v>0</v>
      </c>
      <c r="I603" s="130">
        <f t="shared" si="102"/>
        <v>401.76800000000003</v>
      </c>
      <c r="J603" s="223">
        <f t="shared" si="99"/>
        <v>31.527036726469007</v>
      </c>
      <c r="K603" s="224">
        <v>2.99</v>
      </c>
      <c r="L603" s="223">
        <f t="shared" si="103"/>
        <v>39.196000000000005</v>
      </c>
      <c r="M603" s="223">
        <f t="shared" si="107"/>
        <v>36.054644817290495</v>
      </c>
      <c r="N603" s="223">
        <f t="shared" si="107"/>
        <v>0</v>
      </c>
      <c r="O603" s="223">
        <f t="shared" si="107"/>
        <v>38.858067274402678</v>
      </c>
      <c r="P603" s="223">
        <f t="shared" si="107"/>
        <v>0</v>
      </c>
      <c r="Q603" s="223">
        <f t="shared" si="107"/>
        <v>0</v>
      </c>
      <c r="R603" s="223">
        <f t="shared" si="104"/>
        <v>39.196000000000005</v>
      </c>
      <c r="S603" s="217">
        <f t="shared" si="100"/>
        <v>0</v>
      </c>
      <c r="T603" s="225">
        <f t="shared" si="105"/>
        <v>0</v>
      </c>
    </row>
    <row r="604" spans="1:20" x14ac:dyDescent="0.35">
      <c r="A604" s="219">
        <v>45802.958333331881</v>
      </c>
      <c r="B604" s="226">
        <v>385.92699999999996</v>
      </c>
      <c r="C604" s="227">
        <v>10138.868718629999</v>
      </c>
      <c r="D604" s="222">
        <v>0</v>
      </c>
      <c r="E604" s="222">
        <v>0</v>
      </c>
      <c r="F604" s="130">
        <f t="shared" si="101"/>
        <v>385.92699999999996</v>
      </c>
      <c r="G604" s="130">
        <f t="shared" si="101"/>
        <v>10138.868718629999</v>
      </c>
      <c r="H604" s="67">
        <v>0</v>
      </c>
      <c r="I604" s="130">
        <f t="shared" si="102"/>
        <v>385.92699999999996</v>
      </c>
      <c r="J604" s="223">
        <f t="shared" si="99"/>
        <v>26.271467709255898</v>
      </c>
      <c r="K604" s="224">
        <v>2.99</v>
      </c>
      <c r="L604" s="223">
        <f t="shared" si="103"/>
        <v>39.196000000000005</v>
      </c>
      <c r="M604" s="223">
        <f t="shared" si="107"/>
        <v>36.054644817290495</v>
      </c>
      <c r="N604" s="223">
        <f t="shared" si="107"/>
        <v>0</v>
      </c>
      <c r="O604" s="223">
        <f t="shared" si="107"/>
        <v>38.858067274402678</v>
      </c>
      <c r="P604" s="223">
        <f t="shared" si="107"/>
        <v>0</v>
      </c>
      <c r="Q604" s="223">
        <f t="shared" si="107"/>
        <v>0</v>
      </c>
      <c r="R604" s="223">
        <f t="shared" si="104"/>
        <v>39.196000000000005</v>
      </c>
      <c r="S604" s="217">
        <f t="shared" si="100"/>
        <v>0</v>
      </c>
      <c r="T604" s="225">
        <f t="shared" si="105"/>
        <v>0</v>
      </c>
    </row>
    <row r="605" spans="1:20" x14ac:dyDescent="0.35">
      <c r="A605" s="219">
        <v>45802.999999998545</v>
      </c>
      <c r="B605" s="226">
        <v>427.8</v>
      </c>
      <c r="C605" s="227">
        <v>9018.0239999999994</v>
      </c>
      <c r="D605" s="222">
        <v>43.9</v>
      </c>
      <c r="E605" s="222">
        <v>925.41200000000003</v>
      </c>
      <c r="F605" s="130">
        <f t="shared" si="101"/>
        <v>383.90000000000003</v>
      </c>
      <c r="G605" s="130">
        <f t="shared" si="101"/>
        <v>8092.6119999999992</v>
      </c>
      <c r="H605" s="67">
        <v>0</v>
      </c>
      <c r="I605" s="130">
        <f t="shared" si="102"/>
        <v>383.90000000000003</v>
      </c>
      <c r="J605" s="223">
        <f t="shared" si="99"/>
        <v>21.079999999999995</v>
      </c>
      <c r="K605" s="224">
        <v>2.99</v>
      </c>
      <c r="L605" s="223">
        <f t="shared" si="103"/>
        <v>39.196000000000005</v>
      </c>
      <c r="M605" s="223">
        <f t="shared" si="107"/>
        <v>36.054644817290495</v>
      </c>
      <c r="N605" s="223">
        <f t="shared" si="107"/>
        <v>0</v>
      </c>
      <c r="O605" s="223">
        <f t="shared" si="107"/>
        <v>38.858067274402678</v>
      </c>
      <c r="P605" s="223">
        <f t="shared" si="107"/>
        <v>0</v>
      </c>
      <c r="Q605" s="223">
        <f t="shared" si="107"/>
        <v>0</v>
      </c>
      <c r="R605" s="223">
        <f t="shared" si="104"/>
        <v>39.196000000000005</v>
      </c>
      <c r="S605" s="217">
        <f t="shared" si="100"/>
        <v>0</v>
      </c>
      <c r="T605" s="225">
        <f t="shared" si="105"/>
        <v>0</v>
      </c>
    </row>
    <row r="606" spans="1:20" x14ac:dyDescent="0.35">
      <c r="A606" s="219">
        <v>45803.041666665209</v>
      </c>
      <c r="B606" s="220">
        <v>455.5</v>
      </c>
      <c r="C606" s="221">
        <v>7146.7950000000001</v>
      </c>
      <c r="D606" s="222">
        <v>83.87</v>
      </c>
      <c r="E606" s="222">
        <v>1315.92</v>
      </c>
      <c r="F606" s="130">
        <f t="shared" si="101"/>
        <v>371.63</v>
      </c>
      <c r="G606" s="130">
        <f t="shared" si="101"/>
        <v>5830.875</v>
      </c>
      <c r="H606" s="67">
        <v>0</v>
      </c>
      <c r="I606" s="130">
        <f t="shared" si="102"/>
        <v>371.63</v>
      </c>
      <c r="J606" s="223">
        <f t="shared" si="99"/>
        <v>15.690000807254528</v>
      </c>
      <c r="K606" s="224">
        <v>2.99</v>
      </c>
      <c r="L606" s="223">
        <f t="shared" si="103"/>
        <v>39.196000000000005</v>
      </c>
      <c r="M606" s="223">
        <f t="shared" si="107"/>
        <v>36.054644817290495</v>
      </c>
      <c r="N606" s="223">
        <f t="shared" si="107"/>
        <v>0</v>
      </c>
      <c r="O606" s="223">
        <f t="shared" si="107"/>
        <v>38.858067274402678</v>
      </c>
      <c r="P606" s="223">
        <f t="shared" si="107"/>
        <v>0</v>
      </c>
      <c r="Q606" s="223">
        <f t="shared" si="107"/>
        <v>0</v>
      </c>
      <c r="R606" s="223">
        <f t="shared" si="104"/>
        <v>39.196000000000005</v>
      </c>
      <c r="S606" s="217">
        <f t="shared" si="100"/>
        <v>0</v>
      </c>
      <c r="T606" s="225">
        <f t="shared" si="105"/>
        <v>0</v>
      </c>
    </row>
    <row r="607" spans="1:20" x14ac:dyDescent="0.35">
      <c r="A607" s="219">
        <v>45803.083333331873</v>
      </c>
      <c r="B607" s="226">
        <v>417.8</v>
      </c>
      <c r="C607" s="227">
        <v>7002.3280000000004</v>
      </c>
      <c r="D607" s="222">
        <v>59.018000000000001</v>
      </c>
      <c r="E607" s="222">
        <v>989.14200000000005</v>
      </c>
      <c r="F607" s="130">
        <f t="shared" si="101"/>
        <v>358.78200000000004</v>
      </c>
      <c r="G607" s="130">
        <f t="shared" si="101"/>
        <v>6013.1860000000006</v>
      </c>
      <c r="H607" s="67">
        <v>0</v>
      </c>
      <c r="I607" s="130">
        <f t="shared" si="102"/>
        <v>358.78200000000004</v>
      </c>
      <c r="J607" s="223">
        <f t="shared" si="99"/>
        <v>16.759999108093496</v>
      </c>
      <c r="K607" s="224">
        <v>2.99</v>
      </c>
      <c r="L607" s="223">
        <f t="shared" si="103"/>
        <v>39.196000000000005</v>
      </c>
      <c r="M607" s="223">
        <f t="shared" si="107"/>
        <v>36.054644817290495</v>
      </c>
      <c r="N607" s="223">
        <f t="shared" si="107"/>
        <v>0</v>
      </c>
      <c r="O607" s="223">
        <f t="shared" si="107"/>
        <v>38.858067274402678</v>
      </c>
      <c r="P607" s="223">
        <f t="shared" si="107"/>
        <v>0</v>
      </c>
      <c r="Q607" s="223">
        <f t="shared" si="107"/>
        <v>0</v>
      </c>
      <c r="R607" s="223">
        <f t="shared" si="104"/>
        <v>39.196000000000005</v>
      </c>
      <c r="S607" s="217">
        <f t="shared" si="100"/>
        <v>0</v>
      </c>
      <c r="T607" s="225">
        <f t="shared" si="105"/>
        <v>0</v>
      </c>
    </row>
    <row r="608" spans="1:20" x14ac:dyDescent="0.35">
      <c r="A608" s="219">
        <v>45803.124999998538</v>
      </c>
      <c r="B608" s="226">
        <v>423.4</v>
      </c>
      <c r="C608" s="227">
        <v>6672.7839999999997</v>
      </c>
      <c r="D608" s="222">
        <v>74.989999999999995</v>
      </c>
      <c r="E608" s="222">
        <v>1181.8420000000001</v>
      </c>
      <c r="F608" s="130">
        <f t="shared" si="101"/>
        <v>348.40999999999997</v>
      </c>
      <c r="G608" s="130">
        <f t="shared" si="101"/>
        <v>5490.9419999999991</v>
      </c>
      <c r="H608" s="67">
        <v>0</v>
      </c>
      <c r="I608" s="130">
        <f t="shared" si="102"/>
        <v>348.40999999999997</v>
      </c>
      <c r="J608" s="223">
        <f t="shared" si="99"/>
        <v>15.760001148072671</v>
      </c>
      <c r="K608" s="224">
        <v>2.99</v>
      </c>
      <c r="L608" s="223">
        <f t="shared" si="103"/>
        <v>39.196000000000005</v>
      </c>
      <c r="M608" s="223">
        <f t="shared" si="107"/>
        <v>36.054644817290495</v>
      </c>
      <c r="N608" s="223">
        <f t="shared" si="107"/>
        <v>0</v>
      </c>
      <c r="O608" s="223">
        <f t="shared" si="107"/>
        <v>38.858067274402678</v>
      </c>
      <c r="P608" s="223">
        <f t="shared" si="107"/>
        <v>0</v>
      </c>
      <c r="Q608" s="223">
        <f t="shared" si="107"/>
        <v>0</v>
      </c>
      <c r="R608" s="223">
        <f t="shared" si="104"/>
        <v>39.196000000000005</v>
      </c>
      <c r="S608" s="217">
        <f t="shared" si="100"/>
        <v>0</v>
      </c>
      <c r="T608" s="225">
        <f t="shared" si="105"/>
        <v>0</v>
      </c>
    </row>
    <row r="609" spans="1:20" x14ac:dyDescent="0.35">
      <c r="A609" s="219">
        <v>45803.166666665202</v>
      </c>
      <c r="B609" s="226">
        <v>429</v>
      </c>
      <c r="C609" s="227">
        <v>6302.01</v>
      </c>
      <c r="D609" s="222">
        <v>80.531999999999996</v>
      </c>
      <c r="E609" s="222">
        <v>1183.0150000000001</v>
      </c>
      <c r="F609" s="130">
        <f t="shared" si="101"/>
        <v>348.46800000000002</v>
      </c>
      <c r="G609" s="130">
        <f t="shared" si="101"/>
        <v>5118.9949999999999</v>
      </c>
      <c r="H609" s="67">
        <v>0</v>
      </c>
      <c r="I609" s="130">
        <f t="shared" si="102"/>
        <v>348.46800000000002</v>
      </c>
      <c r="J609" s="223">
        <f t="shared" si="99"/>
        <v>14.690000229576317</v>
      </c>
      <c r="K609" s="224">
        <v>2.99</v>
      </c>
      <c r="L609" s="223">
        <f t="shared" si="103"/>
        <v>39.196000000000005</v>
      </c>
      <c r="M609" s="223">
        <f t="shared" si="107"/>
        <v>36.054644817290495</v>
      </c>
      <c r="N609" s="223">
        <f t="shared" si="107"/>
        <v>0</v>
      </c>
      <c r="O609" s="223">
        <f t="shared" si="107"/>
        <v>38.858067274402678</v>
      </c>
      <c r="P609" s="223">
        <f t="shared" si="107"/>
        <v>0</v>
      </c>
      <c r="Q609" s="223">
        <f t="shared" si="107"/>
        <v>0</v>
      </c>
      <c r="R609" s="223">
        <f t="shared" si="104"/>
        <v>39.196000000000005</v>
      </c>
      <c r="S609" s="217">
        <f t="shared" si="100"/>
        <v>0</v>
      </c>
      <c r="T609" s="225">
        <f t="shared" si="105"/>
        <v>0</v>
      </c>
    </row>
    <row r="610" spans="1:20" x14ac:dyDescent="0.35">
      <c r="A610" s="219">
        <v>45803.208333331866</v>
      </c>
      <c r="B610" s="226">
        <v>440.8</v>
      </c>
      <c r="C610" s="227">
        <v>6664.8959999999997</v>
      </c>
      <c r="D610" s="222">
        <v>92.465999999999994</v>
      </c>
      <c r="E610" s="222">
        <v>1398.086</v>
      </c>
      <c r="F610" s="130">
        <f t="shared" si="101"/>
        <v>348.334</v>
      </c>
      <c r="G610" s="130">
        <f t="shared" si="101"/>
        <v>5266.8099999999995</v>
      </c>
      <c r="H610" s="67">
        <v>0</v>
      </c>
      <c r="I610" s="130">
        <f t="shared" si="102"/>
        <v>348.334</v>
      </c>
      <c r="J610" s="223">
        <f t="shared" si="99"/>
        <v>15.119999770335367</v>
      </c>
      <c r="K610" s="224">
        <v>2.99</v>
      </c>
      <c r="L610" s="223">
        <f t="shared" si="103"/>
        <v>39.196000000000005</v>
      </c>
      <c r="M610" s="223">
        <f t="shared" si="107"/>
        <v>36.054644817290495</v>
      </c>
      <c r="N610" s="223">
        <f t="shared" si="107"/>
        <v>0</v>
      </c>
      <c r="O610" s="223">
        <f t="shared" si="107"/>
        <v>38.858067274402678</v>
      </c>
      <c r="P610" s="223">
        <f t="shared" si="107"/>
        <v>0</v>
      </c>
      <c r="Q610" s="223">
        <f t="shared" si="107"/>
        <v>0</v>
      </c>
      <c r="R610" s="223">
        <f t="shared" si="104"/>
        <v>39.196000000000005</v>
      </c>
      <c r="S610" s="217">
        <f t="shared" si="100"/>
        <v>0</v>
      </c>
      <c r="T610" s="225">
        <f t="shared" si="105"/>
        <v>0</v>
      </c>
    </row>
    <row r="611" spans="1:20" x14ac:dyDescent="0.35">
      <c r="A611" s="219">
        <v>45803.24999999853</v>
      </c>
      <c r="B611" s="226">
        <v>434.2</v>
      </c>
      <c r="C611" s="227">
        <v>6994.9620000000004</v>
      </c>
      <c r="D611" s="222">
        <v>77.122</v>
      </c>
      <c r="E611" s="222">
        <v>1242.4349999999999</v>
      </c>
      <c r="F611" s="130">
        <f t="shared" si="101"/>
        <v>357.07799999999997</v>
      </c>
      <c r="G611" s="130">
        <f t="shared" si="101"/>
        <v>5752.527</v>
      </c>
      <c r="H611" s="67">
        <v>0</v>
      </c>
      <c r="I611" s="130">
        <f t="shared" si="102"/>
        <v>357.07799999999997</v>
      </c>
      <c r="J611" s="223">
        <f t="shared" si="99"/>
        <v>16.110001176213601</v>
      </c>
      <c r="K611" s="224">
        <v>2.99</v>
      </c>
      <c r="L611" s="223">
        <f t="shared" si="103"/>
        <v>39.196000000000005</v>
      </c>
      <c r="M611" s="223">
        <f t="shared" si="107"/>
        <v>36.054644817290495</v>
      </c>
      <c r="N611" s="223">
        <f t="shared" si="107"/>
        <v>0</v>
      </c>
      <c r="O611" s="223">
        <f t="shared" si="107"/>
        <v>38.858067274402678</v>
      </c>
      <c r="P611" s="223">
        <f t="shared" si="107"/>
        <v>0</v>
      </c>
      <c r="Q611" s="223">
        <f t="shared" si="107"/>
        <v>0</v>
      </c>
      <c r="R611" s="223">
        <f t="shared" si="104"/>
        <v>39.196000000000005</v>
      </c>
      <c r="S611" s="217">
        <f t="shared" si="100"/>
        <v>0</v>
      </c>
      <c r="T611" s="225">
        <f t="shared" si="105"/>
        <v>0</v>
      </c>
    </row>
    <row r="612" spans="1:20" x14ac:dyDescent="0.35">
      <c r="A612" s="219">
        <v>45803.291666665194</v>
      </c>
      <c r="B612" s="226">
        <v>449.9</v>
      </c>
      <c r="C612" s="227">
        <v>7135.4139999999998</v>
      </c>
      <c r="D612" s="222">
        <v>92.171999999999997</v>
      </c>
      <c r="E612" s="222">
        <v>1461.848</v>
      </c>
      <c r="F612" s="130">
        <f t="shared" si="101"/>
        <v>357.72799999999995</v>
      </c>
      <c r="G612" s="130">
        <f t="shared" si="101"/>
        <v>5673.5659999999998</v>
      </c>
      <c r="H612" s="67">
        <v>0</v>
      </c>
      <c r="I612" s="130">
        <f t="shared" si="102"/>
        <v>357.72799999999995</v>
      </c>
      <c r="J612" s="223">
        <f t="shared" si="99"/>
        <v>15.859999776366402</v>
      </c>
      <c r="K612" s="224">
        <v>2.99</v>
      </c>
      <c r="L612" s="223">
        <f t="shared" si="103"/>
        <v>39.196000000000005</v>
      </c>
      <c r="M612" s="223">
        <f t="shared" si="107"/>
        <v>36.054644817290495</v>
      </c>
      <c r="N612" s="223">
        <f t="shared" si="107"/>
        <v>0</v>
      </c>
      <c r="O612" s="223">
        <f t="shared" si="107"/>
        <v>38.858067274402678</v>
      </c>
      <c r="P612" s="223">
        <f t="shared" si="107"/>
        <v>0</v>
      </c>
      <c r="Q612" s="223">
        <f t="shared" si="107"/>
        <v>0</v>
      </c>
      <c r="R612" s="223">
        <f t="shared" si="104"/>
        <v>39.196000000000005</v>
      </c>
      <c r="S612" s="217">
        <f t="shared" si="100"/>
        <v>0</v>
      </c>
      <c r="T612" s="225">
        <f t="shared" si="105"/>
        <v>0</v>
      </c>
    </row>
    <row r="613" spans="1:20" x14ac:dyDescent="0.35">
      <c r="A613" s="219">
        <v>45803.333333331859</v>
      </c>
      <c r="B613" s="226">
        <v>449.4</v>
      </c>
      <c r="C613" s="227">
        <v>6893.7960000000003</v>
      </c>
      <c r="D613" s="222">
        <v>77.308999999999997</v>
      </c>
      <c r="E613" s="222">
        <v>1185.92</v>
      </c>
      <c r="F613" s="130">
        <f t="shared" si="101"/>
        <v>372.09100000000001</v>
      </c>
      <c r="G613" s="130">
        <f t="shared" si="101"/>
        <v>5707.8760000000002</v>
      </c>
      <c r="H613" s="67">
        <v>0</v>
      </c>
      <c r="I613" s="130">
        <f t="shared" si="102"/>
        <v>372.09100000000001</v>
      </c>
      <c r="J613" s="223">
        <f t="shared" si="99"/>
        <v>15.340000161250877</v>
      </c>
      <c r="K613" s="224">
        <v>2.99</v>
      </c>
      <c r="L613" s="223">
        <f t="shared" si="103"/>
        <v>39.196000000000005</v>
      </c>
      <c r="M613" s="223">
        <f t="shared" si="107"/>
        <v>36.054644817290495</v>
      </c>
      <c r="N613" s="223">
        <f t="shared" si="107"/>
        <v>0</v>
      </c>
      <c r="O613" s="223">
        <f t="shared" si="107"/>
        <v>38.858067274402678</v>
      </c>
      <c r="P613" s="223">
        <f t="shared" si="107"/>
        <v>0</v>
      </c>
      <c r="Q613" s="223">
        <f t="shared" si="107"/>
        <v>0</v>
      </c>
      <c r="R613" s="223">
        <f t="shared" si="104"/>
        <v>39.196000000000005</v>
      </c>
      <c r="S613" s="217">
        <f t="shared" si="100"/>
        <v>0</v>
      </c>
      <c r="T613" s="225">
        <f t="shared" si="105"/>
        <v>0</v>
      </c>
    </row>
    <row r="614" spans="1:20" x14ac:dyDescent="0.35">
      <c r="A614" s="219">
        <v>45803.374999998523</v>
      </c>
      <c r="B614" s="226">
        <v>491.9</v>
      </c>
      <c r="C614" s="227">
        <v>7417.8519999999999</v>
      </c>
      <c r="D614" s="222">
        <v>107.29</v>
      </c>
      <c r="E614" s="222">
        <v>1617.933</v>
      </c>
      <c r="F614" s="130">
        <f t="shared" si="101"/>
        <v>384.60999999999996</v>
      </c>
      <c r="G614" s="130">
        <f t="shared" si="101"/>
        <v>5799.9189999999999</v>
      </c>
      <c r="H614" s="67">
        <v>0</v>
      </c>
      <c r="I614" s="130">
        <f t="shared" si="102"/>
        <v>384.60999999999996</v>
      </c>
      <c r="J614" s="223">
        <f t="shared" si="99"/>
        <v>15.080000520007282</v>
      </c>
      <c r="K614" s="224">
        <v>2.99</v>
      </c>
      <c r="L614" s="223">
        <f t="shared" si="103"/>
        <v>39.196000000000005</v>
      </c>
      <c r="M614" s="223">
        <f t="shared" si="107"/>
        <v>36.054644817290495</v>
      </c>
      <c r="N614" s="223">
        <f t="shared" si="107"/>
        <v>0</v>
      </c>
      <c r="O614" s="223">
        <f t="shared" si="107"/>
        <v>38.858067274402678</v>
      </c>
      <c r="P614" s="223">
        <f t="shared" si="107"/>
        <v>0</v>
      </c>
      <c r="Q614" s="223">
        <f t="shared" si="107"/>
        <v>0</v>
      </c>
      <c r="R614" s="223">
        <f t="shared" si="104"/>
        <v>39.196000000000005</v>
      </c>
      <c r="S614" s="217">
        <f t="shared" si="100"/>
        <v>0</v>
      </c>
      <c r="T614" s="225">
        <f t="shared" si="105"/>
        <v>0</v>
      </c>
    </row>
    <row r="615" spans="1:20" x14ac:dyDescent="0.35">
      <c r="A615" s="219">
        <v>45803.416666665187</v>
      </c>
      <c r="B615" s="226">
        <v>508.6</v>
      </c>
      <c r="C615" s="227">
        <v>7923.9880000000003</v>
      </c>
      <c r="D615" s="222">
        <v>105.976</v>
      </c>
      <c r="E615" s="222">
        <v>1651.106</v>
      </c>
      <c r="F615" s="130">
        <f t="shared" si="101"/>
        <v>402.62400000000002</v>
      </c>
      <c r="G615" s="130">
        <f t="shared" si="101"/>
        <v>6272.8820000000005</v>
      </c>
      <c r="H615" s="67">
        <v>0</v>
      </c>
      <c r="I615" s="130">
        <f t="shared" si="102"/>
        <v>402.62400000000002</v>
      </c>
      <c r="J615" s="223">
        <f t="shared" si="99"/>
        <v>15.580000198696551</v>
      </c>
      <c r="K615" s="224">
        <v>2.99</v>
      </c>
      <c r="L615" s="223">
        <f t="shared" si="103"/>
        <v>39.196000000000005</v>
      </c>
      <c r="M615" s="223">
        <f t="shared" si="107"/>
        <v>36.054644817290495</v>
      </c>
      <c r="N615" s="223">
        <f t="shared" si="107"/>
        <v>0</v>
      </c>
      <c r="O615" s="223">
        <f t="shared" si="107"/>
        <v>38.858067274402678</v>
      </c>
      <c r="P615" s="223">
        <f t="shared" si="107"/>
        <v>0</v>
      </c>
      <c r="Q615" s="223">
        <f t="shared" si="107"/>
        <v>0</v>
      </c>
      <c r="R615" s="223">
        <f t="shared" si="104"/>
        <v>39.196000000000005</v>
      </c>
      <c r="S615" s="217">
        <f t="shared" si="100"/>
        <v>0</v>
      </c>
      <c r="T615" s="225">
        <f t="shared" si="105"/>
        <v>0</v>
      </c>
    </row>
    <row r="616" spans="1:20" x14ac:dyDescent="0.35">
      <c r="A616" s="219">
        <v>45803.458333331851</v>
      </c>
      <c r="B616" s="226">
        <v>516.1</v>
      </c>
      <c r="C616" s="227">
        <v>8097.6090000000004</v>
      </c>
      <c r="D616" s="222">
        <v>92.972999999999999</v>
      </c>
      <c r="E616" s="222">
        <v>1458.7460000000001</v>
      </c>
      <c r="F616" s="130">
        <f t="shared" si="101"/>
        <v>423.12700000000001</v>
      </c>
      <c r="G616" s="130">
        <f t="shared" si="101"/>
        <v>6638.8630000000003</v>
      </c>
      <c r="H616" s="67">
        <v>0</v>
      </c>
      <c r="I616" s="130">
        <f t="shared" si="102"/>
        <v>423.12700000000001</v>
      </c>
      <c r="J616" s="223">
        <f t="shared" si="99"/>
        <v>15.690000874441953</v>
      </c>
      <c r="K616" s="224">
        <v>2.99</v>
      </c>
      <c r="L616" s="223">
        <f t="shared" si="103"/>
        <v>39.196000000000005</v>
      </c>
      <c r="M616" s="223">
        <f t="shared" ref="M616:Q631" si="108">M615</f>
        <v>36.054644817290495</v>
      </c>
      <c r="N616" s="223">
        <f t="shared" si="108"/>
        <v>0</v>
      </c>
      <c r="O616" s="223">
        <f t="shared" si="108"/>
        <v>38.858067274402678</v>
      </c>
      <c r="P616" s="223">
        <f t="shared" si="108"/>
        <v>0</v>
      </c>
      <c r="Q616" s="223">
        <f t="shared" si="108"/>
        <v>0</v>
      </c>
      <c r="R616" s="223">
        <f t="shared" si="104"/>
        <v>39.196000000000005</v>
      </c>
      <c r="S616" s="217">
        <f t="shared" si="100"/>
        <v>0</v>
      </c>
      <c r="T616" s="225">
        <f t="shared" si="105"/>
        <v>0</v>
      </c>
    </row>
    <row r="617" spans="1:20" x14ac:dyDescent="0.35">
      <c r="A617" s="219">
        <v>45803.499999998516</v>
      </c>
      <c r="B617" s="226">
        <v>544.9</v>
      </c>
      <c r="C617" s="227">
        <v>8647.5630000000001</v>
      </c>
      <c r="D617" s="222">
        <v>113.069</v>
      </c>
      <c r="E617" s="222">
        <v>1794.405</v>
      </c>
      <c r="F617" s="130">
        <f t="shared" si="101"/>
        <v>431.83099999999996</v>
      </c>
      <c r="G617" s="130">
        <f t="shared" si="101"/>
        <v>6853.1580000000004</v>
      </c>
      <c r="H617" s="67">
        <v>0</v>
      </c>
      <c r="I617" s="130">
        <f t="shared" si="102"/>
        <v>431.83099999999996</v>
      </c>
      <c r="J617" s="223">
        <f t="shared" si="99"/>
        <v>15.870000069471624</v>
      </c>
      <c r="K617" s="224">
        <v>2.99</v>
      </c>
      <c r="L617" s="223">
        <f t="shared" si="103"/>
        <v>39.196000000000005</v>
      </c>
      <c r="M617" s="223">
        <f t="shared" si="108"/>
        <v>36.054644817290495</v>
      </c>
      <c r="N617" s="223">
        <f t="shared" si="108"/>
        <v>0</v>
      </c>
      <c r="O617" s="223">
        <f t="shared" si="108"/>
        <v>38.858067274402678</v>
      </c>
      <c r="P617" s="223">
        <f t="shared" si="108"/>
        <v>0</v>
      </c>
      <c r="Q617" s="223">
        <f t="shared" si="108"/>
        <v>0</v>
      </c>
      <c r="R617" s="223">
        <f t="shared" si="104"/>
        <v>39.196000000000005</v>
      </c>
      <c r="S617" s="217">
        <f t="shared" si="100"/>
        <v>0</v>
      </c>
      <c r="T617" s="225">
        <f t="shared" si="105"/>
        <v>0</v>
      </c>
    </row>
    <row r="618" spans="1:20" x14ac:dyDescent="0.35">
      <c r="A618" s="219">
        <v>45803.54166666518</v>
      </c>
      <c r="B618" s="226">
        <v>545.6</v>
      </c>
      <c r="C618" s="227">
        <v>8653.2160000000003</v>
      </c>
      <c r="D618" s="222">
        <v>103.426</v>
      </c>
      <c r="E618" s="222">
        <v>1640.336</v>
      </c>
      <c r="F618" s="130">
        <f t="shared" si="101"/>
        <v>442.17400000000004</v>
      </c>
      <c r="G618" s="130">
        <f t="shared" si="101"/>
        <v>7012.88</v>
      </c>
      <c r="H618" s="67">
        <v>0</v>
      </c>
      <c r="I618" s="130">
        <f t="shared" si="102"/>
        <v>442.17400000000004</v>
      </c>
      <c r="J618" s="223">
        <f t="shared" si="99"/>
        <v>15.860000814159131</v>
      </c>
      <c r="K618" s="224">
        <v>2.99</v>
      </c>
      <c r="L618" s="223">
        <f t="shared" si="103"/>
        <v>39.196000000000005</v>
      </c>
      <c r="M618" s="223">
        <f t="shared" si="108"/>
        <v>36.054644817290495</v>
      </c>
      <c r="N618" s="223">
        <f t="shared" si="108"/>
        <v>0</v>
      </c>
      <c r="O618" s="223">
        <f t="shared" si="108"/>
        <v>38.858067274402678</v>
      </c>
      <c r="P618" s="223">
        <f t="shared" si="108"/>
        <v>0</v>
      </c>
      <c r="Q618" s="223">
        <f t="shared" si="108"/>
        <v>0</v>
      </c>
      <c r="R618" s="223">
        <f t="shared" si="104"/>
        <v>39.196000000000005</v>
      </c>
      <c r="S618" s="217">
        <f t="shared" si="100"/>
        <v>0</v>
      </c>
      <c r="T618" s="225">
        <f t="shared" si="105"/>
        <v>0</v>
      </c>
    </row>
    <row r="619" spans="1:20" x14ac:dyDescent="0.35">
      <c r="A619" s="219">
        <v>45803.583333331844</v>
      </c>
      <c r="B619" s="226">
        <v>569.79999999999995</v>
      </c>
      <c r="C619" s="227">
        <v>9253.5519999999997</v>
      </c>
      <c r="D619" s="222">
        <v>128.35</v>
      </c>
      <c r="E619" s="222">
        <v>2084.404</v>
      </c>
      <c r="F619" s="130">
        <f t="shared" si="101"/>
        <v>441.44999999999993</v>
      </c>
      <c r="G619" s="130">
        <f t="shared" si="101"/>
        <v>7169.1479999999992</v>
      </c>
      <c r="H619" s="67">
        <v>0</v>
      </c>
      <c r="I619" s="130">
        <f t="shared" si="102"/>
        <v>441.44999999999993</v>
      </c>
      <c r="J619" s="223">
        <f t="shared" si="99"/>
        <v>16.240000000000002</v>
      </c>
      <c r="K619" s="224">
        <v>2.99</v>
      </c>
      <c r="L619" s="223">
        <f t="shared" si="103"/>
        <v>39.196000000000005</v>
      </c>
      <c r="M619" s="223">
        <f t="shared" si="108"/>
        <v>36.054644817290495</v>
      </c>
      <c r="N619" s="223">
        <f t="shared" si="108"/>
        <v>0</v>
      </c>
      <c r="O619" s="223">
        <f t="shared" si="108"/>
        <v>38.858067274402678</v>
      </c>
      <c r="P619" s="223">
        <f t="shared" si="108"/>
        <v>0</v>
      </c>
      <c r="Q619" s="223">
        <f t="shared" si="108"/>
        <v>0</v>
      </c>
      <c r="R619" s="223">
        <f t="shared" si="104"/>
        <v>39.196000000000005</v>
      </c>
      <c r="S619" s="217">
        <f t="shared" si="100"/>
        <v>0</v>
      </c>
      <c r="T619" s="225">
        <f t="shared" si="105"/>
        <v>0</v>
      </c>
    </row>
    <row r="620" spans="1:20" x14ac:dyDescent="0.35">
      <c r="A620" s="219">
        <v>45803.624999998508</v>
      </c>
      <c r="B620" s="226">
        <v>576.70000000000005</v>
      </c>
      <c r="C620" s="227">
        <v>9504.0159999999996</v>
      </c>
      <c r="D620" s="222">
        <v>125.896</v>
      </c>
      <c r="E620" s="222">
        <v>2074.7660000000001</v>
      </c>
      <c r="F620" s="130">
        <f t="shared" si="101"/>
        <v>450.80400000000003</v>
      </c>
      <c r="G620" s="130">
        <f t="shared" si="101"/>
        <v>7429.25</v>
      </c>
      <c r="H620" s="67">
        <v>0</v>
      </c>
      <c r="I620" s="130">
        <f t="shared" si="102"/>
        <v>450.80400000000003</v>
      </c>
      <c r="J620" s="223">
        <f t="shared" si="99"/>
        <v>16.480000177460713</v>
      </c>
      <c r="K620" s="224">
        <v>2.99</v>
      </c>
      <c r="L620" s="223">
        <f t="shared" si="103"/>
        <v>39.196000000000005</v>
      </c>
      <c r="M620" s="223">
        <f t="shared" si="108"/>
        <v>36.054644817290495</v>
      </c>
      <c r="N620" s="223">
        <f t="shared" si="108"/>
        <v>0</v>
      </c>
      <c r="O620" s="223">
        <f t="shared" si="108"/>
        <v>38.858067274402678</v>
      </c>
      <c r="P620" s="223">
        <f t="shared" si="108"/>
        <v>0</v>
      </c>
      <c r="Q620" s="223">
        <f t="shared" si="108"/>
        <v>0</v>
      </c>
      <c r="R620" s="223">
        <f t="shared" si="104"/>
        <v>39.196000000000005</v>
      </c>
      <c r="S620" s="217">
        <f t="shared" si="100"/>
        <v>0</v>
      </c>
      <c r="T620" s="225">
        <f t="shared" si="105"/>
        <v>0</v>
      </c>
    </row>
    <row r="621" spans="1:20" x14ac:dyDescent="0.35">
      <c r="A621" s="219">
        <v>45803.666666665173</v>
      </c>
      <c r="B621" s="226">
        <v>553.20000000000005</v>
      </c>
      <c r="C621" s="227">
        <v>9979.7279999999992</v>
      </c>
      <c r="D621" s="222">
        <v>101.783</v>
      </c>
      <c r="E621" s="222">
        <v>1836.165</v>
      </c>
      <c r="F621" s="130">
        <f t="shared" si="101"/>
        <v>451.41700000000003</v>
      </c>
      <c r="G621" s="130">
        <f t="shared" si="101"/>
        <v>8143.5629999999992</v>
      </c>
      <c r="H621" s="67">
        <v>0</v>
      </c>
      <c r="I621" s="130">
        <f t="shared" si="102"/>
        <v>451.41700000000003</v>
      </c>
      <c r="J621" s="223">
        <f t="shared" si="99"/>
        <v>18.040000708878928</v>
      </c>
      <c r="K621" s="224">
        <v>2.99</v>
      </c>
      <c r="L621" s="223">
        <f t="shared" si="103"/>
        <v>39.196000000000005</v>
      </c>
      <c r="M621" s="223">
        <f t="shared" si="108"/>
        <v>36.054644817290495</v>
      </c>
      <c r="N621" s="223">
        <f t="shared" si="108"/>
        <v>0</v>
      </c>
      <c r="O621" s="223">
        <f t="shared" si="108"/>
        <v>38.858067274402678</v>
      </c>
      <c r="P621" s="223">
        <f t="shared" si="108"/>
        <v>0</v>
      </c>
      <c r="Q621" s="223">
        <f t="shared" si="108"/>
        <v>0</v>
      </c>
      <c r="R621" s="223">
        <f t="shared" si="104"/>
        <v>39.196000000000005</v>
      </c>
      <c r="S621" s="217">
        <f t="shared" si="100"/>
        <v>0</v>
      </c>
      <c r="T621" s="225">
        <f t="shared" si="105"/>
        <v>0</v>
      </c>
    </row>
    <row r="622" spans="1:20" x14ac:dyDescent="0.35">
      <c r="A622" s="219">
        <v>45803.708333331837</v>
      </c>
      <c r="B622" s="226">
        <v>552.9</v>
      </c>
      <c r="C622" s="227">
        <v>11433.972</v>
      </c>
      <c r="D622" s="222">
        <v>90.424000000000007</v>
      </c>
      <c r="E622" s="222">
        <v>1869.9680000000001</v>
      </c>
      <c r="F622" s="130">
        <f t="shared" si="101"/>
        <v>462.476</v>
      </c>
      <c r="G622" s="130">
        <f t="shared" si="101"/>
        <v>9564.003999999999</v>
      </c>
      <c r="H622" s="67">
        <v>0</v>
      </c>
      <c r="I622" s="130">
        <f t="shared" si="102"/>
        <v>462.476</v>
      </c>
      <c r="J622" s="223">
        <f t="shared" si="99"/>
        <v>20.680000691927795</v>
      </c>
      <c r="K622" s="224">
        <v>2.99</v>
      </c>
      <c r="L622" s="223">
        <f t="shared" si="103"/>
        <v>39.196000000000005</v>
      </c>
      <c r="M622" s="223">
        <f t="shared" si="108"/>
        <v>36.054644817290495</v>
      </c>
      <c r="N622" s="223">
        <f t="shared" si="108"/>
        <v>0</v>
      </c>
      <c r="O622" s="223">
        <f t="shared" si="108"/>
        <v>38.858067274402678</v>
      </c>
      <c r="P622" s="223">
        <f t="shared" si="108"/>
        <v>0</v>
      </c>
      <c r="Q622" s="223">
        <f t="shared" si="108"/>
        <v>0</v>
      </c>
      <c r="R622" s="223">
        <f t="shared" si="104"/>
        <v>39.196000000000005</v>
      </c>
      <c r="S622" s="217">
        <f t="shared" si="100"/>
        <v>0</v>
      </c>
      <c r="T622" s="225">
        <f t="shared" si="105"/>
        <v>0</v>
      </c>
    </row>
    <row r="623" spans="1:20" x14ac:dyDescent="0.35">
      <c r="A623" s="219">
        <v>45803.749999998501</v>
      </c>
      <c r="B623" s="226">
        <v>577.4</v>
      </c>
      <c r="C623" s="227">
        <v>13488.064</v>
      </c>
      <c r="D623" s="222">
        <v>107.18</v>
      </c>
      <c r="E623" s="222">
        <v>2503.7249999999999</v>
      </c>
      <c r="F623" s="130">
        <f t="shared" si="101"/>
        <v>470.21999999999997</v>
      </c>
      <c r="G623" s="130">
        <f t="shared" si="101"/>
        <v>10984.339</v>
      </c>
      <c r="H623" s="67">
        <v>0</v>
      </c>
      <c r="I623" s="130">
        <f t="shared" si="102"/>
        <v>470.21999999999997</v>
      </c>
      <c r="J623" s="223">
        <f t="shared" si="99"/>
        <v>23.359999574667178</v>
      </c>
      <c r="K623" s="224">
        <v>2.99</v>
      </c>
      <c r="L623" s="223">
        <f t="shared" si="103"/>
        <v>39.196000000000005</v>
      </c>
      <c r="M623" s="223">
        <f t="shared" si="108"/>
        <v>36.054644817290495</v>
      </c>
      <c r="N623" s="223">
        <f t="shared" si="108"/>
        <v>0</v>
      </c>
      <c r="O623" s="223">
        <f t="shared" si="108"/>
        <v>38.858067274402678</v>
      </c>
      <c r="P623" s="223">
        <f t="shared" si="108"/>
        <v>0</v>
      </c>
      <c r="Q623" s="223">
        <f t="shared" si="108"/>
        <v>0</v>
      </c>
      <c r="R623" s="223">
        <f t="shared" si="104"/>
        <v>39.196000000000005</v>
      </c>
      <c r="S623" s="217">
        <f t="shared" si="100"/>
        <v>0</v>
      </c>
      <c r="T623" s="225">
        <f t="shared" si="105"/>
        <v>0</v>
      </c>
    </row>
    <row r="624" spans="1:20" x14ac:dyDescent="0.35">
      <c r="A624" s="219">
        <v>45803.791666665165</v>
      </c>
      <c r="B624" s="226">
        <v>550</v>
      </c>
      <c r="C624" s="227">
        <v>13244</v>
      </c>
      <c r="D624" s="222">
        <v>73.260000000000005</v>
      </c>
      <c r="E624" s="222">
        <v>1764.1010000000001</v>
      </c>
      <c r="F624" s="130">
        <f t="shared" si="101"/>
        <v>476.74</v>
      </c>
      <c r="G624" s="130">
        <f t="shared" si="101"/>
        <v>11479.898999999999</v>
      </c>
      <c r="H624" s="67">
        <v>0</v>
      </c>
      <c r="I624" s="130">
        <f t="shared" si="102"/>
        <v>476.74</v>
      </c>
      <c r="J624" s="223">
        <f t="shared" si="99"/>
        <v>24.07999958048412</v>
      </c>
      <c r="K624" s="224">
        <v>2.99</v>
      </c>
      <c r="L624" s="223">
        <f t="shared" si="103"/>
        <v>39.196000000000005</v>
      </c>
      <c r="M624" s="223">
        <f t="shared" si="108"/>
        <v>36.054644817290495</v>
      </c>
      <c r="N624" s="223">
        <f t="shared" si="108"/>
        <v>0</v>
      </c>
      <c r="O624" s="223">
        <f t="shared" si="108"/>
        <v>38.858067274402678</v>
      </c>
      <c r="P624" s="223">
        <f t="shared" si="108"/>
        <v>0</v>
      </c>
      <c r="Q624" s="223">
        <f t="shared" si="108"/>
        <v>0</v>
      </c>
      <c r="R624" s="223">
        <f t="shared" si="104"/>
        <v>39.196000000000005</v>
      </c>
      <c r="S624" s="217">
        <f t="shared" si="100"/>
        <v>0</v>
      </c>
      <c r="T624" s="225">
        <f t="shared" si="105"/>
        <v>0</v>
      </c>
    </row>
    <row r="625" spans="1:20" x14ac:dyDescent="0.35">
      <c r="A625" s="219">
        <v>45803.83333333183</v>
      </c>
      <c r="B625" s="226">
        <v>456.88</v>
      </c>
      <c r="C625" s="227">
        <v>14730.8567946</v>
      </c>
      <c r="D625" s="222">
        <v>0</v>
      </c>
      <c r="E625" s="222">
        <v>0</v>
      </c>
      <c r="F625" s="130">
        <f t="shared" si="101"/>
        <v>456.88</v>
      </c>
      <c r="G625" s="130">
        <f t="shared" si="101"/>
        <v>14730.8567946</v>
      </c>
      <c r="H625" s="67">
        <v>0</v>
      </c>
      <c r="I625" s="130">
        <f t="shared" si="102"/>
        <v>456.88</v>
      </c>
      <c r="J625" s="223">
        <f t="shared" si="99"/>
        <v>32.242288554106111</v>
      </c>
      <c r="K625" s="224">
        <v>2.99</v>
      </c>
      <c r="L625" s="223">
        <f t="shared" si="103"/>
        <v>39.196000000000005</v>
      </c>
      <c r="M625" s="223">
        <f t="shared" si="108"/>
        <v>36.054644817290495</v>
      </c>
      <c r="N625" s="223">
        <f t="shared" si="108"/>
        <v>0</v>
      </c>
      <c r="O625" s="223">
        <f t="shared" si="108"/>
        <v>38.858067274402678</v>
      </c>
      <c r="P625" s="223">
        <f t="shared" si="108"/>
        <v>0</v>
      </c>
      <c r="Q625" s="223">
        <f t="shared" si="108"/>
        <v>0</v>
      </c>
      <c r="R625" s="223">
        <f t="shared" si="104"/>
        <v>39.196000000000005</v>
      </c>
      <c r="S625" s="217">
        <f t="shared" si="100"/>
        <v>0</v>
      </c>
      <c r="T625" s="225">
        <f t="shared" si="105"/>
        <v>0</v>
      </c>
    </row>
    <row r="626" spans="1:20" x14ac:dyDescent="0.35">
      <c r="A626" s="219">
        <v>45803.874999998494</v>
      </c>
      <c r="B626" s="226">
        <v>406.928</v>
      </c>
      <c r="C626" s="227">
        <v>14654.625163799999</v>
      </c>
      <c r="D626" s="222">
        <v>0</v>
      </c>
      <c r="E626" s="222">
        <v>0</v>
      </c>
      <c r="F626" s="130">
        <f t="shared" si="101"/>
        <v>406.928</v>
      </c>
      <c r="G626" s="130">
        <f t="shared" si="101"/>
        <v>14654.625163799999</v>
      </c>
      <c r="H626" s="67">
        <v>0</v>
      </c>
      <c r="I626" s="130">
        <f t="shared" si="102"/>
        <v>406.928</v>
      </c>
      <c r="J626" s="223">
        <f t="shared" si="99"/>
        <v>36.012820852337512</v>
      </c>
      <c r="K626" s="224">
        <v>2.99</v>
      </c>
      <c r="L626" s="223">
        <f t="shared" si="103"/>
        <v>39.196000000000005</v>
      </c>
      <c r="M626" s="223">
        <f t="shared" si="108"/>
        <v>36.054644817290495</v>
      </c>
      <c r="N626" s="223">
        <f t="shared" si="108"/>
        <v>0</v>
      </c>
      <c r="O626" s="223">
        <f t="shared" si="108"/>
        <v>38.858067274402678</v>
      </c>
      <c r="P626" s="223">
        <f t="shared" si="108"/>
        <v>0</v>
      </c>
      <c r="Q626" s="223">
        <f t="shared" si="108"/>
        <v>0</v>
      </c>
      <c r="R626" s="223">
        <f t="shared" si="104"/>
        <v>39.196000000000005</v>
      </c>
      <c r="S626" s="217">
        <f t="shared" si="100"/>
        <v>0</v>
      </c>
      <c r="T626" s="225">
        <f t="shared" si="105"/>
        <v>0</v>
      </c>
    </row>
    <row r="627" spans="1:20" x14ac:dyDescent="0.35">
      <c r="A627" s="219">
        <v>45803.916666665158</v>
      </c>
      <c r="B627" s="226">
        <v>354.03499999999997</v>
      </c>
      <c r="C627" s="227">
        <v>10636.4916481</v>
      </c>
      <c r="D627" s="222">
        <v>0</v>
      </c>
      <c r="E627" s="222">
        <v>0</v>
      </c>
      <c r="F627" s="130">
        <f t="shared" si="101"/>
        <v>354.03499999999997</v>
      </c>
      <c r="G627" s="130">
        <f t="shared" si="101"/>
        <v>10636.4916481</v>
      </c>
      <c r="H627" s="67">
        <v>0</v>
      </c>
      <c r="I627" s="130">
        <f t="shared" si="102"/>
        <v>354.03499999999997</v>
      </c>
      <c r="J627" s="223">
        <f t="shared" si="99"/>
        <v>30.043616162526305</v>
      </c>
      <c r="K627" s="224">
        <v>2.99</v>
      </c>
      <c r="L627" s="223">
        <f t="shared" si="103"/>
        <v>39.196000000000005</v>
      </c>
      <c r="M627" s="223">
        <f t="shared" si="108"/>
        <v>36.054644817290495</v>
      </c>
      <c r="N627" s="223">
        <f t="shared" si="108"/>
        <v>0</v>
      </c>
      <c r="O627" s="223">
        <f t="shared" si="108"/>
        <v>38.858067274402678</v>
      </c>
      <c r="P627" s="223">
        <f t="shared" si="108"/>
        <v>0</v>
      </c>
      <c r="Q627" s="223">
        <f t="shared" si="108"/>
        <v>0</v>
      </c>
      <c r="R627" s="223">
        <f t="shared" si="104"/>
        <v>39.196000000000005</v>
      </c>
      <c r="S627" s="217">
        <f t="shared" si="100"/>
        <v>0</v>
      </c>
      <c r="T627" s="225">
        <f t="shared" si="105"/>
        <v>0</v>
      </c>
    </row>
    <row r="628" spans="1:20" x14ac:dyDescent="0.35">
      <c r="A628" s="219">
        <v>45803.958333331822</v>
      </c>
      <c r="B628" s="226">
        <v>384</v>
      </c>
      <c r="C628" s="227">
        <v>8593.92</v>
      </c>
      <c r="D628" s="222">
        <v>0</v>
      </c>
      <c r="E628" s="222">
        <v>0</v>
      </c>
      <c r="F628" s="130">
        <f t="shared" si="101"/>
        <v>384</v>
      </c>
      <c r="G628" s="130">
        <f t="shared" si="101"/>
        <v>8593.92</v>
      </c>
      <c r="H628" s="67">
        <v>0</v>
      </c>
      <c r="I628" s="130">
        <f t="shared" si="102"/>
        <v>384</v>
      </c>
      <c r="J628" s="223">
        <f t="shared" si="99"/>
        <v>22.38</v>
      </c>
      <c r="K628" s="224">
        <v>2.99</v>
      </c>
      <c r="L628" s="223">
        <f t="shared" si="103"/>
        <v>39.196000000000005</v>
      </c>
      <c r="M628" s="223">
        <f t="shared" si="108"/>
        <v>36.054644817290495</v>
      </c>
      <c r="N628" s="223">
        <f t="shared" si="108"/>
        <v>0</v>
      </c>
      <c r="O628" s="223">
        <f t="shared" si="108"/>
        <v>38.858067274402678</v>
      </c>
      <c r="P628" s="223">
        <f t="shared" si="108"/>
        <v>0</v>
      </c>
      <c r="Q628" s="223">
        <f t="shared" si="108"/>
        <v>0</v>
      </c>
      <c r="R628" s="223">
        <f t="shared" si="104"/>
        <v>39.196000000000005</v>
      </c>
      <c r="S628" s="217">
        <f t="shared" si="100"/>
        <v>0</v>
      </c>
      <c r="T628" s="225">
        <f t="shared" si="105"/>
        <v>0</v>
      </c>
    </row>
    <row r="629" spans="1:20" x14ac:dyDescent="0.35">
      <c r="A629" s="219">
        <v>45803.999999998487</v>
      </c>
      <c r="B629" s="226">
        <v>449</v>
      </c>
      <c r="C629" s="227">
        <v>8158.33</v>
      </c>
      <c r="D629" s="222">
        <v>47.14</v>
      </c>
      <c r="E629" s="222">
        <v>856.53399999999999</v>
      </c>
      <c r="F629" s="130">
        <f t="shared" si="101"/>
        <v>401.86</v>
      </c>
      <c r="G629" s="130">
        <f t="shared" si="101"/>
        <v>7301.7960000000003</v>
      </c>
      <c r="H629" s="67">
        <v>0</v>
      </c>
      <c r="I629" s="130">
        <f t="shared" si="102"/>
        <v>401.86</v>
      </c>
      <c r="J629" s="223">
        <f t="shared" si="99"/>
        <v>18.169999502314237</v>
      </c>
      <c r="K629" s="224">
        <v>2.99</v>
      </c>
      <c r="L629" s="223">
        <f t="shared" si="103"/>
        <v>39.196000000000005</v>
      </c>
      <c r="M629" s="223">
        <f t="shared" si="108"/>
        <v>36.054644817290495</v>
      </c>
      <c r="N629" s="223">
        <f t="shared" si="108"/>
        <v>0</v>
      </c>
      <c r="O629" s="223">
        <f t="shared" si="108"/>
        <v>38.858067274402678</v>
      </c>
      <c r="P629" s="223">
        <f t="shared" si="108"/>
        <v>0</v>
      </c>
      <c r="Q629" s="223">
        <f t="shared" si="108"/>
        <v>0</v>
      </c>
      <c r="R629" s="223">
        <f t="shared" si="104"/>
        <v>39.196000000000005</v>
      </c>
      <c r="S629" s="217">
        <f t="shared" si="100"/>
        <v>0</v>
      </c>
      <c r="T629" s="225">
        <f t="shared" si="105"/>
        <v>0</v>
      </c>
    </row>
    <row r="630" spans="1:20" x14ac:dyDescent="0.35">
      <c r="A630" s="219">
        <v>45804.041666665151</v>
      </c>
      <c r="B630" s="220">
        <v>443.7</v>
      </c>
      <c r="C630" s="221">
        <v>8439.1740000000009</v>
      </c>
      <c r="D630" s="222">
        <v>67.3</v>
      </c>
      <c r="E630" s="222">
        <v>1280.046</v>
      </c>
      <c r="F630" s="130">
        <f t="shared" si="101"/>
        <v>376.4</v>
      </c>
      <c r="G630" s="130">
        <f t="shared" si="101"/>
        <v>7159.1280000000006</v>
      </c>
      <c r="H630" s="67">
        <v>0</v>
      </c>
      <c r="I630" s="130">
        <f t="shared" si="102"/>
        <v>376.4</v>
      </c>
      <c r="J630" s="223">
        <f t="shared" si="99"/>
        <v>19.020000000000003</v>
      </c>
      <c r="K630" s="224">
        <v>2.99</v>
      </c>
      <c r="L630" s="223">
        <f t="shared" si="103"/>
        <v>39.196000000000005</v>
      </c>
      <c r="M630" s="223">
        <f t="shared" si="108"/>
        <v>36.054644817290495</v>
      </c>
      <c r="N630" s="223">
        <f t="shared" si="108"/>
        <v>0</v>
      </c>
      <c r="O630" s="223">
        <f t="shared" si="108"/>
        <v>38.858067274402678</v>
      </c>
      <c r="P630" s="223">
        <f t="shared" si="108"/>
        <v>0</v>
      </c>
      <c r="Q630" s="223">
        <f t="shared" si="108"/>
        <v>0</v>
      </c>
      <c r="R630" s="223">
        <f t="shared" si="104"/>
        <v>39.196000000000005</v>
      </c>
      <c r="S630" s="217">
        <f t="shared" si="100"/>
        <v>0</v>
      </c>
      <c r="T630" s="225">
        <f t="shared" si="105"/>
        <v>0</v>
      </c>
    </row>
    <row r="631" spans="1:20" x14ac:dyDescent="0.35">
      <c r="A631" s="219">
        <v>45804.083333331815</v>
      </c>
      <c r="B631" s="226">
        <v>416.6</v>
      </c>
      <c r="C631" s="227">
        <v>8452.8140000000003</v>
      </c>
      <c r="D631" s="222">
        <v>56.189</v>
      </c>
      <c r="E631" s="222">
        <v>1140.075</v>
      </c>
      <c r="F631" s="130">
        <f t="shared" si="101"/>
        <v>360.411</v>
      </c>
      <c r="G631" s="130">
        <f t="shared" si="101"/>
        <v>7312.7390000000005</v>
      </c>
      <c r="H631" s="67">
        <v>0</v>
      </c>
      <c r="I631" s="130">
        <f t="shared" si="102"/>
        <v>360.411</v>
      </c>
      <c r="J631" s="223">
        <f t="shared" si="99"/>
        <v>20.289999472824082</v>
      </c>
      <c r="K631" s="224">
        <v>2.99</v>
      </c>
      <c r="L631" s="223">
        <f t="shared" si="103"/>
        <v>39.196000000000005</v>
      </c>
      <c r="M631" s="223">
        <f t="shared" si="108"/>
        <v>36.054644817290495</v>
      </c>
      <c r="N631" s="223">
        <f t="shared" si="108"/>
        <v>0</v>
      </c>
      <c r="O631" s="223">
        <f t="shared" si="108"/>
        <v>38.858067274402678</v>
      </c>
      <c r="P631" s="223">
        <f t="shared" si="108"/>
        <v>0</v>
      </c>
      <c r="Q631" s="223">
        <f t="shared" si="108"/>
        <v>0</v>
      </c>
      <c r="R631" s="223">
        <f t="shared" si="104"/>
        <v>39.196000000000005</v>
      </c>
      <c r="S631" s="217">
        <f t="shared" si="100"/>
        <v>0</v>
      </c>
      <c r="T631" s="225">
        <f t="shared" si="105"/>
        <v>0</v>
      </c>
    </row>
    <row r="632" spans="1:20" x14ac:dyDescent="0.35">
      <c r="A632" s="219">
        <v>45804.124999998479</v>
      </c>
      <c r="B632" s="226">
        <v>414.7</v>
      </c>
      <c r="C632" s="227">
        <v>7290.4260000000004</v>
      </c>
      <c r="D632" s="222">
        <v>62.963000000000001</v>
      </c>
      <c r="E632" s="222">
        <v>1106.8900000000001</v>
      </c>
      <c r="F632" s="130">
        <f t="shared" si="101"/>
        <v>351.73699999999997</v>
      </c>
      <c r="G632" s="130">
        <f t="shared" si="101"/>
        <v>6183.5360000000001</v>
      </c>
      <c r="H632" s="67">
        <v>0</v>
      </c>
      <c r="I632" s="130">
        <f t="shared" si="102"/>
        <v>351.73699999999997</v>
      </c>
      <c r="J632" s="223">
        <f t="shared" si="99"/>
        <v>17.57999869220469</v>
      </c>
      <c r="K632" s="224">
        <v>2.99</v>
      </c>
      <c r="L632" s="223">
        <f t="shared" si="103"/>
        <v>39.196000000000005</v>
      </c>
      <c r="M632" s="223">
        <f t="shared" ref="M632:Q647" si="109">M631</f>
        <v>36.054644817290495</v>
      </c>
      <c r="N632" s="223">
        <f t="shared" si="109"/>
        <v>0</v>
      </c>
      <c r="O632" s="223">
        <f t="shared" si="109"/>
        <v>38.858067274402678</v>
      </c>
      <c r="P632" s="223">
        <f t="shared" si="109"/>
        <v>0</v>
      </c>
      <c r="Q632" s="223">
        <f t="shared" si="109"/>
        <v>0</v>
      </c>
      <c r="R632" s="223">
        <f t="shared" si="104"/>
        <v>39.196000000000005</v>
      </c>
      <c r="S632" s="217">
        <f t="shared" si="100"/>
        <v>0</v>
      </c>
      <c r="T632" s="225">
        <f t="shared" si="105"/>
        <v>0</v>
      </c>
    </row>
    <row r="633" spans="1:20" x14ac:dyDescent="0.35">
      <c r="A633" s="219">
        <v>45804.166666665144</v>
      </c>
      <c r="B633" s="226">
        <v>420.8</v>
      </c>
      <c r="C633" s="227">
        <v>7435.5360000000001</v>
      </c>
      <c r="D633" s="222">
        <v>59.64</v>
      </c>
      <c r="E633" s="222">
        <v>1053.8389999999999</v>
      </c>
      <c r="F633" s="130">
        <f t="shared" si="101"/>
        <v>361.16</v>
      </c>
      <c r="G633" s="130">
        <f t="shared" si="101"/>
        <v>6381.6970000000001</v>
      </c>
      <c r="H633" s="67">
        <v>0</v>
      </c>
      <c r="I633" s="130">
        <f t="shared" si="102"/>
        <v>361.16</v>
      </c>
      <c r="J633" s="223">
        <f t="shared" si="99"/>
        <v>17.669999446228818</v>
      </c>
      <c r="K633" s="224">
        <v>2.99</v>
      </c>
      <c r="L633" s="223">
        <f t="shared" si="103"/>
        <v>39.196000000000005</v>
      </c>
      <c r="M633" s="223">
        <f t="shared" si="109"/>
        <v>36.054644817290495</v>
      </c>
      <c r="N633" s="223">
        <f t="shared" si="109"/>
        <v>0</v>
      </c>
      <c r="O633" s="223">
        <f t="shared" si="109"/>
        <v>38.858067274402678</v>
      </c>
      <c r="P633" s="223">
        <f t="shared" si="109"/>
        <v>0</v>
      </c>
      <c r="Q633" s="223">
        <f t="shared" si="109"/>
        <v>0</v>
      </c>
      <c r="R633" s="223">
        <f t="shared" si="104"/>
        <v>39.196000000000005</v>
      </c>
      <c r="S633" s="217">
        <f t="shared" si="100"/>
        <v>0</v>
      </c>
      <c r="T633" s="225">
        <f t="shared" si="105"/>
        <v>0</v>
      </c>
    </row>
    <row r="634" spans="1:20" x14ac:dyDescent="0.35">
      <c r="A634" s="219">
        <v>45804.208333331808</v>
      </c>
      <c r="B634" s="226">
        <v>414</v>
      </c>
      <c r="C634" s="227">
        <v>8002.62</v>
      </c>
      <c r="D634" s="222">
        <v>35.716000000000001</v>
      </c>
      <c r="E634" s="222">
        <v>690.39</v>
      </c>
      <c r="F634" s="130">
        <f t="shared" si="101"/>
        <v>378.28399999999999</v>
      </c>
      <c r="G634" s="130">
        <f t="shared" si="101"/>
        <v>7312.23</v>
      </c>
      <c r="H634" s="67">
        <v>0</v>
      </c>
      <c r="I634" s="130">
        <f t="shared" si="102"/>
        <v>378.28399999999999</v>
      </c>
      <c r="J634" s="223">
        <f t="shared" si="99"/>
        <v>19.330000740184623</v>
      </c>
      <c r="K634" s="224">
        <v>2.99</v>
      </c>
      <c r="L634" s="223">
        <f t="shared" si="103"/>
        <v>39.196000000000005</v>
      </c>
      <c r="M634" s="223">
        <f t="shared" si="109"/>
        <v>36.054644817290495</v>
      </c>
      <c r="N634" s="223">
        <f t="shared" si="109"/>
        <v>0</v>
      </c>
      <c r="O634" s="223">
        <f t="shared" si="109"/>
        <v>38.858067274402678</v>
      </c>
      <c r="P634" s="223">
        <f t="shared" si="109"/>
        <v>0</v>
      </c>
      <c r="Q634" s="223">
        <f t="shared" si="109"/>
        <v>0</v>
      </c>
      <c r="R634" s="223">
        <f t="shared" si="104"/>
        <v>39.196000000000005</v>
      </c>
      <c r="S634" s="217">
        <f t="shared" si="100"/>
        <v>0</v>
      </c>
      <c r="T634" s="225">
        <f t="shared" si="105"/>
        <v>0</v>
      </c>
    </row>
    <row r="635" spans="1:20" x14ac:dyDescent="0.35">
      <c r="A635" s="219">
        <v>45804.249999998472</v>
      </c>
      <c r="B635" s="226">
        <v>433.3</v>
      </c>
      <c r="C635" s="227">
        <v>10134.887000000001</v>
      </c>
      <c r="D635" s="222">
        <v>32.881999999999998</v>
      </c>
      <c r="E635" s="222">
        <v>769.11</v>
      </c>
      <c r="F635" s="130">
        <f t="shared" si="101"/>
        <v>400.41800000000001</v>
      </c>
      <c r="G635" s="130">
        <f t="shared" si="101"/>
        <v>9365.777</v>
      </c>
      <c r="H635" s="67">
        <v>0</v>
      </c>
      <c r="I635" s="130">
        <f t="shared" si="102"/>
        <v>400.41800000000001</v>
      </c>
      <c r="J635" s="223">
        <f t="shared" si="99"/>
        <v>23.389999950052196</v>
      </c>
      <c r="K635" s="224">
        <v>2.99</v>
      </c>
      <c r="L635" s="223">
        <f t="shared" si="103"/>
        <v>39.196000000000005</v>
      </c>
      <c r="M635" s="223">
        <f t="shared" si="109"/>
        <v>36.054644817290495</v>
      </c>
      <c r="N635" s="223">
        <f t="shared" si="109"/>
        <v>0</v>
      </c>
      <c r="O635" s="223">
        <f t="shared" si="109"/>
        <v>38.858067274402678</v>
      </c>
      <c r="P635" s="223">
        <f t="shared" si="109"/>
        <v>0</v>
      </c>
      <c r="Q635" s="223">
        <f t="shared" si="109"/>
        <v>0</v>
      </c>
      <c r="R635" s="223">
        <f t="shared" si="104"/>
        <v>39.196000000000005</v>
      </c>
      <c r="S635" s="217">
        <f t="shared" si="100"/>
        <v>0</v>
      </c>
      <c r="T635" s="225">
        <f t="shared" si="105"/>
        <v>0</v>
      </c>
    </row>
    <row r="636" spans="1:20" x14ac:dyDescent="0.35">
      <c r="A636" s="219">
        <v>45804.291666665136</v>
      </c>
      <c r="B636" s="226">
        <v>408.77200000000005</v>
      </c>
      <c r="C636" s="227">
        <v>12035.33632188</v>
      </c>
      <c r="D636" s="222">
        <v>0</v>
      </c>
      <c r="E636" s="222">
        <v>0</v>
      </c>
      <c r="F636" s="130">
        <f t="shared" si="101"/>
        <v>408.77200000000005</v>
      </c>
      <c r="G636" s="130">
        <f t="shared" si="101"/>
        <v>12035.33632188</v>
      </c>
      <c r="H636" s="67">
        <v>0</v>
      </c>
      <c r="I636" s="130">
        <f t="shared" si="102"/>
        <v>408.77200000000005</v>
      </c>
      <c r="J636" s="223">
        <f t="shared" si="99"/>
        <v>29.442663200708463</v>
      </c>
      <c r="K636" s="224">
        <v>2.99</v>
      </c>
      <c r="L636" s="223">
        <f t="shared" si="103"/>
        <v>39.196000000000005</v>
      </c>
      <c r="M636" s="223">
        <f t="shared" si="109"/>
        <v>36.054644817290495</v>
      </c>
      <c r="N636" s="223">
        <f t="shared" si="109"/>
        <v>0</v>
      </c>
      <c r="O636" s="223">
        <f t="shared" si="109"/>
        <v>38.858067274402678</v>
      </c>
      <c r="P636" s="223">
        <f t="shared" si="109"/>
        <v>0</v>
      </c>
      <c r="Q636" s="223">
        <f t="shared" si="109"/>
        <v>0</v>
      </c>
      <c r="R636" s="223">
        <f t="shared" si="104"/>
        <v>39.196000000000005</v>
      </c>
      <c r="S636" s="217">
        <f t="shared" si="100"/>
        <v>0</v>
      </c>
      <c r="T636" s="225">
        <f t="shared" si="105"/>
        <v>0</v>
      </c>
    </row>
    <row r="637" spans="1:20" x14ac:dyDescent="0.35">
      <c r="A637" s="219">
        <v>45804.333333331801</v>
      </c>
      <c r="B637" s="226">
        <v>378.33500000000004</v>
      </c>
      <c r="C637" s="227">
        <v>12603.198342349999</v>
      </c>
      <c r="D637" s="222">
        <v>0</v>
      </c>
      <c r="E637" s="222">
        <v>0</v>
      </c>
      <c r="F637" s="130">
        <f t="shared" si="101"/>
        <v>378.33500000000004</v>
      </c>
      <c r="G637" s="130">
        <f t="shared" si="101"/>
        <v>12603.198342349999</v>
      </c>
      <c r="H637" s="67">
        <v>0</v>
      </c>
      <c r="I637" s="130">
        <f t="shared" si="102"/>
        <v>378.33500000000004</v>
      </c>
      <c r="J637" s="223">
        <f t="shared" si="99"/>
        <v>33.312271775939308</v>
      </c>
      <c r="K637" s="224">
        <v>2.99</v>
      </c>
      <c r="L637" s="223">
        <f t="shared" si="103"/>
        <v>39.196000000000005</v>
      </c>
      <c r="M637" s="223">
        <f t="shared" si="109"/>
        <v>36.054644817290495</v>
      </c>
      <c r="N637" s="223">
        <f t="shared" si="109"/>
        <v>0</v>
      </c>
      <c r="O637" s="223">
        <f t="shared" si="109"/>
        <v>38.858067274402678</v>
      </c>
      <c r="P637" s="223">
        <f t="shared" si="109"/>
        <v>0</v>
      </c>
      <c r="Q637" s="223">
        <f t="shared" si="109"/>
        <v>0</v>
      </c>
      <c r="R637" s="223">
        <f t="shared" si="104"/>
        <v>39.196000000000005</v>
      </c>
      <c r="S637" s="217">
        <f t="shared" si="100"/>
        <v>0</v>
      </c>
      <c r="T637" s="225">
        <f t="shared" si="105"/>
        <v>0</v>
      </c>
    </row>
    <row r="638" spans="1:20" x14ac:dyDescent="0.35">
      <c r="A638" s="219">
        <v>45804.374999998465</v>
      </c>
      <c r="B638" s="226">
        <v>295.72300000000001</v>
      </c>
      <c r="C638" s="227">
        <v>9961.645404320001</v>
      </c>
      <c r="D638" s="222">
        <v>0</v>
      </c>
      <c r="E638" s="222">
        <v>0</v>
      </c>
      <c r="F638" s="130">
        <f t="shared" si="101"/>
        <v>295.72300000000001</v>
      </c>
      <c r="G638" s="130">
        <f t="shared" si="101"/>
        <v>9961.645404320001</v>
      </c>
      <c r="H638" s="67">
        <v>0</v>
      </c>
      <c r="I638" s="130">
        <f t="shared" si="102"/>
        <v>295.72300000000001</v>
      </c>
      <c r="J638" s="223">
        <f t="shared" si="99"/>
        <v>33.685730918190337</v>
      </c>
      <c r="K638" s="224">
        <v>2.99</v>
      </c>
      <c r="L638" s="223">
        <f t="shared" si="103"/>
        <v>39.196000000000005</v>
      </c>
      <c r="M638" s="223">
        <f t="shared" si="109"/>
        <v>36.054644817290495</v>
      </c>
      <c r="N638" s="223">
        <f t="shared" si="109"/>
        <v>0</v>
      </c>
      <c r="O638" s="223">
        <f t="shared" si="109"/>
        <v>38.858067274402678</v>
      </c>
      <c r="P638" s="223">
        <f t="shared" si="109"/>
        <v>0</v>
      </c>
      <c r="Q638" s="223">
        <f t="shared" si="109"/>
        <v>0</v>
      </c>
      <c r="R638" s="223">
        <f t="shared" si="104"/>
        <v>39.196000000000005</v>
      </c>
      <c r="S638" s="217">
        <f t="shared" si="100"/>
        <v>0</v>
      </c>
      <c r="T638" s="225">
        <f t="shared" si="105"/>
        <v>0</v>
      </c>
    </row>
    <row r="639" spans="1:20" x14ac:dyDescent="0.35">
      <c r="A639" s="219">
        <v>45804.416666665129</v>
      </c>
      <c r="B639" s="226">
        <v>374.96500000000003</v>
      </c>
      <c r="C639" s="227">
        <v>10977.22871795</v>
      </c>
      <c r="D639" s="222">
        <v>0</v>
      </c>
      <c r="E639" s="222">
        <v>0</v>
      </c>
      <c r="F639" s="130">
        <f t="shared" si="101"/>
        <v>374.96500000000003</v>
      </c>
      <c r="G639" s="130">
        <f t="shared" si="101"/>
        <v>10977.22871795</v>
      </c>
      <c r="H639" s="67">
        <v>0</v>
      </c>
      <c r="I639" s="130">
        <f t="shared" si="102"/>
        <v>374.96500000000003</v>
      </c>
      <c r="J639" s="223">
        <f t="shared" si="99"/>
        <v>29.275342279812779</v>
      </c>
      <c r="K639" s="224">
        <v>2.99</v>
      </c>
      <c r="L639" s="223">
        <f t="shared" si="103"/>
        <v>39.196000000000005</v>
      </c>
      <c r="M639" s="223">
        <f t="shared" si="109"/>
        <v>36.054644817290495</v>
      </c>
      <c r="N639" s="223">
        <f t="shared" si="109"/>
        <v>0</v>
      </c>
      <c r="O639" s="223">
        <f t="shared" si="109"/>
        <v>38.858067274402678</v>
      </c>
      <c r="P639" s="223">
        <f t="shared" si="109"/>
        <v>0</v>
      </c>
      <c r="Q639" s="223">
        <f t="shared" si="109"/>
        <v>0</v>
      </c>
      <c r="R639" s="223">
        <f t="shared" si="104"/>
        <v>39.196000000000005</v>
      </c>
      <c r="S639" s="217">
        <f t="shared" si="100"/>
        <v>0</v>
      </c>
      <c r="T639" s="225">
        <f t="shared" si="105"/>
        <v>0</v>
      </c>
    </row>
    <row r="640" spans="1:20" x14ac:dyDescent="0.35">
      <c r="A640" s="219">
        <v>45804.458333331793</v>
      </c>
      <c r="B640" s="226">
        <v>421.87</v>
      </c>
      <c r="C640" s="227">
        <v>13476.684933799999</v>
      </c>
      <c r="D640" s="222">
        <v>0</v>
      </c>
      <c r="E640" s="222">
        <v>0</v>
      </c>
      <c r="F640" s="130">
        <f t="shared" si="101"/>
        <v>421.87</v>
      </c>
      <c r="G640" s="130">
        <f t="shared" si="101"/>
        <v>13476.684933799999</v>
      </c>
      <c r="H640" s="67">
        <v>0</v>
      </c>
      <c r="I640" s="130">
        <f t="shared" si="102"/>
        <v>421.87</v>
      </c>
      <c r="J640" s="223">
        <f t="shared" si="99"/>
        <v>31.945113266646121</v>
      </c>
      <c r="K640" s="224">
        <v>2.99</v>
      </c>
      <c r="L640" s="223">
        <f t="shared" si="103"/>
        <v>39.196000000000005</v>
      </c>
      <c r="M640" s="223">
        <f t="shared" si="109"/>
        <v>36.054644817290495</v>
      </c>
      <c r="N640" s="223">
        <f t="shared" si="109"/>
        <v>0</v>
      </c>
      <c r="O640" s="223">
        <f t="shared" si="109"/>
        <v>38.858067274402678</v>
      </c>
      <c r="P640" s="223">
        <f t="shared" si="109"/>
        <v>0</v>
      </c>
      <c r="Q640" s="223">
        <f t="shared" si="109"/>
        <v>0</v>
      </c>
      <c r="R640" s="223">
        <f t="shared" si="104"/>
        <v>39.196000000000005</v>
      </c>
      <c r="S640" s="217">
        <f t="shared" si="100"/>
        <v>0</v>
      </c>
      <c r="T640" s="225">
        <f t="shared" si="105"/>
        <v>0</v>
      </c>
    </row>
    <row r="641" spans="1:20" x14ac:dyDescent="0.35">
      <c r="A641" s="219">
        <v>45804.499999998457</v>
      </c>
      <c r="B641" s="226">
        <v>442.68599999999998</v>
      </c>
      <c r="C641" s="227">
        <v>13313.542710539999</v>
      </c>
      <c r="D641" s="222">
        <v>0</v>
      </c>
      <c r="E641" s="222">
        <v>0</v>
      </c>
      <c r="F641" s="130">
        <f t="shared" si="101"/>
        <v>442.68599999999998</v>
      </c>
      <c r="G641" s="130">
        <f t="shared" si="101"/>
        <v>13313.542710539999</v>
      </c>
      <c r="H641" s="67">
        <v>0</v>
      </c>
      <c r="I641" s="130">
        <f t="shared" si="102"/>
        <v>442.68599999999998</v>
      </c>
      <c r="J641" s="223">
        <f t="shared" si="99"/>
        <v>30.07446070248438</v>
      </c>
      <c r="K641" s="224">
        <v>2.99</v>
      </c>
      <c r="L641" s="223">
        <f t="shared" si="103"/>
        <v>39.196000000000005</v>
      </c>
      <c r="M641" s="223">
        <f t="shared" si="109"/>
        <v>36.054644817290495</v>
      </c>
      <c r="N641" s="223">
        <f t="shared" si="109"/>
        <v>0</v>
      </c>
      <c r="O641" s="223">
        <f t="shared" si="109"/>
        <v>38.858067274402678</v>
      </c>
      <c r="P641" s="223">
        <f t="shared" si="109"/>
        <v>0</v>
      </c>
      <c r="Q641" s="223">
        <f t="shared" si="109"/>
        <v>0</v>
      </c>
      <c r="R641" s="223">
        <f t="shared" si="104"/>
        <v>39.196000000000005</v>
      </c>
      <c r="S641" s="217">
        <f t="shared" si="100"/>
        <v>0</v>
      </c>
      <c r="T641" s="225">
        <f t="shared" si="105"/>
        <v>0</v>
      </c>
    </row>
    <row r="642" spans="1:20" x14ac:dyDescent="0.35">
      <c r="A642" s="219">
        <v>45804.541666665122</v>
      </c>
      <c r="B642" s="226">
        <v>441.75300000000004</v>
      </c>
      <c r="C642" s="227">
        <v>13498.96603702</v>
      </c>
      <c r="D642" s="222">
        <v>0</v>
      </c>
      <c r="E642" s="222">
        <v>0</v>
      </c>
      <c r="F642" s="130">
        <f t="shared" si="101"/>
        <v>441.75300000000004</v>
      </c>
      <c r="G642" s="130">
        <f t="shared" si="101"/>
        <v>13498.96603702</v>
      </c>
      <c r="H642" s="67">
        <v>0</v>
      </c>
      <c r="I642" s="130">
        <f t="shared" si="102"/>
        <v>441.75300000000004</v>
      </c>
      <c r="J642" s="223">
        <f t="shared" si="99"/>
        <v>30.557723517486014</v>
      </c>
      <c r="K642" s="224">
        <v>2.99</v>
      </c>
      <c r="L642" s="223">
        <f t="shared" si="103"/>
        <v>39.196000000000005</v>
      </c>
      <c r="M642" s="223">
        <f t="shared" si="109"/>
        <v>36.054644817290495</v>
      </c>
      <c r="N642" s="223">
        <f t="shared" si="109"/>
        <v>0</v>
      </c>
      <c r="O642" s="223">
        <f t="shared" si="109"/>
        <v>38.858067274402678</v>
      </c>
      <c r="P642" s="223">
        <f t="shared" si="109"/>
        <v>0</v>
      </c>
      <c r="Q642" s="223">
        <f t="shared" si="109"/>
        <v>0</v>
      </c>
      <c r="R642" s="223">
        <f t="shared" si="104"/>
        <v>39.196000000000005</v>
      </c>
      <c r="S642" s="217">
        <f t="shared" si="100"/>
        <v>0</v>
      </c>
      <c r="T642" s="225">
        <f t="shared" si="105"/>
        <v>0</v>
      </c>
    </row>
    <row r="643" spans="1:20" x14ac:dyDescent="0.35">
      <c r="A643" s="219">
        <v>45804.583333331786</v>
      </c>
      <c r="B643" s="226">
        <v>405.76800000000003</v>
      </c>
      <c r="C643" s="227">
        <v>13428.6655928</v>
      </c>
      <c r="D643" s="222">
        <v>0</v>
      </c>
      <c r="E643" s="222">
        <v>0</v>
      </c>
      <c r="F643" s="130">
        <f t="shared" si="101"/>
        <v>405.76800000000003</v>
      </c>
      <c r="G643" s="130">
        <f t="shared" si="101"/>
        <v>13428.6655928</v>
      </c>
      <c r="H643" s="67">
        <v>0</v>
      </c>
      <c r="I643" s="130">
        <f t="shared" si="102"/>
        <v>405.76800000000003</v>
      </c>
      <c r="J643" s="223">
        <f t="shared" si="99"/>
        <v>33.094442126535355</v>
      </c>
      <c r="K643" s="224">
        <v>2.99</v>
      </c>
      <c r="L643" s="223">
        <f t="shared" si="103"/>
        <v>39.196000000000005</v>
      </c>
      <c r="M643" s="223">
        <f t="shared" si="109"/>
        <v>36.054644817290495</v>
      </c>
      <c r="N643" s="223">
        <f t="shared" si="109"/>
        <v>0</v>
      </c>
      <c r="O643" s="223">
        <f t="shared" si="109"/>
        <v>38.858067274402678</v>
      </c>
      <c r="P643" s="223">
        <f t="shared" si="109"/>
        <v>0</v>
      </c>
      <c r="Q643" s="223">
        <f t="shared" si="109"/>
        <v>0</v>
      </c>
      <c r="R643" s="223">
        <f t="shared" si="104"/>
        <v>39.196000000000005</v>
      </c>
      <c r="S643" s="217">
        <f t="shared" si="100"/>
        <v>0</v>
      </c>
      <c r="T643" s="225">
        <f t="shared" si="105"/>
        <v>0</v>
      </c>
    </row>
    <row r="644" spans="1:20" x14ac:dyDescent="0.35">
      <c r="A644" s="219">
        <v>45804.62499999845</v>
      </c>
      <c r="B644" s="226">
        <v>356.34899999999999</v>
      </c>
      <c r="C644" s="227">
        <v>11350.039329269999</v>
      </c>
      <c r="D644" s="222">
        <v>0</v>
      </c>
      <c r="E644" s="222">
        <v>0</v>
      </c>
      <c r="F644" s="130">
        <f t="shared" si="101"/>
        <v>356.34899999999999</v>
      </c>
      <c r="G644" s="130">
        <f t="shared" si="101"/>
        <v>11350.039329269999</v>
      </c>
      <c r="H644" s="67">
        <v>0</v>
      </c>
      <c r="I644" s="130">
        <f t="shared" si="102"/>
        <v>356.34899999999999</v>
      </c>
      <c r="J644" s="223">
        <f t="shared" si="99"/>
        <v>31.850908320971854</v>
      </c>
      <c r="K644" s="224">
        <v>2.99</v>
      </c>
      <c r="L644" s="223">
        <f t="shared" si="103"/>
        <v>39.196000000000005</v>
      </c>
      <c r="M644" s="223">
        <f t="shared" si="109"/>
        <v>36.054644817290495</v>
      </c>
      <c r="N644" s="223">
        <f t="shared" si="109"/>
        <v>0</v>
      </c>
      <c r="O644" s="223">
        <f t="shared" si="109"/>
        <v>38.858067274402678</v>
      </c>
      <c r="P644" s="223">
        <f t="shared" si="109"/>
        <v>0</v>
      </c>
      <c r="Q644" s="223">
        <f t="shared" si="109"/>
        <v>0</v>
      </c>
      <c r="R644" s="223">
        <f t="shared" si="104"/>
        <v>39.196000000000005</v>
      </c>
      <c r="S644" s="217">
        <f t="shared" si="100"/>
        <v>0</v>
      </c>
      <c r="T644" s="225">
        <f t="shared" si="105"/>
        <v>0</v>
      </c>
    </row>
    <row r="645" spans="1:20" x14ac:dyDescent="0.35">
      <c r="A645" s="219">
        <v>45804.666666665114</v>
      </c>
      <c r="B645" s="226">
        <v>443.16999999999996</v>
      </c>
      <c r="C645" s="227">
        <v>14394.222661899999</v>
      </c>
      <c r="D645" s="222">
        <v>0</v>
      </c>
      <c r="E645" s="222">
        <v>0</v>
      </c>
      <c r="F645" s="130">
        <f t="shared" si="101"/>
        <v>443.16999999999996</v>
      </c>
      <c r="G645" s="130">
        <f t="shared" si="101"/>
        <v>14394.222661899999</v>
      </c>
      <c r="H645" s="67">
        <v>0</v>
      </c>
      <c r="I645" s="130">
        <f t="shared" si="102"/>
        <v>443.16999999999996</v>
      </c>
      <c r="J645" s="223">
        <f t="shared" si="99"/>
        <v>32.480137784371685</v>
      </c>
      <c r="K645" s="224">
        <v>2.99</v>
      </c>
      <c r="L645" s="223">
        <f t="shared" si="103"/>
        <v>39.196000000000005</v>
      </c>
      <c r="M645" s="223">
        <f t="shared" si="109"/>
        <v>36.054644817290495</v>
      </c>
      <c r="N645" s="223">
        <f t="shared" si="109"/>
        <v>0</v>
      </c>
      <c r="O645" s="223">
        <f t="shared" si="109"/>
        <v>38.858067274402678</v>
      </c>
      <c r="P645" s="223">
        <f t="shared" si="109"/>
        <v>0</v>
      </c>
      <c r="Q645" s="223">
        <f t="shared" si="109"/>
        <v>0</v>
      </c>
      <c r="R645" s="223">
        <f t="shared" si="104"/>
        <v>39.196000000000005</v>
      </c>
      <c r="S645" s="217">
        <f t="shared" si="100"/>
        <v>0</v>
      </c>
      <c r="T645" s="225">
        <f t="shared" si="105"/>
        <v>0</v>
      </c>
    </row>
    <row r="646" spans="1:20" x14ac:dyDescent="0.35">
      <c r="A646" s="219">
        <v>45804.708333331779</v>
      </c>
      <c r="B646" s="226">
        <v>374.81</v>
      </c>
      <c r="C646" s="227">
        <v>13423.0050747</v>
      </c>
      <c r="D646" s="222">
        <v>0</v>
      </c>
      <c r="E646" s="222">
        <v>0</v>
      </c>
      <c r="F646" s="130">
        <f t="shared" si="101"/>
        <v>374.81</v>
      </c>
      <c r="G646" s="130">
        <f t="shared" si="101"/>
        <v>13423.0050747</v>
      </c>
      <c r="H646" s="67">
        <v>0</v>
      </c>
      <c r="I646" s="130">
        <f t="shared" si="102"/>
        <v>374.81</v>
      </c>
      <c r="J646" s="223">
        <f t="shared" ref="J646:J709" si="110">IF(F646&gt;0,G646/F646,0)</f>
        <v>35.812825364051122</v>
      </c>
      <c r="K646" s="224">
        <v>2.99</v>
      </c>
      <c r="L646" s="223">
        <f t="shared" si="103"/>
        <v>39.196000000000005</v>
      </c>
      <c r="M646" s="223">
        <f t="shared" si="109"/>
        <v>36.054644817290495</v>
      </c>
      <c r="N646" s="223">
        <f t="shared" si="109"/>
        <v>0</v>
      </c>
      <c r="O646" s="223">
        <f t="shared" si="109"/>
        <v>38.858067274402678</v>
      </c>
      <c r="P646" s="223">
        <f t="shared" si="109"/>
        <v>0</v>
      </c>
      <c r="Q646" s="223">
        <f t="shared" si="109"/>
        <v>0</v>
      </c>
      <c r="R646" s="223">
        <f t="shared" si="104"/>
        <v>39.196000000000005</v>
      </c>
      <c r="S646" s="217">
        <f t="shared" ref="S646:S709" si="111">IF(J646&gt;R646,J646-R646,0)</f>
        <v>0</v>
      </c>
      <c r="T646" s="225">
        <f t="shared" si="105"/>
        <v>0</v>
      </c>
    </row>
    <row r="647" spans="1:20" x14ac:dyDescent="0.35">
      <c r="A647" s="219">
        <v>45804.749999998443</v>
      </c>
      <c r="B647" s="226">
        <v>377.82799999999997</v>
      </c>
      <c r="C647" s="227">
        <v>14673.85226888</v>
      </c>
      <c r="D647" s="222">
        <v>0</v>
      </c>
      <c r="E647" s="222">
        <v>0</v>
      </c>
      <c r="F647" s="130">
        <f t="shared" ref="F647:G710" si="112">B647-D647</f>
        <v>377.82799999999997</v>
      </c>
      <c r="G647" s="130">
        <f t="shared" si="112"/>
        <v>14673.85226888</v>
      </c>
      <c r="H647" s="67">
        <v>0</v>
      </c>
      <c r="I647" s="130">
        <f t="shared" ref="I647:I710" si="113">F647-H647</f>
        <v>377.82799999999997</v>
      </c>
      <c r="J647" s="223">
        <f t="shared" si="110"/>
        <v>38.837387035582331</v>
      </c>
      <c r="K647" s="224">
        <v>2.99</v>
      </c>
      <c r="L647" s="223">
        <f t="shared" ref="L647:L710" si="114">IF(AND(MONTH($A$2)&gt;5,MONTH($A$2)&lt;9),(K647*10800)/1000,(K647*10400)/1000)+(4.62+3.48)</f>
        <v>39.196000000000005</v>
      </c>
      <c r="M647" s="223">
        <f t="shared" si="109"/>
        <v>36.054644817290495</v>
      </c>
      <c r="N647" s="223">
        <f t="shared" si="109"/>
        <v>0</v>
      </c>
      <c r="O647" s="223">
        <f t="shared" si="109"/>
        <v>38.858067274402678</v>
      </c>
      <c r="P647" s="223">
        <f t="shared" si="109"/>
        <v>0</v>
      </c>
      <c r="Q647" s="223">
        <f t="shared" si="109"/>
        <v>0</v>
      </c>
      <c r="R647" s="223">
        <f t="shared" ref="R647:R710" si="115">MAX(L647:Q647)</f>
        <v>39.196000000000005</v>
      </c>
      <c r="S647" s="217">
        <f t="shared" si="111"/>
        <v>0</v>
      </c>
      <c r="T647" s="225">
        <f t="shared" ref="T647:T710" si="116">IF(S647&lt;&gt;" ",S647*I647,0)</f>
        <v>0</v>
      </c>
    </row>
    <row r="648" spans="1:20" x14ac:dyDescent="0.35">
      <c r="A648" s="219">
        <v>45804.791666665107</v>
      </c>
      <c r="B648" s="226">
        <v>390.50299999999999</v>
      </c>
      <c r="C648" s="227">
        <v>13894.620201279999</v>
      </c>
      <c r="D648" s="222">
        <v>0</v>
      </c>
      <c r="E648" s="222">
        <v>0</v>
      </c>
      <c r="F648" s="130">
        <f t="shared" si="112"/>
        <v>390.50299999999999</v>
      </c>
      <c r="G648" s="130">
        <f t="shared" si="112"/>
        <v>13894.620201279999</v>
      </c>
      <c r="H648" s="67">
        <v>0</v>
      </c>
      <c r="I648" s="130">
        <f t="shared" si="113"/>
        <v>390.50299999999999</v>
      </c>
      <c r="J648" s="223">
        <f t="shared" si="110"/>
        <v>35.581340479535363</v>
      </c>
      <c r="K648" s="224">
        <v>2.99</v>
      </c>
      <c r="L648" s="223">
        <f t="shared" si="114"/>
        <v>39.196000000000005</v>
      </c>
      <c r="M648" s="223">
        <f t="shared" ref="M648:Q663" si="117">M647</f>
        <v>36.054644817290495</v>
      </c>
      <c r="N648" s="223">
        <f t="shared" si="117"/>
        <v>0</v>
      </c>
      <c r="O648" s="223">
        <f t="shared" si="117"/>
        <v>38.858067274402678</v>
      </c>
      <c r="P648" s="223">
        <f t="shared" si="117"/>
        <v>0</v>
      </c>
      <c r="Q648" s="223">
        <f t="shared" si="117"/>
        <v>0</v>
      </c>
      <c r="R648" s="223">
        <f t="shared" si="115"/>
        <v>39.196000000000005</v>
      </c>
      <c r="S648" s="217">
        <f t="shared" si="111"/>
        <v>0</v>
      </c>
      <c r="T648" s="225">
        <f t="shared" si="116"/>
        <v>0</v>
      </c>
    </row>
    <row r="649" spans="1:20" x14ac:dyDescent="0.35">
      <c r="A649" s="219">
        <v>45804.833333331771</v>
      </c>
      <c r="B649" s="226">
        <v>401.68799999999999</v>
      </c>
      <c r="C649" s="227">
        <v>15698.160508319999</v>
      </c>
      <c r="D649" s="222">
        <v>0</v>
      </c>
      <c r="E649" s="222">
        <v>0</v>
      </c>
      <c r="F649" s="130">
        <f t="shared" si="112"/>
        <v>401.68799999999999</v>
      </c>
      <c r="G649" s="130">
        <f t="shared" si="112"/>
        <v>15698.160508319999</v>
      </c>
      <c r="H649" s="67">
        <v>0</v>
      </c>
      <c r="I649" s="130">
        <f t="shared" si="113"/>
        <v>401.68799999999999</v>
      </c>
      <c r="J649" s="223">
        <f t="shared" si="110"/>
        <v>39.080481638286429</v>
      </c>
      <c r="K649" s="224">
        <v>2.99</v>
      </c>
      <c r="L649" s="223">
        <f t="shared" si="114"/>
        <v>39.196000000000005</v>
      </c>
      <c r="M649" s="223">
        <f t="shared" si="117"/>
        <v>36.054644817290495</v>
      </c>
      <c r="N649" s="223">
        <f t="shared" si="117"/>
        <v>0</v>
      </c>
      <c r="O649" s="223">
        <f t="shared" si="117"/>
        <v>38.858067274402678</v>
      </c>
      <c r="P649" s="223">
        <f t="shared" si="117"/>
        <v>0</v>
      </c>
      <c r="Q649" s="223">
        <f t="shared" si="117"/>
        <v>0</v>
      </c>
      <c r="R649" s="223">
        <f t="shared" si="115"/>
        <v>39.196000000000005</v>
      </c>
      <c r="S649" s="217">
        <f t="shared" si="111"/>
        <v>0</v>
      </c>
      <c r="T649" s="225">
        <f t="shared" si="116"/>
        <v>0</v>
      </c>
    </row>
    <row r="650" spans="1:20" x14ac:dyDescent="0.35">
      <c r="A650" s="219">
        <v>45804.874999998436</v>
      </c>
      <c r="B650" s="226">
        <v>372.30899999999997</v>
      </c>
      <c r="C650" s="227">
        <v>18773.12963988</v>
      </c>
      <c r="D650" s="222">
        <v>0</v>
      </c>
      <c r="E650" s="222">
        <v>0</v>
      </c>
      <c r="F650" s="130">
        <f t="shared" si="112"/>
        <v>372.30899999999997</v>
      </c>
      <c r="G650" s="130">
        <f t="shared" si="112"/>
        <v>18773.12963988</v>
      </c>
      <c r="H650" s="67">
        <v>0</v>
      </c>
      <c r="I650" s="130">
        <f t="shared" si="113"/>
        <v>372.30899999999997</v>
      </c>
      <c r="J650" s="223">
        <f t="shared" si="110"/>
        <v>50.423518206328616</v>
      </c>
      <c r="K650" s="224">
        <v>2.99</v>
      </c>
      <c r="L650" s="223">
        <f t="shared" si="114"/>
        <v>39.196000000000005</v>
      </c>
      <c r="M650" s="223">
        <f t="shared" si="117"/>
        <v>36.054644817290495</v>
      </c>
      <c r="N650" s="223">
        <f t="shared" si="117"/>
        <v>0</v>
      </c>
      <c r="O650" s="223">
        <f t="shared" si="117"/>
        <v>38.858067274402678</v>
      </c>
      <c r="P650" s="223">
        <f t="shared" si="117"/>
        <v>0</v>
      </c>
      <c r="Q650" s="223">
        <f t="shared" si="117"/>
        <v>0</v>
      </c>
      <c r="R650" s="223">
        <f t="shared" si="115"/>
        <v>39.196000000000005</v>
      </c>
      <c r="S650" s="217">
        <f t="shared" si="111"/>
        <v>11.227518206328611</v>
      </c>
      <c r="T650" s="225">
        <f t="shared" si="116"/>
        <v>4180.1060758799986</v>
      </c>
    </row>
    <row r="651" spans="1:20" x14ac:dyDescent="0.35">
      <c r="A651" s="219">
        <v>45804.9166666651</v>
      </c>
      <c r="B651" s="226">
        <v>365.45400000000001</v>
      </c>
      <c r="C651" s="227">
        <v>14127.437476319999</v>
      </c>
      <c r="D651" s="222">
        <v>0</v>
      </c>
      <c r="E651" s="222">
        <v>0</v>
      </c>
      <c r="F651" s="130">
        <f t="shared" si="112"/>
        <v>365.45400000000001</v>
      </c>
      <c r="G651" s="130">
        <f t="shared" si="112"/>
        <v>14127.437476319999</v>
      </c>
      <c r="H651" s="67">
        <v>0</v>
      </c>
      <c r="I651" s="130">
        <f t="shared" si="113"/>
        <v>365.45400000000001</v>
      </c>
      <c r="J651" s="223">
        <f t="shared" si="110"/>
        <v>38.657224921111819</v>
      </c>
      <c r="K651" s="224">
        <v>2.99</v>
      </c>
      <c r="L651" s="223">
        <f t="shared" si="114"/>
        <v>39.196000000000005</v>
      </c>
      <c r="M651" s="223">
        <f t="shared" si="117"/>
        <v>36.054644817290495</v>
      </c>
      <c r="N651" s="223">
        <f t="shared" si="117"/>
        <v>0</v>
      </c>
      <c r="O651" s="223">
        <f t="shared" si="117"/>
        <v>38.858067274402678</v>
      </c>
      <c r="P651" s="223">
        <f t="shared" si="117"/>
        <v>0</v>
      </c>
      <c r="Q651" s="223">
        <f t="shared" si="117"/>
        <v>0</v>
      </c>
      <c r="R651" s="223">
        <f t="shared" si="115"/>
        <v>39.196000000000005</v>
      </c>
      <c r="S651" s="217">
        <f t="shared" si="111"/>
        <v>0</v>
      </c>
      <c r="T651" s="225">
        <f t="shared" si="116"/>
        <v>0</v>
      </c>
    </row>
    <row r="652" spans="1:20" x14ac:dyDescent="0.35">
      <c r="A652" s="219">
        <v>45804.958333331764</v>
      </c>
      <c r="B652" s="226">
        <v>371.625</v>
      </c>
      <c r="C652" s="227">
        <v>11210.1597585</v>
      </c>
      <c r="D652" s="222">
        <v>0</v>
      </c>
      <c r="E652" s="222">
        <v>0</v>
      </c>
      <c r="F652" s="130">
        <f t="shared" si="112"/>
        <v>371.625</v>
      </c>
      <c r="G652" s="130">
        <f t="shared" si="112"/>
        <v>11210.1597585</v>
      </c>
      <c r="H652" s="67">
        <v>0</v>
      </c>
      <c r="I652" s="130">
        <f t="shared" si="113"/>
        <v>371.625</v>
      </c>
      <c r="J652" s="223">
        <f t="shared" si="110"/>
        <v>30.165246575176589</v>
      </c>
      <c r="K652" s="224">
        <v>2.99</v>
      </c>
      <c r="L652" s="223">
        <f t="shared" si="114"/>
        <v>39.196000000000005</v>
      </c>
      <c r="M652" s="223">
        <f t="shared" si="117"/>
        <v>36.054644817290495</v>
      </c>
      <c r="N652" s="223">
        <f t="shared" si="117"/>
        <v>0</v>
      </c>
      <c r="O652" s="223">
        <f t="shared" si="117"/>
        <v>38.858067274402678</v>
      </c>
      <c r="P652" s="223">
        <f t="shared" si="117"/>
        <v>0</v>
      </c>
      <c r="Q652" s="223">
        <f t="shared" si="117"/>
        <v>0</v>
      </c>
      <c r="R652" s="223">
        <f t="shared" si="115"/>
        <v>39.196000000000005</v>
      </c>
      <c r="S652" s="217">
        <f t="shared" si="111"/>
        <v>0</v>
      </c>
      <c r="T652" s="225">
        <f t="shared" si="116"/>
        <v>0</v>
      </c>
    </row>
    <row r="653" spans="1:20" x14ac:dyDescent="0.35">
      <c r="A653" s="219">
        <v>45804.999999998428</v>
      </c>
      <c r="B653" s="226">
        <v>362.9</v>
      </c>
      <c r="C653" s="227">
        <v>9105.1610000000001</v>
      </c>
      <c r="D653" s="222">
        <v>0</v>
      </c>
      <c r="E653" s="222">
        <v>0</v>
      </c>
      <c r="F653" s="130">
        <f t="shared" si="112"/>
        <v>362.9</v>
      </c>
      <c r="G653" s="130">
        <f t="shared" si="112"/>
        <v>9105.1610000000001</v>
      </c>
      <c r="H653" s="67">
        <v>0</v>
      </c>
      <c r="I653" s="130">
        <f t="shared" si="113"/>
        <v>362.9</v>
      </c>
      <c r="J653" s="223">
        <f t="shared" si="110"/>
        <v>25.090000000000003</v>
      </c>
      <c r="K653" s="224">
        <v>2.99</v>
      </c>
      <c r="L653" s="223">
        <f t="shared" si="114"/>
        <v>39.196000000000005</v>
      </c>
      <c r="M653" s="223">
        <f t="shared" si="117"/>
        <v>36.054644817290495</v>
      </c>
      <c r="N653" s="223">
        <f t="shared" si="117"/>
        <v>0</v>
      </c>
      <c r="O653" s="223">
        <f t="shared" si="117"/>
        <v>38.858067274402678</v>
      </c>
      <c r="P653" s="223">
        <f t="shared" si="117"/>
        <v>0</v>
      </c>
      <c r="Q653" s="223">
        <f t="shared" si="117"/>
        <v>0</v>
      </c>
      <c r="R653" s="223">
        <f t="shared" si="115"/>
        <v>39.196000000000005</v>
      </c>
      <c r="S653" s="217">
        <f t="shared" si="111"/>
        <v>0</v>
      </c>
      <c r="T653" s="225">
        <f t="shared" si="116"/>
        <v>0</v>
      </c>
    </row>
    <row r="654" spans="1:20" x14ac:dyDescent="0.35">
      <c r="A654" s="219">
        <v>45805.041666665093</v>
      </c>
      <c r="B654" s="220">
        <v>443</v>
      </c>
      <c r="C654" s="221">
        <v>9657.4</v>
      </c>
      <c r="D654" s="222">
        <v>28.638999999999999</v>
      </c>
      <c r="E654" s="222">
        <v>624.33000000000004</v>
      </c>
      <c r="F654" s="130">
        <f t="shared" si="112"/>
        <v>414.36099999999999</v>
      </c>
      <c r="G654" s="130">
        <f t="shared" si="112"/>
        <v>9033.07</v>
      </c>
      <c r="H654" s="67">
        <v>0</v>
      </c>
      <c r="I654" s="130">
        <f t="shared" si="113"/>
        <v>414.36099999999999</v>
      </c>
      <c r="J654" s="223">
        <f t="shared" si="110"/>
        <v>21.800000482670907</v>
      </c>
      <c r="K654" s="224">
        <v>3.07</v>
      </c>
      <c r="L654" s="223">
        <f t="shared" si="114"/>
        <v>40.027999999999999</v>
      </c>
      <c r="M654" s="223">
        <f t="shared" si="117"/>
        <v>36.054644817290495</v>
      </c>
      <c r="N654" s="223">
        <f t="shared" si="117"/>
        <v>0</v>
      </c>
      <c r="O654" s="223">
        <f t="shared" si="117"/>
        <v>38.858067274402678</v>
      </c>
      <c r="P654" s="223">
        <f t="shared" si="117"/>
        <v>0</v>
      </c>
      <c r="Q654" s="223">
        <f t="shared" si="117"/>
        <v>0</v>
      </c>
      <c r="R654" s="223">
        <f t="shared" si="115"/>
        <v>40.027999999999999</v>
      </c>
      <c r="S654" s="217">
        <f t="shared" si="111"/>
        <v>0</v>
      </c>
      <c r="T654" s="225">
        <f t="shared" si="116"/>
        <v>0</v>
      </c>
    </row>
    <row r="655" spans="1:20" x14ac:dyDescent="0.35">
      <c r="A655" s="219">
        <v>45805.083333331757</v>
      </c>
      <c r="B655" s="226">
        <v>422.9</v>
      </c>
      <c r="C655" s="227">
        <v>9367.2350000000006</v>
      </c>
      <c r="D655" s="222">
        <v>34.012999999999998</v>
      </c>
      <c r="E655" s="222">
        <v>753.38800000000003</v>
      </c>
      <c r="F655" s="130">
        <f t="shared" si="112"/>
        <v>388.887</v>
      </c>
      <c r="G655" s="130">
        <f t="shared" si="112"/>
        <v>8613.8469999999998</v>
      </c>
      <c r="H655" s="67">
        <v>0</v>
      </c>
      <c r="I655" s="130">
        <f t="shared" si="113"/>
        <v>388.887</v>
      </c>
      <c r="J655" s="223">
        <f t="shared" si="110"/>
        <v>22.149999871427948</v>
      </c>
      <c r="K655" s="224">
        <v>3.07</v>
      </c>
      <c r="L655" s="223">
        <f t="shared" si="114"/>
        <v>40.027999999999999</v>
      </c>
      <c r="M655" s="223">
        <f t="shared" si="117"/>
        <v>36.054644817290495</v>
      </c>
      <c r="N655" s="223">
        <f t="shared" si="117"/>
        <v>0</v>
      </c>
      <c r="O655" s="223">
        <f t="shared" si="117"/>
        <v>38.858067274402678</v>
      </c>
      <c r="P655" s="223">
        <f t="shared" si="117"/>
        <v>0</v>
      </c>
      <c r="Q655" s="223">
        <f t="shared" si="117"/>
        <v>0</v>
      </c>
      <c r="R655" s="223">
        <f t="shared" si="115"/>
        <v>40.027999999999999</v>
      </c>
      <c r="S655" s="217">
        <f t="shared" si="111"/>
        <v>0</v>
      </c>
      <c r="T655" s="225">
        <f t="shared" si="116"/>
        <v>0</v>
      </c>
    </row>
    <row r="656" spans="1:20" x14ac:dyDescent="0.35">
      <c r="A656" s="219">
        <v>45805.124999998421</v>
      </c>
      <c r="B656" s="226">
        <v>412.8</v>
      </c>
      <c r="C656" s="227">
        <v>8445.8880000000008</v>
      </c>
      <c r="D656" s="222">
        <v>31.814</v>
      </c>
      <c r="E656" s="222">
        <v>650.91399999999999</v>
      </c>
      <c r="F656" s="130">
        <f t="shared" si="112"/>
        <v>380.98599999999999</v>
      </c>
      <c r="G656" s="130">
        <f t="shared" si="112"/>
        <v>7794.9740000000011</v>
      </c>
      <c r="H656" s="67">
        <v>0</v>
      </c>
      <c r="I656" s="130">
        <f t="shared" si="113"/>
        <v>380.98599999999999</v>
      </c>
      <c r="J656" s="223">
        <f t="shared" si="110"/>
        <v>20.460001154898084</v>
      </c>
      <c r="K656" s="224">
        <v>3.07</v>
      </c>
      <c r="L656" s="223">
        <f t="shared" si="114"/>
        <v>40.027999999999999</v>
      </c>
      <c r="M656" s="223">
        <f t="shared" si="117"/>
        <v>36.054644817290495</v>
      </c>
      <c r="N656" s="223">
        <f t="shared" si="117"/>
        <v>0</v>
      </c>
      <c r="O656" s="223">
        <f t="shared" si="117"/>
        <v>38.858067274402678</v>
      </c>
      <c r="P656" s="223">
        <f t="shared" si="117"/>
        <v>0</v>
      </c>
      <c r="Q656" s="223">
        <f t="shared" si="117"/>
        <v>0</v>
      </c>
      <c r="R656" s="223">
        <f t="shared" si="115"/>
        <v>40.027999999999999</v>
      </c>
      <c r="S656" s="217">
        <f t="shared" si="111"/>
        <v>0</v>
      </c>
      <c r="T656" s="225">
        <f t="shared" si="116"/>
        <v>0</v>
      </c>
    </row>
    <row r="657" spans="1:20" x14ac:dyDescent="0.35">
      <c r="A657" s="219">
        <v>45805.166666665085</v>
      </c>
      <c r="B657" s="226">
        <v>424.4</v>
      </c>
      <c r="C657" s="227">
        <v>8534.6839999999993</v>
      </c>
      <c r="D657" s="222">
        <v>49.548000000000002</v>
      </c>
      <c r="E657" s="222">
        <v>996.41</v>
      </c>
      <c r="F657" s="130">
        <f t="shared" si="112"/>
        <v>374.85199999999998</v>
      </c>
      <c r="G657" s="130">
        <f t="shared" si="112"/>
        <v>7538.2739999999994</v>
      </c>
      <c r="H657" s="67">
        <v>0</v>
      </c>
      <c r="I657" s="130">
        <f t="shared" si="113"/>
        <v>374.85199999999998</v>
      </c>
      <c r="J657" s="223">
        <f t="shared" si="110"/>
        <v>20.110000746961468</v>
      </c>
      <c r="K657" s="224">
        <v>3.07</v>
      </c>
      <c r="L657" s="223">
        <f t="shared" si="114"/>
        <v>40.027999999999999</v>
      </c>
      <c r="M657" s="223">
        <f t="shared" si="117"/>
        <v>36.054644817290495</v>
      </c>
      <c r="N657" s="223">
        <f t="shared" si="117"/>
        <v>0</v>
      </c>
      <c r="O657" s="223">
        <f t="shared" si="117"/>
        <v>38.858067274402678</v>
      </c>
      <c r="P657" s="223">
        <f t="shared" si="117"/>
        <v>0</v>
      </c>
      <c r="Q657" s="223">
        <f t="shared" si="117"/>
        <v>0</v>
      </c>
      <c r="R657" s="223">
        <f t="shared" si="115"/>
        <v>40.027999999999999</v>
      </c>
      <c r="S657" s="217">
        <f t="shared" si="111"/>
        <v>0</v>
      </c>
      <c r="T657" s="225">
        <f t="shared" si="116"/>
        <v>0</v>
      </c>
    </row>
    <row r="658" spans="1:20" x14ac:dyDescent="0.35">
      <c r="A658" s="219">
        <v>45805.20833333175</v>
      </c>
      <c r="B658" s="226">
        <v>416.3</v>
      </c>
      <c r="C658" s="227">
        <v>9058.6880000000001</v>
      </c>
      <c r="D658" s="222">
        <v>29.236000000000001</v>
      </c>
      <c r="E658" s="222">
        <v>636.17499999999995</v>
      </c>
      <c r="F658" s="130">
        <f t="shared" si="112"/>
        <v>387.06400000000002</v>
      </c>
      <c r="G658" s="130">
        <f t="shared" si="112"/>
        <v>8422.5130000000008</v>
      </c>
      <c r="H658" s="67">
        <v>0</v>
      </c>
      <c r="I658" s="130">
        <f t="shared" si="113"/>
        <v>387.06400000000002</v>
      </c>
      <c r="J658" s="223">
        <f t="shared" si="110"/>
        <v>21.760000930078746</v>
      </c>
      <c r="K658" s="224">
        <v>3.07</v>
      </c>
      <c r="L658" s="223">
        <f t="shared" si="114"/>
        <v>40.027999999999999</v>
      </c>
      <c r="M658" s="223">
        <f t="shared" si="117"/>
        <v>36.054644817290495</v>
      </c>
      <c r="N658" s="223">
        <f t="shared" si="117"/>
        <v>0</v>
      </c>
      <c r="O658" s="223">
        <f t="shared" si="117"/>
        <v>38.858067274402678</v>
      </c>
      <c r="P658" s="223">
        <f t="shared" si="117"/>
        <v>0</v>
      </c>
      <c r="Q658" s="223">
        <f t="shared" si="117"/>
        <v>0</v>
      </c>
      <c r="R658" s="223">
        <f t="shared" si="115"/>
        <v>40.027999999999999</v>
      </c>
      <c r="S658" s="217">
        <f t="shared" si="111"/>
        <v>0</v>
      </c>
      <c r="T658" s="225">
        <f t="shared" si="116"/>
        <v>0</v>
      </c>
    </row>
    <row r="659" spans="1:20" x14ac:dyDescent="0.35">
      <c r="A659" s="219">
        <v>45805.249999998414</v>
      </c>
      <c r="B659" s="226">
        <v>435.3</v>
      </c>
      <c r="C659" s="227">
        <v>10112.019</v>
      </c>
      <c r="D659" s="222">
        <v>33.130000000000003</v>
      </c>
      <c r="E659" s="222">
        <v>769.61</v>
      </c>
      <c r="F659" s="130">
        <f t="shared" si="112"/>
        <v>402.17</v>
      </c>
      <c r="G659" s="130">
        <f t="shared" si="112"/>
        <v>9342.4089999999997</v>
      </c>
      <c r="H659" s="67">
        <v>0</v>
      </c>
      <c r="I659" s="130">
        <f t="shared" si="113"/>
        <v>402.17</v>
      </c>
      <c r="J659" s="223">
        <f t="shared" si="110"/>
        <v>23.229999751348931</v>
      </c>
      <c r="K659" s="224">
        <v>3.07</v>
      </c>
      <c r="L659" s="223">
        <f t="shared" si="114"/>
        <v>40.027999999999999</v>
      </c>
      <c r="M659" s="223">
        <f t="shared" si="117"/>
        <v>36.054644817290495</v>
      </c>
      <c r="N659" s="223">
        <f t="shared" si="117"/>
        <v>0</v>
      </c>
      <c r="O659" s="223">
        <f t="shared" si="117"/>
        <v>38.858067274402678</v>
      </c>
      <c r="P659" s="223">
        <f t="shared" si="117"/>
        <v>0</v>
      </c>
      <c r="Q659" s="223">
        <f t="shared" si="117"/>
        <v>0</v>
      </c>
      <c r="R659" s="223">
        <f t="shared" si="115"/>
        <v>40.027999999999999</v>
      </c>
      <c r="S659" s="217">
        <f t="shared" si="111"/>
        <v>0</v>
      </c>
      <c r="T659" s="225">
        <f t="shared" si="116"/>
        <v>0</v>
      </c>
    </row>
    <row r="660" spans="1:20" x14ac:dyDescent="0.35">
      <c r="A660" s="219">
        <v>45805.291666665078</v>
      </c>
      <c r="B660" s="226">
        <v>422.43299999999999</v>
      </c>
      <c r="C660" s="227">
        <v>13659.59163961</v>
      </c>
      <c r="D660" s="222">
        <v>0</v>
      </c>
      <c r="E660" s="222">
        <v>0</v>
      </c>
      <c r="F660" s="130">
        <f t="shared" si="112"/>
        <v>422.43299999999999</v>
      </c>
      <c r="G660" s="130">
        <f t="shared" si="112"/>
        <v>13659.59163961</v>
      </c>
      <c r="H660" s="67">
        <v>0</v>
      </c>
      <c r="I660" s="130">
        <f t="shared" si="113"/>
        <v>422.43299999999999</v>
      </c>
      <c r="J660" s="223">
        <f t="shared" si="110"/>
        <v>32.335522176558179</v>
      </c>
      <c r="K660" s="224">
        <v>3.07</v>
      </c>
      <c r="L660" s="223">
        <f t="shared" si="114"/>
        <v>40.027999999999999</v>
      </c>
      <c r="M660" s="223">
        <f t="shared" si="117"/>
        <v>36.054644817290495</v>
      </c>
      <c r="N660" s="223">
        <f t="shared" si="117"/>
        <v>0</v>
      </c>
      <c r="O660" s="223">
        <f t="shared" si="117"/>
        <v>38.858067274402678</v>
      </c>
      <c r="P660" s="223">
        <f t="shared" si="117"/>
        <v>0</v>
      </c>
      <c r="Q660" s="223">
        <f t="shared" si="117"/>
        <v>0</v>
      </c>
      <c r="R660" s="223">
        <f t="shared" si="115"/>
        <v>40.027999999999999</v>
      </c>
      <c r="S660" s="217">
        <f t="shared" si="111"/>
        <v>0</v>
      </c>
      <c r="T660" s="225">
        <f t="shared" si="116"/>
        <v>0</v>
      </c>
    </row>
    <row r="661" spans="1:20" x14ac:dyDescent="0.35">
      <c r="A661" s="219">
        <v>45805.333333331742</v>
      </c>
      <c r="B661" s="226">
        <v>408.69499999999999</v>
      </c>
      <c r="C661" s="227">
        <v>15855.284586099999</v>
      </c>
      <c r="D661" s="222">
        <v>0</v>
      </c>
      <c r="E661" s="222">
        <v>0</v>
      </c>
      <c r="F661" s="130">
        <f t="shared" si="112"/>
        <v>408.69499999999999</v>
      </c>
      <c r="G661" s="130">
        <f t="shared" si="112"/>
        <v>15855.284586099999</v>
      </c>
      <c r="H661" s="67">
        <v>0</v>
      </c>
      <c r="I661" s="130">
        <f t="shared" si="113"/>
        <v>408.69499999999999</v>
      </c>
      <c r="J661" s="223">
        <f t="shared" si="110"/>
        <v>38.794907170628463</v>
      </c>
      <c r="K661" s="224">
        <v>3.07</v>
      </c>
      <c r="L661" s="223">
        <f t="shared" si="114"/>
        <v>40.027999999999999</v>
      </c>
      <c r="M661" s="223">
        <f t="shared" si="117"/>
        <v>36.054644817290495</v>
      </c>
      <c r="N661" s="223">
        <f t="shared" si="117"/>
        <v>0</v>
      </c>
      <c r="O661" s="223">
        <f t="shared" si="117"/>
        <v>38.858067274402678</v>
      </c>
      <c r="P661" s="223">
        <f t="shared" si="117"/>
        <v>0</v>
      </c>
      <c r="Q661" s="223">
        <f t="shared" si="117"/>
        <v>0</v>
      </c>
      <c r="R661" s="223">
        <f t="shared" si="115"/>
        <v>40.027999999999999</v>
      </c>
      <c r="S661" s="217">
        <f t="shared" si="111"/>
        <v>0</v>
      </c>
      <c r="T661" s="225">
        <f t="shared" si="116"/>
        <v>0</v>
      </c>
    </row>
    <row r="662" spans="1:20" x14ac:dyDescent="0.35">
      <c r="A662" s="219">
        <v>45805.374999998407</v>
      </c>
      <c r="B662" s="226">
        <v>353.904</v>
      </c>
      <c r="C662" s="227">
        <v>14033.7415542</v>
      </c>
      <c r="D662" s="222">
        <v>0</v>
      </c>
      <c r="E662" s="222">
        <v>0</v>
      </c>
      <c r="F662" s="130">
        <f t="shared" si="112"/>
        <v>353.904</v>
      </c>
      <c r="G662" s="130">
        <f t="shared" si="112"/>
        <v>14033.7415542</v>
      </c>
      <c r="H662" s="67">
        <v>0</v>
      </c>
      <c r="I662" s="130">
        <f t="shared" si="113"/>
        <v>353.904</v>
      </c>
      <c r="J662" s="223">
        <f t="shared" si="110"/>
        <v>39.654091375627289</v>
      </c>
      <c r="K662" s="224">
        <v>3.07</v>
      </c>
      <c r="L662" s="223">
        <f t="shared" si="114"/>
        <v>40.027999999999999</v>
      </c>
      <c r="M662" s="223">
        <f t="shared" si="117"/>
        <v>36.054644817290495</v>
      </c>
      <c r="N662" s="223">
        <f t="shared" si="117"/>
        <v>0</v>
      </c>
      <c r="O662" s="223">
        <f t="shared" si="117"/>
        <v>38.858067274402678</v>
      </c>
      <c r="P662" s="223">
        <f t="shared" si="117"/>
        <v>0</v>
      </c>
      <c r="Q662" s="223">
        <f t="shared" si="117"/>
        <v>0</v>
      </c>
      <c r="R662" s="223">
        <f t="shared" si="115"/>
        <v>40.027999999999999</v>
      </c>
      <c r="S662" s="217">
        <f t="shared" si="111"/>
        <v>0</v>
      </c>
      <c r="T662" s="225">
        <f t="shared" si="116"/>
        <v>0</v>
      </c>
    </row>
    <row r="663" spans="1:20" x14ac:dyDescent="0.35">
      <c r="A663" s="219">
        <v>45805.416666665071</v>
      </c>
      <c r="B663" s="226">
        <v>294.51499999999999</v>
      </c>
      <c r="C663" s="227">
        <v>10938.920121500001</v>
      </c>
      <c r="D663" s="222">
        <v>0</v>
      </c>
      <c r="E663" s="222">
        <v>0</v>
      </c>
      <c r="F663" s="130">
        <f t="shared" si="112"/>
        <v>294.51499999999999</v>
      </c>
      <c r="G663" s="130">
        <f t="shared" si="112"/>
        <v>10938.920121500001</v>
      </c>
      <c r="H663" s="67">
        <v>0</v>
      </c>
      <c r="I663" s="130">
        <f t="shared" si="113"/>
        <v>294.51499999999999</v>
      </c>
      <c r="J663" s="223">
        <f t="shared" si="110"/>
        <v>37.142149369302082</v>
      </c>
      <c r="K663" s="224">
        <v>3.07</v>
      </c>
      <c r="L663" s="223">
        <f t="shared" si="114"/>
        <v>40.027999999999999</v>
      </c>
      <c r="M663" s="223">
        <f t="shared" si="117"/>
        <v>36.054644817290495</v>
      </c>
      <c r="N663" s="223">
        <f t="shared" si="117"/>
        <v>0</v>
      </c>
      <c r="O663" s="223">
        <f t="shared" si="117"/>
        <v>38.858067274402678</v>
      </c>
      <c r="P663" s="223">
        <f t="shared" si="117"/>
        <v>0</v>
      </c>
      <c r="Q663" s="223">
        <f t="shared" si="117"/>
        <v>0</v>
      </c>
      <c r="R663" s="223">
        <f t="shared" si="115"/>
        <v>40.027999999999999</v>
      </c>
      <c r="S663" s="217">
        <f t="shared" si="111"/>
        <v>0</v>
      </c>
      <c r="T663" s="225">
        <f t="shared" si="116"/>
        <v>0</v>
      </c>
    </row>
    <row r="664" spans="1:20" x14ac:dyDescent="0.35">
      <c r="A664" s="219">
        <v>45805.458333331735</v>
      </c>
      <c r="B664" s="226">
        <v>308.7</v>
      </c>
      <c r="C664" s="227">
        <v>11196.549000000001</v>
      </c>
      <c r="D664" s="222">
        <v>30.983000000000001</v>
      </c>
      <c r="E664" s="222">
        <v>1123.7529999999999</v>
      </c>
      <c r="F664" s="130">
        <f t="shared" si="112"/>
        <v>277.71699999999998</v>
      </c>
      <c r="G664" s="130">
        <f t="shared" si="112"/>
        <v>10072.796</v>
      </c>
      <c r="H664" s="67">
        <v>0</v>
      </c>
      <c r="I664" s="130">
        <f t="shared" si="113"/>
        <v>277.71699999999998</v>
      </c>
      <c r="J664" s="223">
        <f t="shared" si="110"/>
        <v>36.270001476323024</v>
      </c>
      <c r="K664" s="224">
        <v>3.07</v>
      </c>
      <c r="L664" s="223">
        <f t="shared" si="114"/>
        <v>40.027999999999999</v>
      </c>
      <c r="M664" s="223">
        <f t="shared" ref="M664:Q679" si="118">M663</f>
        <v>36.054644817290495</v>
      </c>
      <c r="N664" s="223">
        <f t="shared" si="118"/>
        <v>0</v>
      </c>
      <c r="O664" s="223">
        <f t="shared" si="118"/>
        <v>38.858067274402678</v>
      </c>
      <c r="P664" s="223">
        <f t="shared" si="118"/>
        <v>0</v>
      </c>
      <c r="Q664" s="223">
        <f t="shared" si="118"/>
        <v>0</v>
      </c>
      <c r="R664" s="223">
        <f t="shared" si="115"/>
        <v>40.027999999999999</v>
      </c>
      <c r="S664" s="217">
        <f t="shared" si="111"/>
        <v>0</v>
      </c>
      <c r="T664" s="225">
        <f t="shared" si="116"/>
        <v>0</v>
      </c>
    </row>
    <row r="665" spans="1:20" x14ac:dyDescent="0.35">
      <c r="A665" s="219">
        <v>45805.499999998399</v>
      </c>
      <c r="B665" s="226">
        <v>334.8</v>
      </c>
      <c r="C665" s="227">
        <v>11647.691999999999</v>
      </c>
      <c r="D665" s="222">
        <v>51.594999999999999</v>
      </c>
      <c r="E665" s="222">
        <v>1794.99</v>
      </c>
      <c r="F665" s="130">
        <f t="shared" si="112"/>
        <v>283.20500000000004</v>
      </c>
      <c r="G665" s="130">
        <f t="shared" si="112"/>
        <v>9852.7019999999993</v>
      </c>
      <c r="H665" s="67">
        <v>0</v>
      </c>
      <c r="I665" s="130">
        <f t="shared" si="113"/>
        <v>283.20500000000004</v>
      </c>
      <c r="J665" s="223">
        <f t="shared" si="110"/>
        <v>34.790000176550549</v>
      </c>
      <c r="K665" s="224">
        <v>3.07</v>
      </c>
      <c r="L665" s="223">
        <f t="shared" si="114"/>
        <v>40.027999999999999</v>
      </c>
      <c r="M665" s="223">
        <f t="shared" si="118"/>
        <v>36.054644817290495</v>
      </c>
      <c r="N665" s="223">
        <f t="shared" si="118"/>
        <v>0</v>
      </c>
      <c r="O665" s="223">
        <f t="shared" si="118"/>
        <v>38.858067274402678</v>
      </c>
      <c r="P665" s="223">
        <f t="shared" si="118"/>
        <v>0</v>
      </c>
      <c r="Q665" s="223">
        <f t="shared" si="118"/>
        <v>0</v>
      </c>
      <c r="R665" s="223">
        <f t="shared" si="115"/>
        <v>40.027999999999999</v>
      </c>
      <c r="S665" s="217">
        <f t="shared" si="111"/>
        <v>0</v>
      </c>
      <c r="T665" s="225">
        <f t="shared" si="116"/>
        <v>0</v>
      </c>
    </row>
    <row r="666" spans="1:20" x14ac:dyDescent="0.35">
      <c r="A666" s="219">
        <v>45805.541666665064</v>
      </c>
      <c r="B666" s="226">
        <v>342.7</v>
      </c>
      <c r="C666" s="227">
        <v>11562.698</v>
      </c>
      <c r="D666" s="222">
        <v>63.253999999999998</v>
      </c>
      <c r="E666" s="222">
        <v>2134.19</v>
      </c>
      <c r="F666" s="130">
        <f t="shared" si="112"/>
        <v>279.44599999999997</v>
      </c>
      <c r="G666" s="130">
        <f t="shared" si="112"/>
        <v>9428.5079999999998</v>
      </c>
      <c r="H666" s="67">
        <v>0</v>
      </c>
      <c r="I666" s="130">
        <f t="shared" si="113"/>
        <v>279.44599999999997</v>
      </c>
      <c r="J666" s="223">
        <f t="shared" si="110"/>
        <v>33.739999856859647</v>
      </c>
      <c r="K666" s="224">
        <v>3.07</v>
      </c>
      <c r="L666" s="223">
        <f t="shared" si="114"/>
        <v>40.027999999999999</v>
      </c>
      <c r="M666" s="223">
        <f t="shared" si="118"/>
        <v>36.054644817290495</v>
      </c>
      <c r="N666" s="223">
        <f t="shared" si="118"/>
        <v>0</v>
      </c>
      <c r="O666" s="223">
        <f t="shared" si="118"/>
        <v>38.858067274402678</v>
      </c>
      <c r="P666" s="223">
        <f t="shared" si="118"/>
        <v>0</v>
      </c>
      <c r="Q666" s="223">
        <f t="shared" si="118"/>
        <v>0</v>
      </c>
      <c r="R666" s="223">
        <f t="shared" si="115"/>
        <v>40.027999999999999</v>
      </c>
      <c r="S666" s="217">
        <f t="shared" si="111"/>
        <v>0</v>
      </c>
      <c r="T666" s="225">
        <f t="shared" si="116"/>
        <v>0</v>
      </c>
    </row>
    <row r="667" spans="1:20" x14ac:dyDescent="0.35">
      <c r="A667" s="219">
        <v>45805.583333331728</v>
      </c>
      <c r="B667" s="226">
        <v>366.3</v>
      </c>
      <c r="C667" s="227">
        <v>12439.548000000001</v>
      </c>
      <c r="D667" s="222">
        <v>52.329000000000001</v>
      </c>
      <c r="E667" s="222">
        <v>1777.0930000000001</v>
      </c>
      <c r="F667" s="130">
        <f t="shared" si="112"/>
        <v>313.971</v>
      </c>
      <c r="G667" s="130">
        <f t="shared" si="112"/>
        <v>10662.455</v>
      </c>
      <c r="H667" s="67">
        <v>0</v>
      </c>
      <c r="I667" s="130">
        <f t="shared" si="113"/>
        <v>313.971</v>
      </c>
      <c r="J667" s="223">
        <f t="shared" si="110"/>
        <v>33.959999490398793</v>
      </c>
      <c r="K667" s="224">
        <v>3.07</v>
      </c>
      <c r="L667" s="223">
        <f t="shared" si="114"/>
        <v>40.027999999999999</v>
      </c>
      <c r="M667" s="223">
        <f t="shared" si="118"/>
        <v>36.054644817290495</v>
      </c>
      <c r="N667" s="223">
        <f t="shared" si="118"/>
        <v>0</v>
      </c>
      <c r="O667" s="223">
        <f t="shared" si="118"/>
        <v>38.858067274402678</v>
      </c>
      <c r="P667" s="223">
        <f t="shared" si="118"/>
        <v>0</v>
      </c>
      <c r="Q667" s="223">
        <f t="shared" si="118"/>
        <v>0</v>
      </c>
      <c r="R667" s="223">
        <f t="shared" si="115"/>
        <v>40.027999999999999</v>
      </c>
      <c r="S667" s="217">
        <f t="shared" si="111"/>
        <v>0</v>
      </c>
      <c r="T667" s="225">
        <f t="shared" si="116"/>
        <v>0</v>
      </c>
    </row>
    <row r="668" spans="1:20" x14ac:dyDescent="0.35">
      <c r="A668" s="219">
        <v>45805.624999998392</v>
      </c>
      <c r="B668" s="226">
        <v>370.2</v>
      </c>
      <c r="C668" s="227">
        <v>11676.108</v>
      </c>
      <c r="D668" s="222">
        <v>4.0949999999999998</v>
      </c>
      <c r="E668" s="222">
        <v>129.15600000000001</v>
      </c>
      <c r="F668" s="130">
        <f t="shared" si="112"/>
        <v>366.10499999999996</v>
      </c>
      <c r="G668" s="130">
        <f t="shared" si="112"/>
        <v>11546.951999999999</v>
      </c>
      <c r="H668" s="67">
        <v>0</v>
      </c>
      <c r="I668" s="130">
        <f t="shared" si="113"/>
        <v>366.10499999999996</v>
      </c>
      <c r="J668" s="223">
        <f t="shared" si="110"/>
        <v>31.540000819437047</v>
      </c>
      <c r="K668" s="224">
        <v>3.07</v>
      </c>
      <c r="L668" s="223">
        <f t="shared" si="114"/>
        <v>40.027999999999999</v>
      </c>
      <c r="M668" s="223">
        <f t="shared" si="118"/>
        <v>36.054644817290495</v>
      </c>
      <c r="N668" s="223">
        <f t="shared" si="118"/>
        <v>0</v>
      </c>
      <c r="O668" s="223">
        <f t="shared" si="118"/>
        <v>38.858067274402678</v>
      </c>
      <c r="P668" s="223">
        <f t="shared" si="118"/>
        <v>0</v>
      </c>
      <c r="Q668" s="223">
        <f t="shared" si="118"/>
        <v>0</v>
      </c>
      <c r="R668" s="223">
        <f t="shared" si="115"/>
        <v>40.027999999999999</v>
      </c>
      <c r="S668" s="217">
        <f t="shared" si="111"/>
        <v>0</v>
      </c>
      <c r="T668" s="225">
        <f t="shared" si="116"/>
        <v>0</v>
      </c>
    </row>
    <row r="669" spans="1:20" x14ac:dyDescent="0.35">
      <c r="A669" s="219">
        <v>45805.666666665056</v>
      </c>
      <c r="B669" s="226">
        <v>402.13900000000001</v>
      </c>
      <c r="C669" s="227">
        <v>12432.4968907</v>
      </c>
      <c r="D669" s="222">
        <v>0</v>
      </c>
      <c r="E669" s="222">
        <v>0</v>
      </c>
      <c r="F669" s="130">
        <f t="shared" si="112"/>
        <v>402.13900000000001</v>
      </c>
      <c r="G669" s="130">
        <f t="shared" si="112"/>
        <v>12432.4968907</v>
      </c>
      <c r="H669" s="67">
        <v>0</v>
      </c>
      <c r="I669" s="130">
        <f t="shared" si="113"/>
        <v>402.13900000000001</v>
      </c>
      <c r="J669" s="223">
        <f t="shared" si="110"/>
        <v>30.915919348036375</v>
      </c>
      <c r="K669" s="224">
        <v>3.07</v>
      </c>
      <c r="L669" s="223">
        <f t="shared" si="114"/>
        <v>40.027999999999999</v>
      </c>
      <c r="M669" s="223">
        <f t="shared" si="118"/>
        <v>36.054644817290495</v>
      </c>
      <c r="N669" s="223">
        <f t="shared" si="118"/>
        <v>0</v>
      </c>
      <c r="O669" s="223">
        <f t="shared" si="118"/>
        <v>38.858067274402678</v>
      </c>
      <c r="P669" s="223">
        <f t="shared" si="118"/>
        <v>0</v>
      </c>
      <c r="Q669" s="223">
        <f t="shared" si="118"/>
        <v>0</v>
      </c>
      <c r="R669" s="223">
        <f t="shared" si="115"/>
        <v>40.027999999999999</v>
      </c>
      <c r="S669" s="217">
        <f t="shared" si="111"/>
        <v>0</v>
      </c>
      <c r="T669" s="225">
        <f t="shared" si="116"/>
        <v>0</v>
      </c>
    </row>
    <row r="670" spans="1:20" x14ac:dyDescent="0.35">
      <c r="A670" s="219">
        <v>45805.70833333172</v>
      </c>
      <c r="B670" s="226">
        <v>498.87099999999998</v>
      </c>
      <c r="C670" s="227">
        <v>15754.357253779999</v>
      </c>
      <c r="D670" s="222">
        <v>0</v>
      </c>
      <c r="E670" s="222">
        <v>0</v>
      </c>
      <c r="F670" s="130">
        <f t="shared" si="112"/>
        <v>498.87099999999998</v>
      </c>
      <c r="G670" s="130">
        <f t="shared" si="112"/>
        <v>15754.357253779999</v>
      </c>
      <c r="H670" s="67">
        <v>0</v>
      </c>
      <c r="I670" s="130">
        <f t="shared" si="113"/>
        <v>498.87099999999998</v>
      </c>
      <c r="J670" s="223">
        <f t="shared" si="110"/>
        <v>31.580022197682368</v>
      </c>
      <c r="K670" s="224">
        <v>3.07</v>
      </c>
      <c r="L670" s="223">
        <f t="shared" si="114"/>
        <v>40.027999999999999</v>
      </c>
      <c r="M670" s="223">
        <f t="shared" si="118"/>
        <v>36.054644817290495</v>
      </c>
      <c r="N670" s="223">
        <f t="shared" si="118"/>
        <v>0</v>
      </c>
      <c r="O670" s="223">
        <f t="shared" si="118"/>
        <v>38.858067274402678</v>
      </c>
      <c r="P670" s="223">
        <f t="shared" si="118"/>
        <v>0</v>
      </c>
      <c r="Q670" s="223">
        <f t="shared" si="118"/>
        <v>0</v>
      </c>
      <c r="R670" s="223">
        <f t="shared" si="115"/>
        <v>40.027999999999999</v>
      </c>
      <c r="S670" s="217">
        <f t="shared" si="111"/>
        <v>0</v>
      </c>
      <c r="T670" s="225">
        <f t="shared" si="116"/>
        <v>0</v>
      </c>
    </row>
    <row r="671" spans="1:20" x14ac:dyDescent="0.35">
      <c r="A671" s="219">
        <v>45805.749999998385</v>
      </c>
      <c r="B671" s="226">
        <v>501.10899999999998</v>
      </c>
      <c r="C671" s="227">
        <v>17067.718475230002</v>
      </c>
      <c r="D671" s="222">
        <v>0</v>
      </c>
      <c r="E671" s="222">
        <v>0</v>
      </c>
      <c r="F671" s="130">
        <f t="shared" si="112"/>
        <v>501.10899999999998</v>
      </c>
      <c r="G671" s="130">
        <f t="shared" si="112"/>
        <v>17067.718475230002</v>
      </c>
      <c r="H671" s="67">
        <v>0</v>
      </c>
      <c r="I671" s="130">
        <f t="shared" si="113"/>
        <v>501.10899999999998</v>
      </c>
      <c r="J671" s="223">
        <f t="shared" si="110"/>
        <v>34.059892109760554</v>
      </c>
      <c r="K671" s="224">
        <v>3.07</v>
      </c>
      <c r="L671" s="223">
        <f t="shared" si="114"/>
        <v>40.027999999999999</v>
      </c>
      <c r="M671" s="223">
        <f t="shared" si="118"/>
        <v>36.054644817290495</v>
      </c>
      <c r="N671" s="223">
        <f t="shared" si="118"/>
        <v>0</v>
      </c>
      <c r="O671" s="223">
        <f t="shared" si="118"/>
        <v>38.858067274402678</v>
      </c>
      <c r="P671" s="223">
        <f t="shared" si="118"/>
        <v>0</v>
      </c>
      <c r="Q671" s="223">
        <f t="shared" si="118"/>
        <v>0</v>
      </c>
      <c r="R671" s="223">
        <f t="shared" si="115"/>
        <v>40.027999999999999</v>
      </c>
      <c r="S671" s="217">
        <f t="shared" si="111"/>
        <v>0</v>
      </c>
      <c r="T671" s="225">
        <f t="shared" si="116"/>
        <v>0</v>
      </c>
    </row>
    <row r="672" spans="1:20" x14ac:dyDescent="0.35">
      <c r="A672" s="219">
        <v>45805.791666665049</v>
      </c>
      <c r="B672" s="226">
        <v>533.57500000000005</v>
      </c>
      <c r="C672" s="227">
        <v>16106.003668999998</v>
      </c>
      <c r="D672" s="222">
        <v>0</v>
      </c>
      <c r="E672" s="222">
        <v>0</v>
      </c>
      <c r="F672" s="130">
        <f t="shared" si="112"/>
        <v>533.57500000000005</v>
      </c>
      <c r="G672" s="130">
        <f t="shared" si="112"/>
        <v>16106.003668999998</v>
      </c>
      <c r="H672" s="67">
        <v>0</v>
      </c>
      <c r="I672" s="130">
        <f t="shared" si="113"/>
        <v>533.57500000000005</v>
      </c>
      <c r="J672" s="223">
        <f t="shared" si="110"/>
        <v>30.185079265332888</v>
      </c>
      <c r="K672" s="224">
        <v>3.07</v>
      </c>
      <c r="L672" s="223">
        <f t="shared" si="114"/>
        <v>40.027999999999999</v>
      </c>
      <c r="M672" s="223">
        <f t="shared" si="118"/>
        <v>36.054644817290495</v>
      </c>
      <c r="N672" s="223">
        <f t="shared" si="118"/>
        <v>0</v>
      </c>
      <c r="O672" s="223">
        <f t="shared" si="118"/>
        <v>38.858067274402678</v>
      </c>
      <c r="P672" s="223">
        <f t="shared" si="118"/>
        <v>0</v>
      </c>
      <c r="Q672" s="223">
        <f t="shared" si="118"/>
        <v>0</v>
      </c>
      <c r="R672" s="223">
        <f t="shared" si="115"/>
        <v>40.027999999999999</v>
      </c>
      <c r="S672" s="217">
        <f t="shared" si="111"/>
        <v>0</v>
      </c>
      <c r="T672" s="225">
        <f t="shared" si="116"/>
        <v>0</v>
      </c>
    </row>
    <row r="673" spans="1:20" x14ac:dyDescent="0.35">
      <c r="A673" s="219">
        <v>45805.833333331713</v>
      </c>
      <c r="B673" s="226">
        <v>528.327</v>
      </c>
      <c r="C673" s="227">
        <v>18843.301561380002</v>
      </c>
      <c r="D673" s="222">
        <v>0</v>
      </c>
      <c r="E673" s="222">
        <v>0</v>
      </c>
      <c r="F673" s="130">
        <f t="shared" si="112"/>
        <v>528.327</v>
      </c>
      <c r="G673" s="130">
        <f t="shared" si="112"/>
        <v>18843.301561380002</v>
      </c>
      <c r="H673" s="67">
        <v>0</v>
      </c>
      <c r="I673" s="130">
        <f t="shared" si="113"/>
        <v>528.327</v>
      </c>
      <c r="J673" s="223">
        <f t="shared" si="110"/>
        <v>35.665982547513188</v>
      </c>
      <c r="K673" s="224">
        <v>3.07</v>
      </c>
      <c r="L673" s="223">
        <f t="shared" si="114"/>
        <v>40.027999999999999</v>
      </c>
      <c r="M673" s="223">
        <f t="shared" si="118"/>
        <v>36.054644817290495</v>
      </c>
      <c r="N673" s="223">
        <f t="shared" si="118"/>
        <v>0</v>
      </c>
      <c r="O673" s="223">
        <f t="shared" si="118"/>
        <v>38.858067274402678</v>
      </c>
      <c r="P673" s="223">
        <f t="shared" si="118"/>
        <v>0</v>
      </c>
      <c r="Q673" s="223">
        <f t="shared" si="118"/>
        <v>0</v>
      </c>
      <c r="R673" s="223">
        <f t="shared" si="115"/>
        <v>40.027999999999999</v>
      </c>
      <c r="S673" s="217">
        <f t="shared" si="111"/>
        <v>0</v>
      </c>
      <c r="T673" s="225">
        <f t="shared" si="116"/>
        <v>0</v>
      </c>
    </row>
    <row r="674" spans="1:20" x14ac:dyDescent="0.35">
      <c r="A674" s="219">
        <v>45805.874999998377</v>
      </c>
      <c r="B674" s="226">
        <v>476.95</v>
      </c>
      <c r="C674" s="227">
        <v>23569.265449999999</v>
      </c>
      <c r="D674" s="222">
        <v>0</v>
      </c>
      <c r="E674" s="222">
        <v>0</v>
      </c>
      <c r="F674" s="130">
        <f t="shared" si="112"/>
        <v>476.95</v>
      </c>
      <c r="G674" s="130">
        <f t="shared" si="112"/>
        <v>23569.265449999999</v>
      </c>
      <c r="H674" s="67">
        <v>0</v>
      </c>
      <c r="I674" s="130">
        <f t="shared" si="113"/>
        <v>476.95</v>
      </c>
      <c r="J674" s="223">
        <f t="shared" si="110"/>
        <v>49.416637907537478</v>
      </c>
      <c r="K674" s="224">
        <v>3.07</v>
      </c>
      <c r="L674" s="223">
        <f t="shared" si="114"/>
        <v>40.027999999999999</v>
      </c>
      <c r="M674" s="223">
        <f t="shared" si="118"/>
        <v>36.054644817290495</v>
      </c>
      <c r="N674" s="223">
        <f t="shared" si="118"/>
        <v>0</v>
      </c>
      <c r="O674" s="223">
        <f t="shared" si="118"/>
        <v>38.858067274402678</v>
      </c>
      <c r="P674" s="223">
        <f t="shared" si="118"/>
        <v>0</v>
      </c>
      <c r="Q674" s="223">
        <f t="shared" si="118"/>
        <v>0</v>
      </c>
      <c r="R674" s="223">
        <f t="shared" si="115"/>
        <v>40.027999999999999</v>
      </c>
      <c r="S674" s="217">
        <f t="shared" si="111"/>
        <v>9.3886379075374791</v>
      </c>
      <c r="T674" s="225">
        <f t="shared" si="116"/>
        <v>4477.9108500000002</v>
      </c>
    </row>
    <row r="675" spans="1:20" x14ac:dyDescent="0.35">
      <c r="A675" s="219">
        <v>45805.916666665042</v>
      </c>
      <c r="B675" s="226">
        <v>433.80700000000002</v>
      </c>
      <c r="C675" s="227">
        <v>18442.340203159998</v>
      </c>
      <c r="D675" s="222">
        <v>0</v>
      </c>
      <c r="E675" s="222">
        <v>0</v>
      </c>
      <c r="F675" s="130">
        <f t="shared" si="112"/>
        <v>433.80700000000002</v>
      </c>
      <c r="G675" s="130">
        <f t="shared" si="112"/>
        <v>18442.340203159998</v>
      </c>
      <c r="H675" s="67">
        <v>0</v>
      </c>
      <c r="I675" s="130">
        <f t="shared" si="113"/>
        <v>433.80700000000002</v>
      </c>
      <c r="J675" s="223">
        <f t="shared" si="110"/>
        <v>42.512776887325465</v>
      </c>
      <c r="K675" s="224">
        <v>3.07</v>
      </c>
      <c r="L675" s="223">
        <f t="shared" si="114"/>
        <v>40.027999999999999</v>
      </c>
      <c r="M675" s="223">
        <f t="shared" si="118"/>
        <v>36.054644817290495</v>
      </c>
      <c r="N675" s="223">
        <f t="shared" si="118"/>
        <v>0</v>
      </c>
      <c r="O675" s="223">
        <f t="shared" si="118"/>
        <v>38.858067274402678</v>
      </c>
      <c r="P675" s="223">
        <f t="shared" si="118"/>
        <v>0</v>
      </c>
      <c r="Q675" s="223">
        <f t="shared" si="118"/>
        <v>0</v>
      </c>
      <c r="R675" s="223">
        <f t="shared" si="115"/>
        <v>40.027999999999999</v>
      </c>
      <c r="S675" s="217">
        <f t="shared" si="111"/>
        <v>2.4847768873254665</v>
      </c>
      <c r="T675" s="225">
        <f t="shared" si="116"/>
        <v>1077.9136071599987</v>
      </c>
    </row>
    <row r="676" spans="1:20" x14ac:dyDescent="0.35">
      <c r="A676" s="219">
        <v>45805.958333331706</v>
      </c>
      <c r="B676" s="226">
        <v>435.86200000000002</v>
      </c>
      <c r="C676" s="227">
        <v>15033.80611576</v>
      </c>
      <c r="D676" s="222">
        <v>0</v>
      </c>
      <c r="E676" s="222">
        <v>0</v>
      </c>
      <c r="F676" s="130">
        <f t="shared" si="112"/>
        <v>435.86200000000002</v>
      </c>
      <c r="G676" s="130">
        <f t="shared" si="112"/>
        <v>15033.80611576</v>
      </c>
      <c r="H676" s="67">
        <v>0</v>
      </c>
      <c r="I676" s="130">
        <f t="shared" si="113"/>
        <v>435.86200000000002</v>
      </c>
      <c r="J676" s="223">
        <f t="shared" si="110"/>
        <v>34.492123919405685</v>
      </c>
      <c r="K676" s="224">
        <v>3.07</v>
      </c>
      <c r="L676" s="223">
        <f t="shared" si="114"/>
        <v>40.027999999999999</v>
      </c>
      <c r="M676" s="223">
        <f t="shared" si="118"/>
        <v>36.054644817290495</v>
      </c>
      <c r="N676" s="223">
        <f t="shared" si="118"/>
        <v>0</v>
      </c>
      <c r="O676" s="223">
        <f t="shared" si="118"/>
        <v>38.858067274402678</v>
      </c>
      <c r="P676" s="223">
        <f t="shared" si="118"/>
        <v>0</v>
      </c>
      <c r="Q676" s="223">
        <f t="shared" si="118"/>
        <v>0</v>
      </c>
      <c r="R676" s="223">
        <f t="shared" si="115"/>
        <v>40.027999999999999</v>
      </c>
      <c r="S676" s="217">
        <f t="shared" si="111"/>
        <v>0</v>
      </c>
      <c r="T676" s="225">
        <f t="shared" si="116"/>
        <v>0</v>
      </c>
    </row>
    <row r="677" spans="1:20" x14ac:dyDescent="0.35">
      <c r="A677" s="219">
        <v>45805.99999999837</v>
      </c>
      <c r="B677" s="226">
        <v>379.28100000000001</v>
      </c>
      <c r="C677" s="227">
        <v>10292.20807947</v>
      </c>
      <c r="D677" s="222">
        <v>0</v>
      </c>
      <c r="E677" s="222">
        <v>0</v>
      </c>
      <c r="F677" s="130">
        <f t="shared" si="112"/>
        <v>379.28100000000001</v>
      </c>
      <c r="G677" s="130">
        <f t="shared" si="112"/>
        <v>10292.20807947</v>
      </c>
      <c r="H677" s="67">
        <v>0</v>
      </c>
      <c r="I677" s="130">
        <f t="shared" si="113"/>
        <v>379.28100000000001</v>
      </c>
      <c r="J677" s="223">
        <f t="shared" si="110"/>
        <v>27.136102466166246</v>
      </c>
      <c r="K677" s="224">
        <v>3.07</v>
      </c>
      <c r="L677" s="223">
        <f t="shared" si="114"/>
        <v>40.027999999999999</v>
      </c>
      <c r="M677" s="223">
        <f t="shared" si="118"/>
        <v>36.054644817290495</v>
      </c>
      <c r="N677" s="223">
        <f t="shared" si="118"/>
        <v>0</v>
      </c>
      <c r="O677" s="223">
        <f t="shared" si="118"/>
        <v>38.858067274402678</v>
      </c>
      <c r="P677" s="223">
        <f t="shared" si="118"/>
        <v>0</v>
      </c>
      <c r="Q677" s="223">
        <f t="shared" si="118"/>
        <v>0</v>
      </c>
      <c r="R677" s="223">
        <f t="shared" si="115"/>
        <v>40.027999999999999</v>
      </c>
      <c r="S677" s="217">
        <f t="shared" si="111"/>
        <v>0</v>
      </c>
      <c r="T677" s="225">
        <f t="shared" si="116"/>
        <v>0</v>
      </c>
    </row>
    <row r="678" spans="1:20" ht="15" customHeight="1" x14ac:dyDescent="0.35">
      <c r="A678" s="219">
        <v>45806.041666665034</v>
      </c>
      <c r="B678" s="220">
        <v>439.2</v>
      </c>
      <c r="C678" s="221">
        <v>11032.704</v>
      </c>
      <c r="D678" s="222">
        <v>10.379</v>
      </c>
      <c r="E678" s="222">
        <v>260.72000000000003</v>
      </c>
      <c r="F678" s="130">
        <f t="shared" si="112"/>
        <v>428.82099999999997</v>
      </c>
      <c r="G678" s="130">
        <f t="shared" si="112"/>
        <v>10771.984</v>
      </c>
      <c r="H678" s="67">
        <v>0</v>
      </c>
      <c r="I678" s="130">
        <f t="shared" si="113"/>
        <v>428.82099999999997</v>
      </c>
      <c r="J678" s="223">
        <f t="shared" si="110"/>
        <v>25.120001119348167</v>
      </c>
      <c r="K678" s="224">
        <v>3.05</v>
      </c>
      <c r="L678" s="223">
        <f t="shared" si="114"/>
        <v>39.819999999999993</v>
      </c>
      <c r="M678" s="223">
        <f t="shared" si="118"/>
        <v>36.054644817290495</v>
      </c>
      <c r="N678" s="223">
        <f t="shared" si="118"/>
        <v>0</v>
      </c>
      <c r="O678" s="223">
        <f t="shared" si="118"/>
        <v>38.858067274402678</v>
      </c>
      <c r="P678" s="223">
        <f t="shared" si="118"/>
        <v>0</v>
      </c>
      <c r="Q678" s="223">
        <f t="shared" si="118"/>
        <v>0</v>
      </c>
      <c r="R678" s="223">
        <f t="shared" si="115"/>
        <v>39.819999999999993</v>
      </c>
      <c r="S678" s="217">
        <f t="shared" si="111"/>
        <v>0</v>
      </c>
      <c r="T678" s="225">
        <f t="shared" si="116"/>
        <v>0</v>
      </c>
    </row>
    <row r="679" spans="1:20" ht="15" customHeight="1" x14ac:dyDescent="0.35">
      <c r="A679" s="219">
        <v>45806.083333331699</v>
      </c>
      <c r="B679" s="226">
        <v>418.2</v>
      </c>
      <c r="C679" s="227">
        <v>10375.541999999999</v>
      </c>
      <c r="D679" s="222">
        <v>10.831</v>
      </c>
      <c r="E679" s="222">
        <v>268.71699999999998</v>
      </c>
      <c r="F679" s="130">
        <f t="shared" si="112"/>
        <v>407.36899999999997</v>
      </c>
      <c r="G679" s="130">
        <f t="shared" si="112"/>
        <v>10106.824999999999</v>
      </c>
      <c r="H679" s="67">
        <v>0</v>
      </c>
      <c r="I679" s="130">
        <f t="shared" si="113"/>
        <v>407.36899999999997</v>
      </c>
      <c r="J679" s="223">
        <f t="shared" si="110"/>
        <v>24.810000270025455</v>
      </c>
      <c r="K679" s="224">
        <v>3.05</v>
      </c>
      <c r="L679" s="223">
        <f t="shared" si="114"/>
        <v>39.819999999999993</v>
      </c>
      <c r="M679" s="223">
        <f t="shared" si="118"/>
        <v>36.054644817290495</v>
      </c>
      <c r="N679" s="223">
        <f t="shared" si="118"/>
        <v>0</v>
      </c>
      <c r="O679" s="223">
        <f t="shared" si="118"/>
        <v>38.858067274402678</v>
      </c>
      <c r="P679" s="223">
        <f t="shared" si="118"/>
        <v>0</v>
      </c>
      <c r="Q679" s="223">
        <f t="shared" si="118"/>
        <v>0</v>
      </c>
      <c r="R679" s="223">
        <f t="shared" si="115"/>
        <v>39.819999999999993</v>
      </c>
      <c r="S679" s="217">
        <f t="shared" si="111"/>
        <v>0</v>
      </c>
      <c r="T679" s="225">
        <f t="shared" si="116"/>
        <v>0</v>
      </c>
    </row>
    <row r="680" spans="1:20" ht="15" customHeight="1" x14ac:dyDescent="0.35">
      <c r="A680" s="219">
        <v>45806.124999998363</v>
      </c>
      <c r="B680" s="226">
        <v>407.7</v>
      </c>
      <c r="C680" s="227">
        <v>9189.5580000000009</v>
      </c>
      <c r="D680" s="222">
        <v>20.023</v>
      </c>
      <c r="E680" s="222">
        <v>451.31799999999998</v>
      </c>
      <c r="F680" s="130">
        <f t="shared" si="112"/>
        <v>387.67699999999996</v>
      </c>
      <c r="G680" s="130">
        <f t="shared" si="112"/>
        <v>8738.2400000000016</v>
      </c>
      <c r="H680" s="67">
        <v>0</v>
      </c>
      <c r="I680" s="130">
        <f t="shared" si="113"/>
        <v>387.67699999999996</v>
      </c>
      <c r="J680" s="223">
        <f t="shared" si="110"/>
        <v>22.540001083376115</v>
      </c>
      <c r="K680" s="224">
        <v>3.05</v>
      </c>
      <c r="L680" s="223">
        <f t="shared" si="114"/>
        <v>39.819999999999993</v>
      </c>
      <c r="M680" s="223">
        <f t="shared" ref="M680:Q695" si="119">M679</f>
        <v>36.054644817290495</v>
      </c>
      <c r="N680" s="223">
        <f t="shared" si="119"/>
        <v>0</v>
      </c>
      <c r="O680" s="223">
        <f t="shared" si="119"/>
        <v>38.858067274402678</v>
      </c>
      <c r="P680" s="223">
        <f t="shared" si="119"/>
        <v>0</v>
      </c>
      <c r="Q680" s="223">
        <f t="shared" si="119"/>
        <v>0</v>
      </c>
      <c r="R680" s="223">
        <f t="shared" si="115"/>
        <v>39.819999999999993</v>
      </c>
      <c r="S680" s="217">
        <f t="shared" si="111"/>
        <v>0</v>
      </c>
      <c r="T680" s="225">
        <f t="shared" si="116"/>
        <v>0</v>
      </c>
    </row>
    <row r="681" spans="1:20" ht="15" customHeight="1" x14ac:dyDescent="0.35">
      <c r="A681" s="219">
        <v>45806.166666665027</v>
      </c>
      <c r="B681" s="226">
        <v>406.4</v>
      </c>
      <c r="C681" s="227">
        <v>8957.0560000000005</v>
      </c>
      <c r="D681" s="222">
        <v>19.521000000000001</v>
      </c>
      <c r="E681" s="222">
        <v>430.24299999999999</v>
      </c>
      <c r="F681" s="130">
        <f t="shared" si="112"/>
        <v>386.87899999999996</v>
      </c>
      <c r="G681" s="130">
        <f t="shared" si="112"/>
        <v>8526.8130000000001</v>
      </c>
      <c r="H681" s="67">
        <v>0</v>
      </c>
      <c r="I681" s="130">
        <f t="shared" si="113"/>
        <v>386.87899999999996</v>
      </c>
      <c r="J681" s="223">
        <f t="shared" si="110"/>
        <v>22.039999586434003</v>
      </c>
      <c r="K681" s="224">
        <v>3.05</v>
      </c>
      <c r="L681" s="223">
        <f t="shared" si="114"/>
        <v>39.819999999999993</v>
      </c>
      <c r="M681" s="223">
        <f t="shared" si="119"/>
        <v>36.054644817290495</v>
      </c>
      <c r="N681" s="223">
        <f t="shared" si="119"/>
        <v>0</v>
      </c>
      <c r="O681" s="223">
        <f t="shared" si="119"/>
        <v>38.858067274402678</v>
      </c>
      <c r="P681" s="223">
        <f t="shared" si="119"/>
        <v>0</v>
      </c>
      <c r="Q681" s="223">
        <f t="shared" si="119"/>
        <v>0</v>
      </c>
      <c r="R681" s="223">
        <f t="shared" si="115"/>
        <v>39.819999999999993</v>
      </c>
      <c r="S681" s="217">
        <f t="shared" si="111"/>
        <v>0</v>
      </c>
      <c r="T681" s="225">
        <f t="shared" si="116"/>
        <v>0</v>
      </c>
    </row>
    <row r="682" spans="1:20" ht="15" customHeight="1" x14ac:dyDescent="0.35">
      <c r="A682" s="219">
        <v>45806.208333331691</v>
      </c>
      <c r="B682" s="226">
        <v>410</v>
      </c>
      <c r="C682" s="227">
        <v>9729.2999999999993</v>
      </c>
      <c r="D682" s="222">
        <v>20.631</v>
      </c>
      <c r="E682" s="222">
        <v>489.57400000000001</v>
      </c>
      <c r="F682" s="130">
        <f t="shared" si="112"/>
        <v>389.36900000000003</v>
      </c>
      <c r="G682" s="130">
        <f t="shared" si="112"/>
        <v>9239.7259999999987</v>
      </c>
      <c r="H682" s="67">
        <v>0</v>
      </c>
      <c r="I682" s="130">
        <f t="shared" si="113"/>
        <v>389.36900000000003</v>
      </c>
      <c r="J682" s="223">
        <f t="shared" si="110"/>
        <v>23.729999049744581</v>
      </c>
      <c r="K682" s="224">
        <v>3.05</v>
      </c>
      <c r="L682" s="223">
        <f t="shared" si="114"/>
        <v>39.819999999999993</v>
      </c>
      <c r="M682" s="223">
        <f t="shared" si="119"/>
        <v>36.054644817290495</v>
      </c>
      <c r="N682" s="223">
        <f t="shared" si="119"/>
        <v>0</v>
      </c>
      <c r="O682" s="223">
        <f t="shared" si="119"/>
        <v>38.858067274402678</v>
      </c>
      <c r="P682" s="223">
        <f t="shared" si="119"/>
        <v>0</v>
      </c>
      <c r="Q682" s="223">
        <f t="shared" si="119"/>
        <v>0</v>
      </c>
      <c r="R682" s="223">
        <f t="shared" si="115"/>
        <v>39.819999999999993</v>
      </c>
      <c r="S682" s="217">
        <f t="shared" si="111"/>
        <v>0</v>
      </c>
      <c r="T682" s="225">
        <f t="shared" si="116"/>
        <v>0</v>
      </c>
    </row>
    <row r="683" spans="1:20" ht="15" customHeight="1" x14ac:dyDescent="0.35">
      <c r="A683" s="219">
        <v>45806.249999998356</v>
      </c>
      <c r="B683" s="226">
        <v>361.83699999999999</v>
      </c>
      <c r="C683" s="227">
        <v>11159.689006250001</v>
      </c>
      <c r="D683" s="222">
        <v>0</v>
      </c>
      <c r="E683" s="222">
        <v>0</v>
      </c>
      <c r="F683" s="130">
        <f t="shared" si="112"/>
        <v>361.83699999999999</v>
      </c>
      <c r="G683" s="130">
        <f t="shared" si="112"/>
        <v>11159.689006250001</v>
      </c>
      <c r="H683" s="67">
        <v>0</v>
      </c>
      <c r="I683" s="130">
        <f t="shared" si="113"/>
        <v>361.83699999999999</v>
      </c>
      <c r="J683" s="223">
        <f t="shared" si="110"/>
        <v>30.841757493705732</v>
      </c>
      <c r="K683" s="224">
        <v>3.05</v>
      </c>
      <c r="L683" s="223">
        <f t="shared" si="114"/>
        <v>39.819999999999993</v>
      </c>
      <c r="M683" s="223">
        <f t="shared" si="119"/>
        <v>36.054644817290495</v>
      </c>
      <c r="N683" s="223">
        <f t="shared" si="119"/>
        <v>0</v>
      </c>
      <c r="O683" s="223">
        <f t="shared" si="119"/>
        <v>38.858067274402678</v>
      </c>
      <c r="P683" s="223">
        <f t="shared" si="119"/>
        <v>0</v>
      </c>
      <c r="Q683" s="223">
        <f t="shared" si="119"/>
        <v>0</v>
      </c>
      <c r="R683" s="223">
        <f t="shared" si="115"/>
        <v>39.819999999999993</v>
      </c>
      <c r="S683" s="217">
        <f t="shared" si="111"/>
        <v>0</v>
      </c>
      <c r="T683" s="225">
        <f t="shared" si="116"/>
        <v>0</v>
      </c>
    </row>
    <row r="684" spans="1:20" ht="15" customHeight="1" x14ac:dyDescent="0.35">
      <c r="A684" s="219">
        <v>45806.29166666502</v>
      </c>
      <c r="B684" s="226">
        <v>365.74400000000003</v>
      </c>
      <c r="C684" s="227">
        <v>16104.84482464</v>
      </c>
      <c r="D684" s="222">
        <v>0</v>
      </c>
      <c r="E684" s="222">
        <v>0</v>
      </c>
      <c r="F684" s="130">
        <f t="shared" si="112"/>
        <v>365.74400000000003</v>
      </c>
      <c r="G684" s="130">
        <f t="shared" si="112"/>
        <v>16104.84482464</v>
      </c>
      <c r="H684" s="67">
        <v>0</v>
      </c>
      <c r="I684" s="130">
        <f t="shared" si="113"/>
        <v>365.74400000000003</v>
      </c>
      <c r="J684" s="223">
        <f t="shared" si="110"/>
        <v>44.033107377400583</v>
      </c>
      <c r="K684" s="224">
        <v>3.05</v>
      </c>
      <c r="L684" s="223">
        <f t="shared" si="114"/>
        <v>39.819999999999993</v>
      </c>
      <c r="M684" s="223">
        <f t="shared" si="119"/>
        <v>36.054644817290495</v>
      </c>
      <c r="N684" s="223">
        <f t="shared" si="119"/>
        <v>0</v>
      </c>
      <c r="O684" s="223">
        <f t="shared" si="119"/>
        <v>38.858067274402678</v>
      </c>
      <c r="P684" s="223">
        <f t="shared" si="119"/>
        <v>0</v>
      </c>
      <c r="Q684" s="223">
        <f t="shared" si="119"/>
        <v>0</v>
      </c>
      <c r="R684" s="223">
        <f t="shared" si="115"/>
        <v>39.819999999999993</v>
      </c>
      <c r="S684" s="217">
        <f t="shared" si="111"/>
        <v>4.2131073774005898</v>
      </c>
      <c r="T684" s="225">
        <f t="shared" si="116"/>
        <v>1540.9187446400015</v>
      </c>
    </row>
    <row r="685" spans="1:20" ht="15" customHeight="1" x14ac:dyDescent="0.35">
      <c r="A685" s="219">
        <v>45806.333333331684</v>
      </c>
      <c r="B685" s="226">
        <v>308.50099999999998</v>
      </c>
      <c r="C685" s="227">
        <v>13678.20348502</v>
      </c>
      <c r="D685" s="222">
        <v>0</v>
      </c>
      <c r="E685" s="222">
        <v>0</v>
      </c>
      <c r="F685" s="130">
        <f t="shared" si="112"/>
        <v>308.50099999999998</v>
      </c>
      <c r="G685" s="130">
        <f t="shared" si="112"/>
        <v>13678.20348502</v>
      </c>
      <c r="H685" s="67">
        <v>0</v>
      </c>
      <c r="I685" s="130">
        <f t="shared" si="113"/>
        <v>308.50099999999998</v>
      </c>
      <c r="J685" s="223">
        <f t="shared" si="110"/>
        <v>44.33763094777651</v>
      </c>
      <c r="K685" s="224">
        <v>3.05</v>
      </c>
      <c r="L685" s="223">
        <f t="shared" si="114"/>
        <v>39.819999999999993</v>
      </c>
      <c r="M685" s="223">
        <f t="shared" si="119"/>
        <v>36.054644817290495</v>
      </c>
      <c r="N685" s="223">
        <f t="shared" si="119"/>
        <v>0</v>
      </c>
      <c r="O685" s="223">
        <f t="shared" si="119"/>
        <v>38.858067274402678</v>
      </c>
      <c r="P685" s="223">
        <f t="shared" si="119"/>
        <v>0</v>
      </c>
      <c r="Q685" s="223">
        <f t="shared" si="119"/>
        <v>0</v>
      </c>
      <c r="R685" s="223">
        <f t="shared" si="115"/>
        <v>39.819999999999993</v>
      </c>
      <c r="S685" s="217">
        <f t="shared" si="111"/>
        <v>4.5176309477765173</v>
      </c>
      <c r="T685" s="225">
        <f t="shared" si="116"/>
        <v>1393.6936650200032</v>
      </c>
    </row>
    <row r="686" spans="1:20" ht="15" customHeight="1" x14ac:dyDescent="0.35">
      <c r="A686" s="219">
        <v>45806.374999998348</v>
      </c>
      <c r="B686" s="226">
        <v>345.6</v>
      </c>
      <c r="C686" s="227">
        <v>10627.2</v>
      </c>
      <c r="D686" s="222">
        <v>32.131</v>
      </c>
      <c r="E686" s="222">
        <v>988.02800000000002</v>
      </c>
      <c r="F686" s="130">
        <f t="shared" si="112"/>
        <v>313.46900000000005</v>
      </c>
      <c r="G686" s="130">
        <f t="shared" si="112"/>
        <v>9639.1720000000005</v>
      </c>
      <c r="H686" s="67">
        <v>0</v>
      </c>
      <c r="I686" s="130">
        <f t="shared" si="113"/>
        <v>313.46900000000005</v>
      </c>
      <c r="J686" s="223">
        <f t="shared" si="110"/>
        <v>30.750000797527026</v>
      </c>
      <c r="K686" s="224">
        <v>3.05</v>
      </c>
      <c r="L686" s="223">
        <f t="shared" si="114"/>
        <v>39.819999999999993</v>
      </c>
      <c r="M686" s="223">
        <f t="shared" si="119"/>
        <v>36.054644817290495</v>
      </c>
      <c r="N686" s="223">
        <f t="shared" si="119"/>
        <v>0</v>
      </c>
      <c r="O686" s="223">
        <f t="shared" si="119"/>
        <v>38.858067274402678</v>
      </c>
      <c r="P686" s="223">
        <f t="shared" si="119"/>
        <v>0</v>
      </c>
      <c r="Q686" s="223">
        <f t="shared" si="119"/>
        <v>0</v>
      </c>
      <c r="R686" s="223">
        <f t="shared" si="115"/>
        <v>39.819999999999993</v>
      </c>
      <c r="S686" s="217">
        <f t="shared" si="111"/>
        <v>0</v>
      </c>
      <c r="T686" s="225">
        <f t="shared" si="116"/>
        <v>0</v>
      </c>
    </row>
    <row r="687" spans="1:20" ht="15" customHeight="1" x14ac:dyDescent="0.35">
      <c r="A687" s="219">
        <v>45806.416666665013</v>
      </c>
      <c r="B687" s="226">
        <v>407.7</v>
      </c>
      <c r="C687" s="227">
        <v>12182.075999999999</v>
      </c>
      <c r="D687" s="222">
        <v>58.920999999999999</v>
      </c>
      <c r="E687" s="222">
        <v>1760.559</v>
      </c>
      <c r="F687" s="130">
        <f t="shared" si="112"/>
        <v>348.779</v>
      </c>
      <c r="G687" s="130">
        <f t="shared" si="112"/>
        <v>10421.517</v>
      </c>
      <c r="H687" s="67">
        <v>0</v>
      </c>
      <c r="I687" s="130">
        <f t="shared" si="113"/>
        <v>348.779</v>
      </c>
      <c r="J687" s="223">
        <f t="shared" si="110"/>
        <v>29.880001376229647</v>
      </c>
      <c r="K687" s="224">
        <v>3.05</v>
      </c>
      <c r="L687" s="223">
        <f t="shared" si="114"/>
        <v>39.819999999999993</v>
      </c>
      <c r="M687" s="223">
        <f t="shared" si="119"/>
        <v>36.054644817290495</v>
      </c>
      <c r="N687" s="223">
        <f t="shared" si="119"/>
        <v>0</v>
      </c>
      <c r="O687" s="223">
        <f t="shared" si="119"/>
        <v>38.858067274402678</v>
      </c>
      <c r="P687" s="223">
        <f t="shared" si="119"/>
        <v>0</v>
      </c>
      <c r="Q687" s="223">
        <f t="shared" si="119"/>
        <v>0</v>
      </c>
      <c r="R687" s="223">
        <f t="shared" si="115"/>
        <v>39.819999999999993</v>
      </c>
      <c r="S687" s="217">
        <f t="shared" si="111"/>
        <v>0</v>
      </c>
      <c r="T687" s="225">
        <f t="shared" si="116"/>
        <v>0</v>
      </c>
    </row>
    <row r="688" spans="1:20" ht="15" customHeight="1" x14ac:dyDescent="0.35">
      <c r="A688" s="219">
        <v>45806.458333331677</v>
      </c>
      <c r="B688" s="226">
        <v>398.98599999999999</v>
      </c>
      <c r="C688" s="227">
        <v>12214.320983700001</v>
      </c>
      <c r="D688" s="222">
        <v>0</v>
      </c>
      <c r="E688" s="222">
        <v>0</v>
      </c>
      <c r="F688" s="130">
        <f t="shared" si="112"/>
        <v>398.98599999999999</v>
      </c>
      <c r="G688" s="130">
        <f t="shared" si="112"/>
        <v>12214.320983700001</v>
      </c>
      <c r="H688" s="67">
        <v>0</v>
      </c>
      <c r="I688" s="130">
        <f t="shared" si="113"/>
        <v>398.98599999999999</v>
      </c>
      <c r="J688" s="223">
        <f t="shared" si="110"/>
        <v>30.613407447128473</v>
      </c>
      <c r="K688" s="224">
        <v>3.05</v>
      </c>
      <c r="L688" s="223">
        <f t="shared" si="114"/>
        <v>39.819999999999993</v>
      </c>
      <c r="M688" s="223">
        <f t="shared" si="119"/>
        <v>36.054644817290495</v>
      </c>
      <c r="N688" s="223">
        <f t="shared" si="119"/>
        <v>0</v>
      </c>
      <c r="O688" s="223">
        <f t="shared" si="119"/>
        <v>38.858067274402678</v>
      </c>
      <c r="P688" s="223">
        <f t="shared" si="119"/>
        <v>0</v>
      </c>
      <c r="Q688" s="223">
        <f t="shared" si="119"/>
        <v>0</v>
      </c>
      <c r="R688" s="223">
        <f t="shared" si="115"/>
        <v>39.819999999999993</v>
      </c>
      <c r="S688" s="217">
        <f t="shared" si="111"/>
        <v>0</v>
      </c>
      <c r="T688" s="225">
        <f t="shared" si="116"/>
        <v>0</v>
      </c>
    </row>
    <row r="689" spans="1:20" ht="15" customHeight="1" x14ac:dyDescent="0.35">
      <c r="A689" s="219">
        <v>45806.499999998341</v>
      </c>
      <c r="B689" s="226">
        <v>479.601</v>
      </c>
      <c r="C689" s="227">
        <v>14753.77375124</v>
      </c>
      <c r="D689" s="222">
        <v>0</v>
      </c>
      <c r="E689" s="222">
        <v>0</v>
      </c>
      <c r="F689" s="130">
        <f t="shared" si="112"/>
        <v>479.601</v>
      </c>
      <c r="G689" s="130">
        <f t="shared" si="112"/>
        <v>14753.77375124</v>
      </c>
      <c r="H689" s="67">
        <v>0</v>
      </c>
      <c r="I689" s="130">
        <f t="shared" si="113"/>
        <v>479.601</v>
      </c>
      <c r="J689" s="223">
        <f t="shared" si="110"/>
        <v>30.762600059716306</v>
      </c>
      <c r="K689" s="224">
        <v>3.05</v>
      </c>
      <c r="L689" s="223">
        <f t="shared" si="114"/>
        <v>39.819999999999993</v>
      </c>
      <c r="M689" s="223">
        <f t="shared" si="119"/>
        <v>36.054644817290495</v>
      </c>
      <c r="N689" s="223">
        <f t="shared" si="119"/>
        <v>0</v>
      </c>
      <c r="O689" s="223">
        <f t="shared" si="119"/>
        <v>38.858067274402678</v>
      </c>
      <c r="P689" s="223">
        <f t="shared" si="119"/>
        <v>0</v>
      </c>
      <c r="Q689" s="223">
        <f t="shared" si="119"/>
        <v>0</v>
      </c>
      <c r="R689" s="223">
        <f t="shared" si="115"/>
        <v>39.819999999999993</v>
      </c>
      <c r="S689" s="217">
        <f t="shared" si="111"/>
        <v>0</v>
      </c>
      <c r="T689" s="225">
        <f t="shared" si="116"/>
        <v>0</v>
      </c>
    </row>
    <row r="690" spans="1:20" ht="15" customHeight="1" x14ac:dyDescent="0.35">
      <c r="A690" s="219">
        <v>45806.541666665005</v>
      </c>
      <c r="B690" s="226">
        <v>530.44900000000007</v>
      </c>
      <c r="C690" s="227">
        <v>15543.37160558</v>
      </c>
      <c r="D690" s="222">
        <v>0</v>
      </c>
      <c r="E690" s="222">
        <v>0</v>
      </c>
      <c r="F690" s="130">
        <f t="shared" si="112"/>
        <v>530.44900000000007</v>
      </c>
      <c r="G690" s="130">
        <f t="shared" si="112"/>
        <v>15543.37160558</v>
      </c>
      <c r="H690" s="67">
        <v>0</v>
      </c>
      <c r="I690" s="130">
        <f t="shared" si="113"/>
        <v>530.44900000000007</v>
      </c>
      <c r="J690" s="223">
        <f t="shared" si="110"/>
        <v>29.302292219572472</v>
      </c>
      <c r="K690" s="224">
        <v>3.05</v>
      </c>
      <c r="L690" s="223">
        <f t="shared" si="114"/>
        <v>39.819999999999993</v>
      </c>
      <c r="M690" s="223">
        <f t="shared" si="119"/>
        <v>36.054644817290495</v>
      </c>
      <c r="N690" s="223">
        <f t="shared" si="119"/>
        <v>0</v>
      </c>
      <c r="O690" s="223">
        <f t="shared" si="119"/>
        <v>38.858067274402678</v>
      </c>
      <c r="P690" s="223">
        <f t="shared" si="119"/>
        <v>0</v>
      </c>
      <c r="Q690" s="223">
        <f t="shared" si="119"/>
        <v>0</v>
      </c>
      <c r="R690" s="223">
        <f t="shared" si="115"/>
        <v>39.819999999999993</v>
      </c>
      <c r="S690" s="217">
        <f t="shared" si="111"/>
        <v>0</v>
      </c>
      <c r="T690" s="225">
        <f t="shared" si="116"/>
        <v>0</v>
      </c>
    </row>
    <row r="691" spans="1:20" ht="15" customHeight="1" x14ac:dyDescent="0.35">
      <c r="A691" s="219">
        <v>45806.58333333167</v>
      </c>
      <c r="B691" s="226">
        <v>570.28099999999995</v>
      </c>
      <c r="C691" s="227">
        <v>16819.220761569999</v>
      </c>
      <c r="D691" s="222">
        <v>0</v>
      </c>
      <c r="E691" s="222">
        <v>0</v>
      </c>
      <c r="F691" s="130">
        <f t="shared" si="112"/>
        <v>570.28099999999995</v>
      </c>
      <c r="G691" s="130">
        <f t="shared" si="112"/>
        <v>16819.220761569999</v>
      </c>
      <c r="H691" s="67">
        <v>0</v>
      </c>
      <c r="I691" s="130">
        <f t="shared" si="113"/>
        <v>570.28099999999995</v>
      </c>
      <c r="J691" s="223">
        <f t="shared" si="110"/>
        <v>29.492865379646176</v>
      </c>
      <c r="K691" s="224">
        <v>3.05</v>
      </c>
      <c r="L691" s="223">
        <f t="shared" si="114"/>
        <v>39.819999999999993</v>
      </c>
      <c r="M691" s="223">
        <f t="shared" si="119"/>
        <v>36.054644817290495</v>
      </c>
      <c r="N691" s="223">
        <f t="shared" si="119"/>
        <v>0</v>
      </c>
      <c r="O691" s="223">
        <f t="shared" si="119"/>
        <v>38.858067274402678</v>
      </c>
      <c r="P691" s="223">
        <f t="shared" si="119"/>
        <v>0</v>
      </c>
      <c r="Q691" s="223">
        <f t="shared" si="119"/>
        <v>0</v>
      </c>
      <c r="R691" s="223">
        <f t="shared" si="115"/>
        <v>39.819999999999993</v>
      </c>
      <c r="S691" s="217">
        <f t="shared" si="111"/>
        <v>0</v>
      </c>
      <c r="T691" s="225">
        <f t="shared" si="116"/>
        <v>0</v>
      </c>
    </row>
    <row r="692" spans="1:20" ht="15" customHeight="1" x14ac:dyDescent="0.35">
      <c r="A692" s="219">
        <v>45806.624999998334</v>
      </c>
      <c r="B692" s="226">
        <v>565.74299999999994</v>
      </c>
      <c r="C692" s="227">
        <v>18441.896827289998</v>
      </c>
      <c r="D692" s="222">
        <v>0</v>
      </c>
      <c r="E692" s="222">
        <v>0</v>
      </c>
      <c r="F692" s="130">
        <f t="shared" si="112"/>
        <v>565.74299999999994</v>
      </c>
      <c r="G692" s="130">
        <f t="shared" si="112"/>
        <v>18441.896827289998</v>
      </c>
      <c r="H692" s="67">
        <v>0</v>
      </c>
      <c r="I692" s="130">
        <f t="shared" si="113"/>
        <v>565.74299999999994</v>
      </c>
      <c r="J692" s="223">
        <f t="shared" si="110"/>
        <v>32.597657995397206</v>
      </c>
      <c r="K692" s="224">
        <v>3.05</v>
      </c>
      <c r="L692" s="223">
        <f t="shared" si="114"/>
        <v>39.819999999999993</v>
      </c>
      <c r="M692" s="223">
        <f t="shared" si="119"/>
        <v>36.054644817290495</v>
      </c>
      <c r="N692" s="223">
        <f t="shared" si="119"/>
        <v>0</v>
      </c>
      <c r="O692" s="223">
        <f t="shared" si="119"/>
        <v>38.858067274402678</v>
      </c>
      <c r="P692" s="223">
        <f t="shared" si="119"/>
        <v>0</v>
      </c>
      <c r="Q692" s="223">
        <f t="shared" si="119"/>
        <v>0</v>
      </c>
      <c r="R692" s="223">
        <f t="shared" si="115"/>
        <v>39.819999999999993</v>
      </c>
      <c r="S692" s="217">
        <f t="shared" si="111"/>
        <v>0</v>
      </c>
      <c r="T692" s="225">
        <f t="shared" si="116"/>
        <v>0</v>
      </c>
    </row>
    <row r="693" spans="1:20" ht="15" customHeight="1" x14ac:dyDescent="0.35">
      <c r="A693" s="219">
        <v>45806.666666664998</v>
      </c>
      <c r="B693" s="226">
        <v>529.10799999999995</v>
      </c>
      <c r="C693" s="227">
        <v>18129.325425039999</v>
      </c>
      <c r="D693" s="222">
        <v>0</v>
      </c>
      <c r="E693" s="222">
        <v>0</v>
      </c>
      <c r="F693" s="130">
        <f t="shared" si="112"/>
        <v>529.10799999999995</v>
      </c>
      <c r="G693" s="130">
        <f t="shared" si="112"/>
        <v>18129.325425039999</v>
      </c>
      <c r="H693" s="67">
        <v>0</v>
      </c>
      <c r="I693" s="130">
        <f t="shared" si="113"/>
        <v>529.10799999999995</v>
      </c>
      <c r="J693" s="223">
        <f t="shared" si="110"/>
        <v>34.263941246475198</v>
      </c>
      <c r="K693" s="224">
        <v>3.05</v>
      </c>
      <c r="L693" s="223">
        <f t="shared" si="114"/>
        <v>39.819999999999993</v>
      </c>
      <c r="M693" s="223">
        <f t="shared" si="119"/>
        <v>36.054644817290495</v>
      </c>
      <c r="N693" s="223">
        <f t="shared" si="119"/>
        <v>0</v>
      </c>
      <c r="O693" s="223">
        <f t="shared" si="119"/>
        <v>38.858067274402678</v>
      </c>
      <c r="P693" s="223">
        <f t="shared" si="119"/>
        <v>0</v>
      </c>
      <c r="Q693" s="223">
        <f t="shared" si="119"/>
        <v>0</v>
      </c>
      <c r="R693" s="223">
        <f t="shared" si="115"/>
        <v>39.819999999999993</v>
      </c>
      <c r="S693" s="217">
        <f t="shared" si="111"/>
        <v>0</v>
      </c>
      <c r="T693" s="225">
        <f t="shared" si="116"/>
        <v>0</v>
      </c>
    </row>
    <row r="694" spans="1:20" ht="15" customHeight="1" x14ac:dyDescent="0.35">
      <c r="A694" s="219">
        <v>45806.708333331662</v>
      </c>
      <c r="B694" s="226">
        <v>535.17100000000005</v>
      </c>
      <c r="C694" s="227">
        <v>20297.5787203</v>
      </c>
      <c r="D694" s="222">
        <v>0</v>
      </c>
      <c r="E694" s="222">
        <v>0</v>
      </c>
      <c r="F694" s="130">
        <f t="shared" si="112"/>
        <v>535.17100000000005</v>
      </c>
      <c r="G694" s="130">
        <f t="shared" si="112"/>
        <v>20297.5787203</v>
      </c>
      <c r="H694" s="67">
        <v>0</v>
      </c>
      <c r="I694" s="130">
        <f t="shared" si="113"/>
        <v>535.17100000000005</v>
      </c>
      <c r="J694" s="223">
        <f t="shared" si="110"/>
        <v>37.927276927000896</v>
      </c>
      <c r="K694" s="224">
        <v>3.05</v>
      </c>
      <c r="L694" s="223">
        <f t="shared" si="114"/>
        <v>39.819999999999993</v>
      </c>
      <c r="M694" s="223">
        <f t="shared" si="119"/>
        <v>36.054644817290495</v>
      </c>
      <c r="N694" s="223">
        <f t="shared" si="119"/>
        <v>0</v>
      </c>
      <c r="O694" s="223">
        <f t="shared" si="119"/>
        <v>38.858067274402678</v>
      </c>
      <c r="P694" s="223">
        <f t="shared" si="119"/>
        <v>0</v>
      </c>
      <c r="Q694" s="223">
        <f t="shared" si="119"/>
        <v>0</v>
      </c>
      <c r="R694" s="223">
        <f t="shared" si="115"/>
        <v>39.819999999999993</v>
      </c>
      <c r="S694" s="217">
        <f t="shared" si="111"/>
        <v>0</v>
      </c>
      <c r="T694" s="225">
        <f t="shared" si="116"/>
        <v>0</v>
      </c>
    </row>
    <row r="695" spans="1:20" ht="15" customHeight="1" x14ac:dyDescent="0.35">
      <c r="A695" s="219">
        <v>45806.749999998327</v>
      </c>
      <c r="B695" s="226">
        <v>489.35500000000002</v>
      </c>
      <c r="C695" s="227">
        <v>20061.39723825</v>
      </c>
      <c r="D695" s="222">
        <v>0</v>
      </c>
      <c r="E695" s="222">
        <v>0</v>
      </c>
      <c r="F695" s="130">
        <f t="shared" si="112"/>
        <v>489.35500000000002</v>
      </c>
      <c r="G695" s="130">
        <f t="shared" si="112"/>
        <v>20061.39723825</v>
      </c>
      <c r="H695" s="67">
        <v>0</v>
      </c>
      <c r="I695" s="130">
        <f t="shared" si="113"/>
        <v>489.35500000000002</v>
      </c>
      <c r="J695" s="223">
        <f t="shared" si="110"/>
        <v>40.995590600382137</v>
      </c>
      <c r="K695" s="224">
        <v>3.05</v>
      </c>
      <c r="L695" s="223">
        <f t="shared" si="114"/>
        <v>39.819999999999993</v>
      </c>
      <c r="M695" s="223">
        <f t="shared" si="119"/>
        <v>36.054644817290495</v>
      </c>
      <c r="N695" s="223">
        <f t="shared" si="119"/>
        <v>0</v>
      </c>
      <c r="O695" s="223">
        <f t="shared" si="119"/>
        <v>38.858067274402678</v>
      </c>
      <c r="P695" s="223">
        <f t="shared" si="119"/>
        <v>0</v>
      </c>
      <c r="Q695" s="223">
        <f t="shared" si="119"/>
        <v>0</v>
      </c>
      <c r="R695" s="223">
        <f t="shared" si="115"/>
        <v>39.819999999999993</v>
      </c>
      <c r="S695" s="217">
        <f t="shared" si="111"/>
        <v>1.1755906003821437</v>
      </c>
      <c r="T695" s="225">
        <f t="shared" si="116"/>
        <v>575.28113825000389</v>
      </c>
    </row>
    <row r="696" spans="1:20" ht="15" customHeight="1" x14ac:dyDescent="0.35">
      <c r="A696" s="219">
        <v>45806.791666664991</v>
      </c>
      <c r="B696" s="226">
        <v>533.42700000000002</v>
      </c>
      <c r="C696" s="227">
        <v>24286.376042439999</v>
      </c>
      <c r="D696" s="222">
        <v>0</v>
      </c>
      <c r="E696" s="222">
        <v>0</v>
      </c>
      <c r="F696" s="130">
        <f t="shared" si="112"/>
        <v>533.42700000000002</v>
      </c>
      <c r="G696" s="130">
        <f t="shared" si="112"/>
        <v>24286.376042439999</v>
      </c>
      <c r="H696" s="67">
        <v>0</v>
      </c>
      <c r="I696" s="130">
        <f t="shared" si="113"/>
        <v>533.42700000000002</v>
      </c>
      <c r="J696" s="223">
        <f t="shared" si="110"/>
        <v>45.528959056140764</v>
      </c>
      <c r="K696" s="224">
        <v>3.05</v>
      </c>
      <c r="L696" s="223">
        <f t="shared" si="114"/>
        <v>39.819999999999993</v>
      </c>
      <c r="M696" s="223">
        <f t="shared" ref="M696:Q711" si="120">M695</f>
        <v>36.054644817290495</v>
      </c>
      <c r="N696" s="223">
        <f t="shared" si="120"/>
        <v>0</v>
      </c>
      <c r="O696" s="223">
        <f t="shared" si="120"/>
        <v>38.858067274402678</v>
      </c>
      <c r="P696" s="223">
        <f t="shared" si="120"/>
        <v>0</v>
      </c>
      <c r="Q696" s="223">
        <f t="shared" si="120"/>
        <v>0</v>
      </c>
      <c r="R696" s="223">
        <f t="shared" si="115"/>
        <v>39.819999999999993</v>
      </c>
      <c r="S696" s="217">
        <f t="shared" si="111"/>
        <v>5.7089590561407704</v>
      </c>
      <c r="T696" s="225">
        <f t="shared" si="116"/>
        <v>3045.3129024400027</v>
      </c>
    </row>
    <row r="697" spans="1:20" ht="15" customHeight="1" x14ac:dyDescent="0.35">
      <c r="A697" s="219">
        <v>45806.833333331655</v>
      </c>
      <c r="B697" s="226">
        <v>528.98699999999997</v>
      </c>
      <c r="C697" s="227">
        <v>26679.793485030001</v>
      </c>
      <c r="D697" s="222">
        <v>0</v>
      </c>
      <c r="E697" s="222">
        <v>0</v>
      </c>
      <c r="F697" s="130">
        <f t="shared" si="112"/>
        <v>528.98699999999997</v>
      </c>
      <c r="G697" s="130">
        <f t="shared" si="112"/>
        <v>26679.793485030001</v>
      </c>
      <c r="H697" s="67">
        <v>0</v>
      </c>
      <c r="I697" s="130">
        <f t="shared" si="113"/>
        <v>528.98699999999997</v>
      </c>
      <c r="J697" s="223">
        <f t="shared" si="110"/>
        <v>50.43563166019203</v>
      </c>
      <c r="K697" s="224">
        <v>3.05</v>
      </c>
      <c r="L697" s="223">
        <f t="shared" si="114"/>
        <v>39.819999999999993</v>
      </c>
      <c r="M697" s="223">
        <f t="shared" si="120"/>
        <v>36.054644817290495</v>
      </c>
      <c r="N697" s="223">
        <f t="shared" si="120"/>
        <v>0</v>
      </c>
      <c r="O697" s="223">
        <f t="shared" si="120"/>
        <v>38.858067274402678</v>
      </c>
      <c r="P697" s="223">
        <f t="shared" si="120"/>
        <v>0</v>
      </c>
      <c r="Q697" s="223">
        <f t="shared" si="120"/>
        <v>0</v>
      </c>
      <c r="R697" s="223">
        <f t="shared" si="115"/>
        <v>39.819999999999993</v>
      </c>
      <c r="S697" s="217">
        <f t="shared" si="111"/>
        <v>10.615631660192037</v>
      </c>
      <c r="T697" s="225">
        <f t="shared" si="116"/>
        <v>5615.5311450300042</v>
      </c>
    </row>
    <row r="698" spans="1:20" ht="15" customHeight="1" x14ac:dyDescent="0.35">
      <c r="A698" s="219">
        <v>45806.874999998319</v>
      </c>
      <c r="B698" s="226">
        <v>528.04399999999998</v>
      </c>
      <c r="C698" s="227">
        <v>28838.818811520003</v>
      </c>
      <c r="D698" s="222">
        <v>0</v>
      </c>
      <c r="E698" s="222">
        <v>0</v>
      </c>
      <c r="F698" s="130">
        <f t="shared" si="112"/>
        <v>528.04399999999998</v>
      </c>
      <c r="G698" s="130">
        <f t="shared" si="112"/>
        <v>28838.818811520003</v>
      </c>
      <c r="H698" s="67">
        <v>0</v>
      </c>
      <c r="I698" s="130">
        <f t="shared" si="113"/>
        <v>528.04399999999998</v>
      </c>
      <c r="J698" s="223">
        <f t="shared" si="110"/>
        <v>54.614423819833206</v>
      </c>
      <c r="K698" s="224">
        <v>3.05</v>
      </c>
      <c r="L698" s="223">
        <f t="shared" si="114"/>
        <v>39.819999999999993</v>
      </c>
      <c r="M698" s="223">
        <f t="shared" si="120"/>
        <v>36.054644817290495</v>
      </c>
      <c r="N698" s="223">
        <f t="shared" si="120"/>
        <v>0</v>
      </c>
      <c r="O698" s="223">
        <f t="shared" si="120"/>
        <v>38.858067274402678</v>
      </c>
      <c r="P698" s="223">
        <f t="shared" si="120"/>
        <v>0</v>
      </c>
      <c r="Q698" s="223">
        <f t="shared" si="120"/>
        <v>0</v>
      </c>
      <c r="R698" s="223">
        <f t="shared" si="115"/>
        <v>39.819999999999993</v>
      </c>
      <c r="S698" s="217">
        <f t="shared" si="111"/>
        <v>14.794423819833213</v>
      </c>
      <c r="T698" s="225">
        <f t="shared" si="116"/>
        <v>7812.1067315200089</v>
      </c>
    </row>
    <row r="699" spans="1:20" ht="15" customHeight="1" x14ac:dyDescent="0.35">
      <c r="A699" s="219">
        <v>45806.916666664983</v>
      </c>
      <c r="B699" s="226">
        <v>506.72800000000001</v>
      </c>
      <c r="C699" s="227">
        <v>23839.827654599998</v>
      </c>
      <c r="D699" s="222">
        <v>0</v>
      </c>
      <c r="E699" s="222">
        <v>0</v>
      </c>
      <c r="F699" s="130">
        <f t="shared" si="112"/>
        <v>506.72800000000001</v>
      </c>
      <c r="G699" s="130">
        <f t="shared" si="112"/>
        <v>23839.827654599998</v>
      </c>
      <c r="H699" s="67">
        <v>0</v>
      </c>
      <c r="I699" s="130">
        <f t="shared" si="113"/>
        <v>506.72800000000001</v>
      </c>
      <c r="J699" s="223">
        <f t="shared" si="110"/>
        <v>47.046596309262561</v>
      </c>
      <c r="K699" s="224">
        <v>3.05</v>
      </c>
      <c r="L699" s="223">
        <f t="shared" si="114"/>
        <v>39.819999999999993</v>
      </c>
      <c r="M699" s="223">
        <f t="shared" si="120"/>
        <v>36.054644817290495</v>
      </c>
      <c r="N699" s="223">
        <f t="shared" si="120"/>
        <v>0</v>
      </c>
      <c r="O699" s="223">
        <f t="shared" si="120"/>
        <v>38.858067274402678</v>
      </c>
      <c r="P699" s="223">
        <f t="shared" si="120"/>
        <v>0</v>
      </c>
      <c r="Q699" s="223">
        <f t="shared" si="120"/>
        <v>0</v>
      </c>
      <c r="R699" s="223">
        <f t="shared" si="115"/>
        <v>39.819999999999993</v>
      </c>
      <c r="S699" s="217">
        <f t="shared" si="111"/>
        <v>7.2265963092625682</v>
      </c>
      <c r="T699" s="225">
        <f t="shared" si="116"/>
        <v>3661.9186946000027</v>
      </c>
    </row>
    <row r="700" spans="1:20" ht="15" customHeight="1" x14ac:dyDescent="0.35">
      <c r="A700" s="219">
        <v>45806.958333331648</v>
      </c>
      <c r="B700" s="226">
        <v>489.15699999999998</v>
      </c>
      <c r="C700" s="227">
        <v>18820.43251672</v>
      </c>
      <c r="D700" s="222">
        <v>0</v>
      </c>
      <c r="E700" s="222">
        <v>0</v>
      </c>
      <c r="F700" s="130">
        <f t="shared" si="112"/>
        <v>489.15699999999998</v>
      </c>
      <c r="G700" s="130">
        <f t="shared" si="112"/>
        <v>18820.43251672</v>
      </c>
      <c r="H700" s="67">
        <v>0</v>
      </c>
      <c r="I700" s="130">
        <f t="shared" si="113"/>
        <v>489.15699999999998</v>
      </c>
      <c r="J700" s="223">
        <f t="shared" si="110"/>
        <v>38.475239067865736</v>
      </c>
      <c r="K700" s="224">
        <v>3.05</v>
      </c>
      <c r="L700" s="223">
        <f t="shared" si="114"/>
        <v>39.819999999999993</v>
      </c>
      <c r="M700" s="223">
        <f t="shared" si="120"/>
        <v>36.054644817290495</v>
      </c>
      <c r="N700" s="223">
        <f t="shared" si="120"/>
        <v>0</v>
      </c>
      <c r="O700" s="223">
        <f t="shared" si="120"/>
        <v>38.858067274402678</v>
      </c>
      <c r="P700" s="223">
        <f t="shared" si="120"/>
        <v>0</v>
      </c>
      <c r="Q700" s="223">
        <f t="shared" si="120"/>
        <v>0</v>
      </c>
      <c r="R700" s="223">
        <f t="shared" si="115"/>
        <v>39.819999999999993</v>
      </c>
      <c r="S700" s="217">
        <f t="shared" si="111"/>
        <v>0</v>
      </c>
      <c r="T700" s="225">
        <f t="shared" si="116"/>
        <v>0</v>
      </c>
    </row>
    <row r="701" spans="1:20" ht="15" customHeight="1" x14ac:dyDescent="0.35">
      <c r="A701" s="219">
        <v>45806.999999998312</v>
      </c>
      <c r="B701" s="226">
        <v>454.60899999999998</v>
      </c>
      <c r="C701" s="227">
        <v>14663.22823669</v>
      </c>
      <c r="D701" s="222">
        <v>0</v>
      </c>
      <c r="E701" s="222">
        <v>0</v>
      </c>
      <c r="F701" s="130">
        <f t="shared" si="112"/>
        <v>454.60899999999998</v>
      </c>
      <c r="G701" s="130">
        <f t="shared" si="112"/>
        <v>14663.22823669</v>
      </c>
      <c r="H701" s="67">
        <v>0</v>
      </c>
      <c r="I701" s="130">
        <f t="shared" si="113"/>
        <v>454.60899999999998</v>
      </c>
      <c r="J701" s="223">
        <f t="shared" si="110"/>
        <v>32.254592928626579</v>
      </c>
      <c r="K701" s="224">
        <v>3.05</v>
      </c>
      <c r="L701" s="223">
        <f t="shared" si="114"/>
        <v>39.819999999999993</v>
      </c>
      <c r="M701" s="223">
        <f t="shared" si="120"/>
        <v>36.054644817290495</v>
      </c>
      <c r="N701" s="223">
        <f t="shared" si="120"/>
        <v>0</v>
      </c>
      <c r="O701" s="223">
        <f t="shared" si="120"/>
        <v>38.858067274402678</v>
      </c>
      <c r="P701" s="223">
        <f t="shared" si="120"/>
        <v>0</v>
      </c>
      <c r="Q701" s="223">
        <f t="shared" si="120"/>
        <v>0</v>
      </c>
      <c r="R701" s="223">
        <f t="shared" si="115"/>
        <v>39.819999999999993</v>
      </c>
      <c r="S701" s="217">
        <f t="shared" si="111"/>
        <v>0</v>
      </c>
      <c r="T701" s="225">
        <f t="shared" si="116"/>
        <v>0</v>
      </c>
    </row>
    <row r="702" spans="1:20" ht="15" customHeight="1" x14ac:dyDescent="0.35">
      <c r="A702" s="219">
        <v>45807.041666664976</v>
      </c>
      <c r="B702" s="220">
        <v>499.8</v>
      </c>
      <c r="C702" s="221">
        <v>12674.928</v>
      </c>
      <c r="D702" s="222">
        <v>74.468999999999994</v>
      </c>
      <c r="E702" s="222">
        <v>1888.5340000000001</v>
      </c>
      <c r="F702" s="130">
        <f t="shared" si="112"/>
        <v>425.33100000000002</v>
      </c>
      <c r="G702" s="130">
        <f t="shared" si="112"/>
        <v>10786.394</v>
      </c>
      <c r="H702" s="67">
        <v>0</v>
      </c>
      <c r="I702" s="130">
        <f t="shared" si="113"/>
        <v>425.33100000000002</v>
      </c>
      <c r="J702" s="223">
        <f t="shared" si="110"/>
        <v>25.359999623822386</v>
      </c>
      <c r="K702" s="224">
        <v>2.78</v>
      </c>
      <c r="L702" s="223">
        <f t="shared" si="114"/>
        <v>37.011999999999993</v>
      </c>
      <c r="M702" s="223">
        <f t="shared" si="120"/>
        <v>36.054644817290495</v>
      </c>
      <c r="N702" s="223">
        <f t="shared" si="120"/>
        <v>0</v>
      </c>
      <c r="O702" s="223">
        <f t="shared" si="120"/>
        <v>38.858067274402678</v>
      </c>
      <c r="P702" s="223">
        <f t="shared" si="120"/>
        <v>0</v>
      </c>
      <c r="Q702" s="223">
        <f t="shared" si="120"/>
        <v>0</v>
      </c>
      <c r="R702" s="223">
        <f t="shared" si="115"/>
        <v>38.858067274402678</v>
      </c>
      <c r="S702" s="217">
        <f t="shared" si="111"/>
        <v>0</v>
      </c>
      <c r="T702" s="225">
        <f t="shared" si="116"/>
        <v>0</v>
      </c>
    </row>
    <row r="703" spans="1:20" ht="15" customHeight="1" x14ac:dyDescent="0.35">
      <c r="A703" s="219">
        <v>45807.08333333164</v>
      </c>
      <c r="B703" s="226">
        <v>468.1</v>
      </c>
      <c r="C703" s="227">
        <v>10616.508</v>
      </c>
      <c r="D703" s="222">
        <v>68.373000000000005</v>
      </c>
      <c r="E703" s="222">
        <v>1550.7</v>
      </c>
      <c r="F703" s="130">
        <f t="shared" si="112"/>
        <v>399.72700000000003</v>
      </c>
      <c r="G703" s="130">
        <f t="shared" si="112"/>
        <v>9065.8079999999991</v>
      </c>
      <c r="H703" s="67">
        <v>0</v>
      </c>
      <c r="I703" s="130">
        <f t="shared" si="113"/>
        <v>399.72700000000003</v>
      </c>
      <c r="J703" s="223">
        <f t="shared" si="110"/>
        <v>22.679999099385327</v>
      </c>
      <c r="K703" s="224">
        <v>2.78</v>
      </c>
      <c r="L703" s="223">
        <f t="shared" si="114"/>
        <v>37.011999999999993</v>
      </c>
      <c r="M703" s="223">
        <f t="shared" si="120"/>
        <v>36.054644817290495</v>
      </c>
      <c r="N703" s="223">
        <f t="shared" si="120"/>
        <v>0</v>
      </c>
      <c r="O703" s="223">
        <f t="shared" si="120"/>
        <v>38.858067274402678</v>
      </c>
      <c r="P703" s="223">
        <f t="shared" si="120"/>
        <v>0</v>
      </c>
      <c r="Q703" s="223">
        <f t="shared" si="120"/>
        <v>0</v>
      </c>
      <c r="R703" s="223">
        <f t="shared" si="115"/>
        <v>38.858067274402678</v>
      </c>
      <c r="S703" s="217">
        <f t="shared" si="111"/>
        <v>0</v>
      </c>
      <c r="T703" s="225">
        <f t="shared" si="116"/>
        <v>0</v>
      </c>
    </row>
    <row r="704" spans="1:20" ht="15" customHeight="1" x14ac:dyDescent="0.35">
      <c r="A704" s="219">
        <v>45807.124999998305</v>
      </c>
      <c r="B704" s="226">
        <v>468.5</v>
      </c>
      <c r="C704" s="227">
        <v>9622.99</v>
      </c>
      <c r="D704" s="222">
        <v>70.552999999999997</v>
      </c>
      <c r="E704" s="222">
        <v>1449.1590000000001</v>
      </c>
      <c r="F704" s="130">
        <f t="shared" si="112"/>
        <v>397.947</v>
      </c>
      <c r="G704" s="130">
        <f t="shared" si="112"/>
        <v>8173.8310000000001</v>
      </c>
      <c r="H704" s="67">
        <v>0</v>
      </c>
      <c r="I704" s="130">
        <f t="shared" si="113"/>
        <v>397.947</v>
      </c>
      <c r="J704" s="223">
        <f t="shared" si="110"/>
        <v>20.53999904509897</v>
      </c>
      <c r="K704" s="224">
        <v>2.78</v>
      </c>
      <c r="L704" s="223">
        <f t="shared" si="114"/>
        <v>37.011999999999993</v>
      </c>
      <c r="M704" s="223">
        <f t="shared" si="120"/>
        <v>36.054644817290495</v>
      </c>
      <c r="N704" s="223">
        <f t="shared" si="120"/>
        <v>0</v>
      </c>
      <c r="O704" s="223">
        <f t="shared" si="120"/>
        <v>38.858067274402678</v>
      </c>
      <c r="P704" s="223">
        <f t="shared" si="120"/>
        <v>0</v>
      </c>
      <c r="Q704" s="223">
        <f t="shared" si="120"/>
        <v>0</v>
      </c>
      <c r="R704" s="223">
        <f t="shared" si="115"/>
        <v>38.858067274402678</v>
      </c>
      <c r="S704" s="217">
        <f t="shared" si="111"/>
        <v>0</v>
      </c>
      <c r="T704" s="225">
        <f t="shared" si="116"/>
        <v>0</v>
      </c>
    </row>
    <row r="705" spans="1:20" ht="15" customHeight="1" x14ac:dyDescent="0.35">
      <c r="A705" s="219">
        <v>45807.166666664969</v>
      </c>
      <c r="B705" s="226">
        <v>469.9</v>
      </c>
      <c r="C705" s="227">
        <v>9412.0969999999998</v>
      </c>
      <c r="D705" s="222">
        <v>73.888000000000005</v>
      </c>
      <c r="E705" s="222">
        <v>1479.9770000000001</v>
      </c>
      <c r="F705" s="130">
        <f t="shared" si="112"/>
        <v>396.01199999999994</v>
      </c>
      <c r="G705" s="130">
        <f t="shared" si="112"/>
        <v>7932.12</v>
      </c>
      <c r="H705" s="67">
        <v>0</v>
      </c>
      <c r="I705" s="130">
        <f t="shared" si="113"/>
        <v>396.01199999999994</v>
      </c>
      <c r="J705" s="223">
        <f t="shared" si="110"/>
        <v>20.029999090936641</v>
      </c>
      <c r="K705" s="224">
        <v>2.78</v>
      </c>
      <c r="L705" s="223">
        <f t="shared" si="114"/>
        <v>37.011999999999993</v>
      </c>
      <c r="M705" s="223">
        <f t="shared" si="120"/>
        <v>36.054644817290495</v>
      </c>
      <c r="N705" s="223">
        <f t="shared" si="120"/>
        <v>0</v>
      </c>
      <c r="O705" s="223">
        <f t="shared" si="120"/>
        <v>38.858067274402678</v>
      </c>
      <c r="P705" s="223">
        <f t="shared" si="120"/>
        <v>0</v>
      </c>
      <c r="Q705" s="223">
        <f t="shared" si="120"/>
        <v>0</v>
      </c>
      <c r="R705" s="223">
        <f t="shared" si="115"/>
        <v>38.858067274402678</v>
      </c>
      <c r="S705" s="217">
        <f t="shared" si="111"/>
        <v>0</v>
      </c>
      <c r="T705" s="225">
        <f t="shared" si="116"/>
        <v>0</v>
      </c>
    </row>
    <row r="706" spans="1:20" ht="15" customHeight="1" x14ac:dyDescent="0.35">
      <c r="A706" s="219">
        <v>45807.208333331633</v>
      </c>
      <c r="B706" s="226">
        <v>470.4</v>
      </c>
      <c r="C706" s="227">
        <v>9709.0560000000005</v>
      </c>
      <c r="D706" s="222">
        <v>66.936999999999998</v>
      </c>
      <c r="E706" s="222">
        <v>1381.58</v>
      </c>
      <c r="F706" s="130">
        <f t="shared" si="112"/>
        <v>403.46299999999997</v>
      </c>
      <c r="G706" s="130">
        <f t="shared" si="112"/>
        <v>8327.4760000000006</v>
      </c>
      <c r="H706" s="67">
        <v>0</v>
      </c>
      <c r="I706" s="130">
        <f t="shared" si="113"/>
        <v>403.46299999999997</v>
      </c>
      <c r="J706" s="223">
        <f t="shared" si="110"/>
        <v>20.639999206866555</v>
      </c>
      <c r="K706" s="224">
        <v>2.78</v>
      </c>
      <c r="L706" s="223">
        <f t="shared" si="114"/>
        <v>37.011999999999993</v>
      </c>
      <c r="M706" s="223">
        <f t="shared" si="120"/>
        <v>36.054644817290495</v>
      </c>
      <c r="N706" s="223">
        <f t="shared" si="120"/>
        <v>0</v>
      </c>
      <c r="O706" s="223">
        <f t="shared" si="120"/>
        <v>38.858067274402678</v>
      </c>
      <c r="P706" s="223">
        <f t="shared" si="120"/>
        <v>0</v>
      </c>
      <c r="Q706" s="223">
        <f t="shared" si="120"/>
        <v>0</v>
      </c>
      <c r="R706" s="223">
        <f t="shared" si="115"/>
        <v>38.858067274402678</v>
      </c>
      <c r="S706" s="217">
        <f t="shared" si="111"/>
        <v>0</v>
      </c>
      <c r="T706" s="225">
        <f t="shared" si="116"/>
        <v>0</v>
      </c>
    </row>
    <row r="707" spans="1:20" ht="15" customHeight="1" x14ac:dyDescent="0.35">
      <c r="A707" s="219">
        <v>45807.249999998297</v>
      </c>
      <c r="B707" s="226">
        <v>480.2</v>
      </c>
      <c r="C707" s="227">
        <v>11803.316000000001</v>
      </c>
      <c r="D707" s="222">
        <v>64.453999999999994</v>
      </c>
      <c r="E707" s="222">
        <v>1584.279</v>
      </c>
      <c r="F707" s="130">
        <f t="shared" si="112"/>
        <v>415.74599999999998</v>
      </c>
      <c r="G707" s="130">
        <f t="shared" si="112"/>
        <v>10219.037</v>
      </c>
      <c r="H707" s="67">
        <v>0</v>
      </c>
      <c r="I707" s="130">
        <f t="shared" si="113"/>
        <v>415.74599999999998</v>
      </c>
      <c r="J707" s="223">
        <f t="shared" si="110"/>
        <v>24.580000769700732</v>
      </c>
      <c r="K707" s="224">
        <v>2.78</v>
      </c>
      <c r="L707" s="223">
        <f t="shared" si="114"/>
        <v>37.011999999999993</v>
      </c>
      <c r="M707" s="223">
        <f t="shared" si="120"/>
        <v>36.054644817290495</v>
      </c>
      <c r="N707" s="223">
        <f t="shared" si="120"/>
        <v>0</v>
      </c>
      <c r="O707" s="223">
        <f t="shared" si="120"/>
        <v>38.858067274402678</v>
      </c>
      <c r="P707" s="223">
        <f t="shared" si="120"/>
        <v>0</v>
      </c>
      <c r="Q707" s="223">
        <f t="shared" si="120"/>
        <v>0</v>
      </c>
      <c r="R707" s="223">
        <f t="shared" si="115"/>
        <v>38.858067274402678</v>
      </c>
      <c r="S707" s="217">
        <f t="shared" si="111"/>
        <v>0</v>
      </c>
      <c r="T707" s="225">
        <f t="shared" si="116"/>
        <v>0</v>
      </c>
    </row>
    <row r="708" spans="1:20" ht="15" customHeight="1" x14ac:dyDescent="0.35">
      <c r="A708" s="219">
        <v>45807.291666664962</v>
      </c>
      <c r="B708" s="226">
        <v>514.20000000000005</v>
      </c>
      <c r="C708" s="227">
        <v>14927.226000000001</v>
      </c>
      <c r="D708" s="222">
        <v>95.599000000000004</v>
      </c>
      <c r="E708" s="222">
        <v>2775.239</v>
      </c>
      <c r="F708" s="130">
        <f t="shared" si="112"/>
        <v>418.60100000000006</v>
      </c>
      <c r="G708" s="130">
        <f t="shared" si="112"/>
        <v>12151.987000000001</v>
      </c>
      <c r="H708" s="67">
        <v>0</v>
      </c>
      <c r="I708" s="130">
        <f t="shared" si="113"/>
        <v>418.60100000000006</v>
      </c>
      <c r="J708" s="223">
        <f t="shared" si="110"/>
        <v>29.029999928332707</v>
      </c>
      <c r="K708" s="224">
        <v>2.78</v>
      </c>
      <c r="L708" s="223">
        <f t="shared" si="114"/>
        <v>37.011999999999993</v>
      </c>
      <c r="M708" s="223">
        <f t="shared" si="120"/>
        <v>36.054644817290495</v>
      </c>
      <c r="N708" s="223">
        <f t="shared" si="120"/>
        <v>0</v>
      </c>
      <c r="O708" s="223">
        <f t="shared" si="120"/>
        <v>38.858067274402678</v>
      </c>
      <c r="P708" s="223">
        <f t="shared" si="120"/>
        <v>0</v>
      </c>
      <c r="Q708" s="223">
        <f t="shared" si="120"/>
        <v>0</v>
      </c>
      <c r="R708" s="223">
        <f t="shared" si="115"/>
        <v>38.858067274402678</v>
      </c>
      <c r="S708" s="217">
        <f t="shared" si="111"/>
        <v>0</v>
      </c>
      <c r="T708" s="225">
        <f t="shared" si="116"/>
        <v>0</v>
      </c>
    </row>
    <row r="709" spans="1:20" ht="15" customHeight="1" x14ac:dyDescent="0.35">
      <c r="A709" s="219">
        <v>45807.333333331626</v>
      </c>
      <c r="B709" s="226">
        <v>537.4</v>
      </c>
      <c r="C709" s="227">
        <v>16933.473999999998</v>
      </c>
      <c r="D709" s="222">
        <v>83.959000000000003</v>
      </c>
      <c r="E709" s="222">
        <v>2645.5479999999998</v>
      </c>
      <c r="F709" s="130">
        <f t="shared" si="112"/>
        <v>453.44099999999997</v>
      </c>
      <c r="G709" s="130">
        <f t="shared" si="112"/>
        <v>14287.925999999999</v>
      </c>
      <c r="H709" s="67">
        <v>0</v>
      </c>
      <c r="I709" s="130">
        <f t="shared" si="113"/>
        <v>453.44099999999997</v>
      </c>
      <c r="J709" s="223">
        <f t="shared" si="110"/>
        <v>31.510000198482274</v>
      </c>
      <c r="K709" s="224">
        <v>2.78</v>
      </c>
      <c r="L709" s="223">
        <f t="shared" si="114"/>
        <v>37.011999999999993</v>
      </c>
      <c r="M709" s="223">
        <f t="shared" si="120"/>
        <v>36.054644817290495</v>
      </c>
      <c r="N709" s="223">
        <f t="shared" si="120"/>
        <v>0</v>
      </c>
      <c r="O709" s="223">
        <f t="shared" si="120"/>
        <v>38.858067274402678</v>
      </c>
      <c r="P709" s="223">
        <f t="shared" si="120"/>
        <v>0</v>
      </c>
      <c r="Q709" s="223">
        <f t="shared" si="120"/>
        <v>0</v>
      </c>
      <c r="R709" s="223">
        <f t="shared" si="115"/>
        <v>38.858067274402678</v>
      </c>
      <c r="S709" s="217">
        <f t="shared" si="111"/>
        <v>0</v>
      </c>
      <c r="T709" s="225">
        <f t="shared" si="116"/>
        <v>0</v>
      </c>
    </row>
    <row r="710" spans="1:20" ht="15" customHeight="1" x14ac:dyDescent="0.35">
      <c r="A710" s="219">
        <v>45807.37499999829</v>
      </c>
      <c r="B710" s="226">
        <v>553.1</v>
      </c>
      <c r="C710" s="227">
        <v>18860.71</v>
      </c>
      <c r="D710" s="222">
        <v>73.894999999999996</v>
      </c>
      <c r="E710" s="222">
        <v>2519.819</v>
      </c>
      <c r="F710" s="130">
        <f t="shared" si="112"/>
        <v>479.20500000000004</v>
      </c>
      <c r="G710" s="130">
        <f t="shared" si="112"/>
        <v>16340.891</v>
      </c>
      <c r="H710" s="67">
        <v>0</v>
      </c>
      <c r="I710" s="130">
        <f t="shared" si="113"/>
        <v>479.20500000000004</v>
      </c>
      <c r="J710" s="223">
        <f t="shared" ref="J710:J749" si="121">IF(F710&gt;0,G710/F710,0)</f>
        <v>34.100001043394784</v>
      </c>
      <c r="K710" s="224">
        <v>2.78</v>
      </c>
      <c r="L710" s="223">
        <f t="shared" si="114"/>
        <v>37.011999999999993</v>
      </c>
      <c r="M710" s="223">
        <f t="shared" si="120"/>
        <v>36.054644817290495</v>
      </c>
      <c r="N710" s="223">
        <f t="shared" si="120"/>
        <v>0</v>
      </c>
      <c r="O710" s="223">
        <f t="shared" si="120"/>
        <v>38.858067274402678</v>
      </c>
      <c r="P710" s="223">
        <f t="shared" si="120"/>
        <v>0</v>
      </c>
      <c r="Q710" s="223">
        <f t="shared" si="120"/>
        <v>0</v>
      </c>
      <c r="R710" s="223">
        <f t="shared" si="115"/>
        <v>38.858067274402678</v>
      </c>
      <c r="S710" s="217">
        <f t="shared" ref="S710:S749" si="122">IF(J710&gt;R710,J710-R710,0)</f>
        <v>0</v>
      </c>
      <c r="T710" s="225">
        <f t="shared" si="116"/>
        <v>0</v>
      </c>
    </row>
    <row r="711" spans="1:20" ht="15" customHeight="1" x14ac:dyDescent="0.35">
      <c r="A711" s="219">
        <v>45807.416666664954</v>
      </c>
      <c r="B711" s="226">
        <v>572.29999999999995</v>
      </c>
      <c r="C711" s="227">
        <v>18925.960999999999</v>
      </c>
      <c r="D711" s="222">
        <v>73.828999999999994</v>
      </c>
      <c r="E711" s="222">
        <v>2441.5250000000001</v>
      </c>
      <c r="F711" s="130">
        <f t="shared" ref="F711:G749" si="123">B711-D711</f>
        <v>498.47099999999995</v>
      </c>
      <c r="G711" s="130">
        <f t="shared" si="123"/>
        <v>16484.435999999998</v>
      </c>
      <c r="H711" s="67">
        <v>0</v>
      </c>
      <c r="I711" s="130">
        <f t="shared" ref="I711:I749" si="124">F711-H711</f>
        <v>498.47099999999995</v>
      </c>
      <c r="J711" s="223">
        <f t="shared" si="121"/>
        <v>33.070000060184043</v>
      </c>
      <c r="K711" s="224">
        <v>2.78</v>
      </c>
      <c r="L711" s="223">
        <f t="shared" ref="L711:L749" si="125">IF(AND(MONTH($A$2)&gt;5,MONTH($A$2)&lt;9),(K711*10800)/1000,(K711*10400)/1000)+(4.62+3.48)</f>
        <v>37.011999999999993</v>
      </c>
      <c r="M711" s="223">
        <f t="shared" si="120"/>
        <v>36.054644817290495</v>
      </c>
      <c r="N711" s="223">
        <f t="shared" si="120"/>
        <v>0</v>
      </c>
      <c r="O711" s="223">
        <f t="shared" si="120"/>
        <v>38.858067274402678</v>
      </c>
      <c r="P711" s="223">
        <f t="shared" si="120"/>
        <v>0</v>
      </c>
      <c r="Q711" s="223">
        <f t="shared" si="120"/>
        <v>0</v>
      </c>
      <c r="R711" s="223">
        <f t="shared" ref="R711:R750" si="126">MAX(L711:Q711)</f>
        <v>38.858067274402678</v>
      </c>
      <c r="S711" s="217">
        <f t="shared" si="122"/>
        <v>0</v>
      </c>
      <c r="T711" s="225">
        <f t="shared" ref="T711:T749" si="127">IF(S711&lt;&gt;" ",S711*I711,0)</f>
        <v>0</v>
      </c>
    </row>
    <row r="712" spans="1:20" ht="15" customHeight="1" x14ac:dyDescent="0.35">
      <c r="A712" s="219">
        <v>45807.458333331619</v>
      </c>
      <c r="B712" s="226">
        <v>580.20000000000005</v>
      </c>
      <c r="C712" s="227">
        <v>18473.567999999999</v>
      </c>
      <c r="D712" s="222">
        <v>79.215999999999994</v>
      </c>
      <c r="E712" s="222">
        <v>2522.2370000000001</v>
      </c>
      <c r="F712" s="130">
        <f t="shared" si="123"/>
        <v>500.98400000000004</v>
      </c>
      <c r="G712" s="130">
        <f t="shared" si="123"/>
        <v>15951.330999999998</v>
      </c>
      <c r="H712" s="67">
        <v>0</v>
      </c>
      <c r="I712" s="130">
        <f t="shared" si="124"/>
        <v>500.98400000000004</v>
      </c>
      <c r="J712" s="223">
        <f t="shared" si="121"/>
        <v>31.840000878271557</v>
      </c>
      <c r="K712" s="224">
        <v>2.78</v>
      </c>
      <c r="L712" s="223">
        <f t="shared" si="125"/>
        <v>37.011999999999993</v>
      </c>
      <c r="M712" s="223">
        <f t="shared" ref="M712:Q727" si="128">M711</f>
        <v>36.054644817290495</v>
      </c>
      <c r="N712" s="223">
        <f t="shared" si="128"/>
        <v>0</v>
      </c>
      <c r="O712" s="223">
        <f t="shared" si="128"/>
        <v>38.858067274402678</v>
      </c>
      <c r="P712" s="223">
        <f t="shared" si="128"/>
        <v>0</v>
      </c>
      <c r="Q712" s="223">
        <f t="shared" si="128"/>
        <v>0</v>
      </c>
      <c r="R712" s="223">
        <f t="shared" si="126"/>
        <v>38.858067274402678</v>
      </c>
      <c r="S712" s="217">
        <f t="shared" si="122"/>
        <v>0</v>
      </c>
      <c r="T712" s="225">
        <f t="shared" si="127"/>
        <v>0</v>
      </c>
    </row>
    <row r="713" spans="1:20" ht="15" customHeight="1" x14ac:dyDescent="0.35">
      <c r="A713" s="219">
        <v>45807.499999998283</v>
      </c>
      <c r="B713" s="226">
        <v>606.5</v>
      </c>
      <c r="C713" s="227">
        <v>17643.084999999999</v>
      </c>
      <c r="D713" s="222">
        <v>101.06699999999999</v>
      </c>
      <c r="E713" s="222">
        <v>2940.0390000000002</v>
      </c>
      <c r="F713" s="130">
        <f t="shared" si="123"/>
        <v>505.43299999999999</v>
      </c>
      <c r="G713" s="130">
        <f t="shared" si="123"/>
        <v>14703.045999999998</v>
      </c>
      <c r="H713" s="67">
        <v>0</v>
      </c>
      <c r="I713" s="130">
        <f t="shared" si="124"/>
        <v>505.43299999999999</v>
      </c>
      <c r="J713" s="223">
        <f t="shared" si="121"/>
        <v>29.090000059355045</v>
      </c>
      <c r="K713" s="224">
        <v>2.78</v>
      </c>
      <c r="L713" s="223">
        <f t="shared" si="125"/>
        <v>37.011999999999993</v>
      </c>
      <c r="M713" s="223">
        <f t="shared" si="128"/>
        <v>36.054644817290495</v>
      </c>
      <c r="N713" s="223">
        <f t="shared" si="128"/>
        <v>0</v>
      </c>
      <c r="O713" s="223">
        <f t="shared" si="128"/>
        <v>38.858067274402678</v>
      </c>
      <c r="P713" s="223">
        <f t="shared" si="128"/>
        <v>0</v>
      </c>
      <c r="Q713" s="223">
        <f t="shared" si="128"/>
        <v>0</v>
      </c>
      <c r="R713" s="223">
        <f t="shared" si="126"/>
        <v>38.858067274402678</v>
      </c>
      <c r="S713" s="217">
        <f t="shared" si="122"/>
        <v>0</v>
      </c>
      <c r="T713" s="225">
        <f t="shared" si="127"/>
        <v>0</v>
      </c>
    </row>
    <row r="714" spans="1:20" ht="15" customHeight="1" x14ac:dyDescent="0.35">
      <c r="A714" s="219">
        <v>45807.541666664947</v>
      </c>
      <c r="B714" s="226">
        <v>601</v>
      </c>
      <c r="C714" s="227">
        <v>18727.16</v>
      </c>
      <c r="D714" s="222">
        <v>107.215</v>
      </c>
      <c r="E714" s="222">
        <v>3340.819</v>
      </c>
      <c r="F714" s="130">
        <f t="shared" si="123"/>
        <v>493.78499999999997</v>
      </c>
      <c r="G714" s="130">
        <f t="shared" si="123"/>
        <v>15386.341</v>
      </c>
      <c r="H714" s="67">
        <v>0</v>
      </c>
      <c r="I714" s="130">
        <f t="shared" si="124"/>
        <v>493.78499999999997</v>
      </c>
      <c r="J714" s="223">
        <f t="shared" si="121"/>
        <v>31.160000810069164</v>
      </c>
      <c r="K714" s="224">
        <v>2.78</v>
      </c>
      <c r="L714" s="223">
        <f t="shared" si="125"/>
        <v>37.011999999999993</v>
      </c>
      <c r="M714" s="223">
        <f t="shared" si="128"/>
        <v>36.054644817290495</v>
      </c>
      <c r="N714" s="223">
        <f t="shared" si="128"/>
        <v>0</v>
      </c>
      <c r="O714" s="223">
        <f t="shared" si="128"/>
        <v>38.858067274402678</v>
      </c>
      <c r="P714" s="223">
        <f t="shared" si="128"/>
        <v>0</v>
      </c>
      <c r="Q714" s="223">
        <f t="shared" si="128"/>
        <v>0</v>
      </c>
      <c r="R714" s="223">
        <f t="shared" si="126"/>
        <v>38.858067274402678</v>
      </c>
      <c r="S714" s="217">
        <f t="shared" si="122"/>
        <v>0</v>
      </c>
      <c r="T714" s="225">
        <f t="shared" si="127"/>
        <v>0</v>
      </c>
    </row>
    <row r="715" spans="1:20" ht="15" customHeight="1" x14ac:dyDescent="0.35">
      <c r="A715" s="219">
        <v>45807.583333331611</v>
      </c>
      <c r="B715" s="226">
        <v>618.20000000000005</v>
      </c>
      <c r="C715" s="227">
        <v>18978.740000000002</v>
      </c>
      <c r="D715" s="222">
        <v>110.459</v>
      </c>
      <c r="E715" s="222">
        <v>3391.0909999999999</v>
      </c>
      <c r="F715" s="130">
        <f t="shared" si="123"/>
        <v>507.74100000000004</v>
      </c>
      <c r="G715" s="130">
        <f t="shared" si="123"/>
        <v>15587.649000000001</v>
      </c>
      <c r="H715" s="67">
        <v>0</v>
      </c>
      <c r="I715" s="130">
        <f t="shared" si="124"/>
        <v>507.74100000000004</v>
      </c>
      <c r="J715" s="223">
        <f t="shared" si="121"/>
        <v>30.700000590852422</v>
      </c>
      <c r="K715" s="224">
        <v>2.78</v>
      </c>
      <c r="L715" s="223">
        <f t="shared" si="125"/>
        <v>37.011999999999993</v>
      </c>
      <c r="M715" s="223">
        <f t="shared" si="128"/>
        <v>36.054644817290495</v>
      </c>
      <c r="N715" s="223">
        <f t="shared" si="128"/>
        <v>0</v>
      </c>
      <c r="O715" s="223">
        <f t="shared" si="128"/>
        <v>38.858067274402678</v>
      </c>
      <c r="P715" s="223">
        <f t="shared" si="128"/>
        <v>0</v>
      </c>
      <c r="Q715" s="223">
        <f t="shared" si="128"/>
        <v>0</v>
      </c>
      <c r="R715" s="223">
        <f t="shared" si="126"/>
        <v>38.858067274402678</v>
      </c>
      <c r="S715" s="217">
        <f t="shared" si="122"/>
        <v>0</v>
      </c>
      <c r="T715" s="225">
        <f t="shared" si="127"/>
        <v>0</v>
      </c>
    </row>
    <row r="716" spans="1:20" ht="15" customHeight="1" x14ac:dyDescent="0.35">
      <c r="A716" s="219">
        <v>45807.624999998276</v>
      </c>
      <c r="B716" s="226">
        <v>604.79999999999995</v>
      </c>
      <c r="C716" s="227">
        <v>19571.328000000001</v>
      </c>
      <c r="D716" s="222">
        <v>106.167</v>
      </c>
      <c r="E716" s="222">
        <v>3435.5639999999999</v>
      </c>
      <c r="F716" s="130">
        <f t="shared" si="123"/>
        <v>498.63299999999992</v>
      </c>
      <c r="G716" s="130">
        <f t="shared" si="123"/>
        <v>16135.764000000001</v>
      </c>
      <c r="H716" s="67">
        <v>0</v>
      </c>
      <c r="I716" s="130">
        <f t="shared" si="124"/>
        <v>498.63299999999992</v>
      </c>
      <c r="J716" s="223">
        <f t="shared" si="121"/>
        <v>32.360000240657968</v>
      </c>
      <c r="K716" s="224">
        <v>2.78</v>
      </c>
      <c r="L716" s="223">
        <f t="shared" si="125"/>
        <v>37.011999999999993</v>
      </c>
      <c r="M716" s="223">
        <f t="shared" si="128"/>
        <v>36.054644817290495</v>
      </c>
      <c r="N716" s="223">
        <f t="shared" si="128"/>
        <v>0</v>
      </c>
      <c r="O716" s="223">
        <f t="shared" si="128"/>
        <v>38.858067274402678</v>
      </c>
      <c r="P716" s="223">
        <f t="shared" si="128"/>
        <v>0</v>
      </c>
      <c r="Q716" s="223">
        <f t="shared" si="128"/>
        <v>0</v>
      </c>
      <c r="R716" s="223">
        <f t="shared" si="126"/>
        <v>38.858067274402678</v>
      </c>
      <c r="S716" s="217">
        <f t="shared" si="122"/>
        <v>0</v>
      </c>
      <c r="T716" s="225">
        <f t="shared" si="127"/>
        <v>0</v>
      </c>
    </row>
    <row r="717" spans="1:20" ht="15" customHeight="1" x14ac:dyDescent="0.35">
      <c r="A717" s="219">
        <v>45807.66666666494</v>
      </c>
      <c r="B717" s="226">
        <v>586.6</v>
      </c>
      <c r="C717" s="227">
        <v>19029.304</v>
      </c>
      <c r="D717" s="222">
        <v>97.251999999999995</v>
      </c>
      <c r="E717" s="222">
        <v>3154.855</v>
      </c>
      <c r="F717" s="130">
        <f t="shared" si="123"/>
        <v>489.34800000000001</v>
      </c>
      <c r="G717" s="130">
        <f t="shared" si="123"/>
        <v>15874.449000000001</v>
      </c>
      <c r="H717" s="67">
        <v>0</v>
      </c>
      <c r="I717" s="130">
        <f t="shared" si="124"/>
        <v>489.34800000000001</v>
      </c>
      <c r="J717" s="223">
        <f t="shared" si="121"/>
        <v>32.439999754775741</v>
      </c>
      <c r="K717" s="224">
        <v>2.78</v>
      </c>
      <c r="L717" s="223">
        <f t="shared" si="125"/>
        <v>37.011999999999993</v>
      </c>
      <c r="M717" s="223">
        <f t="shared" si="128"/>
        <v>36.054644817290495</v>
      </c>
      <c r="N717" s="223">
        <f t="shared" si="128"/>
        <v>0</v>
      </c>
      <c r="O717" s="223">
        <f t="shared" si="128"/>
        <v>38.858067274402678</v>
      </c>
      <c r="P717" s="223">
        <f t="shared" si="128"/>
        <v>0</v>
      </c>
      <c r="Q717" s="223">
        <f t="shared" si="128"/>
        <v>0</v>
      </c>
      <c r="R717" s="223">
        <f t="shared" si="126"/>
        <v>38.858067274402678</v>
      </c>
      <c r="S717" s="217">
        <f t="shared" si="122"/>
        <v>0</v>
      </c>
      <c r="T717" s="225">
        <f t="shared" si="127"/>
        <v>0</v>
      </c>
    </row>
    <row r="718" spans="1:20" ht="15" customHeight="1" x14ac:dyDescent="0.35">
      <c r="A718" s="219">
        <v>45807.708333331604</v>
      </c>
      <c r="B718" s="226">
        <v>575.70000000000005</v>
      </c>
      <c r="C718" s="227">
        <v>20805.797999999999</v>
      </c>
      <c r="D718" s="222">
        <v>84.317999999999998</v>
      </c>
      <c r="E718" s="222">
        <v>3047.2530000000002</v>
      </c>
      <c r="F718" s="130">
        <f t="shared" si="123"/>
        <v>491.38200000000006</v>
      </c>
      <c r="G718" s="130">
        <f t="shared" si="123"/>
        <v>17758.544999999998</v>
      </c>
      <c r="H718" s="67">
        <v>0</v>
      </c>
      <c r="I718" s="130">
        <f t="shared" si="124"/>
        <v>491.38200000000006</v>
      </c>
      <c r="J718" s="223">
        <f t="shared" si="121"/>
        <v>36.139999023163234</v>
      </c>
      <c r="K718" s="224">
        <v>2.78</v>
      </c>
      <c r="L718" s="223">
        <f t="shared" si="125"/>
        <v>37.011999999999993</v>
      </c>
      <c r="M718" s="223">
        <f t="shared" si="128"/>
        <v>36.054644817290495</v>
      </c>
      <c r="N718" s="223">
        <f t="shared" si="128"/>
        <v>0</v>
      </c>
      <c r="O718" s="223">
        <f t="shared" si="128"/>
        <v>38.858067274402678</v>
      </c>
      <c r="P718" s="223">
        <f t="shared" si="128"/>
        <v>0</v>
      </c>
      <c r="Q718" s="223">
        <f t="shared" si="128"/>
        <v>0</v>
      </c>
      <c r="R718" s="223">
        <f t="shared" si="126"/>
        <v>38.858067274402678</v>
      </c>
      <c r="S718" s="217">
        <f t="shared" si="122"/>
        <v>0</v>
      </c>
      <c r="T718" s="225">
        <f t="shared" si="127"/>
        <v>0</v>
      </c>
    </row>
    <row r="719" spans="1:20" ht="15" customHeight="1" x14ac:dyDescent="0.35">
      <c r="A719" s="219">
        <v>45807.749999998268</v>
      </c>
      <c r="B719" s="226">
        <v>572.6</v>
      </c>
      <c r="C719" s="227">
        <v>20041</v>
      </c>
      <c r="D719" s="222">
        <v>87.263000000000005</v>
      </c>
      <c r="E719" s="222">
        <v>3054.2049999999999</v>
      </c>
      <c r="F719" s="130">
        <f t="shared" si="123"/>
        <v>485.33699999999999</v>
      </c>
      <c r="G719" s="130">
        <f t="shared" si="123"/>
        <v>16986.794999999998</v>
      </c>
      <c r="H719" s="67">
        <v>0</v>
      </c>
      <c r="I719" s="130">
        <f t="shared" si="124"/>
        <v>485.33699999999999</v>
      </c>
      <c r="J719" s="223">
        <f t="shared" si="121"/>
        <v>35</v>
      </c>
      <c r="K719" s="224">
        <v>2.78</v>
      </c>
      <c r="L719" s="223">
        <f t="shared" si="125"/>
        <v>37.011999999999993</v>
      </c>
      <c r="M719" s="223">
        <f t="shared" si="128"/>
        <v>36.054644817290495</v>
      </c>
      <c r="N719" s="223">
        <f t="shared" si="128"/>
        <v>0</v>
      </c>
      <c r="O719" s="223">
        <f t="shared" si="128"/>
        <v>38.858067274402678</v>
      </c>
      <c r="P719" s="223">
        <f t="shared" si="128"/>
        <v>0</v>
      </c>
      <c r="Q719" s="223">
        <f t="shared" si="128"/>
        <v>0</v>
      </c>
      <c r="R719" s="223">
        <f t="shared" si="126"/>
        <v>38.858067274402678</v>
      </c>
      <c r="S719" s="217">
        <f t="shared" si="122"/>
        <v>0</v>
      </c>
      <c r="T719" s="225">
        <f t="shared" si="127"/>
        <v>0</v>
      </c>
    </row>
    <row r="720" spans="1:20" ht="15" customHeight="1" x14ac:dyDescent="0.35">
      <c r="A720" s="219">
        <v>45807.791666664933</v>
      </c>
      <c r="B720" s="226">
        <v>573.6</v>
      </c>
      <c r="C720" s="227">
        <v>18527.28</v>
      </c>
      <c r="D720" s="222">
        <v>102.001</v>
      </c>
      <c r="E720" s="222">
        <v>3294.6320000000001</v>
      </c>
      <c r="F720" s="130">
        <f t="shared" si="123"/>
        <v>471.59900000000005</v>
      </c>
      <c r="G720" s="130">
        <f t="shared" si="123"/>
        <v>15232.647999999999</v>
      </c>
      <c r="H720" s="67">
        <v>0</v>
      </c>
      <c r="I720" s="130">
        <f t="shared" si="124"/>
        <v>471.59900000000005</v>
      </c>
      <c r="J720" s="223">
        <f t="shared" si="121"/>
        <v>32.30000063613366</v>
      </c>
      <c r="K720" s="224">
        <v>2.78</v>
      </c>
      <c r="L720" s="223">
        <f t="shared" si="125"/>
        <v>37.011999999999993</v>
      </c>
      <c r="M720" s="223">
        <f t="shared" si="128"/>
        <v>36.054644817290495</v>
      </c>
      <c r="N720" s="223">
        <f t="shared" si="128"/>
        <v>0</v>
      </c>
      <c r="O720" s="223">
        <f t="shared" si="128"/>
        <v>38.858067274402678</v>
      </c>
      <c r="P720" s="223">
        <f t="shared" si="128"/>
        <v>0</v>
      </c>
      <c r="Q720" s="223">
        <f t="shared" si="128"/>
        <v>0</v>
      </c>
      <c r="R720" s="223">
        <f t="shared" si="126"/>
        <v>38.858067274402678</v>
      </c>
      <c r="S720" s="217">
        <f t="shared" si="122"/>
        <v>0</v>
      </c>
      <c r="T720" s="225">
        <f t="shared" si="127"/>
        <v>0</v>
      </c>
    </row>
    <row r="721" spans="1:20" ht="15" customHeight="1" x14ac:dyDescent="0.35">
      <c r="A721" s="219">
        <v>45807.833333331597</v>
      </c>
      <c r="B721" s="226">
        <v>562.70000000000005</v>
      </c>
      <c r="C721" s="227">
        <v>18552.219000000001</v>
      </c>
      <c r="D721" s="222">
        <v>98.647999999999996</v>
      </c>
      <c r="E721" s="222">
        <v>3252.4250000000002</v>
      </c>
      <c r="F721" s="130">
        <f t="shared" si="123"/>
        <v>464.05200000000002</v>
      </c>
      <c r="G721" s="130">
        <f t="shared" si="123"/>
        <v>15299.794000000002</v>
      </c>
      <c r="H721" s="67">
        <v>0</v>
      </c>
      <c r="I721" s="130">
        <f t="shared" si="124"/>
        <v>464.05200000000002</v>
      </c>
      <c r="J721" s="223">
        <f t="shared" si="121"/>
        <v>32.969999051830399</v>
      </c>
      <c r="K721" s="224">
        <v>2.78</v>
      </c>
      <c r="L721" s="223">
        <f t="shared" si="125"/>
        <v>37.011999999999993</v>
      </c>
      <c r="M721" s="223">
        <f t="shared" si="128"/>
        <v>36.054644817290495</v>
      </c>
      <c r="N721" s="223">
        <f t="shared" si="128"/>
        <v>0</v>
      </c>
      <c r="O721" s="223">
        <f t="shared" si="128"/>
        <v>38.858067274402678</v>
      </c>
      <c r="P721" s="223">
        <f t="shared" si="128"/>
        <v>0</v>
      </c>
      <c r="Q721" s="223">
        <f t="shared" si="128"/>
        <v>0</v>
      </c>
      <c r="R721" s="223">
        <f t="shared" si="126"/>
        <v>38.858067274402678</v>
      </c>
      <c r="S721" s="217">
        <f t="shared" si="122"/>
        <v>0</v>
      </c>
      <c r="T721" s="225">
        <f t="shared" si="127"/>
        <v>0</v>
      </c>
    </row>
    <row r="722" spans="1:20" ht="15" customHeight="1" x14ac:dyDescent="0.35">
      <c r="A722" s="219">
        <v>45807.874999998261</v>
      </c>
      <c r="B722" s="226">
        <v>561.70000000000005</v>
      </c>
      <c r="C722" s="227">
        <v>18912.438999999998</v>
      </c>
      <c r="D722" s="222">
        <v>95.448999999999998</v>
      </c>
      <c r="E722" s="222">
        <v>3213.768</v>
      </c>
      <c r="F722" s="130">
        <f t="shared" si="123"/>
        <v>466.25100000000003</v>
      </c>
      <c r="G722" s="130">
        <f t="shared" si="123"/>
        <v>15698.670999999998</v>
      </c>
      <c r="H722" s="67">
        <v>0</v>
      </c>
      <c r="I722" s="130">
        <f t="shared" si="124"/>
        <v>466.25100000000003</v>
      </c>
      <c r="J722" s="223">
        <f t="shared" si="121"/>
        <v>33.669999635389516</v>
      </c>
      <c r="K722" s="224">
        <v>2.78</v>
      </c>
      <c r="L722" s="223">
        <f t="shared" si="125"/>
        <v>37.011999999999993</v>
      </c>
      <c r="M722" s="223">
        <f t="shared" si="128"/>
        <v>36.054644817290495</v>
      </c>
      <c r="N722" s="223">
        <f t="shared" si="128"/>
        <v>0</v>
      </c>
      <c r="O722" s="223">
        <f t="shared" si="128"/>
        <v>38.858067274402678</v>
      </c>
      <c r="P722" s="223">
        <f t="shared" si="128"/>
        <v>0</v>
      </c>
      <c r="Q722" s="223">
        <f t="shared" si="128"/>
        <v>0</v>
      </c>
      <c r="R722" s="223">
        <f t="shared" si="126"/>
        <v>38.858067274402678</v>
      </c>
      <c r="S722" s="217">
        <f t="shared" si="122"/>
        <v>0</v>
      </c>
      <c r="T722" s="225">
        <f t="shared" si="127"/>
        <v>0</v>
      </c>
    </row>
    <row r="723" spans="1:20" ht="15" customHeight="1" x14ac:dyDescent="0.35">
      <c r="A723" s="219">
        <v>45807.916666664925</v>
      </c>
      <c r="B723" s="226">
        <v>557</v>
      </c>
      <c r="C723" s="227">
        <v>17952.11</v>
      </c>
      <c r="D723" s="222">
        <v>91.468000000000004</v>
      </c>
      <c r="E723" s="222">
        <v>2948.0140000000001</v>
      </c>
      <c r="F723" s="130">
        <f t="shared" si="123"/>
        <v>465.53199999999998</v>
      </c>
      <c r="G723" s="130">
        <f t="shared" si="123"/>
        <v>15004.096000000001</v>
      </c>
      <c r="H723" s="67">
        <v>0</v>
      </c>
      <c r="I723" s="130">
        <f t="shared" si="124"/>
        <v>465.53199999999998</v>
      </c>
      <c r="J723" s="223">
        <f t="shared" si="121"/>
        <v>32.229999226691184</v>
      </c>
      <c r="K723" s="224">
        <v>2.78</v>
      </c>
      <c r="L723" s="223">
        <f t="shared" si="125"/>
        <v>37.011999999999993</v>
      </c>
      <c r="M723" s="223">
        <f t="shared" si="128"/>
        <v>36.054644817290495</v>
      </c>
      <c r="N723" s="223">
        <f t="shared" si="128"/>
        <v>0</v>
      </c>
      <c r="O723" s="223">
        <f t="shared" si="128"/>
        <v>38.858067274402678</v>
      </c>
      <c r="P723" s="223">
        <f t="shared" si="128"/>
        <v>0</v>
      </c>
      <c r="Q723" s="223">
        <f t="shared" si="128"/>
        <v>0</v>
      </c>
      <c r="R723" s="223">
        <f t="shared" si="126"/>
        <v>38.858067274402678</v>
      </c>
      <c r="S723" s="217">
        <f t="shared" si="122"/>
        <v>0</v>
      </c>
      <c r="T723" s="225">
        <f t="shared" si="127"/>
        <v>0</v>
      </c>
    </row>
    <row r="724" spans="1:20" ht="15" customHeight="1" x14ac:dyDescent="0.35">
      <c r="A724" s="219">
        <v>45807.95833333159</v>
      </c>
      <c r="B724" s="226">
        <v>518.29999999999995</v>
      </c>
      <c r="C724" s="227">
        <v>13413.603999999999</v>
      </c>
      <c r="D724" s="222">
        <v>64.905000000000001</v>
      </c>
      <c r="E724" s="222">
        <v>1679.741</v>
      </c>
      <c r="F724" s="130">
        <f t="shared" si="123"/>
        <v>453.39499999999998</v>
      </c>
      <c r="G724" s="130">
        <f t="shared" si="123"/>
        <v>11733.862999999999</v>
      </c>
      <c r="H724" s="67">
        <v>0</v>
      </c>
      <c r="I724" s="130">
        <f t="shared" si="124"/>
        <v>453.39499999999998</v>
      </c>
      <c r="J724" s="223">
        <f t="shared" si="121"/>
        <v>25.880000882232931</v>
      </c>
      <c r="K724" s="224">
        <v>2.78</v>
      </c>
      <c r="L724" s="223">
        <f t="shared" si="125"/>
        <v>37.011999999999993</v>
      </c>
      <c r="M724" s="223">
        <f t="shared" si="128"/>
        <v>36.054644817290495</v>
      </c>
      <c r="N724" s="223">
        <f t="shared" si="128"/>
        <v>0</v>
      </c>
      <c r="O724" s="223">
        <f t="shared" si="128"/>
        <v>38.858067274402678</v>
      </c>
      <c r="P724" s="223">
        <f t="shared" si="128"/>
        <v>0</v>
      </c>
      <c r="Q724" s="223">
        <f t="shared" si="128"/>
        <v>0</v>
      </c>
      <c r="R724" s="223">
        <f t="shared" si="126"/>
        <v>38.858067274402678</v>
      </c>
      <c r="S724" s="217">
        <f t="shared" si="122"/>
        <v>0</v>
      </c>
      <c r="T724" s="225">
        <f t="shared" si="127"/>
        <v>0</v>
      </c>
    </row>
    <row r="725" spans="1:20" s="161" customFormat="1" ht="15" customHeight="1" x14ac:dyDescent="0.35">
      <c r="A725" s="228">
        <v>45807.999999998254</v>
      </c>
      <c r="B725" s="226">
        <v>497.7</v>
      </c>
      <c r="C725" s="227">
        <v>11621.295</v>
      </c>
      <c r="D725" s="222">
        <v>60.427</v>
      </c>
      <c r="E725" s="222">
        <v>1410.97</v>
      </c>
      <c r="F725" s="130">
        <f t="shared" si="123"/>
        <v>437.27299999999997</v>
      </c>
      <c r="G725" s="130">
        <f t="shared" si="123"/>
        <v>10210.325000000001</v>
      </c>
      <c r="H725" s="67">
        <v>0</v>
      </c>
      <c r="I725" s="130">
        <f t="shared" si="124"/>
        <v>437.27299999999997</v>
      </c>
      <c r="J725" s="223">
        <f t="shared" si="121"/>
        <v>23.350001029105389</v>
      </c>
      <c r="K725" s="224">
        <v>2.78</v>
      </c>
      <c r="L725" s="223">
        <f t="shared" si="125"/>
        <v>37.011999999999993</v>
      </c>
      <c r="M725" s="229">
        <f t="shared" si="128"/>
        <v>36.054644817290495</v>
      </c>
      <c r="N725" s="229">
        <f t="shared" si="128"/>
        <v>0</v>
      </c>
      <c r="O725" s="229">
        <f t="shared" si="128"/>
        <v>38.858067274402678</v>
      </c>
      <c r="P725" s="229">
        <f t="shared" si="128"/>
        <v>0</v>
      </c>
      <c r="Q725" s="229">
        <f t="shared" si="128"/>
        <v>0</v>
      </c>
      <c r="R725" s="223">
        <f t="shared" si="126"/>
        <v>38.858067274402678</v>
      </c>
      <c r="S725" s="217">
        <f t="shared" si="122"/>
        <v>0</v>
      </c>
      <c r="T725" s="225">
        <f t="shared" si="127"/>
        <v>0</v>
      </c>
    </row>
    <row r="726" spans="1:20" ht="15" customHeight="1" x14ac:dyDescent="0.35">
      <c r="A726" s="219">
        <v>45808.041666664918</v>
      </c>
      <c r="B726" s="220">
        <v>427.5</v>
      </c>
      <c r="C726" s="221">
        <v>8862.0750000000007</v>
      </c>
      <c r="D726" s="222">
        <v>20.451000000000001</v>
      </c>
      <c r="E726" s="222">
        <v>423.94900000000001</v>
      </c>
      <c r="F726" s="130">
        <f t="shared" si="123"/>
        <v>407.04899999999998</v>
      </c>
      <c r="G726" s="130">
        <f t="shared" si="123"/>
        <v>8438.1260000000002</v>
      </c>
      <c r="H726" s="67">
        <v>0</v>
      </c>
      <c r="I726" s="130">
        <f t="shared" si="124"/>
        <v>407.04899999999998</v>
      </c>
      <c r="J726" s="223">
        <f t="shared" si="121"/>
        <v>20.730000565042541</v>
      </c>
      <c r="K726" s="224">
        <v>2.78</v>
      </c>
      <c r="L726" s="223">
        <f t="shared" si="125"/>
        <v>37.011999999999993</v>
      </c>
      <c r="M726" s="223">
        <f t="shared" si="128"/>
        <v>36.054644817290495</v>
      </c>
      <c r="N726" s="223">
        <f t="shared" si="128"/>
        <v>0</v>
      </c>
      <c r="O726" s="223">
        <f t="shared" si="128"/>
        <v>38.858067274402678</v>
      </c>
      <c r="P726" s="223">
        <f t="shared" si="128"/>
        <v>0</v>
      </c>
      <c r="Q726" s="223">
        <f t="shared" si="128"/>
        <v>0</v>
      </c>
      <c r="R726" s="223">
        <f t="shared" si="126"/>
        <v>38.858067274402678</v>
      </c>
      <c r="S726" s="217">
        <f t="shared" si="122"/>
        <v>0</v>
      </c>
      <c r="T726" s="225">
        <f t="shared" si="127"/>
        <v>0</v>
      </c>
    </row>
    <row r="727" spans="1:20" ht="15" customHeight="1" x14ac:dyDescent="0.35">
      <c r="A727" s="219">
        <v>45808.083333331582</v>
      </c>
      <c r="B727" s="226">
        <v>397.4</v>
      </c>
      <c r="C727" s="227">
        <v>8079.1419999999998</v>
      </c>
      <c r="D727" s="222">
        <v>5.47</v>
      </c>
      <c r="E727" s="222">
        <v>111.205</v>
      </c>
      <c r="F727" s="130">
        <f t="shared" si="123"/>
        <v>391.92999999999995</v>
      </c>
      <c r="G727" s="130">
        <f t="shared" si="123"/>
        <v>7967.9369999999999</v>
      </c>
      <c r="H727" s="67">
        <v>0</v>
      </c>
      <c r="I727" s="130">
        <f t="shared" si="124"/>
        <v>391.92999999999995</v>
      </c>
      <c r="J727" s="223">
        <f t="shared" si="121"/>
        <v>20.330000255147606</v>
      </c>
      <c r="K727" s="224">
        <v>2.78</v>
      </c>
      <c r="L727" s="223">
        <f t="shared" si="125"/>
        <v>37.011999999999993</v>
      </c>
      <c r="M727" s="223">
        <f t="shared" si="128"/>
        <v>36.054644817290495</v>
      </c>
      <c r="N727" s="223">
        <f t="shared" si="128"/>
        <v>0</v>
      </c>
      <c r="O727" s="223">
        <f t="shared" si="128"/>
        <v>38.858067274402678</v>
      </c>
      <c r="P727" s="223">
        <f t="shared" si="128"/>
        <v>0</v>
      </c>
      <c r="Q727" s="223">
        <f t="shared" si="128"/>
        <v>0</v>
      </c>
      <c r="R727" s="223">
        <f t="shared" si="126"/>
        <v>38.858067274402678</v>
      </c>
      <c r="S727" s="217">
        <f t="shared" si="122"/>
        <v>0</v>
      </c>
      <c r="T727" s="225">
        <f t="shared" si="127"/>
        <v>0</v>
      </c>
    </row>
    <row r="728" spans="1:20" ht="15" customHeight="1" x14ac:dyDescent="0.35">
      <c r="A728" s="219">
        <v>45808.124999998246</v>
      </c>
      <c r="B728" s="226">
        <v>393</v>
      </c>
      <c r="C728" s="227">
        <v>7207.62</v>
      </c>
      <c r="D728" s="222">
        <v>6.4880000000000004</v>
      </c>
      <c r="E728" s="222">
        <v>118.99</v>
      </c>
      <c r="F728" s="130">
        <f t="shared" si="123"/>
        <v>386.512</v>
      </c>
      <c r="G728" s="130">
        <f t="shared" si="123"/>
        <v>7088.63</v>
      </c>
      <c r="H728" s="67">
        <v>0</v>
      </c>
      <c r="I728" s="130">
        <f t="shared" si="124"/>
        <v>386.512</v>
      </c>
      <c r="J728" s="223">
        <f t="shared" si="121"/>
        <v>18.339999793020656</v>
      </c>
      <c r="K728" s="224">
        <v>2.78</v>
      </c>
      <c r="L728" s="223">
        <f t="shared" si="125"/>
        <v>37.011999999999993</v>
      </c>
      <c r="M728" s="223">
        <f t="shared" ref="M728:Q743" si="129">M727</f>
        <v>36.054644817290495</v>
      </c>
      <c r="N728" s="223">
        <f t="shared" si="129"/>
        <v>0</v>
      </c>
      <c r="O728" s="223">
        <f t="shared" si="129"/>
        <v>38.858067274402678</v>
      </c>
      <c r="P728" s="223">
        <f t="shared" si="129"/>
        <v>0</v>
      </c>
      <c r="Q728" s="223">
        <f t="shared" si="129"/>
        <v>0</v>
      </c>
      <c r="R728" s="223">
        <f t="shared" si="126"/>
        <v>38.858067274402678</v>
      </c>
      <c r="S728" s="217">
        <f t="shared" si="122"/>
        <v>0</v>
      </c>
      <c r="T728" s="225">
        <f t="shared" si="127"/>
        <v>0</v>
      </c>
    </row>
    <row r="729" spans="1:20" ht="15" customHeight="1" x14ac:dyDescent="0.35">
      <c r="A729" s="219">
        <v>45808.166666664911</v>
      </c>
      <c r="B729" s="226">
        <v>394.4</v>
      </c>
      <c r="C729" s="227">
        <v>7174.1360000000004</v>
      </c>
      <c r="D729" s="222">
        <v>8.375</v>
      </c>
      <c r="E729" s="222">
        <v>152.34100000000001</v>
      </c>
      <c r="F729" s="130">
        <f t="shared" si="123"/>
        <v>386.02499999999998</v>
      </c>
      <c r="G729" s="130">
        <f t="shared" si="123"/>
        <v>7021.7950000000001</v>
      </c>
      <c r="H729" s="67">
        <v>0</v>
      </c>
      <c r="I729" s="130">
        <f t="shared" si="124"/>
        <v>386.02499999999998</v>
      </c>
      <c r="J729" s="223">
        <f t="shared" si="121"/>
        <v>18.190000647626452</v>
      </c>
      <c r="K729" s="224">
        <v>2.78</v>
      </c>
      <c r="L729" s="223">
        <f t="shared" si="125"/>
        <v>37.011999999999993</v>
      </c>
      <c r="M729" s="223">
        <f t="shared" si="129"/>
        <v>36.054644817290495</v>
      </c>
      <c r="N729" s="223">
        <f t="shared" si="129"/>
        <v>0</v>
      </c>
      <c r="O729" s="223">
        <f t="shared" si="129"/>
        <v>38.858067274402678</v>
      </c>
      <c r="P729" s="223">
        <f t="shared" si="129"/>
        <v>0</v>
      </c>
      <c r="Q729" s="223">
        <f t="shared" si="129"/>
        <v>0</v>
      </c>
      <c r="R729" s="223">
        <f t="shared" si="126"/>
        <v>38.858067274402678</v>
      </c>
      <c r="S729" s="217">
        <f t="shared" si="122"/>
        <v>0</v>
      </c>
      <c r="T729" s="225">
        <f t="shared" si="127"/>
        <v>0</v>
      </c>
    </row>
    <row r="730" spans="1:20" ht="15" customHeight="1" x14ac:dyDescent="0.35">
      <c r="A730" s="219">
        <v>45808.208333331575</v>
      </c>
      <c r="B730" s="226">
        <v>395.7</v>
      </c>
      <c r="C730" s="227">
        <v>7134.4709999999995</v>
      </c>
      <c r="D730" s="222">
        <v>7.9690000000000003</v>
      </c>
      <c r="E730" s="222">
        <v>143.68100000000001</v>
      </c>
      <c r="F730" s="130">
        <f t="shared" si="123"/>
        <v>387.73099999999999</v>
      </c>
      <c r="G730" s="130">
        <f t="shared" si="123"/>
        <v>6990.79</v>
      </c>
      <c r="H730" s="67">
        <v>0</v>
      </c>
      <c r="I730" s="130">
        <f t="shared" si="124"/>
        <v>387.73099999999999</v>
      </c>
      <c r="J730" s="223">
        <f t="shared" si="121"/>
        <v>18.030000180537538</v>
      </c>
      <c r="K730" s="224">
        <v>2.78</v>
      </c>
      <c r="L730" s="223">
        <f t="shared" si="125"/>
        <v>37.011999999999993</v>
      </c>
      <c r="M730" s="223">
        <f t="shared" si="129"/>
        <v>36.054644817290495</v>
      </c>
      <c r="N730" s="223">
        <f t="shared" si="129"/>
        <v>0</v>
      </c>
      <c r="O730" s="223">
        <f t="shared" si="129"/>
        <v>38.858067274402678</v>
      </c>
      <c r="P730" s="223">
        <f t="shared" si="129"/>
        <v>0</v>
      </c>
      <c r="Q730" s="223">
        <f t="shared" si="129"/>
        <v>0</v>
      </c>
      <c r="R730" s="223">
        <f t="shared" si="126"/>
        <v>38.858067274402678</v>
      </c>
      <c r="S730" s="217">
        <f t="shared" si="122"/>
        <v>0</v>
      </c>
      <c r="T730" s="225">
        <f t="shared" si="127"/>
        <v>0</v>
      </c>
    </row>
    <row r="731" spans="1:20" ht="15" customHeight="1" x14ac:dyDescent="0.35">
      <c r="A731" s="219">
        <v>45808.249999998239</v>
      </c>
      <c r="B731" s="226">
        <v>397</v>
      </c>
      <c r="C731" s="227">
        <v>7336.56</v>
      </c>
      <c r="D731" s="222">
        <v>7.9219999999999997</v>
      </c>
      <c r="E731" s="222">
        <v>146.399</v>
      </c>
      <c r="F731" s="130">
        <f t="shared" si="123"/>
        <v>389.07799999999997</v>
      </c>
      <c r="G731" s="130">
        <f t="shared" si="123"/>
        <v>7190.1610000000001</v>
      </c>
      <c r="H731" s="67">
        <v>0</v>
      </c>
      <c r="I731" s="130">
        <f t="shared" si="124"/>
        <v>389.07799999999997</v>
      </c>
      <c r="J731" s="223">
        <f t="shared" si="121"/>
        <v>18.47999886912136</v>
      </c>
      <c r="K731" s="224">
        <v>2.78</v>
      </c>
      <c r="L731" s="223">
        <f t="shared" si="125"/>
        <v>37.011999999999993</v>
      </c>
      <c r="M731" s="223">
        <f t="shared" si="129"/>
        <v>36.054644817290495</v>
      </c>
      <c r="N731" s="223">
        <f t="shared" si="129"/>
        <v>0</v>
      </c>
      <c r="O731" s="223">
        <f t="shared" si="129"/>
        <v>38.858067274402678</v>
      </c>
      <c r="P731" s="223">
        <f t="shared" si="129"/>
        <v>0</v>
      </c>
      <c r="Q731" s="223">
        <f t="shared" si="129"/>
        <v>0</v>
      </c>
      <c r="R731" s="223">
        <f t="shared" si="126"/>
        <v>38.858067274402678</v>
      </c>
      <c r="S731" s="217">
        <f t="shared" si="122"/>
        <v>0</v>
      </c>
      <c r="T731" s="225">
        <f t="shared" si="127"/>
        <v>0</v>
      </c>
    </row>
    <row r="732" spans="1:20" ht="15" customHeight="1" x14ac:dyDescent="0.35">
      <c r="A732" s="219">
        <v>45808.291666664903</v>
      </c>
      <c r="B732" s="226">
        <v>406.6</v>
      </c>
      <c r="C732" s="227">
        <v>7457.0439999999999</v>
      </c>
      <c r="D732" s="222">
        <v>14.497</v>
      </c>
      <c r="E732" s="222">
        <v>265.875</v>
      </c>
      <c r="F732" s="130">
        <f t="shared" si="123"/>
        <v>392.10300000000001</v>
      </c>
      <c r="G732" s="130">
        <f t="shared" si="123"/>
        <v>7191.1689999999999</v>
      </c>
      <c r="H732" s="67">
        <v>0</v>
      </c>
      <c r="I732" s="130">
        <f t="shared" si="124"/>
        <v>392.10300000000001</v>
      </c>
      <c r="J732" s="223">
        <f t="shared" si="121"/>
        <v>18.339999948992993</v>
      </c>
      <c r="K732" s="224">
        <v>2.78</v>
      </c>
      <c r="L732" s="223">
        <f t="shared" si="125"/>
        <v>37.011999999999993</v>
      </c>
      <c r="M732" s="223">
        <f t="shared" si="129"/>
        <v>36.054644817290495</v>
      </c>
      <c r="N732" s="223">
        <f t="shared" si="129"/>
        <v>0</v>
      </c>
      <c r="O732" s="223">
        <f t="shared" si="129"/>
        <v>38.858067274402678</v>
      </c>
      <c r="P732" s="223">
        <f t="shared" si="129"/>
        <v>0</v>
      </c>
      <c r="Q732" s="223">
        <f t="shared" si="129"/>
        <v>0</v>
      </c>
      <c r="R732" s="223">
        <f t="shared" si="126"/>
        <v>38.858067274402678</v>
      </c>
      <c r="S732" s="217">
        <f t="shared" si="122"/>
        <v>0</v>
      </c>
      <c r="T732" s="225">
        <f t="shared" si="127"/>
        <v>0</v>
      </c>
    </row>
    <row r="733" spans="1:20" ht="15" customHeight="1" x14ac:dyDescent="0.35">
      <c r="A733" s="219">
        <v>45808.333333331568</v>
      </c>
      <c r="B733" s="226">
        <v>422.8</v>
      </c>
      <c r="C733" s="227">
        <v>7682.2759999999998</v>
      </c>
      <c r="D733" s="222">
        <v>18.724</v>
      </c>
      <c r="E733" s="222">
        <v>340.21499999999997</v>
      </c>
      <c r="F733" s="130">
        <f t="shared" si="123"/>
        <v>404.07600000000002</v>
      </c>
      <c r="G733" s="130">
        <f t="shared" si="123"/>
        <v>7342.0609999999997</v>
      </c>
      <c r="H733" s="67">
        <v>0</v>
      </c>
      <c r="I733" s="130">
        <f t="shared" si="124"/>
        <v>404.07600000000002</v>
      </c>
      <c r="J733" s="223">
        <f t="shared" si="121"/>
        <v>18.170000197982557</v>
      </c>
      <c r="K733" s="224">
        <v>2.78</v>
      </c>
      <c r="L733" s="223">
        <f t="shared" si="125"/>
        <v>37.011999999999993</v>
      </c>
      <c r="M733" s="223">
        <f t="shared" si="129"/>
        <v>36.054644817290495</v>
      </c>
      <c r="N733" s="223">
        <f t="shared" si="129"/>
        <v>0</v>
      </c>
      <c r="O733" s="223">
        <f t="shared" si="129"/>
        <v>38.858067274402678</v>
      </c>
      <c r="P733" s="223">
        <f t="shared" si="129"/>
        <v>0</v>
      </c>
      <c r="Q733" s="223">
        <f t="shared" si="129"/>
        <v>0</v>
      </c>
      <c r="R733" s="223">
        <f t="shared" si="126"/>
        <v>38.858067274402678</v>
      </c>
      <c r="S733" s="217">
        <f t="shared" si="122"/>
        <v>0</v>
      </c>
      <c r="T733" s="225">
        <f t="shared" si="127"/>
        <v>0</v>
      </c>
    </row>
    <row r="734" spans="1:20" ht="15" customHeight="1" x14ac:dyDescent="0.35">
      <c r="A734" s="219">
        <v>45808.374999998232</v>
      </c>
      <c r="B734" s="226">
        <v>437.2</v>
      </c>
      <c r="C734" s="227">
        <v>8131.92</v>
      </c>
      <c r="D734" s="222">
        <v>12.54</v>
      </c>
      <c r="E734" s="222">
        <v>233.244</v>
      </c>
      <c r="F734" s="130">
        <f t="shared" si="123"/>
        <v>424.65999999999997</v>
      </c>
      <c r="G734" s="130">
        <f t="shared" si="123"/>
        <v>7898.6760000000004</v>
      </c>
      <c r="H734" s="67">
        <v>0</v>
      </c>
      <c r="I734" s="130">
        <f t="shared" si="124"/>
        <v>424.65999999999997</v>
      </c>
      <c r="J734" s="223">
        <f t="shared" si="121"/>
        <v>18.600000000000001</v>
      </c>
      <c r="K734" s="224">
        <v>2.78</v>
      </c>
      <c r="L734" s="223">
        <f t="shared" si="125"/>
        <v>37.011999999999993</v>
      </c>
      <c r="M734" s="223">
        <f t="shared" si="129"/>
        <v>36.054644817290495</v>
      </c>
      <c r="N734" s="223">
        <f t="shared" si="129"/>
        <v>0</v>
      </c>
      <c r="O734" s="223">
        <f t="shared" si="129"/>
        <v>38.858067274402678</v>
      </c>
      <c r="P734" s="223">
        <f t="shared" si="129"/>
        <v>0</v>
      </c>
      <c r="Q734" s="223">
        <f t="shared" si="129"/>
        <v>0</v>
      </c>
      <c r="R734" s="223">
        <f t="shared" si="126"/>
        <v>38.858067274402678</v>
      </c>
      <c r="S734" s="217">
        <f t="shared" si="122"/>
        <v>0</v>
      </c>
      <c r="T734" s="225">
        <f t="shared" si="127"/>
        <v>0</v>
      </c>
    </row>
    <row r="735" spans="1:20" ht="15" customHeight="1" x14ac:dyDescent="0.35">
      <c r="A735" s="219">
        <v>45808.416666664896</v>
      </c>
      <c r="B735" s="226">
        <v>453.4</v>
      </c>
      <c r="C735" s="227">
        <v>8764.2219999999998</v>
      </c>
      <c r="D735" s="222">
        <v>9.8420000000000005</v>
      </c>
      <c r="E735" s="222">
        <v>190.24600000000001</v>
      </c>
      <c r="F735" s="130">
        <f t="shared" si="123"/>
        <v>443.55799999999999</v>
      </c>
      <c r="G735" s="130">
        <f t="shared" si="123"/>
        <v>8573.9760000000006</v>
      </c>
      <c r="H735" s="67">
        <v>0</v>
      </c>
      <c r="I735" s="130">
        <f t="shared" si="124"/>
        <v>443.55799999999999</v>
      </c>
      <c r="J735" s="223">
        <f t="shared" si="121"/>
        <v>19.329999684370478</v>
      </c>
      <c r="K735" s="224">
        <v>2.78</v>
      </c>
      <c r="L735" s="223">
        <f t="shared" si="125"/>
        <v>37.011999999999993</v>
      </c>
      <c r="M735" s="223">
        <f t="shared" si="129"/>
        <v>36.054644817290495</v>
      </c>
      <c r="N735" s="223">
        <f t="shared" si="129"/>
        <v>0</v>
      </c>
      <c r="O735" s="223">
        <f t="shared" si="129"/>
        <v>38.858067274402678</v>
      </c>
      <c r="P735" s="223">
        <f t="shared" si="129"/>
        <v>0</v>
      </c>
      <c r="Q735" s="223">
        <f t="shared" si="129"/>
        <v>0</v>
      </c>
      <c r="R735" s="223">
        <f t="shared" si="126"/>
        <v>38.858067274402678</v>
      </c>
      <c r="S735" s="217">
        <f t="shared" si="122"/>
        <v>0</v>
      </c>
      <c r="T735" s="225">
        <f t="shared" si="127"/>
        <v>0</v>
      </c>
    </row>
    <row r="736" spans="1:20" ht="15" customHeight="1" x14ac:dyDescent="0.35">
      <c r="A736" s="219">
        <v>45808.45833333156</v>
      </c>
      <c r="B736" s="226">
        <v>467.1</v>
      </c>
      <c r="C736" s="227">
        <v>9477.4590000000007</v>
      </c>
      <c r="D736" s="222">
        <v>11.622999999999999</v>
      </c>
      <c r="E736" s="222">
        <v>235.83099999999999</v>
      </c>
      <c r="F736" s="130">
        <f t="shared" si="123"/>
        <v>455.47700000000003</v>
      </c>
      <c r="G736" s="130">
        <f t="shared" si="123"/>
        <v>9241.6280000000006</v>
      </c>
      <c r="H736" s="67">
        <v>0</v>
      </c>
      <c r="I736" s="130">
        <f t="shared" si="124"/>
        <v>455.47700000000003</v>
      </c>
      <c r="J736" s="223">
        <f t="shared" si="121"/>
        <v>20.289999275484821</v>
      </c>
      <c r="K736" s="224">
        <v>2.78</v>
      </c>
      <c r="L736" s="223">
        <f t="shared" si="125"/>
        <v>37.011999999999993</v>
      </c>
      <c r="M736" s="223">
        <f t="shared" si="129"/>
        <v>36.054644817290495</v>
      </c>
      <c r="N736" s="223">
        <f t="shared" si="129"/>
        <v>0</v>
      </c>
      <c r="O736" s="223">
        <f t="shared" si="129"/>
        <v>38.858067274402678</v>
      </c>
      <c r="P736" s="223">
        <f t="shared" si="129"/>
        <v>0</v>
      </c>
      <c r="Q736" s="223">
        <f t="shared" si="129"/>
        <v>0</v>
      </c>
      <c r="R736" s="223">
        <f t="shared" si="126"/>
        <v>38.858067274402678</v>
      </c>
      <c r="S736" s="217">
        <f t="shared" si="122"/>
        <v>0</v>
      </c>
      <c r="T736" s="225">
        <f t="shared" si="127"/>
        <v>0</v>
      </c>
    </row>
    <row r="737" spans="1:20" ht="15" customHeight="1" x14ac:dyDescent="0.35">
      <c r="A737" s="219">
        <v>45808.499999998225</v>
      </c>
      <c r="B737" s="226">
        <v>482.1</v>
      </c>
      <c r="C737" s="227">
        <v>9555.2219999999998</v>
      </c>
      <c r="D737" s="222">
        <v>21.582999999999998</v>
      </c>
      <c r="E737" s="222">
        <v>427.77499999999998</v>
      </c>
      <c r="F737" s="130">
        <f t="shared" si="123"/>
        <v>460.51700000000005</v>
      </c>
      <c r="G737" s="130">
        <f t="shared" si="123"/>
        <v>9127.4470000000001</v>
      </c>
      <c r="H737" s="67">
        <v>0</v>
      </c>
      <c r="I737" s="130">
        <f t="shared" si="124"/>
        <v>460.51700000000005</v>
      </c>
      <c r="J737" s="223">
        <f t="shared" si="121"/>
        <v>19.820000130288349</v>
      </c>
      <c r="K737" s="224">
        <v>2.78</v>
      </c>
      <c r="L737" s="223">
        <f t="shared" si="125"/>
        <v>37.011999999999993</v>
      </c>
      <c r="M737" s="223">
        <f t="shared" si="129"/>
        <v>36.054644817290495</v>
      </c>
      <c r="N737" s="223">
        <f t="shared" si="129"/>
        <v>0</v>
      </c>
      <c r="O737" s="223">
        <f t="shared" si="129"/>
        <v>38.858067274402678</v>
      </c>
      <c r="P737" s="223">
        <f t="shared" si="129"/>
        <v>0</v>
      </c>
      <c r="Q737" s="223">
        <f t="shared" si="129"/>
        <v>0</v>
      </c>
      <c r="R737" s="223">
        <f t="shared" si="126"/>
        <v>38.858067274402678</v>
      </c>
      <c r="S737" s="217">
        <f t="shared" si="122"/>
        <v>0</v>
      </c>
      <c r="T737" s="225">
        <f t="shared" si="127"/>
        <v>0</v>
      </c>
    </row>
    <row r="738" spans="1:20" ht="15" customHeight="1" x14ac:dyDescent="0.35">
      <c r="A738" s="219">
        <v>45808.541666664889</v>
      </c>
      <c r="B738" s="226">
        <v>482.2</v>
      </c>
      <c r="C738" s="227">
        <v>9128.0460000000003</v>
      </c>
      <c r="D738" s="222">
        <v>6.0860000000000003</v>
      </c>
      <c r="E738" s="222">
        <v>115.208</v>
      </c>
      <c r="F738" s="130">
        <f t="shared" si="123"/>
        <v>476.11399999999998</v>
      </c>
      <c r="G738" s="130">
        <f t="shared" si="123"/>
        <v>9012.8379999999997</v>
      </c>
      <c r="H738" s="67">
        <v>0</v>
      </c>
      <c r="I738" s="130">
        <f t="shared" si="124"/>
        <v>476.11399999999998</v>
      </c>
      <c r="J738" s="223">
        <f t="shared" si="121"/>
        <v>18.929999957993253</v>
      </c>
      <c r="K738" s="224">
        <v>2.78</v>
      </c>
      <c r="L738" s="223">
        <f t="shared" si="125"/>
        <v>37.011999999999993</v>
      </c>
      <c r="M738" s="223">
        <f t="shared" si="129"/>
        <v>36.054644817290495</v>
      </c>
      <c r="N738" s="223">
        <f t="shared" si="129"/>
        <v>0</v>
      </c>
      <c r="O738" s="223">
        <f t="shared" si="129"/>
        <v>38.858067274402678</v>
      </c>
      <c r="P738" s="223">
        <f t="shared" si="129"/>
        <v>0</v>
      </c>
      <c r="Q738" s="223">
        <f t="shared" si="129"/>
        <v>0</v>
      </c>
      <c r="R738" s="223">
        <f t="shared" si="126"/>
        <v>38.858067274402678</v>
      </c>
      <c r="S738" s="217">
        <f t="shared" si="122"/>
        <v>0</v>
      </c>
      <c r="T738" s="225">
        <f t="shared" si="127"/>
        <v>0</v>
      </c>
    </row>
    <row r="739" spans="1:20" ht="15" customHeight="1" x14ac:dyDescent="0.35">
      <c r="A739" s="219">
        <v>45808.583333331553</v>
      </c>
      <c r="B739" s="226">
        <v>499.2</v>
      </c>
      <c r="C739" s="227">
        <v>9434.8799999999992</v>
      </c>
      <c r="D739" s="222">
        <v>25.026</v>
      </c>
      <c r="E739" s="222">
        <v>472.99099999999999</v>
      </c>
      <c r="F739" s="130">
        <f t="shared" si="123"/>
        <v>474.17399999999998</v>
      </c>
      <c r="G739" s="130">
        <f t="shared" si="123"/>
        <v>8961.8889999999992</v>
      </c>
      <c r="H739" s="67">
        <v>0</v>
      </c>
      <c r="I739" s="130">
        <f t="shared" si="124"/>
        <v>474.17399999999998</v>
      </c>
      <c r="J739" s="223">
        <f t="shared" si="121"/>
        <v>18.90000084357219</v>
      </c>
      <c r="K739" s="224">
        <v>2.78</v>
      </c>
      <c r="L739" s="223">
        <f t="shared" si="125"/>
        <v>37.011999999999993</v>
      </c>
      <c r="M739" s="223">
        <f t="shared" si="129"/>
        <v>36.054644817290495</v>
      </c>
      <c r="N739" s="223">
        <f t="shared" si="129"/>
        <v>0</v>
      </c>
      <c r="O739" s="223">
        <f t="shared" si="129"/>
        <v>38.858067274402678</v>
      </c>
      <c r="P739" s="223">
        <f t="shared" si="129"/>
        <v>0</v>
      </c>
      <c r="Q739" s="223">
        <f t="shared" si="129"/>
        <v>0</v>
      </c>
      <c r="R739" s="223">
        <f t="shared" si="126"/>
        <v>38.858067274402678</v>
      </c>
      <c r="S739" s="217">
        <f t="shared" si="122"/>
        <v>0</v>
      </c>
      <c r="T739" s="225">
        <f t="shared" si="127"/>
        <v>0</v>
      </c>
    </row>
    <row r="740" spans="1:20" ht="15" customHeight="1" x14ac:dyDescent="0.35">
      <c r="A740" s="219">
        <v>45808.624999998217</v>
      </c>
      <c r="B740" s="226">
        <v>499.1</v>
      </c>
      <c r="C740" s="227">
        <v>9108.5750000000007</v>
      </c>
      <c r="D740" s="222">
        <v>15.968999999999999</v>
      </c>
      <c r="E740" s="222">
        <v>291.43400000000003</v>
      </c>
      <c r="F740" s="130">
        <f t="shared" si="123"/>
        <v>483.13100000000003</v>
      </c>
      <c r="G740" s="130">
        <f t="shared" si="123"/>
        <v>8817.1410000000014</v>
      </c>
      <c r="H740" s="67">
        <v>0</v>
      </c>
      <c r="I740" s="130">
        <f t="shared" si="124"/>
        <v>483.13100000000003</v>
      </c>
      <c r="J740" s="223">
        <f t="shared" si="121"/>
        <v>18.250000517457998</v>
      </c>
      <c r="K740" s="224">
        <v>2.78</v>
      </c>
      <c r="L740" s="223">
        <f t="shared" si="125"/>
        <v>37.011999999999993</v>
      </c>
      <c r="M740" s="223">
        <f t="shared" si="129"/>
        <v>36.054644817290495</v>
      </c>
      <c r="N740" s="223">
        <f t="shared" si="129"/>
        <v>0</v>
      </c>
      <c r="O740" s="223">
        <f t="shared" si="129"/>
        <v>38.858067274402678</v>
      </c>
      <c r="P740" s="223">
        <f t="shared" si="129"/>
        <v>0</v>
      </c>
      <c r="Q740" s="223">
        <f t="shared" si="129"/>
        <v>0</v>
      </c>
      <c r="R740" s="223">
        <f t="shared" si="126"/>
        <v>38.858067274402678</v>
      </c>
      <c r="S740" s="217">
        <f t="shared" si="122"/>
        <v>0</v>
      </c>
      <c r="T740" s="225">
        <f t="shared" si="127"/>
        <v>0</v>
      </c>
    </row>
    <row r="741" spans="1:20" ht="15" customHeight="1" x14ac:dyDescent="0.35">
      <c r="A741" s="219">
        <v>45808.666666664882</v>
      </c>
      <c r="B741" s="226">
        <v>494.1</v>
      </c>
      <c r="C741" s="227">
        <v>8903.6820000000007</v>
      </c>
      <c r="D741" s="222">
        <v>8.7850000000000001</v>
      </c>
      <c r="E741" s="222">
        <v>158.30600000000001</v>
      </c>
      <c r="F741" s="130">
        <f t="shared" si="123"/>
        <v>485.315</v>
      </c>
      <c r="G741" s="130">
        <f t="shared" si="123"/>
        <v>8745.3760000000002</v>
      </c>
      <c r="H741" s="67">
        <v>0</v>
      </c>
      <c r="I741" s="130">
        <f t="shared" si="124"/>
        <v>485.315</v>
      </c>
      <c r="J741" s="223">
        <f t="shared" si="121"/>
        <v>18.01999938184478</v>
      </c>
      <c r="K741" s="224">
        <v>2.78</v>
      </c>
      <c r="L741" s="223">
        <f t="shared" si="125"/>
        <v>37.011999999999993</v>
      </c>
      <c r="M741" s="223">
        <f t="shared" si="129"/>
        <v>36.054644817290495</v>
      </c>
      <c r="N741" s="223">
        <f t="shared" si="129"/>
        <v>0</v>
      </c>
      <c r="O741" s="223">
        <f t="shared" si="129"/>
        <v>38.858067274402678</v>
      </c>
      <c r="P741" s="223">
        <f t="shared" si="129"/>
        <v>0</v>
      </c>
      <c r="Q741" s="223">
        <f t="shared" si="129"/>
        <v>0</v>
      </c>
      <c r="R741" s="223">
        <f t="shared" si="126"/>
        <v>38.858067274402678</v>
      </c>
      <c r="S741" s="217">
        <f t="shared" si="122"/>
        <v>0</v>
      </c>
      <c r="T741" s="225">
        <f t="shared" si="127"/>
        <v>0</v>
      </c>
    </row>
    <row r="742" spans="1:20" ht="15" customHeight="1" x14ac:dyDescent="0.35">
      <c r="A742" s="219">
        <v>45808.708333331546</v>
      </c>
      <c r="B742" s="226">
        <v>503.2</v>
      </c>
      <c r="C742" s="227">
        <v>9117.9840000000004</v>
      </c>
      <c r="D742" s="222">
        <v>7.1909999999999998</v>
      </c>
      <c r="E742" s="222">
        <v>130.30099999999999</v>
      </c>
      <c r="F742" s="130">
        <f t="shared" si="123"/>
        <v>496.00900000000001</v>
      </c>
      <c r="G742" s="130">
        <f t="shared" si="123"/>
        <v>8987.6830000000009</v>
      </c>
      <c r="H742" s="67">
        <v>0</v>
      </c>
      <c r="I742" s="130">
        <f t="shared" si="124"/>
        <v>496.00900000000001</v>
      </c>
      <c r="J742" s="223">
        <f t="shared" si="121"/>
        <v>18.119999838712605</v>
      </c>
      <c r="K742" s="224">
        <v>2.78</v>
      </c>
      <c r="L742" s="223">
        <f t="shared" si="125"/>
        <v>37.011999999999993</v>
      </c>
      <c r="M742" s="223">
        <f t="shared" si="129"/>
        <v>36.054644817290495</v>
      </c>
      <c r="N742" s="223">
        <f t="shared" si="129"/>
        <v>0</v>
      </c>
      <c r="O742" s="223">
        <f t="shared" si="129"/>
        <v>38.858067274402678</v>
      </c>
      <c r="P742" s="223">
        <f t="shared" si="129"/>
        <v>0</v>
      </c>
      <c r="Q742" s="223">
        <f t="shared" si="129"/>
        <v>0</v>
      </c>
      <c r="R742" s="223">
        <f t="shared" si="126"/>
        <v>38.858067274402678</v>
      </c>
      <c r="S742" s="217">
        <f t="shared" si="122"/>
        <v>0</v>
      </c>
      <c r="T742" s="225">
        <f t="shared" si="127"/>
        <v>0</v>
      </c>
    </row>
    <row r="743" spans="1:20" ht="15" customHeight="1" x14ac:dyDescent="0.35">
      <c r="A743" s="219">
        <v>45808.74999999821</v>
      </c>
      <c r="B743" s="226">
        <v>503.8</v>
      </c>
      <c r="C743" s="227">
        <v>9899.67</v>
      </c>
      <c r="D743" s="222">
        <v>11.744</v>
      </c>
      <c r="E743" s="222">
        <v>230.77</v>
      </c>
      <c r="F743" s="130">
        <f t="shared" si="123"/>
        <v>492.05600000000004</v>
      </c>
      <c r="G743" s="130">
        <f t="shared" si="123"/>
        <v>9668.9</v>
      </c>
      <c r="H743" s="67">
        <v>0</v>
      </c>
      <c r="I743" s="130">
        <f t="shared" si="124"/>
        <v>492.05600000000004</v>
      </c>
      <c r="J743" s="223">
        <f t="shared" si="121"/>
        <v>19.649999187084394</v>
      </c>
      <c r="K743" s="224">
        <v>2.78</v>
      </c>
      <c r="L743" s="223">
        <f t="shared" si="125"/>
        <v>37.011999999999993</v>
      </c>
      <c r="M743" s="223">
        <f t="shared" si="129"/>
        <v>36.054644817290495</v>
      </c>
      <c r="N743" s="223">
        <f t="shared" si="129"/>
        <v>0</v>
      </c>
      <c r="O743" s="223">
        <f t="shared" si="129"/>
        <v>38.858067274402678</v>
      </c>
      <c r="P743" s="223">
        <f t="shared" si="129"/>
        <v>0</v>
      </c>
      <c r="Q743" s="223">
        <f t="shared" si="129"/>
        <v>0</v>
      </c>
      <c r="R743" s="223">
        <f t="shared" si="126"/>
        <v>38.858067274402678</v>
      </c>
      <c r="S743" s="217">
        <f t="shared" si="122"/>
        <v>0</v>
      </c>
      <c r="T743" s="225">
        <f t="shared" si="127"/>
        <v>0</v>
      </c>
    </row>
    <row r="744" spans="1:20" ht="15" customHeight="1" x14ac:dyDescent="0.35">
      <c r="A744" s="219">
        <v>45808.791666664874</v>
      </c>
      <c r="B744" s="226">
        <v>500.9</v>
      </c>
      <c r="C744" s="227">
        <v>10979.727999999999</v>
      </c>
      <c r="D744" s="222">
        <v>17.84</v>
      </c>
      <c r="E744" s="222">
        <v>391.053</v>
      </c>
      <c r="F744" s="130">
        <f t="shared" si="123"/>
        <v>483.06</v>
      </c>
      <c r="G744" s="130">
        <f t="shared" si="123"/>
        <v>10588.674999999999</v>
      </c>
      <c r="H744" s="67">
        <v>0</v>
      </c>
      <c r="I744" s="130">
        <f t="shared" si="124"/>
        <v>483.06</v>
      </c>
      <c r="J744" s="223">
        <f t="shared" si="121"/>
        <v>21.919999585972754</v>
      </c>
      <c r="K744" s="224">
        <v>2.78</v>
      </c>
      <c r="L744" s="223">
        <f t="shared" si="125"/>
        <v>37.011999999999993</v>
      </c>
      <c r="M744" s="223">
        <f t="shared" ref="M744:Q749" si="130">M743</f>
        <v>36.054644817290495</v>
      </c>
      <c r="N744" s="223">
        <f t="shared" si="130"/>
        <v>0</v>
      </c>
      <c r="O744" s="223">
        <f t="shared" si="130"/>
        <v>38.858067274402678</v>
      </c>
      <c r="P744" s="223">
        <f t="shared" si="130"/>
        <v>0</v>
      </c>
      <c r="Q744" s="223">
        <f t="shared" si="130"/>
        <v>0</v>
      </c>
      <c r="R744" s="223">
        <f t="shared" si="126"/>
        <v>38.858067274402678</v>
      </c>
      <c r="S744" s="217">
        <f t="shared" si="122"/>
        <v>0</v>
      </c>
      <c r="T744" s="225">
        <f t="shared" si="127"/>
        <v>0</v>
      </c>
    </row>
    <row r="745" spans="1:20" ht="15" customHeight="1" x14ac:dyDescent="0.35">
      <c r="A745" s="219">
        <v>45808.833333331539</v>
      </c>
      <c r="B745" s="226">
        <v>466.54300000000001</v>
      </c>
      <c r="C745" s="227">
        <v>13825.06699282</v>
      </c>
      <c r="D745" s="222">
        <v>0</v>
      </c>
      <c r="E745" s="222">
        <v>0</v>
      </c>
      <c r="F745" s="130">
        <f t="shared" si="123"/>
        <v>466.54300000000001</v>
      </c>
      <c r="G745" s="130">
        <f t="shared" si="123"/>
        <v>13825.06699282</v>
      </c>
      <c r="H745" s="67">
        <v>0</v>
      </c>
      <c r="I745" s="130">
        <f t="shared" si="124"/>
        <v>466.54300000000001</v>
      </c>
      <c r="J745" s="223">
        <f t="shared" si="121"/>
        <v>29.632996300062374</v>
      </c>
      <c r="K745" s="224">
        <v>2.78</v>
      </c>
      <c r="L745" s="223">
        <f t="shared" si="125"/>
        <v>37.011999999999993</v>
      </c>
      <c r="M745" s="223">
        <f t="shared" si="130"/>
        <v>36.054644817290495</v>
      </c>
      <c r="N745" s="223">
        <f t="shared" si="130"/>
        <v>0</v>
      </c>
      <c r="O745" s="223">
        <f t="shared" si="130"/>
        <v>38.858067274402678</v>
      </c>
      <c r="P745" s="223">
        <f t="shared" si="130"/>
        <v>0</v>
      </c>
      <c r="Q745" s="223">
        <f t="shared" si="130"/>
        <v>0</v>
      </c>
      <c r="R745" s="223">
        <f t="shared" si="126"/>
        <v>38.858067274402678</v>
      </c>
      <c r="S745" s="217">
        <f t="shared" si="122"/>
        <v>0</v>
      </c>
      <c r="T745" s="225">
        <f t="shared" si="127"/>
        <v>0</v>
      </c>
    </row>
    <row r="746" spans="1:20" ht="15" customHeight="1" x14ac:dyDescent="0.35">
      <c r="A746" s="219">
        <v>45808.874999998203</v>
      </c>
      <c r="B746" s="226">
        <v>444.30799999999999</v>
      </c>
      <c r="C746" s="227">
        <v>14413.975544479999</v>
      </c>
      <c r="D746" s="222">
        <v>0</v>
      </c>
      <c r="E746" s="222">
        <v>0</v>
      </c>
      <c r="F746" s="130">
        <f t="shared" si="123"/>
        <v>444.30799999999999</v>
      </c>
      <c r="G746" s="130">
        <f t="shared" si="123"/>
        <v>14413.975544479999</v>
      </c>
      <c r="H746" s="67">
        <v>0</v>
      </c>
      <c r="I746" s="130">
        <f t="shared" si="124"/>
        <v>444.30799999999999</v>
      </c>
      <c r="J746" s="223">
        <f t="shared" si="121"/>
        <v>32.441404486257277</v>
      </c>
      <c r="K746" s="224">
        <v>2.78</v>
      </c>
      <c r="L746" s="223">
        <f t="shared" si="125"/>
        <v>37.011999999999993</v>
      </c>
      <c r="M746" s="223">
        <f t="shared" si="130"/>
        <v>36.054644817290495</v>
      </c>
      <c r="N746" s="223">
        <f t="shared" si="130"/>
        <v>0</v>
      </c>
      <c r="O746" s="223">
        <f t="shared" si="130"/>
        <v>38.858067274402678</v>
      </c>
      <c r="P746" s="223">
        <f t="shared" si="130"/>
        <v>0</v>
      </c>
      <c r="Q746" s="223">
        <f t="shared" si="130"/>
        <v>0</v>
      </c>
      <c r="R746" s="223">
        <f t="shared" si="126"/>
        <v>38.858067274402678</v>
      </c>
      <c r="S746" s="217">
        <f t="shared" si="122"/>
        <v>0</v>
      </c>
      <c r="T746" s="225">
        <f t="shared" si="127"/>
        <v>0</v>
      </c>
    </row>
    <row r="747" spans="1:20" ht="15" customHeight="1" x14ac:dyDescent="0.35">
      <c r="A747" s="219">
        <v>45808.916666664867</v>
      </c>
      <c r="B747" s="226">
        <v>446.63299999999998</v>
      </c>
      <c r="C747" s="227">
        <v>11167.06698276</v>
      </c>
      <c r="D747" s="222">
        <v>0</v>
      </c>
      <c r="E747" s="222">
        <v>0</v>
      </c>
      <c r="F747" s="130">
        <f t="shared" si="123"/>
        <v>446.63299999999998</v>
      </c>
      <c r="G747" s="130">
        <f t="shared" si="123"/>
        <v>11167.06698276</v>
      </c>
      <c r="H747" s="67">
        <v>0</v>
      </c>
      <c r="I747" s="130">
        <f t="shared" si="124"/>
        <v>446.63299999999998</v>
      </c>
      <c r="J747" s="223">
        <f t="shared" si="121"/>
        <v>25.00278076801311</v>
      </c>
      <c r="K747" s="224">
        <v>2.78</v>
      </c>
      <c r="L747" s="223">
        <f t="shared" si="125"/>
        <v>37.011999999999993</v>
      </c>
      <c r="M747" s="223">
        <f t="shared" si="130"/>
        <v>36.054644817290495</v>
      </c>
      <c r="N747" s="223">
        <f t="shared" si="130"/>
        <v>0</v>
      </c>
      <c r="O747" s="223">
        <f t="shared" si="130"/>
        <v>38.858067274402678</v>
      </c>
      <c r="P747" s="223">
        <f t="shared" si="130"/>
        <v>0</v>
      </c>
      <c r="Q747" s="223">
        <f t="shared" si="130"/>
        <v>0</v>
      </c>
      <c r="R747" s="223">
        <f t="shared" si="126"/>
        <v>38.858067274402678</v>
      </c>
      <c r="S747" s="217">
        <f t="shared" si="122"/>
        <v>0</v>
      </c>
      <c r="T747" s="225">
        <f t="shared" si="127"/>
        <v>0</v>
      </c>
    </row>
    <row r="748" spans="1:20" ht="15" customHeight="1" x14ac:dyDescent="0.35">
      <c r="A748" s="219">
        <v>45808.958333331531</v>
      </c>
      <c r="B748" s="226">
        <v>430.70799999999997</v>
      </c>
      <c r="C748" s="227">
        <v>10019.535760799999</v>
      </c>
      <c r="D748" s="222">
        <v>0</v>
      </c>
      <c r="E748" s="222">
        <v>0</v>
      </c>
      <c r="F748" s="130">
        <f t="shared" si="123"/>
        <v>430.70799999999997</v>
      </c>
      <c r="G748" s="130">
        <f t="shared" si="123"/>
        <v>10019.535760799999</v>
      </c>
      <c r="H748" s="67">
        <v>0</v>
      </c>
      <c r="I748" s="130">
        <f t="shared" si="124"/>
        <v>430.70799999999997</v>
      </c>
      <c r="J748" s="223">
        <f t="shared" si="121"/>
        <v>23.262943248790364</v>
      </c>
      <c r="K748" s="224">
        <v>2.78</v>
      </c>
      <c r="L748" s="223">
        <f t="shared" si="125"/>
        <v>37.011999999999993</v>
      </c>
      <c r="M748" s="223">
        <f t="shared" si="130"/>
        <v>36.054644817290495</v>
      </c>
      <c r="N748" s="223">
        <f t="shared" si="130"/>
        <v>0</v>
      </c>
      <c r="O748" s="223">
        <f t="shared" si="130"/>
        <v>38.858067274402678</v>
      </c>
      <c r="P748" s="223">
        <f t="shared" si="130"/>
        <v>0</v>
      </c>
      <c r="Q748" s="223">
        <f t="shared" si="130"/>
        <v>0</v>
      </c>
      <c r="R748" s="223">
        <f t="shared" si="126"/>
        <v>38.858067274402678</v>
      </c>
      <c r="S748" s="217">
        <f t="shared" si="122"/>
        <v>0</v>
      </c>
      <c r="T748" s="225">
        <f t="shared" si="127"/>
        <v>0</v>
      </c>
    </row>
    <row r="749" spans="1:20" ht="15" customHeight="1" x14ac:dyDescent="0.35">
      <c r="A749" s="219">
        <v>45808.999999998196</v>
      </c>
      <c r="B749" s="226">
        <v>422.3</v>
      </c>
      <c r="C749" s="227">
        <v>8420.6620000000003</v>
      </c>
      <c r="D749" s="222">
        <v>8.1649999999999991</v>
      </c>
      <c r="E749" s="222">
        <v>162.81</v>
      </c>
      <c r="F749" s="130">
        <f t="shared" si="123"/>
        <v>414.13499999999999</v>
      </c>
      <c r="G749" s="130">
        <f t="shared" si="123"/>
        <v>8257.8520000000008</v>
      </c>
      <c r="H749" s="67">
        <v>0</v>
      </c>
      <c r="I749" s="130">
        <f t="shared" si="124"/>
        <v>414.13499999999999</v>
      </c>
      <c r="J749" s="223">
        <f t="shared" si="121"/>
        <v>19.940000241467157</v>
      </c>
      <c r="K749" s="224">
        <v>2.78</v>
      </c>
      <c r="L749" s="223">
        <f t="shared" si="125"/>
        <v>37.011999999999993</v>
      </c>
      <c r="M749" s="223">
        <f t="shared" si="130"/>
        <v>36.054644817290495</v>
      </c>
      <c r="N749" s="223">
        <f t="shared" si="130"/>
        <v>0</v>
      </c>
      <c r="O749" s="223">
        <f t="shared" si="130"/>
        <v>38.858067274402678</v>
      </c>
      <c r="P749" s="223">
        <f t="shared" si="130"/>
        <v>0</v>
      </c>
      <c r="Q749" s="223">
        <f t="shared" si="130"/>
        <v>0</v>
      </c>
      <c r="R749" s="223">
        <f t="shared" si="126"/>
        <v>38.858067274402678</v>
      </c>
      <c r="S749" s="217">
        <f t="shared" si="122"/>
        <v>0</v>
      </c>
      <c r="T749" s="225">
        <f t="shared" si="127"/>
        <v>0</v>
      </c>
    </row>
    <row r="750" spans="1:20" s="162" customFormat="1" x14ac:dyDescent="0.35">
      <c r="A750" s="230"/>
      <c r="B750" s="231">
        <f t="shared" ref="B750:E750" si="131">SUM(B6:B749)</f>
        <v>301393.46099999989</v>
      </c>
      <c r="C750" s="231">
        <f t="shared" si="131"/>
        <v>10400782.080418957</v>
      </c>
      <c r="D750" s="231">
        <f t="shared" si="131"/>
        <v>24335.593000000004</v>
      </c>
      <c r="E750" s="231">
        <f t="shared" si="131"/>
        <v>837561.78000000038</v>
      </c>
      <c r="F750" s="130">
        <f t="shared" ref="F750:G750" si="132">B750-D750</f>
        <v>277057.8679999999</v>
      </c>
      <c r="G750" s="130">
        <f t="shared" si="132"/>
        <v>9563220.3004189562</v>
      </c>
      <c r="H750" s="67">
        <v>0</v>
      </c>
      <c r="I750" s="131">
        <f t="shared" ref="I750:Q750" si="133">SUM(I6:I749)</f>
        <v>277057.8679999999</v>
      </c>
      <c r="J750" s="131">
        <f t="shared" si="133"/>
        <v>26222.520162401688</v>
      </c>
      <c r="K750" s="116"/>
      <c r="L750" s="131">
        <f t="shared" si="133"/>
        <v>29987.999999999731</v>
      </c>
      <c r="M750" s="131">
        <f t="shared" si="133"/>
        <v>26824.655744063886</v>
      </c>
      <c r="N750" s="131">
        <f t="shared" si="133"/>
        <v>0</v>
      </c>
      <c r="O750" s="131">
        <f t="shared" si="133"/>
        <v>28910.40205215571</v>
      </c>
      <c r="P750" s="131">
        <f t="shared" si="133"/>
        <v>0</v>
      </c>
      <c r="Q750" s="131">
        <f t="shared" si="133"/>
        <v>0</v>
      </c>
      <c r="R750" s="232">
        <f t="shared" si="126"/>
        <v>29987.999999999731</v>
      </c>
      <c r="S750" s="131">
        <f>SUM(S6:S749)</f>
        <v>3473.6404522575531</v>
      </c>
      <c r="T750" s="233">
        <f>IF(T751="PUE calc not applicable",0,SUM(T6:T749))</f>
        <v>1153335.6267680079</v>
      </c>
    </row>
    <row r="751" spans="1:20" x14ac:dyDescent="0.35">
      <c r="A751" s="219"/>
      <c r="B751" s="197"/>
      <c r="C751" s="197"/>
      <c r="D751" s="126"/>
      <c r="E751" s="126"/>
      <c r="F751" s="197"/>
      <c r="G751" s="132"/>
      <c r="H751" s="197"/>
      <c r="I751" s="197"/>
      <c r="J751" s="197"/>
      <c r="K751" s="201"/>
      <c r="L751" s="197"/>
      <c r="M751" s="197"/>
      <c r="N751" s="197"/>
      <c r="O751" s="197"/>
      <c r="P751" s="197"/>
      <c r="Q751" s="197"/>
      <c r="R751" s="197"/>
      <c r="S751" s="197"/>
      <c r="T751" s="225" t="str">
        <f>M756</f>
        <v>PUE calc is applicable</v>
      </c>
    </row>
    <row r="752" spans="1:20" x14ac:dyDescent="0.35">
      <c r="A752" s="219"/>
      <c r="B752" s="197"/>
      <c r="C752" s="197"/>
      <c r="D752" s="126"/>
      <c r="E752" s="126"/>
      <c r="F752" s="196" t="s">
        <v>25</v>
      </c>
      <c r="G752" s="132"/>
      <c r="H752" s="197"/>
      <c r="I752" s="197"/>
      <c r="J752" s="197"/>
      <c r="K752" s="201"/>
      <c r="L752" s="197"/>
      <c r="M752" s="197"/>
      <c r="N752" s="197"/>
      <c r="O752" s="197"/>
      <c r="P752" s="197"/>
      <c r="Q752" s="197"/>
      <c r="R752" s="197"/>
      <c r="S752" s="197"/>
      <c r="T752" s="197"/>
    </row>
    <row r="753" spans="1:20" x14ac:dyDescent="0.35">
      <c r="A753" s="219"/>
      <c r="B753" s="197"/>
      <c r="C753" s="197"/>
      <c r="D753" s="126"/>
      <c r="E753" s="126"/>
      <c r="F753" s="234"/>
      <c r="G753" s="235" t="s">
        <v>26</v>
      </c>
      <c r="H753" s="236"/>
      <c r="I753" s="236"/>
      <c r="J753" s="236"/>
      <c r="K753" s="237" t="s">
        <v>27</v>
      </c>
      <c r="L753" s="238" t="s">
        <v>28</v>
      </c>
      <c r="M753" s="239"/>
      <c r="N753" s="197"/>
      <c r="O753" s="197"/>
      <c r="P753" s="197"/>
      <c r="Q753" s="197"/>
      <c r="R753" s="197"/>
      <c r="S753" s="197"/>
      <c r="T753" s="133"/>
    </row>
    <row r="754" spans="1:20" x14ac:dyDescent="0.35">
      <c r="A754" s="219"/>
      <c r="B754" s="197"/>
      <c r="C754" s="197"/>
      <c r="D754" s="126"/>
      <c r="E754" s="126"/>
      <c r="F754" s="240"/>
      <c r="G754" s="241">
        <f>G750/F750</f>
        <v>34.517050064136633</v>
      </c>
      <c r="H754" s="133"/>
      <c r="I754" s="133"/>
      <c r="J754" s="197"/>
      <c r="K754" s="242">
        <f>MIN(K6:K749)</f>
        <v>2.78</v>
      </c>
      <c r="L754" s="243">
        <f>IF(AND(MONTH($A$2)&gt;5,MONTH($A$2)&lt;9),(K754*10800*0.75)/1000,(K754*10400*0.75)/1000)</f>
        <v>21.683999999999997</v>
      </c>
      <c r="M754" s="244" t="s">
        <v>24</v>
      </c>
      <c r="N754" s="197"/>
      <c r="O754" s="197"/>
      <c r="P754" s="197"/>
      <c r="Q754" s="197"/>
      <c r="R754" s="197"/>
      <c r="S754" s="197"/>
      <c r="T754" s="133"/>
    </row>
    <row r="755" spans="1:20" x14ac:dyDescent="0.35">
      <c r="A755" s="219"/>
      <c r="B755" s="197"/>
      <c r="C755" s="197"/>
      <c r="D755" s="126"/>
      <c r="E755" s="126"/>
      <c r="F755" s="245"/>
      <c r="G755" s="197"/>
      <c r="H755" s="197"/>
      <c r="I755" s="197"/>
      <c r="J755" s="197"/>
      <c r="K755" s="201"/>
      <c r="L755" s="246" t="s">
        <v>29</v>
      </c>
      <c r="M755" s="247"/>
      <c r="N755" s="197"/>
      <c r="O755" s="197"/>
      <c r="P755" s="197"/>
      <c r="Q755" s="197"/>
      <c r="R755" s="197"/>
      <c r="S755" s="197"/>
      <c r="T755" s="197"/>
    </row>
    <row r="756" spans="1:20" x14ac:dyDescent="0.35">
      <c r="A756" s="219"/>
      <c r="B756" s="197"/>
      <c r="C756" s="197"/>
      <c r="D756" s="126"/>
      <c r="E756" s="126"/>
      <c r="F756" s="248"/>
      <c r="G756" s="249"/>
      <c r="H756" s="249"/>
      <c r="I756" s="249"/>
      <c r="J756" s="249"/>
      <c r="K756" s="250"/>
      <c r="L756" s="251">
        <f>G754-L754</f>
        <v>12.833050064136636</v>
      </c>
      <c r="M756" s="252" t="str">
        <f>IF(L756&lt;0,"PUE calc not applicable","PUE calc is applicable")</f>
        <v>PUE calc is applicable</v>
      </c>
      <c r="N756" s="197"/>
      <c r="O756" s="197"/>
      <c r="P756" s="197"/>
      <c r="Q756" s="197"/>
      <c r="R756" s="197"/>
      <c r="S756" s="197"/>
      <c r="T756" s="197"/>
    </row>
    <row r="757" spans="1:20" x14ac:dyDescent="0.35">
      <c r="A757" s="197"/>
      <c r="B757" s="197"/>
      <c r="C757" s="197"/>
      <c r="D757" s="126"/>
      <c r="E757" s="126"/>
      <c r="F757" s="197"/>
      <c r="G757" s="197"/>
      <c r="H757" s="197"/>
      <c r="I757" s="197"/>
      <c r="J757" s="197"/>
      <c r="K757" s="201"/>
      <c r="L757" s="197"/>
      <c r="M757" s="197"/>
      <c r="N757" s="197"/>
      <c r="O757" s="197"/>
      <c r="P757" s="197"/>
      <c r="Q757" s="197"/>
      <c r="R757" s="197"/>
      <c r="S757" s="197"/>
      <c r="T757" s="197"/>
    </row>
    <row r="758" spans="1:20" x14ac:dyDescent="0.35">
      <c r="A758" s="197"/>
      <c r="B758" s="197"/>
      <c r="C758" s="197"/>
      <c r="D758" s="126"/>
      <c r="E758" s="126"/>
      <c r="F758" s="197"/>
      <c r="G758" s="197"/>
      <c r="H758" s="197"/>
      <c r="I758" s="197"/>
      <c r="J758" s="197"/>
      <c r="K758" s="201"/>
      <c r="L758" s="197"/>
      <c r="M758" s="197"/>
      <c r="N758" s="197"/>
      <c r="O758" s="197"/>
      <c r="P758" s="197"/>
      <c r="Q758" s="197"/>
      <c r="R758" s="197"/>
      <c r="S758" s="197"/>
      <c r="T758" s="197"/>
    </row>
    <row r="759" spans="1:20" ht="12.5" x14ac:dyDescent="0.25">
      <c r="A759" s="197"/>
      <c r="B759" s="253"/>
      <c r="C759" s="253"/>
      <c r="D759" s="253"/>
      <c r="E759" s="253"/>
      <c r="F759" s="253"/>
      <c r="G759" s="253"/>
      <c r="H759" s="197"/>
      <c r="I759" s="197"/>
      <c r="J759" s="197"/>
      <c r="K759" s="201"/>
      <c r="L759" s="197"/>
      <c r="M759" s="197"/>
      <c r="N759" s="197"/>
      <c r="O759" s="197"/>
      <c r="P759" s="197"/>
      <c r="Q759" s="197"/>
      <c r="R759" s="197"/>
      <c r="S759" s="197"/>
      <c r="T759" s="197"/>
    </row>
    <row r="760" spans="1:20" x14ac:dyDescent="0.35">
      <c r="A760" s="197"/>
      <c r="B760" s="197"/>
      <c r="C760" s="197"/>
      <c r="D760" s="126"/>
      <c r="E760" s="126"/>
      <c r="F760" s="197"/>
      <c r="G760" s="197"/>
      <c r="H760" s="197"/>
      <c r="I760" s="197"/>
      <c r="J760" s="197"/>
      <c r="K760" s="201"/>
      <c r="L760" s="197"/>
      <c r="M760" s="197"/>
      <c r="N760" s="197"/>
      <c r="O760" s="197"/>
      <c r="P760" s="197"/>
      <c r="Q760" s="197"/>
      <c r="R760" s="197"/>
      <c r="S760" s="197"/>
      <c r="T760" s="197"/>
    </row>
    <row r="761" spans="1:20" ht="12.5" x14ac:dyDescent="0.25">
      <c r="A761" s="197"/>
      <c r="B761" s="197"/>
      <c r="C761" s="197"/>
      <c r="D761" s="197"/>
      <c r="E761" s="197"/>
      <c r="F761" s="197"/>
      <c r="G761" s="197"/>
      <c r="H761" s="197"/>
      <c r="I761" s="197"/>
      <c r="J761" s="197"/>
      <c r="K761" s="201"/>
      <c r="L761" s="197"/>
      <c r="M761" s="197"/>
      <c r="N761" s="197"/>
      <c r="O761" s="197"/>
      <c r="P761" s="197"/>
      <c r="Q761" s="197"/>
      <c r="R761" s="197"/>
      <c r="S761" s="197"/>
      <c r="T761" s="197"/>
    </row>
    <row r="762" spans="1:20" ht="12.5" x14ac:dyDescent="0.25">
      <c r="A762" s="197"/>
      <c r="B762" s="197"/>
      <c r="C762" s="197"/>
      <c r="D762" s="197"/>
      <c r="E762" s="197"/>
      <c r="F762" s="197"/>
      <c r="G762" s="197"/>
      <c r="H762" s="197"/>
      <c r="I762" s="197"/>
      <c r="J762" s="197"/>
      <c r="K762" s="201"/>
      <c r="L762" s="197"/>
      <c r="M762" s="197"/>
      <c r="N762" s="197"/>
      <c r="O762" s="197"/>
      <c r="P762" s="197"/>
      <c r="Q762" s="197"/>
      <c r="R762" s="197"/>
      <c r="S762" s="197"/>
      <c r="T762" s="197"/>
    </row>
    <row r="763" spans="1:20" ht="12.5" x14ac:dyDescent="0.25">
      <c r="A763" s="197"/>
      <c r="B763" s="197"/>
      <c r="C763" s="197"/>
      <c r="D763" s="197"/>
      <c r="E763" s="197"/>
      <c r="F763" s="197"/>
      <c r="G763" s="197"/>
      <c r="H763" s="197"/>
      <c r="I763" s="197"/>
      <c r="J763" s="197"/>
      <c r="K763" s="201"/>
      <c r="L763" s="197"/>
      <c r="M763" s="197"/>
      <c r="N763" s="197"/>
      <c r="O763" s="197"/>
      <c r="P763" s="197"/>
      <c r="Q763" s="197"/>
      <c r="R763" s="197"/>
      <c r="S763" s="197"/>
      <c r="T763" s="197"/>
    </row>
    <row r="764" spans="1:20" ht="12.5" x14ac:dyDescent="0.25">
      <c r="A764" s="197"/>
      <c r="B764" s="197"/>
      <c r="C764" s="197"/>
      <c r="D764" s="197"/>
      <c r="E764" s="197"/>
      <c r="F764" s="197"/>
      <c r="G764" s="197"/>
      <c r="H764" s="197"/>
      <c r="I764" s="197"/>
      <c r="J764" s="197"/>
      <c r="K764" s="201"/>
      <c r="L764" s="197"/>
      <c r="M764" s="197"/>
      <c r="N764" s="197"/>
      <c r="O764" s="197"/>
      <c r="P764" s="197"/>
      <c r="Q764" s="197"/>
      <c r="R764" s="197"/>
      <c r="S764" s="197"/>
      <c r="T764" s="197"/>
    </row>
    <row r="765" spans="1:20" ht="12.5" x14ac:dyDescent="0.25">
      <c r="A765" s="197"/>
      <c r="B765" s="197"/>
      <c r="C765" s="197"/>
      <c r="D765" s="197"/>
      <c r="E765" s="197"/>
      <c r="F765" s="197"/>
      <c r="G765" s="197"/>
      <c r="H765" s="197"/>
      <c r="I765" s="197"/>
      <c r="J765" s="197"/>
      <c r="K765" s="201"/>
      <c r="L765" s="197"/>
      <c r="M765" s="197"/>
      <c r="N765" s="197"/>
      <c r="O765" s="197"/>
      <c r="P765" s="197"/>
      <c r="Q765" s="197"/>
      <c r="R765" s="197"/>
      <c r="S765" s="197"/>
      <c r="T765" s="197"/>
    </row>
    <row r="766" spans="1:20" ht="12.5" x14ac:dyDescent="0.25">
      <c r="A766" s="197"/>
      <c r="B766" s="197"/>
      <c r="C766" s="197"/>
      <c r="D766" s="197"/>
      <c r="E766" s="197"/>
      <c r="F766" s="197"/>
      <c r="G766" s="197"/>
      <c r="H766" s="197"/>
      <c r="I766" s="197"/>
      <c r="J766" s="197"/>
      <c r="K766" s="201"/>
      <c r="L766" s="197"/>
      <c r="M766" s="197"/>
      <c r="N766" s="197"/>
      <c r="O766" s="197"/>
      <c r="P766" s="197"/>
      <c r="Q766" s="197"/>
      <c r="R766" s="197"/>
      <c r="S766" s="197"/>
      <c r="T766" s="197"/>
    </row>
    <row r="767" spans="1:20" ht="12.5" x14ac:dyDescent="0.25">
      <c r="A767" s="197"/>
      <c r="B767" s="197"/>
      <c r="C767" s="197"/>
      <c r="D767" s="197"/>
      <c r="E767" s="197"/>
      <c r="F767" s="197"/>
      <c r="G767" s="197"/>
      <c r="H767" s="197"/>
      <c r="I767" s="197"/>
      <c r="J767" s="197"/>
      <c r="K767" s="201"/>
      <c r="L767" s="197"/>
      <c r="M767" s="197"/>
      <c r="N767" s="197"/>
      <c r="O767" s="197"/>
      <c r="P767" s="197"/>
      <c r="Q767" s="197"/>
      <c r="R767" s="197"/>
      <c r="S767" s="197"/>
      <c r="T767" s="197"/>
    </row>
    <row r="768" spans="1:20" ht="12.5" x14ac:dyDescent="0.25">
      <c r="A768" s="197"/>
      <c r="B768" s="197"/>
      <c r="C768" s="197"/>
      <c r="D768" s="197"/>
      <c r="E768" s="197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</row>
    <row r="769" spans="1:20" ht="12.5" x14ac:dyDescent="0.25">
      <c r="A769" s="197"/>
      <c r="B769" s="197"/>
      <c r="C769" s="197"/>
      <c r="D769" s="197"/>
      <c r="E769" s="197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</row>
    <row r="770" spans="1:20" ht="12.5" x14ac:dyDescent="0.25">
      <c r="A770" s="197"/>
      <c r="B770" s="197"/>
      <c r="C770" s="197"/>
      <c r="D770" s="197"/>
      <c r="E770" s="197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</row>
    <row r="771" spans="1:20" ht="12.5" x14ac:dyDescent="0.25">
      <c r="A771" s="197"/>
      <c r="B771" s="197"/>
      <c r="C771" s="197"/>
      <c r="D771" s="197"/>
      <c r="E771" s="197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</row>
    <row r="772" spans="1:20" ht="12.5" x14ac:dyDescent="0.25">
      <c r="A772" s="197"/>
      <c r="B772" s="197"/>
      <c r="C772" s="197"/>
      <c r="D772" s="197"/>
      <c r="E772" s="197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</row>
    <row r="773" spans="1:20" ht="12.5" x14ac:dyDescent="0.25">
      <c r="A773" s="197"/>
      <c r="B773" s="197"/>
      <c r="C773" s="197"/>
      <c r="D773" s="197"/>
      <c r="E773" s="197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</row>
    <row r="774" spans="1:20" ht="12.5" x14ac:dyDescent="0.25">
      <c r="A774" s="197"/>
      <c r="B774" s="197"/>
      <c r="C774" s="197"/>
      <c r="D774" s="197"/>
      <c r="E774" s="197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</row>
    <row r="775" spans="1:20" ht="12.5" x14ac:dyDescent="0.25">
      <c r="A775" s="197"/>
      <c r="B775" s="197"/>
      <c r="C775" s="197"/>
      <c r="D775" s="197"/>
      <c r="E775" s="197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</row>
    <row r="776" spans="1:20" ht="12.5" x14ac:dyDescent="0.25">
      <c r="A776" s="197"/>
      <c r="B776" s="197"/>
      <c r="C776" s="197"/>
      <c r="D776" s="197"/>
      <c r="E776" s="197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</row>
    <row r="777" spans="1:20" ht="12.5" x14ac:dyDescent="0.25">
      <c r="A777" s="197"/>
      <c r="B777" s="197"/>
      <c r="C777" s="197"/>
      <c r="D777" s="197"/>
      <c r="E777" s="197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</row>
    <row r="778" spans="1:20" ht="12.5" x14ac:dyDescent="0.25">
      <c r="A778" s="197"/>
      <c r="B778" s="197"/>
      <c r="C778" s="197"/>
      <c r="D778" s="197"/>
      <c r="E778" s="197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</row>
    <row r="779" spans="1:20" ht="12.5" x14ac:dyDescent="0.25">
      <c r="A779" s="197"/>
      <c r="B779" s="197"/>
      <c r="C779" s="197"/>
      <c r="D779" s="197"/>
      <c r="E779" s="197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</row>
    <row r="780" spans="1:20" ht="12.5" x14ac:dyDescent="0.25">
      <c r="D780" s="160"/>
      <c r="E780" s="160"/>
      <c r="K780" s="160"/>
    </row>
    <row r="782" spans="1:20" ht="12.5" x14ac:dyDescent="0.25">
      <c r="D782" s="160"/>
      <c r="E782" s="160"/>
      <c r="K782" s="160"/>
    </row>
    <row r="783" spans="1:20" ht="12.5" x14ac:dyDescent="0.25">
      <c r="D783" s="160"/>
      <c r="E783" s="160"/>
      <c r="K783" s="160"/>
    </row>
  </sheetData>
  <autoFilter ref="B5:G756" xr:uid="{00000000-0009-0000-0000-000001000000}"/>
  <mergeCells count="4">
    <mergeCell ref="M1:Q1"/>
    <mergeCell ref="B4:C4"/>
    <mergeCell ref="D4:E4"/>
    <mergeCell ref="F4:G4"/>
  </mergeCells>
  <conditionalFormatting sqref="S6:S749">
    <cfRule type="containsText" dxfId="0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G20"/>
  <sheetViews>
    <sheetView zoomScale="130" zoomScaleNormal="130" workbookViewId="0">
      <selection activeCell="C24" sqref="C24"/>
    </sheetView>
  </sheetViews>
  <sheetFormatPr defaultRowHeight="14.5" x14ac:dyDescent="0.35"/>
  <cols>
    <col min="2" max="2" width="18.453125" bestFit="1" customWidth="1"/>
    <col min="3" max="3" width="36" customWidth="1"/>
    <col min="4" max="4" width="3.1796875" customWidth="1"/>
    <col min="6" max="6" width="18.453125" bestFit="1" customWidth="1"/>
    <col min="7" max="7" width="19.81640625" bestFit="1" customWidth="1"/>
  </cols>
  <sheetData>
    <row r="1" spans="1:7" x14ac:dyDescent="0.35">
      <c r="B1" s="154" t="s">
        <v>48</v>
      </c>
      <c r="F1" s="156" t="s">
        <v>49</v>
      </c>
    </row>
    <row r="2" spans="1:7" x14ac:dyDescent="0.35">
      <c r="A2" s="38" t="s">
        <v>30</v>
      </c>
      <c r="B2" s="38" t="s">
        <v>31</v>
      </c>
      <c r="C2" s="38" t="s">
        <v>36</v>
      </c>
      <c r="E2" s="38" t="s">
        <v>30</v>
      </c>
      <c r="F2" s="38" t="s">
        <v>31</v>
      </c>
      <c r="G2" s="38" t="s">
        <v>36</v>
      </c>
    </row>
    <row r="3" spans="1:7" x14ac:dyDescent="0.35">
      <c r="A3" s="39">
        <v>45444</v>
      </c>
      <c r="B3" s="155">
        <f>'06-24'!T726</f>
        <v>120142.45722267406</v>
      </c>
      <c r="C3" s="38" t="str">
        <f>'06-24'!M732</f>
        <v>PUE calc is applicable</v>
      </c>
      <c r="E3" s="39">
        <v>45444</v>
      </c>
      <c r="F3" s="157">
        <v>66373.164272506561</v>
      </c>
      <c r="G3" s="134" t="s">
        <v>50</v>
      </c>
    </row>
    <row r="4" spans="1:7" x14ac:dyDescent="0.35">
      <c r="A4" s="39">
        <v>45474</v>
      </c>
      <c r="B4" s="155">
        <f>'07-24'!T750</f>
        <v>594354.47827058786</v>
      </c>
      <c r="C4" s="38" t="str">
        <f>'07-24'!M756</f>
        <v>PUE calc is applicable</v>
      </c>
      <c r="E4" s="39">
        <v>45474</v>
      </c>
      <c r="F4" s="157">
        <v>341729.22637021012</v>
      </c>
      <c r="G4" s="38" t="s">
        <v>50</v>
      </c>
    </row>
    <row r="5" spans="1:7" x14ac:dyDescent="0.35">
      <c r="A5" s="39">
        <v>45505</v>
      </c>
      <c r="B5" s="155">
        <f>'08-24'!T750</f>
        <v>854369.76234670007</v>
      </c>
      <c r="C5" s="38" t="str">
        <f>'08-24'!M756</f>
        <v>PUE calc is applicable</v>
      </c>
      <c r="E5" s="39">
        <v>45505</v>
      </c>
      <c r="F5" s="157">
        <v>552687.02110835013</v>
      </c>
      <c r="G5" s="38" t="s">
        <v>50</v>
      </c>
    </row>
    <row r="6" spans="1:7" x14ac:dyDescent="0.35">
      <c r="A6" s="39">
        <v>45536</v>
      </c>
      <c r="B6" s="155">
        <f>'09-24'!T726</f>
        <v>249180.53773331436</v>
      </c>
      <c r="C6" s="38" t="str">
        <f>'09-24'!M732</f>
        <v>PUE calc is applicable</v>
      </c>
      <c r="E6" s="39">
        <v>45536</v>
      </c>
      <c r="F6" s="157">
        <v>176068.37255262438</v>
      </c>
      <c r="G6" s="38" t="s">
        <v>50</v>
      </c>
    </row>
    <row r="7" spans="1:7" x14ac:dyDescent="0.35">
      <c r="A7" s="39">
        <v>45566</v>
      </c>
      <c r="B7" s="155">
        <f>'10-24'!T750</f>
        <v>503502.58334587706</v>
      </c>
      <c r="C7" s="38" t="str">
        <f>'10-24'!M756</f>
        <v>PUE calc is applicable</v>
      </c>
      <c r="E7" s="39">
        <v>45566</v>
      </c>
      <c r="F7" s="157">
        <v>386280.5070489762</v>
      </c>
      <c r="G7" s="38" t="s">
        <v>50</v>
      </c>
    </row>
    <row r="8" spans="1:7" x14ac:dyDescent="0.35">
      <c r="A8" s="39">
        <v>45597</v>
      </c>
      <c r="B8" s="155">
        <f>'11-24'!T727</f>
        <v>163225.13525120344</v>
      </c>
      <c r="C8" s="38" t="str">
        <f>'11-24'!M733</f>
        <v>PUE calc is applicable</v>
      </c>
      <c r="E8" s="39">
        <v>45597</v>
      </c>
      <c r="F8" s="157">
        <v>54885.023140721838</v>
      </c>
      <c r="G8" s="38" t="s">
        <v>50</v>
      </c>
    </row>
    <row r="9" spans="1:7" x14ac:dyDescent="0.35">
      <c r="A9" s="39">
        <v>45627</v>
      </c>
      <c r="B9" s="155">
        <f>'12-24'!T750</f>
        <v>462812.77024087682</v>
      </c>
      <c r="C9" s="38" t="str">
        <f>'12-24'!M756</f>
        <v>PUE calc is applicable</v>
      </c>
      <c r="E9" s="39">
        <v>45627</v>
      </c>
      <c r="F9" s="157">
        <v>157366.76052006005</v>
      </c>
      <c r="G9" s="38" t="s">
        <v>50</v>
      </c>
    </row>
    <row r="10" spans="1:7" x14ac:dyDescent="0.35">
      <c r="A10" s="39">
        <v>45658</v>
      </c>
      <c r="B10" s="40">
        <f>'01-25'!T750</f>
        <v>3849987.2848117705</v>
      </c>
      <c r="C10" s="38" t="str">
        <f>'01-25'!M756</f>
        <v>PUE calc is applicable</v>
      </c>
      <c r="E10" s="39">
        <v>45658</v>
      </c>
      <c r="F10" s="40">
        <f>B10</f>
        <v>3849987.2848117705</v>
      </c>
      <c r="G10" s="38" t="str">
        <f>C10</f>
        <v>PUE calc is applicable</v>
      </c>
    </row>
    <row r="11" spans="1:7" x14ac:dyDescent="0.35">
      <c r="A11" s="39">
        <v>45689</v>
      </c>
      <c r="B11" s="40">
        <f>'02-25'!T678</f>
        <v>967834.65378724539</v>
      </c>
      <c r="C11" s="38" t="str">
        <f>'02-25'!M684</f>
        <v>PUE calc is applicable</v>
      </c>
      <c r="E11" s="39">
        <v>45689</v>
      </c>
      <c r="F11" s="40">
        <f t="shared" ref="F11:F14" si="0">B11</f>
        <v>967834.65378724539</v>
      </c>
      <c r="G11" s="38" t="str">
        <f t="shared" ref="G11:G13" si="1">C11</f>
        <v>PUE calc is applicable</v>
      </c>
    </row>
    <row r="12" spans="1:7" x14ac:dyDescent="0.35">
      <c r="A12" s="39">
        <v>45717</v>
      </c>
      <c r="B12" s="40">
        <f>'03-25'!T749</f>
        <v>256906.70667579069</v>
      </c>
      <c r="C12" s="38" t="str">
        <f>'03-25'!M755</f>
        <v>PUE calc is applicable</v>
      </c>
      <c r="E12" s="39">
        <v>45717</v>
      </c>
      <c r="F12" s="40">
        <f t="shared" si="0"/>
        <v>256906.70667579069</v>
      </c>
      <c r="G12" s="38" t="str">
        <f t="shared" si="1"/>
        <v>PUE calc is applicable</v>
      </c>
    </row>
    <row r="13" spans="1:7" x14ac:dyDescent="0.35">
      <c r="A13" s="39">
        <v>45748</v>
      </c>
      <c r="B13" s="40">
        <f>'04-25'!T726</f>
        <v>1378413.1590661106</v>
      </c>
      <c r="C13" s="38" t="str">
        <f>'04-25'!M732</f>
        <v>PUE calc is applicable</v>
      </c>
      <c r="E13" s="39">
        <v>45748</v>
      </c>
      <c r="F13" s="40">
        <f t="shared" si="0"/>
        <v>1378413.1590661106</v>
      </c>
      <c r="G13" s="38" t="str">
        <f t="shared" si="1"/>
        <v>PUE calc is applicable</v>
      </c>
    </row>
    <row r="14" spans="1:7" x14ac:dyDescent="0.35">
      <c r="A14" s="39">
        <v>45778</v>
      </c>
      <c r="B14" s="40">
        <f>'05-25'!T750</f>
        <v>1153335.6267680079</v>
      </c>
      <c r="C14" s="38" t="str">
        <f>'05-25'!T751</f>
        <v>PUE calc is applicable</v>
      </c>
      <c r="E14" s="39">
        <v>45778</v>
      </c>
      <c r="F14" s="40">
        <f t="shared" si="0"/>
        <v>1153335.6267680079</v>
      </c>
      <c r="G14" s="38"/>
    </row>
    <row r="15" spans="1:7" ht="15" thickBot="1" x14ac:dyDescent="0.4">
      <c r="A15" s="39" t="s">
        <v>35</v>
      </c>
      <c r="B15" s="159">
        <f>SUM(B3:B14)</f>
        <v>10554065.155520158</v>
      </c>
      <c r="E15" s="38" t="s">
        <v>35</v>
      </c>
      <c r="F15" s="136">
        <f>SUM(F3:F14)</f>
        <v>9341867.506122373</v>
      </c>
    </row>
    <row r="16" spans="1:7" ht="15" thickTop="1" x14ac:dyDescent="0.35">
      <c r="A16" s="39"/>
      <c r="B16" s="40"/>
      <c r="F16" s="37"/>
    </row>
    <row r="17" spans="1:4" x14ac:dyDescent="0.35">
      <c r="A17" s="38"/>
      <c r="B17" s="41">
        <f>B15</f>
        <v>10554065.155520158</v>
      </c>
      <c r="C17" s="138" t="str">
        <f>B1</f>
        <v xml:space="preserve">Adjusted Historical </v>
      </c>
    </row>
    <row r="18" spans="1:4" x14ac:dyDescent="0.35">
      <c r="B18" s="158">
        <f>F15</f>
        <v>9341867.506122373</v>
      </c>
      <c r="C18" s="138" t="str">
        <f>F1</f>
        <v>As Filed Historical</v>
      </c>
      <c r="D18" s="153"/>
    </row>
    <row r="19" spans="1:4" ht="15" thickBot="1" x14ac:dyDescent="0.4">
      <c r="B19" s="136">
        <f>B17-B18</f>
        <v>1212197.6493977848</v>
      </c>
      <c r="C19" s="139" t="s">
        <v>51</v>
      </c>
    </row>
    <row r="20" spans="1:4" ht="15" thickTop="1" x14ac:dyDescent="0.35"/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36A0B-FE97-4D58-B73B-787FE1D293F6}">
  <sheetPr>
    <tabColor rgb="FF92D050"/>
    <pageSetUpPr autoPageBreaks="0"/>
  </sheetPr>
  <dimension ref="A1:W759"/>
  <sheetViews>
    <sheetView topLeftCell="G1" zoomScale="85" zoomScaleNormal="85" workbookViewId="0">
      <pane ySplit="5" topLeftCell="A726" activePane="bottomLeft" state="frozen"/>
      <selection activeCell="D6" sqref="D6:E13"/>
      <selection pane="bottomLeft" activeCell="G1" sqref="F1:W734"/>
    </sheetView>
  </sheetViews>
  <sheetFormatPr defaultColWidth="9.1796875" defaultRowHeight="14.5" x14ac:dyDescent="0.35"/>
  <cols>
    <col min="1" max="1" width="15.1796875" style="2" customWidth="1"/>
    <col min="2" max="2" width="12.81640625" style="2" customWidth="1"/>
    <col min="3" max="3" width="14.54296875" style="2" customWidth="1"/>
    <col min="4" max="4" width="11.81640625" style="3" customWidth="1"/>
    <col min="5" max="5" width="16.7265625" style="3" customWidth="1"/>
    <col min="6" max="6" width="12.81640625" style="2" customWidth="1"/>
    <col min="7" max="7" width="17.54296875" style="2" customWidth="1"/>
    <col min="8" max="8" width="16.81640625" style="2" customWidth="1"/>
    <col min="9" max="9" width="19" style="2" customWidth="1"/>
    <col min="10" max="10" width="20.7265625" style="2" customWidth="1"/>
    <col min="11" max="11" width="11.26953125" style="5" customWidth="1"/>
    <col min="12" max="12" width="18" style="2" customWidth="1"/>
    <col min="13" max="13" width="22.7265625" style="2" customWidth="1"/>
    <col min="14" max="17" width="20.7265625" style="2" customWidth="1"/>
    <col min="18" max="18" width="17.26953125" style="2" customWidth="1"/>
    <col min="19" max="19" width="16" style="2" customWidth="1"/>
    <col min="20" max="20" width="24.54296875" style="2" bestFit="1" customWidth="1"/>
    <col min="21" max="16384" width="9.1796875" style="2"/>
  </cols>
  <sheetData>
    <row r="1" spans="1:23" ht="76" x14ac:dyDescent="0.35">
      <c r="A1" s="1" t="s">
        <v>0</v>
      </c>
      <c r="E1" s="4"/>
      <c r="F1" s="43"/>
      <c r="G1" s="101" t="s">
        <v>1</v>
      </c>
      <c r="H1" s="43"/>
      <c r="I1" s="43"/>
      <c r="J1" s="53"/>
      <c r="K1" s="50"/>
      <c r="L1" s="43"/>
      <c r="M1" s="167" t="s">
        <v>2</v>
      </c>
      <c r="N1" s="167"/>
      <c r="O1" s="167"/>
      <c r="P1" s="167"/>
      <c r="Q1" s="167"/>
      <c r="R1" s="43"/>
      <c r="S1" s="43"/>
      <c r="T1" s="43"/>
      <c r="U1" s="43"/>
      <c r="V1" s="43"/>
      <c r="W1" s="43"/>
    </row>
    <row r="2" spans="1:23" x14ac:dyDescent="0.35">
      <c r="A2" s="6">
        <f>A6</f>
        <v>45444.041666666664</v>
      </c>
      <c r="E2" s="7"/>
      <c r="F2" s="43"/>
      <c r="G2" s="43">
        <f>24*30</f>
        <v>720</v>
      </c>
      <c r="H2" s="43"/>
      <c r="I2" s="43"/>
      <c r="J2" s="43"/>
      <c r="K2" s="50"/>
      <c r="L2" s="102"/>
      <c r="M2" s="51" t="s">
        <v>3</v>
      </c>
      <c r="N2" s="51" t="s">
        <v>3</v>
      </c>
      <c r="O2" s="51" t="s">
        <v>3</v>
      </c>
      <c r="P2" s="51" t="s">
        <v>3</v>
      </c>
      <c r="Q2" s="51" t="s">
        <v>3</v>
      </c>
      <c r="R2" s="43"/>
      <c r="S2" s="43"/>
      <c r="T2" s="43"/>
      <c r="U2" s="43"/>
      <c r="V2" s="43"/>
      <c r="W2" s="43"/>
    </row>
    <row r="3" spans="1:23" x14ac:dyDescent="0.35">
      <c r="A3" s="2" t="s">
        <v>4</v>
      </c>
      <c r="D3" s="9"/>
      <c r="E3" s="10"/>
      <c r="F3" s="43"/>
      <c r="G3" s="43"/>
      <c r="H3" s="43"/>
      <c r="I3" s="43"/>
      <c r="J3" s="43"/>
      <c r="K3" s="50"/>
      <c r="L3" s="43"/>
      <c r="M3" s="103">
        <v>109479.02099999999</v>
      </c>
      <c r="N3" s="103">
        <v>119255.977</v>
      </c>
      <c r="O3" s="103">
        <v>164882.55600000001</v>
      </c>
      <c r="P3" s="103"/>
      <c r="Q3" s="103"/>
      <c r="R3" s="43"/>
      <c r="S3" s="53"/>
      <c r="T3" s="43"/>
      <c r="U3" s="43"/>
      <c r="V3" s="43"/>
      <c r="W3" s="43"/>
    </row>
    <row r="4" spans="1:23" ht="72.5" x14ac:dyDescent="0.35">
      <c r="B4" s="168" t="s">
        <v>5</v>
      </c>
      <c r="C4" s="169"/>
      <c r="D4" s="170" t="s">
        <v>6</v>
      </c>
      <c r="E4" s="171"/>
      <c r="F4" s="172" t="s">
        <v>7</v>
      </c>
      <c r="G4" s="173"/>
      <c r="H4" s="11" t="s">
        <v>8</v>
      </c>
      <c r="I4" s="12" t="s">
        <v>9</v>
      </c>
      <c r="J4" s="54" t="s">
        <v>10</v>
      </c>
      <c r="K4" s="55" t="s">
        <v>11</v>
      </c>
      <c r="L4" s="54" t="s">
        <v>12</v>
      </c>
      <c r="M4" s="54" t="s">
        <v>13</v>
      </c>
      <c r="N4" s="54" t="s">
        <v>14</v>
      </c>
      <c r="O4" s="54" t="s">
        <v>15</v>
      </c>
      <c r="P4" s="54" t="s">
        <v>16</v>
      </c>
      <c r="Q4" s="54" t="s">
        <v>17</v>
      </c>
      <c r="R4" s="54" t="s">
        <v>18</v>
      </c>
      <c r="S4" s="54" t="s">
        <v>19</v>
      </c>
      <c r="T4" s="54" t="s">
        <v>20</v>
      </c>
      <c r="U4" s="43"/>
      <c r="V4" s="43"/>
      <c r="W4" s="43"/>
    </row>
    <row r="5" spans="1:23" ht="13" x14ac:dyDescent="0.3">
      <c r="A5" s="2" t="s">
        <v>21</v>
      </c>
      <c r="B5" s="8" t="s">
        <v>22</v>
      </c>
      <c r="C5" s="8" t="s">
        <v>23</v>
      </c>
      <c r="D5" s="8" t="s">
        <v>22</v>
      </c>
      <c r="E5" s="13" t="s">
        <v>23</v>
      </c>
      <c r="F5" s="51" t="s">
        <v>22</v>
      </c>
      <c r="G5" s="51" t="s">
        <v>23</v>
      </c>
      <c r="H5" s="51"/>
      <c r="I5" s="51"/>
      <c r="J5" s="51"/>
      <c r="K5" s="104"/>
      <c r="L5" s="58" t="s">
        <v>24</v>
      </c>
      <c r="M5" s="185">
        <v>3166493.6600000006</v>
      </c>
      <c r="N5" s="185">
        <v>4799449.5</v>
      </c>
      <c r="O5" s="185">
        <v>6145582.6899999995</v>
      </c>
      <c r="P5" s="185"/>
      <c r="Q5" s="185"/>
      <c r="R5" s="61"/>
      <c r="S5" s="61"/>
      <c r="T5" s="62"/>
      <c r="U5" s="43"/>
      <c r="V5" s="43"/>
      <c r="W5" s="43"/>
    </row>
    <row r="6" spans="1:23" x14ac:dyDescent="0.35">
      <c r="A6" s="14">
        <v>45444.041666666664</v>
      </c>
      <c r="B6" s="15">
        <v>421.3</v>
      </c>
      <c r="C6" s="16">
        <v>5274.6760000000004</v>
      </c>
      <c r="D6" s="17">
        <v>0</v>
      </c>
      <c r="E6" s="18">
        <v>0</v>
      </c>
      <c r="F6" s="19">
        <f>B6-D6</f>
        <v>421.3</v>
      </c>
      <c r="G6" s="19">
        <f>C6-E6</f>
        <v>5274.6760000000004</v>
      </c>
      <c r="H6" s="67">
        <v>0</v>
      </c>
      <c r="I6" s="19">
        <f>F6-H6</f>
        <v>421.3</v>
      </c>
      <c r="J6" s="109">
        <f t="shared" ref="J6:J69" si="0">IF(F6&gt;0,G6/F6,0)</f>
        <v>12.520000000000001</v>
      </c>
      <c r="K6" s="110">
        <v>1.57</v>
      </c>
      <c r="L6" s="109">
        <f>IF(AND(MONTH($A$2)&gt;5,MONTH($A$2)&lt;9),(K6*10800)/1000,(K6*10400)/1000)+8.1</f>
        <v>25.055999999999997</v>
      </c>
      <c r="M6" s="109">
        <f>IF(M3=0,0,M$5/M$3)</f>
        <v>28.923291705357876</v>
      </c>
      <c r="N6" s="109">
        <f>IF(N3=0,0,N$5/N$3)</f>
        <v>40.244938834386474</v>
      </c>
      <c r="O6" s="109">
        <f>IF(O3=0,0,O$5/O$3)</f>
        <v>37.272485574520076</v>
      </c>
      <c r="P6" s="109">
        <f>IF(P3=0,0,P$5/P$3)</f>
        <v>0</v>
      </c>
      <c r="Q6" s="109">
        <f>IF(Q3=0,0,Q$5/Q$3)</f>
        <v>0</v>
      </c>
      <c r="R6" s="109">
        <f>MAX(L6:Q6)</f>
        <v>40.244938834386474</v>
      </c>
      <c r="S6" s="186">
        <f t="shared" ref="S6:S69" si="1">IF(J6&gt;R6,J6-R6,0)</f>
        <v>0</v>
      </c>
      <c r="T6" s="186">
        <f>IF(S6&lt;&gt;" ",S6*I6,0)</f>
        <v>0</v>
      </c>
      <c r="U6" s="43"/>
      <c r="V6" s="43"/>
      <c r="W6" s="43"/>
    </row>
    <row r="7" spans="1:23" x14ac:dyDescent="0.35">
      <c r="A7" s="14">
        <v>45444.083333333328</v>
      </c>
      <c r="B7" s="20">
        <v>413.9</v>
      </c>
      <c r="C7" s="21">
        <v>5264.808</v>
      </c>
      <c r="D7" s="17">
        <v>10.052</v>
      </c>
      <c r="E7" s="18">
        <v>127.86199999999999</v>
      </c>
      <c r="F7" s="19">
        <f t="shared" ref="F7:G70" si="2">B7-D7</f>
        <v>403.84799999999996</v>
      </c>
      <c r="G7" s="19">
        <f t="shared" si="2"/>
        <v>5136.9459999999999</v>
      </c>
      <c r="H7" s="67">
        <v>0</v>
      </c>
      <c r="I7" s="19">
        <f t="shared" ref="I7:I70" si="3">F7-H7</f>
        <v>403.84799999999996</v>
      </c>
      <c r="J7" s="109">
        <f t="shared" si="0"/>
        <v>12.719998613339673</v>
      </c>
      <c r="K7" s="110">
        <v>1.57</v>
      </c>
      <c r="L7" s="109">
        <f t="shared" ref="L7:L70" si="4">IF(AND(MONTH($A$2)&gt;5,MONTH($A$2)&lt;9),(K7*10800)/1000,(K7*10400)/1000)+8.1</f>
        <v>25.055999999999997</v>
      </c>
      <c r="M7" s="109">
        <f>M6</f>
        <v>28.923291705357876</v>
      </c>
      <c r="N7" s="109">
        <f>N6</f>
        <v>40.244938834386474</v>
      </c>
      <c r="O7" s="109">
        <f>O6</f>
        <v>37.272485574520076</v>
      </c>
      <c r="P7" s="109">
        <f>P6</f>
        <v>0</v>
      </c>
      <c r="Q7" s="109">
        <f>Q6</f>
        <v>0</v>
      </c>
      <c r="R7" s="109">
        <f t="shared" ref="R7:R70" si="5">MAX(L7:Q7)</f>
        <v>40.244938834386474</v>
      </c>
      <c r="S7" s="186">
        <f t="shared" si="1"/>
        <v>0</v>
      </c>
      <c r="T7" s="186">
        <f t="shared" ref="T7:T70" si="6">IF(S7&lt;&gt;" ",S7*I7,0)</f>
        <v>0</v>
      </c>
      <c r="U7" s="43"/>
      <c r="V7" s="43"/>
      <c r="W7" s="43"/>
    </row>
    <row r="8" spans="1:23" x14ac:dyDescent="0.35">
      <c r="A8" s="14">
        <v>45444.124999999993</v>
      </c>
      <c r="B8" s="20">
        <v>397.3</v>
      </c>
      <c r="C8" s="21">
        <v>4425.9219999999996</v>
      </c>
      <c r="D8" s="17">
        <v>10.131</v>
      </c>
      <c r="E8" s="18">
        <v>112.85899999999999</v>
      </c>
      <c r="F8" s="19">
        <f t="shared" si="2"/>
        <v>387.16899999999998</v>
      </c>
      <c r="G8" s="19">
        <f t="shared" si="2"/>
        <v>4313.0629999999992</v>
      </c>
      <c r="H8" s="67">
        <v>0</v>
      </c>
      <c r="I8" s="19">
        <f t="shared" si="3"/>
        <v>387.16899999999998</v>
      </c>
      <c r="J8" s="109">
        <f t="shared" si="0"/>
        <v>11.140000878169481</v>
      </c>
      <c r="K8" s="110">
        <v>1.57</v>
      </c>
      <c r="L8" s="109">
        <f t="shared" si="4"/>
        <v>25.055999999999997</v>
      </c>
      <c r="M8" s="109">
        <f t="shared" ref="M8:Q23" si="7">M7</f>
        <v>28.923291705357876</v>
      </c>
      <c r="N8" s="109">
        <f t="shared" si="7"/>
        <v>40.244938834386474</v>
      </c>
      <c r="O8" s="109">
        <f t="shared" si="7"/>
        <v>37.272485574520076</v>
      </c>
      <c r="P8" s="109">
        <f t="shared" si="7"/>
        <v>0</v>
      </c>
      <c r="Q8" s="109">
        <f t="shared" si="7"/>
        <v>0</v>
      </c>
      <c r="R8" s="109">
        <f t="shared" si="5"/>
        <v>40.244938834386474</v>
      </c>
      <c r="S8" s="186">
        <f t="shared" si="1"/>
        <v>0</v>
      </c>
      <c r="T8" s="186">
        <f t="shared" si="6"/>
        <v>0</v>
      </c>
      <c r="U8" s="43"/>
      <c r="V8" s="43"/>
      <c r="W8" s="43"/>
    </row>
    <row r="9" spans="1:23" x14ac:dyDescent="0.35">
      <c r="A9" s="14">
        <v>45444.166666666657</v>
      </c>
      <c r="B9" s="20">
        <v>399.5</v>
      </c>
      <c r="C9" s="21">
        <v>4782.0150000000003</v>
      </c>
      <c r="D9" s="17">
        <v>52.277999999999999</v>
      </c>
      <c r="E9" s="18">
        <v>625.76800000000003</v>
      </c>
      <c r="F9" s="19">
        <f t="shared" si="2"/>
        <v>347.22199999999998</v>
      </c>
      <c r="G9" s="19">
        <f t="shared" si="2"/>
        <v>4156.2470000000003</v>
      </c>
      <c r="H9" s="67">
        <v>0</v>
      </c>
      <c r="I9" s="19">
        <f t="shared" si="3"/>
        <v>347.22199999999998</v>
      </c>
      <c r="J9" s="109">
        <f t="shared" si="0"/>
        <v>11.969999020799374</v>
      </c>
      <c r="K9" s="110">
        <v>1.57</v>
      </c>
      <c r="L9" s="109">
        <f t="shared" si="4"/>
        <v>25.055999999999997</v>
      </c>
      <c r="M9" s="109">
        <f t="shared" si="7"/>
        <v>28.923291705357876</v>
      </c>
      <c r="N9" s="109">
        <f t="shared" si="7"/>
        <v>40.244938834386474</v>
      </c>
      <c r="O9" s="109">
        <f t="shared" si="7"/>
        <v>37.272485574520076</v>
      </c>
      <c r="P9" s="109">
        <f t="shared" si="7"/>
        <v>0</v>
      </c>
      <c r="Q9" s="109">
        <f t="shared" si="7"/>
        <v>0</v>
      </c>
      <c r="R9" s="109">
        <f t="shared" si="5"/>
        <v>40.244938834386474</v>
      </c>
      <c r="S9" s="186">
        <f t="shared" si="1"/>
        <v>0</v>
      </c>
      <c r="T9" s="186">
        <f t="shared" si="6"/>
        <v>0</v>
      </c>
      <c r="U9" s="43"/>
      <c r="V9" s="43"/>
      <c r="W9" s="43"/>
    </row>
    <row r="10" spans="1:23" x14ac:dyDescent="0.35">
      <c r="A10" s="14">
        <v>45444.208333333321</v>
      </c>
      <c r="B10" s="20">
        <v>408.4</v>
      </c>
      <c r="C10" s="21">
        <v>4643.5079999999998</v>
      </c>
      <c r="D10" s="17">
        <v>111.294</v>
      </c>
      <c r="E10" s="18">
        <v>1265.412</v>
      </c>
      <c r="F10" s="19">
        <f t="shared" si="2"/>
        <v>297.10599999999999</v>
      </c>
      <c r="G10" s="19">
        <f t="shared" si="2"/>
        <v>3378.0959999999995</v>
      </c>
      <c r="H10" s="67">
        <v>0</v>
      </c>
      <c r="I10" s="19">
        <f t="shared" si="3"/>
        <v>297.10599999999999</v>
      </c>
      <c r="J10" s="109">
        <f t="shared" si="0"/>
        <v>11.37000262532564</v>
      </c>
      <c r="K10" s="110">
        <v>1.57</v>
      </c>
      <c r="L10" s="109">
        <f t="shared" si="4"/>
        <v>25.055999999999997</v>
      </c>
      <c r="M10" s="109">
        <f t="shared" si="7"/>
        <v>28.923291705357876</v>
      </c>
      <c r="N10" s="109">
        <f t="shared" si="7"/>
        <v>40.244938834386474</v>
      </c>
      <c r="O10" s="109">
        <f t="shared" si="7"/>
        <v>37.272485574520076</v>
      </c>
      <c r="P10" s="109">
        <f t="shared" si="7"/>
        <v>0</v>
      </c>
      <c r="Q10" s="109">
        <f t="shared" si="7"/>
        <v>0</v>
      </c>
      <c r="R10" s="109">
        <f t="shared" si="5"/>
        <v>40.244938834386474</v>
      </c>
      <c r="S10" s="186">
        <f t="shared" si="1"/>
        <v>0</v>
      </c>
      <c r="T10" s="186">
        <f t="shared" si="6"/>
        <v>0</v>
      </c>
      <c r="U10" s="43"/>
      <c r="V10" s="43"/>
      <c r="W10" s="43"/>
    </row>
    <row r="11" spans="1:23" x14ac:dyDescent="0.35">
      <c r="A11" s="14">
        <v>45444.249999999985</v>
      </c>
      <c r="B11" s="20">
        <v>405.5</v>
      </c>
      <c r="C11" s="21">
        <v>4853.835</v>
      </c>
      <c r="D11" s="17">
        <v>140.87</v>
      </c>
      <c r="E11" s="22">
        <v>1686.2139999999999</v>
      </c>
      <c r="F11" s="19">
        <f t="shared" si="2"/>
        <v>264.63</v>
      </c>
      <c r="G11" s="19">
        <f t="shared" si="2"/>
        <v>3167.6210000000001</v>
      </c>
      <c r="H11" s="67">
        <v>0</v>
      </c>
      <c r="I11" s="19">
        <f t="shared" si="3"/>
        <v>264.63</v>
      </c>
      <c r="J11" s="109">
        <f t="shared" si="0"/>
        <v>11.969999622113896</v>
      </c>
      <c r="K11" s="110">
        <v>1.57</v>
      </c>
      <c r="L11" s="109">
        <f t="shared" si="4"/>
        <v>25.055999999999997</v>
      </c>
      <c r="M11" s="109">
        <f t="shared" si="7"/>
        <v>28.923291705357876</v>
      </c>
      <c r="N11" s="109">
        <f t="shared" si="7"/>
        <v>40.244938834386474</v>
      </c>
      <c r="O11" s="109">
        <f t="shared" si="7"/>
        <v>37.272485574520076</v>
      </c>
      <c r="P11" s="109">
        <f t="shared" si="7"/>
        <v>0</v>
      </c>
      <c r="Q11" s="109">
        <f t="shared" si="7"/>
        <v>0</v>
      </c>
      <c r="R11" s="109">
        <f t="shared" si="5"/>
        <v>40.244938834386474</v>
      </c>
      <c r="S11" s="186">
        <f t="shared" si="1"/>
        <v>0</v>
      </c>
      <c r="T11" s="186">
        <f t="shared" si="6"/>
        <v>0</v>
      </c>
      <c r="U11" s="43"/>
      <c r="V11" s="43"/>
      <c r="W11" s="43"/>
    </row>
    <row r="12" spans="1:23" x14ac:dyDescent="0.35">
      <c r="A12" s="14">
        <v>45444.29166666665</v>
      </c>
      <c r="B12" s="20">
        <v>399.5</v>
      </c>
      <c r="C12" s="21">
        <v>4122.84</v>
      </c>
      <c r="D12" s="17">
        <v>149.99600000000001</v>
      </c>
      <c r="E12" s="22">
        <v>1547.9590000000001</v>
      </c>
      <c r="F12" s="19">
        <f t="shared" si="2"/>
        <v>249.50399999999999</v>
      </c>
      <c r="G12" s="19">
        <f t="shared" si="2"/>
        <v>2574.8810000000003</v>
      </c>
      <c r="H12" s="67">
        <v>0</v>
      </c>
      <c r="I12" s="19">
        <f t="shared" si="3"/>
        <v>249.50399999999999</v>
      </c>
      <c r="J12" s="109">
        <f t="shared" si="0"/>
        <v>10.319998877773504</v>
      </c>
      <c r="K12" s="110">
        <v>1.57</v>
      </c>
      <c r="L12" s="109">
        <f t="shared" si="4"/>
        <v>25.055999999999997</v>
      </c>
      <c r="M12" s="109">
        <f t="shared" si="7"/>
        <v>28.923291705357876</v>
      </c>
      <c r="N12" s="109">
        <f t="shared" si="7"/>
        <v>40.244938834386474</v>
      </c>
      <c r="O12" s="109">
        <f t="shared" si="7"/>
        <v>37.272485574520076</v>
      </c>
      <c r="P12" s="109">
        <f t="shared" si="7"/>
        <v>0</v>
      </c>
      <c r="Q12" s="109">
        <f t="shared" si="7"/>
        <v>0</v>
      </c>
      <c r="R12" s="109">
        <f t="shared" si="5"/>
        <v>40.244938834386474</v>
      </c>
      <c r="S12" s="186">
        <f t="shared" si="1"/>
        <v>0</v>
      </c>
      <c r="T12" s="186">
        <f t="shared" si="6"/>
        <v>0</v>
      </c>
      <c r="U12" s="43"/>
      <c r="V12" s="43"/>
      <c r="W12" s="43"/>
    </row>
    <row r="13" spans="1:23" x14ac:dyDescent="0.35">
      <c r="A13" s="14">
        <v>45444.333333333314</v>
      </c>
      <c r="B13" s="20">
        <v>421.4</v>
      </c>
      <c r="C13" s="21">
        <v>4589.0460000000003</v>
      </c>
      <c r="D13" s="17">
        <v>120.58799999999999</v>
      </c>
      <c r="E13" s="22">
        <v>1313.204</v>
      </c>
      <c r="F13" s="19">
        <f t="shared" si="2"/>
        <v>300.81200000000001</v>
      </c>
      <c r="G13" s="19">
        <f t="shared" si="2"/>
        <v>3275.8420000000006</v>
      </c>
      <c r="H13" s="67">
        <v>0</v>
      </c>
      <c r="I13" s="19">
        <f t="shared" si="3"/>
        <v>300.81200000000001</v>
      </c>
      <c r="J13" s="109">
        <f t="shared" si="0"/>
        <v>10.889997739451886</v>
      </c>
      <c r="K13" s="110">
        <v>1.57</v>
      </c>
      <c r="L13" s="109">
        <f t="shared" si="4"/>
        <v>25.055999999999997</v>
      </c>
      <c r="M13" s="109">
        <f t="shared" si="7"/>
        <v>28.923291705357876</v>
      </c>
      <c r="N13" s="109">
        <f t="shared" si="7"/>
        <v>40.244938834386474</v>
      </c>
      <c r="O13" s="109">
        <f t="shared" si="7"/>
        <v>37.272485574520076</v>
      </c>
      <c r="P13" s="109">
        <f t="shared" si="7"/>
        <v>0</v>
      </c>
      <c r="Q13" s="109">
        <f t="shared" si="7"/>
        <v>0</v>
      </c>
      <c r="R13" s="109">
        <f t="shared" si="5"/>
        <v>40.244938834386474</v>
      </c>
      <c r="S13" s="186">
        <f t="shared" si="1"/>
        <v>0</v>
      </c>
      <c r="T13" s="186">
        <f t="shared" si="6"/>
        <v>0</v>
      </c>
      <c r="U13" s="43"/>
      <c r="V13" s="43"/>
      <c r="W13" s="43"/>
    </row>
    <row r="14" spans="1:23" x14ac:dyDescent="0.35">
      <c r="A14" s="14">
        <v>45444.374999999978</v>
      </c>
      <c r="B14" s="20">
        <v>433.8</v>
      </c>
      <c r="C14" s="21">
        <v>5357.43</v>
      </c>
      <c r="D14" s="17">
        <v>114.82299999999999</v>
      </c>
      <c r="E14" s="22">
        <v>1418.06</v>
      </c>
      <c r="F14" s="19">
        <f t="shared" si="2"/>
        <v>318.97700000000003</v>
      </c>
      <c r="G14" s="19">
        <f t="shared" si="2"/>
        <v>3939.3700000000003</v>
      </c>
      <c r="H14" s="67">
        <v>0</v>
      </c>
      <c r="I14" s="19">
        <f t="shared" si="3"/>
        <v>318.97700000000003</v>
      </c>
      <c r="J14" s="109">
        <f t="shared" si="0"/>
        <v>12.350012696840212</v>
      </c>
      <c r="K14" s="110">
        <v>1.57</v>
      </c>
      <c r="L14" s="109">
        <f t="shared" si="4"/>
        <v>25.055999999999997</v>
      </c>
      <c r="M14" s="109">
        <f t="shared" si="7"/>
        <v>28.923291705357876</v>
      </c>
      <c r="N14" s="109">
        <f t="shared" si="7"/>
        <v>40.244938834386474</v>
      </c>
      <c r="O14" s="109">
        <f t="shared" si="7"/>
        <v>37.272485574520076</v>
      </c>
      <c r="P14" s="109">
        <f t="shared" si="7"/>
        <v>0</v>
      </c>
      <c r="Q14" s="109">
        <f t="shared" si="7"/>
        <v>0</v>
      </c>
      <c r="R14" s="109">
        <f t="shared" si="5"/>
        <v>40.244938834386474</v>
      </c>
      <c r="S14" s="186">
        <f t="shared" si="1"/>
        <v>0</v>
      </c>
      <c r="T14" s="186">
        <f t="shared" si="6"/>
        <v>0</v>
      </c>
      <c r="U14" s="43"/>
      <c r="V14" s="43"/>
      <c r="W14" s="43"/>
    </row>
    <row r="15" spans="1:23" x14ac:dyDescent="0.35">
      <c r="A15" s="14">
        <v>45444.416666666642</v>
      </c>
      <c r="B15" s="20">
        <v>456.7</v>
      </c>
      <c r="C15" s="21">
        <v>6069.5429999999997</v>
      </c>
      <c r="D15" s="17">
        <v>125.351</v>
      </c>
      <c r="E15" s="22">
        <v>1665.9079999999999</v>
      </c>
      <c r="F15" s="19">
        <f t="shared" si="2"/>
        <v>331.34899999999999</v>
      </c>
      <c r="G15" s="19">
        <f t="shared" si="2"/>
        <v>4403.6350000000002</v>
      </c>
      <c r="H15" s="67">
        <v>0</v>
      </c>
      <c r="I15" s="19">
        <f t="shared" si="3"/>
        <v>331.34899999999999</v>
      </c>
      <c r="J15" s="109">
        <f t="shared" si="0"/>
        <v>13.290020491988811</v>
      </c>
      <c r="K15" s="110">
        <v>1.57</v>
      </c>
      <c r="L15" s="109">
        <f t="shared" si="4"/>
        <v>25.055999999999997</v>
      </c>
      <c r="M15" s="109">
        <f t="shared" si="7"/>
        <v>28.923291705357876</v>
      </c>
      <c r="N15" s="109">
        <f t="shared" si="7"/>
        <v>40.244938834386474</v>
      </c>
      <c r="O15" s="109">
        <f t="shared" si="7"/>
        <v>37.272485574520076</v>
      </c>
      <c r="P15" s="109">
        <f t="shared" si="7"/>
        <v>0</v>
      </c>
      <c r="Q15" s="109">
        <f t="shared" si="7"/>
        <v>0</v>
      </c>
      <c r="R15" s="109">
        <f t="shared" si="5"/>
        <v>40.244938834386474</v>
      </c>
      <c r="S15" s="186">
        <f t="shared" si="1"/>
        <v>0</v>
      </c>
      <c r="T15" s="186">
        <f t="shared" si="6"/>
        <v>0</v>
      </c>
      <c r="U15" s="43"/>
      <c r="V15" s="43"/>
      <c r="W15" s="43"/>
    </row>
    <row r="16" spans="1:23" x14ac:dyDescent="0.35">
      <c r="A16" s="14">
        <v>45444.458333333307</v>
      </c>
      <c r="B16" s="20">
        <v>471.2</v>
      </c>
      <c r="C16" s="21">
        <v>6549.68</v>
      </c>
      <c r="D16" s="17">
        <v>121.908</v>
      </c>
      <c r="E16" s="22">
        <v>1694.527</v>
      </c>
      <c r="F16" s="19">
        <f t="shared" si="2"/>
        <v>349.29199999999997</v>
      </c>
      <c r="G16" s="19">
        <f t="shared" si="2"/>
        <v>4855.1530000000002</v>
      </c>
      <c r="H16" s="67">
        <v>0</v>
      </c>
      <c r="I16" s="19">
        <f t="shared" si="3"/>
        <v>349.29199999999997</v>
      </c>
      <c r="J16" s="109">
        <f t="shared" si="0"/>
        <v>13.899983394981851</v>
      </c>
      <c r="K16" s="110">
        <v>1.57</v>
      </c>
      <c r="L16" s="109">
        <f t="shared" si="4"/>
        <v>25.055999999999997</v>
      </c>
      <c r="M16" s="109">
        <f t="shared" si="7"/>
        <v>28.923291705357876</v>
      </c>
      <c r="N16" s="109">
        <f t="shared" si="7"/>
        <v>40.244938834386474</v>
      </c>
      <c r="O16" s="109">
        <f t="shared" si="7"/>
        <v>37.272485574520076</v>
      </c>
      <c r="P16" s="109">
        <f t="shared" si="7"/>
        <v>0</v>
      </c>
      <c r="Q16" s="109">
        <f t="shared" si="7"/>
        <v>0</v>
      </c>
      <c r="R16" s="109">
        <f t="shared" si="5"/>
        <v>40.244938834386474</v>
      </c>
      <c r="S16" s="186">
        <f t="shared" si="1"/>
        <v>0</v>
      </c>
      <c r="T16" s="186">
        <f t="shared" si="6"/>
        <v>0</v>
      </c>
      <c r="U16" s="43"/>
      <c r="V16" s="43"/>
      <c r="W16" s="43"/>
    </row>
    <row r="17" spans="1:23" x14ac:dyDescent="0.35">
      <c r="A17" s="14">
        <v>45444.499999999971</v>
      </c>
      <c r="B17" s="20">
        <v>490.8</v>
      </c>
      <c r="C17" s="21">
        <v>7484.7</v>
      </c>
      <c r="D17" s="17">
        <v>119.116</v>
      </c>
      <c r="E17" s="22">
        <v>1816.5129999999999</v>
      </c>
      <c r="F17" s="19">
        <f t="shared" si="2"/>
        <v>371.68400000000003</v>
      </c>
      <c r="G17" s="19">
        <f t="shared" si="2"/>
        <v>5668.1869999999999</v>
      </c>
      <c r="H17" s="67">
        <v>0</v>
      </c>
      <c r="I17" s="19">
        <f t="shared" si="3"/>
        <v>371.68400000000003</v>
      </c>
      <c r="J17" s="109">
        <f t="shared" si="0"/>
        <v>15.250016142744911</v>
      </c>
      <c r="K17" s="110">
        <v>1.57</v>
      </c>
      <c r="L17" s="109">
        <f t="shared" si="4"/>
        <v>25.055999999999997</v>
      </c>
      <c r="M17" s="109">
        <f t="shared" si="7"/>
        <v>28.923291705357876</v>
      </c>
      <c r="N17" s="109">
        <f t="shared" si="7"/>
        <v>40.244938834386474</v>
      </c>
      <c r="O17" s="109">
        <f t="shared" si="7"/>
        <v>37.272485574520076</v>
      </c>
      <c r="P17" s="109">
        <f t="shared" si="7"/>
        <v>0</v>
      </c>
      <c r="Q17" s="109">
        <f t="shared" si="7"/>
        <v>0</v>
      </c>
      <c r="R17" s="109">
        <f t="shared" si="5"/>
        <v>40.244938834386474</v>
      </c>
      <c r="S17" s="186">
        <f t="shared" si="1"/>
        <v>0</v>
      </c>
      <c r="T17" s="186">
        <f t="shared" si="6"/>
        <v>0</v>
      </c>
      <c r="U17" s="43"/>
      <c r="V17" s="43"/>
      <c r="W17" s="43"/>
    </row>
    <row r="18" spans="1:23" x14ac:dyDescent="0.35">
      <c r="A18" s="14">
        <v>45444.541666666635</v>
      </c>
      <c r="B18" s="20">
        <v>506.1</v>
      </c>
      <c r="C18" s="21">
        <v>8391.1380000000008</v>
      </c>
      <c r="D18" s="17">
        <v>114.254</v>
      </c>
      <c r="E18" s="22">
        <v>1894.3240000000001</v>
      </c>
      <c r="F18" s="19">
        <f t="shared" si="2"/>
        <v>391.846</v>
      </c>
      <c r="G18" s="19">
        <f t="shared" si="2"/>
        <v>6496.8140000000003</v>
      </c>
      <c r="H18" s="67">
        <v>0</v>
      </c>
      <c r="I18" s="19">
        <f t="shared" si="3"/>
        <v>391.846</v>
      </c>
      <c r="J18" s="109">
        <f t="shared" si="0"/>
        <v>16.580018680808276</v>
      </c>
      <c r="K18" s="110">
        <v>1.57</v>
      </c>
      <c r="L18" s="109">
        <f t="shared" si="4"/>
        <v>25.055999999999997</v>
      </c>
      <c r="M18" s="109">
        <f t="shared" si="7"/>
        <v>28.923291705357876</v>
      </c>
      <c r="N18" s="109">
        <f t="shared" si="7"/>
        <v>40.244938834386474</v>
      </c>
      <c r="O18" s="109">
        <f t="shared" si="7"/>
        <v>37.272485574520076</v>
      </c>
      <c r="P18" s="109">
        <f t="shared" si="7"/>
        <v>0</v>
      </c>
      <c r="Q18" s="109">
        <f t="shared" si="7"/>
        <v>0</v>
      </c>
      <c r="R18" s="109">
        <f t="shared" si="5"/>
        <v>40.244938834386474</v>
      </c>
      <c r="S18" s="186">
        <f t="shared" si="1"/>
        <v>0</v>
      </c>
      <c r="T18" s="186">
        <f t="shared" si="6"/>
        <v>0</v>
      </c>
      <c r="U18" s="43"/>
      <c r="V18" s="43"/>
      <c r="W18" s="43"/>
    </row>
    <row r="19" spans="1:23" x14ac:dyDescent="0.35">
      <c r="A19" s="14">
        <v>45444.583333333299</v>
      </c>
      <c r="B19" s="20">
        <v>551.20000000000005</v>
      </c>
      <c r="C19" s="21">
        <v>10329.487999999999</v>
      </c>
      <c r="D19" s="17">
        <v>126.295</v>
      </c>
      <c r="E19" s="18">
        <v>2366.768</v>
      </c>
      <c r="F19" s="19">
        <f t="shared" si="2"/>
        <v>424.90500000000003</v>
      </c>
      <c r="G19" s="19">
        <f t="shared" si="2"/>
        <v>7962.7199999999993</v>
      </c>
      <c r="H19" s="67">
        <v>0</v>
      </c>
      <c r="I19" s="19">
        <f t="shared" si="3"/>
        <v>424.90500000000003</v>
      </c>
      <c r="J19" s="109">
        <f t="shared" si="0"/>
        <v>18.740000706040171</v>
      </c>
      <c r="K19" s="110">
        <v>1.57</v>
      </c>
      <c r="L19" s="109">
        <f t="shared" si="4"/>
        <v>25.055999999999997</v>
      </c>
      <c r="M19" s="109">
        <f t="shared" si="7"/>
        <v>28.923291705357876</v>
      </c>
      <c r="N19" s="109">
        <f t="shared" si="7"/>
        <v>40.244938834386474</v>
      </c>
      <c r="O19" s="109">
        <f t="shared" si="7"/>
        <v>37.272485574520076</v>
      </c>
      <c r="P19" s="109">
        <f t="shared" si="7"/>
        <v>0</v>
      </c>
      <c r="Q19" s="109">
        <f t="shared" si="7"/>
        <v>0</v>
      </c>
      <c r="R19" s="109">
        <f t="shared" si="5"/>
        <v>40.244938834386474</v>
      </c>
      <c r="S19" s="186">
        <f t="shared" si="1"/>
        <v>0</v>
      </c>
      <c r="T19" s="186">
        <f t="shared" si="6"/>
        <v>0</v>
      </c>
      <c r="U19" s="43"/>
      <c r="V19" s="43"/>
      <c r="W19" s="43"/>
    </row>
    <row r="20" spans="1:23" x14ac:dyDescent="0.35">
      <c r="A20" s="14">
        <v>45444.624999999964</v>
      </c>
      <c r="B20" s="20">
        <v>567.5</v>
      </c>
      <c r="C20" s="21">
        <v>11957.225</v>
      </c>
      <c r="D20" s="17">
        <v>116.785</v>
      </c>
      <c r="E20" s="18">
        <v>2460.6489999999999</v>
      </c>
      <c r="F20" s="19">
        <f t="shared" si="2"/>
        <v>450.71500000000003</v>
      </c>
      <c r="G20" s="19">
        <f t="shared" si="2"/>
        <v>9496.5760000000009</v>
      </c>
      <c r="H20" s="67">
        <v>0</v>
      </c>
      <c r="I20" s="19">
        <f t="shared" si="3"/>
        <v>450.71500000000003</v>
      </c>
      <c r="J20" s="109">
        <f t="shared" si="0"/>
        <v>21.070024294731706</v>
      </c>
      <c r="K20" s="110">
        <v>1.57</v>
      </c>
      <c r="L20" s="109">
        <f t="shared" si="4"/>
        <v>25.055999999999997</v>
      </c>
      <c r="M20" s="109">
        <f t="shared" si="7"/>
        <v>28.923291705357876</v>
      </c>
      <c r="N20" s="109">
        <f t="shared" si="7"/>
        <v>40.244938834386474</v>
      </c>
      <c r="O20" s="109">
        <f t="shared" si="7"/>
        <v>37.272485574520076</v>
      </c>
      <c r="P20" s="109">
        <f t="shared" si="7"/>
        <v>0</v>
      </c>
      <c r="Q20" s="109">
        <f t="shared" si="7"/>
        <v>0</v>
      </c>
      <c r="R20" s="109">
        <f t="shared" si="5"/>
        <v>40.244938834386474</v>
      </c>
      <c r="S20" s="186">
        <f t="shared" si="1"/>
        <v>0</v>
      </c>
      <c r="T20" s="186">
        <f t="shared" si="6"/>
        <v>0</v>
      </c>
      <c r="U20" s="43"/>
      <c r="V20" s="43"/>
      <c r="W20" s="43"/>
    </row>
    <row r="21" spans="1:23" x14ac:dyDescent="0.35">
      <c r="A21" s="14">
        <v>45444.666666666628</v>
      </c>
      <c r="B21" s="20">
        <v>549.9</v>
      </c>
      <c r="C21" s="21">
        <v>12889.656000000001</v>
      </c>
      <c r="D21" s="17">
        <v>96.847999999999999</v>
      </c>
      <c r="E21" s="18">
        <v>2270.1170000000002</v>
      </c>
      <c r="F21" s="19">
        <f t="shared" si="2"/>
        <v>453.05199999999996</v>
      </c>
      <c r="G21" s="19">
        <f t="shared" si="2"/>
        <v>10619.539000000001</v>
      </c>
      <c r="H21" s="67">
        <v>0</v>
      </c>
      <c r="I21" s="19">
        <f t="shared" si="3"/>
        <v>453.05199999999996</v>
      </c>
      <c r="J21" s="109">
        <f t="shared" si="0"/>
        <v>23.44000026487026</v>
      </c>
      <c r="K21" s="110">
        <v>1.57</v>
      </c>
      <c r="L21" s="109">
        <f t="shared" si="4"/>
        <v>25.055999999999997</v>
      </c>
      <c r="M21" s="109">
        <f t="shared" si="7"/>
        <v>28.923291705357876</v>
      </c>
      <c r="N21" s="109">
        <f t="shared" si="7"/>
        <v>40.244938834386474</v>
      </c>
      <c r="O21" s="109">
        <f t="shared" si="7"/>
        <v>37.272485574520076</v>
      </c>
      <c r="P21" s="109">
        <f t="shared" si="7"/>
        <v>0</v>
      </c>
      <c r="Q21" s="109">
        <f t="shared" si="7"/>
        <v>0</v>
      </c>
      <c r="R21" s="109">
        <f t="shared" si="5"/>
        <v>40.244938834386474</v>
      </c>
      <c r="S21" s="186">
        <f t="shared" si="1"/>
        <v>0</v>
      </c>
      <c r="T21" s="186">
        <f t="shared" si="6"/>
        <v>0</v>
      </c>
      <c r="U21" s="43"/>
      <c r="V21" s="43"/>
      <c r="W21" s="43"/>
    </row>
    <row r="22" spans="1:23" x14ac:dyDescent="0.35">
      <c r="A22" s="14">
        <v>45444.708333333292</v>
      </c>
      <c r="B22" s="20">
        <v>468.17</v>
      </c>
      <c r="C22" s="21">
        <v>11970.377076499999</v>
      </c>
      <c r="D22" s="17">
        <v>0</v>
      </c>
      <c r="E22" s="18">
        <v>0</v>
      </c>
      <c r="F22" s="19">
        <f t="shared" si="2"/>
        <v>468.17</v>
      </c>
      <c r="G22" s="19">
        <f t="shared" si="2"/>
        <v>11970.377076499999</v>
      </c>
      <c r="H22" s="67">
        <v>0</v>
      </c>
      <c r="I22" s="19">
        <f t="shared" si="3"/>
        <v>468.17</v>
      </c>
      <c r="J22" s="109">
        <f t="shared" si="0"/>
        <v>25.568441114338807</v>
      </c>
      <c r="K22" s="110">
        <v>1.57</v>
      </c>
      <c r="L22" s="109">
        <f t="shared" si="4"/>
        <v>25.055999999999997</v>
      </c>
      <c r="M22" s="109">
        <f t="shared" si="7"/>
        <v>28.923291705357876</v>
      </c>
      <c r="N22" s="109">
        <f t="shared" si="7"/>
        <v>40.244938834386474</v>
      </c>
      <c r="O22" s="109">
        <f t="shared" si="7"/>
        <v>37.272485574520076</v>
      </c>
      <c r="P22" s="109">
        <f t="shared" si="7"/>
        <v>0</v>
      </c>
      <c r="Q22" s="109">
        <f t="shared" si="7"/>
        <v>0</v>
      </c>
      <c r="R22" s="109">
        <f t="shared" si="5"/>
        <v>40.244938834386474</v>
      </c>
      <c r="S22" s="186">
        <f t="shared" si="1"/>
        <v>0</v>
      </c>
      <c r="T22" s="186">
        <f t="shared" si="6"/>
        <v>0</v>
      </c>
      <c r="U22" s="43"/>
      <c r="V22" s="43"/>
      <c r="W22" s="43"/>
    </row>
    <row r="23" spans="1:23" x14ac:dyDescent="0.35">
      <c r="A23" s="14">
        <v>45444.749999999956</v>
      </c>
      <c r="B23" s="20">
        <v>447.10900000000004</v>
      </c>
      <c r="C23" s="21">
        <v>12907.751056410001</v>
      </c>
      <c r="D23" s="17">
        <v>0</v>
      </c>
      <c r="E23" s="18">
        <v>0</v>
      </c>
      <c r="F23" s="19">
        <f t="shared" si="2"/>
        <v>447.10900000000004</v>
      </c>
      <c r="G23" s="19">
        <f t="shared" si="2"/>
        <v>12907.751056410001</v>
      </c>
      <c r="H23" s="67">
        <v>0</v>
      </c>
      <c r="I23" s="19">
        <f t="shared" si="3"/>
        <v>447.10900000000004</v>
      </c>
      <c r="J23" s="109">
        <f t="shared" si="0"/>
        <v>28.869360841338466</v>
      </c>
      <c r="K23" s="110">
        <v>1.57</v>
      </c>
      <c r="L23" s="109">
        <f t="shared" si="4"/>
        <v>25.055999999999997</v>
      </c>
      <c r="M23" s="109">
        <f t="shared" si="7"/>
        <v>28.923291705357876</v>
      </c>
      <c r="N23" s="109">
        <f t="shared" si="7"/>
        <v>40.244938834386474</v>
      </c>
      <c r="O23" s="109">
        <f t="shared" si="7"/>
        <v>37.272485574520076</v>
      </c>
      <c r="P23" s="109">
        <f t="shared" si="7"/>
        <v>0</v>
      </c>
      <c r="Q23" s="109">
        <f t="shared" si="7"/>
        <v>0</v>
      </c>
      <c r="R23" s="109">
        <f t="shared" si="5"/>
        <v>40.244938834386474</v>
      </c>
      <c r="S23" s="186">
        <f t="shared" si="1"/>
        <v>0</v>
      </c>
      <c r="T23" s="186">
        <f t="shared" si="6"/>
        <v>0</v>
      </c>
      <c r="U23" s="43"/>
      <c r="V23" s="43"/>
      <c r="W23" s="43"/>
    </row>
    <row r="24" spans="1:23" x14ac:dyDescent="0.35">
      <c r="A24" s="14">
        <v>45444.791666666621</v>
      </c>
      <c r="B24" s="20">
        <v>382.86099999999999</v>
      </c>
      <c r="C24" s="21">
        <v>11992.552237619999</v>
      </c>
      <c r="D24" s="17">
        <v>0</v>
      </c>
      <c r="E24" s="18">
        <v>0</v>
      </c>
      <c r="F24" s="19">
        <f t="shared" si="2"/>
        <v>382.86099999999999</v>
      </c>
      <c r="G24" s="19">
        <f t="shared" si="2"/>
        <v>11992.552237619999</v>
      </c>
      <c r="H24" s="67">
        <v>0</v>
      </c>
      <c r="I24" s="19">
        <f t="shared" si="3"/>
        <v>382.86099999999999</v>
      </c>
      <c r="J24" s="109">
        <f t="shared" si="0"/>
        <v>31.323514898670794</v>
      </c>
      <c r="K24" s="110">
        <v>1.57</v>
      </c>
      <c r="L24" s="109">
        <f t="shared" si="4"/>
        <v>25.055999999999997</v>
      </c>
      <c r="M24" s="109">
        <f t="shared" ref="M24:Q39" si="8">M23</f>
        <v>28.923291705357876</v>
      </c>
      <c r="N24" s="109">
        <f t="shared" si="8"/>
        <v>40.244938834386474</v>
      </c>
      <c r="O24" s="109">
        <f t="shared" si="8"/>
        <v>37.272485574520076</v>
      </c>
      <c r="P24" s="109">
        <f t="shared" si="8"/>
        <v>0</v>
      </c>
      <c r="Q24" s="109">
        <f t="shared" si="8"/>
        <v>0</v>
      </c>
      <c r="R24" s="109">
        <f t="shared" si="5"/>
        <v>40.244938834386474</v>
      </c>
      <c r="S24" s="186">
        <f t="shared" si="1"/>
        <v>0</v>
      </c>
      <c r="T24" s="186">
        <f t="shared" si="6"/>
        <v>0</v>
      </c>
      <c r="U24" s="43"/>
      <c r="V24" s="43"/>
      <c r="W24" s="43"/>
    </row>
    <row r="25" spans="1:23" x14ac:dyDescent="0.35">
      <c r="A25" s="14">
        <v>45444.833333333285</v>
      </c>
      <c r="B25" s="20">
        <v>352.1</v>
      </c>
      <c r="C25" s="21">
        <v>10450.328</v>
      </c>
      <c r="D25" s="17">
        <v>43.146000000000001</v>
      </c>
      <c r="E25" s="18">
        <v>1280.5730000000001</v>
      </c>
      <c r="F25" s="19">
        <f t="shared" si="2"/>
        <v>308.95400000000001</v>
      </c>
      <c r="G25" s="19">
        <f t="shared" si="2"/>
        <v>9169.7549999999992</v>
      </c>
      <c r="H25" s="67">
        <v>0</v>
      </c>
      <c r="I25" s="19">
        <f t="shared" si="3"/>
        <v>308.95400000000001</v>
      </c>
      <c r="J25" s="109">
        <f t="shared" si="0"/>
        <v>29.68000090628378</v>
      </c>
      <c r="K25" s="110">
        <v>1.57</v>
      </c>
      <c r="L25" s="109">
        <f t="shared" si="4"/>
        <v>25.055999999999997</v>
      </c>
      <c r="M25" s="109">
        <f t="shared" si="8"/>
        <v>28.923291705357876</v>
      </c>
      <c r="N25" s="109">
        <f t="shared" si="8"/>
        <v>40.244938834386474</v>
      </c>
      <c r="O25" s="109">
        <f t="shared" si="8"/>
        <v>37.272485574520076</v>
      </c>
      <c r="P25" s="109">
        <f t="shared" si="8"/>
        <v>0</v>
      </c>
      <c r="Q25" s="109">
        <f t="shared" si="8"/>
        <v>0</v>
      </c>
      <c r="R25" s="109">
        <f t="shared" si="5"/>
        <v>40.244938834386474</v>
      </c>
      <c r="S25" s="186">
        <f t="shared" si="1"/>
        <v>0</v>
      </c>
      <c r="T25" s="186">
        <f t="shared" si="6"/>
        <v>0</v>
      </c>
      <c r="U25" s="43"/>
      <c r="V25" s="43"/>
      <c r="W25" s="43"/>
    </row>
    <row r="26" spans="1:23" x14ac:dyDescent="0.35">
      <c r="A26" s="14">
        <v>45444.874999999949</v>
      </c>
      <c r="B26" s="20">
        <v>341.32299999999998</v>
      </c>
      <c r="C26" s="21">
        <v>9020.3154268500002</v>
      </c>
      <c r="D26" s="17">
        <v>0</v>
      </c>
      <c r="E26" s="18">
        <v>0</v>
      </c>
      <c r="F26" s="19">
        <f t="shared" si="2"/>
        <v>341.32299999999998</v>
      </c>
      <c r="G26" s="19">
        <f t="shared" si="2"/>
        <v>9020.3154268500002</v>
      </c>
      <c r="H26" s="67">
        <v>0</v>
      </c>
      <c r="I26" s="19">
        <f t="shared" si="3"/>
        <v>341.32299999999998</v>
      </c>
      <c r="J26" s="109">
        <f t="shared" si="0"/>
        <v>26.427505403532727</v>
      </c>
      <c r="K26" s="110">
        <v>1.57</v>
      </c>
      <c r="L26" s="109">
        <f t="shared" si="4"/>
        <v>25.055999999999997</v>
      </c>
      <c r="M26" s="109">
        <f t="shared" si="8"/>
        <v>28.923291705357876</v>
      </c>
      <c r="N26" s="109">
        <f t="shared" si="8"/>
        <v>40.244938834386474</v>
      </c>
      <c r="O26" s="109">
        <f t="shared" si="8"/>
        <v>37.272485574520076</v>
      </c>
      <c r="P26" s="109">
        <f t="shared" si="8"/>
        <v>0</v>
      </c>
      <c r="Q26" s="109">
        <f t="shared" si="8"/>
        <v>0</v>
      </c>
      <c r="R26" s="109">
        <f t="shared" si="5"/>
        <v>40.244938834386474</v>
      </c>
      <c r="S26" s="186">
        <f t="shared" si="1"/>
        <v>0</v>
      </c>
      <c r="T26" s="186">
        <f t="shared" si="6"/>
        <v>0</v>
      </c>
      <c r="U26" s="43"/>
      <c r="V26" s="43"/>
      <c r="W26" s="43"/>
    </row>
    <row r="27" spans="1:23" x14ac:dyDescent="0.35">
      <c r="A27" s="14">
        <v>45444.916666666613</v>
      </c>
      <c r="B27" s="20">
        <v>306.2</v>
      </c>
      <c r="C27" s="21">
        <v>7697.8680000000004</v>
      </c>
      <c r="D27" s="17">
        <v>10.163</v>
      </c>
      <c r="E27" s="18">
        <v>255.51</v>
      </c>
      <c r="F27" s="19">
        <f t="shared" si="2"/>
        <v>296.03699999999998</v>
      </c>
      <c r="G27" s="19">
        <f t="shared" si="2"/>
        <v>7442.3580000000002</v>
      </c>
      <c r="H27" s="67">
        <v>0</v>
      </c>
      <c r="I27" s="19">
        <f t="shared" si="3"/>
        <v>296.03699999999998</v>
      </c>
      <c r="J27" s="109">
        <f t="shared" si="0"/>
        <v>25.139958856494292</v>
      </c>
      <c r="K27" s="110">
        <v>1.57</v>
      </c>
      <c r="L27" s="109">
        <f t="shared" si="4"/>
        <v>25.055999999999997</v>
      </c>
      <c r="M27" s="109">
        <f t="shared" si="8"/>
        <v>28.923291705357876</v>
      </c>
      <c r="N27" s="109">
        <f t="shared" si="8"/>
        <v>40.244938834386474</v>
      </c>
      <c r="O27" s="109">
        <f t="shared" si="8"/>
        <v>37.272485574520076</v>
      </c>
      <c r="P27" s="109">
        <f t="shared" si="8"/>
        <v>0</v>
      </c>
      <c r="Q27" s="109">
        <f t="shared" si="8"/>
        <v>0</v>
      </c>
      <c r="R27" s="109">
        <f t="shared" si="5"/>
        <v>40.244938834386474</v>
      </c>
      <c r="S27" s="186">
        <f t="shared" si="1"/>
        <v>0</v>
      </c>
      <c r="T27" s="186">
        <f t="shared" si="6"/>
        <v>0</v>
      </c>
      <c r="U27" s="43"/>
      <c r="V27" s="43"/>
      <c r="W27" s="43"/>
    </row>
    <row r="28" spans="1:23" x14ac:dyDescent="0.35">
      <c r="A28" s="14">
        <v>45444.958333333278</v>
      </c>
      <c r="B28" s="20">
        <v>401.8</v>
      </c>
      <c r="C28" s="21">
        <v>9016.3919999999998</v>
      </c>
      <c r="D28" s="17">
        <v>67.712000000000003</v>
      </c>
      <c r="E28" s="18">
        <v>1519.4590000000001</v>
      </c>
      <c r="F28" s="19">
        <f t="shared" si="2"/>
        <v>334.08800000000002</v>
      </c>
      <c r="G28" s="19">
        <f t="shared" si="2"/>
        <v>7496.933</v>
      </c>
      <c r="H28" s="67">
        <v>0</v>
      </c>
      <c r="I28" s="19">
        <f t="shared" si="3"/>
        <v>334.08800000000002</v>
      </c>
      <c r="J28" s="109">
        <f t="shared" si="0"/>
        <v>22.43999485165585</v>
      </c>
      <c r="K28" s="110">
        <v>1.57</v>
      </c>
      <c r="L28" s="109">
        <f t="shared" si="4"/>
        <v>25.055999999999997</v>
      </c>
      <c r="M28" s="109">
        <f t="shared" si="8"/>
        <v>28.923291705357876</v>
      </c>
      <c r="N28" s="109">
        <f t="shared" si="8"/>
        <v>40.244938834386474</v>
      </c>
      <c r="O28" s="109">
        <f t="shared" si="8"/>
        <v>37.272485574520076</v>
      </c>
      <c r="P28" s="109">
        <f t="shared" si="8"/>
        <v>0</v>
      </c>
      <c r="Q28" s="109">
        <f t="shared" si="8"/>
        <v>0</v>
      </c>
      <c r="R28" s="109">
        <f t="shared" si="5"/>
        <v>40.244938834386474</v>
      </c>
      <c r="S28" s="186">
        <f t="shared" si="1"/>
        <v>0</v>
      </c>
      <c r="T28" s="186">
        <f t="shared" si="6"/>
        <v>0</v>
      </c>
      <c r="U28" s="43"/>
      <c r="V28" s="43"/>
      <c r="W28" s="43"/>
    </row>
    <row r="29" spans="1:23" x14ac:dyDescent="0.35">
      <c r="A29" s="14">
        <v>45444.999999999942</v>
      </c>
      <c r="B29" s="20">
        <v>478.1</v>
      </c>
      <c r="C29" s="21">
        <v>9365.9789999999994</v>
      </c>
      <c r="D29" s="17">
        <v>119.91200000000001</v>
      </c>
      <c r="E29" s="18">
        <v>2349.076</v>
      </c>
      <c r="F29" s="19">
        <f t="shared" si="2"/>
        <v>358.18799999999999</v>
      </c>
      <c r="G29" s="19">
        <f t="shared" si="2"/>
        <v>7016.9029999999993</v>
      </c>
      <c r="H29" s="67">
        <v>0</v>
      </c>
      <c r="I29" s="19">
        <f t="shared" si="3"/>
        <v>358.18799999999999</v>
      </c>
      <c r="J29" s="109">
        <f t="shared" si="0"/>
        <v>19.590000223346397</v>
      </c>
      <c r="K29" s="110">
        <v>1.57</v>
      </c>
      <c r="L29" s="109">
        <f t="shared" si="4"/>
        <v>25.055999999999997</v>
      </c>
      <c r="M29" s="109">
        <f t="shared" si="8"/>
        <v>28.923291705357876</v>
      </c>
      <c r="N29" s="109">
        <f t="shared" si="8"/>
        <v>40.244938834386474</v>
      </c>
      <c r="O29" s="109">
        <f t="shared" si="8"/>
        <v>37.272485574520076</v>
      </c>
      <c r="P29" s="109">
        <f t="shared" si="8"/>
        <v>0</v>
      </c>
      <c r="Q29" s="109">
        <f t="shared" si="8"/>
        <v>0</v>
      </c>
      <c r="R29" s="109">
        <f t="shared" si="5"/>
        <v>40.244938834386474</v>
      </c>
      <c r="S29" s="186">
        <f t="shared" si="1"/>
        <v>0</v>
      </c>
      <c r="T29" s="186">
        <f t="shared" si="6"/>
        <v>0</v>
      </c>
      <c r="U29" s="43"/>
      <c r="V29" s="43"/>
      <c r="W29" s="43"/>
    </row>
    <row r="30" spans="1:23" x14ac:dyDescent="0.35">
      <c r="A30" s="14">
        <v>45445.041666666606</v>
      </c>
      <c r="B30" s="15">
        <v>307.71800000000002</v>
      </c>
      <c r="C30" s="16">
        <v>4076.4687427199997</v>
      </c>
      <c r="D30" s="17">
        <v>0</v>
      </c>
      <c r="E30" s="18">
        <v>0</v>
      </c>
      <c r="F30" s="19">
        <f t="shared" si="2"/>
        <v>307.71800000000002</v>
      </c>
      <c r="G30" s="19">
        <f t="shared" si="2"/>
        <v>4076.4687427199997</v>
      </c>
      <c r="H30" s="67">
        <v>0</v>
      </c>
      <c r="I30" s="19">
        <f t="shared" si="3"/>
        <v>307.71800000000002</v>
      </c>
      <c r="J30" s="109">
        <f t="shared" si="0"/>
        <v>13.247417254499247</v>
      </c>
      <c r="K30" s="110">
        <v>1.57</v>
      </c>
      <c r="L30" s="109">
        <f t="shared" si="4"/>
        <v>25.055999999999997</v>
      </c>
      <c r="M30" s="109">
        <f t="shared" si="8"/>
        <v>28.923291705357876</v>
      </c>
      <c r="N30" s="109">
        <f t="shared" si="8"/>
        <v>40.244938834386474</v>
      </c>
      <c r="O30" s="109">
        <f t="shared" si="8"/>
        <v>37.272485574520076</v>
      </c>
      <c r="P30" s="109">
        <f t="shared" si="8"/>
        <v>0</v>
      </c>
      <c r="Q30" s="109">
        <f t="shared" si="8"/>
        <v>0</v>
      </c>
      <c r="R30" s="109">
        <f t="shared" si="5"/>
        <v>40.244938834386474</v>
      </c>
      <c r="S30" s="186">
        <f t="shared" si="1"/>
        <v>0</v>
      </c>
      <c r="T30" s="186">
        <f t="shared" si="6"/>
        <v>0</v>
      </c>
      <c r="U30" s="43"/>
      <c r="V30" s="43"/>
      <c r="W30" s="43"/>
    </row>
    <row r="31" spans="1:23" x14ac:dyDescent="0.35">
      <c r="A31" s="14">
        <v>45445.08333333327</v>
      </c>
      <c r="B31" s="20">
        <v>315.25399999999996</v>
      </c>
      <c r="C31" s="21">
        <v>4204.0730948800001</v>
      </c>
      <c r="D31" s="17">
        <v>0</v>
      </c>
      <c r="E31" s="18">
        <v>0</v>
      </c>
      <c r="F31" s="19">
        <f t="shared" si="2"/>
        <v>315.25399999999996</v>
      </c>
      <c r="G31" s="19">
        <f t="shared" si="2"/>
        <v>4204.0730948800001</v>
      </c>
      <c r="H31" s="67">
        <v>0</v>
      </c>
      <c r="I31" s="19">
        <f t="shared" si="3"/>
        <v>315.25399999999996</v>
      </c>
      <c r="J31" s="109">
        <f t="shared" si="0"/>
        <v>13.335510714788711</v>
      </c>
      <c r="K31" s="110">
        <v>1.57</v>
      </c>
      <c r="L31" s="109">
        <f t="shared" si="4"/>
        <v>25.055999999999997</v>
      </c>
      <c r="M31" s="109">
        <f t="shared" si="8"/>
        <v>28.923291705357876</v>
      </c>
      <c r="N31" s="109">
        <f t="shared" si="8"/>
        <v>40.244938834386474</v>
      </c>
      <c r="O31" s="109">
        <f t="shared" si="8"/>
        <v>37.272485574520076</v>
      </c>
      <c r="P31" s="109">
        <f t="shared" si="8"/>
        <v>0</v>
      </c>
      <c r="Q31" s="109">
        <f t="shared" si="8"/>
        <v>0</v>
      </c>
      <c r="R31" s="109">
        <f t="shared" si="5"/>
        <v>40.244938834386474</v>
      </c>
      <c r="S31" s="186">
        <f t="shared" si="1"/>
        <v>0</v>
      </c>
      <c r="T31" s="186">
        <f t="shared" si="6"/>
        <v>0</v>
      </c>
      <c r="U31" s="43"/>
      <c r="V31" s="43"/>
      <c r="W31" s="43"/>
    </row>
    <row r="32" spans="1:23" x14ac:dyDescent="0.35">
      <c r="A32" s="14">
        <v>45445.124999999935</v>
      </c>
      <c r="B32" s="20">
        <v>296.423</v>
      </c>
      <c r="C32" s="21">
        <v>3418.53778457</v>
      </c>
      <c r="D32" s="17">
        <v>0</v>
      </c>
      <c r="E32" s="18">
        <v>0</v>
      </c>
      <c r="F32" s="19">
        <f t="shared" si="2"/>
        <v>296.423</v>
      </c>
      <c r="G32" s="19">
        <f t="shared" si="2"/>
        <v>3418.53778457</v>
      </c>
      <c r="H32" s="67">
        <v>0</v>
      </c>
      <c r="I32" s="19">
        <f t="shared" si="3"/>
        <v>296.423</v>
      </c>
      <c r="J32" s="109">
        <f t="shared" si="0"/>
        <v>11.532633380574381</v>
      </c>
      <c r="K32" s="110">
        <v>1.57</v>
      </c>
      <c r="L32" s="109">
        <f t="shared" si="4"/>
        <v>25.055999999999997</v>
      </c>
      <c r="M32" s="109">
        <f t="shared" si="8"/>
        <v>28.923291705357876</v>
      </c>
      <c r="N32" s="109">
        <f t="shared" si="8"/>
        <v>40.244938834386474</v>
      </c>
      <c r="O32" s="109">
        <f t="shared" si="8"/>
        <v>37.272485574520076</v>
      </c>
      <c r="P32" s="109">
        <f t="shared" si="8"/>
        <v>0</v>
      </c>
      <c r="Q32" s="109">
        <f t="shared" si="8"/>
        <v>0</v>
      </c>
      <c r="R32" s="109">
        <f t="shared" si="5"/>
        <v>40.244938834386474</v>
      </c>
      <c r="S32" s="186">
        <f t="shared" si="1"/>
        <v>0</v>
      </c>
      <c r="T32" s="186">
        <f t="shared" si="6"/>
        <v>0</v>
      </c>
      <c r="U32" s="43"/>
      <c r="V32" s="43"/>
      <c r="W32" s="43"/>
    </row>
    <row r="33" spans="1:23" x14ac:dyDescent="0.35">
      <c r="A33" s="14">
        <v>45445.166666666599</v>
      </c>
      <c r="B33" s="20">
        <v>292.77499999999998</v>
      </c>
      <c r="C33" s="21">
        <v>3144.8183519999998</v>
      </c>
      <c r="D33" s="17">
        <v>0</v>
      </c>
      <c r="E33" s="18">
        <v>0</v>
      </c>
      <c r="F33" s="19">
        <f t="shared" si="2"/>
        <v>292.77499999999998</v>
      </c>
      <c r="G33" s="19">
        <f t="shared" si="2"/>
        <v>3144.8183519999998</v>
      </c>
      <c r="H33" s="67">
        <v>0</v>
      </c>
      <c r="I33" s="19">
        <f t="shared" si="3"/>
        <v>292.77499999999998</v>
      </c>
      <c r="J33" s="109">
        <f t="shared" si="0"/>
        <v>10.74141696524635</v>
      </c>
      <c r="K33" s="110">
        <v>1.57</v>
      </c>
      <c r="L33" s="109">
        <f t="shared" si="4"/>
        <v>25.055999999999997</v>
      </c>
      <c r="M33" s="109">
        <f t="shared" si="8"/>
        <v>28.923291705357876</v>
      </c>
      <c r="N33" s="109">
        <f t="shared" si="8"/>
        <v>40.244938834386474</v>
      </c>
      <c r="O33" s="109">
        <f t="shared" si="8"/>
        <v>37.272485574520076</v>
      </c>
      <c r="P33" s="109">
        <f t="shared" si="8"/>
        <v>0</v>
      </c>
      <c r="Q33" s="109">
        <f t="shared" si="8"/>
        <v>0</v>
      </c>
      <c r="R33" s="109">
        <f t="shared" si="5"/>
        <v>40.244938834386474</v>
      </c>
      <c r="S33" s="186">
        <f t="shared" si="1"/>
        <v>0</v>
      </c>
      <c r="T33" s="186">
        <f t="shared" si="6"/>
        <v>0</v>
      </c>
      <c r="U33" s="43"/>
      <c r="V33" s="43"/>
      <c r="W33" s="43"/>
    </row>
    <row r="34" spans="1:23" x14ac:dyDescent="0.35">
      <c r="A34" s="14">
        <v>45445.208333333263</v>
      </c>
      <c r="B34" s="20">
        <v>296.12400000000002</v>
      </c>
      <c r="C34" s="21">
        <v>3089.764068</v>
      </c>
      <c r="D34" s="17">
        <v>0</v>
      </c>
      <c r="E34" s="18">
        <v>0</v>
      </c>
      <c r="F34" s="19">
        <f t="shared" si="2"/>
        <v>296.12400000000002</v>
      </c>
      <c r="G34" s="19">
        <f t="shared" si="2"/>
        <v>3089.764068</v>
      </c>
      <c r="H34" s="67">
        <v>0</v>
      </c>
      <c r="I34" s="19">
        <f t="shared" si="3"/>
        <v>296.12400000000002</v>
      </c>
      <c r="J34" s="109">
        <f t="shared" si="0"/>
        <v>10.43402111277708</v>
      </c>
      <c r="K34" s="110">
        <v>1.57</v>
      </c>
      <c r="L34" s="109">
        <f t="shared" si="4"/>
        <v>25.055999999999997</v>
      </c>
      <c r="M34" s="109">
        <f t="shared" si="8"/>
        <v>28.923291705357876</v>
      </c>
      <c r="N34" s="109">
        <f t="shared" si="8"/>
        <v>40.244938834386474</v>
      </c>
      <c r="O34" s="109">
        <f t="shared" si="8"/>
        <v>37.272485574520076</v>
      </c>
      <c r="P34" s="109">
        <f t="shared" si="8"/>
        <v>0</v>
      </c>
      <c r="Q34" s="109">
        <f t="shared" si="8"/>
        <v>0</v>
      </c>
      <c r="R34" s="109">
        <f t="shared" si="5"/>
        <v>40.244938834386474</v>
      </c>
      <c r="S34" s="186">
        <f t="shared" si="1"/>
        <v>0</v>
      </c>
      <c r="T34" s="186">
        <f t="shared" si="6"/>
        <v>0</v>
      </c>
      <c r="U34" s="43"/>
      <c r="V34" s="43"/>
      <c r="W34" s="43"/>
    </row>
    <row r="35" spans="1:23" x14ac:dyDescent="0.35">
      <c r="A35" s="14">
        <v>45445.249999999927</v>
      </c>
      <c r="B35" s="20">
        <v>274.70299999999997</v>
      </c>
      <c r="C35" s="21">
        <v>2780.19020396</v>
      </c>
      <c r="D35" s="17">
        <v>0</v>
      </c>
      <c r="E35" s="18">
        <v>0</v>
      </c>
      <c r="F35" s="19">
        <f t="shared" si="2"/>
        <v>274.70299999999997</v>
      </c>
      <c r="G35" s="19">
        <f t="shared" si="2"/>
        <v>2780.19020396</v>
      </c>
      <c r="H35" s="67">
        <v>0</v>
      </c>
      <c r="I35" s="19">
        <f t="shared" si="3"/>
        <v>274.70299999999997</v>
      </c>
      <c r="J35" s="109">
        <f t="shared" si="0"/>
        <v>10.120712929818751</v>
      </c>
      <c r="K35" s="110">
        <v>1.57</v>
      </c>
      <c r="L35" s="109">
        <f t="shared" si="4"/>
        <v>25.055999999999997</v>
      </c>
      <c r="M35" s="109">
        <f t="shared" si="8"/>
        <v>28.923291705357876</v>
      </c>
      <c r="N35" s="109">
        <f t="shared" si="8"/>
        <v>40.244938834386474</v>
      </c>
      <c r="O35" s="109">
        <f t="shared" si="8"/>
        <v>37.272485574520076</v>
      </c>
      <c r="P35" s="109">
        <f t="shared" si="8"/>
        <v>0</v>
      </c>
      <c r="Q35" s="109">
        <f t="shared" si="8"/>
        <v>0</v>
      </c>
      <c r="R35" s="109">
        <f t="shared" si="5"/>
        <v>40.244938834386474</v>
      </c>
      <c r="S35" s="186">
        <f t="shared" si="1"/>
        <v>0</v>
      </c>
      <c r="T35" s="186">
        <f t="shared" si="6"/>
        <v>0</v>
      </c>
      <c r="U35" s="43"/>
      <c r="V35" s="43"/>
      <c r="W35" s="43"/>
    </row>
    <row r="36" spans="1:23" x14ac:dyDescent="0.35">
      <c r="A36" s="14">
        <v>45445.291666666591</v>
      </c>
      <c r="B36" s="20">
        <v>256.89999999999998</v>
      </c>
      <c r="C36" s="21">
        <v>2471.3780000000002</v>
      </c>
      <c r="D36" s="17">
        <v>58.828000000000003</v>
      </c>
      <c r="E36" s="18">
        <v>565.92499999999995</v>
      </c>
      <c r="F36" s="19">
        <f t="shared" si="2"/>
        <v>198.07199999999997</v>
      </c>
      <c r="G36" s="19">
        <f t="shared" si="2"/>
        <v>1905.4530000000002</v>
      </c>
      <c r="H36" s="67">
        <v>0</v>
      </c>
      <c r="I36" s="19">
        <f t="shared" si="3"/>
        <v>198.07199999999997</v>
      </c>
      <c r="J36" s="109">
        <f t="shared" si="0"/>
        <v>9.6200018175209046</v>
      </c>
      <c r="K36" s="110">
        <v>1.57</v>
      </c>
      <c r="L36" s="109">
        <f t="shared" si="4"/>
        <v>25.055999999999997</v>
      </c>
      <c r="M36" s="109">
        <f t="shared" si="8"/>
        <v>28.923291705357876</v>
      </c>
      <c r="N36" s="109">
        <f t="shared" si="8"/>
        <v>40.244938834386474</v>
      </c>
      <c r="O36" s="109">
        <f t="shared" si="8"/>
        <v>37.272485574520076</v>
      </c>
      <c r="P36" s="109">
        <f t="shared" si="8"/>
        <v>0</v>
      </c>
      <c r="Q36" s="109">
        <f t="shared" si="8"/>
        <v>0</v>
      </c>
      <c r="R36" s="109">
        <f t="shared" si="5"/>
        <v>40.244938834386474</v>
      </c>
      <c r="S36" s="186">
        <f t="shared" si="1"/>
        <v>0</v>
      </c>
      <c r="T36" s="186">
        <f t="shared" si="6"/>
        <v>0</v>
      </c>
      <c r="U36" s="43"/>
      <c r="V36" s="43"/>
      <c r="W36" s="43"/>
    </row>
    <row r="37" spans="1:23" x14ac:dyDescent="0.35">
      <c r="A37" s="14">
        <v>45445.333333333256</v>
      </c>
      <c r="B37" s="20">
        <v>276.7</v>
      </c>
      <c r="C37" s="21">
        <v>2581.6109999999999</v>
      </c>
      <c r="D37" s="17">
        <v>132.64099999999999</v>
      </c>
      <c r="E37" s="18">
        <v>1237.5409999999999</v>
      </c>
      <c r="F37" s="19">
        <f t="shared" si="2"/>
        <v>144.059</v>
      </c>
      <c r="G37" s="19">
        <f t="shared" si="2"/>
        <v>1344.07</v>
      </c>
      <c r="H37" s="67">
        <v>0</v>
      </c>
      <c r="I37" s="19">
        <f t="shared" si="3"/>
        <v>144.059</v>
      </c>
      <c r="J37" s="109">
        <f t="shared" si="0"/>
        <v>9.3299967374478516</v>
      </c>
      <c r="K37" s="110">
        <v>1.57</v>
      </c>
      <c r="L37" s="109">
        <f t="shared" si="4"/>
        <v>25.055999999999997</v>
      </c>
      <c r="M37" s="109">
        <f t="shared" si="8"/>
        <v>28.923291705357876</v>
      </c>
      <c r="N37" s="109">
        <f t="shared" si="8"/>
        <v>40.244938834386474</v>
      </c>
      <c r="O37" s="109">
        <f t="shared" si="8"/>
        <v>37.272485574520076</v>
      </c>
      <c r="P37" s="109">
        <f t="shared" si="8"/>
        <v>0</v>
      </c>
      <c r="Q37" s="109">
        <f t="shared" si="8"/>
        <v>0</v>
      </c>
      <c r="R37" s="109">
        <f t="shared" si="5"/>
        <v>40.244938834386474</v>
      </c>
      <c r="S37" s="186">
        <f t="shared" si="1"/>
        <v>0</v>
      </c>
      <c r="T37" s="186">
        <f t="shared" si="6"/>
        <v>0</v>
      </c>
      <c r="U37" s="43"/>
      <c r="V37" s="43"/>
      <c r="W37" s="43"/>
    </row>
    <row r="38" spans="1:23" x14ac:dyDescent="0.35">
      <c r="A38" s="14">
        <v>45445.37499999992</v>
      </c>
      <c r="B38" s="20">
        <v>293</v>
      </c>
      <c r="C38" s="21">
        <v>3357.78</v>
      </c>
      <c r="D38" s="17">
        <v>135.316</v>
      </c>
      <c r="E38" s="18">
        <v>1550.721</v>
      </c>
      <c r="F38" s="19">
        <f t="shared" si="2"/>
        <v>157.684</v>
      </c>
      <c r="G38" s="19">
        <f t="shared" si="2"/>
        <v>1807.0590000000002</v>
      </c>
      <c r="H38" s="67">
        <v>0</v>
      </c>
      <c r="I38" s="19">
        <f t="shared" si="3"/>
        <v>157.684</v>
      </c>
      <c r="J38" s="109">
        <f t="shared" si="0"/>
        <v>11.460002283047109</v>
      </c>
      <c r="K38" s="110">
        <v>1.57</v>
      </c>
      <c r="L38" s="109">
        <f t="shared" si="4"/>
        <v>25.055999999999997</v>
      </c>
      <c r="M38" s="109">
        <f t="shared" si="8"/>
        <v>28.923291705357876</v>
      </c>
      <c r="N38" s="109">
        <f t="shared" si="8"/>
        <v>40.244938834386474</v>
      </c>
      <c r="O38" s="109">
        <f t="shared" si="8"/>
        <v>37.272485574520076</v>
      </c>
      <c r="P38" s="109">
        <f t="shared" si="8"/>
        <v>0</v>
      </c>
      <c r="Q38" s="109">
        <f t="shared" si="8"/>
        <v>0</v>
      </c>
      <c r="R38" s="109">
        <f t="shared" si="5"/>
        <v>40.244938834386474</v>
      </c>
      <c r="S38" s="186">
        <f t="shared" si="1"/>
        <v>0</v>
      </c>
      <c r="T38" s="186">
        <f t="shared" si="6"/>
        <v>0</v>
      </c>
      <c r="U38" s="43"/>
      <c r="V38" s="43"/>
      <c r="W38" s="43"/>
    </row>
    <row r="39" spans="1:23" x14ac:dyDescent="0.35">
      <c r="A39" s="14">
        <v>45445.416666666584</v>
      </c>
      <c r="B39" s="20">
        <v>297.2</v>
      </c>
      <c r="C39" s="21">
        <v>3943.8440000000001</v>
      </c>
      <c r="D39" s="17">
        <v>112.82899999999999</v>
      </c>
      <c r="E39" s="18">
        <v>1497.241</v>
      </c>
      <c r="F39" s="19">
        <f t="shared" si="2"/>
        <v>184.37099999999998</v>
      </c>
      <c r="G39" s="19">
        <f t="shared" si="2"/>
        <v>2446.6030000000001</v>
      </c>
      <c r="H39" s="67">
        <v>0</v>
      </c>
      <c r="I39" s="19">
        <f t="shared" si="3"/>
        <v>184.37099999999998</v>
      </c>
      <c r="J39" s="109">
        <f t="shared" si="0"/>
        <v>13.2699990779461</v>
      </c>
      <c r="K39" s="110">
        <v>1.57</v>
      </c>
      <c r="L39" s="109">
        <f t="shared" si="4"/>
        <v>25.055999999999997</v>
      </c>
      <c r="M39" s="109">
        <f t="shared" si="8"/>
        <v>28.923291705357876</v>
      </c>
      <c r="N39" s="109">
        <f t="shared" si="8"/>
        <v>40.244938834386474</v>
      </c>
      <c r="O39" s="109">
        <f t="shared" si="8"/>
        <v>37.272485574520076</v>
      </c>
      <c r="P39" s="109">
        <f t="shared" si="8"/>
        <v>0</v>
      </c>
      <c r="Q39" s="109">
        <f t="shared" si="8"/>
        <v>0</v>
      </c>
      <c r="R39" s="109">
        <f t="shared" si="5"/>
        <v>40.244938834386474</v>
      </c>
      <c r="S39" s="186">
        <f t="shared" si="1"/>
        <v>0</v>
      </c>
      <c r="T39" s="186">
        <f t="shared" si="6"/>
        <v>0</v>
      </c>
      <c r="U39" s="43"/>
      <c r="V39" s="43"/>
      <c r="W39" s="43"/>
    </row>
    <row r="40" spans="1:23" x14ac:dyDescent="0.35">
      <c r="A40" s="14">
        <v>45445.458333333248</v>
      </c>
      <c r="B40" s="20">
        <v>316.60000000000002</v>
      </c>
      <c r="C40" s="21">
        <v>4894.6360000000004</v>
      </c>
      <c r="D40" s="17">
        <v>110.078</v>
      </c>
      <c r="E40" s="18">
        <v>1701.806</v>
      </c>
      <c r="F40" s="19">
        <f t="shared" si="2"/>
        <v>206.52200000000002</v>
      </c>
      <c r="G40" s="19">
        <f t="shared" si="2"/>
        <v>3192.8300000000004</v>
      </c>
      <c r="H40" s="67">
        <v>0</v>
      </c>
      <c r="I40" s="19">
        <f t="shared" si="3"/>
        <v>206.52200000000002</v>
      </c>
      <c r="J40" s="109">
        <f t="shared" si="0"/>
        <v>15.459999418948103</v>
      </c>
      <c r="K40" s="110">
        <v>1.57</v>
      </c>
      <c r="L40" s="109">
        <f t="shared" si="4"/>
        <v>25.055999999999997</v>
      </c>
      <c r="M40" s="109">
        <f t="shared" ref="M40:Q55" si="9">M39</f>
        <v>28.923291705357876</v>
      </c>
      <c r="N40" s="109">
        <f t="shared" si="9"/>
        <v>40.244938834386474</v>
      </c>
      <c r="O40" s="109">
        <f t="shared" si="9"/>
        <v>37.272485574520076</v>
      </c>
      <c r="P40" s="109">
        <f t="shared" si="9"/>
        <v>0</v>
      </c>
      <c r="Q40" s="109">
        <f t="shared" si="9"/>
        <v>0</v>
      </c>
      <c r="R40" s="109">
        <f t="shared" si="5"/>
        <v>40.244938834386474</v>
      </c>
      <c r="S40" s="186">
        <f t="shared" si="1"/>
        <v>0</v>
      </c>
      <c r="T40" s="186">
        <f t="shared" si="6"/>
        <v>0</v>
      </c>
      <c r="U40" s="43"/>
      <c r="V40" s="43"/>
      <c r="W40" s="43"/>
    </row>
    <row r="41" spans="1:23" x14ac:dyDescent="0.35">
      <c r="A41" s="14">
        <v>45445.499999999913</v>
      </c>
      <c r="B41" s="20">
        <v>316.5</v>
      </c>
      <c r="C41" s="21">
        <v>5991.3450000000003</v>
      </c>
      <c r="D41" s="17">
        <v>101.846</v>
      </c>
      <c r="E41" s="18">
        <v>1927.9449999999999</v>
      </c>
      <c r="F41" s="19">
        <f t="shared" si="2"/>
        <v>214.654</v>
      </c>
      <c r="G41" s="19">
        <f t="shared" si="2"/>
        <v>4063.4000000000005</v>
      </c>
      <c r="H41" s="67">
        <v>0</v>
      </c>
      <c r="I41" s="19">
        <f t="shared" si="3"/>
        <v>214.654</v>
      </c>
      <c r="J41" s="109">
        <f t="shared" si="0"/>
        <v>18.929998975094808</v>
      </c>
      <c r="K41" s="110">
        <v>1.57</v>
      </c>
      <c r="L41" s="109">
        <f t="shared" si="4"/>
        <v>25.055999999999997</v>
      </c>
      <c r="M41" s="109">
        <f t="shared" si="9"/>
        <v>28.923291705357876</v>
      </c>
      <c r="N41" s="109">
        <f t="shared" si="9"/>
        <v>40.244938834386474</v>
      </c>
      <c r="O41" s="109">
        <f t="shared" si="9"/>
        <v>37.272485574520076</v>
      </c>
      <c r="P41" s="109">
        <f t="shared" si="9"/>
        <v>0</v>
      </c>
      <c r="Q41" s="109">
        <f t="shared" si="9"/>
        <v>0</v>
      </c>
      <c r="R41" s="109">
        <f t="shared" si="5"/>
        <v>40.244938834386474</v>
      </c>
      <c r="S41" s="186">
        <f t="shared" si="1"/>
        <v>0</v>
      </c>
      <c r="T41" s="186">
        <f t="shared" si="6"/>
        <v>0</v>
      </c>
      <c r="U41" s="43"/>
      <c r="V41" s="43"/>
      <c r="W41" s="43"/>
    </row>
    <row r="42" spans="1:23" x14ac:dyDescent="0.35">
      <c r="A42" s="14">
        <v>45445.541666666577</v>
      </c>
      <c r="B42" s="20">
        <v>332.3</v>
      </c>
      <c r="C42" s="21">
        <v>7054.7290000000003</v>
      </c>
      <c r="D42" s="17">
        <v>99.135999999999996</v>
      </c>
      <c r="E42" s="18">
        <v>2104.6570000000002</v>
      </c>
      <c r="F42" s="19">
        <f t="shared" si="2"/>
        <v>233.16400000000002</v>
      </c>
      <c r="G42" s="19">
        <f t="shared" si="2"/>
        <v>4950.0720000000001</v>
      </c>
      <c r="H42" s="67">
        <v>0</v>
      </c>
      <c r="I42" s="19">
        <f t="shared" si="3"/>
        <v>233.16400000000002</v>
      </c>
      <c r="J42" s="109">
        <f t="shared" si="0"/>
        <v>21.230001200871488</v>
      </c>
      <c r="K42" s="110">
        <v>1.57</v>
      </c>
      <c r="L42" s="109">
        <f t="shared" si="4"/>
        <v>25.055999999999997</v>
      </c>
      <c r="M42" s="109">
        <f t="shared" si="9"/>
        <v>28.923291705357876</v>
      </c>
      <c r="N42" s="109">
        <f t="shared" si="9"/>
        <v>40.244938834386474</v>
      </c>
      <c r="O42" s="109">
        <f t="shared" si="9"/>
        <v>37.272485574520076</v>
      </c>
      <c r="P42" s="109">
        <f t="shared" si="9"/>
        <v>0</v>
      </c>
      <c r="Q42" s="109">
        <f t="shared" si="9"/>
        <v>0</v>
      </c>
      <c r="R42" s="109">
        <f t="shared" si="5"/>
        <v>40.244938834386474</v>
      </c>
      <c r="S42" s="186">
        <f t="shared" si="1"/>
        <v>0</v>
      </c>
      <c r="T42" s="186">
        <f t="shared" si="6"/>
        <v>0</v>
      </c>
      <c r="U42" s="43"/>
      <c r="V42" s="43"/>
      <c r="W42" s="43"/>
    </row>
    <row r="43" spans="1:23" x14ac:dyDescent="0.35">
      <c r="A43" s="14">
        <v>45445.583333333241</v>
      </c>
      <c r="B43" s="20">
        <v>348.5</v>
      </c>
      <c r="C43" s="21">
        <v>7506.69</v>
      </c>
      <c r="D43" s="17">
        <v>97.040999999999997</v>
      </c>
      <c r="E43" s="18">
        <v>2090.2629999999999</v>
      </c>
      <c r="F43" s="19">
        <f t="shared" si="2"/>
        <v>251.459</v>
      </c>
      <c r="G43" s="19">
        <f t="shared" si="2"/>
        <v>5416.4269999999997</v>
      </c>
      <c r="H43" s="67">
        <v>0</v>
      </c>
      <c r="I43" s="19">
        <f t="shared" si="3"/>
        <v>251.459</v>
      </c>
      <c r="J43" s="109">
        <f t="shared" si="0"/>
        <v>21.540000556750801</v>
      </c>
      <c r="K43" s="110">
        <v>1.57</v>
      </c>
      <c r="L43" s="109">
        <f t="shared" si="4"/>
        <v>25.055999999999997</v>
      </c>
      <c r="M43" s="109">
        <f t="shared" si="9"/>
        <v>28.923291705357876</v>
      </c>
      <c r="N43" s="109">
        <f t="shared" si="9"/>
        <v>40.244938834386474</v>
      </c>
      <c r="O43" s="109">
        <f t="shared" si="9"/>
        <v>37.272485574520076</v>
      </c>
      <c r="P43" s="109">
        <f t="shared" si="9"/>
        <v>0</v>
      </c>
      <c r="Q43" s="109">
        <f t="shared" si="9"/>
        <v>0</v>
      </c>
      <c r="R43" s="109">
        <f t="shared" si="5"/>
        <v>40.244938834386474</v>
      </c>
      <c r="S43" s="186">
        <f t="shared" si="1"/>
        <v>0</v>
      </c>
      <c r="T43" s="186">
        <f t="shared" si="6"/>
        <v>0</v>
      </c>
      <c r="U43" s="43"/>
      <c r="V43" s="43"/>
      <c r="W43" s="43"/>
    </row>
    <row r="44" spans="1:23" x14ac:dyDescent="0.35">
      <c r="A44" s="14">
        <v>45445.624999999905</v>
      </c>
      <c r="B44" s="20">
        <v>309.7</v>
      </c>
      <c r="C44" s="21">
        <v>6968.25</v>
      </c>
      <c r="D44" s="17">
        <v>82.347999999999999</v>
      </c>
      <c r="E44" s="18">
        <v>1852.83</v>
      </c>
      <c r="F44" s="19">
        <f t="shared" si="2"/>
        <v>227.35199999999998</v>
      </c>
      <c r="G44" s="19">
        <f t="shared" si="2"/>
        <v>5115.42</v>
      </c>
      <c r="H44" s="67">
        <v>0</v>
      </c>
      <c r="I44" s="19">
        <f t="shared" si="3"/>
        <v>227.35199999999998</v>
      </c>
      <c r="J44" s="109">
        <f t="shared" si="0"/>
        <v>22.500000000000004</v>
      </c>
      <c r="K44" s="110">
        <v>1.57</v>
      </c>
      <c r="L44" s="109">
        <f t="shared" si="4"/>
        <v>25.055999999999997</v>
      </c>
      <c r="M44" s="109">
        <f t="shared" si="9"/>
        <v>28.923291705357876</v>
      </c>
      <c r="N44" s="109">
        <f t="shared" si="9"/>
        <v>40.244938834386474</v>
      </c>
      <c r="O44" s="109">
        <f t="shared" si="9"/>
        <v>37.272485574520076</v>
      </c>
      <c r="P44" s="109">
        <f t="shared" si="9"/>
        <v>0</v>
      </c>
      <c r="Q44" s="109">
        <f t="shared" si="9"/>
        <v>0</v>
      </c>
      <c r="R44" s="109">
        <f t="shared" si="5"/>
        <v>40.244938834386474</v>
      </c>
      <c r="S44" s="186">
        <f t="shared" si="1"/>
        <v>0</v>
      </c>
      <c r="T44" s="186">
        <f t="shared" si="6"/>
        <v>0</v>
      </c>
      <c r="U44" s="43"/>
      <c r="V44" s="43"/>
      <c r="W44" s="43"/>
    </row>
    <row r="45" spans="1:23" x14ac:dyDescent="0.35">
      <c r="A45" s="14">
        <v>45445.66666666657</v>
      </c>
      <c r="B45" s="20">
        <v>234.22499999999999</v>
      </c>
      <c r="C45" s="21">
        <v>5844.5276899999999</v>
      </c>
      <c r="D45" s="17">
        <v>0</v>
      </c>
      <c r="E45" s="18">
        <v>0</v>
      </c>
      <c r="F45" s="19">
        <f t="shared" si="2"/>
        <v>234.22499999999999</v>
      </c>
      <c r="G45" s="19">
        <f t="shared" si="2"/>
        <v>5844.5276899999999</v>
      </c>
      <c r="H45" s="67">
        <v>0</v>
      </c>
      <c r="I45" s="19">
        <f t="shared" si="3"/>
        <v>234.22499999999999</v>
      </c>
      <c r="J45" s="109">
        <f t="shared" si="0"/>
        <v>24.952621154872453</v>
      </c>
      <c r="K45" s="110">
        <v>1.57</v>
      </c>
      <c r="L45" s="109">
        <f t="shared" si="4"/>
        <v>25.055999999999997</v>
      </c>
      <c r="M45" s="109">
        <f t="shared" si="9"/>
        <v>28.923291705357876</v>
      </c>
      <c r="N45" s="109">
        <f t="shared" si="9"/>
        <v>40.244938834386474</v>
      </c>
      <c r="O45" s="109">
        <f t="shared" si="9"/>
        <v>37.272485574520076</v>
      </c>
      <c r="P45" s="109">
        <f t="shared" si="9"/>
        <v>0</v>
      </c>
      <c r="Q45" s="109">
        <f t="shared" si="9"/>
        <v>0</v>
      </c>
      <c r="R45" s="109">
        <f t="shared" si="5"/>
        <v>40.244938834386474</v>
      </c>
      <c r="S45" s="186">
        <f t="shared" si="1"/>
        <v>0</v>
      </c>
      <c r="T45" s="186">
        <f t="shared" si="6"/>
        <v>0</v>
      </c>
      <c r="U45" s="43"/>
      <c r="V45" s="43"/>
      <c r="W45" s="43"/>
    </row>
    <row r="46" spans="1:23" x14ac:dyDescent="0.35">
      <c r="A46" s="14">
        <v>45445.708333333234</v>
      </c>
      <c r="B46" s="20">
        <v>269.95400000000001</v>
      </c>
      <c r="C46" s="21">
        <v>6836.7534264000005</v>
      </c>
      <c r="D46" s="17">
        <v>0</v>
      </c>
      <c r="E46" s="18">
        <v>0</v>
      </c>
      <c r="F46" s="19">
        <f t="shared" si="2"/>
        <v>269.95400000000001</v>
      </c>
      <c r="G46" s="19">
        <f t="shared" si="2"/>
        <v>6836.7534264000005</v>
      </c>
      <c r="H46" s="67">
        <v>0</v>
      </c>
      <c r="I46" s="19">
        <f t="shared" si="3"/>
        <v>269.95400000000001</v>
      </c>
      <c r="J46" s="109">
        <f t="shared" si="0"/>
        <v>25.325623722560142</v>
      </c>
      <c r="K46" s="110">
        <v>1.57</v>
      </c>
      <c r="L46" s="109">
        <f t="shared" si="4"/>
        <v>25.055999999999997</v>
      </c>
      <c r="M46" s="109">
        <f t="shared" si="9"/>
        <v>28.923291705357876</v>
      </c>
      <c r="N46" s="109">
        <f t="shared" si="9"/>
        <v>40.244938834386474</v>
      </c>
      <c r="O46" s="109">
        <f t="shared" si="9"/>
        <v>37.272485574520076</v>
      </c>
      <c r="P46" s="109">
        <f t="shared" si="9"/>
        <v>0</v>
      </c>
      <c r="Q46" s="109">
        <f t="shared" si="9"/>
        <v>0</v>
      </c>
      <c r="R46" s="109">
        <f t="shared" si="5"/>
        <v>40.244938834386474</v>
      </c>
      <c r="S46" s="186">
        <f t="shared" si="1"/>
        <v>0</v>
      </c>
      <c r="T46" s="186">
        <f t="shared" si="6"/>
        <v>0</v>
      </c>
      <c r="U46" s="43"/>
      <c r="V46" s="43"/>
      <c r="W46" s="43"/>
    </row>
    <row r="47" spans="1:23" x14ac:dyDescent="0.35">
      <c r="A47" s="14">
        <v>45445.749999999898</v>
      </c>
      <c r="B47" s="20">
        <v>208.869</v>
      </c>
      <c r="C47" s="21">
        <v>8631.3781068799999</v>
      </c>
      <c r="D47" s="17">
        <v>0</v>
      </c>
      <c r="E47" s="18">
        <v>0</v>
      </c>
      <c r="F47" s="19">
        <f t="shared" si="2"/>
        <v>208.869</v>
      </c>
      <c r="G47" s="19">
        <f t="shared" si="2"/>
        <v>8631.3781068799999</v>
      </c>
      <c r="H47" s="67">
        <v>0</v>
      </c>
      <c r="I47" s="19">
        <f t="shared" si="3"/>
        <v>208.869</v>
      </c>
      <c r="J47" s="109">
        <f t="shared" si="0"/>
        <v>41.324361714184491</v>
      </c>
      <c r="K47" s="110">
        <v>1.57</v>
      </c>
      <c r="L47" s="109">
        <f t="shared" si="4"/>
        <v>25.055999999999997</v>
      </c>
      <c r="M47" s="109">
        <f t="shared" si="9"/>
        <v>28.923291705357876</v>
      </c>
      <c r="N47" s="109">
        <f t="shared" si="9"/>
        <v>40.244938834386474</v>
      </c>
      <c r="O47" s="109">
        <f t="shared" si="9"/>
        <v>37.272485574520076</v>
      </c>
      <c r="P47" s="109">
        <f t="shared" si="9"/>
        <v>0</v>
      </c>
      <c r="Q47" s="109">
        <f t="shared" si="9"/>
        <v>0</v>
      </c>
      <c r="R47" s="109">
        <f t="shared" si="5"/>
        <v>40.244938834386474</v>
      </c>
      <c r="S47" s="186">
        <f t="shared" si="1"/>
        <v>1.0794228797980168</v>
      </c>
      <c r="T47" s="186">
        <f t="shared" si="6"/>
        <v>225.45797748053195</v>
      </c>
      <c r="U47" s="43"/>
      <c r="V47" s="43"/>
      <c r="W47" s="43"/>
    </row>
    <row r="48" spans="1:23" x14ac:dyDescent="0.35">
      <c r="A48" s="14">
        <v>45445.791666666562</v>
      </c>
      <c r="B48" s="20">
        <v>130.19999999999999</v>
      </c>
      <c r="C48" s="21">
        <v>4267.9560000000001</v>
      </c>
      <c r="D48" s="17">
        <v>30.484000000000002</v>
      </c>
      <c r="E48" s="18">
        <v>999.26599999999996</v>
      </c>
      <c r="F48" s="19">
        <f t="shared" si="2"/>
        <v>99.71599999999998</v>
      </c>
      <c r="G48" s="19">
        <f t="shared" si="2"/>
        <v>3268.69</v>
      </c>
      <c r="H48" s="67">
        <v>0</v>
      </c>
      <c r="I48" s="19">
        <f t="shared" si="3"/>
        <v>99.71599999999998</v>
      </c>
      <c r="J48" s="109">
        <f t="shared" si="0"/>
        <v>32.779995186329181</v>
      </c>
      <c r="K48" s="110">
        <v>1.57</v>
      </c>
      <c r="L48" s="109">
        <f t="shared" si="4"/>
        <v>25.055999999999997</v>
      </c>
      <c r="M48" s="109">
        <f t="shared" si="9"/>
        <v>28.923291705357876</v>
      </c>
      <c r="N48" s="109">
        <f t="shared" si="9"/>
        <v>40.244938834386474</v>
      </c>
      <c r="O48" s="109">
        <f t="shared" si="9"/>
        <v>37.272485574520076</v>
      </c>
      <c r="P48" s="109">
        <f t="shared" si="9"/>
        <v>0</v>
      </c>
      <c r="Q48" s="109">
        <f t="shared" si="9"/>
        <v>0</v>
      </c>
      <c r="R48" s="109">
        <f t="shared" si="5"/>
        <v>40.244938834386474</v>
      </c>
      <c r="S48" s="186">
        <f t="shared" si="1"/>
        <v>0</v>
      </c>
      <c r="T48" s="186">
        <f t="shared" si="6"/>
        <v>0</v>
      </c>
      <c r="U48" s="43"/>
      <c r="V48" s="43"/>
      <c r="W48" s="43"/>
    </row>
    <row r="49" spans="1:23" x14ac:dyDescent="0.35">
      <c r="A49" s="14">
        <v>45445.833333333227</v>
      </c>
      <c r="B49" s="20">
        <v>107.65</v>
      </c>
      <c r="C49" s="21">
        <v>3477.0949999999998</v>
      </c>
      <c r="D49" s="17">
        <v>59.2</v>
      </c>
      <c r="E49" s="18">
        <v>1912.16</v>
      </c>
      <c r="F49" s="19">
        <f t="shared" si="2"/>
        <v>48.45</v>
      </c>
      <c r="G49" s="19">
        <f t="shared" si="2"/>
        <v>1564.9349999999997</v>
      </c>
      <c r="H49" s="67">
        <v>0</v>
      </c>
      <c r="I49" s="19">
        <f t="shared" si="3"/>
        <v>48.45</v>
      </c>
      <c r="J49" s="109">
        <f t="shared" si="0"/>
        <v>32.29999999999999</v>
      </c>
      <c r="K49" s="110">
        <v>1.57</v>
      </c>
      <c r="L49" s="109">
        <f t="shared" si="4"/>
        <v>25.055999999999997</v>
      </c>
      <c r="M49" s="109">
        <f t="shared" si="9"/>
        <v>28.923291705357876</v>
      </c>
      <c r="N49" s="109">
        <f t="shared" si="9"/>
        <v>40.244938834386474</v>
      </c>
      <c r="O49" s="109">
        <f t="shared" si="9"/>
        <v>37.272485574520076</v>
      </c>
      <c r="P49" s="109">
        <f t="shared" si="9"/>
        <v>0</v>
      </c>
      <c r="Q49" s="109">
        <f t="shared" si="9"/>
        <v>0</v>
      </c>
      <c r="R49" s="109">
        <f t="shared" si="5"/>
        <v>40.244938834386474</v>
      </c>
      <c r="S49" s="186">
        <f t="shared" si="1"/>
        <v>0</v>
      </c>
      <c r="T49" s="186">
        <f t="shared" si="6"/>
        <v>0</v>
      </c>
      <c r="U49" s="43"/>
      <c r="V49" s="43"/>
      <c r="W49" s="43"/>
    </row>
    <row r="50" spans="1:23" x14ac:dyDescent="0.35">
      <c r="A50" s="14">
        <v>45445.874999999891</v>
      </c>
      <c r="B50" s="20">
        <v>108.9</v>
      </c>
      <c r="C50" s="21">
        <v>3256.11</v>
      </c>
      <c r="D50" s="17">
        <v>68.364999999999995</v>
      </c>
      <c r="E50" s="18">
        <v>2044.114</v>
      </c>
      <c r="F50" s="19">
        <f t="shared" si="2"/>
        <v>40.535000000000011</v>
      </c>
      <c r="G50" s="19">
        <f t="shared" si="2"/>
        <v>1211.9960000000001</v>
      </c>
      <c r="H50" s="67">
        <v>0</v>
      </c>
      <c r="I50" s="19">
        <f t="shared" si="3"/>
        <v>40.535000000000011</v>
      </c>
      <c r="J50" s="109">
        <f t="shared" si="0"/>
        <v>29.899987664980873</v>
      </c>
      <c r="K50" s="110">
        <v>1.57</v>
      </c>
      <c r="L50" s="109">
        <f t="shared" si="4"/>
        <v>25.055999999999997</v>
      </c>
      <c r="M50" s="109">
        <f t="shared" si="9"/>
        <v>28.923291705357876</v>
      </c>
      <c r="N50" s="109">
        <f t="shared" si="9"/>
        <v>40.244938834386474</v>
      </c>
      <c r="O50" s="109">
        <f t="shared" si="9"/>
        <v>37.272485574520076</v>
      </c>
      <c r="P50" s="109">
        <f t="shared" si="9"/>
        <v>0</v>
      </c>
      <c r="Q50" s="109">
        <f t="shared" si="9"/>
        <v>0</v>
      </c>
      <c r="R50" s="109">
        <f t="shared" si="5"/>
        <v>40.244938834386474</v>
      </c>
      <c r="S50" s="186">
        <f t="shared" si="1"/>
        <v>0</v>
      </c>
      <c r="T50" s="186">
        <f t="shared" si="6"/>
        <v>0</v>
      </c>
      <c r="U50" s="43"/>
      <c r="V50" s="43"/>
      <c r="W50" s="43"/>
    </row>
    <row r="51" spans="1:23" x14ac:dyDescent="0.35">
      <c r="A51" s="14">
        <v>45445.916666666555</v>
      </c>
      <c r="B51" s="20">
        <v>127.45</v>
      </c>
      <c r="C51" s="21">
        <v>3789.0884999999998</v>
      </c>
      <c r="D51" s="17">
        <v>70.885000000000005</v>
      </c>
      <c r="E51" s="18">
        <v>2107.4119999999998</v>
      </c>
      <c r="F51" s="19">
        <f t="shared" si="2"/>
        <v>56.564999999999998</v>
      </c>
      <c r="G51" s="19">
        <f t="shared" si="2"/>
        <v>1681.6765</v>
      </c>
      <c r="H51" s="67">
        <v>0</v>
      </c>
      <c r="I51" s="19">
        <f t="shared" si="3"/>
        <v>56.564999999999998</v>
      </c>
      <c r="J51" s="109">
        <f t="shared" si="0"/>
        <v>29.729983205162206</v>
      </c>
      <c r="K51" s="110">
        <v>1.57</v>
      </c>
      <c r="L51" s="109">
        <f t="shared" si="4"/>
        <v>25.055999999999997</v>
      </c>
      <c r="M51" s="109">
        <f t="shared" si="9"/>
        <v>28.923291705357876</v>
      </c>
      <c r="N51" s="109">
        <f t="shared" si="9"/>
        <v>40.244938834386474</v>
      </c>
      <c r="O51" s="109">
        <f t="shared" si="9"/>
        <v>37.272485574520076</v>
      </c>
      <c r="P51" s="109">
        <f t="shared" si="9"/>
        <v>0</v>
      </c>
      <c r="Q51" s="109">
        <f t="shared" si="9"/>
        <v>0</v>
      </c>
      <c r="R51" s="109">
        <f t="shared" si="5"/>
        <v>40.244938834386474</v>
      </c>
      <c r="S51" s="186">
        <f t="shared" si="1"/>
        <v>0</v>
      </c>
      <c r="T51" s="186">
        <f t="shared" si="6"/>
        <v>0</v>
      </c>
      <c r="U51" s="43"/>
      <c r="V51" s="43"/>
      <c r="W51" s="43"/>
    </row>
    <row r="52" spans="1:23" x14ac:dyDescent="0.35">
      <c r="A52" s="14">
        <v>45445.958333333219</v>
      </c>
      <c r="B52" s="20">
        <v>181.8</v>
      </c>
      <c r="C52" s="21">
        <v>4203.2160000000003</v>
      </c>
      <c r="D52" s="17">
        <v>39.223999999999997</v>
      </c>
      <c r="E52" s="18">
        <v>906.85199999999998</v>
      </c>
      <c r="F52" s="19">
        <f t="shared" si="2"/>
        <v>142.57600000000002</v>
      </c>
      <c r="G52" s="19">
        <f t="shared" si="2"/>
        <v>3296.3640000000005</v>
      </c>
      <c r="H52" s="67">
        <v>0</v>
      </c>
      <c r="I52" s="19">
        <f t="shared" si="3"/>
        <v>142.57600000000002</v>
      </c>
      <c r="J52" s="109">
        <f t="shared" si="0"/>
        <v>23.120048254965774</v>
      </c>
      <c r="K52" s="110">
        <v>1.57</v>
      </c>
      <c r="L52" s="109">
        <f t="shared" si="4"/>
        <v>25.055999999999997</v>
      </c>
      <c r="M52" s="109">
        <f t="shared" si="9"/>
        <v>28.923291705357876</v>
      </c>
      <c r="N52" s="109">
        <f t="shared" si="9"/>
        <v>40.244938834386474</v>
      </c>
      <c r="O52" s="109">
        <f t="shared" si="9"/>
        <v>37.272485574520076</v>
      </c>
      <c r="P52" s="109">
        <f t="shared" si="9"/>
        <v>0</v>
      </c>
      <c r="Q52" s="109">
        <f t="shared" si="9"/>
        <v>0</v>
      </c>
      <c r="R52" s="109">
        <f t="shared" si="5"/>
        <v>40.244938834386474</v>
      </c>
      <c r="S52" s="186">
        <f t="shared" si="1"/>
        <v>0</v>
      </c>
      <c r="T52" s="186">
        <f t="shared" si="6"/>
        <v>0</v>
      </c>
      <c r="U52" s="43"/>
      <c r="V52" s="43"/>
      <c r="W52" s="43"/>
    </row>
    <row r="53" spans="1:23" x14ac:dyDescent="0.35">
      <c r="A53" s="14">
        <v>45445.999999999884</v>
      </c>
      <c r="B53" s="20">
        <v>279.3</v>
      </c>
      <c r="C53" s="21">
        <v>5560.8630000000003</v>
      </c>
      <c r="D53" s="17">
        <v>66.363</v>
      </c>
      <c r="E53" s="18">
        <v>1321.287</v>
      </c>
      <c r="F53" s="19">
        <f t="shared" si="2"/>
        <v>212.93700000000001</v>
      </c>
      <c r="G53" s="19">
        <f t="shared" si="2"/>
        <v>4239.576</v>
      </c>
      <c r="H53" s="67">
        <v>0</v>
      </c>
      <c r="I53" s="19">
        <f t="shared" si="3"/>
        <v>212.93700000000001</v>
      </c>
      <c r="J53" s="109">
        <f t="shared" si="0"/>
        <v>19.910001549754153</v>
      </c>
      <c r="K53" s="110">
        <v>1.57</v>
      </c>
      <c r="L53" s="109">
        <f t="shared" si="4"/>
        <v>25.055999999999997</v>
      </c>
      <c r="M53" s="109">
        <f t="shared" si="9"/>
        <v>28.923291705357876</v>
      </c>
      <c r="N53" s="109">
        <f t="shared" si="9"/>
        <v>40.244938834386474</v>
      </c>
      <c r="O53" s="109">
        <f t="shared" si="9"/>
        <v>37.272485574520076</v>
      </c>
      <c r="P53" s="109">
        <f t="shared" si="9"/>
        <v>0</v>
      </c>
      <c r="Q53" s="109">
        <f t="shared" si="9"/>
        <v>0</v>
      </c>
      <c r="R53" s="109">
        <f t="shared" si="5"/>
        <v>40.244938834386474</v>
      </c>
      <c r="S53" s="186">
        <f t="shared" si="1"/>
        <v>0</v>
      </c>
      <c r="T53" s="186">
        <f t="shared" si="6"/>
        <v>0</v>
      </c>
      <c r="U53" s="43"/>
      <c r="V53" s="43"/>
      <c r="W53" s="43"/>
    </row>
    <row r="54" spans="1:23" x14ac:dyDescent="0.35">
      <c r="A54" s="14">
        <v>45446.041666666548</v>
      </c>
      <c r="B54" s="15">
        <v>148.69999999999999</v>
      </c>
      <c r="C54" s="16">
        <v>2475.855</v>
      </c>
      <c r="D54" s="17">
        <v>0</v>
      </c>
      <c r="E54" s="18">
        <v>0</v>
      </c>
      <c r="F54" s="19">
        <f t="shared" si="2"/>
        <v>148.69999999999999</v>
      </c>
      <c r="G54" s="19">
        <f t="shared" si="2"/>
        <v>2475.855</v>
      </c>
      <c r="H54" s="67">
        <v>0</v>
      </c>
      <c r="I54" s="19">
        <f t="shared" si="3"/>
        <v>148.69999999999999</v>
      </c>
      <c r="J54" s="109">
        <f t="shared" si="0"/>
        <v>16.650000000000002</v>
      </c>
      <c r="K54" s="110">
        <v>1.57</v>
      </c>
      <c r="L54" s="109">
        <f t="shared" si="4"/>
        <v>25.055999999999997</v>
      </c>
      <c r="M54" s="109">
        <f t="shared" si="9"/>
        <v>28.923291705357876</v>
      </c>
      <c r="N54" s="109">
        <f t="shared" si="9"/>
        <v>40.244938834386474</v>
      </c>
      <c r="O54" s="109">
        <f t="shared" si="9"/>
        <v>37.272485574520076</v>
      </c>
      <c r="P54" s="109">
        <f t="shared" si="9"/>
        <v>0</v>
      </c>
      <c r="Q54" s="109">
        <f t="shared" si="9"/>
        <v>0</v>
      </c>
      <c r="R54" s="109">
        <f t="shared" si="5"/>
        <v>40.244938834386474</v>
      </c>
      <c r="S54" s="186">
        <f t="shared" si="1"/>
        <v>0</v>
      </c>
      <c r="T54" s="186">
        <f t="shared" si="6"/>
        <v>0</v>
      </c>
      <c r="U54" s="43"/>
      <c r="V54" s="43"/>
      <c r="W54" s="43"/>
    </row>
    <row r="55" spans="1:23" x14ac:dyDescent="0.35">
      <c r="A55" s="14">
        <v>45446.083333333212</v>
      </c>
      <c r="B55" s="20">
        <v>133.5</v>
      </c>
      <c r="C55" s="21">
        <v>2310.8850000000002</v>
      </c>
      <c r="D55" s="17">
        <v>0</v>
      </c>
      <c r="E55" s="18">
        <v>0</v>
      </c>
      <c r="F55" s="19">
        <f t="shared" si="2"/>
        <v>133.5</v>
      </c>
      <c r="G55" s="19">
        <f t="shared" si="2"/>
        <v>2310.8850000000002</v>
      </c>
      <c r="H55" s="67">
        <v>0</v>
      </c>
      <c r="I55" s="19">
        <f t="shared" si="3"/>
        <v>133.5</v>
      </c>
      <c r="J55" s="109">
        <f t="shared" si="0"/>
        <v>17.310000000000002</v>
      </c>
      <c r="K55" s="110">
        <v>1.57</v>
      </c>
      <c r="L55" s="109">
        <f t="shared" si="4"/>
        <v>25.055999999999997</v>
      </c>
      <c r="M55" s="109">
        <f t="shared" si="9"/>
        <v>28.923291705357876</v>
      </c>
      <c r="N55" s="109">
        <f t="shared" si="9"/>
        <v>40.244938834386474</v>
      </c>
      <c r="O55" s="109">
        <f t="shared" si="9"/>
        <v>37.272485574520076</v>
      </c>
      <c r="P55" s="109">
        <f t="shared" si="9"/>
        <v>0</v>
      </c>
      <c r="Q55" s="109">
        <f t="shared" si="9"/>
        <v>0</v>
      </c>
      <c r="R55" s="109">
        <f t="shared" si="5"/>
        <v>40.244938834386474</v>
      </c>
      <c r="S55" s="186">
        <f t="shared" si="1"/>
        <v>0</v>
      </c>
      <c r="T55" s="186">
        <f t="shared" si="6"/>
        <v>0</v>
      </c>
      <c r="U55" s="43"/>
      <c r="V55" s="43"/>
      <c r="W55" s="43"/>
    </row>
    <row r="56" spans="1:23" x14ac:dyDescent="0.35">
      <c r="A56" s="14">
        <v>45446.124999999876</v>
      </c>
      <c r="B56" s="20">
        <v>114.4</v>
      </c>
      <c r="C56" s="21">
        <v>1687.4</v>
      </c>
      <c r="D56" s="17">
        <v>0</v>
      </c>
      <c r="E56" s="18">
        <v>0</v>
      </c>
      <c r="F56" s="19">
        <f t="shared" si="2"/>
        <v>114.4</v>
      </c>
      <c r="G56" s="19">
        <f t="shared" si="2"/>
        <v>1687.4</v>
      </c>
      <c r="H56" s="67">
        <v>0</v>
      </c>
      <c r="I56" s="19">
        <f t="shared" si="3"/>
        <v>114.4</v>
      </c>
      <c r="J56" s="109">
        <f t="shared" si="0"/>
        <v>14.75</v>
      </c>
      <c r="K56" s="110">
        <v>1.57</v>
      </c>
      <c r="L56" s="109">
        <f t="shared" si="4"/>
        <v>25.055999999999997</v>
      </c>
      <c r="M56" s="109">
        <f t="shared" ref="M56:Q71" si="10">M55</f>
        <v>28.923291705357876</v>
      </c>
      <c r="N56" s="109">
        <f t="shared" si="10"/>
        <v>40.244938834386474</v>
      </c>
      <c r="O56" s="109">
        <f t="shared" si="10"/>
        <v>37.272485574520076</v>
      </c>
      <c r="P56" s="109">
        <f t="shared" si="10"/>
        <v>0</v>
      </c>
      <c r="Q56" s="109">
        <f t="shared" si="10"/>
        <v>0</v>
      </c>
      <c r="R56" s="109">
        <f t="shared" si="5"/>
        <v>40.244938834386474</v>
      </c>
      <c r="S56" s="186">
        <f t="shared" si="1"/>
        <v>0</v>
      </c>
      <c r="T56" s="186">
        <f t="shared" si="6"/>
        <v>0</v>
      </c>
      <c r="U56" s="43"/>
      <c r="V56" s="43"/>
      <c r="W56" s="43"/>
    </row>
    <row r="57" spans="1:23" x14ac:dyDescent="0.35">
      <c r="A57" s="14">
        <v>45446.166666666541</v>
      </c>
      <c r="B57" s="20">
        <v>114.9</v>
      </c>
      <c r="C57" s="21">
        <v>1621.239</v>
      </c>
      <c r="D57" s="17">
        <v>0</v>
      </c>
      <c r="E57" s="18">
        <v>0</v>
      </c>
      <c r="F57" s="19">
        <f t="shared" si="2"/>
        <v>114.9</v>
      </c>
      <c r="G57" s="19">
        <f t="shared" si="2"/>
        <v>1621.239</v>
      </c>
      <c r="H57" s="67">
        <v>0</v>
      </c>
      <c r="I57" s="19">
        <f t="shared" si="3"/>
        <v>114.9</v>
      </c>
      <c r="J57" s="109">
        <f t="shared" si="0"/>
        <v>14.11</v>
      </c>
      <c r="K57" s="110">
        <v>1.57</v>
      </c>
      <c r="L57" s="109">
        <f t="shared" si="4"/>
        <v>25.055999999999997</v>
      </c>
      <c r="M57" s="109">
        <f t="shared" si="10"/>
        <v>28.923291705357876</v>
      </c>
      <c r="N57" s="109">
        <f t="shared" si="10"/>
        <v>40.244938834386474</v>
      </c>
      <c r="O57" s="109">
        <f t="shared" si="10"/>
        <v>37.272485574520076</v>
      </c>
      <c r="P57" s="109">
        <f t="shared" si="10"/>
        <v>0</v>
      </c>
      <c r="Q57" s="109">
        <f t="shared" si="10"/>
        <v>0</v>
      </c>
      <c r="R57" s="109">
        <f t="shared" si="5"/>
        <v>40.244938834386474</v>
      </c>
      <c r="S57" s="186">
        <f t="shared" si="1"/>
        <v>0</v>
      </c>
      <c r="T57" s="186">
        <f t="shared" si="6"/>
        <v>0</v>
      </c>
      <c r="U57" s="43"/>
      <c r="V57" s="43"/>
      <c r="W57" s="43"/>
    </row>
    <row r="58" spans="1:23" x14ac:dyDescent="0.35">
      <c r="A58" s="14">
        <v>45446.208333333205</v>
      </c>
      <c r="B58" s="20">
        <v>138.72399999999999</v>
      </c>
      <c r="C58" s="21">
        <v>2018.3729891200001</v>
      </c>
      <c r="D58" s="17">
        <v>0</v>
      </c>
      <c r="E58" s="18">
        <v>0</v>
      </c>
      <c r="F58" s="19">
        <f t="shared" si="2"/>
        <v>138.72399999999999</v>
      </c>
      <c r="G58" s="19">
        <f t="shared" si="2"/>
        <v>2018.3729891200001</v>
      </c>
      <c r="H58" s="67">
        <v>0</v>
      </c>
      <c r="I58" s="19">
        <f t="shared" si="3"/>
        <v>138.72399999999999</v>
      </c>
      <c r="J58" s="109">
        <f t="shared" si="0"/>
        <v>14.549558757821288</v>
      </c>
      <c r="K58" s="110">
        <v>1.57</v>
      </c>
      <c r="L58" s="109">
        <f t="shared" si="4"/>
        <v>25.055999999999997</v>
      </c>
      <c r="M58" s="109">
        <f t="shared" si="10"/>
        <v>28.923291705357876</v>
      </c>
      <c r="N58" s="109">
        <f t="shared" si="10"/>
        <v>40.244938834386474</v>
      </c>
      <c r="O58" s="109">
        <f t="shared" si="10"/>
        <v>37.272485574520076</v>
      </c>
      <c r="P58" s="109">
        <f t="shared" si="10"/>
        <v>0</v>
      </c>
      <c r="Q58" s="109">
        <f t="shared" si="10"/>
        <v>0</v>
      </c>
      <c r="R58" s="109">
        <f t="shared" si="5"/>
        <v>40.244938834386474</v>
      </c>
      <c r="S58" s="186">
        <f t="shared" si="1"/>
        <v>0</v>
      </c>
      <c r="T58" s="186">
        <f t="shared" si="6"/>
        <v>0</v>
      </c>
      <c r="U58" s="43"/>
      <c r="V58" s="43"/>
      <c r="W58" s="43"/>
    </row>
    <row r="59" spans="1:23" x14ac:dyDescent="0.35">
      <c r="A59" s="14">
        <v>45446.249999999869</v>
      </c>
      <c r="B59" s="20">
        <v>170.95400000000001</v>
      </c>
      <c r="C59" s="21">
        <v>3801.8132246200003</v>
      </c>
      <c r="D59" s="17">
        <v>0</v>
      </c>
      <c r="E59" s="18">
        <v>0</v>
      </c>
      <c r="F59" s="19">
        <f t="shared" si="2"/>
        <v>170.95400000000001</v>
      </c>
      <c r="G59" s="19">
        <f t="shared" si="2"/>
        <v>3801.8132246200003</v>
      </c>
      <c r="H59" s="67">
        <v>0</v>
      </c>
      <c r="I59" s="19">
        <f t="shared" si="3"/>
        <v>170.95400000000001</v>
      </c>
      <c r="J59" s="109">
        <f t="shared" si="0"/>
        <v>22.238808244440026</v>
      </c>
      <c r="K59" s="110">
        <v>1.57</v>
      </c>
      <c r="L59" s="109">
        <f t="shared" si="4"/>
        <v>25.055999999999997</v>
      </c>
      <c r="M59" s="109">
        <f t="shared" si="10"/>
        <v>28.923291705357876</v>
      </c>
      <c r="N59" s="109">
        <f t="shared" si="10"/>
        <v>40.244938834386474</v>
      </c>
      <c r="O59" s="109">
        <f t="shared" si="10"/>
        <v>37.272485574520076</v>
      </c>
      <c r="P59" s="109">
        <f t="shared" si="10"/>
        <v>0</v>
      </c>
      <c r="Q59" s="109">
        <f t="shared" si="10"/>
        <v>0</v>
      </c>
      <c r="R59" s="109">
        <f t="shared" si="5"/>
        <v>40.244938834386474</v>
      </c>
      <c r="S59" s="186">
        <f t="shared" si="1"/>
        <v>0</v>
      </c>
      <c r="T59" s="186">
        <f t="shared" si="6"/>
        <v>0</v>
      </c>
      <c r="U59" s="43"/>
      <c r="V59" s="43"/>
      <c r="W59" s="43"/>
    </row>
    <row r="60" spans="1:23" x14ac:dyDescent="0.35">
      <c r="A60" s="14">
        <v>45446.291666666533</v>
      </c>
      <c r="B60" s="20">
        <v>196.99700000000001</v>
      </c>
      <c r="C60" s="21">
        <v>4254.8337534399998</v>
      </c>
      <c r="D60" s="17">
        <v>0</v>
      </c>
      <c r="E60" s="18">
        <v>0</v>
      </c>
      <c r="F60" s="19">
        <f t="shared" si="2"/>
        <v>196.99700000000001</v>
      </c>
      <c r="G60" s="19">
        <f t="shared" si="2"/>
        <v>4254.8337534399998</v>
      </c>
      <c r="H60" s="67">
        <v>0</v>
      </c>
      <c r="I60" s="19">
        <f t="shared" si="3"/>
        <v>196.99700000000001</v>
      </c>
      <c r="J60" s="109">
        <f t="shared" si="0"/>
        <v>21.598469791113569</v>
      </c>
      <c r="K60" s="110">
        <v>1.57</v>
      </c>
      <c r="L60" s="109">
        <f t="shared" si="4"/>
        <v>25.055999999999997</v>
      </c>
      <c r="M60" s="109">
        <f t="shared" si="10"/>
        <v>28.923291705357876</v>
      </c>
      <c r="N60" s="109">
        <f t="shared" si="10"/>
        <v>40.244938834386474</v>
      </c>
      <c r="O60" s="109">
        <f t="shared" si="10"/>
        <v>37.272485574520076</v>
      </c>
      <c r="P60" s="109">
        <f t="shared" si="10"/>
        <v>0</v>
      </c>
      <c r="Q60" s="109">
        <f t="shared" si="10"/>
        <v>0</v>
      </c>
      <c r="R60" s="109">
        <f t="shared" si="5"/>
        <v>40.244938834386474</v>
      </c>
      <c r="S60" s="186">
        <f t="shared" si="1"/>
        <v>0</v>
      </c>
      <c r="T60" s="186">
        <f t="shared" si="6"/>
        <v>0</v>
      </c>
      <c r="U60" s="43"/>
      <c r="V60" s="43"/>
      <c r="W60" s="43"/>
    </row>
    <row r="61" spans="1:23" x14ac:dyDescent="0.35">
      <c r="A61" s="14">
        <v>45446.333333333198</v>
      </c>
      <c r="B61" s="20">
        <v>226.14100000000002</v>
      </c>
      <c r="C61" s="21">
        <v>4932.9592570499999</v>
      </c>
      <c r="D61" s="17">
        <v>0</v>
      </c>
      <c r="E61" s="18">
        <v>0</v>
      </c>
      <c r="F61" s="19">
        <f t="shared" si="2"/>
        <v>226.14100000000002</v>
      </c>
      <c r="G61" s="19">
        <f t="shared" si="2"/>
        <v>4932.9592570499999</v>
      </c>
      <c r="H61" s="67">
        <v>0</v>
      </c>
      <c r="I61" s="19">
        <f t="shared" si="3"/>
        <v>226.14100000000002</v>
      </c>
      <c r="J61" s="109">
        <f t="shared" si="0"/>
        <v>21.813643952445595</v>
      </c>
      <c r="K61" s="110">
        <v>1.57</v>
      </c>
      <c r="L61" s="109">
        <f t="shared" si="4"/>
        <v>25.055999999999997</v>
      </c>
      <c r="M61" s="109">
        <f t="shared" si="10"/>
        <v>28.923291705357876</v>
      </c>
      <c r="N61" s="109">
        <f t="shared" si="10"/>
        <v>40.244938834386474</v>
      </c>
      <c r="O61" s="109">
        <f t="shared" si="10"/>
        <v>37.272485574520076</v>
      </c>
      <c r="P61" s="109">
        <f t="shared" si="10"/>
        <v>0</v>
      </c>
      <c r="Q61" s="109">
        <f t="shared" si="10"/>
        <v>0</v>
      </c>
      <c r="R61" s="109">
        <f t="shared" si="5"/>
        <v>40.244938834386474</v>
      </c>
      <c r="S61" s="186">
        <f t="shared" si="1"/>
        <v>0</v>
      </c>
      <c r="T61" s="186">
        <f t="shared" si="6"/>
        <v>0</v>
      </c>
      <c r="U61" s="43"/>
      <c r="V61" s="43"/>
      <c r="W61" s="43"/>
    </row>
    <row r="62" spans="1:23" x14ac:dyDescent="0.35">
      <c r="A62" s="14">
        <v>45446.374999999862</v>
      </c>
      <c r="B62" s="20">
        <v>261.08199999999999</v>
      </c>
      <c r="C62" s="21">
        <v>8851.8894703799997</v>
      </c>
      <c r="D62" s="17">
        <v>0</v>
      </c>
      <c r="E62" s="18">
        <v>0</v>
      </c>
      <c r="F62" s="19">
        <f t="shared" si="2"/>
        <v>261.08199999999999</v>
      </c>
      <c r="G62" s="19">
        <f t="shared" si="2"/>
        <v>8851.8894703799997</v>
      </c>
      <c r="H62" s="67">
        <v>0</v>
      </c>
      <c r="I62" s="19">
        <f t="shared" si="3"/>
        <v>261.08199999999999</v>
      </c>
      <c r="J62" s="109">
        <f t="shared" si="0"/>
        <v>33.90463329674202</v>
      </c>
      <c r="K62" s="110">
        <v>1.57</v>
      </c>
      <c r="L62" s="109">
        <f t="shared" si="4"/>
        <v>25.055999999999997</v>
      </c>
      <c r="M62" s="109">
        <f t="shared" si="10"/>
        <v>28.923291705357876</v>
      </c>
      <c r="N62" s="109">
        <f t="shared" si="10"/>
        <v>40.244938834386474</v>
      </c>
      <c r="O62" s="109">
        <f t="shared" si="10"/>
        <v>37.272485574520076</v>
      </c>
      <c r="P62" s="109">
        <f t="shared" si="10"/>
        <v>0</v>
      </c>
      <c r="Q62" s="109">
        <f t="shared" si="10"/>
        <v>0</v>
      </c>
      <c r="R62" s="109">
        <f t="shared" si="5"/>
        <v>40.244938834386474</v>
      </c>
      <c r="S62" s="186">
        <f t="shared" si="1"/>
        <v>0</v>
      </c>
      <c r="T62" s="186">
        <f t="shared" si="6"/>
        <v>0</v>
      </c>
      <c r="U62" s="43"/>
      <c r="V62" s="43"/>
      <c r="W62" s="43"/>
    </row>
    <row r="63" spans="1:23" x14ac:dyDescent="0.35">
      <c r="A63" s="14">
        <v>45446.416666666526</v>
      </c>
      <c r="B63" s="20">
        <v>251.85400000000001</v>
      </c>
      <c r="C63" s="21">
        <v>7654.2384707800002</v>
      </c>
      <c r="D63" s="17">
        <v>14.848000000000001</v>
      </c>
      <c r="E63" s="18">
        <v>451.25400000000002</v>
      </c>
      <c r="F63" s="19">
        <f t="shared" si="2"/>
        <v>237.006</v>
      </c>
      <c r="G63" s="19">
        <f t="shared" si="2"/>
        <v>7202.9844707800003</v>
      </c>
      <c r="H63" s="67">
        <v>0</v>
      </c>
      <c r="I63" s="19">
        <f t="shared" si="3"/>
        <v>237.006</v>
      </c>
      <c r="J63" s="109">
        <f t="shared" si="0"/>
        <v>30.391570132317327</v>
      </c>
      <c r="K63" s="110">
        <v>1.57</v>
      </c>
      <c r="L63" s="109">
        <f t="shared" si="4"/>
        <v>25.055999999999997</v>
      </c>
      <c r="M63" s="109">
        <f t="shared" si="10"/>
        <v>28.923291705357876</v>
      </c>
      <c r="N63" s="109">
        <f t="shared" si="10"/>
        <v>40.244938834386474</v>
      </c>
      <c r="O63" s="109">
        <f t="shared" si="10"/>
        <v>37.272485574520076</v>
      </c>
      <c r="P63" s="109">
        <f t="shared" si="10"/>
        <v>0</v>
      </c>
      <c r="Q63" s="109">
        <f t="shared" si="10"/>
        <v>0</v>
      </c>
      <c r="R63" s="109">
        <f t="shared" si="5"/>
        <v>40.244938834386474</v>
      </c>
      <c r="S63" s="186">
        <f t="shared" si="1"/>
        <v>0</v>
      </c>
      <c r="T63" s="186">
        <f t="shared" si="6"/>
        <v>0</v>
      </c>
      <c r="U63" s="43"/>
      <c r="V63" s="43"/>
      <c r="W63" s="43"/>
    </row>
    <row r="64" spans="1:23" x14ac:dyDescent="0.35">
      <c r="A64" s="14">
        <v>45446.45833333319</v>
      </c>
      <c r="B64" s="20">
        <v>282.69199999999995</v>
      </c>
      <c r="C64" s="21">
        <v>8093.3334469599995</v>
      </c>
      <c r="D64" s="17">
        <v>0</v>
      </c>
      <c r="E64" s="18">
        <v>0</v>
      </c>
      <c r="F64" s="19">
        <f t="shared" si="2"/>
        <v>282.69199999999995</v>
      </c>
      <c r="G64" s="19">
        <f t="shared" si="2"/>
        <v>8093.3334469599995</v>
      </c>
      <c r="H64" s="67">
        <v>0</v>
      </c>
      <c r="I64" s="19">
        <f t="shared" si="3"/>
        <v>282.69199999999995</v>
      </c>
      <c r="J64" s="109">
        <f t="shared" si="0"/>
        <v>28.629510021366013</v>
      </c>
      <c r="K64" s="110">
        <v>1.57</v>
      </c>
      <c r="L64" s="109">
        <f t="shared" si="4"/>
        <v>25.055999999999997</v>
      </c>
      <c r="M64" s="109">
        <f t="shared" si="10"/>
        <v>28.923291705357876</v>
      </c>
      <c r="N64" s="109">
        <f t="shared" si="10"/>
        <v>40.244938834386474</v>
      </c>
      <c r="O64" s="109">
        <f t="shared" si="10"/>
        <v>37.272485574520076</v>
      </c>
      <c r="P64" s="109">
        <f t="shared" si="10"/>
        <v>0</v>
      </c>
      <c r="Q64" s="109">
        <f t="shared" si="10"/>
        <v>0</v>
      </c>
      <c r="R64" s="109">
        <f t="shared" si="5"/>
        <v>40.244938834386474</v>
      </c>
      <c r="S64" s="186">
        <f t="shared" si="1"/>
        <v>0</v>
      </c>
      <c r="T64" s="186">
        <f t="shared" si="6"/>
        <v>0</v>
      </c>
      <c r="U64" s="43"/>
      <c r="V64" s="43"/>
      <c r="W64" s="43"/>
    </row>
    <row r="65" spans="1:23" x14ac:dyDescent="0.35">
      <c r="A65" s="14">
        <v>45446.499999999854</v>
      </c>
      <c r="B65" s="20">
        <v>311.45699999999999</v>
      </c>
      <c r="C65" s="21">
        <v>10585.544655029998</v>
      </c>
      <c r="D65" s="17">
        <v>0</v>
      </c>
      <c r="E65" s="18">
        <v>0</v>
      </c>
      <c r="F65" s="19">
        <f t="shared" si="2"/>
        <v>311.45699999999999</v>
      </c>
      <c r="G65" s="19">
        <f t="shared" si="2"/>
        <v>10585.544655029998</v>
      </c>
      <c r="H65" s="67">
        <v>50.099999999999909</v>
      </c>
      <c r="I65" s="19">
        <f t="shared" si="3"/>
        <v>261.35700000000008</v>
      </c>
      <c r="J65" s="109">
        <f t="shared" si="0"/>
        <v>33.987178503067838</v>
      </c>
      <c r="K65" s="110">
        <v>1.57</v>
      </c>
      <c r="L65" s="109">
        <f t="shared" si="4"/>
        <v>25.055999999999997</v>
      </c>
      <c r="M65" s="109">
        <f t="shared" si="10"/>
        <v>28.923291705357876</v>
      </c>
      <c r="N65" s="109">
        <f t="shared" si="10"/>
        <v>40.244938834386474</v>
      </c>
      <c r="O65" s="109">
        <f t="shared" si="10"/>
        <v>37.272485574520076</v>
      </c>
      <c r="P65" s="109">
        <f t="shared" si="10"/>
        <v>0</v>
      </c>
      <c r="Q65" s="109">
        <f t="shared" si="10"/>
        <v>0</v>
      </c>
      <c r="R65" s="109">
        <f t="shared" si="5"/>
        <v>40.244938834386474</v>
      </c>
      <c r="S65" s="186">
        <f t="shared" si="1"/>
        <v>0</v>
      </c>
      <c r="T65" s="186">
        <f t="shared" si="6"/>
        <v>0</v>
      </c>
      <c r="U65" s="43"/>
      <c r="V65" s="43"/>
      <c r="W65" s="43"/>
    </row>
    <row r="66" spans="1:23" x14ac:dyDescent="0.35">
      <c r="A66" s="14">
        <v>45446.541666666519</v>
      </c>
      <c r="B66" s="20">
        <v>371.14599999999996</v>
      </c>
      <c r="C66" s="21">
        <v>10511.461117659999</v>
      </c>
      <c r="D66" s="17">
        <v>0</v>
      </c>
      <c r="E66" s="18">
        <v>0</v>
      </c>
      <c r="F66" s="19">
        <f t="shared" si="2"/>
        <v>371.14599999999996</v>
      </c>
      <c r="G66" s="19">
        <f t="shared" si="2"/>
        <v>10511.461117659999</v>
      </c>
      <c r="H66" s="67">
        <v>16.680000000000064</v>
      </c>
      <c r="I66" s="19">
        <f t="shared" si="3"/>
        <v>354.46599999999989</v>
      </c>
      <c r="J66" s="109">
        <f t="shared" si="0"/>
        <v>28.321633852068999</v>
      </c>
      <c r="K66" s="110">
        <v>1.57</v>
      </c>
      <c r="L66" s="109">
        <f t="shared" si="4"/>
        <v>25.055999999999997</v>
      </c>
      <c r="M66" s="109">
        <f t="shared" si="10"/>
        <v>28.923291705357876</v>
      </c>
      <c r="N66" s="109">
        <f t="shared" si="10"/>
        <v>40.244938834386474</v>
      </c>
      <c r="O66" s="109">
        <f t="shared" si="10"/>
        <v>37.272485574520076</v>
      </c>
      <c r="P66" s="109">
        <f t="shared" si="10"/>
        <v>0</v>
      </c>
      <c r="Q66" s="109">
        <f t="shared" si="10"/>
        <v>0</v>
      </c>
      <c r="R66" s="109">
        <f t="shared" si="5"/>
        <v>40.244938834386474</v>
      </c>
      <c r="S66" s="186">
        <f t="shared" si="1"/>
        <v>0</v>
      </c>
      <c r="T66" s="186">
        <f t="shared" si="6"/>
        <v>0</v>
      </c>
      <c r="U66" s="43"/>
      <c r="V66" s="43"/>
      <c r="W66" s="43"/>
    </row>
    <row r="67" spans="1:23" x14ac:dyDescent="0.35">
      <c r="A67" s="14">
        <v>45446.583333333183</v>
      </c>
      <c r="B67" s="20">
        <v>327.30100000000004</v>
      </c>
      <c r="C67" s="21">
        <v>12501.040290109999</v>
      </c>
      <c r="D67" s="17">
        <v>0</v>
      </c>
      <c r="E67" s="18">
        <v>0</v>
      </c>
      <c r="F67" s="19">
        <f t="shared" si="2"/>
        <v>327.30100000000004</v>
      </c>
      <c r="G67" s="19">
        <f t="shared" si="2"/>
        <v>12501.040290109999</v>
      </c>
      <c r="H67" s="67">
        <v>32.370000000000005</v>
      </c>
      <c r="I67" s="19">
        <f t="shared" si="3"/>
        <v>294.93100000000004</v>
      </c>
      <c r="J67" s="109">
        <f t="shared" si="0"/>
        <v>38.194323543496651</v>
      </c>
      <c r="K67" s="110">
        <v>1.57</v>
      </c>
      <c r="L67" s="109">
        <f t="shared" si="4"/>
        <v>25.055999999999997</v>
      </c>
      <c r="M67" s="109">
        <f t="shared" si="10"/>
        <v>28.923291705357876</v>
      </c>
      <c r="N67" s="109">
        <f t="shared" si="10"/>
        <v>40.244938834386474</v>
      </c>
      <c r="O67" s="109">
        <f t="shared" si="10"/>
        <v>37.272485574520076</v>
      </c>
      <c r="P67" s="109">
        <f t="shared" si="10"/>
        <v>0</v>
      </c>
      <c r="Q67" s="109">
        <f t="shared" si="10"/>
        <v>0</v>
      </c>
      <c r="R67" s="109">
        <f t="shared" si="5"/>
        <v>40.244938834386474</v>
      </c>
      <c r="S67" s="186">
        <f t="shared" si="1"/>
        <v>0</v>
      </c>
      <c r="T67" s="186">
        <f t="shared" si="6"/>
        <v>0</v>
      </c>
      <c r="U67" s="43"/>
      <c r="V67" s="43"/>
      <c r="W67" s="43"/>
    </row>
    <row r="68" spans="1:23" x14ac:dyDescent="0.35">
      <c r="A68" s="14">
        <v>45446.624999999847</v>
      </c>
      <c r="B68" s="20">
        <v>315.029</v>
      </c>
      <c r="C68" s="21">
        <v>12010.976490999999</v>
      </c>
      <c r="D68" s="17">
        <v>0</v>
      </c>
      <c r="E68" s="18">
        <v>0</v>
      </c>
      <c r="F68" s="19">
        <f t="shared" si="2"/>
        <v>315.029</v>
      </c>
      <c r="G68" s="19">
        <f t="shared" si="2"/>
        <v>12010.976490999999</v>
      </c>
      <c r="H68" s="67">
        <v>50.909999999999968</v>
      </c>
      <c r="I68" s="19">
        <f t="shared" si="3"/>
        <v>264.11900000000003</v>
      </c>
      <c r="J68" s="109">
        <f t="shared" si="0"/>
        <v>38.126574032866813</v>
      </c>
      <c r="K68" s="110">
        <v>1.57</v>
      </c>
      <c r="L68" s="109">
        <f t="shared" si="4"/>
        <v>25.055999999999997</v>
      </c>
      <c r="M68" s="109">
        <f t="shared" si="10"/>
        <v>28.923291705357876</v>
      </c>
      <c r="N68" s="109">
        <f t="shared" si="10"/>
        <v>40.244938834386474</v>
      </c>
      <c r="O68" s="109">
        <f t="shared" si="10"/>
        <v>37.272485574520076</v>
      </c>
      <c r="P68" s="109">
        <f t="shared" si="10"/>
        <v>0</v>
      </c>
      <c r="Q68" s="109">
        <f t="shared" si="10"/>
        <v>0</v>
      </c>
      <c r="R68" s="109">
        <f t="shared" si="5"/>
        <v>40.244938834386474</v>
      </c>
      <c r="S68" s="186">
        <f t="shared" si="1"/>
        <v>0</v>
      </c>
      <c r="T68" s="186">
        <f t="shared" si="6"/>
        <v>0</v>
      </c>
      <c r="U68" s="43"/>
      <c r="V68" s="43"/>
      <c r="W68" s="43"/>
    </row>
    <row r="69" spans="1:23" x14ac:dyDescent="0.35">
      <c r="A69" s="14">
        <v>45446.666666666511</v>
      </c>
      <c r="B69" s="20">
        <v>319.42</v>
      </c>
      <c r="C69" s="21">
        <v>13059.4218533</v>
      </c>
      <c r="D69" s="17">
        <v>0</v>
      </c>
      <c r="E69" s="18">
        <v>0</v>
      </c>
      <c r="F69" s="19">
        <f t="shared" si="2"/>
        <v>319.42</v>
      </c>
      <c r="G69" s="19">
        <f t="shared" si="2"/>
        <v>13059.4218533</v>
      </c>
      <c r="H69" s="67">
        <v>63.82000000000005</v>
      </c>
      <c r="I69" s="19">
        <f t="shared" si="3"/>
        <v>255.59999999999997</v>
      </c>
      <c r="J69" s="109">
        <f t="shared" si="0"/>
        <v>40.884796986099808</v>
      </c>
      <c r="K69" s="110">
        <v>1.57</v>
      </c>
      <c r="L69" s="109">
        <f t="shared" si="4"/>
        <v>25.055999999999997</v>
      </c>
      <c r="M69" s="109">
        <f t="shared" si="10"/>
        <v>28.923291705357876</v>
      </c>
      <c r="N69" s="109">
        <f t="shared" si="10"/>
        <v>40.244938834386474</v>
      </c>
      <c r="O69" s="109">
        <f t="shared" si="10"/>
        <v>37.272485574520076</v>
      </c>
      <c r="P69" s="109">
        <f t="shared" si="10"/>
        <v>0</v>
      </c>
      <c r="Q69" s="109">
        <f t="shared" si="10"/>
        <v>0</v>
      </c>
      <c r="R69" s="109">
        <f t="shared" si="5"/>
        <v>40.244938834386474</v>
      </c>
      <c r="S69" s="186">
        <f t="shared" si="1"/>
        <v>0.63985815171333371</v>
      </c>
      <c r="T69" s="186">
        <f t="shared" si="6"/>
        <v>163.54774357792809</v>
      </c>
      <c r="U69" s="43"/>
      <c r="V69" s="43"/>
      <c r="W69" s="43"/>
    </row>
    <row r="70" spans="1:23" x14ac:dyDescent="0.35">
      <c r="A70" s="14">
        <v>45446.708333333176</v>
      </c>
      <c r="B70" s="20">
        <v>314.59499999999997</v>
      </c>
      <c r="C70" s="21">
        <v>11215.389924849998</v>
      </c>
      <c r="D70" s="17">
        <v>0</v>
      </c>
      <c r="E70" s="18">
        <v>0</v>
      </c>
      <c r="F70" s="19">
        <f t="shared" si="2"/>
        <v>314.59499999999997</v>
      </c>
      <c r="G70" s="19">
        <f t="shared" si="2"/>
        <v>11215.389924849998</v>
      </c>
      <c r="H70" s="67">
        <v>109.66999999999996</v>
      </c>
      <c r="I70" s="19">
        <f t="shared" si="3"/>
        <v>204.92500000000001</v>
      </c>
      <c r="J70" s="109">
        <f t="shared" ref="J70:J133" si="11">IF(F70&gt;0,G70/F70,0)</f>
        <v>35.650248493618776</v>
      </c>
      <c r="K70" s="110">
        <v>1.57</v>
      </c>
      <c r="L70" s="109">
        <f t="shared" si="4"/>
        <v>25.055999999999997</v>
      </c>
      <c r="M70" s="109">
        <f t="shared" si="10"/>
        <v>28.923291705357876</v>
      </c>
      <c r="N70" s="109">
        <f t="shared" si="10"/>
        <v>40.244938834386474</v>
      </c>
      <c r="O70" s="109">
        <f t="shared" si="10"/>
        <v>37.272485574520076</v>
      </c>
      <c r="P70" s="109">
        <f t="shared" si="10"/>
        <v>0</v>
      </c>
      <c r="Q70" s="109">
        <f t="shared" si="10"/>
        <v>0</v>
      </c>
      <c r="R70" s="109">
        <f t="shared" si="5"/>
        <v>40.244938834386474</v>
      </c>
      <c r="S70" s="186">
        <f t="shared" ref="S70:S133" si="12">IF(J70&gt;R70,J70-R70,0)</f>
        <v>0</v>
      </c>
      <c r="T70" s="186">
        <f t="shared" si="6"/>
        <v>0</v>
      </c>
      <c r="U70" s="43"/>
      <c r="V70" s="43"/>
      <c r="W70" s="43"/>
    </row>
    <row r="71" spans="1:23" x14ac:dyDescent="0.35">
      <c r="A71" s="14">
        <v>45446.74999999984</v>
      </c>
      <c r="B71" s="20">
        <v>298.49199999999996</v>
      </c>
      <c r="C71" s="21">
        <v>18046.861530399998</v>
      </c>
      <c r="D71" s="17">
        <v>0</v>
      </c>
      <c r="E71" s="18">
        <v>0</v>
      </c>
      <c r="F71" s="19">
        <f t="shared" ref="F71:G134" si="13">B71-D71</f>
        <v>298.49199999999996</v>
      </c>
      <c r="G71" s="19">
        <f t="shared" si="13"/>
        <v>18046.861530399998</v>
      </c>
      <c r="H71" s="67">
        <v>68.350000000000023</v>
      </c>
      <c r="I71" s="19">
        <f t="shared" ref="I71:I134" si="14">F71-H71</f>
        <v>230.14199999999994</v>
      </c>
      <c r="J71" s="109">
        <f t="shared" si="11"/>
        <v>60.460117960950377</v>
      </c>
      <c r="K71" s="110">
        <v>1.57</v>
      </c>
      <c r="L71" s="109">
        <f t="shared" ref="L71:L134" si="15">IF(AND(MONTH($A$2)&gt;5,MONTH($A$2)&lt;9),(K71*10800)/1000,(K71*10400)/1000)+8.1</f>
        <v>25.055999999999997</v>
      </c>
      <c r="M71" s="109">
        <f t="shared" si="10"/>
        <v>28.923291705357876</v>
      </c>
      <c r="N71" s="109">
        <f t="shared" si="10"/>
        <v>40.244938834386474</v>
      </c>
      <c r="O71" s="109">
        <f t="shared" si="10"/>
        <v>37.272485574520076</v>
      </c>
      <c r="P71" s="109">
        <f t="shared" si="10"/>
        <v>0</v>
      </c>
      <c r="Q71" s="109">
        <f t="shared" si="10"/>
        <v>0</v>
      </c>
      <c r="R71" s="109">
        <f t="shared" ref="R71:R134" si="16">MAX(L71:Q71)</f>
        <v>40.244938834386474</v>
      </c>
      <c r="S71" s="186">
        <f t="shared" si="12"/>
        <v>20.215179126563903</v>
      </c>
      <c r="T71" s="186">
        <f t="shared" ref="T71:T134" si="17">IF(S71&lt;&gt;" ",S71*I71,0)</f>
        <v>4652.3617545456682</v>
      </c>
      <c r="U71" s="43"/>
      <c r="V71" s="43"/>
      <c r="W71" s="43"/>
    </row>
    <row r="72" spans="1:23" x14ac:dyDescent="0.35">
      <c r="A72" s="14">
        <v>45446.791666666504</v>
      </c>
      <c r="B72" s="20">
        <v>262.27600000000001</v>
      </c>
      <c r="C72" s="21">
        <v>30422.554828960001</v>
      </c>
      <c r="D72" s="17">
        <v>0</v>
      </c>
      <c r="E72" s="18">
        <v>0</v>
      </c>
      <c r="F72" s="19">
        <f t="shared" si="13"/>
        <v>262.27600000000001</v>
      </c>
      <c r="G72" s="19">
        <f t="shared" si="13"/>
        <v>30422.554828960001</v>
      </c>
      <c r="H72" s="67">
        <v>55.180000000000064</v>
      </c>
      <c r="I72" s="19">
        <f t="shared" si="14"/>
        <v>207.09599999999995</v>
      </c>
      <c r="J72" s="109">
        <f t="shared" si="11"/>
        <v>115.99442888011103</v>
      </c>
      <c r="K72" s="110">
        <v>1.57</v>
      </c>
      <c r="L72" s="109">
        <f t="shared" si="15"/>
        <v>25.055999999999997</v>
      </c>
      <c r="M72" s="109">
        <f t="shared" ref="M72:Q87" si="18">M71</f>
        <v>28.923291705357876</v>
      </c>
      <c r="N72" s="109">
        <f t="shared" si="18"/>
        <v>40.244938834386474</v>
      </c>
      <c r="O72" s="109">
        <f t="shared" si="18"/>
        <v>37.272485574520076</v>
      </c>
      <c r="P72" s="109">
        <f t="shared" si="18"/>
        <v>0</v>
      </c>
      <c r="Q72" s="109">
        <f t="shared" si="18"/>
        <v>0</v>
      </c>
      <c r="R72" s="109">
        <f t="shared" si="16"/>
        <v>40.244938834386474</v>
      </c>
      <c r="S72" s="186">
        <f t="shared" si="12"/>
        <v>75.749490045724556</v>
      </c>
      <c r="T72" s="186">
        <f t="shared" si="17"/>
        <v>15687.416390509368</v>
      </c>
      <c r="U72" s="43"/>
      <c r="V72" s="43"/>
      <c r="W72" s="43"/>
    </row>
    <row r="73" spans="1:23" x14ac:dyDescent="0.35">
      <c r="A73" s="14">
        <v>45446.833333333168</v>
      </c>
      <c r="B73" s="20">
        <v>241.673</v>
      </c>
      <c r="C73" s="21">
        <v>62315.072007869996</v>
      </c>
      <c r="D73" s="17">
        <v>0</v>
      </c>
      <c r="E73" s="18">
        <v>0</v>
      </c>
      <c r="F73" s="19">
        <f t="shared" si="13"/>
        <v>241.673</v>
      </c>
      <c r="G73" s="19">
        <f t="shared" si="13"/>
        <v>62315.072007869996</v>
      </c>
      <c r="H73" s="67">
        <v>41.119999999999891</v>
      </c>
      <c r="I73" s="19">
        <f t="shared" si="14"/>
        <v>200.55300000000011</v>
      </c>
      <c r="J73" s="109">
        <f t="shared" si="11"/>
        <v>257.84871296284649</v>
      </c>
      <c r="K73" s="110">
        <v>1.57</v>
      </c>
      <c r="L73" s="109">
        <f t="shared" si="15"/>
        <v>25.055999999999997</v>
      </c>
      <c r="M73" s="109">
        <f t="shared" si="18"/>
        <v>28.923291705357876</v>
      </c>
      <c r="N73" s="109">
        <f t="shared" si="18"/>
        <v>40.244938834386474</v>
      </c>
      <c r="O73" s="109">
        <f t="shared" si="18"/>
        <v>37.272485574520076</v>
      </c>
      <c r="P73" s="109">
        <f t="shared" si="18"/>
        <v>0</v>
      </c>
      <c r="Q73" s="109">
        <f t="shared" si="18"/>
        <v>0</v>
      </c>
      <c r="R73" s="109">
        <f t="shared" si="16"/>
        <v>40.244938834386474</v>
      </c>
      <c r="S73" s="186">
        <f t="shared" si="12"/>
        <v>217.60377412846003</v>
      </c>
      <c r="T73" s="186">
        <f t="shared" si="17"/>
        <v>43641.089712785069</v>
      </c>
      <c r="U73" s="43"/>
      <c r="V73" s="43"/>
      <c r="W73" s="43"/>
    </row>
    <row r="74" spans="1:23" x14ac:dyDescent="0.35">
      <c r="A74" s="14">
        <v>45446.874999999833</v>
      </c>
      <c r="B74" s="20">
        <v>208.89599999999999</v>
      </c>
      <c r="C74" s="21">
        <v>9039.8875608800008</v>
      </c>
      <c r="D74" s="17">
        <v>0</v>
      </c>
      <c r="E74" s="18">
        <v>0</v>
      </c>
      <c r="F74" s="19">
        <f t="shared" si="13"/>
        <v>208.89599999999999</v>
      </c>
      <c r="G74" s="19">
        <f t="shared" si="13"/>
        <v>9039.8875608800008</v>
      </c>
      <c r="H74" s="67">
        <v>12.590000000000032</v>
      </c>
      <c r="I74" s="19">
        <f t="shared" si="14"/>
        <v>196.30599999999995</v>
      </c>
      <c r="J74" s="109">
        <f t="shared" si="11"/>
        <v>43.274584294960178</v>
      </c>
      <c r="K74" s="110">
        <v>1.57</v>
      </c>
      <c r="L74" s="109">
        <f t="shared" si="15"/>
        <v>25.055999999999997</v>
      </c>
      <c r="M74" s="109">
        <f t="shared" si="18"/>
        <v>28.923291705357876</v>
      </c>
      <c r="N74" s="109">
        <f t="shared" si="18"/>
        <v>40.244938834386474</v>
      </c>
      <c r="O74" s="109">
        <f t="shared" si="18"/>
        <v>37.272485574520076</v>
      </c>
      <c r="P74" s="109">
        <f t="shared" si="18"/>
        <v>0</v>
      </c>
      <c r="Q74" s="109">
        <f t="shared" si="18"/>
        <v>0</v>
      </c>
      <c r="R74" s="109">
        <f t="shared" si="16"/>
        <v>40.244938834386474</v>
      </c>
      <c r="S74" s="186">
        <f t="shared" si="12"/>
        <v>3.029645460573704</v>
      </c>
      <c r="T74" s="186">
        <f t="shared" si="17"/>
        <v>594.73758178338142</v>
      </c>
      <c r="U74" s="43"/>
      <c r="V74" s="43"/>
      <c r="W74" s="43"/>
    </row>
    <row r="75" spans="1:23" x14ac:dyDescent="0.35">
      <c r="A75" s="14">
        <v>45446.916666666497</v>
      </c>
      <c r="B75" s="20">
        <v>190.827</v>
      </c>
      <c r="C75" s="21">
        <v>8546.7939738999994</v>
      </c>
      <c r="D75" s="17">
        <v>0</v>
      </c>
      <c r="E75" s="18">
        <v>0</v>
      </c>
      <c r="F75" s="19">
        <f t="shared" si="13"/>
        <v>190.827</v>
      </c>
      <c r="G75" s="19">
        <f t="shared" si="13"/>
        <v>8546.7939738999994</v>
      </c>
      <c r="H75" s="67">
        <v>0</v>
      </c>
      <c r="I75" s="19">
        <f t="shared" si="14"/>
        <v>190.827</v>
      </c>
      <c r="J75" s="109">
        <f t="shared" si="11"/>
        <v>44.788179732951832</v>
      </c>
      <c r="K75" s="110">
        <v>1.57</v>
      </c>
      <c r="L75" s="109">
        <f t="shared" si="15"/>
        <v>25.055999999999997</v>
      </c>
      <c r="M75" s="109">
        <f t="shared" si="18"/>
        <v>28.923291705357876</v>
      </c>
      <c r="N75" s="109">
        <f t="shared" si="18"/>
        <v>40.244938834386474</v>
      </c>
      <c r="O75" s="109">
        <f t="shared" si="18"/>
        <v>37.272485574520076</v>
      </c>
      <c r="P75" s="109">
        <f t="shared" si="18"/>
        <v>0</v>
      </c>
      <c r="Q75" s="109">
        <f t="shared" si="18"/>
        <v>0</v>
      </c>
      <c r="R75" s="109">
        <f t="shared" si="16"/>
        <v>40.244938834386474</v>
      </c>
      <c r="S75" s="186">
        <f t="shared" si="12"/>
        <v>4.5432408985653581</v>
      </c>
      <c r="T75" s="186">
        <f t="shared" si="17"/>
        <v>866.97303095053155</v>
      </c>
      <c r="U75" s="43"/>
      <c r="V75" s="43"/>
      <c r="W75" s="43"/>
    </row>
    <row r="76" spans="1:23" x14ac:dyDescent="0.35">
      <c r="A76" s="14">
        <v>45446.958333333161</v>
      </c>
      <c r="B76" s="20">
        <v>136.6</v>
      </c>
      <c r="C76" s="21">
        <v>4211.3779999999997</v>
      </c>
      <c r="D76" s="17">
        <v>0</v>
      </c>
      <c r="E76" s="18">
        <v>0</v>
      </c>
      <c r="F76" s="19">
        <f t="shared" si="13"/>
        <v>136.6</v>
      </c>
      <c r="G76" s="19">
        <f t="shared" si="13"/>
        <v>4211.3779999999997</v>
      </c>
      <c r="H76" s="67">
        <v>0</v>
      </c>
      <c r="I76" s="19">
        <f t="shared" si="14"/>
        <v>136.6</v>
      </c>
      <c r="J76" s="109">
        <f t="shared" si="11"/>
        <v>30.83</v>
      </c>
      <c r="K76" s="110">
        <v>1.57</v>
      </c>
      <c r="L76" s="109">
        <f t="shared" si="15"/>
        <v>25.055999999999997</v>
      </c>
      <c r="M76" s="109">
        <f t="shared" si="18"/>
        <v>28.923291705357876</v>
      </c>
      <c r="N76" s="109">
        <f t="shared" si="18"/>
        <v>40.244938834386474</v>
      </c>
      <c r="O76" s="109">
        <f t="shared" si="18"/>
        <v>37.272485574520076</v>
      </c>
      <c r="P76" s="109">
        <f t="shared" si="18"/>
        <v>0</v>
      </c>
      <c r="Q76" s="109">
        <f t="shared" si="18"/>
        <v>0</v>
      </c>
      <c r="R76" s="109">
        <f t="shared" si="16"/>
        <v>40.244938834386474</v>
      </c>
      <c r="S76" s="186">
        <f t="shared" si="12"/>
        <v>0</v>
      </c>
      <c r="T76" s="186">
        <f t="shared" si="17"/>
        <v>0</v>
      </c>
      <c r="U76" s="43"/>
      <c r="V76" s="43"/>
      <c r="W76" s="43"/>
    </row>
    <row r="77" spans="1:23" x14ac:dyDescent="0.35">
      <c r="A77" s="14">
        <v>45446.999999999825</v>
      </c>
      <c r="B77" s="20">
        <v>117.1</v>
      </c>
      <c r="C77" s="21">
        <v>3064.5070000000001</v>
      </c>
      <c r="D77" s="17">
        <v>103.297</v>
      </c>
      <c r="E77" s="18">
        <v>2703.2820000000002</v>
      </c>
      <c r="F77" s="19">
        <f t="shared" si="13"/>
        <v>13.802999999999997</v>
      </c>
      <c r="G77" s="19">
        <f t="shared" si="13"/>
        <v>361.22499999999991</v>
      </c>
      <c r="H77" s="67">
        <v>0</v>
      </c>
      <c r="I77" s="19">
        <f t="shared" si="14"/>
        <v>13.802999999999997</v>
      </c>
      <c r="J77" s="109">
        <f t="shared" si="11"/>
        <v>26.170035499529085</v>
      </c>
      <c r="K77" s="110">
        <v>1.57</v>
      </c>
      <c r="L77" s="109">
        <f t="shared" si="15"/>
        <v>25.055999999999997</v>
      </c>
      <c r="M77" s="109">
        <f t="shared" si="18"/>
        <v>28.923291705357876</v>
      </c>
      <c r="N77" s="109">
        <f t="shared" si="18"/>
        <v>40.244938834386474</v>
      </c>
      <c r="O77" s="109">
        <f t="shared" si="18"/>
        <v>37.272485574520076</v>
      </c>
      <c r="P77" s="109">
        <f t="shared" si="18"/>
        <v>0</v>
      </c>
      <c r="Q77" s="109">
        <f t="shared" si="18"/>
        <v>0</v>
      </c>
      <c r="R77" s="109">
        <f t="shared" si="16"/>
        <v>40.244938834386474</v>
      </c>
      <c r="S77" s="186">
        <f t="shared" si="12"/>
        <v>0</v>
      </c>
      <c r="T77" s="186">
        <f t="shared" si="17"/>
        <v>0</v>
      </c>
      <c r="U77" s="43"/>
      <c r="V77" s="43"/>
      <c r="W77" s="43"/>
    </row>
    <row r="78" spans="1:23" x14ac:dyDescent="0.35">
      <c r="A78" s="14">
        <v>45447.04166666649</v>
      </c>
      <c r="B78" s="15">
        <v>327.8</v>
      </c>
      <c r="C78" s="16">
        <v>7398.4459999999999</v>
      </c>
      <c r="D78" s="17">
        <v>223.34200000000001</v>
      </c>
      <c r="E78" s="18">
        <v>5040.8379999999997</v>
      </c>
      <c r="F78" s="19">
        <f t="shared" si="13"/>
        <v>104.458</v>
      </c>
      <c r="G78" s="19">
        <f t="shared" si="13"/>
        <v>2357.6080000000002</v>
      </c>
      <c r="H78" s="67">
        <v>0</v>
      </c>
      <c r="I78" s="19">
        <f t="shared" si="14"/>
        <v>104.458</v>
      </c>
      <c r="J78" s="109">
        <f t="shared" si="11"/>
        <v>22.569913266576041</v>
      </c>
      <c r="K78" s="110">
        <v>1.79</v>
      </c>
      <c r="L78" s="109">
        <f t="shared" si="15"/>
        <v>27.432000000000002</v>
      </c>
      <c r="M78" s="109">
        <f t="shared" si="18"/>
        <v>28.923291705357876</v>
      </c>
      <c r="N78" s="109">
        <f t="shared" si="18"/>
        <v>40.244938834386474</v>
      </c>
      <c r="O78" s="109">
        <f t="shared" si="18"/>
        <v>37.272485574520076</v>
      </c>
      <c r="P78" s="109">
        <f t="shared" si="18"/>
        <v>0</v>
      </c>
      <c r="Q78" s="109">
        <f t="shared" si="18"/>
        <v>0</v>
      </c>
      <c r="R78" s="109">
        <f t="shared" si="16"/>
        <v>40.244938834386474</v>
      </c>
      <c r="S78" s="186">
        <f t="shared" si="12"/>
        <v>0</v>
      </c>
      <c r="T78" s="186">
        <f t="shared" si="17"/>
        <v>0</v>
      </c>
      <c r="U78" s="43"/>
      <c r="V78" s="43"/>
      <c r="W78" s="43"/>
    </row>
    <row r="79" spans="1:23" x14ac:dyDescent="0.35">
      <c r="A79" s="14">
        <v>45447.083333333154</v>
      </c>
      <c r="B79" s="20">
        <v>298.89999999999998</v>
      </c>
      <c r="C79" s="21">
        <v>5102.223</v>
      </c>
      <c r="D79" s="17">
        <v>159.85400000000001</v>
      </c>
      <c r="E79" s="18">
        <v>2728.7080000000001</v>
      </c>
      <c r="F79" s="19">
        <f t="shared" si="13"/>
        <v>139.04599999999996</v>
      </c>
      <c r="G79" s="19">
        <f t="shared" si="13"/>
        <v>2373.5149999999999</v>
      </c>
      <c r="H79" s="67">
        <v>0</v>
      </c>
      <c r="I79" s="19">
        <f t="shared" si="14"/>
        <v>139.04599999999996</v>
      </c>
      <c r="J79" s="109">
        <f t="shared" si="11"/>
        <v>17.069998417789801</v>
      </c>
      <c r="K79" s="110">
        <v>1.79</v>
      </c>
      <c r="L79" s="109">
        <f t="shared" si="15"/>
        <v>27.432000000000002</v>
      </c>
      <c r="M79" s="109">
        <f t="shared" si="18"/>
        <v>28.923291705357876</v>
      </c>
      <c r="N79" s="109">
        <f t="shared" si="18"/>
        <v>40.244938834386474</v>
      </c>
      <c r="O79" s="109">
        <f t="shared" si="18"/>
        <v>37.272485574520076</v>
      </c>
      <c r="P79" s="109">
        <f t="shared" si="18"/>
        <v>0</v>
      </c>
      <c r="Q79" s="109">
        <f t="shared" si="18"/>
        <v>0</v>
      </c>
      <c r="R79" s="109">
        <f t="shared" si="16"/>
        <v>40.244938834386474</v>
      </c>
      <c r="S79" s="186">
        <f t="shared" si="12"/>
        <v>0</v>
      </c>
      <c r="T79" s="186">
        <f t="shared" si="17"/>
        <v>0</v>
      </c>
      <c r="U79" s="43"/>
      <c r="V79" s="43"/>
      <c r="W79" s="43"/>
    </row>
    <row r="80" spans="1:23" x14ac:dyDescent="0.35">
      <c r="A80" s="14">
        <v>45447.124999999818</v>
      </c>
      <c r="B80" s="20">
        <v>275.3</v>
      </c>
      <c r="C80" s="21">
        <v>4225.8549999999996</v>
      </c>
      <c r="D80" s="17">
        <v>155.88999999999999</v>
      </c>
      <c r="E80" s="18">
        <v>2392.9110000000001</v>
      </c>
      <c r="F80" s="19">
        <f t="shared" si="13"/>
        <v>119.41000000000003</v>
      </c>
      <c r="G80" s="19">
        <f t="shared" si="13"/>
        <v>1832.9439999999995</v>
      </c>
      <c r="H80" s="67">
        <v>0</v>
      </c>
      <c r="I80" s="19">
        <f t="shared" si="14"/>
        <v>119.41000000000003</v>
      </c>
      <c r="J80" s="109">
        <f t="shared" si="11"/>
        <v>15.350004187253992</v>
      </c>
      <c r="K80" s="110">
        <v>1.79</v>
      </c>
      <c r="L80" s="109">
        <f t="shared" si="15"/>
        <v>27.432000000000002</v>
      </c>
      <c r="M80" s="109">
        <f t="shared" si="18"/>
        <v>28.923291705357876</v>
      </c>
      <c r="N80" s="109">
        <f t="shared" si="18"/>
        <v>40.244938834386474</v>
      </c>
      <c r="O80" s="109">
        <f t="shared" si="18"/>
        <v>37.272485574520076</v>
      </c>
      <c r="P80" s="109">
        <f t="shared" si="18"/>
        <v>0</v>
      </c>
      <c r="Q80" s="109">
        <f t="shared" si="18"/>
        <v>0</v>
      </c>
      <c r="R80" s="109">
        <f t="shared" si="16"/>
        <v>40.244938834386474</v>
      </c>
      <c r="S80" s="186">
        <f t="shared" si="12"/>
        <v>0</v>
      </c>
      <c r="T80" s="186">
        <f t="shared" si="17"/>
        <v>0</v>
      </c>
      <c r="U80" s="43"/>
      <c r="V80" s="43"/>
      <c r="W80" s="43"/>
    </row>
    <row r="81" spans="1:23" x14ac:dyDescent="0.35">
      <c r="A81" s="14">
        <v>45447.166666666482</v>
      </c>
      <c r="B81" s="20">
        <v>277.5</v>
      </c>
      <c r="C81" s="21">
        <v>3682.4250000000002</v>
      </c>
      <c r="D81" s="17">
        <v>159.44800000000001</v>
      </c>
      <c r="E81" s="18">
        <v>2115.875</v>
      </c>
      <c r="F81" s="19">
        <f t="shared" si="13"/>
        <v>118.05199999999999</v>
      </c>
      <c r="G81" s="19">
        <f t="shared" si="13"/>
        <v>1566.5500000000002</v>
      </c>
      <c r="H81" s="67">
        <v>0</v>
      </c>
      <c r="I81" s="19">
        <f t="shared" si="14"/>
        <v>118.05199999999999</v>
      </c>
      <c r="J81" s="109">
        <f t="shared" si="11"/>
        <v>13.269999661166269</v>
      </c>
      <c r="K81" s="110">
        <v>1.79</v>
      </c>
      <c r="L81" s="109">
        <f t="shared" si="15"/>
        <v>27.432000000000002</v>
      </c>
      <c r="M81" s="109">
        <f t="shared" si="18"/>
        <v>28.923291705357876</v>
      </c>
      <c r="N81" s="109">
        <f t="shared" si="18"/>
        <v>40.244938834386474</v>
      </c>
      <c r="O81" s="109">
        <f t="shared" si="18"/>
        <v>37.272485574520076</v>
      </c>
      <c r="P81" s="109">
        <f t="shared" si="18"/>
        <v>0</v>
      </c>
      <c r="Q81" s="109">
        <f t="shared" si="18"/>
        <v>0</v>
      </c>
      <c r="R81" s="109">
        <f t="shared" si="16"/>
        <v>40.244938834386474</v>
      </c>
      <c r="S81" s="186">
        <f t="shared" si="12"/>
        <v>0</v>
      </c>
      <c r="T81" s="186">
        <f t="shared" si="17"/>
        <v>0</v>
      </c>
      <c r="U81" s="43"/>
      <c r="V81" s="43"/>
      <c r="W81" s="43"/>
    </row>
    <row r="82" spans="1:23" x14ac:dyDescent="0.35">
      <c r="A82" s="14">
        <v>45447.208333333147</v>
      </c>
      <c r="B82" s="20">
        <v>274.60000000000002</v>
      </c>
      <c r="C82" s="21">
        <v>3492.9119999999998</v>
      </c>
      <c r="D82" s="17">
        <v>151.642</v>
      </c>
      <c r="E82" s="18">
        <v>1928.886</v>
      </c>
      <c r="F82" s="19">
        <f t="shared" si="13"/>
        <v>122.95800000000003</v>
      </c>
      <c r="G82" s="19">
        <f t="shared" si="13"/>
        <v>1564.0259999999998</v>
      </c>
      <c r="H82" s="67">
        <v>0</v>
      </c>
      <c r="I82" s="19">
        <f t="shared" si="14"/>
        <v>122.95800000000003</v>
      </c>
      <c r="J82" s="109">
        <f t="shared" si="11"/>
        <v>12.720001951886006</v>
      </c>
      <c r="K82" s="110">
        <v>1.79</v>
      </c>
      <c r="L82" s="109">
        <f t="shared" si="15"/>
        <v>27.432000000000002</v>
      </c>
      <c r="M82" s="109">
        <f t="shared" si="18"/>
        <v>28.923291705357876</v>
      </c>
      <c r="N82" s="109">
        <f t="shared" si="18"/>
        <v>40.244938834386474</v>
      </c>
      <c r="O82" s="109">
        <f t="shared" si="18"/>
        <v>37.272485574520076</v>
      </c>
      <c r="P82" s="109">
        <f t="shared" si="18"/>
        <v>0</v>
      </c>
      <c r="Q82" s="109">
        <f t="shared" si="18"/>
        <v>0</v>
      </c>
      <c r="R82" s="109">
        <f t="shared" si="16"/>
        <v>40.244938834386474</v>
      </c>
      <c r="S82" s="186">
        <f t="shared" si="12"/>
        <v>0</v>
      </c>
      <c r="T82" s="186">
        <f t="shared" si="17"/>
        <v>0</v>
      </c>
      <c r="U82" s="43"/>
      <c r="V82" s="43"/>
      <c r="W82" s="43"/>
    </row>
    <row r="83" spans="1:23" x14ac:dyDescent="0.35">
      <c r="A83" s="14">
        <v>45447.249999999811</v>
      </c>
      <c r="B83" s="20">
        <v>201.9</v>
      </c>
      <c r="C83" s="21">
        <v>3196.0770000000002</v>
      </c>
      <c r="D83" s="17">
        <v>72.385000000000005</v>
      </c>
      <c r="E83" s="18">
        <v>1145.855</v>
      </c>
      <c r="F83" s="19">
        <f t="shared" si="13"/>
        <v>129.51499999999999</v>
      </c>
      <c r="G83" s="19">
        <f t="shared" si="13"/>
        <v>2050.2220000000002</v>
      </c>
      <c r="H83" s="67">
        <v>0</v>
      </c>
      <c r="I83" s="19">
        <f t="shared" si="14"/>
        <v>129.51499999999999</v>
      </c>
      <c r="J83" s="109">
        <f t="shared" si="11"/>
        <v>15.829996525498981</v>
      </c>
      <c r="K83" s="110">
        <v>1.79</v>
      </c>
      <c r="L83" s="109">
        <f t="shared" si="15"/>
        <v>27.432000000000002</v>
      </c>
      <c r="M83" s="109">
        <f t="shared" si="18"/>
        <v>28.923291705357876</v>
      </c>
      <c r="N83" s="109">
        <f t="shared" si="18"/>
        <v>40.244938834386474</v>
      </c>
      <c r="O83" s="109">
        <f t="shared" si="18"/>
        <v>37.272485574520076</v>
      </c>
      <c r="P83" s="109">
        <f t="shared" si="18"/>
        <v>0</v>
      </c>
      <c r="Q83" s="109">
        <f t="shared" si="18"/>
        <v>0</v>
      </c>
      <c r="R83" s="109">
        <f t="shared" si="16"/>
        <v>40.244938834386474</v>
      </c>
      <c r="S83" s="186">
        <f t="shared" si="12"/>
        <v>0</v>
      </c>
      <c r="T83" s="186">
        <f t="shared" si="17"/>
        <v>0</v>
      </c>
      <c r="U83" s="43"/>
      <c r="V83" s="43"/>
      <c r="W83" s="43"/>
    </row>
    <row r="84" spans="1:23" x14ac:dyDescent="0.35">
      <c r="A84" s="14">
        <v>45447.291666666475</v>
      </c>
      <c r="B84" s="20">
        <v>137.56899999999999</v>
      </c>
      <c r="C84" s="21">
        <v>3398.3546257899998</v>
      </c>
      <c r="D84" s="17">
        <v>4.4560000000000004</v>
      </c>
      <c r="E84" s="18">
        <v>110.077</v>
      </c>
      <c r="F84" s="19">
        <f t="shared" si="13"/>
        <v>133.113</v>
      </c>
      <c r="G84" s="19">
        <f t="shared" si="13"/>
        <v>3288.2776257899995</v>
      </c>
      <c r="H84" s="67">
        <v>0</v>
      </c>
      <c r="I84" s="19">
        <f t="shared" si="14"/>
        <v>133.113</v>
      </c>
      <c r="J84" s="109">
        <f t="shared" si="11"/>
        <v>24.702903741858417</v>
      </c>
      <c r="K84" s="110">
        <v>1.79</v>
      </c>
      <c r="L84" s="109">
        <f t="shared" si="15"/>
        <v>27.432000000000002</v>
      </c>
      <c r="M84" s="109">
        <f t="shared" si="18"/>
        <v>28.923291705357876</v>
      </c>
      <c r="N84" s="109">
        <f t="shared" si="18"/>
        <v>40.244938834386474</v>
      </c>
      <c r="O84" s="109">
        <f t="shared" si="18"/>
        <v>37.272485574520076</v>
      </c>
      <c r="P84" s="109">
        <f t="shared" si="18"/>
        <v>0</v>
      </c>
      <c r="Q84" s="109">
        <f t="shared" si="18"/>
        <v>0</v>
      </c>
      <c r="R84" s="109">
        <f t="shared" si="16"/>
        <v>40.244938834386474</v>
      </c>
      <c r="S84" s="186">
        <f t="shared" si="12"/>
        <v>0</v>
      </c>
      <c r="T84" s="186">
        <f t="shared" si="17"/>
        <v>0</v>
      </c>
      <c r="U84" s="43"/>
      <c r="V84" s="43"/>
      <c r="W84" s="43"/>
    </row>
    <row r="85" spans="1:23" x14ac:dyDescent="0.35">
      <c r="A85" s="14">
        <v>45447.333333333139</v>
      </c>
      <c r="B85" s="20">
        <v>138.92699999999999</v>
      </c>
      <c r="C85" s="21">
        <v>4884.1994573600005</v>
      </c>
      <c r="D85" s="17">
        <v>0</v>
      </c>
      <c r="E85" s="18">
        <v>0</v>
      </c>
      <c r="F85" s="19">
        <f t="shared" si="13"/>
        <v>138.92699999999999</v>
      </c>
      <c r="G85" s="19">
        <f t="shared" si="13"/>
        <v>4884.1994573600005</v>
      </c>
      <c r="H85" s="67">
        <v>0</v>
      </c>
      <c r="I85" s="19">
        <f t="shared" si="14"/>
        <v>138.92699999999999</v>
      </c>
      <c r="J85" s="109">
        <f t="shared" si="11"/>
        <v>35.156589124936126</v>
      </c>
      <c r="K85" s="110">
        <v>1.79</v>
      </c>
      <c r="L85" s="109">
        <f t="shared" si="15"/>
        <v>27.432000000000002</v>
      </c>
      <c r="M85" s="109">
        <f t="shared" si="18"/>
        <v>28.923291705357876</v>
      </c>
      <c r="N85" s="109">
        <f t="shared" si="18"/>
        <v>40.244938834386474</v>
      </c>
      <c r="O85" s="109">
        <f t="shared" si="18"/>
        <v>37.272485574520076</v>
      </c>
      <c r="P85" s="109">
        <f t="shared" si="18"/>
        <v>0</v>
      </c>
      <c r="Q85" s="109">
        <f t="shared" si="18"/>
        <v>0</v>
      </c>
      <c r="R85" s="109">
        <f t="shared" si="16"/>
        <v>40.244938834386474</v>
      </c>
      <c r="S85" s="186">
        <f t="shared" si="12"/>
        <v>0</v>
      </c>
      <c r="T85" s="186">
        <f t="shared" si="17"/>
        <v>0</v>
      </c>
      <c r="U85" s="43"/>
      <c r="V85" s="43"/>
      <c r="W85" s="43"/>
    </row>
    <row r="86" spans="1:23" x14ac:dyDescent="0.35">
      <c r="A86" s="14">
        <v>45447.374999999804</v>
      </c>
      <c r="B86" s="20">
        <v>130.161</v>
      </c>
      <c r="C86" s="21">
        <v>3809.14604568</v>
      </c>
      <c r="D86" s="17">
        <v>23.288</v>
      </c>
      <c r="E86" s="18">
        <v>681.52</v>
      </c>
      <c r="F86" s="19">
        <f t="shared" si="13"/>
        <v>106.873</v>
      </c>
      <c r="G86" s="19">
        <f t="shared" si="13"/>
        <v>3127.6260456800001</v>
      </c>
      <c r="H86" s="67">
        <v>0</v>
      </c>
      <c r="I86" s="19">
        <f t="shared" si="14"/>
        <v>106.873</v>
      </c>
      <c r="J86" s="109">
        <f t="shared" si="11"/>
        <v>29.264884916489663</v>
      </c>
      <c r="K86" s="110">
        <v>1.79</v>
      </c>
      <c r="L86" s="109">
        <f t="shared" si="15"/>
        <v>27.432000000000002</v>
      </c>
      <c r="M86" s="109">
        <f t="shared" si="18"/>
        <v>28.923291705357876</v>
      </c>
      <c r="N86" s="109">
        <f t="shared" si="18"/>
        <v>40.244938834386474</v>
      </c>
      <c r="O86" s="109">
        <f t="shared" si="18"/>
        <v>37.272485574520076</v>
      </c>
      <c r="P86" s="109">
        <f t="shared" si="18"/>
        <v>0</v>
      </c>
      <c r="Q86" s="109">
        <f t="shared" si="18"/>
        <v>0</v>
      </c>
      <c r="R86" s="109">
        <f t="shared" si="16"/>
        <v>40.244938834386474</v>
      </c>
      <c r="S86" s="186">
        <f t="shared" si="12"/>
        <v>0</v>
      </c>
      <c r="T86" s="186">
        <f t="shared" si="17"/>
        <v>0</v>
      </c>
      <c r="U86" s="43"/>
      <c r="V86" s="43"/>
      <c r="W86" s="43"/>
    </row>
    <row r="87" spans="1:23" x14ac:dyDescent="0.35">
      <c r="A87" s="14">
        <v>45447.416666666468</v>
      </c>
      <c r="B87" s="20">
        <v>243.15199999999999</v>
      </c>
      <c r="C87" s="21">
        <v>6334.79285712</v>
      </c>
      <c r="D87" s="17">
        <v>105.83199999999999</v>
      </c>
      <c r="E87" s="18">
        <v>2757.221</v>
      </c>
      <c r="F87" s="19">
        <f t="shared" si="13"/>
        <v>137.32</v>
      </c>
      <c r="G87" s="19">
        <f t="shared" si="13"/>
        <v>3577.57185712</v>
      </c>
      <c r="H87" s="67">
        <v>0</v>
      </c>
      <c r="I87" s="19">
        <f t="shared" si="14"/>
        <v>137.32</v>
      </c>
      <c r="J87" s="109">
        <f t="shared" si="11"/>
        <v>26.052809912030295</v>
      </c>
      <c r="K87" s="110">
        <v>1.79</v>
      </c>
      <c r="L87" s="109">
        <f t="shared" si="15"/>
        <v>27.432000000000002</v>
      </c>
      <c r="M87" s="109">
        <f t="shared" si="18"/>
        <v>28.923291705357876</v>
      </c>
      <c r="N87" s="109">
        <f t="shared" si="18"/>
        <v>40.244938834386474</v>
      </c>
      <c r="O87" s="109">
        <f t="shared" si="18"/>
        <v>37.272485574520076</v>
      </c>
      <c r="P87" s="109">
        <f t="shared" si="18"/>
        <v>0</v>
      </c>
      <c r="Q87" s="109">
        <f t="shared" si="18"/>
        <v>0</v>
      </c>
      <c r="R87" s="109">
        <f t="shared" si="16"/>
        <v>40.244938834386474</v>
      </c>
      <c r="S87" s="186">
        <f t="shared" si="12"/>
        <v>0</v>
      </c>
      <c r="T87" s="186">
        <f t="shared" si="17"/>
        <v>0</v>
      </c>
      <c r="U87" s="43"/>
      <c r="V87" s="43"/>
      <c r="W87" s="43"/>
    </row>
    <row r="88" spans="1:23" x14ac:dyDescent="0.35">
      <c r="A88" s="14">
        <v>45447.458333333132</v>
      </c>
      <c r="B88" s="20">
        <v>302.49</v>
      </c>
      <c r="C88" s="21">
        <v>7802.0640720000001</v>
      </c>
      <c r="D88" s="17">
        <v>69.647999999999996</v>
      </c>
      <c r="E88" s="18">
        <v>1796.4169999999999</v>
      </c>
      <c r="F88" s="19">
        <f t="shared" si="13"/>
        <v>232.84200000000001</v>
      </c>
      <c r="G88" s="19">
        <f t="shared" si="13"/>
        <v>6005.6470719999998</v>
      </c>
      <c r="H88" s="67">
        <v>0</v>
      </c>
      <c r="I88" s="19">
        <f t="shared" si="14"/>
        <v>232.84200000000001</v>
      </c>
      <c r="J88" s="109">
        <f t="shared" si="11"/>
        <v>25.792799718263886</v>
      </c>
      <c r="K88" s="110">
        <v>1.79</v>
      </c>
      <c r="L88" s="109">
        <f t="shared" si="15"/>
        <v>27.432000000000002</v>
      </c>
      <c r="M88" s="109">
        <f t="shared" ref="M88:Q103" si="19">M87</f>
        <v>28.923291705357876</v>
      </c>
      <c r="N88" s="109">
        <f t="shared" si="19"/>
        <v>40.244938834386474</v>
      </c>
      <c r="O88" s="109">
        <f t="shared" si="19"/>
        <v>37.272485574520076</v>
      </c>
      <c r="P88" s="109">
        <f t="shared" si="19"/>
        <v>0</v>
      </c>
      <c r="Q88" s="109">
        <f t="shared" si="19"/>
        <v>0</v>
      </c>
      <c r="R88" s="109">
        <f t="shared" si="16"/>
        <v>40.244938834386474</v>
      </c>
      <c r="S88" s="186">
        <f t="shared" si="12"/>
        <v>0</v>
      </c>
      <c r="T88" s="186">
        <f t="shared" si="17"/>
        <v>0</v>
      </c>
      <c r="U88" s="43"/>
      <c r="V88" s="43"/>
      <c r="W88" s="43"/>
    </row>
    <row r="89" spans="1:23" x14ac:dyDescent="0.35">
      <c r="A89" s="14">
        <v>45447.499999999796</v>
      </c>
      <c r="B89" s="20">
        <v>343.33199999999999</v>
      </c>
      <c r="C89" s="21">
        <v>11093.64745104</v>
      </c>
      <c r="D89" s="17">
        <v>26.54</v>
      </c>
      <c r="E89" s="18">
        <v>857.553</v>
      </c>
      <c r="F89" s="19">
        <f t="shared" si="13"/>
        <v>316.79199999999997</v>
      </c>
      <c r="G89" s="19">
        <f t="shared" si="13"/>
        <v>10236.09445104</v>
      </c>
      <c r="H89" s="67">
        <v>25.699999999999932</v>
      </c>
      <c r="I89" s="19">
        <f t="shared" si="14"/>
        <v>291.09200000000004</v>
      </c>
      <c r="J89" s="109">
        <f t="shared" si="11"/>
        <v>32.311720154044295</v>
      </c>
      <c r="K89" s="110">
        <v>1.79</v>
      </c>
      <c r="L89" s="109">
        <f t="shared" si="15"/>
        <v>27.432000000000002</v>
      </c>
      <c r="M89" s="109">
        <f t="shared" si="19"/>
        <v>28.923291705357876</v>
      </c>
      <c r="N89" s="109">
        <f t="shared" si="19"/>
        <v>40.244938834386474</v>
      </c>
      <c r="O89" s="109">
        <f t="shared" si="19"/>
        <v>37.272485574520076</v>
      </c>
      <c r="P89" s="109">
        <f t="shared" si="19"/>
        <v>0</v>
      </c>
      <c r="Q89" s="109">
        <f t="shared" si="19"/>
        <v>0</v>
      </c>
      <c r="R89" s="109">
        <f t="shared" si="16"/>
        <v>40.244938834386474</v>
      </c>
      <c r="S89" s="186">
        <f t="shared" si="12"/>
        <v>0</v>
      </c>
      <c r="T89" s="186">
        <f t="shared" si="17"/>
        <v>0</v>
      </c>
      <c r="U89" s="43"/>
      <c r="V89" s="43"/>
      <c r="W89" s="43"/>
    </row>
    <row r="90" spans="1:23" x14ac:dyDescent="0.35">
      <c r="A90" s="14">
        <v>45447.541666666461</v>
      </c>
      <c r="B90" s="20">
        <v>345.22200000000004</v>
      </c>
      <c r="C90" s="21">
        <v>13966.74066378</v>
      </c>
      <c r="D90" s="17">
        <v>0</v>
      </c>
      <c r="E90" s="18">
        <v>0</v>
      </c>
      <c r="F90" s="19">
        <f t="shared" si="13"/>
        <v>345.22200000000004</v>
      </c>
      <c r="G90" s="19">
        <f t="shared" si="13"/>
        <v>13966.74066378</v>
      </c>
      <c r="H90" s="67">
        <v>72.269999999999982</v>
      </c>
      <c r="I90" s="19">
        <f t="shared" si="14"/>
        <v>272.95200000000006</v>
      </c>
      <c r="J90" s="109">
        <f t="shared" si="11"/>
        <v>40.457272896223294</v>
      </c>
      <c r="K90" s="110">
        <v>1.79</v>
      </c>
      <c r="L90" s="109">
        <f t="shared" si="15"/>
        <v>27.432000000000002</v>
      </c>
      <c r="M90" s="109">
        <f t="shared" si="19"/>
        <v>28.923291705357876</v>
      </c>
      <c r="N90" s="109">
        <f t="shared" si="19"/>
        <v>40.244938834386474</v>
      </c>
      <c r="O90" s="109">
        <f t="shared" si="19"/>
        <v>37.272485574520076</v>
      </c>
      <c r="P90" s="109">
        <f t="shared" si="19"/>
        <v>0</v>
      </c>
      <c r="Q90" s="109">
        <f t="shared" si="19"/>
        <v>0</v>
      </c>
      <c r="R90" s="109">
        <f t="shared" si="16"/>
        <v>40.244938834386474</v>
      </c>
      <c r="S90" s="186">
        <f t="shared" si="12"/>
        <v>0.21233406183682035</v>
      </c>
      <c r="T90" s="186">
        <f t="shared" si="17"/>
        <v>57.9570068464838</v>
      </c>
      <c r="U90" s="43"/>
      <c r="V90" s="43"/>
      <c r="W90" s="43"/>
    </row>
    <row r="91" spans="1:23" x14ac:dyDescent="0.35">
      <c r="A91" s="14">
        <v>45447.583333333125</v>
      </c>
      <c r="B91" s="20">
        <v>265.56299999999999</v>
      </c>
      <c r="C91" s="21">
        <v>18901.924698850002</v>
      </c>
      <c r="D91" s="17">
        <v>0</v>
      </c>
      <c r="E91" s="18">
        <v>0</v>
      </c>
      <c r="F91" s="19">
        <f t="shared" si="13"/>
        <v>265.56299999999999</v>
      </c>
      <c r="G91" s="19">
        <f t="shared" si="13"/>
        <v>18901.924698850002</v>
      </c>
      <c r="H91" s="67">
        <v>95.759999999999991</v>
      </c>
      <c r="I91" s="19">
        <f t="shared" si="14"/>
        <v>169.803</v>
      </c>
      <c r="J91" s="109">
        <f t="shared" si="11"/>
        <v>71.176800604188088</v>
      </c>
      <c r="K91" s="110">
        <v>1.79</v>
      </c>
      <c r="L91" s="109">
        <f t="shared" si="15"/>
        <v>27.432000000000002</v>
      </c>
      <c r="M91" s="109">
        <f t="shared" si="19"/>
        <v>28.923291705357876</v>
      </c>
      <c r="N91" s="109">
        <f t="shared" si="19"/>
        <v>40.244938834386474</v>
      </c>
      <c r="O91" s="109">
        <f t="shared" si="19"/>
        <v>37.272485574520076</v>
      </c>
      <c r="P91" s="109">
        <f t="shared" si="19"/>
        <v>0</v>
      </c>
      <c r="Q91" s="109">
        <f t="shared" si="19"/>
        <v>0</v>
      </c>
      <c r="R91" s="109">
        <f t="shared" si="16"/>
        <v>40.244938834386474</v>
      </c>
      <c r="S91" s="186">
        <f t="shared" si="12"/>
        <v>30.931861769801614</v>
      </c>
      <c r="T91" s="186">
        <f t="shared" si="17"/>
        <v>5252.3229240976234</v>
      </c>
      <c r="U91" s="43"/>
      <c r="V91" s="43"/>
      <c r="W91" s="43"/>
    </row>
    <row r="92" spans="1:23" x14ac:dyDescent="0.35">
      <c r="A92" s="14">
        <v>45447.624999999789</v>
      </c>
      <c r="B92" s="20">
        <v>267.93700000000001</v>
      </c>
      <c r="C92" s="21">
        <v>9694.9809278399989</v>
      </c>
      <c r="D92" s="17">
        <v>0</v>
      </c>
      <c r="E92" s="18">
        <v>0</v>
      </c>
      <c r="F92" s="19">
        <f t="shared" si="13"/>
        <v>267.93700000000001</v>
      </c>
      <c r="G92" s="19">
        <f t="shared" si="13"/>
        <v>9694.9809278399989</v>
      </c>
      <c r="H92" s="67">
        <v>93.42999999999995</v>
      </c>
      <c r="I92" s="19">
        <f t="shared" si="14"/>
        <v>174.50700000000006</v>
      </c>
      <c r="J92" s="109">
        <f t="shared" si="11"/>
        <v>36.183807864684603</v>
      </c>
      <c r="K92" s="110">
        <v>1.79</v>
      </c>
      <c r="L92" s="109">
        <f t="shared" si="15"/>
        <v>27.432000000000002</v>
      </c>
      <c r="M92" s="109">
        <f t="shared" si="19"/>
        <v>28.923291705357876</v>
      </c>
      <c r="N92" s="109">
        <f t="shared" si="19"/>
        <v>40.244938834386474</v>
      </c>
      <c r="O92" s="109">
        <f t="shared" si="19"/>
        <v>37.272485574520076</v>
      </c>
      <c r="P92" s="109">
        <f t="shared" si="19"/>
        <v>0</v>
      </c>
      <c r="Q92" s="109">
        <f t="shared" si="19"/>
        <v>0</v>
      </c>
      <c r="R92" s="109">
        <f t="shared" si="16"/>
        <v>40.244938834386474</v>
      </c>
      <c r="S92" s="186">
        <f t="shared" si="12"/>
        <v>0</v>
      </c>
      <c r="T92" s="186">
        <f t="shared" si="17"/>
        <v>0</v>
      </c>
      <c r="U92" s="43"/>
      <c r="V92" s="43"/>
      <c r="W92" s="43"/>
    </row>
    <row r="93" spans="1:23" x14ac:dyDescent="0.35">
      <c r="A93" s="14">
        <v>45447.666666666453</v>
      </c>
      <c r="B93" s="20">
        <v>254.07999999999998</v>
      </c>
      <c r="C93" s="21">
        <v>10742.236681999999</v>
      </c>
      <c r="D93" s="17">
        <v>0</v>
      </c>
      <c r="E93" s="18">
        <v>0</v>
      </c>
      <c r="F93" s="19">
        <f t="shared" si="13"/>
        <v>254.07999999999998</v>
      </c>
      <c r="G93" s="19">
        <f t="shared" si="13"/>
        <v>10742.236681999999</v>
      </c>
      <c r="H93" s="67">
        <v>92.42999999999995</v>
      </c>
      <c r="I93" s="19">
        <f t="shared" si="14"/>
        <v>161.65000000000003</v>
      </c>
      <c r="J93" s="109">
        <f t="shared" si="11"/>
        <v>42.278954195528968</v>
      </c>
      <c r="K93" s="110">
        <v>1.79</v>
      </c>
      <c r="L93" s="109">
        <f t="shared" si="15"/>
        <v>27.432000000000002</v>
      </c>
      <c r="M93" s="109">
        <f t="shared" si="19"/>
        <v>28.923291705357876</v>
      </c>
      <c r="N93" s="109">
        <f t="shared" si="19"/>
        <v>40.244938834386474</v>
      </c>
      <c r="O93" s="109">
        <f t="shared" si="19"/>
        <v>37.272485574520076</v>
      </c>
      <c r="P93" s="109">
        <f t="shared" si="19"/>
        <v>0</v>
      </c>
      <c r="Q93" s="109">
        <f t="shared" si="19"/>
        <v>0</v>
      </c>
      <c r="R93" s="109">
        <f t="shared" si="16"/>
        <v>40.244938834386474</v>
      </c>
      <c r="S93" s="186">
        <f t="shared" si="12"/>
        <v>2.0340153611424938</v>
      </c>
      <c r="T93" s="186">
        <f t="shared" si="17"/>
        <v>328.79858312868419</v>
      </c>
      <c r="U93" s="43"/>
      <c r="V93" s="43"/>
      <c r="W93" s="43"/>
    </row>
    <row r="94" spans="1:23" x14ac:dyDescent="0.35">
      <c r="A94" s="14">
        <v>45447.708333333117</v>
      </c>
      <c r="B94" s="20">
        <v>209.96700000000001</v>
      </c>
      <c r="C94" s="21">
        <v>10551.55841345</v>
      </c>
      <c r="D94" s="17">
        <v>0</v>
      </c>
      <c r="E94" s="18">
        <v>0</v>
      </c>
      <c r="F94" s="19">
        <f t="shared" si="13"/>
        <v>209.96700000000001</v>
      </c>
      <c r="G94" s="19">
        <f t="shared" si="13"/>
        <v>10551.55841345</v>
      </c>
      <c r="H94" s="67">
        <v>100.67999999999995</v>
      </c>
      <c r="I94" s="19">
        <f t="shared" si="14"/>
        <v>109.28700000000006</v>
      </c>
      <c r="J94" s="109">
        <f t="shared" si="11"/>
        <v>50.253413219458295</v>
      </c>
      <c r="K94" s="110">
        <v>1.79</v>
      </c>
      <c r="L94" s="109">
        <f t="shared" si="15"/>
        <v>27.432000000000002</v>
      </c>
      <c r="M94" s="109">
        <f t="shared" si="19"/>
        <v>28.923291705357876</v>
      </c>
      <c r="N94" s="109">
        <f t="shared" si="19"/>
        <v>40.244938834386474</v>
      </c>
      <c r="O94" s="109">
        <f t="shared" si="19"/>
        <v>37.272485574520076</v>
      </c>
      <c r="P94" s="109">
        <f t="shared" si="19"/>
        <v>0</v>
      </c>
      <c r="Q94" s="109">
        <f t="shared" si="19"/>
        <v>0</v>
      </c>
      <c r="R94" s="109">
        <f t="shared" si="16"/>
        <v>40.244938834386474</v>
      </c>
      <c r="S94" s="186">
        <f t="shared" si="12"/>
        <v>10.008474385071821</v>
      </c>
      <c r="T94" s="186">
        <f t="shared" si="17"/>
        <v>1093.7961401213447</v>
      </c>
      <c r="U94" s="43"/>
      <c r="V94" s="43"/>
      <c r="W94" s="43"/>
    </row>
    <row r="95" spans="1:23" x14ac:dyDescent="0.35">
      <c r="A95" s="14">
        <v>45447.749999999782</v>
      </c>
      <c r="B95" s="20">
        <v>208.727</v>
      </c>
      <c r="C95" s="21">
        <v>13427.022657740001</v>
      </c>
      <c r="D95" s="17">
        <v>0</v>
      </c>
      <c r="E95" s="18">
        <v>0</v>
      </c>
      <c r="F95" s="19">
        <f t="shared" si="13"/>
        <v>208.727</v>
      </c>
      <c r="G95" s="19">
        <f t="shared" si="13"/>
        <v>13427.022657740001</v>
      </c>
      <c r="H95" s="67">
        <v>95.829999999999927</v>
      </c>
      <c r="I95" s="19">
        <f t="shared" si="14"/>
        <v>112.89700000000008</v>
      </c>
      <c r="J95" s="109">
        <f t="shared" si="11"/>
        <v>64.328154276830503</v>
      </c>
      <c r="K95" s="110">
        <v>1.79</v>
      </c>
      <c r="L95" s="109">
        <f t="shared" si="15"/>
        <v>27.432000000000002</v>
      </c>
      <c r="M95" s="109">
        <f t="shared" si="19"/>
        <v>28.923291705357876</v>
      </c>
      <c r="N95" s="109">
        <f t="shared" si="19"/>
        <v>40.244938834386474</v>
      </c>
      <c r="O95" s="109">
        <f t="shared" si="19"/>
        <v>37.272485574520076</v>
      </c>
      <c r="P95" s="109">
        <f t="shared" si="19"/>
        <v>0</v>
      </c>
      <c r="Q95" s="109">
        <f t="shared" si="19"/>
        <v>0</v>
      </c>
      <c r="R95" s="109">
        <f t="shared" si="16"/>
        <v>40.244938834386474</v>
      </c>
      <c r="S95" s="186">
        <f t="shared" si="12"/>
        <v>24.083215442444029</v>
      </c>
      <c r="T95" s="186">
        <f t="shared" si="17"/>
        <v>2718.9227738056052</v>
      </c>
      <c r="U95" s="43"/>
      <c r="V95" s="43"/>
      <c r="W95" s="43"/>
    </row>
    <row r="96" spans="1:23" x14ac:dyDescent="0.35">
      <c r="A96" s="14">
        <v>45447.791666666446</v>
      </c>
      <c r="B96" s="20">
        <v>263.55</v>
      </c>
      <c r="C96" s="21">
        <v>13657.161</v>
      </c>
      <c r="D96" s="17">
        <v>58.124000000000002</v>
      </c>
      <c r="E96" s="18">
        <v>3011.9859999999999</v>
      </c>
      <c r="F96" s="19">
        <f t="shared" si="13"/>
        <v>205.42600000000002</v>
      </c>
      <c r="G96" s="19">
        <f t="shared" si="13"/>
        <v>10645.174999999999</v>
      </c>
      <c r="H96" s="67">
        <v>0</v>
      </c>
      <c r="I96" s="19">
        <f t="shared" si="14"/>
        <v>205.42600000000002</v>
      </c>
      <c r="J96" s="109">
        <f t="shared" si="11"/>
        <v>51.819998442261436</v>
      </c>
      <c r="K96" s="110">
        <v>1.79</v>
      </c>
      <c r="L96" s="109">
        <f t="shared" si="15"/>
        <v>27.432000000000002</v>
      </c>
      <c r="M96" s="109">
        <f t="shared" si="19"/>
        <v>28.923291705357876</v>
      </c>
      <c r="N96" s="109">
        <f t="shared" si="19"/>
        <v>40.244938834386474</v>
      </c>
      <c r="O96" s="109">
        <f t="shared" si="19"/>
        <v>37.272485574520076</v>
      </c>
      <c r="P96" s="109">
        <f t="shared" si="19"/>
        <v>0</v>
      </c>
      <c r="Q96" s="109">
        <f t="shared" si="19"/>
        <v>0</v>
      </c>
      <c r="R96" s="109">
        <f t="shared" si="16"/>
        <v>40.244938834386474</v>
      </c>
      <c r="S96" s="186">
        <f t="shared" si="12"/>
        <v>11.575059607874962</v>
      </c>
      <c r="T96" s="186">
        <f t="shared" si="17"/>
        <v>2377.8181950073222</v>
      </c>
      <c r="U96" s="43"/>
      <c r="V96" s="43"/>
      <c r="W96" s="43"/>
    </row>
    <row r="97" spans="1:23" x14ac:dyDescent="0.35">
      <c r="A97" s="14">
        <v>45447.83333333311</v>
      </c>
      <c r="B97" s="20">
        <v>257.64999999999998</v>
      </c>
      <c r="C97" s="21">
        <v>10816.147000000001</v>
      </c>
      <c r="D97" s="17">
        <v>92.873999999999995</v>
      </c>
      <c r="E97" s="18">
        <v>3898.8510000000001</v>
      </c>
      <c r="F97" s="19">
        <f t="shared" si="13"/>
        <v>164.77599999999998</v>
      </c>
      <c r="G97" s="19">
        <f t="shared" si="13"/>
        <v>6917.2960000000003</v>
      </c>
      <c r="H97" s="67">
        <v>0</v>
      </c>
      <c r="I97" s="19">
        <f t="shared" si="14"/>
        <v>164.77599999999998</v>
      </c>
      <c r="J97" s="109">
        <f t="shared" si="11"/>
        <v>41.97999708695442</v>
      </c>
      <c r="K97" s="110">
        <v>1.79</v>
      </c>
      <c r="L97" s="109">
        <f t="shared" si="15"/>
        <v>27.432000000000002</v>
      </c>
      <c r="M97" s="109">
        <f t="shared" si="19"/>
        <v>28.923291705357876</v>
      </c>
      <c r="N97" s="109">
        <f t="shared" si="19"/>
        <v>40.244938834386474</v>
      </c>
      <c r="O97" s="109">
        <f t="shared" si="19"/>
        <v>37.272485574520076</v>
      </c>
      <c r="P97" s="109">
        <f t="shared" si="19"/>
        <v>0</v>
      </c>
      <c r="Q97" s="109">
        <f t="shared" si="19"/>
        <v>0</v>
      </c>
      <c r="R97" s="109">
        <f t="shared" si="16"/>
        <v>40.244938834386474</v>
      </c>
      <c r="S97" s="186">
        <f t="shared" si="12"/>
        <v>1.7350582525679457</v>
      </c>
      <c r="T97" s="186">
        <f t="shared" si="17"/>
        <v>285.89595862513579</v>
      </c>
      <c r="U97" s="43"/>
      <c r="V97" s="43"/>
      <c r="W97" s="43"/>
    </row>
    <row r="98" spans="1:23" x14ac:dyDescent="0.35">
      <c r="A98" s="14">
        <v>45447.874999999774</v>
      </c>
      <c r="B98" s="20">
        <v>181.5</v>
      </c>
      <c r="C98" s="21">
        <v>6880.665</v>
      </c>
      <c r="D98" s="17">
        <v>66.986000000000004</v>
      </c>
      <c r="E98" s="18">
        <v>2539.4389999999999</v>
      </c>
      <c r="F98" s="19">
        <f t="shared" si="13"/>
        <v>114.514</v>
      </c>
      <c r="G98" s="19">
        <f t="shared" si="13"/>
        <v>4341.2260000000006</v>
      </c>
      <c r="H98" s="67">
        <v>0</v>
      </c>
      <c r="I98" s="19">
        <f t="shared" si="14"/>
        <v>114.514</v>
      </c>
      <c r="J98" s="109">
        <f t="shared" si="11"/>
        <v>37.910002270464751</v>
      </c>
      <c r="K98" s="110">
        <v>1.79</v>
      </c>
      <c r="L98" s="109">
        <f t="shared" si="15"/>
        <v>27.432000000000002</v>
      </c>
      <c r="M98" s="109">
        <f t="shared" si="19"/>
        <v>28.923291705357876</v>
      </c>
      <c r="N98" s="109">
        <f t="shared" si="19"/>
        <v>40.244938834386474</v>
      </c>
      <c r="O98" s="109">
        <f t="shared" si="19"/>
        <v>37.272485574520076</v>
      </c>
      <c r="P98" s="109">
        <f t="shared" si="19"/>
        <v>0</v>
      </c>
      <c r="Q98" s="109">
        <f t="shared" si="19"/>
        <v>0</v>
      </c>
      <c r="R98" s="109">
        <f t="shared" si="16"/>
        <v>40.244938834386474</v>
      </c>
      <c r="S98" s="186">
        <f t="shared" si="12"/>
        <v>0</v>
      </c>
      <c r="T98" s="186">
        <f t="shared" si="17"/>
        <v>0</v>
      </c>
      <c r="U98" s="43"/>
      <c r="V98" s="43"/>
      <c r="W98" s="43"/>
    </row>
    <row r="99" spans="1:23" x14ac:dyDescent="0.35">
      <c r="A99" s="14">
        <v>45447.916666666439</v>
      </c>
      <c r="B99" s="20">
        <v>95.548000000000002</v>
      </c>
      <c r="C99" s="21">
        <v>3853.7528502</v>
      </c>
      <c r="D99" s="17">
        <v>0</v>
      </c>
      <c r="E99" s="18">
        <v>0</v>
      </c>
      <c r="F99" s="19">
        <f t="shared" si="13"/>
        <v>95.548000000000002</v>
      </c>
      <c r="G99" s="19">
        <f t="shared" si="13"/>
        <v>3853.7528502</v>
      </c>
      <c r="H99" s="67">
        <v>0</v>
      </c>
      <c r="I99" s="19">
        <f t="shared" si="14"/>
        <v>95.548000000000002</v>
      </c>
      <c r="J99" s="109">
        <f t="shared" si="11"/>
        <v>40.33316082178591</v>
      </c>
      <c r="K99" s="110">
        <v>1.79</v>
      </c>
      <c r="L99" s="109">
        <f t="shared" si="15"/>
        <v>27.432000000000002</v>
      </c>
      <c r="M99" s="109">
        <f t="shared" si="19"/>
        <v>28.923291705357876</v>
      </c>
      <c r="N99" s="109">
        <f t="shared" si="19"/>
        <v>40.244938834386474</v>
      </c>
      <c r="O99" s="109">
        <f t="shared" si="19"/>
        <v>37.272485574520076</v>
      </c>
      <c r="P99" s="109">
        <f t="shared" si="19"/>
        <v>0</v>
      </c>
      <c r="Q99" s="109">
        <f t="shared" si="19"/>
        <v>0</v>
      </c>
      <c r="R99" s="109">
        <f t="shared" si="16"/>
        <v>40.244938834386474</v>
      </c>
      <c r="S99" s="186">
        <f t="shared" si="12"/>
        <v>8.8221987399435875E-2</v>
      </c>
      <c r="T99" s="186">
        <f t="shared" si="17"/>
        <v>8.4294344520412992</v>
      </c>
      <c r="U99" s="43"/>
      <c r="V99" s="43"/>
      <c r="W99" s="43"/>
    </row>
    <row r="100" spans="1:23" x14ac:dyDescent="0.35">
      <c r="A100" s="14">
        <v>45447.958333333103</v>
      </c>
      <c r="B100" s="20">
        <v>122.7</v>
      </c>
      <c r="C100" s="21">
        <v>3586.5210000000002</v>
      </c>
      <c r="D100" s="17">
        <v>112.6</v>
      </c>
      <c r="E100" s="18">
        <v>3291.3119999999999</v>
      </c>
      <c r="F100" s="19">
        <f t="shared" si="13"/>
        <v>10.100000000000009</v>
      </c>
      <c r="G100" s="19">
        <f t="shared" si="13"/>
        <v>295.20900000000029</v>
      </c>
      <c r="H100" s="67">
        <v>0</v>
      </c>
      <c r="I100" s="19">
        <f t="shared" si="14"/>
        <v>10.100000000000009</v>
      </c>
      <c r="J100" s="109">
        <f t="shared" si="11"/>
        <v>29.228613861386144</v>
      </c>
      <c r="K100" s="110">
        <v>1.79</v>
      </c>
      <c r="L100" s="109">
        <f t="shared" si="15"/>
        <v>27.432000000000002</v>
      </c>
      <c r="M100" s="109">
        <f t="shared" si="19"/>
        <v>28.923291705357876</v>
      </c>
      <c r="N100" s="109">
        <f t="shared" si="19"/>
        <v>40.244938834386474</v>
      </c>
      <c r="O100" s="109">
        <f t="shared" si="19"/>
        <v>37.272485574520076</v>
      </c>
      <c r="P100" s="109">
        <f t="shared" si="19"/>
        <v>0</v>
      </c>
      <c r="Q100" s="109">
        <f t="shared" si="19"/>
        <v>0</v>
      </c>
      <c r="R100" s="109">
        <f t="shared" si="16"/>
        <v>40.244938834386474</v>
      </c>
      <c r="S100" s="186">
        <f t="shared" si="12"/>
        <v>0</v>
      </c>
      <c r="T100" s="186">
        <f t="shared" si="17"/>
        <v>0</v>
      </c>
      <c r="U100" s="43"/>
      <c r="V100" s="43"/>
      <c r="W100" s="43"/>
    </row>
    <row r="101" spans="1:23" x14ac:dyDescent="0.35">
      <c r="A101" s="14">
        <v>45447.999999999767</v>
      </c>
      <c r="B101" s="20">
        <v>135.85</v>
      </c>
      <c r="C101" s="21">
        <v>3437.0050000000001</v>
      </c>
      <c r="D101" s="17">
        <v>135.85</v>
      </c>
      <c r="E101" s="18">
        <v>3437.0050000000001</v>
      </c>
      <c r="F101" s="19">
        <f t="shared" si="13"/>
        <v>0</v>
      </c>
      <c r="G101" s="19">
        <f t="shared" si="13"/>
        <v>0</v>
      </c>
      <c r="H101" s="67">
        <v>0</v>
      </c>
      <c r="I101" s="19">
        <f t="shared" si="14"/>
        <v>0</v>
      </c>
      <c r="J101" s="109">
        <f t="shared" si="11"/>
        <v>0</v>
      </c>
      <c r="K101" s="110">
        <v>1.79</v>
      </c>
      <c r="L101" s="109">
        <f t="shared" si="15"/>
        <v>27.432000000000002</v>
      </c>
      <c r="M101" s="109">
        <f t="shared" si="19"/>
        <v>28.923291705357876</v>
      </c>
      <c r="N101" s="109">
        <f t="shared" si="19"/>
        <v>40.244938834386474</v>
      </c>
      <c r="O101" s="109">
        <f t="shared" si="19"/>
        <v>37.272485574520076</v>
      </c>
      <c r="P101" s="109">
        <f t="shared" si="19"/>
        <v>0</v>
      </c>
      <c r="Q101" s="109">
        <f t="shared" si="19"/>
        <v>0</v>
      </c>
      <c r="R101" s="109">
        <f t="shared" si="16"/>
        <v>40.244938834386474</v>
      </c>
      <c r="S101" s="186">
        <f t="shared" si="12"/>
        <v>0</v>
      </c>
      <c r="T101" s="186">
        <f t="shared" si="17"/>
        <v>0</v>
      </c>
      <c r="U101" s="43"/>
      <c r="V101" s="43"/>
      <c r="W101" s="43"/>
    </row>
    <row r="102" spans="1:23" x14ac:dyDescent="0.35">
      <c r="A102" s="14">
        <v>45448.041666666431</v>
      </c>
      <c r="B102" s="15">
        <v>20.8</v>
      </c>
      <c r="C102" s="16">
        <v>478.608</v>
      </c>
      <c r="D102" s="17">
        <v>1.9239999999999999</v>
      </c>
      <c r="E102" s="18">
        <v>44.274000000000001</v>
      </c>
      <c r="F102" s="19">
        <f t="shared" si="13"/>
        <v>18.876000000000001</v>
      </c>
      <c r="G102" s="19">
        <f t="shared" si="13"/>
        <v>434.334</v>
      </c>
      <c r="H102" s="67">
        <v>0</v>
      </c>
      <c r="I102" s="19">
        <f t="shared" si="14"/>
        <v>18.876000000000001</v>
      </c>
      <c r="J102" s="109">
        <f t="shared" si="11"/>
        <v>23.009853782581054</v>
      </c>
      <c r="K102" s="110">
        <v>1.81</v>
      </c>
      <c r="L102" s="109">
        <f t="shared" si="15"/>
        <v>27.647999999999996</v>
      </c>
      <c r="M102" s="109">
        <f t="shared" si="19"/>
        <v>28.923291705357876</v>
      </c>
      <c r="N102" s="109">
        <f t="shared" si="19"/>
        <v>40.244938834386474</v>
      </c>
      <c r="O102" s="109">
        <f t="shared" si="19"/>
        <v>37.272485574520076</v>
      </c>
      <c r="P102" s="109">
        <f t="shared" si="19"/>
        <v>0</v>
      </c>
      <c r="Q102" s="109">
        <f t="shared" si="19"/>
        <v>0</v>
      </c>
      <c r="R102" s="109">
        <f t="shared" si="16"/>
        <v>40.244938834386474</v>
      </c>
      <c r="S102" s="186">
        <f t="shared" si="12"/>
        <v>0</v>
      </c>
      <c r="T102" s="186">
        <f t="shared" si="17"/>
        <v>0</v>
      </c>
      <c r="U102" s="43"/>
      <c r="V102" s="43"/>
      <c r="W102" s="43"/>
    </row>
    <row r="103" spans="1:23" x14ac:dyDescent="0.35">
      <c r="A103" s="14">
        <v>45448.083333333096</v>
      </c>
      <c r="B103" s="20">
        <v>121.9</v>
      </c>
      <c r="C103" s="21">
        <v>2490.4169999999999</v>
      </c>
      <c r="D103" s="17">
        <v>25.712</v>
      </c>
      <c r="E103" s="18">
        <v>525.28599999999994</v>
      </c>
      <c r="F103" s="19">
        <f t="shared" si="13"/>
        <v>96.188000000000002</v>
      </c>
      <c r="G103" s="19">
        <f t="shared" si="13"/>
        <v>1965.1309999999999</v>
      </c>
      <c r="H103" s="67">
        <v>0</v>
      </c>
      <c r="I103" s="19">
        <f t="shared" si="14"/>
        <v>96.188000000000002</v>
      </c>
      <c r="J103" s="109">
        <f t="shared" si="11"/>
        <v>20.43010562648147</v>
      </c>
      <c r="K103" s="110">
        <v>1.81</v>
      </c>
      <c r="L103" s="109">
        <f t="shared" si="15"/>
        <v>27.647999999999996</v>
      </c>
      <c r="M103" s="109">
        <f t="shared" si="19"/>
        <v>28.923291705357876</v>
      </c>
      <c r="N103" s="109">
        <f t="shared" si="19"/>
        <v>40.244938834386474</v>
      </c>
      <c r="O103" s="109">
        <f t="shared" si="19"/>
        <v>37.272485574520076</v>
      </c>
      <c r="P103" s="109">
        <f t="shared" si="19"/>
        <v>0</v>
      </c>
      <c r="Q103" s="109">
        <f t="shared" si="19"/>
        <v>0</v>
      </c>
      <c r="R103" s="109">
        <f t="shared" si="16"/>
        <v>40.244938834386474</v>
      </c>
      <c r="S103" s="186">
        <f t="shared" si="12"/>
        <v>0</v>
      </c>
      <c r="T103" s="186">
        <f t="shared" si="17"/>
        <v>0</v>
      </c>
      <c r="U103" s="43"/>
      <c r="V103" s="43"/>
      <c r="W103" s="43"/>
    </row>
    <row r="104" spans="1:23" x14ac:dyDescent="0.35">
      <c r="A104" s="14">
        <v>45448.12499999976</v>
      </c>
      <c r="B104" s="20">
        <v>219.1</v>
      </c>
      <c r="C104" s="21">
        <v>3886.8339999999998</v>
      </c>
      <c r="D104" s="17">
        <v>129.624</v>
      </c>
      <c r="E104" s="18">
        <v>2299.538</v>
      </c>
      <c r="F104" s="19">
        <f t="shared" si="13"/>
        <v>89.475999999999999</v>
      </c>
      <c r="G104" s="19">
        <f t="shared" si="13"/>
        <v>1587.2959999999998</v>
      </c>
      <c r="H104" s="67">
        <v>0</v>
      </c>
      <c r="I104" s="19">
        <f t="shared" si="14"/>
        <v>89.475999999999999</v>
      </c>
      <c r="J104" s="109">
        <f t="shared" si="11"/>
        <v>17.739907908265902</v>
      </c>
      <c r="K104" s="110">
        <v>1.81</v>
      </c>
      <c r="L104" s="109">
        <f t="shared" si="15"/>
        <v>27.647999999999996</v>
      </c>
      <c r="M104" s="109">
        <f t="shared" ref="M104:Q119" si="20">M103</f>
        <v>28.923291705357876</v>
      </c>
      <c r="N104" s="109">
        <f t="shared" si="20"/>
        <v>40.244938834386474</v>
      </c>
      <c r="O104" s="109">
        <f t="shared" si="20"/>
        <v>37.272485574520076</v>
      </c>
      <c r="P104" s="109">
        <f t="shared" si="20"/>
        <v>0</v>
      </c>
      <c r="Q104" s="109">
        <f t="shared" si="20"/>
        <v>0</v>
      </c>
      <c r="R104" s="109">
        <f t="shared" si="16"/>
        <v>40.244938834386474</v>
      </c>
      <c r="S104" s="186">
        <f t="shared" si="12"/>
        <v>0</v>
      </c>
      <c r="T104" s="186">
        <f t="shared" si="17"/>
        <v>0</v>
      </c>
      <c r="U104" s="43"/>
      <c r="V104" s="43"/>
      <c r="W104" s="43"/>
    </row>
    <row r="105" spans="1:23" x14ac:dyDescent="0.35">
      <c r="A105" s="14">
        <v>45448.166666666424</v>
      </c>
      <c r="B105" s="20">
        <v>263.7</v>
      </c>
      <c r="C105" s="21">
        <v>4430.16</v>
      </c>
      <c r="D105" s="17">
        <v>191.655</v>
      </c>
      <c r="E105" s="18">
        <v>3219.8040000000001</v>
      </c>
      <c r="F105" s="19">
        <f t="shared" si="13"/>
        <v>72.044999999999987</v>
      </c>
      <c r="G105" s="19">
        <f t="shared" si="13"/>
        <v>1210.3559999999998</v>
      </c>
      <c r="H105" s="67">
        <v>0</v>
      </c>
      <c r="I105" s="19">
        <f t="shared" si="14"/>
        <v>72.044999999999987</v>
      </c>
      <c r="J105" s="109">
        <f t="shared" si="11"/>
        <v>16.8</v>
      </c>
      <c r="K105" s="110">
        <v>1.81</v>
      </c>
      <c r="L105" s="109">
        <f t="shared" si="15"/>
        <v>27.647999999999996</v>
      </c>
      <c r="M105" s="109">
        <f t="shared" si="20"/>
        <v>28.923291705357876</v>
      </c>
      <c r="N105" s="109">
        <f t="shared" si="20"/>
        <v>40.244938834386474</v>
      </c>
      <c r="O105" s="109">
        <f t="shared" si="20"/>
        <v>37.272485574520076</v>
      </c>
      <c r="P105" s="109">
        <f t="shared" si="20"/>
        <v>0</v>
      </c>
      <c r="Q105" s="109">
        <f t="shared" si="20"/>
        <v>0</v>
      </c>
      <c r="R105" s="109">
        <f t="shared" si="16"/>
        <v>40.244938834386474</v>
      </c>
      <c r="S105" s="186">
        <f t="shared" si="12"/>
        <v>0</v>
      </c>
      <c r="T105" s="186">
        <f t="shared" si="17"/>
        <v>0</v>
      </c>
      <c r="U105" s="43"/>
      <c r="V105" s="43"/>
      <c r="W105" s="43"/>
    </row>
    <row r="106" spans="1:23" x14ac:dyDescent="0.35">
      <c r="A106" s="14">
        <v>45448.208333333088</v>
      </c>
      <c r="B106" s="20">
        <v>281.39999999999998</v>
      </c>
      <c r="C106" s="21">
        <v>4772.5439999999999</v>
      </c>
      <c r="D106" s="17">
        <v>203.779</v>
      </c>
      <c r="E106" s="18">
        <v>3456.0830000000001</v>
      </c>
      <c r="F106" s="19">
        <f t="shared" si="13"/>
        <v>77.620999999999981</v>
      </c>
      <c r="G106" s="19">
        <f t="shared" si="13"/>
        <v>1316.4609999999998</v>
      </c>
      <c r="H106" s="67">
        <v>0</v>
      </c>
      <c r="I106" s="19">
        <f t="shared" si="14"/>
        <v>77.620999999999981</v>
      </c>
      <c r="J106" s="109">
        <f t="shared" si="11"/>
        <v>16.960113886705919</v>
      </c>
      <c r="K106" s="110">
        <v>1.81</v>
      </c>
      <c r="L106" s="109">
        <f t="shared" si="15"/>
        <v>27.647999999999996</v>
      </c>
      <c r="M106" s="109">
        <f t="shared" si="20"/>
        <v>28.923291705357876</v>
      </c>
      <c r="N106" s="109">
        <f t="shared" si="20"/>
        <v>40.244938834386474</v>
      </c>
      <c r="O106" s="109">
        <f t="shared" si="20"/>
        <v>37.272485574520076</v>
      </c>
      <c r="P106" s="109">
        <f t="shared" si="20"/>
        <v>0</v>
      </c>
      <c r="Q106" s="109">
        <f t="shared" si="20"/>
        <v>0</v>
      </c>
      <c r="R106" s="109">
        <f t="shared" si="16"/>
        <v>40.244938834386474</v>
      </c>
      <c r="S106" s="186">
        <f t="shared" si="12"/>
        <v>0</v>
      </c>
      <c r="T106" s="186">
        <f t="shared" si="17"/>
        <v>0</v>
      </c>
      <c r="U106" s="43"/>
      <c r="V106" s="43"/>
      <c r="W106" s="43"/>
    </row>
    <row r="107" spans="1:23" x14ac:dyDescent="0.35">
      <c r="A107" s="14">
        <v>45448.249999999753</v>
      </c>
      <c r="B107" s="20">
        <v>226.6</v>
      </c>
      <c r="C107" s="21">
        <v>4493.4780000000001</v>
      </c>
      <c r="D107" s="17">
        <v>192.655</v>
      </c>
      <c r="E107" s="18">
        <v>3820.348</v>
      </c>
      <c r="F107" s="19">
        <f t="shared" si="13"/>
        <v>33.944999999999993</v>
      </c>
      <c r="G107" s="19">
        <f t="shared" si="13"/>
        <v>673.13000000000011</v>
      </c>
      <c r="H107" s="67">
        <v>0</v>
      </c>
      <c r="I107" s="19">
        <f t="shared" si="14"/>
        <v>33.944999999999993</v>
      </c>
      <c r="J107" s="109">
        <f t="shared" si="11"/>
        <v>19.830019148622778</v>
      </c>
      <c r="K107" s="110">
        <v>1.81</v>
      </c>
      <c r="L107" s="109">
        <f t="shared" si="15"/>
        <v>27.647999999999996</v>
      </c>
      <c r="M107" s="109">
        <f t="shared" si="20"/>
        <v>28.923291705357876</v>
      </c>
      <c r="N107" s="109">
        <f t="shared" si="20"/>
        <v>40.244938834386474</v>
      </c>
      <c r="O107" s="109">
        <f t="shared" si="20"/>
        <v>37.272485574520076</v>
      </c>
      <c r="P107" s="109">
        <f t="shared" si="20"/>
        <v>0</v>
      </c>
      <c r="Q107" s="109">
        <f t="shared" si="20"/>
        <v>0</v>
      </c>
      <c r="R107" s="109">
        <f t="shared" si="16"/>
        <v>40.244938834386474</v>
      </c>
      <c r="S107" s="186">
        <f t="shared" si="12"/>
        <v>0</v>
      </c>
      <c r="T107" s="186">
        <f t="shared" si="17"/>
        <v>0</v>
      </c>
      <c r="U107" s="43"/>
      <c r="V107" s="43"/>
      <c r="W107" s="43"/>
    </row>
    <row r="108" spans="1:23" x14ac:dyDescent="0.35">
      <c r="A108" s="14">
        <v>45448.291666666417</v>
      </c>
      <c r="B108" s="20">
        <v>20.8</v>
      </c>
      <c r="C108" s="21">
        <v>499.40800000000002</v>
      </c>
      <c r="D108" s="17">
        <v>20.8</v>
      </c>
      <c r="E108" s="18">
        <v>499.40800000000002</v>
      </c>
      <c r="F108" s="19">
        <f t="shared" si="13"/>
        <v>0</v>
      </c>
      <c r="G108" s="19">
        <f t="shared" si="13"/>
        <v>0</v>
      </c>
      <c r="H108" s="67">
        <v>0</v>
      </c>
      <c r="I108" s="19">
        <f t="shared" si="14"/>
        <v>0</v>
      </c>
      <c r="J108" s="109">
        <f t="shared" si="11"/>
        <v>0</v>
      </c>
      <c r="K108" s="110">
        <v>1.81</v>
      </c>
      <c r="L108" s="109">
        <f t="shared" si="15"/>
        <v>27.647999999999996</v>
      </c>
      <c r="M108" s="109">
        <f t="shared" si="20"/>
        <v>28.923291705357876</v>
      </c>
      <c r="N108" s="109">
        <f t="shared" si="20"/>
        <v>40.244938834386474</v>
      </c>
      <c r="O108" s="109">
        <f t="shared" si="20"/>
        <v>37.272485574520076</v>
      </c>
      <c r="P108" s="109">
        <f t="shared" si="20"/>
        <v>0</v>
      </c>
      <c r="Q108" s="109">
        <f t="shared" si="20"/>
        <v>0</v>
      </c>
      <c r="R108" s="109">
        <f t="shared" si="16"/>
        <v>40.244938834386474</v>
      </c>
      <c r="S108" s="186">
        <f t="shared" si="12"/>
        <v>0</v>
      </c>
      <c r="T108" s="186">
        <f t="shared" si="17"/>
        <v>0</v>
      </c>
      <c r="U108" s="43"/>
      <c r="V108" s="43"/>
      <c r="W108" s="43"/>
    </row>
    <row r="109" spans="1:23" x14ac:dyDescent="0.35">
      <c r="A109" s="14">
        <v>45448.333333333081</v>
      </c>
      <c r="B109" s="20">
        <v>0</v>
      </c>
      <c r="C109" s="21">
        <v>0</v>
      </c>
      <c r="D109" s="17">
        <v>0</v>
      </c>
      <c r="E109" s="18">
        <v>0</v>
      </c>
      <c r="F109" s="19">
        <f t="shared" si="13"/>
        <v>0</v>
      </c>
      <c r="G109" s="19">
        <f t="shared" si="13"/>
        <v>0</v>
      </c>
      <c r="H109" s="67">
        <v>0</v>
      </c>
      <c r="I109" s="19">
        <f t="shared" si="14"/>
        <v>0</v>
      </c>
      <c r="J109" s="109">
        <f t="shared" si="11"/>
        <v>0</v>
      </c>
      <c r="K109" s="110">
        <v>1.81</v>
      </c>
      <c r="L109" s="109">
        <f t="shared" si="15"/>
        <v>27.647999999999996</v>
      </c>
      <c r="M109" s="109">
        <f t="shared" si="20"/>
        <v>28.923291705357876</v>
      </c>
      <c r="N109" s="109">
        <f t="shared" si="20"/>
        <v>40.244938834386474</v>
      </c>
      <c r="O109" s="109">
        <f t="shared" si="20"/>
        <v>37.272485574520076</v>
      </c>
      <c r="P109" s="109">
        <f t="shared" si="20"/>
        <v>0</v>
      </c>
      <c r="Q109" s="109">
        <f t="shared" si="20"/>
        <v>0</v>
      </c>
      <c r="R109" s="109">
        <f t="shared" si="16"/>
        <v>40.244938834386474</v>
      </c>
      <c r="S109" s="186">
        <f t="shared" si="12"/>
        <v>0</v>
      </c>
      <c r="T109" s="186">
        <f t="shared" si="17"/>
        <v>0</v>
      </c>
      <c r="U109" s="43"/>
      <c r="V109" s="43"/>
      <c r="W109" s="43"/>
    </row>
    <row r="110" spans="1:23" x14ac:dyDescent="0.35">
      <c r="A110" s="14">
        <v>45448.374999999745</v>
      </c>
      <c r="B110" s="20">
        <v>0</v>
      </c>
      <c r="C110" s="21">
        <v>0</v>
      </c>
      <c r="D110" s="17">
        <v>0</v>
      </c>
      <c r="E110" s="18">
        <v>0</v>
      </c>
      <c r="F110" s="19">
        <f t="shared" si="13"/>
        <v>0</v>
      </c>
      <c r="G110" s="19">
        <f t="shared" si="13"/>
        <v>0</v>
      </c>
      <c r="H110" s="67">
        <v>0</v>
      </c>
      <c r="I110" s="19">
        <f t="shared" si="14"/>
        <v>0</v>
      </c>
      <c r="J110" s="109">
        <f t="shared" si="11"/>
        <v>0</v>
      </c>
      <c r="K110" s="110">
        <v>1.81</v>
      </c>
      <c r="L110" s="109">
        <f t="shared" si="15"/>
        <v>27.647999999999996</v>
      </c>
      <c r="M110" s="109">
        <f t="shared" si="20"/>
        <v>28.923291705357876</v>
      </c>
      <c r="N110" s="109">
        <f t="shared" si="20"/>
        <v>40.244938834386474</v>
      </c>
      <c r="O110" s="109">
        <f t="shared" si="20"/>
        <v>37.272485574520076</v>
      </c>
      <c r="P110" s="109">
        <f t="shared" si="20"/>
        <v>0</v>
      </c>
      <c r="Q110" s="109">
        <f t="shared" si="20"/>
        <v>0</v>
      </c>
      <c r="R110" s="109">
        <f t="shared" si="16"/>
        <v>40.244938834386474</v>
      </c>
      <c r="S110" s="186">
        <f t="shared" si="12"/>
        <v>0</v>
      </c>
      <c r="T110" s="186">
        <f t="shared" si="17"/>
        <v>0</v>
      </c>
      <c r="U110" s="43"/>
      <c r="V110" s="43"/>
      <c r="W110" s="43"/>
    </row>
    <row r="111" spans="1:23" x14ac:dyDescent="0.35">
      <c r="A111" s="14">
        <v>45448.41666666641</v>
      </c>
      <c r="B111" s="20">
        <v>0</v>
      </c>
      <c r="C111" s="21">
        <v>0</v>
      </c>
      <c r="D111" s="17">
        <v>0</v>
      </c>
      <c r="E111" s="18">
        <v>0</v>
      </c>
      <c r="F111" s="19">
        <f t="shared" si="13"/>
        <v>0</v>
      </c>
      <c r="G111" s="19">
        <f t="shared" si="13"/>
        <v>0</v>
      </c>
      <c r="H111" s="67">
        <v>0</v>
      </c>
      <c r="I111" s="19">
        <f t="shared" si="14"/>
        <v>0</v>
      </c>
      <c r="J111" s="109">
        <f t="shared" si="11"/>
        <v>0</v>
      </c>
      <c r="K111" s="110">
        <v>1.81</v>
      </c>
      <c r="L111" s="109">
        <f t="shared" si="15"/>
        <v>27.647999999999996</v>
      </c>
      <c r="M111" s="109">
        <f t="shared" si="20"/>
        <v>28.923291705357876</v>
      </c>
      <c r="N111" s="109">
        <f t="shared" si="20"/>
        <v>40.244938834386474</v>
      </c>
      <c r="O111" s="109">
        <f t="shared" si="20"/>
        <v>37.272485574520076</v>
      </c>
      <c r="P111" s="109">
        <f t="shared" si="20"/>
        <v>0</v>
      </c>
      <c r="Q111" s="109">
        <f t="shared" si="20"/>
        <v>0</v>
      </c>
      <c r="R111" s="109">
        <f t="shared" si="16"/>
        <v>40.244938834386474</v>
      </c>
      <c r="S111" s="186">
        <f t="shared" si="12"/>
        <v>0</v>
      </c>
      <c r="T111" s="186">
        <f t="shared" si="17"/>
        <v>0</v>
      </c>
      <c r="U111" s="43"/>
      <c r="V111" s="43"/>
      <c r="W111" s="43"/>
    </row>
    <row r="112" spans="1:23" x14ac:dyDescent="0.35">
      <c r="A112" s="14">
        <v>45448.458333333074</v>
      </c>
      <c r="B112" s="20">
        <v>0</v>
      </c>
      <c r="C112" s="21">
        <v>0</v>
      </c>
      <c r="D112" s="17">
        <v>0</v>
      </c>
      <c r="E112" s="18">
        <v>0</v>
      </c>
      <c r="F112" s="19">
        <f t="shared" si="13"/>
        <v>0</v>
      </c>
      <c r="G112" s="19">
        <f t="shared" si="13"/>
        <v>0</v>
      </c>
      <c r="H112" s="67">
        <v>0</v>
      </c>
      <c r="I112" s="19">
        <f t="shared" si="14"/>
        <v>0</v>
      </c>
      <c r="J112" s="109">
        <f t="shared" si="11"/>
        <v>0</v>
      </c>
      <c r="K112" s="110">
        <v>1.81</v>
      </c>
      <c r="L112" s="109">
        <f t="shared" si="15"/>
        <v>27.647999999999996</v>
      </c>
      <c r="M112" s="109">
        <f t="shared" si="20"/>
        <v>28.923291705357876</v>
      </c>
      <c r="N112" s="109">
        <f t="shared" si="20"/>
        <v>40.244938834386474</v>
      </c>
      <c r="O112" s="109">
        <f t="shared" si="20"/>
        <v>37.272485574520076</v>
      </c>
      <c r="P112" s="109">
        <f t="shared" si="20"/>
        <v>0</v>
      </c>
      <c r="Q112" s="109">
        <f t="shared" si="20"/>
        <v>0</v>
      </c>
      <c r="R112" s="109">
        <f t="shared" si="16"/>
        <v>40.244938834386474</v>
      </c>
      <c r="S112" s="186">
        <f t="shared" si="12"/>
        <v>0</v>
      </c>
      <c r="T112" s="186">
        <f t="shared" si="17"/>
        <v>0</v>
      </c>
      <c r="U112" s="43"/>
      <c r="V112" s="43"/>
      <c r="W112" s="43"/>
    </row>
    <row r="113" spans="1:23" x14ac:dyDescent="0.35">
      <c r="A113" s="14">
        <v>45448.499999999738</v>
      </c>
      <c r="B113" s="20">
        <v>6.5</v>
      </c>
      <c r="C113" s="21">
        <v>221</v>
      </c>
      <c r="D113" s="17">
        <v>0</v>
      </c>
      <c r="E113" s="18">
        <v>0</v>
      </c>
      <c r="F113" s="19">
        <f t="shared" si="13"/>
        <v>6.5</v>
      </c>
      <c r="G113" s="19">
        <f t="shared" si="13"/>
        <v>221</v>
      </c>
      <c r="H113" s="67">
        <v>0</v>
      </c>
      <c r="I113" s="19">
        <f t="shared" si="14"/>
        <v>6.5</v>
      </c>
      <c r="J113" s="109">
        <f t="shared" si="11"/>
        <v>34</v>
      </c>
      <c r="K113" s="110">
        <v>1.81</v>
      </c>
      <c r="L113" s="109">
        <f t="shared" si="15"/>
        <v>27.647999999999996</v>
      </c>
      <c r="M113" s="109">
        <f t="shared" si="20"/>
        <v>28.923291705357876</v>
      </c>
      <c r="N113" s="109">
        <f t="shared" si="20"/>
        <v>40.244938834386474</v>
      </c>
      <c r="O113" s="109">
        <f t="shared" si="20"/>
        <v>37.272485574520076</v>
      </c>
      <c r="P113" s="109">
        <f t="shared" si="20"/>
        <v>0</v>
      </c>
      <c r="Q113" s="109">
        <f t="shared" si="20"/>
        <v>0</v>
      </c>
      <c r="R113" s="109">
        <f t="shared" si="16"/>
        <v>40.244938834386474</v>
      </c>
      <c r="S113" s="186">
        <f t="shared" si="12"/>
        <v>0</v>
      </c>
      <c r="T113" s="186">
        <f t="shared" si="17"/>
        <v>0</v>
      </c>
      <c r="U113" s="43"/>
      <c r="V113" s="43"/>
      <c r="W113" s="43"/>
    </row>
    <row r="114" spans="1:23" x14ac:dyDescent="0.35">
      <c r="A114" s="14">
        <v>45448.541666666402</v>
      </c>
      <c r="B114" s="20">
        <v>44.5</v>
      </c>
      <c r="C114" s="21">
        <v>1593.5450000000001</v>
      </c>
      <c r="D114" s="17">
        <v>21.998000000000001</v>
      </c>
      <c r="E114" s="18">
        <v>787.74599999999998</v>
      </c>
      <c r="F114" s="19">
        <f t="shared" si="13"/>
        <v>22.501999999999999</v>
      </c>
      <c r="G114" s="19">
        <f t="shared" si="13"/>
        <v>805.79900000000009</v>
      </c>
      <c r="H114" s="67">
        <v>0</v>
      </c>
      <c r="I114" s="19">
        <f t="shared" si="14"/>
        <v>22.501999999999999</v>
      </c>
      <c r="J114" s="109">
        <f t="shared" si="11"/>
        <v>35.810105768376147</v>
      </c>
      <c r="K114" s="110">
        <v>1.81</v>
      </c>
      <c r="L114" s="109">
        <f t="shared" si="15"/>
        <v>27.647999999999996</v>
      </c>
      <c r="M114" s="109">
        <f t="shared" si="20"/>
        <v>28.923291705357876</v>
      </c>
      <c r="N114" s="109">
        <f t="shared" si="20"/>
        <v>40.244938834386474</v>
      </c>
      <c r="O114" s="109">
        <f t="shared" si="20"/>
        <v>37.272485574520076</v>
      </c>
      <c r="P114" s="109">
        <f t="shared" si="20"/>
        <v>0</v>
      </c>
      <c r="Q114" s="109">
        <f t="shared" si="20"/>
        <v>0</v>
      </c>
      <c r="R114" s="109">
        <f t="shared" si="16"/>
        <v>40.244938834386474</v>
      </c>
      <c r="S114" s="186">
        <f t="shared" si="12"/>
        <v>0</v>
      </c>
      <c r="T114" s="186">
        <f t="shared" si="17"/>
        <v>0</v>
      </c>
      <c r="U114" s="43"/>
      <c r="V114" s="43"/>
      <c r="W114" s="43"/>
    </row>
    <row r="115" spans="1:23" x14ac:dyDescent="0.35">
      <c r="A115" s="14">
        <v>45448.583333333067</v>
      </c>
      <c r="B115" s="20">
        <v>73.5</v>
      </c>
      <c r="C115" s="21">
        <v>2897.37</v>
      </c>
      <c r="D115" s="17">
        <v>71.480999999999995</v>
      </c>
      <c r="E115" s="18">
        <v>2817.7809999999999</v>
      </c>
      <c r="F115" s="19">
        <f t="shared" si="13"/>
        <v>2.0190000000000055</v>
      </c>
      <c r="G115" s="19">
        <f t="shared" si="13"/>
        <v>79.588999999999942</v>
      </c>
      <c r="H115" s="67">
        <v>0</v>
      </c>
      <c r="I115" s="19">
        <f t="shared" si="14"/>
        <v>2.0190000000000055</v>
      </c>
      <c r="J115" s="109">
        <f t="shared" si="11"/>
        <v>39.42000990589387</v>
      </c>
      <c r="K115" s="110">
        <v>1.81</v>
      </c>
      <c r="L115" s="109">
        <f t="shared" si="15"/>
        <v>27.647999999999996</v>
      </c>
      <c r="M115" s="109">
        <f t="shared" si="20"/>
        <v>28.923291705357876</v>
      </c>
      <c r="N115" s="109">
        <f t="shared" si="20"/>
        <v>40.244938834386474</v>
      </c>
      <c r="O115" s="109">
        <f t="shared" si="20"/>
        <v>37.272485574520076</v>
      </c>
      <c r="P115" s="109">
        <f t="shared" si="20"/>
        <v>0</v>
      </c>
      <c r="Q115" s="109">
        <f t="shared" si="20"/>
        <v>0</v>
      </c>
      <c r="R115" s="109">
        <f t="shared" si="16"/>
        <v>40.244938834386474</v>
      </c>
      <c r="S115" s="186">
        <f t="shared" si="12"/>
        <v>0</v>
      </c>
      <c r="T115" s="186">
        <f t="shared" si="17"/>
        <v>0</v>
      </c>
      <c r="U115" s="43"/>
      <c r="V115" s="43"/>
      <c r="W115" s="43"/>
    </row>
    <row r="116" spans="1:23" x14ac:dyDescent="0.35">
      <c r="A116" s="14">
        <v>45448.624999999731</v>
      </c>
      <c r="B116" s="20">
        <v>108.8</v>
      </c>
      <c r="C116" s="21">
        <v>4547.84</v>
      </c>
      <c r="D116" s="17">
        <v>108.8</v>
      </c>
      <c r="E116" s="18">
        <v>4547.84</v>
      </c>
      <c r="F116" s="19">
        <f t="shared" si="13"/>
        <v>0</v>
      </c>
      <c r="G116" s="19">
        <f t="shared" si="13"/>
        <v>0</v>
      </c>
      <c r="H116" s="67">
        <v>0</v>
      </c>
      <c r="I116" s="19">
        <f t="shared" si="14"/>
        <v>0</v>
      </c>
      <c r="J116" s="109">
        <f t="shared" si="11"/>
        <v>0</v>
      </c>
      <c r="K116" s="110">
        <v>1.81</v>
      </c>
      <c r="L116" s="109">
        <f t="shared" si="15"/>
        <v>27.647999999999996</v>
      </c>
      <c r="M116" s="109">
        <f t="shared" si="20"/>
        <v>28.923291705357876</v>
      </c>
      <c r="N116" s="109">
        <f t="shared" si="20"/>
        <v>40.244938834386474</v>
      </c>
      <c r="O116" s="109">
        <f t="shared" si="20"/>
        <v>37.272485574520076</v>
      </c>
      <c r="P116" s="109">
        <f t="shared" si="20"/>
        <v>0</v>
      </c>
      <c r="Q116" s="109">
        <f t="shared" si="20"/>
        <v>0</v>
      </c>
      <c r="R116" s="109">
        <f t="shared" si="16"/>
        <v>40.244938834386474</v>
      </c>
      <c r="S116" s="186">
        <f t="shared" si="12"/>
        <v>0</v>
      </c>
      <c r="T116" s="186">
        <f t="shared" si="17"/>
        <v>0</v>
      </c>
      <c r="U116" s="43"/>
      <c r="V116" s="43"/>
      <c r="W116" s="43"/>
    </row>
    <row r="117" spans="1:23" x14ac:dyDescent="0.35">
      <c r="A117" s="14">
        <v>45448.666666666395</v>
      </c>
      <c r="B117" s="20">
        <v>114.3</v>
      </c>
      <c r="C117" s="21">
        <v>4727.4480000000003</v>
      </c>
      <c r="D117" s="17">
        <v>60.015000000000001</v>
      </c>
      <c r="E117" s="18">
        <v>2482.2199999999998</v>
      </c>
      <c r="F117" s="19">
        <f t="shared" si="13"/>
        <v>54.284999999999997</v>
      </c>
      <c r="G117" s="19">
        <f t="shared" si="13"/>
        <v>2245.2280000000005</v>
      </c>
      <c r="H117" s="67">
        <v>0</v>
      </c>
      <c r="I117" s="19">
        <f t="shared" si="14"/>
        <v>54.284999999999997</v>
      </c>
      <c r="J117" s="109">
        <f t="shared" si="11"/>
        <v>41.360007368518019</v>
      </c>
      <c r="K117" s="110">
        <v>1.81</v>
      </c>
      <c r="L117" s="109">
        <f t="shared" si="15"/>
        <v>27.647999999999996</v>
      </c>
      <c r="M117" s="109">
        <f t="shared" si="20"/>
        <v>28.923291705357876</v>
      </c>
      <c r="N117" s="109">
        <f t="shared" si="20"/>
        <v>40.244938834386474</v>
      </c>
      <c r="O117" s="109">
        <f t="shared" si="20"/>
        <v>37.272485574520076</v>
      </c>
      <c r="P117" s="109">
        <f t="shared" si="20"/>
        <v>0</v>
      </c>
      <c r="Q117" s="109">
        <f t="shared" si="20"/>
        <v>0</v>
      </c>
      <c r="R117" s="109">
        <f t="shared" si="16"/>
        <v>40.244938834386474</v>
      </c>
      <c r="S117" s="186">
        <f t="shared" si="12"/>
        <v>1.1150685341315452</v>
      </c>
      <c r="T117" s="186">
        <f t="shared" si="17"/>
        <v>60.531495375330927</v>
      </c>
      <c r="U117" s="43"/>
      <c r="V117" s="43"/>
      <c r="W117" s="43"/>
    </row>
    <row r="118" spans="1:23" x14ac:dyDescent="0.35">
      <c r="A118" s="14">
        <v>45448.708333333059</v>
      </c>
      <c r="B118" s="20">
        <v>113.5</v>
      </c>
      <c r="C118" s="21">
        <v>4840.7749999999996</v>
      </c>
      <c r="D118" s="17">
        <v>35.039000000000001</v>
      </c>
      <c r="E118" s="18">
        <v>1494.413</v>
      </c>
      <c r="F118" s="19">
        <f t="shared" si="13"/>
        <v>78.460999999999999</v>
      </c>
      <c r="G118" s="19">
        <f t="shared" si="13"/>
        <v>3346.3619999999996</v>
      </c>
      <c r="H118" s="67">
        <v>0</v>
      </c>
      <c r="I118" s="19">
        <f t="shared" si="14"/>
        <v>78.460999999999999</v>
      </c>
      <c r="J118" s="109">
        <f t="shared" si="11"/>
        <v>42.650004460814927</v>
      </c>
      <c r="K118" s="110">
        <v>1.81</v>
      </c>
      <c r="L118" s="109">
        <f t="shared" si="15"/>
        <v>27.647999999999996</v>
      </c>
      <c r="M118" s="109">
        <f t="shared" si="20"/>
        <v>28.923291705357876</v>
      </c>
      <c r="N118" s="109">
        <f t="shared" si="20"/>
        <v>40.244938834386474</v>
      </c>
      <c r="O118" s="109">
        <f t="shared" si="20"/>
        <v>37.272485574520076</v>
      </c>
      <c r="P118" s="109">
        <f t="shared" si="20"/>
        <v>0</v>
      </c>
      <c r="Q118" s="109">
        <f t="shared" si="20"/>
        <v>0</v>
      </c>
      <c r="R118" s="109">
        <f t="shared" si="16"/>
        <v>40.244938834386474</v>
      </c>
      <c r="S118" s="186">
        <f t="shared" si="12"/>
        <v>2.4050656264284527</v>
      </c>
      <c r="T118" s="186">
        <f t="shared" si="17"/>
        <v>188.70385411520283</v>
      </c>
      <c r="U118" s="43"/>
      <c r="V118" s="43"/>
      <c r="W118" s="43"/>
    </row>
    <row r="119" spans="1:23" x14ac:dyDescent="0.35">
      <c r="A119" s="14">
        <v>45448.749999999724</v>
      </c>
      <c r="B119" s="20">
        <v>118.8</v>
      </c>
      <c r="C119" s="21">
        <v>6008.9040000000005</v>
      </c>
      <c r="D119" s="17">
        <v>15.548999999999999</v>
      </c>
      <c r="E119" s="18">
        <v>786.46799999999996</v>
      </c>
      <c r="F119" s="19">
        <f t="shared" si="13"/>
        <v>103.251</v>
      </c>
      <c r="G119" s="19">
        <f t="shared" si="13"/>
        <v>5222.4360000000006</v>
      </c>
      <c r="H119" s="67">
        <v>0</v>
      </c>
      <c r="I119" s="19">
        <f t="shared" si="14"/>
        <v>103.251</v>
      </c>
      <c r="J119" s="109">
        <f t="shared" si="11"/>
        <v>50.580004067757216</v>
      </c>
      <c r="K119" s="110">
        <v>1.81</v>
      </c>
      <c r="L119" s="109">
        <f t="shared" si="15"/>
        <v>27.647999999999996</v>
      </c>
      <c r="M119" s="109">
        <f t="shared" si="20"/>
        <v>28.923291705357876</v>
      </c>
      <c r="N119" s="109">
        <f t="shared" si="20"/>
        <v>40.244938834386474</v>
      </c>
      <c r="O119" s="109">
        <f t="shared" si="20"/>
        <v>37.272485574520076</v>
      </c>
      <c r="P119" s="109">
        <f t="shared" si="20"/>
        <v>0</v>
      </c>
      <c r="Q119" s="109">
        <f t="shared" si="20"/>
        <v>0</v>
      </c>
      <c r="R119" s="109">
        <f t="shared" si="16"/>
        <v>40.244938834386474</v>
      </c>
      <c r="S119" s="186">
        <f t="shared" si="12"/>
        <v>10.335065233370742</v>
      </c>
      <c r="T119" s="186">
        <f t="shared" si="17"/>
        <v>1067.1058204107626</v>
      </c>
      <c r="U119" s="43"/>
      <c r="V119" s="43"/>
      <c r="W119" s="43"/>
    </row>
    <row r="120" spans="1:23" x14ac:dyDescent="0.35">
      <c r="A120" s="14">
        <v>45448.791666666388</v>
      </c>
      <c r="B120" s="20">
        <v>108.5</v>
      </c>
      <c r="C120" s="21">
        <v>4838.0150000000003</v>
      </c>
      <c r="D120" s="17">
        <v>49.024999999999999</v>
      </c>
      <c r="E120" s="18">
        <v>2186.0250000000001</v>
      </c>
      <c r="F120" s="19">
        <f t="shared" si="13"/>
        <v>59.475000000000001</v>
      </c>
      <c r="G120" s="19">
        <f t="shared" si="13"/>
        <v>2651.9900000000002</v>
      </c>
      <c r="H120" s="67">
        <v>0</v>
      </c>
      <c r="I120" s="19">
        <f t="shared" si="14"/>
        <v>59.475000000000001</v>
      </c>
      <c r="J120" s="109">
        <f t="shared" si="11"/>
        <v>44.589995796553175</v>
      </c>
      <c r="K120" s="110">
        <v>1.81</v>
      </c>
      <c r="L120" s="109">
        <f t="shared" si="15"/>
        <v>27.647999999999996</v>
      </c>
      <c r="M120" s="109">
        <f t="shared" ref="M120:Q135" si="21">M119</f>
        <v>28.923291705357876</v>
      </c>
      <c r="N120" s="109">
        <f t="shared" si="21"/>
        <v>40.244938834386474</v>
      </c>
      <c r="O120" s="109">
        <f t="shared" si="21"/>
        <v>37.272485574520076</v>
      </c>
      <c r="P120" s="109">
        <f t="shared" si="21"/>
        <v>0</v>
      </c>
      <c r="Q120" s="109">
        <f t="shared" si="21"/>
        <v>0</v>
      </c>
      <c r="R120" s="109">
        <f t="shared" si="16"/>
        <v>40.244938834386474</v>
      </c>
      <c r="S120" s="186">
        <f t="shared" si="12"/>
        <v>4.3450569621667015</v>
      </c>
      <c r="T120" s="186">
        <f t="shared" si="17"/>
        <v>258.42226282486456</v>
      </c>
      <c r="U120" s="43"/>
      <c r="V120" s="43"/>
      <c r="W120" s="43"/>
    </row>
    <row r="121" spans="1:23" x14ac:dyDescent="0.35">
      <c r="A121" s="14">
        <v>45448.833333333052</v>
      </c>
      <c r="B121" s="20">
        <v>85</v>
      </c>
      <c r="C121" s="21">
        <v>3592.95</v>
      </c>
      <c r="D121" s="17">
        <v>3.73</v>
      </c>
      <c r="E121" s="18">
        <v>157.667</v>
      </c>
      <c r="F121" s="19">
        <f t="shared" si="13"/>
        <v>81.27</v>
      </c>
      <c r="G121" s="19">
        <f t="shared" si="13"/>
        <v>3435.2829999999999</v>
      </c>
      <c r="H121" s="67">
        <v>0</v>
      </c>
      <c r="I121" s="19">
        <f t="shared" si="14"/>
        <v>81.27</v>
      </c>
      <c r="J121" s="109">
        <f t="shared" si="11"/>
        <v>42.270001230466349</v>
      </c>
      <c r="K121" s="110">
        <v>1.81</v>
      </c>
      <c r="L121" s="109">
        <f t="shared" si="15"/>
        <v>27.647999999999996</v>
      </c>
      <c r="M121" s="109">
        <f t="shared" si="21"/>
        <v>28.923291705357876</v>
      </c>
      <c r="N121" s="109">
        <f t="shared" si="21"/>
        <v>40.244938834386474</v>
      </c>
      <c r="O121" s="109">
        <f t="shared" si="21"/>
        <v>37.272485574520076</v>
      </c>
      <c r="P121" s="109">
        <f t="shared" si="21"/>
        <v>0</v>
      </c>
      <c r="Q121" s="109">
        <f t="shared" si="21"/>
        <v>0</v>
      </c>
      <c r="R121" s="109">
        <f t="shared" si="16"/>
        <v>40.244938834386474</v>
      </c>
      <c r="S121" s="186">
        <f t="shared" si="12"/>
        <v>2.0250623960798748</v>
      </c>
      <c r="T121" s="186">
        <f t="shared" si="17"/>
        <v>164.57682092941141</v>
      </c>
      <c r="U121" s="43"/>
      <c r="V121" s="43"/>
      <c r="W121" s="43"/>
    </row>
    <row r="122" spans="1:23" x14ac:dyDescent="0.35">
      <c r="A122" s="14">
        <v>45448.874999999716</v>
      </c>
      <c r="B122" s="20">
        <v>153.22</v>
      </c>
      <c r="C122" s="21">
        <v>5530.6859506000001</v>
      </c>
      <c r="D122" s="17">
        <v>0</v>
      </c>
      <c r="E122" s="18">
        <v>0</v>
      </c>
      <c r="F122" s="19">
        <f t="shared" si="13"/>
        <v>153.22</v>
      </c>
      <c r="G122" s="19">
        <f t="shared" si="13"/>
        <v>5530.6859506000001</v>
      </c>
      <c r="H122" s="67">
        <v>0</v>
      </c>
      <c r="I122" s="19">
        <f t="shared" si="14"/>
        <v>153.22</v>
      </c>
      <c r="J122" s="109">
        <f t="shared" si="11"/>
        <v>36.096370908497583</v>
      </c>
      <c r="K122" s="110">
        <v>1.81</v>
      </c>
      <c r="L122" s="109">
        <f t="shared" si="15"/>
        <v>27.647999999999996</v>
      </c>
      <c r="M122" s="109">
        <f t="shared" si="21"/>
        <v>28.923291705357876</v>
      </c>
      <c r="N122" s="109">
        <f t="shared" si="21"/>
        <v>40.244938834386474</v>
      </c>
      <c r="O122" s="109">
        <f t="shared" si="21"/>
        <v>37.272485574520076</v>
      </c>
      <c r="P122" s="109">
        <f t="shared" si="21"/>
        <v>0</v>
      </c>
      <c r="Q122" s="109">
        <f t="shared" si="21"/>
        <v>0</v>
      </c>
      <c r="R122" s="109">
        <f t="shared" si="16"/>
        <v>40.244938834386474</v>
      </c>
      <c r="S122" s="186">
        <f t="shared" si="12"/>
        <v>0</v>
      </c>
      <c r="T122" s="186">
        <f t="shared" si="17"/>
        <v>0</v>
      </c>
      <c r="U122" s="43"/>
      <c r="V122" s="43"/>
      <c r="W122" s="43"/>
    </row>
    <row r="123" spans="1:23" x14ac:dyDescent="0.35">
      <c r="A123" s="14">
        <v>45448.91666666638</v>
      </c>
      <c r="B123" s="20">
        <v>163.59799999999998</v>
      </c>
      <c r="C123" s="21">
        <v>6883.3998010199994</v>
      </c>
      <c r="D123" s="17">
        <v>0</v>
      </c>
      <c r="E123" s="18">
        <v>0</v>
      </c>
      <c r="F123" s="19">
        <f t="shared" si="13"/>
        <v>163.59799999999998</v>
      </c>
      <c r="G123" s="19">
        <f t="shared" si="13"/>
        <v>6883.3998010199994</v>
      </c>
      <c r="H123" s="67">
        <v>0</v>
      </c>
      <c r="I123" s="19">
        <f t="shared" si="14"/>
        <v>163.59799999999998</v>
      </c>
      <c r="J123" s="109">
        <f t="shared" si="11"/>
        <v>42.07508527622587</v>
      </c>
      <c r="K123" s="110">
        <v>1.81</v>
      </c>
      <c r="L123" s="109">
        <f t="shared" si="15"/>
        <v>27.647999999999996</v>
      </c>
      <c r="M123" s="109">
        <f t="shared" si="21"/>
        <v>28.923291705357876</v>
      </c>
      <c r="N123" s="109">
        <f t="shared" si="21"/>
        <v>40.244938834386474</v>
      </c>
      <c r="O123" s="109">
        <f t="shared" si="21"/>
        <v>37.272485574520076</v>
      </c>
      <c r="P123" s="109">
        <f t="shared" si="21"/>
        <v>0</v>
      </c>
      <c r="Q123" s="109">
        <f t="shared" si="21"/>
        <v>0</v>
      </c>
      <c r="R123" s="109">
        <f t="shared" si="16"/>
        <v>40.244938834386474</v>
      </c>
      <c r="S123" s="186">
        <f t="shared" si="12"/>
        <v>1.8301464418393962</v>
      </c>
      <c r="T123" s="186">
        <f t="shared" si="17"/>
        <v>299.40829759204149</v>
      </c>
      <c r="U123" s="43"/>
      <c r="V123" s="43"/>
      <c r="W123" s="43"/>
    </row>
    <row r="124" spans="1:23" x14ac:dyDescent="0.35">
      <c r="A124" s="14">
        <v>45448.958333333045</v>
      </c>
      <c r="B124" s="20">
        <v>125.992</v>
      </c>
      <c r="C124" s="21">
        <v>3794.544864</v>
      </c>
      <c r="D124" s="17">
        <v>0</v>
      </c>
      <c r="E124" s="18">
        <v>0</v>
      </c>
      <c r="F124" s="19">
        <f t="shared" si="13"/>
        <v>125.992</v>
      </c>
      <c r="G124" s="19">
        <f t="shared" si="13"/>
        <v>3794.544864</v>
      </c>
      <c r="H124" s="67">
        <v>0</v>
      </c>
      <c r="I124" s="19">
        <f t="shared" si="14"/>
        <v>125.992</v>
      </c>
      <c r="J124" s="109">
        <f t="shared" si="11"/>
        <v>30.11734764112007</v>
      </c>
      <c r="K124" s="110">
        <v>1.81</v>
      </c>
      <c r="L124" s="109">
        <f t="shared" si="15"/>
        <v>27.647999999999996</v>
      </c>
      <c r="M124" s="109">
        <f t="shared" si="21"/>
        <v>28.923291705357876</v>
      </c>
      <c r="N124" s="109">
        <f t="shared" si="21"/>
        <v>40.244938834386474</v>
      </c>
      <c r="O124" s="109">
        <f t="shared" si="21"/>
        <v>37.272485574520076</v>
      </c>
      <c r="P124" s="109">
        <f t="shared" si="21"/>
        <v>0</v>
      </c>
      <c r="Q124" s="109">
        <f t="shared" si="21"/>
        <v>0</v>
      </c>
      <c r="R124" s="109">
        <f t="shared" si="16"/>
        <v>40.244938834386474</v>
      </c>
      <c r="S124" s="186">
        <f t="shared" si="12"/>
        <v>0</v>
      </c>
      <c r="T124" s="186">
        <f t="shared" si="17"/>
        <v>0</v>
      </c>
      <c r="U124" s="43"/>
      <c r="V124" s="43"/>
      <c r="W124" s="43"/>
    </row>
    <row r="125" spans="1:23" x14ac:dyDescent="0.35">
      <c r="A125" s="14">
        <v>45448.999999999709</v>
      </c>
      <c r="B125" s="20">
        <v>169.55</v>
      </c>
      <c r="C125" s="21">
        <v>4301.4835000000003</v>
      </c>
      <c r="D125" s="17">
        <v>21.146000000000001</v>
      </c>
      <c r="E125" s="18">
        <v>536.47799999999995</v>
      </c>
      <c r="F125" s="19">
        <f t="shared" si="13"/>
        <v>148.404</v>
      </c>
      <c r="G125" s="19">
        <f t="shared" si="13"/>
        <v>3765.0055000000002</v>
      </c>
      <c r="H125" s="67">
        <v>0</v>
      </c>
      <c r="I125" s="19">
        <f t="shared" si="14"/>
        <v>148.404</v>
      </c>
      <c r="J125" s="109">
        <f t="shared" si="11"/>
        <v>25.369973181315871</v>
      </c>
      <c r="K125" s="110">
        <v>1.81</v>
      </c>
      <c r="L125" s="109">
        <f t="shared" si="15"/>
        <v>27.647999999999996</v>
      </c>
      <c r="M125" s="109">
        <f t="shared" si="21"/>
        <v>28.923291705357876</v>
      </c>
      <c r="N125" s="109">
        <f t="shared" si="21"/>
        <v>40.244938834386474</v>
      </c>
      <c r="O125" s="109">
        <f t="shared" si="21"/>
        <v>37.272485574520076</v>
      </c>
      <c r="P125" s="109">
        <f t="shared" si="21"/>
        <v>0</v>
      </c>
      <c r="Q125" s="109">
        <f t="shared" si="21"/>
        <v>0</v>
      </c>
      <c r="R125" s="109">
        <f t="shared" si="16"/>
        <v>40.244938834386474</v>
      </c>
      <c r="S125" s="186">
        <f t="shared" si="12"/>
        <v>0</v>
      </c>
      <c r="T125" s="186">
        <f t="shared" si="17"/>
        <v>0</v>
      </c>
      <c r="U125" s="43"/>
      <c r="V125" s="43"/>
      <c r="W125" s="43"/>
    </row>
    <row r="126" spans="1:23" x14ac:dyDescent="0.35">
      <c r="A126" s="14">
        <v>45449.041666666373</v>
      </c>
      <c r="B126" s="15">
        <v>45.085000000000001</v>
      </c>
      <c r="C126" s="16">
        <v>912.97914020000007</v>
      </c>
      <c r="D126" s="17">
        <v>0</v>
      </c>
      <c r="E126" s="18">
        <v>0</v>
      </c>
      <c r="F126" s="19">
        <f t="shared" si="13"/>
        <v>45.085000000000001</v>
      </c>
      <c r="G126" s="19">
        <f t="shared" si="13"/>
        <v>912.97914020000007</v>
      </c>
      <c r="H126" s="67">
        <v>0</v>
      </c>
      <c r="I126" s="19">
        <f t="shared" si="14"/>
        <v>45.085000000000001</v>
      </c>
      <c r="J126" s="109">
        <f t="shared" si="11"/>
        <v>20.250175007208608</v>
      </c>
      <c r="K126" s="110">
        <v>1.84</v>
      </c>
      <c r="L126" s="109">
        <f t="shared" si="15"/>
        <v>27.972000000000001</v>
      </c>
      <c r="M126" s="109">
        <f t="shared" si="21"/>
        <v>28.923291705357876</v>
      </c>
      <c r="N126" s="109">
        <f t="shared" si="21"/>
        <v>40.244938834386474</v>
      </c>
      <c r="O126" s="109">
        <f t="shared" si="21"/>
        <v>37.272485574520076</v>
      </c>
      <c r="P126" s="109">
        <f t="shared" si="21"/>
        <v>0</v>
      </c>
      <c r="Q126" s="109">
        <f t="shared" si="21"/>
        <v>0</v>
      </c>
      <c r="R126" s="109">
        <f t="shared" si="16"/>
        <v>40.244938834386474</v>
      </c>
      <c r="S126" s="186">
        <f t="shared" si="12"/>
        <v>0</v>
      </c>
      <c r="T126" s="186">
        <f t="shared" si="17"/>
        <v>0</v>
      </c>
      <c r="U126" s="43"/>
      <c r="V126" s="43"/>
      <c r="W126" s="43"/>
    </row>
    <row r="127" spans="1:23" x14ac:dyDescent="0.35">
      <c r="A127" s="14">
        <v>45449.083333333037</v>
      </c>
      <c r="B127" s="20">
        <v>99.1</v>
      </c>
      <c r="C127" s="21">
        <v>1877.9449999999999</v>
      </c>
      <c r="D127" s="17">
        <v>0</v>
      </c>
      <c r="E127" s="18">
        <v>0</v>
      </c>
      <c r="F127" s="19">
        <f t="shared" si="13"/>
        <v>99.1</v>
      </c>
      <c r="G127" s="19">
        <f t="shared" si="13"/>
        <v>1877.9449999999999</v>
      </c>
      <c r="H127" s="67">
        <v>0</v>
      </c>
      <c r="I127" s="19">
        <f t="shared" si="14"/>
        <v>99.1</v>
      </c>
      <c r="J127" s="109">
        <f t="shared" si="11"/>
        <v>18.95</v>
      </c>
      <c r="K127" s="110">
        <v>1.84</v>
      </c>
      <c r="L127" s="109">
        <f t="shared" si="15"/>
        <v>27.972000000000001</v>
      </c>
      <c r="M127" s="109">
        <f t="shared" si="21"/>
        <v>28.923291705357876</v>
      </c>
      <c r="N127" s="109">
        <f t="shared" si="21"/>
        <v>40.244938834386474</v>
      </c>
      <c r="O127" s="109">
        <f t="shared" si="21"/>
        <v>37.272485574520076</v>
      </c>
      <c r="P127" s="109">
        <f t="shared" si="21"/>
        <v>0</v>
      </c>
      <c r="Q127" s="109">
        <f t="shared" si="21"/>
        <v>0</v>
      </c>
      <c r="R127" s="109">
        <f t="shared" si="16"/>
        <v>40.244938834386474</v>
      </c>
      <c r="S127" s="186">
        <f t="shared" si="12"/>
        <v>0</v>
      </c>
      <c r="T127" s="186">
        <f t="shared" si="17"/>
        <v>0</v>
      </c>
      <c r="U127" s="43"/>
      <c r="V127" s="43"/>
      <c r="W127" s="43"/>
    </row>
    <row r="128" spans="1:23" x14ac:dyDescent="0.35">
      <c r="A128" s="14">
        <v>45449.124999999702</v>
      </c>
      <c r="B128" s="20">
        <v>161.166</v>
      </c>
      <c r="C128" s="21">
        <v>2708.4840369000003</v>
      </c>
      <c r="D128" s="17">
        <v>0</v>
      </c>
      <c r="E128" s="18">
        <v>0</v>
      </c>
      <c r="F128" s="19">
        <f t="shared" si="13"/>
        <v>161.166</v>
      </c>
      <c r="G128" s="19">
        <f t="shared" si="13"/>
        <v>2708.4840369000003</v>
      </c>
      <c r="H128" s="67">
        <v>0</v>
      </c>
      <c r="I128" s="19">
        <f t="shared" si="14"/>
        <v>161.166</v>
      </c>
      <c r="J128" s="109">
        <f t="shared" si="11"/>
        <v>16.805554750381596</v>
      </c>
      <c r="K128" s="110">
        <v>1.84</v>
      </c>
      <c r="L128" s="109">
        <f t="shared" si="15"/>
        <v>27.972000000000001</v>
      </c>
      <c r="M128" s="109">
        <f t="shared" si="21"/>
        <v>28.923291705357876</v>
      </c>
      <c r="N128" s="109">
        <f t="shared" si="21"/>
        <v>40.244938834386474</v>
      </c>
      <c r="O128" s="109">
        <f t="shared" si="21"/>
        <v>37.272485574520076</v>
      </c>
      <c r="P128" s="109">
        <f t="shared" si="21"/>
        <v>0</v>
      </c>
      <c r="Q128" s="109">
        <f t="shared" si="21"/>
        <v>0</v>
      </c>
      <c r="R128" s="109">
        <f t="shared" si="16"/>
        <v>40.244938834386474</v>
      </c>
      <c r="S128" s="186">
        <f t="shared" si="12"/>
        <v>0</v>
      </c>
      <c r="T128" s="186">
        <f t="shared" si="17"/>
        <v>0</v>
      </c>
      <c r="U128" s="43"/>
      <c r="V128" s="43"/>
      <c r="W128" s="43"/>
    </row>
    <row r="129" spans="1:23" x14ac:dyDescent="0.35">
      <c r="A129" s="14">
        <v>45449.166666666366</v>
      </c>
      <c r="B129" s="20">
        <v>187.697</v>
      </c>
      <c r="C129" s="21">
        <v>2809.63957007</v>
      </c>
      <c r="D129" s="17">
        <v>0</v>
      </c>
      <c r="E129" s="18">
        <v>0</v>
      </c>
      <c r="F129" s="19">
        <f t="shared" si="13"/>
        <v>187.697</v>
      </c>
      <c r="G129" s="19">
        <f t="shared" si="13"/>
        <v>2809.63957007</v>
      </c>
      <c r="H129" s="67">
        <v>0</v>
      </c>
      <c r="I129" s="19">
        <f t="shared" si="14"/>
        <v>187.697</v>
      </c>
      <c r="J129" s="109">
        <f t="shared" si="11"/>
        <v>14.969016926589131</v>
      </c>
      <c r="K129" s="110">
        <v>1.84</v>
      </c>
      <c r="L129" s="109">
        <f t="shared" si="15"/>
        <v>27.972000000000001</v>
      </c>
      <c r="M129" s="109">
        <f t="shared" si="21"/>
        <v>28.923291705357876</v>
      </c>
      <c r="N129" s="109">
        <f t="shared" si="21"/>
        <v>40.244938834386474</v>
      </c>
      <c r="O129" s="109">
        <f t="shared" si="21"/>
        <v>37.272485574520076</v>
      </c>
      <c r="P129" s="109">
        <f t="shared" si="21"/>
        <v>0</v>
      </c>
      <c r="Q129" s="109">
        <f t="shared" si="21"/>
        <v>0</v>
      </c>
      <c r="R129" s="109">
        <f t="shared" si="16"/>
        <v>40.244938834386474</v>
      </c>
      <c r="S129" s="186">
        <f t="shared" si="12"/>
        <v>0</v>
      </c>
      <c r="T129" s="186">
        <f t="shared" si="17"/>
        <v>0</v>
      </c>
      <c r="U129" s="43"/>
      <c r="V129" s="43"/>
      <c r="W129" s="43"/>
    </row>
    <row r="130" spans="1:23" x14ac:dyDescent="0.35">
      <c r="A130" s="14">
        <v>45449.20833333303</v>
      </c>
      <c r="B130" s="20">
        <v>194.904</v>
      </c>
      <c r="C130" s="21">
        <v>2965.1240476799999</v>
      </c>
      <c r="D130" s="17">
        <v>0</v>
      </c>
      <c r="E130" s="18">
        <v>0</v>
      </c>
      <c r="F130" s="19">
        <f t="shared" si="13"/>
        <v>194.904</v>
      </c>
      <c r="G130" s="19">
        <f t="shared" si="13"/>
        <v>2965.1240476799999</v>
      </c>
      <c r="H130" s="67">
        <v>0</v>
      </c>
      <c r="I130" s="19">
        <f t="shared" si="14"/>
        <v>194.904</v>
      </c>
      <c r="J130" s="109">
        <f t="shared" si="11"/>
        <v>15.213253949021055</v>
      </c>
      <c r="K130" s="110">
        <v>1.84</v>
      </c>
      <c r="L130" s="109">
        <f t="shared" si="15"/>
        <v>27.972000000000001</v>
      </c>
      <c r="M130" s="109">
        <f t="shared" si="21"/>
        <v>28.923291705357876</v>
      </c>
      <c r="N130" s="109">
        <f t="shared" si="21"/>
        <v>40.244938834386474</v>
      </c>
      <c r="O130" s="109">
        <f t="shared" si="21"/>
        <v>37.272485574520076</v>
      </c>
      <c r="P130" s="109">
        <f t="shared" si="21"/>
        <v>0</v>
      </c>
      <c r="Q130" s="109">
        <f t="shared" si="21"/>
        <v>0</v>
      </c>
      <c r="R130" s="109">
        <f t="shared" si="16"/>
        <v>40.244938834386474</v>
      </c>
      <c r="S130" s="186">
        <f t="shared" si="12"/>
        <v>0</v>
      </c>
      <c r="T130" s="186">
        <f t="shared" si="17"/>
        <v>0</v>
      </c>
      <c r="U130" s="43"/>
      <c r="V130" s="43"/>
      <c r="W130" s="43"/>
    </row>
    <row r="131" spans="1:23" x14ac:dyDescent="0.35">
      <c r="A131" s="14">
        <v>45449.249999999694</v>
      </c>
      <c r="B131" s="20">
        <v>184.02500000000001</v>
      </c>
      <c r="C131" s="21">
        <v>3266.6615035</v>
      </c>
      <c r="D131" s="17">
        <v>0</v>
      </c>
      <c r="E131" s="18">
        <v>0</v>
      </c>
      <c r="F131" s="19">
        <f t="shared" si="13"/>
        <v>184.02500000000001</v>
      </c>
      <c r="G131" s="19">
        <f t="shared" si="13"/>
        <v>3266.6615035</v>
      </c>
      <c r="H131" s="67">
        <v>0</v>
      </c>
      <c r="I131" s="19">
        <f t="shared" si="14"/>
        <v>184.02500000000001</v>
      </c>
      <c r="J131" s="109">
        <f t="shared" si="11"/>
        <v>17.751183282162749</v>
      </c>
      <c r="K131" s="110">
        <v>1.84</v>
      </c>
      <c r="L131" s="109">
        <f t="shared" si="15"/>
        <v>27.972000000000001</v>
      </c>
      <c r="M131" s="109">
        <f t="shared" si="21"/>
        <v>28.923291705357876</v>
      </c>
      <c r="N131" s="109">
        <f t="shared" si="21"/>
        <v>40.244938834386474</v>
      </c>
      <c r="O131" s="109">
        <f t="shared" si="21"/>
        <v>37.272485574520076</v>
      </c>
      <c r="P131" s="109">
        <f t="shared" si="21"/>
        <v>0</v>
      </c>
      <c r="Q131" s="109">
        <f t="shared" si="21"/>
        <v>0</v>
      </c>
      <c r="R131" s="109">
        <f t="shared" si="16"/>
        <v>40.244938834386474</v>
      </c>
      <c r="S131" s="186">
        <f t="shared" si="12"/>
        <v>0</v>
      </c>
      <c r="T131" s="186">
        <f t="shared" si="17"/>
        <v>0</v>
      </c>
      <c r="U131" s="43"/>
      <c r="V131" s="43"/>
      <c r="W131" s="43"/>
    </row>
    <row r="132" spans="1:23" x14ac:dyDescent="0.35">
      <c r="A132" s="14">
        <v>45449.291666666359</v>
      </c>
      <c r="B132" s="20">
        <v>176.411</v>
      </c>
      <c r="C132" s="21">
        <v>3032.6101328499999</v>
      </c>
      <c r="D132" s="17">
        <v>0</v>
      </c>
      <c r="E132" s="18">
        <v>0</v>
      </c>
      <c r="F132" s="19">
        <f t="shared" si="13"/>
        <v>176.411</v>
      </c>
      <c r="G132" s="19">
        <f t="shared" si="13"/>
        <v>3032.6101328499999</v>
      </c>
      <c r="H132" s="67">
        <v>0</v>
      </c>
      <c r="I132" s="19">
        <f t="shared" si="14"/>
        <v>176.411</v>
      </c>
      <c r="J132" s="109">
        <f t="shared" si="11"/>
        <v>17.190595443878216</v>
      </c>
      <c r="K132" s="110">
        <v>1.84</v>
      </c>
      <c r="L132" s="109">
        <f t="shared" si="15"/>
        <v>27.972000000000001</v>
      </c>
      <c r="M132" s="109">
        <f t="shared" si="21"/>
        <v>28.923291705357876</v>
      </c>
      <c r="N132" s="109">
        <f t="shared" si="21"/>
        <v>40.244938834386474</v>
      </c>
      <c r="O132" s="109">
        <f t="shared" si="21"/>
        <v>37.272485574520076</v>
      </c>
      <c r="P132" s="109">
        <f t="shared" si="21"/>
        <v>0</v>
      </c>
      <c r="Q132" s="109">
        <f t="shared" si="21"/>
        <v>0</v>
      </c>
      <c r="R132" s="109">
        <f t="shared" si="16"/>
        <v>40.244938834386474</v>
      </c>
      <c r="S132" s="186">
        <f t="shared" si="12"/>
        <v>0</v>
      </c>
      <c r="T132" s="186">
        <f t="shared" si="17"/>
        <v>0</v>
      </c>
      <c r="U132" s="43"/>
      <c r="V132" s="43"/>
      <c r="W132" s="43"/>
    </row>
    <row r="133" spans="1:23" x14ac:dyDescent="0.35">
      <c r="A133" s="14">
        <v>45449.333333333023</v>
      </c>
      <c r="B133" s="20">
        <v>261.68599999999998</v>
      </c>
      <c r="C133" s="21">
        <v>5747.9199056999996</v>
      </c>
      <c r="D133" s="17">
        <v>130.40600000000001</v>
      </c>
      <c r="E133" s="18">
        <v>2864.3609999999999</v>
      </c>
      <c r="F133" s="19">
        <f t="shared" si="13"/>
        <v>131.27999999999997</v>
      </c>
      <c r="G133" s="19">
        <f t="shared" si="13"/>
        <v>2883.5589056999997</v>
      </c>
      <c r="H133" s="67">
        <v>0</v>
      </c>
      <c r="I133" s="19">
        <f t="shared" si="14"/>
        <v>131.27999999999997</v>
      </c>
      <c r="J133" s="109">
        <f t="shared" si="11"/>
        <v>21.96495205438757</v>
      </c>
      <c r="K133" s="110">
        <v>1.84</v>
      </c>
      <c r="L133" s="109">
        <f t="shared" si="15"/>
        <v>27.972000000000001</v>
      </c>
      <c r="M133" s="109">
        <f t="shared" si="21"/>
        <v>28.923291705357876</v>
      </c>
      <c r="N133" s="109">
        <f t="shared" si="21"/>
        <v>40.244938834386474</v>
      </c>
      <c r="O133" s="109">
        <f t="shared" si="21"/>
        <v>37.272485574520076</v>
      </c>
      <c r="P133" s="109">
        <f t="shared" si="21"/>
        <v>0</v>
      </c>
      <c r="Q133" s="109">
        <f t="shared" si="21"/>
        <v>0</v>
      </c>
      <c r="R133" s="109">
        <f t="shared" si="16"/>
        <v>40.244938834386474</v>
      </c>
      <c r="S133" s="186">
        <f t="shared" si="12"/>
        <v>0</v>
      </c>
      <c r="T133" s="186">
        <f t="shared" si="17"/>
        <v>0</v>
      </c>
      <c r="U133" s="43"/>
      <c r="V133" s="43"/>
      <c r="W133" s="43"/>
    </row>
    <row r="134" spans="1:23" x14ac:dyDescent="0.35">
      <c r="A134" s="14">
        <v>45449.374999999687</v>
      </c>
      <c r="B134" s="20">
        <v>335.19799999999998</v>
      </c>
      <c r="C134" s="21">
        <v>7902.6649197799998</v>
      </c>
      <c r="D134" s="17">
        <v>235.05500000000001</v>
      </c>
      <c r="E134" s="18">
        <v>5541.6710000000003</v>
      </c>
      <c r="F134" s="19">
        <f t="shared" si="13"/>
        <v>100.14299999999997</v>
      </c>
      <c r="G134" s="19">
        <f t="shared" si="13"/>
        <v>2360.9939197799995</v>
      </c>
      <c r="H134" s="67">
        <v>0</v>
      </c>
      <c r="I134" s="19">
        <f t="shared" si="14"/>
        <v>100.14299999999997</v>
      </c>
      <c r="J134" s="109">
        <f t="shared" ref="J134:J197" si="22">IF(F134&gt;0,G134/F134,0)</f>
        <v>23.57622519577005</v>
      </c>
      <c r="K134" s="110">
        <v>1.84</v>
      </c>
      <c r="L134" s="109">
        <f t="shared" si="15"/>
        <v>27.972000000000001</v>
      </c>
      <c r="M134" s="109">
        <f t="shared" si="21"/>
        <v>28.923291705357876</v>
      </c>
      <c r="N134" s="109">
        <f t="shared" si="21"/>
        <v>40.244938834386474</v>
      </c>
      <c r="O134" s="109">
        <f t="shared" si="21"/>
        <v>37.272485574520076</v>
      </c>
      <c r="P134" s="109">
        <f t="shared" si="21"/>
        <v>0</v>
      </c>
      <c r="Q134" s="109">
        <f t="shared" si="21"/>
        <v>0</v>
      </c>
      <c r="R134" s="109">
        <f t="shared" si="16"/>
        <v>40.244938834386474</v>
      </c>
      <c r="S134" s="186">
        <f t="shared" ref="S134:S197" si="23">IF(J134&gt;R134,J134-R134,0)</f>
        <v>0</v>
      </c>
      <c r="T134" s="186">
        <f t="shared" si="17"/>
        <v>0</v>
      </c>
      <c r="U134" s="43"/>
      <c r="V134" s="43"/>
      <c r="W134" s="43"/>
    </row>
    <row r="135" spans="1:23" x14ac:dyDescent="0.35">
      <c r="A135" s="14">
        <v>45449.416666666351</v>
      </c>
      <c r="B135" s="20">
        <v>266.72699999999998</v>
      </c>
      <c r="C135" s="21">
        <v>6352.1115068099998</v>
      </c>
      <c r="D135" s="17">
        <v>190.64699999999999</v>
      </c>
      <c r="E135" s="18">
        <v>4540.2650000000003</v>
      </c>
      <c r="F135" s="19">
        <f t="shared" ref="F135:G198" si="24">B135-D135</f>
        <v>76.079999999999984</v>
      </c>
      <c r="G135" s="19">
        <f t="shared" si="24"/>
        <v>1811.8465068099995</v>
      </c>
      <c r="H135" s="67">
        <v>0</v>
      </c>
      <c r="I135" s="19">
        <f t="shared" ref="I135:I198" si="25">F135-H135</f>
        <v>76.079999999999984</v>
      </c>
      <c r="J135" s="109">
        <f t="shared" si="22"/>
        <v>23.815017176787592</v>
      </c>
      <c r="K135" s="110">
        <v>1.84</v>
      </c>
      <c r="L135" s="109">
        <f t="shared" ref="L135:L198" si="26">IF(AND(MONTH($A$2)&gt;5,MONTH($A$2)&lt;9),(K135*10800)/1000,(K135*10400)/1000)+8.1</f>
        <v>27.972000000000001</v>
      </c>
      <c r="M135" s="109">
        <f t="shared" si="21"/>
        <v>28.923291705357876</v>
      </c>
      <c r="N135" s="109">
        <f t="shared" si="21"/>
        <v>40.244938834386474</v>
      </c>
      <c r="O135" s="109">
        <f t="shared" si="21"/>
        <v>37.272485574520076</v>
      </c>
      <c r="P135" s="109">
        <f t="shared" si="21"/>
        <v>0</v>
      </c>
      <c r="Q135" s="109">
        <f t="shared" si="21"/>
        <v>0</v>
      </c>
      <c r="R135" s="109">
        <f t="shared" ref="R135:R198" si="27">MAX(L135:Q135)</f>
        <v>40.244938834386474</v>
      </c>
      <c r="S135" s="186">
        <f t="shared" si="23"/>
        <v>0</v>
      </c>
      <c r="T135" s="186">
        <f t="shared" ref="T135:T198" si="28">IF(S135&lt;&gt;" ",S135*I135,0)</f>
        <v>0</v>
      </c>
      <c r="U135" s="43"/>
      <c r="V135" s="43"/>
      <c r="W135" s="43"/>
    </row>
    <row r="136" spans="1:23" x14ac:dyDescent="0.35">
      <c r="A136" s="14">
        <v>45449.458333333016</v>
      </c>
      <c r="B136" s="20">
        <v>317.98200000000003</v>
      </c>
      <c r="C136" s="21">
        <v>11019.640771439999</v>
      </c>
      <c r="D136" s="17">
        <v>173.39599999999999</v>
      </c>
      <c r="E136" s="18">
        <v>6009.0249999999996</v>
      </c>
      <c r="F136" s="19">
        <f t="shared" si="24"/>
        <v>144.58600000000004</v>
      </c>
      <c r="G136" s="19">
        <f t="shared" si="24"/>
        <v>5010.6157714399997</v>
      </c>
      <c r="H136" s="67">
        <v>0</v>
      </c>
      <c r="I136" s="19">
        <f t="shared" si="25"/>
        <v>144.58600000000004</v>
      </c>
      <c r="J136" s="109">
        <f t="shared" si="22"/>
        <v>34.65491659939412</v>
      </c>
      <c r="K136" s="110">
        <v>1.84</v>
      </c>
      <c r="L136" s="109">
        <f t="shared" si="26"/>
        <v>27.972000000000001</v>
      </c>
      <c r="M136" s="109">
        <f t="shared" ref="M136:Q151" si="29">M135</f>
        <v>28.923291705357876</v>
      </c>
      <c r="N136" s="109">
        <f t="shared" si="29"/>
        <v>40.244938834386474</v>
      </c>
      <c r="O136" s="109">
        <f t="shared" si="29"/>
        <v>37.272485574520076</v>
      </c>
      <c r="P136" s="109">
        <f t="shared" si="29"/>
        <v>0</v>
      </c>
      <c r="Q136" s="109">
        <f t="shared" si="29"/>
        <v>0</v>
      </c>
      <c r="R136" s="109">
        <f t="shared" si="27"/>
        <v>40.244938834386474</v>
      </c>
      <c r="S136" s="186">
        <f t="shared" si="23"/>
        <v>0</v>
      </c>
      <c r="T136" s="186">
        <f t="shared" si="28"/>
        <v>0</v>
      </c>
      <c r="U136" s="43"/>
      <c r="V136" s="43"/>
      <c r="W136" s="43"/>
    </row>
    <row r="137" spans="1:23" x14ac:dyDescent="0.35">
      <c r="A137" s="14">
        <v>45449.49999999968</v>
      </c>
      <c r="B137" s="20">
        <v>357.95100000000002</v>
      </c>
      <c r="C137" s="21">
        <v>11469.94201683</v>
      </c>
      <c r="D137" s="17">
        <v>152.44999999999999</v>
      </c>
      <c r="E137" s="18">
        <v>4884.99</v>
      </c>
      <c r="F137" s="19">
        <f t="shared" si="24"/>
        <v>205.50100000000003</v>
      </c>
      <c r="G137" s="19">
        <f t="shared" si="24"/>
        <v>6584.9520168300005</v>
      </c>
      <c r="H137" s="67">
        <v>0</v>
      </c>
      <c r="I137" s="19">
        <f t="shared" si="25"/>
        <v>205.50100000000003</v>
      </c>
      <c r="J137" s="109">
        <f t="shared" si="22"/>
        <v>32.043406196709505</v>
      </c>
      <c r="K137" s="110">
        <v>1.84</v>
      </c>
      <c r="L137" s="109">
        <f t="shared" si="26"/>
        <v>27.972000000000001</v>
      </c>
      <c r="M137" s="109">
        <f t="shared" si="29"/>
        <v>28.923291705357876</v>
      </c>
      <c r="N137" s="109">
        <f t="shared" si="29"/>
        <v>40.244938834386474</v>
      </c>
      <c r="O137" s="109">
        <f t="shared" si="29"/>
        <v>37.272485574520076</v>
      </c>
      <c r="P137" s="109">
        <f t="shared" si="29"/>
        <v>0</v>
      </c>
      <c r="Q137" s="109">
        <f t="shared" si="29"/>
        <v>0</v>
      </c>
      <c r="R137" s="109">
        <f t="shared" si="27"/>
        <v>40.244938834386474</v>
      </c>
      <c r="S137" s="186">
        <f t="shared" si="23"/>
        <v>0</v>
      </c>
      <c r="T137" s="186">
        <f t="shared" si="28"/>
        <v>0</v>
      </c>
      <c r="U137" s="43"/>
      <c r="V137" s="43"/>
      <c r="W137" s="43"/>
    </row>
    <row r="138" spans="1:23" x14ac:dyDescent="0.35">
      <c r="A138" s="14">
        <v>45449.541666666344</v>
      </c>
      <c r="B138" s="20">
        <v>324.00299999999999</v>
      </c>
      <c r="C138" s="21">
        <v>6962.6333082299998</v>
      </c>
      <c r="D138" s="17">
        <v>86.644999999999996</v>
      </c>
      <c r="E138" s="18">
        <v>1861.9390000000001</v>
      </c>
      <c r="F138" s="19">
        <f t="shared" si="24"/>
        <v>237.358</v>
      </c>
      <c r="G138" s="19">
        <f t="shared" si="24"/>
        <v>5100.6943082299995</v>
      </c>
      <c r="H138" s="67">
        <v>0</v>
      </c>
      <c r="I138" s="19">
        <f t="shared" si="25"/>
        <v>237.358</v>
      </c>
      <c r="J138" s="109">
        <f t="shared" si="22"/>
        <v>21.489456046267662</v>
      </c>
      <c r="K138" s="110">
        <v>1.84</v>
      </c>
      <c r="L138" s="109">
        <f t="shared" si="26"/>
        <v>27.972000000000001</v>
      </c>
      <c r="M138" s="109">
        <f t="shared" si="29"/>
        <v>28.923291705357876</v>
      </c>
      <c r="N138" s="109">
        <f t="shared" si="29"/>
        <v>40.244938834386474</v>
      </c>
      <c r="O138" s="109">
        <f t="shared" si="29"/>
        <v>37.272485574520076</v>
      </c>
      <c r="P138" s="109">
        <f t="shared" si="29"/>
        <v>0</v>
      </c>
      <c r="Q138" s="109">
        <f t="shared" si="29"/>
        <v>0</v>
      </c>
      <c r="R138" s="109">
        <f t="shared" si="27"/>
        <v>40.244938834386474</v>
      </c>
      <c r="S138" s="186">
        <f t="shared" si="23"/>
        <v>0</v>
      </c>
      <c r="T138" s="186">
        <f t="shared" si="28"/>
        <v>0</v>
      </c>
      <c r="U138" s="43"/>
      <c r="V138" s="43"/>
      <c r="W138" s="43"/>
    </row>
    <row r="139" spans="1:23" x14ac:dyDescent="0.35">
      <c r="A139" s="14">
        <v>45449.583333333008</v>
      </c>
      <c r="B139" s="20">
        <v>279.84500000000003</v>
      </c>
      <c r="C139" s="21">
        <v>6510.4008319499999</v>
      </c>
      <c r="D139" s="17">
        <v>0</v>
      </c>
      <c r="E139" s="18">
        <v>0</v>
      </c>
      <c r="F139" s="19">
        <f t="shared" si="24"/>
        <v>279.84500000000003</v>
      </c>
      <c r="G139" s="19">
        <f t="shared" si="24"/>
        <v>6510.4008319499999</v>
      </c>
      <c r="H139" s="67">
        <v>0</v>
      </c>
      <c r="I139" s="19">
        <f t="shared" si="25"/>
        <v>279.84500000000003</v>
      </c>
      <c r="J139" s="109">
        <f t="shared" si="22"/>
        <v>23.264309999999998</v>
      </c>
      <c r="K139" s="110">
        <v>1.84</v>
      </c>
      <c r="L139" s="109">
        <f t="shared" si="26"/>
        <v>27.972000000000001</v>
      </c>
      <c r="M139" s="109">
        <f t="shared" si="29"/>
        <v>28.923291705357876</v>
      </c>
      <c r="N139" s="109">
        <f t="shared" si="29"/>
        <v>40.244938834386474</v>
      </c>
      <c r="O139" s="109">
        <f t="shared" si="29"/>
        <v>37.272485574520076</v>
      </c>
      <c r="P139" s="109">
        <f t="shared" si="29"/>
        <v>0</v>
      </c>
      <c r="Q139" s="109">
        <f t="shared" si="29"/>
        <v>0</v>
      </c>
      <c r="R139" s="109">
        <f t="shared" si="27"/>
        <v>40.244938834386474</v>
      </c>
      <c r="S139" s="186">
        <f t="shared" si="23"/>
        <v>0</v>
      </c>
      <c r="T139" s="186">
        <f t="shared" si="28"/>
        <v>0</v>
      </c>
      <c r="U139" s="43"/>
      <c r="V139" s="43"/>
      <c r="W139" s="43"/>
    </row>
    <row r="140" spans="1:23" x14ac:dyDescent="0.35">
      <c r="A140" s="14">
        <v>45449.624999999673</v>
      </c>
      <c r="B140" s="20">
        <v>262.39800000000002</v>
      </c>
      <c r="C140" s="21">
        <v>6735.1216568399996</v>
      </c>
      <c r="D140" s="17">
        <v>0</v>
      </c>
      <c r="E140" s="18">
        <v>0</v>
      </c>
      <c r="F140" s="19">
        <f t="shared" si="24"/>
        <v>262.39800000000002</v>
      </c>
      <c r="G140" s="19">
        <f t="shared" si="24"/>
        <v>6735.1216568399996</v>
      </c>
      <c r="H140" s="67">
        <v>0</v>
      </c>
      <c r="I140" s="19">
        <f t="shared" si="25"/>
        <v>262.39800000000002</v>
      </c>
      <c r="J140" s="109">
        <f t="shared" si="22"/>
        <v>25.667579999999997</v>
      </c>
      <c r="K140" s="110">
        <v>1.84</v>
      </c>
      <c r="L140" s="109">
        <f t="shared" si="26"/>
        <v>27.972000000000001</v>
      </c>
      <c r="M140" s="109">
        <f t="shared" si="29"/>
        <v>28.923291705357876</v>
      </c>
      <c r="N140" s="109">
        <f t="shared" si="29"/>
        <v>40.244938834386474</v>
      </c>
      <c r="O140" s="109">
        <f t="shared" si="29"/>
        <v>37.272485574520076</v>
      </c>
      <c r="P140" s="109">
        <f t="shared" si="29"/>
        <v>0</v>
      </c>
      <c r="Q140" s="109">
        <f t="shared" si="29"/>
        <v>0</v>
      </c>
      <c r="R140" s="109">
        <f t="shared" si="27"/>
        <v>40.244938834386474</v>
      </c>
      <c r="S140" s="186">
        <f t="shared" si="23"/>
        <v>0</v>
      </c>
      <c r="T140" s="186">
        <f t="shared" si="28"/>
        <v>0</v>
      </c>
      <c r="U140" s="43"/>
      <c r="V140" s="43"/>
      <c r="W140" s="43"/>
    </row>
    <row r="141" spans="1:23" x14ac:dyDescent="0.35">
      <c r="A141" s="14">
        <v>45449.666666666337</v>
      </c>
      <c r="B141" s="20">
        <v>199.79599999999999</v>
      </c>
      <c r="C141" s="21">
        <v>5876.2660886800004</v>
      </c>
      <c r="D141" s="17">
        <v>0</v>
      </c>
      <c r="E141" s="18">
        <v>0</v>
      </c>
      <c r="F141" s="19">
        <f t="shared" si="24"/>
        <v>199.79599999999999</v>
      </c>
      <c r="G141" s="19">
        <f t="shared" si="24"/>
        <v>5876.2660886800004</v>
      </c>
      <c r="H141" s="67">
        <v>0</v>
      </c>
      <c r="I141" s="19">
        <f t="shared" si="25"/>
        <v>199.79599999999999</v>
      </c>
      <c r="J141" s="109">
        <f t="shared" si="22"/>
        <v>29.411330000000003</v>
      </c>
      <c r="K141" s="110">
        <v>1.84</v>
      </c>
      <c r="L141" s="109">
        <f t="shared" si="26"/>
        <v>27.972000000000001</v>
      </c>
      <c r="M141" s="109">
        <f t="shared" si="29"/>
        <v>28.923291705357876</v>
      </c>
      <c r="N141" s="109">
        <f t="shared" si="29"/>
        <v>40.244938834386474</v>
      </c>
      <c r="O141" s="109">
        <f t="shared" si="29"/>
        <v>37.272485574520076</v>
      </c>
      <c r="P141" s="109">
        <f t="shared" si="29"/>
        <v>0</v>
      </c>
      <c r="Q141" s="109">
        <f t="shared" si="29"/>
        <v>0</v>
      </c>
      <c r="R141" s="109">
        <f t="shared" si="27"/>
        <v>40.244938834386474</v>
      </c>
      <c r="S141" s="186">
        <f t="shared" si="23"/>
        <v>0</v>
      </c>
      <c r="T141" s="186">
        <f t="shared" si="28"/>
        <v>0</v>
      </c>
      <c r="U141" s="43"/>
      <c r="V141" s="43"/>
      <c r="W141" s="43"/>
    </row>
    <row r="142" spans="1:23" x14ac:dyDescent="0.35">
      <c r="A142" s="14">
        <v>45449.708333333001</v>
      </c>
      <c r="B142" s="20">
        <v>330.291</v>
      </c>
      <c r="C142" s="21">
        <v>11779.177841729999</v>
      </c>
      <c r="D142" s="17">
        <v>0</v>
      </c>
      <c r="E142" s="18">
        <v>0</v>
      </c>
      <c r="F142" s="19">
        <f t="shared" si="24"/>
        <v>330.291</v>
      </c>
      <c r="G142" s="19">
        <f t="shared" si="24"/>
        <v>11779.177841729999</v>
      </c>
      <c r="H142" s="67">
        <v>0</v>
      </c>
      <c r="I142" s="19">
        <f t="shared" si="25"/>
        <v>330.291</v>
      </c>
      <c r="J142" s="109">
        <f t="shared" si="22"/>
        <v>35.663029999999999</v>
      </c>
      <c r="K142" s="110">
        <v>1.84</v>
      </c>
      <c r="L142" s="109">
        <f t="shared" si="26"/>
        <v>27.972000000000001</v>
      </c>
      <c r="M142" s="109">
        <f t="shared" si="29"/>
        <v>28.923291705357876</v>
      </c>
      <c r="N142" s="109">
        <f t="shared" si="29"/>
        <v>40.244938834386474</v>
      </c>
      <c r="O142" s="109">
        <f t="shared" si="29"/>
        <v>37.272485574520076</v>
      </c>
      <c r="P142" s="109">
        <f t="shared" si="29"/>
        <v>0</v>
      </c>
      <c r="Q142" s="109">
        <f t="shared" si="29"/>
        <v>0</v>
      </c>
      <c r="R142" s="109">
        <f t="shared" si="27"/>
        <v>40.244938834386474</v>
      </c>
      <c r="S142" s="186">
        <f t="shared" si="23"/>
        <v>0</v>
      </c>
      <c r="T142" s="186">
        <f t="shared" si="28"/>
        <v>0</v>
      </c>
      <c r="U142" s="43"/>
      <c r="V142" s="43"/>
      <c r="W142" s="43"/>
    </row>
    <row r="143" spans="1:23" x14ac:dyDescent="0.35">
      <c r="A143" s="14">
        <v>45449.749999999665</v>
      </c>
      <c r="B143" s="20">
        <v>501.44400000000002</v>
      </c>
      <c r="C143" s="21">
        <v>18739.834792559999</v>
      </c>
      <c r="D143" s="17">
        <v>122.127</v>
      </c>
      <c r="E143" s="18">
        <v>4564.1090000000004</v>
      </c>
      <c r="F143" s="19">
        <f t="shared" si="24"/>
        <v>379.31700000000001</v>
      </c>
      <c r="G143" s="19">
        <f t="shared" si="24"/>
        <v>14175.725792559999</v>
      </c>
      <c r="H143" s="67">
        <v>0</v>
      </c>
      <c r="I143" s="19">
        <f t="shared" si="25"/>
        <v>379.31700000000001</v>
      </c>
      <c r="J143" s="109">
        <f t="shared" si="22"/>
        <v>37.371712294887914</v>
      </c>
      <c r="K143" s="110">
        <v>1.84</v>
      </c>
      <c r="L143" s="109">
        <f t="shared" si="26"/>
        <v>27.972000000000001</v>
      </c>
      <c r="M143" s="109">
        <f t="shared" si="29"/>
        <v>28.923291705357876</v>
      </c>
      <c r="N143" s="109">
        <f t="shared" si="29"/>
        <v>40.244938834386474</v>
      </c>
      <c r="O143" s="109">
        <f t="shared" si="29"/>
        <v>37.272485574520076</v>
      </c>
      <c r="P143" s="109">
        <f t="shared" si="29"/>
        <v>0</v>
      </c>
      <c r="Q143" s="109">
        <f t="shared" si="29"/>
        <v>0</v>
      </c>
      <c r="R143" s="109">
        <f t="shared" si="27"/>
        <v>40.244938834386474</v>
      </c>
      <c r="S143" s="186">
        <f t="shared" si="23"/>
        <v>0</v>
      </c>
      <c r="T143" s="186">
        <f t="shared" si="28"/>
        <v>0</v>
      </c>
      <c r="U143" s="43"/>
      <c r="V143" s="43"/>
      <c r="W143" s="43"/>
    </row>
    <row r="144" spans="1:23" x14ac:dyDescent="0.35">
      <c r="A144" s="14">
        <v>45449.79166666633</v>
      </c>
      <c r="B144" s="20">
        <v>482.97300000000001</v>
      </c>
      <c r="C144" s="21">
        <v>15842.46102708</v>
      </c>
      <c r="D144" s="17">
        <v>96.576999999999998</v>
      </c>
      <c r="E144" s="18">
        <v>3167.9029999999998</v>
      </c>
      <c r="F144" s="19">
        <f t="shared" si="24"/>
        <v>386.39600000000002</v>
      </c>
      <c r="G144" s="19">
        <f t="shared" si="24"/>
        <v>12674.55802708</v>
      </c>
      <c r="H144" s="67">
        <v>0</v>
      </c>
      <c r="I144" s="19">
        <f t="shared" si="25"/>
        <v>386.39600000000002</v>
      </c>
      <c r="J144" s="109">
        <f t="shared" si="22"/>
        <v>32.801990773921055</v>
      </c>
      <c r="K144" s="110">
        <v>1.84</v>
      </c>
      <c r="L144" s="109">
        <f t="shared" si="26"/>
        <v>27.972000000000001</v>
      </c>
      <c r="M144" s="109">
        <f t="shared" si="29"/>
        <v>28.923291705357876</v>
      </c>
      <c r="N144" s="109">
        <f t="shared" si="29"/>
        <v>40.244938834386474</v>
      </c>
      <c r="O144" s="109">
        <f t="shared" si="29"/>
        <v>37.272485574520076</v>
      </c>
      <c r="P144" s="109">
        <f t="shared" si="29"/>
        <v>0</v>
      </c>
      <c r="Q144" s="109">
        <f t="shared" si="29"/>
        <v>0</v>
      </c>
      <c r="R144" s="109">
        <f t="shared" si="27"/>
        <v>40.244938834386474</v>
      </c>
      <c r="S144" s="186">
        <f t="shared" si="23"/>
        <v>0</v>
      </c>
      <c r="T144" s="186">
        <f t="shared" si="28"/>
        <v>0</v>
      </c>
      <c r="U144" s="43"/>
      <c r="V144" s="43"/>
      <c r="W144" s="43"/>
    </row>
    <row r="145" spans="1:23" x14ac:dyDescent="0.35">
      <c r="A145" s="14">
        <v>45449.833333332994</v>
      </c>
      <c r="B145" s="20">
        <v>413.303</v>
      </c>
      <c r="C145" s="21">
        <v>13815.97947763</v>
      </c>
      <c r="D145" s="17">
        <v>94.87</v>
      </c>
      <c r="E145" s="18">
        <v>3171.3290000000002</v>
      </c>
      <c r="F145" s="19">
        <f t="shared" si="24"/>
        <v>318.43299999999999</v>
      </c>
      <c r="G145" s="19">
        <f t="shared" si="24"/>
        <v>10644.650477630001</v>
      </c>
      <c r="H145" s="67">
        <v>0</v>
      </c>
      <c r="I145" s="19">
        <f t="shared" si="25"/>
        <v>318.43299999999999</v>
      </c>
      <c r="J145" s="109">
        <f t="shared" si="22"/>
        <v>33.42822658967507</v>
      </c>
      <c r="K145" s="110">
        <v>1.84</v>
      </c>
      <c r="L145" s="109">
        <f t="shared" si="26"/>
        <v>27.972000000000001</v>
      </c>
      <c r="M145" s="109">
        <f t="shared" si="29"/>
        <v>28.923291705357876</v>
      </c>
      <c r="N145" s="109">
        <f t="shared" si="29"/>
        <v>40.244938834386474</v>
      </c>
      <c r="O145" s="109">
        <f t="shared" si="29"/>
        <v>37.272485574520076</v>
      </c>
      <c r="P145" s="109">
        <f t="shared" si="29"/>
        <v>0</v>
      </c>
      <c r="Q145" s="109">
        <f t="shared" si="29"/>
        <v>0</v>
      </c>
      <c r="R145" s="109">
        <f t="shared" si="27"/>
        <v>40.244938834386474</v>
      </c>
      <c r="S145" s="186">
        <f t="shared" si="23"/>
        <v>0</v>
      </c>
      <c r="T145" s="186">
        <f t="shared" si="28"/>
        <v>0</v>
      </c>
      <c r="U145" s="43"/>
      <c r="V145" s="43"/>
      <c r="W145" s="43"/>
    </row>
    <row r="146" spans="1:23" x14ac:dyDescent="0.35">
      <c r="A146" s="14">
        <v>45449.874999999658</v>
      </c>
      <c r="B146" s="20">
        <v>327.62599999999998</v>
      </c>
      <c r="C146" s="21">
        <v>8435.0688247800008</v>
      </c>
      <c r="D146" s="17">
        <v>39.923000000000002</v>
      </c>
      <c r="E146" s="18">
        <v>1027.848</v>
      </c>
      <c r="F146" s="19">
        <f t="shared" si="24"/>
        <v>287.70299999999997</v>
      </c>
      <c r="G146" s="19">
        <f t="shared" si="24"/>
        <v>7407.2208247800008</v>
      </c>
      <c r="H146" s="67">
        <v>0</v>
      </c>
      <c r="I146" s="19">
        <f t="shared" si="25"/>
        <v>287.70299999999997</v>
      </c>
      <c r="J146" s="109">
        <f t="shared" si="22"/>
        <v>25.746067384698808</v>
      </c>
      <c r="K146" s="110">
        <v>1.84</v>
      </c>
      <c r="L146" s="109">
        <f t="shared" si="26"/>
        <v>27.972000000000001</v>
      </c>
      <c r="M146" s="109">
        <f t="shared" si="29"/>
        <v>28.923291705357876</v>
      </c>
      <c r="N146" s="109">
        <f t="shared" si="29"/>
        <v>40.244938834386474</v>
      </c>
      <c r="O146" s="109">
        <f t="shared" si="29"/>
        <v>37.272485574520076</v>
      </c>
      <c r="P146" s="109">
        <f t="shared" si="29"/>
        <v>0</v>
      </c>
      <c r="Q146" s="109">
        <f t="shared" si="29"/>
        <v>0</v>
      </c>
      <c r="R146" s="109">
        <f t="shared" si="27"/>
        <v>40.244938834386474</v>
      </c>
      <c r="S146" s="186">
        <f t="shared" si="23"/>
        <v>0</v>
      </c>
      <c r="T146" s="186">
        <f t="shared" si="28"/>
        <v>0</v>
      </c>
      <c r="U146" s="43"/>
      <c r="V146" s="43"/>
      <c r="W146" s="43"/>
    </row>
    <row r="147" spans="1:23" x14ac:dyDescent="0.35">
      <c r="A147" s="14">
        <v>45449.916666666322</v>
      </c>
      <c r="B147" s="20">
        <v>384.55200000000002</v>
      </c>
      <c r="C147" s="21">
        <v>10483.32590928</v>
      </c>
      <c r="D147" s="17">
        <v>107.654</v>
      </c>
      <c r="E147" s="18">
        <v>2934.7719999999999</v>
      </c>
      <c r="F147" s="19">
        <f t="shared" si="24"/>
        <v>276.89800000000002</v>
      </c>
      <c r="G147" s="19">
        <f t="shared" si="24"/>
        <v>7548.55390928</v>
      </c>
      <c r="H147" s="67">
        <v>0</v>
      </c>
      <c r="I147" s="19">
        <f t="shared" si="25"/>
        <v>276.89800000000002</v>
      </c>
      <c r="J147" s="109">
        <f t="shared" si="22"/>
        <v>27.261135541896291</v>
      </c>
      <c r="K147" s="110">
        <v>1.84</v>
      </c>
      <c r="L147" s="109">
        <f t="shared" si="26"/>
        <v>27.972000000000001</v>
      </c>
      <c r="M147" s="109">
        <f t="shared" si="29"/>
        <v>28.923291705357876</v>
      </c>
      <c r="N147" s="109">
        <f t="shared" si="29"/>
        <v>40.244938834386474</v>
      </c>
      <c r="O147" s="109">
        <f t="shared" si="29"/>
        <v>37.272485574520076</v>
      </c>
      <c r="P147" s="109">
        <f t="shared" si="29"/>
        <v>0</v>
      </c>
      <c r="Q147" s="109">
        <f t="shared" si="29"/>
        <v>0</v>
      </c>
      <c r="R147" s="109">
        <f t="shared" si="27"/>
        <v>40.244938834386474</v>
      </c>
      <c r="S147" s="186">
        <f t="shared" si="23"/>
        <v>0</v>
      </c>
      <c r="T147" s="186">
        <f t="shared" si="28"/>
        <v>0</v>
      </c>
      <c r="U147" s="43"/>
      <c r="V147" s="43"/>
      <c r="W147" s="43"/>
    </row>
    <row r="148" spans="1:23" x14ac:dyDescent="0.35">
      <c r="A148" s="14">
        <v>45449.958333332987</v>
      </c>
      <c r="B148" s="20">
        <v>232.44800000000001</v>
      </c>
      <c r="C148" s="21">
        <v>6365.6591576800001</v>
      </c>
      <c r="D148" s="17">
        <v>0</v>
      </c>
      <c r="E148" s="18">
        <v>0</v>
      </c>
      <c r="F148" s="19">
        <f t="shared" si="24"/>
        <v>232.44800000000001</v>
      </c>
      <c r="G148" s="19">
        <f t="shared" si="24"/>
        <v>6365.6591576800001</v>
      </c>
      <c r="H148" s="67">
        <v>0</v>
      </c>
      <c r="I148" s="19">
        <f t="shared" si="25"/>
        <v>232.44800000000001</v>
      </c>
      <c r="J148" s="109">
        <f t="shared" si="22"/>
        <v>27.385304058025881</v>
      </c>
      <c r="K148" s="110">
        <v>1.84</v>
      </c>
      <c r="L148" s="109">
        <f t="shared" si="26"/>
        <v>27.972000000000001</v>
      </c>
      <c r="M148" s="109">
        <f t="shared" si="29"/>
        <v>28.923291705357876</v>
      </c>
      <c r="N148" s="109">
        <f t="shared" si="29"/>
        <v>40.244938834386474</v>
      </c>
      <c r="O148" s="109">
        <f t="shared" si="29"/>
        <v>37.272485574520076</v>
      </c>
      <c r="P148" s="109">
        <f t="shared" si="29"/>
        <v>0</v>
      </c>
      <c r="Q148" s="109">
        <f t="shared" si="29"/>
        <v>0</v>
      </c>
      <c r="R148" s="109">
        <f t="shared" si="27"/>
        <v>40.244938834386474</v>
      </c>
      <c r="S148" s="186">
        <f t="shared" si="23"/>
        <v>0</v>
      </c>
      <c r="T148" s="186">
        <f t="shared" si="28"/>
        <v>0</v>
      </c>
      <c r="U148" s="43"/>
      <c r="V148" s="43"/>
      <c r="W148" s="43"/>
    </row>
    <row r="149" spans="1:23" x14ac:dyDescent="0.35">
      <c r="A149" s="14">
        <v>45449.999999999651</v>
      </c>
      <c r="B149" s="20">
        <v>182.21799999999999</v>
      </c>
      <c r="C149" s="21">
        <v>3662.1526646399998</v>
      </c>
      <c r="D149" s="17">
        <v>0</v>
      </c>
      <c r="E149" s="18">
        <v>0</v>
      </c>
      <c r="F149" s="19">
        <f t="shared" si="24"/>
        <v>182.21799999999999</v>
      </c>
      <c r="G149" s="19">
        <f t="shared" si="24"/>
        <v>3662.1526646399998</v>
      </c>
      <c r="H149" s="67">
        <v>0</v>
      </c>
      <c r="I149" s="19">
        <f t="shared" si="25"/>
        <v>182.21799999999999</v>
      </c>
      <c r="J149" s="109">
        <f t="shared" si="22"/>
        <v>20.097644934309454</v>
      </c>
      <c r="K149" s="110">
        <v>1.84</v>
      </c>
      <c r="L149" s="109">
        <f t="shared" si="26"/>
        <v>27.972000000000001</v>
      </c>
      <c r="M149" s="109">
        <f t="shared" si="29"/>
        <v>28.923291705357876</v>
      </c>
      <c r="N149" s="109">
        <f t="shared" si="29"/>
        <v>40.244938834386474</v>
      </c>
      <c r="O149" s="109">
        <f t="shared" si="29"/>
        <v>37.272485574520076</v>
      </c>
      <c r="P149" s="109">
        <f t="shared" si="29"/>
        <v>0</v>
      </c>
      <c r="Q149" s="109">
        <f t="shared" si="29"/>
        <v>0</v>
      </c>
      <c r="R149" s="109">
        <f t="shared" si="27"/>
        <v>40.244938834386474</v>
      </c>
      <c r="S149" s="186">
        <f t="shared" si="23"/>
        <v>0</v>
      </c>
      <c r="T149" s="186">
        <f t="shared" si="28"/>
        <v>0</v>
      </c>
      <c r="U149" s="43"/>
      <c r="V149" s="43"/>
      <c r="W149" s="43"/>
    </row>
    <row r="150" spans="1:23" x14ac:dyDescent="0.35">
      <c r="A150" s="14">
        <v>45450.041666666315</v>
      </c>
      <c r="B150" s="15">
        <v>172.4</v>
      </c>
      <c r="C150" s="16">
        <v>3642.8119999999999</v>
      </c>
      <c r="D150" s="17">
        <v>0</v>
      </c>
      <c r="E150" s="18">
        <v>0</v>
      </c>
      <c r="F150" s="19">
        <f t="shared" si="24"/>
        <v>172.4</v>
      </c>
      <c r="G150" s="19">
        <f t="shared" si="24"/>
        <v>3642.8119999999999</v>
      </c>
      <c r="H150" s="67">
        <v>0</v>
      </c>
      <c r="I150" s="19">
        <f t="shared" si="25"/>
        <v>172.4</v>
      </c>
      <c r="J150" s="109">
        <f t="shared" si="22"/>
        <v>21.13</v>
      </c>
      <c r="K150" s="110">
        <v>1.77</v>
      </c>
      <c r="L150" s="109">
        <f t="shared" si="26"/>
        <v>27.216000000000001</v>
      </c>
      <c r="M150" s="109">
        <f t="shared" si="29"/>
        <v>28.923291705357876</v>
      </c>
      <c r="N150" s="109">
        <f t="shared" si="29"/>
        <v>40.244938834386474</v>
      </c>
      <c r="O150" s="109">
        <f t="shared" si="29"/>
        <v>37.272485574520076</v>
      </c>
      <c r="P150" s="109">
        <f t="shared" si="29"/>
        <v>0</v>
      </c>
      <c r="Q150" s="109">
        <f t="shared" si="29"/>
        <v>0</v>
      </c>
      <c r="R150" s="109">
        <f t="shared" si="27"/>
        <v>40.244938834386474</v>
      </c>
      <c r="S150" s="186">
        <f t="shared" si="23"/>
        <v>0</v>
      </c>
      <c r="T150" s="186">
        <f t="shared" si="28"/>
        <v>0</v>
      </c>
      <c r="U150" s="43"/>
      <c r="V150" s="43"/>
      <c r="W150" s="43"/>
    </row>
    <row r="151" spans="1:23" x14ac:dyDescent="0.35">
      <c r="A151" s="14">
        <v>45450.083333332979</v>
      </c>
      <c r="B151" s="20">
        <v>153.30000000000001</v>
      </c>
      <c r="C151" s="21">
        <v>3099.7260000000001</v>
      </c>
      <c r="D151" s="17">
        <v>0</v>
      </c>
      <c r="E151" s="18">
        <v>0</v>
      </c>
      <c r="F151" s="19">
        <f t="shared" si="24"/>
        <v>153.30000000000001</v>
      </c>
      <c r="G151" s="19">
        <f t="shared" si="24"/>
        <v>3099.7260000000001</v>
      </c>
      <c r="H151" s="67">
        <v>0</v>
      </c>
      <c r="I151" s="19">
        <f t="shared" si="25"/>
        <v>153.30000000000001</v>
      </c>
      <c r="J151" s="109">
        <f t="shared" si="22"/>
        <v>20.22</v>
      </c>
      <c r="K151" s="110">
        <v>1.77</v>
      </c>
      <c r="L151" s="109">
        <f t="shared" si="26"/>
        <v>27.216000000000001</v>
      </c>
      <c r="M151" s="109">
        <f t="shared" si="29"/>
        <v>28.923291705357876</v>
      </c>
      <c r="N151" s="109">
        <f t="shared" si="29"/>
        <v>40.244938834386474</v>
      </c>
      <c r="O151" s="109">
        <f t="shared" si="29"/>
        <v>37.272485574520076</v>
      </c>
      <c r="P151" s="109">
        <f t="shared" si="29"/>
        <v>0</v>
      </c>
      <c r="Q151" s="109">
        <f t="shared" si="29"/>
        <v>0</v>
      </c>
      <c r="R151" s="109">
        <f t="shared" si="27"/>
        <v>40.244938834386474</v>
      </c>
      <c r="S151" s="186">
        <f t="shared" si="23"/>
        <v>0</v>
      </c>
      <c r="T151" s="186">
        <f t="shared" si="28"/>
        <v>0</v>
      </c>
      <c r="U151" s="43"/>
      <c r="V151" s="43"/>
      <c r="W151" s="43"/>
    </row>
    <row r="152" spans="1:23" x14ac:dyDescent="0.35">
      <c r="A152" s="14">
        <v>45450.124999999643</v>
      </c>
      <c r="B152" s="20">
        <v>145.5</v>
      </c>
      <c r="C152" s="21">
        <v>2589.9</v>
      </c>
      <c r="D152" s="17">
        <v>0</v>
      </c>
      <c r="E152" s="18">
        <v>0</v>
      </c>
      <c r="F152" s="19">
        <f t="shared" si="24"/>
        <v>145.5</v>
      </c>
      <c r="G152" s="19">
        <f t="shared" si="24"/>
        <v>2589.9</v>
      </c>
      <c r="H152" s="67">
        <v>0</v>
      </c>
      <c r="I152" s="19">
        <f t="shared" si="25"/>
        <v>145.5</v>
      </c>
      <c r="J152" s="109">
        <f t="shared" si="22"/>
        <v>17.8</v>
      </c>
      <c r="K152" s="110">
        <v>1.77</v>
      </c>
      <c r="L152" s="109">
        <f t="shared" si="26"/>
        <v>27.216000000000001</v>
      </c>
      <c r="M152" s="109">
        <f t="shared" ref="M152:Q167" si="30">M151</f>
        <v>28.923291705357876</v>
      </c>
      <c r="N152" s="109">
        <f t="shared" si="30"/>
        <v>40.244938834386474</v>
      </c>
      <c r="O152" s="109">
        <f t="shared" si="30"/>
        <v>37.272485574520076</v>
      </c>
      <c r="P152" s="109">
        <f t="shared" si="30"/>
        <v>0</v>
      </c>
      <c r="Q152" s="109">
        <f t="shared" si="30"/>
        <v>0</v>
      </c>
      <c r="R152" s="109">
        <f t="shared" si="27"/>
        <v>40.244938834386474</v>
      </c>
      <c r="S152" s="186">
        <f t="shared" si="23"/>
        <v>0</v>
      </c>
      <c r="T152" s="186">
        <f t="shared" si="28"/>
        <v>0</v>
      </c>
      <c r="U152" s="43"/>
      <c r="V152" s="43"/>
      <c r="W152" s="43"/>
    </row>
    <row r="153" spans="1:23" x14ac:dyDescent="0.35">
      <c r="A153" s="14">
        <v>45450.166666666308</v>
      </c>
      <c r="B153" s="20">
        <v>138.017</v>
      </c>
      <c r="C153" s="21">
        <v>2226.1066398600001</v>
      </c>
      <c r="D153" s="17">
        <v>0</v>
      </c>
      <c r="E153" s="18">
        <v>0</v>
      </c>
      <c r="F153" s="19">
        <f t="shared" si="24"/>
        <v>138.017</v>
      </c>
      <c r="G153" s="19">
        <f t="shared" si="24"/>
        <v>2226.1066398600001</v>
      </c>
      <c r="H153" s="67">
        <v>0</v>
      </c>
      <c r="I153" s="19">
        <f t="shared" si="25"/>
        <v>138.017</v>
      </c>
      <c r="J153" s="109">
        <f t="shared" si="22"/>
        <v>16.129220602244651</v>
      </c>
      <c r="K153" s="110">
        <v>1.77</v>
      </c>
      <c r="L153" s="109">
        <f t="shared" si="26"/>
        <v>27.216000000000001</v>
      </c>
      <c r="M153" s="109">
        <f t="shared" si="30"/>
        <v>28.923291705357876</v>
      </c>
      <c r="N153" s="109">
        <f t="shared" si="30"/>
        <v>40.244938834386474</v>
      </c>
      <c r="O153" s="109">
        <f t="shared" si="30"/>
        <v>37.272485574520076</v>
      </c>
      <c r="P153" s="109">
        <f t="shared" si="30"/>
        <v>0</v>
      </c>
      <c r="Q153" s="109">
        <f t="shared" si="30"/>
        <v>0</v>
      </c>
      <c r="R153" s="109">
        <f t="shared" si="27"/>
        <v>40.244938834386474</v>
      </c>
      <c r="S153" s="186">
        <f t="shared" si="23"/>
        <v>0</v>
      </c>
      <c r="T153" s="186">
        <f t="shared" si="28"/>
        <v>0</v>
      </c>
      <c r="U153" s="43"/>
      <c r="V153" s="43"/>
      <c r="W153" s="43"/>
    </row>
    <row r="154" spans="1:23" x14ac:dyDescent="0.35">
      <c r="A154" s="14">
        <v>45450.208333332972</v>
      </c>
      <c r="B154" s="20">
        <v>149.78399999999999</v>
      </c>
      <c r="C154" s="21">
        <v>2354.2819150800001</v>
      </c>
      <c r="D154" s="17">
        <v>0</v>
      </c>
      <c r="E154" s="18">
        <v>0</v>
      </c>
      <c r="F154" s="19">
        <f t="shared" si="24"/>
        <v>149.78399999999999</v>
      </c>
      <c r="G154" s="19">
        <f t="shared" si="24"/>
        <v>2354.2819150800001</v>
      </c>
      <c r="H154" s="67">
        <v>0</v>
      </c>
      <c r="I154" s="19">
        <f t="shared" si="25"/>
        <v>149.78399999999999</v>
      </c>
      <c r="J154" s="109">
        <f t="shared" si="22"/>
        <v>15.717846466111201</v>
      </c>
      <c r="K154" s="110">
        <v>1.77</v>
      </c>
      <c r="L154" s="109">
        <f t="shared" si="26"/>
        <v>27.216000000000001</v>
      </c>
      <c r="M154" s="109">
        <f t="shared" si="30"/>
        <v>28.923291705357876</v>
      </c>
      <c r="N154" s="109">
        <f t="shared" si="30"/>
        <v>40.244938834386474</v>
      </c>
      <c r="O154" s="109">
        <f t="shared" si="30"/>
        <v>37.272485574520076</v>
      </c>
      <c r="P154" s="109">
        <f t="shared" si="30"/>
        <v>0</v>
      </c>
      <c r="Q154" s="109">
        <f t="shared" si="30"/>
        <v>0</v>
      </c>
      <c r="R154" s="109">
        <f t="shared" si="27"/>
        <v>40.244938834386474</v>
      </c>
      <c r="S154" s="186">
        <f t="shared" si="23"/>
        <v>0</v>
      </c>
      <c r="T154" s="186">
        <f t="shared" si="28"/>
        <v>0</v>
      </c>
      <c r="U154" s="43"/>
      <c r="V154" s="43"/>
      <c r="W154" s="43"/>
    </row>
    <row r="155" spans="1:23" x14ac:dyDescent="0.35">
      <c r="A155" s="14">
        <v>45450.249999999636</v>
      </c>
      <c r="B155" s="20">
        <v>106.351</v>
      </c>
      <c r="C155" s="21">
        <v>1878.5288526100001</v>
      </c>
      <c r="D155" s="17">
        <v>0</v>
      </c>
      <c r="E155" s="18">
        <v>0</v>
      </c>
      <c r="F155" s="19">
        <f t="shared" si="24"/>
        <v>106.351</v>
      </c>
      <c r="G155" s="19">
        <f t="shared" si="24"/>
        <v>1878.5288526100001</v>
      </c>
      <c r="H155" s="67">
        <v>0</v>
      </c>
      <c r="I155" s="19">
        <f t="shared" si="25"/>
        <v>106.351</v>
      </c>
      <c r="J155" s="109">
        <f t="shared" si="22"/>
        <v>17.66348085687958</v>
      </c>
      <c r="K155" s="110">
        <v>1.77</v>
      </c>
      <c r="L155" s="109">
        <f t="shared" si="26"/>
        <v>27.216000000000001</v>
      </c>
      <c r="M155" s="109">
        <f t="shared" si="30"/>
        <v>28.923291705357876</v>
      </c>
      <c r="N155" s="109">
        <f t="shared" si="30"/>
        <v>40.244938834386474</v>
      </c>
      <c r="O155" s="109">
        <f t="shared" si="30"/>
        <v>37.272485574520076</v>
      </c>
      <c r="P155" s="109">
        <f t="shared" si="30"/>
        <v>0</v>
      </c>
      <c r="Q155" s="109">
        <f t="shared" si="30"/>
        <v>0</v>
      </c>
      <c r="R155" s="109">
        <f t="shared" si="27"/>
        <v>40.244938834386474</v>
      </c>
      <c r="S155" s="186">
        <f t="shared" si="23"/>
        <v>0</v>
      </c>
      <c r="T155" s="186">
        <f t="shared" si="28"/>
        <v>0</v>
      </c>
      <c r="U155" s="43"/>
      <c r="V155" s="43"/>
      <c r="W155" s="43"/>
    </row>
    <row r="156" spans="1:23" x14ac:dyDescent="0.35">
      <c r="A156" s="14">
        <v>45450.2916666663</v>
      </c>
      <c r="B156" s="20">
        <v>84.908000000000001</v>
      </c>
      <c r="C156" s="21">
        <v>1772.45619816</v>
      </c>
      <c r="D156" s="17">
        <v>22.347999999999999</v>
      </c>
      <c r="E156" s="18">
        <v>466.50400000000002</v>
      </c>
      <c r="F156" s="19">
        <f t="shared" si="24"/>
        <v>62.56</v>
      </c>
      <c r="G156" s="19">
        <f t="shared" si="24"/>
        <v>1305.9521981600001</v>
      </c>
      <c r="H156" s="67">
        <v>0</v>
      </c>
      <c r="I156" s="19">
        <f t="shared" si="25"/>
        <v>62.56</v>
      </c>
      <c r="J156" s="109">
        <f t="shared" si="22"/>
        <v>20.875194983375959</v>
      </c>
      <c r="K156" s="110">
        <v>1.77</v>
      </c>
      <c r="L156" s="109">
        <f t="shared" si="26"/>
        <v>27.216000000000001</v>
      </c>
      <c r="M156" s="109">
        <f t="shared" si="30"/>
        <v>28.923291705357876</v>
      </c>
      <c r="N156" s="109">
        <f t="shared" si="30"/>
        <v>40.244938834386474</v>
      </c>
      <c r="O156" s="109">
        <f t="shared" si="30"/>
        <v>37.272485574520076</v>
      </c>
      <c r="P156" s="109">
        <f t="shared" si="30"/>
        <v>0</v>
      </c>
      <c r="Q156" s="109">
        <f t="shared" si="30"/>
        <v>0</v>
      </c>
      <c r="R156" s="109">
        <f t="shared" si="27"/>
        <v>40.244938834386474</v>
      </c>
      <c r="S156" s="186">
        <f t="shared" si="23"/>
        <v>0</v>
      </c>
      <c r="T156" s="186">
        <f t="shared" si="28"/>
        <v>0</v>
      </c>
      <c r="U156" s="43"/>
      <c r="V156" s="43"/>
      <c r="W156" s="43"/>
    </row>
    <row r="157" spans="1:23" x14ac:dyDescent="0.35">
      <c r="A157" s="14">
        <v>45450.333333332965</v>
      </c>
      <c r="B157" s="20">
        <v>85.915000000000006</v>
      </c>
      <c r="C157" s="21">
        <v>1338.9002191500001</v>
      </c>
      <c r="D157" s="17">
        <v>74.066999999999993</v>
      </c>
      <c r="E157" s="18">
        <v>1154.261</v>
      </c>
      <c r="F157" s="19">
        <f t="shared" si="24"/>
        <v>11.848000000000013</v>
      </c>
      <c r="G157" s="19">
        <f t="shared" si="24"/>
        <v>184.63921915000014</v>
      </c>
      <c r="H157" s="67">
        <v>0</v>
      </c>
      <c r="I157" s="19">
        <f t="shared" si="25"/>
        <v>11.848000000000013</v>
      </c>
      <c r="J157" s="109">
        <f t="shared" si="22"/>
        <v>15.58399891542876</v>
      </c>
      <c r="K157" s="110">
        <v>1.77</v>
      </c>
      <c r="L157" s="109">
        <f t="shared" si="26"/>
        <v>27.216000000000001</v>
      </c>
      <c r="M157" s="109">
        <f t="shared" si="30"/>
        <v>28.923291705357876</v>
      </c>
      <c r="N157" s="109">
        <f t="shared" si="30"/>
        <v>40.244938834386474</v>
      </c>
      <c r="O157" s="109">
        <f t="shared" si="30"/>
        <v>37.272485574520076</v>
      </c>
      <c r="P157" s="109">
        <f t="shared" si="30"/>
        <v>0</v>
      </c>
      <c r="Q157" s="109">
        <f t="shared" si="30"/>
        <v>0</v>
      </c>
      <c r="R157" s="109">
        <f t="shared" si="27"/>
        <v>40.244938834386474</v>
      </c>
      <c r="S157" s="186">
        <f t="shared" si="23"/>
        <v>0</v>
      </c>
      <c r="T157" s="186">
        <f t="shared" si="28"/>
        <v>0</v>
      </c>
      <c r="U157" s="43"/>
      <c r="V157" s="43"/>
      <c r="W157" s="43"/>
    </row>
    <row r="158" spans="1:23" x14ac:dyDescent="0.35">
      <c r="A158" s="14">
        <v>45450.374999999629</v>
      </c>
      <c r="B158" s="20">
        <v>85.781000000000006</v>
      </c>
      <c r="C158" s="21">
        <v>1597.7997965</v>
      </c>
      <c r="D158" s="17">
        <v>0</v>
      </c>
      <c r="E158" s="18">
        <v>0</v>
      </c>
      <c r="F158" s="19">
        <f t="shared" si="24"/>
        <v>85.781000000000006</v>
      </c>
      <c r="G158" s="19">
        <f t="shared" si="24"/>
        <v>1597.7997965</v>
      </c>
      <c r="H158" s="67">
        <v>0</v>
      </c>
      <c r="I158" s="19">
        <f t="shared" si="25"/>
        <v>85.781000000000006</v>
      </c>
      <c r="J158" s="109">
        <f t="shared" si="22"/>
        <v>18.626499999999997</v>
      </c>
      <c r="K158" s="110">
        <v>1.77</v>
      </c>
      <c r="L158" s="109">
        <f t="shared" si="26"/>
        <v>27.216000000000001</v>
      </c>
      <c r="M158" s="109">
        <f t="shared" si="30"/>
        <v>28.923291705357876</v>
      </c>
      <c r="N158" s="109">
        <f t="shared" si="30"/>
        <v>40.244938834386474</v>
      </c>
      <c r="O158" s="109">
        <f t="shared" si="30"/>
        <v>37.272485574520076</v>
      </c>
      <c r="P158" s="109">
        <f t="shared" si="30"/>
        <v>0</v>
      </c>
      <c r="Q158" s="109">
        <f t="shared" si="30"/>
        <v>0</v>
      </c>
      <c r="R158" s="109">
        <f t="shared" si="27"/>
        <v>40.244938834386474</v>
      </c>
      <c r="S158" s="186">
        <f t="shared" si="23"/>
        <v>0</v>
      </c>
      <c r="T158" s="186">
        <f t="shared" si="28"/>
        <v>0</v>
      </c>
      <c r="U158" s="43"/>
      <c r="V158" s="43"/>
      <c r="W158" s="43"/>
    </row>
    <row r="159" spans="1:23" x14ac:dyDescent="0.35">
      <c r="A159" s="14">
        <v>45450.416666666293</v>
      </c>
      <c r="B159" s="20">
        <v>65.722999999999999</v>
      </c>
      <c r="C159" s="21">
        <v>1344.7484445499999</v>
      </c>
      <c r="D159" s="17">
        <v>0</v>
      </c>
      <c r="E159" s="18">
        <v>0</v>
      </c>
      <c r="F159" s="19">
        <f t="shared" si="24"/>
        <v>65.722999999999999</v>
      </c>
      <c r="G159" s="19">
        <f t="shared" si="24"/>
        <v>1344.7484445499999</v>
      </c>
      <c r="H159" s="67">
        <v>0</v>
      </c>
      <c r="I159" s="19">
        <f t="shared" si="25"/>
        <v>65.722999999999999</v>
      </c>
      <c r="J159" s="109">
        <f t="shared" si="22"/>
        <v>20.460850000000001</v>
      </c>
      <c r="K159" s="110">
        <v>1.77</v>
      </c>
      <c r="L159" s="109">
        <f t="shared" si="26"/>
        <v>27.216000000000001</v>
      </c>
      <c r="M159" s="109">
        <f t="shared" si="30"/>
        <v>28.923291705357876</v>
      </c>
      <c r="N159" s="109">
        <f t="shared" si="30"/>
        <v>40.244938834386474</v>
      </c>
      <c r="O159" s="109">
        <f t="shared" si="30"/>
        <v>37.272485574520076</v>
      </c>
      <c r="P159" s="109">
        <f t="shared" si="30"/>
        <v>0</v>
      </c>
      <c r="Q159" s="109">
        <f t="shared" si="30"/>
        <v>0</v>
      </c>
      <c r="R159" s="109">
        <f t="shared" si="27"/>
        <v>40.244938834386474</v>
      </c>
      <c r="S159" s="186">
        <f t="shared" si="23"/>
        <v>0</v>
      </c>
      <c r="T159" s="186">
        <f t="shared" si="28"/>
        <v>0</v>
      </c>
      <c r="U159" s="43"/>
      <c r="V159" s="43"/>
      <c r="W159" s="43"/>
    </row>
    <row r="160" spans="1:23" x14ac:dyDescent="0.35">
      <c r="A160" s="14">
        <v>45450.458333332957</v>
      </c>
      <c r="B160" s="20">
        <v>9.5289999999999999</v>
      </c>
      <c r="C160" s="21">
        <v>148.59684593</v>
      </c>
      <c r="D160" s="17">
        <v>0</v>
      </c>
      <c r="E160" s="18">
        <v>0</v>
      </c>
      <c r="F160" s="19">
        <f t="shared" si="24"/>
        <v>9.5289999999999999</v>
      </c>
      <c r="G160" s="19">
        <f t="shared" si="24"/>
        <v>148.59684593</v>
      </c>
      <c r="H160" s="67">
        <v>0</v>
      </c>
      <c r="I160" s="19">
        <f t="shared" si="25"/>
        <v>9.5289999999999999</v>
      </c>
      <c r="J160" s="109">
        <f t="shared" si="22"/>
        <v>15.59417</v>
      </c>
      <c r="K160" s="110">
        <v>1.77</v>
      </c>
      <c r="L160" s="109">
        <f t="shared" si="26"/>
        <v>27.216000000000001</v>
      </c>
      <c r="M160" s="109">
        <f t="shared" si="30"/>
        <v>28.923291705357876</v>
      </c>
      <c r="N160" s="109">
        <f t="shared" si="30"/>
        <v>40.244938834386474</v>
      </c>
      <c r="O160" s="109">
        <f t="shared" si="30"/>
        <v>37.272485574520076</v>
      </c>
      <c r="P160" s="109">
        <f t="shared" si="30"/>
        <v>0</v>
      </c>
      <c r="Q160" s="109">
        <f t="shared" si="30"/>
        <v>0</v>
      </c>
      <c r="R160" s="109">
        <f t="shared" si="27"/>
        <v>40.244938834386474</v>
      </c>
      <c r="S160" s="186">
        <f t="shared" si="23"/>
        <v>0</v>
      </c>
      <c r="T160" s="186">
        <f t="shared" si="28"/>
        <v>0</v>
      </c>
      <c r="U160" s="43"/>
      <c r="V160" s="43"/>
      <c r="W160" s="43"/>
    </row>
    <row r="161" spans="1:23" x14ac:dyDescent="0.35">
      <c r="A161" s="14">
        <v>45450.499999999622</v>
      </c>
      <c r="B161" s="20">
        <v>22.704999999999998</v>
      </c>
      <c r="C161" s="21">
        <v>516.01290219999998</v>
      </c>
      <c r="D161" s="17">
        <v>0</v>
      </c>
      <c r="E161" s="18">
        <v>0</v>
      </c>
      <c r="F161" s="19">
        <f t="shared" si="24"/>
        <v>22.704999999999998</v>
      </c>
      <c r="G161" s="19">
        <f t="shared" si="24"/>
        <v>516.01290219999998</v>
      </c>
      <c r="H161" s="67">
        <v>0</v>
      </c>
      <c r="I161" s="19">
        <f t="shared" si="25"/>
        <v>22.704999999999998</v>
      </c>
      <c r="J161" s="109">
        <f t="shared" si="22"/>
        <v>22.726840000000003</v>
      </c>
      <c r="K161" s="110">
        <v>1.77</v>
      </c>
      <c r="L161" s="109">
        <f t="shared" si="26"/>
        <v>27.216000000000001</v>
      </c>
      <c r="M161" s="109">
        <f t="shared" si="30"/>
        <v>28.923291705357876</v>
      </c>
      <c r="N161" s="109">
        <f t="shared" si="30"/>
        <v>40.244938834386474</v>
      </c>
      <c r="O161" s="109">
        <f t="shared" si="30"/>
        <v>37.272485574520076</v>
      </c>
      <c r="P161" s="109">
        <f t="shared" si="30"/>
        <v>0</v>
      </c>
      <c r="Q161" s="109">
        <f t="shared" si="30"/>
        <v>0</v>
      </c>
      <c r="R161" s="109">
        <f t="shared" si="27"/>
        <v>40.244938834386474</v>
      </c>
      <c r="S161" s="186">
        <f t="shared" si="23"/>
        <v>0</v>
      </c>
      <c r="T161" s="186">
        <f t="shared" si="28"/>
        <v>0</v>
      </c>
      <c r="U161" s="43"/>
      <c r="V161" s="43"/>
      <c r="W161" s="43"/>
    </row>
    <row r="162" spans="1:23" x14ac:dyDescent="0.35">
      <c r="A162" s="14">
        <v>45450.541666666286</v>
      </c>
      <c r="B162" s="20">
        <v>55.728999999999999</v>
      </c>
      <c r="C162" s="21">
        <v>1378.3735000299998</v>
      </c>
      <c r="D162" s="17">
        <v>0</v>
      </c>
      <c r="E162" s="18">
        <v>0</v>
      </c>
      <c r="F162" s="19">
        <f t="shared" si="24"/>
        <v>55.728999999999999</v>
      </c>
      <c r="G162" s="19">
        <f t="shared" si="24"/>
        <v>1378.3735000299998</v>
      </c>
      <c r="H162" s="67">
        <v>0</v>
      </c>
      <c r="I162" s="19">
        <f t="shared" si="25"/>
        <v>55.728999999999999</v>
      </c>
      <c r="J162" s="109">
        <f t="shared" si="22"/>
        <v>24.733504997936439</v>
      </c>
      <c r="K162" s="110">
        <v>1.77</v>
      </c>
      <c r="L162" s="109">
        <f t="shared" si="26"/>
        <v>27.216000000000001</v>
      </c>
      <c r="M162" s="109">
        <f t="shared" si="30"/>
        <v>28.923291705357876</v>
      </c>
      <c r="N162" s="109">
        <f t="shared" si="30"/>
        <v>40.244938834386474</v>
      </c>
      <c r="O162" s="109">
        <f t="shared" si="30"/>
        <v>37.272485574520076</v>
      </c>
      <c r="P162" s="109">
        <f t="shared" si="30"/>
        <v>0</v>
      </c>
      <c r="Q162" s="109">
        <f t="shared" si="30"/>
        <v>0</v>
      </c>
      <c r="R162" s="109">
        <f t="shared" si="27"/>
        <v>40.244938834386474</v>
      </c>
      <c r="S162" s="186">
        <f t="shared" si="23"/>
        <v>0</v>
      </c>
      <c r="T162" s="186">
        <f t="shared" si="28"/>
        <v>0</v>
      </c>
      <c r="U162" s="43"/>
      <c r="V162" s="43"/>
      <c r="W162" s="43"/>
    </row>
    <row r="163" spans="1:23" x14ac:dyDescent="0.35">
      <c r="A163" s="14">
        <v>45450.58333333295</v>
      </c>
      <c r="B163" s="20">
        <v>122.614</v>
      </c>
      <c r="C163" s="21">
        <v>3294.69213016</v>
      </c>
      <c r="D163" s="17">
        <v>36.92</v>
      </c>
      <c r="E163" s="18">
        <v>992.05700000000002</v>
      </c>
      <c r="F163" s="19">
        <f t="shared" si="24"/>
        <v>85.694000000000003</v>
      </c>
      <c r="G163" s="19">
        <f t="shared" si="24"/>
        <v>2302.6351301599998</v>
      </c>
      <c r="H163" s="67">
        <v>0</v>
      </c>
      <c r="I163" s="19">
        <f t="shared" si="25"/>
        <v>85.694000000000003</v>
      </c>
      <c r="J163" s="109">
        <f t="shared" si="22"/>
        <v>26.870435855019018</v>
      </c>
      <c r="K163" s="110">
        <v>1.77</v>
      </c>
      <c r="L163" s="109">
        <f t="shared" si="26"/>
        <v>27.216000000000001</v>
      </c>
      <c r="M163" s="109">
        <f t="shared" si="30"/>
        <v>28.923291705357876</v>
      </c>
      <c r="N163" s="109">
        <f t="shared" si="30"/>
        <v>40.244938834386474</v>
      </c>
      <c r="O163" s="109">
        <f t="shared" si="30"/>
        <v>37.272485574520076</v>
      </c>
      <c r="P163" s="109">
        <f t="shared" si="30"/>
        <v>0</v>
      </c>
      <c r="Q163" s="109">
        <f t="shared" si="30"/>
        <v>0</v>
      </c>
      <c r="R163" s="109">
        <f t="shared" si="27"/>
        <v>40.244938834386474</v>
      </c>
      <c r="S163" s="186">
        <f t="shared" si="23"/>
        <v>0</v>
      </c>
      <c r="T163" s="186">
        <f t="shared" si="28"/>
        <v>0</v>
      </c>
      <c r="U163" s="43"/>
      <c r="V163" s="43"/>
      <c r="W163" s="43"/>
    </row>
    <row r="164" spans="1:23" x14ac:dyDescent="0.35">
      <c r="A164" s="14">
        <v>45450.624999999614</v>
      </c>
      <c r="B164" s="20">
        <v>69.62700000000001</v>
      </c>
      <c r="C164" s="21">
        <v>1679.2449349799999</v>
      </c>
      <c r="D164" s="17">
        <v>0</v>
      </c>
      <c r="E164" s="18">
        <v>0</v>
      </c>
      <c r="F164" s="19">
        <f t="shared" si="24"/>
        <v>69.62700000000001</v>
      </c>
      <c r="G164" s="19">
        <f t="shared" si="24"/>
        <v>1679.2449349799999</v>
      </c>
      <c r="H164" s="67">
        <v>0</v>
      </c>
      <c r="I164" s="19">
        <f t="shared" si="25"/>
        <v>69.62700000000001</v>
      </c>
      <c r="J164" s="109">
        <f t="shared" si="22"/>
        <v>24.117726384592181</v>
      </c>
      <c r="K164" s="110">
        <v>1.77</v>
      </c>
      <c r="L164" s="109">
        <f t="shared" si="26"/>
        <v>27.216000000000001</v>
      </c>
      <c r="M164" s="109">
        <f t="shared" si="30"/>
        <v>28.923291705357876</v>
      </c>
      <c r="N164" s="109">
        <f t="shared" si="30"/>
        <v>40.244938834386474</v>
      </c>
      <c r="O164" s="109">
        <f t="shared" si="30"/>
        <v>37.272485574520076</v>
      </c>
      <c r="P164" s="109">
        <f t="shared" si="30"/>
        <v>0</v>
      </c>
      <c r="Q164" s="109">
        <f t="shared" si="30"/>
        <v>0</v>
      </c>
      <c r="R164" s="109">
        <f t="shared" si="27"/>
        <v>40.244938834386474</v>
      </c>
      <c r="S164" s="186">
        <f t="shared" si="23"/>
        <v>0</v>
      </c>
      <c r="T164" s="186">
        <f t="shared" si="28"/>
        <v>0</v>
      </c>
      <c r="U164" s="43"/>
      <c r="V164" s="43"/>
      <c r="W164" s="43"/>
    </row>
    <row r="165" spans="1:23" x14ac:dyDescent="0.35">
      <c r="A165" s="14">
        <v>45450.666666666279</v>
      </c>
      <c r="B165" s="20">
        <v>108.084</v>
      </c>
      <c r="C165" s="21">
        <v>2563.3330799999999</v>
      </c>
      <c r="D165" s="17">
        <v>0</v>
      </c>
      <c r="E165" s="18">
        <v>0</v>
      </c>
      <c r="F165" s="19">
        <f t="shared" si="24"/>
        <v>108.084</v>
      </c>
      <c r="G165" s="19">
        <f t="shared" si="24"/>
        <v>2563.3330799999999</v>
      </c>
      <c r="H165" s="67">
        <v>0</v>
      </c>
      <c r="I165" s="19">
        <f t="shared" si="25"/>
        <v>108.084</v>
      </c>
      <c r="J165" s="109">
        <f t="shared" si="22"/>
        <v>23.716119684689684</v>
      </c>
      <c r="K165" s="110">
        <v>1.77</v>
      </c>
      <c r="L165" s="109">
        <f t="shared" si="26"/>
        <v>27.216000000000001</v>
      </c>
      <c r="M165" s="109">
        <f t="shared" si="30"/>
        <v>28.923291705357876</v>
      </c>
      <c r="N165" s="109">
        <f t="shared" si="30"/>
        <v>40.244938834386474</v>
      </c>
      <c r="O165" s="109">
        <f t="shared" si="30"/>
        <v>37.272485574520076</v>
      </c>
      <c r="P165" s="109">
        <f t="shared" si="30"/>
        <v>0</v>
      </c>
      <c r="Q165" s="109">
        <f t="shared" si="30"/>
        <v>0</v>
      </c>
      <c r="R165" s="109">
        <f t="shared" si="27"/>
        <v>40.244938834386474</v>
      </c>
      <c r="S165" s="186">
        <f t="shared" si="23"/>
        <v>0</v>
      </c>
      <c r="T165" s="186">
        <f t="shared" si="28"/>
        <v>0</v>
      </c>
      <c r="U165" s="43"/>
      <c r="V165" s="43"/>
      <c r="W165" s="43"/>
    </row>
    <row r="166" spans="1:23" x14ac:dyDescent="0.35">
      <c r="A166" s="14">
        <v>45450.708333332943</v>
      </c>
      <c r="B166" s="20">
        <v>275.803</v>
      </c>
      <c r="C166" s="21">
        <v>6798.53015985</v>
      </c>
      <c r="D166" s="17">
        <v>0</v>
      </c>
      <c r="E166" s="18">
        <v>0</v>
      </c>
      <c r="F166" s="19">
        <f t="shared" si="24"/>
        <v>275.803</v>
      </c>
      <c r="G166" s="19">
        <f t="shared" si="24"/>
        <v>6798.53015985</v>
      </c>
      <c r="H166" s="67">
        <v>0</v>
      </c>
      <c r="I166" s="19">
        <f t="shared" si="25"/>
        <v>275.803</v>
      </c>
      <c r="J166" s="109">
        <f t="shared" si="22"/>
        <v>24.64995</v>
      </c>
      <c r="K166" s="110">
        <v>1.77</v>
      </c>
      <c r="L166" s="109">
        <f t="shared" si="26"/>
        <v>27.216000000000001</v>
      </c>
      <c r="M166" s="109">
        <f t="shared" si="30"/>
        <v>28.923291705357876</v>
      </c>
      <c r="N166" s="109">
        <f t="shared" si="30"/>
        <v>40.244938834386474</v>
      </c>
      <c r="O166" s="109">
        <f t="shared" si="30"/>
        <v>37.272485574520076</v>
      </c>
      <c r="P166" s="109">
        <f t="shared" si="30"/>
        <v>0</v>
      </c>
      <c r="Q166" s="109">
        <f t="shared" si="30"/>
        <v>0</v>
      </c>
      <c r="R166" s="109">
        <f t="shared" si="27"/>
        <v>40.244938834386474</v>
      </c>
      <c r="S166" s="186">
        <f t="shared" si="23"/>
        <v>0</v>
      </c>
      <c r="T166" s="186">
        <f t="shared" si="28"/>
        <v>0</v>
      </c>
      <c r="U166" s="43"/>
      <c r="V166" s="43"/>
      <c r="W166" s="43"/>
    </row>
    <row r="167" spans="1:23" x14ac:dyDescent="0.35">
      <c r="A167" s="14">
        <v>45450.749999999607</v>
      </c>
      <c r="B167" s="20">
        <v>369.798</v>
      </c>
      <c r="C167" s="21">
        <v>9689.4915717599997</v>
      </c>
      <c r="D167" s="17">
        <v>22.4</v>
      </c>
      <c r="E167" s="18">
        <v>586.928</v>
      </c>
      <c r="F167" s="19">
        <f t="shared" si="24"/>
        <v>347.39800000000002</v>
      </c>
      <c r="G167" s="19">
        <f t="shared" si="24"/>
        <v>9102.5635717599998</v>
      </c>
      <c r="H167" s="67">
        <v>0</v>
      </c>
      <c r="I167" s="19">
        <f t="shared" si="25"/>
        <v>347.39800000000002</v>
      </c>
      <c r="J167" s="109">
        <f t="shared" si="22"/>
        <v>26.202118526186101</v>
      </c>
      <c r="K167" s="110">
        <v>1.77</v>
      </c>
      <c r="L167" s="109">
        <f t="shared" si="26"/>
        <v>27.216000000000001</v>
      </c>
      <c r="M167" s="109">
        <f t="shared" si="30"/>
        <v>28.923291705357876</v>
      </c>
      <c r="N167" s="109">
        <f t="shared" si="30"/>
        <v>40.244938834386474</v>
      </c>
      <c r="O167" s="109">
        <f t="shared" si="30"/>
        <v>37.272485574520076</v>
      </c>
      <c r="P167" s="109">
        <f t="shared" si="30"/>
        <v>0</v>
      </c>
      <c r="Q167" s="109">
        <f t="shared" si="30"/>
        <v>0</v>
      </c>
      <c r="R167" s="109">
        <f t="shared" si="27"/>
        <v>40.244938834386474</v>
      </c>
      <c r="S167" s="186">
        <f t="shared" si="23"/>
        <v>0</v>
      </c>
      <c r="T167" s="186">
        <f t="shared" si="28"/>
        <v>0</v>
      </c>
      <c r="U167" s="43"/>
      <c r="V167" s="43"/>
      <c r="W167" s="43"/>
    </row>
    <row r="168" spans="1:23" x14ac:dyDescent="0.35">
      <c r="A168" s="14">
        <v>45450.791666666271</v>
      </c>
      <c r="B168" s="20">
        <v>362.51600000000002</v>
      </c>
      <c r="C168" s="21">
        <v>8351.7016105599996</v>
      </c>
      <c r="D168" s="17">
        <v>38.466000000000001</v>
      </c>
      <c r="E168" s="18">
        <v>886.18700000000001</v>
      </c>
      <c r="F168" s="19">
        <f t="shared" si="24"/>
        <v>324.05</v>
      </c>
      <c r="G168" s="19">
        <f t="shared" si="24"/>
        <v>7465.5146105599997</v>
      </c>
      <c r="H168" s="67">
        <v>0</v>
      </c>
      <c r="I168" s="19">
        <f t="shared" si="25"/>
        <v>324.05</v>
      </c>
      <c r="J168" s="109">
        <f t="shared" si="22"/>
        <v>23.038156489924393</v>
      </c>
      <c r="K168" s="110">
        <v>1.77</v>
      </c>
      <c r="L168" s="109">
        <f t="shared" si="26"/>
        <v>27.216000000000001</v>
      </c>
      <c r="M168" s="109">
        <f t="shared" ref="M168:Q183" si="31">M167</f>
        <v>28.923291705357876</v>
      </c>
      <c r="N168" s="109">
        <f t="shared" si="31"/>
        <v>40.244938834386474</v>
      </c>
      <c r="O168" s="109">
        <f t="shared" si="31"/>
        <v>37.272485574520076</v>
      </c>
      <c r="P168" s="109">
        <f t="shared" si="31"/>
        <v>0</v>
      </c>
      <c r="Q168" s="109">
        <f t="shared" si="31"/>
        <v>0</v>
      </c>
      <c r="R168" s="109">
        <f t="shared" si="27"/>
        <v>40.244938834386474</v>
      </c>
      <c r="S168" s="186">
        <f t="shared" si="23"/>
        <v>0</v>
      </c>
      <c r="T168" s="186">
        <f t="shared" si="28"/>
        <v>0</v>
      </c>
      <c r="U168" s="43"/>
      <c r="V168" s="43"/>
      <c r="W168" s="43"/>
    </row>
    <row r="169" spans="1:23" x14ac:dyDescent="0.35">
      <c r="A169" s="14">
        <v>45450.833333332936</v>
      </c>
      <c r="B169" s="20">
        <v>302.70499999999998</v>
      </c>
      <c r="C169" s="21">
        <v>8345.0652785500006</v>
      </c>
      <c r="D169" s="17">
        <v>10.978999999999999</v>
      </c>
      <c r="E169" s="18">
        <v>302.685</v>
      </c>
      <c r="F169" s="19">
        <f t="shared" si="24"/>
        <v>291.726</v>
      </c>
      <c r="G169" s="19">
        <f t="shared" si="24"/>
        <v>8042.3802785500002</v>
      </c>
      <c r="H169" s="67">
        <v>0</v>
      </c>
      <c r="I169" s="19">
        <f t="shared" si="25"/>
        <v>291.726</v>
      </c>
      <c r="J169" s="109">
        <f t="shared" si="22"/>
        <v>27.568267067556544</v>
      </c>
      <c r="K169" s="110">
        <v>1.77</v>
      </c>
      <c r="L169" s="109">
        <f t="shared" si="26"/>
        <v>27.216000000000001</v>
      </c>
      <c r="M169" s="109">
        <f t="shared" si="31"/>
        <v>28.923291705357876</v>
      </c>
      <c r="N169" s="109">
        <f t="shared" si="31"/>
        <v>40.244938834386474</v>
      </c>
      <c r="O169" s="109">
        <f t="shared" si="31"/>
        <v>37.272485574520076</v>
      </c>
      <c r="P169" s="109">
        <f t="shared" si="31"/>
        <v>0</v>
      </c>
      <c r="Q169" s="109">
        <f t="shared" si="31"/>
        <v>0</v>
      </c>
      <c r="R169" s="109">
        <f t="shared" si="27"/>
        <v>40.244938834386474</v>
      </c>
      <c r="S169" s="186">
        <f t="shared" si="23"/>
        <v>0</v>
      </c>
      <c r="T169" s="186">
        <f t="shared" si="28"/>
        <v>0</v>
      </c>
      <c r="U169" s="43"/>
      <c r="V169" s="43"/>
      <c r="W169" s="43"/>
    </row>
    <row r="170" spans="1:23" x14ac:dyDescent="0.35">
      <c r="A170" s="14">
        <v>45450.8749999996</v>
      </c>
      <c r="B170" s="20">
        <v>251.572</v>
      </c>
      <c r="C170" s="21">
        <v>7615.8184406799992</v>
      </c>
      <c r="D170" s="17">
        <v>0</v>
      </c>
      <c r="E170" s="18">
        <v>0</v>
      </c>
      <c r="F170" s="19">
        <f t="shared" si="24"/>
        <v>251.572</v>
      </c>
      <c r="G170" s="19">
        <f t="shared" si="24"/>
        <v>7615.8184406799992</v>
      </c>
      <c r="H170" s="67">
        <v>0</v>
      </c>
      <c r="I170" s="19">
        <f t="shared" si="25"/>
        <v>251.572</v>
      </c>
      <c r="J170" s="109">
        <f t="shared" si="22"/>
        <v>30.272917656495949</v>
      </c>
      <c r="K170" s="110">
        <v>1.77</v>
      </c>
      <c r="L170" s="109">
        <f t="shared" si="26"/>
        <v>27.216000000000001</v>
      </c>
      <c r="M170" s="109">
        <f t="shared" si="31"/>
        <v>28.923291705357876</v>
      </c>
      <c r="N170" s="109">
        <f t="shared" si="31"/>
        <v>40.244938834386474</v>
      </c>
      <c r="O170" s="109">
        <f t="shared" si="31"/>
        <v>37.272485574520076</v>
      </c>
      <c r="P170" s="109">
        <f t="shared" si="31"/>
        <v>0</v>
      </c>
      <c r="Q170" s="109">
        <f t="shared" si="31"/>
        <v>0</v>
      </c>
      <c r="R170" s="109">
        <f t="shared" si="27"/>
        <v>40.244938834386474</v>
      </c>
      <c r="S170" s="186">
        <f t="shared" si="23"/>
        <v>0</v>
      </c>
      <c r="T170" s="186">
        <f t="shared" si="28"/>
        <v>0</v>
      </c>
      <c r="U170" s="43"/>
      <c r="V170" s="43"/>
      <c r="W170" s="43"/>
    </row>
    <row r="171" spans="1:23" x14ac:dyDescent="0.35">
      <c r="A171" s="14">
        <v>45450.916666666264</v>
      </c>
      <c r="B171" s="20">
        <v>241.37299999999999</v>
      </c>
      <c r="C171" s="21">
        <v>7022.1734038000004</v>
      </c>
      <c r="D171" s="17">
        <v>0</v>
      </c>
      <c r="E171" s="18">
        <v>0</v>
      </c>
      <c r="F171" s="19">
        <f t="shared" si="24"/>
        <v>241.37299999999999</v>
      </c>
      <c r="G171" s="19">
        <f t="shared" si="24"/>
        <v>7022.1734038000004</v>
      </c>
      <c r="H171" s="67">
        <v>0</v>
      </c>
      <c r="I171" s="19">
        <f t="shared" si="25"/>
        <v>241.37299999999999</v>
      </c>
      <c r="J171" s="109">
        <f t="shared" si="22"/>
        <v>29.09262180857014</v>
      </c>
      <c r="K171" s="110">
        <v>1.77</v>
      </c>
      <c r="L171" s="109">
        <f t="shared" si="26"/>
        <v>27.216000000000001</v>
      </c>
      <c r="M171" s="109">
        <f t="shared" si="31"/>
        <v>28.923291705357876</v>
      </c>
      <c r="N171" s="109">
        <f t="shared" si="31"/>
        <v>40.244938834386474</v>
      </c>
      <c r="O171" s="109">
        <f t="shared" si="31"/>
        <v>37.272485574520076</v>
      </c>
      <c r="P171" s="109">
        <f t="shared" si="31"/>
        <v>0</v>
      </c>
      <c r="Q171" s="109">
        <f t="shared" si="31"/>
        <v>0</v>
      </c>
      <c r="R171" s="109">
        <f t="shared" si="27"/>
        <v>40.244938834386474</v>
      </c>
      <c r="S171" s="186">
        <f t="shared" si="23"/>
        <v>0</v>
      </c>
      <c r="T171" s="186">
        <f t="shared" si="28"/>
        <v>0</v>
      </c>
      <c r="U171" s="43"/>
      <c r="V171" s="43"/>
      <c r="W171" s="43"/>
    </row>
    <row r="172" spans="1:23" x14ac:dyDescent="0.35">
      <c r="A172" s="14">
        <v>45450.958333332928</v>
      </c>
      <c r="B172" s="20">
        <v>220.108</v>
      </c>
      <c r="C172" s="21">
        <v>5807.6227307199997</v>
      </c>
      <c r="D172" s="17">
        <v>0</v>
      </c>
      <c r="E172" s="18">
        <v>0</v>
      </c>
      <c r="F172" s="19">
        <f t="shared" si="24"/>
        <v>220.108</v>
      </c>
      <c r="G172" s="19">
        <f t="shared" si="24"/>
        <v>5807.6227307199997</v>
      </c>
      <c r="H172" s="67">
        <v>0</v>
      </c>
      <c r="I172" s="19">
        <f t="shared" si="25"/>
        <v>220.108</v>
      </c>
      <c r="J172" s="109">
        <f t="shared" si="22"/>
        <v>26.385332340123938</v>
      </c>
      <c r="K172" s="110">
        <v>1.77</v>
      </c>
      <c r="L172" s="109">
        <f t="shared" si="26"/>
        <v>27.216000000000001</v>
      </c>
      <c r="M172" s="109">
        <f t="shared" si="31"/>
        <v>28.923291705357876</v>
      </c>
      <c r="N172" s="109">
        <f t="shared" si="31"/>
        <v>40.244938834386474</v>
      </c>
      <c r="O172" s="109">
        <f t="shared" si="31"/>
        <v>37.272485574520076</v>
      </c>
      <c r="P172" s="109">
        <f t="shared" si="31"/>
        <v>0</v>
      </c>
      <c r="Q172" s="109">
        <f t="shared" si="31"/>
        <v>0</v>
      </c>
      <c r="R172" s="109">
        <f t="shared" si="27"/>
        <v>40.244938834386474</v>
      </c>
      <c r="S172" s="186">
        <f t="shared" si="23"/>
        <v>0</v>
      </c>
      <c r="T172" s="186">
        <f t="shared" si="28"/>
        <v>0</v>
      </c>
      <c r="U172" s="43"/>
      <c r="V172" s="43"/>
      <c r="W172" s="43"/>
    </row>
    <row r="173" spans="1:23" x14ac:dyDescent="0.35">
      <c r="A173" s="14">
        <v>45450.999999999593</v>
      </c>
      <c r="B173" s="20">
        <v>133.535</v>
      </c>
      <c r="C173" s="21">
        <v>3298.4379436499999</v>
      </c>
      <c r="D173" s="17">
        <v>0</v>
      </c>
      <c r="E173" s="18">
        <v>0</v>
      </c>
      <c r="F173" s="19">
        <f t="shared" si="24"/>
        <v>133.535</v>
      </c>
      <c r="G173" s="19">
        <f t="shared" si="24"/>
        <v>3298.4379436499999</v>
      </c>
      <c r="H173" s="67">
        <v>0</v>
      </c>
      <c r="I173" s="19">
        <f t="shared" si="25"/>
        <v>133.535</v>
      </c>
      <c r="J173" s="109">
        <f t="shared" si="22"/>
        <v>24.700924429175871</v>
      </c>
      <c r="K173" s="110">
        <v>1.77</v>
      </c>
      <c r="L173" s="109">
        <f t="shared" si="26"/>
        <v>27.216000000000001</v>
      </c>
      <c r="M173" s="109">
        <f t="shared" si="31"/>
        <v>28.923291705357876</v>
      </c>
      <c r="N173" s="109">
        <f t="shared" si="31"/>
        <v>40.244938834386474</v>
      </c>
      <c r="O173" s="109">
        <f t="shared" si="31"/>
        <v>37.272485574520076</v>
      </c>
      <c r="P173" s="109">
        <f t="shared" si="31"/>
        <v>0</v>
      </c>
      <c r="Q173" s="109">
        <f t="shared" si="31"/>
        <v>0</v>
      </c>
      <c r="R173" s="109">
        <f t="shared" si="27"/>
        <v>40.244938834386474</v>
      </c>
      <c r="S173" s="186">
        <f t="shared" si="23"/>
        <v>0</v>
      </c>
      <c r="T173" s="186">
        <f t="shared" si="28"/>
        <v>0</v>
      </c>
      <c r="U173" s="43"/>
      <c r="V173" s="43"/>
      <c r="W173" s="43"/>
    </row>
    <row r="174" spans="1:23" x14ac:dyDescent="0.35">
      <c r="A174" s="14">
        <v>45451.041666666257</v>
      </c>
      <c r="B174" s="15">
        <v>148.80000000000001</v>
      </c>
      <c r="C174" s="16">
        <v>2721.5520000000001</v>
      </c>
      <c r="D174" s="17">
        <v>12.718999999999999</v>
      </c>
      <c r="E174" s="18">
        <v>232.62100000000001</v>
      </c>
      <c r="F174" s="19">
        <f t="shared" si="24"/>
        <v>136.08100000000002</v>
      </c>
      <c r="G174" s="19">
        <f t="shared" si="24"/>
        <v>2488.931</v>
      </c>
      <c r="H174" s="67">
        <v>0</v>
      </c>
      <c r="I174" s="19">
        <f t="shared" si="25"/>
        <v>136.08100000000002</v>
      </c>
      <c r="J174" s="109">
        <f t="shared" si="22"/>
        <v>18.290069884847991</v>
      </c>
      <c r="K174" s="110">
        <v>1.68</v>
      </c>
      <c r="L174" s="109">
        <f t="shared" si="26"/>
        <v>26.244</v>
      </c>
      <c r="M174" s="109">
        <f t="shared" si="31"/>
        <v>28.923291705357876</v>
      </c>
      <c r="N174" s="109">
        <f t="shared" si="31"/>
        <v>40.244938834386474</v>
      </c>
      <c r="O174" s="109">
        <f t="shared" si="31"/>
        <v>37.272485574520076</v>
      </c>
      <c r="P174" s="109">
        <f t="shared" si="31"/>
        <v>0</v>
      </c>
      <c r="Q174" s="109">
        <f t="shared" si="31"/>
        <v>0</v>
      </c>
      <c r="R174" s="109">
        <f t="shared" si="27"/>
        <v>40.244938834386474</v>
      </c>
      <c r="S174" s="186">
        <f t="shared" si="23"/>
        <v>0</v>
      </c>
      <c r="T174" s="186">
        <f t="shared" si="28"/>
        <v>0</v>
      </c>
      <c r="U174" s="43"/>
      <c r="V174" s="43"/>
      <c r="W174" s="43"/>
    </row>
    <row r="175" spans="1:23" x14ac:dyDescent="0.35">
      <c r="A175" s="14">
        <v>45451.083333332921</v>
      </c>
      <c r="B175" s="20">
        <v>134.69999999999999</v>
      </c>
      <c r="C175" s="21">
        <v>1981.4369999999999</v>
      </c>
      <c r="D175" s="17">
        <v>5.54</v>
      </c>
      <c r="E175" s="18">
        <v>81.486000000000004</v>
      </c>
      <c r="F175" s="19">
        <f t="shared" si="24"/>
        <v>129.16</v>
      </c>
      <c r="G175" s="19">
        <f t="shared" si="24"/>
        <v>1899.9509999999998</v>
      </c>
      <c r="H175" s="67">
        <v>0</v>
      </c>
      <c r="I175" s="19">
        <f t="shared" si="25"/>
        <v>129.16</v>
      </c>
      <c r="J175" s="109">
        <f t="shared" si="22"/>
        <v>14.710057293279652</v>
      </c>
      <c r="K175" s="110">
        <v>1.68</v>
      </c>
      <c r="L175" s="109">
        <f t="shared" si="26"/>
        <v>26.244</v>
      </c>
      <c r="M175" s="109">
        <f t="shared" si="31"/>
        <v>28.923291705357876</v>
      </c>
      <c r="N175" s="109">
        <f t="shared" si="31"/>
        <v>40.244938834386474</v>
      </c>
      <c r="O175" s="109">
        <f t="shared" si="31"/>
        <v>37.272485574520076</v>
      </c>
      <c r="P175" s="109">
        <f t="shared" si="31"/>
        <v>0</v>
      </c>
      <c r="Q175" s="109">
        <f t="shared" si="31"/>
        <v>0</v>
      </c>
      <c r="R175" s="109">
        <f t="shared" si="27"/>
        <v>40.244938834386474</v>
      </c>
      <c r="S175" s="186">
        <f t="shared" si="23"/>
        <v>0</v>
      </c>
      <c r="T175" s="186">
        <f t="shared" si="28"/>
        <v>0</v>
      </c>
      <c r="U175" s="43"/>
      <c r="V175" s="43"/>
      <c r="W175" s="43"/>
    </row>
    <row r="176" spans="1:23" x14ac:dyDescent="0.35">
      <c r="A176" s="14">
        <v>45451.124999999585</v>
      </c>
      <c r="B176" s="20">
        <v>114.9</v>
      </c>
      <c r="C176" s="21">
        <v>1521.2760000000001</v>
      </c>
      <c r="D176" s="17">
        <v>6.6749999999999998</v>
      </c>
      <c r="E176" s="18">
        <v>88.376999999999995</v>
      </c>
      <c r="F176" s="19">
        <f t="shared" si="24"/>
        <v>108.22500000000001</v>
      </c>
      <c r="G176" s="19">
        <f t="shared" si="24"/>
        <v>1432.8990000000001</v>
      </c>
      <c r="H176" s="67">
        <v>0</v>
      </c>
      <c r="I176" s="19">
        <f t="shared" si="25"/>
        <v>108.22500000000001</v>
      </c>
      <c r="J176" s="109">
        <f t="shared" si="22"/>
        <v>13.24</v>
      </c>
      <c r="K176" s="110">
        <v>1.68</v>
      </c>
      <c r="L176" s="109">
        <f t="shared" si="26"/>
        <v>26.244</v>
      </c>
      <c r="M176" s="109">
        <f t="shared" si="31"/>
        <v>28.923291705357876</v>
      </c>
      <c r="N176" s="109">
        <f t="shared" si="31"/>
        <v>40.244938834386474</v>
      </c>
      <c r="O176" s="109">
        <f t="shared" si="31"/>
        <v>37.272485574520076</v>
      </c>
      <c r="P176" s="109">
        <f t="shared" si="31"/>
        <v>0</v>
      </c>
      <c r="Q176" s="109">
        <f t="shared" si="31"/>
        <v>0</v>
      </c>
      <c r="R176" s="109">
        <f t="shared" si="27"/>
        <v>40.244938834386474</v>
      </c>
      <c r="S176" s="186">
        <f t="shared" si="23"/>
        <v>0</v>
      </c>
      <c r="T176" s="186">
        <f t="shared" si="28"/>
        <v>0</v>
      </c>
      <c r="U176" s="43"/>
      <c r="V176" s="43"/>
      <c r="W176" s="43"/>
    </row>
    <row r="177" spans="1:23" x14ac:dyDescent="0.35">
      <c r="A177" s="14">
        <v>45451.16666666625</v>
      </c>
      <c r="B177" s="20">
        <v>113.4</v>
      </c>
      <c r="C177" s="21">
        <v>1369.8720000000001</v>
      </c>
      <c r="D177" s="17">
        <v>19.027999999999999</v>
      </c>
      <c r="E177" s="18">
        <v>229.864</v>
      </c>
      <c r="F177" s="19">
        <f t="shared" si="24"/>
        <v>94.372000000000014</v>
      </c>
      <c r="G177" s="19">
        <f t="shared" si="24"/>
        <v>1140.008</v>
      </c>
      <c r="H177" s="67">
        <v>0</v>
      </c>
      <c r="I177" s="19">
        <f t="shared" si="25"/>
        <v>94.372000000000014</v>
      </c>
      <c r="J177" s="109">
        <f t="shared" si="22"/>
        <v>12.079938964947228</v>
      </c>
      <c r="K177" s="110">
        <v>1.68</v>
      </c>
      <c r="L177" s="109">
        <f t="shared" si="26"/>
        <v>26.244</v>
      </c>
      <c r="M177" s="109">
        <f t="shared" si="31"/>
        <v>28.923291705357876</v>
      </c>
      <c r="N177" s="109">
        <f t="shared" si="31"/>
        <v>40.244938834386474</v>
      </c>
      <c r="O177" s="109">
        <f t="shared" si="31"/>
        <v>37.272485574520076</v>
      </c>
      <c r="P177" s="109">
        <f t="shared" si="31"/>
        <v>0</v>
      </c>
      <c r="Q177" s="109">
        <f t="shared" si="31"/>
        <v>0</v>
      </c>
      <c r="R177" s="109">
        <f t="shared" si="27"/>
        <v>40.244938834386474</v>
      </c>
      <c r="S177" s="186">
        <f t="shared" si="23"/>
        <v>0</v>
      </c>
      <c r="T177" s="186">
        <f t="shared" si="28"/>
        <v>0</v>
      </c>
      <c r="U177" s="43"/>
      <c r="V177" s="43"/>
      <c r="W177" s="43"/>
    </row>
    <row r="178" spans="1:23" x14ac:dyDescent="0.35">
      <c r="A178" s="14">
        <v>45451.208333332914</v>
      </c>
      <c r="B178" s="20">
        <v>114.7</v>
      </c>
      <c r="C178" s="21">
        <v>1337.402</v>
      </c>
      <c r="D178" s="17">
        <v>15.879</v>
      </c>
      <c r="E178" s="18">
        <v>185.149</v>
      </c>
      <c r="F178" s="19">
        <f t="shared" si="24"/>
        <v>98.820999999999998</v>
      </c>
      <c r="G178" s="19">
        <f t="shared" si="24"/>
        <v>1152.2530000000002</v>
      </c>
      <c r="H178" s="67">
        <v>0</v>
      </c>
      <c r="I178" s="19">
        <f t="shared" si="25"/>
        <v>98.820999999999998</v>
      </c>
      <c r="J178" s="109">
        <f t="shared" si="22"/>
        <v>11.660001416702929</v>
      </c>
      <c r="K178" s="110">
        <v>1.68</v>
      </c>
      <c r="L178" s="109">
        <f t="shared" si="26"/>
        <v>26.244</v>
      </c>
      <c r="M178" s="109">
        <f t="shared" si="31"/>
        <v>28.923291705357876</v>
      </c>
      <c r="N178" s="109">
        <f t="shared" si="31"/>
        <v>40.244938834386474</v>
      </c>
      <c r="O178" s="109">
        <f t="shared" si="31"/>
        <v>37.272485574520076</v>
      </c>
      <c r="P178" s="109">
        <f t="shared" si="31"/>
        <v>0</v>
      </c>
      <c r="Q178" s="109">
        <f t="shared" si="31"/>
        <v>0</v>
      </c>
      <c r="R178" s="109">
        <f t="shared" si="27"/>
        <v>40.244938834386474</v>
      </c>
      <c r="S178" s="186">
        <f t="shared" si="23"/>
        <v>0</v>
      </c>
      <c r="T178" s="186">
        <f t="shared" si="28"/>
        <v>0</v>
      </c>
      <c r="U178" s="43"/>
      <c r="V178" s="43"/>
      <c r="W178" s="43"/>
    </row>
    <row r="179" spans="1:23" x14ac:dyDescent="0.35">
      <c r="A179" s="14">
        <v>45451.249999999578</v>
      </c>
      <c r="B179" s="20">
        <v>111</v>
      </c>
      <c r="C179" s="21">
        <v>1329.78</v>
      </c>
      <c r="D179" s="17">
        <v>17.876000000000001</v>
      </c>
      <c r="E179" s="18">
        <v>214.149</v>
      </c>
      <c r="F179" s="19">
        <f t="shared" si="24"/>
        <v>93.123999999999995</v>
      </c>
      <c r="G179" s="19">
        <f t="shared" si="24"/>
        <v>1115.6309999999999</v>
      </c>
      <c r="H179" s="67">
        <v>0</v>
      </c>
      <c r="I179" s="19">
        <f t="shared" si="25"/>
        <v>93.123999999999995</v>
      </c>
      <c r="J179" s="109">
        <f t="shared" si="22"/>
        <v>11.98005884626949</v>
      </c>
      <c r="K179" s="110">
        <v>1.68</v>
      </c>
      <c r="L179" s="109">
        <f t="shared" si="26"/>
        <v>26.244</v>
      </c>
      <c r="M179" s="109">
        <f t="shared" si="31"/>
        <v>28.923291705357876</v>
      </c>
      <c r="N179" s="109">
        <f t="shared" si="31"/>
        <v>40.244938834386474</v>
      </c>
      <c r="O179" s="109">
        <f t="shared" si="31"/>
        <v>37.272485574520076</v>
      </c>
      <c r="P179" s="109">
        <f t="shared" si="31"/>
        <v>0</v>
      </c>
      <c r="Q179" s="109">
        <f t="shared" si="31"/>
        <v>0</v>
      </c>
      <c r="R179" s="109">
        <f t="shared" si="27"/>
        <v>40.244938834386474</v>
      </c>
      <c r="S179" s="186">
        <f t="shared" si="23"/>
        <v>0</v>
      </c>
      <c r="T179" s="186">
        <f t="shared" si="28"/>
        <v>0</v>
      </c>
      <c r="U179" s="43"/>
      <c r="V179" s="43"/>
      <c r="W179" s="43"/>
    </row>
    <row r="180" spans="1:23" x14ac:dyDescent="0.35">
      <c r="A180" s="14">
        <v>45451.291666666242</v>
      </c>
      <c r="B180" s="20">
        <v>106.1</v>
      </c>
      <c r="C180" s="21">
        <v>1129.9649999999999</v>
      </c>
      <c r="D180" s="17">
        <v>10.221</v>
      </c>
      <c r="E180" s="18">
        <v>108.85899999999999</v>
      </c>
      <c r="F180" s="19">
        <f t="shared" si="24"/>
        <v>95.878999999999991</v>
      </c>
      <c r="G180" s="19">
        <f t="shared" si="24"/>
        <v>1021.1059999999999</v>
      </c>
      <c r="H180" s="67">
        <v>0</v>
      </c>
      <c r="I180" s="19">
        <f t="shared" si="25"/>
        <v>95.878999999999991</v>
      </c>
      <c r="J180" s="109">
        <f t="shared" si="22"/>
        <v>10.649944200502716</v>
      </c>
      <c r="K180" s="110">
        <v>1.68</v>
      </c>
      <c r="L180" s="109">
        <f t="shared" si="26"/>
        <v>26.244</v>
      </c>
      <c r="M180" s="109">
        <f t="shared" si="31"/>
        <v>28.923291705357876</v>
      </c>
      <c r="N180" s="109">
        <f t="shared" si="31"/>
        <v>40.244938834386474</v>
      </c>
      <c r="O180" s="109">
        <f t="shared" si="31"/>
        <v>37.272485574520076</v>
      </c>
      <c r="P180" s="109">
        <f t="shared" si="31"/>
        <v>0</v>
      </c>
      <c r="Q180" s="109">
        <f t="shared" si="31"/>
        <v>0</v>
      </c>
      <c r="R180" s="109">
        <f t="shared" si="27"/>
        <v>40.244938834386474</v>
      </c>
      <c r="S180" s="186">
        <f t="shared" si="23"/>
        <v>0</v>
      </c>
      <c r="T180" s="186">
        <f t="shared" si="28"/>
        <v>0</v>
      </c>
      <c r="U180" s="43"/>
      <c r="V180" s="43"/>
      <c r="W180" s="43"/>
    </row>
    <row r="181" spans="1:23" x14ac:dyDescent="0.35">
      <c r="A181" s="14">
        <v>45451.333333332906</v>
      </c>
      <c r="B181" s="20">
        <v>124.7</v>
      </c>
      <c r="C181" s="21">
        <v>1335.537</v>
      </c>
      <c r="D181" s="17">
        <v>20.395</v>
      </c>
      <c r="E181" s="18">
        <v>218.43600000000001</v>
      </c>
      <c r="F181" s="19">
        <f t="shared" si="24"/>
        <v>104.30500000000001</v>
      </c>
      <c r="G181" s="19">
        <f t="shared" si="24"/>
        <v>1117.1010000000001</v>
      </c>
      <c r="H181" s="67">
        <v>0</v>
      </c>
      <c r="I181" s="19">
        <f t="shared" si="25"/>
        <v>104.30500000000001</v>
      </c>
      <c r="J181" s="109">
        <f t="shared" si="22"/>
        <v>10.709946790662002</v>
      </c>
      <c r="K181" s="110">
        <v>1.68</v>
      </c>
      <c r="L181" s="109">
        <f t="shared" si="26"/>
        <v>26.244</v>
      </c>
      <c r="M181" s="109">
        <f t="shared" si="31"/>
        <v>28.923291705357876</v>
      </c>
      <c r="N181" s="109">
        <f t="shared" si="31"/>
        <v>40.244938834386474</v>
      </c>
      <c r="O181" s="109">
        <f t="shared" si="31"/>
        <v>37.272485574520076</v>
      </c>
      <c r="P181" s="109">
        <f t="shared" si="31"/>
        <v>0</v>
      </c>
      <c r="Q181" s="109">
        <f t="shared" si="31"/>
        <v>0</v>
      </c>
      <c r="R181" s="109">
        <f t="shared" si="27"/>
        <v>40.244938834386474</v>
      </c>
      <c r="S181" s="186">
        <f t="shared" si="23"/>
        <v>0</v>
      </c>
      <c r="T181" s="186">
        <f t="shared" si="28"/>
        <v>0</v>
      </c>
      <c r="U181" s="43"/>
      <c r="V181" s="43"/>
      <c r="W181" s="43"/>
    </row>
    <row r="182" spans="1:23" x14ac:dyDescent="0.35">
      <c r="A182" s="14">
        <v>45451.374999999571</v>
      </c>
      <c r="B182" s="20">
        <v>140</v>
      </c>
      <c r="C182" s="21">
        <v>1678.6</v>
      </c>
      <c r="D182" s="17">
        <v>7.7720000000000002</v>
      </c>
      <c r="E182" s="18">
        <v>93.191999999999993</v>
      </c>
      <c r="F182" s="19">
        <f t="shared" si="24"/>
        <v>132.22800000000001</v>
      </c>
      <c r="G182" s="19">
        <f t="shared" si="24"/>
        <v>1585.4079999999999</v>
      </c>
      <c r="H182" s="67">
        <v>0</v>
      </c>
      <c r="I182" s="19">
        <f t="shared" si="25"/>
        <v>132.22800000000001</v>
      </c>
      <c r="J182" s="109">
        <f t="shared" si="22"/>
        <v>11.98995674138609</v>
      </c>
      <c r="K182" s="110">
        <v>1.68</v>
      </c>
      <c r="L182" s="109">
        <f t="shared" si="26"/>
        <v>26.244</v>
      </c>
      <c r="M182" s="109">
        <f t="shared" si="31"/>
        <v>28.923291705357876</v>
      </c>
      <c r="N182" s="109">
        <f t="shared" si="31"/>
        <v>40.244938834386474</v>
      </c>
      <c r="O182" s="109">
        <f t="shared" si="31"/>
        <v>37.272485574520076</v>
      </c>
      <c r="P182" s="109">
        <f t="shared" si="31"/>
        <v>0</v>
      </c>
      <c r="Q182" s="109">
        <f t="shared" si="31"/>
        <v>0</v>
      </c>
      <c r="R182" s="109">
        <f t="shared" si="27"/>
        <v>40.244938834386474</v>
      </c>
      <c r="S182" s="186">
        <f t="shared" si="23"/>
        <v>0</v>
      </c>
      <c r="T182" s="186">
        <f t="shared" si="28"/>
        <v>0</v>
      </c>
      <c r="U182" s="43"/>
      <c r="V182" s="43"/>
      <c r="W182" s="43"/>
    </row>
    <row r="183" spans="1:23" x14ac:dyDescent="0.35">
      <c r="A183" s="14">
        <v>45451.416666666235</v>
      </c>
      <c r="B183" s="20">
        <v>162.30000000000001</v>
      </c>
      <c r="C183" s="21">
        <v>2225.1329999999998</v>
      </c>
      <c r="D183" s="17">
        <v>7.4509999999999996</v>
      </c>
      <c r="E183" s="18">
        <v>102.16</v>
      </c>
      <c r="F183" s="19">
        <f t="shared" si="24"/>
        <v>154.84900000000002</v>
      </c>
      <c r="G183" s="19">
        <f t="shared" si="24"/>
        <v>2122.973</v>
      </c>
      <c r="H183" s="67">
        <v>0</v>
      </c>
      <c r="I183" s="19">
        <f t="shared" si="25"/>
        <v>154.84900000000002</v>
      </c>
      <c r="J183" s="109">
        <f t="shared" si="22"/>
        <v>13.709956150830807</v>
      </c>
      <c r="K183" s="110">
        <v>1.68</v>
      </c>
      <c r="L183" s="109">
        <f t="shared" si="26"/>
        <v>26.244</v>
      </c>
      <c r="M183" s="109">
        <f t="shared" si="31"/>
        <v>28.923291705357876</v>
      </c>
      <c r="N183" s="109">
        <f t="shared" si="31"/>
        <v>40.244938834386474</v>
      </c>
      <c r="O183" s="109">
        <f t="shared" si="31"/>
        <v>37.272485574520076</v>
      </c>
      <c r="P183" s="109">
        <f t="shared" si="31"/>
        <v>0</v>
      </c>
      <c r="Q183" s="109">
        <f t="shared" si="31"/>
        <v>0</v>
      </c>
      <c r="R183" s="109">
        <f t="shared" si="27"/>
        <v>40.244938834386474</v>
      </c>
      <c r="S183" s="186">
        <f t="shared" si="23"/>
        <v>0</v>
      </c>
      <c r="T183" s="186">
        <f t="shared" si="28"/>
        <v>0</v>
      </c>
      <c r="U183" s="43"/>
      <c r="V183" s="43"/>
      <c r="W183" s="43"/>
    </row>
    <row r="184" spans="1:23" x14ac:dyDescent="0.35">
      <c r="A184" s="14">
        <v>45451.458333332899</v>
      </c>
      <c r="B184" s="20">
        <v>187.8</v>
      </c>
      <c r="C184" s="21">
        <v>2657.37</v>
      </c>
      <c r="D184" s="17">
        <v>6.726</v>
      </c>
      <c r="E184" s="18">
        <v>95.165999999999997</v>
      </c>
      <c r="F184" s="19">
        <f t="shared" si="24"/>
        <v>181.07400000000001</v>
      </c>
      <c r="G184" s="19">
        <f t="shared" si="24"/>
        <v>2562.2039999999997</v>
      </c>
      <c r="H184" s="67">
        <v>0</v>
      </c>
      <c r="I184" s="19">
        <f t="shared" si="25"/>
        <v>181.07400000000001</v>
      </c>
      <c r="J184" s="109">
        <f t="shared" si="22"/>
        <v>14.150038105967724</v>
      </c>
      <c r="K184" s="110">
        <v>1.68</v>
      </c>
      <c r="L184" s="109">
        <f t="shared" si="26"/>
        <v>26.244</v>
      </c>
      <c r="M184" s="109">
        <f t="shared" ref="M184:Q199" si="32">M183</f>
        <v>28.923291705357876</v>
      </c>
      <c r="N184" s="109">
        <f t="shared" si="32"/>
        <v>40.244938834386474</v>
      </c>
      <c r="O184" s="109">
        <f t="shared" si="32"/>
        <v>37.272485574520076</v>
      </c>
      <c r="P184" s="109">
        <f t="shared" si="32"/>
        <v>0</v>
      </c>
      <c r="Q184" s="109">
        <f t="shared" si="32"/>
        <v>0</v>
      </c>
      <c r="R184" s="109">
        <f t="shared" si="27"/>
        <v>40.244938834386474</v>
      </c>
      <c r="S184" s="186">
        <f t="shared" si="23"/>
        <v>0</v>
      </c>
      <c r="T184" s="186">
        <f t="shared" si="28"/>
        <v>0</v>
      </c>
      <c r="U184" s="43"/>
      <c r="V184" s="43"/>
      <c r="W184" s="43"/>
    </row>
    <row r="185" spans="1:23" x14ac:dyDescent="0.35">
      <c r="A185" s="14">
        <v>45451.499999999563</v>
      </c>
      <c r="B185" s="20">
        <v>207.4</v>
      </c>
      <c r="C185" s="21">
        <v>3322.5479999999998</v>
      </c>
      <c r="D185" s="17">
        <v>0</v>
      </c>
      <c r="E185" s="18">
        <v>0</v>
      </c>
      <c r="F185" s="19">
        <f t="shared" si="24"/>
        <v>207.4</v>
      </c>
      <c r="G185" s="19">
        <f t="shared" si="24"/>
        <v>3322.5479999999998</v>
      </c>
      <c r="H185" s="67">
        <v>0</v>
      </c>
      <c r="I185" s="19">
        <f t="shared" si="25"/>
        <v>207.4</v>
      </c>
      <c r="J185" s="109">
        <f t="shared" si="22"/>
        <v>16.02</v>
      </c>
      <c r="K185" s="110">
        <v>1.68</v>
      </c>
      <c r="L185" s="109">
        <f t="shared" si="26"/>
        <v>26.244</v>
      </c>
      <c r="M185" s="109">
        <f t="shared" si="32"/>
        <v>28.923291705357876</v>
      </c>
      <c r="N185" s="109">
        <f t="shared" si="32"/>
        <v>40.244938834386474</v>
      </c>
      <c r="O185" s="109">
        <f t="shared" si="32"/>
        <v>37.272485574520076</v>
      </c>
      <c r="P185" s="109">
        <f t="shared" si="32"/>
        <v>0</v>
      </c>
      <c r="Q185" s="109">
        <f t="shared" si="32"/>
        <v>0</v>
      </c>
      <c r="R185" s="109">
        <f t="shared" si="27"/>
        <v>40.244938834386474</v>
      </c>
      <c r="S185" s="186">
        <f t="shared" si="23"/>
        <v>0</v>
      </c>
      <c r="T185" s="186">
        <f t="shared" si="28"/>
        <v>0</v>
      </c>
      <c r="U185" s="43"/>
      <c r="V185" s="43"/>
      <c r="W185" s="43"/>
    </row>
    <row r="186" spans="1:23" x14ac:dyDescent="0.35">
      <c r="A186" s="14">
        <v>45451.541666666228</v>
      </c>
      <c r="B186" s="20">
        <v>237.255</v>
      </c>
      <c r="C186" s="21">
        <v>4036.6880546000002</v>
      </c>
      <c r="D186" s="17">
        <v>0</v>
      </c>
      <c r="E186" s="18">
        <v>0</v>
      </c>
      <c r="F186" s="19">
        <f t="shared" si="24"/>
        <v>237.255</v>
      </c>
      <c r="G186" s="19">
        <f t="shared" si="24"/>
        <v>4036.6880546000002</v>
      </c>
      <c r="H186" s="67">
        <v>0</v>
      </c>
      <c r="I186" s="19">
        <f t="shared" si="25"/>
        <v>237.255</v>
      </c>
      <c r="J186" s="109">
        <f t="shared" si="22"/>
        <v>17.014132703631116</v>
      </c>
      <c r="K186" s="110">
        <v>1.68</v>
      </c>
      <c r="L186" s="109">
        <f t="shared" si="26"/>
        <v>26.244</v>
      </c>
      <c r="M186" s="109">
        <f t="shared" si="32"/>
        <v>28.923291705357876</v>
      </c>
      <c r="N186" s="109">
        <f t="shared" si="32"/>
        <v>40.244938834386474</v>
      </c>
      <c r="O186" s="109">
        <f t="shared" si="32"/>
        <v>37.272485574520076</v>
      </c>
      <c r="P186" s="109">
        <f t="shared" si="32"/>
        <v>0</v>
      </c>
      <c r="Q186" s="109">
        <f t="shared" si="32"/>
        <v>0</v>
      </c>
      <c r="R186" s="109">
        <f t="shared" si="27"/>
        <v>40.244938834386474</v>
      </c>
      <c r="S186" s="186">
        <f t="shared" si="23"/>
        <v>0</v>
      </c>
      <c r="T186" s="186">
        <f t="shared" si="28"/>
        <v>0</v>
      </c>
      <c r="U186" s="43"/>
      <c r="V186" s="43"/>
      <c r="W186" s="43"/>
    </row>
    <row r="187" spans="1:23" x14ac:dyDescent="0.35">
      <c r="A187" s="14">
        <v>45451.583333332892</v>
      </c>
      <c r="B187" s="20">
        <v>268</v>
      </c>
      <c r="C187" s="21">
        <v>5046.4399999999996</v>
      </c>
      <c r="D187" s="17">
        <v>1.994</v>
      </c>
      <c r="E187" s="18">
        <v>37.546999999999997</v>
      </c>
      <c r="F187" s="19">
        <f t="shared" si="24"/>
        <v>266.00599999999997</v>
      </c>
      <c r="G187" s="19">
        <f t="shared" si="24"/>
        <v>5008.893</v>
      </c>
      <c r="H187" s="67">
        <v>0</v>
      </c>
      <c r="I187" s="19">
        <f t="shared" si="25"/>
        <v>266.00599999999997</v>
      </c>
      <c r="J187" s="109">
        <f t="shared" si="22"/>
        <v>18.830000075186277</v>
      </c>
      <c r="K187" s="110">
        <v>1.68</v>
      </c>
      <c r="L187" s="109">
        <f t="shared" si="26"/>
        <v>26.244</v>
      </c>
      <c r="M187" s="109">
        <f t="shared" si="32"/>
        <v>28.923291705357876</v>
      </c>
      <c r="N187" s="109">
        <f t="shared" si="32"/>
        <v>40.244938834386474</v>
      </c>
      <c r="O187" s="109">
        <f t="shared" si="32"/>
        <v>37.272485574520076</v>
      </c>
      <c r="P187" s="109">
        <f t="shared" si="32"/>
        <v>0</v>
      </c>
      <c r="Q187" s="109">
        <f t="shared" si="32"/>
        <v>0</v>
      </c>
      <c r="R187" s="109">
        <f t="shared" si="27"/>
        <v>40.244938834386474</v>
      </c>
      <c r="S187" s="186">
        <f t="shared" si="23"/>
        <v>0</v>
      </c>
      <c r="T187" s="186">
        <f t="shared" si="28"/>
        <v>0</v>
      </c>
      <c r="U187" s="43"/>
      <c r="V187" s="43"/>
      <c r="W187" s="43"/>
    </row>
    <row r="188" spans="1:23" x14ac:dyDescent="0.35">
      <c r="A188" s="14">
        <v>45451.624999999556</v>
      </c>
      <c r="B188" s="20">
        <v>289</v>
      </c>
      <c r="C188" s="21">
        <v>6045.88</v>
      </c>
      <c r="D188" s="17">
        <v>11.749000000000001</v>
      </c>
      <c r="E188" s="18">
        <v>245.78899999999999</v>
      </c>
      <c r="F188" s="19">
        <f t="shared" si="24"/>
        <v>277.25099999999998</v>
      </c>
      <c r="G188" s="19">
        <f t="shared" si="24"/>
        <v>5800.0910000000003</v>
      </c>
      <c r="H188" s="67">
        <v>0</v>
      </c>
      <c r="I188" s="19">
        <f t="shared" si="25"/>
        <v>277.25099999999998</v>
      </c>
      <c r="J188" s="109">
        <f t="shared" si="22"/>
        <v>20.920000288547204</v>
      </c>
      <c r="K188" s="110">
        <v>1.68</v>
      </c>
      <c r="L188" s="109">
        <f t="shared" si="26"/>
        <v>26.244</v>
      </c>
      <c r="M188" s="109">
        <f t="shared" si="32"/>
        <v>28.923291705357876</v>
      </c>
      <c r="N188" s="109">
        <f t="shared" si="32"/>
        <v>40.244938834386474</v>
      </c>
      <c r="O188" s="109">
        <f t="shared" si="32"/>
        <v>37.272485574520076</v>
      </c>
      <c r="P188" s="109">
        <f t="shared" si="32"/>
        <v>0</v>
      </c>
      <c r="Q188" s="109">
        <f t="shared" si="32"/>
        <v>0</v>
      </c>
      <c r="R188" s="109">
        <f t="shared" si="27"/>
        <v>40.244938834386474</v>
      </c>
      <c r="S188" s="186">
        <f t="shared" si="23"/>
        <v>0</v>
      </c>
      <c r="T188" s="186">
        <f t="shared" si="28"/>
        <v>0</v>
      </c>
      <c r="U188" s="43"/>
      <c r="V188" s="43"/>
      <c r="W188" s="43"/>
    </row>
    <row r="189" spans="1:23" x14ac:dyDescent="0.35">
      <c r="A189" s="14">
        <v>45451.66666666622</v>
      </c>
      <c r="B189" s="20">
        <v>272.07600000000002</v>
      </c>
      <c r="C189" s="21">
        <v>6091.76923592</v>
      </c>
      <c r="D189" s="17">
        <v>0</v>
      </c>
      <c r="E189" s="18">
        <v>0</v>
      </c>
      <c r="F189" s="19">
        <f t="shared" si="24"/>
        <v>272.07600000000002</v>
      </c>
      <c r="G189" s="19">
        <f t="shared" si="24"/>
        <v>6091.76923592</v>
      </c>
      <c r="H189" s="67">
        <v>0</v>
      </c>
      <c r="I189" s="19">
        <f t="shared" si="25"/>
        <v>272.07600000000002</v>
      </c>
      <c r="J189" s="109">
        <f t="shared" si="22"/>
        <v>22.389954409503225</v>
      </c>
      <c r="K189" s="110">
        <v>1.68</v>
      </c>
      <c r="L189" s="109">
        <f t="shared" si="26"/>
        <v>26.244</v>
      </c>
      <c r="M189" s="109">
        <f t="shared" si="32"/>
        <v>28.923291705357876</v>
      </c>
      <c r="N189" s="109">
        <f t="shared" si="32"/>
        <v>40.244938834386474</v>
      </c>
      <c r="O189" s="109">
        <f t="shared" si="32"/>
        <v>37.272485574520076</v>
      </c>
      <c r="P189" s="109">
        <f t="shared" si="32"/>
        <v>0</v>
      </c>
      <c r="Q189" s="109">
        <f t="shared" si="32"/>
        <v>0</v>
      </c>
      <c r="R189" s="109">
        <f t="shared" si="27"/>
        <v>40.244938834386474</v>
      </c>
      <c r="S189" s="186">
        <f t="shared" si="23"/>
        <v>0</v>
      </c>
      <c r="T189" s="186">
        <f t="shared" si="28"/>
        <v>0</v>
      </c>
      <c r="U189" s="43"/>
      <c r="V189" s="43"/>
      <c r="W189" s="43"/>
    </row>
    <row r="190" spans="1:23" x14ac:dyDescent="0.35">
      <c r="A190" s="14">
        <v>45451.708333332885</v>
      </c>
      <c r="B190" s="20">
        <v>268.53500000000003</v>
      </c>
      <c r="C190" s="21">
        <v>5817.2524981000006</v>
      </c>
      <c r="D190" s="17">
        <v>0</v>
      </c>
      <c r="E190" s="18">
        <v>0</v>
      </c>
      <c r="F190" s="19">
        <f t="shared" si="24"/>
        <v>268.53500000000003</v>
      </c>
      <c r="G190" s="19">
        <f t="shared" si="24"/>
        <v>5817.2524981000006</v>
      </c>
      <c r="H190" s="67">
        <v>0</v>
      </c>
      <c r="I190" s="19">
        <f t="shared" si="25"/>
        <v>268.53500000000003</v>
      </c>
      <c r="J190" s="109">
        <f t="shared" si="22"/>
        <v>21.662921027426592</v>
      </c>
      <c r="K190" s="110">
        <v>1.68</v>
      </c>
      <c r="L190" s="109">
        <f t="shared" si="26"/>
        <v>26.244</v>
      </c>
      <c r="M190" s="109">
        <f t="shared" si="32"/>
        <v>28.923291705357876</v>
      </c>
      <c r="N190" s="109">
        <f t="shared" si="32"/>
        <v>40.244938834386474</v>
      </c>
      <c r="O190" s="109">
        <f t="shared" si="32"/>
        <v>37.272485574520076</v>
      </c>
      <c r="P190" s="109">
        <f t="shared" si="32"/>
        <v>0</v>
      </c>
      <c r="Q190" s="109">
        <f t="shared" si="32"/>
        <v>0</v>
      </c>
      <c r="R190" s="109">
        <f t="shared" si="27"/>
        <v>40.244938834386474</v>
      </c>
      <c r="S190" s="186">
        <f t="shared" si="23"/>
        <v>0</v>
      </c>
      <c r="T190" s="186">
        <f t="shared" si="28"/>
        <v>0</v>
      </c>
      <c r="U190" s="43"/>
      <c r="V190" s="43"/>
      <c r="W190" s="43"/>
    </row>
    <row r="191" spans="1:23" x14ac:dyDescent="0.35">
      <c r="A191" s="14">
        <v>45451.749999999549</v>
      </c>
      <c r="B191" s="20">
        <v>215.91399999999999</v>
      </c>
      <c r="C191" s="21">
        <v>5835.6287709600001</v>
      </c>
      <c r="D191" s="17">
        <v>0</v>
      </c>
      <c r="E191" s="18">
        <v>0</v>
      </c>
      <c r="F191" s="19">
        <f t="shared" si="24"/>
        <v>215.91399999999999</v>
      </c>
      <c r="G191" s="19">
        <f t="shared" si="24"/>
        <v>5835.6287709600001</v>
      </c>
      <c r="H191" s="67">
        <v>0</v>
      </c>
      <c r="I191" s="19">
        <f t="shared" si="25"/>
        <v>215.91399999999999</v>
      </c>
      <c r="J191" s="109">
        <f t="shared" si="22"/>
        <v>27.027560838852509</v>
      </c>
      <c r="K191" s="110">
        <v>1.68</v>
      </c>
      <c r="L191" s="109">
        <f t="shared" si="26"/>
        <v>26.244</v>
      </c>
      <c r="M191" s="109">
        <f t="shared" si="32"/>
        <v>28.923291705357876</v>
      </c>
      <c r="N191" s="109">
        <f t="shared" si="32"/>
        <v>40.244938834386474</v>
      </c>
      <c r="O191" s="109">
        <f t="shared" si="32"/>
        <v>37.272485574520076</v>
      </c>
      <c r="P191" s="109">
        <f t="shared" si="32"/>
        <v>0</v>
      </c>
      <c r="Q191" s="109">
        <f t="shared" si="32"/>
        <v>0</v>
      </c>
      <c r="R191" s="109">
        <f t="shared" si="27"/>
        <v>40.244938834386474</v>
      </c>
      <c r="S191" s="186">
        <f t="shared" si="23"/>
        <v>0</v>
      </c>
      <c r="T191" s="186">
        <f t="shared" si="28"/>
        <v>0</v>
      </c>
      <c r="U191" s="43"/>
      <c r="V191" s="43"/>
      <c r="W191" s="43"/>
    </row>
    <row r="192" spans="1:23" x14ac:dyDescent="0.35">
      <c r="A192" s="14">
        <v>45451.791666666213</v>
      </c>
      <c r="B192" s="20">
        <v>164.90799999999999</v>
      </c>
      <c r="C192" s="21">
        <v>11100.9634188</v>
      </c>
      <c r="D192" s="17">
        <v>11.2</v>
      </c>
      <c r="E192" s="18">
        <v>753.94</v>
      </c>
      <c r="F192" s="19">
        <f t="shared" si="24"/>
        <v>153.708</v>
      </c>
      <c r="G192" s="19">
        <f t="shared" si="24"/>
        <v>10347.023418799999</v>
      </c>
      <c r="H192" s="67">
        <v>0</v>
      </c>
      <c r="I192" s="19">
        <f t="shared" si="25"/>
        <v>153.708</v>
      </c>
      <c r="J192" s="109">
        <f t="shared" si="22"/>
        <v>67.316102081869516</v>
      </c>
      <c r="K192" s="110">
        <v>1.68</v>
      </c>
      <c r="L192" s="109">
        <f t="shared" si="26"/>
        <v>26.244</v>
      </c>
      <c r="M192" s="109">
        <f t="shared" si="32"/>
        <v>28.923291705357876</v>
      </c>
      <c r="N192" s="109">
        <f t="shared" si="32"/>
        <v>40.244938834386474</v>
      </c>
      <c r="O192" s="109">
        <f t="shared" si="32"/>
        <v>37.272485574520076</v>
      </c>
      <c r="P192" s="109">
        <f t="shared" si="32"/>
        <v>0</v>
      </c>
      <c r="Q192" s="109">
        <f t="shared" si="32"/>
        <v>0</v>
      </c>
      <c r="R192" s="109">
        <f t="shared" si="27"/>
        <v>40.244938834386474</v>
      </c>
      <c r="S192" s="186">
        <f t="shared" si="23"/>
        <v>27.071163247483042</v>
      </c>
      <c r="T192" s="186">
        <f t="shared" si="28"/>
        <v>4161.0543604441236</v>
      </c>
      <c r="U192" s="43"/>
      <c r="V192" s="43"/>
      <c r="W192" s="43"/>
    </row>
    <row r="193" spans="1:23" x14ac:dyDescent="0.35">
      <c r="A193" s="14">
        <v>45451.833333332877</v>
      </c>
      <c r="B193" s="20">
        <v>130.26599999999999</v>
      </c>
      <c r="C193" s="21">
        <v>3658.2288141600002</v>
      </c>
      <c r="D193" s="17">
        <v>0</v>
      </c>
      <c r="E193" s="18">
        <v>0</v>
      </c>
      <c r="F193" s="19">
        <f t="shared" si="24"/>
        <v>130.26599999999999</v>
      </c>
      <c r="G193" s="19">
        <f t="shared" si="24"/>
        <v>3658.2288141600002</v>
      </c>
      <c r="H193" s="67">
        <v>0</v>
      </c>
      <c r="I193" s="19">
        <f t="shared" si="25"/>
        <v>130.26599999999999</v>
      </c>
      <c r="J193" s="109">
        <f t="shared" si="22"/>
        <v>28.082760000000004</v>
      </c>
      <c r="K193" s="110">
        <v>1.68</v>
      </c>
      <c r="L193" s="109">
        <f t="shared" si="26"/>
        <v>26.244</v>
      </c>
      <c r="M193" s="109">
        <f t="shared" si="32"/>
        <v>28.923291705357876</v>
      </c>
      <c r="N193" s="109">
        <f t="shared" si="32"/>
        <v>40.244938834386474</v>
      </c>
      <c r="O193" s="109">
        <f t="shared" si="32"/>
        <v>37.272485574520076</v>
      </c>
      <c r="P193" s="109">
        <f t="shared" si="32"/>
        <v>0</v>
      </c>
      <c r="Q193" s="109">
        <f t="shared" si="32"/>
        <v>0</v>
      </c>
      <c r="R193" s="109">
        <f t="shared" si="27"/>
        <v>40.244938834386474</v>
      </c>
      <c r="S193" s="186">
        <f t="shared" si="23"/>
        <v>0</v>
      </c>
      <c r="T193" s="186">
        <f t="shared" si="28"/>
        <v>0</v>
      </c>
      <c r="U193" s="43"/>
      <c r="V193" s="43"/>
      <c r="W193" s="43"/>
    </row>
    <row r="194" spans="1:23" x14ac:dyDescent="0.35">
      <c r="A194" s="14">
        <v>45451.874999999542</v>
      </c>
      <c r="B194" s="20">
        <v>149.99299999999999</v>
      </c>
      <c r="C194" s="21">
        <v>3397.8452677100004</v>
      </c>
      <c r="D194" s="17">
        <v>0</v>
      </c>
      <c r="E194" s="18">
        <v>0</v>
      </c>
      <c r="F194" s="19">
        <f t="shared" si="24"/>
        <v>149.99299999999999</v>
      </c>
      <c r="G194" s="19">
        <f t="shared" si="24"/>
        <v>3397.8452677100004</v>
      </c>
      <c r="H194" s="67">
        <v>0</v>
      </c>
      <c r="I194" s="19">
        <f t="shared" si="25"/>
        <v>149.99299999999999</v>
      </c>
      <c r="J194" s="109">
        <f t="shared" si="22"/>
        <v>22.65335894148394</v>
      </c>
      <c r="K194" s="110">
        <v>1.68</v>
      </c>
      <c r="L194" s="109">
        <f t="shared" si="26"/>
        <v>26.244</v>
      </c>
      <c r="M194" s="109">
        <f t="shared" si="32"/>
        <v>28.923291705357876</v>
      </c>
      <c r="N194" s="109">
        <f t="shared" si="32"/>
        <v>40.244938834386474</v>
      </c>
      <c r="O194" s="109">
        <f t="shared" si="32"/>
        <v>37.272485574520076</v>
      </c>
      <c r="P194" s="109">
        <f t="shared" si="32"/>
        <v>0</v>
      </c>
      <c r="Q194" s="109">
        <f t="shared" si="32"/>
        <v>0</v>
      </c>
      <c r="R194" s="109">
        <f t="shared" si="27"/>
        <v>40.244938834386474</v>
      </c>
      <c r="S194" s="186">
        <f t="shared" si="23"/>
        <v>0</v>
      </c>
      <c r="T194" s="186">
        <f t="shared" si="28"/>
        <v>0</v>
      </c>
      <c r="U194" s="43"/>
      <c r="V194" s="43"/>
      <c r="W194" s="43"/>
    </row>
    <row r="195" spans="1:23" x14ac:dyDescent="0.35">
      <c r="A195" s="14">
        <v>45451.916666666206</v>
      </c>
      <c r="B195" s="20">
        <v>121.91399999999999</v>
      </c>
      <c r="C195" s="21">
        <v>3130.3994804600002</v>
      </c>
      <c r="D195" s="17">
        <v>0</v>
      </c>
      <c r="E195" s="18">
        <v>0</v>
      </c>
      <c r="F195" s="19">
        <f t="shared" si="24"/>
        <v>121.91399999999999</v>
      </c>
      <c r="G195" s="19">
        <f t="shared" si="24"/>
        <v>3130.3994804600002</v>
      </c>
      <c r="H195" s="67">
        <v>0</v>
      </c>
      <c r="I195" s="19">
        <f t="shared" si="25"/>
        <v>121.91399999999999</v>
      </c>
      <c r="J195" s="109">
        <f t="shared" si="22"/>
        <v>25.677112394474797</v>
      </c>
      <c r="K195" s="110">
        <v>1.68</v>
      </c>
      <c r="L195" s="109">
        <f t="shared" si="26"/>
        <v>26.244</v>
      </c>
      <c r="M195" s="109">
        <f t="shared" si="32"/>
        <v>28.923291705357876</v>
      </c>
      <c r="N195" s="109">
        <f t="shared" si="32"/>
        <v>40.244938834386474</v>
      </c>
      <c r="O195" s="109">
        <f t="shared" si="32"/>
        <v>37.272485574520076</v>
      </c>
      <c r="P195" s="109">
        <f t="shared" si="32"/>
        <v>0</v>
      </c>
      <c r="Q195" s="109">
        <f t="shared" si="32"/>
        <v>0</v>
      </c>
      <c r="R195" s="109">
        <f t="shared" si="27"/>
        <v>40.244938834386474</v>
      </c>
      <c r="S195" s="186">
        <f t="shared" si="23"/>
        <v>0</v>
      </c>
      <c r="T195" s="186">
        <f t="shared" si="28"/>
        <v>0</v>
      </c>
      <c r="U195" s="43"/>
      <c r="V195" s="43"/>
      <c r="W195" s="43"/>
    </row>
    <row r="196" spans="1:23" x14ac:dyDescent="0.35">
      <c r="A196" s="14">
        <v>45451.95833333287</v>
      </c>
      <c r="B196" s="20">
        <v>128.148</v>
      </c>
      <c r="C196" s="21">
        <v>2865.1004370000001</v>
      </c>
      <c r="D196" s="17">
        <v>0</v>
      </c>
      <c r="E196" s="18">
        <v>0</v>
      </c>
      <c r="F196" s="19">
        <f t="shared" si="24"/>
        <v>128.148</v>
      </c>
      <c r="G196" s="19">
        <f t="shared" si="24"/>
        <v>2865.1004370000001</v>
      </c>
      <c r="H196" s="67">
        <v>0</v>
      </c>
      <c r="I196" s="19">
        <f t="shared" si="25"/>
        <v>128.148</v>
      </c>
      <c r="J196" s="109">
        <f t="shared" si="22"/>
        <v>22.357746020226614</v>
      </c>
      <c r="K196" s="110">
        <v>1.68</v>
      </c>
      <c r="L196" s="109">
        <f t="shared" si="26"/>
        <v>26.244</v>
      </c>
      <c r="M196" s="109">
        <f t="shared" si="32"/>
        <v>28.923291705357876</v>
      </c>
      <c r="N196" s="109">
        <f t="shared" si="32"/>
        <v>40.244938834386474</v>
      </c>
      <c r="O196" s="109">
        <f t="shared" si="32"/>
        <v>37.272485574520076</v>
      </c>
      <c r="P196" s="109">
        <f t="shared" si="32"/>
        <v>0</v>
      </c>
      <c r="Q196" s="109">
        <f t="shared" si="32"/>
        <v>0</v>
      </c>
      <c r="R196" s="109">
        <f t="shared" si="27"/>
        <v>40.244938834386474</v>
      </c>
      <c r="S196" s="186">
        <f t="shared" si="23"/>
        <v>0</v>
      </c>
      <c r="T196" s="186">
        <f t="shared" si="28"/>
        <v>0</v>
      </c>
      <c r="U196" s="43"/>
      <c r="V196" s="43"/>
      <c r="W196" s="43"/>
    </row>
    <row r="197" spans="1:23" x14ac:dyDescent="0.35">
      <c r="A197" s="14">
        <v>45451.999999999534</v>
      </c>
      <c r="B197" s="20">
        <v>181.2</v>
      </c>
      <c r="C197" s="21">
        <v>3270.66</v>
      </c>
      <c r="D197" s="17">
        <v>0</v>
      </c>
      <c r="E197" s="18">
        <v>0</v>
      </c>
      <c r="F197" s="19">
        <f t="shared" si="24"/>
        <v>181.2</v>
      </c>
      <c r="G197" s="19">
        <f t="shared" si="24"/>
        <v>3270.66</v>
      </c>
      <c r="H197" s="67">
        <v>0</v>
      </c>
      <c r="I197" s="19">
        <f t="shared" si="25"/>
        <v>181.2</v>
      </c>
      <c r="J197" s="109">
        <f t="shared" si="22"/>
        <v>18.05</v>
      </c>
      <c r="K197" s="110">
        <v>1.68</v>
      </c>
      <c r="L197" s="109">
        <f t="shared" si="26"/>
        <v>26.244</v>
      </c>
      <c r="M197" s="109">
        <f t="shared" si="32"/>
        <v>28.923291705357876</v>
      </c>
      <c r="N197" s="109">
        <f t="shared" si="32"/>
        <v>40.244938834386474</v>
      </c>
      <c r="O197" s="109">
        <f t="shared" si="32"/>
        <v>37.272485574520076</v>
      </c>
      <c r="P197" s="109">
        <f t="shared" si="32"/>
        <v>0</v>
      </c>
      <c r="Q197" s="109">
        <f t="shared" si="32"/>
        <v>0</v>
      </c>
      <c r="R197" s="109">
        <f t="shared" si="27"/>
        <v>40.244938834386474</v>
      </c>
      <c r="S197" s="186">
        <f t="shared" si="23"/>
        <v>0</v>
      </c>
      <c r="T197" s="186">
        <f t="shared" si="28"/>
        <v>0</v>
      </c>
      <c r="U197" s="43"/>
      <c r="V197" s="43"/>
      <c r="W197" s="43"/>
    </row>
    <row r="198" spans="1:23" x14ac:dyDescent="0.35">
      <c r="A198" s="14">
        <v>45452.041666666199</v>
      </c>
      <c r="B198" s="15">
        <v>178.2</v>
      </c>
      <c r="C198" s="16">
        <v>2680.1280000000002</v>
      </c>
      <c r="D198" s="17">
        <v>3.0270000000000001</v>
      </c>
      <c r="E198" s="18">
        <v>45.526000000000003</v>
      </c>
      <c r="F198" s="19">
        <f t="shared" si="24"/>
        <v>175.173</v>
      </c>
      <c r="G198" s="19">
        <f t="shared" si="24"/>
        <v>2634.6020000000003</v>
      </c>
      <c r="H198" s="67">
        <v>0</v>
      </c>
      <c r="I198" s="19">
        <f t="shared" si="25"/>
        <v>175.173</v>
      </c>
      <c r="J198" s="109">
        <f t="shared" ref="J198:J261" si="33">IF(F198&gt;0,G198/F198,0)</f>
        <v>15.040000456691386</v>
      </c>
      <c r="K198" s="110">
        <v>1.68</v>
      </c>
      <c r="L198" s="109">
        <f t="shared" si="26"/>
        <v>26.244</v>
      </c>
      <c r="M198" s="109">
        <f t="shared" si="32"/>
        <v>28.923291705357876</v>
      </c>
      <c r="N198" s="109">
        <f t="shared" si="32"/>
        <v>40.244938834386474</v>
      </c>
      <c r="O198" s="109">
        <f t="shared" si="32"/>
        <v>37.272485574520076</v>
      </c>
      <c r="P198" s="109">
        <f t="shared" si="32"/>
        <v>0</v>
      </c>
      <c r="Q198" s="109">
        <f t="shared" si="32"/>
        <v>0</v>
      </c>
      <c r="R198" s="109">
        <f t="shared" si="27"/>
        <v>40.244938834386474</v>
      </c>
      <c r="S198" s="186">
        <f t="shared" ref="S198:S261" si="34">IF(J198&gt;R198,J198-R198,0)</f>
        <v>0</v>
      </c>
      <c r="T198" s="186">
        <f t="shared" si="28"/>
        <v>0</v>
      </c>
      <c r="U198" s="43"/>
      <c r="V198" s="43"/>
      <c r="W198" s="43"/>
    </row>
    <row r="199" spans="1:23" x14ac:dyDescent="0.35">
      <c r="A199" s="14">
        <v>45452.083333332863</v>
      </c>
      <c r="B199" s="20">
        <v>160.19999999999999</v>
      </c>
      <c r="C199" s="21">
        <v>2183.5259999999998</v>
      </c>
      <c r="D199" s="17">
        <v>10.513</v>
      </c>
      <c r="E199" s="18">
        <v>143.285</v>
      </c>
      <c r="F199" s="19">
        <f t="shared" ref="F199:G262" si="35">B199-D199</f>
        <v>149.68699999999998</v>
      </c>
      <c r="G199" s="19">
        <f t="shared" si="35"/>
        <v>2040.2409999999998</v>
      </c>
      <c r="H199" s="67">
        <v>0</v>
      </c>
      <c r="I199" s="19">
        <f t="shared" ref="I199:I262" si="36">F199-H199</f>
        <v>149.68699999999998</v>
      </c>
      <c r="J199" s="109">
        <f t="shared" si="33"/>
        <v>13.630048033563369</v>
      </c>
      <c r="K199" s="110">
        <v>1.68</v>
      </c>
      <c r="L199" s="109">
        <f t="shared" ref="L199:L262" si="37">IF(AND(MONTH($A$2)&gt;5,MONTH($A$2)&lt;9),(K199*10800)/1000,(K199*10400)/1000)+8.1</f>
        <v>26.244</v>
      </c>
      <c r="M199" s="109">
        <f t="shared" si="32"/>
        <v>28.923291705357876</v>
      </c>
      <c r="N199" s="109">
        <f t="shared" si="32"/>
        <v>40.244938834386474</v>
      </c>
      <c r="O199" s="109">
        <f t="shared" si="32"/>
        <v>37.272485574520076</v>
      </c>
      <c r="P199" s="109">
        <f t="shared" si="32"/>
        <v>0</v>
      </c>
      <c r="Q199" s="109">
        <f t="shared" si="32"/>
        <v>0</v>
      </c>
      <c r="R199" s="109">
        <f t="shared" ref="R199:R262" si="38">MAX(L199:Q199)</f>
        <v>40.244938834386474</v>
      </c>
      <c r="S199" s="186">
        <f t="shared" si="34"/>
        <v>0</v>
      </c>
      <c r="T199" s="186">
        <f t="shared" ref="T199:T262" si="39">IF(S199&lt;&gt;" ",S199*I199,0)</f>
        <v>0</v>
      </c>
      <c r="U199" s="43"/>
      <c r="V199" s="43"/>
      <c r="W199" s="43"/>
    </row>
    <row r="200" spans="1:23" x14ac:dyDescent="0.35">
      <c r="A200" s="14">
        <v>45452.124999999527</v>
      </c>
      <c r="B200" s="20">
        <v>145.5</v>
      </c>
      <c r="C200" s="21">
        <v>1860.9449999999999</v>
      </c>
      <c r="D200" s="17">
        <v>1.899</v>
      </c>
      <c r="E200" s="18">
        <v>24.288</v>
      </c>
      <c r="F200" s="19">
        <f t="shared" si="35"/>
        <v>143.601</v>
      </c>
      <c r="G200" s="19">
        <f t="shared" si="35"/>
        <v>1836.6569999999999</v>
      </c>
      <c r="H200" s="67">
        <v>0</v>
      </c>
      <c r="I200" s="19">
        <f t="shared" si="36"/>
        <v>143.601</v>
      </c>
      <c r="J200" s="109">
        <f t="shared" si="33"/>
        <v>12.790001462385359</v>
      </c>
      <c r="K200" s="110">
        <v>1.68</v>
      </c>
      <c r="L200" s="109">
        <f t="shared" si="37"/>
        <v>26.244</v>
      </c>
      <c r="M200" s="109">
        <f t="shared" ref="M200:Q215" si="40">M199</f>
        <v>28.923291705357876</v>
      </c>
      <c r="N200" s="109">
        <f t="shared" si="40"/>
        <v>40.244938834386474</v>
      </c>
      <c r="O200" s="109">
        <f t="shared" si="40"/>
        <v>37.272485574520076</v>
      </c>
      <c r="P200" s="109">
        <f t="shared" si="40"/>
        <v>0</v>
      </c>
      <c r="Q200" s="109">
        <f t="shared" si="40"/>
        <v>0</v>
      </c>
      <c r="R200" s="109">
        <f t="shared" si="38"/>
        <v>40.244938834386474</v>
      </c>
      <c r="S200" s="186">
        <f t="shared" si="34"/>
        <v>0</v>
      </c>
      <c r="T200" s="186">
        <f t="shared" si="39"/>
        <v>0</v>
      </c>
      <c r="U200" s="43"/>
      <c r="V200" s="43"/>
      <c r="W200" s="43"/>
    </row>
    <row r="201" spans="1:23" x14ac:dyDescent="0.35">
      <c r="A201" s="14">
        <v>45452.166666666191</v>
      </c>
      <c r="B201" s="20">
        <v>137.19999999999999</v>
      </c>
      <c r="C201" s="21">
        <v>1525.664</v>
      </c>
      <c r="D201" s="17">
        <v>6.3230000000000004</v>
      </c>
      <c r="E201" s="18">
        <v>70.305999999999997</v>
      </c>
      <c r="F201" s="19">
        <f t="shared" si="35"/>
        <v>130.87699999999998</v>
      </c>
      <c r="G201" s="19">
        <f t="shared" si="35"/>
        <v>1455.3579999999999</v>
      </c>
      <c r="H201" s="67">
        <v>0</v>
      </c>
      <c r="I201" s="19">
        <f t="shared" si="36"/>
        <v>130.87699999999998</v>
      </c>
      <c r="J201" s="109">
        <f t="shared" si="33"/>
        <v>11.120044010788757</v>
      </c>
      <c r="K201" s="110">
        <v>1.68</v>
      </c>
      <c r="L201" s="109">
        <f t="shared" si="37"/>
        <v>26.244</v>
      </c>
      <c r="M201" s="109">
        <f t="shared" si="40"/>
        <v>28.923291705357876</v>
      </c>
      <c r="N201" s="109">
        <f t="shared" si="40"/>
        <v>40.244938834386474</v>
      </c>
      <c r="O201" s="109">
        <f t="shared" si="40"/>
        <v>37.272485574520076</v>
      </c>
      <c r="P201" s="109">
        <f t="shared" si="40"/>
        <v>0</v>
      </c>
      <c r="Q201" s="109">
        <f t="shared" si="40"/>
        <v>0</v>
      </c>
      <c r="R201" s="109">
        <f t="shared" si="38"/>
        <v>40.244938834386474</v>
      </c>
      <c r="S201" s="186">
        <f t="shared" si="34"/>
        <v>0</v>
      </c>
      <c r="T201" s="186">
        <f t="shared" si="39"/>
        <v>0</v>
      </c>
      <c r="U201" s="43"/>
      <c r="V201" s="43"/>
      <c r="W201" s="43"/>
    </row>
    <row r="202" spans="1:23" x14ac:dyDescent="0.35">
      <c r="A202" s="14">
        <v>45452.208333332856</v>
      </c>
      <c r="B202" s="20">
        <v>128.80000000000001</v>
      </c>
      <c r="C202" s="21">
        <v>1414.2239999999999</v>
      </c>
      <c r="D202" s="17">
        <v>1.129</v>
      </c>
      <c r="E202" s="18">
        <v>12.391</v>
      </c>
      <c r="F202" s="19">
        <f t="shared" si="35"/>
        <v>127.67100000000001</v>
      </c>
      <c r="G202" s="19">
        <f t="shared" si="35"/>
        <v>1401.8329999999999</v>
      </c>
      <c r="H202" s="67">
        <v>0</v>
      </c>
      <c r="I202" s="19">
        <f t="shared" si="36"/>
        <v>127.67100000000001</v>
      </c>
      <c r="J202" s="109">
        <f t="shared" si="33"/>
        <v>10.980042452867133</v>
      </c>
      <c r="K202" s="110">
        <v>1.68</v>
      </c>
      <c r="L202" s="109">
        <f t="shared" si="37"/>
        <v>26.244</v>
      </c>
      <c r="M202" s="109">
        <f t="shared" si="40"/>
        <v>28.923291705357876</v>
      </c>
      <c r="N202" s="109">
        <f t="shared" si="40"/>
        <v>40.244938834386474</v>
      </c>
      <c r="O202" s="109">
        <f t="shared" si="40"/>
        <v>37.272485574520076</v>
      </c>
      <c r="P202" s="109">
        <f t="shared" si="40"/>
        <v>0</v>
      </c>
      <c r="Q202" s="109">
        <f t="shared" si="40"/>
        <v>0</v>
      </c>
      <c r="R202" s="109">
        <f t="shared" si="38"/>
        <v>40.244938834386474</v>
      </c>
      <c r="S202" s="186">
        <f t="shared" si="34"/>
        <v>0</v>
      </c>
      <c r="T202" s="186">
        <f t="shared" si="39"/>
        <v>0</v>
      </c>
      <c r="U202" s="43"/>
      <c r="V202" s="43"/>
      <c r="W202" s="43"/>
    </row>
    <row r="203" spans="1:23" x14ac:dyDescent="0.35">
      <c r="A203" s="14">
        <v>45452.24999999952</v>
      </c>
      <c r="B203" s="20">
        <v>126.538</v>
      </c>
      <c r="C203" s="21">
        <v>1358.3432586800002</v>
      </c>
      <c r="D203" s="17">
        <v>0</v>
      </c>
      <c r="E203" s="18">
        <v>0</v>
      </c>
      <c r="F203" s="19">
        <f t="shared" si="35"/>
        <v>126.538</v>
      </c>
      <c r="G203" s="19">
        <f t="shared" si="35"/>
        <v>1358.3432586800002</v>
      </c>
      <c r="H203" s="67">
        <v>0</v>
      </c>
      <c r="I203" s="19">
        <f t="shared" si="36"/>
        <v>126.538</v>
      </c>
      <c r="J203" s="109">
        <f t="shared" si="33"/>
        <v>10.734666729994153</v>
      </c>
      <c r="K203" s="110">
        <v>1.68</v>
      </c>
      <c r="L203" s="109">
        <f t="shared" si="37"/>
        <v>26.244</v>
      </c>
      <c r="M203" s="109">
        <f t="shared" si="40"/>
        <v>28.923291705357876</v>
      </c>
      <c r="N203" s="109">
        <f t="shared" si="40"/>
        <v>40.244938834386474</v>
      </c>
      <c r="O203" s="109">
        <f t="shared" si="40"/>
        <v>37.272485574520076</v>
      </c>
      <c r="P203" s="109">
        <f t="shared" si="40"/>
        <v>0</v>
      </c>
      <c r="Q203" s="109">
        <f t="shared" si="40"/>
        <v>0</v>
      </c>
      <c r="R203" s="109">
        <f t="shared" si="38"/>
        <v>40.244938834386474</v>
      </c>
      <c r="S203" s="186">
        <f t="shared" si="34"/>
        <v>0</v>
      </c>
      <c r="T203" s="186">
        <f t="shared" si="39"/>
        <v>0</v>
      </c>
      <c r="U203" s="43"/>
      <c r="V203" s="43"/>
      <c r="W203" s="43"/>
    </row>
    <row r="204" spans="1:23" x14ac:dyDescent="0.35">
      <c r="A204" s="14">
        <v>45452.291666666184</v>
      </c>
      <c r="B204" s="20">
        <v>116.935</v>
      </c>
      <c r="C204" s="21">
        <v>1171.7822698499999</v>
      </c>
      <c r="D204" s="17">
        <v>0</v>
      </c>
      <c r="E204" s="18">
        <v>0</v>
      </c>
      <c r="F204" s="19">
        <f t="shared" si="35"/>
        <v>116.935</v>
      </c>
      <c r="G204" s="19">
        <f t="shared" si="35"/>
        <v>1171.7822698499999</v>
      </c>
      <c r="H204" s="67">
        <v>0</v>
      </c>
      <c r="I204" s="19">
        <f t="shared" si="36"/>
        <v>116.935</v>
      </c>
      <c r="J204" s="109">
        <f t="shared" si="33"/>
        <v>10.020800186855945</v>
      </c>
      <c r="K204" s="110">
        <v>1.68</v>
      </c>
      <c r="L204" s="109">
        <f t="shared" si="37"/>
        <v>26.244</v>
      </c>
      <c r="M204" s="109">
        <f t="shared" si="40"/>
        <v>28.923291705357876</v>
      </c>
      <c r="N204" s="109">
        <f t="shared" si="40"/>
        <v>40.244938834386474</v>
      </c>
      <c r="O204" s="109">
        <f t="shared" si="40"/>
        <v>37.272485574520076</v>
      </c>
      <c r="P204" s="109">
        <f t="shared" si="40"/>
        <v>0</v>
      </c>
      <c r="Q204" s="109">
        <f t="shared" si="40"/>
        <v>0</v>
      </c>
      <c r="R204" s="109">
        <f t="shared" si="38"/>
        <v>40.244938834386474</v>
      </c>
      <c r="S204" s="186">
        <f t="shared" si="34"/>
        <v>0</v>
      </c>
      <c r="T204" s="186">
        <f t="shared" si="39"/>
        <v>0</v>
      </c>
      <c r="U204" s="43"/>
      <c r="V204" s="43"/>
      <c r="W204" s="43"/>
    </row>
    <row r="205" spans="1:23" x14ac:dyDescent="0.35">
      <c r="A205" s="14">
        <v>45452.333333332848</v>
      </c>
      <c r="B205" s="20">
        <v>135.98099999999999</v>
      </c>
      <c r="C205" s="21">
        <v>1488.0388249500002</v>
      </c>
      <c r="D205" s="17">
        <v>0</v>
      </c>
      <c r="E205" s="18">
        <v>0</v>
      </c>
      <c r="F205" s="19">
        <f t="shared" si="35"/>
        <v>135.98099999999999</v>
      </c>
      <c r="G205" s="19">
        <f t="shared" si="35"/>
        <v>1488.0388249500002</v>
      </c>
      <c r="H205" s="67">
        <v>0</v>
      </c>
      <c r="I205" s="19">
        <f t="shared" si="36"/>
        <v>135.98099999999999</v>
      </c>
      <c r="J205" s="109">
        <f t="shared" si="33"/>
        <v>10.942990748339843</v>
      </c>
      <c r="K205" s="110">
        <v>1.68</v>
      </c>
      <c r="L205" s="109">
        <f t="shared" si="37"/>
        <v>26.244</v>
      </c>
      <c r="M205" s="109">
        <f t="shared" si="40"/>
        <v>28.923291705357876</v>
      </c>
      <c r="N205" s="109">
        <f t="shared" si="40"/>
        <v>40.244938834386474</v>
      </c>
      <c r="O205" s="109">
        <f t="shared" si="40"/>
        <v>37.272485574520076</v>
      </c>
      <c r="P205" s="109">
        <f t="shared" si="40"/>
        <v>0</v>
      </c>
      <c r="Q205" s="109">
        <f t="shared" si="40"/>
        <v>0</v>
      </c>
      <c r="R205" s="109">
        <f t="shared" si="38"/>
        <v>40.244938834386474</v>
      </c>
      <c r="S205" s="186">
        <f t="shared" si="34"/>
        <v>0</v>
      </c>
      <c r="T205" s="186">
        <f t="shared" si="39"/>
        <v>0</v>
      </c>
      <c r="U205" s="43"/>
      <c r="V205" s="43"/>
      <c r="W205" s="43"/>
    </row>
    <row r="206" spans="1:23" x14ac:dyDescent="0.35">
      <c r="A206" s="14">
        <v>45452.374999999513</v>
      </c>
      <c r="B206" s="20">
        <v>156.69999999999999</v>
      </c>
      <c r="C206" s="21">
        <v>2029.2650000000001</v>
      </c>
      <c r="D206" s="17">
        <v>0</v>
      </c>
      <c r="E206" s="18">
        <v>0</v>
      </c>
      <c r="F206" s="19">
        <f t="shared" si="35"/>
        <v>156.69999999999999</v>
      </c>
      <c r="G206" s="19">
        <f t="shared" si="35"/>
        <v>2029.2650000000001</v>
      </c>
      <c r="H206" s="67">
        <v>0</v>
      </c>
      <c r="I206" s="19">
        <f t="shared" si="36"/>
        <v>156.69999999999999</v>
      </c>
      <c r="J206" s="109">
        <f t="shared" si="33"/>
        <v>12.950000000000001</v>
      </c>
      <c r="K206" s="110">
        <v>1.68</v>
      </c>
      <c r="L206" s="109">
        <f t="shared" si="37"/>
        <v>26.244</v>
      </c>
      <c r="M206" s="109">
        <f t="shared" si="40"/>
        <v>28.923291705357876</v>
      </c>
      <c r="N206" s="109">
        <f t="shared" si="40"/>
        <v>40.244938834386474</v>
      </c>
      <c r="O206" s="109">
        <f t="shared" si="40"/>
        <v>37.272485574520076</v>
      </c>
      <c r="P206" s="109">
        <f t="shared" si="40"/>
        <v>0</v>
      </c>
      <c r="Q206" s="109">
        <f t="shared" si="40"/>
        <v>0</v>
      </c>
      <c r="R206" s="109">
        <f t="shared" si="38"/>
        <v>40.244938834386474</v>
      </c>
      <c r="S206" s="186">
        <f t="shared" si="34"/>
        <v>0</v>
      </c>
      <c r="T206" s="186">
        <f t="shared" si="39"/>
        <v>0</v>
      </c>
      <c r="U206" s="43"/>
      <c r="V206" s="43"/>
      <c r="W206" s="43"/>
    </row>
    <row r="207" spans="1:23" x14ac:dyDescent="0.35">
      <c r="A207" s="14">
        <v>45452.416666666177</v>
      </c>
      <c r="B207" s="20">
        <v>187.94299999999998</v>
      </c>
      <c r="C207" s="21">
        <v>2928.9034830999999</v>
      </c>
      <c r="D207" s="17">
        <v>0</v>
      </c>
      <c r="E207" s="18">
        <v>0</v>
      </c>
      <c r="F207" s="19">
        <f t="shared" si="35"/>
        <v>187.94299999999998</v>
      </c>
      <c r="G207" s="19">
        <f t="shared" si="35"/>
        <v>2928.9034830999999</v>
      </c>
      <c r="H207" s="67">
        <v>0</v>
      </c>
      <c r="I207" s="19">
        <f t="shared" si="36"/>
        <v>187.94299999999998</v>
      </c>
      <c r="J207" s="109">
        <f t="shared" si="33"/>
        <v>15.583998782077545</v>
      </c>
      <c r="K207" s="110">
        <v>1.68</v>
      </c>
      <c r="L207" s="109">
        <f t="shared" si="37"/>
        <v>26.244</v>
      </c>
      <c r="M207" s="109">
        <f t="shared" si="40"/>
        <v>28.923291705357876</v>
      </c>
      <c r="N207" s="109">
        <f t="shared" si="40"/>
        <v>40.244938834386474</v>
      </c>
      <c r="O207" s="109">
        <f t="shared" si="40"/>
        <v>37.272485574520076</v>
      </c>
      <c r="P207" s="109">
        <f t="shared" si="40"/>
        <v>0</v>
      </c>
      <c r="Q207" s="109">
        <f t="shared" si="40"/>
        <v>0</v>
      </c>
      <c r="R207" s="109">
        <f t="shared" si="38"/>
        <v>40.244938834386474</v>
      </c>
      <c r="S207" s="186">
        <f t="shared" si="34"/>
        <v>0</v>
      </c>
      <c r="T207" s="186">
        <f t="shared" si="39"/>
        <v>0</v>
      </c>
      <c r="U207" s="43"/>
      <c r="V207" s="43"/>
      <c r="W207" s="43"/>
    </row>
    <row r="208" spans="1:23" x14ac:dyDescent="0.35">
      <c r="A208" s="14">
        <v>45452.458333332841</v>
      </c>
      <c r="B208" s="20">
        <v>223.99299999999999</v>
      </c>
      <c r="C208" s="21">
        <v>3858.5960075900002</v>
      </c>
      <c r="D208" s="17">
        <v>0</v>
      </c>
      <c r="E208" s="18">
        <v>0</v>
      </c>
      <c r="F208" s="19">
        <f t="shared" si="35"/>
        <v>223.99299999999999</v>
      </c>
      <c r="G208" s="19">
        <f t="shared" si="35"/>
        <v>3858.5960075900002</v>
      </c>
      <c r="H208" s="67">
        <v>0</v>
      </c>
      <c r="I208" s="19">
        <f t="shared" si="36"/>
        <v>223.99299999999999</v>
      </c>
      <c r="J208" s="109">
        <f t="shared" si="33"/>
        <v>17.226413359301407</v>
      </c>
      <c r="K208" s="110">
        <v>1.68</v>
      </c>
      <c r="L208" s="109">
        <f t="shared" si="37"/>
        <v>26.244</v>
      </c>
      <c r="M208" s="109">
        <f t="shared" si="40"/>
        <v>28.923291705357876</v>
      </c>
      <c r="N208" s="109">
        <f t="shared" si="40"/>
        <v>40.244938834386474</v>
      </c>
      <c r="O208" s="109">
        <f t="shared" si="40"/>
        <v>37.272485574520076</v>
      </c>
      <c r="P208" s="109">
        <f t="shared" si="40"/>
        <v>0</v>
      </c>
      <c r="Q208" s="109">
        <f t="shared" si="40"/>
        <v>0</v>
      </c>
      <c r="R208" s="109">
        <f t="shared" si="38"/>
        <v>40.244938834386474</v>
      </c>
      <c r="S208" s="186">
        <f t="shared" si="34"/>
        <v>0</v>
      </c>
      <c r="T208" s="186">
        <f t="shared" si="39"/>
        <v>0</v>
      </c>
      <c r="U208" s="43"/>
      <c r="V208" s="43"/>
      <c r="W208" s="43"/>
    </row>
    <row r="209" spans="1:23" x14ac:dyDescent="0.35">
      <c r="A209" s="14">
        <v>45452.499999999505</v>
      </c>
      <c r="B209" s="20">
        <v>237.61699999999999</v>
      </c>
      <c r="C209" s="21">
        <v>4241.4106566099999</v>
      </c>
      <c r="D209" s="17">
        <v>0</v>
      </c>
      <c r="E209" s="18">
        <v>0</v>
      </c>
      <c r="F209" s="19">
        <f t="shared" si="35"/>
        <v>237.61699999999999</v>
      </c>
      <c r="G209" s="19">
        <f t="shared" si="35"/>
        <v>4241.4106566099999</v>
      </c>
      <c r="H209" s="67">
        <v>0</v>
      </c>
      <c r="I209" s="19">
        <f t="shared" si="36"/>
        <v>237.61699999999999</v>
      </c>
      <c r="J209" s="109">
        <f t="shared" si="33"/>
        <v>17.849777821494254</v>
      </c>
      <c r="K209" s="110">
        <v>1.68</v>
      </c>
      <c r="L209" s="109">
        <f t="shared" si="37"/>
        <v>26.244</v>
      </c>
      <c r="M209" s="109">
        <f t="shared" si="40"/>
        <v>28.923291705357876</v>
      </c>
      <c r="N209" s="109">
        <f t="shared" si="40"/>
        <v>40.244938834386474</v>
      </c>
      <c r="O209" s="109">
        <f t="shared" si="40"/>
        <v>37.272485574520076</v>
      </c>
      <c r="P209" s="109">
        <f t="shared" si="40"/>
        <v>0</v>
      </c>
      <c r="Q209" s="109">
        <f t="shared" si="40"/>
        <v>0</v>
      </c>
      <c r="R209" s="109">
        <f t="shared" si="38"/>
        <v>40.244938834386474</v>
      </c>
      <c r="S209" s="186">
        <f t="shared" si="34"/>
        <v>0</v>
      </c>
      <c r="T209" s="186">
        <f t="shared" si="39"/>
        <v>0</v>
      </c>
      <c r="U209" s="43"/>
      <c r="V209" s="43"/>
      <c r="W209" s="43"/>
    </row>
    <row r="210" spans="1:23" x14ac:dyDescent="0.35">
      <c r="A210" s="14">
        <v>45452.541666666169</v>
      </c>
      <c r="B210" s="20">
        <v>271.298</v>
      </c>
      <c r="C210" s="21">
        <v>4848.3151858399997</v>
      </c>
      <c r="D210" s="17">
        <v>0</v>
      </c>
      <c r="E210" s="18">
        <v>0</v>
      </c>
      <c r="F210" s="19">
        <f t="shared" si="35"/>
        <v>271.298</v>
      </c>
      <c r="G210" s="19">
        <f t="shared" si="35"/>
        <v>4848.3151858399997</v>
      </c>
      <c r="H210" s="67">
        <v>0</v>
      </c>
      <c r="I210" s="19">
        <f t="shared" si="36"/>
        <v>271.298</v>
      </c>
      <c r="J210" s="109">
        <f t="shared" si="33"/>
        <v>17.870810643056711</v>
      </c>
      <c r="K210" s="110">
        <v>1.68</v>
      </c>
      <c r="L210" s="109">
        <f t="shared" si="37"/>
        <v>26.244</v>
      </c>
      <c r="M210" s="109">
        <f t="shared" si="40"/>
        <v>28.923291705357876</v>
      </c>
      <c r="N210" s="109">
        <f t="shared" si="40"/>
        <v>40.244938834386474</v>
      </c>
      <c r="O210" s="109">
        <f t="shared" si="40"/>
        <v>37.272485574520076</v>
      </c>
      <c r="P210" s="109">
        <f t="shared" si="40"/>
        <v>0</v>
      </c>
      <c r="Q210" s="109">
        <f t="shared" si="40"/>
        <v>0</v>
      </c>
      <c r="R210" s="109">
        <f t="shared" si="38"/>
        <v>40.244938834386474</v>
      </c>
      <c r="S210" s="186">
        <f t="shared" si="34"/>
        <v>0</v>
      </c>
      <c r="T210" s="186">
        <f t="shared" si="39"/>
        <v>0</v>
      </c>
      <c r="U210" s="43"/>
      <c r="V210" s="43"/>
      <c r="W210" s="43"/>
    </row>
    <row r="211" spans="1:23" x14ac:dyDescent="0.35">
      <c r="A211" s="14">
        <v>45452.583333332834</v>
      </c>
      <c r="B211" s="20">
        <v>287.77700000000004</v>
      </c>
      <c r="C211" s="21">
        <v>4955.2172596800001</v>
      </c>
      <c r="D211" s="17">
        <v>0</v>
      </c>
      <c r="E211" s="18">
        <v>0</v>
      </c>
      <c r="F211" s="19">
        <f t="shared" si="35"/>
        <v>287.77700000000004</v>
      </c>
      <c r="G211" s="19">
        <f t="shared" si="35"/>
        <v>4955.2172596800001</v>
      </c>
      <c r="H211" s="67">
        <v>0</v>
      </c>
      <c r="I211" s="19">
        <f t="shared" si="36"/>
        <v>287.77700000000004</v>
      </c>
      <c r="J211" s="109">
        <f t="shared" si="33"/>
        <v>17.218948212261576</v>
      </c>
      <c r="K211" s="110">
        <v>1.68</v>
      </c>
      <c r="L211" s="109">
        <f t="shared" si="37"/>
        <v>26.244</v>
      </c>
      <c r="M211" s="109">
        <f t="shared" si="40"/>
        <v>28.923291705357876</v>
      </c>
      <c r="N211" s="109">
        <f t="shared" si="40"/>
        <v>40.244938834386474</v>
      </c>
      <c r="O211" s="109">
        <f t="shared" si="40"/>
        <v>37.272485574520076</v>
      </c>
      <c r="P211" s="109">
        <f t="shared" si="40"/>
        <v>0</v>
      </c>
      <c r="Q211" s="109">
        <f t="shared" si="40"/>
        <v>0</v>
      </c>
      <c r="R211" s="109">
        <f t="shared" si="38"/>
        <v>40.244938834386474</v>
      </c>
      <c r="S211" s="186">
        <f t="shared" si="34"/>
        <v>0</v>
      </c>
      <c r="T211" s="186">
        <f t="shared" si="39"/>
        <v>0</v>
      </c>
      <c r="U211" s="43"/>
      <c r="V211" s="43"/>
      <c r="W211" s="43"/>
    </row>
    <row r="212" spans="1:23" x14ac:dyDescent="0.35">
      <c r="A212" s="14">
        <v>45452.624999999498</v>
      </c>
      <c r="B212" s="20">
        <v>321.74200000000002</v>
      </c>
      <c r="C212" s="21">
        <v>4125.5983918800002</v>
      </c>
      <c r="D212" s="17">
        <v>0</v>
      </c>
      <c r="E212" s="18">
        <v>0</v>
      </c>
      <c r="F212" s="19">
        <f t="shared" si="35"/>
        <v>321.74200000000002</v>
      </c>
      <c r="G212" s="19">
        <f t="shared" si="35"/>
        <v>4125.5983918800002</v>
      </c>
      <c r="H212" s="67">
        <v>0</v>
      </c>
      <c r="I212" s="19">
        <f t="shared" si="36"/>
        <v>321.74200000000002</v>
      </c>
      <c r="J212" s="109">
        <f t="shared" si="33"/>
        <v>12.822691448054652</v>
      </c>
      <c r="K212" s="110">
        <v>1.68</v>
      </c>
      <c r="L212" s="109">
        <f t="shared" si="37"/>
        <v>26.244</v>
      </c>
      <c r="M212" s="109">
        <f t="shared" si="40"/>
        <v>28.923291705357876</v>
      </c>
      <c r="N212" s="109">
        <f t="shared" si="40"/>
        <v>40.244938834386474</v>
      </c>
      <c r="O212" s="109">
        <f t="shared" si="40"/>
        <v>37.272485574520076</v>
      </c>
      <c r="P212" s="109">
        <f t="shared" si="40"/>
        <v>0</v>
      </c>
      <c r="Q212" s="109">
        <f t="shared" si="40"/>
        <v>0</v>
      </c>
      <c r="R212" s="109">
        <f t="shared" si="38"/>
        <v>40.244938834386474</v>
      </c>
      <c r="S212" s="186">
        <f t="shared" si="34"/>
        <v>0</v>
      </c>
      <c r="T212" s="186">
        <f t="shared" si="39"/>
        <v>0</v>
      </c>
      <c r="U212" s="43"/>
      <c r="V212" s="43"/>
      <c r="W212" s="43"/>
    </row>
    <row r="213" spans="1:23" x14ac:dyDescent="0.35">
      <c r="A213" s="14">
        <v>45452.666666666162</v>
      </c>
      <c r="B213" s="20">
        <v>324.67899999999997</v>
      </c>
      <c r="C213" s="21">
        <v>4874.1325763599998</v>
      </c>
      <c r="D213" s="17">
        <v>0</v>
      </c>
      <c r="E213" s="18">
        <v>0</v>
      </c>
      <c r="F213" s="19">
        <f t="shared" si="35"/>
        <v>324.67899999999997</v>
      </c>
      <c r="G213" s="19">
        <f t="shared" si="35"/>
        <v>4874.1325763599998</v>
      </c>
      <c r="H213" s="67">
        <v>0</v>
      </c>
      <c r="I213" s="19">
        <f t="shared" si="36"/>
        <v>324.67899999999997</v>
      </c>
      <c r="J213" s="109">
        <f t="shared" si="33"/>
        <v>15.012158397555741</v>
      </c>
      <c r="K213" s="110">
        <v>1.68</v>
      </c>
      <c r="L213" s="109">
        <f t="shared" si="37"/>
        <v>26.244</v>
      </c>
      <c r="M213" s="109">
        <f t="shared" si="40"/>
        <v>28.923291705357876</v>
      </c>
      <c r="N213" s="109">
        <f t="shared" si="40"/>
        <v>40.244938834386474</v>
      </c>
      <c r="O213" s="109">
        <f t="shared" si="40"/>
        <v>37.272485574520076</v>
      </c>
      <c r="P213" s="109">
        <f t="shared" si="40"/>
        <v>0</v>
      </c>
      <c r="Q213" s="109">
        <f t="shared" si="40"/>
        <v>0</v>
      </c>
      <c r="R213" s="109">
        <f t="shared" si="38"/>
        <v>40.244938834386474</v>
      </c>
      <c r="S213" s="186">
        <f t="shared" si="34"/>
        <v>0</v>
      </c>
      <c r="T213" s="186">
        <f t="shared" si="39"/>
        <v>0</v>
      </c>
      <c r="U213" s="43"/>
      <c r="V213" s="43"/>
      <c r="W213" s="43"/>
    </row>
    <row r="214" spans="1:23" x14ac:dyDescent="0.35">
      <c r="A214" s="14">
        <v>45452.708333332826</v>
      </c>
      <c r="B214" s="20">
        <v>286.23399999999998</v>
      </c>
      <c r="C214" s="21">
        <v>5707.4239028399998</v>
      </c>
      <c r="D214" s="17">
        <v>0</v>
      </c>
      <c r="E214" s="18">
        <v>0</v>
      </c>
      <c r="F214" s="19">
        <f t="shared" si="35"/>
        <v>286.23399999999998</v>
      </c>
      <c r="G214" s="19">
        <f t="shared" si="35"/>
        <v>5707.4239028399998</v>
      </c>
      <c r="H214" s="67">
        <v>0</v>
      </c>
      <c r="I214" s="19">
        <f t="shared" si="36"/>
        <v>286.23399999999998</v>
      </c>
      <c r="J214" s="109">
        <f t="shared" si="33"/>
        <v>19.939713321408359</v>
      </c>
      <c r="K214" s="110">
        <v>1.68</v>
      </c>
      <c r="L214" s="109">
        <f t="shared" si="37"/>
        <v>26.244</v>
      </c>
      <c r="M214" s="109">
        <f t="shared" si="40"/>
        <v>28.923291705357876</v>
      </c>
      <c r="N214" s="109">
        <f t="shared" si="40"/>
        <v>40.244938834386474</v>
      </c>
      <c r="O214" s="109">
        <f t="shared" si="40"/>
        <v>37.272485574520076</v>
      </c>
      <c r="P214" s="109">
        <f t="shared" si="40"/>
        <v>0</v>
      </c>
      <c r="Q214" s="109">
        <f t="shared" si="40"/>
        <v>0</v>
      </c>
      <c r="R214" s="109">
        <f t="shared" si="38"/>
        <v>40.244938834386474</v>
      </c>
      <c r="S214" s="186">
        <f t="shared" si="34"/>
        <v>0</v>
      </c>
      <c r="T214" s="186">
        <f t="shared" si="39"/>
        <v>0</v>
      </c>
      <c r="U214" s="43"/>
      <c r="V214" s="43"/>
      <c r="W214" s="43"/>
    </row>
    <row r="215" spans="1:23" x14ac:dyDescent="0.35">
      <c r="A215" s="14">
        <v>45452.749999999491</v>
      </c>
      <c r="B215" s="20">
        <v>201.31899999999999</v>
      </c>
      <c r="C215" s="21">
        <v>4547.8908299300001</v>
      </c>
      <c r="D215" s="17">
        <v>0</v>
      </c>
      <c r="E215" s="18">
        <v>0</v>
      </c>
      <c r="F215" s="19">
        <f t="shared" si="35"/>
        <v>201.31899999999999</v>
      </c>
      <c r="G215" s="19">
        <f t="shared" si="35"/>
        <v>4547.8908299300001</v>
      </c>
      <c r="H215" s="67">
        <v>0</v>
      </c>
      <c r="I215" s="19">
        <f t="shared" si="36"/>
        <v>201.31899999999999</v>
      </c>
      <c r="J215" s="109">
        <f t="shared" si="33"/>
        <v>22.590470000000003</v>
      </c>
      <c r="K215" s="110">
        <v>1.68</v>
      </c>
      <c r="L215" s="109">
        <f t="shared" si="37"/>
        <v>26.244</v>
      </c>
      <c r="M215" s="109">
        <f t="shared" si="40"/>
        <v>28.923291705357876</v>
      </c>
      <c r="N215" s="109">
        <f t="shared" si="40"/>
        <v>40.244938834386474</v>
      </c>
      <c r="O215" s="109">
        <f t="shared" si="40"/>
        <v>37.272485574520076</v>
      </c>
      <c r="P215" s="109">
        <f t="shared" si="40"/>
        <v>0</v>
      </c>
      <c r="Q215" s="109">
        <f t="shared" si="40"/>
        <v>0</v>
      </c>
      <c r="R215" s="109">
        <f t="shared" si="38"/>
        <v>40.244938834386474</v>
      </c>
      <c r="S215" s="186">
        <f t="shared" si="34"/>
        <v>0</v>
      </c>
      <c r="T215" s="186">
        <f t="shared" si="39"/>
        <v>0</v>
      </c>
      <c r="U215" s="43"/>
      <c r="V215" s="43"/>
      <c r="W215" s="43"/>
    </row>
    <row r="216" spans="1:23" x14ac:dyDescent="0.35">
      <c r="A216" s="14">
        <v>45452.791666666155</v>
      </c>
      <c r="B216" s="20">
        <v>265.81400000000002</v>
      </c>
      <c r="C216" s="21">
        <v>5831.7651157800001</v>
      </c>
      <c r="D216" s="17">
        <v>0</v>
      </c>
      <c r="E216" s="18">
        <v>0</v>
      </c>
      <c r="F216" s="19">
        <f t="shared" si="35"/>
        <v>265.81400000000002</v>
      </c>
      <c r="G216" s="19">
        <f t="shared" si="35"/>
        <v>5831.7651157800001</v>
      </c>
      <c r="H216" s="67">
        <v>0</v>
      </c>
      <c r="I216" s="19">
        <f t="shared" si="36"/>
        <v>265.81400000000002</v>
      </c>
      <c r="J216" s="109">
        <f t="shared" si="33"/>
        <v>21.939269999999997</v>
      </c>
      <c r="K216" s="110">
        <v>1.68</v>
      </c>
      <c r="L216" s="109">
        <f t="shared" si="37"/>
        <v>26.244</v>
      </c>
      <c r="M216" s="109">
        <f t="shared" ref="M216:Q231" si="41">M215</f>
        <v>28.923291705357876</v>
      </c>
      <c r="N216" s="109">
        <f t="shared" si="41"/>
        <v>40.244938834386474</v>
      </c>
      <c r="O216" s="109">
        <f t="shared" si="41"/>
        <v>37.272485574520076</v>
      </c>
      <c r="P216" s="109">
        <f t="shared" si="41"/>
        <v>0</v>
      </c>
      <c r="Q216" s="109">
        <f t="shared" si="41"/>
        <v>0</v>
      </c>
      <c r="R216" s="109">
        <f t="shared" si="38"/>
        <v>40.244938834386474</v>
      </c>
      <c r="S216" s="186">
        <f t="shared" si="34"/>
        <v>0</v>
      </c>
      <c r="T216" s="186">
        <f t="shared" si="39"/>
        <v>0</v>
      </c>
      <c r="U216" s="43"/>
      <c r="V216" s="43"/>
      <c r="W216" s="43"/>
    </row>
    <row r="217" spans="1:23" x14ac:dyDescent="0.35">
      <c r="A217" s="14">
        <v>45452.833333332819</v>
      </c>
      <c r="B217" s="20">
        <v>199.226</v>
      </c>
      <c r="C217" s="21">
        <v>4729.33835456</v>
      </c>
      <c r="D217" s="17">
        <v>61.424999999999997</v>
      </c>
      <c r="E217" s="18">
        <v>1458.13</v>
      </c>
      <c r="F217" s="19">
        <f t="shared" si="35"/>
        <v>137.80099999999999</v>
      </c>
      <c r="G217" s="19">
        <f t="shared" si="35"/>
        <v>3271.2083545599999</v>
      </c>
      <c r="H217" s="67">
        <v>0</v>
      </c>
      <c r="I217" s="19">
        <f t="shared" si="36"/>
        <v>137.80099999999999</v>
      </c>
      <c r="J217" s="109">
        <f t="shared" si="33"/>
        <v>23.738640173583647</v>
      </c>
      <c r="K217" s="110">
        <v>1.68</v>
      </c>
      <c r="L217" s="109">
        <f t="shared" si="37"/>
        <v>26.244</v>
      </c>
      <c r="M217" s="109">
        <f t="shared" si="41"/>
        <v>28.923291705357876</v>
      </c>
      <c r="N217" s="109">
        <f t="shared" si="41"/>
        <v>40.244938834386474</v>
      </c>
      <c r="O217" s="109">
        <f t="shared" si="41"/>
        <v>37.272485574520076</v>
      </c>
      <c r="P217" s="109">
        <f t="shared" si="41"/>
        <v>0</v>
      </c>
      <c r="Q217" s="109">
        <f t="shared" si="41"/>
        <v>0</v>
      </c>
      <c r="R217" s="109">
        <f t="shared" si="38"/>
        <v>40.244938834386474</v>
      </c>
      <c r="S217" s="186">
        <f t="shared" si="34"/>
        <v>0</v>
      </c>
      <c r="T217" s="186">
        <f t="shared" si="39"/>
        <v>0</v>
      </c>
      <c r="U217" s="43"/>
      <c r="V217" s="43"/>
      <c r="W217" s="43"/>
    </row>
    <row r="218" spans="1:23" x14ac:dyDescent="0.35">
      <c r="A218" s="14">
        <v>45452.874999999483</v>
      </c>
      <c r="B218" s="20">
        <v>81.991</v>
      </c>
      <c r="C218" s="21">
        <v>1719.60052264</v>
      </c>
      <c r="D218" s="17">
        <v>0</v>
      </c>
      <c r="E218" s="18">
        <v>0</v>
      </c>
      <c r="F218" s="19">
        <f t="shared" si="35"/>
        <v>81.991</v>
      </c>
      <c r="G218" s="19">
        <f t="shared" si="35"/>
        <v>1719.60052264</v>
      </c>
      <c r="H218" s="67">
        <v>0</v>
      </c>
      <c r="I218" s="19">
        <f t="shared" si="36"/>
        <v>81.991</v>
      </c>
      <c r="J218" s="109">
        <f t="shared" si="33"/>
        <v>20.973040000000001</v>
      </c>
      <c r="K218" s="110">
        <v>1.68</v>
      </c>
      <c r="L218" s="109">
        <f t="shared" si="37"/>
        <v>26.244</v>
      </c>
      <c r="M218" s="109">
        <f t="shared" si="41"/>
        <v>28.923291705357876</v>
      </c>
      <c r="N218" s="109">
        <f t="shared" si="41"/>
        <v>40.244938834386474</v>
      </c>
      <c r="O218" s="109">
        <f t="shared" si="41"/>
        <v>37.272485574520076</v>
      </c>
      <c r="P218" s="109">
        <f t="shared" si="41"/>
        <v>0</v>
      </c>
      <c r="Q218" s="109">
        <f t="shared" si="41"/>
        <v>0</v>
      </c>
      <c r="R218" s="109">
        <f t="shared" si="38"/>
        <v>40.244938834386474</v>
      </c>
      <c r="S218" s="186">
        <f t="shared" si="34"/>
        <v>0</v>
      </c>
      <c r="T218" s="186">
        <f t="shared" si="39"/>
        <v>0</v>
      </c>
      <c r="U218" s="43"/>
      <c r="V218" s="43"/>
      <c r="W218" s="43"/>
    </row>
    <row r="219" spans="1:23" x14ac:dyDescent="0.35">
      <c r="A219" s="14">
        <v>45452.916666666148</v>
      </c>
      <c r="B219" s="20">
        <v>26.872999999999998</v>
      </c>
      <c r="C219" s="21">
        <v>519.53117391000001</v>
      </c>
      <c r="D219" s="17">
        <v>0</v>
      </c>
      <c r="E219" s="18">
        <v>0</v>
      </c>
      <c r="F219" s="19">
        <f t="shared" si="35"/>
        <v>26.872999999999998</v>
      </c>
      <c r="G219" s="19">
        <f t="shared" si="35"/>
        <v>519.53117391000001</v>
      </c>
      <c r="H219" s="67">
        <v>0</v>
      </c>
      <c r="I219" s="19">
        <f t="shared" si="36"/>
        <v>26.872999999999998</v>
      </c>
      <c r="J219" s="109">
        <f t="shared" si="33"/>
        <v>19.332831239906227</v>
      </c>
      <c r="K219" s="110">
        <v>1.68</v>
      </c>
      <c r="L219" s="109">
        <f t="shared" si="37"/>
        <v>26.244</v>
      </c>
      <c r="M219" s="109">
        <f t="shared" si="41"/>
        <v>28.923291705357876</v>
      </c>
      <c r="N219" s="109">
        <f t="shared" si="41"/>
        <v>40.244938834386474</v>
      </c>
      <c r="O219" s="109">
        <f t="shared" si="41"/>
        <v>37.272485574520076</v>
      </c>
      <c r="P219" s="109">
        <f t="shared" si="41"/>
        <v>0</v>
      </c>
      <c r="Q219" s="109">
        <f t="shared" si="41"/>
        <v>0</v>
      </c>
      <c r="R219" s="109">
        <f t="shared" si="38"/>
        <v>40.244938834386474</v>
      </c>
      <c r="S219" s="186">
        <f t="shared" si="34"/>
        <v>0</v>
      </c>
      <c r="T219" s="186">
        <f t="shared" si="39"/>
        <v>0</v>
      </c>
      <c r="U219" s="43"/>
      <c r="V219" s="43"/>
      <c r="W219" s="43"/>
    </row>
    <row r="220" spans="1:23" x14ac:dyDescent="0.35">
      <c r="A220" s="14">
        <v>45452.958333332812</v>
      </c>
      <c r="B220" s="20">
        <v>8.6980000000000004</v>
      </c>
      <c r="C220" s="21">
        <v>72.851577660000004</v>
      </c>
      <c r="D220" s="17">
        <v>0</v>
      </c>
      <c r="E220" s="18">
        <v>0</v>
      </c>
      <c r="F220" s="19">
        <f t="shared" si="35"/>
        <v>8.6980000000000004</v>
      </c>
      <c r="G220" s="19">
        <f t="shared" si="35"/>
        <v>72.851577660000004</v>
      </c>
      <c r="H220" s="67">
        <v>0</v>
      </c>
      <c r="I220" s="19">
        <f t="shared" si="36"/>
        <v>8.6980000000000004</v>
      </c>
      <c r="J220" s="109">
        <f t="shared" si="33"/>
        <v>8.3756699999999995</v>
      </c>
      <c r="K220" s="110">
        <v>1.68</v>
      </c>
      <c r="L220" s="109">
        <f t="shared" si="37"/>
        <v>26.244</v>
      </c>
      <c r="M220" s="109">
        <f t="shared" si="41"/>
        <v>28.923291705357876</v>
      </c>
      <c r="N220" s="109">
        <f t="shared" si="41"/>
        <v>40.244938834386474</v>
      </c>
      <c r="O220" s="109">
        <f t="shared" si="41"/>
        <v>37.272485574520076</v>
      </c>
      <c r="P220" s="109">
        <f t="shared" si="41"/>
        <v>0</v>
      </c>
      <c r="Q220" s="109">
        <f t="shared" si="41"/>
        <v>0</v>
      </c>
      <c r="R220" s="109">
        <f t="shared" si="38"/>
        <v>40.244938834386474</v>
      </c>
      <c r="S220" s="186">
        <f t="shared" si="34"/>
        <v>0</v>
      </c>
      <c r="T220" s="186">
        <f t="shared" si="39"/>
        <v>0</v>
      </c>
      <c r="U220" s="43"/>
      <c r="V220" s="43"/>
      <c r="W220" s="43"/>
    </row>
    <row r="221" spans="1:23" x14ac:dyDescent="0.35">
      <c r="A221" s="14">
        <v>45452.999999999476</v>
      </c>
      <c r="B221" s="20">
        <v>70.2</v>
      </c>
      <c r="C221" s="21">
        <v>1317.654</v>
      </c>
      <c r="D221" s="17">
        <v>0</v>
      </c>
      <c r="E221" s="18">
        <v>0</v>
      </c>
      <c r="F221" s="19">
        <f t="shared" si="35"/>
        <v>70.2</v>
      </c>
      <c r="G221" s="19">
        <f t="shared" si="35"/>
        <v>1317.654</v>
      </c>
      <c r="H221" s="67">
        <v>0</v>
      </c>
      <c r="I221" s="19">
        <f t="shared" si="36"/>
        <v>70.2</v>
      </c>
      <c r="J221" s="109">
        <f t="shared" si="33"/>
        <v>18.77</v>
      </c>
      <c r="K221" s="110">
        <v>1.68</v>
      </c>
      <c r="L221" s="109">
        <f t="shared" si="37"/>
        <v>26.244</v>
      </c>
      <c r="M221" s="109">
        <f t="shared" si="41"/>
        <v>28.923291705357876</v>
      </c>
      <c r="N221" s="109">
        <f t="shared" si="41"/>
        <v>40.244938834386474</v>
      </c>
      <c r="O221" s="109">
        <f t="shared" si="41"/>
        <v>37.272485574520076</v>
      </c>
      <c r="P221" s="109">
        <f t="shared" si="41"/>
        <v>0</v>
      </c>
      <c r="Q221" s="109">
        <f t="shared" si="41"/>
        <v>0</v>
      </c>
      <c r="R221" s="109">
        <f t="shared" si="38"/>
        <v>40.244938834386474</v>
      </c>
      <c r="S221" s="186">
        <f t="shared" si="34"/>
        <v>0</v>
      </c>
      <c r="T221" s="186">
        <f t="shared" si="39"/>
        <v>0</v>
      </c>
      <c r="U221" s="43"/>
      <c r="V221" s="43"/>
      <c r="W221" s="43"/>
    </row>
    <row r="222" spans="1:23" x14ac:dyDescent="0.35">
      <c r="A222" s="14">
        <v>45453.04166666614</v>
      </c>
      <c r="B222" s="15">
        <v>160.69999999999999</v>
      </c>
      <c r="C222" s="16">
        <v>2166.2359999999999</v>
      </c>
      <c r="D222" s="17">
        <v>14.353</v>
      </c>
      <c r="E222" s="18">
        <v>193.47800000000001</v>
      </c>
      <c r="F222" s="19">
        <f t="shared" si="35"/>
        <v>146.34699999999998</v>
      </c>
      <c r="G222" s="19">
        <f t="shared" si="35"/>
        <v>1972.7579999999998</v>
      </c>
      <c r="H222" s="67">
        <v>0</v>
      </c>
      <c r="I222" s="19">
        <f t="shared" si="36"/>
        <v>146.34699999999998</v>
      </c>
      <c r="J222" s="109">
        <f t="shared" si="33"/>
        <v>13.48000300655292</v>
      </c>
      <c r="K222" s="110">
        <v>1.68</v>
      </c>
      <c r="L222" s="109">
        <f t="shared" si="37"/>
        <v>26.244</v>
      </c>
      <c r="M222" s="109">
        <f t="shared" si="41"/>
        <v>28.923291705357876</v>
      </c>
      <c r="N222" s="109">
        <f t="shared" si="41"/>
        <v>40.244938834386474</v>
      </c>
      <c r="O222" s="109">
        <f t="shared" si="41"/>
        <v>37.272485574520076</v>
      </c>
      <c r="P222" s="109">
        <f t="shared" si="41"/>
        <v>0</v>
      </c>
      <c r="Q222" s="109">
        <f t="shared" si="41"/>
        <v>0</v>
      </c>
      <c r="R222" s="109">
        <f t="shared" si="38"/>
        <v>40.244938834386474</v>
      </c>
      <c r="S222" s="186">
        <f t="shared" si="34"/>
        <v>0</v>
      </c>
      <c r="T222" s="186">
        <f t="shared" si="39"/>
        <v>0</v>
      </c>
      <c r="U222" s="43"/>
      <c r="V222" s="43"/>
      <c r="W222" s="43"/>
    </row>
    <row r="223" spans="1:23" x14ac:dyDescent="0.35">
      <c r="A223" s="14">
        <v>45453.083333332805</v>
      </c>
      <c r="B223" s="20">
        <v>144.9</v>
      </c>
      <c r="C223" s="21">
        <v>1667.799</v>
      </c>
      <c r="D223" s="17">
        <v>17.184999999999999</v>
      </c>
      <c r="E223" s="18">
        <v>197.79900000000001</v>
      </c>
      <c r="F223" s="19">
        <f t="shared" si="35"/>
        <v>127.715</v>
      </c>
      <c r="G223" s="19">
        <f t="shared" si="35"/>
        <v>1470</v>
      </c>
      <c r="H223" s="67">
        <v>0</v>
      </c>
      <c r="I223" s="19">
        <f t="shared" si="36"/>
        <v>127.715</v>
      </c>
      <c r="J223" s="109">
        <f t="shared" si="33"/>
        <v>11.510002740476843</v>
      </c>
      <c r="K223" s="110">
        <v>1.68</v>
      </c>
      <c r="L223" s="109">
        <f t="shared" si="37"/>
        <v>26.244</v>
      </c>
      <c r="M223" s="109">
        <f t="shared" si="41"/>
        <v>28.923291705357876</v>
      </c>
      <c r="N223" s="109">
        <f t="shared" si="41"/>
        <v>40.244938834386474</v>
      </c>
      <c r="O223" s="109">
        <f t="shared" si="41"/>
        <v>37.272485574520076</v>
      </c>
      <c r="P223" s="109">
        <f t="shared" si="41"/>
        <v>0</v>
      </c>
      <c r="Q223" s="109">
        <f t="shared" si="41"/>
        <v>0</v>
      </c>
      <c r="R223" s="109">
        <f t="shared" si="38"/>
        <v>40.244938834386474</v>
      </c>
      <c r="S223" s="186">
        <f t="shared" si="34"/>
        <v>0</v>
      </c>
      <c r="T223" s="186">
        <f t="shared" si="39"/>
        <v>0</v>
      </c>
      <c r="U223" s="43"/>
      <c r="V223" s="43"/>
      <c r="W223" s="43"/>
    </row>
    <row r="224" spans="1:23" x14ac:dyDescent="0.35">
      <c r="A224" s="14">
        <v>45453.124999999469</v>
      </c>
      <c r="B224" s="20">
        <v>134.30000000000001</v>
      </c>
      <c r="C224" s="21">
        <v>1428.952</v>
      </c>
      <c r="D224" s="17">
        <v>19.867999999999999</v>
      </c>
      <c r="E224" s="18">
        <v>211.40100000000001</v>
      </c>
      <c r="F224" s="19">
        <f t="shared" si="35"/>
        <v>114.43200000000002</v>
      </c>
      <c r="G224" s="19">
        <f t="shared" si="35"/>
        <v>1217.5509999999999</v>
      </c>
      <c r="H224" s="67">
        <v>0</v>
      </c>
      <c r="I224" s="19">
        <f t="shared" si="36"/>
        <v>114.43200000000002</v>
      </c>
      <c r="J224" s="109">
        <f t="shared" si="33"/>
        <v>10.639952111297537</v>
      </c>
      <c r="K224" s="110">
        <v>1.68</v>
      </c>
      <c r="L224" s="109">
        <f t="shared" si="37"/>
        <v>26.244</v>
      </c>
      <c r="M224" s="109">
        <f t="shared" si="41"/>
        <v>28.923291705357876</v>
      </c>
      <c r="N224" s="109">
        <f t="shared" si="41"/>
        <v>40.244938834386474</v>
      </c>
      <c r="O224" s="109">
        <f t="shared" si="41"/>
        <v>37.272485574520076</v>
      </c>
      <c r="P224" s="109">
        <f t="shared" si="41"/>
        <v>0</v>
      </c>
      <c r="Q224" s="109">
        <f t="shared" si="41"/>
        <v>0</v>
      </c>
      <c r="R224" s="109">
        <f t="shared" si="38"/>
        <v>40.244938834386474</v>
      </c>
      <c r="S224" s="186">
        <f t="shared" si="34"/>
        <v>0</v>
      </c>
      <c r="T224" s="186">
        <f t="shared" si="39"/>
        <v>0</v>
      </c>
      <c r="U224" s="43"/>
      <c r="V224" s="43"/>
      <c r="W224" s="43"/>
    </row>
    <row r="225" spans="1:23" x14ac:dyDescent="0.35">
      <c r="A225" s="14">
        <v>45453.166666666133</v>
      </c>
      <c r="B225" s="20">
        <v>127.4</v>
      </c>
      <c r="C225" s="21">
        <v>1252.3420000000001</v>
      </c>
      <c r="D225" s="17">
        <v>14.083</v>
      </c>
      <c r="E225" s="18">
        <v>138.43600000000001</v>
      </c>
      <c r="F225" s="19">
        <f t="shared" si="35"/>
        <v>113.31700000000001</v>
      </c>
      <c r="G225" s="19">
        <f t="shared" si="35"/>
        <v>1113.9060000000002</v>
      </c>
      <c r="H225" s="67">
        <v>0</v>
      </c>
      <c r="I225" s="19">
        <f t="shared" si="36"/>
        <v>113.31700000000001</v>
      </c>
      <c r="J225" s="109">
        <f t="shared" si="33"/>
        <v>9.8299990292718658</v>
      </c>
      <c r="K225" s="110">
        <v>1.68</v>
      </c>
      <c r="L225" s="109">
        <f t="shared" si="37"/>
        <v>26.244</v>
      </c>
      <c r="M225" s="109">
        <f t="shared" si="41"/>
        <v>28.923291705357876</v>
      </c>
      <c r="N225" s="109">
        <f t="shared" si="41"/>
        <v>40.244938834386474</v>
      </c>
      <c r="O225" s="109">
        <f t="shared" si="41"/>
        <v>37.272485574520076</v>
      </c>
      <c r="P225" s="109">
        <f t="shared" si="41"/>
        <v>0</v>
      </c>
      <c r="Q225" s="109">
        <f t="shared" si="41"/>
        <v>0</v>
      </c>
      <c r="R225" s="109">
        <f t="shared" si="38"/>
        <v>40.244938834386474</v>
      </c>
      <c r="S225" s="186">
        <f t="shared" si="34"/>
        <v>0</v>
      </c>
      <c r="T225" s="186">
        <f t="shared" si="39"/>
        <v>0</v>
      </c>
      <c r="U225" s="43"/>
      <c r="V225" s="43"/>
      <c r="W225" s="43"/>
    </row>
    <row r="226" spans="1:23" x14ac:dyDescent="0.35">
      <c r="A226" s="14">
        <v>45453.208333332797</v>
      </c>
      <c r="B226" s="20">
        <v>127.7</v>
      </c>
      <c r="C226" s="21">
        <v>1379.16</v>
      </c>
      <c r="D226" s="17">
        <v>15.429</v>
      </c>
      <c r="E226" s="18">
        <v>166.63300000000001</v>
      </c>
      <c r="F226" s="19">
        <f t="shared" si="35"/>
        <v>112.271</v>
      </c>
      <c r="G226" s="19">
        <f t="shared" si="35"/>
        <v>1212.527</v>
      </c>
      <c r="H226" s="67">
        <v>0</v>
      </c>
      <c r="I226" s="19">
        <f t="shared" si="36"/>
        <v>112.271</v>
      </c>
      <c r="J226" s="109">
        <f t="shared" si="33"/>
        <v>10.800001781403925</v>
      </c>
      <c r="K226" s="110">
        <v>1.68</v>
      </c>
      <c r="L226" s="109">
        <f t="shared" si="37"/>
        <v>26.244</v>
      </c>
      <c r="M226" s="109">
        <f t="shared" si="41"/>
        <v>28.923291705357876</v>
      </c>
      <c r="N226" s="109">
        <f t="shared" si="41"/>
        <v>40.244938834386474</v>
      </c>
      <c r="O226" s="109">
        <f t="shared" si="41"/>
        <v>37.272485574520076</v>
      </c>
      <c r="P226" s="109">
        <f t="shared" si="41"/>
        <v>0</v>
      </c>
      <c r="Q226" s="109">
        <f t="shared" si="41"/>
        <v>0</v>
      </c>
      <c r="R226" s="109">
        <f t="shared" si="38"/>
        <v>40.244938834386474</v>
      </c>
      <c r="S226" s="186">
        <f t="shared" si="34"/>
        <v>0</v>
      </c>
      <c r="T226" s="186">
        <f t="shared" si="39"/>
        <v>0</v>
      </c>
      <c r="U226" s="43"/>
      <c r="V226" s="43"/>
      <c r="W226" s="43"/>
    </row>
    <row r="227" spans="1:23" x14ac:dyDescent="0.35">
      <c r="A227" s="14">
        <v>45453.249999999462</v>
      </c>
      <c r="B227" s="20">
        <v>132</v>
      </c>
      <c r="C227" s="21">
        <v>1764.84</v>
      </c>
      <c r="D227" s="17">
        <v>9.6340000000000003</v>
      </c>
      <c r="E227" s="18">
        <v>128.80000000000001</v>
      </c>
      <c r="F227" s="19">
        <f t="shared" si="35"/>
        <v>122.366</v>
      </c>
      <c r="G227" s="19">
        <f t="shared" si="35"/>
        <v>1636.04</v>
      </c>
      <c r="H227" s="67">
        <v>0</v>
      </c>
      <c r="I227" s="19">
        <f t="shared" si="36"/>
        <v>122.366</v>
      </c>
      <c r="J227" s="109">
        <f t="shared" si="33"/>
        <v>13.370053773106909</v>
      </c>
      <c r="K227" s="110">
        <v>1.68</v>
      </c>
      <c r="L227" s="109">
        <f t="shared" si="37"/>
        <v>26.244</v>
      </c>
      <c r="M227" s="109">
        <f t="shared" si="41"/>
        <v>28.923291705357876</v>
      </c>
      <c r="N227" s="109">
        <f t="shared" si="41"/>
        <v>40.244938834386474</v>
      </c>
      <c r="O227" s="109">
        <f t="shared" si="41"/>
        <v>37.272485574520076</v>
      </c>
      <c r="P227" s="109">
        <f t="shared" si="41"/>
        <v>0</v>
      </c>
      <c r="Q227" s="109">
        <f t="shared" si="41"/>
        <v>0</v>
      </c>
      <c r="R227" s="109">
        <f t="shared" si="38"/>
        <v>40.244938834386474</v>
      </c>
      <c r="S227" s="186">
        <f t="shared" si="34"/>
        <v>0</v>
      </c>
      <c r="T227" s="186">
        <f t="shared" si="39"/>
        <v>0</v>
      </c>
      <c r="U227" s="43"/>
      <c r="V227" s="43"/>
      <c r="W227" s="43"/>
    </row>
    <row r="228" spans="1:23" x14ac:dyDescent="0.35">
      <c r="A228" s="14">
        <v>45453.291666666126</v>
      </c>
      <c r="B228" s="20">
        <v>150</v>
      </c>
      <c r="C228" s="21">
        <v>2469</v>
      </c>
      <c r="D228" s="17">
        <v>14.657</v>
      </c>
      <c r="E228" s="18">
        <v>241.24799999999999</v>
      </c>
      <c r="F228" s="19">
        <f t="shared" si="35"/>
        <v>135.34299999999999</v>
      </c>
      <c r="G228" s="19">
        <f t="shared" si="35"/>
        <v>2227.752</v>
      </c>
      <c r="H228" s="67">
        <v>0</v>
      </c>
      <c r="I228" s="19">
        <f t="shared" si="36"/>
        <v>135.34299999999999</v>
      </c>
      <c r="J228" s="109">
        <f t="shared" si="33"/>
        <v>16.46004595730847</v>
      </c>
      <c r="K228" s="110">
        <v>1.68</v>
      </c>
      <c r="L228" s="109">
        <f t="shared" si="37"/>
        <v>26.244</v>
      </c>
      <c r="M228" s="109">
        <f t="shared" si="41"/>
        <v>28.923291705357876</v>
      </c>
      <c r="N228" s="109">
        <f t="shared" si="41"/>
        <v>40.244938834386474</v>
      </c>
      <c r="O228" s="109">
        <f t="shared" si="41"/>
        <v>37.272485574520076</v>
      </c>
      <c r="P228" s="109">
        <f t="shared" si="41"/>
        <v>0</v>
      </c>
      <c r="Q228" s="109">
        <f t="shared" si="41"/>
        <v>0</v>
      </c>
      <c r="R228" s="109">
        <f t="shared" si="38"/>
        <v>40.244938834386474</v>
      </c>
      <c r="S228" s="186">
        <f t="shared" si="34"/>
        <v>0</v>
      </c>
      <c r="T228" s="186">
        <f t="shared" si="39"/>
        <v>0</v>
      </c>
      <c r="U228" s="43"/>
      <c r="V228" s="43"/>
      <c r="W228" s="43"/>
    </row>
    <row r="229" spans="1:23" x14ac:dyDescent="0.35">
      <c r="A229" s="14">
        <v>45453.33333333279</v>
      </c>
      <c r="B229" s="20">
        <v>175.8</v>
      </c>
      <c r="C229" s="21">
        <v>3164.4</v>
      </c>
      <c r="D229" s="17">
        <v>12.89</v>
      </c>
      <c r="E229" s="18">
        <v>232.029</v>
      </c>
      <c r="F229" s="19">
        <f t="shared" si="35"/>
        <v>162.91000000000003</v>
      </c>
      <c r="G229" s="19">
        <f t="shared" si="35"/>
        <v>2932.3710000000001</v>
      </c>
      <c r="H229" s="67">
        <v>0</v>
      </c>
      <c r="I229" s="19">
        <f t="shared" si="36"/>
        <v>162.91000000000003</v>
      </c>
      <c r="J229" s="109">
        <f t="shared" si="33"/>
        <v>17.999944754772571</v>
      </c>
      <c r="K229" s="110">
        <v>1.68</v>
      </c>
      <c r="L229" s="109">
        <f t="shared" si="37"/>
        <v>26.244</v>
      </c>
      <c r="M229" s="109">
        <f t="shared" si="41"/>
        <v>28.923291705357876</v>
      </c>
      <c r="N229" s="109">
        <f t="shared" si="41"/>
        <v>40.244938834386474</v>
      </c>
      <c r="O229" s="109">
        <f t="shared" si="41"/>
        <v>37.272485574520076</v>
      </c>
      <c r="P229" s="109">
        <f t="shared" si="41"/>
        <v>0</v>
      </c>
      <c r="Q229" s="109">
        <f t="shared" si="41"/>
        <v>0</v>
      </c>
      <c r="R229" s="109">
        <f t="shared" si="38"/>
        <v>40.244938834386474</v>
      </c>
      <c r="S229" s="186">
        <f t="shared" si="34"/>
        <v>0</v>
      </c>
      <c r="T229" s="186">
        <f t="shared" si="39"/>
        <v>0</v>
      </c>
      <c r="U229" s="43"/>
      <c r="V229" s="43"/>
      <c r="W229" s="43"/>
    </row>
    <row r="230" spans="1:23" x14ac:dyDescent="0.35">
      <c r="A230" s="14">
        <v>45453.374999999454</v>
      </c>
      <c r="B230" s="20">
        <v>186.1</v>
      </c>
      <c r="C230" s="21">
        <v>3120.8969999999999</v>
      </c>
      <c r="D230" s="17">
        <v>0</v>
      </c>
      <c r="E230" s="18">
        <v>0</v>
      </c>
      <c r="F230" s="19">
        <f t="shared" si="35"/>
        <v>186.1</v>
      </c>
      <c r="G230" s="19">
        <f t="shared" si="35"/>
        <v>3120.8969999999999</v>
      </c>
      <c r="H230" s="67">
        <v>0</v>
      </c>
      <c r="I230" s="19">
        <f t="shared" si="36"/>
        <v>186.1</v>
      </c>
      <c r="J230" s="109">
        <f t="shared" si="33"/>
        <v>16.77</v>
      </c>
      <c r="K230" s="110">
        <v>1.68</v>
      </c>
      <c r="L230" s="109">
        <f t="shared" si="37"/>
        <v>26.244</v>
      </c>
      <c r="M230" s="109">
        <f t="shared" si="41"/>
        <v>28.923291705357876</v>
      </c>
      <c r="N230" s="109">
        <f t="shared" si="41"/>
        <v>40.244938834386474</v>
      </c>
      <c r="O230" s="109">
        <f t="shared" si="41"/>
        <v>37.272485574520076</v>
      </c>
      <c r="P230" s="109">
        <f t="shared" si="41"/>
        <v>0</v>
      </c>
      <c r="Q230" s="109">
        <f t="shared" si="41"/>
        <v>0</v>
      </c>
      <c r="R230" s="109">
        <f t="shared" si="38"/>
        <v>40.244938834386474</v>
      </c>
      <c r="S230" s="186">
        <f t="shared" si="34"/>
        <v>0</v>
      </c>
      <c r="T230" s="186">
        <f t="shared" si="39"/>
        <v>0</v>
      </c>
      <c r="U230" s="43"/>
      <c r="V230" s="43"/>
      <c r="W230" s="43"/>
    </row>
    <row r="231" spans="1:23" x14ac:dyDescent="0.35">
      <c r="A231" s="14">
        <v>45453.416666666119</v>
      </c>
      <c r="B231" s="20">
        <v>195.95899999999997</v>
      </c>
      <c r="C231" s="21">
        <v>3402.8306493700002</v>
      </c>
      <c r="D231" s="17">
        <v>0</v>
      </c>
      <c r="E231" s="18">
        <v>0</v>
      </c>
      <c r="F231" s="19">
        <f t="shared" si="35"/>
        <v>195.95899999999997</v>
      </c>
      <c r="G231" s="19">
        <f t="shared" si="35"/>
        <v>3402.8306493700002</v>
      </c>
      <c r="H231" s="67">
        <v>0</v>
      </c>
      <c r="I231" s="19">
        <f t="shared" si="36"/>
        <v>195.95899999999997</v>
      </c>
      <c r="J231" s="109">
        <f t="shared" si="33"/>
        <v>17.36501334141326</v>
      </c>
      <c r="K231" s="110">
        <v>1.68</v>
      </c>
      <c r="L231" s="109">
        <f t="shared" si="37"/>
        <v>26.244</v>
      </c>
      <c r="M231" s="109">
        <f t="shared" si="41"/>
        <v>28.923291705357876</v>
      </c>
      <c r="N231" s="109">
        <f t="shared" si="41"/>
        <v>40.244938834386474</v>
      </c>
      <c r="O231" s="109">
        <f t="shared" si="41"/>
        <v>37.272485574520076</v>
      </c>
      <c r="P231" s="109">
        <f t="shared" si="41"/>
        <v>0</v>
      </c>
      <c r="Q231" s="109">
        <f t="shared" si="41"/>
        <v>0</v>
      </c>
      <c r="R231" s="109">
        <f t="shared" si="38"/>
        <v>40.244938834386474</v>
      </c>
      <c r="S231" s="186">
        <f t="shared" si="34"/>
        <v>0</v>
      </c>
      <c r="T231" s="186">
        <f t="shared" si="39"/>
        <v>0</v>
      </c>
      <c r="U231" s="43"/>
      <c r="V231" s="43"/>
      <c r="W231" s="43"/>
    </row>
    <row r="232" spans="1:23" x14ac:dyDescent="0.35">
      <c r="A232" s="14">
        <v>45453.458333332783</v>
      </c>
      <c r="B232" s="20">
        <v>218.71600000000001</v>
      </c>
      <c r="C232" s="21">
        <v>4110.6786185600004</v>
      </c>
      <c r="D232" s="17">
        <v>0</v>
      </c>
      <c r="E232" s="18">
        <v>0</v>
      </c>
      <c r="F232" s="19">
        <f t="shared" si="35"/>
        <v>218.71600000000001</v>
      </c>
      <c r="G232" s="19">
        <f t="shared" si="35"/>
        <v>4110.6786185600004</v>
      </c>
      <c r="H232" s="67">
        <v>0</v>
      </c>
      <c r="I232" s="19">
        <f t="shared" si="36"/>
        <v>218.71600000000001</v>
      </c>
      <c r="J232" s="109">
        <f t="shared" si="33"/>
        <v>18.794594901881894</v>
      </c>
      <c r="K232" s="110">
        <v>1.68</v>
      </c>
      <c r="L232" s="109">
        <f t="shared" si="37"/>
        <v>26.244</v>
      </c>
      <c r="M232" s="109">
        <f t="shared" ref="M232:Q247" si="42">M231</f>
        <v>28.923291705357876</v>
      </c>
      <c r="N232" s="109">
        <f t="shared" si="42"/>
        <v>40.244938834386474</v>
      </c>
      <c r="O232" s="109">
        <f t="shared" si="42"/>
        <v>37.272485574520076</v>
      </c>
      <c r="P232" s="109">
        <f t="shared" si="42"/>
        <v>0</v>
      </c>
      <c r="Q232" s="109">
        <f t="shared" si="42"/>
        <v>0</v>
      </c>
      <c r="R232" s="109">
        <f t="shared" si="38"/>
        <v>40.244938834386474</v>
      </c>
      <c r="S232" s="186">
        <f t="shared" si="34"/>
        <v>0</v>
      </c>
      <c r="T232" s="186">
        <f t="shared" si="39"/>
        <v>0</v>
      </c>
      <c r="U232" s="43"/>
      <c r="V232" s="43"/>
      <c r="W232" s="43"/>
    </row>
    <row r="233" spans="1:23" x14ac:dyDescent="0.35">
      <c r="A233" s="14">
        <v>45453.499999999447</v>
      </c>
      <c r="B233" s="20">
        <v>258.15500000000003</v>
      </c>
      <c r="C233" s="21">
        <v>5230.7472626999997</v>
      </c>
      <c r="D233" s="17">
        <v>0</v>
      </c>
      <c r="E233" s="18">
        <v>0</v>
      </c>
      <c r="F233" s="19">
        <f t="shared" si="35"/>
        <v>258.15500000000003</v>
      </c>
      <c r="G233" s="19">
        <f t="shared" si="35"/>
        <v>5230.7472626999997</v>
      </c>
      <c r="H233" s="67">
        <v>0</v>
      </c>
      <c r="I233" s="19">
        <f t="shared" si="36"/>
        <v>258.15500000000003</v>
      </c>
      <c r="J233" s="109">
        <f t="shared" si="33"/>
        <v>20.262041264744045</v>
      </c>
      <c r="K233" s="110">
        <v>1.68</v>
      </c>
      <c r="L233" s="109">
        <f t="shared" si="37"/>
        <v>26.244</v>
      </c>
      <c r="M233" s="109">
        <f t="shared" si="42"/>
        <v>28.923291705357876</v>
      </c>
      <c r="N233" s="109">
        <f t="shared" si="42"/>
        <v>40.244938834386474</v>
      </c>
      <c r="O233" s="109">
        <f t="shared" si="42"/>
        <v>37.272485574520076</v>
      </c>
      <c r="P233" s="109">
        <f t="shared" si="42"/>
        <v>0</v>
      </c>
      <c r="Q233" s="109">
        <f t="shared" si="42"/>
        <v>0</v>
      </c>
      <c r="R233" s="109">
        <f t="shared" si="38"/>
        <v>40.244938834386474</v>
      </c>
      <c r="S233" s="186">
        <f t="shared" si="34"/>
        <v>0</v>
      </c>
      <c r="T233" s="186">
        <f t="shared" si="39"/>
        <v>0</v>
      </c>
      <c r="U233" s="43"/>
      <c r="V233" s="43"/>
      <c r="W233" s="43"/>
    </row>
    <row r="234" spans="1:23" x14ac:dyDescent="0.35">
      <c r="A234" s="14">
        <v>45453.541666666111</v>
      </c>
      <c r="B234" s="20">
        <v>261.7</v>
      </c>
      <c r="C234" s="21">
        <v>5780.9530000000004</v>
      </c>
      <c r="D234" s="17">
        <v>0</v>
      </c>
      <c r="E234" s="18">
        <v>0</v>
      </c>
      <c r="F234" s="19">
        <f t="shared" si="35"/>
        <v>261.7</v>
      </c>
      <c r="G234" s="19">
        <f t="shared" si="35"/>
        <v>5780.9530000000004</v>
      </c>
      <c r="H234" s="67">
        <v>0</v>
      </c>
      <c r="I234" s="19">
        <f t="shared" si="36"/>
        <v>261.7</v>
      </c>
      <c r="J234" s="109">
        <f t="shared" si="33"/>
        <v>22.090000000000003</v>
      </c>
      <c r="K234" s="110">
        <v>1.68</v>
      </c>
      <c r="L234" s="109">
        <f t="shared" si="37"/>
        <v>26.244</v>
      </c>
      <c r="M234" s="109">
        <f t="shared" si="42"/>
        <v>28.923291705357876</v>
      </c>
      <c r="N234" s="109">
        <f t="shared" si="42"/>
        <v>40.244938834386474</v>
      </c>
      <c r="O234" s="109">
        <f t="shared" si="42"/>
        <v>37.272485574520076</v>
      </c>
      <c r="P234" s="109">
        <f t="shared" si="42"/>
        <v>0</v>
      </c>
      <c r="Q234" s="109">
        <f t="shared" si="42"/>
        <v>0</v>
      </c>
      <c r="R234" s="109">
        <f t="shared" si="38"/>
        <v>40.244938834386474</v>
      </c>
      <c r="S234" s="186">
        <f t="shared" si="34"/>
        <v>0</v>
      </c>
      <c r="T234" s="186">
        <f t="shared" si="39"/>
        <v>0</v>
      </c>
      <c r="U234" s="43"/>
      <c r="V234" s="43"/>
      <c r="W234" s="43"/>
    </row>
    <row r="235" spans="1:23" x14ac:dyDescent="0.35">
      <c r="A235" s="14">
        <v>45453.583333332776</v>
      </c>
      <c r="B235" s="20">
        <v>272.46100000000001</v>
      </c>
      <c r="C235" s="21">
        <v>6809.0608351199999</v>
      </c>
      <c r="D235" s="23">
        <v>0</v>
      </c>
      <c r="E235" s="22">
        <v>0</v>
      </c>
      <c r="F235" s="19">
        <f t="shared" si="35"/>
        <v>272.46100000000001</v>
      </c>
      <c r="G235" s="19">
        <f t="shared" si="35"/>
        <v>6809.0608351199999</v>
      </c>
      <c r="H235" s="67">
        <v>0</v>
      </c>
      <c r="I235" s="19">
        <f t="shared" si="36"/>
        <v>272.46100000000001</v>
      </c>
      <c r="J235" s="109">
        <f t="shared" si="33"/>
        <v>24.990955898715779</v>
      </c>
      <c r="K235" s="110">
        <v>1.68</v>
      </c>
      <c r="L235" s="109">
        <f t="shared" si="37"/>
        <v>26.244</v>
      </c>
      <c r="M235" s="109">
        <f t="shared" si="42"/>
        <v>28.923291705357876</v>
      </c>
      <c r="N235" s="109">
        <f t="shared" si="42"/>
        <v>40.244938834386474</v>
      </c>
      <c r="O235" s="109">
        <f t="shared" si="42"/>
        <v>37.272485574520076</v>
      </c>
      <c r="P235" s="109">
        <f t="shared" si="42"/>
        <v>0</v>
      </c>
      <c r="Q235" s="109">
        <f t="shared" si="42"/>
        <v>0</v>
      </c>
      <c r="R235" s="109">
        <f t="shared" si="38"/>
        <v>40.244938834386474</v>
      </c>
      <c r="S235" s="186">
        <f t="shared" si="34"/>
        <v>0</v>
      </c>
      <c r="T235" s="186">
        <f t="shared" si="39"/>
        <v>0</v>
      </c>
      <c r="U235" s="43"/>
      <c r="V235" s="43"/>
      <c r="W235" s="43"/>
    </row>
    <row r="236" spans="1:23" x14ac:dyDescent="0.35">
      <c r="A236" s="14">
        <v>45453.62499999944</v>
      </c>
      <c r="B236" s="20">
        <v>252.85299999999998</v>
      </c>
      <c r="C236" s="21">
        <v>6063.8528243000001</v>
      </c>
      <c r="D236" s="23">
        <v>0</v>
      </c>
      <c r="E236" s="22">
        <v>0</v>
      </c>
      <c r="F236" s="19">
        <f t="shared" si="35"/>
        <v>252.85299999999998</v>
      </c>
      <c r="G236" s="19">
        <f t="shared" si="35"/>
        <v>6063.8528243000001</v>
      </c>
      <c r="H236" s="67">
        <v>0</v>
      </c>
      <c r="I236" s="19">
        <f t="shared" si="36"/>
        <v>252.85299999999998</v>
      </c>
      <c r="J236" s="109">
        <f t="shared" si="33"/>
        <v>23.981731774192912</v>
      </c>
      <c r="K236" s="110">
        <v>1.68</v>
      </c>
      <c r="L236" s="109">
        <f t="shared" si="37"/>
        <v>26.244</v>
      </c>
      <c r="M236" s="109">
        <f t="shared" si="42"/>
        <v>28.923291705357876</v>
      </c>
      <c r="N236" s="109">
        <f t="shared" si="42"/>
        <v>40.244938834386474</v>
      </c>
      <c r="O236" s="109">
        <f t="shared" si="42"/>
        <v>37.272485574520076</v>
      </c>
      <c r="P236" s="109">
        <f t="shared" si="42"/>
        <v>0</v>
      </c>
      <c r="Q236" s="109">
        <f t="shared" si="42"/>
        <v>0</v>
      </c>
      <c r="R236" s="109">
        <f t="shared" si="38"/>
        <v>40.244938834386474</v>
      </c>
      <c r="S236" s="186">
        <f t="shared" si="34"/>
        <v>0</v>
      </c>
      <c r="T236" s="186">
        <f t="shared" si="39"/>
        <v>0</v>
      </c>
      <c r="U236" s="43"/>
      <c r="V236" s="43"/>
      <c r="W236" s="43"/>
    </row>
    <row r="237" spans="1:23" x14ac:dyDescent="0.35">
      <c r="A237" s="14">
        <v>45453.666666666104</v>
      </c>
      <c r="B237" s="20">
        <v>263.65899999999999</v>
      </c>
      <c r="C237" s="21">
        <v>6257.3257514199995</v>
      </c>
      <c r="D237" s="23">
        <v>0</v>
      </c>
      <c r="E237" s="22">
        <v>0</v>
      </c>
      <c r="F237" s="19">
        <f t="shared" si="35"/>
        <v>263.65899999999999</v>
      </c>
      <c r="G237" s="19">
        <f t="shared" si="35"/>
        <v>6257.3257514199995</v>
      </c>
      <c r="H237" s="67">
        <v>0</v>
      </c>
      <c r="I237" s="19">
        <f t="shared" si="36"/>
        <v>263.65899999999999</v>
      </c>
      <c r="J237" s="109">
        <f t="shared" si="33"/>
        <v>23.732646150596032</v>
      </c>
      <c r="K237" s="110">
        <v>1.68</v>
      </c>
      <c r="L237" s="109">
        <f t="shared" si="37"/>
        <v>26.244</v>
      </c>
      <c r="M237" s="109">
        <f t="shared" si="42"/>
        <v>28.923291705357876</v>
      </c>
      <c r="N237" s="109">
        <f t="shared" si="42"/>
        <v>40.244938834386474</v>
      </c>
      <c r="O237" s="109">
        <f t="shared" si="42"/>
        <v>37.272485574520076</v>
      </c>
      <c r="P237" s="109">
        <f t="shared" si="42"/>
        <v>0</v>
      </c>
      <c r="Q237" s="109">
        <f t="shared" si="42"/>
        <v>0</v>
      </c>
      <c r="R237" s="109">
        <f t="shared" si="38"/>
        <v>40.244938834386474</v>
      </c>
      <c r="S237" s="186">
        <f t="shared" si="34"/>
        <v>0</v>
      </c>
      <c r="T237" s="186">
        <f t="shared" si="39"/>
        <v>0</v>
      </c>
      <c r="U237" s="43"/>
      <c r="V237" s="43"/>
      <c r="W237" s="43"/>
    </row>
    <row r="238" spans="1:23" x14ac:dyDescent="0.35">
      <c r="A238" s="14">
        <v>45453.708333332768</v>
      </c>
      <c r="B238" s="20">
        <v>295.17700000000002</v>
      </c>
      <c r="C238" s="21">
        <v>6346.9291006999993</v>
      </c>
      <c r="D238" s="23">
        <v>0</v>
      </c>
      <c r="E238" s="22">
        <v>0</v>
      </c>
      <c r="F238" s="19">
        <f t="shared" si="35"/>
        <v>295.17700000000002</v>
      </c>
      <c r="G238" s="19">
        <f t="shared" si="35"/>
        <v>6346.9291006999993</v>
      </c>
      <c r="H238" s="67">
        <v>0</v>
      </c>
      <c r="I238" s="19">
        <f t="shared" si="36"/>
        <v>295.17700000000002</v>
      </c>
      <c r="J238" s="109">
        <f t="shared" si="33"/>
        <v>21.502112633098104</v>
      </c>
      <c r="K238" s="110">
        <v>1.68</v>
      </c>
      <c r="L238" s="109">
        <f t="shared" si="37"/>
        <v>26.244</v>
      </c>
      <c r="M238" s="109">
        <f t="shared" si="42"/>
        <v>28.923291705357876</v>
      </c>
      <c r="N238" s="109">
        <f t="shared" si="42"/>
        <v>40.244938834386474</v>
      </c>
      <c r="O238" s="109">
        <f t="shared" si="42"/>
        <v>37.272485574520076</v>
      </c>
      <c r="P238" s="109">
        <f t="shared" si="42"/>
        <v>0</v>
      </c>
      <c r="Q238" s="109">
        <f t="shared" si="42"/>
        <v>0</v>
      </c>
      <c r="R238" s="109">
        <f t="shared" si="38"/>
        <v>40.244938834386474</v>
      </c>
      <c r="S238" s="186">
        <f t="shared" si="34"/>
        <v>0</v>
      </c>
      <c r="T238" s="186">
        <f t="shared" si="39"/>
        <v>0</v>
      </c>
      <c r="U238" s="43"/>
      <c r="V238" s="43"/>
      <c r="W238" s="43"/>
    </row>
    <row r="239" spans="1:23" x14ac:dyDescent="0.35">
      <c r="A239" s="14">
        <v>45453.749999999432</v>
      </c>
      <c r="B239" s="20">
        <v>297.64800000000002</v>
      </c>
      <c r="C239" s="21">
        <v>7211.3702024000004</v>
      </c>
      <c r="D239" s="23">
        <v>0</v>
      </c>
      <c r="E239" s="22">
        <v>0</v>
      </c>
      <c r="F239" s="19">
        <f t="shared" si="35"/>
        <v>297.64800000000002</v>
      </c>
      <c r="G239" s="19">
        <f t="shared" si="35"/>
        <v>7211.3702024000004</v>
      </c>
      <c r="H239" s="67">
        <v>0</v>
      </c>
      <c r="I239" s="19">
        <f t="shared" si="36"/>
        <v>297.64800000000002</v>
      </c>
      <c r="J239" s="109">
        <f t="shared" si="33"/>
        <v>24.227846995108315</v>
      </c>
      <c r="K239" s="110">
        <v>1.68</v>
      </c>
      <c r="L239" s="109">
        <f t="shared" si="37"/>
        <v>26.244</v>
      </c>
      <c r="M239" s="109">
        <f t="shared" si="42"/>
        <v>28.923291705357876</v>
      </c>
      <c r="N239" s="109">
        <f t="shared" si="42"/>
        <v>40.244938834386474</v>
      </c>
      <c r="O239" s="109">
        <f t="shared" si="42"/>
        <v>37.272485574520076</v>
      </c>
      <c r="P239" s="109">
        <f t="shared" si="42"/>
        <v>0</v>
      </c>
      <c r="Q239" s="109">
        <f t="shared" si="42"/>
        <v>0</v>
      </c>
      <c r="R239" s="109">
        <f t="shared" si="38"/>
        <v>40.244938834386474</v>
      </c>
      <c r="S239" s="186">
        <f t="shared" si="34"/>
        <v>0</v>
      </c>
      <c r="T239" s="186">
        <f t="shared" si="39"/>
        <v>0</v>
      </c>
      <c r="U239" s="43"/>
      <c r="V239" s="43"/>
      <c r="W239" s="43"/>
    </row>
    <row r="240" spans="1:23" x14ac:dyDescent="0.35">
      <c r="A240" s="14">
        <v>45453.791666666097</v>
      </c>
      <c r="B240" s="20">
        <v>267.30799999999999</v>
      </c>
      <c r="C240" s="21">
        <v>6437.3865075200001</v>
      </c>
      <c r="D240" s="23">
        <v>0</v>
      </c>
      <c r="E240" s="22">
        <v>0</v>
      </c>
      <c r="F240" s="19">
        <f t="shared" si="35"/>
        <v>267.30799999999999</v>
      </c>
      <c r="G240" s="19">
        <f t="shared" si="35"/>
        <v>6437.3865075200001</v>
      </c>
      <c r="H240" s="67">
        <v>0</v>
      </c>
      <c r="I240" s="19">
        <f t="shared" si="36"/>
        <v>267.30799999999999</v>
      </c>
      <c r="J240" s="109">
        <f t="shared" si="33"/>
        <v>24.082281516153653</v>
      </c>
      <c r="K240" s="110">
        <v>1.68</v>
      </c>
      <c r="L240" s="109">
        <f t="shared" si="37"/>
        <v>26.244</v>
      </c>
      <c r="M240" s="109">
        <f t="shared" si="42"/>
        <v>28.923291705357876</v>
      </c>
      <c r="N240" s="109">
        <f t="shared" si="42"/>
        <v>40.244938834386474</v>
      </c>
      <c r="O240" s="109">
        <f t="shared" si="42"/>
        <v>37.272485574520076</v>
      </c>
      <c r="P240" s="109">
        <f t="shared" si="42"/>
        <v>0</v>
      </c>
      <c r="Q240" s="109">
        <f t="shared" si="42"/>
        <v>0</v>
      </c>
      <c r="R240" s="109">
        <f t="shared" si="38"/>
        <v>40.244938834386474</v>
      </c>
      <c r="S240" s="186">
        <f t="shared" si="34"/>
        <v>0</v>
      </c>
      <c r="T240" s="186">
        <f t="shared" si="39"/>
        <v>0</v>
      </c>
      <c r="U240" s="43"/>
      <c r="V240" s="43"/>
      <c r="W240" s="43"/>
    </row>
    <row r="241" spans="1:23" x14ac:dyDescent="0.35">
      <c r="A241" s="14">
        <v>45453.833333332761</v>
      </c>
      <c r="B241" s="20">
        <v>245.209</v>
      </c>
      <c r="C241" s="21">
        <v>6532.51864561</v>
      </c>
      <c r="D241" s="23">
        <v>0</v>
      </c>
      <c r="E241" s="22">
        <v>0</v>
      </c>
      <c r="F241" s="19">
        <f t="shared" si="35"/>
        <v>245.209</v>
      </c>
      <c r="G241" s="19">
        <f t="shared" si="35"/>
        <v>6532.51864561</v>
      </c>
      <c r="H241" s="67">
        <v>0</v>
      </c>
      <c r="I241" s="19">
        <f t="shared" si="36"/>
        <v>245.209</v>
      </c>
      <c r="J241" s="109">
        <f t="shared" si="33"/>
        <v>26.640615334714468</v>
      </c>
      <c r="K241" s="110">
        <v>1.68</v>
      </c>
      <c r="L241" s="109">
        <f t="shared" si="37"/>
        <v>26.244</v>
      </c>
      <c r="M241" s="109">
        <f t="shared" si="42"/>
        <v>28.923291705357876</v>
      </c>
      <c r="N241" s="109">
        <f t="shared" si="42"/>
        <v>40.244938834386474</v>
      </c>
      <c r="O241" s="109">
        <f t="shared" si="42"/>
        <v>37.272485574520076</v>
      </c>
      <c r="P241" s="109">
        <f t="shared" si="42"/>
        <v>0</v>
      </c>
      <c r="Q241" s="109">
        <f t="shared" si="42"/>
        <v>0</v>
      </c>
      <c r="R241" s="109">
        <f t="shared" si="38"/>
        <v>40.244938834386474</v>
      </c>
      <c r="S241" s="186">
        <f t="shared" si="34"/>
        <v>0</v>
      </c>
      <c r="T241" s="186">
        <f t="shared" si="39"/>
        <v>0</v>
      </c>
      <c r="U241" s="43"/>
      <c r="V241" s="43"/>
      <c r="W241" s="43"/>
    </row>
    <row r="242" spans="1:23" x14ac:dyDescent="0.35">
      <c r="A242" s="14">
        <v>45453.874999999425</v>
      </c>
      <c r="B242" s="20">
        <v>190.12900000000002</v>
      </c>
      <c r="C242" s="21">
        <v>5074.4852453099993</v>
      </c>
      <c r="D242" s="23">
        <v>0</v>
      </c>
      <c r="E242" s="22">
        <v>0</v>
      </c>
      <c r="F242" s="19">
        <f t="shared" si="35"/>
        <v>190.12900000000002</v>
      </c>
      <c r="G242" s="19">
        <f t="shared" si="35"/>
        <v>5074.4852453099993</v>
      </c>
      <c r="H242" s="67">
        <v>0</v>
      </c>
      <c r="I242" s="19">
        <f t="shared" si="36"/>
        <v>190.12900000000002</v>
      </c>
      <c r="J242" s="109">
        <f t="shared" si="33"/>
        <v>26.689696181592492</v>
      </c>
      <c r="K242" s="110">
        <v>1.68</v>
      </c>
      <c r="L242" s="109">
        <f t="shared" si="37"/>
        <v>26.244</v>
      </c>
      <c r="M242" s="109">
        <f t="shared" si="42"/>
        <v>28.923291705357876</v>
      </c>
      <c r="N242" s="109">
        <f t="shared" si="42"/>
        <v>40.244938834386474</v>
      </c>
      <c r="O242" s="109">
        <f t="shared" si="42"/>
        <v>37.272485574520076</v>
      </c>
      <c r="P242" s="109">
        <f t="shared" si="42"/>
        <v>0</v>
      </c>
      <c r="Q242" s="109">
        <f t="shared" si="42"/>
        <v>0</v>
      </c>
      <c r="R242" s="109">
        <f t="shared" si="38"/>
        <v>40.244938834386474</v>
      </c>
      <c r="S242" s="186">
        <f t="shared" si="34"/>
        <v>0</v>
      </c>
      <c r="T242" s="186">
        <f t="shared" si="39"/>
        <v>0</v>
      </c>
      <c r="U242" s="43"/>
      <c r="V242" s="43"/>
      <c r="W242" s="43"/>
    </row>
    <row r="243" spans="1:23" x14ac:dyDescent="0.35">
      <c r="A243" s="14">
        <v>45453.916666666089</v>
      </c>
      <c r="B243" s="20">
        <v>191.88200000000001</v>
      </c>
      <c r="C243" s="21">
        <v>4276.5763689400001</v>
      </c>
      <c r="D243" s="23">
        <v>0</v>
      </c>
      <c r="E243" s="22">
        <v>0</v>
      </c>
      <c r="F243" s="19">
        <f t="shared" si="35"/>
        <v>191.88200000000001</v>
      </c>
      <c r="G243" s="19">
        <f t="shared" si="35"/>
        <v>4276.5763689400001</v>
      </c>
      <c r="H243" s="67">
        <v>0</v>
      </c>
      <c r="I243" s="19">
        <f t="shared" si="36"/>
        <v>191.88200000000001</v>
      </c>
      <c r="J243" s="109">
        <f t="shared" si="33"/>
        <v>22.287532801096507</v>
      </c>
      <c r="K243" s="110">
        <v>1.68</v>
      </c>
      <c r="L243" s="109">
        <f t="shared" si="37"/>
        <v>26.244</v>
      </c>
      <c r="M243" s="109">
        <f t="shared" si="42"/>
        <v>28.923291705357876</v>
      </c>
      <c r="N243" s="109">
        <f t="shared" si="42"/>
        <v>40.244938834386474</v>
      </c>
      <c r="O243" s="109">
        <f t="shared" si="42"/>
        <v>37.272485574520076</v>
      </c>
      <c r="P243" s="109">
        <f t="shared" si="42"/>
        <v>0</v>
      </c>
      <c r="Q243" s="109">
        <f t="shared" si="42"/>
        <v>0</v>
      </c>
      <c r="R243" s="109">
        <f t="shared" si="38"/>
        <v>40.244938834386474</v>
      </c>
      <c r="S243" s="186">
        <f t="shared" si="34"/>
        <v>0</v>
      </c>
      <c r="T243" s="186">
        <f t="shared" si="39"/>
        <v>0</v>
      </c>
      <c r="U243" s="43"/>
      <c r="V243" s="43"/>
      <c r="W243" s="43"/>
    </row>
    <row r="244" spans="1:23" x14ac:dyDescent="0.35">
      <c r="A244" s="14">
        <v>45453.958333332754</v>
      </c>
      <c r="B244" s="20">
        <v>204.34199999999998</v>
      </c>
      <c r="C244" s="21">
        <v>4239.7789467000002</v>
      </c>
      <c r="D244" s="23">
        <v>0</v>
      </c>
      <c r="E244" s="22">
        <v>0</v>
      </c>
      <c r="F244" s="19">
        <f t="shared" si="35"/>
        <v>204.34199999999998</v>
      </c>
      <c r="G244" s="19">
        <f t="shared" si="35"/>
        <v>4239.7789467000002</v>
      </c>
      <c r="H244" s="67">
        <v>0</v>
      </c>
      <c r="I244" s="19">
        <f t="shared" si="36"/>
        <v>204.34199999999998</v>
      </c>
      <c r="J244" s="109">
        <f t="shared" si="33"/>
        <v>20.748445971459613</v>
      </c>
      <c r="K244" s="110">
        <v>1.68</v>
      </c>
      <c r="L244" s="109">
        <f t="shared" si="37"/>
        <v>26.244</v>
      </c>
      <c r="M244" s="109">
        <f t="shared" si="42"/>
        <v>28.923291705357876</v>
      </c>
      <c r="N244" s="109">
        <f t="shared" si="42"/>
        <v>40.244938834386474</v>
      </c>
      <c r="O244" s="109">
        <f t="shared" si="42"/>
        <v>37.272485574520076</v>
      </c>
      <c r="P244" s="109">
        <f t="shared" si="42"/>
        <v>0</v>
      </c>
      <c r="Q244" s="109">
        <f t="shared" si="42"/>
        <v>0</v>
      </c>
      <c r="R244" s="109">
        <f t="shared" si="38"/>
        <v>40.244938834386474</v>
      </c>
      <c r="S244" s="186">
        <f t="shared" si="34"/>
        <v>0</v>
      </c>
      <c r="T244" s="186">
        <f t="shared" si="39"/>
        <v>0</v>
      </c>
      <c r="U244" s="43"/>
      <c r="V244" s="43"/>
      <c r="W244" s="43"/>
    </row>
    <row r="245" spans="1:23" x14ac:dyDescent="0.35">
      <c r="A245" s="14">
        <v>45453.999999999418</v>
      </c>
      <c r="B245" s="20">
        <v>181.7</v>
      </c>
      <c r="C245" s="21">
        <v>2954.442</v>
      </c>
      <c r="D245" s="23">
        <v>0</v>
      </c>
      <c r="E245" s="22">
        <v>0</v>
      </c>
      <c r="F245" s="19">
        <f t="shared" si="35"/>
        <v>181.7</v>
      </c>
      <c r="G245" s="19">
        <f t="shared" si="35"/>
        <v>2954.442</v>
      </c>
      <c r="H245" s="67">
        <v>0</v>
      </c>
      <c r="I245" s="19">
        <f t="shared" si="36"/>
        <v>181.7</v>
      </c>
      <c r="J245" s="109">
        <f t="shared" si="33"/>
        <v>16.260000000000002</v>
      </c>
      <c r="K245" s="110">
        <v>1.68</v>
      </c>
      <c r="L245" s="109">
        <f t="shared" si="37"/>
        <v>26.244</v>
      </c>
      <c r="M245" s="109">
        <f t="shared" si="42"/>
        <v>28.923291705357876</v>
      </c>
      <c r="N245" s="109">
        <f t="shared" si="42"/>
        <v>40.244938834386474</v>
      </c>
      <c r="O245" s="109">
        <f t="shared" si="42"/>
        <v>37.272485574520076</v>
      </c>
      <c r="P245" s="109">
        <f t="shared" si="42"/>
        <v>0</v>
      </c>
      <c r="Q245" s="109">
        <f t="shared" si="42"/>
        <v>0</v>
      </c>
      <c r="R245" s="109">
        <f t="shared" si="38"/>
        <v>40.244938834386474</v>
      </c>
      <c r="S245" s="186">
        <f t="shared" si="34"/>
        <v>0</v>
      </c>
      <c r="T245" s="186">
        <f t="shared" si="39"/>
        <v>0</v>
      </c>
      <c r="U245" s="43"/>
      <c r="V245" s="43"/>
      <c r="W245" s="43"/>
    </row>
    <row r="246" spans="1:23" x14ac:dyDescent="0.35">
      <c r="A246" s="14">
        <v>45454.041666666082</v>
      </c>
      <c r="B246" s="15">
        <v>162.4</v>
      </c>
      <c r="C246" s="16">
        <v>2556.1759999999999</v>
      </c>
      <c r="D246" s="23">
        <v>3.4729999999999999</v>
      </c>
      <c r="E246" s="22">
        <v>54.664999999999999</v>
      </c>
      <c r="F246" s="19">
        <f t="shared" si="35"/>
        <v>158.92699999999999</v>
      </c>
      <c r="G246" s="19">
        <f t="shared" si="35"/>
        <v>2501.511</v>
      </c>
      <c r="H246" s="67">
        <v>0</v>
      </c>
      <c r="I246" s="19">
        <f t="shared" si="36"/>
        <v>158.92699999999999</v>
      </c>
      <c r="J246" s="109">
        <f t="shared" si="33"/>
        <v>15.740000125843942</v>
      </c>
      <c r="K246" s="110">
        <v>1.78</v>
      </c>
      <c r="L246" s="109">
        <f t="shared" si="37"/>
        <v>27.323999999999998</v>
      </c>
      <c r="M246" s="109">
        <f t="shared" si="42"/>
        <v>28.923291705357876</v>
      </c>
      <c r="N246" s="109">
        <f t="shared" si="42"/>
        <v>40.244938834386474</v>
      </c>
      <c r="O246" s="109">
        <f t="shared" si="42"/>
        <v>37.272485574520076</v>
      </c>
      <c r="P246" s="109">
        <f t="shared" si="42"/>
        <v>0</v>
      </c>
      <c r="Q246" s="109">
        <f t="shared" si="42"/>
        <v>0</v>
      </c>
      <c r="R246" s="109">
        <f t="shared" si="38"/>
        <v>40.244938834386474</v>
      </c>
      <c r="S246" s="186">
        <f t="shared" si="34"/>
        <v>0</v>
      </c>
      <c r="T246" s="186">
        <f t="shared" si="39"/>
        <v>0</v>
      </c>
      <c r="U246" s="43"/>
      <c r="V246" s="43"/>
      <c r="W246" s="43"/>
    </row>
    <row r="247" spans="1:23" x14ac:dyDescent="0.35">
      <c r="A247" s="14">
        <v>45454.083333332746</v>
      </c>
      <c r="B247" s="20">
        <v>145.80000000000001</v>
      </c>
      <c r="C247" s="21">
        <v>2118.4740000000002</v>
      </c>
      <c r="D247" s="23">
        <v>14.516999999999999</v>
      </c>
      <c r="E247" s="22">
        <v>210.93199999999999</v>
      </c>
      <c r="F247" s="19">
        <f t="shared" si="35"/>
        <v>131.28300000000002</v>
      </c>
      <c r="G247" s="19">
        <f t="shared" si="35"/>
        <v>1907.5420000000001</v>
      </c>
      <c r="H247" s="67">
        <v>0</v>
      </c>
      <c r="I247" s="19">
        <f t="shared" si="36"/>
        <v>131.28300000000002</v>
      </c>
      <c r="J247" s="109">
        <f t="shared" si="33"/>
        <v>14.530000076171325</v>
      </c>
      <c r="K247" s="110">
        <v>1.78</v>
      </c>
      <c r="L247" s="109">
        <f t="shared" si="37"/>
        <v>27.323999999999998</v>
      </c>
      <c r="M247" s="109">
        <f t="shared" si="42"/>
        <v>28.923291705357876</v>
      </c>
      <c r="N247" s="109">
        <f t="shared" si="42"/>
        <v>40.244938834386474</v>
      </c>
      <c r="O247" s="109">
        <f t="shared" si="42"/>
        <v>37.272485574520076</v>
      </c>
      <c r="P247" s="109">
        <f t="shared" si="42"/>
        <v>0</v>
      </c>
      <c r="Q247" s="109">
        <f t="shared" si="42"/>
        <v>0</v>
      </c>
      <c r="R247" s="109">
        <f t="shared" si="38"/>
        <v>40.244938834386474</v>
      </c>
      <c r="S247" s="186">
        <f t="shared" si="34"/>
        <v>0</v>
      </c>
      <c r="T247" s="186">
        <f t="shared" si="39"/>
        <v>0</v>
      </c>
      <c r="U247" s="43"/>
      <c r="V247" s="43"/>
      <c r="W247" s="43"/>
    </row>
    <row r="248" spans="1:23" x14ac:dyDescent="0.35">
      <c r="A248" s="14">
        <v>45454.124999999411</v>
      </c>
      <c r="B248" s="20">
        <v>134.19999999999999</v>
      </c>
      <c r="C248" s="21">
        <v>1524.5119999999999</v>
      </c>
      <c r="D248" s="23">
        <v>12.887</v>
      </c>
      <c r="E248" s="22">
        <v>146.39699999999999</v>
      </c>
      <c r="F248" s="19">
        <f t="shared" si="35"/>
        <v>121.31299999999999</v>
      </c>
      <c r="G248" s="19">
        <f t="shared" si="35"/>
        <v>1378.115</v>
      </c>
      <c r="H248" s="67">
        <v>0</v>
      </c>
      <c r="I248" s="19">
        <f t="shared" si="36"/>
        <v>121.31299999999999</v>
      </c>
      <c r="J248" s="109">
        <f t="shared" si="33"/>
        <v>11.359994394665041</v>
      </c>
      <c r="K248" s="110">
        <v>1.78</v>
      </c>
      <c r="L248" s="109">
        <f t="shared" si="37"/>
        <v>27.323999999999998</v>
      </c>
      <c r="M248" s="109">
        <f t="shared" ref="M248:Q263" si="43">M247</f>
        <v>28.923291705357876</v>
      </c>
      <c r="N248" s="109">
        <f t="shared" si="43"/>
        <v>40.244938834386474</v>
      </c>
      <c r="O248" s="109">
        <f t="shared" si="43"/>
        <v>37.272485574520076</v>
      </c>
      <c r="P248" s="109">
        <f t="shared" si="43"/>
        <v>0</v>
      </c>
      <c r="Q248" s="109">
        <f t="shared" si="43"/>
        <v>0</v>
      </c>
      <c r="R248" s="109">
        <f t="shared" si="38"/>
        <v>40.244938834386474</v>
      </c>
      <c r="S248" s="186">
        <f t="shared" si="34"/>
        <v>0</v>
      </c>
      <c r="T248" s="186">
        <f t="shared" si="39"/>
        <v>0</v>
      </c>
      <c r="U248" s="43"/>
      <c r="V248" s="43"/>
      <c r="W248" s="43"/>
    </row>
    <row r="249" spans="1:23" x14ac:dyDescent="0.35">
      <c r="A249" s="14">
        <v>45454.166666666075</v>
      </c>
      <c r="B249" s="20">
        <v>130.80000000000001</v>
      </c>
      <c r="C249" s="21">
        <v>1387.788</v>
      </c>
      <c r="D249" s="23">
        <v>12.769</v>
      </c>
      <c r="E249" s="22">
        <v>135.47900000000001</v>
      </c>
      <c r="F249" s="19">
        <f t="shared" si="35"/>
        <v>118.03100000000001</v>
      </c>
      <c r="G249" s="19">
        <f t="shared" si="35"/>
        <v>1252.309</v>
      </c>
      <c r="H249" s="67">
        <v>0</v>
      </c>
      <c r="I249" s="19">
        <f t="shared" si="36"/>
        <v>118.03100000000001</v>
      </c>
      <c r="J249" s="109">
        <f t="shared" si="33"/>
        <v>10.610000762511543</v>
      </c>
      <c r="K249" s="110">
        <v>1.78</v>
      </c>
      <c r="L249" s="109">
        <f t="shared" si="37"/>
        <v>27.323999999999998</v>
      </c>
      <c r="M249" s="109">
        <f t="shared" si="43"/>
        <v>28.923291705357876</v>
      </c>
      <c r="N249" s="109">
        <f t="shared" si="43"/>
        <v>40.244938834386474</v>
      </c>
      <c r="O249" s="109">
        <f t="shared" si="43"/>
        <v>37.272485574520076</v>
      </c>
      <c r="P249" s="109">
        <f t="shared" si="43"/>
        <v>0</v>
      </c>
      <c r="Q249" s="109">
        <f t="shared" si="43"/>
        <v>0</v>
      </c>
      <c r="R249" s="109">
        <f t="shared" si="38"/>
        <v>40.244938834386474</v>
      </c>
      <c r="S249" s="186">
        <f t="shared" si="34"/>
        <v>0</v>
      </c>
      <c r="T249" s="186">
        <f t="shared" si="39"/>
        <v>0</v>
      </c>
      <c r="U249" s="43"/>
      <c r="V249" s="43"/>
      <c r="W249" s="43"/>
    </row>
    <row r="250" spans="1:23" x14ac:dyDescent="0.35">
      <c r="A250" s="14">
        <v>45454.208333332739</v>
      </c>
      <c r="B250" s="20">
        <v>134.80000000000001</v>
      </c>
      <c r="C250" s="21">
        <v>1505.7159999999999</v>
      </c>
      <c r="D250" s="23">
        <v>18.265999999999998</v>
      </c>
      <c r="E250" s="22">
        <v>204.02600000000001</v>
      </c>
      <c r="F250" s="19">
        <f t="shared" si="35"/>
        <v>116.53400000000002</v>
      </c>
      <c r="G250" s="19">
        <f t="shared" si="35"/>
        <v>1301.6899999999998</v>
      </c>
      <c r="H250" s="67">
        <v>0</v>
      </c>
      <c r="I250" s="19">
        <f t="shared" si="36"/>
        <v>116.53400000000002</v>
      </c>
      <c r="J250" s="109">
        <f t="shared" si="33"/>
        <v>11.170044793794082</v>
      </c>
      <c r="K250" s="110">
        <v>1.78</v>
      </c>
      <c r="L250" s="109">
        <f t="shared" si="37"/>
        <v>27.323999999999998</v>
      </c>
      <c r="M250" s="109">
        <f t="shared" si="43"/>
        <v>28.923291705357876</v>
      </c>
      <c r="N250" s="109">
        <f t="shared" si="43"/>
        <v>40.244938834386474</v>
      </c>
      <c r="O250" s="109">
        <f t="shared" si="43"/>
        <v>37.272485574520076</v>
      </c>
      <c r="P250" s="109">
        <f t="shared" si="43"/>
        <v>0</v>
      </c>
      <c r="Q250" s="109">
        <f t="shared" si="43"/>
        <v>0</v>
      </c>
      <c r="R250" s="109">
        <f t="shared" si="38"/>
        <v>40.244938834386474</v>
      </c>
      <c r="S250" s="186">
        <f t="shared" si="34"/>
        <v>0</v>
      </c>
      <c r="T250" s="186">
        <f t="shared" si="39"/>
        <v>0</v>
      </c>
      <c r="U250" s="43"/>
      <c r="V250" s="43"/>
      <c r="W250" s="43"/>
    </row>
    <row r="251" spans="1:23" x14ac:dyDescent="0.35">
      <c r="A251" s="14">
        <v>45454.249999999403</v>
      </c>
      <c r="B251" s="20">
        <v>140.6</v>
      </c>
      <c r="C251" s="21">
        <v>2156.8040000000001</v>
      </c>
      <c r="D251" s="23">
        <v>15.792999999999999</v>
      </c>
      <c r="E251" s="22">
        <v>242.26499999999999</v>
      </c>
      <c r="F251" s="19">
        <f t="shared" si="35"/>
        <v>124.80699999999999</v>
      </c>
      <c r="G251" s="19">
        <f t="shared" si="35"/>
        <v>1914.5390000000002</v>
      </c>
      <c r="H251" s="67">
        <v>0</v>
      </c>
      <c r="I251" s="19">
        <f t="shared" si="36"/>
        <v>124.80699999999999</v>
      </c>
      <c r="J251" s="109">
        <f t="shared" si="33"/>
        <v>15.339996955298984</v>
      </c>
      <c r="K251" s="110">
        <v>1.78</v>
      </c>
      <c r="L251" s="109">
        <f t="shared" si="37"/>
        <v>27.323999999999998</v>
      </c>
      <c r="M251" s="109">
        <f t="shared" si="43"/>
        <v>28.923291705357876</v>
      </c>
      <c r="N251" s="109">
        <f t="shared" si="43"/>
        <v>40.244938834386474</v>
      </c>
      <c r="O251" s="109">
        <f t="shared" si="43"/>
        <v>37.272485574520076</v>
      </c>
      <c r="P251" s="109">
        <f t="shared" si="43"/>
        <v>0</v>
      </c>
      <c r="Q251" s="109">
        <f t="shared" si="43"/>
        <v>0</v>
      </c>
      <c r="R251" s="109">
        <f t="shared" si="38"/>
        <v>40.244938834386474</v>
      </c>
      <c r="S251" s="186">
        <f t="shared" si="34"/>
        <v>0</v>
      </c>
      <c r="T251" s="186">
        <f t="shared" si="39"/>
        <v>0</v>
      </c>
      <c r="U251" s="43"/>
      <c r="V251" s="43"/>
      <c r="W251" s="43"/>
    </row>
    <row r="252" spans="1:23" x14ac:dyDescent="0.35">
      <c r="A252" s="14">
        <v>45454.291666666068</v>
      </c>
      <c r="B252" s="20">
        <v>158.4</v>
      </c>
      <c r="C252" s="21">
        <v>2564.4960000000001</v>
      </c>
      <c r="D252" s="23">
        <v>25.407</v>
      </c>
      <c r="E252" s="22">
        <v>411.34</v>
      </c>
      <c r="F252" s="19">
        <f t="shared" si="35"/>
        <v>132.99299999999999</v>
      </c>
      <c r="G252" s="19">
        <f t="shared" si="35"/>
        <v>2153.1559999999999</v>
      </c>
      <c r="H252" s="67">
        <v>0</v>
      </c>
      <c r="I252" s="19">
        <f t="shared" si="36"/>
        <v>132.99299999999999</v>
      </c>
      <c r="J252" s="109">
        <f t="shared" si="33"/>
        <v>16.189994962140865</v>
      </c>
      <c r="K252" s="110">
        <v>1.78</v>
      </c>
      <c r="L252" s="109">
        <f t="shared" si="37"/>
        <v>27.323999999999998</v>
      </c>
      <c r="M252" s="109">
        <f t="shared" si="43"/>
        <v>28.923291705357876</v>
      </c>
      <c r="N252" s="109">
        <f t="shared" si="43"/>
        <v>40.244938834386474</v>
      </c>
      <c r="O252" s="109">
        <f t="shared" si="43"/>
        <v>37.272485574520076</v>
      </c>
      <c r="P252" s="109">
        <f t="shared" si="43"/>
        <v>0</v>
      </c>
      <c r="Q252" s="109">
        <f t="shared" si="43"/>
        <v>0</v>
      </c>
      <c r="R252" s="109">
        <f t="shared" si="38"/>
        <v>40.244938834386474</v>
      </c>
      <c r="S252" s="186">
        <f t="shared" si="34"/>
        <v>0</v>
      </c>
      <c r="T252" s="186">
        <f t="shared" si="39"/>
        <v>0</v>
      </c>
      <c r="U252" s="43"/>
      <c r="V252" s="43"/>
      <c r="W252" s="43"/>
    </row>
    <row r="253" spans="1:23" x14ac:dyDescent="0.35">
      <c r="A253" s="14">
        <v>45454.333333332732</v>
      </c>
      <c r="B253" s="20">
        <v>175.9</v>
      </c>
      <c r="C253" s="21">
        <v>2846.0619999999999</v>
      </c>
      <c r="D253" s="23">
        <v>13.398999999999999</v>
      </c>
      <c r="E253" s="22">
        <v>216.804</v>
      </c>
      <c r="F253" s="19">
        <f t="shared" si="35"/>
        <v>162.501</v>
      </c>
      <c r="G253" s="19">
        <f t="shared" si="35"/>
        <v>2629.2579999999998</v>
      </c>
      <c r="H253" s="67">
        <v>0</v>
      </c>
      <c r="I253" s="19">
        <f t="shared" si="36"/>
        <v>162.501</v>
      </c>
      <c r="J253" s="109">
        <f t="shared" si="33"/>
        <v>16.179949661848234</v>
      </c>
      <c r="K253" s="110">
        <v>1.78</v>
      </c>
      <c r="L253" s="109">
        <f t="shared" si="37"/>
        <v>27.323999999999998</v>
      </c>
      <c r="M253" s="109">
        <f t="shared" si="43"/>
        <v>28.923291705357876</v>
      </c>
      <c r="N253" s="109">
        <f t="shared" si="43"/>
        <v>40.244938834386474</v>
      </c>
      <c r="O253" s="109">
        <f t="shared" si="43"/>
        <v>37.272485574520076</v>
      </c>
      <c r="P253" s="109">
        <f t="shared" si="43"/>
        <v>0</v>
      </c>
      <c r="Q253" s="109">
        <f t="shared" si="43"/>
        <v>0</v>
      </c>
      <c r="R253" s="109">
        <f t="shared" si="38"/>
        <v>40.244938834386474</v>
      </c>
      <c r="S253" s="186">
        <f t="shared" si="34"/>
        <v>0</v>
      </c>
      <c r="T253" s="186">
        <f t="shared" si="39"/>
        <v>0</v>
      </c>
      <c r="U253" s="43"/>
      <c r="V253" s="43"/>
      <c r="W253" s="43"/>
    </row>
    <row r="254" spans="1:23" x14ac:dyDescent="0.35">
      <c r="A254" s="14">
        <v>45454.374999999396</v>
      </c>
      <c r="B254" s="20">
        <v>189.8</v>
      </c>
      <c r="C254" s="21">
        <v>3061.4740000000002</v>
      </c>
      <c r="D254" s="23">
        <v>2.351</v>
      </c>
      <c r="E254" s="22">
        <v>37.923000000000002</v>
      </c>
      <c r="F254" s="19">
        <f t="shared" si="35"/>
        <v>187.44900000000001</v>
      </c>
      <c r="G254" s="19">
        <f t="shared" si="35"/>
        <v>3023.5510000000004</v>
      </c>
      <c r="H254" s="67">
        <v>0</v>
      </c>
      <c r="I254" s="19">
        <f t="shared" si="36"/>
        <v>187.44900000000001</v>
      </c>
      <c r="J254" s="109">
        <f t="shared" si="33"/>
        <v>16.129992691345379</v>
      </c>
      <c r="K254" s="110">
        <v>1.78</v>
      </c>
      <c r="L254" s="109">
        <f t="shared" si="37"/>
        <v>27.323999999999998</v>
      </c>
      <c r="M254" s="109">
        <f t="shared" si="43"/>
        <v>28.923291705357876</v>
      </c>
      <c r="N254" s="109">
        <f t="shared" si="43"/>
        <v>40.244938834386474</v>
      </c>
      <c r="O254" s="109">
        <f t="shared" si="43"/>
        <v>37.272485574520076</v>
      </c>
      <c r="P254" s="109">
        <f t="shared" si="43"/>
        <v>0</v>
      </c>
      <c r="Q254" s="109">
        <f t="shared" si="43"/>
        <v>0</v>
      </c>
      <c r="R254" s="109">
        <f t="shared" si="38"/>
        <v>40.244938834386474</v>
      </c>
      <c r="S254" s="186">
        <f t="shared" si="34"/>
        <v>0</v>
      </c>
      <c r="T254" s="186">
        <f t="shared" si="39"/>
        <v>0</v>
      </c>
      <c r="U254" s="43"/>
      <c r="V254" s="43"/>
      <c r="W254" s="43"/>
    </row>
    <row r="255" spans="1:23" x14ac:dyDescent="0.35">
      <c r="A255" s="14">
        <v>45454.41666666606</v>
      </c>
      <c r="B255" s="20">
        <v>198.5</v>
      </c>
      <c r="C255" s="21">
        <v>3334.8</v>
      </c>
      <c r="D255" s="23">
        <v>0</v>
      </c>
      <c r="E255" s="22">
        <v>0</v>
      </c>
      <c r="F255" s="19">
        <f t="shared" si="35"/>
        <v>198.5</v>
      </c>
      <c r="G255" s="19">
        <f t="shared" si="35"/>
        <v>3334.8</v>
      </c>
      <c r="H255" s="67">
        <v>0</v>
      </c>
      <c r="I255" s="19">
        <f t="shared" si="36"/>
        <v>198.5</v>
      </c>
      <c r="J255" s="109">
        <f t="shared" si="33"/>
        <v>16.8</v>
      </c>
      <c r="K255" s="110">
        <v>1.78</v>
      </c>
      <c r="L255" s="109">
        <f t="shared" si="37"/>
        <v>27.323999999999998</v>
      </c>
      <c r="M255" s="109">
        <f t="shared" si="43"/>
        <v>28.923291705357876</v>
      </c>
      <c r="N255" s="109">
        <f t="shared" si="43"/>
        <v>40.244938834386474</v>
      </c>
      <c r="O255" s="109">
        <f t="shared" si="43"/>
        <v>37.272485574520076</v>
      </c>
      <c r="P255" s="109">
        <f t="shared" si="43"/>
        <v>0</v>
      </c>
      <c r="Q255" s="109">
        <f t="shared" si="43"/>
        <v>0</v>
      </c>
      <c r="R255" s="109">
        <f t="shared" si="38"/>
        <v>40.244938834386474</v>
      </c>
      <c r="S255" s="186">
        <f t="shared" si="34"/>
        <v>0</v>
      </c>
      <c r="T255" s="186">
        <f t="shared" si="39"/>
        <v>0</v>
      </c>
      <c r="U255" s="43"/>
      <c r="V255" s="43"/>
      <c r="W255" s="43"/>
    </row>
    <row r="256" spans="1:23" x14ac:dyDescent="0.35">
      <c r="A256" s="14">
        <v>45454.458333332725</v>
      </c>
      <c r="B256" s="20">
        <v>214.4</v>
      </c>
      <c r="C256" s="21">
        <v>3854.9119999999998</v>
      </c>
      <c r="D256" s="23">
        <v>0</v>
      </c>
      <c r="E256" s="22">
        <v>0</v>
      </c>
      <c r="F256" s="19">
        <f t="shared" si="35"/>
        <v>214.4</v>
      </c>
      <c r="G256" s="19">
        <f t="shared" si="35"/>
        <v>3854.9119999999998</v>
      </c>
      <c r="H256" s="67">
        <v>0</v>
      </c>
      <c r="I256" s="19">
        <f t="shared" si="36"/>
        <v>214.4</v>
      </c>
      <c r="J256" s="109">
        <f t="shared" si="33"/>
        <v>17.979999999999997</v>
      </c>
      <c r="K256" s="110">
        <v>1.78</v>
      </c>
      <c r="L256" s="109">
        <f t="shared" si="37"/>
        <v>27.323999999999998</v>
      </c>
      <c r="M256" s="109">
        <f t="shared" si="43"/>
        <v>28.923291705357876</v>
      </c>
      <c r="N256" s="109">
        <f t="shared" si="43"/>
        <v>40.244938834386474</v>
      </c>
      <c r="O256" s="109">
        <f t="shared" si="43"/>
        <v>37.272485574520076</v>
      </c>
      <c r="P256" s="109">
        <f t="shared" si="43"/>
        <v>0</v>
      </c>
      <c r="Q256" s="109">
        <f t="shared" si="43"/>
        <v>0</v>
      </c>
      <c r="R256" s="109">
        <f t="shared" si="38"/>
        <v>40.244938834386474</v>
      </c>
      <c r="S256" s="186">
        <f t="shared" si="34"/>
        <v>0</v>
      </c>
      <c r="T256" s="186">
        <f t="shared" si="39"/>
        <v>0</v>
      </c>
      <c r="U256" s="43"/>
      <c r="V256" s="43"/>
      <c r="W256" s="43"/>
    </row>
    <row r="257" spans="1:23" x14ac:dyDescent="0.35">
      <c r="A257" s="14">
        <v>45454.499999999389</v>
      </c>
      <c r="B257" s="20">
        <v>222.6</v>
      </c>
      <c r="C257" s="21">
        <v>4233.8519999999999</v>
      </c>
      <c r="D257" s="23">
        <v>0</v>
      </c>
      <c r="E257" s="22">
        <v>0</v>
      </c>
      <c r="F257" s="19">
        <f t="shared" si="35"/>
        <v>222.6</v>
      </c>
      <c r="G257" s="19">
        <f t="shared" si="35"/>
        <v>4233.8519999999999</v>
      </c>
      <c r="H257" s="67">
        <v>0</v>
      </c>
      <c r="I257" s="19">
        <f t="shared" si="36"/>
        <v>222.6</v>
      </c>
      <c r="J257" s="109">
        <f t="shared" si="33"/>
        <v>19.02</v>
      </c>
      <c r="K257" s="110">
        <v>1.78</v>
      </c>
      <c r="L257" s="109">
        <f t="shared" si="37"/>
        <v>27.323999999999998</v>
      </c>
      <c r="M257" s="109">
        <f t="shared" si="43"/>
        <v>28.923291705357876</v>
      </c>
      <c r="N257" s="109">
        <f t="shared" si="43"/>
        <v>40.244938834386474</v>
      </c>
      <c r="O257" s="109">
        <f t="shared" si="43"/>
        <v>37.272485574520076</v>
      </c>
      <c r="P257" s="109">
        <f t="shared" si="43"/>
        <v>0</v>
      </c>
      <c r="Q257" s="109">
        <f t="shared" si="43"/>
        <v>0</v>
      </c>
      <c r="R257" s="109">
        <f t="shared" si="38"/>
        <v>40.244938834386474</v>
      </c>
      <c r="S257" s="186">
        <f t="shared" si="34"/>
        <v>0</v>
      </c>
      <c r="T257" s="186">
        <f t="shared" si="39"/>
        <v>0</v>
      </c>
      <c r="U257" s="43"/>
      <c r="V257" s="43"/>
      <c r="W257" s="43"/>
    </row>
    <row r="258" spans="1:23" x14ac:dyDescent="0.35">
      <c r="A258" s="14">
        <v>45454.541666666053</v>
      </c>
      <c r="B258" s="20">
        <v>243.4</v>
      </c>
      <c r="C258" s="21">
        <v>4877.7359999999999</v>
      </c>
      <c r="D258" s="23">
        <v>0.70699999999999996</v>
      </c>
      <c r="E258" s="22">
        <v>14.157999999999999</v>
      </c>
      <c r="F258" s="19">
        <f t="shared" si="35"/>
        <v>242.69300000000001</v>
      </c>
      <c r="G258" s="19">
        <f t="shared" si="35"/>
        <v>4863.5779999999995</v>
      </c>
      <c r="H258" s="67">
        <v>0</v>
      </c>
      <c r="I258" s="19">
        <f t="shared" si="36"/>
        <v>242.69300000000001</v>
      </c>
      <c r="J258" s="109">
        <f t="shared" si="33"/>
        <v>20.040042358040814</v>
      </c>
      <c r="K258" s="110">
        <v>1.78</v>
      </c>
      <c r="L258" s="109">
        <f t="shared" si="37"/>
        <v>27.323999999999998</v>
      </c>
      <c r="M258" s="109">
        <f t="shared" si="43"/>
        <v>28.923291705357876</v>
      </c>
      <c r="N258" s="109">
        <f t="shared" si="43"/>
        <v>40.244938834386474</v>
      </c>
      <c r="O258" s="109">
        <f t="shared" si="43"/>
        <v>37.272485574520076</v>
      </c>
      <c r="P258" s="109">
        <f t="shared" si="43"/>
        <v>0</v>
      </c>
      <c r="Q258" s="109">
        <f t="shared" si="43"/>
        <v>0</v>
      </c>
      <c r="R258" s="109">
        <f t="shared" si="38"/>
        <v>40.244938834386474</v>
      </c>
      <c r="S258" s="186">
        <f t="shared" si="34"/>
        <v>0</v>
      </c>
      <c r="T258" s="186">
        <f t="shared" si="39"/>
        <v>0</v>
      </c>
      <c r="U258" s="43"/>
      <c r="V258" s="43"/>
      <c r="W258" s="43"/>
    </row>
    <row r="259" spans="1:23" x14ac:dyDescent="0.35">
      <c r="A259" s="14">
        <v>45454.583333332717</v>
      </c>
      <c r="B259" s="20">
        <v>267</v>
      </c>
      <c r="C259" s="21">
        <v>5719.14</v>
      </c>
      <c r="D259" s="23">
        <v>11.34</v>
      </c>
      <c r="E259" s="22">
        <v>242.90299999999999</v>
      </c>
      <c r="F259" s="19">
        <f t="shared" si="35"/>
        <v>255.66</v>
      </c>
      <c r="G259" s="19">
        <f t="shared" si="35"/>
        <v>5476.2370000000001</v>
      </c>
      <c r="H259" s="67">
        <v>0</v>
      </c>
      <c r="I259" s="19">
        <f t="shared" si="36"/>
        <v>255.66</v>
      </c>
      <c r="J259" s="109">
        <f t="shared" si="33"/>
        <v>21.419999217711023</v>
      </c>
      <c r="K259" s="110">
        <v>1.78</v>
      </c>
      <c r="L259" s="109">
        <f t="shared" si="37"/>
        <v>27.323999999999998</v>
      </c>
      <c r="M259" s="109">
        <f t="shared" si="43"/>
        <v>28.923291705357876</v>
      </c>
      <c r="N259" s="109">
        <f t="shared" si="43"/>
        <v>40.244938834386474</v>
      </c>
      <c r="O259" s="109">
        <f t="shared" si="43"/>
        <v>37.272485574520076</v>
      </c>
      <c r="P259" s="109">
        <f t="shared" si="43"/>
        <v>0</v>
      </c>
      <c r="Q259" s="109">
        <f t="shared" si="43"/>
        <v>0</v>
      </c>
      <c r="R259" s="109">
        <f t="shared" si="38"/>
        <v>40.244938834386474</v>
      </c>
      <c r="S259" s="186">
        <f t="shared" si="34"/>
        <v>0</v>
      </c>
      <c r="T259" s="186">
        <f t="shared" si="39"/>
        <v>0</v>
      </c>
      <c r="U259" s="43"/>
      <c r="V259" s="43"/>
      <c r="W259" s="43"/>
    </row>
    <row r="260" spans="1:23" x14ac:dyDescent="0.35">
      <c r="A260" s="14">
        <v>45454.624999999382</v>
      </c>
      <c r="B260" s="20">
        <v>266.7</v>
      </c>
      <c r="C260" s="21">
        <v>6038.0879999999997</v>
      </c>
      <c r="D260" s="23">
        <v>0</v>
      </c>
      <c r="E260" s="22">
        <v>0</v>
      </c>
      <c r="F260" s="19">
        <f t="shared" si="35"/>
        <v>266.7</v>
      </c>
      <c r="G260" s="19">
        <f t="shared" si="35"/>
        <v>6038.0879999999997</v>
      </c>
      <c r="H260" s="67">
        <v>0</v>
      </c>
      <c r="I260" s="19">
        <f t="shared" si="36"/>
        <v>266.7</v>
      </c>
      <c r="J260" s="109">
        <f t="shared" si="33"/>
        <v>22.64</v>
      </c>
      <c r="K260" s="110">
        <v>1.78</v>
      </c>
      <c r="L260" s="109">
        <f t="shared" si="37"/>
        <v>27.323999999999998</v>
      </c>
      <c r="M260" s="109">
        <f t="shared" si="43"/>
        <v>28.923291705357876</v>
      </c>
      <c r="N260" s="109">
        <f t="shared" si="43"/>
        <v>40.244938834386474</v>
      </c>
      <c r="O260" s="109">
        <f t="shared" si="43"/>
        <v>37.272485574520076</v>
      </c>
      <c r="P260" s="109">
        <f t="shared" si="43"/>
        <v>0</v>
      </c>
      <c r="Q260" s="109">
        <f t="shared" si="43"/>
        <v>0</v>
      </c>
      <c r="R260" s="109">
        <f t="shared" si="38"/>
        <v>40.244938834386474</v>
      </c>
      <c r="S260" s="186">
        <f t="shared" si="34"/>
        <v>0</v>
      </c>
      <c r="T260" s="186">
        <f t="shared" si="39"/>
        <v>0</v>
      </c>
      <c r="U260" s="43"/>
      <c r="V260" s="43"/>
      <c r="W260" s="43"/>
    </row>
    <row r="261" spans="1:23" x14ac:dyDescent="0.35">
      <c r="A261" s="14">
        <v>45454.666666666046</v>
      </c>
      <c r="B261" s="20">
        <v>266.78300000000002</v>
      </c>
      <c r="C261" s="21">
        <v>6473.9785244200002</v>
      </c>
      <c r="D261" s="23">
        <v>0</v>
      </c>
      <c r="E261" s="22">
        <v>0</v>
      </c>
      <c r="F261" s="19">
        <f t="shared" si="35"/>
        <v>266.78300000000002</v>
      </c>
      <c r="G261" s="19">
        <f t="shared" si="35"/>
        <v>6473.9785244200002</v>
      </c>
      <c r="H261" s="67">
        <v>0</v>
      </c>
      <c r="I261" s="19">
        <f t="shared" si="36"/>
        <v>266.78300000000002</v>
      </c>
      <c r="J261" s="109">
        <f t="shared" si="33"/>
        <v>24.266833060652289</v>
      </c>
      <c r="K261" s="110">
        <v>1.78</v>
      </c>
      <c r="L261" s="109">
        <f t="shared" si="37"/>
        <v>27.323999999999998</v>
      </c>
      <c r="M261" s="109">
        <f t="shared" si="43"/>
        <v>28.923291705357876</v>
      </c>
      <c r="N261" s="109">
        <f t="shared" si="43"/>
        <v>40.244938834386474</v>
      </c>
      <c r="O261" s="109">
        <f t="shared" si="43"/>
        <v>37.272485574520076</v>
      </c>
      <c r="P261" s="109">
        <f t="shared" si="43"/>
        <v>0</v>
      </c>
      <c r="Q261" s="109">
        <f t="shared" si="43"/>
        <v>0</v>
      </c>
      <c r="R261" s="109">
        <f t="shared" si="38"/>
        <v>40.244938834386474</v>
      </c>
      <c r="S261" s="186">
        <f t="shared" si="34"/>
        <v>0</v>
      </c>
      <c r="T261" s="186">
        <f t="shared" si="39"/>
        <v>0</v>
      </c>
      <c r="U261" s="43"/>
      <c r="V261" s="43"/>
      <c r="W261" s="43"/>
    </row>
    <row r="262" spans="1:23" x14ac:dyDescent="0.35">
      <c r="A262" s="14">
        <v>45454.70833333271</v>
      </c>
      <c r="B262" s="20">
        <v>286.89099999999996</v>
      </c>
      <c r="C262" s="21">
        <v>6438.7609768299999</v>
      </c>
      <c r="D262" s="23">
        <v>0</v>
      </c>
      <c r="E262" s="22">
        <v>0</v>
      </c>
      <c r="F262" s="19">
        <f t="shared" si="35"/>
        <v>286.89099999999996</v>
      </c>
      <c r="G262" s="19">
        <f t="shared" si="35"/>
        <v>6438.7609768299999</v>
      </c>
      <c r="H262" s="67">
        <v>0</v>
      </c>
      <c r="I262" s="19">
        <f t="shared" si="36"/>
        <v>286.89099999999996</v>
      </c>
      <c r="J262" s="109">
        <f t="shared" ref="J262:J325" si="44">IF(F262&gt;0,G262/F262,0)</f>
        <v>22.443230972146218</v>
      </c>
      <c r="K262" s="110">
        <v>1.78</v>
      </c>
      <c r="L262" s="109">
        <f t="shared" si="37"/>
        <v>27.323999999999998</v>
      </c>
      <c r="M262" s="109">
        <f t="shared" si="43"/>
        <v>28.923291705357876</v>
      </c>
      <c r="N262" s="109">
        <f t="shared" si="43"/>
        <v>40.244938834386474</v>
      </c>
      <c r="O262" s="109">
        <f t="shared" si="43"/>
        <v>37.272485574520076</v>
      </c>
      <c r="P262" s="109">
        <f t="shared" si="43"/>
        <v>0</v>
      </c>
      <c r="Q262" s="109">
        <f t="shared" si="43"/>
        <v>0</v>
      </c>
      <c r="R262" s="109">
        <f t="shared" si="38"/>
        <v>40.244938834386474</v>
      </c>
      <c r="S262" s="186">
        <f t="shared" ref="S262:S325" si="45">IF(J262&gt;R262,J262-R262,0)</f>
        <v>0</v>
      </c>
      <c r="T262" s="186">
        <f t="shared" si="39"/>
        <v>0</v>
      </c>
      <c r="U262" s="43"/>
      <c r="V262" s="43"/>
      <c r="W262" s="43"/>
    </row>
    <row r="263" spans="1:23" x14ac:dyDescent="0.35">
      <c r="A263" s="14">
        <v>45454.749999999374</v>
      </c>
      <c r="B263" s="20">
        <v>303.34199999999998</v>
      </c>
      <c r="C263" s="21">
        <v>6345.9116115199995</v>
      </c>
      <c r="D263" s="23">
        <v>0</v>
      </c>
      <c r="E263" s="22">
        <v>0</v>
      </c>
      <c r="F263" s="19">
        <f t="shared" ref="F263:G326" si="46">B263-D263</f>
        <v>303.34199999999998</v>
      </c>
      <c r="G263" s="19">
        <f t="shared" si="46"/>
        <v>6345.9116115199995</v>
      </c>
      <c r="H263" s="67">
        <v>0</v>
      </c>
      <c r="I263" s="19">
        <f t="shared" ref="I263:I326" si="47">F263-H263</f>
        <v>303.34199999999998</v>
      </c>
      <c r="J263" s="109">
        <f t="shared" si="44"/>
        <v>20.919990016285247</v>
      </c>
      <c r="K263" s="110">
        <v>1.78</v>
      </c>
      <c r="L263" s="109">
        <f t="shared" ref="L263:L326" si="48">IF(AND(MONTH($A$2)&gt;5,MONTH($A$2)&lt;9),(K263*10800)/1000,(K263*10400)/1000)+8.1</f>
        <v>27.323999999999998</v>
      </c>
      <c r="M263" s="109">
        <f t="shared" si="43"/>
        <v>28.923291705357876</v>
      </c>
      <c r="N263" s="109">
        <f t="shared" si="43"/>
        <v>40.244938834386474</v>
      </c>
      <c r="O263" s="109">
        <f t="shared" si="43"/>
        <v>37.272485574520076</v>
      </c>
      <c r="P263" s="109">
        <f t="shared" si="43"/>
        <v>0</v>
      </c>
      <c r="Q263" s="109">
        <f t="shared" si="43"/>
        <v>0</v>
      </c>
      <c r="R263" s="109">
        <f t="shared" ref="R263:R326" si="49">MAX(L263:Q263)</f>
        <v>40.244938834386474</v>
      </c>
      <c r="S263" s="186">
        <f t="shared" si="45"/>
        <v>0</v>
      </c>
      <c r="T263" s="186">
        <f t="shared" ref="T263:T326" si="50">IF(S263&lt;&gt;" ",S263*I263,0)</f>
        <v>0</v>
      </c>
      <c r="U263" s="43"/>
      <c r="V263" s="43"/>
      <c r="W263" s="43"/>
    </row>
    <row r="264" spans="1:23" x14ac:dyDescent="0.35">
      <c r="A264" s="14">
        <v>45454.791666666039</v>
      </c>
      <c r="B264" s="20">
        <v>293.101</v>
      </c>
      <c r="C264" s="21">
        <v>6677.5202871199999</v>
      </c>
      <c r="D264" s="23">
        <v>0</v>
      </c>
      <c r="E264" s="22">
        <v>0</v>
      </c>
      <c r="F264" s="19">
        <f t="shared" si="46"/>
        <v>293.101</v>
      </c>
      <c r="G264" s="19">
        <f t="shared" si="46"/>
        <v>6677.5202871199999</v>
      </c>
      <c r="H264" s="67">
        <v>0</v>
      </c>
      <c r="I264" s="19">
        <f t="shared" si="47"/>
        <v>293.101</v>
      </c>
      <c r="J264" s="109">
        <f t="shared" si="44"/>
        <v>22.782318337774349</v>
      </c>
      <c r="K264" s="110">
        <v>1.78</v>
      </c>
      <c r="L264" s="109">
        <f t="shared" si="48"/>
        <v>27.323999999999998</v>
      </c>
      <c r="M264" s="109">
        <f t="shared" ref="M264:Q279" si="51">M263</f>
        <v>28.923291705357876</v>
      </c>
      <c r="N264" s="109">
        <f t="shared" si="51"/>
        <v>40.244938834386474</v>
      </c>
      <c r="O264" s="109">
        <f t="shared" si="51"/>
        <v>37.272485574520076</v>
      </c>
      <c r="P264" s="109">
        <f t="shared" si="51"/>
        <v>0</v>
      </c>
      <c r="Q264" s="109">
        <f t="shared" si="51"/>
        <v>0</v>
      </c>
      <c r="R264" s="109">
        <f t="shared" si="49"/>
        <v>40.244938834386474</v>
      </c>
      <c r="S264" s="186">
        <f t="shared" si="45"/>
        <v>0</v>
      </c>
      <c r="T264" s="186">
        <f t="shared" si="50"/>
        <v>0</v>
      </c>
      <c r="U264" s="43"/>
      <c r="V264" s="43"/>
      <c r="W264" s="43"/>
    </row>
    <row r="265" spans="1:23" x14ac:dyDescent="0.35">
      <c r="A265" s="14">
        <v>45454.833333332703</v>
      </c>
      <c r="B265" s="20">
        <v>283.27699999999999</v>
      </c>
      <c r="C265" s="21">
        <v>7456.5928257400001</v>
      </c>
      <c r="D265" s="23">
        <v>15.433999999999999</v>
      </c>
      <c r="E265" s="22">
        <v>406.25099999999998</v>
      </c>
      <c r="F265" s="19">
        <f t="shared" si="46"/>
        <v>267.84299999999996</v>
      </c>
      <c r="G265" s="19">
        <f t="shared" si="46"/>
        <v>7050.3418257399999</v>
      </c>
      <c r="H265" s="67">
        <v>0</v>
      </c>
      <c r="I265" s="19">
        <f t="shared" si="47"/>
        <v>267.84299999999996</v>
      </c>
      <c r="J265" s="109">
        <f t="shared" si="44"/>
        <v>26.322665986193407</v>
      </c>
      <c r="K265" s="110">
        <v>1.78</v>
      </c>
      <c r="L265" s="109">
        <f t="shared" si="48"/>
        <v>27.323999999999998</v>
      </c>
      <c r="M265" s="109">
        <f t="shared" si="51"/>
        <v>28.923291705357876</v>
      </c>
      <c r="N265" s="109">
        <f t="shared" si="51"/>
        <v>40.244938834386474</v>
      </c>
      <c r="O265" s="109">
        <f t="shared" si="51"/>
        <v>37.272485574520076</v>
      </c>
      <c r="P265" s="109">
        <f t="shared" si="51"/>
        <v>0</v>
      </c>
      <c r="Q265" s="109">
        <f t="shared" si="51"/>
        <v>0</v>
      </c>
      <c r="R265" s="109">
        <f t="shared" si="49"/>
        <v>40.244938834386474</v>
      </c>
      <c r="S265" s="186">
        <f t="shared" si="45"/>
        <v>0</v>
      </c>
      <c r="T265" s="186">
        <f t="shared" si="50"/>
        <v>0</v>
      </c>
      <c r="U265" s="43"/>
      <c r="V265" s="43"/>
      <c r="W265" s="43"/>
    </row>
    <row r="266" spans="1:23" x14ac:dyDescent="0.35">
      <c r="A266" s="14">
        <v>45454.874999999367</v>
      </c>
      <c r="B266" s="20">
        <v>203.08500000000001</v>
      </c>
      <c r="C266" s="21">
        <v>5002.4801188000001</v>
      </c>
      <c r="D266" s="23">
        <v>0</v>
      </c>
      <c r="E266" s="22">
        <v>0</v>
      </c>
      <c r="F266" s="19">
        <f t="shared" si="46"/>
        <v>203.08500000000001</v>
      </c>
      <c r="G266" s="19">
        <f t="shared" si="46"/>
        <v>5002.4801188000001</v>
      </c>
      <c r="H266" s="67">
        <v>0</v>
      </c>
      <c r="I266" s="19">
        <f t="shared" si="47"/>
        <v>203.08500000000001</v>
      </c>
      <c r="J266" s="109">
        <f t="shared" si="44"/>
        <v>24.632445127902109</v>
      </c>
      <c r="K266" s="110">
        <v>1.78</v>
      </c>
      <c r="L266" s="109">
        <f t="shared" si="48"/>
        <v>27.323999999999998</v>
      </c>
      <c r="M266" s="109">
        <f t="shared" si="51"/>
        <v>28.923291705357876</v>
      </c>
      <c r="N266" s="109">
        <f t="shared" si="51"/>
        <v>40.244938834386474</v>
      </c>
      <c r="O266" s="109">
        <f t="shared" si="51"/>
        <v>37.272485574520076</v>
      </c>
      <c r="P266" s="109">
        <f t="shared" si="51"/>
        <v>0</v>
      </c>
      <c r="Q266" s="109">
        <f t="shared" si="51"/>
        <v>0</v>
      </c>
      <c r="R266" s="109">
        <f t="shared" si="49"/>
        <v>40.244938834386474</v>
      </c>
      <c r="S266" s="186">
        <f t="shared" si="45"/>
        <v>0</v>
      </c>
      <c r="T266" s="186">
        <f t="shared" si="50"/>
        <v>0</v>
      </c>
      <c r="U266" s="43"/>
      <c r="V266" s="43"/>
      <c r="W266" s="43"/>
    </row>
    <row r="267" spans="1:23" x14ac:dyDescent="0.35">
      <c r="A267" s="14">
        <v>45454.916666666031</v>
      </c>
      <c r="B267" s="20">
        <v>242.82300000000001</v>
      </c>
      <c r="C267" s="21">
        <v>5251.4889727399996</v>
      </c>
      <c r="D267" s="23">
        <v>0</v>
      </c>
      <c r="E267" s="22">
        <v>0</v>
      </c>
      <c r="F267" s="19">
        <f t="shared" si="46"/>
        <v>242.82300000000001</v>
      </c>
      <c r="G267" s="19">
        <f t="shared" si="46"/>
        <v>5251.4889727399996</v>
      </c>
      <c r="H267" s="67">
        <v>0</v>
      </c>
      <c r="I267" s="19">
        <f t="shared" si="47"/>
        <v>242.82300000000001</v>
      </c>
      <c r="J267" s="109">
        <f t="shared" si="44"/>
        <v>21.626818599308958</v>
      </c>
      <c r="K267" s="110">
        <v>1.78</v>
      </c>
      <c r="L267" s="109">
        <f t="shared" si="48"/>
        <v>27.323999999999998</v>
      </c>
      <c r="M267" s="109">
        <f t="shared" si="51"/>
        <v>28.923291705357876</v>
      </c>
      <c r="N267" s="109">
        <f t="shared" si="51"/>
        <v>40.244938834386474</v>
      </c>
      <c r="O267" s="109">
        <f t="shared" si="51"/>
        <v>37.272485574520076</v>
      </c>
      <c r="P267" s="109">
        <f t="shared" si="51"/>
        <v>0</v>
      </c>
      <c r="Q267" s="109">
        <f t="shared" si="51"/>
        <v>0</v>
      </c>
      <c r="R267" s="109">
        <f t="shared" si="49"/>
        <v>40.244938834386474</v>
      </c>
      <c r="S267" s="186">
        <f t="shared" si="45"/>
        <v>0</v>
      </c>
      <c r="T267" s="186">
        <f t="shared" si="50"/>
        <v>0</v>
      </c>
      <c r="U267" s="43"/>
      <c r="V267" s="43"/>
      <c r="W267" s="43"/>
    </row>
    <row r="268" spans="1:23" x14ac:dyDescent="0.35">
      <c r="A268" s="14">
        <v>45454.958333332695</v>
      </c>
      <c r="B268" s="20">
        <v>209.637</v>
      </c>
      <c r="C268" s="21">
        <v>4170.7203121500006</v>
      </c>
      <c r="D268" s="23">
        <v>0</v>
      </c>
      <c r="E268" s="22">
        <v>0</v>
      </c>
      <c r="F268" s="19">
        <f t="shared" si="46"/>
        <v>209.637</v>
      </c>
      <c r="G268" s="19">
        <f t="shared" si="46"/>
        <v>4170.7203121500006</v>
      </c>
      <c r="H268" s="67">
        <v>0</v>
      </c>
      <c r="I268" s="19">
        <f t="shared" si="47"/>
        <v>209.637</v>
      </c>
      <c r="J268" s="109">
        <f t="shared" si="44"/>
        <v>19.894962779232678</v>
      </c>
      <c r="K268" s="110">
        <v>1.78</v>
      </c>
      <c r="L268" s="109">
        <f t="shared" si="48"/>
        <v>27.323999999999998</v>
      </c>
      <c r="M268" s="109">
        <f t="shared" si="51"/>
        <v>28.923291705357876</v>
      </c>
      <c r="N268" s="109">
        <f t="shared" si="51"/>
        <v>40.244938834386474</v>
      </c>
      <c r="O268" s="109">
        <f t="shared" si="51"/>
        <v>37.272485574520076</v>
      </c>
      <c r="P268" s="109">
        <f t="shared" si="51"/>
        <v>0</v>
      </c>
      <c r="Q268" s="109">
        <f t="shared" si="51"/>
        <v>0</v>
      </c>
      <c r="R268" s="109">
        <f t="shared" si="49"/>
        <v>40.244938834386474</v>
      </c>
      <c r="S268" s="186">
        <f t="shared" si="45"/>
        <v>0</v>
      </c>
      <c r="T268" s="186">
        <f t="shared" si="50"/>
        <v>0</v>
      </c>
      <c r="U268" s="43"/>
      <c r="V268" s="43"/>
      <c r="W268" s="43"/>
    </row>
    <row r="269" spans="1:23" x14ac:dyDescent="0.35">
      <c r="A269" s="14">
        <v>45454.99999999936</v>
      </c>
      <c r="B269" s="20">
        <v>181.8</v>
      </c>
      <c r="C269" s="21">
        <v>3141.5039999999999</v>
      </c>
      <c r="D269" s="23">
        <v>22.055</v>
      </c>
      <c r="E269" s="22">
        <v>381.11099999999999</v>
      </c>
      <c r="F269" s="19">
        <f t="shared" si="46"/>
        <v>159.745</v>
      </c>
      <c r="G269" s="19">
        <f t="shared" si="46"/>
        <v>2760.393</v>
      </c>
      <c r="H269" s="67">
        <v>0</v>
      </c>
      <c r="I269" s="19">
        <f t="shared" si="47"/>
        <v>159.745</v>
      </c>
      <c r="J269" s="109">
        <f t="shared" si="44"/>
        <v>17.279996244013898</v>
      </c>
      <c r="K269" s="110">
        <v>1.78</v>
      </c>
      <c r="L269" s="109">
        <f t="shared" si="48"/>
        <v>27.323999999999998</v>
      </c>
      <c r="M269" s="109">
        <f t="shared" si="51"/>
        <v>28.923291705357876</v>
      </c>
      <c r="N269" s="109">
        <f t="shared" si="51"/>
        <v>40.244938834386474</v>
      </c>
      <c r="O269" s="109">
        <f t="shared" si="51"/>
        <v>37.272485574520076</v>
      </c>
      <c r="P269" s="109">
        <f t="shared" si="51"/>
        <v>0</v>
      </c>
      <c r="Q269" s="109">
        <f t="shared" si="51"/>
        <v>0</v>
      </c>
      <c r="R269" s="109">
        <f t="shared" si="49"/>
        <v>40.244938834386474</v>
      </c>
      <c r="S269" s="186">
        <f t="shared" si="45"/>
        <v>0</v>
      </c>
      <c r="T269" s="186">
        <f t="shared" si="50"/>
        <v>0</v>
      </c>
      <c r="U269" s="43"/>
      <c r="V269" s="43"/>
      <c r="W269" s="43"/>
    </row>
    <row r="270" spans="1:23" x14ac:dyDescent="0.35">
      <c r="A270" s="14">
        <v>45455.041666666024</v>
      </c>
      <c r="B270" s="15">
        <v>160.9</v>
      </c>
      <c r="C270" s="16">
        <v>2212.375</v>
      </c>
      <c r="D270" s="23">
        <v>16.978999999999999</v>
      </c>
      <c r="E270" s="22">
        <v>233.46100000000001</v>
      </c>
      <c r="F270" s="19">
        <f t="shared" si="46"/>
        <v>143.92099999999999</v>
      </c>
      <c r="G270" s="19">
        <f t="shared" si="46"/>
        <v>1978.914</v>
      </c>
      <c r="H270" s="67">
        <v>0</v>
      </c>
      <c r="I270" s="19">
        <f t="shared" si="47"/>
        <v>143.92099999999999</v>
      </c>
      <c r="J270" s="109">
        <f t="shared" si="44"/>
        <v>13.750001737064084</v>
      </c>
      <c r="K270" s="110">
        <v>1.97</v>
      </c>
      <c r="L270" s="109">
        <f t="shared" si="48"/>
        <v>29.375999999999998</v>
      </c>
      <c r="M270" s="109">
        <f t="shared" si="51"/>
        <v>28.923291705357876</v>
      </c>
      <c r="N270" s="109">
        <f t="shared" si="51"/>
        <v>40.244938834386474</v>
      </c>
      <c r="O270" s="109">
        <f t="shared" si="51"/>
        <v>37.272485574520076</v>
      </c>
      <c r="P270" s="109">
        <f t="shared" si="51"/>
        <v>0</v>
      </c>
      <c r="Q270" s="109">
        <f t="shared" si="51"/>
        <v>0</v>
      </c>
      <c r="R270" s="109">
        <f t="shared" si="49"/>
        <v>40.244938834386474</v>
      </c>
      <c r="S270" s="186">
        <f t="shared" si="45"/>
        <v>0</v>
      </c>
      <c r="T270" s="186">
        <f t="shared" si="50"/>
        <v>0</v>
      </c>
      <c r="U270" s="43"/>
      <c r="V270" s="43"/>
      <c r="W270" s="43"/>
    </row>
    <row r="271" spans="1:23" x14ac:dyDescent="0.35">
      <c r="A271" s="14">
        <v>45455.083333332688</v>
      </c>
      <c r="B271" s="20">
        <v>142.1</v>
      </c>
      <c r="C271" s="21">
        <v>1665.412</v>
      </c>
      <c r="D271" s="23">
        <v>17.512</v>
      </c>
      <c r="E271" s="22">
        <v>205.24600000000001</v>
      </c>
      <c r="F271" s="19">
        <f t="shared" si="46"/>
        <v>124.58799999999999</v>
      </c>
      <c r="G271" s="19">
        <f t="shared" si="46"/>
        <v>1460.1659999999999</v>
      </c>
      <c r="H271" s="67">
        <v>0</v>
      </c>
      <c r="I271" s="19">
        <f t="shared" si="47"/>
        <v>124.58799999999999</v>
      </c>
      <c r="J271" s="109">
        <f t="shared" si="44"/>
        <v>11.719956978200148</v>
      </c>
      <c r="K271" s="110">
        <v>1.97</v>
      </c>
      <c r="L271" s="109">
        <f t="shared" si="48"/>
        <v>29.375999999999998</v>
      </c>
      <c r="M271" s="109">
        <f t="shared" si="51"/>
        <v>28.923291705357876</v>
      </c>
      <c r="N271" s="109">
        <f t="shared" si="51"/>
        <v>40.244938834386474</v>
      </c>
      <c r="O271" s="109">
        <f t="shared" si="51"/>
        <v>37.272485574520076</v>
      </c>
      <c r="P271" s="109">
        <f t="shared" si="51"/>
        <v>0</v>
      </c>
      <c r="Q271" s="109">
        <f t="shared" si="51"/>
        <v>0</v>
      </c>
      <c r="R271" s="109">
        <f t="shared" si="49"/>
        <v>40.244938834386474</v>
      </c>
      <c r="S271" s="186">
        <f t="shared" si="45"/>
        <v>0</v>
      </c>
      <c r="T271" s="186">
        <f t="shared" si="50"/>
        <v>0</v>
      </c>
      <c r="U271" s="43"/>
      <c r="V271" s="43"/>
      <c r="W271" s="43"/>
    </row>
    <row r="272" spans="1:23" x14ac:dyDescent="0.35">
      <c r="A272" s="14">
        <v>45455.124999999352</v>
      </c>
      <c r="B272" s="20">
        <v>128.1</v>
      </c>
      <c r="C272" s="21">
        <v>1373.232</v>
      </c>
      <c r="D272" s="23">
        <v>7.0129999999999999</v>
      </c>
      <c r="E272" s="22">
        <v>75.185000000000002</v>
      </c>
      <c r="F272" s="19">
        <f t="shared" si="46"/>
        <v>121.08699999999999</v>
      </c>
      <c r="G272" s="19">
        <f t="shared" si="46"/>
        <v>1298.047</v>
      </c>
      <c r="H272" s="67">
        <v>0</v>
      </c>
      <c r="I272" s="19">
        <f t="shared" si="47"/>
        <v>121.08699999999999</v>
      </c>
      <c r="J272" s="109">
        <f t="shared" si="44"/>
        <v>10.719953421919778</v>
      </c>
      <c r="K272" s="110">
        <v>1.97</v>
      </c>
      <c r="L272" s="109">
        <f t="shared" si="48"/>
        <v>29.375999999999998</v>
      </c>
      <c r="M272" s="109">
        <f t="shared" si="51"/>
        <v>28.923291705357876</v>
      </c>
      <c r="N272" s="109">
        <f t="shared" si="51"/>
        <v>40.244938834386474</v>
      </c>
      <c r="O272" s="109">
        <f t="shared" si="51"/>
        <v>37.272485574520076</v>
      </c>
      <c r="P272" s="109">
        <f t="shared" si="51"/>
        <v>0</v>
      </c>
      <c r="Q272" s="109">
        <f t="shared" si="51"/>
        <v>0</v>
      </c>
      <c r="R272" s="109">
        <f t="shared" si="49"/>
        <v>40.244938834386474</v>
      </c>
      <c r="S272" s="186">
        <f t="shared" si="45"/>
        <v>0</v>
      </c>
      <c r="T272" s="186">
        <f t="shared" si="50"/>
        <v>0</v>
      </c>
      <c r="U272" s="43"/>
      <c r="V272" s="43"/>
      <c r="W272" s="43"/>
    </row>
    <row r="273" spans="1:23" x14ac:dyDescent="0.35">
      <c r="A273" s="14">
        <v>45455.166666666017</v>
      </c>
      <c r="B273" s="20">
        <v>129.5</v>
      </c>
      <c r="C273" s="21">
        <v>1311.835</v>
      </c>
      <c r="D273" s="23">
        <v>21.763999999999999</v>
      </c>
      <c r="E273" s="22">
        <v>220.47399999999999</v>
      </c>
      <c r="F273" s="19">
        <f t="shared" si="46"/>
        <v>107.736</v>
      </c>
      <c r="G273" s="19">
        <f t="shared" si="46"/>
        <v>1091.3610000000001</v>
      </c>
      <c r="H273" s="67">
        <v>0</v>
      </c>
      <c r="I273" s="19">
        <f t="shared" si="47"/>
        <v>107.736</v>
      </c>
      <c r="J273" s="109">
        <f t="shared" si="44"/>
        <v>10.129956560481176</v>
      </c>
      <c r="K273" s="110">
        <v>1.97</v>
      </c>
      <c r="L273" s="109">
        <f t="shared" si="48"/>
        <v>29.375999999999998</v>
      </c>
      <c r="M273" s="109">
        <f t="shared" si="51"/>
        <v>28.923291705357876</v>
      </c>
      <c r="N273" s="109">
        <f t="shared" si="51"/>
        <v>40.244938834386474</v>
      </c>
      <c r="O273" s="109">
        <f t="shared" si="51"/>
        <v>37.272485574520076</v>
      </c>
      <c r="P273" s="109">
        <f t="shared" si="51"/>
        <v>0</v>
      </c>
      <c r="Q273" s="109">
        <f t="shared" si="51"/>
        <v>0</v>
      </c>
      <c r="R273" s="109">
        <f t="shared" si="49"/>
        <v>40.244938834386474</v>
      </c>
      <c r="S273" s="186">
        <f t="shared" si="45"/>
        <v>0</v>
      </c>
      <c r="T273" s="186">
        <f t="shared" si="50"/>
        <v>0</v>
      </c>
      <c r="U273" s="43"/>
      <c r="V273" s="43"/>
      <c r="W273" s="43"/>
    </row>
    <row r="274" spans="1:23" x14ac:dyDescent="0.35">
      <c r="A274" s="14">
        <v>45455.208333332681</v>
      </c>
      <c r="B274" s="20">
        <v>136.30000000000001</v>
      </c>
      <c r="C274" s="21">
        <v>1377.9929999999999</v>
      </c>
      <c r="D274" s="23">
        <v>18.989999999999998</v>
      </c>
      <c r="E274" s="22">
        <v>191.98400000000001</v>
      </c>
      <c r="F274" s="19">
        <f t="shared" si="46"/>
        <v>117.31000000000002</v>
      </c>
      <c r="G274" s="19">
        <f t="shared" si="46"/>
        <v>1186.009</v>
      </c>
      <c r="H274" s="67">
        <v>0</v>
      </c>
      <c r="I274" s="19">
        <f t="shared" si="47"/>
        <v>117.31000000000002</v>
      </c>
      <c r="J274" s="109">
        <f t="shared" si="44"/>
        <v>10.110041769670104</v>
      </c>
      <c r="K274" s="110">
        <v>1.97</v>
      </c>
      <c r="L274" s="109">
        <f t="shared" si="48"/>
        <v>29.375999999999998</v>
      </c>
      <c r="M274" s="109">
        <f t="shared" si="51"/>
        <v>28.923291705357876</v>
      </c>
      <c r="N274" s="109">
        <f t="shared" si="51"/>
        <v>40.244938834386474</v>
      </c>
      <c r="O274" s="109">
        <f t="shared" si="51"/>
        <v>37.272485574520076</v>
      </c>
      <c r="P274" s="109">
        <f t="shared" si="51"/>
        <v>0</v>
      </c>
      <c r="Q274" s="109">
        <f t="shared" si="51"/>
        <v>0</v>
      </c>
      <c r="R274" s="109">
        <f t="shared" si="49"/>
        <v>40.244938834386474</v>
      </c>
      <c r="S274" s="186">
        <f t="shared" si="45"/>
        <v>0</v>
      </c>
      <c r="T274" s="186">
        <f t="shared" si="50"/>
        <v>0</v>
      </c>
      <c r="U274" s="43"/>
      <c r="V274" s="43"/>
      <c r="W274" s="43"/>
    </row>
    <row r="275" spans="1:23" x14ac:dyDescent="0.35">
      <c r="A275" s="14">
        <v>45455.249999999345</v>
      </c>
      <c r="B275" s="20">
        <v>141.4</v>
      </c>
      <c r="C275" s="21">
        <v>1664.278</v>
      </c>
      <c r="D275" s="23">
        <v>18.274999999999999</v>
      </c>
      <c r="E275" s="22">
        <v>215.09100000000001</v>
      </c>
      <c r="F275" s="19">
        <f t="shared" si="46"/>
        <v>123.125</v>
      </c>
      <c r="G275" s="19">
        <f t="shared" si="46"/>
        <v>1449.1869999999999</v>
      </c>
      <c r="H275" s="67">
        <v>0</v>
      </c>
      <c r="I275" s="19">
        <f t="shared" si="47"/>
        <v>123.125</v>
      </c>
      <c r="J275" s="109">
        <f t="shared" si="44"/>
        <v>11.770046700507613</v>
      </c>
      <c r="K275" s="110">
        <v>1.97</v>
      </c>
      <c r="L275" s="109">
        <f t="shared" si="48"/>
        <v>29.375999999999998</v>
      </c>
      <c r="M275" s="109">
        <f t="shared" si="51"/>
        <v>28.923291705357876</v>
      </c>
      <c r="N275" s="109">
        <f t="shared" si="51"/>
        <v>40.244938834386474</v>
      </c>
      <c r="O275" s="109">
        <f t="shared" si="51"/>
        <v>37.272485574520076</v>
      </c>
      <c r="P275" s="109">
        <f t="shared" si="51"/>
        <v>0</v>
      </c>
      <c r="Q275" s="109">
        <f t="shared" si="51"/>
        <v>0</v>
      </c>
      <c r="R275" s="109">
        <f t="shared" si="49"/>
        <v>40.244938834386474</v>
      </c>
      <c r="S275" s="186">
        <f t="shared" si="45"/>
        <v>0</v>
      </c>
      <c r="T275" s="186">
        <f t="shared" si="50"/>
        <v>0</v>
      </c>
      <c r="U275" s="43"/>
      <c r="V275" s="43"/>
      <c r="W275" s="43"/>
    </row>
    <row r="276" spans="1:23" x14ac:dyDescent="0.35">
      <c r="A276" s="14">
        <v>45455.291666666009</v>
      </c>
      <c r="B276" s="20">
        <v>153.80000000000001</v>
      </c>
      <c r="C276" s="21">
        <v>2197.8020000000001</v>
      </c>
      <c r="D276" s="23">
        <v>14.12</v>
      </c>
      <c r="E276" s="22">
        <v>201.77500000000001</v>
      </c>
      <c r="F276" s="19">
        <f t="shared" si="46"/>
        <v>139.68</v>
      </c>
      <c r="G276" s="19">
        <f t="shared" si="46"/>
        <v>1996.027</v>
      </c>
      <c r="H276" s="67">
        <v>0</v>
      </c>
      <c r="I276" s="19">
        <f t="shared" si="47"/>
        <v>139.68</v>
      </c>
      <c r="J276" s="109">
        <f t="shared" si="44"/>
        <v>14.289998568155784</v>
      </c>
      <c r="K276" s="110">
        <v>1.97</v>
      </c>
      <c r="L276" s="109">
        <f t="shared" si="48"/>
        <v>29.375999999999998</v>
      </c>
      <c r="M276" s="109">
        <f t="shared" si="51"/>
        <v>28.923291705357876</v>
      </c>
      <c r="N276" s="109">
        <f t="shared" si="51"/>
        <v>40.244938834386474</v>
      </c>
      <c r="O276" s="109">
        <f t="shared" si="51"/>
        <v>37.272485574520076</v>
      </c>
      <c r="P276" s="109">
        <f t="shared" si="51"/>
        <v>0</v>
      </c>
      <c r="Q276" s="109">
        <f t="shared" si="51"/>
        <v>0</v>
      </c>
      <c r="R276" s="109">
        <f t="shared" si="49"/>
        <v>40.244938834386474</v>
      </c>
      <c r="S276" s="186">
        <f t="shared" si="45"/>
        <v>0</v>
      </c>
      <c r="T276" s="186">
        <f t="shared" si="50"/>
        <v>0</v>
      </c>
      <c r="U276" s="43"/>
      <c r="V276" s="43"/>
      <c r="W276" s="43"/>
    </row>
    <row r="277" spans="1:23" x14ac:dyDescent="0.35">
      <c r="A277" s="14">
        <v>45455.333333332674</v>
      </c>
      <c r="B277" s="20">
        <v>172.8</v>
      </c>
      <c r="C277" s="21">
        <v>2839.1039999999998</v>
      </c>
      <c r="D277" s="23">
        <v>4.0199999999999996</v>
      </c>
      <c r="E277" s="22">
        <v>66.040000000000006</v>
      </c>
      <c r="F277" s="19">
        <f t="shared" si="46"/>
        <v>168.78</v>
      </c>
      <c r="G277" s="19">
        <f t="shared" si="46"/>
        <v>2773.0639999999999</v>
      </c>
      <c r="H277" s="67">
        <v>0</v>
      </c>
      <c r="I277" s="19">
        <f t="shared" si="47"/>
        <v>168.78</v>
      </c>
      <c r="J277" s="109">
        <f t="shared" si="44"/>
        <v>16.430050953904491</v>
      </c>
      <c r="K277" s="110">
        <v>1.97</v>
      </c>
      <c r="L277" s="109">
        <f t="shared" si="48"/>
        <v>29.375999999999998</v>
      </c>
      <c r="M277" s="109">
        <f t="shared" si="51"/>
        <v>28.923291705357876</v>
      </c>
      <c r="N277" s="109">
        <f t="shared" si="51"/>
        <v>40.244938834386474</v>
      </c>
      <c r="O277" s="109">
        <f t="shared" si="51"/>
        <v>37.272485574520076</v>
      </c>
      <c r="P277" s="109">
        <f t="shared" si="51"/>
        <v>0</v>
      </c>
      <c r="Q277" s="109">
        <f t="shared" si="51"/>
        <v>0</v>
      </c>
      <c r="R277" s="109">
        <f t="shared" si="49"/>
        <v>40.244938834386474</v>
      </c>
      <c r="S277" s="186">
        <f t="shared" si="45"/>
        <v>0</v>
      </c>
      <c r="T277" s="186">
        <f t="shared" si="50"/>
        <v>0</v>
      </c>
      <c r="U277" s="43"/>
      <c r="V277" s="43"/>
      <c r="W277" s="43"/>
    </row>
    <row r="278" spans="1:23" x14ac:dyDescent="0.35">
      <c r="A278" s="14">
        <v>45455.374999999338</v>
      </c>
      <c r="B278" s="20">
        <v>191.8</v>
      </c>
      <c r="C278" s="21">
        <v>3260.6</v>
      </c>
      <c r="D278" s="23">
        <v>9.2970000000000006</v>
      </c>
      <c r="E278" s="22">
        <v>158.04900000000001</v>
      </c>
      <c r="F278" s="19">
        <f t="shared" si="46"/>
        <v>182.50300000000001</v>
      </c>
      <c r="G278" s="19">
        <f t="shared" si="46"/>
        <v>3102.5509999999999</v>
      </c>
      <c r="H278" s="67">
        <v>0</v>
      </c>
      <c r="I278" s="19">
        <f t="shared" si="47"/>
        <v>182.50300000000001</v>
      </c>
      <c r="J278" s="109">
        <f t="shared" si="44"/>
        <v>17</v>
      </c>
      <c r="K278" s="110">
        <v>1.97</v>
      </c>
      <c r="L278" s="109">
        <f t="shared" si="48"/>
        <v>29.375999999999998</v>
      </c>
      <c r="M278" s="109">
        <f t="shared" si="51"/>
        <v>28.923291705357876</v>
      </c>
      <c r="N278" s="109">
        <f t="shared" si="51"/>
        <v>40.244938834386474</v>
      </c>
      <c r="O278" s="109">
        <f t="shared" si="51"/>
        <v>37.272485574520076</v>
      </c>
      <c r="P278" s="109">
        <f t="shared" si="51"/>
        <v>0</v>
      </c>
      <c r="Q278" s="109">
        <f t="shared" si="51"/>
        <v>0</v>
      </c>
      <c r="R278" s="109">
        <f t="shared" si="49"/>
        <v>40.244938834386474</v>
      </c>
      <c r="S278" s="186">
        <f t="shared" si="45"/>
        <v>0</v>
      </c>
      <c r="T278" s="186">
        <f t="shared" si="50"/>
        <v>0</v>
      </c>
      <c r="U278" s="43"/>
      <c r="V278" s="43"/>
      <c r="W278" s="43"/>
    </row>
    <row r="279" spans="1:23" x14ac:dyDescent="0.35">
      <c r="A279" s="14">
        <v>45455.416666666002</v>
      </c>
      <c r="B279" s="20">
        <v>210.8</v>
      </c>
      <c r="C279" s="21">
        <v>3629.9760000000001</v>
      </c>
      <c r="D279" s="23">
        <v>8.7010000000000005</v>
      </c>
      <c r="E279" s="22">
        <v>149.83099999999999</v>
      </c>
      <c r="F279" s="19">
        <f t="shared" si="46"/>
        <v>202.09900000000002</v>
      </c>
      <c r="G279" s="19">
        <f t="shared" si="46"/>
        <v>3480.145</v>
      </c>
      <c r="H279" s="67">
        <v>0</v>
      </c>
      <c r="I279" s="19">
        <f t="shared" si="47"/>
        <v>202.09900000000002</v>
      </c>
      <c r="J279" s="109">
        <f t="shared" si="44"/>
        <v>17.220001088575401</v>
      </c>
      <c r="K279" s="110">
        <v>1.97</v>
      </c>
      <c r="L279" s="109">
        <f t="shared" si="48"/>
        <v>29.375999999999998</v>
      </c>
      <c r="M279" s="109">
        <f t="shared" si="51"/>
        <v>28.923291705357876</v>
      </c>
      <c r="N279" s="109">
        <f t="shared" si="51"/>
        <v>40.244938834386474</v>
      </c>
      <c r="O279" s="109">
        <f t="shared" si="51"/>
        <v>37.272485574520076</v>
      </c>
      <c r="P279" s="109">
        <f t="shared" si="51"/>
        <v>0</v>
      </c>
      <c r="Q279" s="109">
        <f t="shared" si="51"/>
        <v>0</v>
      </c>
      <c r="R279" s="109">
        <f t="shared" si="49"/>
        <v>40.244938834386474</v>
      </c>
      <c r="S279" s="186">
        <f t="shared" si="45"/>
        <v>0</v>
      </c>
      <c r="T279" s="186">
        <f t="shared" si="50"/>
        <v>0</v>
      </c>
      <c r="U279" s="43"/>
      <c r="V279" s="43"/>
      <c r="W279" s="43"/>
    </row>
    <row r="280" spans="1:23" x14ac:dyDescent="0.35">
      <c r="A280" s="14">
        <v>45455.458333332666</v>
      </c>
      <c r="B280" s="20">
        <v>232.9</v>
      </c>
      <c r="C280" s="21">
        <v>4508.9440000000004</v>
      </c>
      <c r="D280" s="23">
        <v>9.17</v>
      </c>
      <c r="E280" s="22">
        <v>177.541</v>
      </c>
      <c r="F280" s="19">
        <f t="shared" si="46"/>
        <v>223.73000000000002</v>
      </c>
      <c r="G280" s="19">
        <f t="shared" si="46"/>
        <v>4331.4030000000002</v>
      </c>
      <c r="H280" s="67">
        <v>0</v>
      </c>
      <c r="I280" s="19">
        <f t="shared" si="47"/>
        <v>223.73000000000002</v>
      </c>
      <c r="J280" s="109">
        <f t="shared" si="44"/>
        <v>19.359956197201985</v>
      </c>
      <c r="K280" s="110">
        <v>1.97</v>
      </c>
      <c r="L280" s="109">
        <f t="shared" si="48"/>
        <v>29.375999999999998</v>
      </c>
      <c r="M280" s="109">
        <f t="shared" ref="M280:Q295" si="52">M279</f>
        <v>28.923291705357876</v>
      </c>
      <c r="N280" s="109">
        <f t="shared" si="52"/>
        <v>40.244938834386474</v>
      </c>
      <c r="O280" s="109">
        <f t="shared" si="52"/>
        <v>37.272485574520076</v>
      </c>
      <c r="P280" s="109">
        <f t="shared" si="52"/>
        <v>0</v>
      </c>
      <c r="Q280" s="109">
        <f t="shared" si="52"/>
        <v>0</v>
      </c>
      <c r="R280" s="109">
        <f t="shared" si="49"/>
        <v>40.244938834386474</v>
      </c>
      <c r="S280" s="186">
        <f t="shared" si="45"/>
        <v>0</v>
      </c>
      <c r="T280" s="186">
        <f t="shared" si="50"/>
        <v>0</v>
      </c>
      <c r="U280" s="43"/>
      <c r="V280" s="43"/>
      <c r="W280" s="43"/>
    </row>
    <row r="281" spans="1:23" x14ac:dyDescent="0.35">
      <c r="A281" s="14">
        <v>45455.499999999331</v>
      </c>
      <c r="B281" s="20">
        <v>253.2</v>
      </c>
      <c r="C281" s="21">
        <v>5897.0280000000002</v>
      </c>
      <c r="D281" s="23">
        <v>20.391999999999999</v>
      </c>
      <c r="E281" s="22">
        <v>474.93</v>
      </c>
      <c r="F281" s="19">
        <f t="shared" si="46"/>
        <v>232.80799999999999</v>
      </c>
      <c r="G281" s="19">
        <f t="shared" si="46"/>
        <v>5422.098</v>
      </c>
      <c r="H281" s="67">
        <v>0</v>
      </c>
      <c r="I281" s="19">
        <f t="shared" si="47"/>
        <v>232.80799999999999</v>
      </c>
      <c r="J281" s="109">
        <f t="shared" si="44"/>
        <v>23.289998625476787</v>
      </c>
      <c r="K281" s="110">
        <v>1.97</v>
      </c>
      <c r="L281" s="109">
        <f t="shared" si="48"/>
        <v>29.375999999999998</v>
      </c>
      <c r="M281" s="109">
        <f t="shared" si="52"/>
        <v>28.923291705357876</v>
      </c>
      <c r="N281" s="109">
        <f t="shared" si="52"/>
        <v>40.244938834386474</v>
      </c>
      <c r="O281" s="109">
        <f t="shared" si="52"/>
        <v>37.272485574520076</v>
      </c>
      <c r="P281" s="109">
        <f t="shared" si="52"/>
        <v>0</v>
      </c>
      <c r="Q281" s="109">
        <f t="shared" si="52"/>
        <v>0</v>
      </c>
      <c r="R281" s="109">
        <f t="shared" si="49"/>
        <v>40.244938834386474</v>
      </c>
      <c r="S281" s="186">
        <f t="shared" si="45"/>
        <v>0</v>
      </c>
      <c r="T281" s="186">
        <f t="shared" si="50"/>
        <v>0</v>
      </c>
      <c r="U281" s="43"/>
      <c r="V281" s="43"/>
      <c r="W281" s="43"/>
    </row>
    <row r="282" spans="1:23" x14ac:dyDescent="0.35">
      <c r="A282" s="14">
        <v>45455.541666665995</v>
      </c>
      <c r="B282" s="20">
        <v>265.06400000000002</v>
      </c>
      <c r="C282" s="21">
        <v>6275.9769747199998</v>
      </c>
      <c r="D282" s="23">
        <v>0</v>
      </c>
      <c r="E282" s="22">
        <v>0</v>
      </c>
      <c r="F282" s="19">
        <f t="shared" si="46"/>
        <v>265.06400000000002</v>
      </c>
      <c r="G282" s="19">
        <f t="shared" si="46"/>
        <v>6275.9769747199998</v>
      </c>
      <c r="H282" s="67">
        <v>0</v>
      </c>
      <c r="I282" s="19">
        <f t="shared" si="47"/>
        <v>265.06400000000002</v>
      </c>
      <c r="J282" s="109">
        <f t="shared" si="44"/>
        <v>23.67721370959466</v>
      </c>
      <c r="K282" s="110">
        <v>1.97</v>
      </c>
      <c r="L282" s="109">
        <f t="shared" si="48"/>
        <v>29.375999999999998</v>
      </c>
      <c r="M282" s="109">
        <f t="shared" si="52"/>
        <v>28.923291705357876</v>
      </c>
      <c r="N282" s="109">
        <f t="shared" si="52"/>
        <v>40.244938834386474</v>
      </c>
      <c r="O282" s="109">
        <f t="shared" si="52"/>
        <v>37.272485574520076</v>
      </c>
      <c r="P282" s="109">
        <f t="shared" si="52"/>
        <v>0</v>
      </c>
      <c r="Q282" s="109">
        <f t="shared" si="52"/>
        <v>0</v>
      </c>
      <c r="R282" s="109">
        <f t="shared" si="49"/>
        <v>40.244938834386474</v>
      </c>
      <c r="S282" s="186">
        <f t="shared" si="45"/>
        <v>0</v>
      </c>
      <c r="T282" s="186">
        <f t="shared" si="50"/>
        <v>0</v>
      </c>
      <c r="U282" s="43"/>
      <c r="V282" s="43"/>
      <c r="W282" s="43"/>
    </row>
    <row r="283" spans="1:23" x14ac:dyDescent="0.35">
      <c r="A283" s="14">
        <v>45455.583333332659</v>
      </c>
      <c r="B283" s="20">
        <v>266.00900000000001</v>
      </c>
      <c r="C283" s="21">
        <v>6475.3499751600002</v>
      </c>
      <c r="D283" s="23">
        <v>0</v>
      </c>
      <c r="E283" s="22">
        <v>0</v>
      </c>
      <c r="F283" s="19">
        <f t="shared" si="46"/>
        <v>266.00900000000001</v>
      </c>
      <c r="G283" s="19">
        <f t="shared" si="46"/>
        <v>6475.3499751600002</v>
      </c>
      <c r="H283" s="67">
        <v>0</v>
      </c>
      <c r="I283" s="19">
        <f t="shared" si="47"/>
        <v>266.00900000000001</v>
      </c>
      <c r="J283" s="109">
        <f t="shared" si="44"/>
        <v>24.342597337533693</v>
      </c>
      <c r="K283" s="110">
        <v>1.97</v>
      </c>
      <c r="L283" s="109">
        <f t="shared" si="48"/>
        <v>29.375999999999998</v>
      </c>
      <c r="M283" s="109">
        <f t="shared" si="52"/>
        <v>28.923291705357876</v>
      </c>
      <c r="N283" s="109">
        <f t="shared" si="52"/>
        <v>40.244938834386474</v>
      </c>
      <c r="O283" s="109">
        <f t="shared" si="52"/>
        <v>37.272485574520076</v>
      </c>
      <c r="P283" s="109">
        <f t="shared" si="52"/>
        <v>0</v>
      </c>
      <c r="Q283" s="109">
        <f t="shared" si="52"/>
        <v>0</v>
      </c>
      <c r="R283" s="109">
        <f t="shared" si="49"/>
        <v>40.244938834386474</v>
      </c>
      <c r="S283" s="186">
        <f t="shared" si="45"/>
        <v>0</v>
      </c>
      <c r="T283" s="186">
        <f t="shared" si="50"/>
        <v>0</v>
      </c>
      <c r="U283" s="43"/>
      <c r="V283" s="43"/>
      <c r="W283" s="43"/>
    </row>
    <row r="284" spans="1:23" x14ac:dyDescent="0.35">
      <c r="A284" s="14">
        <v>45455.624999999323</v>
      </c>
      <c r="B284" s="20">
        <v>308.858</v>
      </c>
      <c r="C284" s="21">
        <v>7283.8162611400003</v>
      </c>
      <c r="D284" s="23">
        <v>0</v>
      </c>
      <c r="E284" s="22">
        <v>0</v>
      </c>
      <c r="F284" s="19">
        <f t="shared" si="46"/>
        <v>308.858</v>
      </c>
      <c r="G284" s="19">
        <f t="shared" si="46"/>
        <v>7283.8162611400003</v>
      </c>
      <c r="H284" s="67">
        <v>0</v>
      </c>
      <c r="I284" s="19">
        <f t="shared" si="47"/>
        <v>308.858</v>
      </c>
      <c r="J284" s="109">
        <f t="shared" si="44"/>
        <v>23.58305843183599</v>
      </c>
      <c r="K284" s="110">
        <v>1.97</v>
      </c>
      <c r="L284" s="109">
        <f t="shared" si="48"/>
        <v>29.375999999999998</v>
      </c>
      <c r="M284" s="109">
        <f t="shared" si="52"/>
        <v>28.923291705357876</v>
      </c>
      <c r="N284" s="109">
        <f t="shared" si="52"/>
        <v>40.244938834386474</v>
      </c>
      <c r="O284" s="109">
        <f t="shared" si="52"/>
        <v>37.272485574520076</v>
      </c>
      <c r="P284" s="109">
        <f t="shared" si="52"/>
        <v>0</v>
      </c>
      <c r="Q284" s="109">
        <f t="shared" si="52"/>
        <v>0</v>
      </c>
      <c r="R284" s="109">
        <f t="shared" si="49"/>
        <v>40.244938834386474</v>
      </c>
      <c r="S284" s="186">
        <f t="shared" si="45"/>
        <v>0</v>
      </c>
      <c r="T284" s="186">
        <f t="shared" si="50"/>
        <v>0</v>
      </c>
      <c r="U284" s="43"/>
      <c r="V284" s="43"/>
      <c r="W284" s="43"/>
    </row>
    <row r="285" spans="1:23" x14ac:dyDescent="0.35">
      <c r="A285" s="14">
        <v>45455.666666665988</v>
      </c>
      <c r="B285" s="20">
        <v>255.02500000000001</v>
      </c>
      <c r="C285" s="21">
        <v>7106.7587227499998</v>
      </c>
      <c r="D285" s="23">
        <v>1.9279999999999999</v>
      </c>
      <c r="E285" s="22">
        <v>53.738999999999997</v>
      </c>
      <c r="F285" s="19">
        <f t="shared" si="46"/>
        <v>253.09700000000001</v>
      </c>
      <c r="G285" s="19">
        <f t="shared" si="46"/>
        <v>7053.0197227500003</v>
      </c>
      <c r="H285" s="67">
        <v>0</v>
      </c>
      <c r="I285" s="19">
        <f t="shared" si="47"/>
        <v>253.09700000000001</v>
      </c>
      <c r="J285" s="109">
        <f t="shared" si="44"/>
        <v>27.866864177568285</v>
      </c>
      <c r="K285" s="110">
        <v>1.97</v>
      </c>
      <c r="L285" s="109">
        <f t="shared" si="48"/>
        <v>29.375999999999998</v>
      </c>
      <c r="M285" s="109">
        <f t="shared" si="52"/>
        <v>28.923291705357876</v>
      </c>
      <c r="N285" s="109">
        <f t="shared" si="52"/>
        <v>40.244938834386474</v>
      </c>
      <c r="O285" s="109">
        <f t="shared" si="52"/>
        <v>37.272485574520076</v>
      </c>
      <c r="P285" s="109">
        <f t="shared" si="52"/>
        <v>0</v>
      </c>
      <c r="Q285" s="109">
        <f t="shared" si="52"/>
        <v>0</v>
      </c>
      <c r="R285" s="109">
        <f t="shared" si="49"/>
        <v>40.244938834386474</v>
      </c>
      <c r="S285" s="186">
        <f t="shared" si="45"/>
        <v>0</v>
      </c>
      <c r="T285" s="186">
        <f t="shared" si="50"/>
        <v>0</v>
      </c>
      <c r="U285" s="43"/>
      <c r="V285" s="43"/>
      <c r="W285" s="43"/>
    </row>
    <row r="286" spans="1:23" x14ac:dyDescent="0.35">
      <c r="A286" s="14">
        <v>45455.708333332652</v>
      </c>
      <c r="B286" s="20">
        <v>323.072</v>
      </c>
      <c r="C286" s="21">
        <v>11577.00081664</v>
      </c>
      <c r="D286" s="23">
        <v>130.90899999999999</v>
      </c>
      <c r="E286" s="22">
        <v>4691.009</v>
      </c>
      <c r="F286" s="19">
        <f t="shared" si="46"/>
        <v>192.16300000000001</v>
      </c>
      <c r="G286" s="19">
        <f t="shared" si="46"/>
        <v>6885.9918166400003</v>
      </c>
      <c r="H286" s="67">
        <v>0</v>
      </c>
      <c r="I286" s="19">
        <f t="shared" si="47"/>
        <v>192.16300000000001</v>
      </c>
      <c r="J286" s="109">
        <f t="shared" si="44"/>
        <v>35.834119037691956</v>
      </c>
      <c r="K286" s="110">
        <v>1.97</v>
      </c>
      <c r="L286" s="109">
        <f t="shared" si="48"/>
        <v>29.375999999999998</v>
      </c>
      <c r="M286" s="109">
        <f t="shared" si="52"/>
        <v>28.923291705357876</v>
      </c>
      <c r="N286" s="109">
        <f t="shared" si="52"/>
        <v>40.244938834386474</v>
      </c>
      <c r="O286" s="109">
        <f t="shared" si="52"/>
        <v>37.272485574520076</v>
      </c>
      <c r="P286" s="109">
        <f t="shared" si="52"/>
        <v>0</v>
      </c>
      <c r="Q286" s="109">
        <f t="shared" si="52"/>
        <v>0</v>
      </c>
      <c r="R286" s="109">
        <f t="shared" si="49"/>
        <v>40.244938834386474</v>
      </c>
      <c r="S286" s="186">
        <f t="shared" si="45"/>
        <v>0</v>
      </c>
      <c r="T286" s="186">
        <f t="shared" si="50"/>
        <v>0</v>
      </c>
      <c r="U286" s="43"/>
      <c r="V286" s="43"/>
      <c r="W286" s="43"/>
    </row>
    <row r="287" spans="1:23" x14ac:dyDescent="0.35">
      <c r="A287" s="14">
        <v>45455.749999999316</v>
      </c>
      <c r="B287" s="20">
        <v>382.77600000000001</v>
      </c>
      <c r="C287" s="21">
        <v>21469.741246320002</v>
      </c>
      <c r="D287" s="23">
        <v>300.5</v>
      </c>
      <c r="E287" s="22">
        <v>16854.916000000001</v>
      </c>
      <c r="F287" s="19">
        <f t="shared" si="46"/>
        <v>82.27600000000001</v>
      </c>
      <c r="G287" s="19">
        <f t="shared" si="46"/>
        <v>4614.8252463200006</v>
      </c>
      <c r="H287" s="67">
        <v>0</v>
      </c>
      <c r="I287" s="19">
        <f t="shared" si="47"/>
        <v>82.27600000000001</v>
      </c>
      <c r="J287" s="109">
        <f t="shared" si="44"/>
        <v>56.08956738684428</v>
      </c>
      <c r="K287" s="110">
        <v>1.97</v>
      </c>
      <c r="L287" s="109">
        <f t="shared" si="48"/>
        <v>29.375999999999998</v>
      </c>
      <c r="M287" s="109">
        <f t="shared" si="52"/>
        <v>28.923291705357876</v>
      </c>
      <c r="N287" s="109">
        <f t="shared" si="52"/>
        <v>40.244938834386474</v>
      </c>
      <c r="O287" s="109">
        <f t="shared" si="52"/>
        <v>37.272485574520076</v>
      </c>
      <c r="P287" s="109">
        <f t="shared" si="52"/>
        <v>0</v>
      </c>
      <c r="Q287" s="109">
        <f t="shared" si="52"/>
        <v>0</v>
      </c>
      <c r="R287" s="109">
        <f t="shared" si="49"/>
        <v>40.244938834386474</v>
      </c>
      <c r="S287" s="186">
        <f t="shared" si="45"/>
        <v>15.844628552457806</v>
      </c>
      <c r="T287" s="186">
        <f t="shared" si="50"/>
        <v>1303.6326587820186</v>
      </c>
      <c r="U287" s="43"/>
      <c r="V287" s="43"/>
      <c r="W287" s="43"/>
    </row>
    <row r="288" spans="1:23" x14ac:dyDescent="0.35">
      <c r="A288" s="14">
        <v>45455.79166666598</v>
      </c>
      <c r="B288" s="20">
        <v>457.61599999999999</v>
      </c>
      <c r="C288" s="21">
        <v>17863.969520480001</v>
      </c>
      <c r="D288" s="23">
        <v>351.45</v>
      </c>
      <c r="E288" s="22">
        <v>13719.565000000001</v>
      </c>
      <c r="F288" s="19">
        <f t="shared" si="46"/>
        <v>106.166</v>
      </c>
      <c r="G288" s="19">
        <f t="shared" si="46"/>
        <v>4144.4045204800004</v>
      </c>
      <c r="H288" s="67">
        <v>0</v>
      </c>
      <c r="I288" s="19">
        <f t="shared" si="47"/>
        <v>106.166</v>
      </c>
      <c r="J288" s="109">
        <f t="shared" si="44"/>
        <v>39.037022403405992</v>
      </c>
      <c r="K288" s="110">
        <v>1.97</v>
      </c>
      <c r="L288" s="109">
        <f t="shared" si="48"/>
        <v>29.375999999999998</v>
      </c>
      <c r="M288" s="109">
        <f t="shared" si="52"/>
        <v>28.923291705357876</v>
      </c>
      <c r="N288" s="109">
        <f t="shared" si="52"/>
        <v>40.244938834386474</v>
      </c>
      <c r="O288" s="109">
        <f t="shared" si="52"/>
        <v>37.272485574520076</v>
      </c>
      <c r="P288" s="109">
        <f t="shared" si="52"/>
        <v>0</v>
      </c>
      <c r="Q288" s="109">
        <f t="shared" si="52"/>
        <v>0</v>
      </c>
      <c r="R288" s="109">
        <f t="shared" si="49"/>
        <v>40.244938834386474</v>
      </c>
      <c r="S288" s="186">
        <f t="shared" si="45"/>
        <v>0</v>
      </c>
      <c r="T288" s="186">
        <f t="shared" si="50"/>
        <v>0</v>
      </c>
      <c r="U288" s="43"/>
      <c r="V288" s="43"/>
      <c r="W288" s="43"/>
    </row>
    <row r="289" spans="1:23" x14ac:dyDescent="0.35">
      <c r="A289" s="14">
        <v>45455.833333332645</v>
      </c>
      <c r="B289" s="20">
        <v>490.84399999999999</v>
      </c>
      <c r="C289" s="21">
        <v>20365.574044919998</v>
      </c>
      <c r="D289" s="23">
        <v>374.55</v>
      </c>
      <c r="E289" s="22">
        <v>15540.428</v>
      </c>
      <c r="F289" s="19">
        <f t="shared" si="46"/>
        <v>116.29399999999998</v>
      </c>
      <c r="G289" s="19">
        <f t="shared" si="46"/>
        <v>4825.1460449199985</v>
      </c>
      <c r="H289" s="67">
        <v>0</v>
      </c>
      <c r="I289" s="19">
        <f t="shared" si="47"/>
        <v>116.29399999999998</v>
      </c>
      <c r="J289" s="109">
        <f t="shared" si="44"/>
        <v>41.490928551086036</v>
      </c>
      <c r="K289" s="110">
        <v>1.97</v>
      </c>
      <c r="L289" s="109">
        <f t="shared" si="48"/>
        <v>29.375999999999998</v>
      </c>
      <c r="M289" s="109">
        <f t="shared" si="52"/>
        <v>28.923291705357876</v>
      </c>
      <c r="N289" s="109">
        <f t="shared" si="52"/>
        <v>40.244938834386474</v>
      </c>
      <c r="O289" s="109">
        <f t="shared" si="52"/>
        <v>37.272485574520076</v>
      </c>
      <c r="P289" s="109">
        <f t="shared" si="52"/>
        <v>0</v>
      </c>
      <c r="Q289" s="109">
        <f t="shared" si="52"/>
        <v>0</v>
      </c>
      <c r="R289" s="109">
        <f t="shared" si="49"/>
        <v>40.244938834386474</v>
      </c>
      <c r="S289" s="186">
        <f t="shared" si="45"/>
        <v>1.2459897166995617</v>
      </c>
      <c r="T289" s="186">
        <f t="shared" si="50"/>
        <v>144.90112811385882</v>
      </c>
      <c r="U289" s="43"/>
      <c r="V289" s="43"/>
      <c r="W289" s="43"/>
    </row>
    <row r="290" spans="1:23" x14ac:dyDescent="0.35">
      <c r="A290" s="14">
        <v>45455.874999999309</v>
      </c>
      <c r="B290" s="20">
        <v>409.20100000000002</v>
      </c>
      <c r="C290" s="21">
        <v>15710.68314556</v>
      </c>
      <c r="D290" s="23">
        <v>327.60000000000002</v>
      </c>
      <c r="E290" s="22">
        <v>12577.73</v>
      </c>
      <c r="F290" s="19">
        <f t="shared" si="46"/>
        <v>81.600999999999999</v>
      </c>
      <c r="G290" s="19">
        <f t="shared" si="46"/>
        <v>3132.9531455600008</v>
      </c>
      <c r="H290" s="67">
        <v>0</v>
      </c>
      <c r="I290" s="19">
        <f t="shared" si="47"/>
        <v>81.600999999999999</v>
      </c>
      <c r="J290" s="109">
        <f t="shared" si="44"/>
        <v>38.393563137216468</v>
      </c>
      <c r="K290" s="110">
        <v>1.97</v>
      </c>
      <c r="L290" s="109">
        <f t="shared" si="48"/>
        <v>29.375999999999998</v>
      </c>
      <c r="M290" s="109">
        <f t="shared" si="52"/>
        <v>28.923291705357876</v>
      </c>
      <c r="N290" s="109">
        <f t="shared" si="52"/>
        <v>40.244938834386474</v>
      </c>
      <c r="O290" s="109">
        <f t="shared" si="52"/>
        <v>37.272485574520076</v>
      </c>
      <c r="P290" s="109">
        <f t="shared" si="52"/>
        <v>0</v>
      </c>
      <c r="Q290" s="109">
        <f t="shared" si="52"/>
        <v>0</v>
      </c>
      <c r="R290" s="109">
        <f t="shared" si="49"/>
        <v>40.244938834386474</v>
      </c>
      <c r="S290" s="186">
        <f t="shared" si="45"/>
        <v>0</v>
      </c>
      <c r="T290" s="186">
        <f t="shared" si="50"/>
        <v>0</v>
      </c>
      <c r="U290" s="43"/>
      <c r="V290" s="43"/>
      <c r="W290" s="43"/>
    </row>
    <row r="291" spans="1:23" x14ac:dyDescent="0.35">
      <c r="A291" s="14">
        <v>45455.916666665973</v>
      </c>
      <c r="B291" s="20">
        <v>205.029</v>
      </c>
      <c r="C291" s="21">
        <v>5968.7960468399997</v>
      </c>
      <c r="D291" s="23">
        <v>113.45</v>
      </c>
      <c r="E291" s="22">
        <v>3302.7449999999999</v>
      </c>
      <c r="F291" s="19">
        <f t="shared" si="46"/>
        <v>91.578999999999994</v>
      </c>
      <c r="G291" s="19">
        <f t="shared" si="46"/>
        <v>2666.0510468399998</v>
      </c>
      <c r="H291" s="67">
        <v>0</v>
      </c>
      <c r="I291" s="19">
        <f t="shared" si="47"/>
        <v>91.578999999999994</v>
      </c>
      <c r="J291" s="109">
        <f t="shared" si="44"/>
        <v>29.112034929841993</v>
      </c>
      <c r="K291" s="110">
        <v>1.97</v>
      </c>
      <c r="L291" s="109">
        <f t="shared" si="48"/>
        <v>29.375999999999998</v>
      </c>
      <c r="M291" s="109">
        <f t="shared" si="52"/>
        <v>28.923291705357876</v>
      </c>
      <c r="N291" s="109">
        <f t="shared" si="52"/>
        <v>40.244938834386474</v>
      </c>
      <c r="O291" s="109">
        <f t="shared" si="52"/>
        <v>37.272485574520076</v>
      </c>
      <c r="P291" s="109">
        <f t="shared" si="52"/>
        <v>0</v>
      </c>
      <c r="Q291" s="109">
        <f t="shared" si="52"/>
        <v>0</v>
      </c>
      <c r="R291" s="109">
        <f t="shared" si="49"/>
        <v>40.244938834386474</v>
      </c>
      <c r="S291" s="186">
        <f t="shared" si="45"/>
        <v>0</v>
      </c>
      <c r="T291" s="186">
        <f t="shared" si="50"/>
        <v>0</v>
      </c>
      <c r="U291" s="43"/>
      <c r="V291" s="43"/>
      <c r="W291" s="43"/>
    </row>
    <row r="292" spans="1:23" x14ac:dyDescent="0.35">
      <c r="A292" s="14">
        <v>45455.958333332637</v>
      </c>
      <c r="B292" s="20">
        <v>79.7</v>
      </c>
      <c r="C292" s="21">
        <v>1911.2059999999999</v>
      </c>
      <c r="D292" s="23">
        <v>0</v>
      </c>
      <c r="E292" s="22">
        <v>0</v>
      </c>
      <c r="F292" s="19">
        <f t="shared" si="46"/>
        <v>79.7</v>
      </c>
      <c r="G292" s="19">
        <f t="shared" si="46"/>
        <v>1911.2059999999999</v>
      </c>
      <c r="H292" s="67">
        <v>0</v>
      </c>
      <c r="I292" s="19">
        <f t="shared" si="47"/>
        <v>79.7</v>
      </c>
      <c r="J292" s="109">
        <f t="shared" si="44"/>
        <v>23.979999999999997</v>
      </c>
      <c r="K292" s="110">
        <v>1.97</v>
      </c>
      <c r="L292" s="109">
        <f t="shared" si="48"/>
        <v>29.375999999999998</v>
      </c>
      <c r="M292" s="109">
        <f t="shared" si="52"/>
        <v>28.923291705357876</v>
      </c>
      <c r="N292" s="109">
        <f t="shared" si="52"/>
        <v>40.244938834386474</v>
      </c>
      <c r="O292" s="109">
        <f t="shared" si="52"/>
        <v>37.272485574520076</v>
      </c>
      <c r="P292" s="109">
        <f t="shared" si="52"/>
        <v>0</v>
      </c>
      <c r="Q292" s="109">
        <f t="shared" si="52"/>
        <v>0</v>
      </c>
      <c r="R292" s="109">
        <f t="shared" si="49"/>
        <v>40.244938834386474</v>
      </c>
      <c r="S292" s="186">
        <f t="shared" si="45"/>
        <v>0</v>
      </c>
      <c r="T292" s="186">
        <f t="shared" si="50"/>
        <v>0</v>
      </c>
      <c r="U292" s="43"/>
      <c r="V292" s="43"/>
      <c r="W292" s="43"/>
    </row>
    <row r="293" spans="1:23" x14ac:dyDescent="0.35">
      <c r="A293" s="14">
        <v>45455.999999999302</v>
      </c>
      <c r="B293" s="20">
        <v>193.95</v>
      </c>
      <c r="C293" s="21">
        <v>3694.7474999999999</v>
      </c>
      <c r="D293" s="23">
        <v>0</v>
      </c>
      <c r="E293" s="22">
        <v>0</v>
      </c>
      <c r="F293" s="19">
        <f t="shared" si="46"/>
        <v>193.95</v>
      </c>
      <c r="G293" s="19">
        <f t="shared" si="46"/>
        <v>3694.7474999999999</v>
      </c>
      <c r="H293" s="67">
        <v>0</v>
      </c>
      <c r="I293" s="19">
        <f t="shared" si="47"/>
        <v>193.95</v>
      </c>
      <c r="J293" s="109">
        <f t="shared" si="44"/>
        <v>19.05</v>
      </c>
      <c r="K293" s="110">
        <v>1.97</v>
      </c>
      <c r="L293" s="109">
        <f t="shared" si="48"/>
        <v>29.375999999999998</v>
      </c>
      <c r="M293" s="109">
        <f t="shared" si="52"/>
        <v>28.923291705357876</v>
      </c>
      <c r="N293" s="109">
        <f t="shared" si="52"/>
        <v>40.244938834386474</v>
      </c>
      <c r="O293" s="109">
        <f t="shared" si="52"/>
        <v>37.272485574520076</v>
      </c>
      <c r="P293" s="109">
        <f t="shared" si="52"/>
        <v>0</v>
      </c>
      <c r="Q293" s="109">
        <f t="shared" si="52"/>
        <v>0</v>
      </c>
      <c r="R293" s="109">
        <f t="shared" si="49"/>
        <v>40.244938834386474</v>
      </c>
      <c r="S293" s="186">
        <f t="shared" si="45"/>
        <v>0</v>
      </c>
      <c r="T293" s="186">
        <f t="shared" si="50"/>
        <v>0</v>
      </c>
      <c r="U293" s="43"/>
      <c r="V293" s="43"/>
      <c r="W293" s="43"/>
    </row>
    <row r="294" spans="1:23" x14ac:dyDescent="0.35">
      <c r="A294" s="14">
        <v>45456.041666665966</v>
      </c>
      <c r="B294" s="15">
        <v>231.5</v>
      </c>
      <c r="C294" s="16">
        <v>3666.96</v>
      </c>
      <c r="D294" s="23">
        <v>63.765000000000001</v>
      </c>
      <c r="E294" s="22">
        <v>1010.045</v>
      </c>
      <c r="F294" s="19">
        <f t="shared" si="46"/>
        <v>167.73500000000001</v>
      </c>
      <c r="G294" s="19">
        <f t="shared" si="46"/>
        <v>2656.915</v>
      </c>
      <c r="H294" s="67">
        <v>0</v>
      </c>
      <c r="I294" s="19">
        <f t="shared" si="47"/>
        <v>167.73500000000001</v>
      </c>
      <c r="J294" s="109">
        <f t="shared" si="44"/>
        <v>15.839955882791307</v>
      </c>
      <c r="K294" s="110">
        <v>2.44</v>
      </c>
      <c r="L294" s="109">
        <f t="shared" si="48"/>
        <v>34.451999999999998</v>
      </c>
      <c r="M294" s="109">
        <f t="shared" si="52"/>
        <v>28.923291705357876</v>
      </c>
      <c r="N294" s="109">
        <f t="shared" si="52"/>
        <v>40.244938834386474</v>
      </c>
      <c r="O294" s="109">
        <f t="shared" si="52"/>
        <v>37.272485574520076</v>
      </c>
      <c r="P294" s="109">
        <f t="shared" si="52"/>
        <v>0</v>
      </c>
      <c r="Q294" s="109">
        <f t="shared" si="52"/>
        <v>0</v>
      </c>
      <c r="R294" s="109">
        <f t="shared" si="49"/>
        <v>40.244938834386474</v>
      </c>
      <c r="S294" s="186">
        <f t="shared" si="45"/>
        <v>0</v>
      </c>
      <c r="T294" s="186">
        <f t="shared" si="50"/>
        <v>0</v>
      </c>
      <c r="U294" s="43"/>
      <c r="V294" s="43"/>
      <c r="W294" s="43"/>
    </row>
    <row r="295" spans="1:23" x14ac:dyDescent="0.35">
      <c r="A295" s="14">
        <v>45456.08333333263</v>
      </c>
      <c r="B295" s="20">
        <v>204.3</v>
      </c>
      <c r="C295" s="21">
        <v>2999.1239999999998</v>
      </c>
      <c r="D295" s="23">
        <v>55.209000000000003</v>
      </c>
      <c r="E295" s="22">
        <v>810.47500000000002</v>
      </c>
      <c r="F295" s="19">
        <f t="shared" si="46"/>
        <v>149.09100000000001</v>
      </c>
      <c r="G295" s="19">
        <f t="shared" si="46"/>
        <v>2188.6489999999999</v>
      </c>
      <c r="H295" s="67">
        <v>0</v>
      </c>
      <c r="I295" s="19">
        <f t="shared" si="47"/>
        <v>149.09100000000001</v>
      </c>
      <c r="J295" s="109">
        <f t="shared" si="44"/>
        <v>14.679953853686673</v>
      </c>
      <c r="K295" s="110">
        <v>2.44</v>
      </c>
      <c r="L295" s="109">
        <f t="shared" si="48"/>
        <v>34.451999999999998</v>
      </c>
      <c r="M295" s="109">
        <f t="shared" si="52"/>
        <v>28.923291705357876</v>
      </c>
      <c r="N295" s="109">
        <f t="shared" si="52"/>
        <v>40.244938834386474</v>
      </c>
      <c r="O295" s="109">
        <f t="shared" si="52"/>
        <v>37.272485574520076</v>
      </c>
      <c r="P295" s="109">
        <f t="shared" si="52"/>
        <v>0</v>
      </c>
      <c r="Q295" s="109">
        <f t="shared" si="52"/>
        <v>0</v>
      </c>
      <c r="R295" s="109">
        <f t="shared" si="49"/>
        <v>40.244938834386474</v>
      </c>
      <c r="S295" s="186">
        <f t="shared" si="45"/>
        <v>0</v>
      </c>
      <c r="T295" s="186">
        <f t="shared" si="50"/>
        <v>0</v>
      </c>
      <c r="U295" s="43"/>
      <c r="V295" s="43"/>
      <c r="W295" s="43"/>
    </row>
    <row r="296" spans="1:23" x14ac:dyDescent="0.35">
      <c r="A296" s="14">
        <v>45456.124999999294</v>
      </c>
      <c r="B296" s="20">
        <v>184</v>
      </c>
      <c r="C296" s="21">
        <v>2644.08</v>
      </c>
      <c r="D296" s="17">
        <v>59.314999999999998</v>
      </c>
      <c r="E296" s="18">
        <v>852.34900000000005</v>
      </c>
      <c r="F296" s="19">
        <f t="shared" si="46"/>
        <v>124.685</v>
      </c>
      <c r="G296" s="19">
        <f t="shared" si="46"/>
        <v>1791.7309999999998</v>
      </c>
      <c r="H296" s="67">
        <v>0</v>
      </c>
      <c r="I296" s="19">
        <f t="shared" si="47"/>
        <v>124.685</v>
      </c>
      <c r="J296" s="109">
        <f t="shared" si="44"/>
        <v>14.37006055259253</v>
      </c>
      <c r="K296" s="110">
        <v>2.44</v>
      </c>
      <c r="L296" s="109">
        <f t="shared" si="48"/>
        <v>34.451999999999998</v>
      </c>
      <c r="M296" s="109">
        <f t="shared" ref="M296:Q311" si="53">M295</f>
        <v>28.923291705357876</v>
      </c>
      <c r="N296" s="109">
        <f t="shared" si="53"/>
        <v>40.244938834386474</v>
      </c>
      <c r="O296" s="109">
        <f t="shared" si="53"/>
        <v>37.272485574520076</v>
      </c>
      <c r="P296" s="109">
        <f t="shared" si="53"/>
        <v>0</v>
      </c>
      <c r="Q296" s="109">
        <f t="shared" si="53"/>
        <v>0</v>
      </c>
      <c r="R296" s="109">
        <f t="shared" si="49"/>
        <v>40.244938834386474</v>
      </c>
      <c r="S296" s="186">
        <f t="shared" si="45"/>
        <v>0</v>
      </c>
      <c r="T296" s="186">
        <f t="shared" si="50"/>
        <v>0</v>
      </c>
      <c r="U296" s="43"/>
      <c r="V296" s="43"/>
      <c r="W296" s="43"/>
    </row>
    <row r="297" spans="1:23" x14ac:dyDescent="0.35">
      <c r="A297" s="14">
        <v>45456.166666665958</v>
      </c>
      <c r="B297" s="20">
        <v>187.4</v>
      </c>
      <c r="C297" s="21">
        <v>2537.3960000000002</v>
      </c>
      <c r="D297" s="17">
        <v>65.254000000000005</v>
      </c>
      <c r="E297" s="18">
        <v>883.53899999999999</v>
      </c>
      <c r="F297" s="19">
        <f t="shared" si="46"/>
        <v>122.146</v>
      </c>
      <c r="G297" s="19">
        <f t="shared" si="46"/>
        <v>1653.8570000000002</v>
      </c>
      <c r="H297" s="67">
        <v>0</v>
      </c>
      <c r="I297" s="19">
        <f t="shared" si="47"/>
        <v>122.146</v>
      </c>
      <c r="J297" s="109">
        <f t="shared" si="44"/>
        <v>13.540001309907817</v>
      </c>
      <c r="K297" s="110">
        <v>2.44</v>
      </c>
      <c r="L297" s="109">
        <f t="shared" si="48"/>
        <v>34.451999999999998</v>
      </c>
      <c r="M297" s="109">
        <f t="shared" si="53"/>
        <v>28.923291705357876</v>
      </c>
      <c r="N297" s="109">
        <f t="shared" si="53"/>
        <v>40.244938834386474</v>
      </c>
      <c r="O297" s="109">
        <f t="shared" si="53"/>
        <v>37.272485574520076</v>
      </c>
      <c r="P297" s="109">
        <f t="shared" si="53"/>
        <v>0</v>
      </c>
      <c r="Q297" s="109">
        <f t="shared" si="53"/>
        <v>0</v>
      </c>
      <c r="R297" s="109">
        <f t="shared" si="49"/>
        <v>40.244938834386474</v>
      </c>
      <c r="S297" s="186">
        <f t="shared" si="45"/>
        <v>0</v>
      </c>
      <c r="T297" s="186">
        <f t="shared" si="50"/>
        <v>0</v>
      </c>
      <c r="U297" s="43"/>
      <c r="V297" s="43"/>
      <c r="W297" s="43"/>
    </row>
    <row r="298" spans="1:23" x14ac:dyDescent="0.35">
      <c r="A298" s="14">
        <v>45456.208333332623</v>
      </c>
      <c r="B298" s="20">
        <v>192.3</v>
      </c>
      <c r="C298" s="21">
        <v>2547.9749999999999</v>
      </c>
      <c r="D298" s="17">
        <v>70.563999999999993</v>
      </c>
      <c r="E298" s="18">
        <v>934.97299999999996</v>
      </c>
      <c r="F298" s="19">
        <f t="shared" si="46"/>
        <v>121.73600000000002</v>
      </c>
      <c r="G298" s="19">
        <f t="shared" si="46"/>
        <v>1613.002</v>
      </c>
      <c r="H298" s="67">
        <v>0</v>
      </c>
      <c r="I298" s="19">
        <f t="shared" si="47"/>
        <v>121.73600000000002</v>
      </c>
      <c r="J298" s="109">
        <f t="shared" si="44"/>
        <v>13.249999999999998</v>
      </c>
      <c r="K298" s="110">
        <v>2.44</v>
      </c>
      <c r="L298" s="109">
        <f t="shared" si="48"/>
        <v>34.451999999999998</v>
      </c>
      <c r="M298" s="109">
        <f t="shared" si="53"/>
        <v>28.923291705357876</v>
      </c>
      <c r="N298" s="109">
        <f t="shared" si="53"/>
        <v>40.244938834386474</v>
      </c>
      <c r="O298" s="109">
        <f t="shared" si="53"/>
        <v>37.272485574520076</v>
      </c>
      <c r="P298" s="109">
        <f t="shared" si="53"/>
        <v>0</v>
      </c>
      <c r="Q298" s="109">
        <f t="shared" si="53"/>
        <v>0</v>
      </c>
      <c r="R298" s="109">
        <f t="shared" si="49"/>
        <v>40.244938834386474</v>
      </c>
      <c r="S298" s="186">
        <f t="shared" si="45"/>
        <v>0</v>
      </c>
      <c r="T298" s="186">
        <f t="shared" si="50"/>
        <v>0</v>
      </c>
      <c r="U298" s="43"/>
      <c r="V298" s="43"/>
      <c r="W298" s="43"/>
    </row>
    <row r="299" spans="1:23" x14ac:dyDescent="0.35">
      <c r="A299" s="14">
        <v>45456.249999999287</v>
      </c>
      <c r="B299" s="20">
        <v>191.6</v>
      </c>
      <c r="C299" s="21">
        <v>2782.0320000000002</v>
      </c>
      <c r="D299" s="17">
        <v>65.814999999999998</v>
      </c>
      <c r="E299" s="18">
        <v>955.63400000000001</v>
      </c>
      <c r="F299" s="19">
        <f t="shared" si="46"/>
        <v>125.785</v>
      </c>
      <c r="G299" s="19">
        <f t="shared" si="46"/>
        <v>1826.3980000000001</v>
      </c>
      <c r="H299" s="67">
        <v>0</v>
      </c>
      <c r="I299" s="19">
        <f t="shared" si="47"/>
        <v>125.785</v>
      </c>
      <c r="J299" s="109">
        <f t="shared" si="44"/>
        <v>14.519998409985293</v>
      </c>
      <c r="K299" s="110">
        <v>2.44</v>
      </c>
      <c r="L299" s="109">
        <f t="shared" si="48"/>
        <v>34.451999999999998</v>
      </c>
      <c r="M299" s="109">
        <f t="shared" si="53"/>
        <v>28.923291705357876</v>
      </c>
      <c r="N299" s="109">
        <f t="shared" si="53"/>
        <v>40.244938834386474</v>
      </c>
      <c r="O299" s="109">
        <f t="shared" si="53"/>
        <v>37.272485574520076</v>
      </c>
      <c r="P299" s="109">
        <f t="shared" si="53"/>
        <v>0</v>
      </c>
      <c r="Q299" s="109">
        <f t="shared" si="53"/>
        <v>0</v>
      </c>
      <c r="R299" s="109">
        <f t="shared" si="49"/>
        <v>40.244938834386474</v>
      </c>
      <c r="S299" s="186">
        <f t="shared" si="45"/>
        <v>0</v>
      </c>
      <c r="T299" s="186">
        <f t="shared" si="50"/>
        <v>0</v>
      </c>
      <c r="U299" s="43"/>
      <c r="V299" s="43"/>
      <c r="W299" s="43"/>
    </row>
    <row r="300" spans="1:23" x14ac:dyDescent="0.35">
      <c r="A300" s="14">
        <v>45456.291666665951</v>
      </c>
      <c r="B300" s="20">
        <v>195</v>
      </c>
      <c r="C300" s="21">
        <v>3238.95</v>
      </c>
      <c r="D300" s="17">
        <v>47.45</v>
      </c>
      <c r="E300" s="18">
        <v>788.13599999999997</v>
      </c>
      <c r="F300" s="19">
        <f t="shared" si="46"/>
        <v>147.55000000000001</v>
      </c>
      <c r="G300" s="19">
        <f t="shared" si="46"/>
        <v>2450.8139999999999</v>
      </c>
      <c r="H300" s="67">
        <v>0</v>
      </c>
      <c r="I300" s="19">
        <f t="shared" si="47"/>
        <v>147.55000000000001</v>
      </c>
      <c r="J300" s="109">
        <f t="shared" si="44"/>
        <v>16.610057607590644</v>
      </c>
      <c r="K300" s="110">
        <v>2.44</v>
      </c>
      <c r="L300" s="109">
        <f t="shared" si="48"/>
        <v>34.451999999999998</v>
      </c>
      <c r="M300" s="109">
        <f t="shared" si="53"/>
        <v>28.923291705357876</v>
      </c>
      <c r="N300" s="109">
        <f t="shared" si="53"/>
        <v>40.244938834386474</v>
      </c>
      <c r="O300" s="109">
        <f t="shared" si="53"/>
        <v>37.272485574520076</v>
      </c>
      <c r="P300" s="109">
        <f t="shared" si="53"/>
        <v>0</v>
      </c>
      <c r="Q300" s="109">
        <f t="shared" si="53"/>
        <v>0</v>
      </c>
      <c r="R300" s="109">
        <f t="shared" si="49"/>
        <v>40.244938834386474</v>
      </c>
      <c r="S300" s="186">
        <f t="shared" si="45"/>
        <v>0</v>
      </c>
      <c r="T300" s="186">
        <f t="shared" si="50"/>
        <v>0</v>
      </c>
      <c r="U300" s="43"/>
      <c r="V300" s="43"/>
      <c r="W300" s="43"/>
    </row>
    <row r="301" spans="1:23" x14ac:dyDescent="0.35">
      <c r="A301" s="14">
        <v>45456.333333332615</v>
      </c>
      <c r="B301" s="20">
        <v>215.5</v>
      </c>
      <c r="C301" s="21">
        <v>3850.9850000000001</v>
      </c>
      <c r="D301" s="17">
        <v>37.869</v>
      </c>
      <c r="E301" s="18">
        <v>676.71799999999996</v>
      </c>
      <c r="F301" s="19">
        <f t="shared" si="46"/>
        <v>177.631</v>
      </c>
      <c r="G301" s="19">
        <f t="shared" si="46"/>
        <v>3174.2670000000003</v>
      </c>
      <c r="H301" s="67">
        <v>0</v>
      </c>
      <c r="I301" s="19">
        <f t="shared" si="47"/>
        <v>177.631</v>
      </c>
      <c r="J301" s="109">
        <f t="shared" si="44"/>
        <v>17.87000579853742</v>
      </c>
      <c r="K301" s="110">
        <v>2.44</v>
      </c>
      <c r="L301" s="109">
        <f t="shared" si="48"/>
        <v>34.451999999999998</v>
      </c>
      <c r="M301" s="109">
        <f t="shared" si="53"/>
        <v>28.923291705357876</v>
      </c>
      <c r="N301" s="109">
        <f t="shared" si="53"/>
        <v>40.244938834386474</v>
      </c>
      <c r="O301" s="109">
        <f t="shared" si="53"/>
        <v>37.272485574520076</v>
      </c>
      <c r="P301" s="109">
        <f t="shared" si="53"/>
        <v>0</v>
      </c>
      <c r="Q301" s="109">
        <f t="shared" si="53"/>
        <v>0</v>
      </c>
      <c r="R301" s="109">
        <f t="shared" si="49"/>
        <v>40.244938834386474</v>
      </c>
      <c r="S301" s="186">
        <f t="shared" si="45"/>
        <v>0</v>
      </c>
      <c r="T301" s="186">
        <f t="shared" si="50"/>
        <v>0</v>
      </c>
      <c r="U301" s="43"/>
      <c r="V301" s="43"/>
      <c r="W301" s="43"/>
    </row>
    <row r="302" spans="1:23" x14ac:dyDescent="0.35">
      <c r="A302" s="14">
        <v>45456.37499999928</v>
      </c>
      <c r="B302" s="20">
        <v>245.1</v>
      </c>
      <c r="C302" s="21">
        <v>5036.8050000000003</v>
      </c>
      <c r="D302" s="17">
        <v>48.558</v>
      </c>
      <c r="E302" s="18">
        <v>997.86699999999996</v>
      </c>
      <c r="F302" s="19">
        <f t="shared" si="46"/>
        <v>196.542</v>
      </c>
      <c r="G302" s="19">
        <f t="shared" si="46"/>
        <v>4038.9380000000001</v>
      </c>
      <c r="H302" s="67">
        <v>0</v>
      </c>
      <c r="I302" s="19">
        <f t="shared" si="47"/>
        <v>196.542</v>
      </c>
      <c r="J302" s="109">
        <f t="shared" si="44"/>
        <v>20.549999491202897</v>
      </c>
      <c r="K302" s="110">
        <v>2.44</v>
      </c>
      <c r="L302" s="109">
        <f t="shared" si="48"/>
        <v>34.451999999999998</v>
      </c>
      <c r="M302" s="109">
        <f t="shared" si="53"/>
        <v>28.923291705357876</v>
      </c>
      <c r="N302" s="109">
        <f t="shared" si="53"/>
        <v>40.244938834386474</v>
      </c>
      <c r="O302" s="109">
        <f t="shared" si="53"/>
        <v>37.272485574520076</v>
      </c>
      <c r="P302" s="109">
        <f t="shared" si="53"/>
        <v>0</v>
      </c>
      <c r="Q302" s="109">
        <f t="shared" si="53"/>
        <v>0</v>
      </c>
      <c r="R302" s="109">
        <f t="shared" si="49"/>
        <v>40.244938834386474</v>
      </c>
      <c r="S302" s="186">
        <f t="shared" si="45"/>
        <v>0</v>
      </c>
      <c r="T302" s="186">
        <f t="shared" si="50"/>
        <v>0</v>
      </c>
      <c r="U302" s="43"/>
      <c r="V302" s="43"/>
      <c r="W302" s="43"/>
    </row>
    <row r="303" spans="1:23" x14ac:dyDescent="0.35">
      <c r="A303" s="14">
        <v>45456.416666665944</v>
      </c>
      <c r="B303" s="20">
        <v>280</v>
      </c>
      <c r="C303" s="21">
        <v>6238.4</v>
      </c>
      <c r="D303" s="17">
        <v>53.58</v>
      </c>
      <c r="E303" s="18">
        <v>1193.7739999999999</v>
      </c>
      <c r="F303" s="19">
        <f t="shared" si="46"/>
        <v>226.42000000000002</v>
      </c>
      <c r="G303" s="19">
        <f t="shared" si="46"/>
        <v>5044.6260000000002</v>
      </c>
      <c r="H303" s="67">
        <v>0</v>
      </c>
      <c r="I303" s="19">
        <f t="shared" si="47"/>
        <v>226.42000000000002</v>
      </c>
      <c r="J303" s="109">
        <f t="shared" si="44"/>
        <v>22.279948767776698</v>
      </c>
      <c r="K303" s="110">
        <v>2.44</v>
      </c>
      <c r="L303" s="109">
        <f t="shared" si="48"/>
        <v>34.451999999999998</v>
      </c>
      <c r="M303" s="109">
        <f t="shared" si="53"/>
        <v>28.923291705357876</v>
      </c>
      <c r="N303" s="109">
        <f t="shared" si="53"/>
        <v>40.244938834386474</v>
      </c>
      <c r="O303" s="109">
        <f t="shared" si="53"/>
        <v>37.272485574520076</v>
      </c>
      <c r="P303" s="109">
        <f t="shared" si="53"/>
        <v>0</v>
      </c>
      <c r="Q303" s="109">
        <f t="shared" si="53"/>
        <v>0</v>
      </c>
      <c r="R303" s="109">
        <f t="shared" si="49"/>
        <v>40.244938834386474</v>
      </c>
      <c r="S303" s="186">
        <f t="shared" si="45"/>
        <v>0</v>
      </c>
      <c r="T303" s="186">
        <f t="shared" si="50"/>
        <v>0</v>
      </c>
      <c r="U303" s="43"/>
      <c r="V303" s="43"/>
      <c r="W303" s="43"/>
    </row>
    <row r="304" spans="1:23" x14ac:dyDescent="0.35">
      <c r="A304" s="14">
        <v>45456.458333332608</v>
      </c>
      <c r="B304" s="20">
        <v>323.60000000000002</v>
      </c>
      <c r="C304" s="21">
        <v>8261.5079999999998</v>
      </c>
      <c r="D304" s="17">
        <v>67.194000000000003</v>
      </c>
      <c r="E304" s="18">
        <v>1715.4749999999999</v>
      </c>
      <c r="F304" s="19">
        <f t="shared" si="46"/>
        <v>256.40600000000001</v>
      </c>
      <c r="G304" s="19">
        <f t="shared" si="46"/>
        <v>6546.0329999999994</v>
      </c>
      <c r="H304" s="67">
        <v>0</v>
      </c>
      <c r="I304" s="19">
        <f t="shared" si="47"/>
        <v>256.40600000000001</v>
      </c>
      <c r="J304" s="109">
        <f t="shared" si="44"/>
        <v>25.52995249721145</v>
      </c>
      <c r="K304" s="110">
        <v>2.44</v>
      </c>
      <c r="L304" s="109">
        <f t="shared" si="48"/>
        <v>34.451999999999998</v>
      </c>
      <c r="M304" s="109">
        <f t="shared" si="53"/>
        <v>28.923291705357876</v>
      </c>
      <c r="N304" s="109">
        <f t="shared" si="53"/>
        <v>40.244938834386474</v>
      </c>
      <c r="O304" s="109">
        <f t="shared" si="53"/>
        <v>37.272485574520076</v>
      </c>
      <c r="P304" s="109">
        <f t="shared" si="53"/>
        <v>0</v>
      </c>
      <c r="Q304" s="109">
        <f t="shared" si="53"/>
        <v>0</v>
      </c>
      <c r="R304" s="109">
        <f t="shared" si="49"/>
        <v>40.244938834386474</v>
      </c>
      <c r="S304" s="186">
        <f t="shared" si="45"/>
        <v>0</v>
      </c>
      <c r="T304" s="186">
        <f t="shared" si="50"/>
        <v>0</v>
      </c>
      <c r="U304" s="43"/>
      <c r="V304" s="43"/>
      <c r="W304" s="43"/>
    </row>
    <row r="305" spans="1:23" x14ac:dyDescent="0.35">
      <c r="A305" s="14">
        <v>45456.499999999272</v>
      </c>
      <c r="B305" s="20">
        <v>273.76299999999998</v>
      </c>
      <c r="C305" s="21">
        <v>7417.4977637299999</v>
      </c>
      <c r="D305" s="17">
        <v>0</v>
      </c>
      <c r="E305" s="18">
        <v>0</v>
      </c>
      <c r="F305" s="19">
        <f t="shared" si="46"/>
        <v>273.76299999999998</v>
      </c>
      <c r="G305" s="19">
        <f t="shared" si="46"/>
        <v>7417.4977637299999</v>
      </c>
      <c r="H305" s="67">
        <v>0</v>
      </c>
      <c r="I305" s="19">
        <f t="shared" si="47"/>
        <v>273.76299999999998</v>
      </c>
      <c r="J305" s="109">
        <f t="shared" si="44"/>
        <v>27.094595557946107</v>
      </c>
      <c r="K305" s="110">
        <v>2.44</v>
      </c>
      <c r="L305" s="109">
        <f t="shared" si="48"/>
        <v>34.451999999999998</v>
      </c>
      <c r="M305" s="109">
        <f t="shared" si="53"/>
        <v>28.923291705357876</v>
      </c>
      <c r="N305" s="109">
        <f t="shared" si="53"/>
        <v>40.244938834386474</v>
      </c>
      <c r="O305" s="109">
        <f t="shared" si="53"/>
        <v>37.272485574520076</v>
      </c>
      <c r="P305" s="109">
        <f t="shared" si="53"/>
        <v>0</v>
      </c>
      <c r="Q305" s="109">
        <f t="shared" si="53"/>
        <v>0</v>
      </c>
      <c r="R305" s="109">
        <f t="shared" si="49"/>
        <v>40.244938834386474</v>
      </c>
      <c r="S305" s="186">
        <f t="shared" si="45"/>
        <v>0</v>
      </c>
      <c r="T305" s="186">
        <f t="shared" si="50"/>
        <v>0</v>
      </c>
      <c r="U305" s="43"/>
      <c r="V305" s="43"/>
      <c r="W305" s="43"/>
    </row>
    <row r="306" spans="1:23" x14ac:dyDescent="0.35">
      <c r="A306" s="14">
        <v>45456.541666665937</v>
      </c>
      <c r="B306" s="20">
        <v>197.17600000000002</v>
      </c>
      <c r="C306" s="21">
        <v>5391.6643790400003</v>
      </c>
      <c r="D306" s="17">
        <v>0</v>
      </c>
      <c r="E306" s="18">
        <v>0</v>
      </c>
      <c r="F306" s="19">
        <f t="shared" si="46"/>
        <v>197.17600000000002</v>
      </c>
      <c r="G306" s="19">
        <f t="shared" si="46"/>
        <v>5391.6643790400003</v>
      </c>
      <c r="H306" s="67">
        <v>0</v>
      </c>
      <c r="I306" s="19">
        <f t="shared" si="47"/>
        <v>197.17600000000002</v>
      </c>
      <c r="J306" s="109">
        <f t="shared" si="44"/>
        <v>27.344425178723576</v>
      </c>
      <c r="K306" s="110">
        <v>2.44</v>
      </c>
      <c r="L306" s="109">
        <f t="shared" si="48"/>
        <v>34.451999999999998</v>
      </c>
      <c r="M306" s="109">
        <f t="shared" si="53"/>
        <v>28.923291705357876</v>
      </c>
      <c r="N306" s="109">
        <f t="shared" si="53"/>
        <v>40.244938834386474</v>
      </c>
      <c r="O306" s="109">
        <f t="shared" si="53"/>
        <v>37.272485574520076</v>
      </c>
      <c r="P306" s="109">
        <f t="shared" si="53"/>
        <v>0</v>
      </c>
      <c r="Q306" s="109">
        <f t="shared" si="53"/>
        <v>0</v>
      </c>
      <c r="R306" s="109">
        <f t="shared" si="49"/>
        <v>40.244938834386474</v>
      </c>
      <c r="S306" s="186">
        <f t="shared" si="45"/>
        <v>0</v>
      </c>
      <c r="T306" s="186">
        <f t="shared" si="50"/>
        <v>0</v>
      </c>
      <c r="U306" s="43"/>
      <c r="V306" s="43"/>
      <c r="W306" s="43"/>
    </row>
    <row r="307" spans="1:23" x14ac:dyDescent="0.35">
      <c r="A307" s="14">
        <v>45456.583333332601</v>
      </c>
      <c r="B307" s="20">
        <v>284.44600000000003</v>
      </c>
      <c r="C307" s="21">
        <v>7360.8594544799998</v>
      </c>
      <c r="D307" s="17">
        <v>22.024000000000001</v>
      </c>
      <c r="E307" s="18">
        <v>569.94399999999996</v>
      </c>
      <c r="F307" s="19">
        <f t="shared" si="46"/>
        <v>262.42200000000003</v>
      </c>
      <c r="G307" s="19">
        <f t="shared" si="46"/>
        <v>6790.9154544800003</v>
      </c>
      <c r="H307" s="67">
        <v>0</v>
      </c>
      <c r="I307" s="19">
        <f t="shared" si="47"/>
        <v>262.42200000000003</v>
      </c>
      <c r="J307" s="109">
        <f t="shared" si="44"/>
        <v>25.877843528667565</v>
      </c>
      <c r="K307" s="110">
        <v>2.44</v>
      </c>
      <c r="L307" s="109">
        <f t="shared" si="48"/>
        <v>34.451999999999998</v>
      </c>
      <c r="M307" s="109">
        <f t="shared" si="53"/>
        <v>28.923291705357876</v>
      </c>
      <c r="N307" s="109">
        <f t="shared" si="53"/>
        <v>40.244938834386474</v>
      </c>
      <c r="O307" s="109">
        <f t="shared" si="53"/>
        <v>37.272485574520076</v>
      </c>
      <c r="P307" s="109">
        <f t="shared" si="53"/>
        <v>0</v>
      </c>
      <c r="Q307" s="109">
        <f t="shared" si="53"/>
        <v>0</v>
      </c>
      <c r="R307" s="109">
        <f t="shared" si="49"/>
        <v>40.244938834386474</v>
      </c>
      <c r="S307" s="186">
        <f t="shared" si="45"/>
        <v>0</v>
      </c>
      <c r="T307" s="186">
        <f t="shared" si="50"/>
        <v>0</v>
      </c>
      <c r="U307" s="43"/>
      <c r="V307" s="43"/>
      <c r="W307" s="43"/>
    </row>
    <row r="308" spans="1:23" x14ac:dyDescent="0.35">
      <c r="A308" s="14">
        <v>45456.624999999265</v>
      </c>
      <c r="B308" s="20">
        <v>330.61599999999999</v>
      </c>
      <c r="C308" s="21">
        <v>15457.71634264</v>
      </c>
      <c r="D308" s="17">
        <v>76.599999999999994</v>
      </c>
      <c r="E308" s="18">
        <v>3581.3780000000002</v>
      </c>
      <c r="F308" s="19">
        <f t="shared" si="46"/>
        <v>254.01599999999999</v>
      </c>
      <c r="G308" s="19">
        <f t="shared" si="46"/>
        <v>11876.33834264</v>
      </c>
      <c r="H308" s="67">
        <v>0</v>
      </c>
      <c r="I308" s="19">
        <f t="shared" si="47"/>
        <v>254.01599999999999</v>
      </c>
      <c r="J308" s="109">
        <f t="shared" si="44"/>
        <v>46.754292417170575</v>
      </c>
      <c r="K308" s="110">
        <v>2.44</v>
      </c>
      <c r="L308" s="109">
        <f t="shared" si="48"/>
        <v>34.451999999999998</v>
      </c>
      <c r="M308" s="109">
        <f t="shared" si="53"/>
        <v>28.923291705357876</v>
      </c>
      <c r="N308" s="109">
        <f t="shared" si="53"/>
        <v>40.244938834386474</v>
      </c>
      <c r="O308" s="109">
        <f t="shared" si="53"/>
        <v>37.272485574520076</v>
      </c>
      <c r="P308" s="109">
        <f t="shared" si="53"/>
        <v>0</v>
      </c>
      <c r="Q308" s="109">
        <f t="shared" si="53"/>
        <v>0</v>
      </c>
      <c r="R308" s="109">
        <f t="shared" si="49"/>
        <v>40.244938834386474</v>
      </c>
      <c r="S308" s="186">
        <f t="shared" si="45"/>
        <v>6.5093535827841009</v>
      </c>
      <c r="T308" s="186">
        <f t="shared" si="50"/>
        <v>1653.4799596844862</v>
      </c>
      <c r="U308" s="43"/>
      <c r="V308" s="43"/>
      <c r="W308" s="43"/>
    </row>
    <row r="309" spans="1:23" x14ac:dyDescent="0.35">
      <c r="A309" s="14">
        <v>45456.666666665929</v>
      </c>
      <c r="B309" s="20">
        <v>422.80399999999997</v>
      </c>
      <c r="C309" s="21">
        <v>14681.93654864</v>
      </c>
      <c r="D309" s="17">
        <v>103.035</v>
      </c>
      <c r="E309" s="18">
        <v>3577.9029999999998</v>
      </c>
      <c r="F309" s="19">
        <f t="shared" si="46"/>
        <v>319.76900000000001</v>
      </c>
      <c r="G309" s="19">
        <f t="shared" si="46"/>
        <v>11104.03354864</v>
      </c>
      <c r="H309" s="67">
        <v>0</v>
      </c>
      <c r="I309" s="19">
        <f t="shared" si="47"/>
        <v>319.76900000000001</v>
      </c>
      <c r="J309" s="109">
        <f t="shared" si="44"/>
        <v>34.725172073090263</v>
      </c>
      <c r="K309" s="110">
        <v>2.44</v>
      </c>
      <c r="L309" s="109">
        <f t="shared" si="48"/>
        <v>34.451999999999998</v>
      </c>
      <c r="M309" s="109">
        <f t="shared" si="53"/>
        <v>28.923291705357876</v>
      </c>
      <c r="N309" s="109">
        <f t="shared" si="53"/>
        <v>40.244938834386474</v>
      </c>
      <c r="O309" s="109">
        <f t="shared" si="53"/>
        <v>37.272485574520076</v>
      </c>
      <c r="P309" s="109">
        <f t="shared" si="53"/>
        <v>0</v>
      </c>
      <c r="Q309" s="109">
        <f t="shared" si="53"/>
        <v>0</v>
      </c>
      <c r="R309" s="109">
        <f t="shared" si="49"/>
        <v>40.244938834386474</v>
      </c>
      <c r="S309" s="186">
        <f t="shared" si="45"/>
        <v>0</v>
      </c>
      <c r="T309" s="186">
        <f t="shared" si="50"/>
        <v>0</v>
      </c>
      <c r="U309" s="43"/>
      <c r="V309" s="43"/>
      <c r="W309" s="43"/>
    </row>
    <row r="310" spans="1:23" x14ac:dyDescent="0.35">
      <c r="A310" s="14">
        <v>45456.708333332594</v>
      </c>
      <c r="B310" s="20">
        <v>375.34800000000001</v>
      </c>
      <c r="C310" s="21">
        <v>11928.739607039999</v>
      </c>
      <c r="D310" s="17">
        <v>111.834</v>
      </c>
      <c r="E310" s="18">
        <v>3554.1390000000001</v>
      </c>
      <c r="F310" s="19">
        <f t="shared" si="46"/>
        <v>263.51400000000001</v>
      </c>
      <c r="G310" s="19">
        <f t="shared" si="46"/>
        <v>8374.6006070399999</v>
      </c>
      <c r="H310" s="67">
        <v>0</v>
      </c>
      <c r="I310" s="19">
        <f t="shared" si="47"/>
        <v>263.51400000000001</v>
      </c>
      <c r="J310" s="109">
        <f t="shared" si="44"/>
        <v>31.780476965322524</v>
      </c>
      <c r="K310" s="110">
        <v>2.44</v>
      </c>
      <c r="L310" s="109">
        <f t="shared" si="48"/>
        <v>34.451999999999998</v>
      </c>
      <c r="M310" s="109">
        <f t="shared" si="53"/>
        <v>28.923291705357876</v>
      </c>
      <c r="N310" s="109">
        <f t="shared" si="53"/>
        <v>40.244938834386474</v>
      </c>
      <c r="O310" s="109">
        <f t="shared" si="53"/>
        <v>37.272485574520076</v>
      </c>
      <c r="P310" s="109">
        <f t="shared" si="53"/>
        <v>0</v>
      </c>
      <c r="Q310" s="109">
        <f t="shared" si="53"/>
        <v>0</v>
      </c>
      <c r="R310" s="109">
        <f t="shared" si="49"/>
        <v>40.244938834386474</v>
      </c>
      <c r="S310" s="186">
        <f t="shared" si="45"/>
        <v>0</v>
      </c>
      <c r="T310" s="186">
        <f t="shared" si="50"/>
        <v>0</v>
      </c>
      <c r="U310" s="43"/>
      <c r="V310" s="43"/>
      <c r="W310" s="43"/>
    </row>
    <row r="311" spans="1:23" x14ac:dyDescent="0.35">
      <c r="A311" s="14">
        <v>45456.749999999258</v>
      </c>
      <c r="B311" s="20">
        <v>398.72</v>
      </c>
      <c r="C311" s="21">
        <v>12199.603942399999</v>
      </c>
      <c r="D311" s="17">
        <v>132.94200000000001</v>
      </c>
      <c r="E311" s="18">
        <v>4067.6030000000001</v>
      </c>
      <c r="F311" s="19">
        <f t="shared" si="46"/>
        <v>265.77800000000002</v>
      </c>
      <c r="G311" s="19">
        <f t="shared" si="46"/>
        <v>8132.0009423999991</v>
      </c>
      <c r="H311" s="67">
        <v>0</v>
      </c>
      <c r="I311" s="19">
        <f t="shared" si="47"/>
        <v>265.77800000000002</v>
      </c>
      <c r="J311" s="109">
        <f t="shared" si="44"/>
        <v>30.596967929625471</v>
      </c>
      <c r="K311" s="110">
        <v>2.44</v>
      </c>
      <c r="L311" s="109">
        <f t="shared" si="48"/>
        <v>34.451999999999998</v>
      </c>
      <c r="M311" s="109">
        <f t="shared" si="53"/>
        <v>28.923291705357876</v>
      </c>
      <c r="N311" s="109">
        <f t="shared" si="53"/>
        <v>40.244938834386474</v>
      </c>
      <c r="O311" s="109">
        <f t="shared" si="53"/>
        <v>37.272485574520076</v>
      </c>
      <c r="P311" s="109">
        <f t="shared" si="53"/>
        <v>0</v>
      </c>
      <c r="Q311" s="109">
        <f t="shared" si="53"/>
        <v>0</v>
      </c>
      <c r="R311" s="109">
        <f t="shared" si="49"/>
        <v>40.244938834386474</v>
      </c>
      <c r="S311" s="186">
        <f t="shared" si="45"/>
        <v>0</v>
      </c>
      <c r="T311" s="186">
        <f t="shared" si="50"/>
        <v>0</v>
      </c>
      <c r="U311" s="43"/>
      <c r="V311" s="43"/>
      <c r="W311" s="43"/>
    </row>
    <row r="312" spans="1:23" x14ac:dyDescent="0.35">
      <c r="A312" s="14">
        <v>45456.791666665922</v>
      </c>
      <c r="B312" s="20">
        <v>407.10899999999998</v>
      </c>
      <c r="C312" s="21">
        <v>13446.86319417</v>
      </c>
      <c r="D312" s="17">
        <v>158.39599999999999</v>
      </c>
      <c r="E312" s="18">
        <v>5231.8389999999999</v>
      </c>
      <c r="F312" s="19">
        <f t="shared" si="46"/>
        <v>248.71299999999999</v>
      </c>
      <c r="G312" s="19">
        <f t="shared" si="46"/>
        <v>8215.0241941700006</v>
      </c>
      <c r="H312" s="67">
        <v>0</v>
      </c>
      <c r="I312" s="19">
        <f t="shared" si="47"/>
        <v>248.71299999999999</v>
      </c>
      <c r="J312" s="109">
        <f t="shared" si="44"/>
        <v>33.030135916377517</v>
      </c>
      <c r="K312" s="110">
        <v>2.44</v>
      </c>
      <c r="L312" s="109">
        <f t="shared" si="48"/>
        <v>34.451999999999998</v>
      </c>
      <c r="M312" s="109">
        <f t="shared" ref="M312:Q327" si="54">M311</f>
        <v>28.923291705357876</v>
      </c>
      <c r="N312" s="109">
        <f t="shared" si="54"/>
        <v>40.244938834386474</v>
      </c>
      <c r="O312" s="109">
        <f t="shared" si="54"/>
        <v>37.272485574520076</v>
      </c>
      <c r="P312" s="109">
        <f t="shared" si="54"/>
        <v>0</v>
      </c>
      <c r="Q312" s="109">
        <f t="shared" si="54"/>
        <v>0</v>
      </c>
      <c r="R312" s="109">
        <f t="shared" si="49"/>
        <v>40.244938834386474</v>
      </c>
      <c r="S312" s="186">
        <f t="shared" si="45"/>
        <v>0</v>
      </c>
      <c r="T312" s="186">
        <f t="shared" si="50"/>
        <v>0</v>
      </c>
      <c r="U312" s="43"/>
      <c r="V312" s="43"/>
      <c r="W312" s="43"/>
    </row>
    <row r="313" spans="1:23" x14ac:dyDescent="0.35">
      <c r="A313" s="14">
        <v>45456.833333332586</v>
      </c>
      <c r="B313" s="20">
        <v>383.298</v>
      </c>
      <c r="C313" s="21">
        <v>14455.037666460001</v>
      </c>
      <c r="D313" s="17">
        <v>240.744</v>
      </c>
      <c r="E313" s="18">
        <v>9078.9879999999994</v>
      </c>
      <c r="F313" s="19">
        <f t="shared" si="46"/>
        <v>142.554</v>
      </c>
      <c r="G313" s="19">
        <f t="shared" si="46"/>
        <v>5376.0496664600014</v>
      </c>
      <c r="H313" s="67">
        <v>0</v>
      </c>
      <c r="I313" s="19">
        <f t="shared" si="47"/>
        <v>142.554</v>
      </c>
      <c r="J313" s="109">
        <f t="shared" si="44"/>
        <v>37.712373321408037</v>
      </c>
      <c r="K313" s="110">
        <v>2.44</v>
      </c>
      <c r="L313" s="109">
        <f t="shared" si="48"/>
        <v>34.451999999999998</v>
      </c>
      <c r="M313" s="109">
        <f t="shared" si="54"/>
        <v>28.923291705357876</v>
      </c>
      <c r="N313" s="109">
        <f t="shared" si="54"/>
        <v>40.244938834386474</v>
      </c>
      <c r="O313" s="109">
        <f t="shared" si="54"/>
        <v>37.272485574520076</v>
      </c>
      <c r="P313" s="109">
        <f t="shared" si="54"/>
        <v>0</v>
      </c>
      <c r="Q313" s="109">
        <f t="shared" si="54"/>
        <v>0</v>
      </c>
      <c r="R313" s="109">
        <f t="shared" si="49"/>
        <v>40.244938834386474</v>
      </c>
      <c r="S313" s="186">
        <f t="shared" si="45"/>
        <v>0</v>
      </c>
      <c r="T313" s="186">
        <f t="shared" si="50"/>
        <v>0</v>
      </c>
      <c r="U313" s="43"/>
      <c r="V313" s="43"/>
      <c r="W313" s="43"/>
    </row>
    <row r="314" spans="1:23" x14ac:dyDescent="0.35">
      <c r="A314" s="14">
        <v>45456.874999999251</v>
      </c>
      <c r="B314" s="20">
        <v>305.56299999999999</v>
      </c>
      <c r="C314" s="21">
        <v>12263.52349897</v>
      </c>
      <c r="D314" s="17">
        <v>280.16500000000002</v>
      </c>
      <c r="E314" s="18">
        <v>11244.18</v>
      </c>
      <c r="F314" s="19">
        <f t="shared" si="46"/>
        <v>25.397999999999968</v>
      </c>
      <c r="G314" s="19">
        <f t="shared" si="46"/>
        <v>1019.3434989699999</v>
      </c>
      <c r="H314" s="67">
        <v>0</v>
      </c>
      <c r="I314" s="19">
        <f t="shared" si="47"/>
        <v>25.397999999999968</v>
      </c>
      <c r="J314" s="109">
        <f t="shared" si="44"/>
        <v>40.134794037719551</v>
      </c>
      <c r="K314" s="110">
        <v>2.44</v>
      </c>
      <c r="L314" s="109">
        <f t="shared" si="48"/>
        <v>34.451999999999998</v>
      </c>
      <c r="M314" s="109">
        <f t="shared" si="54"/>
        <v>28.923291705357876</v>
      </c>
      <c r="N314" s="109">
        <f t="shared" si="54"/>
        <v>40.244938834386474</v>
      </c>
      <c r="O314" s="109">
        <f t="shared" si="54"/>
        <v>37.272485574520076</v>
      </c>
      <c r="P314" s="109">
        <f t="shared" si="54"/>
        <v>0</v>
      </c>
      <c r="Q314" s="109">
        <f t="shared" si="54"/>
        <v>0</v>
      </c>
      <c r="R314" s="109">
        <f t="shared" si="49"/>
        <v>40.244938834386474</v>
      </c>
      <c r="S314" s="186">
        <f t="shared" si="45"/>
        <v>0</v>
      </c>
      <c r="T314" s="186">
        <f t="shared" si="50"/>
        <v>0</v>
      </c>
      <c r="U314" s="43"/>
      <c r="V314" s="43"/>
      <c r="W314" s="43"/>
    </row>
    <row r="315" spans="1:23" x14ac:dyDescent="0.35">
      <c r="A315" s="14">
        <v>45456.916666665915</v>
      </c>
      <c r="B315" s="20">
        <v>321.68299999999999</v>
      </c>
      <c r="C315" s="21">
        <v>10075.610168650001</v>
      </c>
      <c r="D315" s="17">
        <v>158.29599999999999</v>
      </c>
      <c r="E315" s="18">
        <v>4958.0680000000002</v>
      </c>
      <c r="F315" s="19">
        <f t="shared" si="46"/>
        <v>163.387</v>
      </c>
      <c r="G315" s="19">
        <f t="shared" si="46"/>
        <v>5117.5421686500003</v>
      </c>
      <c r="H315" s="67">
        <v>0</v>
      </c>
      <c r="I315" s="19">
        <f t="shared" si="47"/>
        <v>163.387</v>
      </c>
      <c r="J315" s="109">
        <f t="shared" si="44"/>
        <v>31.321599445794345</v>
      </c>
      <c r="K315" s="110">
        <v>2.44</v>
      </c>
      <c r="L315" s="109">
        <f t="shared" si="48"/>
        <v>34.451999999999998</v>
      </c>
      <c r="M315" s="109">
        <f t="shared" si="54"/>
        <v>28.923291705357876</v>
      </c>
      <c r="N315" s="109">
        <f t="shared" si="54"/>
        <v>40.244938834386474</v>
      </c>
      <c r="O315" s="109">
        <f t="shared" si="54"/>
        <v>37.272485574520076</v>
      </c>
      <c r="P315" s="109">
        <f t="shared" si="54"/>
        <v>0</v>
      </c>
      <c r="Q315" s="109">
        <f t="shared" si="54"/>
        <v>0</v>
      </c>
      <c r="R315" s="109">
        <f t="shared" si="49"/>
        <v>40.244938834386474</v>
      </c>
      <c r="S315" s="186">
        <f t="shared" si="45"/>
        <v>0</v>
      </c>
      <c r="T315" s="186">
        <f t="shared" si="50"/>
        <v>0</v>
      </c>
      <c r="U315" s="43"/>
      <c r="V315" s="43"/>
      <c r="W315" s="43"/>
    </row>
    <row r="316" spans="1:23" x14ac:dyDescent="0.35">
      <c r="A316" s="14">
        <v>45456.958333332579</v>
      </c>
      <c r="B316" s="20">
        <v>190.191</v>
      </c>
      <c r="C316" s="21">
        <v>5012.4419629800004</v>
      </c>
      <c r="D316" s="17">
        <v>122.5</v>
      </c>
      <c r="E316" s="18">
        <v>3228.46</v>
      </c>
      <c r="F316" s="19">
        <f t="shared" si="46"/>
        <v>67.691000000000003</v>
      </c>
      <c r="G316" s="19">
        <f t="shared" si="46"/>
        <v>1783.9819629800004</v>
      </c>
      <c r="H316" s="67">
        <v>0</v>
      </c>
      <c r="I316" s="19">
        <f t="shared" si="47"/>
        <v>67.691000000000003</v>
      </c>
      <c r="J316" s="109">
        <f t="shared" si="44"/>
        <v>26.354788125156968</v>
      </c>
      <c r="K316" s="110">
        <v>2.44</v>
      </c>
      <c r="L316" s="109">
        <f t="shared" si="48"/>
        <v>34.451999999999998</v>
      </c>
      <c r="M316" s="109">
        <f t="shared" si="54"/>
        <v>28.923291705357876</v>
      </c>
      <c r="N316" s="109">
        <f t="shared" si="54"/>
        <v>40.244938834386474</v>
      </c>
      <c r="O316" s="109">
        <f t="shared" si="54"/>
        <v>37.272485574520076</v>
      </c>
      <c r="P316" s="109">
        <f t="shared" si="54"/>
        <v>0</v>
      </c>
      <c r="Q316" s="109">
        <f t="shared" si="54"/>
        <v>0</v>
      </c>
      <c r="R316" s="109">
        <f t="shared" si="49"/>
        <v>40.244938834386474</v>
      </c>
      <c r="S316" s="186">
        <f t="shared" si="45"/>
        <v>0</v>
      </c>
      <c r="T316" s="186">
        <f t="shared" si="50"/>
        <v>0</v>
      </c>
      <c r="U316" s="43"/>
      <c r="V316" s="43"/>
      <c r="W316" s="43"/>
    </row>
    <row r="317" spans="1:23" x14ac:dyDescent="0.35">
      <c r="A317" s="14">
        <v>45456.999999999243</v>
      </c>
      <c r="B317" s="20">
        <v>195.25</v>
      </c>
      <c r="C317" s="21">
        <v>4482.9399999999996</v>
      </c>
      <c r="D317" s="17">
        <v>81.069999999999993</v>
      </c>
      <c r="E317" s="18">
        <v>1861.357</v>
      </c>
      <c r="F317" s="19">
        <f t="shared" si="46"/>
        <v>114.18</v>
      </c>
      <c r="G317" s="19">
        <f t="shared" si="46"/>
        <v>2621.5829999999996</v>
      </c>
      <c r="H317" s="67">
        <v>0</v>
      </c>
      <c r="I317" s="19">
        <f t="shared" si="47"/>
        <v>114.18</v>
      </c>
      <c r="J317" s="109">
        <f t="shared" si="44"/>
        <v>22.96008933263268</v>
      </c>
      <c r="K317" s="110">
        <v>2.44</v>
      </c>
      <c r="L317" s="109">
        <f t="shared" si="48"/>
        <v>34.451999999999998</v>
      </c>
      <c r="M317" s="109">
        <f t="shared" si="54"/>
        <v>28.923291705357876</v>
      </c>
      <c r="N317" s="109">
        <f t="shared" si="54"/>
        <v>40.244938834386474</v>
      </c>
      <c r="O317" s="109">
        <f t="shared" si="54"/>
        <v>37.272485574520076</v>
      </c>
      <c r="P317" s="109">
        <f t="shared" si="54"/>
        <v>0</v>
      </c>
      <c r="Q317" s="109">
        <f t="shared" si="54"/>
        <v>0</v>
      </c>
      <c r="R317" s="109">
        <f t="shared" si="49"/>
        <v>40.244938834386474</v>
      </c>
      <c r="S317" s="186">
        <f t="shared" si="45"/>
        <v>0</v>
      </c>
      <c r="T317" s="186">
        <f t="shared" si="50"/>
        <v>0</v>
      </c>
      <c r="U317" s="43"/>
      <c r="V317" s="43"/>
      <c r="W317" s="43"/>
    </row>
    <row r="318" spans="1:23" x14ac:dyDescent="0.35">
      <c r="A318" s="14">
        <v>45457.041666665908</v>
      </c>
      <c r="B318" s="15">
        <v>254.9</v>
      </c>
      <c r="C318" s="16">
        <v>5505.84</v>
      </c>
      <c r="D318" s="17">
        <v>124.54</v>
      </c>
      <c r="E318" s="18">
        <v>2690.0639999999999</v>
      </c>
      <c r="F318" s="19">
        <f t="shared" si="46"/>
        <v>130.36000000000001</v>
      </c>
      <c r="G318" s="19">
        <f t="shared" si="46"/>
        <v>2815.7760000000003</v>
      </c>
      <c r="H318" s="67">
        <v>0</v>
      </c>
      <c r="I318" s="19">
        <f t="shared" si="47"/>
        <v>130.36000000000001</v>
      </c>
      <c r="J318" s="109">
        <f t="shared" si="44"/>
        <v>21.6</v>
      </c>
      <c r="K318" s="110">
        <v>2.4300000000000002</v>
      </c>
      <c r="L318" s="109">
        <f t="shared" si="48"/>
        <v>34.344000000000001</v>
      </c>
      <c r="M318" s="109">
        <f t="shared" si="54"/>
        <v>28.923291705357876</v>
      </c>
      <c r="N318" s="109">
        <f t="shared" si="54"/>
        <v>40.244938834386474</v>
      </c>
      <c r="O318" s="109">
        <f t="shared" si="54"/>
        <v>37.272485574520076</v>
      </c>
      <c r="P318" s="109">
        <f t="shared" si="54"/>
        <v>0</v>
      </c>
      <c r="Q318" s="109">
        <f t="shared" si="54"/>
        <v>0</v>
      </c>
      <c r="R318" s="109">
        <f t="shared" si="49"/>
        <v>40.244938834386474</v>
      </c>
      <c r="S318" s="186">
        <f t="shared" si="45"/>
        <v>0</v>
      </c>
      <c r="T318" s="186">
        <f t="shared" si="50"/>
        <v>0</v>
      </c>
      <c r="U318" s="43"/>
      <c r="V318" s="43"/>
      <c r="W318" s="43"/>
    </row>
    <row r="319" spans="1:23" x14ac:dyDescent="0.35">
      <c r="A319" s="14">
        <v>45457.083333332572</v>
      </c>
      <c r="B319" s="20">
        <v>233.4</v>
      </c>
      <c r="C319" s="21">
        <v>4502.2860000000001</v>
      </c>
      <c r="D319" s="17">
        <v>105.631</v>
      </c>
      <c r="E319" s="18">
        <v>2037.6120000000001</v>
      </c>
      <c r="F319" s="19">
        <f t="shared" si="46"/>
        <v>127.76900000000001</v>
      </c>
      <c r="G319" s="19">
        <f t="shared" si="46"/>
        <v>2464.674</v>
      </c>
      <c r="H319" s="67">
        <v>0</v>
      </c>
      <c r="I319" s="19">
        <f t="shared" si="47"/>
        <v>127.76900000000001</v>
      </c>
      <c r="J319" s="109">
        <f t="shared" si="44"/>
        <v>19.290078187979869</v>
      </c>
      <c r="K319" s="110">
        <v>2.4300000000000002</v>
      </c>
      <c r="L319" s="109">
        <f t="shared" si="48"/>
        <v>34.344000000000001</v>
      </c>
      <c r="M319" s="109">
        <f t="shared" si="54"/>
        <v>28.923291705357876</v>
      </c>
      <c r="N319" s="109">
        <f t="shared" si="54"/>
        <v>40.244938834386474</v>
      </c>
      <c r="O319" s="109">
        <f t="shared" si="54"/>
        <v>37.272485574520076</v>
      </c>
      <c r="P319" s="109">
        <f t="shared" si="54"/>
        <v>0</v>
      </c>
      <c r="Q319" s="109">
        <f t="shared" si="54"/>
        <v>0</v>
      </c>
      <c r="R319" s="109">
        <f t="shared" si="49"/>
        <v>40.244938834386474</v>
      </c>
      <c r="S319" s="186">
        <f t="shared" si="45"/>
        <v>0</v>
      </c>
      <c r="T319" s="186">
        <f t="shared" si="50"/>
        <v>0</v>
      </c>
      <c r="U319" s="43"/>
      <c r="V319" s="43"/>
      <c r="W319" s="43"/>
    </row>
    <row r="320" spans="1:23" x14ac:dyDescent="0.35">
      <c r="A320" s="14">
        <v>45457.124999999236</v>
      </c>
      <c r="B320" s="20">
        <v>212.1</v>
      </c>
      <c r="C320" s="21">
        <v>3569.643</v>
      </c>
      <c r="D320" s="17">
        <v>104.85</v>
      </c>
      <c r="E320" s="18">
        <v>1764.625</v>
      </c>
      <c r="F320" s="19">
        <f t="shared" si="46"/>
        <v>107.25</v>
      </c>
      <c r="G320" s="19">
        <f t="shared" si="46"/>
        <v>1805.018</v>
      </c>
      <c r="H320" s="67">
        <v>0</v>
      </c>
      <c r="I320" s="19">
        <f t="shared" si="47"/>
        <v>107.25</v>
      </c>
      <c r="J320" s="109">
        <f t="shared" si="44"/>
        <v>16.830004662004661</v>
      </c>
      <c r="K320" s="110">
        <v>2.4300000000000002</v>
      </c>
      <c r="L320" s="109">
        <f t="shared" si="48"/>
        <v>34.344000000000001</v>
      </c>
      <c r="M320" s="109">
        <f t="shared" si="54"/>
        <v>28.923291705357876</v>
      </c>
      <c r="N320" s="109">
        <f t="shared" si="54"/>
        <v>40.244938834386474</v>
      </c>
      <c r="O320" s="109">
        <f t="shared" si="54"/>
        <v>37.272485574520076</v>
      </c>
      <c r="P320" s="109">
        <f t="shared" si="54"/>
        <v>0</v>
      </c>
      <c r="Q320" s="109">
        <f t="shared" si="54"/>
        <v>0</v>
      </c>
      <c r="R320" s="109">
        <f t="shared" si="49"/>
        <v>40.244938834386474</v>
      </c>
      <c r="S320" s="186">
        <f t="shared" si="45"/>
        <v>0</v>
      </c>
      <c r="T320" s="186">
        <f t="shared" si="50"/>
        <v>0</v>
      </c>
      <c r="U320" s="43"/>
      <c r="V320" s="43"/>
      <c r="W320" s="43"/>
    </row>
    <row r="321" spans="1:23" x14ac:dyDescent="0.35">
      <c r="A321" s="14">
        <v>45457.1666666659</v>
      </c>
      <c r="B321" s="20">
        <v>214.2</v>
      </c>
      <c r="C321" s="21">
        <v>3320.1</v>
      </c>
      <c r="D321" s="17">
        <v>118.373</v>
      </c>
      <c r="E321" s="18">
        <v>1834.7819999999999</v>
      </c>
      <c r="F321" s="19">
        <f t="shared" si="46"/>
        <v>95.826999999999984</v>
      </c>
      <c r="G321" s="19">
        <f t="shared" si="46"/>
        <v>1485.318</v>
      </c>
      <c r="H321" s="67">
        <v>0</v>
      </c>
      <c r="I321" s="19">
        <f t="shared" si="47"/>
        <v>95.826999999999984</v>
      </c>
      <c r="J321" s="109">
        <f t="shared" si="44"/>
        <v>15.499994782263874</v>
      </c>
      <c r="K321" s="110">
        <v>2.4300000000000002</v>
      </c>
      <c r="L321" s="109">
        <f t="shared" si="48"/>
        <v>34.344000000000001</v>
      </c>
      <c r="M321" s="109">
        <f t="shared" si="54"/>
        <v>28.923291705357876</v>
      </c>
      <c r="N321" s="109">
        <f t="shared" si="54"/>
        <v>40.244938834386474</v>
      </c>
      <c r="O321" s="109">
        <f t="shared" si="54"/>
        <v>37.272485574520076</v>
      </c>
      <c r="P321" s="109">
        <f t="shared" si="54"/>
        <v>0</v>
      </c>
      <c r="Q321" s="109">
        <f t="shared" si="54"/>
        <v>0</v>
      </c>
      <c r="R321" s="109">
        <f t="shared" si="49"/>
        <v>40.244938834386474</v>
      </c>
      <c r="S321" s="186">
        <f t="shared" si="45"/>
        <v>0</v>
      </c>
      <c r="T321" s="186">
        <f t="shared" si="50"/>
        <v>0</v>
      </c>
      <c r="U321" s="43"/>
      <c r="V321" s="43"/>
      <c r="W321" s="43"/>
    </row>
    <row r="322" spans="1:23" x14ac:dyDescent="0.35">
      <c r="A322" s="14">
        <v>45457.208333332565</v>
      </c>
      <c r="B322" s="20">
        <v>204.7</v>
      </c>
      <c r="C322" s="21">
        <v>3152.38</v>
      </c>
      <c r="D322" s="17">
        <v>113.223</v>
      </c>
      <c r="E322" s="18">
        <v>1743.634</v>
      </c>
      <c r="F322" s="19">
        <f t="shared" si="46"/>
        <v>91.47699999999999</v>
      </c>
      <c r="G322" s="19">
        <f t="shared" si="46"/>
        <v>1408.7460000000001</v>
      </c>
      <c r="H322" s="67">
        <v>0</v>
      </c>
      <c r="I322" s="19">
        <f t="shared" si="47"/>
        <v>91.47699999999999</v>
      </c>
      <c r="J322" s="109">
        <f t="shared" si="44"/>
        <v>15.400002186341926</v>
      </c>
      <c r="K322" s="110">
        <v>2.4300000000000002</v>
      </c>
      <c r="L322" s="109">
        <f t="shared" si="48"/>
        <v>34.344000000000001</v>
      </c>
      <c r="M322" s="109">
        <f t="shared" si="54"/>
        <v>28.923291705357876</v>
      </c>
      <c r="N322" s="109">
        <f t="shared" si="54"/>
        <v>40.244938834386474</v>
      </c>
      <c r="O322" s="109">
        <f t="shared" si="54"/>
        <v>37.272485574520076</v>
      </c>
      <c r="P322" s="109">
        <f t="shared" si="54"/>
        <v>0</v>
      </c>
      <c r="Q322" s="109">
        <f t="shared" si="54"/>
        <v>0</v>
      </c>
      <c r="R322" s="109">
        <f t="shared" si="49"/>
        <v>40.244938834386474</v>
      </c>
      <c r="S322" s="186">
        <f t="shared" si="45"/>
        <v>0</v>
      </c>
      <c r="T322" s="186">
        <f t="shared" si="50"/>
        <v>0</v>
      </c>
      <c r="U322" s="43"/>
      <c r="V322" s="43"/>
      <c r="W322" s="43"/>
    </row>
    <row r="323" spans="1:23" x14ac:dyDescent="0.35">
      <c r="A323" s="14">
        <v>45457.249999999229</v>
      </c>
      <c r="B323" s="20">
        <v>217.5</v>
      </c>
      <c r="C323" s="21">
        <v>3856.2750000000001</v>
      </c>
      <c r="D323" s="17">
        <v>114.60599999999999</v>
      </c>
      <c r="E323" s="18">
        <v>2031.973</v>
      </c>
      <c r="F323" s="19">
        <f t="shared" si="46"/>
        <v>102.89400000000001</v>
      </c>
      <c r="G323" s="19">
        <f t="shared" si="46"/>
        <v>1824.3020000000001</v>
      </c>
      <c r="H323" s="67">
        <v>0</v>
      </c>
      <c r="I323" s="19">
        <f t="shared" si="47"/>
        <v>102.89400000000001</v>
      </c>
      <c r="J323" s="109">
        <f t="shared" si="44"/>
        <v>17.729916224464013</v>
      </c>
      <c r="K323" s="110">
        <v>2.4300000000000002</v>
      </c>
      <c r="L323" s="109">
        <f t="shared" si="48"/>
        <v>34.344000000000001</v>
      </c>
      <c r="M323" s="109">
        <f t="shared" si="54"/>
        <v>28.923291705357876</v>
      </c>
      <c r="N323" s="109">
        <f t="shared" si="54"/>
        <v>40.244938834386474</v>
      </c>
      <c r="O323" s="109">
        <f t="shared" si="54"/>
        <v>37.272485574520076</v>
      </c>
      <c r="P323" s="109">
        <f t="shared" si="54"/>
        <v>0</v>
      </c>
      <c r="Q323" s="109">
        <f t="shared" si="54"/>
        <v>0</v>
      </c>
      <c r="R323" s="109">
        <f t="shared" si="49"/>
        <v>40.244938834386474</v>
      </c>
      <c r="S323" s="186">
        <f t="shared" si="45"/>
        <v>0</v>
      </c>
      <c r="T323" s="186">
        <f t="shared" si="50"/>
        <v>0</v>
      </c>
      <c r="U323" s="43"/>
      <c r="V323" s="43"/>
      <c r="W323" s="43"/>
    </row>
    <row r="324" spans="1:23" x14ac:dyDescent="0.35">
      <c r="A324" s="14">
        <v>45457.291666665893</v>
      </c>
      <c r="B324" s="20">
        <v>216</v>
      </c>
      <c r="C324" s="21">
        <v>4343.76</v>
      </c>
      <c r="D324" s="17">
        <v>104.44</v>
      </c>
      <c r="E324" s="18">
        <v>2100.279</v>
      </c>
      <c r="F324" s="19">
        <f t="shared" si="46"/>
        <v>111.56</v>
      </c>
      <c r="G324" s="19">
        <f t="shared" si="46"/>
        <v>2243.4810000000002</v>
      </c>
      <c r="H324" s="67">
        <v>0</v>
      </c>
      <c r="I324" s="19">
        <f t="shared" si="47"/>
        <v>111.56</v>
      </c>
      <c r="J324" s="109">
        <f t="shared" si="44"/>
        <v>20.110084259591254</v>
      </c>
      <c r="K324" s="110">
        <v>2.4300000000000002</v>
      </c>
      <c r="L324" s="109">
        <f t="shared" si="48"/>
        <v>34.344000000000001</v>
      </c>
      <c r="M324" s="109">
        <f t="shared" si="54"/>
        <v>28.923291705357876</v>
      </c>
      <c r="N324" s="109">
        <f t="shared" si="54"/>
        <v>40.244938834386474</v>
      </c>
      <c r="O324" s="109">
        <f t="shared" si="54"/>
        <v>37.272485574520076</v>
      </c>
      <c r="P324" s="109">
        <f t="shared" si="54"/>
        <v>0</v>
      </c>
      <c r="Q324" s="109">
        <f t="shared" si="54"/>
        <v>0</v>
      </c>
      <c r="R324" s="109">
        <f t="shared" si="49"/>
        <v>40.244938834386474</v>
      </c>
      <c r="S324" s="186">
        <f t="shared" si="45"/>
        <v>0</v>
      </c>
      <c r="T324" s="186">
        <f t="shared" si="50"/>
        <v>0</v>
      </c>
      <c r="U324" s="43"/>
      <c r="V324" s="43"/>
      <c r="W324" s="43"/>
    </row>
    <row r="325" spans="1:23" x14ac:dyDescent="0.35">
      <c r="A325" s="14">
        <v>45457.333333332557</v>
      </c>
      <c r="B325" s="20">
        <v>241.6</v>
      </c>
      <c r="C325" s="21">
        <v>5276.5439999999999</v>
      </c>
      <c r="D325" s="17">
        <v>85.153999999999996</v>
      </c>
      <c r="E325" s="18">
        <v>1859.77</v>
      </c>
      <c r="F325" s="19">
        <f t="shared" si="46"/>
        <v>156.446</v>
      </c>
      <c r="G325" s="19">
        <f t="shared" si="46"/>
        <v>3416.7739999999999</v>
      </c>
      <c r="H325" s="67">
        <v>0</v>
      </c>
      <c r="I325" s="19">
        <f t="shared" si="47"/>
        <v>156.446</v>
      </c>
      <c r="J325" s="109">
        <f t="shared" si="44"/>
        <v>21.839957557240197</v>
      </c>
      <c r="K325" s="110">
        <v>2.4300000000000002</v>
      </c>
      <c r="L325" s="109">
        <f t="shared" si="48"/>
        <v>34.344000000000001</v>
      </c>
      <c r="M325" s="109">
        <f t="shared" si="54"/>
        <v>28.923291705357876</v>
      </c>
      <c r="N325" s="109">
        <f t="shared" si="54"/>
        <v>40.244938834386474</v>
      </c>
      <c r="O325" s="109">
        <f t="shared" si="54"/>
        <v>37.272485574520076</v>
      </c>
      <c r="P325" s="109">
        <f t="shared" si="54"/>
        <v>0</v>
      </c>
      <c r="Q325" s="109">
        <f t="shared" si="54"/>
        <v>0</v>
      </c>
      <c r="R325" s="109">
        <f t="shared" si="49"/>
        <v>40.244938834386474</v>
      </c>
      <c r="S325" s="186">
        <f t="shared" si="45"/>
        <v>0</v>
      </c>
      <c r="T325" s="186">
        <f t="shared" si="50"/>
        <v>0</v>
      </c>
      <c r="U325" s="43"/>
      <c r="V325" s="43"/>
      <c r="W325" s="43"/>
    </row>
    <row r="326" spans="1:23" x14ac:dyDescent="0.35">
      <c r="A326" s="14">
        <v>45457.374999999221</v>
      </c>
      <c r="B326" s="20">
        <v>268.89999999999998</v>
      </c>
      <c r="C326" s="21">
        <v>6163.1880000000001</v>
      </c>
      <c r="D326" s="17">
        <v>47.444000000000003</v>
      </c>
      <c r="E326" s="18">
        <v>1087.4169999999999</v>
      </c>
      <c r="F326" s="19">
        <f t="shared" si="46"/>
        <v>221.45599999999996</v>
      </c>
      <c r="G326" s="19">
        <f t="shared" si="46"/>
        <v>5075.7710000000006</v>
      </c>
      <c r="H326" s="67">
        <v>0</v>
      </c>
      <c r="I326" s="19">
        <f t="shared" si="47"/>
        <v>221.45599999999996</v>
      </c>
      <c r="J326" s="109">
        <f t="shared" ref="J326:J389" si="55">IF(F326&gt;0,G326/F326,0)</f>
        <v>22.91999765190377</v>
      </c>
      <c r="K326" s="110">
        <v>2.4300000000000002</v>
      </c>
      <c r="L326" s="109">
        <f t="shared" si="48"/>
        <v>34.344000000000001</v>
      </c>
      <c r="M326" s="109">
        <f t="shared" si="54"/>
        <v>28.923291705357876</v>
      </c>
      <c r="N326" s="109">
        <f t="shared" si="54"/>
        <v>40.244938834386474</v>
      </c>
      <c r="O326" s="109">
        <f t="shared" si="54"/>
        <v>37.272485574520076</v>
      </c>
      <c r="P326" s="109">
        <f t="shared" si="54"/>
        <v>0</v>
      </c>
      <c r="Q326" s="109">
        <f t="shared" si="54"/>
        <v>0</v>
      </c>
      <c r="R326" s="109">
        <f t="shared" si="49"/>
        <v>40.244938834386474</v>
      </c>
      <c r="S326" s="186">
        <f t="shared" ref="S326:S389" si="56">IF(J326&gt;R326,J326-R326,0)</f>
        <v>0</v>
      </c>
      <c r="T326" s="186">
        <f t="shared" si="50"/>
        <v>0</v>
      </c>
      <c r="U326" s="43"/>
      <c r="V326" s="43"/>
      <c r="W326" s="43"/>
    </row>
    <row r="327" spans="1:23" x14ac:dyDescent="0.35">
      <c r="A327" s="14">
        <v>45457.416666665886</v>
      </c>
      <c r="B327" s="20">
        <v>296.7</v>
      </c>
      <c r="C327" s="21">
        <v>7770.5730000000003</v>
      </c>
      <c r="D327" s="17">
        <v>43.743000000000002</v>
      </c>
      <c r="E327" s="18">
        <v>1145.6400000000001</v>
      </c>
      <c r="F327" s="19">
        <f t="shared" ref="F327:G390" si="57">B327-D327</f>
        <v>252.95699999999999</v>
      </c>
      <c r="G327" s="19">
        <f t="shared" si="57"/>
        <v>6624.933</v>
      </c>
      <c r="H327" s="67">
        <v>0</v>
      </c>
      <c r="I327" s="19">
        <f t="shared" ref="I327:I390" si="58">F327-H327</f>
        <v>252.95699999999999</v>
      </c>
      <c r="J327" s="109">
        <f t="shared" si="55"/>
        <v>26.189957186399269</v>
      </c>
      <c r="K327" s="110">
        <v>2.4300000000000002</v>
      </c>
      <c r="L327" s="109">
        <f t="shared" ref="L327:L390" si="59">IF(AND(MONTH($A$2)&gt;5,MONTH($A$2)&lt;9),(K327*10800)/1000,(K327*10400)/1000)+8.1</f>
        <v>34.344000000000001</v>
      </c>
      <c r="M327" s="109">
        <f t="shared" si="54"/>
        <v>28.923291705357876</v>
      </c>
      <c r="N327" s="109">
        <f t="shared" si="54"/>
        <v>40.244938834386474</v>
      </c>
      <c r="O327" s="109">
        <f t="shared" si="54"/>
        <v>37.272485574520076</v>
      </c>
      <c r="P327" s="109">
        <f t="shared" si="54"/>
        <v>0</v>
      </c>
      <c r="Q327" s="109">
        <f t="shared" si="54"/>
        <v>0</v>
      </c>
      <c r="R327" s="109">
        <f t="shared" ref="R327:R390" si="60">MAX(L327:Q327)</f>
        <v>40.244938834386474</v>
      </c>
      <c r="S327" s="186">
        <f t="shared" si="56"/>
        <v>0</v>
      </c>
      <c r="T327" s="186">
        <f t="shared" ref="T327:T390" si="61">IF(S327&lt;&gt;" ",S327*I327,0)</f>
        <v>0</v>
      </c>
      <c r="U327" s="43"/>
      <c r="V327" s="43"/>
      <c r="W327" s="43"/>
    </row>
    <row r="328" spans="1:23" x14ac:dyDescent="0.35">
      <c r="A328" s="14">
        <v>45457.45833333255</v>
      </c>
      <c r="B328" s="20">
        <v>338.6</v>
      </c>
      <c r="C328" s="21">
        <v>9325.0439999999999</v>
      </c>
      <c r="D328" s="17">
        <v>64.168999999999997</v>
      </c>
      <c r="E328" s="18">
        <v>1767.2159999999999</v>
      </c>
      <c r="F328" s="19">
        <f t="shared" si="57"/>
        <v>274.43100000000004</v>
      </c>
      <c r="G328" s="19">
        <f t="shared" si="57"/>
        <v>7557.8279999999995</v>
      </c>
      <c r="H328" s="67">
        <v>0</v>
      </c>
      <c r="I328" s="19">
        <f t="shared" si="58"/>
        <v>274.43100000000004</v>
      </c>
      <c r="J328" s="109">
        <f t="shared" si="55"/>
        <v>27.53999365960842</v>
      </c>
      <c r="K328" s="110">
        <v>2.4300000000000002</v>
      </c>
      <c r="L328" s="109">
        <f t="shared" si="59"/>
        <v>34.344000000000001</v>
      </c>
      <c r="M328" s="109">
        <f t="shared" ref="M328:Q343" si="62">M327</f>
        <v>28.923291705357876</v>
      </c>
      <c r="N328" s="109">
        <f t="shared" si="62"/>
        <v>40.244938834386474</v>
      </c>
      <c r="O328" s="109">
        <f t="shared" si="62"/>
        <v>37.272485574520076</v>
      </c>
      <c r="P328" s="109">
        <f t="shared" si="62"/>
        <v>0</v>
      </c>
      <c r="Q328" s="109">
        <f t="shared" si="62"/>
        <v>0</v>
      </c>
      <c r="R328" s="109">
        <f t="shared" si="60"/>
        <v>40.244938834386474</v>
      </c>
      <c r="S328" s="186">
        <f t="shared" si="56"/>
        <v>0</v>
      </c>
      <c r="T328" s="186">
        <f t="shared" si="61"/>
        <v>0</v>
      </c>
      <c r="U328" s="43"/>
      <c r="V328" s="43"/>
      <c r="W328" s="43"/>
    </row>
    <row r="329" spans="1:23" x14ac:dyDescent="0.35">
      <c r="A329" s="14">
        <v>45457.499999999214</v>
      </c>
      <c r="B329" s="20">
        <v>289.3</v>
      </c>
      <c r="C329" s="21">
        <v>9338.6039999999994</v>
      </c>
      <c r="D329" s="17">
        <v>10.177</v>
      </c>
      <c r="E329" s="18">
        <v>328.52100000000002</v>
      </c>
      <c r="F329" s="19">
        <f t="shared" si="57"/>
        <v>279.12299999999999</v>
      </c>
      <c r="G329" s="19">
        <f t="shared" si="57"/>
        <v>9010.0829999999987</v>
      </c>
      <c r="H329" s="67">
        <v>0</v>
      </c>
      <c r="I329" s="19">
        <f t="shared" si="58"/>
        <v>279.12299999999999</v>
      </c>
      <c r="J329" s="109">
        <f t="shared" si="55"/>
        <v>32.279973345084422</v>
      </c>
      <c r="K329" s="110">
        <v>2.4300000000000002</v>
      </c>
      <c r="L329" s="109">
        <f t="shared" si="59"/>
        <v>34.344000000000001</v>
      </c>
      <c r="M329" s="109">
        <f t="shared" si="62"/>
        <v>28.923291705357876</v>
      </c>
      <c r="N329" s="109">
        <f t="shared" si="62"/>
        <v>40.244938834386474</v>
      </c>
      <c r="O329" s="109">
        <f t="shared" si="62"/>
        <v>37.272485574520076</v>
      </c>
      <c r="P329" s="109">
        <f t="shared" si="62"/>
        <v>0</v>
      </c>
      <c r="Q329" s="109">
        <f t="shared" si="62"/>
        <v>0</v>
      </c>
      <c r="R329" s="109">
        <f t="shared" si="60"/>
        <v>40.244938834386474</v>
      </c>
      <c r="S329" s="186">
        <f t="shared" si="56"/>
        <v>0</v>
      </c>
      <c r="T329" s="186">
        <f t="shared" si="61"/>
        <v>0</v>
      </c>
      <c r="U329" s="43"/>
      <c r="V329" s="43"/>
      <c r="W329" s="43"/>
    </row>
    <row r="330" spans="1:23" x14ac:dyDescent="0.35">
      <c r="A330" s="14">
        <v>45457.541666665878</v>
      </c>
      <c r="B330" s="20">
        <v>293.8</v>
      </c>
      <c r="C330" s="21">
        <v>10247.744000000001</v>
      </c>
      <c r="D330" s="17">
        <v>30.765999999999998</v>
      </c>
      <c r="E330" s="18">
        <v>1073.1130000000001</v>
      </c>
      <c r="F330" s="19">
        <f t="shared" si="57"/>
        <v>263.03399999999999</v>
      </c>
      <c r="G330" s="19">
        <f t="shared" si="57"/>
        <v>9174.6310000000012</v>
      </c>
      <c r="H330" s="67">
        <v>0</v>
      </c>
      <c r="I330" s="19">
        <f t="shared" si="58"/>
        <v>263.03399999999999</v>
      </c>
      <c r="J330" s="109">
        <f t="shared" si="55"/>
        <v>34.88001931309261</v>
      </c>
      <c r="K330" s="110">
        <v>2.4300000000000002</v>
      </c>
      <c r="L330" s="109">
        <f t="shared" si="59"/>
        <v>34.344000000000001</v>
      </c>
      <c r="M330" s="109">
        <f t="shared" si="62"/>
        <v>28.923291705357876</v>
      </c>
      <c r="N330" s="109">
        <f t="shared" si="62"/>
        <v>40.244938834386474</v>
      </c>
      <c r="O330" s="109">
        <f t="shared" si="62"/>
        <v>37.272485574520076</v>
      </c>
      <c r="P330" s="109">
        <f t="shared" si="62"/>
        <v>0</v>
      </c>
      <c r="Q330" s="109">
        <f t="shared" si="62"/>
        <v>0</v>
      </c>
      <c r="R330" s="109">
        <f t="shared" si="60"/>
        <v>40.244938834386474</v>
      </c>
      <c r="S330" s="186">
        <f t="shared" si="56"/>
        <v>0</v>
      </c>
      <c r="T330" s="186">
        <f t="shared" si="61"/>
        <v>0</v>
      </c>
      <c r="U330" s="43"/>
      <c r="V330" s="43"/>
      <c r="W330" s="43"/>
    </row>
    <row r="331" spans="1:23" x14ac:dyDescent="0.35">
      <c r="A331" s="14">
        <v>45457.583333332543</v>
      </c>
      <c r="B331" s="20">
        <v>194.45</v>
      </c>
      <c r="C331" s="21">
        <v>7426.0455000000002</v>
      </c>
      <c r="D331" s="17">
        <v>51.000999999999998</v>
      </c>
      <c r="E331" s="18">
        <v>1947.729</v>
      </c>
      <c r="F331" s="19">
        <f t="shared" si="57"/>
        <v>143.44899999999998</v>
      </c>
      <c r="G331" s="19">
        <f t="shared" si="57"/>
        <v>5478.3164999999999</v>
      </c>
      <c r="H331" s="67">
        <v>0</v>
      </c>
      <c r="I331" s="19">
        <f t="shared" si="58"/>
        <v>143.44899999999998</v>
      </c>
      <c r="J331" s="109">
        <f t="shared" si="55"/>
        <v>38.189994353393892</v>
      </c>
      <c r="K331" s="110">
        <v>2.4300000000000002</v>
      </c>
      <c r="L331" s="109">
        <f t="shared" si="59"/>
        <v>34.344000000000001</v>
      </c>
      <c r="M331" s="109">
        <f t="shared" si="62"/>
        <v>28.923291705357876</v>
      </c>
      <c r="N331" s="109">
        <f t="shared" si="62"/>
        <v>40.244938834386474</v>
      </c>
      <c r="O331" s="109">
        <f t="shared" si="62"/>
        <v>37.272485574520076</v>
      </c>
      <c r="P331" s="109">
        <f t="shared" si="62"/>
        <v>0</v>
      </c>
      <c r="Q331" s="109">
        <f t="shared" si="62"/>
        <v>0</v>
      </c>
      <c r="R331" s="109">
        <f t="shared" si="60"/>
        <v>40.244938834386474</v>
      </c>
      <c r="S331" s="186">
        <f t="shared" si="56"/>
        <v>0</v>
      </c>
      <c r="T331" s="186">
        <f t="shared" si="61"/>
        <v>0</v>
      </c>
      <c r="U331" s="43"/>
      <c r="V331" s="43"/>
      <c r="W331" s="43"/>
    </row>
    <row r="332" spans="1:23" x14ac:dyDescent="0.35">
      <c r="A332" s="14">
        <v>45457.624999999207</v>
      </c>
      <c r="B332" s="20">
        <v>128.4</v>
      </c>
      <c r="C332" s="21">
        <v>5345.2920000000004</v>
      </c>
      <c r="D332" s="17">
        <v>44.292000000000002</v>
      </c>
      <c r="E332" s="18">
        <v>1843.876</v>
      </c>
      <c r="F332" s="19">
        <f t="shared" si="57"/>
        <v>84.108000000000004</v>
      </c>
      <c r="G332" s="19">
        <f t="shared" si="57"/>
        <v>3501.4160000000002</v>
      </c>
      <c r="H332" s="67">
        <v>0</v>
      </c>
      <c r="I332" s="19">
        <f t="shared" si="58"/>
        <v>84.108000000000004</v>
      </c>
      <c r="J332" s="109">
        <f t="shared" si="55"/>
        <v>41.629999524420981</v>
      </c>
      <c r="K332" s="110">
        <v>2.4300000000000002</v>
      </c>
      <c r="L332" s="109">
        <f t="shared" si="59"/>
        <v>34.344000000000001</v>
      </c>
      <c r="M332" s="109">
        <f t="shared" si="62"/>
        <v>28.923291705357876</v>
      </c>
      <c r="N332" s="109">
        <f t="shared" si="62"/>
        <v>40.244938834386474</v>
      </c>
      <c r="O332" s="109">
        <f t="shared" si="62"/>
        <v>37.272485574520076</v>
      </c>
      <c r="P332" s="109">
        <f t="shared" si="62"/>
        <v>0</v>
      </c>
      <c r="Q332" s="109">
        <f t="shared" si="62"/>
        <v>0</v>
      </c>
      <c r="R332" s="109">
        <f t="shared" si="60"/>
        <v>40.244938834386474</v>
      </c>
      <c r="S332" s="186">
        <f t="shared" si="56"/>
        <v>1.385060690034507</v>
      </c>
      <c r="T332" s="186">
        <f t="shared" si="61"/>
        <v>116.49468451742233</v>
      </c>
      <c r="U332" s="43"/>
      <c r="V332" s="43"/>
      <c r="W332" s="43"/>
    </row>
    <row r="333" spans="1:23" x14ac:dyDescent="0.35">
      <c r="A333" s="14">
        <v>45457.666666665871</v>
      </c>
      <c r="B333" s="20">
        <v>53.45</v>
      </c>
      <c r="C333" s="21">
        <v>2526.047</v>
      </c>
      <c r="D333" s="17">
        <v>53.45</v>
      </c>
      <c r="E333" s="18">
        <v>2526.047</v>
      </c>
      <c r="F333" s="19">
        <f t="shared" si="57"/>
        <v>0</v>
      </c>
      <c r="G333" s="19">
        <f t="shared" si="57"/>
        <v>0</v>
      </c>
      <c r="H333" s="67">
        <v>0</v>
      </c>
      <c r="I333" s="19">
        <f t="shared" si="58"/>
        <v>0</v>
      </c>
      <c r="J333" s="109">
        <f t="shared" si="55"/>
        <v>0</v>
      </c>
      <c r="K333" s="110">
        <v>2.4300000000000002</v>
      </c>
      <c r="L333" s="109">
        <f t="shared" si="59"/>
        <v>34.344000000000001</v>
      </c>
      <c r="M333" s="109">
        <f t="shared" si="62"/>
        <v>28.923291705357876</v>
      </c>
      <c r="N333" s="109">
        <f t="shared" si="62"/>
        <v>40.244938834386474</v>
      </c>
      <c r="O333" s="109">
        <f t="shared" si="62"/>
        <v>37.272485574520076</v>
      </c>
      <c r="P333" s="109">
        <f t="shared" si="62"/>
        <v>0</v>
      </c>
      <c r="Q333" s="109">
        <f t="shared" si="62"/>
        <v>0</v>
      </c>
      <c r="R333" s="109">
        <f t="shared" si="60"/>
        <v>40.244938834386474</v>
      </c>
      <c r="S333" s="186">
        <f t="shared" si="56"/>
        <v>0</v>
      </c>
      <c r="T333" s="186">
        <f t="shared" si="61"/>
        <v>0</v>
      </c>
      <c r="U333" s="43"/>
      <c r="V333" s="43"/>
      <c r="W333" s="43"/>
    </row>
    <row r="334" spans="1:23" x14ac:dyDescent="0.35">
      <c r="A334" s="14">
        <v>45457.708333332535</v>
      </c>
      <c r="B334" s="20">
        <v>56.85</v>
      </c>
      <c r="C334" s="21">
        <v>2721.4095000000002</v>
      </c>
      <c r="D334" s="17">
        <v>52.795999999999999</v>
      </c>
      <c r="E334" s="18">
        <v>2527.3449999999998</v>
      </c>
      <c r="F334" s="19">
        <f t="shared" si="57"/>
        <v>4.054000000000002</v>
      </c>
      <c r="G334" s="19">
        <f t="shared" si="57"/>
        <v>194.06450000000041</v>
      </c>
      <c r="H334" s="67">
        <v>0</v>
      </c>
      <c r="I334" s="19">
        <f t="shared" si="58"/>
        <v>4.054000000000002</v>
      </c>
      <c r="J334" s="109">
        <f t="shared" si="55"/>
        <v>47.869881598421387</v>
      </c>
      <c r="K334" s="110">
        <v>2.4300000000000002</v>
      </c>
      <c r="L334" s="109">
        <f t="shared" si="59"/>
        <v>34.344000000000001</v>
      </c>
      <c r="M334" s="109">
        <f t="shared" si="62"/>
        <v>28.923291705357876</v>
      </c>
      <c r="N334" s="109">
        <f t="shared" si="62"/>
        <v>40.244938834386474</v>
      </c>
      <c r="O334" s="109">
        <f t="shared" si="62"/>
        <v>37.272485574520076</v>
      </c>
      <c r="P334" s="109">
        <f t="shared" si="62"/>
        <v>0</v>
      </c>
      <c r="Q334" s="109">
        <f t="shared" si="62"/>
        <v>0</v>
      </c>
      <c r="R334" s="109">
        <f t="shared" si="60"/>
        <v>40.244938834386474</v>
      </c>
      <c r="S334" s="186">
        <f t="shared" si="56"/>
        <v>7.6249427640349126</v>
      </c>
      <c r="T334" s="186">
        <f t="shared" si="61"/>
        <v>30.91151796539755</v>
      </c>
      <c r="U334" s="43"/>
      <c r="V334" s="43"/>
      <c r="W334" s="43"/>
    </row>
    <row r="335" spans="1:23" x14ac:dyDescent="0.35">
      <c r="A335" s="14">
        <v>45457.7499999992</v>
      </c>
      <c r="B335" s="20">
        <v>69.448999999999998</v>
      </c>
      <c r="C335" s="21">
        <v>2867.80233451</v>
      </c>
      <c r="D335" s="17">
        <v>0</v>
      </c>
      <c r="E335" s="18">
        <v>0</v>
      </c>
      <c r="F335" s="19">
        <f t="shared" si="57"/>
        <v>69.448999999999998</v>
      </c>
      <c r="G335" s="19">
        <f t="shared" si="57"/>
        <v>2867.80233451</v>
      </c>
      <c r="H335" s="67">
        <v>0</v>
      </c>
      <c r="I335" s="19">
        <f t="shared" si="58"/>
        <v>69.448999999999998</v>
      </c>
      <c r="J335" s="109">
        <f t="shared" si="55"/>
        <v>41.293644753848149</v>
      </c>
      <c r="K335" s="110">
        <v>2.4300000000000002</v>
      </c>
      <c r="L335" s="109">
        <f t="shared" si="59"/>
        <v>34.344000000000001</v>
      </c>
      <c r="M335" s="109">
        <f t="shared" si="62"/>
        <v>28.923291705357876</v>
      </c>
      <c r="N335" s="109">
        <f t="shared" si="62"/>
        <v>40.244938834386474</v>
      </c>
      <c r="O335" s="109">
        <f t="shared" si="62"/>
        <v>37.272485574520076</v>
      </c>
      <c r="P335" s="109">
        <f t="shared" si="62"/>
        <v>0</v>
      </c>
      <c r="Q335" s="109">
        <f t="shared" si="62"/>
        <v>0</v>
      </c>
      <c r="R335" s="109">
        <f t="shared" si="60"/>
        <v>40.244938834386474</v>
      </c>
      <c r="S335" s="186">
        <f t="shared" si="56"/>
        <v>1.0487059194616748</v>
      </c>
      <c r="T335" s="186">
        <f t="shared" si="61"/>
        <v>72.831577400693845</v>
      </c>
      <c r="U335" s="43"/>
      <c r="V335" s="43"/>
      <c r="W335" s="43"/>
    </row>
    <row r="336" spans="1:23" x14ac:dyDescent="0.35">
      <c r="A336" s="14">
        <v>45457.791666665864</v>
      </c>
      <c r="B336" s="20">
        <v>165.28</v>
      </c>
      <c r="C336" s="21">
        <v>5398.4448267999996</v>
      </c>
      <c r="D336" s="17">
        <v>0</v>
      </c>
      <c r="E336" s="18">
        <v>0</v>
      </c>
      <c r="F336" s="19">
        <f t="shared" si="57"/>
        <v>165.28</v>
      </c>
      <c r="G336" s="19">
        <f t="shared" si="57"/>
        <v>5398.4448267999996</v>
      </c>
      <c r="H336" s="67">
        <v>0</v>
      </c>
      <c r="I336" s="19">
        <f t="shared" si="58"/>
        <v>165.28</v>
      </c>
      <c r="J336" s="109">
        <f t="shared" si="55"/>
        <v>32.662420297676668</v>
      </c>
      <c r="K336" s="110">
        <v>2.4300000000000002</v>
      </c>
      <c r="L336" s="109">
        <f t="shared" si="59"/>
        <v>34.344000000000001</v>
      </c>
      <c r="M336" s="109">
        <f t="shared" si="62"/>
        <v>28.923291705357876</v>
      </c>
      <c r="N336" s="109">
        <f t="shared" si="62"/>
        <v>40.244938834386474</v>
      </c>
      <c r="O336" s="109">
        <f t="shared" si="62"/>
        <v>37.272485574520076</v>
      </c>
      <c r="P336" s="109">
        <f t="shared" si="62"/>
        <v>0</v>
      </c>
      <c r="Q336" s="109">
        <f t="shared" si="62"/>
        <v>0</v>
      </c>
      <c r="R336" s="109">
        <f t="shared" si="60"/>
        <v>40.244938834386474</v>
      </c>
      <c r="S336" s="186">
        <f t="shared" si="56"/>
        <v>0</v>
      </c>
      <c r="T336" s="186">
        <f t="shared" si="61"/>
        <v>0</v>
      </c>
      <c r="U336" s="43"/>
      <c r="V336" s="43"/>
      <c r="W336" s="43"/>
    </row>
    <row r="337" spans="1:23" x14ac:dyDescent="0.35">
      <c r="A337" s="14">
        <v>45457.833333332528</v>
      </c>
      <c r="B337" s="20">
        <v>164.92000000000002</v>
      </c>
      <c r="C337" s="21">
        <v>6299.6849585999998</v>
      </c>
      <c r="D337" s="17">
        <v>0</v>
      </c>
      <c r="E337" s="18">
        <v>0</v>
      </c>
      <c r="F337" s="19">
        <f t="shared" si="57"/>
        <v>164.92000000000002</v>
      </c>
      <c r="G337" s="19">
        <f t="shared" si="57"/>
        <v>6299.6849585999998</v>
      </c>
      <c r="H337" s="67">
        <v>0</v>
      </c>
      <c r="I337" s="19">
        <f t="shared" si="58"/>
        <v>164.92000000000002</v>
      </c>
      <c r="J337" s="109">
        <f t="shared" si="55"/>
        <v>38.198429290565116</v>
      </c>
      <c r="K337" s="110">
        <v>2.4300000000000002</v>
      </c>
      <c r="L337" s="109">
        <f t="shared" si="59"/>
        <v>34.344000000000001</v>
      </c>
      <c r="M337" s="109">
        <f t="shared" si="62"/>
        <v>28.923291705357876</v>
      </c>
      <c r="N337" s="109">
        <f t="shared" si="62"/>
        <v>40.244938834386474</v>
      </c>
      <c r="O337" s="109">
        <f t="shared" si="62"/>
        <v>37.272485574520076</v>
      </c>
      <c r="P337" s="109">
        <f t="shared" si="62"/>
        <v>0</v>
      </c>
      <c r="Q337" s="109">
        <f t="shared" si="62"/>
        <v>0</v>
      </c>
      <c r="R337" s="109">
        <f t="shared" si="60"/>
        <v>40.244938834386474</v>
      </c>
      <c r="S337" s="186">
        <f t="shared" si="56"/>
        <v>0</v>
      </c>
      <c r="T337" s="186">
        <f t="shared" si="61"/>
        <v>0</v>
      </c>
      <c r="U337" s="43"/>
      <c r="V337" s="43"/>
      <c r="W337" s="43"/>
    </row>
    <row r="338" spans="1:23" x14ac:dyDescent="0.35">
      <c r="A338" s="14">
        <v>45457.874999999192</v>
      </c>
      <c r="B338" s="20">
        <v>223.15</v>
      </c>
      <c r="C338" s="21">
        <v>7553.6274999999996</v>
      </c>
      <c r="D338" s="17">
        <v>0</v>
      </c>
      <c r="E338" s="18">
        <v>0</v>
      </c>
      <c r="F338" s="19">
        <f t="shared" si="57"/>
        <v>223.15</v>
      </c>
      <c r="G338" s="19">
        <f t="shared" si="57"/>
        <v>7553.6274999999996</v>
      </c>
      <c r="H338" s="67">
        <v>0</v>
      </c>
      <c r="I338" s="19">
        <f t="shared" si="58"/>
        <v>223.15</v>
      </c>
      <c r="J338" s="109">
        <f t="shared" si="55"/>
        <v>33.849999999999994</v>
      </c>
      <c r="K338" s="110">
        <v>2.4300000000000002</v>
      </c>
      <c r="L338" s="109">
        <f t="shared" si="59"/>
        <v>34.344000000000001</v>
      </c>
      <c r="M338" s="109">
        <f t="shared" si="62"/>
        <v>28.923291705357876</v>
      </c>
      <c r="N338" s="109">
        <f t="shared" si="62"/>
        <v>40.244938834386474</v>
      </c>
      <c r="O338" s="109">
        <f t="shared" si="62"/>
        <v>37.272485574520076</v>
      </c>
      <c r="P338" s="109">
        <f t="shared" si="62"/>
        <v>0</v>
      </c>
      <c r="Q338" s="109">
        <f t="shared" si="62"/>
        <v>0</v>
      </c>
      <c r="R338" s="109">
        <f t="shared" si="60"/>
        <v>40.244938834386474</v>
      </c>
      <c r="S338" s="186">
        <f t="shared" si="56"/>
        <v>0</v>
      </c>
      <c r="T338" s="186">
        <f t="shared" si="61"/>
        <v>0</v>
      </c>
      <c r="U338" s="43"/>
      <c r="V338" s="43"/>
      <c r="W338" s="43"/>
    </row>
    <row r="339" spans="1:23" x14ac:dyDescent="0.35">
      <c r="A339" s="14">
        <v>45457.916666665857</v>
      </c>
      <c r="B339" s="20">
        <v>307.35000000000002</v>
      </c>
      <c r="C339" s="21">
        <v>9598.5404999999992</v>
      </c>
      <c r="D339" s="17">
        <v>39.877000000000002</v>
      </c>
      <c r="E339" s="18">
        <v>1245.3610000000001</v>
      </c>
      <c r="F339" s="19">
        <f t="shared" si="57"/>
        <v>267.47300000000001</v>
      </c>
      <c r="G339" s="19">
        <f t="shared" si="57"/>
        <v>8353.1794999999984</v>
      </c>
      <c r="H339" s="67">
        <v>0</v>
      </c>
      <c r="I339" s="19">
        <f t="shared" si="58"/>
        <v>267.47300000000001</v>
      </c>
      <c r="J339" s="109">
        <f t="shared" si="55"/>
        <v>31.229991438388165</v>
      </c>
      <c r="K339" s="110">
        <v>2.4300000000000002</v>
      </c>
      <c r="L339" s="109">
        <f t="shared" si="59"/>
        <v>34.344000000000001</v>
      </c>
      <c r="M339" s="109">
        <f t="shared" si="62"/>
        <v>28.923291705357876</v>
      </c>
      <c r="N339" s="109">
        <f t="shared" si="62"/>
        <v>40.244938834386474</v>
      </c>
      <c r="O339" s="109">
        <f t="shared" si="62"/>
        <v>37.272485574520076</v>
      </c>
      <c r="P339" s="109">
        <f t="shared" si="62"/>
        <v>0</v>
      </c>
      <c r="Q339" s="109">
        <f t="shared" si="62"/>
        <v>0</v>
      </c>
      <c r="R339" s="109">
        <f t="shared" si="60"/>
        <v>40.244938834386474</v>
      </c>
      <c r="S339" s="186">
        <f t="shared" si="56"/>
        <v>0</v>
      </c>
      <c r="T339" s="186">
        <f t="shared" si="61"/>
        <v>0</v>
      </c>
      <c r="U339" s="43"/>
      <c r="V339" s="43"/>
      <c r="W339" s="43"/>
    </row>
    <row r="340" spans="1:23" x14ac:dyDescent="0.35">
      <c r="A340" s="14">
        <v>45457.958333332521</v>
      </c>
      <c r="B340" s="20">
        <v>348</v>
      </c>
      <c r="C340" s="21">
        <v>8999.2800000000007</v>
      </c>
      <c r="D340" s="17">
        <v>115.354</v>
      </c>
      <c r="E340" s="18">
        <v>2983.0450000000001</v>
      </c>
      <c r="F340" s="19">
        <f t="shared" si="57"/>
        <v>232.64600000000002</v>
      </c>
      <c r="G340" s="19">
        <f t="shared" si="57"/>
        <v>6016.2350000000006</v>
      </c>
      <c r="H340" s="67">
        <v>0</v>
      </c>
      <c r="I340" s="19">
        <f t="shared" si="58"/>
        <v>232.64600000000002</v>
      </c>
      <c r="J340" s="109">
        <f t="shared" si="55"/>
        <v>25.860040576670134</v>
      </c>
      <c r="K340" s="110">
        <v>2.4300000000000002</v>
      </c>
      <c r="L340" s="109">
        <f t="shared" si="59"/>
        <v>34.344000000000001</v>
      </c>
      <c r="M340" s="109">
        <f t="shared" si="62"/>
        <v>28.923291705357876</v>
      </c>
      <c r="N340" s="109">
        <f t="shared" si="62"/>
        <v>40.244938834386474</v>
      </c>
      <c r="O340" s="109">
        <f t="shared" si="62"/>
        <v>37.272485574520076</v>
      </c>
      <c r="P340" s="109">
        <f t="shared" si="62"/>
        <v>0</v>
      </c>
      <c r="Q340" s="109">
        <f t="shared" si="62"/>
        <v>0</v>
      </c>
      <c r="R340" s="109">
        <f t="shared" si="60"/>
        <v>40.244938834386474</v>
      </c>
      <c r="S340" s="186">
        <f t="shared" si="56"/>
        <v>0</v>
      </c>
      <c r="T340" s="186">
        <f t="shared" si="61"/>
        <v>0</v>
      </c>
      <c r="U340" s="43"/>
      <c r="V340" s="43"/>
      <c r="W340" s="43"/>
    </row>
    <row r="341" spans="1:23" x14ac:dyDescent="0.35">
      <c r="A341" s="14">
        <v>45457.999999999185</v>
      </c>
      <c r="B341" s="20">
        <v>316</v>
      </c>
      <c r="C341" s="21">
        <v>7331.2</v>
      </c>
      <c r="D341" s="17">
        <v>120.081</v>
      </c>
      <c r="E341" s="18">
        <v>2785.8679999999999</v>
      </c>
      <c r="F341" s="19">
        <f t="shared" si="57"/>
        <v>195.91899999999998</v>
      </c>
      <c r="G341" s="19">
        <f t="shared" si="57"/>
        <v>4545.3320000000003</v>
      </c>
      <c r="H341" s="67">
        <v>0</v>
      </c>
      <c r="I341" s="19">
        <f t="shared" si="58"/>
        <v>195.91899999999998</v>
      </c>
      <c r="J341" s="109">
        <f t="shared" si="55"/>
        <v>23.200057166482072</v>
      </c>
      <c r="K341" s="110">
        <v>2.4300000000000002</v>
      </c>
      <c r="L341" s="109">
        <f t="shared" si="59"/>
        <v>34.344000000000001</v>
      </c>
      <c r="M341" s="109">
        <f t="shared" si="62"/>
        <v>28.923291705357876</v>
      </c>
      <c r="N341" s="109">
        <f t="shared" si="62"/>
        <v>40.244938834386474</v>
      </c>
      <c r="O341" s="109">
        <f t="shared" si="62"/>
        <v>37.272485574520076</v>
      </c>
      <c r="P341" s="109">
        <f t="shared" si="62"/>
        <v>0</v>
      </c>
      <c r="Q341" s="109">
        <f t="shared" si="62"/>
        <v>0</v>
      </c>
      <c r="R341" s="109">
        <f t="shared" si="60"/>
        <v>40.244938834386474</v>
      </c>
      <c r="S341" s="186">
        <f t="shared" si="56"/>
        <v>0</v>
      </c>
      <c r="T341" s="186">
        <f t="shared" si="61"/>
        <v>0</v>
      </c>
      <c r="U341" s="43"/>
      <c r="V341" s="43"/>
      <c r="W341" s="43"/>
    </row>
    <row r="342" spans="1:23" x14ac:dyDescent="0.35">
      <c r="A342" s="14">
        <v>45458.041666665849</v>
      </c>
      <c r="B342" s="15">
        <v>234.01599999999999</v>
      </c>
      <c r="C342" s="16">
        <v>3968.2607865600003</v>
      </c>
      <c r="D342" s="17">
        <v>0</v>
      </c>
      <c r="E342" s="18">
        <v>0</v>
      </c>
      <c r="F342" s="19">
        <f t="shared" si="57"/>
        <v>234.01599999999999</v>
      </c>
      <c r="G342" s="19">
        <f t="shared" si="57"/>
        <v>3968.2607865600003</v>
      </c>
      <c r="H342" s="67">
        <v>0</v>
      </c>
      <c r="I342" s="19">
        <f t="shared" si="58"/>
        <v>234.01599999999999</v>
      </c>
      <c r="J342" s="109">
        <f t="shared" si="55"/>
        <v>16.957219961712021</v>
      </c>
      <c r="K342" s="110">
        <v>2.36</v>
      </c>
      <c r="L342" s="109">
        <f t="shared" si="59"/>
        <v>33.588000000000001</v>
      </c>
      <c r="M342" s="109">
        <f t="shared" si="62"/>
        <v>28.923291705357876</v>
      </c>
      <c r="N342" s="109">
        <f t="shared" si="62"/>
        <v>40.244938834386474</v>
      </c>
      <c r="O342" s="109">
        <f t="shared" si="62"/>
        <v>37.272485574520076</v>
      </c>
      <c r="P342" s="109">
        <f t="shared" si="62"/>
        <v>0</v>
      </c>
      <c r="Q342" s="109">
        <f t="shared" si="62"/>
        <v>0</v>
      </c>
      <c r="R342" s="109">
        <f t="shared" si="60"/>
        <v>40.244938834386474</v>
      </c>
      <c r="S342" s="186">
        <f t="shared" si="56"/>
        <v>0</v>
      </c>
      <c r="T342" s="186">
        <f t="shared" si="61"/>
        <v>0</v>
      </c>
      <c r="U342" s="43"/>
      <c r="V342" s="43"/>
      <c r="W342" s="43"/>
    </row>
    <row r="343" spans="1:23" x14ac:dyDescent="0.35">
      <c r="A343" s="14">
        <v>45458.083333332514</v>
      </c>
      <c r="B343" s="20">
        <v>221.79500000000002</v>
      </c>
      <c r="C343" s="21">
        <v>3681.5272543000001</v>
      </c>
      <c r="D343" s="17">
        <v>0</v>
      </c>
      <c r="E343" s="18">
        <v>0</v>
      </c>
      <c r="F343" s="19">
        <f t="shared" si="57"/>
        <v>221.79500000000002</v>
      </c>
      <c r="G343" s="19">
        <f t="shared" si="57"/>
        <v>3681.5272543000001</v>
      </c>
      <c r="H343" s="67">
        <v>0</v>
      </c>
      <c r="I343" s="19">
        <f t="shared" si="58"/>
        <v>221.79500000000002</v>
      </c>
      <c r="J343" s="109">
        <f t="shared" si="55"/>
        <v>16.598783806217451</v>
      </c>
      <c r="K343" s="110">
        <v>2.36</v>
      </c>
      <c r="L343" s="109">
        <f t="shared" si="59"/>
        <v>33.588000000000001</v>
      </c>
      <c r="M343" s="109">
        <f t="shared" si="62"/>
        <v>28.923291705357876</v>
      </c>
      <c r="N343" s="109">
        <f t="shared" si="62"/>
        <v>40.244938834386474</v>
      </c>
      <c r="O343" s="109">
        <f t="shared" si="62"/>
        <v>37.272485574520076</v>
      </c>
      <c r="P343" s="109">
        <f t="shared" si="62"/>
        <v>0</v>
      </c>
      <c r="Q343" s="109">
        <f t="shared" si="62"/>
        <v>0</v>
      </c>
      <c r="R343" s="109">
        <f t="shared" si="60"/>
        <v>40.244938834386474</v>
      </c>
      <c r="S343" s="186">
        <f t="shared" si="56"/>
        <v>0</v>
      </c>
      <c r="T343" s="186">
        <f t="shared" si="61"/>
        <v>0</v>
      </c>
      <c r="U343" s="43"/>
      <c r="V343" s="43"/>
      <c r="W343" s="43"/>
    </row>
    <row r="344" spans="1:23" x14ac:dyDescent="0.35">
      <c r="A344" s="14">
        <v>45458.124999999178</v>
      </c>
      <c r="B344" s="20">
        <v>196.50799999999998</v>
      </c>
      <c r="C344" s="21">
        <v>3000.0887692400001</v>
      </c>
      <c r="D344" s="17">
        <v>0</v>
      </c>
      <c r="E344" s="18">
        <v>0</v>
      </c>
      <c r="F344" s="19">
        <f t="shared" si="57"/>
        <v>196.50799999999998</v>
      </c>
      <c r="G344" s="19">
        <f t="shared" si="57"/>
        <v>3000.0887692400001</v>
      </c>
      <c r="H344" s="67">
        <v>0</v>
      </c>
      <c r="I344" s="19">
        <f t="shared" si="58"/>
        <v>196.50799999999998</v>
      </c>
      <c r="J344" s="109">
        <f t="shared" si="55"/>
        <v>15.2670057668899</v>
      </c>
      <c r="K344" s="110">
        <v>2.36</v>
      </c>
      <c r="L344" s="109">
        <f t="shared" si="59"/>
        <v>33.588000000000001</v>
      </c>
      <c r="M344" s="109">
        <f t="shared" ref="M344:Q359" si="63">M343</f>
        <v>28.923291705357876</v>
      </c>
      <c r="N344" s="109">
        <f t="shared" si="63"/>
        <v>40.244938834386474</v>
      </c>
      <c r="O344" s="109">
        <f t="shared" si="63"/>
        <v>37.272485574520076</v>
      </c>
      <c r="P344" s="109">
        <f t="shared" si="63"/>
        <v>0</v>
      </c>
      <c r="Q344" s="109">
        <f t="shared" si="63"/>
        <v>0</v>
      </c>
      <c r="R344" s="109">
        <f t="shared" si="60"/>
        <v>40.244938834386474</v>
      </c>
      <c r="S344" s="186">
        <f t="shared" si="56"/>
        <v>0</v>
      </c>
      <c r="T344" s="186">
        <f t="shared" si="61"/>
        <v>0</v>
      </c>
      <c r="U344" s="43"/>
      <c r="V344" s="43"/>
      <c r="W344" s="43"/>
    </row>
    <row r="345" spans="1:23" x14ac:dyDescent="0.35">
      <c r="A345" s="14">
        <v>45458.166666665842</v>
      </c>
      <c r="B345" s="20">
        <v>186.71299999999999</v>
      </c>
      <c r="C345" s="21">
        <v>2619.5687455799998</v>
      </c>
      <c r="D345" s="17">
        <v>0</v>
      </c>
      <c r="E345" s="18">
        <v>0</v>
      </c>
      <c r="F345" s="19">
        <f t="shared" si="57"/>
        <v>186.71299999999999</v>
      </c>
      <c r="G345" s="19">
        <f t="shared" si="57"/>
        <v>2619.5687455799998</v>
      </c>
      <c r="H345" s="67">
        <v>0</v>
      </c>
      <c r="I345" s="19">
        <f t="shared" si="58"/>
        <v>186.71299999999999</v>
      </c>
      <c r="J345" s="109">
        <f t="shared" si="55"/>
        <v>14.029921567218137</v>
      </c>
      <c r="K345" s="110">
        <v>2.36</v>
      </c>
      <c r="L345" s="109">
        <f t="shared" si="59"/>
        <v>33.588000000000001</v>
      </c>
      <c r="M345" s="109">
        <f t="shared" si="63"/>
        <v>28.923291705357876</v>
      </c>
      <c r="N345" s="109">
        <f t="shared" si="63"/>
        <v>40.244938834386474</v>
      </c>
      <c r="O345" s="109">
        <f t="shared" si="63"/>
        <v>37.272485574520076</v>
      </c>
      <c r="P345" s="109">
        <f t="shared" si="63"/>
        <v>0</v>
      </c>
      <c r="Q345" s="109">
        <f t="shared" si="63"/>
        <v>0</v>
      </c>
      <c r="R345" s="109">
        <f t="shared" si="60"/>
        <v>40.244938834386474</v>
      </c>
      <c r="S345" s="186">
        <f t="shared" si="56"/>
        <v>0</v>
      </c>
      <c r="T345" s="186">
        <f t="shared" si="61"/>
        <v>0</v>
      </c>
      <c r="U345" s="43"/>
      <c r="V345" s="43"/>
      <c r="W345" s="43"/>
    </row>
    <row r="346" spans="1:23" x14ac:dyDescent="0.35">
      <c r="A346" s="14">
        <v>45458.208333332506</v>
      </c>
      <c r="B346" s="20">
        <v>175.096</v>
      </c>
      <c r="C346" s="21">
        <v>2370.7977987200002</v>
      </c>
      <c r="D346" s="17">
        <v>0</v>
      </c>
      <c r="E346" s="18">
        <v>0</v>
      </c>
      <c r="F346" s="19">
        <f t="shared" si="57"/>
        <v>175.096</v>
      </c>
      <c r="G346" s="19">
        <f t="shared" si="57"/>
        <v>2370.7977987200002</v>
      </c>
      <c r="H346" s="67">
        <v>0</v>
      </c>
      <c r="I346" s="19">
        <f t="shared" si="58"/>
        <v>175.096</v>
      </c>
      <c r="J346" s="109">
        <f t="shared" si="55"/>
        <v>13.539988341938137</v>
      </c>
      <c r="K346" s="110">
        <v>2.36</v>
      </c>
      <c r="L346" s="109">
        <f t="shared" si="59"/>
        <v>33.588000000000001</v>
      </c>
      <c r="M346" s="109">
        <f t="shared" si="63"/>
        <v>28.923291705357876</v>
      </c>
      <c r="N346" s="109">
        <f t="shared" si="63"/>
        <v>40.244938834386474</v>
      </c>
      <c r="O346" s="109">
        <f t="shared" si="63"/>
        <v>37.272485574520076</v>
      </c>
      <c r="P346" s="109">
        <f t="shared" si="63"/>
        <v>0</v>
      </c>
      <c r="Q346" s="109">
        <f t="shared" si="63"/>
        <v>0</v>
      </c>
      <c r="R346" s="109">
        <f t="shared" si="60"/>
        <v>40.244938834386474</v>
      </c>
      <c r="S346" s="186">
        <f t="shared" si="56"/>
        <v>0</v>
      </c>
      <c r="T346" s="186">
        <f t="shared" si="61"/>
        <v>0</v>
      </c>
      <c r="U346" s="43"/>
      <c r="V346" s="43"/>
      <c r="W346" s="43"/>
    </row>
    <row r="347" spans="1:23" x14ac:dyDescent="0.35">
      <c r="A347" s="14">
        <v>45458.249999999171</v>
      </c>
      <c r="B347" s="20">
        <v>170.05199999999999</v>
      </c>
      <c r="C347" s="21">
        <v>2358.1406166799998</v>
      </c>
      <c r="D347" s="17">
        <v>0</v>
      </c>
      <c r="E347" s="18">
        <v>0</v>
      </c>
      <c r="F347" s="19">
        <f t="shared" si="57"/>
        <v>170.05199999999999</v>
      </c>
      <c r="G347" s="19">
        <f t="shared" si="57"/>
        <v>2358.1406166799998</v>
      </c>
      <c r="H347" s="67">
        <v>0</v>
      </c>
      <c r="I347" s="19">
        <f t="shared" si="58"/>
        <v>170.05199999999999</v>
      </c>
      <c r="J347" s="109">
        <f t="shared" si="55"/>
        <v>13.867173668524922</v>
      </c>
      <c r="K347" s="110">
        <v>2.36</v>
      </c>
      <c r="L347" s="109">
        <f t="shared" si="59"/>
        <v>33.588000000000001</v>
      </c>
      <c r="M347" s="109">
        <f t="shared" si="63"/>
        <v>28.923291705357876</v>
      </c>
      <c r="N347" s="109">
        <f t="shared" si="63"/>
        <v>40.244938834386474</v>
      </c>
      <c r="O347" s="109">
        <f t="shared" si="63"/>
        <v>37.272485574520076</v>
      </c>
      <c r="P347" s="109">
        <f t="shared" si="63"/>
        <v>0</v>
      </c>
      <c r="Q347" s="109">
        <f t="shared" si="63"/>
        <v>0</v>
      </c>
      <c r="R347" s="109">
        <f t="shared" si="60"/>
        <v>40.244938834386474</v>
      </c>
      <c r="S347" s="186">
        <f t="shared" si="56"/>
        <v>0</v>
      </c>
      <c r="T347" s="186">
        <f t="shared" si="61"/>
        <v>0</v>
      </c>
      <c r="U347" s="43"/>
      <c r="V347" s="43"/>
      <c r="W347" s="43"/>
    </row>
    <row r="348" spans="1:23" x14ac:dyDescent="0.35">
      <c r="A348" s="14">
        <v>45458.291666665835</v>
      </c>
      <c r="B348" s="20">
        <v>166.458</v>
      </c>
      <c r="C348" s="21">
        <v>2211.32309502</v>
      </c>
      <c r="D348" s="17">
        <v>0</v>
      </c>
      <c r="E348" s="18">
        <v>0</v>
      </c>
      <c r="F348" s="19">
        <f t="shared" si="57"/>
        <v>166.458</v>
      </c>
      <c r="G348" s="19">
        <f t="shared" si="57"/>
        <v>2211.32309502</v>
      </c>
      <c r="H348" s="67">
        <v>0</v>
      </c>
      <c r="I348" s="19">
        <f t="shared" si="58"/>
        <v>166.458</v>
      </c>
      <c r="J348" s="109">
        <f t="shared" si="55"/>
        <v>13.28457085282774</v>
      </c>
      <c r="K348" s="110">
        <v>2.36</v>
      </c>
      <c r="L348" s="109">
        <f t="shared" si="59"/>
        <v>33.588000000000001</v>
      </c>
      <c r="M348" s="109">
        <f t="shared" si="63"/>
        <v>28.923291705357876</v>
      </c>
      <c r="N348" s="109">
        <f t="shared" si="63"/>
        <v>40.244938834386474</v>
      </c>
      <c r="O348" s="109">
        <f t="shared" si="63"/>
        <v>37.272485574520076</v>
      </c>
      <c r="P348" s="109">
        <f t="shared" si="63"/>
        <v>0</v>
      </c>
      <c r="Q348" s="109">
        <f t="shared" si="63"/>
        <v>0</v>
      </c>
      <c r="R348" s="109">
        <f t="shared" si="60"/>
        <v>40.244938834386474</v>
      </c>
      <c r="S348" s="186">
        <f t="shared" si="56"/>
        <v>0</v>
      </c>
      <c r="T348" s="186">
        <f t="shared" si="61"/>
        <v>0</v>
      </c>
      <c r="U348" s="43"/>
      <c r="V348" s="43"/>
      <c r="W348" s="43"/>
    </row>
    <row r="349" spans="1:23" x14ac:dyDescent="0.35">
      <c r="A349" s="14">
        <v>45458.333333332499</v>
      </c>
      <c r="B349" s="20">
        <v>181.03299999999999</v>
      </c>
      <c r="C349" s="21">
        <v>2183.2765261599998</v>
      </c>
      <c r="D349" s="17">
        <v>0</v>
      </c>
      <c r="E349" s="18">
        <v>0</v>
      </c>
      <c r="F349" s="19">
        <f t="shared" si="57"/>
        <v>181.03299999999999</v>
      </c>
      <c r="G349" s="19">
        <f t="shared" si="57"/>
        <v>2183.2765261599998</v>
      </c>
      <c r="H349" s="67">
        <v>0</v>
      </c>
      <c r="I349" s="19">
        <f t="shared" si="58"/>
        <v>181.03299999999999</v>
      </c>
      <c r="J349" s="109">
        <f t="shared" si="55"/>
        <v>12.060102446294321</v>
      </c>
      <c r="K349" s="110">
        <v>2.36</v>
      </c>
      <c r="L349" s="109">
        <f t="shared" si="59"/>
        <v>33.588000000000001</v>
      </c>
      <c r="M349" s="109">
        <f t="shared" si="63"/>
        <v>28.923291705357876</v>
      </c>
      <c r="N349" s="109">
        <f t="shared" si="63"/>
        <v>40.244938834386474</v>
      </c>
      <c r="O349" s="109">
        <f t="shared" si="63"/>
        <v>37.272485574520076</v>
      </c>
      <c r="P349" s="109">
        <f t="shared" si="63"/>
        <v>0</v>
      </c>
      <c r="Q349" s="109">
        <f t="shared" si="63"/>
        <v>0</v>
      </c>
      <c r="R349" s="109">
        <f t="shared" si="60"/>
        <v>40.244938834386474</v>
      </c>
      <c r="S349" s="186">
        <f t="shared" si="56"/>
        <v>0</v>
      </c>
      <c r="T349" s="186">
        <f t="shared" si="61"/>
        <v>0</v>
      </c>
      <c r="U349" s="43"/>
      <c r="V349" s="43"/>
      <c r="W349" s="43"/>
    </row>
    <row r="350" spans="1:23" x14ac:dyDescent="0.35">
      <c r="A350" s="14">
        <v>45458.374999999163</v>
      </c>
      <c r="B350" s="20">
        <v>210.827</v>
      </c>
      <c r="C350" s="21">
        <v>2910.3592912599997</v>
      </c>
      <c r="D350" s="17">
        <v>0</v>
      </c>
      <c r="E350" s="18">
        <v>0</v>
      </c>
      <c r="F350" s="19">
        <f t="shared" si="57"/>
        <v>210.827</v>
      </c>
      <c r="G350" s="19">
        <f t="shared" si="57"/>
        <v>2910.3592912599997</v>
      </c>
      <c r="H350" s="67">
        <v>0</v>
      </c>
      <c r="I350" s="19">
        <f t="shared" si="58"/>
        <v>210.827</v>
      </c>
      <c r="J350" s="109">
        <f t="shared" si="55"/>
        <v>13.804490370113884</v>
      </c>
      <c r="K350" s="110">
        <v>2.36</v>
      </c>
      <c r="L350" s="109">
        <f t="shared" si="59"/>
        <v>33.588000000000001</v>
      </c>
      <c r="M350" s="109">
        <f t="shared" si="63"/>
        <v>28.923291705357876</v>
      </c>
      <c r="N350" s="109">
        <f t="shared" si="63"/>
        <v>40.244938834386474</v>
      </c>
      <c r="O350" s="109">
        <f t="shared" si="63"/>
        <v>37.272485574520076</v>
      </c>
      <c r="P350" s="109">
        <f t="shared" si="63"/>
        <v>0</v>
      </c>
      <c r="Q350" s="109">
        <f t="shared" si="63"/>
        <v>0</v>
      </c>
      <c r="R350" s="109">
        <f t="shared" si="60"/>
        <v>40.244938834386474</v>
      </c>
      <c r="S350" s="186">
        <f t="shared" si="56"/>
        <v>0</v>
      </c>
      <c r="T350" s="186">
        <f t="shared" si="61"/>
        <v>0</v>
      </c>
      <c r="U350" s="43"/>
      <c r="V350" s="43"/>
      <c r="W350" s="43"/>
    </row>
    <row r="351" spans="1:23" x14ac:dyDescent="0.35">
      <c r="A351" s="14">
        <v>45458.416666665828</v>
      </c>
      <c r="B351" s="20">
        <v>253.04300000000001</v>
      </c>
      <c r="C351" s="21">
        <v>4173.74638942</v>
      </c>
      <c r="D351" s="17">
        <v>0</v>
      </c>
      <c r="E351" s="18">
        <v>0</v>
      </c>
      <c r="F351" s="19">
        <f t="shared" si="57"/>
        <v>253.04300000000001</v>
      </c>
      <c r="G351" s="19">
        <f t="shared" si="57"/>
        <v>4173.74638942</v>
      </c>
      <c r="H351" s="67">
        <v>0</v>
      </c>
      <c r="I351" s="19">
        <f t="shared" si="58"/>
        <v>253.04300000000001</v>
      </c>
      <c r="J351" s="109">
        <f t="shared" si="55"/>
        <v>16.494217936951426</v>
      </c>
      <c r="K351" s="110">
        <v>2.36</v>
      </c>
      <c r="L351" s="109">
        <f t="shared" si="59"/>
        <v>33.588000000000001</v>
      </c>
      <c r="M351" s="109">
        <f t="shared" si="63"/>
        <v>28.923291705357876</v>
      </c>
      <c r="N351" s="109">
        <f t="shared" si="63"/>
        <v>40.244938834386474</v>
      </c>
      <c r="O351" s="109">
        <f t="shared" si="63"/>
        <v>37.272485574520076</v>
      </c>
      <c r="P351" s="109">
        <f t="shared" si="63"/>
        <v>0</v>
      </c>
      <c r="Q351" s="109">
        <f t="shared" si="63"/>
        <v>0</v>
      </c>
      <c r="R351" s="109">
        <f t="shared" si="60"/>
        <v>40.244938834386474</v>
      </c>
      <c r="S351" s="186">
        <f t="shared" si="56"/>
        <v>0</v>
      </c>
      <c r="T351" s="186">
        <f t="shared" si="61"/>
        <v>0</v>
      </c>
      <c r="U351" s="43"/>
      <c r="V351" s="43"/>
      <c r="W351" s="43"/>
    </row>
    <row r="352" spans="1:23" x14ac:dyDescent="0.35">
      <c r="A352" s="14">
        <v>45458.458333332492</v>
      </c>
      <c r="B352" s="20">
        <v>294.45400000000001</v>
      </c>
      <c r="C352" s="21">
        <v>4833.1596122999999</v>
      </c>
      <c r="D352" s="17">
        <v>0</v>
      </c>
      <c r="E352" s="18">
        <v>0</v>
      </c>
      <c r="F352" s="19">
        <f t="shared" si="57"/>
        <v>294.45400000000001</v>
      </c>
      <c r="G352" s="19">
        <f t="shared" si="57"/>
        <v>4833.1596122999999</v>
      </c>
      <c r="H352" s="67">
        <v>0</v>
      </c>
      <c r="I352" s="19">
        <f t="shared" si="58"/>
        <v>294.45400000000001</v>
      </c>
      <c r="J352" s="109">
        <f t="shared" si="55"/>
        <v>16.413971663825247</v>
      </c>
      <c r="K352" s="110">
        <v>2.36</v>
      </c>
      <c r="L352" s="109">
        <f t="shared" si="59"/>
        <v>33.588000000000001</v>
      </c>
      <c r="M352" s="109">
        <f t="shared" si="63"/>
        <v>28.923291705357876</v>
      </c>
      <c r="N352" s="109">
        <f t="shared" si="63"/>
        <v>40.244938834386474</v>
      </c>
      <c r="O352" s="109">
        <f t="shared" si="63"/>
        <v>37.272485574520076</v>
      </c>
      <c r="P352" s="109">
        <f t="shared" si="63"/>
        <v>0</v>
      </c>
      <c r="Q352" s="109">
        <f t="shared" si="63"/>
        <v>0</v>
      </c>
      <c r="R352" s="109">
        <f t="shared" si="60"/>
        <v>40.244938834386474</v>
      </c>
      <c r="S352" s="186">
        <f t="shared" si="56"/>
        <v>0</v>
      </c>
      <c r="T352" s="186">
        <f t="shared" si="61"/>
        <v>0</v>
      </c>
      <c r="U352" s="43"/>
      <c r="V352" s="43"/>
      <c r="W352" s="43"/>
    </row>
    <row r="353" spans="1:23" x14ac:dyDescent="0.35">
      <c r="A353" s="14">
        <v>45458.499999999156</v>
      </c>
      <c r="B353" s="20">
        <v>332.33199999999999</v>
      </c>
      <c r="C353" s="21">
        <v>6113.7294217599992</v>
      </c>
      <c r="D353" s="17">
        <v>0</v>
      </c>
      <c r="E353" s="18">
        <v>0</v>
      </c>
      <c r="F353" s="19">
        <f t="shared" si="57"/>
        <v>332.33199999999999</v>
      </c>
      <c r="G353" s="19">
        <f t="shared" si="57"/>
        <v>6113.7294217599992</v>
      </c>
      <c r="H353" s="67">
        <v>0</v>
      </c>
      <c r="I353" s="19">
        <f t="shared" si="58"/>
        <v>332.33199999999999</v>
      </c>
      <c r="J353" s="109">
        <f t="shared" si="55"/>
        <v>18.396451204698913</v>
      </c>
      <c r="K353" s="110">
        <v>2.36</v>
      </c>
      <c r="L353" s="109">
        <f t="shared" si="59"/>
        <v>33.588000000000001</v>
      </c>
      <c r="M353" s="109">
        <f t="shared" si="63"/>
        <v>28.923291705357876</v>
      </c>
      <c r="N353" s="109">
        <f t="shared" si="63"/>
        <v>40.244938834386474</v>
      </c>
      <c r="O353" s="109">
        <f t="shared" si="63"/>
        <v>37.272485574520076</v>
      </c>
      <c r="P353" s="109">
        <f t="shared" si="63"/>
        <v>0</v>
      </c>
      <c r="Q353" s="109">
        <f t="shared" si="63"/>
        <v>0</v>
      </c>
      <c r="R353" s="109">
        <f t="shared" si="60"/>
        <v>40.244938834386474</v>
      </c>
      <c r="S353" s="186">
        <f t="shared" si="56"/>
        <v>0</v>
      </c>
      <c r="T353" s="186">
        <f t="shared" si="61"/>
        <v>0</v>
      </c>
      <c r="U353" s="43"/>
      <c r="V353" s="43"/>
      <c r="W353" s="43"/>
    </row>
    <row r="354" spans="1:23" x14ac:dyDescent="0.35">
      <c r="A354" s="14">
        <v>45458.54166666582</v>
      </c>
      <c r="B354" s="20">
        <v>366.57499999999999</v>
      </c>
      <c r="C354" s="21">
        <v>7812.7820000000002</v>
      </c>
      <c r="D354" s="17">
        <v>0</v>
      </c>
      <c r="E354" s="18">
        <v>0</v>
      </c>
      <c r="F354" s="19">
        <f t="shared" si="57"/>
        <v>366.57499999999999</v>
      </c>
      <c r="G354" s="19">
        <f t="shared" si="57"/>
        <v>7812.7820000000002</v>
      </c>
      <c r="H354" s="67">
        <v>0</v>
      </c>
      <c r="I354" s="19">
        <f t="shared" si="58"/>
        <v>366.57499999999999</v>
      </c>
      <c r="J354" s="109">
        <f t="shared" si="55"/>
        <v>21.312915501602674</v>
      </c>
      <c r="K354" s="110">
        <v>2.36</v>
      </c>
      <c r="L354" s="109">
        <f t="shared" si="59"/>
        <v>33.588000000000001</v>
      </c>
      <c r="M354" s="109">
        <f t="shared" si="63"/>
        <v>28.923291705357876</v>
      </c>
      <c r="N354" s="109">
        <f t="shared" si="63"/>
        <v>40.244938834386474</v>
      </c>
      <c r="O354" s="109">
        <f t="shared" si="63"/>
        <v>37.272485574520076</v>
      </c>
      <c r="P354" s="109">
        <f t="shared" si="63"/>
        <v>0</v>
      </c>
      <c r="Q354" s="109">
        <f t="shared" si="63"/>
        <v>0</v>
      </c>
      <c r="R354" s="109">
        <f t="shared" si="60"/>
        <v>40.244938834386474</v>
      </c>
      <c r="S354" s="186">
        <f t="shared" si="56"/>
        <v>0</v>
      </c>
      <c r="T354" s="186">
        <f t="shared" si="61"/>
        <v>0</v>
      </c>
      <c r="U354" s="43"/>
      <c r="V354" s="43"/>
      <c r="W354" s="43"/>
    </row>
    <row r="355" spans="1:23" x14ac:dyDescent="0.35">
      <c r="A355" s="14">
        <v>45458.583333332484</v>
      </c>
      <c r="B355" s="20">
        <v>393.78700000000003</v>
      </c>
      <c r="C355" s="21">
        <v>8786.918083999999</v>
      </c>
      <c r="D355" s="17">
        <v>0</v>
      </c>
      <c r="E355" s="18">
        <v>0</v>
      </c>
      <c r="F355" s="19">
        <f t="shared" si="57"/>
        <v>393.78700000000003</v>
      </c>
      <c r="G355" s="19">
        <f t="shared" si="57"/>
        <v>8786.918083999999</v>
      </c>
      <c r="H355" s="67">
        <v>0</v>
      </c>
      <c r="I355" s="19">
        <f t="shared" si="58"/>
        <v>393.78700000000003</v>
      </c>
      <c r="J355" s="109">
        <f t="shared" si="55"/>
        <v>22.313885638682837</v>
      </c>
      <c r="K355" s="110">
        <v>2.36</v>
      </c>
      <c r="L355" s="109">
        <f t="shared" si="59"/>
        <v>33.588000000000001</v>
      </c>
      <c r="M355" s="109">
        <f t="shared" si="63"/>
        <v>28.923291705357876</v>
      </c>
      <c r="N355" s="109">
        <f t="shared" si="63"/>
        <v>40.244938834386474</v>
      </c>
      <c r="O355" s="109">
        <f t="shared" si="63"/>
        <v>37.272485574520076</v>
      </c>
      <c r="P355" s="109">
        <f t="shared" si="63"/>
        <v>0</v>
      </c>
      <c r="Q355" s="109">
        <f t="shared" si="63"/>
        <v>0</v>
      </c>
      <c r="R355" s="109">
        <f t="shared" si="60"/>
        <v>40.244938834386474</v>
      </c>
      <c r="S355" s="186">
        <f t="shared" si="56"/>
        <v>0</v>
      </c>
      <c r="T355" s="186">
        <f t="shared" si="61"/>
        <v>0</v>
      </c>
      <c r="U355" s="43"/>
      <c r="V355" s="43"/>
      <c r="W355" s="43"/>
    </row>
    <row r="356" spans="1:23" x14ac:dyDescent="0.35">
      <c r="A356" s="14">
        <v>45458.624999999149</v>
      </c>
      <c r="B356" s="20">
        <v>402.24099999999999</v>
      </c>
      <c r="C356" s="21">
        <v>9579.695368409999</v>
      </c>
      <c r="D356" s="17">
        <v>0</v>
      </c>
      <c r="E356" s="18">
        <v>0</v>
      </c>
      <c r="F356" s="19">
        <f t="shared" si="57"/>
        <v>402.24099999999999</v>
      </c>
      <c r="G356" s="19">
        <f t="shared" si="57"/>
        <v>9579.695368409999</v>
      </c>
      <c r="H356" s="67">
        <v>0</v>
      </c>
      <c r="I356" s="19">
        <f t="shared" si="58"/>
        <v>402.24099999999999</v>
      </c>
      <c r="J356" s="109">
        <f t="shared" si="55"/>
        <v>23.815810343575119</v>
      </c>
      <c r="K356" s="110">
        <v>2.36</v>
      </c>
      <c r="L356" s="109">
        <f t="shared" si="59"/>
        <v>33.588000000000001</v>
      </c>
      <c r="M356" s="109">
        <f t="shared" si="63"/>
        <v>28.923291705357876</v>
      </c>
      <c r="N356" s="109">
        <f t="shared" si="63"/>
        <v>40.244938834386474</v>
      </c>
      <c r="O356" s="109">
        <f t="shared" si="63"/>
        <v>37.272485574520076</v>
      </c>
      <c r="P356" s="109">
        <f t="shared" si="63"/>
        <v>0</v>
      </c>
      <c r="Q356" s="109">
        <f t="shared" si="63"/>
        <v>0</v>
      </c>
      <c r="R356" s="109">
        <f t="shared" si="60"/>
        <v>40.244938834386474</v>
      </c>
      <c r="S356" s="186">
        <f t="shared" si="56"/>
        <v>0</v>
      </c>
      <c r="T356" s="186">
        <f t="shared" si="61"/>
        <v>0</v>
      </c>
      <c r="U356" s="43"/>
      <c r="V356" s="43"/>
      <c r="W356" s="43"/>
    </row>
    <row r="357" spans="1:23" x14ac:dyDescent="0.35">
      <c r="A357" s="14">
        <v>45458.666666665813</v>
      </c>
      <c r="B357" s="20">
        <v>429.529</v>
      </c>
      <c r="C357" s="21">
        <v>11288.663055390001</v>
      </c>
      <c r="D357" s="17">
        <v>0</v>
      </c>
      <c r="E357" s="18">
        <v>0</v>
      </c>
      <c r="F357" s="19">
        <f t="shared" si="57"/>
        <v>429.529</v>
      </c>
      <c r="G357" s="19">
        <f t="shared" si="57"/>
        <v>11288.663055390001</v>
      </c>
      <c r="H357" s="67">
        <v>0</v>
      </c>
      <c r="I357" s="19">
        <f t="shared" si="58"/>
        <v>429.529</v>
      </c>
      <c r="J357" s="109">
        <f t="shared" si="55"/>
        <v>26.281492181878292</v>
      </c>
      <c r="K357" s="110">
        <v>2.36</v>
      </c>
      <c r="L357" s="109">
        <f t="shared" si="59"/>
        <v>33.588000000000001</v>
      </c>
      <c r="M357" s="109">
        <f t="shared" si="63"/>
        <v>28.923291705357876</v>
      </c>
      <c r="N357" s="109">
        <f t="shared" si="63"/>
        <v>40.244938834386474</v>
      </c>
      <c r="O357" s="109">
        <f t="shared" si="63"/>
        <v>37.272485574520076</v>
      </c>
      <c r="P357" s="109">
        <f t="shared" si="63"/>
        <v>0</v>
      </c>
      <c r="Q357" s="109">
        <f t="shared" si="63"/>
        <v>0</v>
      </c>
      <c r="R357" s="109">
        <f t="shared" si="60"/>
        <v>40.244938834386474</v>
      </c>
      <c r="S357" s="186">
        <f t="shared" si="56"/>
        <v>0</v>
      </c>
      <c r="T357" s="186">
        <f t="shared" si="61"/>
        <v>0</v>
      </c>
      <c r="U357" s="43"/>
      <c r="V357" s="43"/>
      <c r="W357" s="43"/>
    </row>
    <row r="358" spans="1:23" x14ac:dyDescent="0.35">
      <c r="A358" s="14">
        <v>45458.708333332477</v>
      </c>
      <c r="B358" s="20">
        <v>399.23699999999997</v>
      </c>
      <c r="C358" s="21">
        <v>11954.16479377</v>
      </c>
      <c r="D358" s="17">
        <v>0</v>
      </c>
      <c r="E358" s="18">
        <v>0</v>
      </c>
      <c r="F358" s="19">
        <f t="shared" si="57"/>
        <v>399.23699999999997</v>
      </c>
      <c r="G358" s="19">
        <f t="shared" si="57"/>
        <v>11954.16479377</v>
      </c>
      <c r="H358" s="67">
        <v>0</v>
      </c>
      <c r="I358" s="19">
        <f t="shared" si="58"/>
        <v>399.23699999999997</v>
      </c>
      <c r="J358" s="109">
        <f t="shared" si="55"/>
        <v>29.942527355355342</v>
      </c>
      <c r="K358" s="110">
        <v>2.36</v>
      </c>
      <c r="L358" s="109">
        <f t="shared" si="59"/>
        <v>33.588000000000001</v>
      </c>
      <c r="M358" s="109">
        <f t="shared" si="63"/>
        <v>28.923291705357876</v>
      </c>
      <c r="N358" s="109">
        <f t="shared" si="63"/>
        <v>40.244938834386474</v>
      </c>
      <c r="O358" s="109">
        <f t="shared" si="63"/>
        <v>37.272485574520076</v>
      </c>
      <c r="P358" s="109">
        <f t="shared" si="63"/>
        <v>0</v>
      </c>
      <c r="Q358" s="109">
        <f t="shared" si="63"/>
        <v>0</v>
      </c>
      <c r="R358" s="109">
        <f t="shared" si="60"/>
        <v>40.244938834386474</v>
      </c>
      <c r="S358" s="186">
        <f t="shared" si="56"/>
        <v>0</v>
      </c>
      <c r="T358" s="186">
        <f t="shared" si="61"/>
        <v>0</v>
      </c>
      <c r="U358" s="43"/>
      <c r="V358" s="43"/>
      <c r="W358" s="43"/>
    </row>
    <row r="359" spans="1:23" x14ac:dyDescent="0.35">
      <c r="A359" s="14">
        <v>45458.749999999141</v>
      </c>
      <c r="B359" s="20">
        <v>319.26299999999998</v>
      </c>
      <c r="C359" s="21">
        <v>10163.517313529999</v>
      </c>
      <c r="D359" s="17">
        <v>0</v>
      </c>
      <c r="E359" s="18">
        <v>0</v>
      </c>
      <c r="F359" s="19">
        <f t="shared" si="57"/>
        <v>319.26299999999998</v>
      </c>
      <c r="G359" s="19">
        <f t="shared" si="57"/>
        <v>10163.517313529999</v>
      </c>
      <c r="H359" s="67">
        <v>0</v>
      </c>
      <c r="I359" s="19">
        <f t="shared" si="58"/>
        <v>319.26299999999998</v>
      </c>
      <c r="J359" s="109">
        <f t="shared" si="55"/>
        <v>31.834309999999999</v>
      </c>
      <c r="K359" s="110">
        <v>2.36</v>
      </c>
      <c r="L359" s="109">
        <f t="shared" si="59"/>
        <v>33.588000000000001</v>
      </c>
      <c r="M359" s="109">
        <f t="shared" si="63"/>
        <v>28.923291705357876</v>
      </c>
      <c r="N359" s="109">
        <f t="shared" si="63"/>
        <v>40.244938834386474</v>
      </c>
      <c r="O359" s="109">
        <f t="shared" si="63"/>
        <v>37.272485574520076</v>
      </c>
      <c r="P359" s="109">
        <f t="shared" si="63"/>
        <v>0</v>
      </c>
      <c r="Q359" s="109">
        <f t="shared" si="63"/>
        <v>0</v>
      </c>
      <c r="R359" s="109">
        <f t="shared" si="60"/>
        <v>40.244938834386474</v>
      </c>
      <c r="S359" s="186">
        <f t="shared" si="56"/>
        <v>0</v>
      </c>
      <c r="T359" s="186">
        <f t="shared" si="61"/>
        <v>0</v>
      </c>
      <c r="U359" s="43"/>
      <c r="V359" s="43"/>
      <c r="W359" s="43"/>
    </row>
    <row r="360" spans="1:23" x14ac:dyDescent="0.35">
      <c r="A360" s="14">
        <v>45458.791666665806</v>
      </c>
      <c r="B360" s="20">
        <v>330.80900000000003</v>
      </c>
      <c r="C360" s="21">
        <v>13757.774010429999</v>
      </c>
      <c r="D360" s="17">
        <v>121.85</v>
      </c>
      <c r="E360" s="18">
        <v>5067.5309999999999</v>
      </c>
      <c r="F360" s="19">
        <f t="shared" si="57"/>
        <v>208.95900000000003</v>
      </c>
      <c r="G360" s="19">
        <f t="shared" si="57"/>
        <v>8690.2430104300001</v>
      </c>
      <c r="H360" s="67">
        <v>0</v>
      </c>
      <c r="I360" s="19">
        <f t="shared" si="58"/>
        <v>208.95900000000003</v>
      </c>
      <c r="J360" s="109">
        <f t="shared" si="55"/>
        <v>41.588268561918838</v>
      </c>
      <c r="K360" s="110">
        <v>2.36</v>
      </c>
      <c r="L360" s="109">
        <f t="shared" si="59"/>
        <v>33.588000000000001</v>
      </c>
      <c r="M360" s="109">
        <f t="shared" ref="M360:Q375" si="64">M359</f>
        <v>28.923291705357876</v>
      </c>
      <c r="N360" s="109">
        <f t="shared" si="64"/>
        <v>40.244938834386474</v>
      </c>
      <c r="O360" s="109">
        <f t="shared" si="64"/>
        <v>37.272485574520076</v>
      </c>
      <c r="P360" s="109">
        <f t="shared" si="64"/>
        <v>0</v>
      </c>
      <c r="Q360" s="109">
        <f t="shared" si="64"/>
        <v>0</v>
      </c>
      <c r="R360" s="109">
        <f t="shared" si="60"/>
        <v>40.244938834386474</v>
      </c>
      <c r="S360" s="186">
        <f t="shared" si="56"/>
        <v>1.3433297275323639</v>
      </c>
      <c r="T360" s="186">
        <f t="shared" si="61"/>
        <v>280.70083653543526</v>
      </c>
      <c r="U360" s="43"/>
      <c r="V360" s="43"/>
      <c r="W360" s="43"/>
    </row>
    <row r="361" spans="1:23" x14ac:dyDescent="0.35">
      <c r="A361" s="14">
        <v>45458.83333333247</v>
      </c>
      <c r="B361" s="20">
        <v>155.55700000000002</v>
      </c>
      <c r="C361" s="21">
        <v>5121.9879380599996</v>
      </c>
      <c r="D361" s="17">
        <v>0</v>
      </c>
      <c r="E361" s="18">
        <v>0</v>
      </c>
      <c r="F361" s="19">
        <f t="shared" si="57"/>
        <v>155.55700000000002</v>
      </c>
      <c r="G361" s="19">
        <f t="shared" si="57"/>
        <v>5121.9879380599996</v>
      </c>
      <c r="H361" s="67">
        <v>0</v>
      </c>
      <c r="I361" s="19">
        <f t="shared" si="58"/>
        <v>155.55700000000002</v>
      </c>
      <c r="J361" s="109">
        <f t="shared" si="55"/>
        <v>32.926759567618298</v>
      </c>
      <c r="K361" s="110">
        <v>2.36</v>
      </c>
      <c r="L361" s="109">
        <f t="shared" si="59"/>
        <v>33.588000000000001</v>
      </c>
      <c r="M361" s="109">
        <f t="shared" si="64"/>
        <v>28.923291705357876</v>
      </c>
      <c r="N361" s="109">
        <f t="shared" si="64"/>
        <v>40.244938834386474</v>
      </c>
      <c r="O361" s="109">
        <f t="shared" si="64"/>
        <v>37.272485574520076</v>
      </c>
      <c r="P361" s="109">
        <f t="shared" si="64"/>
        <v>0</v>
      </c>
      <c r="Q361" s="109">
        <f t="shared" si="64"/>
        <v>0</v>
      </c>
      <c r="R361" s="109">
        <f t="shared" si="60"/>
        <v>40.244938834386474</v>
      </c>
      <c r="S361" s="186">
        <f t="shared" si="56"/>
        <v>0</v>
      </c>
      <c r="T361" s="186">
        <f t="shared" si="61"/>
        <v>0</v>
      </c>
      <c r="U361" s="43"/>
      <c r="V361" s="43"/>
      <c r="W361" s="43"/>
    </row>
    <row r="362" spans="1:23" x14ac:dyDescent="0.35">
      <c r="A362" s="14">
        <v>45458.874999999134</v>
      </c>
      <c r="B362" s="20">
        <v>254.125</v>
      </c>
      <c r="C362" s="21">
        <v>6033.0968244999995</v>
      </c>
      <c r="D362" s="17">
        <v>0</v>
      </c>
      <c r="E362" s="18">
        <v>0</v>
      </c>
      <c r="F362" s="19">
        <f t="shared" si="57"/>
        <v>254.125</v>
      </c>
      <c r="G362" s="19">
        <f t="shared" si="57"/>
        <v>6033.0968244999995</v>
      </c>
      <c r="H362" s="67">
        <v>0</v>
      </c>
      <c r="I362" s="19">
        <f t="shared" si="58"/>
        <v>254.125</v>
      </c>
      <c r="J362" s="109">
        <f t="shared" si="55"/>
        <v>23.740666303984259</v>
      </c>
      <c r="K362" s="110">
        <v>2.36</v>
      </c>
      <c r="L362" s="109">
        <f t="shared" si="59"/>
        <v>33.588000000000001</v>
      </c>
      <c r="M362" s="109">
        <f t="shared" si="64"/>
        <v>28.923291705357876</v>
      </c>
      <c r="N362" s="109">
        <f t="shared" si="64"/>
        <v>40.244938834386474</v>
      </c>
      <c r="O362" s="109">
        <f t="shared" si="64"/>
        <v>37.272485574520076</v>
      </c>
      <c r="P362" s="109">
        <f t="shared" si="64"/>
        <v>0</v>
      </c>
      <c r="Q362" s="109">
        <f t="shared" si="64"/>
        <v>0</v>
      </c>
      <c r="R362" s="109">
        <f t="shared" si="60"/>
        <v>40.244938834386474</v>
      </c>
      <c r="S362" s="186">
        <f t="shared" si="56"/>
        <v>0</v>
      </c>
      <c r="T362" s="186">
        <f t="shared" si="61"/>
        <v>0</v>
      </c>
      <c r="U362" s="43"/>
      <c r="V362" s="43"/>
      <c r="W362" s="43"/>
    </row>
    <row r="363" spans="1:23" x14ac:dyDescent="0.35">
      <c r="A363" s="14">
        <v>45458.916666665798</v>
      </c>
      <c r="B363" s="20">
        <v>301.85200000000003</v>
      </c>
      <c r="C363" s="21">
        <v>6698.4671641599998</v>
      </c>
      <c r="D363" s="17">
        <v>0</v>
      </c>
      <c r="E363" s="18">
        <v>0</v>
      </c>
      <c r="F363" s="19">
        <f t="shared" si="57"/>
        <v>301.85200000000003</v>
      </c>
      <c r="G363" s="19">
        <f t="shared" si="57"/>
        <v>6698.4671641599998</v>
      </c>
      <c r="H363" s="67">
        <v>0</v>
      </c>
      <c r="I363" s="19">
        <f t="shared" si="58"/>
        <v>301.85200000000003</v>
      </c>
      <c r="J363" s="109">
        <f t="shared" si="55"/>
        <v>22.191230020539866</v>
      </c>
      <c r="K363" s="110">
        <v>2.36</v>
      </c>
      <c r="L363" s="109">
        <f t="shared" si="59"/>
        <v>33.588000000000001</v>
      </c>
      <c r="M363" s="109">
        <f t="shared" si="64"/>
        <v>28.923291705357876</v>
      </c>
      <c r="N363" s="109">
        <f t="shared" si="64"/>
        <v>40.244938834386474</v>
      </c>
      <c r="O363" s="109">
        <f t="shared" si="64"/>
        <v>37.272485574520076</v>
      </c>
      <c r="P363" s="109">
        <f t="shared" si="64"/>
        <v>0</v>
      </c>
      <c r="Q363" s="109">
        <f t="shared" si="64"/>
        <v>0</v>
      </c>
      <c r="R363" s="109">
        <f t="shared" si="60"/>
        <v>40.244938834386474</v>
      </c>
      <c r="S363" s="186">
        <f t="shared" si="56"/>
        <v>0</v>
      </c>
      <c r="T363" s="186">
        <f t="shared" si="61"/>
        <v>0</v>
      </c>
      <c r="U363" s="43"/>
      <c r="V363" s="43"/>
      <c r="W363" s="43"/>
    </row>
    <row r="364" spans="1:23" x14ac:dyDescent="0.35">
      <c r="A364" s="14">
        <v>45458.958333332463</v>
      </c>
      <c r="B364" s="20">
        <v>263.99800000000005</v>
      </c>
      <c r="C364" s="21">
        <v>4852.1457651999999</v>
      </c>
      <c r="D364" s="17">
        <v>0</v>
      </c>
      <c r="E364" s="18">
        <v>0</v>
      </c>
      <c r="F364" s="19">
        <f t="shared" si="57"/>
        <v>263.99800000000005</v>
      </c>
      <c r="G364" s="19">
        <f t="shared" si="57"/>
        <v>4852.1457651999999</v>
      </c>
      <c r="H364" s="67">
        <v>0</v>
      </c>
      <c r="I364" s="19">
        <f t="shared" si="58"/>
        <v>263.99800000000005</v>
      </c>
      <c r="J364" s="109">
        <f t="shared" si="55"/>
        <v>18.379479258176193</v>
      </c>
      <c r="K364" s="110">
        <v>2.36</v>
      </c>
      <c r="L364" s="109">
        <f t="shared" si="59"/>
        <v>33.588000000000001</v>
      </c>
      <c r="M364" s="109">
        <f t="shared" si="64"/>
        <v>28.923291705357876</v>
      </c>
      <c r="N364" s="109">
        <f t="shared" si="64"/>
        <v>40.244938834386474</v>
      </c>
      <c r="O364" s="109">
        <f t="shared" si="64"/>
        <v>37.272485574520076</v>
      </c>
      <c r="P364" s="109">
        <f t="shared" si="64"/>
        <v>0</v>
      </c>
      <c r="Q364" s="109">
        <f t="shared" si="64"/>
        <v>0</v>
      </c>
      <c r="R364" s="109">
        <f t="shared" si="60"/>
        <v>40.244938834386474</v>
      </c>
      <c r="S364" s="186">
        <f t="shared" si="56"/>
        <v>0</v>
      </c>
      <c r="T364" s="186">
        <f t="shared" si="61"/>
        <v>0</v>
      </c>
      <c r="U364" s="43"/>
      <c r="V364" s="43"/>
      <c r="W364" s="43"/>
    </row>
    <row r="365" spans="1:23" x14ac:dyDescent="0.35">
      <c r="A365" s="14">
        <v>45458.999999999127</v>
      </c>
      <c r="B365" s="20">
        <v>218.357</v>
      </c>
      <c r="C365" s="21">
        <v>3486.5724867899999</v>
      </c>
      <c r="D365" s="17">
        <v>0</v>
      </c>
      <c r="E365" s="18">
        <v>0</v>
      </c>
      <c r="F365" s="19">
        <f t="shared" si="57"/>
        <v>218.357</v>
      </c>
      <c r="G365" s="19">
        <f t="shared" si="57"/>
        <v>3486.5724867899999</v>
      </c>
      <c r="H365" s="67">
        <v>0</v>
      </c>
      <c r="I365" s="19">
        <f t="shared" si="58"/>
        <v>218.357</v>
      </c>
      <c r="J365" s="109">
        <f t="shared" si="55"/>
        <v>15.967303483698712</v>
      </c>
      <c r="K365" s="110">
        <v>2.36</v>
      </c>
      <c r="L365" s="109">
        <f t="shared" si="59"/>
        <v>33.588000000000001</v>
      </c>
      <c r="M365" s="109">
        <f t="shared" si="64"/>
        <v>28.923291705357876</v>
      </c>
      <c r="N365" s="109">
        <f t="shared" si="64"/>
        <v>40.244938834386474</v>
      </c>
      <c r="O365" s="109">
        <f t="shared" si="64"/>
        <v>37.272485574520076</v>
      </c>
      <c r="P365" s="109">
        <f t="shared" si="64"/>
        <v>0</v>
      </c>
      <c r="Q365" s="109">
        <f t="shared" si="64"/>
        <v>0</v>
      </c>
      <c r="R365" s="109">
        <f t="shared" si="60"/>
        <v>40.244938834386474</v>
      </c>
      <c r="S365" s="186">
        <f t="shared" si="56"/>
        <v>0</v>
      </c>
      <c r="T365" s="186">
        <f t="shared" si="61"/>
        <v>0</v>
      </c>
      <c r="U365" s="43"/>
      <c r="V365" s="43"/>
      <c r="W365" s="43"/>
    </row>
    <row r="366" spans="1:23" x14ac:dyDescent="0.35">
      <c r="A366" s="14">
        <v>45459.041666665791</v>
      </c>
      <c r="B366" s="15">
        <v>189.43700000000001</v>
      </c>
      <c r="C366" s="16">
        <v>2416.9019426099999</v>
      </c>
      <c r="D366" s="17">
        <v>0</v>
      </c>
      <c r="E366" s="18">
        <v>0</v>
      </c>
      <c r="F366" s="19">
        <f t="shared" si="57"/>
        <v>189.43700000000001</v>
      </c>
      <c r="G366" s="19">
        <f t="shared" si="57"/>
        <v>2416.9019426099999</v>
      </c>
      <c r="H366" s="67">
        <v>0</v>
      </c>
      <c r="I366" s="19">
        <f t="shared" si="58"/>
        <v>189.43700000000001</v>
      </c>
      <c r="J366" s="109">
        <f t="shared" si="55"/>
        <v>12.758341520452708</v>
      </c>
      <c r="K366" s="110">
        <v>2.36</v>
      </c>
      <c r="L366" s="109">
        <f t="shared" si="59"/>
        <v>33.588000000000001</v>
      </c>
      <c r="M366" s="109">
        <f t="shared" si="64"/>
        <v>28.923291705357876</v>
      </c>
      <c r="N366" s="109">
        <f t="shared" si="64"/>
        <v>40.244938834386474</v>
      </c>
      <c r="O366" s="109">
        <f t="shared" si="64"/>
        <v>37.272485574520076</v>
      </c>
      <c r="P366" s="109">
        <f t="shared" si="64"/>
        <v>0</v>
      </c>
      <c r="Q366" s="109">
        <f t="shared" si="64"/>
        <v>0</v>
      </c>
      <c r="R366" s="109">
        <f t="shared" si="60"/>
        <v>40.244938834386474</v>
      </c>
      <c r="S366" s="186">
        <f t="shared" si="56"/>
        <v>0</v>
      </c>
      <c r="T366" s="186">
        <f t="shared" si="61"/>
        <v>0</v>
      </c>
      <c r="U366" s="43"/>
      <c r="V366" s="43"/>
      <c r="W366" s="43"/>
    </row>
    <row r="367" spans="1:23" x14ac:dyDescent="0.35">
      <c r="A367" s="14">
        <v>45459.083333332455</v>
      </c>
      <c r="B367" s="20">
        <v>165.73099999999999</v>
      </c>
      <c r="C367" s="21">
        <v>2061.5144770799998</v>
      </c>
      <c r="D367" s="17">
        <v>0</v>
      </c>
      <c r="E367" s="18">
        <v>0</v>
      </c>
      <c r="F367" s="19">
        <f t="shared" si="57"/>
        <v>165.73099999999999</v>
      </c>
      <c r="G367" s="19">
        <f t="shared" si="57"/>
        <v>2061.5144770799998</v>
      </c>
      <c r="H367" s="67">
        <v>0</v>
      </c>
      <c r="I367" s="19">
        <f t="shared" si="58"/>
        <v>165.73099999999999</v>
      </c>
      <c r="J367" s="109">
        <f t="shared" si="55"/>
        <v>12.438918953484864</v>
      </c>
      <c r="K367" s="110">
        <v>2.36</v>
      </c>
      <c r="L367" s="109">
        <f t="shared" si="59"/>
        <v>33.588000000000001</v>
      </c>
      <c r="M367" s="109">
        <f t="shared" si="64"/>
        <v>28.923291705357876</v>
      </c>
      <c r="N367" s="109">
        <f t="shared" si="64"/>
        <v>40.244938834386474</v>
      </c>
      <c r="O367" s="109">
        <f t="shared" si="64"/>
        <v>37.272485574520076</v>
      </c>
      <c r="P367" s="109">
        <f t="shared" si="64"/>
        <v>0</v>
      </c>
      <c r="Q367" s="109">
        <f t="shared" si="64"/>
        <v>0</v>
      </c>
      <c r="R367" s="109">
        <f t="shared" si="60"/>
        <v>40.244938834386474</v>
      </c>
      <c r="S367" s="186">
        <f t="shared" si="56"/>
        <v>0</v>
      </c>
      <c r="T367" s="186">
        <f t="shared" si="61"/>
        <v>0</v>
      </c>
      <c r="U367" s="43"/>
      <c r="V367" s="43"/>
      <c r="W367" s="43"/>
    </row>
    <row r="368" spans="1:23" x14ac:dyDescent="0.35">
      <c r="A368" s="14">
        <v>45459.12499999912</v>
      </c>
      <c r="B368" s="20">
        <v>150.32999999999998</v>
      </c>
      <c r="C368" s="21">
        <v>1788.5127313</v>
      </c>
      <c r="D368" s="17">
        <v>0</v>
      </c>
      <c r="E368" s="18">
        <v>0</v>
      </c>
      <c r="F368" s="19">
        <f t="shared" si="57"/>
        <v>150.32999999999998</v>
      </c>
      <c r="G368" s="19">
        <f t="shared" si="57"/>
        <v>1788.5127313</v>
      </c>
      <c r="H368" s="67">
        <v>0</v>
      </c>
      <c r="I368" s="19">
        <f t="shared" si="58"/>
        <v>150.32999999999998</v>
      </c>
      <c r="J368" s="109">
        <f t="shared" si="55"/>
        <v>11.897244271269875</v>
      </c>
      <c r="K368" s="110">
        <v>2.36</v>
      </c>
      <c r="L368" s="109">
        <f t="shared" si="59"/>
        <v>33.588000000000001</v>
      </c>
      <c r="M368" s="109">
        <f t="shared" si="64"/>
        <v>28.923291705357876</v>
      </c>
      <c r="N368" s="109">
        <f t="shared" si="64"/>
        <v>40.244938834386474</v>
      </c>
      <c r="O368" s="109">
        <f t="shared" si="64"/>
        <v>37.272485574520076</v>
      </c>
      <c r="P368" s="109">
        <f t="shared" si="64"/>
        <v>0</v>
      </c>
      <c r="Q368" s="109">
        <f t="shared" si="64"/>
        <v>0</v>
      </c>
      <c r="R368" s="109">
        <f t="shared" si="60"/>
        <v>40.244938834386474</v>
      </c>
      <c r="S368" s="186">
        <f t="shared" si="56"/>
        <v>0</v>
      </c>
      <c r="T368" s="186">
        <f t="shared" si="61"/>
        <v>0</v>
      </c>
      <c r="U368" s="43"/>
      <c r="V368" s="43"/>
      <c r="W368" s="43"/>
    </row>
    <row r="369" spans="1:23" x14ac:dyDescent="0.35">
      <c r="A369" s="14">
        <v>45459.166666665784</v>
      </c>
      <c r="B369" s="20">
        <v>140.14600000000002</v>
      </c>
      <c r="C369" s="21">
        <v>1452.78224254</v>
      </c>
      <c r="D369" s="17">
        <v>0</v>
      </c>
      <c r="E369" s="18">
        <v>0</v>
      </c>
      <c r="F369" s="19">
        <f t="shared" si="57"/>
        <v>140.14600000000002</v>
      </c>
      <c r="G369" s="19">
        <f t="shared" si="57"/>
        <v>1452.78224254</v>
      </c>
      <c r="H369" s="67">
        <v>0</v>
      </c>
      <c r="I369" s="19">
        <f t="shared" si="58"/>
        <v>140.14600000000002</v>
      </c>
      <c r="J369" s="109">
        <f t="shared" si="55"/>
        <v>10.366205546644213</v>
      </c>
      <c r="K369" s="110">
        <v>2.36</v>
      </c>
      <c r="L369" s="109">
        <f t="shared" si="59"/>
        <v>33.588000000000001</v>
      </c>
      <c r="M369" s="109">
        <f t="shared" si="64"/>
        <v>28.923291705357876</v>
      </c>
      <c r="N369" s="109">
        <f t="shared" si="64"/>
        <v>40.244938834386474</v>
      </c>
      <c r="O369" s="109">
        <f t="shared" si="64"/>
        <v>37.272485574520076</v>
      </c>
      <c r="P369" s="109">
        <f t="shared" si="64"/>
        <v>0</v>
      </c>
      <c r="Q369" s="109">
        <f t="shared" si="64"/>
        <v>0</v>
      </c>
      <c r="R369" s="109">
        <f t="shared" si="60"/>
        <v>40.244938834386474</v>
      </c>
      <c r="S369" s="186">
        <f t="shared" si="56"/>
        <v>0</v>
      </c>
      <c r="T369" s="186">
        <f t="shared" si="61"/>
        <v>0</v>
      </c>
      <c r="U369" s="43"/>
      <c r="V369" s="43"/>
      <c r="W369" s="43"/>
    </row>
    <row r="370" spans="1:23" x14ac:dyDescent="0.35">
      <c r="A370" s="14">
        <v>45459.208333332448</v>
      </c>
      <c r="B370" s="20">
        <v>134.054</v>
      </c>
      <c r="C370" s="21">
        <v>1273.68222332</v>
      </c>
      <c r="D370" s="17">
        <v>0</v>
      </c>
      <c r="E370" s="18">
        <v>0</v>
      </c>
      <c r="F370" s="19">
        <f t="shared" si="57"/>
        <v>134.054</v>
      </c>
      <c r="G370" s="19">
        <f t="shared" si="57"/>
        <v>1273.68222332</v>
      </c>
      <c r="H370" s="67">
        <v>0</v>
      </c>
      <c r="I370" s="19">
        <f t="shared" si="58"/>
        <v>134.054</v>
      </c>
      <c r="J370" s="109">
        <f t="shared" si="55"/>
        <v>9.5012623518880446</v>
      </c>
      <c r="K370" s="110">
        <v>2.36</v>
      </c>
      <c r="L370" s="109">
        <f t="shared" si="59"/>
        <v>33.588000000000001</v>
      </c>
      <c r="M370" s="109">
        <f t="shared" si="64"/>
        <v>28.923291705357876</v>
      </c>
      <c r="N370" s="109">
        <f t="shared" si="64"/>
        <v>40.244938834386474</v>
      </c>
      <c r="O370" s="109">
        <f t="shared" si="64"/>
        <v>37.272485574520076</v>
      </c>
      <c r="P370" s="109">
        <f t="shared" si="64"/>
        <v>0</v>
      </c>
      <c r="Q370" s="109">
        <f t="shared" si="64"/>
        <v>0</v>
      </c>
      <c r="R370" s="109">
        <f t="shared" si="60"/>
        <v>40.244938834386474</v>
      </c>
      <c r="S370" s="186">
        <f t="shared" si="56"/>
        <v>0</v>
      </c>
      <c r="T370" s="186">
        <f t="shared" si="61"/>
        <v>0</v>
      </c>
      <c r="U370" s="43"/>
      <c r="V370" s="43"/>
      <c r="W370" s="43"/>
    </row>
    <row r="371" spans="1:23" x14ac:dyDescent="0.35">
      <c r="A371" s="14">
        <v>45459.249999999112</v>
      </c>
      <c r="B371" s="20">
        <v>131.64699999999999</v>
      </c>
      <c r="C371" s="21">
        <v>671.76641353000002</v>
      </c>
      <c r="D371" s="17">
        <v>0</v>
      </c>
      <c r="E371" s="18">
        <v>0</v>
      </c>
      <c r="F371" s="19">
        <f t="shared" si="57"/>
        <v>131.64699999999999</v>
      </c>
      <c r="G371" s="19">
        <f t="shared" si="57"/>
        <v>671.76641353000002</v>
      </c>
      <c r="H371" s="67">
        <v>0</v>
      </c>
      <c r="I371" s="19">
        <f t="shared" si="58"/>
        <v>131.64699999999999</v>
      </c>
      <c r="J371" s="109">
        <f t="shared" si="55"/>
        <v>5.1027855821249251</v>
      </c>
      <c r="K371" s="110">
        <v>2.36</v>
      </c>
      <c r="L371" s="109">
        <f t="shared" si="59"/>
        <v>33.588000000000001</v>
      </c>
      <c r="M371" s="109">
        <f t="shared" si="64"/>
        <v>28.923291705357876</v>
      </c>
      <c r="N371" s="109">
        <f t="shared" si="64"/>
        <v>40.244938834386474</v>
      </c>
      <c r="O371" s="109">
        <f t="shared" si="64"/>
        <v>37.272485574520076</v>
      </c>
      <c r="P371" s="109">
        <f t="shared" si="64"/>
        <v>0</v>
      </c>
      <c r="Q371" s="109">
        <f t="shared" si="64"/>
        <v>0</v>
      </c>
      <c r="R371" s="109">
        <f t="shared" si="60"/>
        <v>40.244938834386474</v>
      </c>
      <c r="S371" s="186">
        <f t="shared" si="56"/>
        <v>0</v>
      </c>
      <c r="T371" s="186">
        <f t="shared" si="61"/>
        <v>0</v>
      </c>
      <c r="U371" s="43"/>
      <c r="V371" s="43"/>
      <c r="W371" s="43"/>
    </row>
    <row r="372" spans="1:23" x14ac:dyDescent="0.35">
      <c r="A372" s="14">
        <v>45459.291666665777</v>
      </c>
      <c r="B372" s="20">
        <v>129.20400000000001</v>
      </c>
      <c r="C372" s="21">
        <v>226.53368227999999</v>
      </c>
      <c r="D372" s="17">
        <v>0</v>
      </c>
      <c r="E372" s="18">
        <v>0</v>
      </c>
      <c r="F372" s="19">
        <f t="shared" si="57"/>
        <v>129.20400000000001</v>
      </c>
      <c r="G372" s="19">
        <f t="shared" si="57"/>
        <v>226.53368227999999</v>
      </c>
      <c r="H372" s="67">
        <v>0</v>
      </c>
      <c r="I372" s="19">
        <f t="shared" si="58"/>
        <v>129.20400000000001</v>
      </c>
      <c r="J372" s="109">
        <f t="shared" si="55"/>
        <v>1.7533023921860003</v>
      </c>
      <c r="K372" s="110">
        <v>2.36</v>
      </c>
      <c r="L372" s="109">
        <f t="shared" si="59"/>
        <v>33.588000000000001</v>
      </c>
      <c r="M372" s="109">
        <f t="shared" si="64"/>
        <v>28.923291705357876</v>
      </c>
      <c r="N372" s="109">
        <f t="shared" si="64"/>
        <v>40.244938834386474</v>
      </c>
      <c r="O372" s="109">
        <f t="shared" si="64"/>
        <v>37.272485574520076</v>
      </c>
      <c r="P372" s="109">
        <f t="shared" si="64"/>
        <v>0</v>
      </c>
      <c r="Q372" s="109">
        <f t="shared" si="64"/>
        <v>0</v>
      </c>
      <c r="R372" s="109">
        <f t="shared" si="60"/>
        <v>40.244938834386474</v>
      </c>
      <c r="S372" s="186">
        <f t="shared" si="56"/>
        <v>0</v>
      </c>
      <c r="T372" s="186">
        <f t="shared" si="61"/>
        <v>0</v>
      </c>
      <c r="U372" s="43"/>
      <c r="V372" s="43"/>
      <c r="W372" s="43"/>
    </row>
    <row r="373" spans="1:23" x14ac:dyDescent="0.35">
      <c r="A373" s="14">
        <v>45459.333333332441</v>
      </c>
      <c r="B373" s="20">
        <v>140.964</v>
      </c>
      <c r="C373" s="21">
        <v>-1167.4805855999998</v>
      </c>
      <c r="D373" s="17">
        <v>0</v>
      </c>
      <c r="E373" s="18">
        <v>0</v>
      </c>
      <c r="F373" s="19">
        <f t="shared" si="57"/>
        <v>140.964</v>
      </c>
      <c r="G373" s="19">
        <f t="shared" si="57"/>
        <v>-1167.4805855999998</v>
      </c>
      <c r="H373" s="67">
        <v>0</v>
      </c>
      <c r="I373" s="19">
        <f t="shared" si="58"/>
        <v>140.964</v>
      </c>
      <c r="J373" s="109">
        <f t="shared" si="55"/>
        <v>-8.282118736698731</v>
      </c>
      <c r="K373" s="110">
        <v>2.36</v>
      </c>
      <c r="L373" s="109">
        <f t="shared" si="59"/>
        <v>33.588000000000001</v>
      </c>
      <c r="M373" s="109">
        <f t="shared" si="64"/>
        <v>28.923291705357876</v>
      </c>
      <c r="N373" s="109">
        <f t="shared" si="64"/>
        <v>40.244938834386474</v>
      </c>
      <c r="O373" s="109">
        <f t="shared" si="64"/>
        <v>37.272485574520076</v>
      </c>
      <c r="P373" s="109">
        <f t="shared" si="64"/>
        <v>0</v>
      </c>
      <c r="Q373" s="109">
        <f t="shared" si="64"/>
        <v>0</v>
      </c>
      <c r="R373" s="109">
        <f t="shared" si="60"/>
        <v>40.244938834386474</v>
      </c>
      <c r="S373" s="186">
        <f t="shared" si="56"/>
        <v>0</v>
      </c>
      <c r="T373" s="186">
        <f t="shared" si="61"/>
        <v>0</v>
      </c>
      <c r="U373" s="43"/>
      <c r="V373" s="43"/>
      <c r="W373" s="43"/>
    </row>
    <row r="374" spans="1:23" x14ac:dyDescent="0.35">
      <c r="A374" s="14">
        <v>45459.374999999105</v>
      </c>
      <c r="B374" s="20">
        <v>172.32499999999999</v>
      </c>
      <c r="C374" s="21">
        <v>1616.4080644999999</v>
      </c>
      <c r="D374" s="17">
        <v>0</v>
      </c>
      <c r="E374" s="18">
        <v>0</v>
      </c>
      <c r="F374" s="19">
        <f t="shared" si="57"/>
        <v>172.32499999999999</v>
      </c>
      <c r="G374" s="19">
        <f t="shared" si="57"/>
        <v>1616.4080644999999</v>
      </c>
      <c r="H374" s="67">
        <v>0</v>
      </c>
      <c r="I374" s="19">
        <f t="shared" si="58"/>
        <v>172.32499999999999</v>
      </c>
      <c r="J374" s="109">
        <f t="shared" si="55"/>
        <v>9.3799974727984914</v>
      </c>
      <c r="K374" s="110">
        <v>2.36</v>
      </c>
      <c r="L374" s="109">
        <f t="shared" si="59"/>
        <v>33.588000000000001</v>
      </c>
      <c r="M374" s="109">
        <f t="shared" si="64"/>
        <v>28.923291705357876</v>
      </c>
      <c r="N374" s="109">
        <f t="shared" si="64"/>
        <v>40.244938834386474</v>
      </c>
      <c r="O374" s="109">
        <f t="shared" si="64"/>
        <v>37.272485574520076</v>
      </c>
      <c r="P374" s="109">
        <f t="shared" si="64"/>
        <v>0</v>
      </c>
      <c r="Q374" s="109">
        <f t="shared" si="64"/>
        <v>0</v>
      </c>
      <c r="R374" s="109">
        <f t="shared" si="60"/>
        <v>40.244938834386474</v>
      </c>
      <c r="S374" s="186">
        <f t="shared" si="56"/>
        <v>0</v>
      </c>
      <c r="T374" s="186">
        <f t="shared" si="61"/>
        <v>0</v>
      </c>
      <c r="U374" s="43"/>
      <c r="V374" s="43"/>
      <c r="W374" s="43"/>
    </row>
    <row r="375" spans="1:23" x14ac:dyDescent="0.35">
      <c r="A375" s="14">
        <v>45459.416666665769</v>
      </c>
      <c r="B375" s="20">
        <v>208.577</v>
      </c>
      <c r="C375" s="21">
        <v>2448.7798896099998</v>
      </c>
      <c r="D375" s="17">
        <v>0</v>
      </c>
      <c r="E375" s="18">
        <v>0</v>
      </c>
      <c r="F375" s="19">
        <f t="shared" si="57"/>
        <v>208.577</v>
      </c>
      <c r="G375" s="19">
        <f t="shared" si="57"/>
        <v>2448.7798896099998</v>
      </c>
      <c r="H375" s="67">
        <v>0</v>
      </c>
      <c r="I375" s="19">
        <f t="shared" si="58"/>
        <v>208.577</v>
      </c>
      <c r="J375" s="109">
        <f t="shared" si="55"/>
        <v>11.740411884388019</v>
      </c>
      <c r="K375" s="110">
        <v>2.36</v>
      </c>
      <c r="L375" s="109">
        <f t="shared" si="59"/>
        <v>33.588000000000001</v>
      </c>
      <c r="M375" s="109">
        <f t="shared" si="64"/>
        <v>28.923291705357876</v>
      </c>
      <c r="N375" s="109">
        <f t="shared" si="64"/>
        <v>40.244938834386474</v>
      </c>
      <c r="O375" s="109">
        <f t="shared" si="64"/>
        <v>37.272485574520076</v>
      </c>
      <c r="P375" s="109">
        <f t="shared" si="64"/>
        <v>0</v>
      </c>
      <c r="Q375" s="109">
        <f t="shared" si="64"/>
        <v>0</v>
      </c>
      <c r="R375" s="109">
        <f t="shared" si="60"/>
        <v>40.244938834386474</v>
      </c>
      <c r="S375" s="186">
        <f t="shared" si="56"/>
        <v>0</v>
      </c>
      <c r="T375" s="186">
        <f t="shared" si="61"/>
        <v>0</v>
      </c>
      <c r="U375" s="43"/>
      <c r="V375" s="43"/>
      <c r="W375" s="43"/>
    </row>
    <row r="376" spans="1:23" x14ac:dyDescent="0.35">
      <c r="A376" s="14">
        <v>45459.458333332434</v>
      </c>
      <c r="B376" s="20">
        <v>247.48600000000002</v>
      </c>
      <c r="C376" s="21">
        <v>3727.0446829000002</v>
      </c>
      <c r="D376" s="17">
        <v>0</v>
      </c>
      <c r="E376" s="18">
        <v>0</v>
      </c>
      <c r="F376" s="19">
        <f t="shared" si="57"/>
        <v>247.48600000000002</v>
      </c>
      <c r="G376" s="19">
        <f t="shared" si="57"/>
        <v>3727.0446829000002</v>
      </c>
      <c r="H376" s="67">
        <v>0</v>
      </c>
      <c r="I376" s="19">
        <f t="shared" si="58"/>
        <v>247.48600000000002</v>
      </c>
      <c r="J376" s="109">
        <f t="shared" si="55"/>
        <v>15.059618252749651</v>
      </c>
      <c r="K376" s="110">
        <v>2.36</v>
      </c>
      <c r="L376" s="109">
        <f t="shared" si="59"/>
        <v>33.588000000000001</v>
      </c>
      <c r="M376" s="109">
        <f t="shared" ref="M376:Q391" si="65">M375</f>
        <v>28.923291705357876</v>
      </c>
      <c r="N376" s="109">
        <f t="shared" si="65"/>
        <v>40.244938834386474</v>
      </c>
      <c r="O376" s="109">
        <f t="shared" si="65"/>
        <v>37.272485574520076</v>
      </c>
      <c r="P376" s="109">
        <f t="shared" si="65"/>
        <v>0</v>
      </c>
      <c r="Q376" s="109">
        <f t="shared" si="65"/>
        <v>0</v>
      </c>
      <c r="R376" s="109">
        <f t="shared" si="60"/>
        <v>40.244938834386474</v>
      </c>
      <c r="S376" s="186">
        <f t="shared" si="56"/>
        <v>0</v>
      </c>
      <c r="T376" s="186">
        <f t="shared" si="61"/>
        <v>0</v>
      </c>
      <c r="U376" s="43"/>
      <c r="V376" s="43"/>
      <c r="W376" s="43"/>
    </row>
    <row r="377" spans="1:23" x14ac:dyDescent="0.35">
      <c r="A377" s="14">
        <v>45459.499999999098</v>
      </c>
      <c r="B377" s="20">
        <v>304.37899999999996</v>
      </c>
      <c r="C377" s="21">
        <v>5596.23345049</v>
      </c>
      <c r="D377" s="17">
        <v>0</v>
      </c>
      <c r="E377" s="18">
        <v>0</v>
      </c>
      <c r="F377" s="19">
        <f t="shared" si="57"/>
        <v>304.37899999999996</v>
      </c>
      <c r="G377" s="19">
        <f t="shared" si="57"/>
        <v>5596.23345049</v>
      </c>
      <c r="H377" s="67">
        <v>0</v>
      </c>
      <c r="I377" s="19">
        <f t="shared" si="58"/>
        <v>304.37899999999996</v>
      </c>
      <c r="J377" s="109">
        <f t="shared" si="55"/>
        <v>18.385740969285006</v>
      </c>
      <c r="K377" s="110">
        <v>2.36</v>
      </c>
      <c r="L377" s="109">
        <f t="shared" si="59"/>
        <v>33.588000000000001</v>
      </c>
      <c r="M377" s="109">
        <f t="shared" si="65"/>
        <v>28.923291705357876</v>
      </c>
      <c r="N377" s="109">
        <f t="shared" si="65"/>
        <v>40.244938834386474</v>
      </c>
      <c r="O377" s="109">
        <f t="shared" si="65"/>
        <v>37.272485574520076</v>
      </c>
      <c r="P377" s="109">
        <f t="shared" si="65"/>
        <v>0</v>
      </c>
      <c r="Q377" s="109">
        <f t="shared" si="65"/>
        <v>0</v>
      </c>
      <c r="R377" s="109">
        <f t="shared" si="60"/>
        <v>40.244938834386474</v>
      </c>
      <c r="S377" s="186">
        <f t="shared" si="56"/>
        <v>0</v>
      </c>
      <c r="T377" s="186">
        <f t="shared" si="61"/>
        <v>0</v>
      </c>
      <c r="U377" s="43"/>
      <c r="V377" s="43"/>
      <c r="W377" s="43"/>
    </row>
    <row r="378" spans="1:23" x14ac:dyDescent="0.35">
      <c r="A378" s="14">
        <v>45459.541666665762</v>
      </c>
      <c r="B378" s="20">
        <v>339.60599999999999</v>
      </c>
      <c r="C378" s="21">
        <v>7780.26766288</v>
      </c>
      <c r="D378" s="17">
        <v>0</v>
      </c>
      <c r="E378" s="18">
        <v>0</v>
      </c>
      <c r="F378" s="19">
        <f t="shared" si="57"/>
        <v>339.60599999999999</v>
      </c>
      <c r="G378" s="19">
        <f t="shared" si="57"/>
        <v>7780.26766288</v>
      </c>
      <c r="H378" s="67">
        <v>0</v>
      </c>
      <c r="I378" s="19">
        <f t="shared" si="58"/>
        <v>339.60599999999999</v>
      </c>
      <c r="J378" s="109">
        <f t="shared" si="55"/>
        <v>22.909688470992858</v>
      </c>
      <c r="K378" s="110">
        <v>2.36</v>
      </c>
      <c r="L378" s="109">
        <f t="shared" si="59"/>
        <v>33.588000000000001</v>
      </c>
      <c r="M378" s="109">
        <f t="shared" si="65"/>
        <v>28.923291705357876</v>
      </c>
      <c r="N378" s="109">
        <f t="shared" si="65"/>
        <v>40.244938834386474</v>
      </c>
      <c r="O378" s="109">
        <f t="shared" si="65"/>
        <v>37.272485574520076</v>
      </c>
      <c r="P378" s="109">
        <f t="shared" si="65"/>
        <v>0</v>
      </c>
      <c r="Q378" s="109">
        <f t="shared" si="65"/>
        <v>0</v>
      </c>
      <c r="R378" s="109">
        <f t="shared" si="60"/>
        <v>40.244938834386474</v>
      </c>
      <c r="S378" s="186">
        <f t="shared" si="56"/>
        <v>0</v>
      </c>
      <c r="T378" s="186">
        <f t="shared" si="61"/>
        <v>0</v>
      </c>
      <c r="U378" s="43"/>
      <c r="V378" s="43"/>
      <c r="W378" s="43"/>
    </row>
    <row r="379" spans="1:23" x14ac:dyDescent="0.35">
      <c r="A379" s="14">
        <v>45459.583333332426</v>
      </c>
      <c r="B379" s="20">
        <v>341.279</v>
      </c>
      <c r="C379" s="21">
        <v>8290.1056860400004</v>
      </c>
      <c r="D379" s="17">
        <v>0</v>
      </c>
      <c r="E379" s="18">
        <v>0</v>
      </c>
      <c r="F379" s="19">
        <f t="shared" si="57"/>
        <v>341.279</v>
      </c>
      <c r="G379" s="19">
        <f t="shared" si="57"/>
        <v>8290.1056860400004</v>
      </c>
      <c r="H379" s="67">
        <v>0</v>
      </c>
      <c r="I379" s="19">
        <f t="shared" si="58"/>
        <v>341.279</v>
      </c>
      <c r="J379" s="109">
        <f t="shared" si="55"/>
        <v>24.291285681334042</v>
      </c>
      <c r="K379" s="110">
        <v>2.36</v>
      </c>
      <c r="L379" s="109">
        <f t="shared" si="59"/>
        <v>33.588000000000001</v>
      </c>
      <c r="M379" s="109">
        <f t="shared" si="65"/>
        <v>28.923291705357876</v>
      </c>
      <c r="N379" s="109">
        <f t="shared" si="65"/>
        <v>40.244938834386474</v>
      </c>
      <c r="O379" s="109">
        <f t="shared" si="65"/>
        <v>37.272485574520076</v>
      </c>
      <c r="P379" s="109">
        <f t="shared" si="65"/>
        <v>0</v>
      </c>
      <c r="Q379" s="109">
        <f t="shared" si="65"/>
        <v>0</v>
      </c>
      <c r="R379" s="109">
        <f t="shared" si="60"/>
        <v>40.244938834386474</v>
      </c>
      <c r="S379" s="186">
        <f t="shared" si="56"/>
        <v>0</v>
      </c>
      <c r="T379" s="186">
        <f t="shared" si="61"/>
        <v>0</v>
      </c>
      <c r="U379" s="43"/>
      <c r="V379" s="43"/>
      <c r="W379" s="43"/>
    </row>
    <row r="380" spans="1:23" ht="14.25" customHeight="1" x14ac:dyDescent="0.35">
      <c r="A380" s="14">
        <v>45459.624999999091</v>
      </c>
      <c r="B380" s="20">
        <v>375.55399999999997</v>
      </c>
      <c r="C380" s="21">
        <v>9361.9406328599998</v>
      </c>
      <c r="D380" s="17">
        <v>0</v>
      </c>
      <c r="E380" s="18">
        <v>0</v>
      </c>
      <c r="F380" s="19">
        <f t="shared" si="57"/>
        <v>375.55399999999997</v>
      </c>
      <c r="G380" s="19">
        <f t="shared" si="57"/>
        <v>9361.9406328599998</v>
      </c>
      <c r="H380" s="67">
        <v>0</v>
      </c>
      <c r="I380" s="19">
        <f t="shared" si="58"/>
        <v>375.55399999999997</v>
      </c>
      <c r="J380" s="109">
        <f t="shared" si="55"/>
        <v>24.928347542191005</v>
      </c>
      <c r="K380" s="110">
        <v>2.36</v>
      </c>
      <c r="L380" s="109">
        <f t="shared" si="59"/>
        <v>33.588000000000001</v>
      </c>
      <c r="M380" s="109">
        <f t="shared" si="65"/>
        <v>28.923291705357876</v>
      </c>
      <c r="N380" s="109">
        <f t="shared" si="65"/>
        <v>40.244938834386474</v>
      </c>
      <c r="O380" s="109">
        <f t="shared" si="65"/>
        <v>37.272485574520076</v>
      </c>
      <c r="P380" s="109">
        <f t="shared" si="65"/>
        <v>0</v>
      </c>
      <c r="Q380" s="109">
        <f t="shared" si="65"/>
        <v>0</v>
      </c>
      <c r="R380" s="109">
        <f t="shared" si="60"/>
        <v>40.244938834386474</v>
      </c>
      <c r="S380" s="186">
        <f t="shared" si="56"/>
        <v>0</v>
      </c>
      <c r="T380" s="186">
        <f t="shared" si="61"/>
        <v>0</v>
      </c>
      <c r="U380" s="43"/>
      <c r="V380" s="43"/>
      <c r="W380" s="43"/>
    </row>
    <row r="381" spans="1:23" x14ac:dyDescent="0.35">
      <c r="A381" s="14">
        <v>45459.666666665755</v>
      </c>
      <c r="B381" s="20">
        <v>406.20600000000002</v>
      </c>
      <c r="C381" s="21">
        <v>12145.356297</v>
      </c>
      <c r="D381" s="23">
        <v>43.057000000000002</v>
      </c>
      <c r="E381" s="22">
        <v>1287.396</v>
      </c>
      <c r="F381" s="19">
        <f t="shared" si="57"/>
        <v>363.149</v>
      </c>
      <c r="G381" s="19">
        <f t="shared" si="57"/>
        <v>10857.960297</v>
      </c>
      <c r="H381" s="67">
        <v>0</v>
      </c>
      <c r="I381" s="19">
        <f t="shared" si="58"/>
        <v>363.149</v>
      </c>
      <c r="J381" s="109">
        <f t="shared" si="55"/>
        <v>29.899463572803448</v>
      </c>
      <c r="K381" s="110">
        <v>2.36</v>
      </c>
      <c r="L381" s="109">
        <f t="shared" si="59"/>
        <v>33.588000000000001</v>
      </c>
      <c r="M381" s="109">
        <f t="shared" si="65"/>
        <v>28.923291705357876</v>
      </c>
      <c r="N381" s="109">
        <f t="shared" si="65"/>
        <v>40.244938834386474</v>
      </c>
      <c r="O381" s="109">
        <f t="shared" si="65"/>
        <v>37.272485574520076</v>
      </c>
      <c r="P381" s="109">
        <f t="shared" si="65"/>
        <v>0</v>
      </c>
      <c r="Q381" s="109">
        <f t="shared" si="65"/>
        <v>0</v>
      </c>
      <c r="R381" s="109">
        <f t="shared" si="60"/>
        <v>40.244938834386474</v>
      </c>
      <c r="S381" s="186">
        <f t="shared" si="56"/>
        <v>0</v>
      </c>
      <c r="T381" s="186">
        <f t="shared" si="61"/>
        <v>0</v>
      </c>
      <c r="U381" s="43"/>
      <c r="V381" s="43"/>
      <c r="W381" s="43"/>
    </row>
    <row r="382" spans="1:23" x14ac:dyDescent="0.35">
      <c r="A382" s="14">
        <v>45459.708333332419</v>
      </c>
      <c r="B382" s="20">
        <v>458.37900000000002</v>
      </c>
      <c r="C382" s="21">
        <v>14048.81671689</v>
      </c>
      <c r="D382" s="17">
        <v>172.667</v>
      </c>
      <c r="E382" s="18">
        <v>5292.0590000000002</v>
      </c>
      <c r="F382" s="19">
        <f t="shared" si="57"/>
        <v>285.71199999999999</v>
      </c>
      <c r="G382" s="19">
        <f t="shared" si="57"/>
        <v>8756.7577168899988</v>
      </c>
      <c r="H382" s="67">
        <v>0</v>
      </c>
      <c r="I382" s="19">
        <f t="shared" si="58"/>
        <v>285.71199999999999</v>
      </c>
      <c r="J382" s="109">
        <f t="shared" si="55"/>
        <v>30.648897200292598</v>
      </c>
      <c r="K382" s="110">
        <v>2.36</v>
      </c>
      <c r="L382" s="109">
        <f t="shared" si="59"/>
        <v>33.588000000000001</v>
      </c>
      <c r="M382" s="109">
        <f t="shared" si="65"/>
        <v>28.923291705357876</v>
      </c>
      <c r="N382" s="109">
        <f t="shared" si="65"/>
        <v>40.244938834386474</v>
      </c>
      <c r="O382" s="109">
        <f t="shared" si="65"/>
        <v>37.272485574520076</v>
      </c>
      <c r="P382" s="109">
        <f t="shared" si="65"/>
        <v>0</v>
      </c>
      <c r="Q382" s="109">
        <f t="shared" si="65"/>
        <v>0</v>
      </c>
      <c r="R382" s="109">
        <f t="shared" si="60"/>
        <v>40.244938834386474</v>
      </c>
      <c r="S382" s="186">
        <f t="shared" si="56"/>
        <v>0</v>
      </c>
      <c r="T382" s="186">
        <f t="shared" si="61"/>
        <v>0</v>
      </c>
      <c r="U382" s="43"/>
      <c r="V382" s="43"/>
      <c r="W382" s="43"/>
    </row>
    <row r="383" spans="1:23" x14ac:dyDescent="0.35">
      <c r="A383" s="14">
        <v>45459.749999999083</v>
      </c>
      <c r="B383" s="20">
        <v>451.4</v>
      </c>
      <c r="C383" s="21">
        <v>14007.109017999999</v>
      </c>
      <c r="D383" s="17">
        <v>144.67599999999999</v>
      </c>
      <c r="E383" s="18">
        <v>4489.3450000000003</v>
      </c>
      <c r="F383" s="19">
        <f t="shared" si="57"/>
        <v>306.72399999999999</v>
      </c>
      <c r="G383" s="19">
        <f t="shared" si="57"/>
        <v>9517.764017999998</v>
      </c>
      <c r="H383" s="67">
        <v>0</v>
      </c>
      <c r="I383" s="19">
        <f t="shared" si="58"/>
        <v>306.72399999999999</v>
      </c>
      <c r="J383" s="109">
        <f t="shared" si="55"/>
        <v>31.030385682242009</v>
      </c>
      <c r="K383" s="110">
        <v>2.36</v>
      </c>
      <c r="L383" s="109">
        <f t="shared" si="59"/>
        <v>33.588000000000001</v>
      </c>
      <c r="M383" s="109">
        <f t="shared" si="65"/>
        <v>28.923291705357876</v>
      </c>
      <c r="N383" s="109">
        <f t="shared" si="65"/>
        <v>40.244938834386474</v>
      </c>
      <c r="O383" s="109">
        <f t="shared" si="65"/>
        <v>37.272485574520076</v>
      </c>
      <c r="P383" s="109">
        <f t="shared" si="65"/>
        <v>0</v>
      </c>
      <c r="Q383" s="109">
        <f t="shared" si="65"/>
        <v>0</v>
      </c>
      <c r="R383" s="109">
        <f t="shared" si="60"/>
        <v>40.244938834386474</v>
      </c>
      <c r="S383" s="186">
        <f t="shared" si="56"/>
        <v>0</v>
      </c>
      <c r="T383" s="186">
        <f t="shared" si="61"/>
        <v>0</v>
      </c>
      <c r="U383" s="43"/>
      <c r="V383" s="43"/>
      <c r="W383" s="43"/>
    </row>
    <row r="384" spans="1:23" x14ac:dyDescent="0.35">
      <c r="A384" s="14">
        <v>45459.791666665747</v>
      </c>
      <c r="B384" s="20">
        <v>437.49</v>
      </c>
      <c r="C384" s="21">
        <v>12690.0449352</v>
      </c>
      <c r="D384" s="17">
        <v>149.03800000000001</v>
      </c>
      <c r="E384" s="18">
        <v>4323.0690000000004</v>
      </c>
      <c r="F384" s="19">
        <f t="shared" si="57"/>
        <v>288.452</v>
      </c>
      <c r="G384" s="19">
        <f t="shared" si="57"/>
        <v>8366.9759352000001</v>
      </c>
      <c r="H384" s="67">
        <v>0</v>
      </c>
      <c r="I384" s="19">
        <f t="shared" si="58"/>
        <v>288.452</v>
      </c>
      <c r="J384" s="109">
        <f t="shared" si="55"/>
        <v>29.0064757228239</v>
      </c>
      <c r="K384" s="110">
        <v>2.36</v>
      </c>
      <c r="L384" s="109">
        <f t="shared" si="59"/>
        <v>33.588000000000001</v>
      </c>
      <c r="M384" s="109">
        <f t="shared" si="65"/>
        <v>28.923291705357876</v>
      </c>
      <c r="N384" s="109">
        <f t="shared" si="65"/>
        <v>40.244938834386474</v>
      </c>
      <c r="O384" s="109">
        <f t="shared" si="65"/>
        <v>37.272485574520076</v>
      </c>
      <c r="P384" s="109">
        <f t="shared" si="65"/>
        <v>0</v>
      </c>
      <c r="Q384" s="109">
        <f t="shared" si="65"/>
        <v>0</v>
      </c>
      <c r="R384" s="109">
        <f t="shared" si="60"/>
        <v>40.244938834386474</v>
      </c>
      <c r="S384" s="186">
        <f t="shared" si="56"/>
        <v>0</v>
      </c>
      <c r="T384" s="186">
        <f t="shared" si="61"/>
        <v>0</v>
      </c>
      <c r="U384" s="43"/>
      <c r="V384" s="43"/>
      <c r="W384" s="43"/>
    </row>
    <row r="385" spans="1:23" x14ac:dyDescent="0.35">
      <c r="A385" s="14">
        <v>45459.833333332412</v>
      </c>
      <c r="B385" s="20">
        <v>454.31799999999998</v>
      </c>
      <c r="C385" s="21">
        <v>14779.823201020001</v>
      </c>
      <c r="D385" s="17">
        <v>190.79599999999999</v>
      </c>
      <c r="E385" s="18">
        <v>6206.9650000000001</v>
      </c>
      <c r="F385" s="19">
        <f t="shared" si="57"/>
        <v>263.52199999999999</v>
      </c>
      <c r="G385" s="19">
        <f t="shared" si="57"/>
        <v>8572.8582010200007</v>
      </c>
      <c r="H385" s="67">
        <v>0</v>
      </c>
      <c r="I385" s="19">
        <f t="shared" si="58"/>
        <v>263.52199999999999</v>
      </c>
      <c r="J385" s="109">
        <f t="shared" si="55"/>
        <v>32.531850096083062</v>
      </c>
      <c r="K385" s="110">
        <v>2.36</v>
      </c>
      <c r="L385" s="109">
        <f t="shared" si="59"/>
        <v>33.588000000000001</v>
      </c>
      <c r="M385" s="109">
        <f t="shared" si="65"/>
        <v>28.923291705357876</v>
      </c>
      <c r="N385" s="109">
        <f t="shared" si="65"/>
        <v>40.244938834386474</v>
      </c>
      <c r="O385" s="109">
        <f t="shared" si="65"/>
        <v>37.272485574520076</v>
      </c>
      <c r="P385" s="109">
        <f t="shared" si="65"/>
        <v>0</v>
      </c>
      <c r="Q385" s="109">
        <f t="shared" si="65"/>
        <v>0</v>
      </c>
      <c r="R385" s="109">
        <f t="shared" si="60"/>
        <v>40.244938834386474</v>
      </c>
      <c r="S385" s="186">
        <f t="shared" si="56"/>
        <v>0</v>
      </c>
      <c r="T385" s="186">
        <f t="shared" si="61"/>
        <v>0</v>
      </c>
      <c r="U385" s="43"/>
      <c r="V385" s="43"/>
      <c r="W385" s="43"/>
    </row>
    <row r="386" spans="1:23" x14ac:dyDescent="0.35">
      <c r="A386" s="14">
        <v>45459.874999999076</v>
      </c>
      <c r="B386" s="20">
        <v>429.71800000000002</v>
      </c>
      <c r="C386" s="21">
        <v>12929.88803432</v>
      </c>
      <c r="D386" s="17">
        <v>194.54</v>
      </c>
      <c r="E386" s="18">
        <v>5853.5609999999997</v>
      </c>
      <c r="F386" s="19">
        <f t="shared" si="57"/>
        <v>235.17800000000003</v>
      </c>
      <c r="G386" s="19">
        <f t="shared" si="57"/>
        <v>7076.3270343200002</v>
      </c>
      <c r="H386" s="67">
        <v>0</v>
      </c>
      <c r="I386" s="19">
        <f t="shared" si="58"/>
        <v>235.17800000000003</v>
      </c>
      <c r="J386" s="109">
        <f t="shared" si="55"/>
        <v>30.089238935274555</v>
      </c>
      <c r="K386" s="110">
        <v>2.36</v>
      </c>
      <c r="L386" s="109">
        <f t="shared" si="59"/>
        <v>33.588000000000001</v>
      </c>
      <c r="M386" s="109">
        <f t="shared" si="65"/>
        <v>28.923291705357876</v>
      </c>
      <c r="N386" s="109">
        <f t="shared" si="65"/>
        <v>40.244938834386474</v>
      </c>
      <c r="O386" s="109">
        <f t="shared" si="65"/>
        <v>37.272485574520076</v>
      </c>
      <c r="P386" s="109">
        <f t="shared" si="65"/>
        <v>0</v>
      </c>
      <c r="Q386" s="109">
        <f t="shared" si="65"/>
        <v>0</v>
      </c>
      <c r="R386" s="109">
        <f t="shared" si="60"/>
        <v>40.244938834386474</v>
      </c>
      <c r="S386" s="186">
        <f t="shared" si="56"/>
        <v>0</v>
      </c>
      <c r="T386" s="186">
        <f t="shared" si="61"/>
        <v>0</v>
      </c>
      <c r="U386" s="43"/>
      <c r="V386" s="43"/>
      <c r="W386" s="43"/>
    </row>
    <row r="387" spans="1:23" x14ac:dyDescent="0.35">
      <c r="A387" s="14">
        <v>45459.91666666574</v>
      </c>
      <c r="B387" s="20">
        <v>307.93799999999999</v>
      </c>
      <c r="C387" s="21">
        <v>9025.4841759600004</v>
      </c>
      <c r="D387" s="17">
        <v>92.84</v>
      </c>
      <c r="E387" s="18">
        <v>2721.0790000000002</v>
      </c>
      <c r="F387" s="19">
        <f t="shared" si="57"/>
        <v>215.09799999999998</v>
      </c>
      <c r="G387" s="19">
        <f t="shared" si="57"/>
        <v>6304.4051759600006</v>
      </c>
      <c r="H387" s="67">
        <v>0</v>
      </c>
      <c r="I387" s="19">
        <f t="shared" si="58"/>
        <v>215.09799999999998</v>
      </c>
      <c r="J387" s="109">
        <f t="shared" si="55"/>
        <v>29.309455113297201</v>
      </c>
      <c r="K387" s="110">
        <v>2.36</v>
      </c>
      <c r="L387" s="109">
        <f t="shared" si="59"/>
        <v>33.588000000000001</v>
      </c>
      <c r="M387" s="109">
        <f t="shared" si="65"/>
        <v>28.923291705357876</v>
      </c>
      <c r="N387" s="109">
        <f t="shared" si="65"/>
        <v>40.244938834386474</v>
      </c>
      <c r="O387" s="109">
        <f t="shared" si="65"/>
        <v>37.272485574520076</v>
      </c>
      <c r="P387" s="109">
        <f t="shared" si="65"/>
        <v>0</v>
      </c>
      <c r="Q387" s="109">
        <f t="shared" si="65"/>
        <v>0</v>
      </c>
      <c r="R387" s="109">
        <f t="shared" si="60"/>
        <v>40.244938834386474</v>
      </c>
      <c r="S387" s="186">
        <f t="shared" si="56"/>
        <v>0</v>
      </c>
      <c r="T387" s="186">
        <f t="shared" si="61"/>
        <v>0</v>
      </c>
      <c r="U387" s="43"/>
      <c r="V387" s="43"/>
      <c r="W387" s="43"/>
    </row>
    <row r="388" spans="1:23" x14ac:dyDescent="0.35">
      <c r="A388" s="14">
        <v>45459.958333332404</v>
      </c>
      <c r="B388" s="20">
        <v>195.684</v>
      </c>
      <c r="C388" s="21">
        <v>4575.4265396399996</v>
      </c>
      <c r="D388" s="17">
        <v>0</v>
      </c>
      <c r="E388" s="18">
        <v>0</v>
      </c>
      <c r="F388" s="19">
        <f t="shared" si="57"/>
        <v>195.684</v>
      </c>
      <c r="G388" s="19">
        <f t="shared" si="57"/>
        <v>4575.4265396399996</v>
      </c>
      <c r="H388" s="67">
        <v>0</v>
      </c>
      <c r="I388" s="19">
        <f t="shared" si="58"/>
        <v>195.684</v>
      </c>
      <c r="J388" s="109">
        <f t="shared" si="55"/>
        <v>23.381709999999998</v>
      </c>
      <c r="K388" s="110">
        <v>2.36</v>
      </c>
      <c r="L388" s="109">
        <f t="shared" si="59"/>
        <v>33.588000000000001</v>
      </c>
      <c r="M388" s="109">
        <f t="shared" si="65"/>
        <v>28.923291705357876</v>
      </c>
      <c r="N388" s="109">
        <f t="shared" si="65"/>
        <v>40.244938834386474</v>
      </c>
      <c r="O388" s="109">
        <f t="shared" si="65"/>
        <v>37.272485574520076</v>
      </c>
      <c r="P388" s="109">
        <f t="shared" si="65"/>
        <v>0</v>
      </c>
      <c r="Q388" s="109">
        <f t="shared" si="65"/>
        <v>0</v>
      </c>
      <c r="R388" s="109">
        <f t="shared" si="60"/>
        <v>40.244938834386474</v>
      </c>
      <c r="S388" s="186">
        <f t="shared" si="56"/>
        <v>0</v>
      </c>
      <c r="T388" s="186">
        <f t="shared" si="61"/>
        <v>0</v>
      </c>
      <c r="U388" s="43"/>
      <c r="V388" s="43"/>
      <c r="W388" s="43"/>
    </row>
    <row r="389" spans="1:23" x14ac:dyDescent="0.35">
      <c r="A389" s="14">
        <v>45459.999999999069</v>
      </c>
      <c r="B389" s="20">
        <v>159.07300000000001</v>
      </c>
      <c r="C389" s="21">
        <v>3202.7874897500001</v>
      </c>
      <c r="D389" s="17">
        <v>0</v>
      </c>
      <c r="E389" s="18">
        <v>0</v>
      </c>
      <c r="F389" s="19">
        <f t="shared" si="57"/>
        <v>159.07300000000001</v>
      </c>
      <c r="G389" s="19">
        <f t="shared" si="57"/>
        <v>3202.7874897500001</v>
      </c>
      <c r="H389" s="67">
        <v>0</v>
      </c>
      <c r="I389" s="19">
        <f t="shared" si="58"/>
        <v>159.07300000000001</v>
      </c>
      <c r="J389" s="109">
        <f t="shared" si="55"/>
        <v>20.13407359985667</v>
      </c>
      <c r="K389" s="110">
        <v>2.36</v>
      </c>
      <c r="L389" s="109">
        <f t="shared" si="59"/>
        <v>33.588000000000001</v>
      </c>
      <c r="M389" s="109">
        <f t="shared" si="65"/>
        <v>28.923291705357876</v>
      </c>
      <c r="N389" s="109">
        <f t="shared" si="65"/>
        <v>40.244938834386474</v>
      </c>
      <c r="O389" s="109">
        <f t="shared" si="65"/>
        <v>37.272485574520076</v>
      </c>
      <c r="P389" s="109">
        <f t="shared" si="65"/>
        <v>0</v>
      </c>
      <c r="Q389" s="109">
        <f t="shared" si="65"/>
        <v>0</v>
      </c>
      <c r="R389" s="109">
        <f t="shared" si="60"/>
        <v>40.244938834386474</v>
      </c>
      <c r="S389" s="186">
        <f t="shared" si="56"/>
        <v>0</v>
      </c>
      <c r="T389" s="186">
        <f t="shared" si="61"/>
        <v>0</v>
      </c>
      <c r="U389" s="43"/>
      <c r="V389" s="43"/>
      <c r="W389" s="43"/>
    </row>
    <row r="390" spans="1:23" x14ac:dyDescent="0.35">
      <c r="A390" s="14">
        <v>45460.041666665733</v>
      </c>
      <c r="B390" s="15">
        <v>239.39800000000002</v>
      </c>
      <c r="C390" s="16">
        <v>3868.6253370199997</v>
      </c>
      <c r="D390" s="17">
        <v>0</v>
      </c>
      <c r="E390" s="18">
        <v>0</v>
      </c>
      <c r="F390" s="19">
        <f t="shared" si="57"/>
        <v>239.39800000000002</v>
      </c>
      <c r="G390" s="19">
        <f t="shared" si="57"/>
        <v>3868.6253370199997</v>
      </c>
      <c r="H390" s="67">
        <v>0</v>
      </c>
      <c r="I390" s="19">
        <f t="shared" si="58"/>
        <v>239.39800000000002</v>
      </c>
      <c r="J390" s="109">
        <f t="shared" ref="J390:J453" si="66">IF(F390&gt;0,G390/F390,0)</f>
        <v>16.15980641868353</v>
      </c>
      <c r="K390" s="110">
        <v>2.36</v>
      </c>
      <c r="L390" s="109">
        <f t="shared" si="59"/>
        <v>33.588000000000001</v>
      </c>
      <c r="M390" s="109">
        <f t="shared" si="65"/>
        <v>28.923291705357876</v>
      </c>
      <c r="N390" s="109">
        <f t="shared" si="65"/>
        <v>40.244938834386474</v>
      </c>
      <c r="O390" s="109">
        <f t="shared" si="65"/>
        <v>37.272485574520076</v>
      </c>
      <c r="P390" s="109">
        <f t="shared" si="65"/>
        <v>0</v>
      </c>
      <c r="Q390" s="109">
        <f t="shared" si="65"/>
        <v>0</v>
      </c>
      <c r="R390" s="109">
        <f t="shared" si="60"/>
        <v>40.244938834386474</v>
      </c>
      <c r="S390" s="186">
        <f t="shared" ref="S390:S453" si="67">IF(J390&gt;R390,J390-R390,0)</f>
        <v>0</v>
      </c>
      <c r="T390" s="186">
        <f t="shared" si="61"/>
        <v>0</v>
      </c>
      <c r="U390" s="43"/>
      <c r="V390" s="43"/>
      <c r="W390" s="43"/>
    </row>
    <row r="391" spans="1:23" x14ac:dyDescent="0.35">
      <c r="A391" s="14">
        <v>45460.083333332397</v>
      </c>
      <c r="B391" s="20">
        <v>250.53</v>
      </c>
      <c r="C391" s="21">
        <v>3683.6796891999998</v>
      </c>
      <c r="D391" s="17">
        <v>0</v>
      </c>
      <c r="E391" s="18">
        <v>0</v>
      </c>
      <c r="F391" s="19">
        <f t="shared" ref="F391:G454" si="68">B391-D391</f>
        <v>250.53</v>
      </c>
      <c r="G391" s="19">
        <f t="shared" si="68"/>
        <v>3683.6796891999998</v>
      </c>
      <c r="H391" s="67">
        <v>0</v>
      </c>
      <c r="I391" s="19">
        <f t="shared" ref="I391:I454" si="69">F391-H391</f>
        <v>250.53</v>
      </c>
      <c r="J391" s="109">
        <f t="shared" si="66"/>
        <v>14.703547236658283</v>
      </c>
      <c r="K391" s="110">
        <v>2.36</v>
      </c>
      <c r="L391" s="109">
        <f t="shared" ref="L391:L454" si="70">IF(AND(MONTH($A$2)&gt;5,MONTH($A$2)&lt;9),(K391*10800)/1000,(K391*10400)/1000)+8.1</f>
        <v>33.588000000000001</v>
      </c>
      <c r="M391" s="109">
        <f t="shared" si="65"/>
        <v>28.923291705357876</v>
      </c>
      <c r="N391" s="109">
        <f t="shared" si="65"/>
        <v>40.244938834386474</v>
      </c>
      <c r="O391" s="109">
        <f t="shared" si="65"/>
        <v>37.272485574520076</v>
      </c>
      <c r="P391" s="109">
        <f t="shared" si="65"/>
        <v>0</v>
      </c>
      <c r="Q391" s="109">
        <f t="shared" si="65"/>
        <v>0</v>
      </c>
      <c r="R391" s="109">
        <f t="shared" ref="R391:R454" si="71">MAX(L391:Q391)</f>
        <v>40.244938834386474</v>
      </c>
      <c r="S391" s="186">
        <f t="shared" si="67"/>
        <v>0</v>
      </c>
      <c r="T391" s="186">
        <f t="shared" ref="T391:T454" si="72">IF(S391&lt;&gt;" ",S391*I391,0)</f>
        <v>0</v>
      </c>
      <c r="U391" s="43"/>
      <c r="V391" s="43"/>
      <c r="W391" s="43"/>
    </row>
    <row r="392" spans="1:23" x14ac:dyDescent="0.35">
      <c r="A392" s="14">
        <v>45460.124999999061</v>
      </c>
      <c r="B392" s="20">
        <v>225.66399999999999</v>
      </c>
      <c r="C392" s="21">
        <v>3175.1175089600001</v>
      </c>
      <c r="D392" s="17">
        <v>0</v>
      </c>
      <c r="E392" s="18">
        <v>0</v>
      </c>
      <c r="F392" s="19">
        <f t="shared" si="68"/>
        <v>225.66399999999999</v>
      </c>
      <c r="G392" s="19">
        <f t="shared" si="68"/>
        <v>3175.1175089600001</v>
      </c>
      <c r="H392" s="67">
        <v>0</v>
      </c>
      <c r="I392" s="19">
        <f t="shared" si="69"/>
        <v>225.66399999999999</v>
      </c>
      <c r="J392" s="109">
        <f t="shared" si="66"/>
        <v>14.070110912507092</v>
      </c>
      <c r="K392" s="110">
        <v>2.36</v>
      </c>
      <c r="L392" s="109">
        <f t="shared" si="70"/>
        <v>33.588000000000001</v>
      </c>
      <c r="M392" s="109">
        <f t="shared" ref="M392:Q407" si="73">M391</f>
        <v>28.923291705357876</v>
      </c>
      <c r="N392" s="109">
        <f t="shared" si="73"/>
        <v>40.244938834386474</v>
      </c>
      <c r="O392" s="109">
        <f t="shared" si="73"/>
        <v>37.272485574520076</v>
      </c>
      <c r="P392" s="109">
        <f t="shared" si="73"/>
        <v>0</v>
      </c>
      <c r="Q392" s="109">
        <f t="shared" si="73"/>
        <v>0</v>
      </c>
      <c r="R392" s="109">
        <f t="shared" si="71"/>
        <v>40.244938834386474</v>
      </c>
      <c r="S392" s="186">
        <f t="shared" si="67"/>
        <v>0</v>
      </c>
      <c r="T392" s="186">
        <f t="shared" si="72"/>
        <v>0</v>
      </c>
      <c r="U392" s="43"/>
      <c r="V392" s="43"/>
      <c r="W392" s="43"/>
    </row>
    <row r="393" spans="1:23" x14ac:dyDescent="0.35">
      <c r="A393" s="14">
        <v>45460.166666665726</v>
      </c>
      <c r="B393" s="20">
        <v>213.42399999999998</v>
      </c>
      <c r="C393" s="21">
        <v>2863.5115003199999</v>
      </c>
      <c r="D393" s="17">
        <v>0</v>
      </c>
      <c r="E393" s="18">
        <v>0</v>
      </c>
      <c r="F393" s="19">
        <f t="shared" si="68"/>
        <v>213.42399999999998</v>
      </c>
      <c r="G393" s="19">
        <f t="shared" si="68"/>
        <v>2863.5115003199999</v>
      </c>
      <c r="H393" s="67">
        <v>0</v>
      </c>
      <c r="I393" s="19">
        <f t="shared" si="69"/>
        <v>213.42399999999998</v>
      </c>
      <c r="J393" s="109">
        <f t="shared" si="66"/>
        <v>13.417007929380015</v>
      </c>
      <c r="K393" s="110">
        <v>2.36</v>
      </c>
      <c r="L393" s="109">
        <f t="shared" si="70"/>
        <v>33.588000000000001</v>
      </c>
      <c r="M393" s="109">
        <f t="shared" si="73"/>
        <v>28.923291705357876</v>
      </c>
      <c r="N393" s="109">
        <f t="shared" si="73"/>
        <v>40.244938834386474</v>
      </c>
      <c r="O393" s="109">
        <f t="shared" si="73"/>
        <v>37.272485574520076</v>
      </c>
      <c r="P393" s="109">
        <f t="shared" si="73"/>
        <v>0</v>
      </c>
      <c r="Q393" s="109">
        <f t="shared" si="73"/>
        <v>0</v>
      </c>
      <c r="R393" s="109">
        <f t="shared" si="71"/>
        <v>40.244938834386474</v>
      </c>
      <c r="S393" s="186">
        <f t="shared" si="67"/>
        <v>0</v>
      </c>
      <c r="T393" s="186">
        <f t="shared" si="72"/>
        <v>0</v>
      </c>
      <c r="U393" s="43"/>
      <c r="V393" s="43"/>
      <c r="W393" s="43"/>
    </row>
    <row r="394" spans="1:23" x14ac:dyDescent="0.35">
      <c r="A394" s="14">
        <v>45460.20833333239</v>
      </c>
      <c r="B394" s="20">
        <v>198.44200000000001</v>
      </c>
      <c r="C394" s="21">
        <v>2644.0380797400003</v>
      </c>
      <c r="D394" s="17">
        <v>0</v>
      </c>
      <c r="E394" s="18">
        <v>0</v>
      </c>
      <c r="F394" s="19">
        <f t="shared" si="68"/>
        <v>198.44200000000001</v>
      </c>
      <c r="G394" s="19">
        <f t="shared" si="68"/>
        <v>2644.0380797400003</v>
      </c>
      <c r="H394" s="67">
        <v>0</v>
      </c>
      <c r="I394" s="19">
        <f t="shared" si="69"/>
        <v>198.44200000000001</v>
      </c>
      <c r="J394" s="109">
        <f t="shared" si="66"/>
        <v>13.323984235897644</v>
      </c>
      <c r="K394" s="110">
        <v>2.36</v>
      </c>
      <c r="L394" s="109">
        <f t="shared" si="70"/>
        <v>33.588000000000001</v>
      </c>
      <c r="M394" s="109">
        <f t="shared" si="73"/>
        <v>28.923291705357876</v>
      </c>
      <c r="N394" s="109">
        <f t="shared" si="73"/>
        <v>40.244938834386474</v>
      </c>
      <c r="O394" s="109">
        <f t="shared" si="73"/>
        <v>37.272485574520076</v>
      </c>
      <c r="P394" s="109">
        <f t="shared" si="73"/>
        <v>0</v>
      </c>
      <c r="Q394" s="109">
        <f t="shared" si="73"/>
        <v>0</v>
      </c>
      <c r="R394" s="109">
        <f t="shared" si="71"/>
        <v>40.244938834386474</v>
      </c>
      <c r="S394" s="186">
        <f t="shared" si="67"/>
        <v>0</v>
      </c>
      <c r="T394" s="186">
        <f t="shared" si="72"/>
        <v>0</v>
      </c>
      <c r="U394" s="43"/>
      <c r="V394" s="43"/>
      <c r="W394" s="43"/>
    </row>
    <row r="395" spans="1:23" x14ac:dyDescent="0.35">
      <c r="A395" s="14">
        <v>45460.249999999054</v>
      </c>
      <c r="B395" s="20">
        <v>198.22199999999998</v>
      </c>
      <c r="C395" s="21">
        <v>2773.4370120599997</v>
      </c>
      <c r="D395" s="17">
        <v>0</v>
      </c>
      <c r="E395" s="18">
        <v>0</v>
      </c>
      <c r="F395" s="19">
        <f t="shared" si="68"/>
        <v>198.22199999999998</v>
      </c>
      <c r="G395" s="19">
        <f t="shared" si="68"/>
        <v>2773.4370120599997</v>
      </c>
      <c r="H395" s="67">
        <v>0</v>
      </c>
      <c r="I395" s="19">
        <f t="shared" si="69"/>
        <v>198.22199999999998</v>
      </c>
      <c r="J395" s="109">
        <f t="shared" si="66"/>
        <v>13.991570118654842</v>
      </c>
      <c r="K395" s="110">
        <v>2.36</v>
      </c>
      <c r="L395" s="109">
        <f t="shared" si="70"/>
        <v>33.588000000000001</v>
      </c>
      <c r="M395" s="109">
        <f t="shared" si="73"/>
        <v>28.923291705357876</v>
      </c>
      <c r="N395" s="109">
        <f t="shared" si="73"/>
        <v>40.244938834386474</v>
      </c>
      <c r="O395" s="109">
        <f t="shared" si="73"/>
        <v>37.272485574520076</v>
      </c>
      <c r="P395" s="109">
        <f t="shared" si="73"/>
        <v>0</v>
      </c>
      <c r="Q395" s="109">
        <f t="shared" si="73"/>
        <v>0</v>
      </c>
      <c r="R395" s="109">
        <f t="shared" si="71"/>
        <v>40.244938834386474</v>
      </c>
      <c r="S395" s="186">
        <f t="shared" si="67"/>
        <v>0</v>
      </c>
      <c r="T395" s="186">
        <f t="shared" si="72"/>
        <v>0</v>
      </c>
      <c r="U395" s="43"/>
      <c r="V395" s="43"/>
      <c r="W395" s="43"/>
    </row>
    <row r="396" spans="1:23" x14ac:dyDescent="0.35">
      <c r="A396" s="14">
        <v>45460.291666665718</v>
      </c>
      <c r="B396" s="20">
        <v>209.375</v>
      </c>
      <c r="C396" s="21">
        <v>3351.7233575</v>
      </c>
      <c r="D396" s="17">
        <v>0</v>
      </c>
      <c r="E396" s="18">
        <v>0</v>
      </c>
      <c r="F396" s="19">
        <f t="shared" si="68"/>
        <v>209.375</v>
      </c>
      <c r="G396" s="19">
        <f t="shared" si="68"/>
        <v>3351.7233575</v>
      </c>
      <c r="H396" s="67">
        <v>0</v>
      </c>
      <c r="I396" s="19">
        <f t="shared" si="69"/>
        <v>209.375</v>
      </c>
      <c r="J396" s="109">
        <f t="shared" si="66"/>
        <v>16.00823096119403</v>
      </c>
      <c r="K396" s="110">
        <v>2.36</v>
      </c>
      <c r="L396" s="109">
        <f t="shared" si="70"/>
        <v>33.588000000000001</v>
      </c>
      <c r="M396" s="109">
        <f t="shared" si="73"/>
        <v>28.923291705357876</v>
      </c>
      <c r="N396" s="109">
        <f t="shared" si="73"/>
        <v>40.244938834386474</v>
      </c>
      <c r="O396" s="109">
        <f t="shared" si="73"/>
        <v>37.272485574520076</v>
      </c>
      <c r="P396" s="109">
        <f t="shared" si="73"/>
        <v>0</v>
      </c>
      <c r="Q396" s="109">
        <f t="shared" si="73"/>
        <v>0</v>
      </c>
      <c r="R396" s="109">
        <f t="shared" si="71"/>
        <v>40.244938834386474</v>
      </c>
      <c r="S396" s="186">
        <f t="shared" si="67"/>
        <v>0</v>
      </c>
      <c r="T396" s="186">
        <f t="shared" si="72"/>
        <v>0</v>
      </c>
      <c r="U396" s="43"/>
      <c r="V396" s="43"/>
      <c r="W396" s="43"/>
    </row>
    <row r="397" spans="1:23" x14ac:dyDescent="0.35">
      <c r="A397" s="14">
        <v>45460.333333332383</v>
      </c>
      <c r="B397" s="20">
        <v>234.05699999999999</v>
      </c>
      <c r="C397" s="21">
        <v>4297.4887900800004</v>
      </c>
      <c r="D397" s="17">
        <v>0</v>
      </c>
      <c r="E397" s="18">
        <v>0</v>
      </c>
      <c r="F397" s="19">
        <f t="shared" si="68"/>
        <v>234.05699999999999</v>
      </c>
      <c r="G397" s="19">
        <f t="shared" si="68"/>
        <v>4297.4887900800004</v>
      </c>
      <c r="H397" s="67">
        <v>0</v>
      </c>
      <c r="I397" s="19">
        <f t="shared" si="69"/>
        <v>234.05699999999999</v>
      </c>
      <c r="J397" s="109">
        <f t="shared" si="66"/>
        <v>18.360864191543087</v>
      </c>
      <c r="K397" s="110">
        <v>2.36</v>
      </c>
      <c r="L397" s="109">
        <f t="shared" si="70"/>
        <v>33.588000000000001</v>
      </c>
      <c r="M397" s="109">
        <f t="shared" si="73"/>
        <v>28.923291705357876</v>
      </c>
      <c r="N397" s="109">
        <f t="shared" si="73"/>
        <v>40.244938834386474</v>
      </c>
      <c r="O397" s="109">
        <f t="shared" si="73"/>
        <v>37.272485574520076</v>
      </c>
      <c r="P397" s="109">
        <f t="shared" si="73"/>
        <v>0</v>
      </c>
      <c r="Q397" s="109">
        <f t="shared" si="73"/>
        <v>0</v>
      </c>
      <c r="R397" s="109">
        <f t="shared" si="71"/>
        <v>40.244938834386474</v>
      </c>
      <c r="S397" s="186">
        <f t="shared" si="67"/>
        <v>0</v>
      </c>
      <c r="T397" s="186">
        <f t="shared" si="72"/>
        <v>0</v>
      </c>
      <c r="U397" s="43"/>
      <c r="V397" s="43"/>
      <c r="W397" s="43"/>
    </row>
    <row r="398" spans="1:23" x14ac:dyDescent="0.35">
      <c r="A398" s="14">
        <v>45460.374999999047</v>
      </c>
      <c r="B398" s="20">
        <v>281.04500000000002</v>
      </c>
      <c r="C398" s="21">
        <v>6164.1281282999998</v>
      </c>
      <c r="D398" s="17">
        <v>0</v>
      </c>
      <c r="E398" s="18">
        <v>0</v>
      </c>
      <c r="F398" s="19">
        <f t="shared" si="68"/>
        <v>281.04500000000002</v>
      </c>
      <c r="G398" s="19">
        <f t="shared" si="68"/>
        <v>6164.1281282999998</v>
      </c>
      <c r="H398" s="67">
        <v>0</v>
      </c>
      <c r="I398" s="19">
        <f t="shared" si="69"/>
        <v>281.04500000000002</v>
      </c>
      <c r="J398" s="109">
        <f t="shared" si="66"/>
        <v>21.932886649113129</v>
      </c>
      <c r="K398" s="110">
        <v>2.36</v>
      </c>
      <c r="L398" s="109">
        <f t="shared" si="70"/>
        <v>33.588000000000001</v>
      </c>
      <c r="M398" s="109">
        <f t="shared" si="73"/>
        <v>28.923291705357876</v>
      </c>
      <c r="N398" s="109">
        <f t="shared" si="73"/>
        <v>40.244938834386474</v>
      </c>
      <c r="O398" s="109">
        <f t="shared" si="73"/>
        <v>37.272485574520076</v>
      </c>
      <c r="P398" s="109">
        <f t="shared" si="73"/>
        <v>0</v>
      </c>
      <c r="Q398" s="109">
        <f t="shared" si="73"/>
        <v>0</v>
      </c>
      <c r="R398" s="109">
        <f t="shared" si="71"/>
        <v>40.244938834386474</v>
      </c>
      <c r="S398" s="186">
        <f t="shared" si="67"/>
        <v>0</v>
      </c>
      <c r="T398" s="186">
        <f t="shared" si="72"/>
        <v>0</v>
      </c>
      <c r="U398" s="43"/>
      <c r="V398" s="43"/>
      <c r="W398" s="43"/>
    </row>
    <row r="399" spans="1:23" x14ac:dyDescent="0.35">
      <c r="A399" s="14">
        <v>45460.416666665711</v>
      </c>
      <c r="B399" s="20">
        <v>314.51</v>
      </c>
      <c r="C399" s="21">
        <v>8749.5806271999991</v>
      </c>
      <c r="D399" s="17">
        <v>0</v>
      </c>
      <c r="E399" s="18">
        <v>0</v>
      </c>
      <c r="F399" s="19">
        <f t="shared" si="68"/>
        <v>314.51</v>
      </c>
      <c r="G399" s="19">
        <f t="shared" si="68"/>
        <v>8749.5806271999991</v>
      </c>
      <c r="H399" s="67">
        <v>0</v>
      </c>
      <c r="I399" s="19">
        <f t="shared" si="69"/>
        <v>314.51</v>
      </c>
      <c r="J399" s="109">
        <f t="shared" si="66"/>
        <v>27.819721557979076</v>
      </c>
      <c r="K399" s="110">
        <v>2.36</v>
      </c>
      <c r="L399" s="109">
        <f t="shared" si="70"/>
        <v>33.588000000000001</v>
      </c>
      <c r="M399" s="109">
        <f t="shared" si="73"/>
        <v>28.923291705357876</v>
      </c>
      <c r="N399" s="109">
        <f t="shared" si="73"/>
        <v>40.244938834386474</v>
      </c>
      <c r="O399" s="109">
        <f t="shared" si="73"/>
        <v>37.272485574520076</v>
      </c>
      <c r="P399" s="109">
        <f t="shared" si="73"/>
        <v>0</v>
      </c>
      <c r="Q399" s="109">
        <f t="shared" si="73"/>
        <v>0</v>
      </c>
      <c r="R399" s="109">
        <f t="shared" si="71"/>
        <v>40.244938834386474</v>
      </c>
      <c r="S399" s="186">
        <f t="shared" si="67"/>
        <v>0</v>
      </c>
      <c r="T399" s="186">
        <f t="shared" si="72"/>
        <v>0</v>
      </c>
      <c r="U399" s="43"/>
      <c r="V399" s="43"/>
      <c r="W399" s="43"/>
    </row>
    <row r="400" spans="1:23" x14ac:dyDescent="0.35">
      <c r="A400" s="14">
        <v>45460.458333332375</v>
      </c>
      <c r="B400" s="20">
        <v>393.65100000000001</v>
      </c>
      <c r="C400" s="21">
        <v>14055.710479019999</v>
      </c>
      <c r="D400" s="17">
        <v>48.869</v>
      </c>
      <c r="E400" s="18">
        <v>1744.921</v>
      </c>
      <c r="F400" s="19">
        <f t="shared" si="68"/>
        <v>344.78200000000004</v>
      </c>
      <c r="G400" s="19">
        <f t="shared" si="68"/>
        <v>12310.789479019999</v>
      </c>
      <c r="H400" s="67">
        <v>0</v>
      </c>
      <c r="I400" s="19">
        <f t="shared" si="69"/>
        <v>344.78200000000004</v>
      </c>
      <c r="J400" s="109">
        <f t="shared" si="66"/>
        <v>35.706009823656679</v>
      </c>
      <c r="K400" s="110">
        <v>2.36</v>
      </c>
      <c r="L400" s="109">
        <f t="shared" si="70"/>
        <v>33.588000000000001</v>
      </c>
      <c r="M400" s="109">
        <f t="shared" si="73"/>
        <v>28.923291705357876</v>
      </c>
      <c r="N400" s="109">
        <f t="shared" si="73"/>
        <v>40.244938834386474</v>
      </c>
      <c r="O400" s="109">
        <f t="shared" si="73"/>
        <v>37.272485574520076</v>
      </c>
      <c r="P400" s="109">
        <f t="shared" si="73"/>
        <v>0</v>
      </c>
      <c r="Q400" s="109">
        <f t="shared" si="73"/>
        <v>0</v>
      </c>
      <c r="R400" s="109">
        <f t="shared" si="71"/>
        <v>40.244938834386474</v>
      </c>
      <c r="S400" s="186">
        <f t="shared" si="67"/>
        <v>0</v>
      </c>
      <c r="T400" s="186">
        <f t="shared" si="72"/>
        <v>0</v>
      </c>
      <c r="U400" s="43"/>
      <c r="V400" s="43"/>
      <c r="W400" s="43"/>
    </row>
    <row r="401" spans="1:23" x14ac:dyDescent="0.35">
      <c r="A401" s="14">
        <v>45460.49999999904</v>
      </c>
      <c r="B401" s="20">
        <v>486.83499999999998</v>
      </c>
      <c r="C401" s="21">
        <v>17650.558314549999</v>
      </c>
      <c r="D401" s="17">
        <v>170.19200000000001</v>
      </c>
      <c r="E401" s="18">
        <v>6170.4459999999999</v>
      </c>
      <c r="F401" s="19">
        <f t="shared" si="68"/>
        <v>316.64299999999997</v>
      </c>
      <c r="G401" s="19">
        <f t="shared" si="68"/>
        <v>11480.112314549999</v>
      </c>
      <c r="H401" s="67">
        <v>0</v>
      </c>
      <c r="I401" s="19">
        <f t="shared" si="69"/>
        <v>316.64299999999997</v>
      </c>
      <c r="J401" s="109">
        <f t="shared" si="66"/>
        <v>36.255695892693033</v>
      </c>
      <c r="K401" s="110">
        <v>2.36</v>
      </c>
      <c r="L401" s="109">
        <f t="shared" si="70"/>
        <v>33.588000000000001</v>
      </c>
      <c r="M401" s="109">
        <f t="shared" si="73"/>
        <v>28.923291705357876</v>
      </c>
      <c r="N401" s="109">
        <f t="shared" si="73"/>
        <v>40.244938834386474</v>
      </c>
      <c r="O401" s="109">
        <f t="shared" si="73"/>
        <v>37.272485574520076</v>
      </c>
      <c r="P401" s="109">
        <f t="shared" si="73"/>
        <v>0</v>
      </c>
      <c r="Q401" s="109">
        <f t="shared" si="73"/>
        <v>0</v>
      </c>
      <c r="R401" s="109">
        <f t="shared" si="71"/>
        <v>40.244938834386474</v>
      </c>
      <c r="S401" s="186">
        <f t="shared" si="67"/>
        <v>0</v>
      </c>
      <c r="T401" s="186">
        <f t="shared" si="72"/>
        <v>0</v>
      </c>
      <c r="U401" s="43"/>
      <c r="V401" s="43"/>
      <c r="W401" s="43"/>
    </row>
    <row r="402" spans="1:23" x14ac:dyDescent="0.35">
      <c r="A402" s="14">
        <v>45460.541666665704</v>
      </c>
      <c r="B402" s="20">
        <v>489.48599999999999</v>
      </c>
      <c r="C402" s="21">
        <v>28621.744247160001</v>
      </c>
      <c r="D402" s="17">
        <v>239.5</v>
      </c>
      <c r="E402" s="18">
        <v>14004.298000000001</v>
      </c>
      <c r="F402" s="19">
        <f t="shared" si="68"/>
        <v>249.98599999999999</v>
      </c>
      <c r="G402" s="19">
        <f t="shared" si="68"/>
        <v>14617.44624716</v>
      </c>
      <c r="H402" s="67">
        <v>0</v>
      </c>
      <c r="I402" s="19">
        <f t="shared" si="69"/>
        <v>249.98599999999999</v>
      </c>
      <c r="J402" s="109">
        <f t="shared" si="66"/>
        <v>58.473059479970878</v>
      </c>
      <c r="K402" s="110">
        <v>2.36</v>
      </c>
      <c r="L402" s="109">
        <f t="shared" si="70"/>
        <v>33.588000000000001</v>
      </c>
      <c r="M402" s="109">
        <f t="shared" si="73"/>
        <v>28.923291705357876</v>
      </c>
      <c r="N402" s="109">
        <f t="shared" si="73"/>
        <v>40.244938834386474</v>
      </c>
      <c r="O402" s="109">
        <f t="shared" si="73"/>
        <v>37.272485574520076</v>
      </c>
      <c r="P402" s="109">
        <f t="shared" si="73"/>
        <v>0</v>
      </c>
      <c r="Q402" s="109">
        <f t="shared" si="73"/>
        <v>0</v>
      </c>
      <c r="R402" s="109">
        <f t="shared" si="71"/>
        <v>40.244938834386474</v>
      </c>
      <c r="S402" s="186">
        <f t="shared" si="67"/>
        <v>18.228120645584404</v>
      </c>
      <c r="T402" s="186">
        <f t="shared" si="72"/>
        <v>4556.7749677070624</v>
      </c>
      <c r="U402" s="43"/>
      <c r="V402" s="43"/>
      <c r="W402" s="43"/>
    </row>
    <row r="403" spans="1:23" x14ac:dyDescent="0.35">
      <c r="A403" s="14">
        <v>45460.583333332368</v>
      </c>
      <c r="B403" s="20">
        <v>418.83800000000002</v>
      </c>
      <c r="C403" s="21">
        <v>15241.008026019999</v>
      </c>
      <c r="D403" s="17">
        <v>143.25800000000001</v>
      </c>
      <c r="E403" s="18">
        <v>5212.9970000000003</v>
      </c>
      <c r="F403" s="19">
        <f t="shared" si="68"/>
        <v>275.58000000000004</v>
      </c>
      <c r="G403" s="19">
        <f t="shared" si="68"/>
        <v>10028.011026019998</v>
      </c>
      <c r="H403" s="67">
        <v>0</v>
      </c>
      <c r="I403" s="19">
        <f t="shared" si="69"/>
        <v>275.58000000000004</v>
      </c>
      <c r="J403" s="109">
        <f t="shared" si="66"/>
        <v>36.38874746360402</v>
      </c>
      <c r="K403" s="110">
        <v>2.36</v>
      </c>
      <c r="L403" s="109">
        <f t="shared" si="70"/>
        <v>33.588000000000001</v>
      </c>
      <c r="M403" s="109">
        <f t="shared" si="73"/>
        <v>28.923291705357876</v>
      </c>
      <c r="N403" s="109">
        <f t="shared" si="73"/>
        <v>40.244938834386474</v>
      </c>
      <c r="O403" s="109">
        <f t="shared" si="73"/>
        <v>37.272485574520076</v>
      </c>
      <c r="P403" s="109">
        <f t="shared" si="73"/>
        <v>0</v>
      </c>
      <c r="Q403" s="109">
        <f t="shared" si="73"/>
        <v>0</v>
      </c>
      <c r="R403" s="109">
        <f t="shared" si="71"/>
        <v>40.244938834386474</v>
      </c>
      <c r="S403" s="186">
        <f t="shared" si="67"/>
        <v>0</v>
      </c>
      <c r="T403" s="186">
        <f t="shared" si="72"/>
        <v>0</v>
      </c>
      <c r="U403" s="43"/>
      <c r="V403" s="43"/>
      <c r="W403" s="43"/>
    </row>
    <row r="404" spans="1:23" x14ac:dyDescent="0.35">
      <c r="A404" s="14">
        <v>45460.624999999032</v>
      </c>
      <c r="B404" s="20">
        <v>354.738</v>
      </c>
      <c r="C404" s="21">
        <v>14664.63124554</v>
      </c>
      <c r="D404" s="17">
        <v>132.94999999999999</v>
      </c>
      <c r="E404" s="18">
        <v>5496.0640000000003</v>
      </c>
      <c r="F404" s="19">
        <f t="shared" si="68"/>
        <v>221.78800000000001</v>
      </c>
      <c r="G404" s="19">
        <f t="shared" si="68"/>
        <v>9168.5672455399999</v>
      </c>
      <c r="H404" s="67">
        <v>0</v>
      </c>
      <c r="I404" s="19">
        <f t="shared" si="69"/>
        <v>221.78800000000001</v>
      </c>
      <c r="J404" s="109">
        <f t="shared" si="66"/>
        <v>41.339329655076014</v>
      </c>
      <c r="K404" s="110">
        <v>2.36</v>
      </c>
      <c r="L404" s="109">
        <f t="shared" si="70"/>
        <v>33.588000000000001</v>
      </c>
      <c r="M404" s="109">
        <f t="shared" si="73"/>
        <v>28.923291705357876</v>
      </c>
      <c r="N404" s="109">
        <f t="shared" si="73"/>
        <v>40.244938834386474</v>
      </c>
      <c r="O404" s="109">
        <f t="shared" si="73"/>
        <v>37.272485574520076</v>
      </c>
      <c r="P404" s="109">
        <f t="shared" si="73"/>
        <v>0</v>
      </c>
      <c r="Q404" s="109">
        <f t="shared" si="73"/>
        <v>0</v>
      </c>
      <c r="R404" s="109">
        <f t="shared" si="71"/>
        <v>40.244938834386474</v>
      </c>
      <c r="S404" s="186">
        <f t="shared" si="67"/>
        <v>1.0943908206895401</v>
      </c>
      <c r="T404" s="186">
        <f t="shared" si="72"/>
        <v>242.72275133909173</v>
      </c>
      <c r="U404" s="43"/>
      <c r="V404" s="43"/>
      <c r="W404" s="43"/>
    </row>
    <row r="405" spans="1:23" x14ac:dyDescent="0.35">
      <c r="A405" s="14">
        <v>45460.666666665697</v>
      </c>
      <c r="B405" s="20">
        <v>321.99099999999999</v>
      </c>
      <c r="C405" s="21">
        <v>17268.673561719999</v>
      </c>
      <c r="D405" s="17">
        <v>115.55</v>
      </c>
      <c r="E405" s="18">
        <v>6197.0529999999999</v>
      </c>
      <c r="F405" s="19">
        <f t="shared" si="68"/>
        <v>206.44099999999997</v>
      </c>
      <c r="G405" s="19">
        <f t="shared" si="68"/>
        <v>11071.620561719999</v>
      </c>
      <c r="H405" s="67">
        <v>0</v>
      </c>
      <c r="I405" s="19">
        <f t="shared" si="69"/>
        <v>206.44099999999997</v>
      </c>
      <c r="J405" s="109">
        <f t="shared" si="66"/>
        <v>53.630919060264198</v>
      </c>
      <c r="K405" s="110">
        <v>2.36</v>
      </c>
      <c r="L405" s="109">
        <f t="shared" si="70"/>
        <v>33.588000000000001</v>
      </c>
      <c r="M405" s="109">
        <f t="shared" si="73"/>
        <v>28.923291705357876</v>
      </c>
      <c r="N405" s="109">
        <f t="shared" si="73"/>
        <v>40.244938834386474</v>
      </c>
      <c r="O405" s="109">
        <f t="shared" si="73"/>
        <v>37.272485574520076</v>
      </c>
      <c r="P405" s="109">
        <f t="shared" si="73"/>
        <v>0</v>
      </c>
      <c r="Q405" s="109">
        <f t="shared" si="73"/>
        <v>0</v>
      </c>
      <c r="R405" s="109">
        <f t="shared" si="71"/>
        <v>40.244938834386474</v>
      </c>
      <c r="S405" s="186">
        <f t="shared" si="67"/>
        <v>13.385980225877724</v>
      </c>
      <c r="T405" s="186">
        <f t="shared" si="72"/>
        <v>2763.4151438104227</v>
      </c>
      <c r="U405" s="43"/>
      <c r="V405" s="43"/>
      <c r="W405" s="43"/>
    </row>
    <row r="406" spans="1:23" x14ac:dyDescent="0.35">
      <c r="A406" s="14">
        <v>45460.708333332361</v>
      </c>
      <c r="B406" s="20">
        <v>251.77600000000001</v>
      </c>
      <c r="C406" s="21">
        <v>10134.993621760001</v>
      </c>
      <c r="D406" s="17">
        <v>56.962000000000003</v>
      </c>
      <c r="E406" s="18">
        <v>2292.9679999999998</v>
      </c>
      <c r="F406" s="19">
        <f t="shared" si="68"/>
        <v>194.81400000000002</v>
      </c>
      <c r="G406" s="19">
        <f t="shared" si="68"/>
        <v>7842.0256217600008</v>
      </c>
      <c r="H406" s="67">
        <v>0</v>
      </c>
      <c r="I406" s="19">
        <f t="shared" si="69"/>
        <v>194.81400000000002</v>
      </c>
      <c r="J406" s="109">
        <f t="shared" si="66"/>
        <v>40.25391204821009</v>
      </c>
      <c r="K406" s="110">
        <v>2.36</v>
      </c>
      <c r="L406" s="109">
        <f t="shared" si="70"/>
        <v>33.588000000000001</v>
      </c>
      <c r="M406" s="109">
        <f t="shared" si="73"/>
        <v>28.923291705357876</v>
      </c>
      <c r="N406" s="109">
        <f t="shared" si="73"/>
        <v>40.244938834386474</v>
      </c>
      <c r="O406" s="109">
        <f t="shared" si="73"/>
        <v>37.272485574520076</v>
      </c>
      <c r="P406" s="109">
        <f t="shared" si="73"/>
        <v>0</v>
      </c>
      <c r="Q406" s="109">
        <f t="shared" si="73"/>
        <v>0</v>
      </c>
      <c r="R406" s="109">
        <f t="shared" si="71"/>
        <v>40.244938834386474</v>
      </c>
      <c r="S406" s="186">
        <f t="shared" si="67"/>
        <v>8.9732138236158221E-3</v>
      </c>
      <c r="T406" s="186">
        <f t="shared" si="72"/>
        <v>1.7481076778338929</v>
      </c>
      <c r="U406" s="43"/>
      <c r="V406" s="43"/>
      <c r="W406" s="43"/>
    </row>
    <row r="407" spans="1:23" x14ac:dyDescent="0.35">
      <c r="A407" s="14">
        <v>45460.749999999025</v>
      </c>
      <c r="B407" s="20">
        <v>142.393</v>
      </c>
      <c r="C407" s="21">
        <v>6540.6544312599999</v>
      </c>
      <c r="D407" s="17">
        <v>85.95</v>
      </c>
      <c r="E407" s="18">
        <v>3948.011</v>
      </c>
      <c r="F407" s="19">
        <f t="shared" si="68"/>
        <v>56.442999999999998</v>
      </c>
      <c r="G407" s="19">
        <f t="shared" si="68"/>
        <v>2592.6434312599999</v>
      </c>
      <c r="H407" s="67">
        <v>0</v>
      </c>
      <c r="I407" s="19">
        <f t="shared" si="69"/>
        <v>56.442999999999998</v>
      </c>
      <c r="J407" s="109">
        <f t="shared" si="66"/>
        <v>45.93383468738373</v>
      </c>
      <c r="K407" s="110">
        <v>2.36</v>
      </c>
      <c r="L407" s="109">
        <f t="shared" si="70"/>
        <v>33.588000000000001</v>
      </c>
      <c r="M407" s="109">
        <f t="shared" si="73"/>
        <v>28.923291705357876</v>
      </c>
      <c r="N407" s="109">
        <f t="shared" si="73"/>
        <v>40.244938834386474</v>
      </c>
      <c r="O407" s="109">
        <f t="shared" si="73"/>
        <v>37.272485574520076</v>
      </c>
      <c r="P407" s="109">
        <f t="shared" si="73"/>
        <v>0</v>
      </c>
      <c r="Q407" s="109">
        <f t="shared" si="73"/>
        <v>0</v>
      </c>
      <c r="R407" s="109">
        <f t="shared" si="71"/>
        <v>40.244938834386474</v>
      </c>
      <c r="S407" s="186">
        <f t="shared" si="67"/>
        <v>5.6888958529972555</v>
      </c>
      <c r="T407" s="186">
        <f t="shared" si="72"/>
        <v>321.0983486307241</v>
      </c>
      <c r="U407" s="43"/>
      <c r="V407" s="43"/>
      <c r="W407" s="43"/>
    </row>
    <row r="408" spans="1:23" x14ac:dyDescent="0.35">
      <c r="A408" s="14">
        <v>45460.791666665689</v>
      </c>
      <c r="B408" s="20">
        <v>162.57900000000001</v>
      </c>
      <c r="C408" s="21">
        <v>8211.0962913300009</v>
      </c>
      <c r="D408" s="17">
        <v>144.15</v>
      </c>
      <c r="E408" s="18">
        <v>7280.3339999999998</v>
      </c>
      <c r="F408" s="19">
        <f t="shared" si="68"/>
        <v>18.429000000000002</v>
      </c>
      <c r="G408" s="19">
        <f t="shared" si="68"/>
        <v>930.76229133000106</v>
      </c>
      <c r="H408" s="67">
        <v>0</v>
      </c>
      <c r="I408" s="19">
        <f t="shared" si="69"/>
        <v>18.429000000000002</v>
      </c>
      <c r="J408" s="109">
        <f t="shared" si="66"/>
        <v>50.505306382874871</v>
      </c>
      <c r="K408" s="110">
        <v>2.36</v>
      </c>
      <c r="L408" s="109">
        <f t="shared" si="70"/>
        <v>33.588000000000001</v>
      </c>
      <c r="M408" s="109">
        <f t="shared" ref="M408:Q423" si="74">M407</f>
        <v>28.923291705357876</v>
      </c>
      <c r="N408" s="109">
        <f t="shared" si="74"/>
        <v>40.244938834386474</v>
      </c>
      <c r="O408" s="109">
        <f t="shared" si="74"/>
        <v>37.272485574520076</v>
      </c>
      <c r="P408" s="109">
        <f t="shared" si="74"/>
        <v>0</v>
      </c>
      <c r="Q408" s="109">
        <f t="shared" si="74"/>
        <v>0</v>
      </c>
      <c r="R408" s="109">
        <f t="shared" si="71"/>
        <v>40.244938834386474</v>
      </c>
      <c r="S408" s="186">
        <f t="shared" si="67"/>
        <v>10.260367548488396</v>
      </c>
      <c r="T408" s="186">
        <f t="shared" si="72"/>
        <v>189.08831355109268</v>
      </c>
      <c r="U408" s="43"/>
      <c r="V408" s="43"/>
      <c r="W408" s="43"/>
    </row>
    <row r="409" spans="1:23" x14ac:dyDescent="0.35">
      <c r="A409" s="14">
        <v>45460.833333332354</v>
      </c>
      <c r="B409" s="20">
        <v>170.44</v>
      </c>
      <c r="C409" s="21">
        <v>9199.8978296000005</v>
      </c>
      <c r="D409" s="17">
        <v>170.44</v>
      </c>
      <c r="E409" s="18">
        <v>9199.8979999999992</v>
      </c>
      <c r="F409" s="19">
        <f t="shared" si="68"/>
        <v>0</v>
      </c>
      <c r="G409" s="19">
        <f t="shared" si="68"/>
        <v>-1.7039999875123613E-4</v>
      </c>
      <c r="H409" s="67">
        <v>0</v>
      </c>
      <c r="I409" s="19">
        <f t="shared" si="69"/>
        <v>0</v>
      </c>
      <c r="J409" s="109">
        <f t="shared" si="66"/>
        <v>0</v>
      </c>
      <c r="K409" s="110">
        <v>2.36</v>
      </c>
      <c r="L409" s="109">
        <f t="shared" si="70"/>
        <v>33.588000000000001</v>
      </c>
      <c r="M409" s="109">
        <f t="shared" si="74"/>
        <v>28.923291705357876</v>
      </c>
      <c r="N409" s="109">
        <f t="shared" si="74"/>
        <v>40.244938834386474</v>
      </c>
      <c r="O409" s="109">
        <f t="shared" si="74"/>
        <v>37.272485574520076</v>
      </c>
      <c r="P409" s="109">
        <f t="shared" si="74"/>
        <v>0</v>
      </c>
      <c r="Q409" s="109">
        <f t="shared" si="74"/>
        <v>0</v>
      </c>
      <c r="R409" s="109">
        <f t="shared" si="71"/>
        <v>40.244938834386474</v>
      </c>
      <c r="S409" s="186">
        <f t="shared" si="67"/>
        <v>0</v>
      </c>
      <c r="T409" s="186">
        <f t="shared" si="72"/>
        <v>0</v>
      </c>
      <c r="U409" s="43"/>
      <c r="V409" s="43"/>
      <c r="W409" s="43"/>
    </row>
    <row r="410" spans="1:23" x14ac:dyDescent="0.35">
      <c r="A410" s="14">
        <v>45460.874999999018</v>
      </c>
      <c r="B410" s="20">
        <v>57.69</v>
      </c>
      <c r="C410" s="21">
        <v>2582.0509446000001</v>
      </c>
      <c r="D410" s="17">
        <v>57.69</v>
      </c>
      <c r="E410" s="18">
        <v>2582.0509999999999</v>
      </c>
      <c r="F410" s="19">
        <f t="shared" si="68"/>
        <v>0</v>
      </c>
      <c r="G410" s="19">
        <f t="shared" si="68"/>
        <v>-5.5399999837391078E-5</v>
      </c>
      <c r="H410" s="67">
        <v>0</v>
      </c>
      <c r="I410" s="19">
        <f t="shared" si="69"/>
        <v>0</v>
      </c>
      <c r="J410" s="109">
        <f t="shared" si="66"/>
        <v>0</v>
      </c>
      <c r="K410" s="110">
        <v>2.36</v>
      </c>
      <c r="L410" s="109">
        <f t="shared" si="70"/>
        <v>33.588000000000001</v>
      </c>
      <c r="M410" s="109">
        <f t="shared" si="74"/>
        <v>28.923291705357876</v>
      </c>
      <c r="N410" s="109">
        <f t="shared" si="74"/>
        <v>40.244938834386474</v>
      </c>
      <c r="O410" s="109">
        <f t="shared" si="74"/>
        <v>37.272485574520076</v>
      </c>
      <c r="P410" s="109">
        <f t="shared" si="74"/>
        <v>0</v>
      </c>
      <c r="Q410" s="109">
        <f t="shared" si="74"/>
        <v>0</v>
      </c>
      <c r="R410" s="109">
        <f t="shared" si="71"/>
        <v>40.244938834386474</v>
      </c>
      <c r="S410" s="186">
        <f t="shared" si="67"/>
        <v>0</v>
      </c>
      <c r="T410" s="186">
        <f t="shared" si="72"/>
        <v>0</v>
      </c>
      <c r="U410" s="43"/>
      <c r="V410" s="43"/>
      <c r="W410" s="43"/>
    </row>
    <row r="411" spans="1:23" x14ac:dyDescent="0.35">
      <c r="A411" s="14">
        <v>45460.916666665682</v>
      </c>
      <c r="B411" s="20">
        <v>85.63</v>
      </c>
      <c r="C411" s="21">
        <v>3457.4251379000002</v>
      </c>
      <c r="D411" s="17">
        <v>54.429000000000002</v>
      </c>
      <c r="E411" s="18">
        <v>2197.6289999999999</v>
      </c>
      <c r="F411" s="19">
        <f t="shared" si="68"/>
        <v>31.200999999999993</v>
      </c>
      <c r="G411" s="19">
        <f t="shared" si="68"/>
        <v>1259.7961379000003</v>
      </c>
      <c r="H411" s="67">
        <v>0</v>
      </c>
      <c r="I411" s="19">
        <f t="shared" si="69"/>
        <v>31.200999999999993</v>
      </c>
      <c r="J411" s="109">
        <f t="shared" si="66"/>
        <v>40.376787215153378</v>
      </c>
      <c r="K411" s="110">
        <v>2.36</v>
      </c>
      <c r="L411" s="109">
        <f t="shared" si="70"/>
        <v>33.588000000000001</v>
      </c>
      <c r="M411" s="109">
        <f t="shared" si="74"/>
        <v>28.923291705357876</v>
      </c>
      <c r="N411" s="109">
        <f t="shared" si="74"/>
        <v>40.244938834386474</v>
      </c>
      <c r="O411" s="109">
        <f t="shared" si="74"/>
        <v>37.272485574520076</v>
      </c>
      <c r="P411" s="109">
        <f t="shared" si="74"/>
        <v>0</v>
      </c>
      <c r="Q411" s="109">
        <f t="shared" si="74"/>
        <v>0</v>
      </c>
      <c r="R411" s="109">
        <f t="shared" si="71"/>
        <v>40.244938834386474</v>
      </c>
      <c r="S411" s="186">
        <f t="shared" si="67"/>
        <v>0.13184838076690397</v>
      </c>
      <c r="T411" s="186">
        <f t="shared" si="72"/>
        <v>4.1138013283081696</v>
      </c>
      <c r="U411" s="43"/>
      <c r="V411" s="43"/>
      <c r="W411" s="43"/>
    </row>
    <row r="412" spans="1:23" x14ac:dyDescent="0.35">
      <c r="A412" s="14">
        <v>45460.958333332346</v>
      </c>
      <c r="B412" s="20">
        <v>22.742000000000001</v>
      </c>
      <c r="C412" s="21">
        <v>833.68283117999999</v>
      </c>
      <c r="D412" s="17">
        <v>0</v>
      </c>
      <c r="E412" s="18">
        <v>0</v>
      </c>
      <c r="F412" s="19">
        <f t="shared" si="68"/>
        <v>22.742000000000001</v>
      </c>
      <c r="G412" s="19">
        <f t="shared" si="68"/>
        <v>833.68283117999999</v>
      </c>
      <c r="H412" s="67">
        <v>0</v>
      </c>
      <c r="I412" s="19">
        <f t="shared" si="69"/>
        <v>22.742000000000001</v>
      </c>
      <c r="J412" s="109">
        <f t="shared" si="66"/>
        <v>36.658290000000001</v>
      </c>
      <c r="K412" s="110">
        <v>2.36</v>
      </c>
      <c r="L412" s="109">
        <f t="shared" si="70"/>
        <v>33.588000000000001</v>
      </c>
      <c r="M412" s="109">
        <f t="shared" si="74"/>
        <v>28.923291705357876</v>
      </c>
      <c r="N412" s="109">
        <f t="shared" si="74"/>
        <v>40.244938834386474</v>
      </c>
      <c r="O412" s="109">
        <f t="shared" si="74"/>
        <v>37.272485574520076</v>
      </c>
      <c r="P412" s="109">
        <f t="shared" si="74"/>
        <v>0</v>
      </c>
      <c r="Q412" s="109">
        <f t="shared" si="74"/>
        <v>0</v>
      </c>
      <c r="R412" s="109">
        <f t="shared" si="71"/>
        <v>40.244938834386474</v>
      </c>
      <c r="S412" s="186">
        <f t="shared" si="67"/>
        <v>0</v>
      </c>
      <c r="T412" s="186">
        <f t="shared" si="72"/>
        <v>0</v>
      </c>
      <c r="U412" s="43"/>
      <c r="V412" s="43"/>
      <c r="W412" s="43"/>
    </row>
    <row r="413" spans="1:23" x14ac:dyDescent="0.35">
      <c r="A413" s="14">
        <v>45460.99999999901</v>
      </c>
      <c r="B413" s="20">
        <v>0</v>
      </c>
      <c r="C413" s="21">
        <v>0</v>
      </c>
      <c r="D413" s="17">
        <v>0</v>
      </c>
      <c r="E413" s="18">
        <v>0</v>
      </c>
      <c r="F413" s="19">
        <f t="shared" si="68"/>
        <v>0</v>
      </c>
      <c r="G413" s="19">
        <f t="shared" si="68"/>
        <v>0</v>
      </c>
      <c r="H413" s="67">
        <v>0</v>
      </c>
      <c r="I413" s="19">
        <f t="shared" si="69"/>
        <v>0</v>
      </c>
      <c r="J413" s="109">
        <f t="shared" si="66"/>
        <v>0</v>
      </c>
      <c r="K413" s="110">
        <v>2.36</v>
      </c>
      <c r="L413" s="109">
        <f t="shared" si="70"/>
        <v>33.588000000000001</v>
      </c>
      <c r="M413" s="109">
        <f t="shared" si="74"/>
        <v>28.923291705357876</v>
      </c>
      <c r="N413" s="109">
        <f t="shared" si="74"/>
        <v>40.244938834386474</v>
      </c>
      <c r="O413" s="109">
        <f t="shared" si="74"/>
        <v>37.272485574520076</v>
      </c>
      <c r="P413" s="109">
        <f t="shared" si="74"/>
        <v>0</v>
      </c>
      <c r="Q413" s="109">
        <f t="shared" si="74"/>
        <v>0</v>
      </c>
      <c r="R413" s="109">
        <f t="shared" si="71"/>
        <v>40.244938834386474</v>
      </c>
      <c r="S413" s="186">
        <f t="shared" si="67"/>
        <v>0</v>
      </c>
      <c r="T413" s="186">
        <f t="shared" si="72"/>
        <v>0</v>
      </c>
      <c r="U413" s="43"/>
      <c r="V413" s="43"/>
      <c r="W413" s="43"/>
    </row>
    <row r="414" spans="1:23" x14ac:dyDescent="0.35">
      <c r="A414" s="14">
        <v>45461.041666665675</v>
      </c>
      <c r="B414" s="15">
        <v>466.15</v>
      </c>
      <c r="C414" s="16">
        <v>12287.714</v>
      </c>
      <c r="D414" s="17">
        <v>372.00299999999999</v>
      </c>
      <c r="E414" s="18">
        <v>9806.0110000000004</v>
      </c>
      <c r="F414" s="19">
        <f t="shared" si="68"/>
        <v>94.146999999999991</v>
      </c>
      <c r="G414" s="19">
        <f t="shared" si="68"/>
        <v>2481.7029999999995</v>
      </c>
      <c r="H414" s="67">
        <v>0</v>
      </c>
      <c r="I414" s="19">
        <f t="shared" si="69"/>
        <v>94.146999999999991</v>
      </c>
      <c r="J414" s="109">
        <f t="shared" si="66"/>
        <v>26.359873389486651</v>
      </c>
      <c r="K414" s="110">
        <v>2.4500000000000002</v>
      </c>
      <c r="L414" s="109">
        <f t="shared" si="70"/>
        <v>34.56</v>
      </c>
      <c r="M414" s="109">
        <f t="shared" si="74"/>
        <v>28.923291705357876</v>
      </c>
      <c r="N414" s="109">
        <f t="shared" si="74"/>
        <v>40.244938834386474</v>
      </c>
      <c r="O414" s="109">
        <f t="shared" si="74"/>
        <v>37.272485574520076</v>
      </c>
      <c r="P414" s="109">
        <f t="shared" si="74"/>
        <v>0</v>
      </c>
      <c r="Q414" s="109">
        <f t="shared" si="74"/>
        <v>0</v>
      </c>
      <c r="R414" s="109">
        <f t="shared" si="71"/>
        <v>40.244938834386474</v>
      </c>
      <c r="S414" s="186">
        <f t="shared" si="67"/>
        <v>0</v>
      </c>
      <c r="T414" s="186">
        <f t="shared" si="72"/>
        <v>0</v>
      </c>
      <c r="U414" s="43"/>
      <c r="V414" s="43"/>
      <c r="W414" s="43"/>
    </row>
    <row r="415" spans="1:23" x14ac:dyDescent="0.35">
      <c r="A415" s="14">
        <v>45461.083333332339</v>
      </c>
      <c r="B415" s="20">
        <v>463.3</v>
      </c>
      <c r="C415" s="21">
        <v>9344.7610000000004</v>
      </c>
      <c r="D415" s="17">
        <v>204.64</v>
      </c>
      <c r="E415" s="18">
        <v>4127.5879999999997</v>
      </c>
      <c r="F415" s="19">
        <f t="shared" si="68"/>
        <v>258.66000000000003</v>
      </c>
      <c r="G415" s="19">
        <f t="shared" si="68"/>
        <v>5217.1730000000007</v>
      </c>
      <c r="H415" s="67">
        <v>0</v>
      </c>
      <c r="I415" s="19">
        <f t="shared" si="69"/>
        <v>258.66000000000003</v>
      </c>
      <c r="J415" s="109">
        <f t="shared" si="66"/>
        <v>20.170003092863219</v>
      </c>
      <c r="K415" s="110">
        <v>2.4500000000000002</v>
      </c>
      <c r="L415" s="109">
        <f t="shared" si="70"/>
        <v>34.56</v>
      </c>
      <c r="M415" s="109">
        <f t="shared" si="74"/>
        <v>28.923291705357876</v>
      </c>
      <c r="N415" s="109">
        <f t="shared" si="74"/>
        <v>40.244938834386474</v>
      </c>
      <c r="O415" s="109">
        <f t="shared" si="74"/>
        <v>37.272485574520076</v>
      </c>
      <c r="P415" s="109">
        <f t="shared" si="74"/>
        <v>0</v>
      </c>
      <c r="Q415" s="109">
        <f t="shared" si="74"/>
        <v>0</v>
      </c>
      <c r="R415" s="109">
        <f t="shared" si="71"/>
        <v>40.244938834386474</v>
      </c>
      <c r="S415" s="186">
        <f t="shared" si="67"/>
        <v>0</v>
      </c>
      <c r="T415" s="186">
        <f t="shared" si="72"/>
        <v>0</v>
      </c>
      <c r="U415" s="43"/>
      <c r="V415" s="43"/>
      <c r="W415" s="43"/>
    </row>
    <row r="416" spans="1:23" x14ac:dyDescent="0.35">
      <c r="A416" s="14">
        <v>45461.124999999003</v>
      </c>
      <c r="B416" s="20">
        <v>435.6</v>
      </c>
      <c r="C416" s="21">
        <v>8102.16</v>
      </c>
      <c r="D416" s="17">
        <v>198.14599999999999</v>
      </c>
      <c r="E416" s="18">
        <v>3685.5219999999999</v>
      </c>
      <c r="F416" s="19">
        <f t="shared" si="68"/>
        <v>237.45400000000004</v>
      </c>
      <c r="G416" s="19">
        <f t="shared" si="68"/>
        <v>4416.6379999999999</v>
      </c>
      <c r="H416" s="67">
        <v>0</v>
      </c>
      <c r="I416" s="19">
        <f t="shared" si="69"/>
        <v>237.45400000000004</v>
      </c>
      <c r="J416" s="109">
        <f t="shared" si="66"/>
        <v>18.599973047411286</v>
      </c>
      <c r="K416" s="110">
        <v>2.4500000000000002</v>
      </c>
      <c r="L416" s="109">
        <f t="shared" si="70"/>
        <v>34.56</v>
      </c>
      <c r="M416" s="109">
        <f t="shared" si="74"/>
        <v>28.923291705357876</v>
      </c>
      <c r="N416" s="109">
        <f t="shared" si="74"/>
        <v>40.244938834386474</v>
      </c>
      <c r="O416" s="109">
        <f t="shared" si="74"/>
        <v>37.272485574520076</v>
      </c>
      <c r="P416" s="109">
        <f t="shared" si="74"/>
        <v>0</v>
      </c>
      <c r="Q416" s="109">
        <f t="shared" si="74"/>
        <v>0</v>
      </c>
      <c r="R416" s="109">
        <f t="shared" si="71"/>
        <v>40.244938834386474</v>
      </c>
      <c r="S416" s="186">
        <f t="shared" si="67"/>
        <v>0</v>
      </c>
      <c r="T416" s="186">
        <f t="shared" si="72"/>
        <v>0</v>
      </c>
      <c r="U416" s="43"/>
      <c r="V416" s="43"/>
      <c r="W416" s="43"/>
    </row>
    <row r="417" spans="1:23" x14ac:dyDescent="0.35">
      <c r="A417" s="14">
        <v>45461.166666665667</v>
      </c>
      <c r="B417" s="20">
        <v>426.5</v>
      </c>
      <c r="C417" s="21">
        <v>7139.61</v>
      </c>
      <c r="D417" s="17">
        <v>203.50899999999999</v>
      </c>
      <c r="E417" s="18">
        <v>3406.7350000000001</v>
      </c>
      <c r="F417" s="19">
        <f t="shared" si="68"/>
        <v>222.99100000000001</v>
      </c>
      <c r="G417" s="19">
        <f t="shared" si="68"/>
        <v>3732.8749999999995</v>
      </c>
      <c r="H417" s="67">
        <v>0</v>
      </c>
      <c r="I417" s="19">
        <f t="shared" si="69"/>
        <v>222.99100000000001</v>
      </c>
      <c r="J417" s="109">
        <f t="shared" si="66"/>
        <v>16.740025382190311</v>
      </c>
      <c r="K417" s="110">
        <v>2.4500000000000002</v>
      </c>
      <c r="L417" s="109">
        <f t="shared" si="70"/>
        <v>34.56</v>
      </c>
      <c r="M417" s="109">
        <f t="shared" si="74"/>
        <v>28.923291705357876</v>
      </c>
      <c r="N417" s="109">
        <f t="shared" si="74"/>
        <v>40.244938834386474</v>
      </c>
      <c r="O417" s="109">
        <f t="shared" si="74"/>
        <v>37.272485574520076</v>
      </c>
      <c r="P417" s="109">
        <f t="shared" si="74"/>
        <v>0</v>
      </c>
      <c r="Q417" s="109">
        <f t="shared" si="74"/>
        <v>0</v>
      </c>
      <c r="R417" s="109">
        <f t="shared" si="71"/>
        <v>40.244938834386474</v>
      </c>
      <c r="S417" s="186">
        <f t="shared" si="67"/>
        <v>0</v>
      </c>
      <c r="T417" s="186">
        <f t="shared" si="72"/>
        <v>0</v>
      </c>
      <c r="U417" s="43"/>
      <c r="V417" s="43"/>
      <c r="W417" s="43"/>
    </row>
    <row r="418" spans="1:23" x14ac:dyDescent="0.35">
      <c r="A418" s="14">
        <v>45461.208333332332</v>
      </c>
      <c r="B418" s="20">
        <v>414.5</v>
      </c>
      <c r="C418" s="21">
        <v>7291.0550000000003</v>
      </c>
      <c r="D418" s="17">
        <v>204.614</v>
      </c>
      <c r="E418" s="18">
        <v>3599.152</v>
      </c>
      <c r="F418" s="19">
        <f t="shared" si="68"/>
        <v>209.886</v>
      </c>
      <c r="G418" s="19">
        <f t="shared" si="68"/>
        <v>3691.9030000000002</v>
      </c>
      <c r="H418" s="67">
        <v>0</v>
      </c>
      <c r="I418" s="19">
        <f t="shared" si="69"/>
        <v>209.886</v>
      </c>
      <c r="J418" s="109">
        <f t="shared" si="66"/>
        <v>17.590039354697314</v>
      </c>
      <c r="K418" s="110">
        <v>2.4500000000000002</v>
      </c>
      <c r="L418" s="109">
        <f t="shared" si="70"/>
        <v>34.56</v>
      </c>
      <c r="M418" s="109">
        <f t="shared" si="74"/>
        <v>28.923291705357876</v>
      </c>
      <c r="N418" s="109">
        <f t="shared" si="74"/>
        <v>40.244938834386474</v>
      </c>
      <c r="O418" s="109">
        <f t="shared" si="74"/>
        <v>37.272485574520076</v>
      </c>
      <c r="P418" s="109">
        <f t="shared" si="74"/>
        <v>0</v>
      </c>
      <c r="Q418" s="109">
        <f t="shared" si="74"/>
        <v>0</v>
      </c>
      <c r="R418" s="109">
        <f t="shared" si="71"/>
        <v>40.244938834386474</v>
      </c>
      <c r="S418" s="186">
        <f t="shared" si="67"/>
        <v>0</v>
      </c>
      <c r="T418" s="186">
        <f t="shared" si="72"/>
        <v>0</v>
      </c>
      <c r="U418" s="43"/>
      <c r="V418" s="43"/>
      <c r="W418" s="43"/>
    </row>
    <row r="419" spans="1:23" x14ac:dyDescent="0.35">
      <c r="A419" s="14">
        <v>45461.249999998996</v>
      </c>
      <c r="B419" s="20">
        <v>421.8</v>
      </c>
      <c r="C419" s="21">
        <v>8153.3940000000002</v>
      </c>
      <c r="D419" s="17">
        <v>215.18600000000001</v>
      </c>
      <c r="E419" s="18">
        <v>4159.5460000000003</v>
      </c>
      <c r="F419" s="19">
        <f t="shared" si="68"/>
        <v>206.614</v>
      </c>
      <c r="G419" s="19">
        <f t="shared" si="68"/>
        <v>3993.848</v>
      </c>
      <c r="H419" s="67">
        <v>0</v>
      </c>
      <c r="I419" s="19">
        <f t="shared" si="69"/>
        <v>206.614</v>
      </c>
      <c r="J419" s="109">
        <f t="shared" si="66"/>
        <v>19.329996999235288</v>
      </c>
      <c r="K419" s="110">
        <v>2.4500000000000002</v>
      </c>
      <c r="L419" s="109">
        <f t="shared" si="70"/>
        <v>34.56</v>
      </c>
      <c r="M419" s="109">
        <f t="shared" si="74"/>
        <v>28.923291705357876</v>
      </c>
      <c r="N419" s="109">
        <f t="shared" si="74"/>
        <v>40.244938834386474</v>
      </c>
      <c r="O419" s="109">
        <f t="shared" si="74"/>
        <v>37.272485574520076</v>
      </c>
      <c r="P419" s="109">
        <f t="shared" si="74"/>
        <v>0</v>
      </c>
      <c r="Q419" s="109">
        <f t="shared" si="74"/>
        <v>0</v>
      </c>
      <c r="R419" s="109">
        <f t="shared" si="71"/>
        <v>40.244938834386474</v>
      </c>
      <c r="S419" s="186">
        <f t="shared" si="67"/>
        <v>0</v>
      </c>
      <c r="T419" s="186">
        <f t="shared" si="72"/>
        <v>0</v>
      </c>
      <c r="U419" s="43"/>
      <c r="V419" s="43"/>
      <c r="W419" s="43"/>
    </row>
    <row r="420" spans="1:23" x14ac:dyDescent="0.35">
      <c r="A420" s="14">
        <v>45461.29166666566</v>
      </c>
      <c r="B420" s="20">
        <v>422.1</v>
      </c>
      <c r="C420" s="21">
        <v>10193.715</v>
      </c>
      <c r="D420" s="17">
        <v>386.79199999999997</v>
      </c>
      <c r="E420" s="18">
        <v>9341.0339999999997</v>
      </c>
      <c r="F420" s="19">
        <f t="shared" si="68"/>
        <v>35.30800000000005</v>
      </c>
      <c r="G420" s="19">
        <f t="shared" si="68"/>
        <v>852.68100000000049</v>
      </c>
      <c r="H420" s="67">
        <v>0</v>
      </c>
      <c r="I420" s="19">
        <f t="shared" si="69"/>
        <v>35.30800000000005</v>
      </c>
      <c r="J420" s="109">
        <f t="shared" si="66"/>
        <v>24.149796080208432</v>
      </c>
      <c r="K420" s="110">
        <v>2.4500000000000002</v>
      </c>
      <c r="L420" s="109">
        <f t="shared" si="70"/>
        <v>34.56</v>
      </c>
      <c r="M420" s="109">
        <f t="shared" si="74"/>
        <v>28.923291705357876</v>
      </c>
      <c r="N420" s="109">
        <f t="shared" si="74"/>
        <v>40.244938834386474</v>
      </c>
      <c r="O420" s="109">
        <f t="shared" si="74"/>
        <v>37.272485574520076</v>
      </c>
      <c r="P420" s="109">
        <f t="shared" si="74"/>
        <v>0</v>
      </c>
      <c r="Q420" s="109">
        <f t="shared" si="74"/>
        <v>0</v>
      </c>
      <c r="R420" s="109">
        <f t="shared" si="71"/>
        <v>40.244938834386474</v>
      </c>
      <c r="S420" s="186">
        <f t="shared" si="67"/>
        <v>0</v>
      </c>
      <c r="T420" s="186">
        <f t="shared" si="72"/>
        <v>0</v>
      </c>
      <c r="U420" s="43"/>
      <c r="V420" s="43"/>
      <c r="W420" s="43"/>
    </row>
    <row r="421" spans="1:23" x14ac:dyDescent="0.35">
      <c r="A421" s="14">
        <v>45461.333333332324</v>
      </c>
      <c r="B421" s="20">
        <v>430.9</v>
      </c>
      <c r="C421" s="21">
        <v>11013.804</v>
      </c>
      <c r="D421" s="17">
        <v>372.76299999999998</v>
      </c>
      <c r="E421" s="18">
        <v>9527.8109999999997</v>
      </c>
      <c r="F421" s="19">
        <f t="shared" si="68"/>
        <v>58.137</v>
      </c>
      <c r="G421" s="19">
        <f t="shared" si="68"/>
        <v>1485.9930000000004</v>
      </c>
      <c r="H421" s="67">
        <v>0</v>
      </c>
      <c r="I421" s="19">
        <f t="shared" si="69"/>
        <v>58.137</v>
      </c>
      <c r="J421" s="109">
        <f t="shared" si="66"/>
        <v>25.560194024459474</v>
      </c>
      <c r="K421" s="110">
        <v>2.4500000000000002</v>
      </c>
      <c r="L421" s="109">
        <f t="shared" si="70"/>
        <v>34.56</v>
      </c>
      <c r="M421" s="109">
        <f t="shared" si="74"/>
        <v>28.923291705357876</v>
      </c>
      <c r="N421" s="109">
        <f t="shared" si="74"/>
        <v>40.244938834386474</v>
      </c>
      <c r="O421" s="109">
        <f t="shared" si="74"/>
        <v>37.272485574520076</v>
      </c>
      <c r="P421" s="109">
        <f t="shared" si="74"/>
        <v>0</v>
      </c>
      <c r="Q421" s="109">
        <f t="shared" si="74"/>
        <v>0</v>
      </c>
      <c r="R421" s="109">
        <f t="shared" si="71"/>
        <v>40.244938834386474</v>
      </c>
      <c r="S421" s="186">
        <f t="shared" si="67"/>
        <v>0</v>
      </c>
      <c r="T421" s="186">
        <f t="shared" si="72"/>
        <v>0</v>
      </c>
      <c r="U421" s="43"/>
      <c r="V421" s="43"/>
      <c r="W421" s="43"/>
    </row>
    <row r="422" spans="1:23" x14ac:dyDescent="0.35">
      <c r="A422" s="14">
        <v>45461.374999998989</v>
      </c>
      <c r="B422" s="20">
        <v>428.8</v>
      </c>
      <c r="C422" s="21">
        <v>11916.352000000001</v>
      </c>
      <c r="D422" s="17">
        <v>304.654</v>
      </c>
      <c r="E422" s="18">
        <v>8466.3269999999993</v>
      </c>
      <c r="F422" s="19">
        <f t="shared" si="68"/>
        <v>124.14600000000002</v>
      </c>
      <c r="G422" s="19">
        <f t="shared" si="68"/>
        <v>3450.0250000000015</v>
      </c>
      <c r="H422" s="67">
        <v>0</v>
      </c>
      <c r="I422" s="19">
        <f t="shared" si="69"/>
        <v>124.14600000000002</v>
      </c>
      <c r="J422" s="109">
        <f t="shared" si="66"/>
        <v>27.790061701544964</v>
      </c>
      <c r="K422" s="110">
        <v>2.4500000000000002</v>
      </c>
      <c r="L422" s="109">
        <f t="shared" si="70"/>
        <v>34.56</v>
      </c>
      <c r="M422" s="109">
        <f t="shared" si="74"/>
        <v>28.923291705357876</v>
      </c>
      <c r="N422" s="109">
        <f t="shared" si="74"/>
        <v>40.244938834386474</v>
      </c>
      <c r="O422" s="109">
        <f t="shared" si="74"/>
        <v>37.272485574520076</v>
      </c>
      <c r="P422" s="109">
        <f t="shared" si="74"/>
        <v>0</v>
      </c>
      <c r="Q422" s="109">
        <f t="shared" si="74"/>
        <v>0</v>
      </c>
      <c r="R422" s="109">
        <f t="shared" si="71"/>
        <v>40.244938834386474</v>
      </c>
      <c r="S422" s="186">
        <f t="shared" si="67"/>
        <v>0</v>
      </c>
      <c r="T422" s="186">
        <f t="shared" si="72"/>
        <v>0</v>
      </c>
      <c r="U422" s="43"/>
      <c r="V422" s="43"/>
      <c r="W422" s="43"/>
    </row>
    <row r="423" spans="1:23" x14ac:dyDescent="0.35">
      <c r="A423" s="14">
        <v>45461.416666665653</v>
      </c>
      <c r="B423" s="20">
        <v>370.8</v>
      </c>
      <c r="C423" s="21">
        <v>11020.175999999999</v>
      </c>
      <c r="D423" s="17">
        <v>183.49</v>
      </c>
      <c r="E423" s="18">
        <v>5453.3370000000004</v>
      </c>
      <c r="F423" s="19">
        <f t="shared" si="68"/>
        <v>187.31</v>
      </c>
      <c r="G423" s="19">
        <f t="shared" si="68"/>
        <v>5566.838999999999</v>
      </c>
      <c r="H423" s="67">
        <v>0</v>
      </c>
      <c r="I423" s="19">
        <f t="shared" si="69"/>
        <v>187.31</v>
      </c>
      <c r="J423" s="109">
        <f t="shared" si="66"/>
        <v>29.719924189845706</v>
      </c>
      <c r="K423" s="110">
        <v>2.4500000000000002</v>
      </c>
      <c r="L423" s="109">
        <f t="shared" si="70"/>
        <v>34.56</v>
      </c>
      <c r="M423" s="109">
        <f t="shared" si="74"/>
        <v>28.923291705357876</v>
      </c>
      <c r="N423" s="109">
        <f t="shared" si="74"/>
        <v>40.244938834386474</v>
      </c>
      <c r="O423" s="109">
        <f t="shared" si="74"/>
        <v>37.272485574520076</v>
      </c>
      <c r="P423" s="109">
        <f t="shared" si="74"/>
        <v>0</v>
      </c>
      <c r="Q423" s="109">
        <f t="shared" si="74"/>
        <v>0</v>
      </c>
      <c r="R423" s="109">
        <f t="shared" si="71"/>
        <v>40.244938834386474</v>
      </c>
      <c r="S423" s="186">
        <f t="shared" si="67"/>
        <v>0</v>
      </c>
      <c r="T423" s="186">
        <f t="shared" si="72"/>
        <v>0</v>
      </c>
      <c r="U423" s="43"/>
      <c r="V423" s="43"/>
      <c r="W423" s="43"/>
    </row>
    <row r="424" spans="1:23" x14ac:dyDescent="0.35">
      <c r="A424" s="14">
        <v>45461.458333332317</v>
      </c>
      <c r="B424" s="20">
        <v>217.5</v>
      </c>
      <c r="C424" s="21">
        <v>7505.9250000000002</v>
      </c>
      <c r="D424" s="17">
        <v>0</v>
      </c>
      <c r="E424" s="18">
        <v>0</v>
      </c>
      <c r="F424" s="19">
        <f t="shared" si="68"/>
        <v>217.5</v>
      </c>
      <c r="G424" s="19">
        <f t="shared" si="68"/>
        <v>7505.9250000000002</v>
      </c>
      <c r="H424" s="67">
        <v>0</v>
      </c>
      <c r="I424" s="19">
        <f t="shared" si="69"/>
        <v>217.5</v>
      </c>
      <c r="J424" s="109">
        <f t="shared" si="66"/>
        <v>34.51</v>
      </c>
      <c r="K424" s="110">
        <v>2.4500000000000002</v>
      </c>
      <c r="L424" s="109">
        <f t="shared" si="70"/>
        <v>34.56</v>
      </c>
      <c r="M424" s="109">
        <f t="shared" ref="M424:Q439" si="75">M423</f>
        <v>28.923291705357876</v>
      </c>
      <c r="N424" s="109">
        <f t="shared" si="75"/>
        <v>40.244938834386474</v>
      </c>
      <c r="O424" s="109">
        <f t="shared" si="75"/>
        <v>37.272485574520076</v>
      </c>
      <c r="P424" s="109">
        <f t="shared" si="75"/>
        <v>0</v>
      </c>
      <c r="Q424" s="109">
        <f t="shared" si="75"/>
        <v>0</v>
      </c>
      <c r="R424" s="109">
        <f t="shared" si="71"/>
        <v>40.244938834386474</v>
      </c>
      <c r="S424" s="186">
        <f t="shared" si="67"/>
        <v>0</v>
      </c>
      <c r="T424" s="186">
        <f t="shared" si="72"/>
        <v>0</v>
      </c>
      <c r="U424" s="43"/>
      <c r="V424" s="43"/>
      <c r="W424" s="43"/>
    </row>
    <row r="425" spans="1:23" x14ac:dyDescent="0.35">
      <c r="A425" s="14">
        <v>45461.499999998981</v>
      </c>
      <c r="B425" s="20">
        <v>178.946</v>
      </c>
      <c r="C425" s="21">
        <v>7499.6537631200008</v>
      </c>
      <c r="D425" s="17">
        <v>0</v>
      </c>
      <c r="E425" s="18">
        <v>0</v>
      </c>
      <c r="F425" s="19">
        <f t="shared" si="68"/>
        <v>178.946</v>
      </c>
      <c r="G425" s="19">
        <f t="shared" si="68"/>
        <v>7499.6537631200008</v>
      </c>
      <c r="H425" s="67">
        <v>0</v>
      </c>
      <c r="I425" s="19">
        <f t="shared" si="69"/>
        <v>178.946</v>
      </c>
      <c r="J425" s="109">
        <f t="shared" si="66"/>
        <v>41.910150342114385</v>
      </c>
      <c r="K425" s="110">
        <v>2.4500000000000002</v>
      </c>
      <c r="L425" s="109">
        <f t="shared" si="70"/>
        <v>34.56</v>
      </c>
      <c r="M425" s="109">
        <f t="shared" si="75"/>
        <v>28.923291705357876</v>
      </c>
      <c r="N425" s="109">
        <f t="shared" si="75"/>
        <v>40.244938834386474</v>
      </c>
      <c r="O425" s="109">
        <f t="shared" si="75"/>
        <v>37.272485574520076</v>
      </c>
      <c r="P425" s="109">
        <f t="shared" si="75"/>
        <v>0</v>
      </c>
      <c r="Q425" s="109">
        <f t="shared" si="75"/>
        <v>0</v>
      </c>
      <c r="R425" s="109">
        <f t="shared" si="71"/>
        <v>40.244938834386474</v>
      </c>
      <c r="S425" s="186">
        <f t="shared" si="67"/>
        <v>1.6652115077279106</v>
      </c>
      <c r="T425" s="186">
        <f t="shared" si="72"/>
        <v>297.98293846187869</v>
      </c>
      <c r="U425" s="43"/>
      <c r="V425" s="43"/>
      <c r="W425" s="43"/>
    </row>
    <row r="426" spans="1:23" x14ac:dyDescent="0.35">
      <c r="A426" s="14">
        <v>45461.541666665646</v>
      </c>
      <c r="B426" s="20">
        <v>177.95</v>
      </c>
      <c r="C426" s="21">
        <v>8038.0015000000003</v>
      </c>
      <c r="D426" s="17">
        <v>33.326999999999998</v>
      </c>
      <c r="E426" s="18">
        <v>1505.3810000000001</v>
      </c>
      <c r="F426" s="19">
        <f t="shared" si="68"/>
        <v>144.62299999999999</v>
      </c>
      <c r="G426" s="19">
        <f t="shared" si="68"/>
        <v>6532.6205</v>
      </c>
      <c r="H426" s="67">
        <v>0</v>
      </c>
      <c r="I426" s="19">
        <f t="shared" si="69"/>
        <v>144.62299999999999</v>
      </c>
      <c r="J426" s="109">
        <f t="shared" si="66"/>
        <v>45.169997165042908</v>
      </c>
      <c r="K426" s="110">
        <v>2.4500000000000002</v>
      </c>
      <c r="L426" s="109">
        <f t="shared" si="70"/>
        <v>34.56</v>
      </c>
      <c r="M426" s="109">
        <f t="shared" si="75"/>
        <v>28.923291705357876</v>
      </c>
      <c r="N426" s="109">
        <f t="shared" si="75"/>
        <v>40.244938834386474</v>
      </c>
      <c r="O426" s="109">
        <f t="shared" si="75"/>
        <v>37.272485574520076</v>
      </c>
      <c r="P426" s="109">
        <f t="shared" si="75"/>
        <v>0</v>
      </c>
      <c r="Q426" s="109">
        <f t="shared" si="75"/>
        <v>0</v>
      </c>
      <c r="R426" s="109">
        <f t="shared" si="71"/>
        <v>40.244938834386474</v>
      </c>
      <c r="S426" s="186">
        <f t="shared" si="67"/>
        <v>4.9250583306564337</v>
      </c>
      <c r="T426" s="186">
        <f t="shared" si="72"/>
        <v>712.27671095452536</v>
      </c>
      <c r="U426" s="43"/>
      <c r="V426" s="43"/>
      <c r="W426" s="43"/>
    </row>
    <row r="427" spans="1:23" x14ac:dyDescent="0.35">
      <c r="A427" s="14">
        <v>45461.58333333231</v>
      </c>
      <c r="B427" s="20">
        <v>230.15</v>
      </c>
      <c r="C427" s="21">
        <v>11912.564</v>
      </c>
      <c r="D427" s="17">
        <v>157.815</v>
      </c>
      <c r="E427" s="18">
        <v>8168.5039999999999</v>
      </c>
      <c r="F427" s="19">
        <f t="shared" si="68"/>
        <v>72.335000000000008</v>
      </c>
      <c r="G427" s="19">
        <f t="shared" si="68"/>
        <v>3744.0600000000004</v>
      </c>
      <c r="H427" s="67">
        <v>0</v>
      </c>
      <c r="I427" s="19">
        <f t="shared" si="69"/>
        <v>72.335000000000008</v>
      </c>
      <c r="J427" s="109">
        <f t="shared" si="66"/>
        <v>51.7600055298265</v>
      </c>
      <c r="K427" s="110">
        <v>2.4500000000000002</v>
      </c>
      <c r="L427" s="109">
        <f t="shared" si="70"/>
        <v>34.56</v>
      </c>
      <c r="M427" s="109">
        <f t="shared" si="75"/>
        <v>28.923291705357876</v>
      </c>
      <c r="N427" s="109">
        <f t="shared" si="75"/>
        <v>40.244938834386474</v>
      </c>
      <c r="O427" s="109">
        <f t="shared" si="75"/>
        <v>37.272485574520076</v>
      </c>
      <c r="P427" s="109">
        <f t="shared" si="75"/>
        <v>0</v>
      </c>
      <c r="Q427" s="109">
        <f t="shared" si="75"/>
        <v>0</v>
      </c>
      <c r="R427" s="109">
        <f t="shared" si="71"/>
        <v>40.244938834386474</v>
      </c>
      <c r="S427" s="186">
        <f t="shared" si="67"/>
        <v>11.515066695440026</v>
      </c>
      <c r="T427" s="186">
        <f t="shared" si="72"/>
        <v>832.94234941465436</v>
      </c>
      <c r="U427" s="43"/>
      <c r="V427" s="43"/>
      <c r="W427" s="43"/>
    </row>
    <row r="428" spans="1:23" x14ac:dyDescent="0.35">
      <c r="A428" s="14">
        <v>45461.624999998974</v>
      </c>
      <c r="B428" s="20">
        <v>270.25</v>
      </c>
      <c r="C428" s="21">
        <v>15471.8125</v>
      </c>
      <c r="D428" s="17">
        <v>270.25</v>
      </c>
      <c r="E428" s="18">
        <v>15471.813</v>
      </c>
      <c r="F428" s="19">
        <f t="shared" si="68"/>
        <v>0</v>
      </c>
      <c r="G428" s="19">
        <f t="shared" si="68"/>
        <v>-5.0000000010186341E-4</v>
      </c>
      <c r="H428" s="67">
        <v>0</v>
      </c>
      <c r="I428" s="19">
        <f t="shared" si="69"/>
        <v>0</v>
      </c>
      <c r="J428" s="109">
        <f t="shared" si="66"/>
        <v>0</v>
      </c>
      <c r="K428" s="110">
        <v>2.4500000000000002</v>
      </c>
      <c r="L428" s="109">
        <f t="shared" si="70"/>
        <v>34.56</v>
      </c>
      <c r="M428" s="109">
        <f t="shared" si="75"/>
        <v>28.923291705357876</v>
      </c>
      <c r="N428" s="109">
        <f t="shared" si="75"/>
        <v>40.244938834386474</v>
      </c>
      <c r="O428" s="109">
        <f t="shared" si="75"/>
        <v>37.272485574520076</v>
      </c>
      <c r="P428" s="109">
        <f t="shared" si="75"/>
        <v>0</v>
      </c>
      <c r="Q428" s="109">
        <f t="shared" si="75"/>
        <v>0</v>
      </c>
      <c r="R428" s="109">
        <f t="shared" si="71"/>
        <v>40.244938834386474</v>
      </c>
      <c r="S428" s="186">
        <f t="shared" si="67"/>
        <v>0</v>
      </c>
      <c r="T428" s="186">
        <f t="shared" si="72"/>
        <v>0</v>
      </c>
      <c r="U428" s="43"/>
      <c r="V428" s="43"/>
      <c r="W428" s="43"/>
    </row>
    <row r="429" spans="1:23" x14ac:dyDescent="0.35">
      <c r="A429" s="14">
        <v>45461.666666665638</v>
      </c>
      <c r="B429" s="20">
        <v>278.14999999999998</v>
      </c>
      <c r="C429" s="21">
        <v>17745.97</v>
      </c>
      <c r="D429" s="17">
        <v>278.14999999999998</v>
      </c>
      <c r="E429" s="18">
        <v>17745.97</v>
      </c>
      <c r="F429" s="19">
        <f t="shared" si="68"/>
        <v>0</v>
      </c>
      <c r="G429" s="19">
        <f t="shared" si="68"/>
        <v>0</v>
      </c>
      <c r="H429" s="67">
        <v>0</v>
      </c>
      <c r="I429" s="19">
        <f t="shared" si="69"/>
        <v>0</v>
      </c>
      <c r="J429" s="109">
        <f t="shared" si="66"/>
        <v>0</v>
      </c>
      <c r="K429" s="110">
        <v>2.4500000000000002</v>
      </c>
      <c r="L429" s="109">
        <f t="shared" si="70"/>
        <v>34.56</v>
      </c>
      <c r="M429" s="109">
        <f t="shared" si="75"/>
        <v>28.923291705357876</v>
      </c>
      <c r="N429" s="109">
        <f t="shared" si="75"/>
        <v>40.244938834386474</v>
      </c>
      <c r="O429" s="109">
        <f t="shared" si="75"/>
        <v>37.272485574520076</v>
      </c>
      <c r="P429" s="109">
        <f t="shared" si="75"/>
        <v>0</v>
      </c>
      <c r="Q429" s="109">
        <f t="shared" si="75"/>
        <v>0</v>
      </c>
      <c r="R429" s="109">
        <f t="shared" si="71"/>
        <v>40.244938834386474</v>
      </c>
      <c r="S429" s="186">
        <f t="shared" si="67"/>
        <v>0</v>
      </c>
      <c r="T429" s="186">
        <f t="shared" si="72"/>
        <v>0</v>
      </c>
      <c r="U429" s="43"/>
      <c r="V429" s="43"/>
      <c r="W429" s="43"/>
    </row>
    <row r="430" spans="1:23" x14ac:dyDescent="0.35">
      <c r="A430" s="14">
        <v>45461.708333332303</v>
      </c>
      <c r="B430" s="20">
        <v>268.45</v>
      </c>
      <c r="C430" s="21">
        <v>19255.9185</v>
      </c>
      <c r="D430" s="17">
        <v>268.45</v>
      </c>
      <c r="E430" s="18">
        <v>19255.919000000002</v>
      </c>
      <c r="F430" s="19">
        <f t="shared" si="68"/>
        <v>0</v>
      </c>
      <c r="G430" s="19">
        <f t="shared" si="68"/>
        <v>-5.0000000192085281E-4</v>
      </c>
      <c r="H430" s="67">
        <v>0</v>
      </c>
      <c r="I430" s="19">
        <f t="shared" si="69"/>
        <v>0</v>
      </c>
      <c r="J430" s="109">
        <f t="shared" si="66"/>
        <v>0</v>
      </c>
      <c r="K430" s="110">
        <v>2.4500000000000002</v>
      </c>
      <c r="L430" s="109">
        <f t="shared" si="70"/>
        <v>34.56</v>
      </c>
      <c r="M430" s="109">
        <f t="shared" si="75"/>
        <v>28.923291705357876</v>
      </c>
      <c r="N430" s="109">
        <f t="shared" si="75"/>
        <v>40.244938834386474</v>
      </c>
      <c r="O430" s="109">
        <f t="shared" si="75"/>
        <v>37.272485574520076</v>
      </c>
      <c r="P430" s="109">
        <f t="shared" si="75"/>
        <v>0</v>
      </c>
      <c r="Q430" s="109">
        <f t="shared" si="75"/>
        <v>0</v>
      </c>
      <c r="R430" s="109">
        <f t="shared" si="71"/>
        <v>40.244938834386474</v>
      </c>
      <c r="S430" s="186">
        <f t="shared" si="67"/>
        <v>0</v>
      </c>
      <c r="T430" s="186">
        <f t="shared" si="72"/>
        <v>0</v>
      </c>
      <c r="U430" s="43"/>
      <c r="V430" s="43"/>
      <c r="W430" s="43"/>
    </row>
    <row r="431" spans="1:23" x14ac:dyDescent="0.35">
      <c r="A431" s="14">
        <v>45461.749999998967</v>
      </c>
      <c r="B431" s="20">
        <v>251.45</v>
      </c>
      <c r="C431" s="21">
        <v>20201.492999999999</v>
      </c>
      <c r="D431" s="17">
        <v>251.45</v>
      </c>
      <c r="E431" s="18">
        <v>20201.492999999999</v>
      </c>
      <c r="F431" s="19">
        <f t="shared" si="68"/>
        <v>0</v>
      </c>
      <c r="G431" s="19">
        <f t="shared" si="68"/>
        <v>0</v>
      </c>
      <c r="H431" s="67">
        <v>0</v>
      </c>
      <c r="I431" s="19">
        <f t="shared" si="69"/>
        <v>0</v>
      </c>
      <c r="J431" s="109">
        <f t="shared" si="66"/>
        <v>0</v>
      </c>
      <c r="K431" s="110">
        <v>2.4500000000000002</v>
      </c>
      <c r="L431" s="109">
        <f t="shared" si="70"/>
        <v>34.56</v>
      </c>
      <c r="M431" s="109">
        <f t="shared" si="75"/>
        <v>28.923291705357876</v>
      </c>
      <c r="N431" s="109">
        <f t="shared" si="75"/>
        <v>40.244938834386474</v>
      </c>
      <c r="O431" s="109">
        <f t="shared" si="75"/>
        <v>37.272485574520076</v>
      </c>
      <c r="P431" s="109">
        <f t="shared" si="75"/>
        <v>0</v>
      </c>
      <c r="Q431" s="109">
        <f t="shared" si="75"/>
        <v>0</v>
      </c>
      <c r="R431" s="109">
        <f t="shared" si="71"/>
        <v>40.244938834386474</v>
      </c>
      <c r="S431" s="186">
        <f t="shared" si="67"/>
        <v>0</v>
      </c>
      <c r="T431" s="186">
        <f t="shared" si="72"/>
        <v>0</v>
      </c>
      <c r="U431" s="43"/>
      <c r="V431" s="43"/>
      <c r="W431" s="43"/>
    </row>
    <row r="432" spans="1:23" x14ac:dyDescent="0.35">
      <c r="A432" s="14">
        <v>45461.791666665631</v>
      </c>
      <c r="B432" s="20">
        <v>220.25</v>
      </c>
      <c r="C432" s="21">
        <v>16016.58</v>
      </c>
      <c r="D432" s="17">
        <v>220.25</v>
      </c>
      <c r="E432" s="18">
        <v>16016.58</v>
      </c>
      <c r="F432" s="19">
        <f t="shared" si="68"/>
        <v>0</v>
      </c>
      <c r="G432" s="19">
        <f t="shared" si="68"/>
        <v>0</v>
      </c>
      <c r="H432" s="67">
        <v>0</v>
      </c>
      <c r="I432" s="19">
        <f t="shared" si="69"/>
        <v>0</v>
      </c>
      <c r="J432" s="109">
        <f t="shared" si="66"/>
        <v>0</v>
      </c>
      <c r="K432" s="110">
        <v>2.4500000000000002</v>
      </c>
      <c r="L432" s="109">
        <f t="shared" si="70"/>
        <v>34.56</v>
      </c>
      <c r="M432" s="109">
        <f t="shared" si="75"/>
        <v>28.923291705357876</v>
      </c>
      <c r="N432" s="109">
        <f t="shared" si="75"/>
        <v>40.244938834386474</v>
      </c>
      <c r="O432" s="109">
        <f t="shared" si="75"/>
        <v>37.272485574520076</v>
      </c>
      <c r="P432" s="109">
        <f t="shared" si="75"/>
        <v>0</v>
      </c>
      <c r="Q432" s="109">
        <f t="shared" si="75"/>
        <v>0</v>
      </c>
      <c r="R432" s="109">
        <f t="shared" si="71"/>
        <v>40.244938834386474</v>
      </c>
      <c r="S432" s="186">
        <f t="shared" si="67"/>
        <v>0</v>
      </c>
      <c r="T432" s="186">
        <f t="shared" si="72"/>
        <v>0</v>
      </c>
      <c r="U432" s="43"/>
      <c r="V432" s="43"/>
      <c r="W432" s="43"/>
    </row>
    <row r="433" spans="1:23" x14ac:dyDescent="0.35">
      <c r="A433" s="14">
        <v>45461.833333332295</v>
      </c>
      <c r="B433" s="20">
        <v>177.75</v>
      </c>
      <c r="C433" s="21">
        <v>10803.645</v>
      </c>
      <c r="D433" s="17">
        <v>177.75</v>
      </c>
      <c r="E433" s="18">
        <v>10803.645</v>
      </c>
      <c r="F433" s="19">
        <f t="shared" si="68"/>
        <v>0</v>
      </c>
      <c r="G433" s="19">
        <f t="shared" si="68"/>
        <v>0</v>
      </c>
      <c r="H433" s="67">
        <v>0</v>
      </c>
      <c r="I433" s="19">
        <f t="shared" si="69"/>
        <v>0</v>
      </c>
      <c r="J433" s="109">
        <f t="shared" si="66"/>
        <v>0</v>
      </c>
      <c r="K433" s="110">
        <v>2.4500000000000002</v>
      </c>
      <c r="L433" s="109">
        <f t="shared" si="70"/>
        <v>34.56</v>
      </c>
      <c r="M433" s="109">
        <f t="shared" si="75"/>
        <v>28.923291705357876</v>
      </c>
      <c r="N433" s="109">
        <f t="shared" si="75"/>
        <v>40.244938834386474</v>
      </c>
      <c r="O433" s="109">
        <f t="shared" si="75"/>
        <v>37.272485574520076</v>
      </c>
      <c r="P433" s="109">
        <f t="shared" si="75"/>
        <v>0</v>
      </c>
      <c r="Q433" s="109">
        <f t="shared" si="75"/>
        <v>0</v>
      </c>
      <c r="R433" s="109">
        <f t="shared" si="71"/>
        <v>40.244938834386474</v>
      </c>
      <c r="S433" s="186">
        <f t="shared" si="67"/>
        <v>0</v>
      </c>
      <c r="T433" s="186">
        <f t="shared" si="72"/>
        <v>0</v>
      </c>
      <c r="U433" s="43"/>
      <c r="V433" s="43"/>
      <c r="W433" s="43"/>
    </row>
    <row r="434" spans="1:23" x14ac:dyDescent="0.35">
      <c r="A434" s="14">
        <v>45461.87499999896</v>
      </c>
      <c r="B434" s="20">
        <v>142.25</v>
      </c>
      <c r="C434" s="21">
        <v>6398.4049999999997</v>
      </c>
      <c r="D434" s="17">
        <v>142.25</v>
      </c>
      <c r="E434" s="18">
        <v>6398.4049999999997</v>
      </c>
      <c r="F434" s="19">
        <f t="shared" si="68"/>
        <v>0</v>
      </c>
      <c r="G434" s="19">
        <f t="shared" si="68"/>
        <v>0</v>
      </c>
      <c r="H434" s="67">
        <v>0</v>
      </c>
      <c r="I434" s="19">
        <f t="shared" si="69"/>
        <v>0</v>
      </c>
      <c r="J434" s="109">
        <f t="shared" si="66"/>
        <v>0</v>
      </c>
      <c r="K434" s="110">
        <v>2.4500000000000002</v>
      </c>
      <c r="L434" s="109">
        <f t="shared" si="70"/>
        <v>34.56</v>
      </c>
      <c r="M434" s="109">
        <f t="shared" si="75"/>
        <v>28.923291705357876</v>
      </c>
      <c r="N434" s="109">
        <f t="shared" si="75"/>
        <v>40.244938834386474</v>
      </c>
      <c r="O434" s="109">
        <f t="shared" si="75"/>
        <v>37.272485574520076</v>
      </c>
      <c r="P434" s="109">
        <f t="shared" si="75"/>
        <v>0</v>
      </c>
      <c r="Q434" s="109">
        <f t="shared" si="75"/>
        <v>0</v>
      </c>
      <c r="R434" s="109">
        <f t="shared" si="71"/>
        <v>40.244938834386474</v>
      </c>
      <c r="S434" s="186">
        <f t="shared" si="67"/>
        <v>0</v>
      </c>
      <c r="T434" s="186">
        <f t="shared" si="72"/>
        <v>0</v>
      </c>
      <c r="U434" s="43"/>
      <c r="V434" s="43"/>
      <c r="W434" s="43"/>
    </row>
    <row r="435" spans="1:23" x14ac:dyDescent="0.35">
      <c r="A435" s="14">
        <v>45461.916666665624</v>
      </c>
      <c r="B435" s="20">
        <v>109.85</v>
      </c>
      <c r="C435" s="21">
        <v>4218.24</v>
      </c>
      <c r="D435" s="17">
        <v>0</v>
      </c>
      <c r="E435" s="18">
        <v>0</v>
      </c>
      <c r="F435" s="19">
        <f t="shared" si="68"/>
        <v>109.85</v>
      </c>
      <c r="G435" s="19">
        <f t="shared" si="68"/>
        <v>4218.24</v>
      </c>
      <c r="H435" s="67">
        <v>0</v>
      </c>
      <c r="I435" s="19">
        <f t="shared" si="69"/>
        <v>109.85</v>
      </c>
      <c r="J435" s="109">
        <f t="shared" si="66"/>
        <v>38.4</v>
      </c>
      <c r="K435" s="110">
        <v>2.4500000000000002</v>
      </c>
      <c r="L435" s="109">
        <f t="shared" si="70"/>
        <v>34.56</v>
      </c>
      <c r="M435" s="109">
        <f t="shared" si="75"/>
        <v>28.923291705357876</v>
      </c>
      <c r="N435" s="109">
        <f t="shared" si="75"/>
        <v>40.244938834386474</v>
      </c>
      <c r="O435" s="109">
        <f t="shared" si="75"/>
        <v>37.272485574520076</v>
      </c>
      <c r="P435" s="109">
        <f t="shared" si="75"/>
        <v>0</v>
      </c>
      <c r="Q435" s="109">
        <f t="shared" si="75"/>
        <v>0</v>
      </c>
      <c r="R435" s="109">
        <f t="shared" si="71"/>
        <v>40.244938834386474</v>
      </c>
      <c r="S435" s="186">
        <f t="shared" si="67"/>
        <v>0</v>
      </c>
      <c r="T435" s="186">
        <f t="shared" si="72"/>
        <v>0</v>
      </c>
      <c r="U435" s="43"/>
      <c r="V435" s="43"/>
      <c r="W435" s="43"/>
    </row>
    <row r="436" spans="1:23" x14ac:dyDescent="0.35">
      <c r="A436" s="14">
        <v>45461.958333332288</v>
      </c>
      <c r="B436" s="20">
        <v>183.65</v>
      </c>
      <c r="C436" s="21">
        <v>5577.4504999999999</v>
      </c>
      <c r="D436" s="17">
        <v>0</v>
      </c>
      <c r="E436" s="18">
        <v>0</v>
      </c>
      <c r="F436" s="19">
        <f t="shared" si="68"/>
        <v>183.65</v>
      </c>
      <c r="G436" s="19">
        <f t="shared" si="68"/>
        <v>5577.4504999999999</v>
      </c>
      <c r="H436" s="67">
        <v>0</v>
      </c>
      <c r="I436" s="19">
        <f t="shared" si="69"/>
        <v>183.65</v>
      </c>
      <c r="J436" s="109">
        <f t="shared" si="66"/>
        <v>30.369999999999997</v>
      </c>
      <c r="K436" s="110">
        <v>2.4500000000000002</v>
      </c>
      <c r="L436" s="109">
        <f t="shared" si="70"/>
        <v>34.56</v>
      </c>
      <c r="M436" s="109">
        <f t="shared" si="75"/>
        <v>28.923291705357876</v>
      </c>
      <c r="N436" s="109">
        <f t="shared" si="75"/>
        <v>40.244938834386474</v>
      </c>
      <c r="O436" s="109">
        <f t="shared" si="75"/>
        <v>37.272485574520076</v>
      </c>
      <c r="P436" s="109">
        <f t="shared" si="75"/>
        <v>0</v>
      </c>
      <c r="Q436" s="109">
        <f t="shared" si="75"/>
        <v>0</v>
      </c>
      <c r="R436" s="109">
        <f t="shared" si="71"/>
        <v>40.244938834386474</v>
      </c>
      <c r="S436" s="186">
        <f t="shared" si="67"/>
        <v>0</v>
      </c>
      <c r="T436" s="186">
        <f t="shared" si="72"/>
        <v>0</v>
      </c>
      <c r="U436" s="43"/>
      <c r="V436" s="43"/>
      <c r="W436" s="43"/>
    </row>
    <row r="437" spans="1:23" x14ac:dyDescent="0.35">
      <c r="A437" s="14">
        <v>45461.999999998952</v>
      </c>
      <c r="B437" s="20">
        <v>485.65</v>
      </c>
      <c r="C437" s="21">
        <v>13685.617</v>
      </c>
      <c r="D437" s="17">
        <v>318.69600000000003</v>
      </c>
      <c r="E437" s="18">
        <v>8980.8649999999998</v>
      </c>
      <c r="F437" s="19">
        <f t="shared" si="68"/>
        <v>166.95399999999995</v>
      </c>
      <c r="G437" s="19">
        <f t="shared" si="68"/>
        <v>4704.7520000000004</v>
      </c>
      <c r="H437" s="67">
        <v>0</v>
      </c>
      <c r="I437" s="19">
        <f t="shared" si="69"/>
        <v>166.95399999999995</v>
      </c>
      <c r="J437" s="109">
        <f t="shared" si="66"/>
        <v>28.179929801023047</v>
      </c>
      <c r="K437" s="110">
        <v>2.4500000000000002</v>
      </c>
      <c r="L437" s="109">
        <f t="shared" si="70"/>
        <v>34.56</v>
      </c>
      <c r="M437" s="109">
        <f t="shared" si="75"/>
        <v>28.923291705357876</v>
      </c>
      <c r="N437" s="109">
        <f t="shared" si="75"/>
        <v>40.244938834386474</v>
      </c>
      <c r="O437" s="109">
        <f t="shared" si="75"/>
        <v>37.272485574520076</v>
      </c>
      <c r="P437" s="109">
        <f t="shared" si="75"/>
        <v>0</v>
      </c>
      <c r="Q437" s="109">
        <f t="shared" si="75"/>
        <v>0</v>
      </c>
      <c r="R437" s="109">
        <f t="shared" si="71"/>
        <v>40.244938834386474</v>
      </c>
      <c r="S437" s="186">
        <f t="shared" si="67"/>
        <v>0</v>
      </c>
      <c r="T437" s="186">
        <f t="shared" si="72"/>
        <v>0</v>
      </c>
      <c r="U437" s="43"/>
      <c r="V437" s="43"/>
      <c r="W437" s="43"/>
    </row>
    <row r="438" spans="1:23" x14ac:dyDescent="0.35">
      <c r="A438" s="14">
        <v>45462.041666665617</v>
      </c>
      <c r="B438" s="15">
        <v>168</v>
      </c>
      <c r="C438" s="16">
        <v>4922.3999999999996</v>
      </c>
      <c r="D438" s="17">
        <v>0</v>
      </c>
      <c r="E438" s="18">
        <v>0</v>
      </c>
      <c r="F438" s="19">
        <f t="shared" si="68"/>
        <v>168</v>
      </c>
      <c r="G438" s="19">
        <f t="shared" si="68"/>
        <v>4922.3999999999996</v>
      </c>
      <c r="H438" s="67">
        <v>0</v>
      </c>
      <c r="I438" s="19">
        <f t="shared" si="69"/>
        <v>168</v>
      </c>
      <c r="J438" s="109">
        <f t="shared" si="66"/>
        <v>29.299999999999997</v>
      </c>
      <c r="K438" s="110">
        <v>2.4300000000000002</v>
      </c>
      <c r="L438" s="109">
        <f t="shared" si="70"/>
        <v>34.344000000000001</v>
      </c>
      <c r="M438" s="109">
        <f t="shared" si="75"/>
        <v>28.923291705357876</v>
      </c>
      <c r="N438" s="109">
        <f t="shared" si="75"/>
        <v>40.244938834386474</v>
      </c>
      <c r="O438" s="109">
        <f t="shared" si="75"/>
        <v>37.272485574520076</v>
      </c>
      <c r="P438" s="109">
        <f t="shared" si="75"/>
        <v>0</v>
      </c>
      <c r="Q438" s="109">
        <f t="shared" si="75"/>
        <v>0</v>
      </c>
      <c r="R438" s="109">
        <f t="shared" si="71"/>
        <v>40.244938834386474</v>
      </c>
      <c r="S438" s="186">
        <f t="shared" si="67"/>
        <v>0</v>
      </c>
      <c r="T438" s="186">
        <f t="shared" si="72"/>
        <v>0</v>
      </c>
      <c r="U438" s="43"/>
      <c r="V438" s="43"/>
      <c r="W438" s="43"/>
    </row>
    <row r="439" spans="1:23" x14ac:dyDescent="0.35">
      <c r="A439" s="14">
        <v>45462.083333332281</v>
      </c>
      <c r="B439" s="20">
        <v>257.95</v>
      </c>
      <c r="C439" s="21">
        <v>6740.2335000000003</v>
      </c>
      <c r="D439" s="17">
        <v>74.861999999999995</v>
      </c>
      <c r="E439" s="18">
        <v>1956.1510000000001</v>
      </c>
      <c r="F439" s="19">
        <f t="shared" si="68"/>
        <v>183.08799999999999</v>
      </c>
      <c r="G439" s="19">
        <f t="shared" si="68"/>
        <v>4784.0825000000004</v>
      </c>
      <c r="H439" s="67">
        <v>0</v>
      </c>
      <c r="I439" s="19">
        <f t="shared" si="69"/>
        <v>183.08799999999999</v>
      </c>
      <c r="J439" s="109">
        <f t="shared" si="66"/>
        <v>26.129962094730406</v>
      </c>
      <c r="K439" s="110">
        <v>2.4300000000000002</v>
      </c>
      <c r="L439" s="109">
        <f t="shared" si="70"/>
        <v>34.344000000000001</v>
      </c>
      <c r="M439" s="109">
        <f t="shared" si="75"/>
        <v>28.923291705357876</v>
      </c>
      <c r="N439" s="109">
        <f t="shared" si="75"/>
        <v>40.244938834386474</v>
      </c>
      <c r="O439" s="109">
        <f t="shared" si="75"/>
        <v>37.272485574520076</v>
      </c>
      <c r="P439" s="109">
        <f t="shared" si="75"/>
        <v>0</v>
      </c>
      <c r="Q439" s="109">
        <f t="shared" si="75"/>
        <v>0</v>
      </c>
      <c r="R439" s="109">
        <f t="shared" si="71"/>
        <v>40.244938834386474</v>
      </c>
      <c r="S439" s="186">
        <f t="shared" si="67"/>
        <v>0</v>
      </c>
      <c r="T439" s="186">
        <f t="shared" si="72"/>
        <v>0</v>
      </c>
      <c r="U439" s="43"/>
      <c r="V439" s="43"/>
      <c r="W439" s="43"/>
    </row>
    <row r="440" spans="1:23" x14ac:dyDescent="0.35">
      <c r="A440" s="14">
        <v>45462.124999998945</v>
      </c>
      <c r="B440" s="20">
        <v>264.85000000000002</v>
      </c>
      <c r="C440" s="21">
        <v>5932.64</v>
      </c>
      <c r="D440" s="17">
        <v>52.927999999999997</v>
      </c>
      <c r="E440" s="18">
        <v>1185.5940000000001</v>
      </c>
      <c r="F440" s="19">
        <f t="shared" si="68"/>
        <v>211.92200000000003</v>
      </c>
      <c r="G440" s="19">
        <f t="shared" si="68"/>
        <v>4747.0460000000003</v>
      </c>
      <c r="H440" s="67">
        <v>0</v>
      </c>
      <c r="I440" s="19">
        <f t="shared" si="69"/>
        <v>211.92200000000003</v>
      </c>
      <c r="J440" s="109">
        <f t="shared" si="66"/>
        <v>22.399967912722605</v>
      </c>
      <c r="K440" s="110">
        <v>2.4300000000000002</v>
      </c>
      <c r="L440" s="109">
        <f t="shared" si="70"/>
        <v>34.344000000000001</v>
      </c>
      <c r="M440" s="109">
        <f t="shared" ref="M440:Q455" si="76">M439</f>
        <v>28.923291705357876</v>
      </c>
      <c r="N440" s="109">
        <f t="shared" si="76"/>
        <v>40.244938834386474</v>
      </c>
      <c r="O440" s="109">
        <f t="shared" si="76"/>
        <v>37.272485574520076</v>
      </c>
      <c r="P440" s="109">
        <f t="shared" si="76"/>
        <v>0</v>
      </c>
      <c r="Q440" s="109">
        <f t="shared" si="76"/>
        <v>0</v>
      </c>
      <c r="R440" s="109">
        <f t="shared" si="71"/>
        <v>40.244938834386474</v>
      </c>
      <c r="S440" s="186">
        <f t="shared" si="67"/>
        <v>0</v>
      </c>
      <c r="T440" s="186">
        <f t="shared" si="72"/>
        <v>0</v>
      </c>
      <c r="U440" s="43"/>
      <c r="V440" s="43"/>
      <c r="W440" s="43"/>
    </row>
    <row r="441" spans="1:23" x14ac:dyDescent="0.35">
      <c r="A441" s="14">
        <v>45462.166666665609</v>
      </c>
      <c r="B441" s="20">
        <v>267.5</v>
      </c>
      <c r="C441" s="21">
        <v>5547.95</v>
      </c>
      <c r="D441" s="17">
        <v>53.798999999999999</v>
      </c>
      <c r="E441" s="18">
        <v>1115.789</v>
      </c>
      <c r="F441" s="19">
        <f t="shared" si="68"/>
        <v>213.70099999999999</v>
      </c>
      <c r="G441" s="19">
        <f t="shared" si="68"/>
        <v>4432.1610000000001</v>
      </c>
      <c r="H441" s="67">
        <v>0</v>
      </c>
      <c r="I441" s="19">
        <f t="shared" si="69"/>
        <v>213.70099999999999</v>
      </c>
      <c r="J441" s="109">
        <f t="shared" si="66"/>
        <v>20.740010575523748</v>
      </c>
      <c r="K441" s="110">
        <v>2.4300000000000002</v>
      </c>
      <c r="L441" s="109">
        <f t="shared" si="70"/>
        <v>34.344000000000001</v>
      </c>
      <c r="M441" s="109">
        <f t="shared" si="76"/>
        <v>28.923291705357876</v>
      </c>
      <c r="N441" s="109">
        <f t="shared" si="76"/>
        <v>40.244938834386474</v>
      </c>
      <c r="O441" s="109">
        <f t="shared" si="76"/>
        <v>37.272485574520076</v>
      </c>
      <c r="P441" s="109">
        <f t="shared" si="76"/>
        <v>0</v>
      </c>
      <c r="Q441" s="109">
        <f t="shared" si="76"/>
        <v>0</v>
      </c>
      <c r="R441" s="109">
        <f t="shared" si="71"/>
        <v>40.244938834386474</v>
      </c>
      <c r="S441" s="186">
        <f t="shared" si="67"/>
        <v>0</v>
      </c>
      <c r="T441" s="186">
        <f t="shared" si="72"/>
        <v>0</v>
      </c>
      <c r="U441" s="43"/>
      <c r="V441" s="43"/>
      <c r="W441" s="43"/>
    </row>
    <row r="442" spans="1:23" x14ac:dyDescent="0.35">
      <c r="A442" s="14">
        <v>45462.208333332273</v>
      </c>
      <c r="B442" s="20">
        <v>255.2</v>
      </c>
      <c r="C442" s="21">
        <v>5180.5600000000004</v>
      </c>
      <c r="D442" s="17">
        <v>50.905999999999999</v>
      </c>
      <c r="E442" s="18">
        <v>1033.393</v>
      </c>
      <c r="F442" s="19">
        <f t="shared" si="68"/>
        <v>204.29399999999998</v>
      </c>
      <c r="G442" s="19">
        <f t="shared" si="68"/>
        <v>4147.1670000000004</v>
      </c>
      <c r="H442" s="67">
        <v>0</v>
      </c>
      <c r="I442" s="19">
        <f t="shared" si="69"/>
        <v>204.29399999999998</v>
      </c>
      <c r="J442" s="109">
        <f t="shared" si="66"/>
        <v>20.29999412611237</v>
      </c>
      <c r="K442" s="110">
        <v>2.4300000000000002</v>
      </c>
      <c r="L442" s="109">
        <f t="shared" si="70"/>
        <v>34.344000000000001</v>
      </c>
      <c r="M442" s="109">
        <f t="shared" si="76"/>
        <v>28.923291705357876</v>
      </c>
      <c r="N442" s="109">
        <f t="shared" si="76"/>
        <v>40.244938834386474</v>
      </c>
      <c r="O442" s="109">
        <f t="shared" si="76"/>
        <v>37.272485574520076</v>
      </c>
      <c r="P442" s="109">
        <f t="shared" si="76"/>
        <v>0</v>
      </c>
      <c r="Q442" s="109">
        <f t="shared" si="76"/>
        <v>0</v>
      </c>
      <c r="R442" s="109">
        <f t="shared" si="71"/>
        <v>40.244938834386474</v>
      </c>
      <c r="S442" s="186">
        <f t="shared" si="67"/>
        <v>0</v>
      </c>
      <c r="T442" s="186">
        <f t="shared" si="72"/>
        <v>0</v>
      </c>
      <c r="U442" s="43"/>
      <c r="V442" s="43"/>
      <c r="W442" s="43"/>
    </row>
    <row r="443" spans="1:23" x14ac:dyDescent="0.35">
      <c r="A443" s="14">
        <v>45462.249999998938</v>
      </c>
      <c r="B443" s="20">
        <v>261</v>
      </c>
      <c r="C443" s="21">
        <v>6044.76</v>
      </c>
      <c r="D443" s="17">
        <v>55.805</v>
      </c>
      <c r="E443" s="18">
        <v>1292.453</v>
      </c>
      <c r="F443" s="19">
        <f t="shared" si="68"/>
        <v>205.19499999999999</v>
      </c>
      <c r="G443" s="19">
        <f t="shared" si="68"/>
        <v>4752.3070000000007</v>
      </c>
      <c r="H443" s="67">
        <v>0</v>
      </c>
      <c r="I443" s="19">
        <f t="shared" si="69"/>
        <v>205.19499999999999</v>
      </c>
      <c r="J443" s="109">
        <f t="shared" si="66"/>
        <v>23.159955164599531</v>
      </c>
      <c r="K443" s="110">
        <v>2.4300000000000002</v>
      </c>
      <c r="L443" s="109">
        <f t="shared" si="70"/>
        <v>34.344000000000001</v>
      </c>
      <c r="M443" s="109">
        <f t="shared" si="76"/>
        <v>28.923291705357876</v>
      </c>
      <c r="N443" s="109">
        <f t="shared" si="76"/>
        <v>40.244938834386474</v>
      </c>
      <c r="O443" s="109">
        <f t="shared" si="76"/>
        <v>37.272485574520076</v>
      </c>
      <c r="P443" s="109">
        <f t="shared" si="76"/>
        <v>0</v>
      </c>
      <c r="Q443" s="109">
        <f t="shared" si="76"/>
        <v>0</v>
      </c>
      <c r="R443" s="109">
        <f t="shared" si="71"/>
        <v>40.244938834386474</v>
      </c>
      <c r="S443" s="186">
        <f t="shared" si="67"/>
        <v>0</v>
      </c>
      <c r="T443" s="186">
        <f t="shared" si="72"/>
        <v>0</v>
      </c>
      <c r="U443" s="43"/>
      <c r="V443" s="43"/>
      <c r="W443" s="43"/>
    </row>
    <row r="444" spans="1:23" x14ac:dyDescent="0.35">
      <c r="A444" s="14">
        <v>45462.291666665602</v>
      </c>
      <c r="B444" s="20">
        <v>264.60000000000002</v>
      </c>
      <c r="C444" s="21">
        <v>6043.4639999999999</v>
      </c>
      <c r="D444" s="17">
        <v>56.076000000000001</v>
      </c>
      <c r="E444" s="18">
        <v>1280.778</v>
      </c>
      <c r="F444" s="19">
        <f t="shared" si="68"/>
        <v>208.52400000000003</v>
      </c>
      <c r="G444" s="19">
        <f t="shared" si="68"/>
        <v>4762.6859999999997</v>
      </c>
      <c r="H444" s="67">
        <v>0</v>
      </c>
      <c r="I444" s="19">
        <f t="shared" si="69"/>
        <v>208.52400000000003</v>
      </c>
      <c r="J444" s="109">
        <f t="shared" si="66"/>
        <v>22.839989641480113</v>
      </c>
      <c r="K444" s="110">
        <v>2.4300000000000002</v>
      </c>
      <c r="L444" s="109">
        <f t="shared" si="70"/>
        <v>34.344000000000001</v>
      </c>
      <c r="M444" s="109">
        <f t="shared" si="76"/>
        <v>28.923291705357876</v>
      </c>
      <c r="N444" s="109">
        <f t="shared" si="76"/>
        <v>40.244938834386474</v>
      </c>
      <c r="O444" s="109">
        <f t="shared" si="76"/>
        <v>37.272485574520076</v>
      </c>
      <c r="P444" s="109">
        <f t="shared" si="76"/>
        <v>0</v>
      </c>
      <c r="Q444" s="109">
        <f t="shared" si="76"/>
        <v>0</v>
      </c>
      <c r="R444" s="109">
        <f t="shared" si="71"/>
        <v>40.244938834386474</v>
      </c>
      <c r="S444" s="186">
        <f t="shared" si="67"/>
        <v>0</v>
      </c>
      <c r="T444" s="186">
        <f t="shared" si="72"/>
        <v>0</v>
      </c>
      <c r="U444" s="43"/>
      <c r="V444" s="43"/>
      <c r="W444" s="43"/>
    </row>
    <row r="445" spans="1:23" x14ac:dyDescent="0.35">
      <c r="A445" s="14">
        <v>45462.333333332266</v>
      </c>
      <c r="B445" s="20">
        <v>244.75</v>
      </c>
      <c r="C445" s="21">
        <v>6591.1175000000003</v>
      </c>
      <c r="D445" s="17">
        <v>6.6820000000000004</v>
      </c>
      <c r="E445" s="18">
        <v>179.934</v>
      </c>
      <c r="F445" s="19">
        <f t="shared" si="68"/>
        <v>238.06800000000001</v>
      </c>
      <c r="G445" s="19">
        <f t="shared" si="68"/>
        <v>6411.1835000000001</v>
      </c>
      <c r="H445" s="67">
        <v>0</v>
      </c>
      <c r="I445" s="19">
        <f t="shared" si="69"/>
        <v>238.06800000000001</v>
      </c>
      <c r="J445" s="109">
        <f t="shared" si="66"/>
        <v>26.930051497891359</v>
      </c>
      <c r="K445" s="110">
        <v>2.4300000000000002</v>
      </c>
      <c r="L445" s="109">
        <f t="shared" si="70"/>
        <v>34.344000000000001</v>
      </c>
      <c r="M445" s="109">
        <f t="shared" si="76"/>
        <v>28.923291705357876</v>
      </c>
      <c r="N445" s="109">
        <f t="shared" si="76"/>
        <v>40.244938834386474</v>
      </c>
      <c r="O445" s="109">
        <f t="shared" si="76"/>
        <v>37.272485574520076</v>
      </c>
      <c r="P445" s="109">
        <f t="shared" si="76"/>
        <v>0</v>
      </c>
      <c r="Q445" s="109">
        <f t="shared" si="76"/>
        <v>0</v>
      </c>
      <c r="R445" s="109">
        <f t="shared" si="71"/>
        <v>40.244938834386474</v>
      </c>
      <c r="S445" s="186">
        <f t="shared" si="67"/>
        <v>0</v>
      </c>
      <c r="T445" s="186">
        <f t="shared" si="72"/>
        <v>0</v>
      </c>
      <c r="U445" s="43"/>
      <c r="V445" s="43"/>
      <c r="W445" s="43"/>
    </row>
    <row r="446" spans="1:23" x14ac:dyDescent="0.35">
      <c r="A446" s="14">
        <v>45462.37499999893</v>
      </c>
      <c r="B446" s="20">
        <v>189.976</v>
      </c>
      <c r="C446" s="21">
        <v>5504.8637503999998</v>
      </c>
      <c r="D446" s="17">
        <v>0</v>
      </c>
      <c r="E446" s="18">
        <v>0</v>
      </c>
      <c r="F446" s="19">
        <f t="shared" si="68"/>
        <v>189.976</v>
      </c>
      <c r="G446" s="19">
        <f t="shared" si="68"/>
        <v>5504.8637503999998</v>
      </c>
      <c r="H446" s="67">
        <v>0</v>
      </c>
      <c r="I446" s="19">
        <f t="shared" si="69"/>
        <v>189.976</v>
      </c>
      <c r="J446" s="109">
        <f t="shared" si="66"/>
        <v>28.976627312923736</v>
      </c>
      <c r="K446" s="110">
        <v>2.4300000000000002</v>
      </c>
      <c r="L446" s="109">
        <f t="shared" si="70"/>
        <v>34.344000000000001</v>
      </c>
      <c r="M446" s="109">
        <f t="shared" si="76"/>
        <v>28.923291705357876</v>
      </c>
      <c r="N446" s="109">
        <f t="shared" si="76"/>
        <v>40.244938834386474</v>
      </c>
      <c r="O446" s="109">
        <f t="shared" si="76"/>
        <v>37.272485574520076</v>
      </c>
      <c r="P446" s="109">
        <f t="shared" si="76"/>
        <v>0</v>
      </c>
      <c r="Q446" s="109">
        <f t="shared" si="76"/>
        <v>0</v>
      </c>
      <c r="R446" s="109">
        <f t="shared" si="71"/>
        <v>40.244938834386474</v>
      </c>
      <c r="S446" s="186">
        <f t="shared" si="67"/>
        <v>0</v>
      </c>
      <c r="T446" s="186">
        <f t="shared" si="72"/>
        <v>0</v>
      </c>
      <c r="U446" s="43"/>
      <c r="V446" s="43"/>
      <c r="W446" s="43"/>
    </row>
    <row r="447" spans="1:23" x14ac:dyDescent="0.35">
      <c r="A447" s="14">
        <v>45462.416666665595</v>
      </c>
      <c r="B447" s="20">
        <v>142.399</v>
      </c>
      <c r="C447" s="21">
        <v>4478.6464846099998</v>
      </c>
      <c r="D447" s="17">
        <v>0</v>
      </c>
      <c r="E447" s="18">
        <v>0</v>
      </c>
      <c r="F447" s="19">
        <f t="shared" si="68"/>
        <v>142.399</v>
      </c>
      <c r="G447" s="19">
        <f t="shared" si="68"/>
        <v>4478.6464846099998</v>
      </c>
      <c r="H447" s="67">
        <v>0</v>
      </c>
      <c r="I447" s="19">
        <f t="shared" si="69"/>
        <v>142.399</v>
      </c>
      <c r="J447" s="109">
        <f t="shared" si="66"/>
        <v>31.45139</v>
      </c>
      <c r="K447" s="110">
        <v>2.4300000000000002</v>
      </c>
      <c r="L447" s="109">
        <f t="shared" si="70"/>
        <v>34.344000000000001</v>
      </c>
      <c r="M447" s="109">
        <f t="shared" si="76"/>
        <v>28.923291705357876</v>
      </c>
      <c r="N447" s="109">
        <f t="shared" si="76"/>
        <v>40.244938834386474</v>
      </c>
      <c r="O447" s="109">
        <f t="shared" si="76"/>
        <v>37.272485574520076</v>
      </c>
      <c r="P447" s="109">
        <f t="shared" si="76"/>
        <v>0</v>
      </c>
      <c r="Q447" s="109">
        <f t="shared" si="76"/>
        <v>0</v>
      </c>
      <c r="R447" s="109">
        <f t="shared" si="71"/>
        <v>40.244938834386474</v>
      </c>
      <c r="S447" s="186">
        <f t="shared" si="67"/>
        <v>0</v>
      </c>
      <c r="T447" s="186">
        <f t="shared" si="72"/>
        <v>0</v>
      </c>
      <c r="U447" s="43"/>
      <c r="V447" s="43"/>
      <c r="W447" s="43"/>
    </row>
    <row r="448" spans="1:23" x14ac:dyDescent="0.35">
      <c r="A448" s="14">
        <v>45462.458333332259</v>
      </c>
      <c r="B448" s="20">
        <v>258.62299999999999</v>
      </c>
      <c r="C448" s="21">
        <v>8246.8797059499993</v>
      </c>
      <c r="D448" s="17">
        <v>102.17700000000001</v>
      </c>
      <c r="E448" s="18">
        <v>3258.1729999999998</v>
      </c>
      <c r="F448" s="19">
        <f t="shared" si="68"/>
        <v>156.44599999999997</v>
      </c>
      <c r="G448" s="19">
        <f t="shared" si="68"/>
        <v>4988.7067059499996</v>
      </c>
      <c r="H448" s="67">
        <v>0</v>
      </c>
      <c r="I448" s="19">
        <f t="shared" si="69"/>
        <v>156.44599999999997</v>
      </c>
      <c r="J448" s="109">
        <f t="shared" si="66"/>
        <v>31.887722958400985</v>
      </c>
      <c r="K448" s="110">
        <v>2.4300000000000002</v>
      </c>
      <c r="L448" s="109">
        <f t="shared" si="70"/>
        <v>34.344000000000001</v>
      </c>
      <c r="M448" s="109">
        <f t="shared" si="76"/>
        <v>28.923291705357876</v>
      </c>
      <c r="N448" s="109">
        <f t="shared" si="76"/>
        <v>40.244938834386474</v>
      </c>
      <c r="O448" s="109">
        <f t="shared" si="76"/>
        <v>37.272485574520076</v>
      </c>
      <c r="P448" s="109">
        <f t="shared" si="76"/>
        <v>0</v>
      </c>
      <c r="Q448" s="109">
        <f t="shared" si="76"/>
        <v>0</v>
      </c>
      <c r="R448" s="109">
        <f t="shared" si="71"/>
        <v>40.244938834386474</v>
      </c>
      <c r="S448" s="186">
        <f t="shared" si="67"/>
        <v>0</v>
      </c>
      <c r="T448" s="186">
        <f t="shared" si="72"/>
        <v>0</v>
      </c>
      <c r="U448" s="43"/>
      <c r="V448" s="43"/>
      <c r="W448" s="43"/>
    </row>
    <row r="449" spans="1:23" x14ac:dyDescent="0.35">
      <c r="A449" s="14">
        <v>45462.499999998923</v>
      </c>
      <c r="B449" s="20">
        <v>334.952</v>
      </c>
      <c r="C449" s="21">
        <v>19304.70395648</v>
      </c>
      <c r="D449" s="17">
        <v>296.45</v>
      </c>
      <c r="E449" s="18">
        <v>17085.669999999998</v>
      </c>
      <c r="F449" s="19">
        <f t="shared" si="68"/>
        <v>38.50200000000001</v>
      </c>
      <c r="G449" s="19">
        <f t="shared" si="68"/>
        <v>2219.0339564800015</v>
      </c>
      <c r="H449" s="67">
        <v>0</v>
      </c>
      <c r="I449" s="19">
        <f t="shared" si="69"/>
        <v>38.50200000000001</v>
      </c>
      <c r="J449" s="109">
        <f t="shared" si="66"/>
        <v>57.634251635759206</v>
      </c>
      <c r="K449" s="110">
        <v>2.4300000000000002</v>
      </c>
      <c r="L449" s="109">
        <f t="shared" si="70"/>
        <v>34.344000000000001</v>
      </c>
      <c r="M449" s="109">
        <f t="shared" si="76"/>
        <v>28.923291705357876</v>
      </c>
      <c r="N449" s="109">
        <f t="shared" si="76"/>
        <v>40.244938834386474</v>
      </c>
      <c r="O449" s="109">
        <f t="shared" si="76"/>
        <v>37.272485574520076</v>
      </c>
      <c r="P449" s="109">
        <f t="shared" si="76"/>
        <v>0</v>
      </c>
      <c r="Q449" s="109">
        <f t="shared" si="76"/>
        <v>0</v>
      </c>
      <c r="R449" s="109">
        <f t="shared" si="71"/>
        <v>40.244938834386474</v>
      </c>
      <c r="S449" s="186">
        <f t="shared" si="67"/>
        <v>17.389312801372732</v>
      </c>
      <c r="T449" s="186">
        <f t="shared" si="72"/>
        <v>669.52332147845311</v>
      </c>
      <c r="U449" s="43"/>
      <c r="V449" s="43"/>
      <c r="W449" s="43"/>
    </row>
    <row r="450" spans="1:23" x14ac:dyDescent="0.35">
      <c r="A450" s="14">
        <v>45462.541666665587</v>
      </c>
      <c r="B450" s="20">
        <v>222.863</v>
      </c>
      <c r="C450" s="21">
        <v>9559.1913428400003</v>
      </c>
      <c r="D450" s="17">
        <v>206.95</v>
      </c>
      <c r="E450" s="18">
        <v>8876.64</v>
      </c>
      <c r="F450" s="19">
        <f t="shared" si="68"/>
        <v>15.913000000000011</v>
      </c>
      <c r="G450" s="19">
        <f t="shared" si="68"/>
        <v>682.55134284000087</v>
      </c>
      <c r="H450" s="67">
        <v>0</v>
      </c>
      <c r="I450" s="19">
        <f t="shared" si="69"/>
        <v>15.913000000000011</v>
      </c>
      <c r="J450" s="109">
        <f t="shared" si="66"/>
        <v>42.892687918054449</v>
      </c>
      <c r="K450" s="110">
        <v>2.4300000000000002</v>
      </c>
      <c r="L450" s="109">
        <f t="shared" si="70"/>
        <v>34.344000000000001</v>
      </c>
      <c r="M450" s="109">
        <f t="shared" si="76"/>
        <v>28.923291705357876</v>
      </c>
      <c r="N450" s="109">
        <f t="shared" si="76"/>
        <v>40.244938834386474</v>
      </c>
      <c r="O450" s="109">
        <f t="shared" si="76"/>
        <v>37.272485574520076</v>
      </c>
      <c r="P450" s="109">
        <f t="shared" si="76"/>
        <v>0</v>
      </c>
      <c r="Q450" s="109">
        <f t="shared" si="76"/>
        <v>0</v>
      </c>
      <c r="R450" s="109">
        <f t="shared" si="71"/>
        <v>40.244938834386474</v>
      </c>
      <c r="S450" s="186">
        <f t="shared" si="67"/>
        <v>2.6477490836679749</v>
      </c>
      <c r="T450" s="186">
        <f t="shared" si="72"/>
        <v>42.133631168408513</v>
      </c>
      <c r="U450" s="43"/>
      <c r="V450" s="43"/>
      <c r="W450" s="43"/>
    </row>
    <row r="451" spans="1:23" x14ac:dyDescent="0.35">
      <c r="A451" s="14">
        <v>45462.583333332252</v>
      </c>
      <c r="B451" s="20">
        <v>93.183000000000007</v>
      </c>
      <c r="C451" s="21">
        <v>5178.6163382699997</v>
      </c>
      <c r="D451" s="17">
        <v>93.183000000000007</v>
      </c>
      <c r="E451" s="18">
        <v>5178.616</v>
      </c>
      <c r="F451" s="19">
        <f t="shared" si="68"/>
        <v>0</v>
      </c>
      <c r="G451" s="19">
        <f t="shared" si="68"/>
        <v>3.3826999970187899E-4</v>
      </c>
      <c r="H451" s="67">
        <v>0</v>
      </c>
      <c r="I451" s="19">
        <f t="shared" si="69"/>
        <v>0</v>
      </c>
      <c r="J451" s="109">
        <f t="shared" si="66"/>
        <v>0</v>
      </c>
      <c r="K451" s="110">
        <v>2.4300000000000002</v>
      </c>
      <c r="L451" s="109">
        <f t="shared" si="70"/>
        <v>34.344000000000001</v>
      </c>
      <c r="M451" s="109">
        <f t="shared" si="76"/>
        <v>28.923291705357876</v>
      </c>
      <c r="N451" s="109">
        <f t="shared" si="76"/>
        <v>40.244938834386474</v>
      </c>
      <c r="O451" s="109">
        <f t="shared" si="76"/>
        <v>37.272485574520076</v>
      </c>
      <c r="P451" s="109">
        <f t="shared" si="76"/>
        <v>0</v>
      </c>
      <c r="Q451" s="109">
        <f t="shared" si="76"/>
        <v>0</v>
      </c>
      <c r="R451" s="109">
        <f t="shared" si="71"/>
        <v>40.244938834386474</v>
      </c>
      <c r="S451" s="186">
        <f t="shared" si="67"/>
        <v>0</v>
      </c>
      <c r="T451" s="186">
        <f t="shared" si="72"/>
        <v>0</v>
      </c>
      <c r="U451" s="43"/>
      <c r="V451" s="43"/>
      <c r="W451" s="43"/>
    </row>
    <row r="452" spans="1:23" x14ac:dyDescent="0.35">
      <c r="A452" s="14">
        <v>45462.624999998916</v>
      </c>
      <c r="B452" s="20">
        <v>6.2009999999999996</v>
      </c>
      <c r="C452" s="21">
        <v>389.87485290000001</v>
      </c>
      <c r="D452" s="17">
        <v>6.2009999999999996</v>
      </c>
      <c r="E452" s="18">
        <v>389.875</v>
      </c>
      <c r="F452" s="19">
        <f t="shared" si="68"/>
        <v>0</v>
      </c>
      <c r="G452" s="19">
        <f t="shared" si="68"/>
        <v>-1.4709999999240608E-4</v>
      </c>
      <c r="H452" s="67">
        <v>0</v>
      </c>
      <c r="I452" s="19">
        <f t="shared" si="69"/>
        <v>0</v>
      </c>
      <c r="J452" s="109">
        <f t="shared" si="66"/>
        <v>0</v>
      </c>
      <c r="K452" s="110">
        <v>2.4300000000000002</v>
      </c>
      <c r="L452" s="109">
        <f t="shared" si="70"/>
        <v>34.344000000000001</v>
      </c>
      <c r="M452" s="109">
        <f t="shared" si="76"/>
        <v>28.923291705357876</v>
      </c>
      <c r="N452" s="109">
        <f t="shared" si="76"/>
        <v>40.244938834386474</v>
      </c>
      <c r="O452" s="109">
        <f t="shared" si="76"/>
        <v>37.272485574520076</v>
      </c>
      <c r="P452" s="109">
        <f t="shared" si="76"/>
        <v>0</v>
      </c>
      <c r="Q452" s="109">
        <f t="shared" si="76"/>
        <v>0</v>
      </c>
      <c r="R452" s="109">
        <f t="shared" si="71"/>
        <v>40.244938834386474</v>
      </c>
      <c r="S452" s="186">
        <f t="shared" si="67"/>
        <v>0</v>
      </c>
      <c r="T452" s="186">
        <f t="shared" si="72"/>
        <v>0</v>
      </c>
      <c r="U452" s="43"/>
      <c r="V452" s="43"/>
      <c r="W452" s="43"/>
    </row>
    <row r="453" spans="1:23" x14ac:dyDescent="0.35">
      <c r="A453" s="14">
        <v>45462.66666666558</v>
      </c>
      <c r="B453" s="20">
        <v>24.943000000000001</v>
      </c>
      <c r="C453" s="21">
        <v>1273.91782988</v>
      </c>
      <c r="D453" s="17">
        <v>24.943000000000001</v>
      </c>
      <c r="E453" s="18">
        <v>1273.9179999999999</v>
      </c>
      <c r="F453" s="19">
        <f t="shared" si="68"/>
        <v>0</v>
      </c>
      <c r="G453" s="19">
        <f t="shared" si="68"/>
        <v>-1.7011999989335891E-4</v>
      </c>
      <c r="H453" s="67">
        <v>0</v>
      </c>
      <c r="I453" s="19">
        <f t="shared" si="69"/>
        <v>0</v>
      </c>
      <c r="J453" s="109">
        <f t="shared" si="66"/>
        <v>0</v>
      </c>
      <c r="K453" s="110">
        <v>2.4300000000000002</v>
      </c>
      <c r="L453" s="109">
        <f t="shared" si="70"/>
        <v>34.344000000000001</v>
      </c>
      <c r="M453" s="109">
        <f t="shared" si="76"/>
        <v>28.923291705357876</v>
      </c>
      <c r="N453" s="109">
        <f t="shared" si="76"/>
        <v>40.244938834386474</v>
      </c>
      <c r="O453" s="109">
        <f t="shared" si="76"/>
        <v>37.272485574520076</v>
      </c>
      <c r="P453" s="109">
        <f t="shared" si="76"/>
        <v>0</v>
      </c>
      <c r="Q453" s="109">
        <f t="shared" si="76"/>
        <v>0</v>
      </c>
      <c r="R453" s="109">
        <f t="shared" si="71"/>
        <v>40.244938834386474</v>
      </c>
      <c r="S453" s="186">
        <f t="shared" si="67"/>
        <v>0</v>
      </c>
      <c r="T453" s="186">
        <f t="shared" si="72"/>
        <v>0</v>
      </c>
      <c r="U453" s="43"/>
      <c r="V453" s="43"/>
      <c r="W453" s="43"/>
    </row>
    <row r="454" spans="1:23" x14ac:dyDescent="0.35">
      <c r="A454" s="14">
        <v>45462.708333332244</v>
      </c>
      <c r="B454" s="20">
        <v>0</v>
      </c>
      <c r="C454" s="21">
        <v>0</v>
      </c>
      <c r="D454" s="17">
        <v>0</v>
      </c>
      <c r="E454" s="18">
        <v>0</v>
      </c>
      <c r="F454" s="19">
        <f t="shared" si="68"/>
        <v>0</v>
      </c>
      <c r="G454" s="19">
        <f t="shared" si="68"/>
        <v>0</v>
      </c>
      <c r="H454" s="67">
        <v>0</v>
      </c>
      <c r="I454" s="19">
        <f t="shared" si="69"/>
        <v>0</v>
      </c>
      <c r="J454" s="109">
        <f t="shared" ref="J454:J517" si="77">IF(F454&gt;0,G454/F454,0)</f>
        <v>0</v>
      </c>
      <c r="K454" s="110">
        <v>2.4300000000000002</v>
      </c>
      <c r="L454" s="109">
        <f t="shared" si="70"/>
        <v>34.344000000000001</v>
      </c>
      <c r="M454" s="109">
        <f t="shared" si="76"/>
        <v>28.923291705357876</v>
      </c>
      <c r="N454" s="109">
        <f t="shared" si="76"/>
        <v>40.244938834386474</v>
      </c>
      <c r="O454" s="109">
        <f t="shared" si="76"/>
        <v>37.272485574520076</v>
      </c>
      <c r="P454" s="109">
        <f t="shared" si="76"/>
        <v>0</v>
      </c>
      <c r="Q454" s="109">
        <f t="shared" si="76"/>
        <v>0</v>
      </c>
      <c r="R454" s="109">
        <f t="shared" si="71"/>
        <v>40.244938834386474</v>
      </c>
      <c r="S454" s="186">
        <f t="shared" ref="S454:S517" si="78">IF(J454&gt;R454,J454-R454,0)</f>
        <v>0</v>
      </c>
      <c r="T454" s="186">
        <f t="shared" si="72"/>
        <v>0</v>
      </c>
      <c r="U454" s="43"/>
      <c r="V454" s="43"/>
      <c r="W454" s="43"/>
    </row>
    <row r="455" spans="1:23" x14ac:dyDescent="0.35">
      <c r="A455" s="14">
        <v>45462.749999998909</v>
      </c>
      <c r="B455" s="20">
        <v>10.65</v>
      </c>
      <c r="C455" s="21">
        <v>541.94516550000003</v>
      </c>
      <c r="D455" s="17">
        <v>10.65</v>
      </c>
      <c r="E455" s="18">
        <v>541.94500000000005</v>
      </c>
      <c r="F455" s="19">
        <f t="shared" ref="F455:G518" si="79">B455-D455</f>
        <v>0</v>
      </c>
      <c r="G455" s="19">
        <f t="shared" si="79"/>
        <v>1.654999999800566E-4</v>
      </c>
      <c r="H455" s="67">
        <v>0</v>
      </c>
      <c r="I455" s="19">
        <f t="shared" ref="I455:I518" si="80">F455-H455</f>
        <v>0</v>
      </c>
      <c r="J455" s="109">
        <f t="shared" si="77"/>
        <v>0</v>
      </c>
      <c r="K455" s="110">
        <v>2.4300000000000002</v>
      </c>
      <c r="L455" s="109">
        <f t="shared" ref="L455:L518" si="81">IF(AND(MONTH($A$2)&gt;5,MONTH($A$2)&lt;9),(K455*10800)/1000,(K455*10400)/1000)+8.1</f>
        <v>34.344000000000001</v>
      </c>
      <c r="M455" s="109">
        <f t="shared" si="76"/>
        <v>28.923291705357876</v>
      </c>
      <c r="N455" s="109">
        <f t="shared" si="76"/>
        <v>40.244938834386474</v>
      </c>
      <c r="O455" s="109">
        <f t="shared" si="76"/>
        <v>37.272485574520076</v>
      </c>
      <c r="P455" s="109">
        <f t="shared" si="76"/>
        <v>0</v>
      </c>
      <c r="Q455" s="109">
        <f t="shared" si="76"/>
        <v>0</v>
      </c>
      <c r="R455" s="109">
        <f t="shared" ref="R455:R518" si="82">MAX(L455:Q455)</f>
        <v>40.244938834386474</v>
      </c>
      <c r="S455" s="186">
        <f t="shared" si="78"/>
        <v>0</v>
      </c>
      <c r="T455" s="186">
        <f t="shared" ref="T455:T518" si="83">IF(S455&lt;&gt;" ",S455*I455,0)</f>
        <v>0</v>
      </c>
      <c r="U455" s="43"/>
      <c r="V455" s="43"/>
      <c r="W455" s="43"/>
    </row>
    <row r="456" spans="1:23" x14ac:dyDescent="0.35">
      <c r="A456" s="14">
        <v>45462.791666665573</v>
      </c>
      <c r="B456" s="20">
        <v>26.216000000000001</v>
      </c>
      <c r="C456" s="21">
        <v>4714.4757120000004</v>
      </c>
      <c r="D456" s="17">
        <v>26.216000000000001</v>
      </c>
      <c r="E456" s="18">
        <v>4714.4759999999997</v>
      </c>
      <c r="F456" s="19">
        <f t="shared" si="79"/>
        <v>0</v>
      </c>
      <c r="G456" s="19">
        <f t="shared" si="79"/>
        <v>-2.879999992728699E-4</v>
      </c>
      <c r="H456" s="67">
        <v>0</v>
      </c>
      <c r="I456" s="19">
        <f t="shared" si="80"/>
        <v>0</v>
      </c>
      <c r="J456" s="109">
        <f t="shared" si="77"/>
        <v>0</v>
      </c>
      <c r="K456" s="110">
        <v>2.4300000000000002</v>
      </c>
      <c r="L456" s="109">
        <f t="shared" si="81"/>
        <v>34.344000000000001</v>
      </c>
      <c r="M456" s="109">
        <f t="shared" ref="M456:Q471" si="84">M455</f>
        <v>28.923291705357876</v>
      </c>
      <c r="N456" s="109">
        <f t="shared" si="84"/>
        <v>40.244938834386474</v>
      </c>
      <c r="O456" s="109">
        <f t="shared" si="84"/>
        <v>37.272485574520076</v>
      </c>
      <c r="P456" s="109">
        <f t="shared" si="84"/>
        <v>0</v>
      </c>
      <c r="Q456" s="109">
        <f t="shared" si="84"/>
        <v>0</v>
      </c>
      <c r="R456" s="109">
        <f t="shared" si="82"/>
        <v>40.244938834386474</v>
      </c>
      <c r="S456" s="186">
        <f t="shared" si="78"/>
        <v>0</v>
      </c>
      <c r="T456" s="186">
        <f t="shared" si="83"/>
        <v>0</v>
      </c>
      <c r="U456" s="43"/>
      <c r="V456" s="43"/>
      <c r="W456" s="43"/>
    </row>
    <row r="457" spans="1:23" x14ac:dyDescent="0.35">
      <c r="A457" s="14">
        <v>45462.833333332237</v>
      </c>
      <c r="B457" s="20">
        <v>48.424999999999997</v>
      </c>
      <c r="C457" s="21">
        <v>3600.7217447500002</v>
      </c>
      <c r="D457" s="17">
        <v>48.424999999999997</v>
      </c>
      <c r="E457" s="18">
        <v>3600.7220000000002</v>
      </c>
      <c r="F457" s="19">
        <f t="shared" si="79"/>
        <v>0</v>
      </c>
      <c r="G457" s="19">
        <f t="shared" si="79"/>
        <v>-2.5525000000925502E-4</v>
      </c>
      <c r="H457" s="67">
        <v>0</v>
      </c>
      <c r="I457" s="19">
        <f t="shared" si="80"/>
        <v>0</v>
      </c>
      <c r="J457" s="109">
        <f t="shared" si="77"/>
        <v>0</v>
      </c>
      <c r="K457" s="110">
        <v>2.4300000000000002</v>
      </c>
      <c r="L457" s="109">
        <f t="shared" si="81"/>
        <v>34.344000000000001</v>
      </c>
      <c r="M457" s="109">
        <f t="shared" si="84"/>
        <v>28.923291705357876</v>
      </c>
      <c r="N457" s="109">
        <f t="shared" si="84"/>
        <v>40.244938834386474</v>
      </c>
      <c r="O457" s="109">
        <f t="shared" si="84"/>
        <v>37.272485574520076</v>
      </c>
      <c r="P457" s="109">
        <f t="shared" si="84"/>
        <v>0</v>
      </c>
      <c r="Q457" s="109">
        <f t="shared" si="84"/>
        <v>0</v>
      </c>
      <c r="R457" s="109">
        <f t="shared" si="82"/>
        <v>40.244938834386474</v>
      </c>
      <c r="S457" s="186">
        <f t="shared" si="78"/>
        <v>0</v>
      </c>
      <c r="T457" s="186">
        <f t="shared" si="83"/>
        <v>0</v>
      </c>
      <c r="U457" s="43"/>
      <c r="V457" s="43"/>
      <c r="W457" s="43"/>
    </row>
    <row r="458" spans="1:23" x14ac:dyDescent="0.35">
      <c r="A458" s="14">
        <v>45462.874999998901</v>
      </c>
      <c r="B458" s="20">
        <v>21.98</v>
      </c>
      <c r="C458" s="21">
        <v>1411.6331894</v>
      </c>
      <c r="D458" s="17">
        <v>21.98</v>
      </c>
      <c r="E458" s="18">
        <v>1411.633</v>
      </c>
      <c r="F458" s="19">
        <f t="shared" si="79"/>
        <v>0</v>
      </c>
      <c r="G458" s="19">
        <f t="shared" si="79"/>
        <v>1.8939999995382095E-4</v>
      </c>
      <c r="H458" s="67">
        <v>0</v>
      </c>
      <c r="I458" s="19">
        <f t="shared" si="80"/>
        <v>0</v>
      </c>
      <c r="J458" s="109">
        <f t="shared" si="77"/>
        <v>0</v>
      </c>
      <c r="K458" s="110">
        <v>2.4300000000000002</v>
      </c>
      <c r="L458" s="109">
        <f t="shared" si="81"/>
        <v>34.344000000000001</v>
      </c>
      <c r="M458" s="109">
        <f t="shared" si="84"/>
        <v>28.923291705357876</v>
      </c>
      <c r="N458" s="109">
        <f t="shared" si="84"/>
        <v>40.244938834386474</v>
      </c>
      <c r="O458" s="109">
        <f t="shared" si="84"/>
        <v>37.272485574520076</v>
      </c>
      <c r="P458" s="109">
        <f t="shared" si="84"/>
        <v>0</v>
      </c>
      <c r="Q458" s="109">
        <f t="shared" si="84"/>
        <v>0</v>
      </c>
      <c r="R458" s="109">
        <f t="shared" si="82"/>
        <v>40.244938834386474</v>
      </c>
      <c r="S458" s="186">
        <f t="shared" si="78"/>
        <v>0</v>
      </c>
      <c r="T458" s="186">
        <f t="shared" si="83"/>
        <v>0</v>
      </c>
      <c r="U458" s="43"/>
      <c r="V458" s="43"/>
      <c r="W458" s="43"/>
    </row>
    <row r="459" spans="1:23" x14ac:dyDescent="0.35">
      <c r="A459" s="14">
        <v>45462.916666665566</v>
      </c>
      <c r="B459" s="20">
        <v>16.689</v>
      </c>
      <c r="C459" s="21">
        <v>1034.25287757</v>
      </c>
      <c r="D459" s="17">
        <v>16.689</v>
      </c>
      <c r="E459" s="18">
        <v>1034.2529999999999</v>
      </c>
      <c r="F459" s="19">
        <f t="shared" si="79"/>
        <v>0</v>
      </c>
      <c r="G459" s="19">
        <f t="shared" si="79"/>
        <v>-1.2242999991940451E-4</v>
      </c>
      <c r="H459" s="67">
        <v>0</v>
      </c>
      <c r="I459" s="19">
        <f t="shared" si="80"/>
        <v>0</v>
      </c>
      <c r="J459" s="109">
        <f t="shared" si="77"/>
        <v>0</v>
      </c>
      <c r="K459" s="110">
        <v>2.4300000000000002</v>
      </c>
      <c r="L459" s="109">
        <f t="shared" si="81"/>
        <v>34.344000000000001</v>
      </c>
      <c r="M459" s="109">
        <f t="shared" si="84"/>
        <v>28.923291705357876</v>
      </c>
      <c r="N459" s="109">
        <f t="shared" si="84"/>
        <v>40.244938834386474</v>
      </c>
      <c r="O459" s="109">
        <f t="shared" si="84"/>
        <v>37.272485574520076</v>
      </c>
      <c r="P459" s="109">
        <f t="shared" si="84"/>
        <v>0</v>
      </c>
      <c r="Q459" s="109">
        <f t="shared" si="84"/>
        <v>0</v>
      </c>
      <c r="R459" s="109">
        <f t="shared" si="82"/>
        <v>40.244938834386474</v>
      </c>
      <c r="S459" s="186">
        <f t="shared" si="78"/>
        <v>0</v>
      </c>
      <c r="T459" s="186">
        <f t="shared" si="83"/>
        <v>0</v>
      </c>
      <c r="U459" s="43"/>
      <c r="V459" s="43"/>
      <c r="W459" s="43"/>
    </row>
    <row r="460" spans="1:23" x14ac:dyDescent="0.35">
      <c r="A460" s="14">
        <v>45462.95833333223</v>
      </c>
      <c r="B460" s="20">
        <v>69.298000000000002</v>
      </c>
      <c r="C460" s="21">
        <v>2674.2257585399998</v>
      </c>
      <c r="D460" s="17">
        <v>6.1150000000000002</v>
      </c>
      <c r="E460" s="18">
        <v>235.96799999999999</v>
      </c>
      <c r="F460" s="19">
        <f t="shared" si="79"/>
        <v>63.183</v>
      </c>
      <c r="G460" s="19">
        <f t="shared" si="79"/>
        <v>2438.2577585399999</v>
      </c>
      <c r="H460" s="67">
        <v>0</v>
      </c>
      <c r="I460" s="19">
        <f t="shared" si="80"/>
        <v>63.183</v>
      </c>
      <c r="J460" s="109">
        <f t="shared" si="77"/>
        <v>38.590408156307866</v>
      </c>
      <c r="K460" s="110">
        <v>2.4300000000000002</v>
      </c>
      <c r="L460" s="109">
        <f t="shared" si="81"/>
        <v>34.344000000000001</v>
      </c>
      <c r="M460" s="109">
        <f t="shared" si="84"/>
        <v>28.923291705357876</v>
      </c>
      <c r="N460" s="109">
        <f t="shared" si="84"/>
        <v>40.244938834386474</v>
      </c>
      <c r="O460" s="109">
        <f t="shared" si="84"/>
        <v>37.272485574520076</v>
      </c>
      <c r="P460" s="109">
        <f t="shared" si="84"/>
        <v>0</v>
      </c>
      <c r="Q460" s="109">
        <f t="shared" si="84"/>
        <v>0</v>
      </c>
      <c r="R460" s="109">
        <f t="shared" si="82"/>
        <v>40.244938834386474</v>
      </c>
      <c r="S460" s="186">
        <f t="shared" si="78"/>
        <v>0</v>
      </c>
      <c r="T460" s="186">
        <f t="shared" si="83"/>
        <v>0</v>
      </c>
      <c r="U460" s="43"/>
      <c r="V460" s="43"/>
      <c r="W460" s="43"/>
    </row>
    <row r="461" spans="1:23" x14ac:dyDescent="0.35">
      <c r="A461" s="14">
        <v>45462.999999998894</v>
      </c>
      <c r="B461" s="20">
        <v>0</v>
      </c>
      <c r="C461" s="21">
        <v>0</v>
      </c>
      <c r="D461" s="17">
        <v>0</v>
      </c>
      <c r="E461" s="18">
        <v>0</v>
      </c>
      <c r="F461" s="19">
        <f t="shared" si="79"/>
        <v>0</v>
      </c>
      <c r="G461" s="19">
        <f t="shared" si="79"/>
        <v>0</v>
      </c>
      <c r="H461" s="67">
        <v>0</v>
      </c>
      <c r="I461" s="19">
        <f t="shared" si="80"/>
        <v>0</v>
      </c>
      <c r="J461" s="109">
        <f t="shared" si="77"/>
        <v>0</v>
      </c>
      <c r="K461" s="110">
        <v>2.4300000000000002</v>
      </c>
      <c r="L461" s="109">
        <f t="shared" si="81"/>
        <v>34.344000000000001</v>
      </c>
      <c r="M461" s="109">
        <f t="shared" si="84"/>
        <v>28.923291705357876</v>
      </c>
      <c r="N461" s="109">
        <f t="shared" si="84"/>
        <v>40.244938834386474</v>
      </c>
      <c r="O461" s="109">
        <f t="shared" si="84"/>
        <v>37.272485574520076</v>
      </c>
      <c r="P461" s="109">
        <f t="shared" si="84"/>
        <v>0</v>
      </c>
      <c r="Q461" s="109">
        <f t="shared" si="84"/>
        <v>0</v>
      </c>
      <c r="R461" s="109">
        <f t="shared" si="82"/>
        <v>40.244938834386474</v>
      </c>
      <c r="S461" s="186">
        <f t="shared" si="78"/>
        <v>0</v>
      </c>
      <c r="T461" s="186">
        <f t="shared" si="83"/>
        <v>0</v>
      </c>
      <c r="U461" s="43"/>
      <c r="V461" s="43"/>
      <c r="W461" s="43"/>
    </row>
    <row r="462" spans="1:23" x14ac:dyDescent="0.35">
      <c r="A462" s="14">
        <v>45463.041666665558</v>
      </c>
      <c r="B462" s="15">
        <v>274.8</v>
      </c>
      <c r="C462" s="16">
        <v>7389.3720000000003</v>
      </c>
      <c r="D462" s="17">
        <v>181.22800000000001</v>
      </c>
      <c r="E462" s="18">
        <v>4873.2330000000002</v>
      </c>
      <c r="F462" s="19">
        <f t="shared" si="79"/>
        <v>93.572000000000003</v>
      </c>
      <c r="G462" s="19">
        <f t="shared" si="79"/>
        <v>2516.1390000000001</v>
      </c>
      <c r="H462" s="67">
        <v>0</v>
      </c>
      <c r="I462" s="19">
        <f t="shared" si="80"/>
        <v>93.572000000000003</v>
      </c>
      <c r="J462" s="109">
        <f t="shared" si="77"/>
        <v>26.889870901551745</v>
      </c>
      <c r="K462" s="110">
        <v>2.4300000000000002</v>
      </c>
      <c r="L462" s="109">
        <f t="shared" si="81"/>
        <v>34.344000000000001</v>
      </c>
      <c r="M462" s="109">
        <f t="shared" si="84"/>
        <v>28.923291705357876</v>
      </c>
      <c r="N462" s="109">
        <f t="shared" si="84"/>
        <v>40.244938834386474</v>
      </c>
      <c r="O462" s="109">
        <f t="shared" si="84"/>
        <v>37.272485574520076</v>
      </c>
      <c r="P462" s="109">
        <f t="shared" si="84"/>
        <v>0</v>
      </c>
      <c r="Q462" s="109">
        <f t="shared" si="84"/>
        <v>0</v>
      </c>
      <c r="R462" s="109">
        <f t="shared" si="82"/>
        <v>40.244938834386474</v>
      </c>
      <c r="S462" s="186">
        <f t="shared" si="78"/>
        <v>0</v>
      </c>
      <c r="T462" s="186">
        <f t="shared" si="83"/>
        <v>0</v>
      </c>
      <c r="U462" s="43"/>
      <c r="V462" s="43"/>
      <c r="W462" s="43"/>
    </row>
    <row r="463" spans="1:23" x14ac:dyDescent="0.35">
      <c r="A463" s="14">
        <v>45463.083333332223</v>
      </c>
      <c r="B463" s="20">
        <v>283.5</v>
      </c>
      <c r="C463" s="21">
        <v>6409.9350000000004</v>
      </c>
      <c r="D463" s="17">
        <v>106.657</v>
      </c>
      <c r="E463" s="18">
        <v>2411.5219999999999</v>
      </c>
      <c r="F463" s="19">
        <f t="shared" si="79"/>
        <v>176.84300000000002</v>
      </c>
      <c r="G463" s="19">
        <f t="shared" si="79"/>
        <v>3998.4130000000005</v>
      </c>
      <c r="H463" s="67">
        <v>0</v>
      </c>
      <c r="I463" s="19">
        <f t="shared" si="80"/>
        <v>176.84300000000002</v>
      </c>
      <c r="J463" s="109">
        <f t="shared" si="77"/>
        <v>22.609959116278279</v>
      </c>
      <c r="K463" s="110">
        <v>2.4300000000000002</v>
      </c>
      <c r="L463" s="109">
        <f t="shared" si="81"/>
        <v>34.344000000000001</v>
      </c>
      <c r="M463" s="109">
        <f t="shared" si="84"/>
        <v>28.923291705357876</v>
      </c>
      <c r="N463" s="109">
        <f t="shared" si="84"/>
        <v>40.244938834386474</v>
      </c>
      <c r="O463" s="109">
        <f t="shared" si="84"/>
        <v>37.272485574520076</v>
      </c>
      <c r="P463" s="109">
        <f t="shared" si="84"/>
        <v>0</v>
      </c>
      <c r="Q463" s="109">
        <f t="shared" si="84"/>
        <v>0</v>
      </c>
      <c r="R463" s="109">
        <f t="shared" si="82"/>
        <v>40.244938834386474</v>
      </c>
      <c r="S463" s="186">
        <f t="shared" si="78"/>
        <v>0</v>
      </c>
      <c r="T463" s="186">
        <f t="shared" si="83"/>
        <v>0</v>
      </c>
      <c r="U463" s="43"/>
      <c r="V463" s="43"/>
      <c r="W463" s="43"/>
    </row>
    <row r="464" spans="1:23" x14ac:dyDescent="0.35">
      <c r="A464" s="14">
        <v>45463.124999998887</v>
      </c>
      <c r="B464" s="20">
        <v>257.39999999999998</v>
      </c>
      <c r="C464" s="21">
        <v>5083.6499999999996</v>
      </c>
      <c r="D464" s="17">
        <v>34.902000000000001</v>
      </c>
      <c r="E464" s="18">
        <v>689.32</v>
      </c>
      <c r="F464" s="19">
        <f t="shared" si="79"/>
        <v>222.49799999999999</v>
      </c>
      <c r="G464" s="19">
        <f t="shared" si="79"/>
        <v>4394.33</v>
      </c>
      <c r="H464" s="67">
        <v>0</v>
      </c>
      <c r="I464" s="19">
        <f t="shared" si="80"/>
        <v>222.49799999999999</v>
      </c>
      <c r="J464" s="109">
        <f t="shared" si="77"/>
        <v>19.749975280676679</v>
      </c>
      <c r="K464" s="110">
        <v>2.4300000000000002</v>
      </c>
      <c r="L464" s="109">
        <f t="shared" si="81"/>
        <v>34.344000000000001</v>
      </c>
      <c r="M464" s="109">
        <f t="shared" si="84"/>
        <v>28.923291705357876</v>
      </c>
      <c r="N464" s="109">
        <f t="shared" si="84"/>
        <v>40.244938834386474</v>
      </c>
      <c r="O464" s="109">
        <f t="shared" si="84"/>
        <v>37.272485574520076</v>
      </c>
      <c r="P464" s="109">
        <f t="shared" si="84"/>
        <v>0</v>
      </c>
      <c r="Q464" s="109">
        <f t="shared" si="84"/>
        <v>0</v>
      </c>
      <c r="R464" s="109">
        <f t="shared" si="82"/>
        <v>40.244938834386474</v>
      </c>
      <c r="S464" s="186">
        <f t="shared" si="78"/>
        <v>0</v>
      </c>
      <c r="T464" s="186">
        <f t="shared" si="83"/>
        <v>0</v>
      </c>
      <c r="U464" s="43"/>
      <c r="V464" s="43"/>
      <c r="W464" s="43"/>
    </row>
    <row r="465" spans="1:23" x14ac:dyDescent="0.35">
      <c r="A465" s="14">
        <v>45463.166666665551</v>
      </c>
      <c r="B465" s="20">
        <v>249.6</v>
      </c>
      <c r="C465" s="21">
        <v>4617.6000000000004</v>
      </c>
      <c r="D465" s="17">
        <v>133.874</v>
      </c>
      <c r="E465" s="18">
        <v>2476.663</v>
      </c>
      <c r="F465" s="19">
        <f t="shared" si="79"/>
        <v>115.726</v>
      </c>
      <c r="G465" s="19">
        <f t="shared" si="79"/>
        <v>2140.9370000000004</v>
      </c>
      <c r="H465" s="67">
        <v>0</v>
      </c>
      <c r="I465" s="19">
        <f t="shared" si="80"/>
        <v>115.726</v>
      </c>
      <c r="J465" s="109">
        <f t="shared" si="77"/>
        <v>18.500051846603185</v>
      </c>
      <c r="K465" s="110">
        <v>2.4300000000000002</v>
      </c>
      <c r="L465" s="109">
        <f t="shared" si="81"/>
        <v>34.344000000000001</v>
      </c>
      <c r="M465" s="109">
        <f t="shared" si="84"/>
        <v>28.923291705357876</v>
      </c>
      <c r="N465" s="109">
        <f t="shared" si="84"/>
        <v>40.244938834386474</v>
      </c>
      <c r="O465" s="109">
        <f t="shared" si="84"/>
        <v>37.272485574520076</v>
      </c>
      <c r="P465" s="109">
        <f t="shared" si="84"/>
        <v>0</v>
      </c>
      <c r="Q465" s="109">
        <f t="shared" si="84"/>
        <v>0</v>
      </c>
      <c r="R465" s="109">
        <f t="shared" si="82"/>
        <v>40.244938834386474</v>
      </c>
      <c r="S465" s="186">
        <f t="shared" si="78"/>
        <v>0</v>
      </c>
      <c r="T465" s="186">
        <f t="shared" si="83"/>
        <v>0</v>
      </c>
      <c r="U465" s="43"/>
      <c r="V465" s="43"/>
      <c r="W465" s="43"/>
    </row>
    <row r="466" spans="1:23" x14ac:dyDescent="0.35">
      <c r="A466" s="14">
        <v>45463.208333332215</v>
      </c>
      <c r="B466" s="20">
        <v>243.8</v>
      </c>
      <c r="C466" s="21">
        <v>4485.92</v>
      </c>
      <c r="D466" s="17">
        <v>148.971</v>
      </c>
      <c r="E466" s="18">
        <v>2741.0590000000002</v>
      </c>
      <c r="F466" s="19">
        <f t="shared" si="79"/>
        <v>94.829000000000008</v>
      </c>
      <c r="G466" s="19">
        <f t="shared" si="79"/>
        <v>1744.8609999999999</v>
      </c>
      <c r="H466" s="67">
        <v>0</v>
      </c>
      <c r="I466" s="19">
        <f t="shared" si="80"/>
        <v>94.829000000000008</v>
      </c>
      <c r="J466" s="109">
        <f t="shared" si="77"/>
        <v>18.400078035200199</v>
      </c>
      <c r="K466" s="110">
        <v>2.4300000000000002</v>
      </c>
      <c r="L466" s="109">
        <f t="shared" si="81"/>
        <v>34.344000000000001</v>
      </c>
      <c r="M466" s="109">
        <f t="shared" si="84"/>
        <v>28.923291705357876</v>
      </c>
      <c r="N466" s="109">
        <f t="shared" si="84"/>
        <v>40.244938834386474</v>
      </c>
      <c r="O466" s="109">
        <f t="shared" si="84"/>
        <v>37.272485574520076</v>
      </c>
      <c r="P466" s="109">
        <f t="shared" si="84"/>
        <v>0</v>
      </c>
      <c r="Q466" s="109">
        <f t="shared" si="84"/>
        <v>0</v>
      </c>
      <c r="R466" s="109">
        <f t="shared" si="82"/>
        <v>40.244938834386474</v>
      </c>
      <c r="S466" s="186">
        <f t="shared" si="78"/>
        <v>0</v>
      </c>
      <c r="T466" s="186">
        <f t="shared" si="83"/>
        <v>0</v>
      </c>
      <c r="U466" s="43"/>
      <c r="V466" s="43"/>
      <c r="W466" s="43"/>
    </row>
    <row r="467" spans="1:23" x14ac:dyDescent="0.35">
      <c r="A467" s="14">
        <v>45463.24999999888</v>
      </c>
      <c r="B467" s="20">
        <v>243.8</v>
      </c>
      <c r="C467" s="21">
        <v>4946.7020000000002</v>
      </c>
      <c r="D467" s="17">
        <v>138.95099999999999</v>
      </c>
      <c r="E467" s="18">
        <v>2819.3159999999998</v>
      </c>
      <c r="F467" s="19">
        <f t="shared" si="79"/>
        <v>104.84900000000002</v>
      </c>
      <c r="G467" s="19">
        <f t="shared" si="79"/>
        <v>2127.3860000000004</v>
      </c>
      <c r="H467" s="67">
        <v>0</v>
      </c>
      <c r="I467" s="19">
        <f t="shared" si="80"/>
        <v>104.84900000000002</v>
      </c>
      <c r="J467" s="109">
        <f t="shared" si="77"/>
        <v>20.289997997119666</v>
      </c>
      <c r="K467" s="110">
        <v>2.4300000000000002</v>
      </c>
      <c r="L467" s="109">
        <f t="shared" si="81"/>
        <v>34.344000000000001</v>
      </c>
      <c r="M467" s="109">
        <f t="shared" si="84"/>
        <v>28.923291705357876</v>
      </c>
      <c r="N467" s="109">
        <f t="shared" si="84"/>
        <v>40.244938834386474</v>
      </c>
      <c r="O467" s="109">
        <f t="shared" si="84"/>
        <v>37.272485574520076</v>
      </c>
      <c r="P467" s="109">
        <f t="shared" si="84"/>
        <v>0</v>
      </c>
      <c r="Q467" s="109">
        <f t="shared" si="84"/>
        <v>0</v>
      </c>
      <c r="R467" s="109">
        <f t="shared" si="82"/>
        <v>40.244938834386474</v>
      </c>
      <c r="S467" s="186">
        <f t="shared" si="78"/>
        <v>0</v>
      </c>
      <c r="T467" s="186">
        <f t="shared" si="83"/>
        <v>0</v>
      </c>
      <c r="U467" s="43"/>
      <c r="V467" s="43"/>
      <c r="W467" s="43"/>
    </row>
    <row r="468" spans="1:23" x14ac:dyDescent="0.35">
      <c r="A468" s="14">
        <v>45463.291666665544</v>
      </c>
      <c r="B468" s="20">
        <v>249.6</v>
      </c>
      <c r="C468" s="21">
        <v>6012.8639999999996</v>
      </c>
      <c r="D468" s="17">
        <v>150.80699999999999</v>
      </c>
      <c r="E468" s="18">
        <v>3632.9389999999999</v>
      </c>
      <c r="F468" s="19">
        <f t="shared" si="79"/>
        <v>98.793000000000006</v>
      </c>
      <c r="G468" s="19">
        <f t="shared" si="79"/>
        <v>2379.9249999999997</v>
      </c>
      <c r="H468" s="67">
        <v>0</v>
      </c>
      <c r="I468" s="19">
        <f t="shared" si="80"/>
        <v>98.793000000000006</v>
      </c>
      <c r="J468" s="109">
        <f t="shared" si="77"/>
        <v>24.090016499144671</v>
      </c>
      <c r="K468" s="110">
        <v>2.4300000000000002</v>
      </c>
      <c r="L468" s="109">
        <f t="shared" si="81"/>
        <v>34.344000000000001</v>
      </c>
      <c r="M468" s="109">
        <f t="shared" si="84"/>
        <v>28.923291705357876</v>
      </c>
      <c r="N468" s="109">
        <f t="shared" si="84"/>
        <v>40.244938834386474</v>
      </c>
      <c r="O468" s="109">
        <f t="shared" si="84"/>
        <v>37.272485574520076</v>
      </c>
      <c r="P468" s="109">
        <f t="shared" si="84"/>
        <v>0</v>
      </c>
      <c r="Q468" s="109">
        <f t="shared" si="84"/>
        <v>0</v>
      </c>
      <c r="R468" s="109">
        <f t="shared" si="82"/>
        <v>40.244938834386474</v>
      </c>
      <c r="S468" s="186">
        <f t="shared" si="78"/>
        <v>0</v>
      </c>
      <c r="T468" s="186">
        <f t="shared" si="83"/>
        <v>0</v>
      </c>
      <c r="U468" s="43"/>
      <c r="V468" s="43"/>
      <c r="W468" s="43"/>
    </row>
    <row r="469" spans="1:23" x14ac:dyDescent="0.35">
      <c r="A469" s="14">
        <v>45463.333333332208</v>
      </c>
      <c r="B469" s="20">
        <v>262.85000000000002</v>
      </c>
      <c r="C469" s="21">
        <v>6947.1255000000001</v>
      </c>
      <c r="D469" s="17">
        <v>123.129</v>
      </c>
      <c r="E469" s="18">
        <v>3254.3</v>
      </c>
      <c r="F469" s="19">
        <f t="shared" si="79"/>
        <v>139.721</v>
      </c>
      <c r="G469" s="19">
        <f t="shared" si="79"/>
        <v>3692.8254999999999</v>
      </c>
      <c r="H469" s="67">
        <v>0</v>
      </c>
      <c r="I469" s="19">
        <f t="shared" si="80"/>
        <v>139.721</v>
      </c>
      <c r="J469" s="109">
        <f t="shared" si="77"/>
        <v>26.429996206726262</v>
      </c>
      <c r="K469" s="110">
        <v>2.4300000000000002</v>
      </c>
      <c r="L469" s="109">
        <f t="shared" si="81"/>
        <v>34.344000000000001</v>
      </c>
      <c r="M469" s="109">
        <f t="shared" si="84"/>
        <v>28.923291705357876</v>
      </c>
      <c r="N469" s="109">
        <f t="shared" si="84"/>
        <v>40.244938834386474</v>
      </c>
      <c r="O469" s="109">
        <f t="shared" si="84"/>
        <v>37.272485574520076</v>
      </c>
      <c r="P469" s="109">
        <f t="shared" si="84"/>
        <v>0</v>
      </c>
      <c r="Q469" s="109">
        <f t="shared" si="84"/>
        <v>0</v>
      </c>
      <c r="R469" s="109">
        <f t="shared" si="82"/>
        <v>40.244938834386474</v>
      </c>
      <c r="S469" s="186">
        <f t="shared" si="78"/>
        <v>0</v>
      </c>
      <c r="T469" s="186">
        <f t="shared" si="83"/>
        <v>0</v>
      </c>
      <c r="U469" s="43"/>
      <c r="V469" s="43"/>
      <c r="W469" s="43"/>
    </row>
    <row r="470" spans="1:23" x14ac:dyDescent="0.35">
      <c r="A470" s="14">
        <v>45463.374999998872</v>
      </c>
      <c r="B470" s="20">
        <v>140.5</v>
      </c>
      <c r="C470" s="21">
        <v>4078.7150000000001</v>
      </c>
      <c r="D470" s="17">
        <v>0</v>
      </c>
      <c r="E470" s="18">
        <v>0</v>
      </c>
      <c r="F470" s="19">
        <f t="shared" si="79"/>
        <v>140.5</v>
      </c>
      <c r="G470" s="19">
        <f t="shared" si="79"/>
        <v>4078.7150000000001</v>
      </c>
      <c r="H470" s="67">
        <v>0</v>
      </c>
      <c r="I470" s="19">
        <f t="shared" si="80"/>
        <v>140.5</v>
      </c>
      <c r="J470" s="109">
        <f t="shared" si="77"/>
        <v>29.03</v>
      </c>
      <c r="K470" s="110">
        <v>2.4300000000000002</v>
      </c>
      <c r="L470" s="109">
        <f t="shared" si="81"/>
        <v>34.344000000000001</v>
      </c>
      <c r="M470" s="109">
        <f t="shared" si="84"/>
        <v>28.923291705357876</v>
      </c>
      <c r="N470" s="109">
        <f t="shared" si="84"/>
        <v>40.244938834386474</v>
      </c>
      <c r="O470" s="109">
        <f t="shared" si="84"/>
        <v>37.272485574520076</v>
      </c>
      <c r="P470" s="109">
        <f t="shared" si="84"/>
        <v>0</v>
      </c>
      <c r="Q470" s="109">
        <f t="shared" si="84"/>
        <v>0</v>
      </c>
      <c r="R470" s="109">
        <f t="shared" si="82"/>
        <v>40.244938834386474</v>
      </c>
      <c r="S470" s="186">
        <f t="shared" si="78"/>
        <v>0</v>
      </c>
      <c r="T470" s="186">
        <f t="shared" si="83"/>
        <v>0</v>
      </c>
      <c r="U470" s="43"/>
      <c r="V470" s="43"/>
      <c r="W470" s="43"/>
    </row>
    <row r="471" spans="1:23" x14ac:dyDescent="0.35">
      <c r="A471" s="14">
        <v>45463.416666665536</v>
      </c>
      <c r="B471" s="20">
        <v>47.411000000000001</v>
      </c>
      <c r="C471" s="21">
        <v>1378.1713946</v>
      </c>
      <c r="D471" s="17">
        <v>0</v>
      </c>
      <c r="E471" s="18">
        <v>0</v>
      </c>
      <c r="F471" s="19">
        <f t="shared" si="79"/>
        <v>47.411000000000001</v>
      </c>
      <c r="G471" s="19">
        <f t="shared" si="79"/>
        <v>1378.1713946</v>
      </c>
      <c r="H471" s="67">
        <v>0</v>
      </c>
      <c r="I471" s="19">
        <f t="shared" si="80"/>
        <v>47.411000000000001</v>
      </c>
      <c r="J471" s="109">
        <f t="shared" si="77"/>
        <v>29.0686</v>
      </c>
      <c r="K471" s="110">
        <v>2.4300000000000002</v>
      </c>
      <c r="L471" s="109">
        <f t="shared" si="81"/>
        <v>34.344000000000001</v>
      </c>
      <c r="M471" s="109">
        <f t="shared" si="84"/>
        <v>28.923291705357876</v>
      </c>
      <c r="N471" s="109">
        <f t="shared" si="84"/>
        <v>40.244938834386474</v>
      </c>
      <c r="O471" s="109">
        <f t="shared" si="84"/>
        <v>37.272485574520076</v>
      </c>
      <c r="P471" s="109">
        <f t="shared" si="84"/>
        <v>0</v>
      </c>
      <c r="Q471" s="109">
        <f t="shared" si="84"/>
        <v>0</v>
      </c>
      <c r="R471" s="109">
        <f t="shared" si="82"/>
        <v>40.244938834386474</v>
      </c>
      <c r="S471" s="186">
        <f t="shared" si="78"/>
        <v>0</v>
      </c>
      <c r="T471" s="186">
        <f t="shared" si="83"/>
        <v>0</v>
      </c>
      <c r="U471" s="43"/>
      <c r="V471" s="43"/>
      <c r="W471" s="43"/>
    </row>
    <row r="472" spans="1:23" x14ac:dyDescent="0.35">
      <c r="A472" s="14">
        <v>45463.458333332201</v>
      </c>
      <c r="B472" s="20">
        <v>231.084</v>
      </c>
      <c r="C472" s="21">
        <v>9102.2554879199997</v>
      </c>
      <c r="D472" s="17">
        <v>215.40600000000001</v>
      </c>
      <c r="E472" s="18">
        <v>8484.7080000000005</v>
      </c>
      <c r="F472" s="19">
        <f t="shared" si="79"/>
        <v>15.677999999999997</v>
      </c>
      <c r="G472" s="19">
        <f t="shared" si="79"/>
        <v>617.54748791999918</v>
      </c>
      <c r="H472" s="67">
        <v>0</v>
      </c>
      <c r="I472" s="19">
        <f t="shared" si="80"/>
        <v>15.677999999999997</v>
      </c>
      <c r="J472" s="109">
        <f t="shared" si="77"/>
        <v>39.389430279372327</v>
      </c>
      <c r="K472" s="110">
        <v>2.4300000000000002</v>
      </c>
      <c r="L472" s="109">
        <f t="shared" si="81"/>
        <v>34.344000000000001</v>
      </c>
      <c r="M472" s="109">
        <f t="shared" ref="M472:Q487" si="85">M471</f>
        <v>28.923291705357876</v>
      </c>
      <c r="N472" s="109">
        <f t="shared" si="85"/>
        <v>40.244938834386474</v>
      </c>
      <c r="O472" s="109">
        <f t="shared" si="85"/>
        <v>37.272485574520076</v>
      </c>
      <c r="P472" s="109">
        <f t="shared" si="85"/>
        <v>0</v>
      </c>
      <c r="Q472" s="109">
        <f t="shared" si="85"/>
        <v>0</v>
      </c>
      <c r="R472" s="109">
        <f t="shared" si="82"/>
        <v>40.244938834386474</v>
      </c>
      <c r="S472" s="186">
        <f t="shared" si="78"/>
        <v>0</v>
      </c>
      <c r="T472" s="186">
        <f t="shared" si="83"/>
        <v>0</v>
      </c>
      <c r="U472" s="43"/>
      <c r="V472" s="43"/>
      <c r="W472" s="43"/>
    </row>
    <row r="473" spans="1:23" x14ac:dyDescent="0.35">
      <c r="A473" s="14">
        <v>45463.499999998865</v>
      </c>
      <c r="B473" s="20">
        <v>137.499</v>
      </c>
      <c r="C473" s="21">
        <v>6379.8931004400001</v>
      </c>
      <c r="D473" s="17">
        <v>137.499</v>
      </c>
      <c r="E473" s="18">
        <v>6379.893</v>
      </c>
      <c r="F473" s="19">
        <f t="shared" si="79"/>
        <v>0</v>
      </c>
      <c r="G473" s="19">
        <f t="shared" si="79"/>
        <v>1.0044000009656884E-4</v>
      </c>
      <c r="H473" s="67">
        <v>0</v>
      </c>
      <c r="I473" s="19">
        <f t="shared" si="80"/>
        <v>0</v>
      </c>
      <c r="J473" s="109">
        <f t="shared" si="77"/>
        <v>0</v>
      </c>
      <c r="K473" s="110">
        <v>2.4300000000000002</v>
      </c>
      <c r="L473" s="109">
        <f t="shared" si="81"/>
        <v>34.344000000000001</v>
      </c>
      <c r="M473" s="109">
        <f t="shared" si="85"/>
        <v>28.923291705357876</v>
      </c>
      <c r="N473" s="109">
        <f t="shared" si="85"/>
        <v>40.244938834386474</v>
      </c>
      <c r="O473" s="109">
        <f t="shared" si="85"/>
        <v>37.272485574520076</v>
      </c>
      <c r="P473" s="109">
        <f t="shared" si="85"/>
        <v>0</v>
      </c>
      <c r="Q473" s="109">
        <f t="shared" si="85"/>
        <v>0</v>
      </c>
      <c r="R473" s="109">
        <f t="shared" si="82"/>
        <v>40.244938834386474</v>
      </c>
      <c r="S473" s="186">
        <f t="shared" si="78"/>
        <v>0</v>
      </c>
      <c r="T473" s="186">
        <f t="shared" si="83"/>
        <v>0</v>
      </c>
      <c r="U473" s="43"/>
      <c r="V473" s="43"/>
      <c r="W473" s="43"/>
    </row>
    <row r="474" spans="1:23" x14ac:dyDescent="0.35">
      <c r="A474" s="14">
        <v>45463.541666665529</v>
      </c>
      <c r="B474" s="20">
        <v>0</v>
      </c>
      <c r="C474" s="21">
        <v>0</v>
      </c>
      <c r="D474" s="17">
        <v>0</v>
      </c>
      <c r="E474" s="18">
        <v>0</v>
      </c>
      <c r="F474" s="19">
        <f t="shared" si="79"/>
        <v>0</v>
      </c>
      <c r="G474" s="19">
        <f t="shared" si="79"/>
        <v>0</v>
      </c>
      <c r="H474" s="67">
        <v>0</v>
      </c>
      <c r="I474" s="19">
        <f t="shared" si="80"/>
        <v>0</v>
      </c>
      <c r="J474" s="109">
        <f t="shared" si="77"/>
        <v>0</v>
      </c>
      <c r="K474" s="110">
        <v>2.4300000000000002</v>
      </c>
      <c r="L474" s="109">
        <f t="shared" si="81"/>
        <v>34.344000000000001</v>
      </c>
      <c r="M474" s="109">
        <f t="shared" si="85"/>
        <v>28.923291705357876</v>
      </c>
      <c r="N474" s="109">
        <f t="shared" si="85"/>
        <v>40.244938834386474</v>
      </c>
      <c r="O474" s="109">
        <f t="shared" si="85"/>
        <v>37.272485574520076</v>
      </c>
      <c r="P474" s="109">
        <f t="shared" si="85"/>
        <v>0</v>
      </c>
      <c r="Q474" s="109">
        <f t="shared" si="85"/>
        <v>0</v>
      </c>
      <c r="R474" s="109">
        <f t="shared" si="82"/>
        <v>40.244938834386474</v>
      </c>
      <c r="S474" s="186">
        <f t="shared" si="78"/>
        <v>0</v>
      </c>
      <c r="T474" s="186">
        <f t="shared" si="83"/>
        <v>0</v>
      </c>
      <c r="U474" s="43"/>
      <c r="V474" s="43"/>
      <c r="W474" s="43"/>
    </row>
    <row r="475" spans="1:23" x14ac:dyDescent="0.35">
      <c r="A475" s="14">
        <v>45463.583333332193</v>
      </c>
      <c r="B475" s="20">
        <v>46.225999999999999</v>
      </c>
      <c r="C475" s="21">
        <v>2030.0360539599999</v>
      </c>
      <c r="D475" s="17">
        <v>36.4</v>
      </c>
      <c r="E475" s="18">
        <v>1598.5229999999999</v>
      </c>
      <c r="F475" s="19">
        <f t="shared" si="79"/>
        <v>9.8260000000000005</v>
      </c>
      <c r="G475" s="19">
        <f t="shared" si="79"/>
        <v>431.51305395999998</v>
      </c>
      <c r="H475" s="67">
        <v>0</v>
      </c>
      <c r="I475" s="19">
        <f t="shared" si="80"/>
        <v>9.8260000000000005</v>
      </c>
      <c r="J475" s="109">
        <f t="shared" si="77"/>
        <v>43.915433946672088</v>
      </c>
      <c r="K475" s="110">
        <v>2.4300000000000002</v>
      </c>
      <c r="L475" s="109">
        <f t="shared" si="81"/>
        <v>34.344000000000001</v>
      </c>
      <c r="M475" s="109">
        <f t="shared" si="85"/>
        <v>28.923291705357876</v>
      </c>
      <c r="N475" s="109">
        <f t="shared" si="85"/>
        <v>40.244938834386474</v>
      </c>
      <c r="O475" s="109">
        <f t="shared" si="85"/>
        <v>37.272485574520076</v>
      </c>
      <c r="P475" s="109">
        <f t="shared" si="85"/>
        <v>0</v>
      </c>
      <c r="Q475" s="109">
        <f t="shared" si="85"/>
        <v>0</v>
      </c>
      <c r="R475" s="109">
        <f t="shared" si="82"/>
        <v>40.244938834386474</v>
      </c>
      <c r="S475" s="186">
        <f t="shared" si="78"/>
        <v>3.6704951122856144</v>
      </c>
      <c r="T475" s="186">
        <f t="shared" si="83"/>
        <v>36.066284973318446</v>
      </c>
      <c r="U475" s="43"/>
      <c r="V475" s="43"/>
      <c r="W475" s="43"/>
    </row>
    <row r="476" spans="1:23" x14ac:dyDescent="0.35">
      <c r="A476" s="14">
        <v>45463.624999998858</v>
      </c>
      <c r="B476" s="20">
        <v>0</v>
      </c>
      <c r="C476" s="21">
        <v>0</v>
      </c>
      <c r="D476" s="17">
        <v>0</v>
      </c>
      <c r="E476" s="18">
        <v>0</v>
      </c>
      <c r="F476" s="19">
        <f t="shared" si="79"/>
        <v>0</v>
      </c>
      <c r="G476" s="19">
        <f t="shared" si="79"/>
        <v>0</v>
      </c>
      <c r="H476" s="67">
        <v>0</v>
      </c>
      <c r="I476" s="19">
        <f t="shared" si="80"/>
        <v>0</v>
      </c>
      <c r="J476" s="109">
        <f t="shared" si="77"/>
        <v>0</v>
      </c>
      <c r="K476" s="110">
        <v>2.4300000000000002</v>
      </c>
      <c r="L476" s="109">
        <f t="shared" si="81"/>
        <v>34.344000000000001</v>
      </c>
      <c r="M476" s="109">
        <f t="shared" si="85"/>
        <v>28.923291705357876</v>
      </c>
      <c r="N476" s="109">
        <f t="shared" si="85"/>
        <v>40.244938834386474</v>
      </c>
      <c r="O476" s="109">
        <f t="shared" si="85"/>
        <v>37.272485574520076</v>
      </c>
      <c r="P476" s="109">
        <f t="shared" si="85"/>
        <v>0</v>
      </c>
      <c r="Q476" s="109">
        <f t="shared" si="85"/>
        <v>0</v>
      </c>
      <c r="R476" s="109">
        <f t="shared" si="82"/>
        <v>40.244938834386474</v>
      </c>
      <c r="S476" s="186">
        <f t="shared" si="78"/>
        <v>0</v>
      </c>
      <c r="T476" s="186">
        <f t="shared" si="83"/>
        <v>0</v>
      </c>
      <c r="U476" s="43"/>
      <c r="V476" s="43"/>
      <c r="W476" s="43"/>
    </row>
    <row r="477" spans="1:23" x14ac:dyDescent="0.35">
      <c r="A477" s="14">
        <v>45463.666666665522</v>
      </c>
      <c r="B477" s="20">
        <v>0</v>
      </c>
      <c r="C477" s="21">
        <v>0</v>
      </c>
      <c r="D477" s="17">
        <v>0</v>
      </c>
      <c r="E477" s="18">
        <v>0</v>
      </c>
      <c r="F477" s="19">
        <f t="shared" si="79"/>
        <v>0</v>
      </c>
      <c r="G477" s="19">
        <f t="shared" si="79"/>
        <v>0</v>
      </c>
      <c r="H477" s="67">
        <v>0</v>
      </c>
      <c r="I477" s="19">
        <f t="shared" si="80"/>
        <v>0</v>
      </c>
      <c r="J477" s="109">
        <f t="shared" si="77"/>
        <v>0</v>
      </c>
      <c r="K477" s="110">
        <v>2.4300000000000002</v>
      </c>
      <c r="L477" s="109">
        <f t="shared" si="81"/>
        <v>34.344000000000001</v>
      </c>
      <c r="M477" s="109">
        <f t="shared" si="85"/>
        <v>28.923291705357876</v>
      </c>
      <c r="N477" s="109">
        <f t="shared" si="85"/>
        <v>40.244938834386474</v>
      </c>
      <c r="O477" s="109">
        <f t="shared" si="85"/>
        <v>37.272485574520076</v>
      </c>
      <c r="P477" s="109">
        <f t="shared" si="85"/>
        <v>0</v>
      </c>
      <c r="Q477" s="109">
        <f t="shared" si="85"/>
        <v>0</v>
      </c>
      <c r="R477" s="109">
        <f t="shared" si="82"/>
        <v>40.244938834386474</v>
      </c>
      <c r="S477" s="186">
        <f t="shared" si="78"/>
        <v>0</v>
      </c>
      <c r="T477" s="186">
        <f t="shared" si="83"/>
        <v>0</v>
      </c>
      <c r="U477" s="43"/>
      <c r="V477" s="43"/>
      <c r="W477" s="43"/>
    </row>
    <row r="478" spans="1:23" x14ac:dyDescent="0.35">
      <c r="A478" s="14">
        <v>45463.708333332186</v>
      </c>
      <c r="B478" s="20">
        <v>0</v>
      </c>
      <c r="C478" s="21">
        <v>0</v>
      </c>
      <c r="D478" s="17">
        <v>0</v>
      </c>
      <c r="E478" s="18">
        <v>0</v>
      </c>
      <c r="F478" s="19">
        <f t="shared" si="79"/>
        <v>0</v>
      </c>
      <c r="G478" s="19">
        <f t="shared" si="79"/>
        <v>0</v>
      </c>
      <c r="H478" s="67">
        <v>0</v>
      </c>
      <c r="I478" s="19">
        <f t="shared" si="80"/>
        <v>0</v>
      </c>
      <c r="J478" s="109">
        <f t="shared" si="77"/>
        <v>0</v>
      </c>
      <c r="K478" s="110">
        <v>2.4300000000000002</v>
      </c>
      <c r="L478" s="109">
        <f t="shared" si="81"/>
        <v>34.344000000000001</v>
      </c>
      <c r="M478" s="109">
        <f t="shared" si="85"/>
        <v>28.923291705357876</v>
      </c>
      <c r="N478" s="109">
        <f t="shared" si="85"/>
        <v>40.244938834386474</v>
      </c>
      <c r="O478" s="109">
        <f t="shared" si="85"/>
        <v>37.272485574520076</v>
      </c>
      <c r="P478" s="109">
        <f t="shared" si="85"/>
        <v>0</v>
      </c>
      <c r="Q478" s="109">
        <f t="shared" si="85"/>
        <v>0</v>
      </c>
      <c r="R478" s="109">
        <f t="shared" si="82"/>
        <v>40.244938834386474</v>
      </c>
      <c r="S478" s="186">
        <f t="shared" si="78"/>
        <v>0</v>
      </c>
      <c r="T478" s="186">
        <f t="shared" si="83"/>
        <v>0</v>
      </c>
      <c r="U478" s="43"/>
      <c r="V478" s="43"/>
      <c r="W478" s="43"/>
    </row>
    <row r="479" spans="1:23" x14ac:dyDescent="0.35">
      <c r="A479" s="14">
        <v>45463.74999999885</v>
      </c>
      <c r="B479" s="20">
        <v>0</v>
      </c>
      <c r="C479" s="21">
        <v>0</v>
      </c>
      <c r="D479" s="17">
        <v>0</v>
      </c>
      <c r="E479" s="18">
        <v>0</v>
      </c>
      <c r="F479" s="19">
        <f t="shared" si="79"/>
        <v>0</v>
      </c>
      <c r="G479" s="19">
        <f t="shared" si="79"/>
        <v>0</v>
      </c>
      <c r="H479" s="67">
        <v>0</v>
      </c>
      <c r="I479" s="19">
        <f t="shared" si="80"/>
        <v>0</v>
      </c>
      <c r="J479" s="109">
        <f t="shared" si="77"/>
        <v>0</v>
      </c>
      <c r="K479" s="110">
        <v>2.4300000000000002</v>
      </c>
      <c r="L479" s="109">
        <f t="shared" si="81"/>
        <v>34.344000000000001</v>
      </c>
      <c r="M479" s="109">
        <f t="shared" si="85"/>
        <v>28.923291705357876</v>
      </c>
      <c r="N479" s="109">
        <f t="shared" si="85"/>
        <v>40.244938834386474</v>
      </c>
      <c r="O479" s="109">
        <f t="shared" si="85"/>
        <v>37.272485574520076</v>
      </c>
      <c r="P479" s="109">
        <f t="shared" si="85"/>
        <v>0</v>
      </c>
      <c r="Q479" s="109">
        <f t="shared" si="85"/>
        <v>0</v>
      </c>
      <c r="R479" s="109">
        <f t="shared" si="82"/>
        <v>40.244938834386474</v>
      </c>
      <c r="S479" s="186">
        <f t="shared" si="78"/>
        <v>0</v>
      </c>
      <c r="T479" s="186">
        <f t="shared" si="83"/>
        <v>0</v>
      </c>
      <c r="U479" s="43"/>
      <c r="V479" s="43"/>
      <c r="W479" s="43"/>
    </row>
    <row r="480" spans="1:23" x14ac:dyDescent="0.35">
      <c r="A480" s="14">
        <v>45463.791666665515</v>
      </c>
      <c r="B480" s="20">
        <v>0</v>
      </c>
      <c r="C480" s="21">
        <v>0</v>
      </c>
      <c r="D480" s="17">
        <v>0</v>
      </c>
      <c r="E480" s="18">
        <v>0</v>
      </c>
      <c r="F480" s="19">
        <f t="shared" si="79"/>
        <v>0</v>
      </c>
      <c r="G480" s="19">
        <f t="shared" si="79"/>
        <v>0</v>
      </c>
      <c r="H480" s="67">
        <v>0</v>
      </c>
      <c r="I480" s="19">
        <f t="shared" si="80"/>
        <v>0</v>
      </c>
      <c r="J480" s="109">
        <f t="shared" si="77"/>
        <v>0</v>
      </c>
      <c r="K480" s="110">
        <v>2.4300000000000002</v>
      </c>
      <c r="L480" s="109">
        <f t="shared" si="81"/>
        <v>34.344000000000001</v>
      </c>
      <c r="M480" s="109">
        <f t="shared" si="85"/>
        <v>28.923291705357876</v>
      </c>
      <c r="N480" s="109">
        <f t="shared" si="85"/>
        <v>40.244938834386474</v>
      </c>
      <c r="O480" s="109">
        <f t="shared" si="85"/>
        <v>37.272485574520076</v>
      </c>
      <c r="P480" s="109">
        <f t="shared" si="85"/>
        <v>0</v>
      </c>
      <c r="Q480" s="109">
        <f t="shared" si="85"/>
        <v>0</v>
      </c>
      <c r="R480" s="109">
        <f t="shared" si="82"/>
        <v>40.244938834386474</v>
      </c>
      <c r="S480" s="186">
        <f t="shared" si="78"/>
        <v>0</v>
      </c>
      <c r="T480" s="186">
        <f t="shared" si="83"/>
        <v>0</v>
      </c>
      <c r="U480" s="43"/>
      <c r="V480" s="43"/>
      <c r="W480" s="43"/>
    </row>
    <row r="481" spans="1:23" x14ac:dyDescent="0.35">
      <c r="A481" s="14">
        <v>45463.833333332179</v>
      </c>
      <c r="B481" s="20">
        <v>0</v>
      </c>
      <c r="C481" s="21">
        <v>0</v>
      </c>
      <c r="D481" s="17">
        <v>0</v>
      </c>
      <c r="E481" s="18">
        <v>0</v>
      </c>
      <c r="F481" s="19">
        <f t="shared" si="79"/>
        <v>0</v>
      </c>
      <c r="G481" s="19">
        <f t="shared" si="79"/>
        <v>0</v>
      </c>
      <c r="H481" s="67">
        <v>0</v>
      </c>
      <c r="I481" s="19">
        <f t="shared" si="80"/>
        <v>0</v>
      </c>
      <c r="J481" s="109">
        <f t="shared" si="77"/>
        <v>0</v>
      </c>
      <c r="K481" s="110">
        <v>2.4300000000000002</v>
      </c>
      <c r="L481" s="109">
        <f t="shared" si="81"/>
        <v>34.344000000000001</v>
      </c>
      <c r="M481" s="109">
        <f t="shared" si="85"/>
        <v>28.923291705357876</v>
      </c>
      <c r="N481" s="109">
        <f t="shared" si="85"/>
        <v>40.244938834386474</v>
      </c>
      <c r="O481" s="109">
        <f t="shared" si="85"/>
        <v>37.272485574520076</v>
      </c>
      <c r="P481" s="109">
        <f t="shared" si="85"/>
        <v>0</v>
      </c>
      <c r="Q481" s="109">
        <f t="shared" si="85"/>
        <v>0</v>
      </c>
      <c r="R481" s="109">
        <f t="shared" si="82"/>
        <v>40.244938834386474</v>
      </c>
      <c r="S481" s="186">
        <f t="shared" si="78"/>
        <v>0</v>
      </c>
      <c r="T481" s="186">
        <f t="shared" si="83"/>
        <v>0</v>
      </c>
      <c r="U481" s="43"/>
      <c r="V481" s="43"/>
      <c r="W481" s="43"/>
    </row>
    <row r="482" spans="1:23" x14ac:dyDescent="0.35">
      <c r="A482" s="14">
        <v>45463.874999998843</v>
      </c>
      <c r="B482" s="20">
        <v>31.302</v>
      </c>
      <c r="C482" s="21">
        <v>1843.82834598</v>
      </c>
      <c r="D482" s="17">
        <v>0</v>
      </c>
      <c r="E482" s="18">
        <v>1843.828</v>
      </c>
      <c r="F482" s="19">
        <f t="shared" si="79"/>
        <v>31.302</v>
      </c>
      <c r="G482" s="19">
        <f t="shared" si="79"/>
        <v>3.4598000002006302E-4</v>
      </c>
      <c r="H482" s="67">
        <v>0</v>
      </c>
      <c r="I482" s="19">
        <f t="shared" si="80"/>
        <v>31.302</v>
      </c>
      <c r="J482" s="109">
        <f t="shared" si="77"/>
        <v>1.105296786211945E-5</v>
      </c>
      <c r="K482" s="110">
        <v>2.4300000000000002</v>
      </c>
      <c r="L482" s="109">
        <f t="shared" si="81"/>
        <v>34.344000000000001</v>
      </c>
      <c r="M482" s="109">
        <f t="shared" si="85"/>
        <v>28.923291705357876</v>
      </c>
      <c r="N482" s="109">
        <f t="shared" si="85"/>
        <v>40.244938834386474</v>
      </c>
      <c r="O482" s="109">
        <f t="shared" si="85"/>
        <v>37.272485574520076</v>
      </c>
      <c r="P482" s="109">
        <f t="shared" si="85"/>
        <v>0</v>
      </c>
      <c r="Q482" s="109">
        <f t="shared" si="85"/>
        <v>0</v>
      </c>
      <c r="R482" s="109">
        <f t="shared" si="82"/>
        <v>40.244938834386474</v>
      </c>
      <c r="S482" s="186">
        <f t="shared" si="78"/>
        <v>0</v>
      </c>
      <c r="T482" s="186">
        <f t="shared" si="83"/>
        <v>0</v>
      </c>
      <c r="U482" s="43"/>
      <c r="V482" s="43"/>
      <c r="W482" s="43"/>
    </row>
    <row r="483" spans="1:23" x14ac:dyDescent="0.35">
      <c r="A483" s="14">
        <v>45463.916666665507</v>
      </c>
      <c r="B483" s="20">
        <v>41.832999999999998</v>
      </c>
      <c r="C483" s="21">
        <v>2729.3146022999999</v>
      </c>
      <c r="D483" s="17">
        <v>41.832999999999998</v>
      </c>
      <c r="E483" s="18">
        <v>2729.3150000000001</v>
      </c>
      <c r="F483" s="19">
        <f t="shared" si="79"/>
        <v>0</v>
      </c>
      <c r="G483" s="19">
        <f t="shared" si="79"/>
        <v>-3.9770000012140372E-4</v>
      </c>
      <c r="H483" s="67">
        <v>0</v>
      </c>
      <c r="I483" s="19">
        <f t="shared" si="80"/>
        <v>0</v>
      </c>
      <c r="J483" s="109">
        <f t="shared" si="77"/>
        <v>0</v>
      </c>
      <c r="K483" s="110">
        <v>2.4300000000000002</v>
      </c>
      <c r="L483" s="109">
        <f t="shared" si="81"/>
        <v>34.344000000000001</v>
      </c>
      <c r="M483" s="109">
        <f t="shared" si="85"/>
        <v>28.923291705357876</v>
      </c>
      <c r="N483" s="109">
        <f t="shared" si="85"/>
        <v>40.244938834386474</v>
      </c>
      <c r="O483" s="109">
        <f t="shared" si="85"/>
        <v>37.272485574520076</v>
      </c>
      <c r="P483" s="109">
        <f t="shared" si="85"/>
        <v>0</v>
      </c>
      <c r="Q483" s="109">
        <f t="shared" si="85"/>
        <v>0</v>
      </c>
      <c r="R483" s="109">
        <f t="shared" si="82"/>
        <v>40.244938834386474</v>
      </c>
      <c r="S483" s="186">
        <f t="shared" si="78"/>
        <v>0</v>
      </c>
      <c r="T483" s="186">
        <f t="shared" si="83"/>
        <v>0</v>
      </c>
      <c r="U483" s="43"/>
      <c r="V483" s="43"/>
      <c r="W483" s="43"/>
    </row>
    <row r="484" spans="1:23" x14ac:dyDescent="0.35">
      <c r="A484" s="14">
        <v>45463.958333332172</v>
      </c>
      <c r="B484" s="20">
        <v>107.035</v>
      </c>
      <c r="C484" s="21">
        <v>3692.8412937500002</v>
      </c>
      <c r="D484" s="17">
        <v>0</v>
      </c>
      <c r="E484" s="18">
        <v>0</v>
      </c>
      <c r="F484" s="19">
        <f t="shared" si="79"/>
        <v>107.035</v>
      </c>
      <c r="G484" s="19">
        <f t="shared" si="79"/>
        <v>3692.8412937500002</v>
      </c>
      <c r="H484" s="67">
        <v>0</v>
      </c>
      <c r="I484" s="19">
        <f t="shared" si="80"/>
        <v>107.035</v>
      </c>
      <c r="J484" s="109">
        <f t="shared" si="77"/>
        <v>34.501250000000006</v>
      </c>
      <c r="K484" s="110">
        <v>2.4300000000000002</v>
      </c>
      <c r="L484" s="109">
        <f t="shared" si="81"/>
        <v>34.344000000000001</v>
      </c>
      <c r="M484" s="109">
        <f t="shared" si="85"/>
        <v>28.923291705357876</v>
      </c>
      <c r="N484" s="109">
        <f t="shared" si="85"/>
        <v>40.244938834386474</v>
      </c>
      <c r="O484" s="109">
        <f t="shared" si="85"/>
        <v>37.272485574520076</v>
      </c>
      <c r="P484" s="109">
        <f t="shared" si="85"/>
        <v>0</v>
      </c>
      <c r="Q484" s="109">
        <f t="shared" si="85"/>
        <v>0</v>
      </c>
      <c r="R484" s="109">
        <f t="shared" si="82"/>
        <v>40.244938834386474</v>
      </c>
      <c r="S484" s="186">
        <f t="shared" si="78"/>
        <v>0</v>
      </c>
      <c r="T484" s="186">
        <f t="shared" si="83"/>
        <v>0</v>
      </c>
      <c r="U484" s="43"/>
      <c r="V484" s="43"/>
      <c r="W484" s="43"/>
    </row>
    <row r="485" spans="1:23" x14ac:dyDescent="0.35">
      <c r="A485" s="14">
        <v>45463.999999998836</v>
      </c>
      <c r="B485" s="20">
        <v>36.322000000000003</v>
      </c>
      <c r="C485" s="21">
        <v>950.39382437999996</v>
      </c>
      <c r="D485" s="17">
        <v>0</v>
      </c>
      <c r="E485" s="18">
        <v>0</v>
      </c>
      <c r="F485" s="19">
        <f t="shared" si="79"/>
        <v>36.322000000000003</v>
      </c>
      <c r="G485" s="19">
        <f t="shared" si="79"/>
        <v>950.39382437999996</v>
      </c>
      <c r="H485" s="67">
        <v>0</v>
      </c>
      <c r="I485" s="19">
        <f t="shared" si="80"/>
        <v>36.322000000000003</v>
      </c>
      <c r="J485" s="109">
        <f t="shared" si="77"/>
        <v>26.165789999999998</v>
      </c>
      <c r="K485" s="110">
        <v>2.4300000000000002</v>
      </c>
      <c r="L485" s="109">
        <f t="shared" si="81"/>
        <v>34.344000000000001</v>
      </c>
      <c r="M485" s="109">
        <f t="shared" si="85"/>
        <v>28.923291705357876</v>
      </c>
      <c r="N485" s="109">
        <f t="shared" si="85"/>
        <v>40.244938834386474</v>
      </c>
      <c r="O485" s="109">
        <f t="shared" si="85"/>
        <v>37.272485574520076</v>
      </c>
      <c r="P485" s="109">
        <f t="shared" si="85"/>
        <v>0</v>
      </c>
      <c r="Q485" s="109">
        <f t="shared" si="85"/>
        <v>0</v>
      </c>
      <c r="R485" s="109">
        <f t="shared" si="82"/>
        <v>40.244938834386474</v>
      </c>
      <c r="S485" s="186">
        <f t="shared" si="78"/>
        <v>0</v>
      </c>
      <c r="T485" s="186">
        <f t="shared" si="83"/>
        <v>0</v>
      </c>
      <c r="U485" s="43"/>
      <c r="V485" s="43"/>
      <c r="W485" s="43"/>
    </row>
    <row r="486" spans="1:23" x14ac:dyDescent="0.35">
      <c r="A486" s="14">
        <v>45464.0416666655</v>
      </c>
      <c r="B486" s="15">
        <v>0</v>
      </c>
      <c r="C486" s="16">
        <v>0</v>
      </c>
      <c r="D486" s="17">
        <v>0</v>
      </c>
      <c r="E486" s="18">
        <v>0</v>
      </c>
      <c r="F486" s="19">
        <f t="shared" si="79"/>
        <v>0</v>
      </c>
      <c r="G486" s="19">
        <f t="shared" si="79"/>
        <v>0</v>
      </c>
      <c r="H486" s="67">
        <v>0</v>
      </c>
      <c r="I486" s="19">
        <f t="shared" si="80"/>
        <v>0</v>
      </c>
      <c r="J486" s="109">
        <f t="shared" si="77"/>
        <v>0</v>
      </c>
      <c r="K486" s="110">
        <v>2.46</v>
      </c>
      <c r="L486" s="109">
        <f t="shared" si="81"/>
        <v>34.667999999999999</v>
      </c>
      <c r="M486" s="109">
        <f t="shared" si="85"/>
        <v>28.923291705357876</v>
      </c>
      <c r="N486" s="109">
        <f t="shared" si="85"/>
        <v>40.244938834386474</v>
      </c>
      <c r="O486" s="109">
        <f t="shared" si="85"/>
        <v>37.272485574520076</v>
      </c>
      <c r="P486" s="109">
        <f t="shared" si="85"/>
        <v>0</v>
      </c>
      <c r="Q486" s="109">
        <f t="shared" si="85"/>
        <v>0</v>
      </c>
      <c r="R486" s="109">
        <f t="shared" si="82"/>
        <v>40.244938834386474</v>
      </c>
      <c r="S486" s="186">
        <f t="shared" si="78"/>
        <v>0</v>
      </c>
      <c r="T486" s="186">
        <f t="shared" si="83"/>
        <v>0</v>
      </c>
      <c r="U486" s="43"/>
      <c r="V486" s="43"/>
      <c r="W486" s="43"/>
    </row>
    <row r="487" spans="1:23" x14ac:dyDescent="0.35">
      <c r="A487" s="14">
        <v>45464.083333332164</v>
      </c>
      <c r="B487" s="20">
        <v>11.1</v>
      </c>
      <c r="C487" s="21">
        <v>241.75800000000001</v>
      </c>
      <c r="D487" s="17">
        <v>0</v>
      </c>
      <c r="E487" s="18">
        <v>0</v>
      </c>
      <c r="F487" s="19">
        <f t="shared" si="79"/>
        <v>11.1</v>
      </c>
      <c r="G487" s="19">
        <f t="shared" si="79"/>
        <v>241.75800000000001</v>
      </c>
      <c r="H487" s="67">
        <v>0</v>
      </c>
      <c r="I487" s="19">
        <f t="shared" si="80"/>
        <v>11.1</v>
      </c>
      <c r="J487" s="109">
        <f t="shared" si="77"/>
        <v>21.78</v>
      </c>
      <c r="K487" s="110">
        <v>2.46</v>
      </c>
      <c r="L487" s="109">
        <f t="shared" si="81"/>
        <v>34.667999999999999</v>
      </c>
      <c r="M487" s="109">
        <f t="shared" si="85"/>
        <v>28.923291705357876</v>
      </c>
      <c r="N487" s="109">
        <f t="shared" si="85"/>
        <v>40.244938834386474</v>
      </c>
      <c r="O487" s="109">
        <f t="shared" si="85"/>
        <v>37.272485574520076</v>
      </c>
      <c r="P487" s="109">
        <f t="shared" si="85"/>
        <v>0</v>
      </c>
      <c r="Q487" s="109">
        <f t="shared" si="85"/>
        <v>0</v>
      </c>
      <c r="R487" s="109">
        <f t="shared" si="82"/>
        <v>40.244938834386474</v>
      </c>
      <c r="S487" s="186">
        <f t="shared" si="78"/>
        <v>0</v>
      </c>
      <c r="T487" s="186">
        <f t="shared" si="83"/>
        <v>0</v>
      </c>
      <c r="U487" s="43"/>
      <c r="V487" s="43"/>
      <c r="W487" s="43"/>
    </row>
    <row r="488" spans="1:23" x14ac:dyDescent="0.35">
      <c r="A488" s="14">
        <v>45464.124999998829</v>
      </c>
      <c r="B488" s="20">
        <v>100.9</v>
      </c>
      <c r="C488" s="21">
        <v>1810.146</v>
      </c>
      <c r="D488" s="17">
        <v>0</v>
      </c>
      <c r="E488" s="18">
        <v>0</v>
      </c>
      <c r="F488" s="19">
        <f t="shared" si="79"/>
        <v>100.9</v>
      </c>
      <c r="G488" s="19">
        <f t="shared" si="79"/>
        <v>1810.146</v>
      </c>
      <c r="H488" s="67">
        <v>0</v>
      </c>
      <c r="I488" s="19">
        <f t="shared" si="80"/>
        <v>100.9</v>
      </c>
      <c r="J488" s="109">
        <f t="shared" si="77"/>
        <v>17.939999999999998</v>
      </c>
      <c r="K488" s="110">
        <v>2.46</v>
      </c>
      <c r="L488" s="109">
        <f t="shared" si="81"/>
        <v>34.667999999999999</v>
      </c>
      <c r="M488" s="109">
        <f t="shared" ref="M488:Q503" si="86">M487</f>
        <v>28.923291705357876</v>
      </c>
      <c r="N488" s="109">
        <f t="shared" si="86"/>
        <v>40.244938834386474</v>
      </c>
      <c r="O488" s="109">
        <f t="shared" si="86"/>
        <v>37.272485574520076</v>
      </c>
      <c r="P488" s="109">
        <f t="shared" si="86"/>
        <v>0</v>
      </c>
      <c r="Q488" s="109">
        <f t="shared" si="86"/>
        <v>0</v>
      </c>
      <c r="R488" s="109">
        <f t="shared" si="82"/>
        <v>40.244938834386474</v>
      </c>
      <c r="S488" s="186">
        <f t="shared" si="78"/>
        <v>0</v>
      </c>
      <c r="T488" s="186">
        <f t="shared" si="83"/>
        <v>0</v>
      </c>
      <c r="U488" s="43"/>
      <c r="V488" s="43"/>
      <c r="W488" s="43"/>
    </row>
    <row r="489" spans="1:23" x14ac:dyDescent="0.35">
      <c r="A489" s="14">
        <v>45464.166666665493</v>
      </c>
      <c r="B489" s="20">
        <v>95.2</v>
      </c>
      <c r="C489" s="21">
        <v>1605.0719999999999</v>
      </c>
      <c r="D489" s="17">
        <v>0</v>
      </c>
      <c r="E489" s="18">
        <v>0</v>
      </c>
      <c r="F489" s="19">
        <f t="shared" si="79"/>
        <v>95.2</v>
      </c>
      <c r="G489" s="19">
        <f t="shared" si="79"/>
        <v>1605.0719999999999</v>
      </c>
      <c r="H489" s="67">
        <v>0</v>
      </c>
      <c r="I489" s="19">
        <f t="shared" si="80"/>
        <v>95.2</v>
      </c>
      <c r="J489" s="109">
        <f t="shared" si="77"/>
        <v>16.86</v>
      </c>
      <c r="K489" s="110">
        <v>2.46</v>
      </c>
      <c r="L489" s="109">
        <f t="shared" si="81"/>
        <v>34.667999999999999</v>
      </c>
      <c r="M489" s="109">
        <f t="shared" si="86"/>
        <v>28.923291705357876</v>
      </c>
      <c r="N489" s="109">
        <f t="shared" si="86"/>
        <v>40.244938834386474</v>
      </c>
      <c r="O489" s="109">
        <f t="shared" si="86"/>
        <v>37.272485574520076</v>
      </c>
      <c r="P489" s="109">
        <f t="shared" si="86"/>
        <v>0</v>
      </c>
      <c r="Q489" s="109">
        <f t="shared" si="86"/>
        <v>0</v>
      </c>
      <c r="R489" s="109">
        <f t="shared" si="82"/>
        <v>40.244938834386474</v>
      </c>
      <c r="S489" s="186">
        <f t="shared" si="78"/>
        <v>0</v>
      </c>
      <c r="T489" s="186">
        <f t="shared" si="83"/>
        <v>0</v>
      </c>
      <c r="U489" s="43"/>
      <c r="V489" s="43"/>
      <c r="W489" s="43"/>
    </row>
    <row r="490" spans="1:23" x14ac:dyDescent="0.35">
      <c r="A490" s="14">
        <v>45464.208333332157</v>
      </c>
      <c r="B490" s="20">
        <v>91.441000000000003</v>
      </c>
      <c r="C490" s="21">
        <v>1502.2138617200001</v>
      </c>
      <c r="D490" s="17">
        <v>0</v>
      </c>
      <c r="E490" s="18">
        <v>0</v>
      </c>
      <c r="F490" s="19">
        <f t="shared" si="79"/>
        <v>91.441000000000003</v>
      </c>
      <c r="G490" s="19">
        <f t="shared" si="79"/>
        <v>1502.2138617200001</v>
      </c>
      <c r="H490" s="67">
        <v>0</v>
      </c>
      <c r="I490" s="19">
        <f t="shared" si="80"/>
        <v>91.441000000000003</v>
      </c>
      <c r="J490" s="109">
        <f t="shared" si="77"/>
        <v>16.428230899924543</v>
      </c>
      <c r="K490" s="110">
        <v>2.46</v>
      </c>
      <c r="L490" s="109">
        <f t="shared" si="81"/>
        <v>34.667999999999999</v>
      </c>
      <c r="M490" s="109">
        <f t="shared" si="86"/>
        <v>28.923291705357876</v>
      </c>
      <c r="N490" s="109">
        <f t="shared" si="86"/>
        <v>40.244938834386474</v>
      </c>
      <c r="O490" s="109">
        <f t="shared" si="86"/>
        <v>37.272485574520076</v>
      </c>
      <c r="P490" s="109">
        <f t="shared" si="86"/>
        <v>0</v>
      </c>
      <c r="Q490" s="109">
        <f t="shared" si="86"/>
        <v>0</v>
      </c>
      <c r="R490" s="109">
        <f t="shared" si="82"/>
        <v>40.244938834386474</v>
      </c>
      <c r="S490" s="186">
        <f t="shared" si="78"/>
        <v>0</v>
      </c>
      <c r="T490" s="186">
        <f t="shared" si="83"/>
        <v>0</v>
      </c>
      <c r="U490" s="43"/>
      <c r="V490" s="43"/>
      <c r="W490" s="43"/>
    </row>
    <row r="491" spans="1:23" x14ac:dyDescent="0.35">
      <c r="A491" s="14">
        <v>45464.249999998821</v>
      </c>
      <c r="B491" s="20">
        <v>99.564000000000007</v>
      </c>
      <c r="C491" s="21">
        <v>1779.15014208</v>
      </c>
      <c r="D491" s="17">
        <v>0</v>
      </c>
      <c r="E491" s="18">
        <v>0</v>
      </c>
      <c r="F491" s="19">
        <f t="shared" si="79"/>
        <v>99.564000000000007</v>
      </c>
      <c r="G491" s="19">
        <f t="shared" si="79"/>
        <v>1779.15014208</v>
      </c>
      <c r="H491" s="67">
        <v>0</v>
      </c>
      <c r="I491" s="19">
        <f t="shared" si="80"/>
        <v>99.564000000000007</v>
      </c>
      <c r="J491" s="109">
        <f t="shared" si="77"/>
        <v>17.869412057370134</v>
      </c>
      <c r="K491" s="110">
        <v>2.46</v>
      </c>
      <c r="L491" s="109">
        <f t="shared" si="81"/>
        <v>34.667999999999999</v>
      </c>
      <c r="M491" s="109">
        <f t="shared" si="86"/>
        <v>28.923291705357876</v>
      </c>
      <c r="N491" s="109">
        <f t="shared" si="86"/>
        <v>40.244938834386474</v>
      </c>
      <c r="O491" s="109">
        <f t="shared" si="86"/>
        <v>37.272485574520076</v>
      </c>
      <c r="P491" s="109">
        <f t="shared" si="86"/>
        <v>0</v>
      </c>
      <c r="Q491" s="109">
        <f t="shared" si="86"/>
        <v>0</v>
      </c>
      <c r="R491" s="109">
        <f t="shared" si="82"/>
        <v>40.244938834386474</v>
      </c>
      <c r="S491" s="186">
        <f t="shared" si="78"/>
        <v>0</v>
      </c>
      <c r="T491" s="186">
        <f t="shared" si="83"/>
        <v>0</v>
      </c>
      <c r="U491" s="43"/>
      <c r="V491" s="43"/>
      <c r="W491" s="43"/>
    </row>
    <row r="492" spans="1:23" x14ac:dyDescent="0.35">
      <c r="A492" s="14">
        <v>45464.291666665486</v>
      </c>
      <c r="B492" s="20">
        <v>101.47099999999999</v>
      </c>
      <c r="C492" s="21">
        <v>2073.9252791899999</v>
      </c>
      <c r="D492" s="17">
        <v>0</v>
      </c>
      <c r="E492" s="18">
        <v>0</v>
      </c>
      <c r="F492" s="19">
        <f t="shared" si="79"/>
        <v>101.47099999999999</v>
      </c>
      <c r="G492" s="19">
        <f t="shared" si="79"/>
        <v>2073.9252791899999</v>
      </c>
      <c r="H492" s="67">
        <v>0</v>
      </c>
      <c r="I492" s="19">
        <f t="shared" si="80"/>
        <v>101.47099999999999</v>
      </c>
      <c r="J492" s="109">
        <f t="shared" si="77"/>
        <v>20.438600971607652</v>
      </c>
      <c r="K492" s="110">
        <v>2.46</v>
      </c>
      <c r="L492" s="109">
        <f t="shared" si="81"/>
        <v>34.667999999999999</v>
      </c>
      <c r="M492" s="109">
        <f t="shared" si="86"/>
        <v>28.923291705357876</v>
      </c>
      <c r="N492" s="109">
        <f t="shared" si="86"/>
        <v>40.244938834386474</v>
      </c>
      <c r="O492" s="109">
        <f t="shared" si="86"/>
        <v>37.272485574520076</v>
      </c>
      <c r="P492" s="109">
        <f t="shared" si="86"/>
        <v>0</v>
      </c>
      <c r="Q492" s="109">
        <f t="shared" si="86"/>
        <v>0</v>
      </c>
      <c r="R492" s="109">
        <f t="shared" si="82"/>
        <v>40.244938834386474</v>
      </c>
      <c r="S492" s="186">
        <f t="shared" si="78"/>
        <v>0</v>
      </c>
      <c r="T492" s="186">
        <f t="shared" si="83"/>
        <v>0</v>
      </c>
      <c r="U492" s="43"/>
      <c r="V492" s="43"/>
      <c r="W492" s="43"/>
    </row>
    <row r="493" spans="1:23" x14ac:dyDescent="0.35">
      <c r="A493" s="14">
        <v>45464.33333333215</v>
      </c>
      <c r="B493" s="20">
        <v>125.235</v>
      </c>
      <c r="C493" s="21">
        <v>3079.5360471000004</v>
      </c>
      <c r="D493" s="17">
        <v>0</v>
      </c>
      <c r="E493" s="18">
        <v>0</v>
      </c>
      <c r="F493" s="19">
        <f t="shared" si="79"/>
        <v>125.235</v>
      </c>
      <c r="G493" s="19">
        <f t="shared" si="79"/>
        <v>3079.5360471000004</v>
      </c>
      <c r="H493" s="67">
        <v>0</v>
      </c>
      <c r="I493" s="19">
        <f t="shared" si="80"/>
        <v>125.235</v>
      </c>
      <c r="J493" s="109">
        <f t="shared" si="77"/>
        <v>24.590059065756382</v>
      </c>
      <c r="K493" s="110">
        <v>2.46</v>
      </c>
      <c r="L493" s="109">
        <f t="shared" si="81"/>
        <v>34.667999999999999</v>
      </c>
      <c r="M493" s="109">
        <f t="shared" si="86"/>
        <v>28.923291705357876</v>
      </c>
      <c r="N493" s="109">
        <f t="shared" si="86"/>
        <v>40.244938834386474</v>
      </c>
      <c r="O493" s="109">
        <f t="shared" si="86"/>
        <v>37.272485574520076</v>
      </c>
      <c r="P493" s="109">
        <f t="shared" si="86"/>
        <v>0</v>
      </c>
      <c r="Q493" s="109">
        <f t="shared" si="86"/>
        <v>0</v>
      </c>
      <c r="R493" s="109">
        <f t="shared" si="82"/>
        <v>40.244938834386474</v>
      </c>
      <c r="S493" s="186">
        <f t="shared" si="78"/>
        <v>0</v>
      </c>
      <c r="T493" s="186">
        <f t="shared" si="83"/>
        <v>0</v>
      </c>
      <c r="U493" s="43"/>
      <c r="V493" s="43"/>
      <c r="W493" s="43"/>
    </row>
    <row r="494" spans="1:23" x14ac:dyDescent="0.35">
      <c r="A494" s="14">
        <v>45464.374999998814</v>
      </c>
      <c r="B494" s="20">
        <v>209.59200000000001</v>
      </c>
      <c r="C494" s="21">
        <v>5270.6540383199999</v>
      </c>
      <c r="D494" s="17">
        <v>47.575000000000003</v>
      </c>
      <c r="E494" s="18">
        <v>1196.3779999999999</v>
      </c>
      <c r="F494" s="19">
        <f t="shared" si="79"/>
        <v>162.017</v>
      </c>
      <c r="G494" s="19">
        <f t="shared" si="79"/>
        <v>4074.2760383200002</v>
      </c>
      <c r="H494" s="67">
        <v>0</v>
      </c>
      <c r="I494" s="19">
        <f t="shared" si="80"/>
        <v>162.017</v>
      </c>
      <c r="J494" s="109">
        <f t="shared" si="77"/>
        <v>25.147213183307926</v>
      </c>
      <c r="K494" s="110">
        <v>2.46</v>
      </c>
      <c r="L494" s="109">
        <f t="shared" si="81"/>
        <v>34.667999999999999</v>
      </c>
      <c r="M494" s="109">
        <f t="shared" si="86"/>
        <v>28.923291705357876</v>
      </c>
      <c r="N494" s="109">
        <f t="shared" si="86"/>
        <v>40.244938834386474</v>
      </c>
      <c r="O494" s="109">
        <f t="shared" si="86"/>
        <v>37.272485574520076</v>
      </c>
      <c r="P494" s="109">
        <f t="shared" si="86"/>
        <v>0</v>
      </c>
      <c r="Q494" s="109">
        <f t="shared" si="86"/>
        <v>0</v>
      </c>
      <c r="R494" s="109">
        <f t="shared" si="82"/>
        <v>40.244938834386474</v>
      </c>
      <c r="S494" s="186">
        <f t="shared" si="78"/>
        <v>0</v>
      </c>
      <c r="T494" s="186">
        <f t="shared" si="83"/>
        <v>0</v>
      </c>
      <c r="U494" s="43"/>
      <c r="V494" s="43"/>
      <c r="W494" s="43"/>
    </row>
    <row r="495" spans="1:23" x14ac:dyDescent="0.35">
      <c r="A495" s="14">
        <v>45464.416666665478</v>
      </c>
      <c r="B495" s="20">
        <v>383.83699999999999</v>
      </c>
      <c r="C495" s="21">
        <v>12429.943267430001</v>
      </c>
      <c r="D495" s="17">
        <v>252.47300000000001</v>
      </c>
      <c r="E495" s="18">
        <v>8175.9179999999997</v>
      </c>
      <c r="F495" s="19">
        <f t="shared" si="79"/>
        <v>131.36399999999998</v>
      </c>
      <c r="G495" s="19">
        <f t="shared" si="79"/>
        <v>4254.0252674300009</v>
      </c>
      <c r="H495" s="67">
        <v>0</v>
      </c>
      <c r="I495" s="19">
        <f t="shared" si="80"/>
        <v>131.36399999999998</v>
      </c>
      <c r="J495" s="109">
        <f t="shared" si="77"/>
        <v>32.383493707789057</v>
      </c>
      <c r="K495" s="110">
        <v>2.46</v>
      </c>
      <c r="L495" s="109">
        <f t="shared" si="81"/>
        <v>34.667999999999999</v>
      </c>
      <c r="M495" s="109">
        <f t="shared" si="86"/>
        <v>28.923291705357876</v>
      </c>
      <c r="N495" s="109">
        <f t="shared" si="86"/>
        <v>40.244938834386474</v>
      </c>
      <c r="O495" s="109">
        <f t="shared" si="86"/>
        <v>37.272485574520076</v>
      </c>
      <c r="P495" s="109">
        <f t="shared" si="86"/>
        <v>0</v>
      </c>
      <c r="Q495" s="109">
        <f t="shared" si="86"/>
        <v>0</v>
      </c>
      <c r="R495" s="109">
        <f t="shared" si="82"/>
        <v>40.244938834386474</v>
      </c>
      <c r="S495" s="186">
        <f t="shared" si="78"/>
        <v>0</v>
      </c>
      <c r="T495" s="186">
        <f t="shared" si="83"/>
        <v>0</v>
      </c>
      <c r="U495" s="43"/>
      <c r="V495" s="43"/>
      <c r="W495" s="43"/>
    </row>
    <row r="496" spans="1:23" x14ac:dyDescent="0.35">
      <c r="A496" s="14">
        <v>45464.458333332143</v>
      </c>
      <c r="B496" s="20">
        <v>456.95800000000003</v>
      </c>
      <c r="C496" s="21">
        <v>14239.53327364</v>
      </c>
      <c r="D496" s="17">
        <v>305.06</v>
      </c>
      <c r="E496" s="18">
        <v>9506.16</v>
      </c>
      <c r="F496" s="19">
        <f t="shared" si="79"/>
        <v>151.89800000000002</v>
      </c>
      <c r="G496" s="19">
        <f t="shared" si="79"/>
        <v>4733.3732736399998</v>
      </c>
      <c r="H496" s="67">
        <v>0</v>
      </c>
      <c r="I496" s="19">
        <f t="shared" si="80"/>
        <v>151.89800000000002</v>
      </c>
      <c r="J496" s="109">
        <f t="shared" si="77"/>
        <v>31.161524665499211</v>
      </c>
      <c r="K496" s="110">
        <v>2.46</v>
      </c>
      <c r="L496" s="109">
        <f t="shared" si="81"/>
        <v>34.667999999999999</v>
      </c>
      <c r="M496" s="109">
        <f t="shared" si="86"/>
        <v>28.923291705357876</v>
      </c>
      <c r="N496" s="109">
        <f t="shared" si="86"/>
        <v>40.244938834386474</v>
      </c>
      <c r="O496" s="109">
        <f t="shared" si="86"/>
        <v>37.272485574520076</v>
      </c>
      <c r="P496" s="109">
        <f t="shared" si="86"/>
        <v>0</v>
      </c>
      <c r="Q496" s="109">
        <f t="shared" si="86"/>
        <v>0</v>
      </c>
      <c r="R496" s="109">
        <f t="shared" si="82"/>
        <v>40.244938834386474</v>
      </c>
      <c r="S496" s="186">
        <f t="shared" si="78"/>
        <v>0</v>
      </c>
      <c r="T496" s="186">
        <f t="shared" si="83"/>
        <v>0</v>
      </c>
      <c r="U496" s="43"/>
      <c r="V496" s="43"/>
      <c r="W496" s="43"/>
    </row>
    <row r="497" spans="1:23" x14ac:dyDescent="0.35">
      <c r="A497" s="14">
        <v>45464.499999998807</v>
      </c>
      <c r="B497" s="20">
        <v>310.30700000000002</v>
      </c>
      <c r="C497" s="21">
        <v>16068.89114195</v>
      </c>
      <c r="D497" s="17">
        <v>189</v>
      </c>
      <c r="E497" s="18">
        <v>9787.1479999999992</v>
      </c>
      <c r="F497" s="19">
        <f t="shared" si="79"/>
        <v>121.30700000000002</v>
      </c>
      <c r="G497" s="19">
        <f t="shared" si="79"/>
        <v>6281.7431419500008</v>
      </c>
      <c r="H497" s="67">
        <v>0</v>
      </c>
      <c r="I497" s="19">
        <f t="shared" si="80"/>
        <v>121.30700000000002</v>
      </c>
      <c r="J497" s="109">
        <f t="shared" si="77"/>
        <v>51.783847114758423</v>
      </c>
      <c r="K497" s="110">
        <v>2.46</v>
      </c>
      <c r="L497" s="109">
        <f t="shared" si="81"/>
        <v>34.667999999999999</v>
      </c>
      <c r="M497" s="109">
        <f t="shared" si="86"/>
        <v>28.923291705357876</v>
      </c>
      <c r="N497" s="109">
        <f t="shared" si="86"/>
        <v>40.244938834386474</v>
      </c>
      <c r="O497" s="109">
        <f t="shared" si="86"/>
        <v>37.272485574520076</v>
      </c>
      <c r="P497" s="109">
        <f t="shared" si="86"/>
        <v>0</v>
      </c>
      <c r="Q497" s="109">
        <f t="shared" si="86"/>
        <v>0</v>
      </c>
      <c r="R497" s="109">
        <f t="shared" si="82"/>
        <v>40.244938834386474</v>
      </c>
      <c r="S497" s="186">
        <f t="shared" si="78"/>
        <v>11.538908280371949</v>
      </c>
      <c r="T497" s="186">
        <f t="shared" si="83"/>
        <v>1399.7503467670801</v>
      </c>
      <c r="U497" s="43"/>
      <c r="V497" s="43"/>
      <c r="W497" s="43"/>
    </row>
    <row r="498" spans="1:23" x14ac:dyDescent="0.35">
      <c r="A498" s="14">
        <v>45464.541666665471</v>
      </c>
      <c r="B498" s="20">
        <v>153.57</v>
      </c>
      <c r="C498" s="21">
        <v>5311.2814136999996</v>
      </c>
      <c r="D498" s="17">
        <v>0</v>
      </c>
      <c r="E498" s="18">
        <v>0</v>
      </c>
      <c r="F498" s="19">
        <f t="shared" si="79"/>
        <v>153.57</v>
      </c>
      <c r="G498" s="19">
        <f t="shared" si="79"/>
        <v>5311.2814136999996</v>
      </c>
      <c r="H498" s="67">
        <v>0</v>
      </c>
      <c r="I498" s="19">
        <f t="shared" si="80"/>
        <v>153.57</v>
      </c>
      <c r="J498" s="109">
        <f t="shared" si="77"/>
        <v>34.585409999999996</v>
      </c>
      <c r="K498" s="110">
        <v>2.46</v>
      </c>
      <c r="L498" s="109">
        <f t="shared" si="81"/>
        <v>34.667999999999999</v>
      </c>
      <c r="M498" s="109">
        <f t="shared" si="86"/>
        <v>28.923291705357876</v>
      </c>
      <c r="N498" s="109">
        <f t="shared" si="86"/>
        <v>40.244938834386474</v>
      </c>
      <c r="O498" s="109">
        <f t="shared" si="86"/>
        <v>37.272485574520076</v>
      </c>
      <c r="P498" s="109">
        <f t="shared" si="86"/>
        <v>0</v>
      </c>
      <c r="Q498" s="109">
        <f t="shared" si="86"/>
        <v>0</v>
      </c>
      <c r="R498" s="109">
        <f t="shared" si="82"/>
        <v>40.244938834386474</v>
      </c>
      <c r="S498" s="186">
        <f t="shared" si="78"/>
        <v>0</v>
      </c>
      <c r="T498" s="186">
        <f t="shared" si="83"/>
        <v>0</v>
      </c>
      <c r="U498" s="43"/>
      <c r="V498" s="43"/>
      <c r="W498" s="43"/>
    </row>
    <row r="499" spans="1:23" x14ac:dyDescent="0.35">
      <c r="A499" s="14">
        <v>45464.583333332135</v>
      </c>
      <c r="B499" s="20">
        <v>61.601000000000006</v>
      </c>
      <c r="C499" s="21">
        <v>2220.55817798</v>
      </c>
      <c r="D499" s="17">
        <v>0</v>
      </c>
      <c r="E499" s="18">
        <v>0</v>
      </c>
      <c r="F499" s="19">
        <f t="shared" si="79"/>
        <v>61.601000000000006</v>
      </c>
      <c r="G499" s="19">
        <f t="shared" si="79"/>
        <v>2220.55817798</v>
      </c>
      <c r="H499" s="67">
        <v>0</v>
      </c>
      <c r="I499" s="19">
        <f t="shared" si="80"/>
        <v>61.601000000000006</v>
      </c>
      <c r="J499" s="109">
        <f t="shared" si="77"/>
        <v>36.047437184136619</v>
      </c>
      <c r="K499" s="110">
        <v>2.46</v>
      </c>
      <c r="L499" s="109">
        <f t="shared" si="81"/>
        <v>34.667999999999999</v>
      </c>
      <c r="M499" s="109">
        <f t="shared" si="86"/>
        <v>28.923291705357876</v>
      </c>
      <c r="N499" s="109">
        <f t="shared" si="86"/>
        <v>40.244938834386474</v>
      </c>
      <c r="O499" s="109">
        <f t="shared" si="86"/>
        <v>37.272485574520076</v>
      </c>
      <c r="P499" s="109">
        <f t="shared" si="86"/>
        <v>0</v>
      </c>
      <c r="Q499" s="109">
        <f t="shared" si="86"/>
        <v>0</v>
      </c>
      <c r="R499" s="109">
        <f t="shared" si="82"/>
        <v>40.244938834386474</v>
      </c>
      <c r="S499" s="186">
        <f t="shared" si="78"/>
        <v>0</v>
      </c>
      <c r="T499" s="186">
        <f t="shared" si="83"/>
        <v>0</v>
      </c>
      <c r="U499" s="43"/>
      <c r="V499" s="43"/>
      <c r="W499" s="43"/>
    </row>
    <row r="500" spans="1:23" x14ac:dyDescent="0.35">
      <c r="A500" s="14">
        <v>45464.624999998799</v>
      </c>
      <c r="B500" s="20">
        <v>25.088999999999999</v>
      </c>
      <c r="C500" s="21">
        <v>935.83701140999995</v>
      </c>
      <c r="D500" s="17">
        <v>0</v>
      </c>
      <c r="E500" s="18">
        <v>0</v>
      </c>
      <c r="F500" s="19">
        <f t="shared" si="79"/>
        <v>25.088999999999999</v>
      </c>
      <c r="G500" s="19">
        <f t="shared" si="79"/>
        <v>935.83701140999995</v>
      </c>
      <c r="H500" s="67">
        <v>0</v>
      </c>
      <c r="I500" s="19">
        <f t="shared" si="80"/>
        <v>25.088999999999999</v>
      </c>
      <c r="J500" s="109">
        <f t="shared" si="77"/>
        <v>37.300690000000003</v>
      </c>
      <c r="K500" s="110">
        <v>2.46</v>
      </c>
      <c r="L500" s="109">
        <f t="shared" si="81"/>
        <v>34.667999999999999</v>
      </c>
      <c r="M500" s="109">
        <f t="shared" si="86"/>
        <v>28.923291705357876</v>
      </c>
      <c r="N500" s="109">
        <f t="shared" si="86"/>
        <v>40.244938834386474</v>
      </c>
      <c r="O500" s="109">
        <f t="shared" si="86"/>
        <v>37.272485574520076</v>
      </c>
      <c r="P500" s="109">
        <f t="shared" si="86"/>
        <v>0</v>
      </c>
      <c r="Q500" s="109">
        <f t="shared" si="86"/>
        <v>0</v>
      </c>
      <c r="R500" s="109">
        <f t="shared" si="82"/>
        <v>40.244938834386474</v>
      </c>
      <c r="S500" s="186">
        <f t="shared" si="78"/>
        <v>0</v>
      </c>
      <c r="T500" s="186">
        <f t="shared" si="83"/>
        <v>0</v>
      </c>
      <c r="U500" s="43"/>
      <c r="V500" s="43"/>
      <c r="W500" s="43"/>
    </row>
    <row r="501" spans="1:23" x14ac:dyDescent="0.35">
      <c r="A501" s="14">
        <v>45464.666666665464</v>
      </c>
      <c r="B501" s="20">
        <v>12.426</v>
      </c>
      <c r="C501" s="21">
        <v>868.30999248000001</v>
      </c>
      <c r="D501" s="17">
        <v>12.426</v>
      </c>
      <c r="E501" s="18">
        <v>868.31</v>
      </c>
      <c r="F501" s="19">
        <f t="shared" si="79"/>
        <v>0</v>
      </c>
      <c r="G501" s="19">
        <f t="shared" si="79"/>
        <v>-7.5199999400865636E-6</v>
      </c>
      <c r="H501" s="67">
        <v>0</v>
      </c>
      <c r="I501" s="19">
        <f t="shared" si="80"/>
        <v>0</v>
      </c>
      <c r="J501" s="109">
        <f t="shared" si="77"/>
        <v>0</v>
      </c>
      <c r="K501" s="110">
        <v>2.46</v>
      </c>
      <c r="L501" s="109">
        <f t="shared" si="81"/>
        <v>34.667999999999999</v>
      </c>
      <c r="M501" s="109">
        <f t="shared" si="86"/>
        <v>28.923291705357876</v>
      </c>
      <c r="N501" s="109">
        <f t="shared" si="86"/>
        <v>40.244938834386474</v>
      </c>
      <c r="O501" s="109">
        <f t="shared" si="86"/>
        <v>37.272485574520076</v>
      </c>
      <c r="P501" s="109">
        <f t="shared" si="86"/>
        <v>0</v>
      </c>
      <c r="Q501" s="109">
        <f t="shared" si="86"/>
        <v>0</v>
      </c>
      <c r="R501" s="109">
        <f t="shared" si="82"/>
        <v>40.244938834386474</v>
      </c>
      <c r="S501" s="186">
        <f t="shared" si="78"/>
        <v>0</v>
      </c>
      <c r="T501" s="186">
        <f t="shared" si="83"/>
        <v>0</v>
      </c>
      <c r="U501" s="43"/>
      <c r="V501" s="43"/>
      <c r="W501" s="43"/>
    </row>
    <row r="502" spans="1:23" x14ac:dyDescent="0.35">
      <c r="A502" s="14">
        <v>45464.708333332128</v>
      </c>
      <c r="B502" s="20">
        <v>0</v>
      </c>
      <c r="C502" s="21">
        <v>0</v>
      </c>
      <c r="D502" s="17">
        <v>0</v>
      </c>
      <c r="E502" s="18">
        <v>0</v>
      </c>
      <c r="F502" s="19">
        <f t="shared" si="79"/>
        <v>0</v>
      </c>
      <c r="G502" s="19">
        <f t="shared" si="79"/>
        <v>0</v>
      </c>
      <c r="H502" s="67">
        <v>0</v>
      </c>
      <c r="I502" s="19">
        <f t="shared" si="80"/>
        <v>0</v>
      </c>
      <c r="J502" s="109">
        <f t="shared" si="77"/>
        <v>0</v>
      </c>
      <c r="K502" s="110">
        <v>2.46</v>
      </c>
      <c r="L502" s="109">
        <f t="shared" si="81"/>
        <v>34.667999999999999</v>
      </c>
      <c r="M502" s="109">
        <f t="shared" si="86"/>
        <v>28.923291705357876</v>
      </c>
      <c r="N502" s="109">
        <f t="shared" si="86"/>
        <v>40.244938834386474</v>
      </c>
      <c r="O502" s="109">
        <f t="shared" si="86"/>
        <v>37.272485574520076</v>
      </c>
      <c r="P502" s="109">
        <f t="shared" si="86"/>
        <v>0</v>
      </c>
      <c r="Q502" s="109">
        <f t="shared" si="86"/>
        <v>0</v>
      </c>
      <c r="R502" s="109">
        <f t="shared" si="82"/>
        <v>40.244938834386474</v>
      </c>
      <c r="S502" s="186">
        <f t="shared" si="78"/>
        <v>0</v>
      </c>
      <c r="T502" s="186">
        <f t="shared" si="83"/>
        <v>0</v>
      </c>
      <c r="U502" s="43"/>
      <c r="V502" s="43"/>
      <c r="W502" s="43"/>
    </row>
    <row r="503" spans="1:23" x14ac:dyDescent="0.35">
      <c r="A503" s="14">
        <v>45464.749999998792</v>
      </c>
      <c r="B503" s="20">
        <v>0</v>
      </c>
      <c r="C503" s="21">
        <v>0</v>
      </c>
      <c r="D503" s="17">
        <v>0</v>
      </c>
      <c r="E503" s="18">
        <v>0</v>
      </c>
      <c r="F503" s="19">
        <f t="shared" si="79"/>
        <v>0</v>
      </c>
      <c r="G503" s="19">
        <f t="shared" si="79"/>
        <v>0</v>
      </c>
      <c r="H503" s="67">
        <v>0</v>
      </c>
      <c r="I503" s="19">
        <f t="shared" si="80"/>
        <v>0</v>
      </c>
      <c r="J503" s="109">
        <f t="shared" si="77"/>
        <v>0</v>
      </c>
      <c r="K503" s="110">
        <v>2.46</v>
      </c>
      <c r="L503" s="109">
        <f t="shared" si="81"/>
        <v>34.667999999999999</v>
      </c>
      <c r="M503" s="109">
        <f t="shared" si="86"/>
        <v>28.923291705357876</v>
      </c>
      <c r="N503" s="109">
        <f t="shared" si="86"/>
        <v>40.244938834386474</v>
      </c>
      <c r="O503" s="109">
        <f t="shared" si="86"/>
        <v>37.272485574520076</v>
      </c>
      <c r="P503" s="109">
        <f t="shared" si="86"/>
        <v>0</v>
      </c>
      <c r="Q503" s="109">
        <f t="shared" si="86"/>
        <v>0</v>
      </c>
      <c r="R503" s="109">
        <f t="shared" si="82"/>
        <v>40.244938834386474</v>
      </c>
      <c r="S503" s="186">
        <f t="shared" si="78"/>
        <v>0</v>
      </c>
      <c r="T503" s="186">
        <f t="shared" si="83"/>
        <v>0</v>
      </c>
      <c r="U503" s="43"/>
      <c r="V503" s="43"/>
      <c r="W503" s="43"/>
    </row>
    <row r="504" spans="1:23" x14ac:dyDescent="0.35">
      <c r="A504" s="14">
        <v>45464.791666665456</v>
      </c>
      <c r="B504" s="20">
        <v>0</v>
      </c>
      <c r="C504" s="21">
        <v>0</v>
      </c>
      <c r="D504" s="17">
        <v>0</v>
      </c>
      <c r="E504" s="18">
        <v>0</v>
      </c>
      <c r="F504" s="19">
        <f t="shared" si="79"/>
        <v>0</v>
      </c>
      <c r="G504" s="19">
        <f t="shared" si="79"/>
        <v>0</v>
      </c>
      <c r="H504" s="67">
        <v>0</v>
      </c>
      <c r="I504" s="19">
        <f t="shared" si="80"/>
        <v>0</v>
      </c>
      <c r="J504" s="109">
        <f t="shared" si="77"/>
        <v>0</v>
      </c>
      <c r="K504" s="110">
        <v>2.46</v>
      </c>
      <c r="L504" s="109">
        <f t="shared" si="81"/>
        <v>34.667999999999999</v>
      </c>
      <c r="M504" s="109">
        <f t="shared" ref="M504:Q519" si="87">M503</f>
        <v>28.923291705357876</v>
      </c>
      <c r="N504" s="109">
        <f t="shared" si="87"/>
        <v>40.244938834386474</v>
      </c>
      <c r="O504" s="109">
        <f t="shared" si="87"/>
        <v>37.272485574520076</v>
      </c>
      <c r="P504" s="109">
        <f t="shared" si="87"/>
        <v>0</v>
      </c>
      <c r="Q504" s="109">
        <f t="shared" si="87"/>
        <v>0</v>
      </c>
      <c r="R504" s="109">
        <f t="shared" si="82"/>
        <v>40.244938834386474</v>
      </c>
      <c r="S504" s="186">
        <f t="shared" si="78"/>
        <v>0</v>
      </c>
      <c r="T504" s="186">
        <f t="shared" si="83"/>
        <v>0</v>
      </c>
      <c r="U504" s="43"/>
      <c r="V504" s="43"/>
      <c r="W504" s="43"/>
    </row>
    <row r="505" spans="1:23" x14ac:dyDescent="0.35">
      <c r="A505" s="14">
        <v>45464.833333332121</v>
      </c>
      <c r="B505" s="20">
        <v>52.773000000000003</v>
      </c>
      <c r="C505" s="21">
        <v>3449.1430113000001</v>
      </c>
      <c r="D505" s="17">
        <v>52.773000000000003</v>
      </c>
      <c r="E505" s="18">
        <v>3449.143</v>
      </c>
      <c r="F505" s="19">
        <f t="shared" si="79"/>
        <v>0</v>
      </c>
      <c r="G505" s="19">
        <f t="shared" si="79"/>
        <v>1.1300000096525764E-5</v>
      </c>
      <c r="H505" s="67">
        <v>0</v>
      </c>
      <c r="I505" s="19">
        <f t="shared" si="80"/>
        <v>0</v>
      </c>
      <c r="J505" s="109">
        <f t="shared" si="77"/>
        <v>0</v>
      </c>
      <c r="K505" s="110">
        <v>2.46</v>
      </c>
      <c r="L505" s="109">
        <f t="shared" si="81"/>
        <v>34.667999999999999</v>
      </c>
      <c r="M505" s="109">
        <f t="shared" si="87"/>
        <v>28.923291705357876</v>
      </c>
      <c r="N505" s="109">
        <f t="shared" si="87"/>
        <v>40.244938834386474</v>
      </c>
      <c r="O505" s="109">
        <f t="shared" si="87"/>
        <v>37.272485574520076</v>
      </c>
      <c r="P505" s="109">
        <f t="shared" si="87"/>
        <v>0</v>
      </c>
      <c r="Q505" s="109">
        <f t="shared" si="87"/>
        <v>0</v>
      </c>
      <c r="R505" s="109">
        <f t="shared" si="82"/>
        <v>40.244938834386474</v>
      </c>
      <c r="S505" s="186">
        <f t="shared" si="78"/>
        <v>0</v>
      </c>
      <c r="T505" s="186">
        <f t="shared" si="83"/>
        <v>0</v>
      </c>
      <c r="U505" s="43"/>
      <c r="V505" s="43"/>
      <c r="W505" s="43"/>
    </row>
    <row r="506" spans="1:23" x14ac:dyDescent="0.35">
      <c r="A506" s="14">
        <v>45464.874999998785</v>
      </c>
      <c r="B506" s="20">
        <v>73.009</v>
      </c>
      <c r="C506" s="21">
        <v>5304.6119926399997</v>
      </c>
      <c r="D506" s="17">
        <v>73.009</v>
      </c>
      <c r="E506" s="18">
        <v>5304.6120000000001</v>
      </c>
      <c r="F506" s="19">
        <f t="shared" si="79"/>
        <v>0</v>
      </c>
      <c r="G506" s="19">
        <f t="shared" si="79"/>
        <v>-7.3600003815954551E-6</v>
      </c>
      <c r="H506" s="67">
        <v>0</v>
      </c>
      <c r="I506" s="19">
        <f t="shared" si="80"/>
        <v>0</v>
      </c>
      <c r="J506" s="109">
        <f t="shared" si="77"/>
        <v>0</v>
      </c>
      <c r="K506" s="110">
        <v>2.46</v>
      </c>
      <c r="L506" s="109">
        <f t="shared" si="81"/>
        <v>34.667999999999999</v>
      </c>
      <c r="M506" s="109">
        <f t="shared" si="87"/>
        <v>28.923291705357876</v>
      </c>
      <c r="N506" s="109">
        <f t="shared" si="87"/>
        <v>40.244938834386474</v>
      </c>
      <c r="O506" s="109">
        <f t="shared" si="87"/>
        <v>37.272485574520076</v>
      </c>
      <c r="P506" s="109">
        <f t="shared" si="87"/>
        <v>0</v>
      </c>
      <c r="Q506" s="109">
        <f t="shared" si="87"/>
        <v>0</v>
      </c>
      <c r="R506" s="109">
        <f t="shared" si="82"/>
        <v>40.244938834386474</v>
      </c>
      <c r="S506" s="186">
        <f t="shared" si="78"/>
        <v>0</v>
      </c>
      <c r="T506" s="186">
        <f t="shared" si="83"/>
        <v>0</v>
      </c>
      <c r="U506" s="43"/>
      <c r="V506" s="43"/>
      <c r="W506" s="43"/>
    </row>
    <row r="507" spans="1:23" x14ac:dyDescent="0.35">
      <c r="A507" s="14">
        <v>45464.916666665449</v>
      </c>
      <c r="B507" s="20">
        <v>85.835999999999999</v>
      </c>
      <c r="C507" s="21">
        <v>4491.8287809599997</v>
      </c>
      <c r="D507" s="17">
        <v>85.835999999999999</v>
      </c>
      <c r="E507" s="18">
        <v>4491.8289999999997</v>
      </c>
      <c r="F507" s="19">
        <f t="shared" si="79"/>
        <v>0</v>
      </c>
      <c r="G507" s="19">
        <f t="shared" si="79"/>
        <v>-2.1904000004724367E-4</v>
      </c>
      <c r="H507" s="67">
        <v>0</v>
      </c>
      <c r="I507" s="19">
        <f t="shared" si="80"/>
        <v>0</v>
      </c>
      <c r="J507" s="109">
        <f t="shared" si="77"/>
        <v>0</v>
      </c>
      <c r="K507" s="110">
        <v>2.46</v>
      </c>
      <c r="L507" s="109">
        <f t="shared" si="81"/>
        <v>34.667999999999999</v>
      </c>
      <c r="M507" s="109">
        <f t="shared" si="87"/>
        <v>28.923291705357876</v>
      </c>
      <c r="N507" s="109">
        <f t="shared" si="87"/>
        <v>40.244938834386474</v>
      </c>
      <c r="O507" s="109">
        <f t="shared" si="87"/>
        <v>37.272485574520076</v>
      </c>
      <c r="P507" s="109">
        <f t="shared" si="87"/>
        <v>0</v>
      </c>
      <c r="Q507" s="109">
        <f t="shared" si="87"/>
        <v>0</v>
      </c>
      <c r="R507" s="109">
        <f t="shared" si="82"/>
        <v>40.244938834386474</v>
      </c>
      <c r="S507" s="186">
        <f t="shared" si="78"/>
        <v>0</v>
      </c>
      <c r="T507" s="186">
        <f t="shared" si="83"/>
        <v>0</v>
      </c>
      <c r="U507" s="43"/>
      <c r="V507" s="43"/>
      <c r="W507" s="43"/>
    </row>
    <row r="508" spans="1:23" x14ac:dyDescent="0.35">
      <c r="A508" s="14">
        <v>45464.958333332113</v>
      </c>
      <c r="B508" s="20">
        <v>81.503</v>
      </c>
      <c r="C508" s="21">
        <v>2701.1430849200001</v>
      </c>
      <c r="D508" s="17">
        <v>0</v>
      </c>
      <c r="E508" s="18">
        <v>0</v>
      </c>
      <c r="F508" s="19">
        <f t="shared" si="79"/>
        <v>81.503</v>
      </c>
      <c r="G508" s="19">
        <f t="shared" si="79"/>
        <v>2701.1430849200001</v>
      </c>
      <c r="H508" s="67">
        <v>0</v>
      </c>
      <c r="I508" s="19">
        <f t="shared" si="80"/>
        <v>81.503</v>
      </c>
      <c r="J508" s="109">
        <f t="shared" si="77"/>
        <v>33.141640000000002</v>
      </c>
      <c r="K508" s="110">
        <v>2.46</v>
      </c>
      <c r="L508" s="109">
        <f t="shared" si="81"/>
        <v>34.667999999999999</v>
      </c>
      <c r="M508" s="109">
        <f t="shared" si="87"/>
        <v>28.923291705357876</v>
      </c>
      <c r="N508" s="109">
        <f t="shared" si="87"/>
        <v>40.244938834386474</v>
      </c>
      <c r="O508" s="109">
        <f t="shared" si="87"/>
        <v>37.272485574520076</v>
      </c>
      <c r="P508" s="109">
        <f t="shared" si="87"/>
        <v>0</v>
      </c>
      <c r="Q508" s="109">
        <f t="shared" si="87"/>
        <v>0</v>
      </c>
      <c r="R508" s="109">
        <f t="shared" si="82"/>
        <v>40.244938834386474</v>
      </c>
      <c r="S508" s="186">
        <f t="shared" si="78"/>
        <v>0</v>
      </c>
      <c r="T508" s="186">
        <f t="shared" si="83"/>
        <v>0</v>
      </c>
      <c r="U508" s="43"/>
      <c r="V508" s="43"/>
      <c r="W508" s="43"/>
    </row>
    <row r="509" spans="1:23" x14ac:dyDescent="0.35">
      <c r="A509" s="14">
        <v>45464.999999998778</v>
      </c>
      <c r="B509" s="20">
        <v>0</v>
      </c>
      <c r="C509" s="21">
        <v>0</v>
      </c>
      <c r="D509" s="17">
        <v>0</v>
      </c>
      <c r="E509" s="18">
        <v>0</v>
      </c>
      <c r="F509" s="19">
        <f t="shared" si="79"/>
        <v>0</v>
      </c>
      <c r="G509" s="19">
        <f t="shared" si="79"/>
        <v>0</v>
      </c>
      <c r="H509" s="67">
        <v>0</v>
      </c>
      <c r="I509" s="19">
        <f t="shared" si="80"/>
        <v>0</v>
      </c>
      <c r="J509" s="109">
        <f t="shared" si="77"/>
        <v>0</v>
      </c>
      <c r="K509" s="110">
        <v>2.46</v>
      </c>
      <c r="L509" s="109">
        <f t="shared" si="81"/>
        <v>34.667999999999999</v>
      </c>
      <c r="M509" s="109">
        <f t="shared" si="87"/>
        <v>28.923291705357876</v>
      </c>
      <c r="N509" s="109">
        <f t="shared" si="87"/>
        <v>40.244938834386474</v>
      </c>
      <c r="O509" s="109">
        <f t="shared" si="87"/>
        <v>37.272485574520076</v>
      </c>
      <c r="P509" s="109">
        <f t="shared" si="87"/>
        <v>0</v>
      </c>
      <c r="Q509" s="109">
        <f t="shared" si="87"/>
        <v>0</v>
      </c>
      <c r="R509" s="109">
        <f t="shared" si="82"/>
        <v>40.244938834386474</v>
      </c>
      <c r="S509" s="186">
        <f t="shared" si="78"/>
        <v>0</v>
      </c>
      <c r="T509" s="186">
        <f t="shared" si="83"/>
        <v>0</v>
      </c>
      <c r="U509" s="43"/>
      <c r="V509" s="43"/>
      <c r="W509" s="43"/>
    </row>
    <row r="510" spans="1:23" x14ac:dyDescent="0.35">
      <c r="A510" s="14">
        <v>45465.041666665442</v>
      </c>
      <c r="B510" s="15">
        <v>0</v>
      </c>
      <c r="C510" s="16">
        <v>0</v>
      </c>
      <c r="D510" s="17">
        <v>0</v>
      </c>
      <c r="E510" s="18">
        <v>0</v>
      </c>
      <c r="F510" s="19">
        <f t="shared" si="79"/>
        <v>0</v>
      </c>
      <c r="G510" s="19">
        <f t="shared" si="79"/>
        <v>0</v>
      </c>
      <c r="H510" s="67">
        <v>0</v>
      </c>
      <c r="I510" s="19">
        <f t="shared" si="80"/>
        <v>0</v>
      </c>
      <c r="J510" s="109">
        <f t="shared" si="77"/>
        <v>0</v>
      </c>
      <c r="K510" s="110">
        <v>2.46</v>
      </c>
      <c r="L510" s="109">
        <f t="shared" si="81"/>
        <v>34.667999999999999</v>
      </c>
      <c r="M510" s="109">
        <f t="shared" si="87"/>
        <v>28.923291705357876</v>
      </c>
      <c r="N510" s="109">
        <f t="shared" si="87"/>
        <v>40.244938834386474</v>
      </c>
      <c r="O510" s="109">
        <f t="shared" si="87"/>
        <v>37.272485574520076</v>
      </c>
      <c r="P510" s="109">
        <f t="shared" si="87"/>
        <v>0</v>
      </c>
      <c r="Q510" s="109">
        <f t="shared" si="87"/>
        <v>0</v>
      </c>
      <c r="R510" s="109">
        <f t="shared" si="82"/>
        <v>40.244938834386474</v>
      </c>
      <c r="S510" s="186">
        <f t="shared" si="78"/>
        <v>0</v>
      </c>
      <c r="T510" s="186">
        <f t="shared" si="83"/>
        <v>0</v>
      </c>
      <c r="U510" s="43"/>
      <c r="V510" s="43"/>
      <c r="W510" s="43"/>
    </row>
    <row r="511" spans="1:23" x14ac:dyDescent="0.35">
      <c r="A511" s="14">
        <v>45465.083333332106</v>
      </c>
      <c r="B511" s="20">
        <v>196.8</v>
      </c>
      <c r="C511" s="21">
        <v>4723.2</v>
      </c>
      <c r="D511" s="17">
        <v>196.8</v>
      </c>
      <c r="E511" s="18">
        <v>4723.2</v>
      </c>
      <c r="F511" s="19">
        <f t="shared" si="79"/>
        <v>0</v>
      </c>
      <c r="G511" s="19">
        <f t="shared" si="79"/>
        <v>0</v>
      </c>
      <c r="H511" s="67">
        <v>0</v>
      </c>
      <c r="I511" s="19">
        <f t="shared" si="80"/>
        <v>0</v>
      </c>
      <c r="J511" s="109">
        <f t="shared" si="77"/>
        <v>0</v>
      </c>
      <c r="K511" s="110">
        <v>2.46</v>
      </c>
      <c r="L511" s="109">
        <f t="shared" si="81"/>
        <v>34.667999999999999</v>
      </c>
      <c r="M511" s="109">
        <f t="shared" si="87"/>
        <v>28.923291705357876</v>
      </c>
      <c r="N511" s="109">
        <f t="shared" si="87"/>
        <v>40.244938834386474</v>
      </c>
      <c r="O511" s="109">
        <f t="shared" si="87"/>
        <v>37.272485574520076</v>
      </c>
      <c r="P511" s="109">
        <f t="shared" si="87"/>
        <v>0</v>
      </c>
      <c r="Q511" s="109">
        <f t="shared" si="87"/>
        <v>0</v>
      </c>
      <c r="R511" s="109">
        <f t="shared" si="82"/>
        <v>40.244938834386474</v>
      </c>
      <c r="S511" s="186">
        <f t="shared" si="78"/>
        <v>0</v>
      </c>
      <c r="T511" s="186">
        <f t="shared" si="83"/>
        <v>0</v>
      </c>
      <c r="U511" s="43"/>
      <c r="V511" s="43"/>
      <c r="W511" s="43"/>
    </row>
    <row r="512" spans="1:23" x14ac:dyDescent="0.35">
      <c r="A512" s="14">
        <v>45465.12499999877</v>
      </c>
      <c r="B512" s="20">
        <v>167.6</v>
      </c>
      <c r="C512" s="21">
        <v>3455.9119999999998</v>
      </c>
      <c r="D512" s="17">
        <v>141.64400000000001</v>
      </c>
      <c r="E512" s="18">
        <v>2920.7069999999999</v>
      </c>
      <c r="F512" s="19">
        <f t="shared" si="79"/>
        <v>25.955999999999989</v>
      </c>
      <c r="G512" s="19">
        <f t="shared" si="79"/>
        <v>535.20499999999993</v>
      </c>
      <c r="H512" s="67">
        <v>0</v>
      </c>
      <c r="I512" s="19">
        <f t="shared" si="80"/>
        <v>25.955999999999989</v>
      </c>
      <c r="J512" s="109">
        <f t="shared" si="77"/>
        <v>20.619702573586075</v>
      </c>
      <c r="K512" s="110">
        <v>2.46</v>
      </c>
      <c r="L512" s="109">
        <f t="shared" si="81"/>
        <v>34.667999999999999</v>
      </c>
      <c r="M512" s="109">
        <f t="shared" si="87"/>
        <v>28.923291705357876</v>
      </c>
      <c r="N512" s="109">
        <f t="shared" si="87"/>
        <v>40.244938834386474</v>
      </c>
      <c r="O512" s="109">
        <f t="shared" si="87"/>
        <v>37.272485574520076</v>
      </c>
      <c r="P512" s="109">
        <f t="shared" si="87"/>
        <v>0</v>
      </c>
      <c r="Q512" s="109">
        <f t="shared" si="87"/>
        <v>0</v>
      </c>
      <c r="R512" s="109">
        <f t="shared" si="82"/>
        <v>40.244938834386474</v>
      </c>
      <c r="S512" s="186">
        <f t="shared" si="78"/>
        <v>0</v>
      </c>
      <c r="T512" s="186">
        <f t="shared" si="83"/>
        <v>0</v>
      </c>
      <c r="U512" s="43"/>
      <c r="V512" s="43"/>
      <c r="W512" s="43"/>
    </row>
    <row r="513" spans="1:23" x14ac:dyDescent="0.35">
      <c r="A513" s="14">
        <v>45465.166666665435</v>
      </c>
      <c r="B513" s="20">
        <v>159</v>
      </c>
      <c r="C513" s="21">
        <v>3063.93</v>
      </c>
      <c r="D513" s="17">
        <v>150.446</v>
      </c>
      <c r="E513" s="18">
        <v>2899.1039999999998</v>
      </c>
      <c r="F513" s="19">
        <f t="shared" si="79"/>
        <v>8.554000000000002</v>
      </c>
      <c r="G513" s="19">
        <f t="shared" si="79"/>
        <v>164.82600000000002</v>
      </c>
      <c r="H513" s="67">
        <v>0</v>
      </c>
      <c r="I513" s="19">
        <f t="shared" si="80"/>
        <v>8.554000000000002</v>
      </c>
      <c r="J513" s="109">
        <f t="shared" si="77"/>
        <v>19.268880056114096</v>
      </c>
      <c r="K513" s="110">
        <v>2.46</v>
      </c>
      <c r="L513" s="109">
        <f t="shared" si="81"/>
        <v>34.667999999999999</v>
      </c>
      <c r="M513" s="109">
        <f t="shared" si="87"/>
        <v>28.923291705357876</v>
      </c>
      <c r="N513" s="109">
        <f t="shared" si="87"/>
        <v>40.244938834386474</v>
      </c>
      <c r="O513" s="109">
        <f t="shared" si="87"/>
        <v>37.272485574520076</v>
      </c>
      <c r="P513" s="109">
        <f t="shared" si="87"/>
        <v>0</v>
      </c>
      <c r="Q513" s="109">
        <f t="shared" si="87"/>
        <v>0</v>
      </c>
      <c r="R513" s="109">
        <f t="shared" si="82"/>
        <v>40.244938834386474</v>
      </c>
      <c r="S513" s="186">
        <f t="shared" si="78"/>
        <v>0</v>
      </c>
      <c r="T513" s="186">
        <f t="shared" si="83"/>
        <v>0</v>
      </c>
      <c r="U513" s="43"/>
      <c r="V513" s="43"/>
      <c r="W513" s="43"/>
    </row>
    <row r="514" spans="1:23" x14ac:dyDescent="0.35">
      <c r="A514" s="14">
        <v>45465.208333332099</v>
      </c>
      <c r="B514" s="20">
        <v>148.30000000000001</v>
      </c>
      <c r="C514" s="21">
        <v>2669.4</v>
      </c>
      <c r="D514" s="17">
        <v>0</v>
      </c>
      <c r="E514" s="18">
        <v>0</v>
      </c>
      <c r="F514" s="19">
        <f t="shared" si="79"/>
        <v>148.30000000000001</v>
      </c>
      <c r="G514" s="19">
        <f t="shared" si="79"/>
        <v>2669.4</v>
      </c>
      <c r="H514" s="67">
        <v>0</v>
      </c>
      <c r="I514" s="19">
        <f t="shared" si="80"/>
        <v>148.30000000000001</v>
      </c>
      <c r="J514" s="109">
        <f t="shared" si="77"/>
        <v>18</v>
      </c>
      <c r="K514" s="110">
        <v>2.46</v>
      </c>
      <c r="L514" s="109">
        <f t="shared" si="81"/>
        <v>34.667999999999999</v>
      </c>
      <c r="M514" s="109">
        <f t="shared" si="87"/>
        <v>28.923291705357876</v>
      </c>
      <c r="N514" s="109">
        <f t="shared" si="87"/>
        <v>40.244938834386474</v>
      </c>
      <c r="O514" s="109">
        <f t="shared" si="87"/>
        <v>37.272485574520076</v>
      </c>
      <c r="P514" s="109">
        <f t="shared" si="87"/>
        <v>0</v>
      </c>
      <c r="Q514" s="109">
        <f t="shared" si="87"/>
        <v>0</v>
      </c>
      <c r="R514" s="109">
        <f t="shared" si="82"/>
        <v>40.244938834386474</v>
      </c>
      <c r="S514" s="186">
        <f t="shared" si="78"/>
        <v>0</v>
      </c>
      <c r="T514" s="186">
        <f t="shared" si="83"/>
        <v>0</v>
      </c>
      <c r="U514" s="43"/>
      <c r="V514" s="43"/>
      <c r="W514" s="43"/>
    </row>
    <row r="515" spans="1:23" x14ac:dyDescent="0.35">
      <c r="A515" s="14">
        <v>45465.249999998763</v>
      </c>
      <c r="B515" s="20">
        <v>145</v>
      </c>
      <c r="C515" s="21">
        <v>2523</v>
      </c>
      <c r="D515" s="17">
        <v>0</v>
      </c>
      <c r="E515" s="18">
        <v>0</v>
      </c>
      <c r="F515" s="19">
        <f t="shared" si="79"/>
        <v>145</v>
      </c>
      <c r="G515" s="19">
        <f t="shared" si="79"/>
        <v>2523</v>
      </c>
      <c r="H515" s="67">
        <v>0</v>
      </c>
      <c r="I515" s="19">
        <f t="shared" si="80"/>
        <v>145</v>
      </c>
      <c r="J515" s="109">
        <f t="shared" si="77"/>
        <v>17.399999999999999</v>
      </c>
      <c r="K515" s="110">
        <v>2.46</v>
      </c>
      <c r="L515" s="109">
        <f t="shared" si="81"/>
        <v>34.667999999999999</v>
      </c>
      <c r="M515" s="109">
        <f t="shared" si="87"/>
        <v>28.923291705357876</v>
      </c>
      <c r="N515" s="109">
        <f t="shared" si="87"/>
        <v>40.244938834386474</v>
      </c>
      <c r="O515" s="109">
        <f t="shared" si="87"/>
        <v>37.272485574520076</v>
      </c>
      <c r="P515" s="109">
        <f t="shared" si="87"/>
        <v>0</v>
      </c>
      <c r="Q515" s="109">
        <f t="shared" si="87"/>
        <v>0</v>
      </c>
      <c r="R515" s="109">
        <f t="shared" si="82"/>
        <v>40.244938834386474</v>
      </c>
      <c r="S515" s="186">
        <f t="shared" si="78"/>
        <v>0</v>
      </c>
      <c r="T515" s="186">
        <f t="shared" si="83"/>
        <v>0</v>
      </c>
      <c r="U515" s="43"/>
      <c r="V515" s="43"/>
      <c r="W515" s="43"/>
    </row>
    <row r="516" spans="1:23" x14ac:dyDescent="0.35">
      <c r="A516" s="14">
        <v>45465.291666665427</v>
      </c>
      <c r="B516" s="20">
        <v>133.1</v>
      </c>
      <c r="C516" s="21">
        <v>2248.0590000000002</v>
      </c>
      <c r="D516" s="17">
        <v>0</v>
      </c>
      <c r="E516" s="18">
        <v>0</v>
      </c>
      <c r="F516" s="19">
        <f t="shared" si="79"/>
        <v>133.1</v>
      </c>
      <c r="G516" s="19">
        <f t="shared" si="79"/>
        <v>2248.0590000000002</v>
      </c>
      <c r="H516" s="67">
        <v>0</v>
      </c>
      <c r="I516" s="19">
        <f t="shared" si="80"/>
        <v>133.1</v>
      </c>
      <c r="J516" s="109">
        <f t="shared" si="77"/>
        <v>16.89</v>
      </c>
      <c r="K516" s="110">
        <v>2.46</v>
      </c>
      <c r="L516" s="109">
        <f t="shared" si="81"/>
        <v>34.667999999999999</v>
      </c>
      <c r="M516" s="109">
        <f t="shared" si="87"/>
        <v>28.923291705357876</v>
      </c>
      <c r="N516" s="109">
        <f t="shared" si="87"/>
        <v>40.244938834386474</v>
      </c>
      <c r="O516" s="109">
        <f t="shared" si="87"/>
        <v>37.272485574520076</v>
      </c>
      <c r="P516" s="109">
        <f t="shared" si="87"/>
        <v>0</v>
      </c>
      <c r="Q516" s="109">
        <f t="shared" si="87"/>
        <v>0</v>
      </c>
      <c r="R516" s="109">
        <f t="shared" si="82"/>
        <v>40.244938834386474</v>
      </c>
      <c r="S516" s="186">
        <f t="shared" si="78"/>
        <v>0</v>
      </c>
      <c r="T516" s="186">
        <f t="shared" si="83"/>
        <v>0</v>
      </c>
      <c r="U516" s="43"/>
      <c r="V516" s="43"/>
      <c r="W516" s="43"/>
    </row>
    <row r="517" spans="1:23" x14ac:dyDescent="0.35">
      <c r="A517" s="14">
        <v>45465.333333332092</v>
      </c>
      <c r="B517" s="20">
        <v>148.9</v>
      </c>
      <c r="C517" s="21">
        <v>2458.3389999999999</v>
      </c>
      <c r="D517" s="17">
        <v>0</v>
      </c>
      <c r="E517" s="18">
        <v>0</v>
      </c>
      <c r="F517" s="19">
        <f t="shared" si="79"/>
        <v>148.9</v>
      </c>
      <c r="G517" s="19">
        <f t="shared" si="79"/>
        <v>2458.3389999999999</v>
      </c>
      <c r="H517" s="67">
        <v>0</v>
      </c>
      <c r="I517" s="19">
        <f t="shared" si="80"/>
        <v>148.9</v>
      </c>
      <c r="J517" s="109">
        <f t="shared" si="77"/>
        <v>16.509999999999998</v>
      </c>
      <c r="K517" s="110">
        <v>2.46</v>
      </c>
      <c r="L517" s="109">
        <f t="shared" si="81"/>
        <v>34.667999999999999</v>
      </c>
      <c r="M517" s="109">
        <f t="shared" si="87"/>
        <v>28.923291705357876</v>
      </c>
      <c r="N517" s="109">
        <f t="shared" si="87"/>
        <v>40.244938834386474</v>
      </c>
      <c r="O517" s="109">
        <f t="shared" si="87"/>
        <v>37.272485574520076</v>
      </c>
      <c r="P517" s="109">
        <f t="shared" si="87"/>
        <v>0</v>
      </c>
      <c r="Q517" s="109">
        <f t="shared" si="87"/>
        <v>0</v>
      </c>
      <c r="R517" s="109">
        <f t="shared" si="82"/>
        <v>40.244938834386474</v>
      </c>
      <c r="S517" s="186">
        <f t="shared" si="78"/>
        <v>0</v>
      </c>
      <c r="T517" s="186">
        <f t="shared" si="83"/>
        <v>0</v>
      </c>
      <c r="U517" s="43"/>
      <c r="V517" s="43"/>
      <c r="W517" s="43"/>
    </row>
    <row r="518" spans="1:23" x14ac:dyDescent="0.35">
      <c r="A518" s="14">
        <v>45465.374999998756</v>
      </c>
      <c r="B518" s="20">
        <v>189.8</v>
      </c>
      <c r="C518" s="21">
        <v>3974.4119999999998</v>
      </c>
      <c r="D518" s="17">
        <v>159.12899999999999</v>
      </c>
      <c r="E518" s="18">
        <v>3332.1619999999998</v>
      </c>
      <c r="F518" s="19">
        <f t="shared" si="79"/>
        <v>30.671000000000021</v>
      </c>
      <c r="G518" s="19">
        <f t="shared" si="79"/>
        <v>642.25</v>
      </c>
      <c r="H518" s="67">
        <v>0</v>
      </c>
      <c r="I518" s="19">
        <f t="shared" si="80"/>
        <v>30.671000000000021</v>
      </c>
      <c r="J518" s="109">
        <f t="shared" ref="J518:J581" si="88">IF(F518&gt;0,G518/F518,0)</f>
        <v>20.939975872974458</v>
      </c>
      <c r="K518" s="110">
        <v>2.46</v>
      </c>
      <c r="L518" s="109">
        <f t="shared" si="81"/>
        <v>34.667999999999999</v>
      </c>
      <c r="M518" s="109">
        <f t="shared" si="87"/>
        <v>28.923291705357876</v>
      </c>
      <c r="N518" s="109">
        <f t="shared" si="87"/>
        <v>40.244938834386474</v>
      </c>
      <c r="O518" s="109">
        <f t="shared" si="87"/>
        <v>37.272485574520076</v>
      </c>
      <c r="P518" s="109">
        <f t="shared" si="87"/>
        <v>0</v>
      </c>
      <c r="Q518" s="109">
        <f t="shared" si="87"/>
        <v>0</v>
      </c>
      <c r="R518" s="109">
        <f t="shared" si="82"/>
        <v>40.244938834386474</v>
      </c>
      <c r="S518" s="186">
        <f t="shared" ref="S518:S581" si="89">IF(J518&gt;R518,J518-R518,0)</f>
        <v>0</v>
      </c>
      <c r="T518" s="186">
        <f t="shared" si="83"/>
        <v>0</v>
      </c>
      <c r="U518" s="43"/>
      <c r="V518" s="43"/>
      <c r="W518" s="43"/>
    </row>
    <row r="519" spans="1:23" x14ac:dyDescent="0.35">
      <c r="A519" s="14">
        <v>45465.41666666542</v>
      </c>
      <c r="B519" s="20">
        <v>203.7</v>
      </c>
      <c r="C519" s="21">
        <v>5597.6760000000004</v>
      </c>
      <c r="D519" s="17">
        <v>139.964</v>
      </c>
      <c r="E519" s="18">
        <v>3846.2170000000001</v>
      </c>
      <c r="F519" s="19">
        <f t="shared" ref="F519:G582" si="90">B519-D519</f>
        <v>63.73599999999999</v>
      </c>
      <c r="G519" s="19">
        <f t="shared" si="90"/>
        <v>1751.4590000000003</v>
      </c>
      <c r="H519" s="67">
        <v>0</v>
      </c>
      <c r="I519" s="19">
        <f t="shared" ref="I519:I582" si="91">F519-H519</f>
        <v>63.73599999999999</v>
      </c>
      <c r="J519" s="109">
        <f t="shared" si="88"/>
        <v>27.479901468557809</v>
      </c>
      <c r="K519" s="110">
        <v>2.46</v>
      </c>
      <c r="L519" s="109">
        <f t="shared" ref="L519:L582" si="92">IF(AND(MONTH($A$2)&gt;5,MONTH($A$2)&lt;9),(K519*10800)/1000,(K519*10400)/1000)+8.1</f>
        <v>34.667999999999999</v>
      </c>
      <c r="M519" s="109">
        <f t="shared" si="87"/>
        <v>28.923291705357876</v>
      </c>
      <c r="N519" s="109">
        <f t="shared" si="87"/>
        <v>40.244938834386474</v>
      </c>
      <c r="O519" s="109">
        <f t="shared" si="87"/>
        <v>37.272485574520076</v>
      </c>
      <c r="P519" s="109">
        <f t="shared" si="87"/>
        <v>0</v>
      </c>
      <c r="Q519" s="109">
        <f t="shared" si="87"/>
        <v>0</v>
      </c>
      <c r="R519" s="109">
        <f t="shared" ref="R519:R582" si="93">MAX(L519:Q519)</f>
        <v>40.244938834386474</v>
      </c>
      <c r="S519" s="186">
        <f t="shared" si="89"/>
        <v>0</v>
      </c>
      <c r="T519" s="186">
        <f t="shared" ref="T519:T582" si="94">IF(S519&lt;&gt;" ",S519*I519,0)</f>
        <v>0</v>
      </c>
      <c r="U519" s="43"/>
      <c r="V519" s="43"/>
      <c r="W519" s="43"/>
    </row>
    <row r="520" spans="1:23" x14ac:dyDescent="0.35">
      <c r="A520" s="14">
        <v>45465.458333332084</v>
      </c>
      <c r="B520" s="20">
        <v>66.3</v>
      </c>
      <c r="C520" s="21">
        <v>2138.1750000000002</v>
      </c>
      <c r="D520" s="17">
        <v>0</v>
      </c>
      <c r="E520" s="18">
        <v>0</v>
      </c>
      <c r="F520" s="19">
        <f t="shared" si="90"/>
        <v>66.3</v>
      </c>
      <c r="G520" s="19">
        <f t="shared" si="90"/>
        <v>2138.1750000000002</v>
      </c>
      <c r="H520" s="67">
        <v>0</v>
      </c>
      <c r="I520" s="19">
        <f t="shared" si="91"/>
        <v>66.3</v>
      </c>
      <c r="J520" s="109">
        <f t="shared" si="88"/>
        <v>32.250000000000007</v>
      </c>
      <c r="K520" s="110">
        <v>2.46</v>
      </c>
      <c r="L520" s="109">
        <f t="shared" si="92"/>
        <v>34.667999999999999</v>
      </c>
      <c r="M520" s="109">
        <f t="shared" ref="M520:Q535" si="95">M519</f>
        <v>28.923291705357876</v>
      </c>
      <c r="N520" s="109">
        <f t="shared" si="95"/>
        <v>40.244938834386474</v>
      </c>
      <c r="O520" s="109">
        <f t="shared" si="95"/>
        <v>37.272485574520076</v>
      </c>
      <c r="P520" s="109">
        <f t="shared" si="95"/>
        <v>0</v>
      </c>
      <c r="Q520" s="109">
        <f t="shared" si="95"/>
        <v>0</v>
      </c>
      <c r="R520" s="109">
        <f t="shared" si="93"/>
        <v>40.244938834386474</v>
      </c>
      <c r="S520" s="186">
        <f t="shared" si="89"/>
        <v>0</v>
      </c>
      <c r="T520" s="186">
        <f t="shared" si="94"/>
        <v>0</v>
      </c>
      <c r="U520" s="43"/>
      <c r="V520" s="43"/>
      <c r="W520" s="43"/>
    </row>
    <row r="521" spans="1:23" x14ac:dyDescent="0.35">
      <c r="A521" s="14">
        <v>45465.499999998749</v>
      </c>
      <c r="B521" s="20">
        <v>74.320999999999998</v>
      </c>
      <c r="C521" s="21">
        <v>3270.0489357900001</v>
      </c>
      <c r="D521" s="17">
        <v>74.320999999999998</v>
      </c>
      <c r="E521" s="18">
        <v>3270.049</v>
      </c>
      <c r="F521" s="19">
        <f t="shared" si="90"/>
        <v>0</v>
      </c>
      <c r="G521" s="19">
        <f t="shared" si="90"/>
        <v>-6.4209999891318148E-5</v>
      </c>
      <c r="H521" s="67">
        <v>0</v>
      </c>
      <c r="I521" s="19">
        <f t="shared" si="91"/>
        <v>0</v>
      </c>
      <c r="J521" s="109">
        <f t="shared" si="88"/>
        <v>0</v>
      </c>
      <c r="K521" s="110">
        <v>2.46</v>
      </c>
      <c r="L521" s="109">
        <f t="shared" si="92"/>
        <v>34.667999999999999</v>
      </c>
      <c r="M521" s="109">
        <f t="shared" si="95"/>
        <v>28.923291705357876</v>
      </c>
      <c r="N521" s="109">
        <f t="shared" si="95"/>
        <v>40.244938834386474</v>
      </c>
      <c r="O521" s="109">
        <f t="shared" si="95"/>
        <v>37.272485574520076</v>
      </c>
      <c r="P521" s="109">
        <f t="shared" si="95"/>
        <v>0</v>
      </c>
      <c r="Q521" s="109">
        <f t="shared" si="95"/>
        <v>0</v>
      </c>
      <c r="R521" s="109">
        <f t="shared" si="93"/>
        <v>40.244938834386474</v>
      </c>
      <c r="S521" s="186">
        <f t="shared" si="89"/>
        <v>0</v>
      </c>
      <c r="T521" s="186">
        <f t="shared" si="94"/>
        <v>0</v>
      </c>
      <c r="U521" s="43"/>
      <c r="V521" s="43"/>
      <c r="W521" s="43"/>
    </row>
    <row r="522" spans="1:23" x14ac:dyDescent="0.35">
      <c r="A522" s="14">
        <v>45465.541666665413</v>
      </c>
      <c r="B522" s="20">
        <v>152.71600000000001</v>
      </c>
      <c r="C522" s="21">
        <v>8471.8223617599997</v>
      </c>
      <c r="D522" s="17">
        <v>152.71600000000001</v>
      </c>
      <c r="E522" s="18">
        <v>8471.8220000000001</v>
      </c>
      <c r="F522" s="19">
        <f t="shared" si="90"/>
        <v>0</v>
      </c>
      <c r="G522" s="19">
        <f t="shared" si="90"/>
        <v>3.6175999957777094E-4</v>
      </c>
      <c r="H522" s="67">
        <v>0</v>
      </c>
      <c r="I522" s="19">
        <f t="shared" si="91"/>
        <v>0</v>
      </c>
      <c r="J522" s="109">
        <f t="shared" si="88"/>
        <v>0</v>
      </c>
      <c r="K522" s="110">
        <v>2.46</v>
      </c>
      <c r="L522" s="109">
        <f t="shared" si="92"/>
        <v>34.667999999999999</v>
      </c>
      <c r="M522" s="109">
        <f t="shared" si="95"/>
        <v>28.923291705357876</v>
      </c>
      <c r="N522" s="109">
        <f t="shared" si="95"/>
        <v>40.244938834386474</v>
      </c>
      <c r="O522" s="109">
        <f t="shared" si="95"/>
        <v>37.272485574520076</v>
      </c>
      <c r="P522" s="109">
        <f t="shared" si="95"/>
        <v>0</v>
      </c>
      <c r="Q522" s="109">
        <f t="shared" si="95"/>
        <v>0</v>
      </c>
      <c r="R522" s="109">
        <f t="shared" si="93"/>
        <v>40.244938834386474</v>
      </c>
      <c r="S522" s="186">
        <f t="shared" si="89"/>
        <v>0</v>
      </c>
      <c r="T522" s="186">
        <f t="shared" si="94"/>
        <v>0</v>
      </c>
      <c r="U522" s="43"/>
      <c r="V522" s="43"/>
      <c r="W522" s="43"/>
    </row>
    <row r="523" spans="1:23" x14ac:dyDescent="0.35">
      <c r="A523" s="14">
        <v>45465.583333332077</v>
      </c>
      <c r="B523" s="20">
        <v>72.894999999999996</v>
      </c>
      <c r="C523" s="21">
        <v>6564.5570381500002</v>
      </c>
      <c r="D523" s="17">
        <v>72.894999999999996</v>
      </c>
      <c r="E523" s="18">
        <v>6564.5569999999998</v>
      </c>
      <c r="F523" s="19">
        <f t="shared" si="90"/>
        <v>0</v>
      </c>
      <c r="G523" s="19">
        <f t="shared" si="90"/>
        <v>3.8150000364112202E-5</v>
      </c>
      <c r="H523" s="67">
        <v>0</v>
      </c>
      <c r="I523" s="19">
        <f t="shared" si="91"/>
        <v>0</v>
      </c>
      <c r="J523" s="109">
        <f t="shared" si="88"/>
        <v>0</v>
      </c>
      <c r="K523" s="110">
        <v>2.46</v>
      </c>
      <c r="L523" s="109">
        <f t="shared" si="92"/>
        <v>34.667999999999999</v>
      </c>
      <c r="M523" s="109">
        <f t="shared" si="95"/>
        <v>28.923291705357876</v>
      </c>
      <c r="N523" s="109">
        <f t="shared" si="95"/>
        <v>40.244938834386474</v>
      </c>
      <c r="O523" s="109">
        <f t="shared" si="95"/>
        <v>37.272485574520076</v>
      </c>
      <c r="P523" s="109">
        <f t="shared" si="95"/>
        <v>0</v>
      </c>
      <c r="Q523" s="109">
        <f t="shared" si="95"/>
        <v>0</v>
      </c>
      <c r="R523" s="109">
        <f t="shared" si="93"/>
        <v>40.244938834386474</v>
      </c>
      <c r="S523" s="186">
        <f t="shared" si="89"/>
        <v>0</v>
      </c>
      <c r="T523" s="186">
        <f t="shared" si="94"/>
        <v>0</v>
      </c>
      <c r="U523" s="43"/>
      <c r="V523" s="43"/>
      <c r="W523" s="43"/>
    </row>
    <row r="524" spans="1:23" x14ac:dyDescent="0.35">
      <c r="A524" s="14">
        <v>45465.624999998741</v>
      </c>
      <c r="B524" s="20">
        <v>27.611000000000001</v>
      </c>
      <c r="C524" s="21">
        <v>1109.6982388399999</v>
      </c>
      <c r="D524" s="17">
        <v>0</v>
      </c>
      <c r="E524" s="18">
        <v>0</v>
      </c>
      <c r="F524" s="19">
        <f t="shared" si="90"/>
        <v>27.611000000000001</v>
      </c>
      <c r="G524" s="19">
        <f t="shared" si="90"/>
        <v>1109.6982388399999</v>
      </c>
      <c r="H524" s="67">
        <v>0</v>
      </c>
      <c r="I524" s="19">
        <f t="shared" si="91"/>
        <v>27.611000000000001</v>
      </c>
      <c r="J524" s="109">
        <f t="shared" si="88"/>
        <v>40.190439999999995</v>
      </c>
      <c r="K524" s="110">
        <v>2.46</v>
      </c>
      <c r="L524" s="109">
        <f t="shared" si="92"/>
        <v>34.667999999999999</v>
      </c>
      <c r="M524" s="109">
        <f t="shared" si="95"/>
        <v>28.923291705357876</v>
      </c>
      <c r="N524" s="109">
        <f t="shared" si="95"/>
        <v>40.244938834386474</v>
      </c>
      <c r="O524" s="109">
        <f t="shared" si="95"/>
        <v>37.272485574520076</v>
      </c>
      <c r="P524" s="109">
        <f t="shared" si="95"/>
        <v>0</v>
      </c>
      <c r="Q524" s="109">
        <f t="shared" si="95"/>
        <v>0</v>
      </c>
      <c r="R524" s="109">
        <f t="shared" si="93"/>
        <v>40.244938834386474</v>
      </c>
      <c r="S524" s="186">
        <f t="shared" si="89"/>
        <v>0</v>
      </c>
      <c r="T524" s="186">
        <f t="shared" si="94"/>
        <v>0</v>
      </c>
      <c r="U524" s="43"/>
      <c r="V524" s="43"/>
      <c r="W524" s="43"/>
    </row>
    <row r="525" spans="1:23" x14ac:dyDescent="0.35">
      <c r="A525" s="14">
        <v>45465.666666665406</v>
      </c>
      <c r="B525" s="20">
        <v>61.238999999999997</v>
      </c>
      <c r="C525" s="21">
        <v>3454.4246271000002</v>
      </c>
      <c r="D525" s="17">
        <v>61.238999999999997</v>
      </c>
      <c r="E525" s="18">
        <v>3454.4250000000002</v>
      </c>
      <c r="F525" s="19">
        <f t="shared" si="90"/>
        <v>0</v>
      </c>
      <c r="G525" s="19">
        <f t="shared" si="90"/>
        <v>-3.7290000000211876E-4</v>
      </c>
      <c r="H525" s="67">
        <v>0</v>
      </c>
      <c r="I525" s="19">
        <f t="shared" si="91"/>
        <v>0</v>
      </c>
      <c r="J525" s="109">
        <f t="shared" si="88"/>
        <v>0</v>
      </c>
      <c r="K525" s="110">
        <v>2.46</v>
      </c>
      <c r="L525" s="109">
        <f t="shared" si="92"/>
        <v>34.667999999999999</v>
      </c>
      <c r="M525" s="109">
        <f t="shared" si="95"/>
        <v>28.923291705357876</v>
      </c>
      <c r="N525" s="109">
        <f t="shared" si="95"/>
        <v>40.244938834386474</v>
      </c>
      <c r="O525" s="109">
        <f t="shared" si="95"/>
        <v>37.272485574520076</v>
      </c>
      <c r="P525" s="109">
        <f t="shared" si="95"/>
        <v>0</v>
      </c>
      <c r="Q525" s="109">
        <f t="shared" si="95"/>
        <v>0</v>
      </c>
      <c r="R525" s="109">
        <f t="shared" si="93"/>
        <v>40.244938834386474</v>
      </c>
      <c r="S525" s="186">
        <f t="shared" si="89"/>
        <v>0</v>
      </c>
      <c r="T525" s="186">
        <f t="shared" si="94"/>
        <v>0</v>
      </c>
      <c r="U525" s="43"/>
      <c r="V525" s="43"/>
      <c r="W525" s="43"/>
    </row>
    <row r="526" spans="1:23" x14ac:dyDescent="0.35">
      <c r="A526" s="14">
        <v>45465.70833333207</v>
      </c>
      <c r="B526" s="20">
        <v>104.44499999999999</v>
      </c>
      <c r="C526" s="21">
        <v>4147.3814382</v>
      </c>
      <c r="D526" s="17">
        <v>0</v>
      </c>
      <c r="E526" s="18">
        <v>0</v>
      </c>
      <c r="F526" s="19">
        <f t="shared" si="90"/>
        <v>104.44499999999999</v>
      </c>
      <c r="G526" s="19">
        <f t="shared" si="90"/>
        <v>4147.3814382</v>
      </c>
      <c r="H526" s="67">
        <v>0</v>
      </c>
      <c r="I526" s="19">
        <f t="shared" si="91"/>
        <v>104.44499999999999</v>
      </c>
      <c r="J526" s="109">
        <f t="shared" si="88"/>
        <v>39.708760000000005</v>
      </c>
      <c r="K526" s="110">
        <v>2.46</v>
      </c>
      <c r="L526" s="109">
        <f t="shared" si="92"/>
        <v>34.667999999999999</v>
      </c>
      <c r="M526" s="109">
        <f t="shared" si="95"/>
        <v>28.923291705357876</v>
      </c>
      <c r="N526" s="109">
        <f t="shared" si="95"/>
        <v>40.244938834386474</v>
      </c>
      <c r="O526" s="109">
        <f t="shared" si="95"/>
        <v>37.272485574520076</v>
      </c>
      <c r="P526" s="109">
        <f t="shared" si="95"/>
        <v>0</v>
      </c>
      <c r="Q526" s="109">
        <f t="shared" si="95"/>
        <v>0</v>
      </c>
      <c r="R526" s="109">
        <f t="shared" si="93"/>
        <v>40.244938834386474</v>
      </c>
      <c r="S526" s="186">
        <f t="shared" si="89"/>
        <v>0</v>
      </c>
      <c r="T526" s="186">
        <f t="shared" si="94"/>
        <v>0</v>
      </c>
      <c r="U526" s="43"/>
      <c r="V526" s="43"/>
      <c r="W526" s="43"/>
    </row>
    <row r="527" spans="1:23" x14ac:dyDescent="0.35">
      <c r="A527" s="14">
        <v>45465.749999998734</v>
      </c>
      <c r="B527" s="20">
        <v>132.76</v>
      </c>
      <c r="C527" s="21">
        <v>5243.7093415999998</v>
      </c>
      <c r="D527" s="24">
        <v>9.84</v>
      </c>
      <c r="E527" s="18">
        <v>388.64699999999999</v>
      </c>
      <c r="F527" s="19">
        <f t="shared" si="90"/>
        <v>122.91999999999999</v>
      </c>
      <c r="G527" s="19">
        <f t="shared" si="90"/>
        <v>4855.0623415999999</v>
      </c>
      <c r="H527" s="67">
        <v>0</v>
      </c>
      <c r="I527" s="19">
        <f t="shared" si="91"/>
        <v>122.91999999999999</v>
      </c>
      <c r="J527" s="109">
        <f t="shared" si="88"/>
        <v>39.497741145460466</v>
      </c>
      <c r="K527" s="110">
        <v>2.46</v>
      </c>
      <c r="L527" s="109">
        <f t="shared" si="92"/>
        <v>34.667999999999999</v>
      </c>
      <c r="M527" s="109">
        <f t="shared" si="95"/>
        <v>28.923291705357876</v>
      </c>
      <c r="N527" s="109">
        <f t="shared" si="95"/>
        <v>40.244938834386474</v>
      </c>
      <c r="O527" s="109">
        <f t="shared" si="95"/>
        <v>37.272485574520076</v>
      </c>
      <c r="P527" s="109">
        <f t="shared" si="95"/>
        <v>0</v>
      </c>
      <c r="Q527" s="109">
        <f t="shared" si="95"/>
        <v>0</v>
      </c>
      <c r="R527" s="109">
        <f t="shared" si="93"/>
        <v>40.244938834386474</v>
      </c>
      <c r="S527" s="186">
        <f t="shared" si="89"/>
        <v>0</v>
      </c>
      <c r="T527" s="186">
        <f t="shared" si="94"/>
        <v>0</v>
      </c>
      <c r="U527" s="43"/>
      <c r="V527" s="43"/>
      <c r="W527" s="43"/>
    </row>
    <row r="528" spans="1:23" x14ac:dyDescent="0.35">
      <c r="A528" s="14">
        <v>45465.791666665398</v>
      </c>
      <c r="B528" s="20">
        <v>186.31899999999999</v>
      </c>
      <c r="C528" s="21">
        <v>12330.30821512</v>
      </c>
      <c r="D528" s="24">
        <v>148.19999999999999</v>
      </c>
      <c r="E528" s="18">
        <v>9807.6509999999998</v>
      </c>
      <c r="F528" s="19">
        <f t="shared" si="90"/>
        <v>38.119</v>
      </c>
      <c r="G528" s="19">
        <f t="shared" si="90"/>
        <v>2522.6572151199998</v>
      </c>
      <c r="H528" s="67">
        <v>0</v>
      </c>
      <c r="I528" s="19">
        <f t="shared" si="91"/>
        <v>38.119</v>
      </c>
      <c r="J528" s="109">
        <f t="shared" si="88"/>
        <v>66.178473074319882</v>
      </c>
      <c r="K528" s="110">
        <v>2.46</v>
      </c>
      <c r="L528" s="109">
        <f t="shared" si="92"/>
        <v>34.667999999999999</v>
      </c>
      <c r="M528" s="109">
        <f t="shared" si="95"/>
        <v>28.923291705357876</v>
      </c>
      <c r="N528" s="109">
        <f t="shared" si="95"/>
        <v>40.244938834386474</v>
      </c>
      <c r="O528" s="109">
        <f t="shared" si="95"/>
        <v>37.272485574520076</v>
      </c>
      <c r="P528" s="109">
        <f t="shared" si="95"/>
        <v>0</v>
      </c>
      <c r="Q528" s="109">
        <f t="shared" si="95"/>
        <v>0</v>
      </c>
      <c r="R528" s="109">
        <f t="shared" si="93"/>
        <v>40.244938834386474</v>
      </c>
      <c r="S528" s="186">
        <f t="shared" si="89"/>
        <v>25.933534239933408</v>
      </c>
      <c r="T528" s="186">
        <f t="shared" si="94"/>
        <v>988.56039169202154</v>
      </c>
      <c r="U528" s="43"/>
      <c r="V528" s="43"/>
      <c r="W528" s="43"/>
    </row>
    <row r="529" spans="1:23" x14ac:dyDescent="0.35">
      <c r="A529" s="14">
        <v>45465.833333332062</v>
      </c>
      <c r="B529" s="20">
        <v>213.49299999999999</v>
      </c>
      <c r="C529" s="21">
        <v>10034.58517642</v>
      </c>
      <c r="D529" s="17">
        <v>196.4</v>
      </c>
      <c r="E529" s="18">
        <v>9231.1810000000005</v>
      </c>
      <c r="F529" s="19">
        <f t="shared" si="90"/>
        <v>17.092999999999989</v>
      </c>
      <c r="G529" s="19">
        <f t="shared" si="90"/>
        <v>803.4041764199992</v>
      </c>
      <c r="H529" s="67">
        <v>0</v>
      </c>
      <c r="I529" s="19">
        <f t="shared" si="91"/>
        <v>17.092999999999989</v>
      </c>
      <c r="J529" s="109">
        <f t="shared" si="88"/>
        <v>47.001940936055675</v>
      </c>
      <c r="K529" s="110">
        <v>2.46</v>
      </c>
      <c r="L529" s="109">
        <f t="shared" si="92"/>
        <v>34.667999999999999</v>
      </c>
      <c r="M529" s="109">
        <f t="shared" si="95"/>
        <v>28.923291705357876</v>
      </c>
      <c r="N529" s="109">
        <f t="shared" si="95"/>
        <v>40.244938834386474</v>
      </c>
      <c r="O529" s="109">
        <f t="shared" si="95"/>
        <v>37.272485574520076</v>
      </c>
      <c r="P529" s="109">
        <f t="shared" si="95"/>
        <v>0</v>
      </c>
      <c r="Q529" s="109">
        <f t="shared" si="95"/>
        <v>0</v>
      </c>
      <c r="R529" s="109">
        <f t="shared" si="93"/>
        <v>40.244938834386474</v>
      </c>
      <c r="S529" s="186">
        <f t="shared" si="89"/>
        <v>6.757002101669201</v>
      </c>
      <c r="T529" s="186">
        <f t="shared" si="94"/>
        <v>115.49743692383159</v>
      </c>
      <c r="U529" s="43"/>
      <c r="V529" s="43"/>
      <c r="W529" s="43"/>
    </row>
    <row r="530" spans="1:23" x14ac:dyDescent="0.35">
      <c r="A530" s="14">
        <v>45465.874999998727</v>
      </c>
      <c r="B530" s="20">
        <v>221.989</v>
      </c>
      <c r="C530" s="21">
        <v>8977.83231041</v>
      </c>
      <c r="D530" s="17">
        <v>149.803</v>
      </c>
      <c r="E530" s="18">
        <v>6058.4480000000003</v>
      </c>
      <c r="F530" s="19">
        <f t="shared" si="90"/>
        <v>72.186000000000007</v>
      </c>
      <c r="G530" s="19">
        <f t="shared" si="90"/>
        <v>2919.3843104099997</v>
      </c>
      <c r="H530" s="67">
        <v>0</v>
      </c>
      <c r="I530" s="19">
        <f t="shared" si="91"/>
        <v>72.186000000000007</v>
      </c>
      <c r="J530" s="109">
        <f t="shared" si="88"/>
        <v>40.442527781148691</v>
      </c>
      <c r="K530" s="110">
        <v>2.46</v>
      </c>
      <c r="L530" s="109">
        <f t="shared" si="92"/>
        <v>34.667999999999999</v>
      </c>
      <c r="M530" s="109">
        <f t="shared" si="95"/>
        <v>28.923291705357876</v>
      </c>
      <c r="N530" s="109">
        <f t="shared" si="95"/>
        <v>40.244938834386474</v>
      </c>
      <c r="O530" s="109">
        <f t="shared" si="95"/>
        <v>37.272485574520076</v>
      </c>
      <c r="P530" s="109">
        <f t="shared" si="95"/>
        <v>0</v>
      </c>
      <c r="Q530" s="109">
        <f t="shared" si="95"/>
        <v>0</v>
      </c>
      <c r="R530" s="109">
        <f t="shared" si="93"/>
        <v>40.244938834386474</v>
      </c>
      <c r="S530" s="186">
        <f t="shared" si="89"/>
        <v>0.19758894676221672</v>
      </c>
      <c r="T530" s="186">
        <f t="shared" si="94"/>
        <v>14.263155710977378</v>
      </c>
      <c r="U530" s="43"/>
      <c r="V530" s="43"/>
      <c r="W530" s="43"/>
    </row>
    <row r="531" spans="1:23" x14ac:dyDescent="0.35">
      <c r="A531" s="14">
        <v>45465.916666665391</v>
      </c>
      <c r="B531" s="20">
        <v>222.54</v>
      </c>
      <c r="C531" s="21">
        <v>9811.6973586000004</v>
      </c>
      <c r="D531" s="17">
        <v>222.54</v>
      </c>
      <c r="E531" s="18">
        <v>9811.6970000000001</v>
      </c>
      <c r="F531" s="19">
        <f t="shared" si="90"/>
        <v>0</v>
      </c>
      <c r="G531" s="19">
        <f t="shared" si="90"/>
        <v>3.5860000025422778E-4</v>
      </c>
      <c r="H531" s="67">
        <v>0</v>
      </c>
      <c r="I531" s="19">
        <f t="shared" si="91"/>
        <v>0</v>
      </c>
      <c r="J531" s="109">
        <f t="shared" si="88"/>
        <v>0</v>
      </c>
      <c r="K531" s="110">
        <v>2.46</v>
      </c>
      <c r="L531" s="109">
        <f t="shared" si="92"/>
        <v>34.667999999999999</v>
      </c>
      <c r="M531" s="109">
        <f t="shared" si="95"/>
        <v>28.923291705357876</v>
      </c>
      <c r="N531" s="109">
        <f t="shared" si="95"/>
        <v>40.244938834386474</v>
      </c>
      <c r="O531" s="109">
        <f t="shared" si="95"/>
        <v>37.272485574520076</v>
      </c>
      <c r="P531" s="109">
        <f t="shared" si="95"/>
        <v>0</v>
      </c>
      <c r="Q531" s="109">
        <f t="shared" si="95"/>
        <v>0</v>
      </c>
      <c r="R531" s="109">
        <f t="shared" si="93"/>
        <v>40.244938834386474</v>
      </c>
      <c r="S531" s="186">
        <f t="shared" si="89"/>
        <v>0</v>
      </c>
      <c r="T531" s="186">
        <f t="shared" si="94"/>
        <v>0</v>
      </c>
      <c r="U531" s="43"/>
      <c r="V531" s="43"/>
      <c r="W531" s="43"/>
    </row>
    <row r="532" spans="1:23" x14ac:dyDescent="0.35">
      <c r="A532" s="14">
        <v>45465.958333332055</v>
      </c>
      <c r="B532" s="20">
        <v>201.33</v>
      </c>
      <c r="C532" s="21">
        <v>6155.2741698</v>
      </c>
      <c r="D532" s="17">
        <v>108.386</v>
      </c>
      <c r="E532" s="18">
        <v>3313.681</v>
      </c>
      <c r="F532" s="19">
        <f t="shared" si="90"/>
        <v>92.944000000000017</v>
      </c>
      <c r="G532" s="19">
        <f t="shared" si="90"/>
        <v>2841.5931697999999</v>
      </c>
      <c r="H532" s="67">
        <v>0</v>
      </c>
      <c r="I532" s="19">
        <f t="shared" si="91"/>
        <v>92.944000000000017</v>
      </c>
      <c r="J532" s="109">
        <f t="shared" si="88"/>
        <v>30.573174920382158</v>
      </c>
      <c r="K532" s="110">
        <v>2.46</v>
      </c>
      <c r="L532" s="109">
        <f t="shared" si="92"/>
        <v>34.667999999999999</v>
      </c>
      <c r="M532" s="109">
        <f t="shared" si="95"/>
        <v>28.923291705357876</v>
      </c>
      <c r="N532" s="109">
        <f t="shared" si="95"/>
        <v>40.244938834386474</v>
      </c>
      <c r="O532" s="109">
        <f t="shared" si="95"/>
        <v>37.272485574520076</v>
      </c>
      <c r="P532" s="109">
        <f t="shared" si="95"/>
        <v>0</v>
      </c>
      <c r="Q532" s="109">
        <f t="shared" si="95"/>
        <v>0</v>
      </c>
      <c r="R532" s="109">
        <f t="shared" si="93"/>
        <v>40.244938834386474</v>
      </c>
      <c r="S532" s="186">
        <f t="shared" si="89"/>
        <v>0</v>
      </c>
      <c r="T532" s="186">
        <f t="shared" si="94"/>
        <v>0</v>
      </c>
      <c r="U532" s="43"/>
      <c r="V532" s="43"/>
      <c r="W532" s="43"/>
    </row>
    <row r="533" spans="1:23" x14ac:dyDescent="0.35">
      <c r="A533" s="14">
        <v>45465.999999998719</v>
      </c>
      <c r="B533" s="20">
        <v>171.54900000000001</v>
      </c>
      <c r="C533" s="21">
        <v>4094.45433495</v>
      </c>
      <c r="D533" s="17">
        <v>92.406999999999996</v>
      </c>
      <c r="E533" s="18">
        <v>2205.5219999999999</v>
      </c>
      <c r="F533" s="19">
        <f t="shared" si="90"/>
        <v>79.14200000000001</v>
      </c>
      <c r="G533" s="19">
        <f t="shared" si="90"/>
        <v>1888.93233495</v>
      </c>
      <c r="H533" s="67">
        <v>0</v>
      </c>
      <c r="I533" s="19">
        <f t="shared" si="91"/>
        <v>79.14200000000001</v>
      </c>
      <c r="J533" s="109">
        <f t="shared" si="88"/>
        <v>23.867634567612644</v>
      </c>
      <c r="K533" s="110">
        <v>2.46</v>
      </c>
      <c r="L533" s="109">
        <f t="shared" si="92"/>
        <v>34.667999999999999</v>
      </c>
      <c r="M533" s="109">
        <f t="shared" si="95"/>
        <v>28.923291705357876</v>
      </c>
      <c r="N533" s="109">
        <f t="shared" si="95"/>
        <v>40.244938834386474</v>
      </c>
      <c r="O533" s="109">
        <f t="shared" si="95"/>
        <v>37.272485574520076</v>
      </c>
      <c r="P533" s="109">
        <f t="shared" si="95"/>
        <v>0</v>
      </c>
      <c r="Q533" s="109">
        <f t="shared" si="95"/>
        <v>0</v>
      </c>
      <c r="R533" s="109">
        <f t="shared" si="93"/>
        <v>40.244938834386474</v>
      </c>
      <c r="S533" s="186">
        <f t="shared" si="89"/>
        <v>0</v>
      </c>
      <c r="T533" s="186">
        <f t="shared" si="94"/>
        <v>0</v>
      </c>
      <c r="U533" s="43"/>
      <c r="V533" s="43"/>
      <c r="W533" s="43"/>
    </row>
    <row r="534" spans="1:23" x14ac:dyDescent="0.35">
      <c r="A534" s="14">
        <v>45466.041666665384</v>
      </c>
      <c r="B534" s="15">
        <v>470.1</v>
      </c>
      <c r="C534" s="16">
        <v>11898.231</v>
      </c>
      <c r="D534" s="17">
        <v>383.892</v>
      </c>
      <c r="E534" s="18">
        <v>9716.3029999999999</v>
      </c>
      <c r="F534" s="19">
        <f t="shared" si="90"/>
        <v>86.208000000000027</v>
      </c>
      <c r="G534" s="19">
        <f t="shared" si="90"/>
        <v>2181.9279999999999</v>
      </c>
      <c r="H534" s="67">
        <v>0</v>
      </c>
      <c r="I534" s="19">
        <f t="shared" si="91"/>
        <v>86.208000000000027</v>
      </c>
      <c r="J534" s="109">
        <f t="shared" si="88"/>
        <v>25.310040831477348</v>
      </c>
      <c r="K534" s="110">
        <v>2.46</v>
      </c>
      <c r="L534" s="109">
        <f t="shared" si="92"/>
        <v>34.667999999999999</v>
      </c>
      <c r="M534" s="109">
        <f t="shared" si="95"/>
        <v>28.923291705357876</v>
      </c>
      <c r="N534" s="109">
        <f t="shared" si="95"/>
        <v>40.244938834386474</v>
      </c>
      <c r="O534" s="109">
        <f t="shared" si="95"/>
        <v>37.272485574520076</v>
      </c>
      <c r="P534" s="109">
        <f t="shared" si="95"/>
        <v>0</v>
      </c>
      <c r="Q534" s="109">
        <f t="shared" si="95"/>
        <v>0</v>
      </c>
      <c r="R534" s="109">
        <f t="shared" si="93"/>
        <v>40.244938834386474</v>
      </c>
      <c r="S534" s="186">
        <f t="shared" si="89"/>
        <v>0</v>
      </c>
      <c r="T534" s="186">
        <f t="shared" si="94"/>
        <v>0</v>
      </c>
      <c r="U534" s="43"/>
      <c r="V534" s="43"/>
      <c r="W534" s="43"/>
    </row>
    <row r="535" spans="1:23" x14ac:dyDescent="0.35">
      <c r="A535" s="14">
        <v>45466.083333332048</v>
      </c>
      <c r="B535" s="20">
        <v>587.70000000000005</v>
      </c>
      <c r="C535" s="21">
        <v>14169.447</v>
      </c>
      <c r="D535" s="17">
        <v>540.601</v>
      </c>
      <c r="E535" s="18">
        <v>13033.895</v>
      </c>
      <c r="F535" s="19">
        <f t="shared" si="90"/>
        <v>47.099000000000046</v>
      </c>
      <c r="G535" s="19">
        <f t="shared" si="90"/>
        <v>1135.5519999999997</v>
      </c>
      <c r="H535" s="67">
        <v>0</v>
      </c>
      <c r="I535" s="19">
        <f t="shared" si="91"/>
        <v>47.099000000000046</v>
      </c>
      <c r="J535" s="109">
        <f t="shared" si="88"/>
        <v>24.109896176139589</v>
      </c>
      <c r="K535" s="110">
        <v>2.46</v>
      </c>
      <c r="L535" s="109">
        <f t="shared" si="92"/>
        <v>34.667999999999999</v>
      </c>
      <c r="M535" s="109">
        <f t="shared" si="95"/>
        <v>28.923291705357876</v>
      </c>
      <c r="N535" s="109">
        <f t="shared" si="95"/>
        <v>40.244938834386474</v>
      </c>
      <c r="O535" s="109">
        <f t="shared" si="95"/>
        <v>37.272485574520076</v>
      </c>
      <c r="P535" s="109">
        <f t="shared" si="95"/>
        <v>0</v>
      </c>
      <c r="Q535" s="109">
        <f t="shared" si="95"/>
        <v>0</v>
      </c>
      <c r="R535" s="109">
        <f t="shared" si="93"/>
        <v>40.244938834386474</v>
      </c>
      <c r="S535" s="186">
        <f t="shared" si="89"/>
        <v>0</v>
      </c>
      <c r="T535" s="186">
        <f t="shared" si="94"/>
        <v>0</v>
      </c>
      <c r="U535" s="43"/>
      <c r="V535" s="43"/>
      <c r="W535" s="43"/>
    </row>
    <row r="536" spans="1:23" x14ac:dyDescent="0.35">
      <c r="A536" s="14">
        <v>45466.124999998712</v>
      </c>
      <c r="B536" s="20">
        <v>559.6</v>
      </c>
      <c r="C536" s="21">
        <v>12036.995999999999</v>
      </c>
      <c r="D536" s="17">
        <v>429.32100000000003</v>
      </c>
      <c r="E536" s="18">
        <v>9234.6949999999997</v>
      </c>
      <c r="F536" s="19">
        <f t="shared" si="90"/>
        <v>130.279</v>
      </c>
      <c r="G536" s="19">
        <f t="shared" si="90"/>
        <v>2802.3009999999995</v>
      </c>
      <c r="H536" s="67">
        <v>0</v>
      </c>
      <c r="I536" s="19">
        <f t="shared" si="91"/>
        <v>130.279</v>
      </c>
      <c r="J536" s="109">
        <f t="shared" si="88"/>
        <v>21.509997774008088</v>
      </c>
      <c r="K536" s="110">
        <v>2.46</v>
      </c>
      <c r="L536" s="109">
        <f t="shared" si="92"/>
        <v>34.667999999999999</v>
      </c>
      <c r="M536" s="109">
        <f t="shared" ref="M536:Q551" si="96">M535</f>
        <v>28.923291705357876</v>
      </c>
      <c r="N536" s="109">
        <f t="shared" si="96"/>
        <v>40.244938834386474</v>
      </c>
      <c r="O536" s="109">
        <f t="shared" si="96"/>
        <v>37.272485574520076</v>
      </c>
      <c r="P536" s="109">
        <f t="shared" si="96"/>
        <v>0</v>
      </c>
      <c r="Q536" s="109">
        <f t="shared" si="96"/>
        <v>0</v>
      </c>
      <c r="R536" s="109">
        <f t="shared" si="93"/>
        <v>40.244938834386474</v>
      </c>
      <c r="S536" s="186">
        <f t="shared" si="89"/>
        <v>0</v>
      </c>
      <c r="T536" s="186">
        <f t="shared" si="94"/>
        <v>0</v>
      </c>
      <c r="U536" s="43"/>
      <c r="V536" s="43"/>
      <c r="W536" s="43"/>
    </row>
    <row r="537" spans="1:23" x14ac:dyDescent="0.35">
      <c r="A537" s="14">
        <v>45466.166666665376</v>
      </c>
      <c r="B537" s="20">
        <v>551.6</v>
      </c>
      <c r="C537" s="21">
        <v>10579.688</v>
      </c>
      <c r="D537" s="17">
        <v>435.428</v>
      </c>
      <c r="E537" s="18">
        <v>8351.5040000000008</v>
      </c>
      <c r="F537" s="19">
        <f t="shared" si="90"/>
        <v>116.17200000000003</v>
      </c>
      <c r="G537" s="19">
        <f t="shared" si="90"/>
        <v>2228.1839999999993</v>
      </c>
      <c r="H537" s="67">
        <v>0</v>
      </c>
      <c r="I537" s="19">
        <f t="shared" si="91"/>
        <v>116.17200000000003</v>
      </c>
      <c r="J537" s="109">
        <f t="shared" si="88"/>
        <v>19.180043383947929</v>
      </c>
      <c r="K537" s="110">
        <v>2.46</v>
      </c>
      <c r="L537" s="109">
        <f t="shared" si="92"/>
        <v>34.667999999999999</v>
      </c>
      <c r="M537" s="109">
        <f t="shared" si="96"/>
        <v>28.923291705357876</v>
      </c>
      <c r="N537" s="109">
        <f t="shared" si="96"/>
        <v>40.244938834386474</v>
      </c>
      <c r="O537" s="109">
        <f t="shared" si="96"/>
        <v>37.272485574520076</v>
      </c>
      <c r="P537" s="109">
        <f t="shared" si="96"/>
        <v>0</v>
      </c>
      <c r="Q537" s="109">
        <f t="shared" si="96"/>
        <v>0</v>
      </c>
      <c r="R537" s="109">
        <f t="shared" si="93"/>
        <v>40.244938834386474</v>
      </c>
      <c r="S537" s="186">
        <f t="shared" si="89"/>
        <v>0</v>
      </c>
      <c r="T537" s="186">
        <f t="shared" si="94"/>
        <v>0</v>
      </c>
      <c r="U537" s="43"/>
      <c r="V537" s="43"/>
      <c r="W537" s="43"/>
    </row>
    <row r="538" spans="1:23" x14ac:dyDescent="0.35">
      <c r="A538" s="14">
        <v>45466.208333332041</v>
      </c>
      <c r="B538" s="20">
        <v>532.29999999999995</v>
      </c>
      <c r="C538" s="21">
        <v>9544.1389999999992</v>
      </c>
      <c r="D538" s="17">
        <v>428.745</v>
      </c>
      <c r="E538" s="18">
        <v>7687.3990000000003</v>
      </c>
      <c r="F538" s="19">
        <f t="shared" si="90"/>
        <v>103.55499999999995</v>
      </c>
      <c r="G538" s="19">
        <f t="shared" si="90"/>
        <v>1856.7399999999989</v>
      </c>
      <c r="H538" s="67">
        <v>0</v>
      </c>
      <c r="I538" s="19">
        <f t="shared" si="91"/>
        <v>103.55499999999995</v>
      </c>
      <c r="J538" s="109">
        <f t="shared" si="88"/>
        <v>17.929988894790206</v>
      </c>
      <c r="K538" s="110">
        <v>2.46</v>
      </c>
      <c r="L538" s="109">
        <f t="shared" si="92"/>
        <v>34.667999999999999</v>
      </c>
      <c r="M538" s="109">
        <f t="shared" si="96"/>
        <v>28.923291705357876</v>
      </c>
      <c r="N538" s="109">
        <f t="shared" si="96"/>
        <v>40.244938834386474</v>
      </c>
      <c r="O538" s="109">
        <f t="shared" si="96"/>
        <v>37.272485574520076</v>
      </c>
      <c r="P538" s="109">
        <f t="shared" si="96"/>
        <v>0</v>
      </c>
      <c r="Q538" s="109">
        <f t="shared" si="96"/>
        <v>0</v>
      </c>
      <c r="R538" s="109">
        <f t="shared" si="93"/>
        <v>40.244938834386474</v>
      </c>
      <c r="S538" s="186">
        <f t="shared" si="89"/>
        <v>0</v>
      </c>
      <c r="T538" s="186">
        <f t="shared" si="94"/>
        <v>0</v>
      </c>
      <c r="U538" s="43"/>
      <c r="V538" s="43"/>
      <c r="W538" s="43"/>
    </row>
    <row r="539" spans="1:23" x14ac:dyDescent="0.35">
      <c r="A539" s="14">
        <v>45466.249999998705</v>
      </c>
      <c r="B539" s="20">
        <v>525.9</v>
      </c>
      <c r="C539" s="21">
        <v>9113.8469999999998</v>
      </c>
      <c r="D539" s="17">
        <v>421.76100000000002</v>
      </c>
      <c r="E539" s="18">
        <v>7309.1180000000004</v>
      </c>
      <c r="F539" s="19">
        <f t="shared" si="90"/>
        <v>104.13899999999995</v>
      </c>
      <c r="G539" s="19">
        <f t="shared" si="90"/>
        <v>1804.7289999999994</v>
      </c>
      <c r="H539" s="67">
        <v>0</v>
      </c>
      <c r="I539" s="19">
        <f t="shared" si="91"/>
        <v>104.13899999999995</v>
      </c>
      <c r="J539" s="109">
        <f t="shared" si="88"/>
        <v>17.330001248331559</v>
      </c>
      <c r="K539" s="110">
        <v>2.46</v>
      </c>
      <c r="L539" s="109">
        <f t="shared" si="92"/>
        <v>34.667999999999999</v>
      </c>
      <c r="M539" s="109">
        <f t="shared" si="96"/>
        <v>28.923291705357876</v>
      </c>
      <c r="N539" s="109">
        <f t="shared" si="96"/>
        <v>40.244938834386474</v>
      </c>
      <c r="O539" s="109">
        <f t="shared" si="96"/>
        <v>37.272485574520076</v>
      </c>
      <c r="P539" s="109">
        <f t="shared" si="96"/>
        <v>0</v>
      </c>
      <c r="Q539" s="109">
        <f t="shared" si="96"/>
        <v>0</v>
      </c>
      <c r="R539" s="109">
        <f t="shared" si="93"/>
        <v>40.244938834386474</v>
      </c>
      <c r="S539" s="186">
        <f t="shared" si="89"/>
        <v>0</v>
      </c>
      <c r="T539" s="186">
        <f t="shared" si="94"/>
        <v>0</v>
      </c>
      <c r="U539" s="43"/>
      <c r="V539" s="43"/>
      <c r="W539" s="43"/>
    </row>
    <row r="540" spans="1:23" x14ac:dyDescent="0.35">
      <c r="A540" s="14">
        <v>45466.291666665369</v>
      </c>
      <c r="B540" s="20">
        <v>518</v>
      </c>
      <c r="C540" s="21">
        <v>8826.7199999999993</v>
      </c>
      <c r="D540" s="17">
        <v>424.08300000000003</v>
      </c>
      <c r="E540" s="18">
        <v>7226.3819999999996</v>
      </c>
      <c r="F540" s="19">
        <f t="shared" si="90"/>
        <v>93.916999999999973</v>
      </c>
      <c r="G540" s="19">
        <f t="shared" si="90"/>
        <v>1600.3379999999997</v>
      </c>
      <c r="H540" s="67">
        <v>0</v>
      </c>
      <c r="I540" s="19">
        <f t="shared" si="91"/>
        <v>93.916999999999973</v>
      </c>
      <c r="J540" s="109">
        <f t="shared" si="88"/>
        <v>17.039918225667346</v>
      </c>
      <c r="K540" s="110">
        <v>2.46</v>
      </c>
      <c r="L540" s="109">
        <f t="shared" si="92"/>
        <v>34.667999999999999</v>
      </c>
      <c r="M540" s="109">
        <f t="shared" si="96"/>
        <v>28.923291705357876</v>
      </c>
      <c r="N540" s="109">
        <f t="shared" si="96"/>
        <v>40.244938834386474</v>
      </c>
      <c r="O540" s="109">
        <f t="shared" si="96"/>
        <v>37.272485574520076</v>
      </c>
      <c r="P540" s="109">
        <f t="shared" si="96"/>
        <v>0</v>
      </c>
      <c r="Q540" s="109">
        <f t="shared" si="96"/>
        <v>0</v>
      </c>
      <c r="R540" s="109">
        <f t="shared" si="93"/>
        <v>40.244938834386474</v>
      </c>
      <c r="S540" s="186">
        <f t="shared" si="89"/>
        <v>0</v>
      </c>
      <c r="T540" s="186">
        <f t="shared" si="94"/>
        <v>0</v>
      </c>
      <c r="U540" s="43"/>
      <c r="V540" s="43"/>
      <c r="W540" s="43"/>
    </row>
    <row r="541" spans="1:23" x14ac:dyDescent="0.35">
      <c r="A541" s="14">
        <v>45466.333333332033</v>
      </c>
      <c r="B541" s="20">
        <v>540.79999999999995</v>
      </c>
      <c r="C541" s="21">
        <v>9599.2000000000007</v>
      </c>
      <c r="D541" s="17">
        <v>436.72300000000001</v>
      </c>
      <c r="E541" s="18">
        <v>7751.8419999999996</v>
      </c>
      <c r="F541" s="19">
        <f t="shared" si="90"/>
        <v>104.07699999999994</v>
      </c>
      <c r="G541" s="19">
        <f t="shared" si="90"/>
        <v>1847.3580000000011</v>
      </c>
      <c r="H541" s="67">
        <v>0</v>
      </c>
      <c r="I541" s="19">
        <f t="shared" si="91"/>
        <v>104.07699999999994</v>
      </c>
      <c r="J541" s="109">
        <f t="shared" si="88"/>
        <v>17.749915927630525</v>
      </c>
      <c r="K541" s="110">
        <v>2.46</v>
      </c>
      <c r="L541" s="109">
        <f t="shared" si="92"/>
        <v>34.667999999999999</v>
      </c>
      <c r="M541" s="109">
        <f t="shared" si="96"/>
        <v>28.923291705357876</v>
      </c>
      <c r="N541" s="109">
        <f t="shared" si="96"/>
        <v>40.244938834386474</v>
      </c>
      <c r="O541" s="109">
        <f t="shared" si="96"/>
        <v>37.272485574520076</v>
      </c>
      <c r="P541" s="109">
        <f t="shared" si="96"/>
        <v>0</v>
      </c>
      <c r="Q541" s="109">
        <f t="shared" si="96"/>
        <v>0</v>
      </c>
      <c r="R541" s="109">
        <f t="shared" si="93"/>
        <v>40.244938834386474</v>
      </c>
      <c r="S541" s="186">
        <f t="shared" si="89"/>
        <v>0</v>
      </c>
      <c r="T541" s="186">
        <f t="shared" si="94"/>
        <v>0</v>
      </c>
      <c r="U541" s="43"/>
      <c r="V541" s="43"/>
      <c r="W541" s="43"/>
    </row>
    <row r="542" spans="1:23" x14ac:dyDescent="0.35">
      <c r="A542" s="14">
        <v>45466.374999998698</v>
      </c>
      <c r="B542" s="20">
        <v>573.6</v>
      </c>
      <c r="C542" s="21">
        <v>13152.647999999999</v>
      </c>
      <c r="D542" s="17">
        <v>428.56200000000001</v>
      </c>
      <c r="E542" s="18">
        <v>9826.9369999999999</v>
      </c>
      <c r="F542" s="19">
        <f t="shared" si="90"/>
        <v>145.03800000000001</v>
      </c>
      <c r="G542" s="19">
        <f t="shared" si="90"/>
        <v>3325.7109999999993</v>
      </c>
      <c r="H542" s="67">
        <v>0</v>
      </c>
      <c r="I542" s="19">
        <f t="shared" si="91"/>
        <v>145.03800000000001</v>
      </c>
      <c r="J542" s="109">
        <f t="shared" si="88"/>
        <v>22.929928708338498</v>
      </c>
      <c r="K542" s="110">
        <v>2.46</v>
      </c>
      <c r="L542" s="109">
        <f t="shared" si="92"/>
        <v>34.667999999999999</v>
      </c>
      <c r="M542" s="109">
        <f t="shared" si="96"/>
        <v>28.923291705357876</v>
      </c>
      <c r="N542" s="109">
        <f t="shared" si="96"/>
        <v>40.244938834386474</v>
      </c>
      <c r="O542" s="109">
        <f t="shared" si="96"/>
        <v>37.272485574520076</v>
      </c>
      <c r="P542" s="109">
        <f t="shared" si="96"/>
        <v>0</v>
      </c>
      <c r="Q542" s="109">
        <f t="shared" si="96"/>
        <v>0</v>
      </c>
      <c r="R542" s="109">
        <f t="shared" si="93"/>
        <v>40.244938834386474</v>
      </c>
      <c r="S542" s="186">
        <f t="shared" si="89"/>
        <v>0</v>
      </c>
      <c r="T542" s="186">
        <f t="shared" si="94"/>
        <v>0</v>
      </c>
      <c r="U542" s="43"/>
      <c r="V542" s="43"/>
      <c r="W542" s="43"/>
    </row>
    <row r="543" spans="1:23" x14ac:dyDescent="0.35">
      <c r="A543" s="14">
        <v>45466.416666665362</v>
      </c>
      <c r="B543" s="20">
        <v>548.4</v>
      </c>
      <c r="C543" s="21">
        <v>15766.5</v>
      </c>
      <c r="D543" s="17">
        <v>353.63400000000001</v>
      </c>
      <c r="E543" s="18">
        <v>10166.977999999999</v>
      </c>
      <c r="F543" s="19">
        <f t="shared" si="90"/>
        <v>194.76599999999996</v>
      </c>
      <c r="G543" s="19">
        <f t="shared" si="90"/>
        <v>5599.5220000000008</v>
      </c>
      <c r="H543" s="67">
        <v>0</v>
      </c>
      <c r="I543" s="19">
        <f t="shared" si="91"/>
        <v>194.76599999999996</v>
      </c>
      <c r="J543" s="109">
        <f t="shared" si="88"/>
        <v>28.749997432816826</v>
      </c>
      <c r="K543" s="110">
        <v>2.46</v>
      </c>
      <c r="L543" s="109">
        <f t="shared" si="92"/>
        <v>34.667999999999999</v>
      </c>
      <c r="M543" s="109">
        <f t="shared" si="96"/>
        <v>28.923291705357876</v>
      </c>
      <c r="N543" s="109">
        <f t="shared" si="96"/>
        <v>40.244938834386474</v>
      </c>
      <c r="O543" s="109">
        <f t="shared" si="96"/>
        <v>37.272485574520076</v>
      </c>
      <c r="P543" s="109">
        <f t="shared" si="96"/>
        <v>0</v>
      </c>
      <c r="Q543" s="109">
        <f t="shared" si="96"/>
        <v>0</v>
      </c>
      <c r="R543" s="109">
        <f t="shared" si="93"/>
        <v>40.244938834386474</v>
      </c>
      <c r="S543" s="186">
        <f t="shared" si="89"/>
        <v>0</v>
      </c>
      <c r="T543" s="186">
        <f t="shared" si="94"/>
        <v>0</v>
      </c>
      <c r="U543" s="43"/>
      <c r="V543" s="43"/>
      <c r="W543" s="43"/>
    </row>
    <row r="544" spans="1:23" x14ac:dyDescent="0.35">
      <c r="A544" s="14">
        <v>45466.458333332026</v>
      </c>
      <c r="B544" s="20">
        <v>483.5</v>
      </c>
      <c r="C544" s="21">
        <v>15331.785</v>
      </c>
      <c r="D544" s="17">
        <v>236.66200000000001</v>
      </c>
      <c r="E544" s="18">
        <v>7504.54</v>
      </c>
      <c r="F544" s="19">
        <f t="shared" si="90"/>
        <v>246.83799999999999</v>
      </c>
      <c r="G544" s="19">
        <f t="shared" si="90"/>
        <v>7827.2449999999999</v>
      </c>
      <c r="H544" s="67">
        <v>0</v>
      </c>
      <c r="I544" s="19">
        <f t="shared" si="91"/>
        <v>246.83799999999999</v>
      </c>
      <c r="J544" s="109">
        <f t="shared" si="88"/>
        <v>31.710048695905819</v>
      </c>
      <c r="K544" s="110">
        <v>2.46</v>
      </c>
      <c r="L544" s="109">
        <f t="shared" si="92"/>
        <v>34.667999999999999</v>
      </c>
      <c r="M544" s="109">
        <f t="shared" si="96"/>
        <v>28.923291705357876</v>
      </c>
      <c r="N544" s="109">
        <f t="shared" si="96"/>
        <v>40.244938834386474</v>
      </c>
      <c r="O544" s="109">
        <f t="shared" si="96"/>
        <v>37.272485574520076</v>
      </c>
      <c r="P544" s="109">
        <f t="shared" si="96"/>
        <v>0</v>
      </c>
      <c r="Q544" s="109">
        <f t="shared" si="96"/>
        <v>0</v>
      </c>
      <c r="R544" s="109">
        <f t="shared" si="93"/>
        <v>40.244938834386474</v>
      </c>
      <c r="S544" s="186">
        <f t="shared" si="89"/>
        <v>0</v>
      </c>
      <c r="T544" s="186">
        <f t="shared" si="94"/>
        <v>0</v>
      </c>
      <c r="U544" s="43"/>
      <c r="V544" s="43"/>
      <c r="W544" s="43"/>
    </row>
    <row r="545" spans="1:23" x14ac:dyDescent="0.35">
      <c r="A545" s="14">
        <v>45466.49999999869</v>
      </c>
      <c r="B545" s="20">
        <v>410.4</v>
      </c>
      <c r="C545" s="21">
        <v>14552.784</v>
      </c>
      <c r="D545" s="17">
        <v>161.90799999999999</v>
      </c>
      <c r="E545" s="18">
        <v>5741.2579999999998</v>
      </c>
      <c r="F545" s="19">
        <f t="shared" si="90"/>
        <v>248.49199999999999</v>
      </c>
      <c r="G545" s="19">
        <f t="shared" si="90"/>
        <v>8811.5259999999998</v>
      </c>
      <c r="H545" s="67">
        <v>0</v>
      </c>
      <c r="I545" s="19">
        <f t="shared" si="91"/>
        <v>248.49199999999999</v>
      </c>
      <c r="J545" s="109">
        <f t="shared" si="88"/>
        <v>35.459998712232185</v>
      </c>
      <c r="K545" s="110">
        <v>2.46</v>
      </c>
      <c r="L545" s="109">
        <f t="shared" si="92"/>
        <v>34.667999999999999</v>
      </c>
      <c r="M545" s="109">
        <f t="shared" si="96"/>
        <v>28.923291705357876</v>
      </c>
      <c r="N545" s="109">
        <f t="shared" si="96"/>
        <v>40.244938834386474</v>
      </c>
      <c r="O545" s="109">
        <f t="shared" si="96"/>
        <v>37.272485574520076</v>
      </c>
      <c r="P545" s="109">
        <f t="shared" si="96"/>
        <v>0</v>
      </c>
      <c r="Q545" s="109">
        <f t="shared" si="96"/>
        <v>0</v>
      </c>
      <c r="R545" s="109">
        <f t="shared" si="93"/>
        <v>40.244938834386474</v>
      </c>
      <c r="S545" s="186">
        <f t="shared" si="89"/>
        <v>0</v>
      </c>
      <c r="T545" s="186">
        <f t="shared" si="94"/>
        <v>0</v>
      </c>
      <c r="U545" s="43"/>
      <c r="V545" s="43"/>
      <c r="W545" s="43"/>
    </row>
    <row r="546" spans="1:23" x14ac:dyDescent="0.35">
      <c r="A546" s="14">
        <v>45466.541666665355</v>
      </c>
      <c r="B546" s="20">
        <v>496.7</v>
      </c>
      <c r="C546" s="21">
        <v>20012.043000000001</v>
      </c>
      <c r="D546" s="17">
        <v>214.001</v>
      </c>
      <c r="E546" s="18">
        <v>8622.0930000000008</v>
      </c>
      <c r="F546" s="19">
        <f t="shared" si="90"/>
        <v>282.69899999999996</v>
      </c>
      <c r="G546" s="19">
        <f t="shared" si="90"/>
        <v>11389.95</v>
      </c>
      <c r="H546" s="67">
        <v>0</v>
      </c>
      <c r="I546" s="19">
        <f t="shared" si="91"/>
        <v>282.69899999999996</v>
      </c>
      <c r="J546" s="109">
        <f t="shared" si="88"/>
        <v>40.290025787144643</v>
      </c>
      <c r="K546" s="110">
        <v>2.46</v>
      </c>
      <c r="L546" s="109">
        <f t="shared" si="92"/>
        <v>34.667999999999999</v>
      </c>
      <c r="M546" s="109">
        <f t="shared" si="96"/>
        <v>28.923291705357876</v>
      </c>
      <c r="N546" s="109">
        <f t="shared" si="96"/>
        <v>40.244938834386474</v>
      </c>
      <c r="O546" s="109">
        <f t="shared" si="96"/>
        <v>37.272485574520076</v>
      </c>
      <c r="P546" s="109">
        <f t="shared" si="96"/>
        <v>0</v>
      </c>
      <c r="Q546" s="109">
        <f t="shared" si="96"/>
        <v>0</v>
      </c>
      <c r="R546" s="109">
        <f t="shared" si="93"/>
        <v>40.244938834386474</v>
      </c>
      <c r="S546" s="186">
        <f t="shared" si="89"/>
        <v>4.5086952758168763E-2</v>
      </c>
      <c r="T546" s="186">
        <f t="shared" si="94"/>
        <v>12.74603645778155</v>
      </c>
      <c r="U546" s="43"/>
      <c r="V546" s="43"/>
      <c r="W546" s="43"/>
    </row>
    <row r="547" spans="1:23" x14ac:dyDescent="0.35">
      <c r="A547" s="14">
        <v>45466.583333332019</v>
      </c>
      <c r="B547" s="20">
        <v>533.9</v>
      </c>
      <c r="C547" s="21">
        <v>23827.956999999999</v>
      </c>
      <c r="D547" s="17">
        <v>257.89299999999997</v>
      </c>
      <c r="E547" s="18">
        <v>11509.764999999999</v>
      </c>
      <c r="F547" s="19">
        <f t="shared" si="90"/>
        <v>276.00700000000001</v>
      </c>
      <c r="G547" s="19">
        <f t="shared" si="90"/>
        <v>12318.191999999999</v>
      </c>
      <c r="H547" s="67">
        <v>0</v>
      </c>
      <c r="I547" s="19">
        <f t="shared" si="91"/>
        <v>276.00700000000001</v>
      </c>
      <c r="J547" s="109">
        <f t="shared" si="88"/>
        <v>44.629998514530428</v>
      </c>
      <c r="K547" s="110">
        <v>2.46</v>
      </c>
      <c r="L547" s="109">
        <f t="shared" si="92"/>
        <v>34.667999999999999</v>
      </c>
      <c r="M547" s="109">
        <f t="shared" si="96"/>
        <v>28.923291705357876</v>
      </c>
      <c r="N547" s="109">
        <f t="shared" si="96"/>
        <v>40.244938834386474</v>
      </c>
      <c r="O547" s="109">
        <f t="shared" si="96"/>
        <v>37.272485574520076</v>
      </c>
      <c r="P547" s="109">
        <f t="shared" si="96"/>
        <v>0</v>
      </c>
      <c r="Q547" s="109">
        <f t="shared" si="96"/>
        <v>0</v>
      </c>
      <c r="R547" s="109">
        <f t="shared" si="93"/>
        <v>40.244938834386474</v>
      </c>
      <c r="S547" s="186">
        <f t="shared" si="89"/>
        <v>4.3850596801439536</v>
      </c>
      <c r="T547" s="186">
        <f t="shared" si="94"/>
        <v>1210.3071671374923</v>
      </c>
      <c r="U547" s="43"/>
      <c r="V547" s="43"/>
      <c r="W547" s="43"/>
    </row>
    <row r="548" spans="1:23" x14ac:dyDescent="0.35">
      <c r="A548" s="14">
        <v>45466.624999998683</v>
      </c>
      <c r="B548" s="20">
        <v>572.1</v>
      </c>
      <c r="C548" s="21">
        <v>27901.316999999999</v>
      </c>
      <c r="D548" s="17">
        <v>301.65699999999998</v>
      </c>
      <c r="E548" s="18">
        <v>14711.812</v>
      </c>
      <c r="F548" s="19">
        <f t="shared" si="90"/>
        <v>270.44300000000004</v>
      </c>
      <c r="G548" s="19">
        <f t="shared" si="90"/>
        <v>13189.504999999999</v>
      </c>
      <c r="H548" s="67">
        <v>0</v>
      </c>
      <c r="I548" s="19">
        <f t="shared" si="91"/>
        <v>270.44300000000004</v>
      </c>
      <c r="J548" s="109">
        <f t="shared" si="88"/>
        <v>48.769999593259939</v>
      </c>
      <c r="K548" s="110">
        <v>2.46</v>
      </c>
      <c r="L548" s="109">
        <f t="shared" si="92"/>
        <v>34.667999999999999</v>
      </c>
      <c r="M548" s="109">
        <f t="shared" si="96"/>
        <v>28.923291705357876</v>
      </c>
      <c r="N548" s="109">
        <f t="shared" si="96"/>
        <v>40.244938834386474</v>
      </c>
      <c r="O548" s="109">
        <f t="shared" si="96"/>
        <v>37.272485574520076</v>
      </c>
      <c r="P548" s="109">
        <f t="shared" si="96"/>
        <v>0</v>
      </c>
      <c r="Q548" s="109">
        <f t="shared" si="96"/>
        <v>0</v>
      </c>
      <c r="R548" s="109">
        <f t="shared" si="93"/>
        <v>40.244938834386474</v>
      </c>
      <c r="S548" s="186">
        <f t="shared" si="89"/>
        <v>8.5250607588734653</v>
      </c>
      <c r="T548" s="186">
        <f t="shared" si="94"/>
        <v>2305.5430068120168</v>
      </c>
      <c r="U548" s="43"/>
      <c r="V548" s="43"/>
      <c r="W548" s="43"/>
    </row>
    <row r="549" spans="1:23" x14ac:dyDescent="0.35">
      <c r="A549" s="14">
        <v>45466.666666665347</v>
      </c>
      <c r="B549" s="20">
        <v>581.29999999999995</v>
      </c>
      <c r="C549" s="21">
        <v>32355.157999999999</v>
      </c>
      <c r="D549" s="17">
        <v>334.71100000000001</v>
      </c>
      <c r="E549" s="18">
        <v>18630.013999999999</v>
      </c>
      <c r="F549" s="19">
        <f t="shared" si="90"/>
        <v>246.58899999999994</v>
      </c>
      <c r="G549" s="19">
        <f t="shared" si="90"/>
        <v>13725.144</v>
      </c>
      <c r="H549" s="67">
        <v>0</v>
      </c>
      <c r="I549" s="19">
        <f t="shared" si="91"/>
        <v>246.58899999999994</v>
      </c>
      <c r="J549" s="109">
        <f t="shared" si="88"/>
        <v>55.660001054386058</v>
      </c>
      <c r="K549" s="110">
        <v>2.46</v>
      </c>
      <c r="L549" s="109">
        <f t="shared" si="92"/>
        <v>34.667999999999999</v>
      </c>
      <c r="M549" s="109">
        <f t="shared" si="96"/>
        <v>28.923291705357876</v>
      </c>
      <c r="N549" s="109">
        <f t="shared" si="96"/>
        <v>40.244938834386474</v>
      </c>
      <c r="O549" s="109">
        <f t="shared" si="96"/>
        <v>37.272485574520076</v>
      </c>
      <c r="P549" s="109">
        <f t="shared" si="96"/>
        <v>0</v>
      </c>
      <c r="Q549" s="109">
        <f t="shared" si="96"/>
        <v>0</v>
      </c>
      <c r="R549" s="109">
        <f t="shared" si="93"/>
        <v>40.244938834386474</v>
      </c>
      <c r="S549" s="186">
        <f t="shared" si="89"/>
        <v>15.415062219999584</v>
      </c>
      <c r="T549" s="186">
        <f t="shared" si="94"/>
        <v>3801.1847777674766</v>
      </c>
      <c r="U549" s="43"/>
      <c r="V549" s="43"/>
      <c r="W549" s="43"/>
    </row>
    <row r="550" spans="1:23" x14ac:dyDescent="0.35">
      <c r="A550" s="14">
        <v>45466.708333332012</v>
      </c>
      <c r="B550" s="20">
        <v>578.1</v>
      </c>
      <c r="C550" s="21">
        <v>36645.758999999998</v>
      </c>
      <c r="D550" s="17">
        <v>395.52100000000002</v>
      </c>
      <c r="E550" s="18">
        <v>25072.076000000001</v>
      </c>
      <c r="F550" s="19">
        <f t="shared" si="90"/>
        <v>182.57900000000001</v>
      </c>
      <c r="G550" s="19">
        <f t="shared" si="90"/>
        <v>11573.682999999997</v>
      </c>
      <c r="H550" s="67">
        <v>0</v>
      </c>
      <c r="I550" s="19">
        <f t="shared" si="91"/>
        <v>182.57900000000001</v>
      </c>
      <c r="J550" s="109">
        <f t="shared" si="88"/>
        <v>63.390001040645402</v>
      </c>
      <c r="K550" s="110">
        <v>2.46</v>
      </c>
      <c r="L550" s="109">
        <f t="shared" si="92"/>
        <v>34.667999999999999</v>
      </c>
      <c r="M550" s="109">
        <f t="shared" si="96"/>
        <v>28.923291705357876</v>
      </c>
      <c r="N550" s="109">
        <f t="shared" si="96"/>
        <v>40.244938834386474</v>
      </c>
      <c r="O550" s="109">
        <f t="shared" si="96"/>
        <v>37.272485574520076</v>
      </c>
      <c r="P550" s="109">
        <f t="shared" si="96"/>
        <v>0</v>
      </c>
      <c r="Q550" s="109">
        <f t="shared" si="96"/>
        <v>0</v>
      </c>
      <c r="R550" s="109">
        <f t="shared" si="93"/>
        <v>40.244938834386474</v>
      </c>
      <c r="S550" s="186">
        <f t="shared" si="89"/>
        <v>23.145062206258928</v>
      </c>
      <c r="T550" s="186">
        <f t="shared" si="94"/>
        <v>4225.8023125565487</v>
      </c>
      <c r="U550" s="43"/>
      <c r="V550" s="43"/>
      <c r="W550" s="43"/>
    </row>
    <row r="551" spans="1:23" x14ac:dyDescent="0.35">
      <c r="A551" s="14">
        <v>45466.749999998676</v>
      </c>
      <c r="B551" s="20">
        <v>565.5</v>
      </c>
      <c r="C551" s="21">
        <v>39454.934999999998</v>
      </c>
      <c r="D551" s="17">
        <v>493.005</v>
      </c>
      <c r="E551" s="18">
        <v>34396.959000000003</v>
      </c>
      <c r="F551" s="19">
        <f t="shared" si="90"/>
        <v>72.495000000000005</v>
      </c>
      <c r="G551" s="19">
        <f t="shared" si="90"/>
        <v>5057.9759999999951</v>
      </c>
      <c r="H551" s="67">
        <v>0</v>
      </c>
      <c r="I551" s="19">
        <f t="shared" si="91"/>
        <v>72.495000000000005</v>
      </c>
      <c r="J551" s="109">
        <f t="shared" si="88"/>
        <v>69.769997930891719</v>
      </c>
      <c r="K551" s="110">
        <v>2.46</v>
      </c>
      <c r="L551" s="109">
        <f t="shared" si="92"/>
        <v>34.667999999999999</v>
      </c>
      <c r="M551" s="109">
        <f t="shared" si="96"/>
        <v>28.923291705357876</v>
      </c>
      <c r="N551" s="109">
        <f t="shared" si="96"/>
        <v>40.244938834386474</v>
      </c>
      <c r="O551" s="109">
        <f t="shared" si="96"/>
        <v>37.272485574520076</v>
      </c>
      <c r="P551" s="109">
        <f t="shared" si="96"/>
        <v>0</v>
      </c>
      <c r="Q551" s="109">
        <f t="shared" si="96"/>
        <v>0</v>
      </c>
      <c r="R551" s="109">
        <f t="shared" si="93"/>
        <v>40.244938834386474</v>
      </c>
      <c r="S551" s="186">
        <f t="shared" si="89"/>
        <v>29.525059096505245</v>
      </c>
      <c r="T551" s="186">
        <f t="shared" si="94"/>
        <v>2140.419159201148</v>
      </c>
      <c r="U551" s="43"/>
      <c r="V551" s="43"/>
      <c r="W551" s="43"/>
    </row>
    <row r="552" spans="1:23" x14ac:dyDescent="0.35">
      <c r="A552" s="14">
        <v>45466.79166666534</v>
      </c>
      <c r="B552" s="20">
        <v>538.6</v>
      </c>
      <c r="C552" s="21">
        <v>31373.45</v>
      </c>
      <c r="D552" s="17">
        <v>484.08199999999999</v>
      </c>
      <c r="E552" s="18">
        <v>28197.776999999998</v>
      </c>
      <c r="F552" s="19">
        <f t="shared" si="90"/>
        <v>54.518000000000029</v>
      </c>
      <c r="G552" s="19">
        <f t="shared" si="90"/>
        <v>3175.6730000000025</v>
      </c>
      <c r="H552" s="67">
        <v>0</v>
      </c>
      <c r="I552" s="19">
        <f t="shared" si="91"/>
        <v>54.518000000000029</v>
      </c>
      <c r="J552" s="109">
        <f t="shared" si="88"/>
        <v>58.249990828717138</v>
      </c>
      <c r="K552" s="110">
        <v>2.46</v>
      </c>
      <c r="L552" s="109">
        <f t="shared" si="92"/>
        <v>34.667999999999999</v>
      </c>
      <c r="M552" s="109">
        <f t="shared" ref="M552:Q567" si="97">M551</f>
        <v>28.923291705357876</v>
      </c>
      <c r="N552" s="109">
        <f t="shared" si="97"/>
        <v>40.244938834386474</v>
      </c>
      <c r="O552" s="109">
        <f t="shared" si="97"/>
        <v>37.272485574520076</v>
      </c>
      <c r="P552" s="109">
        <f t="shared" si="97"/>
        <v>0</v>
      </c>
      <c r="Q552" s="109">
        <f t="shared" si="97"/>
        <v>0</v>
      </c>
      <c r="R552" s="109">
        <f t="shared" si="93"/>
        <v>40.244938834386474</v>
      </c>
      <c r="S552" s="186">
        <f t="shared" si="89"/>
        <v>18.005051994330664</v>
      </c>
      <c r="T552" s="186">
        <f t="shared" si="94"/>
        <v>981.5994246269197</v>
      </c>
      <c r="U552" s="43"/>
      <c r="V552" s="43"/>
      <c r="W552" s="43"/>
    </row>
    <row r="553" spans="1:23" x14ac:dyDescent="0.35">
      <c r="A553" s="14">
        <v>45466.833333332004</v>
      </c>
      <c r="B553" s="20">
        <v>507.5</v>
      </c>
      <c r="C553" s="21">
        <v>24760.924999999999</v>
      </c>
      <c r="D553" s="17">
        <v>507.5</v>
      </c>
      <c r="E553" s="18">
        <v>24760.924999999999</v>
      </c>
      <c r="F553" s="19">
        <f t="shared" si="90"/>
        <v>0</v>
      </c>
      <c r="G553" s="19">
        <f t="shared" si="90"/>
        <v>0</v>
      </c>
      <c r="H553" s="67">
        <v>0</v>
      </c>
      <c r="I553" s="19">
        <f t="shared" si="91"/>
        <v>0</v>
      </c>
      <c r="J553" s="109">
        <f t="shared" si="88"/>
        <v>0</v>
      </c>
      <c r="K553" s="110">
        <v>2.46</v>
      </c>
      <c r="L553" s="109">
        <f t="shared" si="92"/>
        <v>34.667999999999999</v>
      </c>
      <c r="M553" s="109">
        <f t="shared" si="97"/>
        <v>28.923291705357876</v>
      </c>
      <c r="N553" s="109">
        <f t="shared" si="97"/>
        <v>40.244938834386474</v>
      </c>
      <c r="O553" s="109">
        <f t="shared" si="97"/>
        <v>37.272485574520076</v>
      </c>
      <c r="P553" s="109">
        <f t="shared" si="97"/>
        <v>0</v>
      </c>
      <c r="Q553" s="109">
        <f t="shared" si="97"/>
        <v>0</v>
      </c>
      <c r="R553" s="109">
        <f t="shared" si="93"/>
        <v>40.244938834386474</v>
      </c>
      <c r="S553" s="186">
        <f t="shared" si="89"/>
        <v>0</v>
      </c>
      <c r="T553" s="186">
        <f t="shared" si="94"/>
        <v>0</v>
      </c>
      <c r="U553" s="43"/>
      <c r="V553" s="43"/>
      <c r="W553" s="43"/>
    </row>
    <row r="554" spans="1:23" x14ac:dyDescent="0.35">
      <c r="A554" s="14">
        <v>45466.874999998668</v>
      </c>
      <c r="B554" s="20">
        <v>481.7</v>
      </c>
      <c r="C554" s="21">
        <v>19398.059000000001</v>
      </c>
      <c r="D554" s="17">
        <v>472.66</v>
      </c>
      <c r="E554" s="18">
        <v>19034.022000000001</v>
      </c>
      <c r="F554" s="19">
        <f t="shared" si="90"/>
        <v>9.0399999999999636</v>
      </c>
      <c r="G554" s="19">
        <f t="shared" si="90"/>
        <v>364.03700000000026</v>
      </c>
      <c r="H554" s="67">
        <v>0</v>
      </c>
      <c r="I554" s="19">
        <f t="shared" si="91"/>
        <v>9.0399999999999636</v>
      </c>
      <c r="J554" s="109">
        <f t="shared" si="88"/>
        <v>40.269579646017888</v>
      </c>
      <c r="K554" s="110">
        <v>2.46</v>
      </c>
      <c r="L554" s="109">
        <f t="shared" si="92"/>
        <v>34.667999999999999</v>
      </c>
      <c r="M554" s="109">
        <f t="shared" si="97"/>
        <v>28.923291705357876</v>
      </c>
      <c r="N554" s="109">
        <f t="shared" si="97"/>
        <v>40.244938834386474</v>
      </c>
      <c r="O554" s="109">
        <f t="shared" si="97"/>
        <v>37.272485574520076</v>
      </c>
      <c r="P554" s="109">
        <f t="shared" si="97"/>
        <v>0</v>
      </c>
      <c r="Q554" s="109">
        <f t="shared" si="97"/>
        <v>0</v>
      </c>
      <c r="R554" s="109">
        <f t="shared" si="93"/>
        <v>40.244938834386474</v>
      </c>
      <c r="S554" s="186">
        <f t="shared" si="89"/>
        <v>2.4640811631414294E-2</v>
      </c>
      <c r="T554" s="186">
        <f t="shared" si="94"/>
        <v>0.22275293714798433</v>
      </c>
      <c r="U554" s="43"/>
      <c r="V554" s="43"/>
      <c r="W554" s="43"/>
    </row>
    <row r="555" spans="1:23" x14ac:dyDescent="0.35">
      <c r="A555" s="14">
        <v>45466.916666665333</v>
      </c>
      <c r="B555" s="20">
        <v>463.2</v>
      </c>
      <c r="C555" s="21">
        <v>16994.808000000001</v>
      </c>
      <c r="D555" s="17">
        <v>438.35500000000002</v>
      </c>
      <c r="E555" s="18">
        <v>16083.246999999999</v>
      </c>
      <c r="F555" s="19">
        <f t="shared" si="90"/>
        <v>24.84499999999997</v>
      </c>
      <c r="G555" s="19">
        <f t="shared" si="90"/>
        <v>911.56100000000151</v>
      </c>
      <c r="H555" s="67">
        <v>0</v>
      </c>
      <c r="I555" s="19">
        <f t="shared" si="91"/>
        <v>24.84499999999997</v>
      </c>
      <c r="J555" s="109">
        <f t="shared" si="88"/>
        <v>36.689917488428357</v>
      </c>
      <c r="K555" s="110">
        <v>2.46</v>
      </c>
      <c r="L555" s="109">
        <f t="shared" si="92"/>
        <v>34.667999999999999</v>
      </c>
      <c r="M555" s="109">
        <f t="shared" si="97"/>
        <v>28.923291705357876</v>
      </c>
      <c r="N555" s="109">
        <f t="shared" si="97"/>
        <v>40.244938834386474</v>
      </c>
      <c r="O555" s="109">
        <f t="shared" si="97"/>
        <v>37.272485574520076</v>
      </c>
      <c r="P555" s="109">
        <f t="shared" si="97"/>
        <v>0</v>
      </c>
      <c r="Q555" s="109">
        <f t="shared" si="97"/>
        <v>0</v>
      </c>
      <c r="R555" s="109">
        <f t="shared" si="93"/>
        <v>40.244938834386474</v>
      </c>
      <c r="S555" s="186">
        <f t="shared" si="89"/>
        <v>0</v>
      </c>
      <c r="T555" s="186">
        <f t="shared" si="94"/>
        <v>0</v>
      </c>
      <c r="U555" s="43"/>
      <c r="V555" s="43"/>
      <c r="W555" s="43"/>
    </row>
    <row r="556" spans="1:23" x14ac:dyDescent="0.35">
      <c r="A556" s="14">
        <v>45466.958333331997</v>
      </c>
      <c r="B556" s="20">
        <v>385.5</v>
      </c>
      <c r="C556" s="21">
        <v>12262.754999999999</v>
      </c>
      <c r="D556" s="17">
        <v>362.97699999999998</v>
      </c>
      <c r="E556" s="18">
        <v>11546.296</v>
      </c>
      <c r="F556" s="19">
        <f t="shared" si="90"/>
        <v>22.523000000000025</v>
      </c>
      <c r="G556" s="19">
        <f t="shared" si="90"/>
        <v>716.45899999999892</v>
      </c>
      <c r="H556" s="67">
        <v>0</v>
      </c>
      <c r="I556" s="19">
        <f t="shared" si="91"/>
        <v>22.523000000000025</v>
      </c>
      <c r="J556" s="109">
        <f t="shared" si="88"/>
        <v>31.810105225769131</v>
      </c>
      <c r="K556" s="110">
        <v>2.46</v>
      </c>
      <c r="L556" s="109">
        <f t="shared" si="92"/>
        <v>34.667999999999999</v>
      </c>
      <c r="M556" s="109">
        <f t="shared" si="97"/>
        <v>28.923291705357876</v>
      </c>
      <c r="N556" s="109">
        <f t="shared" si="97"/>
        <v>40.244938834386474</v>
      </c>
      <c r="O556" s="109">
        <f t="shared" si="97"/>
        <v>37.272485574520076</v>
      </c>
      <c r="P556" s="109">
        <f t="shared" si="97"/>
        <v>0</v>
      </c>
      <c r="Q556" s="109">
        <f t="shared" si="97"/>
        <v>0</v>
      </c>
      <c r="R556" s="109">
        <f t="shared" si="93"/>
        <v>40.244938834386474</v>
      </c>
      <c r="S556" s="186">
        <f t="shared" si="89"/>
        <v>0</v>
      </c>
      <c r="T556" s="186">
        <f t="shared" si="94"/>
        <v>0</v>
      </c>
      <c r="U556" s="43"/>
      <c r="V556" s="43"/>
      <c r="W556" s="43"/>
    </row>
    <row r="557" spans="1:23" x14ac:dyDescent="0.35">
      <c r="A557" s="14">
        <v>45466.999999998661</v>
      </c>
      <c r="B557" s="20">
        <v>452.7</v>
      </c>
      <c r="C557" s="21">
        <v>12385.871999999999</v>
      </c>
      <c r="D557" s="17">
        <v>416.47500000000002</v>
      </c>
      <c r="E557" s="18">
        <v>11394.748</v>
      </c>
      <c r="F557" s="19">
        <f t="shared" si="90"/>
        <v>36.224999999999966</v>
      </c>
      <c r="G557" s="19">
        <f t="shared" si="90"/>
        <v>991.1239999999998</v>
      </c>
      <c r="H557" s="67">
        <v>0</v>
      </c>
      <c r="I557" s="19">
        <f t="shared" si="91"/>
        <v>36.224999999999966</v>
      </c>
      <c r="J557" s="109">
        <f t="shared" si="88"/>
        <v>27.360220841959993</v>
      </c>
      <c r="K557" s="110">
        <v>2.46</v>
      </c>
      <c r="L557" s="109">
        <f t="shared" si="92"/>
        <v>34.667999999999999</v>
      </c>
      <c r="M557" s="109">
        <f t="shared" si="97"/>
        <v>28.923291705357876</v>
      </c>
      <c r="N557" s="109">
        <f t="shared" si="97"/>
        <v>40.244938834386474</v>
      </c>
      <c r="O557" s="109">
        <f t="shared" si="97"/>
        <v>37.272485574520076</v>
      </c>
      <c r="P557" s="109">
        <f t="shared" si="97"/>
        <v>0</v>
      </c>
      <c r="Q557" s="109">
        <f t="shared" si="97"/>
        <v>0</v>
      </c>
      <c r="R557" s="109">
        <f t="shared" si="93"/>
        <v>40.244938834386474</v>
      </c>
      <c r="S557" s="186">
        <f t="shared" si="89"/>
        <v>0</v>
      </c>
      <c r="T557" s="186">
        <f t="shared" si="94"/>
        <v>0</v>
      </c>
      <c r="U557" s="43"/>
      <c r="V557" s="43"/>
      <c r="W557" s="43"/>
    </row>
    <row r="558" spans="1:23" x14ac:dyDescent="0.35">
      <c r="A558" s="14">
        <v>45467.041666665325</v>
      </c>
      <c r="B558" s="15">
        <v>132.4</v>
      </c>
      <c r="C558" s="16">
        <v>3111.4</v>
      </c>
      <c r="D558" s="17">
        <v>94.488</v>
      </c>
      <c r="E558" s="18">
        <v>2220.4569999999999</v>
      </c>
      <c r="F558" s="19">
        <f t="shared" si="90"/>
        <v>37.912000000000006</v>
      </c>
      <c r="G558" s="19">
        <f t="shared" si="90"/>
        <v>890.94300000000021</v>
      </c>
      <c r="H558" s="67">
        <v>0</v>
      </c>
      <c r="I558" s="19">
        <f t="shared" si="91"/>
        <v>37.912000000000006</v>
      </c>
      <c r="J558" s="109">
        <f t="shared" si="88"/>
        <v>23.500290145600339</v>
      </c>
      <c r="K558" s="110">
        <v>2.46</v>
      </c>
      <c r="L558" s="109">
        <f t="shared" si="92"/>
        <v>34.667999999999999</v>
      </c>
      <c r="M558" s="109">
        <f t="shared" si="97"/>
        <v>28.923291705357876</v>
      </c>
      <c r="N558" s="109">
        <f t="shared" si="97"/>
        <v>40.244938834386474</v>
      </c>
      <c r="O558" s="109">
        <f t="shared" si="97"/>
        <v>37.272485574520076</v>
      </c>
      <c r="P558" s="109">
        <f t="shared" si="97"/>
        <v>0</v>
      </c>
      <c r="Q558" s="109">
        <f t="shared" si="97"/>
        <v>0</v>
      </c>
      <c r="R558" s="109">
        <f t="shared" si="93"/>
        <v>40.244938834386474</v>
      </c>
      <c r="S558" s="186">
        <f t="shared" si="89"/>
        <v>0</v>
      </c>
      <c r="T558" s="186">
        <f t="shared" si="94"/>
        <v>0</v>
      </c>
      <c r="U558" s="43"/>
      <c r="V558" s="43"/>
      <c r="W558" s="43"/>
    </row>
    <row r="559" spans="1:23" x14ac:dyDescent="0.35">
      <c r="A559" s="14">
        <v>45467.08333333199</v>
      </c>
      <c r="B559" s="20">
        <v>103.20400000000001</v>
      </c>
      <c r="C559" s="21">
        <v>2315.51813184</v>
      </c>
      <c r="D559" s="17">
        <v>0</v>
      </c>
      <c r="E559" s="18">
        <v>0</v>
      </c>
      <c r="F559" s="19">
        <f t="shared" si="90"/>
        <v>103.20400000000001</v>
      </c>
      <c r="G559" s="19">
        <f t="shared" si="90"/>
        <v>2315.51813184</v>
      </c>
      <c r="H559" s="67">
        <v>0</v>
      </c>
      <c r="I559" s="19">
        <f t="shared" si="91"/>
        <v>103.20400000000001</v>
      </c>
      <c r="J559" s="109">
        <f t="shared" si="88"/>
        <v>22.436321575132744</v>
      </c>
      <c r="K559" s="110">
        <v>2.46</v>
      </c>
      <c r="L559" s="109">
        <f t="shared" si="92"/>
        <v>34.667999999999999</v>
      </c>
      <c r="M559" s="109">
        <f t="shared" si="97"/>
        <v>28.923291705357876</v>
      </c>
      <c r="N559" s="109">
        <f t="shared" si="97"/>
        <v>40.244938834386474</v>
      </c>
      <c r="O559" s="109">
        <f t="shared" si="97"/>
        <v>37.272485574520076</v>
      </c>
      <c r="P559" s="109">
        <f t="shared" si="97"/>
        <v>0</v>
      </c>
      <c r="Q559" s="109">
        <f t="shared" si="97"/>
        <v>0</v>
      </c>
      <c r="R559" s="109">
        <f t="shared" si="93"/>
        <v>40.244938834386474</v>
      </c>
      <c r="S559" s="186">
        <f t="shared" si="89"/>
        <v>0</v>
      </c>
      <c r="T559" s="186">
        <f t="shared" si="94"/>
        <v>0</v>
      </c>
      <c r="U559" s="43"/>
      <c r="V559" s="43"/>
      <c r="W559" s="43"/>
    </row>
    <row r="560" spans="1:23" x14ac:dyDescent="0.35">
      <c r="A560" s="14">
        <v>45467.124999998654</v>
      </c>
      <c r="B560" s="20">
        <v>100.313</v>
      </c>
      <c r="C560" s="21">
        <v>1910.0773937700001</v>
      </c>
      <c r="D560" s="17">
        <v>0</v>
      </c>
      <c r="E560" s="18">
        <v>0</v>
      </c>
      <c r="F560" s="19">
        <f t="shared" si="90"/>
        <v>100.313</v>
      </c>
      <c r="G560" s="19">
        <f t="shared" si="90"/>
        <v>1910.0773937700001</v>
      </c>
      <c r="H560" s="67">
        <v>0</v>
      </c>
      <c r="I560" s="19">
        <f t="shared" si="91"/>
        <v>100.313</v>
      </c>
      <c r="J560" s="109">
        <f t="shared" si="88"/>
        <v>19.041175059762942</v>
      </c>
      <c r="K560" s="110">
        <v>2.46</v>
      </c>
      <c r="L560" s="109">
        <f t="shared" si="92"/>
        <v>34.667999999999999</v>
      </c>
      <c r="M560" s="109">
        <f t="shared" si="97"/>
        <v>28.923291705357876</v>
      </c>
      <c r="N560" s="109">
        <f t="shared" si="97"/>
        <v>40.244938834386474</v>
      </c>
      <c r="O560" s="109">
        <f t="shared" si="97"/>
        <v>37.272485574520076</v>
      </c>
      <c r="P560" s="109">
        <f t="shared" si="97"/>
        <v>0</v>
      </c>
      <c r="Q560" s="109">
        <f t="shared" si="97"/>
        <v>0</v>
      </c>
      <c r="R560" s="109">
        <f t="shared" si="93"/>
        <v>40.244938834386474</v>
      </c>
      <c r="S560" s="186">
        <f t="shared" si="89"/>
        <v>0</v>
      </c>
      <c r="T560" s="186">
        <f t="shared" si="94"/>
        <v>0</v>
      </c>
      <c r="U560" s="43"/>
      <c r="V560" s="43"/>
      <c r="W560" s="43"/>
    </row>
    <row r="561" spans="1:23" x14ac:dyDescent="0.35">
      <c r="A561" s="14">
        <v>45467.166666665318</v>
      </c>
      <c r="B561" s="20">
        <v>95</v>
      </c>
      <c r="C561" s="21">
        <v>1714.6905139999999</v>
      </c>
      <c r="D561" s="17">
        <v>0</v>
      </c>
      <c r="E561" s="18">
        <v>0</v>
      </c>
      <c r="F561" s="19">
        <f t="shared" si="90"/>
        <v>95</v>
      </c>
      <c r="G561" s="19">
        <f t="shared" si="90"/>
        <v>1714.6905139999999</v>
      </c>
      <c r="H561" s="67">
        <v>0</v>
      </c>
      <c r="I561" s="19">
        <f t="shared" si="91"/>
        <v>95</v>
      </c>
      <c r="J561" s="109">
        <f t="shared" si="88"/>
        <v>18.049373831578947</v>
      </c>
      <c r="K561" s="110">
        <v>2.46</v>
      </c>
      <c r="L561" s="109">
        <f t="shared" si="92"/>
        <v>34.667999999999999</v>
      </c>
      <c r="M561" s="109">
        <f t="shared" si="97"/>
        <v>28.923291705357876</v>
      </c>
      <c r="N561" s="109">
        <f t="shared" si="97"/>
        <v>40.244938834386474</v>
      </c>
      <c r="O561" s="109">
        <f t="shared" si="97"/>
        <v>37.272485574520076</v>
      </c>
      <c r="P561" s="109">
        <f t="shared" si="97"/>
        <v>0</v>
      </c>
      <c r="Q561" s="109">
        <f t="shared" si="97"/>
        <v>0</v>
      </c>
      <c r="R561" s="109">
        <f t="shared" si="93"/>
        <v>40.244938834386474</v>
      </c>
      <c r="S561" s="186">
        <f t="shared" si="89"/>
        <v>0</v>
      </c>
      <c r="T561" s="186">
        <f t="shared" si="94"/>
        <v>0</v>
      </c>
      <c r="U561" s="43"/>
      <c r="V561" s="43"/>
      <c r="W561" s="43"/>
    </row>
    <row r="562" spans="1:23" x14ac:dyDescent="0.35">
      <c r="A562" s="14">
        <v>45467.208333331982</v>
      </c>
      <c r="B562" s="20">
        <v>88.807000000000002</v>
      </c>
      <c r="C562" s="21">
        <v>1650.73482739</v>
      </c>
      <c r="D562" s="17">
        <v>0</v>
      </c>
      <c r="E562" s="18">
        <v>0</v>
      </c>
      <c r="F562" s="19">
        <f t="shared" si="90"/>
        <v>88.807000000000002</v>
      </c>
      <c r="G562" s="19">
        <f t="shared" si="90"/>
        <v>1650.73482739</v>
      </c>
      <c r="H562" s="67">
        <v>0</v>
      </c>
      <c r="I562" s="19">
        <f t="shared" si="91"/>
        <v>88.807000000000002</v>
      </c>
      <c r="J562" s="109">
        <f t="shared" si="88"/>
        <v>18.58789090263155</v>
      </c>
      <c r="K562" s="110">
        <v>2.46</v>
      </c>
      <c r="L562" s="109">
        <f t="shared" si="92"/>
        <v>34.667999999999999</v>
      </c>
      <c r="M562" s="109">
        <f t="shared" si="97"/>
        <v>28.923291705357876</v>
      </c>
      <c r="N562" s="109">
        <f t="shared" si="97"/>
        <v>40.244938834386474</v>
      </c>
      <c r="O562" s="109">
        <f t="shared" si="97"/>
        <v>37.272485574520076</v>
      </c>
      <c r="P562" s="109">
        <f t="shared" si="97"/>
        <v>0</v>
      </c>
      <c r="Q562" s="109">
        <f t="shared" si="97"/>
        <v>0</v>
      </c>
      <c r="R562" s="109">
        <f t="shared" si="93"/>
        <v>40.244938834386474</v>
      </c>
      <c r="S562" s="186">
        <f t="shared" si="89"/>
        <v>0</v>
      </c>
      <c r="T562" s="186">
        <f t="shared" si="94"/>
        <v>0</v>
      </c>
      <c r="U562" s="43"/>
      <c r="V562" s="43"/>
      <c r="W562" s="43"/>
    </row>
    <row r="563" spans="1:23" x14ac:dyDescent="0.35">
      <c r="A563" s="14">
        <v>45467.249999998647</v>
      </c>
      <c r="B563" s="20">
        <v>91.537999999999997</v>
      </c>
      <c r="C563" s="21">
        <v>1830.47213872</v>
      </c>
      <c r="D563" s="17">
        <v>0</v>
      </c>
      <c r="E563" s="18">
        <v>0</v>
      </c>
      <c r="F563" s="19">
        <f t="shared" si="90"/>
        <v>91.537999999999997</v>
      </c>
      <c r="G563" s="19">
        <f t="shared" si="90"/>
        <v>1830.47213872</v>
      </c>
      <c r="H563" s="67">
        <v>0</v>
      </c>
      <c r="I563" s="19">
        <f t="shared" si="91"/>
        <v>91.537999999999997</v>
      </c>
      <c r="J563" s="109">
        <f t="shared" si="88"/>
        <v>19.996855281085452</v>
      </c>
      <c r="K563" s="110">
        <v>2.46</v>
      </c>
      <c r="L563" s="109">
        <f t="shared" si="92"/>
        <v>34.667999999999999</v>
      </c>
      <c r="M563" s="109">
        <f t="shared" si="97"/>
        <v>28.923291705357876</v>
      </c>
      <c r="N563" s="109">
        <f t="shared" si="97"/>
        <v>40.244938834386474</v>
      </c>
      <c r="O563" s="109">
        <f t="shared" si="97"/>
        <v>37.272485574520076</v>
      </c>
      <c r="P563" s="109">
        <f t="shared" si="97"/>
        <v>0</v>
      </c>
      <c r="Q563" s="109">
        <f t="shared" si="97"/>
        <v>0</v>
      </c>
      <c r="R563" s="109">
        <f t="shared" si="93"/>
        <v>40.244938834386474</v>
      </c>
      <c r="S563" s="186">
        <f t="shared" si="89"/>
        <v>0</v>
      </c>
      <c r="T563" s="186">
        <f t="shared" si="94"/>
        <v>0</v>
      </c>
      <c r="U563" s="43"/>
      <c r="V563" s="43"/>
      <c r="W563" s="43"/>
    </row>
    <row r="564" spans="1:23" x14ac:dyDescent="0.35">
      <c r="A564" s="14">
        <v>45467.291666665311</v>
      </c>
      <c r="B564" s="20">
        <v>91.875</v>
      </c>
      <c r="C564" s="21">
        <v>2016.6312487499999</v>
      </c>
      <c r="D564" s="17">
        <v>0</v>
      </c>
      <c r="E564" s="18">
        <v>0</v>
      </c>
      <c r="F564" s="19">
        <f t="shared" si="90"/>
        <v>91.875</v>
      </c>
      <c r="G564" s="19">
        <f t="shared" si="90"/>
        <v>2016.6312487499999</v>
      </c>
      <c r="H564" s="67">
        <v>0</v>
      </c>
      <c r="I564" s="19">
        <f t="shared" si="91"/>
        <v>91.875</v>
      </c>
      <c r="J564" s="109">
        <f t="shared" si="88"/>
        <v>21.94972787755102</v>
      </c>
      <c r="K564" s="110">
        <v>2.46</v>
      </c>
      <c r="L564" s="109">
        <f t="shared" si="92"/>
        <v>34.667999999999999</v>
      </c>
      <c r="M564" s="109">
        <f t="shared" si="97"/>
        <v>28.923291705357876</v>
      </c>
      <c r="N564" s="109">
        <f t="shared" si="97"/>
        <v>40.244938834386474</v>
      </c>
      <c r="O564" s="109">
        <f t="shared" si="97"/>
        <v>37.272485574520076</v>
      </c>
      <c r="P564" s="109">
        <f t="shared" si="97"/>
        <v>0</v>
      </c>
      <c r="Q564" s="109">
        <f t="shared" si="97"/>
        <v>0</v>
      </c>
      <c r="R564" s="109">
        <f t="shared" si="93"/>
        <v>40.244938834386474</v>
      </c>
      <c r="S564" s="186">
        <f t="shared" si="89"/>
        <v>0</v>
      </c>
      <c r="T564" s="186">
        <f t="shared" si="94"/>
        <v>0</v>
      </c>
      <c r="U564" s="43"/>
      <c r="V564" s="43"/>
      <c r="W564" s="43"/>
    </row>
    <row r="565" spans="1:23" x14ac:dyDescent="0.35">
      <c r="A565" s="14">
        <v>45467.333333331975</v>
      </c>
      <c r="B565" s="20">
        <v>108</v>
      </c>
      <c r="C565" s="21">
        <v>2626.56</v>
      </c>
      <c r="D565" s="17">
        <v>0</v>
      </c>
      <c r="E565" s="18">
        <v>0</v>
      </c>
      <c r="F565" s="19">
        <f t="shared" si="90"/>
        <v>108</v>
      </c>
      <c r="G565" s="19">
        <f t="shared" si="90"/>
        <v>2626.56</v>
      </c>
      <c r="H565" s="67">
        <v>0</v>
      </c>
      <c r="I565" s="19">
        <f t="shared" si="91"/>
        <v>108</v>
      </c>
      <c r="J565" s="109">
        <f t="shared" si="88"/>
        <v>24.32</v>
      </c>
      <c r="K565" s="110">
        <v>2.46</v>
      </c>
      <c r="L565" s="109">
        <f t="shared" si="92"/>
        <v>34.667999999999999</v>
      </c>
      <c r="M565" s="109">
        <f t="shared" si="97"/>
        <v>28.923291705357876</v>
      </c>
      <c r="N565" s="109">
        <f t="shared" si="97"/>
        <v>40.244938834386474</v>
      </c>
      <c r="O565" s="109">
        <f t="shared" si="97"/>
        <v>37.272485574520076</v>
      </c>
      <c r="P565" s="109">
        <f t="shared" si="97"/>
        <v>0</v>
      </c>
      <c r="Q565" s="109">
        <f t="shared" si="97"/>
        <v>0</v>
      </c>
      <c r="R565" s="109">
        <f t="shared" si="93"/>
        <v>40.244938834386474</v>
      </c>
      <c r="S565" s="186">
        <f t="shared" si="89"/>
        <v>0</v>
      </c>
      <c r="T565" s="186">
        <f t="shared" si="94"/>
        <v>0</v>
      </c>
      <c r="U565" s="43"/>
      <c r="V565" s="43"/>
      <c r="W565" s="43"/>
    </row>
    <row r="566" spans="1:23" x14ac:dyDescent="0.35">
      <c r="A566" s="14">
        <v>45467.374999998639</v>
      </c>
      <c r="B566" s="20">
        <v>162.029</v>
      </c>
      <c r="C566" s="21">
        <v>4013.13219256</v>
      </c>
      <c r="D566" s="17">
        <v>0</v>
      </c>
      <c r="E566" s="18">
        <v>0</v>
      </c>
      <c r="F566" s="19">
        <f t="shared" si="90"/>
        <v>162.029</v>
      </c>
      <c r="G566" s="19">
        <f t="shared" si="90"/>
        <v>4013.13219256</v>
      </c>
      <c r="H566" s="67">
        <v>0</v>
      </c>
      <c r="I566" s="19">
        <f t="shared" si="91"/>
        <v>162.029</v>
      </c>
      <c r="J566" s="109">
        <f t="shared" si="88"/>
        <v>24.76798716624802</v>
      </c>
      <c r="K566" s="110">
        <v>2.46</v>
      </c>
      <c r="L566" s="109">
        <f t="shared" si="92"/>
        <v>34.667999999999999</v>
      </c>
      <c r="M566" s="109">
        <f t="shared" si="97"/>
        <v>28.923291705357876</v>
      </c>
      <c r="N566" s="109">
        <f t="shared" si="97"/>
        <v>40.244938834386474</v>
      </c>
      <c r="O566" s="109">
        <f t="shared" si="97"/>
        <v>37.272485574520076</v>
      </c>
      <c r="P566" s="109">
        <f t="shared" si="97"/>
        <v>0</v>
      </c>
      <c r="Q566" s="109">
        <f t="shared" si="97"/>
        <v>0</v>
      </c>
      <c r="R566" s="109">
        <f t="shared" si="93"/>
        <v>40.244938834386474</v>
      </c>
      <c r="S566" s="186">
        <f t="shared" si="89"/>
        <v>0</v>
      </c>
      <c r="T566" s="186">
        <f t="shared" si="94"/>
        <v>0</v>
      </c>
      <c r="U566" s="43"/>
      <c r="V566" s="43"/>
      <c r="W566" s="43"/>
    </row>
    <row r="567" spans="1:23" x14ac:dyDescent="0.35">
      <c r="A567" s="14">
        <v>45467.416666665304</v>
      </c>
      <c r="B567" s="20">
        <v>162.554</v>
      </c>
      <c r="C567" s="21">
        <v>4279.7917778200008</v>
      </c>
      <c r="D567" s="17">
        <v>0</v>
      </c>
      <c r="E567" s="18">
        <v>0</v>
      </c>
      <c r="F567" s="19">
        <f t="shared" si="90"/>
        <v>162.554</v>
      </c>
      <c r="G567" s="19">
        <f t="shared" si="90"/>
        <v>4279.7917778200008</v>
      </c>
      <c r="H567" s="67">
        <v>0</v>
      </c>
      <c r="I567" s="19">
        <f t="shared" si="91"/>
        <v>162.554</v>
      </c>
      <c r="J567" s="109">
        <f t="shared" si="88"/>
        <v>26.328431031041998</v>
      </c>
      <c r="K567" s="110">
        <v>2.46</v>
      </c>
      <c r="L567" s="109">
        <f t="shared" si="92"/>
        <v>34.667999999999999</v>
      </c>
      <c r="M567" s="109">
        <f t="shared" si="97"/>
        <v>28.923291705357876</v>
      </c>
      <c r="N567" s="109">
        <f t="shared" si="97"/>
        <v>40.244938834386474</v>
      </c>
      <c r="O567" s="109">
        <f t="shared" si="97"/>
        <v>37.272485574520076</v>
      </c>
      <c r="P567" s="109">
        <f t="shared" si="97"/>
        <v>0</v>
      </c>
      <c r="Q567" s="109">
        <f t="shared" si="97"/>
        <v>0</v>
      </c>
      <c r="R567" s="109">
        <f t="shared" si="93"/>
        <v>40.244938834386474</v>
      </c>
      <c r="S567" s="186">
        <f t="shared" si="89"/>
        <v>0</v>
      </c>
      <c r="T567" s="186">
        <f t="shared" si="94"/>
        <v>0</v>
      </c>
      <c r="U567" s="43"/>
      <c r="V567" s="43"/>
      <c r="W567" s="43"/>
    </row>
    <row r="568" spans="1:23" x14ac:dyDescent="0.35">
      <c r="A568" s="14">
        <v>45467.458333331968</v>
      </c>
      <c r="B568" s="20">
        <v>218.03900000000002</v>
      </c>
      <c r="C568" s="21">
        <v>5861.6830780399996</v>
      </c>
      <c r="D568" s="17">
        <v>0</v>
      </c>
      <c r="E568" s="18">
        <v>0</v>
      </c>
      <c r="F568" s="19">
        <f t="shared" si="90"/>
        <v>218.03900000000002</v>
      </c>
      <c r="G568" s="19">
        <f t="shared" si="90"/>
        <v>5861.6830780399996</v>
      </c>
      <c r="H568" s="67">
        <v>0</v>
      </c>
      <c r="I568" s="19">
        <f t="shared" si="91"/>
        <v>218.03900000000002</v>
      </c>
      <c r="J568" s="109">
        <f t="shared" si="88"/>
        <v>26.883645026990582</v>
      </c>
      <c r="K568" s="110">
        <v>2.46</v>
      </c>
      <c r="L568" s="109">
        <f t="shared" si="92"/>
        <v>34.667999999999999</v>
      </c>
      <c r="M568" s="109">
        <f t="shared" ref="M568:Q583" si="98">M567</f>
        <v>28.923291705357876</v>
      </c>
      <c r="N568" s="109">
        <f t="shared" si="98"/>
        <v>40.244938834386474</v>
      </c>
      <c r="O568" s="109">
        <f t="shared" si="98"/>
        <v>37.272485574520076</v>
      </c>
      <c r="P568" s="109">
        <f t="shared" si="98"/>
        <v>0</v>
      </c>
      <c r="Q568" s="109">
        <f t="shared" si="98"/>
        <v>0</v>
      </c>
      <c r="R568" s="109">
        <f t="shared" si="93"/>
        <v>40.244938834386474</v>
      </c>
      <c r="S568" s="186">
        <f t="shared" si="89"/>
        <v>0</v>
      </c>
      <c r="T568" s="186">
        <f t="shared" si="94"/>
        <v>0</v>
      </c>
      <c r="U568" s="43"/>
      <c r="V568" s="43"/>
      <c r="W568" s="43"/>
    </row>
    <row r="569" spans="1:23" x14ac:dyDescent="0.35">
      <c r="A569" s="14">
        <v>45467.499999998632</v>
      </c>
      <c r="B569" s="20">
        <v>211.43899999999999</v>
      </c>
      <c r="C569" s="21">
        <v>6809.1984711200002</v>
      </c>
      <c r="D569" s="17">
        <v>48.963999999999999</v>
      </c>
      <c r="E569" s="18">
        <v>1576.825</v>
      </c>
      <c r="F569" s="19">
        <f t="shared" si="90"/>
        <v>162.47499999999999</v>
      </c>
      <c r="G569" s="19">
        <f t="shared" si="90"/>
        <v>5232.3734711200004</v>
      </c>
      <c r="H569" s="67">
        <v>0</v>
      </c>
      <c r="I569" s="19">
        <f t="shared" si="91"/>
        <v>162.47499999999999</v>
      </c>
      <c r="J569" s="109">
        <f t="shared" si="88"/>
        <v>32.204175849330667</v>
      </c>
      <c r="K569" s="110">
        <v>2.46</v>
      </c>
      <c r="L569" s="109">
        <f t="shared" si="92"/>
        <v>34.667999999999999</v>
      </c>
      <c r="M569" s="109">
        <f t="shared" si="98"/>
        <v>28.923291705357876</v>
      </c>
      <c r="N569" s="109">
        <f t="shared" si="98"/>
        <v>40.244938834386474</v>
      </c>
      <c r="O569" s="109">
        <f t="shared" si="98"/>
        <v>37.272485574520076</v>
      </c>
      <c r="P569" s="109">
        <f t="shared" si="98"/>
        <v>0</v>
      </c>
      <c r="Q569" s="109">
        <f t="shared" si="98"/>
        <v>0</v>
      </c>
      <c r="R569" s="109">
        <f t="shared" si="93"/>
        <v>40.244938834386474</v>
      </c>
      <c r="S569" s="186">
        <f t="shared" si="89"/>
        <v>0</v>
      </c>
      <c r="T569" s="186">
        <f t="shared" si="94"/>
        <v>0</v>
      </c>
      <c r="U569" s="43"/>
      <c r="V569" s="43"/>
      <c r="W569" s="43"/>
    </row>
    <row r="570" spans="1:23" x14ac:dyDescent="0.35">
      <c r="A570" s="14">
        <v>45467.541666665296</v>
      </c>
      <c r="B570" s="20">
        <v>144.07499999999999</v>
      </c>
      <c r="C570" s="21">
        <v>5018.1553020000001</v>
      </c>
      <c r="D570" s="17">
        <v>54.698999999999998</v>
      </c>
      <c r="E570" s="18">
        <v>1905.19</v>
      </c>
      <c r="F570" s="19">
        <f t="shared" si="90"/>
        <v>89.375999999999991</v>
      </c>
      <c r="G570" s="19">
        <f t="shared" si="90"/>
        <v>3112.9653020000001</v>
      </c>
      <c r="H570" s="67">
        <v>0</v>
      </c>
      <c r="I570" s="19">
        <f t="shared" si="91"/>
        <v>89.375999999999991</v>
      </c>
      <c r="J570" s="109">
        <f t="shared" si="88"/>
        <v>34.829991295202298</v>
      </c>
      <c r="K570" s="110">
        <v>2.46</v>
      </c>
      <c r="L570" s="109">
        <f t="shared" si="92"/>
        <v>34.667999999999999</v>
      </c>
      <c r="M570" s="109">
        <f t="shared" si="98"/>
        <v>28.923291705357876</v>
      </c>
      <c r="N570" s="109">
        <f t="shared" si="98"/>
        <v>40.244938834386474</v>
      </c>
      <c r="O570" s="109">
        <f t="shared" si="98"/>
        <v>37.272485574520076</v>
      </c>
      <c r="P570" s="109">
        <f t="shared" si="98"/>
        <v>0</v>
      </c>
      <c r="Q570" s="109">
        <f t="shared" si="98"/>
        <v>0</v>
      </c>
      <c r="R570" s="109">
        <f t="shared" si="93"/>
        <v>40.244938834386474</v>
      </c>
      <c r="S570" s="186">
        <f t="shared" si="89"/>
        <v>0</v>
      </c>
      <c r="T570" s="186">
        <f t="shared" si="94"/>
        <v>0</v>
      </c>
      <c r="U570" s="43"/>
      <c r="V570" s="43"/>
      <c r="W570" s="43"/>
    </row>
    <row r="571" spans="1:23" x14ac:dyDescent="0.35">
      <c r="A571" s="14">
        <v>45467.583333331961</v>
      </c>
      <c r="B571" s="20">
        <v>161.26</v>
      </c>
      <c r="C571" s="21">
        <v>5442.6814222000003</v>
      </c>
      <c r="D571" s="17">
        <v>57.576999999999998</v>
      </c>
      <c r="E571" s="18">
        <v>1943.29</v>
      </c>
      <c r="F571" s="19">
        <f t="shared" si="90"/>
        <v>103.68299999999999</v>
      </c>
      <c r="G571" s="19">
        <f t="shared" si="90"/>
        <v>3499.3914222000003</v>
      </c>
      <c r="H571" s="67">
        <v>0</v>
      </c>
      <c r="I571" s="19">
        <f t="shared" si="91"/>
        <v>103.68299999999999</v>
      </c>
      <c r="J571" s="109">
        <f t="shared" si="88"/>
        <v>33.750869691270509</v>
      </c>
      <c r="K571" s="110">
        <v>2.46</v>
      </c>
      <c r="L571" s="109">
        <f t="shared" si="92"/>
        <v>34.667999999999999</v>
      </c>
      <c r="M571" s="109">
        <f t="shared" si="98"/>
        <v>28.923291705357876</v>
      </c>
      <c r="N571" s="109">
        <f t="shared" si="98"/>
        <v>40.244938834386474</v>
      </c>
      <c r="O571" s="109">
        <f t="shared" si="98"/>
        <v>37.272485574520076</v>
      </c>
      <c r="P571" s="109">
        <f t="shared" si="98"/>
        <v>0</v>
      </c>
      <c r="Q571" s="109">
        <f t="shared" si="98"/>
        <v>0</v>
      </c>
      <c r="R571" s="109">
        <f t="shared" si="93"/>
        <v>40.244938834386474</v>
      </c>
      <c r="S571" s="186">
        <f t="shared" si="89"/>
        <v>0</v>
      </c>
      <c r="T571" s="186">
        <f t="shared" si="94"/>
        <v>0</v>
      </c>
      <c r="U571" s="43"/>
      <c r="V571" s="43"/>
      <c r="W571" s="43"/>
    </row>
    <row r="572" spans="1:23" x14ac:dyDescent="0.35">
      <c r="A572" s="14">
        <v>45467.624999998625</v>
      </c>
      <c r="B572" s="20">
        <v>162.678</v>
      </c>
      <c r="C572" s="21">
        <v>5121.71022894</v>
      </c>
      <c r="D572" s="17">
        <v>37.249000000000002</v>
      </c>
      <c r="E572" s="18">
        <v>1172.7470000000001</v>
      </c>
      <c r="F572" s="19">
        <f t="shared" si="90"/>
        <v>125.429</v>
      </c>
      <c r="G572" s="19">
        <f t="shared" si="90"/>
        <v>3948.9632289399997</v>
      </c>
      <c r="H572" s="67">
        <v>0</v>
      </c>
      <c r="I572" s="19">
        <f t="shared" si="91"/>
        <v>125.429</v>
      </c>
      <c r="J572" s="109">
        <f t="shared" si="88"/>
        <v>31.483653931228023</v>
      </c>
      <c r="K572" s="110">
        <v>2.46</v>
      </c>
      <c r="L572" s="109">
        <f t="shared" si="92"/>
        <v>34.667999999999999</v>
      </c>
      <c r="M572" s="109">
        <f t="shared" si="98"/>
        <v>28.923291705357876</v>
      </c>
      <c r="N572" s="109">
        <f t="shared" si="98"/>
        <v>40.244938834386474</v>
      </c>
      <c r="O572" s="109">
        <f t="shared" si="98"/>
        <v>37.272485574520076</v>
      </c>
      <c r="P572" s="109">
        <f t="shared" si="98"/>
        <v>0</v>
      </c>
      <c r="Q572" s="109">
        <f t="shared" si="98"/>
        <v>0</v>
      </c>
      <c r="R572" s="109">
        <f t="shared" si="93"/>
        <v>40.244938834386474</v>
      </c>
      <c r="S572" s="186">
        <f t="shared" si="89"/>
        <v>0</v>
      </c>
      <c r="T572" s="186">
        <f t="shared" si="94"/>
        <v>0</v>
      </c>
      <c r="U572" s="43"/>
      <c r="V572" s="43"/>
      <c r="W572" s="43"/>
    </row>
    <row r="573" spans="1:23" x14ac:dyDescent="0.35">
      <c r="A573" s="14">
        <v>45467.666666665289</v>
      </c>
      <c r="B573" s="20">
        <v>199.24299999999999</v>
      </c>
      <c r="C573" s="21">
        <v>6496.24230266</v>
      </c>
      <c r="D573" s="17">
        <v>54.469000000000001</v>
      </c>
      <c r="E573" s="18">
        <v>1775.941</v>
      </c>
      <c r="F573" s="19">
        <f t="shared" si="90"/>
        <v>144.774</v>
      </c>
      <c r="G573" s="19">
        <f t="shared" si="90"/>
        <v>4720.3013026600001</v>
      </c>
      <c r="H573" s="67">
        <v>0</v>
      </c>
      <c r="I573" s="19">
        <f t="shared" si="91"/>
        <v>144.774</v>
      </c>
      <c r="J573" s="109">
        <f t="shared" si="88"/>
        <v>32.604620323124315</v>
      </c>
      <c r="K573" s="110">
        <v>2.46</v>
      </c>
      <c r="L573" s="109">
        <f t="shared" si="92"/>
        <v>34.667999999999999</v>
      </c>
      <c r="M573" s="109">
        <f t="shared" si="98"/>
        <v>28.923291705357876</v>
      </c>
      <c r="N573" s="109">
        <f t="shared" si="98"/>
        <v>40.244938834386474</v>
      </c>
      <c r="O573" s="109">
        <f t="shared" si="98"/>
        <v>37.272485574520076</v>
      </c>
      <c r="P573" s="109">
        <f t="shared" si="98"/>
        <v>0</v>
      </c>
      <c r="Q573" s="109">
        <f t="shared" si="98"/>
        <v>0</v>
      </c>
      <c r="R573" s="109">
        <f t="shared" si="93"/>
        <v>40.244938834386474</v>
      </c>
      <c r="S573" s="186">
        <f t="shared" si="89"/>
        <v>0</v>
      </c>
      <c r="T573" s="186">
        <f t="shared" si="94"/>
        <v>0</v>
      </c>
      <c r="U573" s="43"/>
      <c r="V573" s="43"/>
      <c r="W573" s="43"/>
    </row>
    <row r="574" spans="1:23" x14ac:dyDescent="0.35">
      <c r="A574" s="14">
        <v>45467.708333331953</v>
      </c>
      <c r="B574" s="20">
        <v>140.953</v>
      </c>
      <c r="C574" s="21">
        <v>5661.7282179699996</v>
      </c>
      <c r="D574" s="17">
        <v>104.13800000000001</v>
      </c>
      <c r="E574" s="18">
        <v>4182.9610000000002</v>
      </c>
      <c r="F574" s="19">
        <f t="shared" si="90"/>
        <v>36.814999999999998</v>
      </c>
      <c r="G574" s="19">
        <f t="shared" si="90"/>
        <v>1478.7672179699994</v>
      </c>
      <c r="H574" s="67">
        <v>0</v>
      </c>
      <c r="I574" s="19">
        <f t="shared" si="91"/>
        <v>36.814999999999998</v>
      </c>
      <c r="J574" s="109">
        <f t="shared" si="88"/>
        <v>40.16751916256959</v>
      </c>
      <c r="K574" s="110">
        <v>2.46</v>
      </c>
      <c r="L574" s="109">
        <f t="shared" si="92"/>
        <v>34.667999999999999</v>
      </c>
      <c r="M574" s="109">
        <f t="shared" si="98"/>
        <v>28.923291705357876</v>
      </c>
      <c r="N574" s="109">
        <f t="shared" si="98"/>
        <v>40.244938834386474</v>
      </c>
      <c r="O574" s="109">
        <f t="shared" si="98"/>
        <v>37.272485574520076</v>
      </c>
      <c r="P574" s="109">
        <f t="shared" si="98"/>
        <v>0</v>
      </c>
      <c r="Q574" s="109">
        <f t="shared" si="98"/>
        <v>0</v>
      </c>
      <c r="R574" s="109">
        <f t="shared" si="93"/>
        <v>40.244938834386474</v>
      </c>
      <c r="S574" s="186">
        <f t="shared" si="89"/>
        <v>0</v>
      </c>
      <c r="T574" s="186">
        <f t="shared" si="94"/>
        <v>0</v>
      </c>
      <c r="U574" s="43"/>
      <c r="V574" s="43"/>
      <c r="W574" s="43"/>
    </row>
    <row r="575" spans="1:23" x14ac:dyDescent="0.35">
      <c r="A575" s="14">
        <v>45467.749999998618</v>
      </c>
      <c r="B575" s="20">
        <v>134.63800000000001</v>
      </c>
      <c r="C575" s="21">
        <v>4776.4728895799999</v>
      </c>
      <c r="D575" s="17">
        <v>24.004999999999999</v>
      </c>
      <c r="E575" s="18">
        <v>851.60199999999998</v>
      </c>
      <c r="F575" s="19">
        <f t="shared" si="90"/>
        <v>110.63300000000001</v>
      </c>
      <c r="G575" s="19">
        <f t="shared" si="90"/>
        <v>3924.87088958</v>
      </c>
      <c r="H575" s="67">
        <v>0</v>
      </c>
      <c r="I575" s="19">
        <f t="shared" si="91"/>
        <v>110.63300000000001</v>
      </c>
      <c r="J575" s="109">
        <f t="shared" si="88"/>
        <v>35.476493357135752</v>
      </c>
      <c r="K575" s="110">
        <v>2.46</v>
      </c>
      <c r="L575" s="109">
        <f t="shared" si="92"/>
        <v>34.667999999999999</v>
      </c>
      <c r="M575" s="109">
        <f t="shared" si="98"/>
        <v>28.923291705357876</v>
      </c>
      <c r="N575" s="109">
        <f t="shared" si="98"/>
        <v>40.244938834386474</v>
      </c>
      <c r="O575" s="109">
        <f t="shared" si="98"/>
        <v>37.272485574520076</v>
      </c>
      <c r="P575" s="109">
        <f t="shared" si="98"/>
        <v>0</v>
      </c>
      <c r="Q575" s="109">
        <f t="shared" si="98"/>
        <v>0</v>
      </c>
      <c r="R575" s="109">
        <f t="shared" si="93"/>
        <v>40.244938834386474</v>
      </c>
      <c r="S575" s="186">
        <f t="shared" si="89"/>
        <v>0</v>
      </c>
      <c r="T575" s="186">
        <f t="shared" si="94"/>
        <v>0</v>
      </c>
      <c r="U575" s="43"/>
      <c r="V575" s="43"/>
      <c r="W575" s="43"/>
    </row>
    <row r="576" spans="1:23" x14ac:dyDescent="0.35">
      <c r="A576" s="14">
        <v>45467.791666665282</v>
      </c>
      <c r="B576" s="20">
        <v>154.411</v>
      </c>
      <c r="C576" s="21">
        <v>5265.9184798599999</v>
      </c>
      <c r="D576" s="17">
        <v>48.179000000000002</v>
      </c>
      <c r="E576" s="18">
        <v>1643.058</v>
      </c>
      <c r="F576" s="19">
        <f t="shared" si="90"/>
        <v>106.232</v>
      </c>
      <c r="G576" s="19">
        <f t="shared" si="90"/>
        <v>3622.8604798599999</v>
      </c>
      <c r="H576" s="67">
        <v>0</v>
      </c>
      <c r="I576" s="19">
        <f t="shared" si="91"/>
        <v>106.232</v>
      </c>
      <c r="J576" s="109">
        <f t="shared" si="88"/>
        <v>34.103287896867236</v>
      </c>
      <c r="K576" s="110">
        <v>2.46</v>
      </c>
      <c r="L576" s="109">
        <f t="shared" si="92"/>
        <v>34.667999999999999</v>
      </c>
      <c r="M576" s="109">
        <f t="shared" si="98"/>
        <v>28.923291705357876</v>
      </c>
      <c r="N576" s="109">
        <f t="shared" si="98"/>
        <v>40.244938834386474</v>
      </c>
      <c r="O576" s="109">
        <f t="shared" si="98"/>
        <v>37.272485574520076</v>
      </c>
      <c r="P576" s="109">
        <f t="shared" si="98"/>
        <v>0</v>
      </c>
      <c r="Q576" s="109">
        <f t="shared" si="98"/>
        <v>0</v>
      </c>
      <c r="R576" s="109">
        <f t="shared" si="93"/>
        <v>40.244938834386474</v>
      </c>
      <c r="S576" s="186">
        <f t="shared" si="89"/>
        <v>0</v>
      </c>
      <c r="T576" s="186">
        <f t="shared" si="94"/>
        <v>0</v>
      </c>
      <c r="U576" s="43"/>
      <c r="V576" s="43"/>
      <c r="W576" s="43"/>
    </row>
    <row r="577" spans="1:23" x14ac:dyDescent="0.35">
      <c r="A577" s="14">
        <v>45467.833333331946</v>
      </c>
      <c r="B577" s="20">
        <v>206.96</v>
      </c>
      <c r="C577" s="21">
        <v>6913.2359607999997</v>
      </c>
      <c r="D577" s="17">
        <v>124.824</v>
      </c>
      <c r="E577" s="18">
        <v>4169.5919999999996</v>
      </c>
      <c r="F577" s="19">
        <f t="shared" si="90"/>
        <v>82.13600000000001</v>
      </c>
      <c r="G577" s="19">
        <f t="shared" si="90"/>
        <v>2743.6439608000001</v>
      </c>
      <c r="H577" s="67">
        <v>0</v>
      </c>
      <c r="I577" s="19">
        <f t="shared" si="91"/>
        <v>82.13600000000001</v>
      </c>
      <c r="J577" s="109">
        <f t="shared" si="88"/>
        <v>33.403671481445407</v>
      </c>
      <c r="K577" s="110">
        <v>2.46</v>
      </c>
      <c r="L577" s="109">
        <f t="shared" si="92"/>
        <v>34.667999999999999</v>
      </c>
      <c r="M577" s="109">
        <f t="shared" si="98"/>
        <v>28.923291705357876</v>
      </c>
      <c r="N577" s="109">
        <f t="shared" si="98"/>
        <v>40.244938834386474</v>
      </c>
      <c r="O577" s="109">
        <f t="shared" si="98"/>
        <v>37.272485574520076</v>
      </c>
      <c r="P577" s="109">
        <f t="shared" si="98"/>
        <v>0</v>
      </c>
      <c r="Q577" s="109">
        <f t="shared" si="98"/>
        <v>0</v>
      </c>
      <c r="R577" s="109">
        <f t="shared" si="93"/>
        <v>40.244938834386474</v>
      </c>
      <c r="S577" s="186">
        <f t="shared" si="89"/>
        <v>0</v>
      </c>
      <c r="T577" s="186">
        <f t="shared" si="94"/>
        <v>0</v>
      </c>
      <c r="U577" s="43"/>
      <c r="V577" s="43"/>
      <c r="W577" s="43"/>
    </row>
    <row r="578" spans="1:23" x14ac:dyDescent="0.35">
      <c r="A578" s="14">
        <v>45467.87499999861</v>
      </c>
      <c r="B578" s="20">
        <v>135.61799999999999</v>
      </c>
      <c r="C578" s="21">
        <v>4078.62591066</v>
      </c>
      <c r="D578" s="17">
        <v>81.932000000000002</v>
      </c>
      <c r="E578" s="18">
        <v>2464.0439999999999</v>
      </c>
      <c r="F578" s="19">
        <f t="shared" si="90"/>
        <v>53.685999999999993</v>
      </c>
      <c r="G578" s="19">
        <f t="shared" si="90"/>
        <v>1614.5819106600002</v>
      </c>
      <c r="H578" s="67">
        <v>0</v>
      </c>
      <c r="I578" s="19">
        <f t="shared" si="91"/>
        <v>53.685999999999993</v>
      </c>
      <c r="J578" s="109">
        <f t="shared" si="88"/>
        <v>30.074542909883402</v>
      </c>
      <c r="K578" s="110">
        <v>2.46</v>
      </c>
      <c r="L578" s="109">
        <f t="shared" si="92"/>
        <v>34.667999999999999</v>
      </c>
      <c r="M578" s="109">
        <f t="shared" si="98"/>
        <v>28.923291705357876</v>
      </c>
      <c r="N578" s="109">
        <f t="shared" si="98"/>
        <v>40.244938834386474</v>
      </c>
      <c r="O578" s="109">
        <f t="shared" si="98"/>
        <v>37.272485574520076</v>
      </c>
      <c r="P578" s="109">
        <f t="shared" si="98"/>
        <v>0</v>
      </c>
      <c r="Q578" s="109">
        <f t="shared" si="98"/>
        <v>0</v>
      </c>
      <c r="R578" s="109">
        <f t="shared" si="93"/>
        <v>40.244938834386474</v>
      </c>
      <c r="S578" s="186">
        <f t="shared" si="89"/>
        <v>0</v>
      </c>
      <c r="T578" s="186">
        <f t="shared" si="94"/>
        <v>0</v>
      </c>
      <c r="U578" s="43"/>
      <c r="V578" s="43"/>
      <c r="W578" s="43"/>
    </row>
    <row r="579" spans="1:23" x14ac:dyDescent="0.35">
      <c r="A579" s="14">
        <v>45467.916666665275</v>
      </c>
      <c r="B579" s="20">
        <v>108.419</v>
      </c>
      <c r="C579" s="21">
        <v>3145.6048987899999</v>
      </c>
      <c r="D579" s="17">
        <v>86.89</v>
      </c>
      <c r="E579" s="18">
        <v>2520.9650000000001</v>
      </c>
      <c r="F579" s="19">
        <f t="shared" si="90"/>
        <v>21.528999999999996</v>
      </c>
      <c r="G579" s="19">
        <f t="shared" si="90"/>
        <v>624.63989878999973</v>
      </c>
      <c r="H579" s="67">
        <v>0</v>
      </c>
      <c r="I579" s="19">
        <f t="shared" si="91"/>
        <v>21.528999999999996</v>
      </c>
      <c r="J579" s="109">
        <f t="shared" si="88"/>
        <v>29.013883542663375</v>
      </c>
      <c r="K579" s="110">
        <v>2.46</v>
      </c>
      <c r="L579" s="109">
        <f t="shared" si="92"/>
        <v>34.667999999999999</v>
      </c>
      <c r="M579" s="109">
        <f t="shared" si="98"/>
        <v>28.923291705357876</v>
      </c>
      <c r="N579" s="109">
        <f t="shared" si="98"/>
        <v>40.244938834386474</v>
      </c>
      <c r="O579" s="109">
        <f t="shared" si="98"/>
        <v>37.272485574520076</v>
      </c>
      <c r="P579" s="109">
        <f t="shared" si="98"/>
        <v>0</v>
      </c>
      <c r="Q579" s="109">
        <f t="shared" si="98"/>
        <v>0</v>
      </c>
      <c r="R579" s="109">
        <f t="shared" si="93"/>
        <v>40.244938834386474</v>
      </c>
      <c r="S579" s="186">
        <f t="shared" si="89"/>
        <v>0</v>
      </c>
      <c r="T579" s="186">
        <f t="shared" si="94"/>
        <v>0</v>
      </c>
      <c r="U579" s="43"/>
      <c r="V579" s="43"/>
      <c r="W579" s="43"/>
    </row>
    <row r="580" spans="1:23" x14ac:dyDescent="0.35">
      <c r="A580" s="14">
        <v>45467.958333331939</v>
      </c>
      <c r="B580" s="20">
        <v>61.35</v>
      </c>
      <c r="C580" s="21">
        <v>1614.1185</v>
      </c>
      <c r="D580" s="17">
        <v>27.47</v>
      </c>
      <c r="E580" s="18">
        <v>722.726</v>
      </c>
      <c r="F580" s="19">
        <f t="shared" si="90"/>
        <v>33.880000000000003</v>
      </c>
      <c r="G580" s="19">
        <f t="shared" si="90"/>
        <v>891.39250000000004</v>
      </c>
      <c r="H580" s="67">
        <v>0</v>
      </c>
      <c r="I580" s="19">
        <f t="shared" si="91"/>
        <v>33.880000000000003</v>
      </c>
      <c r="J580" s="109">
        <f t="shared" si="88"/>
        <v>26.310286304604485</v>
      </c>
      <c r="K580" s="110">
        <v>2.46</v>
      </c>
      <c r="L580" s="109">
        <f t="shared" si="92"/>
        <v>34.667999999999999</v>
      </c>
      <c r="M580" s="109">
        <f t="shared" si="98"/>
        <v>28.923291705357876</v>
      </c>
      <c r="N580" s="109">
        <f t="shared" si="98"/>
        <v>40.244938834386474</v>
      </c>
      <c r="O580" s="109">
        <f t="shared" si="98"/>
        <v>37.272485574520076</v>
      </c>
      <c r="P580" s="109">
        <f t="shared" si="98"/>
        <v>0</v>
      </c>
      <c r="Q580" s="109">
        <f t="shared" si="98"/>
        <v>0</v>
      </c>
      <c r="R580" s="109">
        <f t="shared" si="93"/>
        <v>40.244938834386474</v>
      </c>
      <c r="S580" s="186">
        <f t="shared" si="89"/>
        <v>0</v>
      </c>
      <c r="T580" s="186">
        <f t="shared" si="94"/>
        <v>0</v>
      </c>
      <c r="U580" s="43"/>
      <c r="V580" s="43"/>
      <c r="W580" s="43"/>
    </row>
    <row r="581" spans="1:23" x14ac:dyDescent="0.35">
      <c r="A581" s="14">
        <v>45467.999999998603</v>
      </c>
      <c r="B581" s="20">
        <v>162.9</v>
      </c>
      <c r="C581" s="21">
        <v>3860.73</v>
      </c>
      <c r="D581" s="17">
        <v>71.414000000000001</v>
      </c>
      <c r="E581" s="18">
        <v>1692.501</v>
      </c>
      <c r="F581" s="19">
        <f t="shared" si="90"/>
        <v>91.486000000000004</v>
      </c>
      <c r="G581" s="19">
        <f t="shared" si="90"/>
        <v>2168.2290000000003</v>
      </c>
      <c r="H581" s="67">
        <v>0</v>
      </c>
      <c r="I581" s="19">
        <f t="shared" si="91"/>
        <v>91.486000000000004</v>
      </c>
      <c r="J581" s="109">
        <f t="shared" si="88"/>
        <v>23.700118050849312</v>
      </c>
      <c r="K581" s="110">
        <v>2.46</v>
      </c>
      <c r="L581" s="109">
        <f t="shared" si="92"/>
        <v>34.667999999999999</v>
      </c>
      <c r="M581" s="109">
        <f t="shared" si="98"/>
        <v>28.923291705357876</v>
      </c>
      <c r="N581" s="109">
        <f t="shared" si="98"/>
        <v>40.244938834386474</v>
      </c>
      <c r="O581" s="109">
        <f t="shared" si="98"/>
        <v>37.272485574520076</v>
      </c>
      <c r="P581" s="109">
        <f t="shared" si="98"/>
        <v>0</v>
      </c>
      <c r="Q581" s="109">
        <f t="shared" si="98"/>
        <v>0</v>
      </c>
      <c r="R581" s="109">
        <f t="shared" si="93"/>
        <v>40.244938834386474</v>
      </c>
      <c r="S581" s="186">
        <f t="shared" si="89"/>
        <v>0</v>
      </c>
      <c r="T581" s="186">
        <f t="shared" si="94"/>
        <v>0</v>
      </c>
      <c r="U581" s="43"/>
      <c r="V581" s="43"/>
      <c r="W581" s="43"/>
    </row>
    <row r="582" spans="1:23" x14ac:dyDescent="0.35">
      <c r="A582" s="14">
        <v>45468.041666665267</v>
      </c>
      <c r="B582" s="15">
        <v>181</v>
      </c>
      <c r="C582" s="16">
        <v>3201.89</v>
      </c>
      <c r="D582" s="17">
        <v>82.325000000000003</v>
      </c>
      <c r="E582" s="18">
        <v>1456.329</v>
      </c>
      <c r="F582" s="19">
        <f t="shared" si="90"/>
        <v>98.674999999999997</v>
      </c>
      <c r="G582" s="19">
        <f t="shared" si="90"/>
        <v>1745.5609999999999</v>
      </c>
      <c r="H582" s="67">
        <v>0</v>
      </c>
      <c r="I582" s="19">
        <f t="shared" si="91"/>
        <v>98.674999999999997</v>
      </c>
      <c r="J582" s="109">
        <f t="shared" ref="J582:J645" si="99">IF(F582&gt;0,G582/F582,0)</f>
        <v>17.6900025335698</v>
      </c>
      <c r="K582" s="110">
        <v>2.5</v>
      </c>
      <c r="L582" s="109">
        <f t="shared" si="92"/>
        <v>35.1</v>
      </c>
      <c r="M582" s="109">
        <f t="shared" si="98"/>
        <v>28.923291705357876</v>
      </c>
      <c r="N582" s="109">
        <f t="shared" si="98"/>
        <v>40.244938834386474</v>
      </c>
      <c r="O582" s="109">
        <f t="shared" si="98"/>
        <v>37.272485574520076</v>
      </c>
      <c r="P582" s="109">
        <f t="shared" si="98"/>
        <v>0</v>
      </c>
      <c r="Q582" s="109">
        <f t="shared" si="98"/>
        <v>0</v>
      </c>
      <c r="R582" s="109">
        <f t="shared" si="93"/>
        <v>40.244938834386474</v>
      </c>
      <c r="S582" s="186">
        <f t="shared" ref="S582:S645" si="100">IF(J582&gt;R582,J582-R582,0)</f>
        <v>0</v>
      </c>
      <c r="T582" s="186">
        <f t="shared" si="94"/>
        <v>0</v>
      </c>
      <c r="U582" s="43"/>
      <c r="V582" s="43"/>
      <c r="W582" s="43"/>
    </row>
    <row r="583" spans="1:23" x14ac:dyDescent="0.35">
      <c r="A583" s="14">
        <v>45468.083333331931</v>
      </c>
      <c r="B583" s="20">
        <v>147.9</v>
      </c>
      <c r="C583" s="21">
        <v>2413.7280000000001</v>
      </c>
      <c r="D583" s="17">
        <v>75.959000000000003</v>
      </c>
      <c r="E583" s="18">
        <v>1239.6590000000001</v>
      </c>
      <c r="F583" s="19">
        <f t="shared" ref="F583:G646" si="101">B583-D583</f>
        <v>71.941000000000003</v>
      </c>
      <c r="G583" s="19">
        <f t="shared" si="101"/>
        <v>1174.069</v>
      </c>
      <c r="H583" s="67">
        <v>0</v>
      </c>
      <c r="I583" s="19">
        <f t="shared" ref="I583:I646" si="102">F583-H583</f>
        <v>71.941000000000003</v>
      </c>
      <c r="J583" s="109">
        <f t="shared" si="99"/>
        <v>16.319887129731306</v>
      </c>
      <c r="K583" s="110">
        <v>2.5</v>
      </c>
      <c r="L583" s="109">
        <f t="shared" ref="L583:L646" si="103">IF(AND(MONTH($A$2)&gt;5,MONTH($A$2)&lt;9),(K583*10800)/1000,(K583*10400)/1000)+8.1</f>
        <v>35.1</v>
      </c>
      <c r="M583" s="109">
        <f t="shared" si="98"/>
        <v>28.923291705357876</v>
      </c>
      <c r="N583" s="109">
        <f t="shared" si="98"/>
        <v>40.244938834386474</v>
      </c>
      <c r="O583" s="109">
        <f t="shared" si="98"/>
        <v>37.272485574520076</v>
      </c>
      <c r="P583" s="109">
        <f t="shared" si="98"/>
        <v>0</v>
      </c>
      <c r="Q583" s="109">
        <f t="shared" si="98"/>
        <v>0</v>
      </c>
      <c r="R583" s="109">
        <f t="shared" ref="R583:R646" si="104">MAX(L583:Q583)</f>
        <v>40.244938834386474</v>
      </c>
      <c r="S583" s="186">
        <f t="shared" si="100"/>
        <v>0</v>
      </c>
      <c r="T583" s="186">
        <f t="shared" ref="T583:T646" si="105">IF(S583&lt;&gt;" ",S583*I583,0)</f>
        <v>0</v>
      </c>
      <c r="U583" s="43"/>
      <c r="V583" s="43"/>
      <c r="W583" s="43"/>
    </row>
    <row r="584" spans="1:23" x14ac:dyDescent="0.35">
      <c r="A584" s="14">
        <v>45468.124999998596</v>
      </c>
      <c r="B584" s="20">
        <v>120.9</v>
      </c>
      <c r="C584" s="21">
        <v>1905.384</v>
      </c>
      <c r="D584" s="17">
        <v>66.677999999999997</v>
      </c>
      <c r="E584" s="18">
        <v>1050.845</v>
      </c>
      <c r="F584" s="19">
        <f t="shared" si="101"/>
        <v>54.222000000000008</v>
      </c>
      <c r="G584" s="19">
        <f t="shared" si="101"/>
        <v>854.53899999999999</v>
      </c>
      <c r="H584" s="67">
        <v>0</v>
      </c>
      <c r="I584" s="19">
        <f t="shared" si="102"/>
        <v>54.222000000000008</v>
      </c>
      <c r="J584" s="109">
        <f t="shared" si="99"/>
        <v>15.760005163955586</v>
      </c>
      <c r="K584" s="110">
        <v>2.5</v>
      </c>
      <c r="L584" s="109">
        <f t="shared" si="103"/>
        <v>35.1</v>
      </c>
      <c r="M584" s="109">
        <f t="shared" ref="M584:Q599" si="106">M583</f>
        <v>28.923291705357876</v>
      </c>
      <c r="N584" s="109">
        <f t="shared" si="106"/>
        <v>40.244938834386474</v>
      </c>
      <c r="O584" s="109">
        <f t="shared" si="106"/>
        <v>37.272485574520076</v>
      </c>
      <c r="P584" s="109">
        <f t="shared" si="106"/>
        <v>0</v>
      </c>
      <c r="Q584" s="109">
        <f t="shared" si="106"/>
        <v>0</v>
      </c>
      <c r="R584" s="109">
        <f t="shared" si="104"/>
        <v>40.244938834386474</v>
      </c>
      <c r="S584" s="186">
        <f t="shared" si="100"/>
        <v>0</v>
      </c>
      <c r="T584" s="186">
        <f t="shared" si="105"/>
        <v>0</v>
      </c>
      <c r="U584" s="43"/>
      <c r="V584" s="43"/>
      <c r="W584" s="43"/>
    </row>
    <row r="585" spans="1:23" x14ac:dyDescent="0.35">
      <c r="A585" s="14">
        <v>45468.16666666526</v>
      </c>
      <c r="B585" s="20">
        <v>116.4</v>
      </c>
      <c r="C585" s="21">
        <v>1708.752</v>
      </c>
      <c r="D585" s="17">
        <v>74.358000000000004</v>
      </c>
      <c r="E585" s="18">
        <v>1091.5830000000001</v>
      </c>
      <c r="F585" s="19">
        <f t="shared" si="101"/>
        <v>42.042000000000002</v>
      </c>
      <c r="G585" s="19">
        <f t="shared" si="101"/>
        <v>617.16899999999987</v>
      </c>
      <c r="H585" s="67">
        <v>0</v>
      </c>
      <c r="I585" s="19">
        <f t="shared" si="102"/>
        <v>42.042000000000002</v>
      </c>
      <c r="J585" s="109">
        <f t="shared" si="99"/>
        <v>14.679820179820176</v>
      </c>
      <c r="K585" s="110">
        <v>2.5</v>
      </c>
      <c r="L585" s="109">
        <f t="shared" si="103"/>
        <v>35.1</v>
      </c>
      <c r="M585" s="109">
        <f t="shared" si="106"/>
        <v>28.923291705357876</v>
      </c>
      <c r="N585" s="109">
        <f t="shared" si="106"/>
        <v>40.244938834386474</v>
      </c>
      <c r="O585" s="109">
        <f t="shared" si="106"/>
        <v>37.272485574520076</v>
      </c>
      <c r="P585" s="109">
        <f t="shared" si="106"/>
        <v>0</v>
      </c>
      <c r="Q585" s="109">
        <f t="shared" si="106"/>
        <v>0</v>
      </c>
      <c r="R585" s="109">
        <f t="shared" si="104"/>
        <v>40.244938834386474</v>
      </c>
      <c r="S585" s="186">
        <f t="shared" si="100"/>
        <v>0</v>
      </c>
      <c r="T585" s="186">
        <f t="shared" si="105"/>
        <v>0</v>
      </c>
      <c r="U585" s="43"/>
      <c r="V585" s="43"/>
      <c r="W585" s="43"/>
    </row>
    <row r="586" spans="1:23" x14ac:dyDescent="0.35">
      <c r="A586" s="14">
        <v>45468.208333331924</v>
      </c>
      <c r="B586" s="20">
        <v>116.7</v>
      </c>
      <c r="C586" s="21">
        <v>1651.3050000000001</v>
      </c>
      <c r="D586" s="17">
        <v>77.012</v>
      </c>
      <c r="E586" s="18">
        <v>1089.72</v>
      </c>
      <c r="F586" s="19">
        <f t="shared" si="101"/>
        <v>39.688000000000002</v>
      </c>
      <c r="G586" s="19">
        <f t="shared" si="101"/>
        <v>561.58500000000004</v>
      </c>
      <c r="H586" s="67">
        <v>0</v>
      </c>
      <c r="I586" s="19">
        <f t="shared" si="102"/>
        <v>39.688000000000002</v>
      </c>
      <c r="J586" s="109">
        <f t="shared" si="99"/>
        <v>14.149994960693409</v>
      </c>
      <c r="K586" s="110">
        <v>2.5</v>
      </c>
      <c r="L586" s="109">
        <f t="shared" si="103"/>
        <v>35.1</v>
      </c>
      <c r="M586" s="109">
        <f t="shared" si="106"/>
        <v>28.923291705357876</v>
      </c>
      <c r="N586" s="109">
        <f t="shared" si="106"/>
        <v>40.244938834386474</v>
      </c>
      <c r="O586" s="109">
        <f t="shared" si="106"/>
        <v>37.272485574520076</v>
      </c>
      <c r="P586" s="109">
        <f t="shared" si="106"/>
        <v>0</v>
      </c>
      <c r="Q586" s="109">
        <f t="shared" si="106"/>
        <v>0</v>
      </c>
      <c r="R586" s="109">
        <f t="shared" si="104"/>
        <v>40.244938834386474</v>
      </c>
      <c r="S586" s="186">
        <f t="shared" si="100"/>
        <v>0</v>
      </c>
      <c r="T586" s="186">
        <f t="shared" si="105"/>
        <v>0</v>
      </c>
      <c r="U586" s="43"/>
      <c r="V586" s="43"/>
      <c r="W586" s="43"/>
    </row>
    <row r="587" spans="1:23" x14ac:dyDescent="0.35">
      <c r="A587" s="14">
        <v>45468.249999998588</v>
      </c>
      <c r="B587" s="20">
        <v>106.6</v>
      </c>
      <c r="C587" s="21">
        <v>1535.04</v>
      </c>
      <c r="D587" s="23">
        <v>65.661000000000001</v>
      </c>
      <c r="E587" s="22">
        <v>945.51800000000003</v>
      </c>
      <c r="F587" s="19">
        <f t="shared" si="101"/>
        <v>40.938999999999993</v>
      </c>
      <c r="G587" s="19">
        <f t="shared" si="101"/>
        <v>589.52199999999993</v>
      </c>
      <c r="H587" s="67">
        <v>0</v>
      </c>
      <c r="I587" s="19">
        <f t="shared" si="102"/>
        <v>40.938999999999993</v>
      </c>
      <c r="J587" s="109">
        <f t="shared" si="99"/>
        <v>14.400009770634359</v>
      </c>
      <c r="K587" s="110">
        <v>2.5</v>
      </c>
      <c r="L587" s="109">
        <f t="shared" si="103"/>
        <v>35.1</v>
      </c>
      <c r="M587" s="109">
        <f t="shared" si="106"/>
        <v>28.923291705357876</v>
      </c>
      <c r="N587" s="109">
        <f t="shared" si="106"/>
        <v>40.244938834386474</v>
      </c>
      <c r="O587" s="109">
        <f t="shared" si="106"/>
        <v>37.272485574520076</v>
      </c>
      <c r="P587" s="109">
        <f t="shared" si="106"/>
        <v>0</v>
      </c>
      <c r="Q587" s="109">
        <f t="shared" si="106"/>
        <v>0</v>
      </c>
      <c r="R587" s="109">
        <f t="shared" si="104"/>
        <v>40.244938834386474</v>
      </c>
      <c r="S587" s="186">
        <f t="shared" si="100"/>
        <v>0</v>
      </c>
      <c r="T587" s="186">
        <f t="shared" si="105"/>
        <v>0</v>
      </c>
      <c r="U587" s="43"/>
      <c r="V587" s="43"/>
      <c r="W587" s="43"/>
    </row>
    <row r="588" spans="1:23" x14ac:dyDescent="0.35">
      <c r="A588" s="14">
        <v>45468.291666665253</v>
      </c>
      <c r="B588" s="20">
        <v>117.9</v>
      </c>
      <c r="C588" s="21">
        <v>1928.8440000000001</v>
      </c>
      <c r="D588" s="23">
        <v>60.009</v>
      </c>
      <c r="E588" s="22">
        <v>981.74699999999996</v>
      </c>
      <c r="F588" s="19">
        <f t="shared" si="101"/>
        <v>57.891000000000005</v>
      </c>
      <c r="G588" s="19">
        <f t="shared" si="101"/>
        <v>947.09700000000009</v>
      </c>
      <c r="H588" s="67">
        <v>0</v>
      </c>
      <c r="I588" s="19">
        <f t="shared" si="102"/>
        <v>57.891000000000005</v>
      </c>
      <c r="J588" s="109">
        <f t="shared" si="99"/>
        <v>16.360004145722133</v>
      </c>
      <c r="K588" s="110">
        <v>2.5</v>
      </c>
      <c r="L588" s="109">
        <f t="shared" si="103"/>
        <v>35.1</v>
      </c>
      <c r="M588" s="109">
        <f t="shared" si="106"/>
        <v>28.923291705357876</v>
      </c>
      <c r="N588" s="109">
        <f t="shared" si="106"/>
        <v>40.244938834386474</v>
      </c>
      <c r="O588" s="109">
        <f t="shared" si="106"/>
        <v>37.272485574520076</v>
      </c>
      <c r="P588" s="109">
        <f t="shared" si="106"/>
        <v>0</v>
      </c>
      <c r="Q588" s="109">
        <f t="shared" si="106"/>
        <v>0</v>
      </c>
      <c r="R588" s="109">
        <f t="shared" si="104"/>
        <v>40.244938834386474</v>
      </c>
      <c r="S588" s="186">
        <f t="shared" si="100"/>
        <v>0</v>
      </c>
      <c r="T588" s="186">
        <f t="shared" si="105"/>
        <v>0</v>
      </c>
      <c r="U588" s="43"/>
      <c r="V588" s="43"/>
      <c r="W588" s="43"/>
    </row>
    <row r="589" spans="1:23" x14ac:dyDescent="0.35">
      <c r="A589" s="14">
        <v>45468.333333331917</v>
      </c>
      <c r="B589" s="20">
        <v>136.4</v>
      </c>
      <c r="C589" s="21">
        <v>2462.02</v>
      </c>
      <c r="D589" s="23">
        <v>54.89</v>
      </c>
      <c r="E589" s="22">
        <v>990.77300000000002</v>
      </c>
      <c r="F589" s="19">
        <f t="shared" si="101"/>
        <v>81.510000000000005</v>
      </c>
      <c r="G589" s="19">
        <f t="shared" si="101"/>
        <v>1471.2469999999998</v>
      </c>
      <c r="H589" s="67">
        <v>0</v>
      </c>
      <c r="I589" s="19">
        <f t="shared" si="102"/>
        <v>81.510000000000005</v>
      </c>
      <c r="J589" s="109">
        <f t="shared" si="99"/>
        <v>18.049895718316769</v>
      </c>
      <c r="K589" s="110">
        <v>2.5</v>
      </c>
      <c r="L589" s="109">
        <f t="shared" si="103"/>
        <v>35.1</v>
      </c>
      <c r="M589" s="109">
        <f t="shared" si="106"/>
        <v>28.923291705357876</v>
      </c>
      <c r="N589" s="109">
        <f t="shared" si="106"/>
        <v>40.244938834386474</v>
      </c>
      <c r="O589" s="109">
        <f t="shared" si="106"/>
        <v>37.272485574520076</v>
      </c>
      <c r="P589" s="109">
        <f t="shared" si="106"/>
        <v>0</v>
      </c>
      <c r="Q589" s="109">
        <f t="shared" si="106"/>
        <v>0</v>
      </c>
      <c r="R589" s="109">
        <f t="shared" si="104"/>
        <v>40.244938834386474</v>
      </c>
      <c r="S589" s="186">
        <f t="shared" si="100"/>
        <v>0</v>
      </c>
      <c r="T589" s="186">
        <f t="shared" si="105"/>
        <v>0</v>
      </c>
      <c r="U589" s="43"/>
      <c r="V589" s="43"/>
      <c r="W589" s="43"/>
    </row>
    <row r="590" spans="1:23" x14ac:dyDescent="0.35">
      <c r="A590" s="14">
        <v>45468.374999998581</v>
      </c>
      <c r="B590" s="20">
        <v>169.8</v>
      </c>
      <c r="C590" s="21">
        <v>3409.5839999999998</v>
      </c>
      <c r="D590" s="23">
        <v>58.606000000000002</v>
      </c>
      <c r="E590" s="22">
        <v>1176.808</v>
      </c>
      <c r="F590" s="19">
        <f t="shared" si="101"/>
        <v>111.19400000000002</v>
      </c>
      <c r="G590" s="19">
        <f t="shared" si="101"/>
        <v>2232.7759999999998</v>
      </c>
      <c r="H590" s="67">
        <v>0</v>
      </c>
      <c r="I590" s="19">
        <f t="shared" si="102"/>
        <v>111.19400000000002</v>
      </c>
      <c r="J590" s="109">
        <f t="shared" si="99"/>
        <v>20.080004316779679</v>
      </c>
      <c r="K590" s="110">
        <v>2.5</v>
      </c>
      <c r="L590" s="109">
        <f t="shared" si="103"/>
        <v>35.1</v>
      </c>
      <c r="M590" s="109">
        <f t="shared" si="106"/>
        <v>28.923291705357876</v>
      </c>
      <c r="N590" s="109">
        <f t="shared" si="106"/>
        <v>40.244938834386474</v>
      </c>
      <c r="O590" s="109">
        <f t="shared" si="106"/>
        <v>37.272485574520076</v>
      </c>
      <c r="P590" s="109">
        <f t="shared" si="106"/>
        <v>0</v>
      </c>
      <c r="Q590" s="109">
        <f t="shared" si="106"/>
        <v>0</v>
      </c>
      <c r="R590" s="109">
        <f t="shared" si="104"/>
        <v>40.244938834386474</v>
      </c>
      <c r="S590" s="186">
        <f t="shared" si="100"/>
        <v>0</v>
      </c>
      <c r="T590" s="186">
        <f t="shared" si="105"/>
        <v>0</v>
      </c>
      <c r="U590" s="43"/>
      <c r="V590" s="43"/>
      <c r="W590" s="43"/>
    </row>
    <row r="591" spans="1:23" x14ac:dyDescent="0.35">
      <c r="A591" s="14">
        <v>45468.416666665245</v>
      </c>
      <c r="B591" s="20">
        <v>205</v>
      </c>
      <c r="C591" s="21">
        <v>4446.45</v>
      </c>
      <c r="D591" s="23">
        <v>53.26</v>
      </c>
      <c r="E591" s="22">
        <v>1155.2090000000001</v>
      </c>
      <c r="F591" s="19">
        <f t="shared" si="101"/>
        <v>151.74</v>
      </c>
      <c r="G591" s="19">
        <f t="shared" si="101"/>
        <v>3291.241</v>
      </c>
      <c r="H591" s="67">
        <v>0</v>
      </c>
      <c r="I591" s="19">
        <f t="shared" si="102"/>
        <v>151.74</v>
      </c>
      <c r="J591" s="109">
        <f t="shared" si="99"/>
        <v>21.690002636088042</v>
      </c>
      <c r="K591" s="110">
        <v>2.5</v>
      </c>
      <c r="L591" s="109">
        <f t="shared" si="103"/>
        <v>35.1</v>
      </c>
      <c r="M591" s="109">
        <f t="shared" si="106"/>
        <v>28.923291705357876</v>
      </c>
      <c r="N591" s="109">
        <f t="shared" si="106"/>
        <v>40.244938834386474</v>
      </c>
      <c r="O591" s="109">
        <f t="shared" si="106"/>
        <v>37.272485574520076</v>
      </c>
      <c r="P591" s="109">
        <f t="shared" si="106"/>
        <v>0</v>
      </c>
      <c r="Q591" s="109">
        <f t="shared" si="106"/>
        <v>0</v>
      </c>
      <c r="R591" s="109">
        <f t="shared" si="104"/>
        <v>40.244938834386474</v>
      </c>
      <c r="S591" s="186">
        <f t="shared" si="100"/>
        <v>0</v>
      </c>
      <c r="T591" s="186">
        <f t="shared" si="105"/>
        <v>0</v>
      </c>
      <c r="U591" s="43"/>
      <c r="V591" s="43"/>
      <c r="W591" s="43"/>
    </row>
    <row r="592" spans="1:23" x14ac:dyDescent="0.35">
      <c r="A592" s="14">
        <v>45468.45833333191</v>
      </c>
      <c r="B592" s="20">
        <v>257.2</v>
      </c>
      <c r="C592" s="21">
        <v>6602.3239999999996</v>
      </c>
      <c r="D592" s="17">
        <v>63.741999999999997</v>
      </c>
      <c r="E592" s="18">
        <v>1636.268</v>
      </c>
      <c r="F592" s="19">
        <f t="shared" si="101"/>
        <v>193.458</v>
      </c>
      <c r="G592" s="19">
        <f t="shared" si="101"/>
        <v>4966.0559999999996</v>
      </c>
      <c r="H592" s="67">
        <v>0</v>
      </c>
      <c r="I592" s="19">
        <f t="shared" si="102"/>
        <v>193.458</v>
      </c>
      <c r="J592" s="109">
        <f t="shared" si="99"/>
        <v>25.669943863784386</v>
      </c>
      <c r="K592" s="110">
        <v>2.5</v>
      </c>
      <c r="L592" s="109">
        <f t="shared" si="103"/>
        <v>35.1</v>
      </c>
      <c r="M592" s="109">
        <f t="shared" si="106"/>
        <v>28.923291705357876</v>
      </c>
      <c r="N592" s="109">
        <f t="shared" si="106"/>
        <v>40.244938834386474</v>
      </c>
      <c r="O592" s="109">
        <f t="shared" si="106"/>
        <v>37.272485574520076</v>
      </c>
      <c r="P592" s="109">
        <f t="shared" si="106"/>
        <v>0</v>
      </c>
      <c r="Q592" s="109">
        <f t="shared" si="106"/>
        <v>0</v>
      </c>
      <c r="R592" s="109">
        <f t="shared" si="104"/>
        <v>40.244938834386474</v>
      </c>
      <c r="S592" s="186">
        <f t="shared" si="100"/>
        <v>0</v>
      </c>
      <c r="T592" s="186">
        <f t="shared" si="105"/>
        <v>0</v>
      </c>
      <c r="U592" s="43"/>
      <c r="V592" s="43"/>
      <c r="W592" s="43"/>
    </row>
    <row r="593" spans="1:23" x14ac:dyDescent="0.35">
      <c r="A593" s="14">
        <v>45468.499999998574</v>
      </c>
      <c r="B593" s="20">
        <v>210.255</v>
      </c>
      <c r="C593" s="21">
        <v>6017.6113316999999</v>
      </c>
      <c r="D593" s="17">
        <v>0</v>
      </c>
      <c r="E593" s="18">
        <v>0</v>
      </c>
      <c r="F593" s="19">
        <f t="shared" si="101"/>
        <v>210.255</v>
      </c>
      <c r="G593" s="19">
        <f t="shared" si="101"/>
        <v>6017.6113316999999</v>
      </c>
      <c r="H593" s="67">
        <v>0</v>
      </c>
      <c r="I593" s="19">
        <f t="shared" si="102"/>
        <v>210.255</v>
      </c>
      <c r="J593" s="109">
        <f t="shared" si="99"/>
        <v>28.620538544624385</v>
      </c>
      <c r="K593" s="110">
        <v>2.5</v>
      </c>
      <c r="L593" s="109">
        <f t="shared" si="103"/>
        <v>35.1</v>
      </c>
      <c r="M593" s="109">
        <f t="shared" si="106"/>
        <v>28.923291705357876</v>
      </c>
      <c r="N593" s="109">
        <f t="shared" si="106"/>
        <v>40.244938834386474</v>
      </c>
      <c r="O593" s="109">
        <f t="shared" si="106"/>
        <v>37.272485574520076</v>
      </c>
      <c r="P593" s="109">
        <f t="shared" si="106"/>
        <v>0</v>
      </c>
      <c r="Q593" s="109">
        <f t="shared" si="106"/>
        <v>0</v>
      </c>
      <c r="R593" s="109">
        <f t="shared" si="104"/>
        <v>40.244938834386474</v>
      </c>
      <c r="S593" s="186">
        <f t="shared" si="100"/>
        <v>0</v>
      </c>
      <c r="T593" s="186">
        <f t="shared" si="105"/>
        <v>0</v>
      </c>
      <c r="U593" s="43"/>
      <c r="V593" s="43"/>
      <c r="W593" s="43"/>
    </row>
    <row r="594" spans="1:23" x14ac:dyDescent="0.35">
      <c r="A594" s="14">
        <v>45468.541666665238</v>
      </c>
      <c r="B594" s="20">
        <v>234.608</v>
      </c>
      <c r="C594" s="21">
        <v>8405.1811659199993</v>
      </c>
      <c r="D594" s="17">
        <v>22.986000000000001</v>
      </c>
      <c r="E594" s="18">
        <v>823.50800000000004</v>
      </c>
      <c r="F594" s="19">
        <f t="shared" si="101"/>
        <v>211.62200000000001</v>
      </c>
      <c r="G594" s="19">
        <f t="shared" si="101"/>
        <v>7581.6731659199995</v>
      </c>
      <c r="H594" s="67">
        <v>0</v>
      </c>
      <c r="I594" s="19">
        <f t="shared" si="102"/>
        <v>211.62200000000001</v>
      </c>
      <c r="J594" s="109">
        <f t="shared" si="99"/>
        <v>35.826488578314162</v>
      </c>
      <c r="K594" s="110">
        <v>2.5</v>
      </c>
      <c r="L594" s="109">
        <f t="shared" si="103"/>
        <v>35.1</v>
      </c>
      <c r="M594" s="109">
        <f t="shared" si="106"/>
        <v>28.923291705357876</v>
      </c>
      <c r="N594" s="109">
        <f t="shared" si="106"/>
        <v>40.244938834386474</v>
      </c>
      <c r="O594" s="109">
        <f t="shared" si="106"/>
        <v>37.272485574520076</v>
      </c>
      <c r="P594" s="109">
        <f t="shared" si="106"/>
        <v>0</v>
      </c>
      <c r="Q594" s="109">
        <f t="shared" si="106"/>
        <v>0</v>
      </c>
      <c r="R594" s="109">
        <f t="shared" si="104"/>
        <v>40.244938834386474</v>
      </c>
      <c r="S594" s="186">
        <f t="shared" si="100"/>
        <v>0</v>
      </c>
      <c r="T594" s="186">
        <f t="shared" si="105"/>
        <v>0</v>
      </c>
      <c r="U594" s="43"/>
      <c r="V594" s="43"/>
      <c r="W594" s="43"/>
    </row>
    <row r="595" spans="1:23" x14ac:dyDescent="0.35">
      <c r="A595" s="14">
        <v>45468.583333331902</v>
      </c>
      <c r="B595" s="20">
        <v>376.447</v>
      </c>
      <c r="C595" s="21">
        <v>11195.89516912</v>
      </c>
      <c r="D595" s="17">
        <v>143.66499999999999</v>
      </c>
      <c r="E595" s="18">
        <v>4272.7389999999996</v>
      </c>
      <c r="F595" s="19">
        <f t="shared" si="101"/>
        <v>232.78200000000001</v>
      </c>
      <c r="G595" s="19">
        <f t="shared" si="101"/>
        <v>6923.1561691200004</v>
      </c>
      <c r="H595" s="67">
        <v>0</v>
      </c>
      <c r="I595" s="19">
        <f t="shared" si="102"/>
        <v>232.78200000000001</v>
      </c>
      <c r="J595" s="109">
        <f t="shared" si="99"/>
        <v>29.740942895584709</v>
      </c>
      <c r="K595" s="110">
        <v>2.5</v>
      </c>
      <c r="L595" s="109">
        <f t="shared" si="103"/>
        <v>35.1</v>
      </c>
      <c r="M595" s="109">
        <f t="shared" si="106"/>
        <v>28.923291705357876</v>
      </c>
      <c r="N595" s="109">
        <f t="shared" si="106"/>
        <v>40.244938834386474</v>
      </c>
      <c r="O595" s="109">
        <f t="shared" si="106"/>
        <v>37.272485574520076</v>
      </c>
      <c r="P595" s="109">
        <f t="shared" si="106"/>
        <v>0</v>
      </c>
      <c r="Q595" s="109">
        <f t="shared" si="106"/>
        <v>0</v>
      </c>
      <c r="R595" s="109">
        <f t="shared" si="104"/>
        <v>40.244938834386474</v>
      </c>
      <c r="S595" s="186">
        <f t="shared" si="100"/>
        <v>0</v>
      </c>
      <c r="T595" s="186">
        <f t="shared" si="105"/>
        <v>0</v>
      </c>
      <c r="U595" s="43"/>
      <c r="V595" s="43"/>
      <c r="W595" s="43"/>
    </row>
    <row r="596" spans="1:23" x14ac:dyDescent="0.35">
      <c r="A596" s="14">
        <v>45468.624999998567</v>
      </c>
      <c r="B596" s="20">
        <v>322.06599999999997</v>
      </c>
      <c r="C596" s="21">
        <v>8419.0757754400001</v>
      </c>
      <c r="D596" s="17">
        <v>92.471000000000004</v>
      </c>
      <c r="E596" s="18">
        <v>2417.2730000000001</v>
      </c>
      <c r="F596" s="19">
        <f t="shared" si="101"/>
        <v>229.59499999999997</v>
      </c>
      <c r="G596" s="19">
        <f t="shared" si="101"/>
        <v>6001.80277544</v>
      </c>
      <c r="H596" s="67">
        <v>0</v>
      </c>
      <c r="I596" s="19">
        <f t="shared" si="102"/>
        <v>229.59499999999997</v>
      </c>
      <c r="J596" s="109">
        <f t="shared" si="99"/>
        <v>26.140825259435097</v>
      </c>
      <c r="K596" s="110">
        <v>2.5</v>
      </c>
      <c r="L596" s="109">
        <f t="shared" si="103"/>
        <v>35.1</v>
      </c>
      <c r="M596" s="109">
        <f t="shared" si="106"/>
        <v>28.923291705357876</v>
      </c>
      <c r="N596" s="109">
        <f t="shared" si="106"/>
        <v>40.244938834386474</v>
      </c>
      <c r="O596" s="109">
        <f t="shared" si="106"/>
        <v>37.272485574520076</v>
      </c>
      <c r="P596" s="109">
        <f t="shared" si="106"/>
        <v>0</v>
      </c>
      <c r="Q596" s="109">
        <f t="shared" si="106"/>
        <v>0</v>
      </c>
      <c r="R596" s="109">
        <f t="shared" si="104"/>
        <v>40.244938834386474</v>
      </c>
      <c r="S596" s="186">
        <f t="shared" si="100"/>
        <v>0</v>
      </c>
      <c r="T596" s="186">
        <f t="shared" si="105"/>
        <v>0</v>
      </c>
      <c r="U596" s="43"/>
      <c r="V596" s="43"/>
      <c r="W596" s="43"/>
    </row>
    <row r="597" spans="1:23" x14ac:dyDescent="0.35">
      <c r="A597" s="14">
        <v>45468.666666665231</v>
      </c>
      <c r="B597" s="20">
        <v>342.512</v>
      </c>
      <c r="C597" s="21">
        <v>12302.113107839999</v>
      </c>
      <c r="D597" s="17">
        <v>98.266000000000005</v>
      </c>
      <c r="E597" s="18">
        <v>3529.4670000000001</v>
      </c>
      <c r="F597" s="19">
        <f t="shared" si="101"/>
        <v>244.24599999999998</v>
      </c>
      <c r="G597" s="19">
        <f t="shared" si="101"/>
        <v>8772.6461078399989</v>
      </c>
      <c r="H597" s="67">
        <v>0</v>
      </c>
      <c r="I597" s="19">
        <f t="shared" si="102"/>
        <v>244.24599999999998</v>
      </c>
      <c r="J597" s="109">
        <f t="shared" si="99"/>
        <v>35.917255995348953</v>
      </c>
      <c r="K597" s="110">
        <v>2.5</v>
      </c>
      <c r="L597" s="109">
        <f t="shared" si="103"/>
        <v>35.1</v>
      </c>
      <c r="M597" s="109">
        <f t="shared" si="106"/>
        <v>28.923291705357876</v>
      </c>
      <c r="N597" s="109">
        <f t="shared" si="106"/>
        <v>40.244938834386474</v>
      </c>
      <c r="O597" s="109">
        <f t="shared" si="106"/>
        <v>37.272485574520076</v>
      </c>
      <c r="P597" s="109">
        <f t="shared" si="106"/>
        <v>0</v>
      </c>
      <c r="Q597" s="109">
        <f t="shared" si="106"/>
        <v>0</v>
      </c>
      <c r="R597" s="109">
        <f t="shared" si="104"/>
        <v>40.244938834386474</v>
      </c>
      <c r="S597" s="186">
        <f t="shared" si="100"/>
        <v>0</v>
      </c>
      <c r="T597" s="186">
        <f t="shared" si="105"/>
        <v>0</v>
      </c>
      <c r="U597" s="43"/>
      <c r="V597" s="43"/>
      <c r="W597" s="43"/>
    </row>
    <row r="598" spans="1:23" x14ac:dyDescent="0.35">
      <c r="A598" s="14">
        <v>45468.708333331895</v>
      </c>
      <c r="B598" s="20">
        <v>254.744</v>
      </c>
      <c r="C598" s="21">
        <v>8210.9009656800008</v>
      </c>
      <c r="D598" s="17">
        <v>9.4480000000000004</v>
      </c>
      <c r="E598" s="18">
        <v>304.541</v>
      </c>
      <c r="F598" s="19">
        <f t="shared" si="101"/>
        <v>245.29599999999999</v>
      </c>
      <c r="G598" s="19">
        <f t="shared" si="101"/>
        <v>7906.3599656800006</v>
      </c>
      <c r="H598" s="67">
        <v>0</v>
      </c>
      <c r="I598" s="19">
        <f t="shared" si="102"/>
        <v>245.29599999999999</v>
      </c>
      <c r="J598" s="109">
        <f t="shared" si="99"/>
        <v>32.231915586393583</v>
      </c>
      <c r="K598" s="110">
        <v>2.5</v>
      </c>
      <c r="L598" s="109">
        <f t="shared" si="103"/>
        <v>35.1</v>
      </c>
      <c r="M598" s="109">
        <f t="shared" si="106"/>
        <v>28.923291705357876</v>
      </c>
      <c r="N598" s="109">
        <f t="shared" si="106"/>
        <v>40.244938834386474</v>
      </c>
      <c r="O598" s="109">
        <f t="shared" si="106"/>
        <v>37.272485574520076</v>
      </c>
      <c r="P598" s="109">
        <f t="shared" si="106"/>
        <v>0</v>
      </c>
      <c r="Q598" s="109">
        <f t="shared" si="106"/>
        <v>0</v>
      </c>
      <c r="R598" s="109">
        <f t="shared" si="104"/>
        <v>40.244938834386474</v>
      </c>
      <c r="S598" s="186">
        <f t="shared" si="100"/>
        <v>0</v>
      </c>
      <c r="T598" s="186">
        <f t="shared" si="105"/>
        <v>0</v>
      </c>
      <c r="U598" s="43"/>
      <c r="V598" s="43"/>
      <c r="W598" s="43"/>
    </row>
    <row r="599" spans="1:23" x14ac:dyDescent="0.35">
      <c r="A599" s="14">
        <v>45468.749999998559</v>
      </c>
      <c r="B599" s="20">
        <v>120.562</v>
      </c>
      <c r="C599" s="21">
        <v>5751.1534129399997</v>
      </c>
      <c r="D599" s="17">
        <v>120.562</v>
      </c>
      <c r="E599" s="18">
        <v>5751.1530000000002</v>
      </c>
      <c r="F599" s="19">
        <f t="shared" si="101"/>
        <v>0</v>
      </c>
      <c r="G599" s="19">
        <f t="shared" si="101"/>
        <v>4.1293999947811244E-4</v>
      </c>
      <c r="H599" s="67">
        <v>0</v>
      </c>
      <c r="I599" s="19">
        <f t="shared" si="102"/>
        <v>0</v>
      </c>
      <c r="J599" s="109">
        <f t="shared" si="99"/>
        <v>0</v>
      </c>
      <c r="K599" s="110">
        <v>2.5</v>
      </c>
      <c r="L599" s="109">
        <f t="shared" si="103"/>
        <v>35.1</v>
      </c>
      <c r="M599" s="109">
        <f t="shared" si="106"/>
        <v>28.923291705357876</v>
      </c>
      <c r="N599" s="109">
        <f t="shared" si="106"/>
        <v>40.244938834386474</v>
      </c>
      <c r="O599" s="109">
        <f t="shared" si="106"/>
        <v>37.272485574520076</v>
      </c>
      <c r="P599" s="109">
        <f t="shared" si="106"/>
        <v>0</v>
      </c>
      <c r="Q599" s="109">
        <f t="shared" si="106"/>
        <v>0</v>
      </c>
      <c r="R599" s="109">
        <f t="shared" si="104"/>
        <v>40.244938834386474</v>
      </c>
      <c r="S599" s="186">
        <f t="shared" si="100"/>
        <v>0</v>
      </c>
      <c r="T599" s="186">
        <f t="shared" si="105"/>
        <v>0</v>
      </c>
      <c r="U599" s="43"/>
      <c r="V599" s="43"/>
      <c r="W599" s="43"/>
    </row>
    <row r="600" spans="1:23" x14ac:dyDescent="0.35">
      <c r="A600" s="14">
        <v>45468.791666665224</v>
      </c>
      <c r="B600" s="20">
        <v>97.14</v>
      </c>
      <c r="C600" s="21">
        <v>5567.1924828000001</v>
      </c>
      <c r="D600" s="17">
        <v>97.14</v>
      </c>
      <c r="E600" s="18">
        <v>5567.192</v>
      </c>
      <c r="F600" s="19">
        <f t="shared" si="101"/>
        <v>0</v>
      </c>
      <c r="G600" s="19">
        <f t="shared" si="101"/>
        <v>4.828000000998145E-4</v>
      </c>
      <c r="H600" s="67">
        <v>0</v>
      </c>
      <c r="I600" s="19">
        <f t="shared" si="102"/>
        <v>0</v>
      </c>
      <c r="J600" s="109">
        <f t="shared" si="99"/>
        <v>0</v>
      </c>
      <c r="K600" s="110">
        <v>2.5</v>
      </c>
      <c r="L600" s="109">
        <f t="shared" si="103"/>
        <v>35.1</v>
      </c>
      <c r="M600" s="109">
        <f t="shared" ref="M600:Q615" si="107">M599</f>
        <v>28.923291705357876</v>
      </c>
      <c r="N600" s="109">
        <f t="shared" si="107"/>
        <v>40.244938834386474</v>
      </c>
      <c r="O600" s="109">
        <f t="shared" si="107"/>
        <v>37.272485574520076</v>
      </c>
      <c r="P600" s="109">
        <f t="shared" si="107"/>
        <v>0</v>
      </c>
      <c r="Q600" s="109">
        <f t="shared" si="107"/>
        <v>0</v>
      </c>
      <c r="R600" s="109">
        <f t="shared" si="104"/>
        <v>40.244938834386474</v>
      </c>
      <c r="S600" s="186">
        <f t="shared" si="100"/>
        <v>0</v>
      </c>
      <c r="T600" s="186">
        <f t="shared" si="105"/>
        <v>0</v>
      </c>
      <c r="U600" s="43"/>
      <c r="V600" s="43"/>
      <c r="W600" s="43"/>
    </row>
    <row r="601" spans="1:23" x14ac:dyDescent="0.35">
      <c r="A601" s="14">
        <v>45468.833333331888</v>
      </c>
      <c r="B601" s="20">
        <v>121.44799999999999</v>
      </c>
      <c r="C601" s="21">
        <v>4042.2800899200001</v>
      </c>
      <c r="D601" s="17">
        <v>0</v>
      </c>
      <c r="E601" s="18">
        <v>0</v>
      </c>
      <c r="F601" s="19">
        <f t="shared" si="101"/>
        <v>121.44799999999999</v>
      </c>
      <c r="G601" s="19">
        <f t="shared" si="101"/>
        <v>4042.2800899200001</v>
      </c>
      <c r="H601" s="67">
        <v>0</v>
      </c>
      <c r="I601" s="19">
        <f t="shared" si="102"/>
        <v>121.44799999999999</v>
      </c>
      <c r="J601" s="109">
        <f t="shared" si="99"/>
        <v>33.284040000000005</v>
      </c>
      <c r="K601" s="110">
        <v>2.5</v>
      </c>
      <c r="L601" s="109">
        <f t="shared" si="103"/>
        <v>35.1</v>
      </c>
      <c r="M601" s="109">
        <f t="shared" si="107"/>
        <v>28.923291705357876</v>
      </c>
      <c r="N601" s="109">
        <f t="shared" si="107"/>
        <v>40.244938834386474</v>
      </c>
      <c r="O601" s="109">
        <f t="shared" si="107"/>
        <v>37.272485574520076</v>
      </c>
      <c r="P601" s="109">
        <f t="shared" si="107"/>
        <v>0</v>
      </c>
      <c r="Q601" s="109">
        <f t="shared" si="107"/>
        <v>0</v>
      </c>
      <c r="R601" s="109">
        <f t="shared" si="104"/>
        <v>40.244938834386474</v>
      </c>
      <c r="S601" s="186">
        <f t="shared" si="100"/>
        <v>0</v>
      </c>
      <c r="T601" s="186">
        <f t="shared" si="105"/>
        <v>0</v>
      </c>
      <c r="U601" s="43"/>
      <c r="V601" s="43"/>
      <c r="W601" s="43"/>
    </row>
    <row r="602" spans="1:23" x14ac:dyDescent="0.35">
      <c r="A602" s="14">
        <v>45468.874999998552</v>
      </c>
      <c r="B602" s="20">
        <v>139.291</v>
      </c>
      <c r="C602" s="21">
        <v>4553.5230795199996</v>
      </c>
      <c r="D602" s="17">
        <v>24.568000000000001</v>
      </c>
      <c r="E602" s="18">
        <v>803.14800000000002</v>
      </c>
      <c r="F602" s="19">
        <f t="shared" si="101"/>
        <v>114.723</v>
      </c>
      <c r="G602" s="19">
        <f t="shared" si="101"/>
        <v>3750.3750795199994</v>
      </c>
      <c r="H602" s="67">
        <v>0</v>
      </c>
      <c r="I602" s="19">
        <f t="shared" si="102"/>
        <v>114.723</v>
      </c>
      <c r="J602" s="109">
        <f t="shared" si="99"/>
        <v>32.690699158146138</v>
      </c>
      <c r="K602" s="110">
        <v>2.5</v>
      </c>
      <c r="L602" s="109">
        <f t="shared" si="103"/>
        <v>35.1</v>
      </c>
      <c r="M602" s="109">
        <f t="shared" si="107"/>
        <v>28.923291705357876</v>
      </c>
      <c r="N602" s="109">
        <f t="shared" si="107"/>
        <v>40.244938834386474</v>
      </c>
      <c r="O602" s="109">
        <f t="shared" si="107"/>
        <v>37.272485574520076</v>
      </c>
      <c r="P602" s="109">
        <f t="shared" si="107"/>
        <v>0</v>
      </c>
      <c r="Q602" s="109">
        <f t="shared" si="107"/>
        <v>0</v>
      </c>
      <c r="R602" s="109">
        <f t="shared" si="104"/>
        <v>40.244938834386474</v>
      </c>
      <c r="S602" s="186">
        <f t="shared" si="100"/>
        <v>0</v>
      </c>
      <c r="T602" s="186">
        <f t="shared" si="105"/>
        <v>0</v>
      </c>
      <c r="U602" s="43"/>
      <c r="V602" s="43"/>
      <c r="W602" s="43"/>
    </row>
    <row r="603" spans="1:23" x14ac:dyDescent="0.35">
      <c r="A603" s="14">
        <v>45468.916666665216</v>
      </c>
      <c r="B603" s="20">
        <v>151.291</v>
      </c>
      <c r="C603" s="21">
        <v>4522.9321937799996</v>
      </c>
      <c r="D603" s="17">
        <v>51.78</v>
      </c>
      <c r="E603" s="18">
        <v>1547.979</v>
      </c>
      <c r="F603" s="19">
        <f t="shared" si="101"/>
        <v>99.510999999999996</v>
      </c>
      <c r="G603" s="19">
        <f t="shared" si="101"/>
        <v>2974.9531937799993</v>
      </c>
      <c r="H603" s="67">
        <v>0</v>
      </c>
      <c r="I603" s="19">
        <f t="shared" si="102"/>
        <v>99.510999999999996</v>
      </c>
      <c r="J603" s="109">
        <f t="shared" si="99"/>
        <v>29.895722018470313</v>
      </c>
      <c r="K603" s="110">
        <v>2.5</v>
      </c>
      <c r="L603" s="109">
        <f t="shared" si="103"/>
        <v>35.1</v>
      </c>
      <c r="M603" s="109">
        <f t="shared" si="107"/>
        <v>28.923291705357876</v>
      </c>
      <c r="N603" s="109">
        <f t="shared" si="107"/>
        <v>40.244938834386474</v>
      </c>
      <c r="O603" s="109">
        <f t="shared" si="107"/>
        <v>37.272485574520076</v>
      </c>
      <c r="P603" s="109">
        <f t="shared" si="107"/>
        <v>0</v>
      </c>
      <c r="Q603" s="109">
        <f t="shared" si="107"/>
        <v>0</v>
      </c>
      <c r="R603" s="109">
        <f t="shared" si="104"/>
        <v>40.244938834386474</v>
      </c>
      <c r="S603" s="186">
        <f t="shared" si="100"/>
        <v>0</v>
      </c>
      <c r="T603" s="186">
        <f t="shared" si="105"/>
        <v>0</v>
      </c>
      <c r="U603" s="43"/>
      <c r="V603" s="43"/>
      <c r="W603" s="43"/>
    </row>
    <row r="604" spans="1:23" x14ac:dyDescent="0.35">
      <c r="A604" s="14">
        <v>45468.958333331881</v>
      </c>
      <c r="B604" s="20">
        <v>136.12</v>
      </c>
      <c r="C604" s="21">
        <v>3457.9257812000001</v>
      </c>
      <c r="D604" s="17">
        <v>73.436000000000007</v>
      </c>
      <c r="E604" s="18">
        <v>1865.5319999999999</v>
      </c>
      <c r="F604" s="19">
        <f t="shared" si="101"/>
        <v>62.683999999999997</v>
      </c>
      <c r="G604" s="19">
        <f t="shared" si="101"/>
        <v>1592.3937812000001</v>
      </c>
      <c r="H604" s="67">
        <v>0</v>
      </c>
      <c r="I604" s="19">
        <f t="shared" si="102"/>
        <v>62.683999999999997</v>
      </c>
      <c r="J604" s="109">
        <f t="shared" si="99"/>
        <v>25.403512558228577</v>
      </c>
      <c r="K604" s="110">
        <v>2.5</v>
      </c>
      <c r="L604" s="109">
        <f t="shared" si="103"/>
        <v>35.1</v>
      </c>
      <c r="M604" s="109">
        <f t="shared" si="107"/>
        <v>28.923291705357876</v>
      </c>
      <c r="N604" s="109">
        <f t="shared" si="107"/>
        <v>40.244938834386474</v>
      </c>
      <c r="O604" s="109">
        <f t="shared" si="107"/>
        <v>37.272485574520076</v>
      </c>
      <c r="P604" s="109">
        <f t="shared" si="107"/>
        <v>0</v>
      </c>
      <c r="Q604" s="109">
        <f t="shared" si="107"/>
        <v>0</v>
      </c>
      <c r="R604" s="109">
        <f t="shared" si="104"/>
        <v>40.244938834386474</v>
      </c>
      <c r="S604" s="186">
        <f t="shared" si="100"/>
        <v>0</v>
      </c>
      <c r="T604" s="186">
        <f t="shared" si="105"/>
        <v>0</v>
      </c>
      <c r="U604" s="43"/>
      <c r="V604" s="43"/>
      <c r="W604" s="43"/>
    </row>
    <row r="605" spans="1:23" x14ac:dyDescent="0.35">
      <c r="A605" s="14">
        <v>45468.999999998545</v>
      </c>
      <c r="B605" s="20">
        <v>15.25</v>
      </c>
      <c r="C605" s="21">
        <v>403.66750000000002</v>
      </c>
      <c r="D605" s="17">
        <v>0</v>
      </c>
      <c r="E605" s="18">
        <v>0</v>
      </c>
      <c r="F605" s="19">
        <f t="shared" si="101"/>
        <v>15.25</v>
      </c>
      <c r="G605" s="19">
        <f t="shared" si="101"/>
        <v>403.66750000000002</v>
      </c>
      <c r="H605" s="67">
        <v>0</v>
      </c>
      <c r="I605" s="19">
        <f t="shared" si="102"/>
        <v>15.25</v>
      </c>
      <c r="J605" s="109">
        <f t="shared" si="99"/>
        <v>26.470000000000002</v>
      </c>
      <c r="K605" s="110">
        <v>2.5</v>
      </c>
      <c r="L605" s="109">
        <f t="shared" si="103"/>
        <v>35.1</v>
      </c>
      <c r="M605" s="109">
        <f t="shared" si="107"/>
        <v>28.923291705357876</v>
      </c>
      <c r="N605" s="109">
        <f t="shared" si="107"/>
        <v>40.244938834386474</v>
      </c>
      <c r="O605" s="109">
        <f t="shared" si="107"/>
        <v>37.272485574520076</v>
      </c>
      <c r="P605" s="109">
        <f t="shared" si="107"/>
        <v>0</v>
      </c>
      <c r="Q605" s="109">
        <f t="shared" si="107"/>
        <v>0</v>
      </c>
      <c r="R605" s="109">
        <f t="shared" si="104"/>
        <v>40.244938834386474</v>
      </c>
      <c r="S605" s="186">
        <f t="shared" si="100"/>
        <v>0</v>
      </c>
      <c r="T605" s="186">
        <f t="shared" si="105"/>
        <v>0</v>
      </c>
      <c r="U605" s="43"/>
      <c r="V605" s="43"/>
      <c r="W605" s="43"/>
    </row>
    <row r="606" spans="1:23" x14ac:dyDescent="0.35">
      <c r="A606" s="14">
        <v>45469.041666665209</v>
      </c>
      <c r="B606" s="15">
        <v>153.5</v>
      </c>
      <c r="C606" s="16">
        <v>3840.57</v>
      </c>
      <c r="D606" s="17">
        <v>54.274000000000001</v>
      </c>
      <c r="E606" s="18">
        <v>1357.925</v>
      </c>
      <c r="F606" s="19">
        <f t="shared" si="101"/>
        <v>99.225999999999999</v>
      </c>
      <c r="G606" s="19">
        <f t="shared" si="101"/>
        <v>2482.6450000000004</v>
      </c>
      <c r="H606" s="67">
        <v>0</v>
      </c>
      <c r="I606" s="19">
        <f t="shared" si="102"/>
        <v>99.225999999999999</v>
      </c>
      <c r="J606" s="109">
        <f t="shared" si="99"/>
        <v>25.020105617479295</v>
      </c>
      <c r="K606" s="110">
        <v>2.48</v>
      </c>
      <c r="L606" s="109">
        <f t="shared" si="103"/>
        <v>34.884</v>
      </c>
      <c r="M606" s="109">
        <f t="shared" si="107"/>
        <v>28.923291705357876</v>
      </c>
      <c r="N606" s="109">
        <f t="shared" si="107"/>
        <v>40.244938834386474</v>
      </c>
      <c r="O606" s="109">
        <f t="shared" si="107"/>
        <v>37.272485574520076</v>
      </c>
      <c r="P606" s="109">
        <f t="shared" si="107"/>
        <v>0</v>
      </c>
      <c r="Q606" s="109">
        <f t="shared" si="107"/>
        <v>0</v>
      </c>
      <c r="R606" s="109">
        <f t="shared" si="104"/>
        <v>40.244938834386474</v>
      </c>
      <c r="S606" s="186">
        <f t="shared" si="100"/>
        <v>0</v>
      </c>
      <c r="T606" s="186">
        <f t="shared" si="105"/>
        <v>0</v>
      </c>
      <c r="U606" s="43"/>
      <c r="V606" s="43"/>
      <c r="W606" s="43"/>
    </row>
    <row r="607" spans="1:23" x14ac:dyDescent="0.35">
      <c r="A607" s="14">
        <v>45469.083333331873</v>
      </c>
      <c r="B607" s="20">
        <v>124.5</v>
      </c>
      <c r="C607" s="21">
        <v>2690.4450000000002</v>
      </c>
      <c r="D607" s="17">
        <v>0.91100000000000003</v>
      </c>
      <c r="E607" s="18">
        <v>19.687000000000001</v>
      </c>
      <c r="F607" s="19">
        <f t="shared" si="101"/>
        <v>123.589</v>
      </c>
      <c r="G607" s="19">
        <f t="shared" si="101"/>
        <v>2670.7580000000003</v>
      </c>
      <c r="H607" s="67">
        <v>0</v>
      </c>
      <c r="I607" s="19">
        <f t="shared" si="102"/>
        <v>123.589</v>
      </c>
      <c r="J607" s="109">
        <f t="shared" si="99"/>
        <v>21.609997653512856</v>
      </c>
      <c r="K607" s="110">
        <v>2.48</v>
      </c>
      <c r="L607" s="109">
        <f t="shared" si="103"/>
        <v>34.884</v>
      </c>
      <c r="M607" s="109">
        <f t="shared" si="107"/>
        <v>28.923291705357876</v>
      </c>
      <c r="N607" s="109">
        <f t="shared" si="107"/>
        <v>40.244938834386474</v>
      </c>
      <c r="O607" s="109">
        <f t="shared" si="107"/>
        <v>37.272485574520076</v>
      </c>
      <c r="P607" s="109">
        <f t="shared" si="107"/>
        <v>0</v>
      </c>
      <c r="Q607" s="109">
        <f t="shared" si="107"/>
        <v>0</v>
      </c>
      <c r="R607" s="109">
        <f t="shared" si="104"/>
        <v>40.244938834386474</v>
      </c>
      <c r="S607" s="186">
        <f t="shared" si="100"/>
        <v>0</v>
      </c>
      <c r="T607" s="186">
        <f t="shared" si="105"/>
        <v>0</v>
      </c>
      <c r="U607" s="43"/>
      <c r="V607" s="43"/>
      <c r="W607" s="43"/>
    </row>
    <row r="608" spans="1:23" x14ac:dyDescent="0.35">
      <c r="A608" s="14">
        <v>45469.124999998538</v>
      </c>
      <c r="B608" s="20">
        <v>103.774</v>
      </c>
      <c r="C608" s="21">
        <v>2019.6641779600002</v>
      </c>
      <c r="D608" s="17">
        <v>0</v>
      </c>
      <c r="E608" s="18">
        <v>0</v>
      </c>
      <c r="F608" s="19">
        <f t="shared" si="101"/>
        <v>103.774</v>
      </c>
      <c r="G608" s="19">
        <f t="shared" si="101"/>
        <v>2019.6641779600002</v>
      </c>
      <c r="H608" s="67">
        <v>0</v>
      </c>
      <c r="I608" s="19">
        <f t="shared" si="102"/>
        <v>103.774</v>
      </c>
      <c r="J608" s="109">
        <f t="shared" si="99"/>
        <v>19.462140593597628</v>
      </c>
      <c r="K608" s="110">
        <v>2.48</v>
      </c>
      <c r="L608" s="109">
        <f t="shared" si="103"/>
        <v>34.884</v>
      </c>
      <c r="M608" s="109">
        <f t="shared" si="107"/>
        <v>28.923291705357876</v>
      </c>
      <c r="N608" s="109">
        <f t="shared" si="107"/>
        <v>40.244938834386474</v>
      </c>
      <c r="O608" s="109">
        <f t="shared" si="107"/>
        <v>37.272485574520076</v>
      </c>
      <c r="P608" s="109">
        <f t="shared" si="107"/>
        <v>0</v>
      </c>
      <c r="Q608" s="109">
        <f t="shared" si="107"/>
        <v>0</v>
      </c>
      <c r="R608" s="109">
        <f t="shared" si="104"/>
        <v>40.244938834386474</v>
      </c>
      <c r="S608" s="186">
        <f t="shared" si="100"/>
        <v>0</v>
      </c>
      <c r="T608" s="186">
        <f t="shared" si="105"/>
        <v>0</v>
      </c>
      <c r="U608" s="43"/>
      <c r="V608" s="43"/>
      <c r="W608" s="43"/>
    </row>
    <row r="609" spans="1:23" x14ac:dyDescent="0.35">
      <c r="A609" s="14">
        <v>45469.166666665202</v>
      </c>
      <c r="B609" s="20">
        <v>91.4</v>
      </c>
      <c r="C609" s="21">
        <v>1661.652</v>
      </c>
      <c r="D609" s="17">
        <v>0</v>
      </c>
      <c r="E609" s="18">
        <v>0</v>
      </c>
      <c r="F609" s="19">
        <f t="shared" si="101"/>
        <v>91.4</v>
      </c>
      <c r="G609" s="19">
        <f t="shared" si="101"/>
        <v>1661.652</v>
      </c>
      <c r="H609" s="67">
        <v>0</v>
      </c>
      <c r="I609" s="19">
        <f t="shared" si="102"/>
        <v>91.4</v>
      </c>
      <c r="J609" s="109">
        <f t="shared" si="99"/>
        <v>18.18</v>
      </c>
      <c r="K609" s="110">
        <v>2.48</v>
      </c>
      <c r="L609" s="109">
        <f t="shared" si="103"/>
        <v>34.884</v>
      </c>
      <c r="M609" s="109">
        <f t="shared" si="107"/>
        <v>28.923291705357876</v>
      </c>
      <c r="N609" s="109">
        <f t="shared" si="107"/>
        <v>40.244938834386474</v>
      </c>
      <c r="O609" s="109">
        <f t="shared" si="107"/>
        <v>37.272485574520076</v>
      </c>
      <c r="P609" s="109">
        <f t="shared" si="107"/>
        <v>0</v>
      </c>
      <c r="Q609" s="109">
        <f t="shared" si="107"/>
        <v>0</v>
      </c>
      <c r="R609" s="109">
        <f t="shared" si="104"/>
        <v>40.244938834386474</v>
      </c>
      <c r="S609" s="186">
        <f t="shared" si="100"/>
        <v>0</v>
      </c>
      <c r="T609" s="186">
        <f t="shared" si="105"/>
        <v>0</v>
      </c>
      <c r="U609" s="43"/>
      <c r="V609" s="43"/>
      <c r="W609" s="43"/>
    </row>
    <row r="610" spans="1:23" x14ac:dyDescent="0.35">
      <c r="A610" s="14">
        <v>45469.208333331866</v>
      </c>
      <c r="B610" s="20">
        <v>84.281999999999996</v>
      </c>
      <c r="C610" s="21">
        <v>1525.6601553</v>
      </c>
      <c r="D610" s="17">
        <v>0</v>
      </c>
      <c r="E610" s="18">
        <v>0</v>
      </c>
      <c r="F610" s="19">
        <f t="shared" si="101"/>
        <v>84.281999999999996</v>
      </c>
      <c r="G610" s="19">
        <f t="shared" si="101"/>
        <v>1525.6601553</v>
      </c>
      <c r="H610" s="67">
        <v>0</v>
      </c>
      <c r="I610" s="19">
        <f t="shared" si="102"/>
        <v>84.281999999999996</v>
      </c>
      <c r="J610" s="109">
        <f t="shared" si="99"/>
        <v>18.101850398661636</v>
      </c>
      <c r="K610" s="110">
        <v>2.48</v>
      </c>
      <c r="L610" s="109">
        <f t="shared" si="103"/>
        <v>34.884</v>
      </c>
      <c r="M610" s="109">
        <f t="shared" si="107"/>
        <v>28.923291705357876</v>
      </c>
      <c r="N610" s="109">
        <f t="shared" si="107"/>
        <v>40.244938834386474</v>
      </c>
      <c r="O610" s="109">
        <f t="shared" si="107"/>
        <v>37.272485574520076</v>
      </c>
      <c r="P610" s="109">
        <f t="shared" si="107"/>
        <v>0</v>
      </c>
      <c r="Q610" s="109">
        <f t="shared" si="107"/>
        <v>0</v>
      </c>
      <c r="R610" s="109">
        <f t="shared" si="104"/>
        <v>40.244938834386474</v>
      </c>
      <c r="S610" s="186">
        <f t="shared" si="100"/>
        <v>0</v>
      </c>
      <c r="T610" s="186">
        <f t="shared" si="105"/>
        <v>0</v>
      </c>
      <c r="U610" s="43"/>
      <c r="V610" s="43"/>
      <c r="W610" s="43"/>
    </row>
    <row r="611" spans="1:23" x14ac:dyDescent="0.35">
      <c r="A611" s="14">
        <v>45469.24999999853</v>
      </c>
      <c r="B611" s="20">
        <v>87.204000000000008</v>
      </c>
      <c r="C611" s="21">
        <v>1889.76221928</v>
      </c>
      <c r="D611" s="17">
        <v>0</v>
      </c>
      <c r="E611" s="18">
        <v>0</v>
      </c>
      <c r="F611" s="19">
        <f t="shared" si="101"/>
        <v>87.204000000000008</v>
      </c>
      <c r="G611" s="19">
        <f t="shared" si="101"/>
        <v>1889.76221928</v>
      </c>
      <c r="H611" s="67">
        <v>0</v>
      </c>
      <c r="I611" s="19">
        <f t="shared" si="102"/>
        <v>87.204000000000008</v>
      </c>
      <c r="J611" s="109">
        <f t="shared" si="99"/>
        <v>21.670591019677993</v>
      </c>
      <c r="K611" s="110">
        <v>2.48</v>
      </c>
      <c r="L611" s="109">
        <f t="shared" si="103"/>
        <v>34.884</v>
      </c>
      <c r="M611" s="109">
        <f t="shared" si="107"/>
        <v>28.923291705357876</v>
      </c>
      <c r="N611" s="109">
        <f t="shared" si="107"/>
        <v>40.244938834386474</v>
      </c>
      <c r="O611" s="109">
        <f t="shared" si="107"/>
        <v>37.272485574520076</v>
      </c>
      <c r="P611" s="109">
        <f t="shared" si="107"/>
        <v>0</v>
      </c>
      <c r="Q611" s="109">
        <f t="shared" si="107"/>
        <v>0</v>
      </c>
      <c r="R611" s="109">
        <f t="shared" si="104"/>
        <v>40.244938834386474</v>
      </c>
      <c r="S611" s="186">
        <f t="shared" si="100"/>
        <v>0</v>
      </c>
      <c r="T611" s="186">
        <f t="shared" si="105"/>
        <v>0</v>
      </c>
      <c r="U611" s="43"/>
      <c r="V611" s="43"/>
      <c r="W611" s="43"/>
    </row>
    <row r="612" spans="1:23" x14ac:dyDescent="0.35">
      <c r="A612" s="14">
        <v>45469.291666665194</v>
      </c>
      <c r="B612" s="20">
        <v>96.7</v>
      </c>
      <c r="C612" s="21">
        <v>2301.46</v>
      </c>
      <c r="D612" s="17">
        <v>1.3580000000000001</v>
      </c>
      <c r="E612" s="18">
        <v>32.332000000000001</v>
      </c>
      <c r="F612" s="19">
        <f t="shared" si="101"/>
        <v>95.341999999999999</v>
      </c>
      <c r="G612" s="19">
        <f t="shared" si="101"/>
        <v>2269.1280000000002</v>
      </c>
      <c r="H612" s="67">
        <v>0</v>
      </c>
      <c r="I612" s="19">
        <f t="shared" si="102"/>
        <v>95.341999999999999</v>
      </c>
      <c r="J612" s="109">
        <f t="shared" si="99"/>
        <v>23.799878332738984</v>
      </c>
      <c r="K612" s="110">
        <v>2.48</v>
      </c>
      <c r="L612" s="109">
        <f t="shared" si="103"/>
        <v>34.884</v>
      </c>
      <c r="M612" s="109">
        <f t="shared" si="107"/>
        <v>28.923291705357876</v>
      </c>
      <c r="N612" s="109">
        <f t="shared" si="107"/>
        <v>40.244938834386474</v>
      </c>
      <c r="O612" s="109">
        <f t="shared" si="107"/>
        <v>37.272485574520076</v>
      </c>
      <c r="P612" s="109">
        <f t="shared" si="107"/>
        <v>0</v>
      </c>
      <c r="Q612" s="109">
        <f t="shared" si="107"/>
        <v>0</v>
      </c>
      <c r="R612" s="109">
        <f t="shared" si="104"/>
        <v>40.244938834386474</v>
      </c>
      <c r="S612" s="186">
        <f t="shared" si="100"/>
        <v>0</v>
      </c>
      <c r="T612" s="186">
        <f t="shared" si="105"/>
        <v>0</v>
      </c>
      <c r="U612" s="43"/>
      <c r="V612" s="43"/>
      <c r="W612" s="43"/>
    </row>
    <row r="613" spans="1:23" x14ac:dyDescent="0.35">
      <c r="A613" s="14">
        <v>45469.333333331859</v>
      </c>
      <c r="B613" s="20">
        <v>116.5</v>
      </c>
      <c r="C613" s="21">
        <v>2853.085</v>
      </c>
      <c r="D613" s="17">
        <v>1.516</v>
      </c>
      <c r="E613" s="18">
        <v>37.128</v>
      </c>
      <c r="F613" s="19">
        <f t="shared" si="101"/>
        <v>114.98399999999999</v>
      </c>
      <c r="G613" s="19">
        <f t="shared" si="101"/>
        <v>2815.9569999999999</v>
      </c>
      <c r="H613" s="67">
        <v>0</v>
      </c>
      <c r="I613" s="19">
        <f t="shared" si="102"/>
        <v>114.98399999999999</v>
      </c>
      <c r="J613" s="109">
        <f t="shared" si="99"/>
        <v>24.489989911639881</v>
      </c>
      <c r="K613" s="110">
        <v>2.48</v>
      </c>
      <c r="L613" s="109">
        <f t="shared" si="103"/>
        <v>34.884</v>
      </c>
      <c r="M613" s="109">
        <f t="shared" si="107"/>
        <v>28.923291705357876</v>
      </c>
      <c r="N613" s="109">
        <f t="shared" si="107"/>
        <v>40.244938834386474</v>
      </c>
      <c r="O613" s="109">
        <f t="shared" si="107"/>
        <v>37.272485574520076</v>
      </c>
      <c r="P613" s="109">
        <f t="shared" si="107"/>
        <v>0</v>
      </c>
      <c r="Q613" s="109">
        <f t="shared" si="107"/>
        <v>0</v>
      </c>
      <c r="R613" s="109">
        <f t="shared" si="104"/>
        <v>40.244938834386474</v>
      </c>
      <c r="S613" s="186">
        <f t="shared" si="100"/>
        <v>0</v>
      </c>
      <c r="T613" s="186">
        <f t="shared" si="105"/>
        <v>0</v>
      </c>
      <c r="U613" s="43"/>
      <c r="V613" s="43"/>
      <c r="W613" s="43"/>
    </row>
    <row r="614" spans="1:23" x14ac:dyDescent="0.35">
      <c r="A614" s="14">
        <v>45469.374999998523</v>
      </c>
      <c r="B614" s="20">
        <v>139.44</v>
      </c>
      <c r="C614" s="21">
        <v>3568.4600615999998</v>
      </c>
      <c r="D614" s="17">
        <v>0</v>
      </c>
      <c r="E614" s="18">
        <v>0</v>
      </c>
      <c r="F614" s="19">
        <f t="shared" si="101"/>
        <v>139.44</v>
      </c>
      <c r="G614" s="19">
        <f t="shared" si="101"/>
        <v>3568.4600615999998</v>
      </c>
      <c r="H614" s="67">
        <v>0</v>
      </c>
      <c r="I614" s="19">
        <f t="shared" si="102"/>
        <v>139.44</v>
      </c>
      <c r="J614" s="109">
        <f t="shared" si="99"/>
        <v>25.591365903614456</v>
      </c>
      <c r="K614" s="110">
        <v>2.48</v>
      </c>
      <c r="L614" s="109">
        <f t="shared" si="103"/>
        <v>34.884</v>
      </c>
      <c r="M614" s="109">
        <f t="shared" si="107"/>
        <v>28.923291705357876</v>
      </c>
      <c r="N614" s="109">
        <f t="shared" si="107"/>
        <v>40.244938834386474</v>
      </c>
      <c r="O614" s="109">
        <f t="shared" si="107"/>
        <v>37.272485574520076</v>
      </c>
      <c r="P614" s="109">
        <f t="shared" si="107"/>
        <v>0</v>
      </c>
      <c r="Q614" s="109">
        <f t="shared" si="107"/>
        <v>0</v>
      </c>
      <c r="R614" s="109">
        <f t="shared" si="104"/>
        <v>40.244938834386474</v>
      </c>
      <c r="S614" s="186">
        <f t="shared" si="100"/>
        <v>0</v>
      </c>
      <c r="T614" s="186">
        <f t="shared" si="105"/>
        <v>0</v>
      </c>
      <c r="U614" s="43"/>
      <c r="V614" s="43"/>
      <c r="W614" s="43"/>
    </row>
    <row r="615" spans="1:23" x14ac:dyDescent="0.35">
      <c r="A615" s="14">
        <v>45469.416666665187</v>
      </c>
      <c r="B615" s="20">
        <v>106.508</v>
      </c>
      <c r="C615" s="21">
        <v>3319.1714044800001</v>
      </c>
      <c r="D615" s="17">
        <v>0</v>
      </c>
      <c r="E615" s="18">
        <v>0</v>
      </c>
      <c r="F615" s="19">
        <f t="shared" si="101"/>
        <v>106.508</v>
      </c>
      <c r="G615" s="19">
        <f t="shared" si="101"/>
        <v>3319.1714044800001</v>
      </c>
      <c r="H615" s="67">
        <v>0</v>
      </c>
      <c r="I615" s="19">
        <f t="shared" si="102"/>
        <v>106.508</v>
      </c>
      <c r="J615" s="109">
        <f t="shared" si="99"/>
        <v>31.163587753783755</v>
      </c>
      <c r="K615" s="110">
        <v>2.48</v>
      </c>
      <c r="L615" s="109">
        <f t="shared" si="103"/>
        <v>34.884</v>
      </c>
      <c r="M615" s="109">
        <f t="shared" si="107"/>
        <v>28.923291705357876</v>
      </c>
      <c r="N615" s="109">
        <f t="shared" si="107"/>
        <v>40.244938834386474</v>
      </c>
      <c r="O615" s="109">
        <f t="shared" si="107"/>
        <v>37.272485574520076</v>
      </c>
      <c r="P615" s="109">
        <f t="shared" si="107"/>
        <v>0</v>
      </c>
      <c r="Q615" s="109">
        <f t="shared" si="107"/>
        <v>0</v>
      </c>
      <c r="R615" s="109">
        <f t="shared" si="104"/>
        <v>40.244938834386474</v>
      </c>
      <c r="S615" s="186">
        <f t="shared" si="100"/>
        <v>0</v>
      </c>
      <c r="T615" s="186">
        <f t="shared" si="105"/>
        <v>0</v>
      </c>
      <c r="U615" s="43"/>
      <c r="V615" s="43"/>
      <c r="W615" s="43"/>
    </row>
    <row r="616" spans="1:23" x14ac:dyDescent="0.35">
      <c r="A616" s="14">
        <v>45469.458333331851</v>
      </c>
      <c r="B616" s="20">
        <v>96.63</v>
      </c>
      <c r="C616" s="21">
        <v>3255.8328603</v>
      </c>
      <c r="D616" s="17">
        <v>25.14</v>
      </c>
      <c r="E616" s="18">
        <v>847.07500000000005</v>
      </c>
      <c r="F616" s="19">
        <f t="shared" si="101"/>
        <v>71.489999999999995</v>
      </c>
      <c r="G616" s="19">
        <f t="shared" si="101"/>
        <v>2408.7578603000002</v>
      </c>
      <c r="H616" s="67">
        <v>0</v>
      </c>
      <c r="I616" s="19">
        <f t="shared" si="102"/>
        <v>71.489999999999995</v>
      </c>
      <c r="J616" s="109">
        <f t="shared" si="99"/>
        <v>33.693633519373343</v>
      </c>
      <c r="K616" s="110">
        <v>2.48</v>
      </c>
      <c r="L616" s="109">
        <f t="shared" si="103"/>
        <v>34.884</v>
      </c>
      <c r="M616" s="109">
        <f t="shared" ref="M616:Q631" si="108">M615</f>
        <v>28.923291705357876</v>
      </c>
      <c r="N616" s="109">
        <f t="shared" si="108"/>
        <v>40.244938834386474</v>
      </c>
      <c r="O616" s="109">
        <f t="shared" si="108"/>
        <v>37.272485574520076</v>
      </c>
      <c r="P616" s="109">
        <f t="shared" si="108"/>
        <v>0</v>
      </c>
      <c r="Q616" s="109">
        <f t="shared" si="108"/>
        <v>0</v>
      </c>
      <c r="R616" s="109">
        <f t="shared" si="104"/>
        <v>40.244938834386474</v>
      </c>
      <c r="S616" s="186">
        <f t="shared" si="100"/>
        <v>0</v>
      </c>
      <c r="T616" s="186">
        <f t="shared" si="105"/>
        <v>0</v>
      </c>
      <c r="U616" s="43"/>
      <c r="V616" s="43"/>
      <c r="W616" s="43"/>
    </row>
    <row r="617" spans="1:23" x14ac:dyDescent="0.35">
      <c r="A617" s="14">
        <v>45469.499999998516</v>
      </c>
      <c r="B617" s="20">
        <v>95.367999999999995</v>
      </c>
      <c r="C617" s="21">
        <v>2965.9543368</v>
      </c>
      <c r="D617" s="17">
        <v>10.537000000000001</v>
      </c>
      <c r="E617" s="18">
        <v>327.69299999999998</v>
      </c>
      <c r="F617" s="19">
        <f t="shared" si="101"/>
        <v>84.830999999999989</v>
      </c>
      <c r="G617" s="19">
        <f t="shared" si="101"/>
        <v>2638.2613368000002</v>
      </c>
      <c r="H617" s="67">
        <v>0</v>
      </c>
      <c r="I617" s="19">
        <f t="shared" si="102"/>
        <v>84.830999999999989</v>
      </c>
      <c r="J617" s="109">
        <f t="shared" si="99"/>
        <v>31.100203189871635</v>
      </c>
      <c r="K617" s="110">
        <v>2.48</v>
      </c>
      <c r="L617" s="109">
        <f t="shared" si="103"/>
        <v>34.884</v>
      </c>
      <c r="M617" s="109">
        <f t="shared" si="108"/>
        <v>28.923291705357876</v>
      </c>
      <c r="N617" s="109">
        <f t="shared" si="108"/>
        <v>40.244938834386474</v>
      </c>
      <c r="O617" s="109">
        <f t="shared" si="108"/>
        <v>37.272485574520076</v>
      </c>
      <c r="P617" s="109">
        <f t="shared" si="108"/>
        <v>0</v>
      </c>
      <c r="Q617" s="109">
        <f t="shared" si="108"/>
        <v>0</v>
      </c>
      <c r="R617" s="109">
        <f t="shared" si="104"/>
        <v>40.244938834386474</v>
      </c>
      <c r="S617" s="186">
        <f t="shared" si="100"/>
        <v>0</v>
      </c>
      <c r="T617" s="186">
        <f t="shared" si="105"/>
        <v>0</v>
      </c>
      <c r="U617" s="43"/>
      <c r="V617" s="43"/>
      <c r="W617" s="43"/>
    </row>
    <row r="618" spans="1:23" x14ac:dyDescent="0.35">
      <c r="A618" s="14">
        <v>45469.54166666518</v>
      </c>
      <c r="B618" s="20">
        <v>71.989000000000004</v>
      </c>
      <c r="C618" s="21">
        <v>2420.5915579100001</v>
      </c>
      <c r="D618" s="17">
        <v>0</v>
      </c>
      <c r="E618" s="18">
        <v>0</v>
      </c>
      <c r="F618" s="19">
        <f t="shared" si="101"/>
        <v>71.989000000000004</v>
      </c>
      <c r="G618" s="19">
        <f t="shared" si="101"/>
        <v>2420.5915579100001</v>
      </c>
      <c r="H618" s="67">
        <v>0</v>
      </c>
      <c r="I618" s="19">
        <f t="shared" si="102"/>
        <v>71.989000000000004</v>
      </c>
      <c r="J618" s="109">
        <f t="shared" si="99"/>
        <v>33.624464264123688</v>
      </c>
      <c r="K618" s="110">
        <v>2.48</v>
      </c>
      <c r="L618" s="109">
        <f t="shared" si="103"/>
        <v>34.884</v>
      </c>
      <c r="M618" s="109">
        <f t="shared" si="108"/>
        <v>28.923291705357876</v>
      </c>
      <c r="N618" s="109">
        <f t="shared" si="108"/>
        <v>40.244938834386474</v>
      </c>
      <c r="O618" s="109">
        <f t="shared" si="108"/>
        <v>37.272485574520076</v>
      </c>
      <c r="P618" s="109">
        <f t="shared" si="108"/>
        <v>0</v>
      </c>
      <c r="Q618" s="109">
        <f t="shared" si="108"/>
        <v>0</v>
      </c>
      <c r="R618" s="109">
        <f t="shared" si="104"/>
        <v>40.244938834386474</v>
      </c>
      <c r="S618" s="186">
        <f t="shared" si="100"/>
        <v>0</v>
      </c>
      <c r="T618" s="186">
        <f t="shared" si="105"/>
        <v>0</v>
      </c>
      <c r="U618" s="43"/>
      <c r="V618" s="43"/>
      <c r="W618" s="43"/>
    </row>
    <row r="619" spans="1:23" x14ac:dyDescent="0.35">
      <c r="A619" s="14">
        <v>45469.583333331844</v>
      </c>
      <c r="B619" s="20">
        <v>124.89400000000001</v>
      </c>
      <c r="C619" s="21">
        <v>4709.9178329999995</v>
      </c>
      <c r="D619" s="17">
        <v>0</v>
      </c>
      <c r="E619" s="18">
        <v>0</v>
      </c>
      <c r="F619" s="19">
        <f t="shared" si="101"/>
        <v>124.89400000000001</v>
      </c>
      <c r="G619" s="19">
        <f t="shared" si="101"/>
        <v>4709.9178329999995</v>
      </c>
      <c r="H619" s="67">
        <v>0</v>
      </c>
      <c r="I619" s="19">
        <f t="shared" si="102"/>
        <v>124.89400000000001</v>
      </c>
      <c r="J619" s="109">
        <f t="shared" si="99"/>
        <v>37.711321864941468</v>
      </c>
      <c r="K619" s="110">
        <v>2.48</v>
      </c>
      <c r="L619" s="109">
        <f t="shared" si="103"/>
        <v>34.884</v>
      </c>
      <c r="M619" s="109">
        <f t="shared" si="108"/>
        <v>28.923291705357876</v>
      </c>
      <c r="N619" s="109">
        <f t="shared" si="108"/>
        <v>40.244938834386474</v>
      </c>
      <c r="O619" s="109">
        <f t="shared" si="108"/>
        <v>37.272485574520076</v>
      </c>
      <c r="P619" s="109">
        <f t="shared" si="108"/>
        <v>0</v>
      </c>
      <c r="Q619" s="109">
        <f t="shared" si="108"/>
        <v>0</v>
      </c>
      <c r="R619" s="109">
        <f t="shared" si="104"/>
        <v>40.244938834386474</v>
      </c>
      <c r="S619" s="186">
        <f t="shared" si="100"/>
        <v>0</v>
      </c>
      <c r="T619" s="186">
        <f t="shared" si="105"/>
        <v>0</v>
      </c>
      <c r="U619" s="43"/>
      <c r="V619" s="43"/>
      <c r="W619" s="43"/>
    </row>
    <row r="620" spans="1:23" x14ac:dyDescent="0.35">
      <c r="A620" s="14">
        <v>45469.624999998508</v>
      </c>
      <c r="B620" s="20">
        <v>95.95</v>
      </c>
      <c r="C620" s="21">
        <v>4328.3045000000002</v>
      </c>
      <c r="D620" s="17">
        <v>11.95</v>
      </c>
      <c r="E620" s="18">
        <v>539.06500000000005</v>
      </c>
      <c r="F620" s="19">
        <f t="shared" si="101"/>
        <v>84</v>
      </c>
      <c r="G620" s="19">
        <f t="shared" si="101"/>
        <v>3789.2395000000001</v>
      </c>
      <c r="H620" s="67">
        <v>0</v>
      </c>
      <c r="I620" s="19">
        <f t="shared" si="102"/>
        <v>84</v>
      </c>
      <c r="J620" s="109">
        <f t="shared" si="99"/>
        <v>45.109994047619047</v>
      </c>
      <c r="K620" s="110">
        <v>2.48</v>
      </c>
      <c r="L620" s="109">
        <f t="shared" si="103"/>
        <v>34.884</v>
      </c>
      <c r="M620" s="109">
        <f t="shared" si="108"/>
        <v>28.923291705357876</v>
      </c>
      <c r="N620" s="109">
        <f t="shared" si="108"/>
        <v>40.244938834386474</v>
      </c>
      <c r="O620" s="109">
        <f t="shared" si="108"/>
        <v>37.272485574520076</v>
      </c>
      <c r="P620" s="109">
        <f t="shared" si="108"/>
        <v>0</v>
      </c>
      <c r="Q620" s="109">
        <f t="shared" si="108"/>
        <v>0</v>
      </c>
      <c r="R620" s="109">
        <f t="shared" si="104"/>
        <v>40.244938834386474</v>
      </c>
      <c r="S620" s="186">
        <f t="shared" si="100"/>
        <v>4.8650552132325728</v>
      </c>
      <c r="T620" s="186">
        <f t="shared" si="105"/>
        <v>408.66463791153615</v>
      </c>
      <c r="U620" s="43"/>
      <c r="V620" s="43"/>
      <c r="W620" s="43"/>
    </row>
    <row r="621" spans="1:23" x14ac:dyDescent="0.35">
      <c r="A621" s="14">
        <v>45469.666666665173</v>
      </c>
      <c r="B621" s="20">
        <v>120.65</v>
      </c>
      <c r="C621" s="21">
        <v>6190.5514999999996</v>
      </c>
      <c r="D621" s="17">
        <v>88.628</v>
      </c>
      <c r="E621" s="18">
        <v>4547.5029999999997</v>
      </c>
      <c r="F621" s="19">
        <f t="shared" si="101"/>
        <v>32.022000000000006</v>
      </c>
      <c r="G621" s="19">
        <f t="shared" si="101"/>
        <v>1643.0484999999999</v>
      </c>
      <c r="H621" s="67">
        <v>0</v>
      </c>
      <c r="I621" s="19">
        <f t="shared" si="102"/>
        <v>32.022000000000006</v>
      </c>
      <c r="J621" s="109">
        <f t="shared" si="99"/>
        <v>51.309990006870265</v>
      </c>
      <c r="K621" s="110">
        <v>2.48</v>
      </c>
      <c r="L621" s="109">
        <f t="shared" si="103"/>
        <v>34.884</v>
      </c>
      <c r="M621" s="109">
        <f t="shared" si="108"/>
        <v>28.923291705357876</v>
      </c>
      <c r="N621" s="109">
        <f t="shared" si="108"/>
        <v>40.244938834386474</v>
      </c>
      <c r="O621" s="109">
        <f t="shared" si="108"/>
        <v>37.272485574520076</v>
      </c>
      <c r="P621" s="109">
        <f t="shared" si="108"/>
        <v>0</v>
      </c>
      <c r="Q621" s="109">
        <f t="shared" si="108"/>
        <v>0</v>
      </c>
      <c r="R621" s="109">
        <f t="shared" si="104"/>
        <v>40.244938834386474</v>
      </c>
      <c r="S621" s="186">
        <f t="shared" si="100"/>
        <v>11.065051172483791</v>
      </c>
      <c r="T621" s="186">
        <f t="shared" si="105"/>
        <v>354.32506864527602</v>
      </c>
      <c r="U621" s="43"/>
      <c r="V621" s="43"/>
      <c r="W621" s="43"/>
    </row>
    <row r="622" spans="1:23" x14ac:dyDescent="0.35">
      <c r="A622" s="14">
        <v>45469.708333331837</v>
      </c>
      <c r="B622" s="20">
        <v>87.95</v>
      </c>
      <c r="C622" s="21">
        <v>5110.7745000000004</v>
      </c>
      <c r="D622" s="17">
        <v>53.363</v>
      </c>
      <c r="E622" s="18">
        <v>3100.924</v>
      </c>
      <c r="F622" s="19">
        <f t="shared" si="101"/>
        <v>34.587000000000003</v>
      </c>
      <c r="G622" s="19">
        <f t="shared" si="101"/>
        <v>2009.8505000000005</v>
      </c>
      <c r="H622" s="67">
        <v>0</v>
      </c>
      <c r="I622" s="19">
        <f t="shared" si="102"/>
        <v>34.587000000000003</v>
      </c>
      <c r="J622" s="109">
        <f t="shared" si="99"/>
        <v>58.109997976118201</v>
      </c>
      <c r="K622" s="110">
        <v>2.48</v>
      </c>
      <c r="L622" s="109">
        <f t="shared" si="103"/>
        <v>34.884</v>
      </c>
      <c r="M622" s="109">
        <f t="shared" si="108"/>
        <v>28.923291705357876</v>
      </c>
      <c r="N622" s="109">
        <f t="shared" si="108"/>
        <v>40.244938834386474</v>
      </c>
      <c r="O622" s="109">
        <f t="shared" si="108"/>
        <v>37.272485574520076</v>
      </c>
      <c r="P622" s="109">
        <f t="shared" si="108"/>
        <v>0</v>
      </c>
      <c r="Q622" s="109">
        <f t="shared" si="108"/>
        <v>0</v>
      </c>
      <c r="R622" s="109">
        <f t="shared" si="104"/>
        <v>40.244938834386474</v>
      </c>
      <c r="S622" s="186">
        <f t="shared" si="100"/>
        <v>17.865059141731727</v>
      </c>
      <c r="T622" s="186">
        <f t="shared" si="105"/>
        <v>617.89880053507534</v>
      </c>
      <c r="U622" s="43"/>
      <c r="V622" s="43"/>
      <c r="W622" s="43"/>
    </row>
    <row r="623" spans="1:23" x14ac:dyDescent="0.35">
      <c r="A623" s="14">
        <v>45469.749999998501</v>
      </c>
      <c r="B623" s="20">
        <v>0</v>
      </c>
      <c r="C623" s="21">
        <v>0</v>
      </c>
      <c r="D623" s="17">
        <v>0</v>
      </c>
      <c r="E623" s="18">
        <v>0</v>
      </c>
      <c r="F623" s="19">
        <f t="shared" si="101"/>
        <v>0</v>
      </c>
      <c r="G623" s="19">
        <f t="shared" si="101"/>
        <v>0</v>
      </c>
      <c r="H623" s="67">
        <v>0</v>
      </c>
      <c r="I623" s="19">
        <f t="shared" si="102"/>
        <v>0</v>
      </c>
      <c r="J623" s="109">
        <f t="shared" si="99"/>
        <v>0</v>
      </c>
      <c r="K623" s="110">
        <v>2.48</v>
      </c>
      <c r="L623" s="109">
        <f t="shared" si="103"/>
        <v>34.884</v>
      </c>
      <c r="M623" s="109">
        <f t="shared" si="108"/>
        <v>28.923291705357876</v>
      </c>
      <c r="N623" s="109">
        <f t="shared" si="108"/>
        <v>40.244938834386474</v>
      </c>
      <c r="O623" s="109">
        <f t="shared" si="108"/>
        <v>37.272485574520076</v>
      </c>
      <c r="P623" s="109">
        <f t="shared" si="108"/>
        <v>0</v>
      </c>
      <c r="Q623" s="109">
        <f t="shared" si="108"/>
        <v>0</v>
      </c>
      <c r="R623" s="109">
        <f t="shared" si="104"/>
        <v>40.244938834386474</v>
      </c>
      <c r="S623" s="186">
        <f t="shared" si="100"/>
        <v>0</v>
      </c>
      <c r="T623" s="186">
        <f t="shared" si="105"/>
        <v>0</v>
      </c>
      <c r="U623" s="43"/>
      <c r="V623" s="43"/>
      <c r="W623" s="43"/>
    </row>
    <row r="624" spans="1:23" x14ac:dyDescent="0.35">
      <c r="A624" s="14">
        <v>45469.791666665165</v>
      </c>
      <c r="B624" s="20">
        <v>70.150000000000006</v>
      </c>
      <c r="C624" s="21">
        <v>3530.6495</v>
      </c>
      <c r="D624" s="17">
        <v>70.150000000000006</v>
      </c>
      <c r="E624" s="18">
        <v>3530.65</v>
      </c>
      <c r="F624" s="19">
        <f t="shared" si="101"/>
        <v>0</v>
      </c>
      <c r="G624" s="19">
        <f t="shared" si="101"/>
        <v>-5.0000000010186341E-4</v>
      </c>
      <c r="H624" s="67">
        <v>0</v>
      </c>
      <c r="I624" s="19">
        <f t="shared" si="102"/>
        <v>0</v>
      </c>
      <c r="J624" s="109">
        <f t="shared" si="99"/>
        <v>0</v>
      </c>
      <c r="K624" s="110">
        <v>2.48</v>
      </c>
      <c r="L624" s="109">
        <f t="shared" si="103"/>
        <v>34.884</v>
      </c>
      <c r="M624" s="109">
        <f t="shared" si="108"/>
        <v>28.923291705357876</v>
      </c>
      <c r="N624" s="109">
        <f t="shared" si="108"/>
        <v>40.244938834386474</v>
      </c>
      <c r="O624" s="109">
        <f t="shared" si="108"/>
        <v>37.272485574520076</v>
      </c>
      <c r="P624" s="109">
        <f t="shared" si="108"/>
        <v>0</v>
      </c>
      <c r="Q624" s="109">
        <f t="shared" si="108"/>
        <v>0</v>
      </c>
      <c r="R624" s="109">
        <f t="shared" si="104"/>
        <v>40.244938834386474</v>
      </c>
      <c r="S624" s="186">
        <f t="shared" si="100"/>
        <v>0</v>
      </c>
      <c r="T624" s="186">
        <f t="shared" si="105"/>
        <v>0</v>
      </c>
      <c r="U624" s="43"/>
      <c r="V624" s="43"/>
      <c r="W624" s="43"/>
    </row>
    <row r="625" spans="1:23" x14ac:dyDescent="0.35">
      <c r="A625" s="14">
        <v>45469.83333333183</v>
      </c>
      <c r="B625" s="20">
        <v>64.849999999999994</v>
      </c>
      <c r="C625" s="21">
        <v>2778.8225000000002</v>
      </c>
      <c r="D625" s="17">
        <v>64.849999999999994</v>
      </c>
      <c r="E625" s="18">
        <v>2778.8229999999999</v>
      </c>
      <c r="F625" s="19">
        <f t="shared" si="101"/>
        <v>0</v>
      </c>
      <c r="G625" s="19">
        <f t="shared" si="101"/>
        <v>-4.9999999964711606E-4</v>
      </c>
      <c r="H625" s="67">
        <v>0</v>
      </c>
      <c r="I625" s="19">
        <f t="shared" si="102"/>
        <v>0</v>
      </c>
      <c r="J625" s="109">
        <f t="shared" si="99"/>
        <v>0</v>
      </c>
      <c r="K625" s="110">
        <v>2.48</v>
      </c>
      <c r="L625" s="109">
        <f t="shared" si="103"/>
        <v>34.884</v>
      </c>
      <c r="M625" s="109">
        <f t="shared" si="108"/>
        <v>28.923291705357876</v>
      </c>
      <c r="N625" s="109">
        <f t="shared" si="108"/>
        <v>40.244938834386474</v>
      </c>
      <c r="O625" s="109">
        <f t="shared" si="108"/>
        <v>37.272485574520076</v>
      </c>
      <c r="P625" s="109">
        <f t="shared" si="108"/>
        <v>0</v>
      </c>
      <c r="Q625" s="109">
        <f t="shared" si="108"/>
        <v>0</v>
      </c>
      <c r="R625" s="109">
        <f t="shared" si="104"/>
        <v>40.244938834386474</v>
      </c>
      <c r="S625" s="186">
        <f t="shared" si="100"/>
        <v>0</v>
      </c>
      <c r="T625" s="186">
        <f t="shared" si="105"/>
        <v>0</v>
      </c>
      <c r="U625" s="43"/>
      <c r="V625" s="43"/>
      <c r="W625" s="43"/>
    </row>
    <row r="626" spans="1:23" x14ac:dyDescent="0.35">
      <c r="A626" s="14">
        <v>45469.874999998494</v>
      </c>
      <c r="B626" s="20">
        <v>38.299999999999997</v>
      </c>
      <c r="C626" s="21">
        <v>1511.318</v>
      </c>
      <c r="D626" s="17">
        <v>31.745999999999999</v>
      </c>
      <c r="E626" s="18">
        <v>1252.7049999999999</v>
      </c>
      <c r="F626" s="19">
        <f t="shared" si="101"/>
        <v>6.5539999999999985</v>
      </c>
      <c r="G626" s="19">
        <f t="shared" si="101"/>
        <v>258.61300000000006</v>
      </c>
      <c r="H626" s="67">
        <v>0</v>
      </c>
      <c r="I626" s="19">
        <f t="shared" si="102"/>
        <v>6.5539999999999985</v>
      </c>
      <c r="J626" s="109">
        <f t="shared" si="99"/>
        <v>39.458803783948753</v>
      </c>
      <c r="K626" s="110">
        <v>2.48</v>
      </c>
      <c r="L626" s="109">
        <f t="shared" si="103"/>
        <v>34.884</v>
      </c>
      <c r="M626" s="109">
        <f t="shared" si="108"/>
        <v>28.923291705357876</v>
      </c>
      <c r="N626" s="109">
        <f t="shared" si="108"/>
        <v>40.244938834386474</v>
      </c>
      <c r="O626" s="109">
        <f t="shared" si="108"/>
        <v>37.272485574520076</v>
      </c>
      <c r="P626" s="109">
        <f t="shared" si="108"/>
        <v>0</v>
      </c>
      <c r="Q626" s="109">
        <f t="shared" si="108"/>
        <v>0</v>
      </c>
      <c r="R626" s="109">
        <f t="shared" si="104"/>
        <v>40.244938834386474</v>
      </c>
      <c r="S626" s="186">
        <f t="shared" si="100"/>
        <v>0</v>
      </c>
      <c r="T626" s="186">
        <f t="shared" si="105"/>
        <v>0</v>
      </c>
      <c r="U626" s="43"/>
      <c r="V626" s="43"/>
      <c r="W626" s="43"/>
    </row>
    <row r="627" spans="1:23" x14ac:dyDescent="0.35">
      <c r="A627" s="14">
        <v>45469.916666665158</v>
      </c>
      <c r="B627" s="20">
        <v>38.15</v>
      </c>
      <c r="C627" s="21">
        <v>1372.6369999999999</v>
      </c>
      <c r="D627" s="17">
        <v>0</v>
      </c>
      <c r="E627" s="18">
        <v>0</v>
      </c>
      <c r="F627" s="19">
        <f t="shared" si="101"/>
        <v>38.15</v>
      </c>
      <c r="G627" s="19">
        <f t="shared" si="101"/>
        <v>1372.6369999999999</v>
      </c>
      <c r="H627" s="67">
        <v>0</v>
      </c>
      <c r="I627" s="19">
        <f t="shared" si="102"/>
        <v>38.15</v>
      </c>
      <c r="J627" s="109">
        <f t="shared" si="99"/>
        <v>35.979999999999997</v>
      </c>
      <c r="K627" s="110">
        <v>2.48</v>
      </c>
      <c r="L627" s="109">
        <f t="shared" si="103"/>
        <v>34.884</v>
      </c>
      <c r="M627" s="109">
        <f t="shared" si="108"/>
        <v>28.923291705357876</v>
      </c>
      <c r="N627" s="109">
        <f t="shared" si="108"/>
        <v>40.244938834386474</v>
      </c>
      <c r="O627" s="109">
        <f t="shared" si="108"/>
        <v>37.272485574520076</v>
      </c>
      <c r="P627" s="109">
        <f t="shared" si="108"/>
        <v>0</v>
      </c>
      <c r="Q627" s="109">
        <f t="shared" si="108"/>
        <v>0</v>
      </c>
      <c r="R627" s="109">
        <f t="shared" si="104"/>
        <v>40.244938834386474</v>
      </c>
      <c r="S627" s="186">
        <f t="shared" si="100"/>
        <v>0</v>
      </c>
      <c r="T627" s="186">
        <f t="shared" si="105"/>
        <v>0</v>
      </c>
      <c r="U627" s="43"/>
      <c r="V627" s="43"/>
      <c r="W627" s="43"/>
    </row>
    <row r="628" spans="1:23" x14ac:dyDescent="0.35">
      <c r="A628" s="14">
        <v>45469.958333331822</v>
      </c>
      <c r="B628" s="20">
        <v>68.5</v>
      </c>
      <c r="C628" s="21">
        <v>1985.8150000000001</v>
      </c>
      <c r="D628" s="17">
        <v>20.247</v>
      </c>
      <c r="E628" s="18">
        <v>586.95000000000005</v>
      </c>
      <c r="F628" s="19">
        <f t="shared" si="101"/>
        <v>48.253</v>
      </c>
      <c r="G628" s="19">
        <f t="shared" si="101"/>
        <v>1398.865</v>
      </c>
      <c r="H628" s="67">
        <v>0</v>
      </c>
      <c r="I628" s="19">
        <f t="shared" si="102"/>
        <v>48.253</v>
      </c>
      <c r="J628" s="109">
        <f t="shared" si="99"/>
        <v>28.990218224773589</v>
      </c>
      <c r="K628" s="110">
        <v>2.48</v>
      </c>
      <c r="L628" s="109">
        <f t="shared" si="103"/>
        <v>34.884</v>
      </c>
      <c r="M628" s="109">
        <f t="shared" si="108"/>
        <v>28.923291705357876</v>
      </c>
      <c r="N628" s="109">
        <f t="shared" si="108"/>
        <v>40.244938834386474</v>
      </c>
      <c r="O628" s="109">
        <f t="shared" si="108"/>
        <v>37.272485574520076</v>
      </c>
      <c r="P628" s="109">
        <f t="shared" si="108"/>
        <v>0</v>
      </c>
      <c r="Q628" s="109">
        <f t="shared" si="108"/>
        <v>0</v>
      </c>
      <c r="R628" s="109">
        <f t="shared" si="104"/>
        <v>40.244938834386474</v>
      </c>
      <c r="S628" s="186">
        <f t="shared" si="100"/>
        <v>0</v>
      </c>
      <c r="T628" s="186">
        <f t="shared" si="105"/>
        <v>0</v>
      </c>
      <c r="U628" s="43"/>
      <c r="V628" s="43"/>
      <c r="W628" s="43"/>
    </row>
    <row r="629" spans="1:23" x14ac:dyDescent="0.35">
      <c r="A629" s="14">
        <v>45469.999999998487</v>
      </c>
      <c r="B629" s="20">
        <v>132</v>
      </c>
      <c r="C629" s="21">
        <v>3193.08</v>
      </c>
      <c r="D629" s="17">
        <v>40.134999999999998</v>
      </c>
      <c r="E629" s="18">
        <v>970.87400000000002</v>
      </c>
      <c r="F629" s="19">
        <f t="shared" si="101"/>
        <v>91.865000000000009</v>
      </c>
      <c r="G629" s="19">
        <f t="shared" si="101"/>
        <v>2222.2060000000001</v>
      </c>
      <c r="H629" s="67">
        <v>0</v>
      </c>
      <c r="I629" s="19">
        <f t="shared" si="102"/>
        <v>91.865000000000009</v>
      </c>
      <c r="J629" s="109">
        <f t="shared" si="99"/>
        <v>24.189909105753006</v>
      </c>
      <c r="K629" s="110">
        <v>2.48</v>
      </c>
      <c r="L629" s="109">
        <f t="shared" si="103"/>
        <v>34.884</v>
      </c>
      <c r="M629" s="109">
        <f t="shared" si="108"/>
        <v>28.923291705357876</v>
      </c>
      <c r="N629" s="109">
        <f t="shared" si="108"/>
        <v>40.244938834386474</v>
      </c>
      <c r="O629" s="109">
        <f t="shared" si="108"/>
        <v>37.272485574520076</v>
      </c>
      <c r="P629" s="109">
        <f t="shared" si="108"/>
        <v>0</v>
      </c>
      <c r="Q629" s="109">
        <f t="shared" si="108"/>
        <v>0</v>
      </c>
      <c r="R629" s="109">
        <f t="shared" si="104"/>
        <v>40.244938834386474</v>
      </c>
      <c r="S629" s="186">
        <f t="shared" si="100"/>
        <v>0</v>
      </c>
      <c r="T629" s="186">
        <f t="shared" si="105"/>
        <v>0</v>
      </c>
      <c r="U629" s="43"/>
      <c r="V629" s="43"/>
      <c r="W629" s="43"/>
    </row>
    <row r="630" spans="1:23" x14ac:dyDescent="0.35">
      <c r="A630" s="14">
        <v>45470.041666665151</v>
      </c>
      <c r="B630" s="15">
        <v>147.1</v>
      </c>
      <c r="C630" s="16">
        <v>3780.47</v>
      </c>
      <c r="D630" s="17">
        <v>26.533999999999999</v>
      </c>
      <c r="E630" s="18">
        <v>681.93100000000004</v>
      </c>
      <c r="F630" s="19">
        <f t="shared" si="101"/>
        <v>120.566</v>
      </c>
      <c r="G630" s="19">
        <f t="shared" si="101"/>
        <v>3098.5389999999998</v>
      </c>
      <c r="H630" s="67">
        <v>0</v>
      </c>
      <c r="I630" s="19">
        <f t="shared" si="102"/>
        <v>120.566</v>
      </c>
      <c r="J630" s="109">
        <f t="shared" si="99"/>
        <v>25.699940281671449</v>
      </c>
      <c r="K630" s="110">
        <v>2.39</v>
      </c>
      <c r="L630" s="109">
        <f t="shared" si="103"/>
        <v>33.911999999999999</v>
      </c>
      <c r="M630" s="109">
        <f t="shared" si="108"/>
        <v>28.923291705357876</v>
      </c>
      <c r="N630" s="109">
        <f t="shared" si="108"/>
        <v>40.244938834386474</v>
      </c>
      <c r="O630" s="109">
        <f t="shared" si="108"/>
        <v>37.272485574520076</v>
      </c>
      <c r="P630" s="109">
        <f t="shared" si="108"/>
        <v>0</v>
      </c>
      <c r="Q630" s="109">
        <f t="shared" si="108"/>
        <v>0</v>
      </c>
      <c r="R630" s="109">
        <f t="shared" si="104"/>
        <v>40.244938834386474</v>
      </c>
      <c r="S630" s="186">
        <f t="shared" si="100"/>
        <v>0</v>
      </c>
      <c r="T630" s="186">
        <f t="shared" si="105"/>
        <v>0</v>
      </c>
      <c r="U630" s="43"/>
      <c r="V630" s="43"/>
      <c r="W630" s="43"/>
    </row>
    <row r="631" spans="1:23" x14ac:dyDescent="0.35">
      <c r="A631" s="14">
        <v>45470.083333331815</v>
      </c>
      <c r="B631" s="20">
        <v>115.2</v>
      </c>
      <c r="C631" s="21">
        <v>2636.9279999999999</v>
      </c>
      <c r="D631" s="17">
        <v>32.661000000000001</v>
      </c>
      <c r="E631" s="18">
        <v>747.61</v>
      </c>
      <c r="F631" s="19">
        <f t="shared" si="101"/>
        <v>82.539000000000001</v>
      </c>
      <c r="G631" s="19">
        <f t="shared" si="101"/>
        <v>1889.3179999999998</v>
      </c>
      <c r="H631" s="67">
        <v>0</v>
      </c>
      <c r="I631" s="19">
        <f t="shared" si="102"/>
        <v>82.539000000000001</v>
      </c>
      <c r="J631" s="109">
        <f t="shared" si="99"/>
        <v>22.890003513490591</v>
      </c>
      <c r="K631" s="110">
        <v>2.39</v>
      </c>
      <c r="L631" s="109">
        <f t="shared" si="103"/>
        <v>33.911999999999999</v>
      </c>
      <c r="M631" s="109">
        <f t="shared" si="108"/>
        <v>28.923291705357876</v>
      </c>
      <c r="N631" s="109">
        <f t="shared" si="108"/>
        <v>40.244938834386474</v>
      </c>
      <c r="O631" s="109">
        <f t="shared" si="108"/>
        <v>37.272485574520076</v>
      </c>
      <c r="P631" s="109">
        <f t="shared" si="108"/>
        <v>0</v>
      </c>
      <c r="Q631" s="109">
        <f t="shared" si="108"/>
        <v>0</v>
      </c>
      <c r="R631" s="109">
        <f t="shared" si="104"/>
        <v>40.244938834386474</v>
      </c>
      <c r="S631" s="186">
        <f t="shared" si="100"/>
        <v>0</v>
      </c>
      <c r="T631" s="186">
        <f t="shared" si="105"/>
        <v>0</v>
      </c>
      <c r="U631" s="43"/>
      <c r="V631" s="43"/>
      <c r="W631" s="43"/>
    </row>
    <row r="632" spans="1:23" x14ac:dyDescent="0.35">
      <c r="A632" s="14">
        <v>45470.124999998479</v>
      </c>
      <c r="B632" s="20">
        <v>90</v>
      </c>
      <c r="C632" s="21">
        <v>1729.8</v>
      </c>
      <c r="D632" s="17">
        <v>0</v>
      </c>
      <c r="E632" s="18">
        <v>0</v>
      </c>
      <c r="F632" s="19">
        <f t="shared" si="101"/>
        <v>90</v>
      </c>
      <c r="G632" s="19">
        <f t="shared" si="101"/>
        <v>1729.8</v>
      </c>
      <c r="H632" s="67">
        <v>0</v>
      </c>
      <c r="I632" s="19">
        <f t="shared" si="102"/>
        <v>90</v>
      </c>
      <c r="J632" s="109">
        <f t="shared" si="99"/>
        <v>19.22</v>
      </c>
      <c r="K632" s="110">
        <v>2.39</v>
      </c>
      <c r="L632" s="109">
        <f t="shared" si="103"/>
        <v>33.911999999999999</v>
      </c>
      <c r="M632" s="109">
        <f t="shared" ref="M632:Q647" si="109">M631</f>
        <v>28.923291705357876</v>
      </c>
      <c r="N632" s="109">
        <f t="shared" si="109"/>
        <v>40.244938834386474</v>
      </c>
      <c r="O632" s="109">
        <f t="shared" si="109"/>
        <v>37.272485574520076</v>
      </c>
      <c r="P632" s="109">
        <f t="shared" si="109"/>
        <v>0</v>
      </c>
      <c r="Q632" s="109">
        <f t="shared" si="109"/>
        <v>0</v>
      </c>
      <c r="R632" s="109">
        <f t="shared" si="104"/>
        <v>40.244938834386474</v>
      </c>
      <c r="S632" s="186">
        <f t="shared" si="100"/>
        <v>0</v>
      </c>
      <c r="T632" s="186">
        <f t="shared" si="105"/>
        <v>0</v>
      </c>
      <c r="U632" s="43"/>
      <c r="V632" s="43"/>
      <c r="W632" s="43"/>
    </row>
    <row r="633" spans="1:23" x14ac:dyDescent="0.35">
      <c r="A633" s="14">
        <v>45470.166666665144</v>
      </c>
      <c r="B633" s="20">
        <v>87.12700000000001</v>
      </c>
      <c r="C633" s="21">
        <v>1537.1897402</v>
      </c>
      <c r="D633" s="17">
        <v>0</v>
      </c>
      <c r="E633" s="18">
        <v>0</v>
      </c>
      <c r="F633" s="19">
        <f t="shared" si="101"/>
        <v>87.12700000000001</v>
      </c>
      <c r="G633" s="19">
        <f t="shared" si="101"/>
        <v>1537.1897402</v>
      </c>
      <c r="H633" s="67">
        <v>0</v>
      </c>
      <c r="I633" s="19">
        <f t="shared" si="102"/>
        <v>87.12700000000001</v>
      </c>
      <c r="J633" s="109">
        <f t="shared" si="99"/>
        <v>17.643092729004785</v>
      </c>
      <c r="K633" s="110">
        <v>2.39</v>
      </c>
      <c r="L633" s="109">
        <f t="shared" si="103"/>
        <v>33.911999999999999</v>
      </c>
      <c r="M633" s="109">
        <f t="shared" si="109"/>
        <v>28.923291705357876</v>
      </c>
      <c r="N633" s="109">
        <f t="shared" si="109"/>
        <v>40.244938834386474</v>
      </c>
      <c r="O633" s="109">
        <f t="shared" si="109"/>
        <v>37.272485574520076</v>
      </c>
      <c r="P633" s="109">
        <f t="shared" si="109"/>
        <v>0</v>
      </c>
      <c r="Q633" s="109">
        <f t="shared" si="109"/>
        <v>0</v>
      </c>
      <c r="R633" s="109">
        <f t="shared" si="104"/>
        <v>40.244938834386474</v>
      </c>
      <c r="S633" s="186">
        <f t="shared" si="100"/>
        <v>0</v>
      </c>
      <c r="T633" s="186">
        <f t="shared" si="105"/>
        <v>0</v>
      </c>
      <c r="U633" s="43"/>
      <c r="V633" s="43"/>
      <c r="W633" s="43"/>
    </row>
    <row r="634" spans="1:23" x14ac:dyDescent="0.35">
      <c r="A634" s="14">
        <v>45470.208333331808</v>
      </c>
      <c r="B634" s="20">
        <v>93.923999999999992</v>
      </c>
      <c r="C634" s="21">
        <v>1650.4000928800001</v>
      </c>
      <c r="D634" s="17">
        <v>0</v>
      </c>
      <c r="E634" s="18">
        <v>0</v>
      </c>
      <c r="F634" s="19">
        <f t="shared" si="101"/>
        <v>93.923999999999992</v>
      </c>
      <c r="G634" s="19">
        <f t="shared" si="101"/>
        <v>1650.4000928800001</v>
      </c>
      <c r="H634" s="67">
        <v>0</v>
      </c>
      <c r="I634" s="19">
        <f t="shared" si="102"/>
        <v>93.923999999999992</v>
      </c>
      <c r="J634" s="109">
        <f t="shared" si="99"/>
        <v>17.571654666325969</v>
      </c>
      <c r="K634" s="110">
        <v>2.39</v>
      </c>
      <c r="L634" s="109">
        <f t="shared" si="103"/>
        <v>33.911999999999999</v>
      </c>
      <c r="M634" s="109">
        <f t="shared" si="109"/>
        <v>28.923291705357876</v>
      </c>
      <c r="N634" s="109">
        <f t="shared" si="109"/>
        <v>40.244938834386474</v>
      </c>
      <c r="O634" s="109">
        <f t="shared" si="109"/>
        <v>37.272485574520076</v>
      </c>
      <c r="P634" s="109">
        <f t="shared" si="109"/>
        <v>0</v>
      </c>
      <c r="Q634" s="109">
        <f t="shared" si="109"/>
        <v>0</v>
      </c>
      <c r="R634" s="109">
        <f t="shared" si="104"/>
        <v>40.244938834386474</v>
      </c>
      <c r="S634" s="186">
        <f t="shared" si="100"/>
        <v>0</v>
      </c>
      <c r="T634" s="186">
        <f t="shared" si="105"/>
        <v>0</v>
      </c>
      <c r="U634" s="43"/>
      <c r="V634" s="43"/>
      <c r="W634" s="43"/>
    </row>
    <row r="635" spans="1:23" x14ac:dyDescent="0.35">
      <c r="A635" s="14">
        <v>45470.249999998472</v>
      </c>
      <c r="B635" s="20">
        <v>95.572999999999993</v>
      </c>
      <c r="C635" s="21">
        <v>1859.17881816</v>
      </c>
      <c r="D635" s="17">
        <v>0</v>
      </c>
      <c r="E635" s="18">
        <v>0</v>
      </c>
      <c r="F635" s="19">
        <f t="shared" si="101"/>
        <v>95.572999999999993</v>
      </c>
      <c r="G635" s="19">
        <f t="shared" si="101"/>
        <v>1859.17881816</v>
      </c>
      <c r="H635" s="67">
        <v>0</v>
      </c>
      <c r="I635" s="19">
        <f t="shared" si="102"/>
        <v>95.572999999999993</v>
      </c>
      <c r="J635" s="109">
        <f t="shared" si="99"/>
        <v>19.452971217394037</v>
      </c>
      <c r="K635" s="110">
        <v>2.39</v>
      </c>
      <c r="L635" s="109">
        <f t="shared" si="103"/>
        <v>33.911999999999999</v>
      </c>
      <c r="M635" s="109">
        <f t="shared" si="109"/>
        <v>28.923291705357876</v>
      </c>
      <c r="N635" s="109">
        <f t="shared" si="109"/>
        <v>40.244938834386474</v>
      </c>
      <c r="O635" s="109">
        <f t="shared" si="109"/>
        <v>37.272485574520076</v>
      </c>
      <c r="P635" s="109">
        <f t="shared" si="109"/>
        <v>0</v>
      </c>
      <c r="Q635" s="109">
        <f t="shared" si="109"/>
        <v>0</v>
      </c>
      <c r="R635" s="109">
        <f t="shared" si="104"/>
        <v>40.244938834386474</v>
      </c>
      <c r="S635" s="186">
        <f t="shared" si="100"/>
        <v>0</v>
      </c>
      <c r="T635" s="186">
        <f t="shared" si="105"/>
        <v>0</v>
      </c>
      <c r="U635" s="43"/>
      <c r="V635" s="43"/>
      <c r="W635" s="43"/>
    </row>
    <row r="636" spans="1:23" x14ac:dyDescent="0.35">
      <c r="A636" s="14">
        <v>45470.291666665136</v>
      </c>
      <c r="B636" s="20">
        <v>105.22799999999999</v>
      </c>
      <c r="C636" s="21">
        <v>2394.6975235600003</v>
      </c>
      <c r="D636" s="17">
        <v>0</v>
      </c>
      <c r="E636" s="18">
        <v>0</v>
      </c>
      <c r="F636" s="19">
        <f t="shared" si="101"/>
        <v>105.22799999999999</v>
      </c>
      <c r="G636" s="19">
        <f t="shared" si="101"/>
        <v>2394.6975235600003</v>
      </c>
      <c r="H636" s="67">
        <v>0</v>
      </c>
      <c r="I636" s="19">
        <f t="shared" si="102"/>
        <v>105.22799999999999</v>
      </c>
      <c r="J636" s="109">
        <f t="shared" si="99"/>
        <v>22.757227387767518</v>
      </c>
      <c r="K636" s="110">
        <v>2.39</v>
      </c>
      <c r="L636" s="109">
        <f t="shared" si="103"/>
        <v>33.911999999999999</v>
      </c>
      <c r="M636" s="109">
        <f t="shared" si="109"/>
        <v>28.923291705357876</v>
      </c>
      <c r="N636" s="109">
        <f t="shared" si="109"/>
        <v>40.244938834386474</v>
      </c>
      <c r="O636" s="109">
        <f t="shared" si="109"/>
        <v>37.272485574520076</v>
      </c>
      <c r="P636" s="109">
        <f t="shared" si="109"/>
        <v>0</v>
      </c>
      <c r="Q636" s="109">
        <f t="shared" si="109"/>
        <v>0</v>
      </c>
      <c r="R636" s="109">
        <f t="shared" si="104"/>
        <v>40.244938834386474</v>
      </c>
      <c r="S636" s="186">
        <f t="shared" si="100"/>
        <v>0</v>
      </c>
      <c r="T636" s="186">
        <f t="shared" si="105"/>
        <v>0</v>
      </c>
      <c r="U636" s="43"/>
      <c r="V636" s="43"/>
      <c r="W636" s="43"/>
    </row>
    <row r="637" spans="1:23" x14ac:dyDescent="0.35">
      <c r="A637" s="14">
        <v>45470.333333331801</v>
      </c>
      <c r="B637" s="20">
        <v>129.26</v>
      </c>
      <c r="C637" s="21">
        <v>3154.3059187999997</v>
      </c>
      <c r="D637" s="17">
        <v>0</v>
      </c>
      <c r="E637" s="18">
        <v>0</v>
      </c>
      <c r="F637" s="19">
        <f t="shared" si="101"/>
        <v>129.26</v>
      </c>
      <c r="G637" s="19">
        <f t="shared" si="101"/>
        <v>3154.3059187999997</v>
      </c>
      <c r="H637" s="67">
        <v>0</v>
      </c>
      <c r="I637" s="19">
        <f t="shared" si="102"/>
        <v>129.26</v>
      </c>
      <c r="J637" s="109">
        <f t="shared" si="99"/>
        <v>24.402799928825623</v>
      </c>
      <c r="K637" s="110">
        <v>2.39</v>
      </c>
      <c r="L637" s="109">
        <f t="shared" si="103"/>
        <v>33.911999999999999</v>
      </c>
      <c r="M637" s="109">
        <f t="shared" si="109"/>
        <v>28.923291705357876</v>
      </c>
      <c r="N637" s="109">
        <f t="shared" si="109"/>
        <v>40.244938834386474</v>
      </c>
      <c r="O637" s="109">
        <f t="shared" si="109"/>
        <v>37.272485574520076</v>
      </c>
      <c r="P637" s="109">
        <f t="shared" si="109"/>
        <v>0</v>
      </c>
      <c r="Q637" s="109">
        <f t="shared" si="109"/>
        <v>0</v>
      </c>
      <c r="R637" s="109">
        <f t="shared" si="104"/>
        <v>40.244938834386474</v>
      </c>
      <c r="S637" s="186">
        <f t="shared" si="100"/>
        <v>0</v>
      </c>
      <c r="T637" s="186">
        <f t="shared" si="105"/>
        <v>0</v>
      </c>
      <c r="U637" s="43"/>
      <c r="V637" s="43"/>
      <c r="W637" s="43"/>
    </row>
    <row r="638" spans="1:23" x14ac:dyDescent="0.35">
      <c r="A638" s="14">
        <v>45470.374999998465</v>
      </c>
      <c r="B638" s="20">
        <v>154.69800000000001</v>
      </c>
      <c r="C638" s="21">
        <v>3517.24701456</v>
      </c>
      <c r="D638" s="17">
        <v>0</v>
      </c>
      <c r="E638" s="18">
        <v>0</v>
      </c>
      <c r="F638" s="19">
        <f t="shared" si="101"/>
        <v>154.69800000000001</v>
      </c>
      <c r="G638" s="19">
        <f t="shared" si="101"/>
        <v>3517.24701456</v>
      </c>
      <c r="H638" s="67">
        <v>0</v>
      </c>
      <c r="I638" s="19">
        <f t="shared" si="102"/>
        <v>154.69800000000001</v>
      </c>
      <c r="J638" s="109">
        <f t="shared" si="99"/>
        <v>22.736215171236861</v>
      </c>
      <c r="K638" s="110">
        <v>2.39</v>
      </c>
      <c r="L638" s="109">
        <f t="shared" si="103"/>
        <v>33.911999999999999</v>
      </c>
      <c r="M638" s="109">
        <f t="shared" si="109"/>
        <v>28.923291705357876</v>
      </c>
      <c r="N638" s="109">
        <f t="shared" si="109"/>
        <v>40.244938834386474</v>
      </c>
      <c r="O638" s="109">
        <f t="shared" si="109"/>
        <v>37.272485574520076</v>
      </c>
      <c r="P638" s="109">
        <f t="shared" si="109"/>
        <v>0</v>
      </c>
      <c r="Q638" s="109">
        <f t="shared" si="109"/>
        <v>0</v>
      </c>
      <c r="R638" s="109">
        <f t="shared" si="104"/>
        <v>40.244938834386474</v>
      </c>
      <c r="S638" s="186">
        <f t="shared" si="100"/>
        <v>0</v>
      </c>
      <c r="T638" s="186">
        <f t="shared" si="105"/>
        <v>0</v>
      </c>
      <c r="U638" s="43"/>
      <c r="V638" s="43"/>
      <c r="W638" s="43"/>
    </row>
    <row r="639" spans="1:23" x14ac:dyDescent="0.35">
      <c r="A639" s="14">
        <v>45470.416666665129</v>
      </c>
      <c r="B639" s="20">
        <v>191.03199999999998</v>
      </c>
      <c r="C639" s="21">
        <v>4453.2989195200007</v>
      </c>
      <c r="D639" s="17">
        <v>0</v>
      </c>
      <c r="E639" s="18">
        <v>0</v>
      </c>
      <c r="F639" s="19">
        <f t="shared" si="101"/>
        <v>191.03199999999998</v>
      </c>
      <c r="G639" s="19">
        <f t="shared" si="101"/>
        <v>4453.2989195200007</v>
      </c>
      <c r="H639" s="67">
        <v>0</v>
      </c>
      <c r="I639" s="19">
        <f t="shared" si="102"/>
        <v>191.03199999999998</v>
      </c>
      <c r="J639" s="109">
        <f t="shared" si="99"/>
        <v>23.311795508187117</v>
      </c>
      <c r="K639" s="110">
        <v>2.39</v>
      </c>
      <c r="L639" s="109">
        <f t="shared" si="103"/>
        <v>33.911999999999999</v>
      </c>
      <c r="M639" s="109">
        <f t="shared" si="109"/>
        <v>28.923291705357876</v>
      </c>
      <c r="N639" s="109">
        <f t="shared" si="109"/>
        <v>40.244938834386474</v>
      </c>
      <c r="O639" s="109">
        <f t="shared" si="109"/>
        <v>37.272485574520076</v>
      </c>
      <c r="P639" s="109">
        <f t="shared" si="109"/>
        <v>0</v>
      </c>
      <c r="Q639" s="109">
        <f t="shared" si="109"/>
        <v>0</v>
      </c>
      <c r="R639" s="109">
        <f t="shared" si="104"/>
        <v>40.244938834386474</v>
      </c>
      <c r="S639" s="186">
        <f t="shared" si="100"/>
        <v>0</v>
      </c>
      <c r="T639" s="186">
        <f t="shared" si="105"/>
        <v>0</v>
      </c>
      <c r="U639" s="43"/>
      <c r="V639" s="43"/>
      <c r="W639" s="43"/>
    </row>
    <row r="640" spans="1:23" x14ac:dyDescent="0.35">
      <c r="A640" s="14">
        <v>45470.458333331793</v>
      </c>
      <c r="B640" s="20">
        <v>215.01300000000001</v>
      </c>
      <c r="C640" s="21">
        <v>4562.8550064000001</v>
      </c>
      <c r="D640" s="17">
        <v>0</v>
      </c>
      <c r="E640" s="18">
        <v>0</v>
      </c>
      <c r="F640" s="19">
        <f t="shared" si="101"/>
        <v>215.01300000000001</v>
      </c>
      <c r="G640" s="19">
        <f t="shared" si="101"/>
        <v>4562.8550064000001</v>
      </c>
      <c r="H640" s="67">
        <v>0</v>
      </c>
      <c r="I640" s="19">
        <f t="shared" si="102"/>
        <v>215.01300000000001</v>
      </c>
      <c r="J640" s="109">
        <f t="shared" si="99"/>
        <v>21.221298276848376</v>
      </c>
      <c r="K640" s="110">
        <v>2.39</v>
      </c>
      <c r="L640" s="109">
        <f t="shared" si="103"/>
        <v>33.911999999999999</v>
      </c>
      <c r="M640" s="109">
        <f t="shared" si="109"/>
        <v>28.923291705357876</v>
      </c>
      <c r="N640" s="109">
        <f t="shared" si="109"/>
        <v>40.244938834386474</v>
      </c>
      <c r="O640" s="109">
        <f t="shared" si="109"/>
        <v>37.272485574520076</v>
      </c>
      <c r="P640" s="109">
        <f t="shared" si="109"/>
        <v>0</v>
      </c>
      <c r="Q640" s="109">
        <f t="shared" si="109"/>
        <v>0</v>
      </c>
      <c r="R640" s="109">
        <f t="shared" si="104"/>
        <v>40.244938834386474</v>
      </c>
      <c r="S640" s="186">
        <f t="shared" si="100"/>
        <v>0</v>
      </c>
      <c r="T640" s="186">
        <f t="shared" si="105"/>
        <v>0</v>
      </c>
      <c r="U640" s="43"/>
      <c r="V640" s="43"/>
      <c r="W640" s="43"/>
    </row>
    <row r="641" spans="1:23" x14ac:dyDescent="0.35">
      <c r="A641" s="14">
        <v>45470.499999998457</v>
      </c>
      <c r="B641" s="20">
        <v>261.68299999999999</v>
      </c>
      <c r="C641" s="21">
        <v>7043.9699098499996</v>
      </c>
      <c r="D641" s="17">
        <v>0.90600000000000003</v>
      </c>
      <c r="E641" s="18">
        <v>24.375</v>
      </c>
      <c r="F641" s="19">
        <f t="shared" si="101"/>
        <v>260.77699999999999</v>
      </c>
      <c r="G641" s="19">
        <f t="shared" si="101"/>
        <v>7019.5949098499996</v>
      </c>
      <c r="H641" s="67">
        <v>0</v>
      </c>
      <c r="I641" s="19">
        <f t="shared" si="102"/>
        <v>260.77699999999999</v>
      </c>
      <c r="J641" s="109">
        <f t="shared" si="99"/>
        <v>26.917998557579846</v>
      </c>
      <c r="K641" s="110">
        <v>2.39</v>
      </c>
      <c r="L641" s="109">
        <f t="shared" si="103"/>
        <v>33.911999999999999</v>
      </c>
      <c r="M641" s="109">
        <f t="shared" si="109"/>
        <v>28.923291705357876</v>
      </c>
      <c r="N641" s="109">
        <f t="shared" si="109"/>
        <v>40.244938834386474</v>
      </c>
      <c r="O641" s="109">
        <f t="shared" si="109"/>
        <v>37.272485574520076</v>
      </c>
      <c r="P641" s="109">
        <f t="shared" si="109"/>
        <v>0</v>
      </c>
      <c r="Q641" s="109">
        <f t="shared" si="109"/>
        <v>0</v>
      </c>
      <c r="R641" s="109">
        <f t="shared" si="104"/>
        <v>40.244938834386474</v>
      </c>
      <c r="S641" s="186">
        <f t="shared" si="100"/>
        <v>0</v>
      </c>
      <c r="T641" s="186">
        <f t="shared" si="105"/>
        <v>0</v>
      </c>
      <c r="U641" s="43"/>
      <c r="V641" s="43"/>
      <c r="W641" s="43"/>
    </row>
    <row r="642" spans="1:23" x14ac:dyDescent="0.35">
      <c r="A642" s="14">
        <v>45470.541666665122</v>
      </c>
      <c r="B642" s="20">
        <v>258.79300000000001</v>
      </c>
      <c r="C642" s="21">
        <v>6778.1193062100001</v>
      </c>
      <c r="D642" s="17">
        <v>0</v>
      </c>
      <c r="E642" s="18">
        <v>0</v>
      </c>
      <c r="F642" s="19">
        <f t="shared" si="101"/>
        <v>258.79300000000001</v>
      </c>
      <c r="G642" s="19">
        <f t="shared" si="101"/>
        <v>6778.1193062100001</v>
      </c>
      <c r="H642" s="67">
        <v>0</v>
      </c>
      <c r="I642" s="19">
        <f t="shared" si="102"/>
        <v>258.79300000000001</v>
      </c>
      <c r="J642" s="109">
        <f t="shared" si="99"/>
        <v>26.191277608783853</v>
      </c>
      <c r="K642" s="110">
        <v>2.39</v>
      </c>
      <c r="L642" s="109">
        <f t="shared" si="103"/>
        <v>33.911999999999999</v>
      </c>
      <c r="M642" s="109">
        <f t="shared" si="109"/>
        <v>28.923291705357876</v>
      </c>
      <c r="N642" s="109">
        <f t="shared" si="109"/>
        <v>40.244938834386474</v>
      </c>
      <c r="O642" s="109">
        <f t="shared" si="109"/>
        <v>37.272485574520076</v>
      </c>
      <c r="P642" s="109">
        <f t="shared" si="109"/>
        <v>0</v>
      </c>
      <c r="Q642" s="109">
        <f t="shared" si="109"/>
        <v>0</v>
      </c>
      <c r="R642" s="109">
        <f t="shared" si="104"/>
        <v>40.244938834386474</v>
      </c>
      <c r="S642" s="186">
        <f t="shared" si="100"/>
        <v>0</v>
      </c>
      <c r="T642" s="186">
        <f t="shared" si="105"/>
        <v>0</v>
      </c>
      <c r="U642" s="43"/>
      <c r="V642" s="43"/>
      <c r="W642" s="43"/>
    </row>
    <row r="643" spans="1:23" x14ac:dyDescent="0.35">
      <c r="A643" s="14">
        <v>45470.583333331786</v>
      </c>
      <c r="B643" s="20">
        <v>315.18599999999998</v>
      </c>
      <c r="C643" s="21">
        <v>8726.2931776200003</v>
      </c>
      <c r="D643" s="17">
        <v>17.939</v>
      </c>
      <c r="E643" s="18">
        <v>496.65</v>
      </c>
      <c r="F643" s="19">
        <f t="shared" si="101"/>
        <v>297.24699999999996</v>
      </c>
      <c r="G643" s="19">
        <f t="shared" si="101"/>
        <v>8229.6431776200006</v>
      </c>
      <c r="H643" s="67">
        <v>0</v>
      </c>
      <c r="I643" s="19">
        <f t="shared" si="102"/>
        <v>297.24699999999996</v>
      </c>
      <c r="J643" s="109">
        <f t="shared" si="99"/>
        <v>27.68621105551949</v>
      </c>
      <c r="K643" s="110">
        <v>2.39</v>
      </c>
      <c r="L643" s="109">
        <f t="shared" si="103"/>
        <v>33.911999999999999</v>
      </c>
      <c r="M643" s="109">
        <f t="shared" si="109"/>
        <v>28.923291705357876</v>
      </c>
      <c r="N643" s="109">
        <f t="shared" si="109"/>
        <v>40.244938834386474</v>
      </c>
      <c r="O643" s="109">
        <f t="shared" si="109"/>
        <v>37.272485574520076</v>
      </c>
      <c r="P643" s="109">
        <f t="shared" si="109"/>
        <v>0</v>
      </c>
      <c r="Q643" s="109">
        <f t="shared" si="109"/>
        <v>0</v>
      </c>
      <c r="R643" s="109">
        <f t="shared" si="104"/>
        <v>40.244938834386474</v>
      </c>
      <c r="S643" s="186">
        <f t="shared" si="100"/>
        <v>0</v>
      </c>
      <c r="T643" s="186">
        <f t="shared" si="105"/>
        <v>0</v>
      </c>
      <c r="U643" s="43"/>
      <c r="V643" s="43"/>
      <c r="W643" s="43"/>
    </row>
    <row r="644" spans="1:23" x14ac:dyDescent="0.35">
      <c r="A644" s="14">
        <v>45470.62499999845</v>
      </c>
      <c r="B644" s="20">
        <v>267.51100000000002</v>
      </c>
      <c r="C644" s="21">
        <v>9542.6764679900007</v>
      </c>
      <c r="D644" s="17">
        <v>50.69</v>
      </c>
      <c r="E644" s="18">
        <v>1808.2180000000001</v>
      </c>
      <c r="F644" s="19">
        <f t="shared" si="101"/>
        <v>216.82100000000003</v>
      </c>
      <c r="G644" s="19">
        <f t="shared" si="101"/>
        <v>7734.4584679900008</v>
      </c>
      <c r="H644" s="67">
        <v>0</v>
      </c>
      <c r="I644" s="19">
        <f t="shared" si="102"/>
        <v>216.82100000000003</v>
      </c>
      <c r="J644" s="109">
        <f t="shared" si="99"/>
        <v>35.672091116589257</v>
      </c>
      <c r="K644" s="110">
        <v>2.39</v>
      </c>
      <c r="L644" s="109">
        <f t="shared" si="103"/>
        <v>33.911999999999999</v>
      </c>
      <c r="M644" s="109">
        <f t="shared" si="109"/>
        <v>28.923291705357876</v>
      </c>
      <c r="N644" s="109">
        <f t="shared" si="109"/>
        <v>40.244938834386474</v>
      </c>
      <c r="O644" s="109">
        <f t="shared" si="109"/>
        <v>37.272485574520076</v>
      </c>
      <c r="P644" s="109">
        <f t="shared" si="109"/>
        <v>0</v>
      </c>
      <c r="Q644" s="109">
        <f t="shared" si="109"/>
        <v>0</v>
      </c>
      <c r="R644" s="109">
        <f t="shared" si="104"/>
        <v>40.244938834386474</v>
      </c>
      <c r="S644" s="186">
        <f t="shared" si="100"/>
        <v>0</v>
      </c>
      <c r="T644" s="186">
        <f t="shared" si="105"/>
        <v>0</v>
      </c>
      <c r="U644" s="43"/>
      <c r="V644" s="43"/>
      <c r="W644" s="43"/>
    </row>
    <row r="645" spans="1:23" x14ac:dyDescent="0.35">
      <c r="A645" s="14">
        <v>45470.666666665114</v>
      </c>
      <c r="B645" s="20">
        <v>231.78299999999999</v>
      </c>
      <c r="C645" s="21">
        <v>8317.4935518900002</v>
      </c>
      <c r="D645" s="17">
        <v>89.775999999999996</v>
      </c>
      <c r="E645" s="18">
        <v>3221.5830000000001</v>
      </c>
      <c r="F645" s="19">
        <f t="shared" si="101"/>
        <v>142.00700000000001</v>
      </c>
      <c r="G645" s="19">
        <f t="shared" si="101"/>
        <v>5095.9105518899996</v>
      </c>
      <c r="H645" s="67">
        <v>0</v>
      </c>
      <c r="I645" s="19">
        <f t="shared" si="102"/>
        <v>142.00700000000001</v>
      </c>
      <c r="J645" s="109">
        <f t="shared" si="99"/>
        <v>35.884925052215735</v>
      </c>
      <c r="K645" s="110">
        <v>2.39</v>
      </c>
      <c r="L645" s="109">
        <f t="shared" si="103"/>
        <v>33.911999999999999</v>
      </c>
      <c r="M645" s="109">
        <f t="shared" si="109"/>
        <v>28.923291705357876</v>
      </c>
      <c r="N645" s="109">
        <f t="shared" si="109"/>
        <v>40.244938834386474</v>
      </c>
      <c r="O645" s="109">
        <f t="shared" si="109"/>
        <v>37.272485574520076</v>
      </c>
      <c r="P645" s="109">
        <f t="shared" si="109"/>
        <v>0</v>
      </c>
      <c r="Q645" s="109">
        <f t="shared" si="109"/>
        <v>0</v>
      </c>
      <c r="R645" s="109">
        <f t="shared" si="104"/>
        <v>40.244938834386474</v>
      </c>
      <c r="S645" s="186">
        <f t="shared" si="100"/>
        <v>0</v>
      </c>
      <c r="T645" s="186">
        <f t="shared" si="105"/>
        <v>0</v>
      </c>
      <c r="U645" s="43"/>
      <c r="V645" s="43"/>
      <c r="W645" s="43"/>
    </row>
    <row r="646" spans="1:23" x14ac:dyDescent="0.35">
      <c r="A646" s="14">
        <v>45470.708333331779</v>
      </c>
      <c r="B646" s="20">
        <v>219.84200000000001</v>
      </c>
      <c r="C646" s="21">
        <v>8852.7757280200003</v>
      </c>
      <c r="D646" s="17">
        <v>127.703</v>
      </c>
      <c r="E646" s="18">
        <v>5142.4610000000002</v>
      </c>
      <c r="F646" s="19">
        <f t="shared" si="101"/>
        <v>92.13900000000001</v>
      </c>
      <c r="G646" s="19">
        <f t="shared" si="101"/>
        <v>3710.3147280200001</v>
      </c>
      <c r="H646" s="67">
        <v>0</v>
      </c>
      <c r="I646" s="19">
        <f t="shared" si="102"/>
        <v>92.13900000000001</v>
      </c>
      <c r="J646" s="109">
        <f t="shared" ref="J646:J709" si="110">IF(F646&gt;0,G646/F646,0)</f>
        <v>40.268667209542102</v>
      </c>
      <c r="K646" s="110">
        <v>2.39</v>
      </c>
      <c r="L646" s="109">
        <f t="shared" si="103"/>
        <v>33.911999999999999</v>
      </c>
      <c r="M646" s="109">
        <f t="shared" si="109"/>
        <v>28.923291705357876</v>
      </c>
      <c r="N646" s="109">
        <f t="shared" si="109"/>
        <v>40.244938834386474</v>
      </c>
      <c r="O646" s="109">
        <f t="shared" si="109"/>
        <v>37.272485574520076</v>
      </c>
      <c r="P646" s="109">
        <f t="shared" si="109"/>
        <v>0</v>
      </c>
      <c r="Q646" s="109">
        <f t="shared" si="109"/>
        <v>0</v>
      </c>
      <c r="R646" s="109">
        <f t="shared" si="104"/>
        <v>40.244938834386474</v>
      </c>
      <c r="S646" s="186">
        <f t="shared" ref="S646:S709" si="111">IF(J646&gt;R646,J646-R646,0)</f>
        <v>2.3728375155627646E-2</v>
      </c>
      <c r="T646" s="186">
        <f t="shared" si="105"/>
        <v>2.1863087584643757</v>
      </c>
      <c r="U646" s="43"/>
      <c r="V646" s="43"/>
      <c r="W646" s="43"/>
    </row>
    <row r="647" spans="1:23" x14ac:dyDescent="0.35">
      <c r="A647" s="14">
        <v>45470.749999998443</v>
      </c>
      <c r="B647" s="20">
        <v>161.74600000000001</v>
      </c>
      <c r="C647" s="21">
        <v>8158.3711923999999</v>
      </c>
      <c r="D647" s="17">
        <v>157.69999999999999</v>
      </c>
      <c r="E647" s="18">
        <v>7954.2929999999997</v>
      </c>
      <c r="F647" s="19">
        <f t="shared" ref="F647:G710" si="112">B647-D647</f>
        <v>4.0460000000000207</v>
      </c>
      <c r="G647" s="19">
        <f t="shared" si="112"/>
        <v>204.07819240000026</v>
      </c>
      <c r="H647" s="67">
        <v>0</v>
      </c>
      <c r="I647" s="19">
        <f t="shared" ref="I647:I710" si="113">F647-H647</f>
        <v>4.0460000000000207</v>
      </c>
      <c r="J647" s="109">
        <f t="shared" si="110"/>
        <v>50.439493919920714</v>
      </c>
      <c r="K647" s="110">
        <v>2.39</v>
      </c>
      <c r="L647" s="109">
        <f t="shared" ref="L647:L709" si="114">IF(AND(MONTH($A$2)&gt;5,MONTH($A$2)&lt;9),(K647*10800)/1000,(K647*10400)/1000)+8.1</f>
        <v>33.911999999999999</v>
      </c>
      <c r="M647" s="109">
        <f t="shared" si="109"/>
        <v>28.923291705357876</v>
      </c>
      <c r="N647" s="109">
        <f t="shared" si="109"/>
        <v>40.244938834386474</v>
      </c>
      <c r="O647" s="109">
        <f t="shared" si="109"/>
        <v>37.272485574520076</v>
      </c>
      <c r="P647" s="109">
        <f t="shared" si="109"/>
        <v>0</v>
      </c>
      <c r="Q647" s="109">
        <f t="shared" si="109"/>
        <v>0</v>
      </c>
      <c r="R647" s="109">
        <f t="shared" ref="R647:R710" si="115">MAX(L647:Q647)</f>
        <v>40.244938834386474</v>
      </c>
      <c r="S647" s="186">
        <f t="shared" si="111"/>
        <v>10.19455508553424</v>
      </c>
      <c r="T647" s="186">
        <f t="shared" ref="T647:T710" si="116">IF(S647&lt;&gt;" ",S647*I647,0)</f>
        <v>41.247169876071744</v>
      </c>
      <c r="U647" s="43"/>
      <c r="V647" s="43"/>
      <c r="W647" s="43"/>
    </row>
    <row r="648" spans="1:23" x14ac:dyDescent="0.35">
      <c r="A648" s="14">
        <v>45470.791666665107</v>
      </c>
      <c r="B648" s="20">
        <v>88.183999999999997</v>
      </c>
      <c r="C648" s="21">
        <v>4813.1127025599999</v>
      </c>
      <c r="D648" s="17">
        <v>88.183999999999997</v>
      </c>
      <c r="E648" s="18">
        <v>4813.1130000000003</v>
      </c>
      <c r="F648" s="19">
        <f t="shared" si="112"/>
        <v>0</v>
      </c>
      <c r="G648" s="19">
        <f t="shared" si="112"/>
        <v>-2.9744000039499952E-4</v>
      </c>
      <c r="H648" s="67">
        <v>0</v>
      </c>
      <c r="I648" s="19">
        <f t="shared" si="113"/>
        <v>0</v>
      </c>
      <c r="J648" s="109">
        <f t="shared" si="110"/>
        <v>0</v>
      </c>
      <c r="K648" s="110">
        <v>2.39</v>
      </c>
      <c r="L648" s="109">
        <f t="shared" si="114"/>
        <v>33.911999999999999</v>
      </c>
      <c r="M648" s="109">
        <f t="shared" ref="M648:Q663" si="117">M647</f>
        <v>28.923291705357876</v>
      </c>
      <c r="N648" s="109">
        <f t="shared" si="117"/>
        <v>40.244938834386474</v>
      </c>
      <c r="O648" s="109">
        <f t="shared" si="117"/>
        <v>37.272485574520076</v>
      </c>
      <c r="P648" s="109">
        <f t="shared" si="117"/>
        <v>0</v>
      </c>
      <c r="Q648" s="109">
        <f t="shared" si="117"/>
        <v>0</v>
      </c>
      <c r="R648" s="109">
        <f t="shared" si="115"/>
        <v>40.244938834386474</v>
      </c>
      <c r="S648" s="186">
        <f t="shared" si="111"/>
        <v>0</v>
      </c>
      <c r="T648" s="186">
        <f t="shared" si="116"/>
        <v>0</v>
      </c>
      <c r="U648" s="43"/>
      <c r="V648" s="43"/>
      <c r="W648" s="43"/>
    </row>
    <row r="649" spans="1:23" x14ac:dyDescent="0.35">
      <c r="A649" s="14">
        <v>45470.833333331771</v>
      </c>
      <c r="B649" s="20">
        <v>0</v>
      </c>
      <c r="C649" s="21">
        <v>0</v>
      </c>
      <c r="D649" s="17">
        <v>0</v>
      </c>
      <c r="E649" s="18">
        <v>0</v>
      </c>
      <c r="F649" s="19">
        <f t="shared" si="112"/>
        <v>0</v>
      </c>
      <c r="G649" s="19">
        <f t="shared" si="112"/>
        <v>0</v>
      </c>
      <c r="H649" s="67">
        <v>0</v>
      </c>
      <c r="I649" s="19">
        <f t="shared" si="113"/>
        <v>0</v>
      </c>
      <c r="J649" s="109">
        <f t="shared" si="110"/>
        <v>0</v>
      </c>
      <c r="K649" s="110">
        <v>2.39</v>
      </c>
      <c r="L649" s="109">
        <f t="shared" si="114"/>
        <v>33.911999999999999</v>
      </c>
      <c r="M649" s="109">
        <f t="shared" si="117"/>
        <v>28.923291705357876</v>
      </c>
      <c r="N649" s="109">
        <f t="shared" si="117"/>
        <v>40.244938834386474</v>
      </c>
      <c r="O649" s="109">
        <f t="shared" si="117"/>
        <v>37.272485574520076</v>
      </c>
      <c r="P649" s="109">
        <f t="shared" si="117"/>
        <v>0</v>
      </c>
      <c r="Q649" s="109">
        <f t="shared" si="117"/>
        <v>0</v>
      </c>
      <c r="R649" s="109">
        <f t="shared" si="115"/>
        <v>40.244938834386474</v>
      </c>
      <c r="S649" s="186">
        <f t="shared" si="111"/>
        <v>0</v>
      </c>
      <c r="T649" s="186">
        <f t="shared" si="116"/>
        <v>0</v>
      </c>
      <c r="U649" s="43"/>
      <c r="V649" s="43"/>
      <c r="W649" s="43"/>
    </row>
    <row r="650" spans="1:23" x14ac:dyDescent="0.35">
      <c r="A650" s="14">
        <v>45470.874999998436</v>
      </c>
      <c r="B650" s="20">
        <v>17.25</v>
      </c>
      <c r="C650" s="21">
        <v>569.42250000000001</v>
      </c>
      <c r="D650" s="17">
        <v>0</v>
      </c>
      <c r="E650" s="18">
        <v>0</v>
      </c>
      <c r="F650" s="19">
        <f t="shared" si="112"/>
        <v>17.25</v>
      </c>
      <c r="G650" s="19">
        <f t="shared" si="112"/>
        <v>569.42250000000001</v>
      </c>
      <c r="H650" s="67">
        <v>0</v>
      </c>
      <c r="I650" s="19">
        <f t="shared" si="113"/>
        <v>17.25</v>
      </c>
      <c r="J650" s="109">
        <f t="shared" si="110"/>
        <v>33.01</v>
      </c>
      <c r="K650" s="110">
        <v>2.39</v>
      </c>
      <c r="L650" s="109">
        <f t="shared" si="114"/>
        <v>33.911999999999999</v>
      </c>
      <c r="M650" s="109">
        <f t="shared" si="117"/>
        <v>28.923291705357876</v>
      </c>
      <c r="N650" s="109">
        <f t="shared" si="117"/>
        <v>40.244938834386474</v>
      </c>
      <c r="O650" s="109">
        <f t="shared" si="117"/>
        <v>37.272485574520076</v>
      </c>
      <c r="P650" s="109">
        <f t="shared" si="117"/>
        <v>0</v>
      </c>
      <c r="Q650" s="109">
        <f t="shared" si="117"/>
        <v>0</v>
      </c>
      <c r="R650" s="109">
        <f t="shared" si="115"/>
        <v>40.244938834386474</v>
      </c>
      <c r="S650" s="186">
        <f t="shared" si="111"/>
        <v>0</v>
      </c>
      <c r="T650" s="186">
        <f t="shared" si="116"/>
        <v>0</v>
      </c>
      <c r="U650" s="43"/>
      <c r="V650" s="43"/>
      <c r="W650" s="43"/>
    </row>
    <row r="651" spans="1:23" x14ac:dyDescent="0.35">
      <c r="A651" s="14">
        <v>45470.9166666651</v>
      </c>
      <c r="B651" s="20">
        <v>6.5</v>
      </c>
      <c r="C651" s="21">
        <v>206.05</v>
      </c>
      <c r="D651" s="17">
        <v>6.5</v>
      </c>
      <c r="E651" s="18">
        <v>206.05</v>
      </c>
      <c r="F651" s="19">
        <f t="shared" si="112"/>
        <v>0</v>
      </c>
      <c r="G651" s="19">
        <f t="shared" si="112"/>
        <v>0</v>
      </c>
      <c r="H651" s="67">
        <v>0</v>
      </c>
      <c r="I651" s="19">
        <f t="shared" si="113"/>
        <v>0</v>
      </c>
      <c r="J651" s="109">
        <f t="shared" si="110"/>
        <v>0</v>
      </c>
      <c r="K651" s="110">
        <v>2.39</v>
      </c>
      <c r="L651" s="109">
        <f t="shared" si="114"/>
        <v>33.911999999999999</v>
      </c>
      <c r="M651" s="109">
        <f t="shared" si="117"/>
        <v>28.923291705357876</v>
      </c>
      <c r="N651" s="109">
        <f t="shared" si="117"/>
        <v>40.244938834386474</v>
      </c>
      <c r="O651" s="109">
        <f t="shared" si="117"/>
        <v>37.272485574520076</v>
      </c>
      <c r="P651" s="109">
        <f t="shared" si="117"/>
        <v>0</v>
      </c>
      <c r="Q651" s="109">
        <f t="shared" si="117"/>
        <v>0</v>
      </c>
      <c r="R651" s="109">
        <f t="shared" si="115"/>
        <v>40.244938834386474</v>
      </c>
      <c r="S651" s="186">
        <f t="shared" si="111"/>
        <v>0</v>
      </c>
      <c r="T651" s="186">
        <f t="shared" si="116"/>
        <v>0</v>
      </c>
      <c r="U651" s="43"/>
      <c r="V651" s="43"/>
      <c r="W651" s="43"/>
    </row>
    <row r="652" spans="1:23" x14ac:dyDescent="0.35">
      <c r="A652" s="14">
        <v>45470.958333331764</v>
      </c>
      <c r="B652" s="20">
        <v>116.1</v>
      </c>
      <c r="C652" s="21">
        <v>2785.239</v>
      </c>
      <c r="D652" s="17">
        <v>107.68899999999999</v>
      </c>
      <c r="E652" s="18">
        <v>2583.4580000000001</v>
      </c>
      <c r="F652" s="19">
        <f t="shared" si="112"/>
        <v>8.4110000000000014</v>
      </c>
      <c r="G652" s="19">
        <f t="shared" si="112"/>
        <v>201.78099999999995</v>
      </c>
      <c r="H652" s="67">
        <v>0</v>
      </c>
      <c r="I652" s="19">
        <f t="shared" si="113"/>
        <v>8.4110000000000014</v>
      </c>
      <c r="J652" s="109">
        <f t="shared" si="110"/>
        <v>23.990131970039226</v>
      </c>
      <c r="K652" s="110">
        <v>2.39</v>
      </c>
      <c r="L652" s="109">
        <f t="shared" si="114"/>
        <v>33.911999999999999</v>
      </c>
      <c r="M652" s="109">
        <f t="shared" si="117"/>
        <v>28.923291705357876</v>
      </c>
      <c r="N652" s="109">
        <f t="shared" si="117"/>
        <v>40.244938834386474</v>
      </c>
      <c r="O652" s="109">
        <f t="shared" si="117"/>
        <v>37.272485574520076</v>
      </c>
      <c r="P652" s="109">
        <f t="shared" si="117"/>
        <v>0</v>
      </c>
      <c r="Q652" s="109">
        <f t="shared" si="117"/>
        <v>0</v>
      </c>
      <c r="R652" s="109">
        <f t="shared" si="115"/>
        <v>40.244938834386474</v>
      </c>
      <c r="S652" s="186">
        <f t="shared" si="111"/>
        <v>0</v>
      </c>
      <c r="T652" s="186">
        <f t="shared" si="116"/>
        <v>0</v>
      </c>
      <c r="U652" s="43"/>
      <c r="V652" s="43"/>
      <c r="W652" s="43"/>
    </row>
    <row r="653" spans="1:23" x14ac:dyDescent="0.35">
      <c r="A653" s="14">
        <v>45470.999999998428</v>
      </c>
      <c r="B653" s="20">
        <v>182.4</v>
      </c>
      <c r="C653" s="21">
        <v>3961.7280000000001</v>
      </c>
      <c r="D653" s="17">
        <v>14.019</v>
      </c>
      <c r="E653" s="18">
        <v>304.48899999999998</v>
      </c>
      <c r="F653" s="19">
        <f t="shared" si="112"/>
        <v>168.381</v>
      </c>
      <c r="G653" s="19">
        <f t="shared" si="112"/>
        <v>3657.239</v>
      </c>
      <c r="H653" s="67">
        <v>0</v>
      </c>
      <c r="I653" s="19">
        <f t="shared" si="113"/>
        <v>168.381</v>
      </c>
      <c r="J653" s="109">
        <f t="shared" si="110"/>
        <v>21.720021855197441</v>
      </c>
      <c r="K653" s="110">
        <v>2.39</v>
      </c>
      <c r="L653" s="109">
        <f t="shared" si="114"/>
        <v>33.911999999999999</v>
      </c>
      <c r="M653" s="109">
        <f t="shared" si="117"/>
        <v>28.923291705357876</v>
      </c>
      <c r="N653" s="109">
        <f t="shared" si="117"/>
        <v>40.244938834386474</v>
      </c>
      <c r="O653" s="109">
        <f t="shared" si="117"/>
        <v>37.272485574520076</v>
      </c>
      <c r="P653" s="109">
        <f t="shared" si="117"/>
        <v>0</v>
      </c>
      <c r="Q653" s="109">
        <f t="shared" si="117"/>
        <v>0</v>
      </c>
      <c r="R653" s="109">
        <f t="shared" si="115"/>
        <v>40.244938834386474</v>
      </c>
      <c r="S653" s="186">
        <f t="shared" si="111"/>
        <v>0</v>
      </c>
      <c r="T653" s="186">
        <f t="shared" si="116"/>
        <v>0</v>
      </c>
      <c r="U653" s="43"/>
      <c r="V653" s="43"/>
      <c r="W653" s="43"/>
    </row>
    <row r="654" spans="1:23" x14ac:dyDescent="0.35">
      <c r="A654" s="14">
        <v>45471.041666665093</v>
      </c>
      <c r="B654" s="15">
        <v>124.6</v>
      </c>
      <c r="C654" s="16">
        <v>2415.9940000000001</v>
      </c>
      <c r="D654" s="17">
        <v>0</v>
      </c>
      <c r="E654" s="18">
        <v>0</v>
      </c>
      <c r="F654" s="19">
        <f t="shared" si="112"/>
        <v>124.6</v>
      </c>
      <c r="G654" s="19">
        <f t="shared" si="112"/>
        <v>2415.9940000000001</v>
      </c>
      <c r="H654" s="67">
        <v>0</v>
      </c>
      <c r="I654" s="19">
        <f t="shared" si="113"/>
        <v>124.6</v>
      </c>
      <c r="J654" s="109">
        <f t="shared" si="110"/>
        <v>19.39</v>
      </c>
      <c r="K654" s="110">
        <v>2.29</v>
      </c>
      <c r="L654" s="109">
        <f t="shared" si="114"/>
        <v>32.832000000000001</v>
      </c>
      <c r="M654" s="109">
        <f t="shared" si="117"/>
        <v>28.923291705357876</v>
      </c>
      <c r="N654" s="109">
        <f t="shared" si="117"/>
        <v>40.244938834386474</v>
      </c>
      <c r="O654" s="109">
        <f t="shared" si="117"/>
        <v>37.272485574520076</v>
      </c>
      <c r="P654" s="109">
        <f t="shared" si="117"/>
        <v>0</v>
      </c>
      <c r="Q654" s="109">
        <f t="shared" si="117"/>
        <v>0</v>
      </c>
      <c r="R654" s="109">
        <f t="shared" si="115"/>
        <v>40.244938834386474</v>
      </c>
      <c r="S654" s="186">
        <f t="shared" si="111"/>
        <v>0</v>
      </c>
      <c r="T654" s="186">
        <f t="shared" si="116"/>
        <v>0</v>
      </c>
      <c r="U654" s="43"/>
      <c r="V654" s="43"/>
      <c r="W654" s="43"/>
    </row>
    <row r="655" spans="1:23" x14ac:dyDescent="0.35">
      <c r="A655" s="14">
        <v>45471.083333331757</v>
      </c>
      <c r="B655" s="20">
        <v>97.5</v>
      </c>
      <c r="C655" s="21">
        <v>1760.85</v>
      </c>
      <c r="D655" s="17">
        <v>0</v>
      </c>
      <c r="E655" s="18">
        <v>0</v>
      </c>
      <c r="F655" s="19">
        <f t="shared" si="112"/>
        <v>97.5</v>
      </c>
      <c r="G655" s="19">
        <f t="shared" si="112"/>
        <v>1760.85</v>
      </c>
      <c r="H655" s="67">
        <v>0</v>
      </c>
      <c r="I655" s="19">
        <f t="shared" si="113"/>
        <v>97.5</v>
      </c>
      <c r="J655" s="109">
        <f t="shared" si="110"/>
        <v>18.059999999999999</v>
      </c>
      <c r="K655" s="110">
        <v>2.29</v>
      </c>
      <c r="L655" s="109">
        <f t="shared" si="114"/>
        <v>32.832000000000001</v>
      </c>
      <c r="M655" s="109">
        <f t="shared" si="117"/>
        <v>28.923291705357876</v>
      </c>
      <c r="N655" s="109">
        <f t="shared" si="117"/>
        <v>40.244938834386474</v>
      </c>
      <c r="O655" s="109">
        <f t="shared" si="117"/>
        <v>37.272485574520076</v>
      </c>
      <c r="P655" s="109">
        <f t="shared" si="117"/>
        <v>0</v>
      </c>
      <c r="Q655" s="109">
        <f t="shared" si="117"/>
        <v>0</v>
      </c>
      <c r="R655" s="109">
        <f t="shared" si="115"/>
        <v>40.244938834386474</v>
      </c>
      <c r="S655" s="186">
        <f t="shared" si="111"/>
        <v>0</v>
      </c>
      <c r="T655" s="186">
        <f t="shared" si="116"/>
        <v>0</v>
      </c>
      <c r="U655" s="43"/>
      <c r="V655" s="43"/>
      <c r="W655" s="43"/>
    </row>
    <row r="656" spans="1:23" x14ac:dyDescent="0.35">
      <c r="A656" s="14">
        <v>45471.124999998421</v>
      </c>
      <c r="B656" s="20">
        <v>72.3</v>
      </c>
      <c r="C656" s="21">
        <v>1132.941</v>
      </c>
      <c r="D656" s="17">
        <v>0</v>
      </c>
      <c r="E656" s="18">
        <v>0</v>
      </c>
      <c r="F656" s="19">
        <f t="shared" si="112"/>
        <v>72.3</v>
      </c>
      <c r="G656" s="19">
        <f t="shared" si="112"/>
        <v>1132.941</v>
      </c>
      <c r="H656" s="67">
        <v>0</v>
      </c>
      <c r="I656" s="19">
        <f t="shared" si="113"/>
        <v>72.3</v>
      </c>
      <c r="J656" s="109">
        <f t="shared" si="110"/>
        <v>15.670000000000002</v>
      </c>
      <c r="K656" s="110">
        <v>2.29</v>
      </c>
      <c r="L656" s="109">
        <f t="shared" si="114"/>
        <v>32.832000000000001</v>
      </c>
      <c r="M656" s="109">
        <f t="shared" si="117"/>
        <v>28.923291705357876</v>
      </c>
      <c r="N656" s="109">
        <f t="shared" si="117"/>
        <v>40.244938834386474</v>
      </c>
      <c r="O656" s="109">
        <f t="shared" si="117"/>
        <v>37.272485574520076</v>
      </c>
      <c r="P656" s="109">
        <f t="shared" si="117"/>
        <v>0</v>
      </c>
      <c r="Q656" s="109">
        <f t="shared" si="117"/>
        <v>0</v>
      </c>
      <c r="R656" s="109">
        <f t="shared" si="115"/>
        <v>40.244938834386474</v>
      </c>
      <c r="S656" s="186">
        <f t="shared" si="111"/>
        <v>0</v>
      </c>
      <c r="T656" s="186">
        <f t="shared" si="116"/>
        <v>0</v>
      </c>
      <c r="U656" s="43"/>
      <c r="V656" s="43"/>
      <c r="W656" s="43"/>
    </row>
    <row r="657" spans="1:23" x14ac:dyDescent="0.35">
      <c r="A657" s="14">
        <v>45471.166666665085</v>
      </c>
      <c r="B657" s="20">
        <v>61.4</v>
      </c>
      <c r="C657" s="21">
        <v>885.38800000000003</v>
      </c>
      <c r="D657" s="17">
        <v>0</v>
      </c>
      <c r="E657" s="18">
        <v>0</v>
      </c>
      <c r="F657" s="19">
        <f t="shared" si="112"/>
        <v>61.4</v>
      </c>
      <c r="G657" s="19">
        <f t="shared" si="112"/>
        <v>885.38800000000003</v>
      </c>
      <c r="H657" s="67">
        <v>0</v>
      </c>
      <c r="I657" s="19">
        <f t="shared" si="113"/>
        <v>61.4</v>
      </c>
      <c r="J657" s="109">
        <f t="shared" si="110"/>
        <v>14.420000000000002</v>
      </c>
      <c r="K657" s="110">
        <v>2.29</v>
      </c>
      <c r="L657" s="109">
        <f t="shared" si="114"/>
        <v>32.832000000000001</v>
      </c>
      <c r="M657" s="109">
        <f t="shared" si="117"/>
        <v>28.923291705357876</v>
      </c>
      <c r="N657" s="109">
        <f t="shared" si="117"/>
        <v>40.244938834386474</v>
      </c>
      <c r="O657" s="109">
        <f t="shared" si="117"/>
        <v>37.272485574520076</v>
      </c>
      <c r="P657" s="109">
        <f t="shared" si="117"/>
        <v>0</v>
      </c>
      <c r="Q657" s="109">
        <f t="shared" si="117"/>
        <v>0</v>
      </c>
      <c r="R657" s="109">
        <f t="shared" si="115"/>
        <v>40.244938834386474</v>
      </c>
      <c r="S657" s="186">
        <f t="shared" si="111"/>
        <v>0</v>
      </c>
      <c r="T657" s="186">
        <f t="shared" si="116"/>
        <v>0</v>
      </c>
      <c r="U657" s="43"/>
      <c r="V657" s="43"/>
      <c r="W657" s="43"/>
    </row>
    <row r="658" spans="1:23" x14ac:dyDescent="0.35">
      <c r="A658" s="14">
        <v>45471.20833333175</v>
      </c>
      <c r="B658" s="20">
        <v>59.1</v>
      </c>
      <c r="C658" s="21">
        <v>839.22</v>
      </c>
      <c r="D658" s="17">
        <v>0</v>
      </c>
      <c r="E658" s="18">
        <v>0</v>
      </c>
      <c r="F658" s="19">
        <f t="shared" si="112"/>
        <v>59.1</v>
      </c>
      <c r="G658" s="19">
        <f t="shared" si="112"/>
        <v>839.22</v>
      </c>
      <c r="H658" s="67">
        <v>0</v>
      </c>
      <c r="I658" s="19">
        <f t="shared" si="113"/>
        <v>59.1</v>
      </c>
      <c r="J658" s="109">
        <f t="shared" si="110"/>
        <v>14.2</v>
      </c>
      <c r="K658" s="110">
        <v>2.29</v>
      </c>
      <c r="L658" s="109">
        <f t="shared" si="114"/>
        <v>32.832000000000001</v>
      </c>
      <c r="M658" s="109">
        <f t="shared" si="117"/>
        <v>28.923291705357876</v>
      </c>
      <c r="N658" s="109">
        <f t="shared" si="117"/>
        <v>40.244938834386474</v>
      </c>
      <c r="O658" s="109">
        <f t="shared" si="117"/>
        <v>37.272485574520076</v>
      </c>
      <c r="P658" s="109">
        <f t="shared" si="117"/>
        <v>0</v>
      </c>
      <c r="Q658" s="109">
        <f t="shared" si="117"/>
        <v>0</v>
      </c>
      <c r="R658" s="109">
        <f t="shared" si="115"/>
        <v>40.244938834386474</v>
      </c>
      <c r="S658" s="186">
        <f t="shared" si="111"/>
        <v>0</v>
      </c>
      <c r="T658" s="186">
        <f t="shared" si="116"/>
        <v>0</v>
      </c>
      <c r="U658" s="43"/>
      <c r="V658" s="43"/>
      <c r="W658" s="43"/>
    </row>
    <row r="659" spans="1:23" x14ac:dyDescent="0.35">
      <c r="A659" s="14">
        <v>45471.249999998414</v>
      </c>
      <c r="B659" s="20">
        <v>67.539000000000001</v>
      </c>
      <c r="C659" s="21">
        <v>1054.9828110000001</v>
      </c>
      <c r="D659" s="17">
        <v>0</v>
      </c>
      <c r="E659" s="18">
        <v>0</v>
      </c>
      <c r="F659" s="19">
        <f t="shared" si="112"/>
        <v>67.539000000000001</v>
      </c>
      <c r="G659" s="19">
        <f t="shared" si="112"/>
        <v>1054.9828110000001</v>
      </c>
      <c r="H659" s="67">
        <v>0</v>
      </c>
      <c r="I659" s="19">
        <f t="shared" si="113"/>
        <v>67.539000000000001</v>
      </c>
      <c r="J659" s="109">
        <f t="shared" si="110"/>
        <v>15.620349886732111</v>
      </c>
      <c r="K659" s="110">
        <v>2.29</v>
      </c>
      <c r="L659" s="109">
        <f t="shared" si="114"/>
        <v>32.832000000000001</v>
      </c>
      <c r="M659" s="109">
        <f t="shared" si="117"/>
        <v>28.923291705357876</v>
      </c>
      <c r="N659" s="109">
        <f t="shared" si="117"/>
        <v>40.244938834386474</v>
      </c>
      <c r="O659" s="109">
        <f t="shared" si="117"/>
        <v>37.272485574520076</v>
      </c>
      <c r="P659" s="109">
        <f t="shared" si="117"/>
        <v>0</v>
      </c>
      <c r="Q659" s="109">
        <f t="shared" si="117"/>
        <v>0</v>
      </c>
      <c r="R659" s="109">
        <f t="shared" si="115"/>
        <v>40.244938834386474</v>
      </c>
      <c r="S659" s="186">
        <f t="shared" si="111"/>
        <v>0</v>
      </c>
      <c r="T659" s="186">
        <f t="shared" si="116"/>
        <v>0</v>
      </c>
      <c r="U659" s="43"/>
      <c r="V659" s="43"/>
      <c r="W659" s="43"/>
    </row>
    <row r="660" spans="1:23" x14ac:dyDescent="0.35">
      <c r="A660" s="14">
        <v>45471.291666665078</v>
      </c>
      <c r="B660" s="20">
        <v>51.5</v>
      </c>
      <c r="C660" s="21">
        <v>778.68</v>
      </c>
      <c r="D660" s="17">
        <v>0</v>
      </c>
      <c r="E660" s="18">
        <v>0</v>
      </c>
      <c r="F660" s="19">
        <f t="shared" si="112"/>
        <v>51.5</v>
      </c>
      <c r="G660" s="19">
        <f t="shared" si="112"/>
        <v>778.68</v>
      </c>
      <c r="H660" s="67">
        <v>0</v>
      </c>
      <c r="I660" s="19">
        <f t="shared" si="113"/>
        <v>51.5</v>
      </c>
      <c r="J660" s="109">
        <f t="shared" si="110"/>
        <v>15.12</v>
      </c>
      <c r="K660" s="110">
        <v>2.29</v>
      </c>
      <c r="L660" s="109">
        <f t="shared" si="114"/>
        <v>32.832000000000001</v>
      </c>
      <c r="M660" s="109">
        <f t="shared" si="117"/>
        <v>28.923291705357876</v>
      </c>
      <c r="N660" s="109">
        <f t="shared" si="117"/>
        <v>40.244938834386474</v>
      </c>
      <c r="O660" s="109">
        <f t="shared" si="117"/>
        <v>37.272485574520076</v>
      </c>
      <c r="P660" s="109">
        <f t="shared" si="117"/>
        <v>0</v>
      </c>
      <c r="Q660" s="109">
        <f t="shared" si="117"/>
        <v>0</v>
      </c>
      <c r="R660" s="109">
        <f t="shared" si="115"/>
        <v>40.244938834386474</v>
      </c>
      <c r="S660" s="186">
        <f t="shared" si="111"/>
        <v>0</v>
      </c>
      <c r="T660" s="186">
        <f t="shared" si="116"/>
        <v>0</v>
      </c>
      <c r="U660" s="43"/>
      <c r="V660" s="43"/>
      <c r="W660" s="43"/>
    </row>
    <row r="661" spans="1:23" x14ac:dyDescent="0.35">
      <c r="A661" s="14">
        <v>45471.333333331742</v>
      </c>
      <c r="B661" s="20">
        <v>84.13900000000001</v>
      </c>
      <c r="C661" s="21">
        <v>1421.42269502</v>
      </c>
      <c r="D661" s="17">
        <v>0</v>
      </c>
      <c r="E661" s="18">
        <v>0</v>
      </c>
      <c r="F661" s="19">
        <f t="shared" si="112"/>
        <v>84.13900000000001</v>
      </c>
      <c r="G661" s="19">
        <f t="shared" si="112"/>
        <v>1421.42269502</v>
      </c>
      <c r="H661" s="67">
        <v>0</v>
      </c>
      <c r="I661" s="19">
        <f t="shared" si="113"/>
        <v>84.13900000000001</v>
      </c>
      <c r="J661" s="109">
        <f t="shared" si="110"/>
        <v>16.89374362685556</v>
      </c>
      <c r="K661" s="110">
        <v>2.29</v>
      </c>
      <c r="L661" s="109">
        <f t="shared" si="114"/>
        <v>32.832000000000001</v>
      </c>
      <c r="M661" s="109">
        <f t="shared" si="117"/>
        <v>28.923291705357876</v>
      </c>
      <c r="N661" s="109">
        <f t="shared" si="117"/>
        <v>40.244938834386474</v>
      </c>
      <c r="O661" s="109">
        <f t="shared" si="117"/>
        <v>37.272485574520076</v>
      </c>
      <c r="P661" s="109">
        <f t="shared" si="117"/>
        <v>0</v>
      </c>
      <c r="Q661" s="109">
        <f t="shared" si="117"/>
        <v>0</v>
      </c>
      <c r="R661" s="109">
        <f t="shared" si="115"/>
        <v>40.244938834386474</v>
      </c>
      <c r="S661" s="186">
        <f t="shared" si="111"/>
        <v>0</v>
      </c>
      <c r="T661" s="186">
        <f t="shared" si="116"/>
        <v>0</v>
      </c>
      <c r="U661" s="43"/>
      <c r="V661" s="43"/>
      <c r="W661" s="43"/>
    </row>
    <row r="662" spans="1:23" x14ac:dyDescent="0.35">
      <c r="A662" s="14">
        <v>45471.374999998407</v>
      </c>
      <c r="B662" s="20">
        <v>115.358</v>
      </c>
      <c r="C662" s="21">
        <v>2050.77233634</v>
      </c>
      <c r="D662" s="17">
        <v>0</v>
      </c>
      <c r="E662" s="18">
        <v>0</v>
      </c>
      <c r="F662" s="19">
        <f t="shared" si="112"/>
        <v>115.358</v>
      </c>
      <c r="G662" s="19">
        <f t="shared" si="112"/>
        <v>2050.77233634</v>
      </c>
      <c r="H662" s="67">
        <v>0</v>
      </c>
      <c r="I662" s="19">
        <f t="shared" si="113"/>
        <v>115.358</v>
      </c>
      <c r="J662" s="109">
        <f t="shared" si="110"/>
        <v>17.777460915931275</v>
      </c>
      <c r="K662" s="110">
        <v>2.29</v>
      </c>
      <c r="L662" s="109">
        <f t="shared" si="114"/>
        <v>32.832000000000001</v>
      </c>
      <c r="M662" s="109">
        <f t="shared" si="117"/>
        <v>28.923291705357876</v>
      </c>
      <c r="N662" s="109">
        <f t="shared" si="117"/>
        <v>40.244938834386474</v>
      </c>
      <c r="O662" s="109">
        <f t="shared" si="117"/>
        <v>37.272485574520076</v>
      </c>
      <c r="P662" s="109">
        <f t="shared" si="117"/>
        <v>0</v>
      </c>
      <c r="Q662" s="109">
        <f t="shared" si="117"/>
        <v>0</v>
      </c>
      <c r="R662" s="109">
        <f t="shared" si="115"/>
        <v>40.244938834386474</v>
      </c>
      <c r="S662" s="186">
        <f t="shared" si="111"/>
        <v>0</v>
      </c>
      <c r="T662" s="186">
        <f t="shared" si="116"/>
        <v>0</v>
      </c>
      <c r="U662" s="43"/>
      <c r="V662" s="43"/>
      <c r="W662" s="43"/>
    </row>
    <row r="663" spans="1:23" x14ac:dyDescent="0.35">
      <c r="A663" s="14">
        <v>45471.416666665071</v>
      </c>
      <c r="B663" s="20">
        <v>162.59299999999999</v>
      </c>
      <c r="C663" s="21">
        <v>2953.7345796200002</v>
      </c>
      <c r="D663" s="17">
        <v>0</v>
      </c>
      <c r="E663" s="18">
        <v>0</v>
      </c>
      <c r="F663" s="19">
        <f t="shared" si="112"/>
        <v>162.59299999999999</v>
      </c>
      <c r="G663" s="19">
        <f t="shared" si="112"/>
        <v>2953.7345796200002</v>
      </c>
      <c r="H663" s="67">
        <v>0</v>
      </c>
      <c r="I663" s="19">
        <f t="shared" si="113"/>
        <v>162.59299999999999</v>
      </c>
      <c r="J663" s="109">
        <f t="shared" si="110"/>
        <v>18.166431393848445</v>
      </c>
      <c r="K663" s="110">
        <v>2.29</v>
      </c>
      <c r="L663" s="109">
        <f t="shared" si="114"/>
        <v>32.832000000000001</v>
      </c>
      <c r="M663" s="109">
        <f t="shared" si="117"/>
        <v>28.923291705357876</v>
      </c>
      <c r="N663" s="109">
        <f t="shared" si="117"/>
        <v>40.244938834386474</v>
      </c>
      <c r="O663" s="109">
        <f t="shared" si="117"/>
        <v>37.272485574520076</v>
      </c>
      <c r="P663" s="109">
        <f t="shared" si="117"/>
        <v>0</v>
      </c>
      <c r="Q663" s="109">
        <f t="shared" si="117"/>
        <v>0</v>
      </c>
      <c r="R663" s="109">
        <f t="shared" si="115"/>
        <v>40.244938834386474</v>
      </c>
      <c r="S663" s="186">
        <f t="shared" si="111"/>
        <v>0</v>
      </c>
      <c r="T663" s="186">
        <f t="shared" si="116"/>
        <v>0</v>
      </c>
      <c r="U663" s="43"/>
      <c r="V663" s="43"/>
      <c r="W663" s="43"/>
    </row>
    <row r="664" spans="1:23" x14ac:dyDescent="0.35">
      <c r="A664" s="14">
        <v>45471.458333331735</v>
      </c>
      <c r="B664" s="20">
        <v>204.80799999999999</v>
      </c>
      <c r="C664" s="21">
        <v>4229.9803492800002</v>
      </c>
      <c r="D664" s="17">
        <v>0</v>
      </c>
      <c r="E664" s="18">
        <v>0</v>
      </c>
      <c r="F664" s="19">
        <f t="shared" si="112"/>
        <v>204.80799999999999</v>
      </c>
      <c r="G664" s="19">
        <f t="shared" si="112"/>
        <v>4229.9803492800002</v>
      </c>
      <c r="H664" s="67">
        <v>0</v>
      </c>
      <c r="I664" s="19">
        <f t="shared" si="113"/>
        <v>204.80799999999999</v>
      </c>
      <c r="J664" s="109">
        <f t="shared" si="110"/>
        <v>20.653394151009728</v>
      </c>
      <c r="K664" s="110">
        <v>2.29</v>
      </c>
      <c r="L664" s="109">
        <f t="shared" si="114"/>
        <v>32.832000000000001</v>
      </c>
      <c r="M664" s="109">
        <f t="shared" ref="M664:Q679" si="118">M663</f>
        <v>28.923291705357876</v>
      </c>
      <c r="N664" s="109">
        <f t="shared" si="118"/>
        <v>40.244938834386474</v>
      </c>
      <c r="O664" s="109">
        <f t="shared" si="118"/>
        <v>37.272485574520076</v>
      </c>
      <c r="P664" s="109">
        <f t="shared" si="118"/>
        <v>0</v>
      </c>
      <c r="Q664" s="109">
        <f t="shared" si="118"/>
        <v>0</v>
      </c>
      <c r="R664" s="109">
        <f t="shared" si="115"/>
        <v>40.244938834386474</v>
      </c>
      <c r="S664" s="186">
        <f t="shared" si="111"/>
        <v>0</v>
      </c>
      <c r="T664" s="186">
        <f t="shared" si="116"/>
        <v>0</v>
      </c>
      <c r="U664" s="43"/>
      <c r="V664" s="43"/>
      <c r="W664" s="43"/>
    </row>
    <row r="665" spans="1:23" x14ac:dyDescent="0.35">
      <c r="A665" s="14">
        <v>45471.499999998399</v>
      </c>
      <c r="B665" s="20">
        <v>257.01299999999998</v>
      </c>
      <c r="C665" s="21">
        <v>5933.45099484</v>
      </c>
      <c r="D665" s="17">
        <v>0</v>
      </c>
      <c r="E665" s="18">
        <v>0</v>
      </c>
      <c r="F665" s="19">
        <f t="shared" si="112"/>
        <v>257.01299999999998</v>
      </c>
      <c r="G665" s="19">
        <f t="shared" si="112"/>
        <v>5933.45099484</v>
      </c>
      <c r="H665" s="67">
        <v>0</v>
      </c>
      <c r="I665" s="19">
        <f t="shared" si="113"/>
        <v>257.01299999999998</v>
      </c>
      <c r="J665" s="109">
        <f t="shared" si="110"/>
        <v>23.086190172637185</v>
      </c>
      <c r="K665" s="110">
        <v>2.29</v>
      </c>
      <c r="L665" s="109">
        <f t="shared" si="114"/>
        <v>32.832000000000001</v>
      </c>
      <c r="M665" s="109">
        <f t="shared" si="118"/>
        <v>28.923291705357876</v>
      </c>
      <c r="N665" s="109">
        <f t="shared" si="118"/>
        <v>40.244938834386474</v>
      </c>
      <c r="O665" s="109">
        <f t="shared" si="118"/>
        <v>37.272485574520076</v>
      </c>
      <c r="P665" s="109">
        <f t="shared" si="118"/>
        <v>0</v>
      </c>
      <c r="Q665" s="109">
        <f t="shared" si="118"/>
        <v>0</v>
      </c>
      <c r="R665" s="109">
        <f t="shared" si="115"/>
        <v>40.244938834386474</v>
      </c>
      <c r="S665" s="186">
        <f t="shared" si="111"/>
        <v>0</v>
      </c>
      <c r="T665" s="186">
        <f t="shared" si="116"/>
        <v>0</v>
      </c>
      <c r="U665" s="43"/>
      <c r="V665" s="43"/>
      <c r="W665" s="43"/>
    </row>
    <row r="666" spans="1:23" x14ac:dyDescent="0.35">
      <c r="A666" s="14">
        <v>45471.541666665064</v>
      </c>
      <c r="B666" s="20">
        <v>288.73</v>
      </c>
      <c r="C666" s="21">
        <v>8090.6145942000003</v>
      </c>
      <c r="D666" s="17">
        <v>0</v>
      </c>
      <c r="E666" s="18">
        <v>0</v>
      </c>
      <c r="F666" s="19">
        <f t="shared" si="112"/>
        <v>288.73</v>
      </c>
      <c r="G666" s="19">
        <f t="shared" si="112"/>
        <v>8090.6145942000003</v>
      </c>
      <c r="H666" s="67">
        <v>0</v>
      </c>
      <c r="I666" s="19">
        <f t="shared" si="113"/>
        <v>288.73</v>
      </c>
      <c r="J666" s="109">
        <f t="shared" si="110"/>
        <v>28.021385357254182</v>
      </c>
      <c r="K666" s="110">
        <v>2.29</v>
      </c>
      <c r="L666" s="109">
        <f t="shared" si="114"/>
        <v>32.832000000000001</v>
      </c>
      <c r="M666" s="109">
        <f t="shared" si="118"/>
        <v>28.923291705357876</v>
      </c>
      <c r="N666" s="109">
        <f t="shared" si="118"/>
        <v>40.244938834386474</v>
      </c>
      <c r="O666" s="109">
        <f t="shared" si="118"/>
        <v>37.272485574520076</v>
      </c>
      <c r="P666" s="109">
        <f t="shared" si="118"/>
        <v>0</v>
      </c>
      <c r="Q666" s="109">
        <f t="shared" si="118"/>
        <v>0</v>
      </c>
      <c r="R666" s="109">
        <f t="shared" si="115"/>
        <v>40.244938834386474</v>
      </c>
      <c r="S666" s="186">
        <f t="shared" si="111"/>
        <v>0</v>
      </c>
      <c r="T666" s="186">
        <f t="shared" si="116"/>
        <v>0</v>
      </c>
      <c r="U666" s="43"/>
      <c r="V666" s="43"/>
      <c r="W666" s="43"/>
    </row>
    <row r="667" spans="1:23" x14ac:dyDescent="0.35">
      <c r="A667" s="14">
        <v>45471.583333331728</v>
      </c>
      <c r="B667" s="20">
        <v>272.33500000000004</v>
      </c>
      <c r="C667" s="21">
        <v>8431.4403117000002</v>
      </c>
      <c r="D667" s="17">
        <v>0</v>
      </c>
      <c r="E667" s="18">
        <v>0</v>
      </c>
      <c r="F667" s="19">
        <f t="shared" si="112"/>
        <v>272.33500000000004</v>
      </c>
      <c r="G667" s="19">
        <f t="shared" si="112"/>
        <v>8431.4403117000002</v>
      </c>
      <c r="H667" s="67">
        <v>0</v>
      </c>
      <c r="I667" s="19">
        <f t="shared" si="113"/>
        <v>272.33500000000004</v>
      </c>
      <c r="J667" s="109">
        <f t="shared" si="110"/>
        <v>30.959811672021587</v>
      </c>
      <c r="K667" s="110">
        <v>2.29</v>
      </c>
      <c r="L667" s="109">
        <f t="shared" si="114"/>
        <v>32.832000000000001</v>
      </c>
      <c r="M667" s="109">
        <f t="shared" si="118"/>
        <v>28.923291705357876</v>
      </c>
      <c r="N667" s="109">
        <f t="shared" si="118"/>
        <v>40.244938834386474</v>
      </c>
      <c r="O667" s="109">
        <f t="shared" si="118"/>
        <v>37.272485574520076</v>
      </c>
      <c r="P667" s="109">
        <f t="shared" si="118"/>
        <v>0</v>
      </c>
      <c r="Q667" s="109">
        <f t="shared" si="118"/>
        <v>0</v>
      </c>
      <c r="R667" s="109">
        <f t="shared" si="115"/>
        <v>40.244938834386474</v>
      </c>
      <c r="S667" s="186">
        <f t="shared" si="111"/>
        <v>0</v>
      </c>
      <c r="T667" s="186">
        <f t="shared" si="116"/>
        <v>0</v>
      </c>
      <c r="U667" s="43"/>
      <c r="V667" s="43"/>
      <c r="W667" s="43"/>
    </row>
    <row r="668" spans="1:23" x14ac:dyDescent="0.35">
      <c r="A668" s="14">
        <v>45471.624999998392</v>
      </c>
      <c r="B668" s="20">
        <v>241.87699999999998</v>
      </c>
      <c r="C668" s="21">
        <v>7266.0145985199997</v>
      </c>
      <c r="D668" s="17">
        <v>0</v>
      </c>
      <c r="E668" s="18">
        <v>0</v>
      </c>
      <c r="F668" s="19">
        <f t="shared" si="112"/>
        <v>241.87699999999998</v>
      </c>
      <c r="G668" s="19">
        <f t="shared" si="112"/>
        <v>7266.0145985199997</v>
      </c>
      <c r="H668" s="67">
        <v>0</v>
      </c>
      <c r="I668" s="19">
        <f t="shared" si="113"/>
        <v>241.87699999999998</v>
      </c>
      <c r="J668" s="109">
        <f t="shared" si="110"/>
        <v>30.040122039383654</v>
      </c>
      <c r="K668" s="110">
        <v>2.29</v>
      </c>
      <c r="L668" s="109">
        <f t="shared" si="114"/>
        <v>32.832000000000001</v>
      </c>
      <c r="M668" s="109">
        <f t="shared" si="118"/>
        <v>28.923291705357876</v>
      </c>
      <c r="N668" s="109">
        <f t="shared" si="118"/>
        <v>40.244938834386474</v>
      </c>
      <c r="O668" s="109">
        <f t="shared" si="118"/>
        <v>37.272485574520076</v>
      </c>
      <c r="P668" s="109">
        <f t="shared" si="118"/>
        <v>0</v>
      </c>
      <c r="Q668" s="109">
        <f t="shared" si="118"/>
        <v>0</v>
      </c>
      <c r="R668" s="109">
        <f t="shared" si="115"/>
        <v>40.244938834386474</v>
      </c>
      <c r="S668" s="186">
        <f t="shared" si="111"/>
        <v>0</v>
      </c>
      <c r="T668" s="186">
        <f t="shared" si="116"/>
        <v>0</v>
      </c>
      <c r="U668" s="43"/>
      <c r="V668" s="43"/>
      <c r="W668" s="43"/>
    </row>
    <row r="669" spans="1:23" x14ac:dyDescent="0.35">
      <c r="A669" s="14">
        <v>45471.666666665056</v>
      </c>
      <c r="B669" s="20">
        <v>195.91300000000001</v>
      </c>
      <c r="C669" s="21">
        <v>6559.4087614399996</v>
      </c>
      <c r="D669" s="17">
        <v>0</v>
      </c>
      <c r="E669" s="18">
        <v>0</v>
      </c>
      <c r="F669" s="19">
        <f t="shared" si="112"/>
        <v>195.91300000000001</v>
      </c>
      <c r="G669" s="19">
        <f t="shared" si="112"/>
        <v>6559.4087614399996</v>
      </c>
      <c r="H669" s="67">
        <v>0</v>
      </c>
      <c r="I669" s="19">
        <f t="shared" si="113"/>
        <v>195.91300000000001</v>
      </c>
      <c r="J669" s="109">
        <f t="shared" si="110"/>
        <v>33.481232799456897</v>
      </c>
      <c r="K669" s="110">
        <v>2.29</v>
      </c>
      <c r="L669" s="109">
        <f t="shared" si="114"/>
        <v>32.832000000000001</v>
      </c>
      <c r="M669" s="109">
        <f t="shared" si="118"/>
        <v>28.923291705357876</v>
      </c>
      <c r="N669" s="109">
        <f t="shared" si="118"/>
        <v>40.244938834386474</v>
      </c>
      <c r="O669" s="109">
        <f t="shared" si="118"/>
        <v>37.272485574520076</v>
      </c>
      <c r="P669" s="109">
        <f t="shared" si="118"/>
        <v>0</v>
      </c>
      <c r="Q669" s="109">
        <f t="shared" si="118"/>
        <v>0</v>
      </c>
      <c r="R669" s="109">
        <f t="shared" si="115"/>
        <v>40.244938834386474</v>
      </c>
      <c r="S669" s="186">
        <f t="shared" si="111"/>
        <v>0</v>
      </c>
      <c r="T669" s="186">
        <f t="shared" si="116"/>
        <v>0</v>
      </c>
      <c r="U669" s="43"/>
      <c r="V669" s="43"/>
      <c r="W669" s="43"/>
    </row>
    <row r="670" spans="1:23" x14ac:dyDescent="0.35">
      <c r="A670" s="14">
        <v>45471.70833333172</v>
      </c>
      <c r="B670" s="20">
        <v>198.83199999999999</v>
      </c>
      <c r="C670" s="21">
        <v>8432.2583347199998</v>
      </c>
      <c r="D670" s="17">
        <v>56.5</v>
      </c>
      <c r="E670" s="18">
        <v>2396.1060000000002</v>
      </c>
      <c r="F670" s="19">
        <f t="shared" si="112"/>
        <v>142.33199999999999</v>
      </c>
      <c r="G670" s="19">
        <f t="shared" si="112"/>
        <v>6036.15233472</v>
      </c>
      <c r="H670" s="67">
        <v>0</v>
      </c>
      <c r="I670" s="19">
        <f t="shared" si="113"/>
        <v>142.33199999999999</v>
      </c>
      <c r="J670" s="109">
        <f t="shared" si="110"/>
        <v>42.408961686198467</v>
      </c>
      <c r="K670" s="110">
        <v>2.29</v>
      </c>
      <c r="L670" s="109">
        <f t="shared" si="114"/>
        <v>32.832000000000001</v>
      </c>
      <c r="M670" s="109">
        <f t="shared" si="118"/>
        <v>28.923291705357876</v>
      </c>
      <c r="N670" s="109">
        <f t="shared" si="118"/>
        <v>40.244938834386474</v>
      </c>
      <c r="O670" s="109">
        <f t="shared" si="118"/>
        <v>37.272485574520076</v>
      </c>
      <c r="P670" s="109">
        <f t="shared" si="118"/>
        <v>0</v>
      </c>
      <c r="Q670" s="109">
        <f t="shared" si="118"/>
        <v>0</v>
      </c>
      <c r="R670" s="109">
        <f t="shared" si="115"/>
        <v>40.244938834386474</v>
      </c>
      <c r="S670" s="186">
        <f t="shared" si="111"/>
        <v>2.1640228518119926</v>
      </c>
      <c r="T670" s="186">
        <f t="shared" si="116"/>
        <v>308.00970054410453</v>
      </c>
      <c r="U670" s="43"/>
      <c r="V670" s="43"/>
      <c r="W670" s="43"/>
    </row>
    <row r="671" spans="1:23" x14ac:dyDescent="0.35">
      <c r="A671" s="14">
        <v>45471.749999998385</v>
      </c>
      <c r="B671" s="20">
        <v>168.184</v>
      </c>
      <c r="C671" s="21">
        <v>6911.5349347199999</v>
      </c>
      <c r="D671" s="17">
        <v>59.014000000000003</v>
      </c>
      <c r="E671" s="18">
        <v>2425.1770000000001</v>
      </c>
      <c r="F671" s="19">
        <f t="shared" si="112"/>
        <v>109.16999999999999</v>
      </c>
      <c r="G671" s="19">
        <f t="shared" si="112"/>
        <v>4486.3579347199993</v>
      </c>
      <c r="H671" s="67">
        <v>0</v>
      </c>
      <c r="I671" s="19">
        <f t="shared" si="113"/>
        <v>109.16999999999999</v>
      </c>
      <c r="J671" s="109">
        <f t="shared" si="110"/>
        <v>41.095153748465691</v>
      </c>
      <c r="K671" s="110">
        <v>2.29</v>
      </c>
      <c r="L671" s="109">
        <f t="shared" si="114"/>
        <v>32.832000000000001</v>
      </c>
      <c r="M671" s="109">
        <f t="shared" si="118"/>
        <v>28.923291705357876</v>
      </c>
      <c r="N671" s="109">
        <f t="shared" si="118"/>
        <v>40.244938834386474</v>
      </c>
      <c r="O671" s="109">
        <f t="shared" si="118"/>
        <v>37.272485574520076</v>
      </c>
      <c r="P671" s="109">
        <f t="shared" si="118"/>
        <v>0</v>
      </c>
      <c r="Q671" s="109">
        <f t="shared" si="118"/>
        <v>0</v>
      </c>
      <c r="R671" s="109">
        <f t="shared" si="115"/>
        <v>40.244938834386474</v>
      </c>
      <c r="S671" s="186">
        <f t="shared" si="111"/>
        <v>0.85021491407921701</v>
      </c>
      <c r="T671" s="186">
        <f t="shared" si="116"/>
        <v>92.81796217002811</v>
      </c>
      <c r="U671" s="43"/>
      <c r="V671" s="43"/>
      <c r="W671" s="43"/>
    </row>
    <row r="672" spans="1:23" x14ac:dyDescent="0.35">
      <c r="A672" s="14">
        <v>45471.791666665049</v>
      </c>
      <c r="B672" s="20">
        <v>171.74299999999999</v>
      </c>
      <c r="C672" s="21">
        <v>6611.1111080299997</v>
      </c>
      <c r="D672" s="17">
        <v>11.526999999999999</v>
      </c>
      <c r="E672" s="18">
        <v>443.709</v>
      </c>
      <c r="F672" s="19">
        <f t="shared" si="112"/>
        <v>160.21600000000001</v>
      </c>
      <c r="G672" s="19">
        <f t="shared" si="112"/>
        <v>6167.4021080299999</v>
      </c>
      <c r="H672" s="67">
        <v>0</v>
      </c>
      <c r="I672" s="19">
        <f t="shared" si="113"/>
        <v>160.21600000000001</v>
      </c>
      <c r="J672" s="109">
        <f t="shared" si="110"/>
        <v>38.494295875755228</v>
      </c>
      <c r="K672" s="110">
        <v>2.29</v>
      </c>
      <c r="L672" s="109">
        <f t="shared" si="114"/>
        <v>32.832000000000001</v>
      </c>
      <c r="M672" s="109">
        <f t="shared" si="118"/>
        <v>28.923291705357876</v>
      </c>
      <c r="N672" s="109">
        <f t="shared" si="118"/>
        <v>40.244938834386474</v>
      </c>
      <c r="O672" s="109">
        <f t="shared" si="118"/>
        <v>37.272485574520076</v>
      </c>
      <c r="P672" s="109">
        <f t="shared" si="118"/>
        <v>0</v>
      </c>
      <c r="Q672" s="109">
        <f t="shared" si="118"/>
        <v>0</v>
      </c>
      <c r="R672" s="109">
        <f t="shared" si="115"/>
        <v>40.244938834386474</v>
      </c>
      <c r="S672" s="186">
        <f t="shared" si="111"/>
        <v>0</v>
      </c>
      <c r="T672" s="186">
        <f t="shared" si="116"/>
        <v>0</v>
      </c>
      <c r="U672" s="43"/>
      <c r="V672" s="43"/>
      <c r="W672" s="43"/>
    </row>
    <row r="673" spans="1:23" x14ac:dyDescent="0.35">
      <c r="A673" s="14">
        <v>45471.833333331713</v>
      </c>
      <c r="B673" s="20">
        <v>136.99600000000001</v>
      </c>
      <c r="C673" s="21">
        <v>8414.3655579200004</v>
      </c>
      <c r="D673" s="17">
        <v>136.99600000000001</v>
      </c>
      <c r="E673" s="18">
        <v>8414.366</v>
      </c>
      <c r="F673" s="19">
        <f t="shared" si="112"/>
        <v>0</v>
      </c>
      <c r="G673" s="19">
        <f t="shared" si="112"/>
        <v>-4.4207999962964095E-4</v>
      </c>
      <c r="H673" s="67">
        <v>0</v>
      </c>
      <c r="I673" s="19">
        <f t="shared" si="113"/>
        <v>0</v>
      </c>
      <c r="J673" s="109">
        <f t="shared" si="110"/>
        <v>0</v>
      </c>
      <c r="K673" s="110">
        <v>2.29</v>
      </c>
      <c r="L673" s="109">
        <f t="shared" si="114"/>
        <v>32.832000000000001</v>
      </c>
      <c r="M673" s="109">
        <f t="shared" si="118"/>
        <v>28.923291705357876</v>
      </c>
      <c r="N673" s="109">
        <f t="shared" si="118"/>
        <v>40.244938834386474</v>
      </c>
      <c r="O673" s="109">
        <f t="shared" si="118"/>
        <v>37.272485574520076</v>
      </c>
      <c r="P673" s="109">
        <f t="shared" si="118"/>
        <v>0</v>
      </c>
      <c r="Q673" s="109">
        <f t="shared" si="118"/>
        <v>0</v>
      </c>
      <c r="R673" s="109">
        <f t="shared" si="115"/>
        <v>40.244938834386474</v>
      </c>
      <c r="S673" s="186">
        <f t="shared" si="111"/>
        <v>0</v>
      </c>
      <c r="T673" s="186">
        <f t="shared" si="116"/>
        <v>0</v>
      </c>
      <c r="U673" s="43"/>
      <c r="V673" s="43"/>
      <c r="W673" s="43"/>
    </row>
    <row r="674" spans="1:23" x14ac:dyDescent="0.35">
      <c r="A674" s="14">
        <v>45471.874999998377</v>
      </c>
      <c r="B674" s="20">
        <v>61.292999999999999</v>
      </c>
      <c r="C674" s="21">
        <v>1930.5247813799999</v>
      </c>
      <c r="D674" s="17">
        <v>0</v>
      </c>
      <c r="E674" s="18">
        <v>0</v>
      </c>
      <c r="F674" s="19">
        <f t="shared" si="112"/>
        <v>61.292999999999999</v>
      </c>
      <c r="G674" s="19">
        <f t="shared" si="112"/>
        <v>1930.5247813799999</v>
      </c>
      <c r="H674" s="67">
        <v>0</v>
      </c>
      <c r="I674" s="19">
        <f t="shared" si="113"/>
        <v>61.292999999999999</v>
      </c>
      <c r="J674" s="109">
        <f t="shared" si="110"/>
        <v>31.496659999999999</v>
      </c>
      <c r="K674" s="110">
        <v>2.29</v>
      </c>
      <c r="L674" s="109">
        <f t="shared" si="114"/>
        <v>32.832000000000001</v>
      </c>
      <c r="M674" s="109">
        <f t="shared" si="118"/>
        <v>28.923291705357876</v>
      </c>
      <c r="N674" s="109">
        <f t="shared" si="118"/>
        <v>40.244938834386474</v>
      </c>
      <c r="O674" s="109">
        <f t="shared" si="118"/>
        <v>37.272485574520076</v>
      </c>
      <c r="P674" s="109">
        <f t="shared" si="118"/>
        <v>0</v>
      </c>
      <c r="Q674" s="109">
        <f t="shared" si="118"/>
        <v>0</v>
      </c>
      <c r="R674" s="109">
        <f t="shared" si="115"/>
        <v>40.244938834386474</v>
      </c>
      <c r="S674" s="186">
        <f t="shared" si="111"/>
        <v>0</v>
      </c>
      <c r="T674" s="186">
        <f t="shared" si="116"/>
        <v>0</v>
      </c>
      <c r="U674" s="43"/>
      <c r="V674" s="43"/>
      <c r="W674" s="43"/>
    </row>
    <row r="675" spans="1:23" x14ac:dyDescent="0.35">
      <c r="A675" s="14">
        <v>45471.916666665042</v>
      </c>
      <c r="B675" s="20">
        <v>56.942</v>
      </c>
      <c r="C675" s="21">
        <v>2124.3169725600001</v>
      </c>
      <c r="D675" s="17">
        <v>0</v>
      </c>
      <c r="E675" s="18">
        <v>0</v>
      </c>
      <c r="F675" s="19">
        <f t="shared" si="112"/>
        <v>56.942</v>
      </c>
      <c r="G675" s="19">
        <f t="shared" si="112"/>
        <v>2124.3169725600001</v>
      </c>
      <c r="H675" s="67">
        <v>0</v>
      </c>
      <c r="I675" s="19">
        <f t="shared" si="113"/>
        <v>56.942</v>
      </c>
      <c r="J675" s="109">
        <f t="shared" si="110"/>
        <v>37.30668</v>
      </c>
      <c r="K675" s="110">
        <v>2.29</v>
      </c>
      <c r="L675" s="109">
        <f t="shared" si="114"/>
        <v>32.832000000000001</v>
      </c>
      <c r="M675" s="109">
        <f t="shared" si="118"/>
        <v>28.923291705357876</v>
      </c>
      <c r="N675" s="109">
        <f t="shared" si="118"/>
        <v>40.244938834386474</v>
      </c>
      <c r="O675" s="109">
        <f t="shared" si="118"/>
        <v>37.272485574520076</v>
      </c>
      <c r="P675" s="109">
        <f t="shared" si="118"/>
        <v>0</v>
      </c>
      <c r="Q675" s="109">
        <f t="shared" si="118"/>
        <v>0</v>
      </c>
      <c r="R675" s="109">
        <f t="shared" si="115"/>
        <v>40.244938834386474</v>
      </c>
      <c r="S675" s="186">
        <f t="shared" si="111"/>
        <v>0</v>
      </c>
      <c r="T675" s="186">
        <f t="shared" si="116"/>
        <v>0</v>
      </c>
      <c r="U675" s="43"/>
      <c r="V675" s="43"/>
      <c r="W675" s="43"/>
    </row>
    <row r="676" spans="1:23" x14ac:dyDescent="0.35">
      <c r="A676" s="14">
        <v>45471.958333331706</v>
      </c>
      <c r="B676" s="20">
        <v>32.835999999999999</v>
      </c>
      <c r="C676" s="21">
        <v>818.44507053999996</v>
      </c>
      <c r="D676" s="17">
        <v>0</v>
      </c>
      <c r="E676" s="18">
        <v>0</v>
      </c>
      <c r="F676" s="19">
        <f t="shared" si="112"/>
        <v>32.835999999999999</v>
      </c>
      <c r="G676" s="19">
        <f t="shared" si="112"/>
        <v>818.44507053999996</v>
      </c>
      <c r="H676" s="67">
        <v>0</v>
      </c>
      <c r="I676" s="19">
        <f t="shared" si="113"/>
        <v>32.835999999999999</v>
      </c>
      <c r="J676" s="109">
        <f t="shared" si="110"/>
        <v>24.925236646972834</v>
      </c>
      <c r="K676" s="110">
        <v>2.29</v>
      </c>
      <c r="L676" s="109">
        <f t="shared" si="114"/>
        <v>32.832000000000001</v>
      </c>
      <c r="M676" s="109">
        <f t="shared" si="118"/>
        <v>28.923291705357876</v>
      </c>
      <c r="N676" s="109">
        <f t="shared" si="118"/>
        <v>40.244938834386474</v>
      </c>
      <c r="O676" s="109">
        <f t="shared" si="118"/>
        <v>37.272485574520076</v>
      </c>
      <c r="P676" s="109">
        <f t="shared" si="118"/>
        <v>0</v>
      </c>
      <c r="Q676" s="109">
        <f t="shared" si="118"/>
        <v>0</v>
      </c>
      <c r="R676" s="109">
        <f t="shared" si="115"/>
        <v>40.244938834386474</v>
      </c>
      <c r="S676" s="186">
        <f t="shared" si="111"/>
        <v>0</v>
      </c>
      <c r="T676" s="186">
        <f t="shared" si="116"/>
        <v>0</v>
      </c>
      <c r="U676" s="43"/>
      <c r="V676" s="43"/>
      <c r="W676" s="43"/>
    </row>
    <row r="677" spans="1:23" x14ac:dyDescent="0.35">
      <c r="A677" s="14">
        <v>45471.99999999837</v>
      </c>
      <c r="B677" s="20">
        <v>100.518</v>
      </c>
      <c r="C677" s="21">
        <v>2411.2388513400001</v>
      </c>
      <c r="D677" s="17">
        <v>2.4900000000000002</v>
      </c>
      <c r="E677" s="18">
        <v>59.734999999999999</v>
      </c>
      <c r="F677" s="19">
        <f t="shared" si="112"/>
        <v>98.028000000000006</v>
      </c>
      <c r="G677" s="19">
        <f t="shared" si="112"/>
        <v>2351.50385134</v>
      </c>
      <c r="H677" s="67">
        <v>0</v>
      </c>
      <c r="I677" s="19">
        <f t="shared" si="113"/>
        <v>98.028000000000006</v>
      </c>
      <c r="J677" s="109">
        <f t="shared" si="110"/>
        <v>23.988083520422734</v>
      </c>
      <c r="K677" s="110">
        <v>2.29</v>
      </c>
      <c r="L677" s="109">
        <f t="shared" si="114"/>
        <v>32.832000000000001</v>
      </c>
      <c r="M677" s="109">
        <f t="shared" si="118"/>
        <v>28.923291705357876</v>
      </c>
      <c r="N677" s="109">
        <f t="shared" si="118"/>
        <v>40.244938834386474</v>
      </c>
      <c r="O677" s="109">
        <f t="shared" si="118"/>
        <v>37.272485574520076</v>
      </c>
      <c r="P677" s="109">
        <f t="shared" si="118"/>
        <v>0</v>
      </c>
      <c r="Q677" s="109">
        <f t="shared" si="118"/>
        <v>0</v>
      </c>
      <c r="R677" s="109">
        <f t="shared" si="115"/>
        <v>40.244938834386474</v>
      </c>
      <c r="S677" s="186">
        <f t="shared" si="111"/>
        <v>0</v>
      </c>
      <c r="T677" s="186">
        <f t="shared" si="116"/>
        <v>0</v>
      </c>
      <c r="U677" s="43"/>
      <c r="V677" s="43"/>
      <c r="W677" s="43"/>
    </row>
    <row r="678" spans="1:23" ht="15" customHeight="1" x14ac:dyDescent="0.35">
      <c r="A678" s="14">
        <v>45472.041666665034</v>
      </c>
      <c r="B678" s="15">
        <v>103.19799999999999</v>
      </c>
      <c r="C678" s="16">
        <v>2155.7084187</v>
      </c>
      <c r="D678" s="17">
        <v>0</v>
      </c>
      <c r="E678" s="18">
        <v>0</v>
      </c>
      <c r="F678" s="19">
        <f t="shared" si="112"/>
        <v>103.19799999999999</v>
      </c>
      <c r="G678" s="19">
        <f t="shared" si="112"/>
        <v>2155.7084187</v>
      </c>
      <c r="H678" s="67">
        <v>0</v>
      </c>
      <c r="I678" s="19">
        <f t="shared" si="113"/>
        <v>103.19799999999999</v>
      </c>
      <c r="J678" s="109">
        <f t="shared" si="110"/>
        <v>20.889052294618114</v>
      </c>
      <c r="K678" s="110">
        <v>2.29</v>
      </c>
      <c r="L678" s="109">
        <f t="shared" si="114"/>
        <v>32.832000000000001</v>
      </c>
      <c r="M678" s="109">
        <f t="shared" si="118"/>
        <v>28.923291705357876</v>
      </c>
      <c r="N678" s="109">
        <f t="shared" si="118"/>
        <v>40.244938834386474</v>
      </c>
      <c r="O678" s="109">
        <f t="shared" si="118"/>
        <v>37.272485574520076</v>
      </c>
      <c r="P678" s="109">
        <f t="shared" si="118"/>
        <v>0</v>
      </c>
      <c r="Q678" s="109">
        <f t="shared" si="118"/>
        <v>0</v>
      </c>
      <c r="R678" s="109">
        <f t="shared" si="115"/>
        <v>40.244938834386474</v>
      </c>
      <c r="S678" s="186">
        <f t="shared" si="111"/>
        <v>0</v>
      </c>
      <c r="T678" s="186">
        <f t="shared" si="116"/>
        <v>0</v>
      </c>
      <c r="U678" s="43"/>
      <c r="V678" s="43"/>
      <c r="W678" s="43"/>
    </row>
    <row r="679" spans="1:23" ht="15" customHeight="1" x14ac:dyDescent="0.35">
      <c r="A679" s="14">
        <v>45472.083333331699</v>
      </c>
      <c r="B679" s="20">
        <v>168.86799999999999</v>
      </c>
      <c r="C679" s="21">
        <v>3359.2112082399999</v>
      </c>
      <c r="D679" s="17">
        <v>0</v>
      </c>
      <c r="E679" s="18">
        <v>0</v>
      </c>
      <c r="F679" s="19">
        <f t="shared" si="112"/>
        <v>168.86799999999999</v>
      </c>
      <c r="G679" s="19">
        <f t="shared" si="112"/>
        <v>3359.2112082399999</v>
      </c>
      <c r="H679" s="67">
        <v>0</v>
      </c>
      <c r="I679" s="19">
        <f t="shared" si="113"/>
        <v>168.86799999999999</v>
      </c>
      <c r="J679" s="109">
        <f t="shared" si="110"/>
        <v>19.892526756046141</v>
      </c>
      <c r="K679" s="110">
        <v>2.29</v>
      </c>
      <c r="L679" s="109">
        <f t="shared" si="114"/>
        <v>32.832000000000001</v>
      </c>
      <c r="M679" s="109">
        <f t="shared" si="118"/>
        <v>28.923291705357876</v>
      </c>
      <c r="N679" s="109">
        <f t="shared" si="118"/>
        <v>40.244938834386474</v>
      </c>
      <c r="O679" s="109">
        <f t="shared" si="118"/>
        <v>37.272485574520076</v>
      </c>
      <c r="P679" s="109">
        <f t="shared" si="118"/>
        <v>0</v>
      </c>
      <c r="Q679" s="109">
        <f t="shared" si="118"/>
        <v>0</v>
      </c>
      <c r="R679" s="109">
        <f t="shared" si="115"/>
        <v>40.244938834386474</v>
      </c>
      <c r="S679" s="186">
        <f t="shared" si="111"/>
        <v>0</v>
      </c>
      <c r="T679" s="186">
        <f t="shared" si="116"/>
        <v>0</v>
      </c>
      <c r="U679" s="43"/>
      <c r="V679" s="43"/>
      <c r="W679" s="43"/>
    </row>
    <row r="680" spans="1:23" ht="15" customHeight="1" x14ac:dyDescent="0.35">
      <c r="A680" s="14">
        <v>45472.124999998363</v>
      </c>
      <c r="B680" s="20">
        <v>143.99199999999999</v>
      </c>
      <c r="C680" s="21">
        <v>2789.4997612399998</v>
      </c>
      <c r="D680" s="17">
        <v>0</v>
      </c>
      <c r="E680" s="18">
        <v>0</v>
      </c>
      <c r="F680" s="19">
        <f t="shared" si="112"/>
        <v>143.99199999999999</v>
      </c>
      <c r="G680" s="19">
        <f t="shared" si="112"/>
        <v>2789.4997612399998</v>
      </c>
      <c r="H680" s="67">
        <v>0</v>
      </c>
      <c r="I680" s="19">
        <f t="shared" si="113"/>
        <v>143.99199999999999</v>
      </c>
      <c r="J680" s="109">
        <f t="shared" si="110"/>
        <v>19.372602375409745</v>
      </c>
      <c r="K680" s="110">
        <v>2.29</v>
      </c>
      <c r="L680" s="109">
        <f t="shared" si="114"/>
        <v>32.832000000000001</v>
      </c>
      <c r="M680" s="109">
        <f t="shared" ref="M680:Q695" si="119">M679</f>
        <v>28.923291705357876</v>
      </c>
      <c r="N680" s="109">
        <f t="shared" si="119"/>
        <v>40.244938834386474</v>
      </c>
      <c r="O680" s="109">
        <f t="shared" si="119"/>
        <v>37.272485574520076</v>
      </c>
      <c r="P680" s="109">
        <f t="shared" si="119"/>
        <v>0</v>
      </c>
      <c r="Q680" s="109">
        <f t="shared" si="119"/>
        <v>0</v>
      </c>
      <c r="R680" s="109">
        <f t="shared" si="115"/>
        <v>40.244938834386474</v>
      </c>
      <c r="S680" s="186">
        <f t="shared" si="111"/>
        <v>0</v>
      </c>
      <c r="T680" s="186">
        <f t="shared" si="116"/>
        <v>0</v>
      </c>
      <c r="U680" s="43"/>
      <c r="V680" s="43"/>
      <c r="W680" s="43"/>
    </row>
    <row r="681" spans="1:23" ht="15" customHeight="1" x14ac:dyDescent="0.35">
      <c r="A681" s="14">
        <v>45472.166666665027</v>
      </c>
      <c r="B681" s="20">
        <v>136.58199999999999</v>
      </c>
      <c r="C681" s="21">
        <v>2199.0057593800002</v>
      </c>
      <c r="D681" s="17">
        <v>0</v>
      </c>
      <c r="E681" s="18">
        <v>0</v>
      </c>
      <c r="F681" s="19">
        <f t="shared" si="112"/>
        <v>136.58199999999999</v>
      </c>
      <c r="G681" s="19">
        <f t="shared" si="112"/>
        <v>2199.0057593800002</v>
      </c>
      <c r="H681" s="67">
        <v>0</v>
      </c>
      <c r="I681" s="19">
        <f t="shared" si="113"/>
        <v>136.58199999999999</v>
      </c>
      <c r="J681" s="109">
        <f t="shared" si="110"/>
        <v>16.100260351876532</v>
      </c>
      <c r="K681" s="110">
        <v>2.29</v>
      </c>
      <c r="L681" s="109">
        <f t="shared" si="114"/>
        <v>32.832000000000001</v>
      </c>
      <c r="M681" s="109">
        <f t="shared" si="119"/>
        <v>28.923291705357876</v>
      </c>
      <c r="N681" s="109">
        <f t="shared" si="119"/>
        <v>40.244938834386474</v>
      </c>
      <c r="O681" s="109">
        <f t="shared" si="119"/>
        <v>37.272485574520076</v>
      </c>
      <c r="P681" s="109">
        <f t="shared" si="119"/>
        <v>0</v>
      </c>
      <c r="Q681" s="109">
        <f t="shared" si="119"/>
        <v>0</v>
      </c>
      <c r="R681" s="109">
        <f t="shared" si="115"/>
        <v>40.244938834386474</v>
      </c>
      <c r="S681" s="186">
        <f t="shared" si="111"/>
        <v>0</v>
      </c>
      <c r="T681" s="186">
        <f t="shared" si="116"/>
        <v>0</v>
      </c>
      <c r="U681" s="43"/>
      <c r="V681" s="43"/>
      <c r="W681" s="43"/>
    </row>
    <row r="682" spans="1:23" ht="15" customHeight="1" x14ac:dyDescent="0.35">
      <c r="A682" s="14">
        <v>45472.208333331691</v>
      </c>
      <c r="B682" s="20">
        <v>121.47200000000001</v>
      </c>
      <c r="C682" s="21">
        <v>1907.37121164</v>
      </c>
      <c r="D682" s="17">
        <v>0</v>
      </c>
      <c r="E682" s="18">
        <v>0</v>
      </c>
      <c r="F682" s="19">
        <f t="shared" si="112"/>
        <v>121.47200000000001</v>
      </c>
      <c r="G682" s="19">
        <f t="shared" si="112"/>
        <v>1907.37121164</v>
      </c>
      <c r="H682" s="67">
        <v>0</v>
      </c>
      <c r="I682" s="19">
        <f t="shared" si="113"/>
        <v>121.47200000000001</v>
      </c>
      <c r="J682" s="109">
        <f t="shared" si="110"/>
        <v>15.702147092663328</v>
      </c>
      <c r="K682" s="110">
        <v>2.29</v>
      </c>
      <c r="L682" s="109">
        <f t="shared" si="114"/>
        <v>32.832000000000001</v>
      </c>
      <c r="M682" s="109">
        <f t="shared" si="119"/>
        <v>28.923291705357876</v>
      </c>
      <c r="N682" s="109">
        <f t="shared" si="119"/>
        <v>40.244938834386474</v>
      </c>
      <c r="O682" s="109">
        <f t="shared" si="119"/>
        <v>37.272485574520076</v>
      </c>
      <c r="P682" s="109">
        <f t="shared" si="119"/>
        <v>0</v>
      </c>
      <c r="Q682" s="109">
        <f t="shared" si="119"/>
        <v>0</v>
      </c>
      <c r="R682" s="109">
        <f t="shared" si="115"/>
        <v>40.244938834386474</v>
      </c>
      <c r="S682" s="186">
        <f t="shared" si="111"/>
        <v>0</v>
      </c>
      <c r="T682" s="186">
        <f t="shared" si="116"/>
        <v>0</v>
      </c>
      <c r="U682" s="43"/>
      <c r="V682" s="43"/>
      <c r="W682" s="43"/>
    </row>
    <row r="683" spans="1:23" ht="15" customHeight="1" x14ac:dyDescent="0.35">
      <c r="A683" s="14">
        <v>45472.249999998356</v>
      </c>
      <c r="B683" s="20">
        <v>114.667</v>
      </c>
      <c r="C683" s="21">
        <v>1890.83987546</v>
      </c>
      <c r="D683" s="17">
        <v>0</v>
      </c>
      <c r="E683" s="18">
        <v>0</v>
      </c>
      <c r="F683" s="19">
        <f t="shared" si="112"/>
        <v>114.667</v>
      </c>
      <c r="G683" s="19">
        <f t="shared" si="112"/>
        <v>1890.83987546</v>
      </c>
      <c r="H683" s="67">
        <v>0</v>
      </c>
      <c r="I683" s="19">
        <f t="shared" si="113"/>
        <v>114.667</v>
      </c>
      <c r="J683" s="109">
        <f t="shared" si="110"/>
        <v>16.489834699259596</v>
      </c>
      <c r="K683" s="110">
        <v>2.29</v>
      </c>
      <c r="L683" s="109">
        <f t="shared" si="114"/>
        <v>32.832000000000001</v>
      </c>
      <c r="M683" s="109">
        <f t="shared" si="119"/>
        <v>28.923291705357876</v>
      </c>
      <c r="N683" s="109">
        <f t="shared" si="119"/>
        <v>40.244938834386474</v>
      </c>
      <c r="O683" s="109">
        <f t="shared" si="119"/>
        <v>37.272485574520076</v>
      </c>
      <c r="P683" s="109">
        <f t="shared" si="119"/>
        <v>0</v>
      </c>
      <c r="Q683" s="109">
        <f t="shared" si="119"/>
        <v>0</v>
      </c>
      <c r="R683" s="109">
        <f t="shared" si="115"/>
        <v>40.244938834386474</v>
      </c>
      <c r="S683" s="186">
        <f t="shared" si="111"/>
        <v>0</v>
      </c>
      <c r="T683" s="186">
        <f t="shared" si="116"/>
        <v>0</v>
      </c>
      <c r="U683" s="43"/>
      <c r="V683" s="43"/>
      <c r="W683" s="43"/>
    </row>
    <row r="684" spans="1:23" ht="15" customHeight="1" x14ac:dyDescent="0.35">
      <c r="A684" s="14">
        <v>45472.29166666502</v>
      </c>
      <c r="B684" s="20">
        <v>110.682</v>
      </c>
      <c r="C684" s="21">
        <v>1826.2998683600001</v>
      </c>
      <c r="D684" s="17">
        <v>0</v>
      </c>
      <c r="E684" s="22">
        <v>0</v>
      </c>
      <c r="F684" s="19">
        <f t="shared" si="112"/>
        <v>110.682</v>
      </c>
      <c r="G684" s="19">
        <f t="shared" si="112"/>
        <v>1826.2998683600001</v>
      </c>
      <c r="H684" s="67">
        <v>0</v>
      </c>
      <c r="I684" s="19">
        <f t="shared" si="113"/>
        <v>110.682</v>
      </c>
      <c r="J684" s="109">
        <f t="shared" si="110"/>
        <v>16.500423450606242</v>
      </c>
      <c r="K684" s="110">
        <v>2.29</v>
      </c>
      <c r="L684" s="109">
        <f t="shared" si="114"/>
        <v>32.832000000000001</v>
      </c>
      <c r="M684" s="109">
        <f t="shared" si="119"/>
        <v>28.923291705357876</v>
      </c>
      <c r="N684" s="109">
        <f t="shared" si="119"/>
        <v>40.244938834386474</v>
      </c>
      <c r="O684" s="109">
        <f t="shared" si="119"/>
        <v>37.272485574520076</v>
      </c>
      <c r="P684" s="109">
        <f t="shared" si="119"/>
        <v>0</v>
      </c>
      <c r="Q684" s="109">
        <f t="shared" si="119"/>
        <v>0</v>
      </c>
      <c r="R684" s="109">
        <f t="shared" si="115"/>
        <v>40.244938834386474</v>
      </c>
      <c r="S684" s="186">
        <f t="shared" si="111"/>
        <v>0</v>
      </c>
      <c r="T684" s="186">
        <f t="shared" si="116"/>
        <v>0</v>
      </c>
      <c r="U684" s="43"/>
      <c r="V684" s="43"/>
      <c r="W684" s="43"/>
    </row>
    <row r="685" spans="1:23" ht="15" customHeight="1" x14ac:dyDescent="0.35">
      <c r="A685" s="14">
        <v>45472.333333331684</v>
      </c>
      <c r="B685" s="20">
        <v>120.43499999999999</v>
      </c>
      <c r="C685" s="21">
        <v>2087.02208075</v>
      </c>
      <c r="D685" s="17">
        <v>0</v>
      </c>
      <c r="E685" s="22">
        <v>0</v>
      </c>
      <c r="F685" s="19">
        <f t="shared" si="112"/>
        <v>120.43499999999999</v>
      </c>
      <c r="G685" s="19">
        <f t="shared" si="112"/>
        <v>2087.02208075</v>
      </c>
      <c r="H685" s="67">
        <v>0</v>
      </c>
      <c r="I685" s="19">
        <f t="shared" si="113"/>
        <v>120.43499999999999</v>
      </c>
      <c r="J685" s="109">
        <f t="shared" si="110"/>
        <v>17.329032928550671</v>
      </c>
      <c r="K685" s="110">
        <v>2.29</v>
      </c>
      <c r="L685" s="109">
        <f t="shared" si="114"/>
        <v>32.832000000000001</v>
      </c>
      <c r="M685" s="109">
        <f t="shared" si="119"/>
        <v>28.923291705357876</v>
      </c>
      <c r="N685" s="109">
        <f t="shared" si="119"/>
        <v>40.244938834386474</v>
      </c>
      <c r="O685" s="109">
        <f t="shared" si="119"/>
        <v>37.272485574520076</v>
      </c>
      <c r="P685" s="109">
        <f t="shared" si="119"/>
        <v>0</v>
      </c>
      <c r="Q685" s="109">
        <f t="shared" si="119"/>
        <v>0</v>
      </c>
      <c r="R685" s="109">
        <f t="shared" si="115"/>
        <v>40.244938834386474</v>
      </c>
      <c r="S685" s="186">
        <f t="shared" si="111"/>
        <v>0</v>
      </c>
      <c r="T685" s="186">
        <f t="shared" si="116"/>
        <v>0</v>
      </c>
      <c r="U685" s="43"/>
      <c r="V685" s="43"/>
      <c r="W685" s="43"/>
    </row>
    <row r="686" spans="1:23" ht="15" customHeight="1" x14ac:dyDescent="0.35">
      <c r="A686" s="14">
        <v>45472.374999998348</v>
      </c>
      <c r="B686" s="20">
        <v>130.191</v>
      </c>
      <c r="C686" s="21">
        <v>2657.5397363100001</v>
      </c>
      <c r="D686" s="17">
        <v>0</v>
      </c>
      <c r="E686" s="22">
        <v>0</v>
      </c>
      <c r="F686" s="19">
        <f t="shared" si="112"/>
        <v>130.191</v>
      </c>
      <c r="G686" s="19">
        <f t="shared" si="112"/>
        <v>2657.5397363100001</v>
      </c>
      <c r="H686" s="67">
        <v>0</v>
      </c>
      <c r="I686" s="19">
        <f t="shared" si="113"/>
        <v>130.191</v>
      </c>
      <c r="J686" s="109">
        <f t="shared" si="110"/>
        <v>20.412622503168421</v>
      </c>
      <c r="K686" s="110">
        <v>2.29</v>
      </c>
      <c r="L686" s="109">
        <f t="shared" si="114"/>
        <v>32.832000000000001</v>
      </c>
      <c r="M686" s="109">
        <f t="shared" si="119"/>
        <v>28.923291705357876</v>
      </c>
      <c r="N686" s="109">
        <f t="shared" si="119"/>
        <v>40.244938834386474</v>
      </c>
      <c r="O686" s="109">
        <f t="shared" si="119"/>
        <v>37.272485574520076</v>
      </c>
      <c r="P686" s="109">
        <f t="shared" si="119"/>
        <v>0</v>
      </c>
      <c r="Q686" s="109">
        <f t="shared" si="119"/>
        <v>0</v>
      </c>
      <c r="R686" s="109">
        <f t="shared" si="115"/>
        <v>40.244938834386474</v>
      </c>
      <c r="S686" s="186">
        <f t="shared" si="111"/>
        <v>0</v>
      </c>
      <c r="T686" s="186">
        <f t="shared" si="116"/>
        <v>0</v>
      </c>
      <c r="U686" s="43"/>
      <c r="V686" s="43"/>
      <c r="W686" s="43"/>
    </row>
    <row r="687" spans="1:23" ht="15" customHeight="1" x14ac:dyDescent="0.35">
      <c r="A687" s="14">
        <v>45472.416666665013</v>
      </c>
      <c r="B687" s="20">
        <v>121</v>
      </c>
      <c r="C687" s="21">
        <v>5587.8261699999994</v>
      </c>
      <c r="D687" s="17">
        <v>0</v>
      </c>
      <c r="E687" s="22">
        <v>0</v>
      </c>
      <c r="F687" s="19">
        <f t="shared" si="112"/>
        <v>121</v>
      </c>
      <c r="G687" s="19">
        <f t="shared" si="112"/>
        <v>5587.8261699999994</v>
      </c>
      <c r="H687" s="67">
        <v>0</v>
      </c>
      <c r="I687" s="19">
        <f t="shared" si="113"/>
        <v>121</v>
      </c>
      <c r="J687" s="109">
        <f t="shared" si="110"/>
        <v>46.180381570247931</v>
      </c>
      <c r="K687" s="110">
        <v>2.29</v>
      </c>
      <c r="L687" s="109">
        <f t="shared" si="114"/>
        <v>32.832000000000001</v>
      </c>
      <c r="M687" s="109">
        <f t="shared" si="119"/>
        <v>28.923291705357876</v>
      </c>
      <c r="N687" s="109">
        <f t="shared" si="119"/>
        <v>40.244938834386474</v>
      </c>
      <c r="O687" s="109">
        <f t="shared" si="119"/>
        <v>37.272485574520076</v>
      </c>
      <c r="P687" s="109">
        <f t="shared" si="119"/>
        <v>0</v>
      </c>
      <c r="Q687" s="109">
        <f t="shared" si="119"/>
        <v>0</v>
      </c>
      <c r="R687" s="109">
        <f t="shared" si="115"/>
        <v>40.244938834386474</v>
      </c>
      <c r="S687" s="186">
        <f t="shared" si="111"/>
        <v>5.9354427358614572</v>
      </c>
      <c r="T687" s="186">
        <f t="shared" si="116"/>
        <v>718.18857103923631</v>
      </c>
      <c r="U687" s="43"/>
      <c r="V687" s="43"/>
      <c r="W687" s="43"/>
    </row>
    <row r="688" spans="1:23" ht="15" customHeight="1" x14ac:dyDescent="0.35">
      <c r="A688" s="14">
        <v>45472.458333331677</v>
      </c>
      <c r="B688" s="20">
        <v>49.859000000000002</v>
      </c>
      <c r="C688" s="21">
        <v>1128.0370256599999</v>
      </c>
      <c r="D688" s="17">
        <v>0</v>
      </c>
      <c r="E688" s="22">
        <v>0</v>
      </c>
      <c r="F688" s="19">
        <f t="shared" si="112"/>
        <v>49.859000000000002</v>
      </c>
      <c r="G688" s="19">
        <f t="shared" si="112"/>
        <v>1128.0370256599999</v>
      </c>
      <c r="H688" s="67">
        <v>0</v>
      </c>
      <c r="I688" s="19">
        <f t="shared" si="113"/>
        <v>49.859000000000002</v>
      </c>
      <c r="J688" s="109">
        <f t="shared" si="110"/>
        <v>22.624541720852804</v>
      </c>
      <c r="K688" s="110">
        <v>2.29</v>
      </c>
      <c r="L688" s="109">
        <f t="shared" si="114"/>
        <v>32.832000000000001</v>
      </c>
      <c r="M688" s="109">
        <f t="shared" si="119"/>
        <v>28.923291705357876</v>
      </c>
      <c r="N688" s="109">
        <f t="shared" si="119"/>
        <v>40.244938834386474</v>
      </c>
      <c r="O688" s="109">
        <f t="shared" si="119"/>
        <v>37.272485574520076</v>
      </c>
      <c r="P688" s="109">
        <f t="shared" si="119"/>
        <v>0</v>
      </c>
      <c r="Q688" s="109">
        <f t="shared" si="119"/>
        <v>0</v>
      </c>
      <c r="R688" s="109">
        <f t="shared" si="115"/>
        <v>40.244938834386474</v>
      </c>
      <c r="S688" s="186">
        <f t="shared" si="111"/>
        <v>0</v>
      </c>
      <c r="T688" s="186">
        <f t="shared" si="116"/>
        <v>0</v>
      </c>
      <c r="U688" s="43"/>
      <c r="V688" s="43"/>
      <c r="W688" s="43"/>
    </row>
    <row r="689" spans="1:23" ht="15" customHeight="1" x14ac:dyDescent="0.35">
      <c r="A689" s="14">
        <v>45472.499999998341</v>
      </c>
      <c r="B689" s="20">
        <v>42.433999999999997</v>
      </c>
      <c r="C689" s="21">
        <v>1403.69098626</v>
      </c>
      <c r="D689" s="17">
        <v>0</v>
      </c>
      <c r="E689" s="22">
        <v>0</v>
      </c>
      <c r="F689" s="19">
        <f t="shared" si="112"/>
        <v>42.433999999999997</v>
      </c>
      <c r="G689" s="19">
        <f t="shared" si="112"/>
        <v>1403.69098626</v>
      </c>
      <c r="H689" s="67">
        <v>0</v>
      </c>
      <c r="I689" s="19">
        <f t="shared" si="113"/>
        <v>42.433999999999997</v>
      </c>
      <c r="J689" s="109">
        <f t="shared" si="110"/>
        <v>33.079393558467267</v>
      </c>
      <c r="K689" s="110">
        <v>2.29</v>
      </c>
      <c r="L689" s="109">
        <f t="shared" si="114"/>
        <v>32.832000000000001</v>
      </c>
      <c r="M689" s="109">
        <f t="shared" si="119"/>
        <v>28.923291705357876</v>
      </c>
      <c r="N689" s="109">
        <f t="shared" si="119"/>
        <v>40.244938834386474</v>
      </c>
      <c r="O689" s="109">
        <f t="shared" si="119"/>
        <v>37.272485574520076</v>
      </c>
      <c r="P689" s="109">
        <f t="shared" si="119"/>
        <v>0</v>
      </c>
      <c r="Q689" s="109">
        <f t="shared" si="119"/>
        <v>0</v>
      </c>
      <c r="R689" s="109">
        <f t="shared" si="115"/>
        <v>40.244938834386474</v>
      </c>
      <c r="S689" s="186">
        <f t="shared" si="111"/>
        <v>0</v>
      </c>
      <c r="T689" s="186">
        <f t="shared" si="116"/>
        <v>0</v>
      </c>
      <c r="U689" s="43"/>
      <c r="V689" s="43"/>
      <c r="W689" s="43"/>
    </row>
    <row r="690" spans="1:23" ht="15" customHeight="1" x14ac:dyDescent="0.35">
      <c r="A690" s="14">
        <v>45472.541666665005</v>
      </c>
      <c r="B690" s="20">
        <v>141.839</v>
      </c>
      <c r="C690" s="21">
        <v>5623.8752166900003</v>
      </c>
      <c r="D690" s="17">
        <v>15.672000000000001</v>
      </c>
      <c r="E690" s="22">
        <v>621.39</v>
      </c>
      <c r="F690" s="19">
        <f t="shared" si="112"/>
        <v>126.167</v>
      </c>
      <c r="G690" s="19">
        <f t="shared" si="112"/>
        <v>5002.48521669</v>
      </c>
      <c r="H690" s="67">
        <v>0</v>
      </c>
      <c r="I690" s="19">
        <f t="shared" si="113"/>
        <v>126.167</v>
      </c>
      <c r="J690" s="109">
        <f t="shared" si="110"/>
        <v>39.649712022081843</v>
      </c>
      <c r="K690" s="110">
        <v>2.29</v>
      </c>
      <c r="L690" s="109">
        <f t="shared" si="114"/>
        <v>32.832000000000001</v>
      </c>
      <c r="M690" s="109">
        <f t="shared" si="119"/>
        <v>28.923291705357876</v>
      </c>
      <c r="N690" s="109">
        <f t="shared" si="119"/>
        <v>40.244938834386474</v>
      </c>
      <c r="O690" s="109">
        <f t="shared" si="119"/>
        <v>37.272485574520076</v>
      </c>
      <c r="P690" s="109">
        <f t="shared" si="119"/>
        <v>0</v>
      </c>
      <c r="Q690" s="109">
        <f t="shared" si="119"/>
        <v>0</v>
      </c>
      <c r="R690" s="109">
        <f t="shared" si="115"/>
        <v>40.244938834386474</v>
      </c>
      <c r="S690" s="186">
        <f t="shared" si="111"/>
        <v>0</v>
      </c>
      <c r="T690" s="186">
        <f t="shared" si="116"/>
        <v>0</v>
      </c>
      <c r="U690" s="43"/>
      <c r="V690" s="43"/>
      <c r="W690" s="43"/>
    </row>
    <row r="691" spans="1:23" ht="15" customHeight="1" x14ac:dyDescent="0.35">
      <c r="A691" s="14">
        <v>45472.58333333167</v>
      </c>
      <c r="B691" s="20">
        <v>132.01900000000001</v>
      </c>
      <c r="C691" s="21">
        <v>5846.6396406499998</v>
      </c>
      <c r="D691" s="17">
        <v>68.75</v>
      </c>
      <c r="E691" s="22">
        <v>3044.6869999999999</v>
      </c>
      <c r="F691" s="19">
        <f t="shared" si="112"/>
        <v>63.269000000000005</v>
      </c>
      <c r="G691" s="19">
        <f t="shared" si="112"/>
        <v>2801.9526406499999</v>
      </c>
      <c r="H691" s="67">
        <v>0</v>
      </c>
      <c r="I691" s="19">
        <f t="shared" si="113"/>
        <v>63.269000000000005</v>
      </c>
      <c r="J691" s="109">
        <f t="shared" si="110"/>
        <v>44.286343085081157</v>
      </c>
      <c r="K691" s="110">
        <v>2.29</v>
      </c>
      <c r="L691" s="109">
        <f t="shared" si="114"/>
        <v>32.832000000000001</v>
      </c>
      <c r="M691" s="109">
        <f t="shared" si="119"/>
        <v>28.923291705357876</v>
      </c>
      <c r="N691" s="109">
        <f t="shared" si="119"/>
        <v>40.244938834386474</v>
      </c>
      <c r="O691" s="109">
        <f t="shared" si="119"/>
        <v>37.272485574520076</v>
      </c>
      <c r="P691" s="109">
        <f t="shared" si="119"/>
        <v>0</v>
      </c>
      <c r="Q691" s="109">
        <f t="shared" si="119"/>
        <v>0</v>
      </c>
      <c r="R691" s="109">
        <f t="shared" si="115"/>
        <v>40.244938834386474</v>
      </c>
      <c r="S691" s="186">
        <f t="shared" si="111"/>
        <v>4.0414042506946828</v>
      </c>
      <c r="T691" s="186">
        <f t="shared" si="116"/>
        <v>255.69560553720191</v>
      </c>
      <c r="U691" s="43"/>
      <c r="V691" s="43"/>
      <c r="W691" s="43"/>
    </row>
    <row r="692" spans="1:23" ht="15" customHeight="1" x14ac:dyDescent="0.35">
      <c r="A692" s="14">
        <v>45472.624999998334</v>
      </c>
      <c r="B692" s="20">
        <v>123.968</v>
      </c>
      <c r="C692" s="21">
        <v>4634.0478080000003</v>
      </c>
      <c r="D692" s="17">
        <v>0</v>
      </c>
      <c r="E692" s="22">
        <v>0</v>
      </c>
      <c r="F692" s="19">
        <f t="shared" si="112"/>
        <v>123.968</v>
      </c>
      <c r="G692" s="19">
        <f t="shared" si="112"/>
        <v>4634.0478080000003</v>
      </c>
      <c r="H692" s="67">
        <v>0</v>
      </c>
      <c r="I692" s="19">
        <f t="shared" si="113"/>
        <v>123.968</v>
      </c>
      <c r="J692" s="109">
        <f t="shared" si="110"/>
        <v>37.381</v>
      </c>
      <c r="K692" s="110">
        <v>2.29</v>
      </c>
      <c r="L692" s="109">
        <f t="shared" si="114"/>
        <v>32.832000000000001</v>
      </c>
      <c r="M692" s="109">
        <f t="shared" si="119"/>
        <v>28.923291705357876</v>
      </c>
      <c r="N692" s="109">
        <f t="shared" si="119"/>
        <v>40.244938834386474</v>
      </c>
      <c r="O692" s="109">
        <f t="shared" si="119"/>
        <v>37.272485574520076</v>
      </c>
      <c r="P692" s="109">
        <f t="shared" si="119"/>
        <v>0</v>
      </c>
      <c r="Q692" s="109">
        <f t="shared" si="119"/>
        <v>0</v>
      </c>
      <c r="R692" s="109">
        <f t="shared" si="115"/>
        <v>40.244938834386474</v>
      </c>
      <c r="S692" s="186">
        <f t="shared" si="111"/>
        <v>0</v>
      </c>
      <c r="T692" s="186">
        <f t="shared" si="116"/>
        <v>0</v>
      </c>
      <c r="U692" s="43"/>
      <c r="V692" s="43"/>
      <c r="W692" s="43"/>
    </row>
    <row r="693" spans="1:23" ht="15" customHeight="1" x14ac:dyDescent="0.35">
      <c r="A693" s="14">
        <v>45472.666666664998</v>
      </c>
      <c r="B693" s="20">
        <v>129.38200000000001</v>
      </c>
      <c r="C693" s="21">
        <v>9379.10301592</v>
      </c>
      <c r="D693" s="17">
        <v>101.15</v>
      </c>
      <c r="E693" s="22">
        <v>7332.5209999999997</v>
      </c>
      <c r="F693" s="19">
        <f t="shared" si="112"/>
        <v>28.231999999999999</v>
      </c>
      <c r="G693" s="19">
        <f t="shared" si="112"/>
        <v>2046.5820159200002</v>
      </c>
      <c r="H693" s="67">
        <v>0</v>
      </c>
      <c r="I693" s="19">
        <f t="shared" si="113"/>
        <v>28.231999999999999</v>
      </c>
      <c r="J693" s="109">
        <f t="shared" si="110"/>
        <v>72.491570413714939</v>
      </c>
      <c r="K693" s="110">
        <v>2.29</v>
      </c>
      <c r="L693" s="109">
        <f t="shared" si="114"/>
        <v>32.832000000000001</v>
      </c>
      <c r="M693" s="109">
        <f t="shared" si="119"/>
        <v>28.923291705357876</v>
      </c>
      <c r="N693" s="109">
        <f t="shared" si="119"/>
        <v>40.244938834386474</v>
      </c>
      <c r="O693" s="109">
        <f t="shared" si="119"/>
        <v>37.272485574520076</v>
      </c>
      <c r="P693" s="109">
        <f t="shared" si="119"/>
        <v>0</v>
      </c>
      <c r="Q693" s="109">
        <f t="shared" si="119"/>
        <v>0</v>
      </c>
      <c r="R693" s="109">
        <f t="shared" si="115"/>
        <v>40.244938834386474</v>
      </c>
      <c r="S693" s="186">
        <f t="shared" si="111"/>
        <v>32.246631579328465</v>
      </c>
      <c r="T693" s="186">
        <f t="shared" si="116"/>
        <v>910.3869027476012</v>
      </c>
      <c r="U693" s="43"/>
      <c r="V693" s="43"/>
      <c r="W693" s="43"/>
    </row>
    <row r="694" spans="1:23" ht="15" customHeight="1" x14ac:dyDescent="0.35">
      <c r="A694" s="14">
        <v>45472.708333331662</v>
      </c>
      <c r="B694" s="20">
        <v>99.875</v>
      </c>
      <c r="C694" s="21">
        <v>12862.279028749999</v>
      </c>
      <c r="D694" s="17">
        <v>99.875</v>
      </c>
      <c r="E694" s="22">
        <v>12862.279</v>
      </c>
      <c r="F694" s="19">
        <f t="shared" si="112"/>
        <v>0</v>
      </c>
      <c r="G694" s="19">
        <f t="shared" si="112"/>
        <v>2.874999881896656E-5</v>
      </c>
      <c r="H694" s="67">
        <v>0</v>
      </c>
      <c r="I694" s="19">
        <f t="shared" si="113"/>
        <v>0</v>
      </c>
      <c r="J694" s="109">
        <f t="shared" si="110"/>
        <v>0</v>
      </c>
      <c r="K694" s="110">
        <v>2.29</v>
      </c>
      <c r="L694" s="109">
        <f t="shared" si="114"/>
        <v>32.832000000000001</v>
      </c>
      <c r="M694" s="109">
        <f t="shared" si="119"/>
        <v>28.923291705357876</v>
      </c>
      <c r="N694" s="109">
        <f t="shared" si="119"/>
        <v>40.244938834386474</v>
      </c>
      <c r="O694" s="109">
        <f t="shared" si="119"/>
        <v>37.272485574520076</v>
      </c>
      <c r="P694" s="109">
        <f t="shared" si="119"/>
        <v>0</v>
      </c>
      <c r="Q694" s="109">
        <f t="shared" si="119"/>
        <v>0</v>
      </c>
      <c r="R694" s="109">
        <f t="shared" si="115"/>
        <v>40.244938834386474</v>
      </c>
      <c r="S694" s="186">
        <f t="shared" si="111"/>
        <v>0</v>
      </c>
      <c r="T694" s="186">
        <f t="shared" si="116"/>
        <v>0</v>
      </c>
      <c r="U694" s="43"/>
      <c r="V694" s="43"/>
      <c r="W694" s="43"/>
    </row>
    <row r="695" spans="1:23" ht="15" customHeight="1" x14ac:dyDescent="0.35">
      <c r="A695" s="14">
        <v>45472.749999998327</v>
      </c>
      <c r="B695" s="20">
        <v>86.418999999999997</v>
      </c>
      <c r="C695" s="21">
        <v>19997.214872839999</v>
      </c>
      <c r="D695" s="17">
        <v>86.418999999999997</v>
      </c>
      <c r="E695" s="22">
        <v>19997.215</v>
      </c>
      <c r="F695" s="19">
        <f t="shared" si="112"/>
        <v>0</v>
      </c>
      <c r="G695" s="19">
        <f t="shared" si="112"/>
        <v>-1.2716000128421001E-4</v>
      </c>
      <c r="H695" s="67">
        <v>0</v>
      </c>
      <c r="I695" s="19">
        <f t="shared" si="113"/>
        <v>0</v>
      </c>
      <c r="J695" s="109">
        <f t="shared" si="110"/>
        <v>0</v>
      </c>
      <c r="K695" s="110">
        <v>2.29</v>
      </c>
      <c r="L695" s="109">
        <f t="shared" si="114"/>
        <v>32.832000000000001</v>
      </c>
      <c r="M695" s="109">
        <f t="shared" si="119"/>
        <v>28.923291705357876</v>
      </c>
      <c r="N695" s="109">
        <f t="shared" si="119"/>
        <v>40.244938834386474</v>
      </c>
      <c r="O695" s="109">
        <f t="shared" si="119"/>
        <v>37.272485574520076</v>
      </c>
      <c r="P695" s="109">
        <f t="shared" si="119"/>
        <v>0</v>
      </c>
      <c r="Q695" s="109">
        <f t="shared" si="119"/>
        <v>0</v>
      </c>
      <c r="R695" s="109">
        <f t="shared" si="115"/>
        <v>40.244938834386474</v>
      </c>
      <c r="S695" s="186">
        <f t="shared" si="111"/>
        <v>0</v>
      </c>
      <c r="T695" s="186">
        <f t="shared" si="116"/>
        <v>0</v>
      </c>
      <c r="U695" s="43"/>
      <c r="V695" s="43"/>
      <c r="W695" s="43"/>
    </row>
    <row r="696" spans="1:23" ht="15" customHeight="1" x14ac:dyDescent="0.35">
      <c r="A696" s="14">
        <v>45472.791666664991</v>
      </c>
      <c r="B696" s="20">
        <v>100.166</v>
      </c>
      <c r="C696" s="21">
        <v>18355.881265259999</v>
      </c>
      <c r="D696" s="17">
        <v>100.166</v>
      </c>
      <c r="E696" s="22">
        <v>18355.881000000001</v>
      </c>
      <c r="F696" s="19">
        <f t="shared" si="112"/>
        <v>0</v>
      </c>
      <c r="G696" s="19">
        <f t="shared" si="112"/>
        <v>2.6525999783189036E-4</v>
      </c>
      <c r="H696" s="67">
        <v>0</v>
      </c>
      <c r="I696" s="19">
        <f t="shared" si="113"/>
        <v>0</v>
      </c>
      <c r="J696" s="109">
        <f t="shared" si="110"/>
        <v>0</v>
      </c>
      <c r="K696" s="110">
        <v>2.29</v>
      </c>
      <c r="L696" s="109">
        <f t="shared" si="114"/>
        <v>32.832000000000001</v>
      </c>
      <c r="M696" s="109">
        <f t="shared" ref="M696:Q711" si="120">M695</f>
        <v>28.923291705357876</v>
      </c>
      <c r="N696" s="109">
        <f t="shared" si="120"/>
        <v>40.244938834386474</v>
      </c>
      <c r="O696" s="109">
        <f t="shared" si="120"/>
        <v>37.272485574520076</v>
      </c>
      <c r="P696" s="109">
        <f t="shared" si="120"/>
        <v>0</v>
      </c>
      <c r="Q696" s="109">
        <f t="shared" si="120"/>
        <v>0</v>
      </c>
      <c r="R696" s="109">
        <f t="shared" si="115"/>
        <v>40.244938834386474</v>
      </c>
      <c r="S696" s="186">
        <f t="shared" si="111"/>
        <v>0</v>
      </c>
      <c r="T696" s="186">
        <f t="shared" si="116"/>
        <v>0</v>
      </c>
      <c r="U696" s="43"/>
      <c r="V696" s="43"/>
      <c r="W696" s="43"/>
    </row>
    <row r="697" spans="1:23" ht="15" customHeight="1" x14ac:dyDescent="0.35">
      <c r="A697" s="14">
        <v>45472.833333331655</v>
      </c>
      <c r="B697" s="20">
        <v>107.824</v>
      </c>
      <c r="C697" s="21">
        <v>14703.873699039999</v>
      </c>
      <c r="D697" s="17">
        <v>107.824</v>
      </c>
      <c r="E697" s="22">
        <v>14703.874</v>
      </c>
      <c r="F697" s="19">
        <f t="shared" si="112"/>
        <v>0</v>
      </c>
      <c r="G697" s="19">
        <f t="shared" si="112"/>
        <v>-3.0096000045887195E-4</v>
      </c>
      <c r="H697" s="67">
        <v>0</v>
      </c>
      <c r="I697" s="19">
        <f t="shared" si="113"/>
        <v>0</v>
      </c>
      <c r="J697" s="109">
        <f t="shared" si="110"/>
        <v>0</v>
      </c>
      <c r="K697" s="110">
        <v>2.29</v>
      </c>
      <c r="L697" s="109">
        <f t="shared" si="114"/>
        <v>32.832000000000001</v>
      </c>
      <c r="M697" s="109">
        <f t="shared" si="120"/>
        <v>28.923291705357876</v>
      </c>
      <c r="N697" s="109">
        <f t="shared" si="120"/>
        <v>40.244938834386474</v>
      </c>
      <c r="O697" s="109">
        <f t="shared" si="120"/>
        <v>37.272485574520076</v>
      </c>
      <c r="P697" s="109">
        <f t="shared" si="120"/>
        <v>0</v>
      </c>
      <c r="Q697" s="109">
        <f t="shared" si="120"/>
        <v>0</v>
      </c>
      <c r="R697" s="109">
        <f t="shared" si="115"/>
        <v>40.244938834386474</v>
      </c>
      <c r="S697" s="186">
        <f t="shared" si="111"/>
        <v>0</v>
      </c>
      <c r="T697" s="186">
        <f t="shared" si="116"/>
        <v>0</v>
      </c>
      <c r="U697" s="43"/>
      <c r="V697" s="43"/>
      <c r="W697" s="43"/>
    </row>
    <row r="698" spans="1:23" ht="15" customHeight="1" x14ac:dyDescent="0.35">
      <c r="A698" s="14">
        <v>45472.874999998319</v>
      </c>
      <c r="B698" s="20">
        <v>129.80099999999999</v>
      </c>
      <c r="C698" s="21">
        <v>21929.698526609998</v>
      </c>
      <c r="D698" s="17">
        <v>129.80099999999999</v>
      </c>
      <c r="E698" s="22">
        <v>21929.699000000001</v>
      </c>
      <c r="F698" s="19">
        <f t="shared" si="112"/>
        <v>0</v>
      </c>
      <c r="G698" s="19">
        <f t="shared" si="112"/>
        <v>-4.7339000229840167E-4</v>
      </c>
      <c r="H698" s="67">
        <v>0</v>
      </c>
      <c r="I698" s="19">
        <f t="shared" si="113"/>
        <v>0</v>
      </c>
      <c r="J698" s="109">
        <f t="shared" si="110"/>
        <v>0</v>
      </c>
      <c r="K698" s="110">
        <v>2.29</v>
      </c>
      <c r="L698" s="109">
        <f t="shared" si="114"/>
        <v>32.832000000000001</v>
      </c>
      <c r="M698" s="109">
        <f t="shared" si="120"/>
        <v>28.923291705357876</v>
      </c>
      <c r="N698" s="109">
        <f t="shared" si="120"/>
        <v>40.244938834386474</v>
      </c>
      <c r="O698" s="109">
        <f t="shared" si="120"/>
        <v>37.272485574520076</v>
      </c>
      <c r="P698" s="109">
        <f t="shared" si="120"/>
        <v>0</v>
      </c>
      <c r="Q698" s="109">
        <f t="shared" si="120"/>
        <v>0</v>
      </c>
      <c r="R698" s="109">
        <f t="shared" si="115"/>
        <v>40.244938834386474</v>
      </c>
      <c r="S698" s="186">
        <f t="shared" si="111"/>
        <v>0</v>
      </c>
      <c r="T698" s="186">
        <f t="shared" si="116"/>
        <v>0</v>
      </c>
      <c r="U698" s="43"/>
      <c r="V698" s="43"/>
      <c r="W698" s="43"/>
    </row>
    <row r="699" spans="1:23" ht="15" customHeight="1" x14ac:dyDescent="0.35">
      <c r="A699" s="14">
        <v>45472.916666664983</v>
      </c>
      <c r="B699" s="20">
        <v>81.245999999999995</v>
      </c>
      <c r="C699" s="21">
        <v>8384.8658737799997</v>
      </c>
      <c r="D699" s="17">
        <v>81.245999999999995</v>
      </c>
      <c r="E699" s="22">
        <v>8384.866</v>
      </c>
      <c r="F699" s="19">
        <f t="shared" si="112"/>
        <v>0</v>
      </c>
      <c r="G699" s="19">
        <f t="shared" si="112"/>
        <v>-1.2622000031115022E-4</v>
      </c>
      <c r="H699" s="67">
        <v>0</v>
      </c>
      <c r="I699" s="19">
        <f t="shared" si="113"/>
        <v>0</v>
      </c>
      <c r="J699" s="109">
        <f t="shared" si="110"/>
        <v>0</v>
      </c>
      <c r="K699" s="110">
        <v>2.29</v>
      </c>
      <c r="L699" s="109">
        <f t="shared" si="114"/>
        <v>32.832000000000001</v>
      </c>
      <c r="M699" s="109">
        <f t="shared" si="120"/>
        <v>28.923291705357876</v>
      </c>
      <c r="N699" s="109">
        <f t="shared" si="120"/>
        <v>40.244938834386474</v>
      </c>
      <c r="O699" s="109">
        <f t="shared" si="120"/>
        <v>37.272485574520076</v>
      </c>
      <c r="P699" s="109">
        <f t="shared" si="120"/>
        <v>0</v>
      </c>
      <c r="Q699" s="109">
        <f t="shared" si="120"/>
        <v>0</v>
      </c>
      <c r="R699" s="109">
        <f t="shared" si="115"/>
        <v>40.244938834386474</v>
      </c>
      <c r="S699" s="186">
        <f t="shared" si="111"/>
        <v>0</v>
      </c>
      <c r="T699" s="186">
        <f t="shared" si="116"/>
        <v>0</v>
      </c>
      <c r="U699" s="43"/>
      <c r="V699" s="43"/>
      <c r="W699" s="43"/>
    </row>
    <row r="700" spans="1:23" ht="15" customHeight="1" x14ac:dyDescent="0.35">
      <c r="A700" s="14">
        <v>45472.958333331648</v>
      </c>
      <c r="B700" s="20">
        <v>0</v>
      </c>
      <c r="C700" s="21">
        <v>0</v>
      </c>
      <c r="D700" s="17">
        <v>0</v>
      </c>
      <c r="E700" s="22">
        <v>0</v>
      </c>
      <c r="F700" s="19">
        <f t="shared" si="112"/>
        <v>0</v>
      </c>
      <c r="G700" s="19">
        <f t="shared" si="112"/>
        <v>0</v>
      </c>
      <c r="H700" s="67">
        <v>0</v>
      </c>
      <c r="I700" s="19">
        <f t="shared" si="113"/>
        <v>0</v>
      </c>
      <c r="J700" s="109">
        <f t="shared" si="110"/>
        <v>0</v>
      </c>
      <c r="K700" s="110">
        <v>2.29</v>
      </c>
      <c r="L700" s="109">
        <f t="shared" si="114"/>
        <v>32.832000000000001</v>
      </c>
      <c r="M700" s="109">
        <f t="shared" si="120"/>
        <v>28.923291705357876</v>
      </c>
      <c r="N700" s="109">
        <f t="shared" si="120"/>
        <v>40.244938834386474</v>
      </c>
      <c r="O700" s="109">
        <f t="shared" si="120"/>
        <v>37.272485574520076</v>
      </c>
      <c r="P700" s="109">
        <f t="shared" si="120"/>
        <v>0</v>
      </c>
      <c r="Q700" s="109">
        <f t="shared" si="120"/>
        <v>0</v>
      </c>
      <c r="R700" s="109">
        <f t="shared" si="115"/>
        <v>40.244938834386474</v>
      </c>
      <c r="S700" s="186">
        <f t="shared" si="111"/>
        <v>0</v>
      </c>
      <c r="T700" s="186">
        <f t="shared" si="116"/>
        <v>0</v>
      </c>
      <c r="U700" s="43"/>
      <c r="V700" s="43"/>
      <c r="W700" s="43"/>
    </row>
    <row r="701" spans="1:23" ht="15" customHeight="1" x14ac:dyDescent="0.35">
      <c r="A701" s="14">
        <v>45472.999999998312</v>
      </c>
      <c r="B701" s="20">
        <v>0</v>
      </c>
      <c r="C701" s="21">
        <v>0</v>
      </c>
      <c r="D701" s="17">
        <v>0</v>
      </c>
      <c r="E701" s="18">
        <v>0</v>
      </c>
      <c r="F701" s="19">
        <f t="shared" si="112"/>
        <v>0</v>
      </c>
      <c r="G701" s="19">
        <f t="shared" si="112"/>
        <v>0</v>
      </c>
      <c r="H701" s="67">
        <v>0</v>
      </c>
      <c r="I701" s="19">
        <f t="shared" si="113"/>
        <v>0</v>
      </c>
      <c r="J701" s="109">
        <f t="shared" si="110"/>
        <v>0</v>
      </c>
      <c r="K701" s="110">
        <v>2.29</v>
      </c>
      <c r="L701" s="109">
        <f t="shared" si="114"/>
        <v>32.832000000000001</v>
      </c>
      <c r="M701" s="109">
        <f t="shared" si="120"/>
        <v>28.923291705357876</v>
      </c>
      <c r="N701" s="109">
        <f t="shared" si="120"/>
        <v>40.244938834386474</v>
      </c>
      <c r="O701" s="109">
        <f t="shared" si="120"/>
        <v>37.272485574520076</v>
      </c>
      <c r="P701" s="109">
        <f t="shared" si="120"/>
        <v>0</v>
      </c>
      <c r="Q701" s="109">
        <f t="shared" si="120"/>
        <v>0</v>
      </c>
      <c r="R701" s="109">
        <f t="shared" si="115"/>
        <v>40.244938834386474</v>
      </c>
      <c r="S701" s="186">
        <f t="shared" si="111"/>
        <v>0</v>
      </c>
      <c r="T701" s="186">
        <f t="shared" si="116"/>
        <v>0</v>
      </c>
      <c r="U701" s="43"/>
      <c r="V701" s="43"/>
      <c r="W701" s="43"/>
    </row>
    <row r="702" spans="1:23" ht="15" customHeight="1" x14ac:dyDescent="0.35">
      <c r="A702" s="14">
        <v>45473.041666664976</v>
      </c>
      <c r="B702" s="15">
        <v>0</v>
      </c>
      <c r="C702" s="16">
        <v>0</v>
      </c>
      <c r="D702" s="24">
        <v>0</v>
      </c>
      <c r="E702" s="18">
        <v>0</v>
      </c>
      <c r="F702" s="19">
        <f t="shared" si="112"/>
        <v>0</v>
      </c>
      <c r="G702" s="19">
        <f t="shared" si="112"/>
        <v>0</v>
      </c>
      <c r="H702" s="67">
        <v>0</v>
      </c>
      <c r="I702" s="19">
        <f t="shared" si="113"/>
        <v>0</v>
      </c>
      <c r="J702" s="109">
        <f t="shared" si="110"/>
        <v>0</v>
      </c>
      <c r="K702" s="110">
        <v>2.29</v>
      </c>
      <c r="L702" s="109">
        <f t="shared" si="114"/>
        <v>32.832000000000001</v>
      </c>
      <c r="M702" s="109">
        <f t="shared" si="120"/>
        <v>28.923291705357876</v>
      </c>
      <c r="N702" s="109">
        <f t="shared" si="120"/>
        <v>40.244938834386474</v>
      </c>
      <c r="O702" s="109">
        <f t="shared" si="120"/>
        <v>37.272485574520076</v>
      </c>
      <c r="P702" s="109">
        <f t="shared" si="120"/>
        <v>0</v>
      </c>
      <c r="Q702" s="109">
        <f t="shared" si="120"/>
        <v>0</v>
      </c>
      <c r="R702" s="109">
        <f t="shared" si="115"/>
        <v>40.244938834386474</v>
      </c>
      <c r="S702" s="186">
        <f t="shared" si="111"/>
        <v>0</v>
      </c>
      <c r="T702" s="186">
        <f t="shared" si="116"/>
        <v>0</v>
      </c>
      <c r="U702" s="43"/>
      <c r="V702" s="43"/>
      <c r="W702" s="43"/>
    </row>
    <row r="703" spans="1:23" ht="15" customHeight="1" x14ac:dyDescent="0.35">
      <c r="A703" s="14">
        <v>45473.08333333164</v>
      </c>
      <c r="B703" s="20">
        <v>0</v>
      </c>
      <c r="C703" s="21">
        <v>0</v>
      </c>
      <c r="D703" s="17">
        <v>0</v>
      </c>
      <c r="E703" s="18">
        <v>0</v>
      </c>
      <c r="F703" s="19">
        <f t="shared" si="112"/>
        <v>0</v>
      </c>
      <c r="G703" s="19">
        <f t="shared" si="112"/>
        <v>0</v>
      </c>
      <c r="H703" s="67">
        <v>0</v>
      </c>
      <c r="I703" s="19">
        <f t="shared" si="113"/>
        <v>0</v>
      </c>
      <c r="J703" s="109">
        <f t="shared" si="110"/>
        <v>0</v>
      </c>
      <c r="K703" s="110">
        <v>2.29</v>
      </c>
      <c r="L703" s="109">
        <f t="shared" si="114"/>
        <v>32.832000000000001</v>
      </c>
      <c r="M703" s="109">
        <f t="shared" si="120"/>
        <v>28.923291705357876</v>
      </c>
      <c r="N703" s="109">
        <f t="shared" si="120"/>
        <v>40.244938834386474</v>
      </c>
      <c r="O703" s="109">
        <f t="shared" si="120"/>
        <v>37.272485574520076</v>
      </c>
      <c r="P703" s="109">
        <f t="shared" si="120"/>
        <v>0</v>
      </c>
      <c r="Q703" s="109">
        <f t="shared" si="120"/>
        <v>0</v>
      </c>
      <c r="R703" s="109">
        <f t="shared" si="115"/>
        <v>40.244938834386474</v>
      </c>
      <c r="S703" s="186">
        <f t="shared" si="111"/>
        <v>0</v>
      </c>
      <c r="T703" s="186">
        <f t="shared" si="116"/>
        <v>0</v>
      </c>
      <c r="U703" s="43"/>
      <c r="V703" s="43"/>
      <c r="W703" s="43"/>
    </row>
    <row r="704" spans="1:23" ht="15" customHeight="1" x14ac:dyDescent="0.35">
      <c r="A704" s="14">
        <v>45473.124999998305</v>
      </c>
      <c r="B704" s="20">
        <v>82.6</v>
      </c>
      <c r="C704" s="21">
        <v>1636.306</v>
      </c>
      <c r="D704" s="17">
        <v>0</v>
      </c>
      <c r="E704" s="18">
        <v>0</v>
      </c>
      <c r="F704" s="19">
        <f t="shared" si="112"/>
        <v>82.6</v>
      </c>
      <c r="G704" s="19">
        <f t="shared" si="112"/>
        <v>1636.306</v>
      </c>
      <c r="H704" s="67">
        <v>0</v>
      </c>
      <c r="I704" s="19">
        <f t="shared" si="113"/>
        <v>82.6</v>
      </c>
      <c r="J704" s="109">
        <f t="shared" si="110"/>
        <v>19.810000000000002</v>
      </c>
      <c r="K704" s="110">
        <v>2.29</v>
      </c>
      <c r="L704" s="109">
        <f t="shared" si="114"/>
        <v>32.832000000000001</v>
      </c>
      <c r="M704" s="109">
        <f t="shared" si="120"/>
        <v>28.923291705357876</v>
      </c>
      <c r="N704" s="109">
        <f t="shared" si="120"/>
        <v>40.244938834386474</v>
      </c>
      <c r="O704" s="109">
        <f t="shared" si="120"/>
        <v>37.272485574520076</v>
      </c>
      <c r="P704" s="109">
        <f t="shared" si="120"/>
        <v>0</v>
      </c>
      <c r="Q704" s="109">
        <f t="shared" si="120"/>
        <v>0</v>
      </c>
      <c r="R704" s="109">
        <f t="shared" si="115"/>
        <v>40.244938834386474</v>
      </c>
      <c r="S704" s="186">
        <f t="shared" si="111"/>
        <v>0</v>
      </c>
      <c r="T704" s="186">
        <f t="shared" si="116"/>
        <v>0</v>
      </c>
      <c r="U704" s="43"/>
      <c r="V704" s="43"/>
      <c r="W704" s="43"/>
    </row>
    <row r="705" spans="1:23" ht="15" customHeight="1" x14ac:dyDescent="0.35">
      <c r="A705" s="14">
        <v>45473.166666664969</v>
      </c>
      <c r="B705" s="20">
        <v>121.2</v>
      </c>
      <c r="C705" s="21">
        <v>2302.8000000000002</v>
      </c>
      <c r="D705" s="17">
        <v>0</v>
      </c>
      <c r="E705" s="18">
        <v>0</v>
      </c>
      <c r="F705" s="19">
        <f t="shared" si="112"/>
        <v>121.2</v>
      </c>
      <c r="G705" s="19">
        <f t="shared" si="112"/>
        <v>2302.8000000000002</v>
      </c>
      <c r="H705" s="67">
        <v>0</v>
      </c>
      <c r="I705" s="19">
        <f t="shared" si="113"/>
        <v>121.2</v>
      </c>
      <c r="J705" s="109">
        <f t="shared" si="110"/>
        <v>19</v>
      </c>
      <c r="K705" s="110">
        <v>2.29</v>
      </c>
      <c r="L705" s="109">
        <f t="shared" si="114"/>
        <v>32.832000000000001</v>
      </c>
      <c r="M705" s="109">
        <f t="shared" si="120"/>
        <v>28.923291705357876</v>
      </c>
      <c r="N705" s="109">
        <f t="shared" si="120"/>
        <v>40.244938834386474</v>
      </c>
      <c r="O705" s="109">
        <f t="shared" si="120"/>
        <v>37.272485574520076</v>
      </c>
      <c r="P705" s="109">
        <f t="shared" si="120"/>
        <v>0</v>
      </c>
      <c r="Q705" s="109">
        <f t="shared" si="120"/>
        <v>0</v>
      </c>
      <c r="R705" s="109">
        <f t="shared" si="115"/>
        <v>40.244938834386474</v>
      </c>
      <c r="S705" s="186">
        <f t="shared" si="111"/>
        <v>0</v>
      </c>
      <c r="T705" s="186">
        <f t="shared" si="116"/>
        <v>0</v>
      </c>
      <c r="U705" s="43"/>
      <c r="V705" s="43"/>
      <c r="W705" s="43"/>
    </row>
    <row r="706" spans="1:23" ht="15" customHeight="1" x14ac:dyDescent="0.35">
      <c r="A706" s="14">
        <v>45473.208333331633</v>
      </c>
      <c r="B706" s="20">
        <v>106.9</v>
      </c>
      <c r="C706" s="21">
        <v>2012.9269999999999</v>
      </c>
      <c r="D706" s="17">
        <v>0</v>
      </c>
      <c r="E706" s="18">
        <v>0</v>
      </c>
      <c r="F706" s="19">
        <f t="shared" si="112"/>
        <v>106.9</v>
      </c>
      <c r="G706" s="19">
        <f t="shared" si="112"/>
        <v>2012.9269999999999</v>
      </c>
      <c r="H706" s="67">
        <v>0</v>
      </c>
      <c r="I706" s="19">
        <f t="shared" si="113"/>
        <v>106.9</v>
      </c>
      <c r="J706" s="109">
        <f t="shared" si="110"/>
        <v>18.829999999999998</v>
      </c>
      <c r="K706" s="110">
        <v>2.29</v>
      </c>
      <c r="L706" s="109">
        <f t="shared" si="114"/>
        <v>32.832000000000001</v>
      </c>
      <c r="M706" s="109">
        <f t="shared" si="120"/>
        <v>28.923291705357876</v>
      </c>
      <c r="N706" s="109">
        <f t="shared" si="120"/>
        <v>40.244938834386474</v>
      </c>
      <c r="O706" s="109">
        <f t="shared" si="120"/>
        <v>37.272485574520076</v>
      </c>
      <c r="P706" s="109">
        <f t="shared" si="120"/>
        <v>0</v>
      </c>
      <c r="Q706" s="109">
        <f t="shared" si="120"/>
        <v>0</v>
      </c>
      <c r="R706" s="109">
        <f t="shared" si="115"/>
        <v>40.244938834386474</v>
      </c>
      <c r="S706" s="186">
        <f t="shared" si="111"/>
        <v>0</v>
      </c>
      <c r="T706" s="186">
        <f t="shared" si="116"/>
        <v>0</v>
      </c>
      <c r="U706" s="43"/>
      <c r="V706" s="43"/>
      <c r="W706" s="43"/>
    </row>
    <row r="707" spans="1:23" ht="15" customHeight="1" x14ac:dyDescent="0.35">
      <c r="A707" s="14">
        <v>45473.249999998297</v>
      </c>
      <c r="B707" s="20">
        <v>93.3</v>
      </c>
      <c r="C707" s="21">
        <v>1714.854</v>
      </c>
      <c r="D707" s="17">
        <v>0</v>
      </c>
      <c r="E707" s="18">
        <v>0</v>
      </c>
      <c r="F707" s="19">
        <f t="shared" si="112"/>
        <v>93.3</v>
      </c>
      <c r="G707" s="19">
        <f t="shared" si="112"/>
        <v>1714.854</v>
      </c>
      <c r="H707" s="67">
        <v>0</v>
      </c>
      <c r="I707" s="19">
        <f t="shared" si="113"/>
        <v>93.3</v>
      </c>
      <c r="J707" s="109">
        <f t="shared" si="110"/>
        <v>18.380000000000003</v>
      </c>
      <c r="K707" s="110">
        <v>2.29</v>
      </c>
      <c r="L707" s="109">
        <f t="shared" si="114"/>
        <v>32.832000000000001</v>
      </c>
      <c r="M707" s="109">
        <f t="shared" si="120"/>
        <v>28.923291705357876</v>
      </c>
      <c r="N707" s="109">
        <f t="shared" si="120"/>
        <v>40.244938834386474</v>
      </c>
      <c r="O707" s="109">
        <f t="shared" si="120"/>
        <v>37.272485574520076</v>
      </c>
      <c r="P707" s="109">
        <f t="shared" si="120"/>
        <v>0</v>
      </c>
      <c r="Q707" s="109">
        <f t="shared" si="120"/>
        <v>0</v>
      </c>
      <c r="R707" s="109">
        <f t="shared" si="115"/>
        <v>40.244938834386474</v>
      </c>
      <c r="S707" s="186">
        <f t="shared" si="111"/>
        <v>0</v>
      </c>
      <c r="T707" s="186">
        <f t="shared" si="116"/>
        <v>0</v>
      </c>
      <c r="U707" s="43"/>
      <c r="V707" s="43"/>
      <c r="W707" s="43"/>
    </row>
    <row r="708" spans="1:23" ht="15" customHeight="1" x14ac:dyDescent="0.35">
      <c r="A708" s="14">
        <v>45473.291666664962</v>
      </c>
      <c r="B708" s="20">
        <v>98.7</v>
      </c>
      <c r="C708" s="21">
        <v>1784.4960000000001</v>
      </c>
      <c r="D708" s="17">
        <v>0</v>
      </c>
      <c r="E708" s="18">
        <v>0</v>
      </c>
      <c r="F708" s="19">
        <f t="shared" si="112"/>
        <v>98.7</v>
      </c>
      <c r="G708" s="19">
        <f t="shared" si="112"/>
        <v>1784.4960000000001</v>
      </c>
      <c r="H708" s="67">
        <v>0</v>
      </c>
      <c r="I708" s="19">
        <f t="shared" si="113"/>
        <v>98.7</v>
      </c>
      <c r="J708" s="109">
        <f t="shared" si="110"/>
        <v>18.080000000000002</v>
      </c>
      <c r="K708" s="110">
        <v>2.29</v>
      </c>
      <c r="L708" s="109">
        <f t="shared" si="114"/>
        <v>32.832000000000001</v>
      </c>
      <c r="M708" s="109">
        <f t="shared" si="120"/>
        <v>28.923291705357876</v>
      </c>
      <c r="N708" s="109">
        <f t="shared" si="120"/>
        <v>40.244938834386474</v>
      </c>
      <c r="O708" s="109">
        <f t="shared" si="120"/>
        <v>37.272485574520076</v>
      </c>
      <c r="P708" s="109">
        <f t="shared" si="120"/>
        <v>0</v>
      </c>
      <c r="Q708" s="109">
        <f t="shared" si="120"/>
        <v>0</v>
      </c>
      <c r="R708" s="109">
        <f t="shared" si="115"/>
        <v>40.244938834386474</v>
      </c>
      <c r="S708" s="186">
        <f t="shared" si="111"/>
        <v>0</v>
      </c>
      <c r="T708" s="186">
        <f t="shared" si="116"/>
        <v>0</v>
      </c>
      <c r="U708" s="43"/>
      <c r="V708" s="43"/>
      <c r="W708" s="43"/>
    </row>
    <row r="709" spans="1:23" ht="15" customHeight="1" x14ac:dyDescent="0.35">
      <c r="A709" s="14">
        <v>45473.333333331626</v>
      </c>
      <c r="B709" s="20">
        <v>117</v>
      </c>
      <c r="C709" s="21">
        <v>2170.35</v>
      </c>
      <c r="D709" s="17">
        <v>0</v>
      </c>
      <c r="E709" s="18">
        <v>0</v>
      </c>
      <c r="F709" s="19">
        <f t="shared" si="112"/>
        <v>117</v>
      </c>
      <c r="G709" s="19">
        <f t="shared" si="112"/>
        <v>2170.35</v>
      </c>
      <c r="H709" s="67">
        <v>0</v>
      </c>
      <c r="I709" s="19">
        <f t="shared" si="113"/>
        <v>117</v>
      </c>
      <c r="J709" s="109">
        <f t="shared" si="110"/>
        <v>18.55</v>
      </c>
      <c r="K709" s="110">
        <v>2.29</v>
      </c>
      <c r="L709" s="109">
        <f t="shared" si="114"/>
        <v>32.832000000000001</v>
      </c>
      <c r="M709" s="109">
        <f t="shared" si="120"/>
        <v>28.923291705357876</v>
      </c>
      <c r="N709" s="109">
        <f t="shared" si="120"/>
        <v>40.244938834386474</v>
      </c>
      <c r="O709" s="109">
        <f t="shared" si="120"/>
        <v>37.272485574520076</v>
      </c>
      <c r="P709" s="109">
        <f t="shared" si="120"/>
        <v>0</v>
      </c>
      <c r="Q709" s="109">
        <f t="shared" si="120"/>
        <v>0</v>
      </c>
      <c r="R709" s="109">
        <f t="shared" si="115"/>
        <v>40.244938834386474</v>
      </c>
      <c r="S709" s="186">
        <f t="shared" si="111"/>
        <v>0</v>
      </c>
      <c r="T709" s="186">
        <f t="shared" si="116"/>
        <v>0</v>
      </c>
      <c r="U709" s="43"/>
      <c r="V709" s="43"/>
      <c r="W709" s="43"/>
    </row>
    <row r="710" spans="1:23" ht="15" customHeight="1" x14ac:dyDescent="0.35">
      <c r="A710" s="14">
        <v>45473.37499999829</v>
      </c>
      <c r="B710" s="20">
        <v>131.30000000000001</v>
      </c>
      <c r="C710" s="21">
        <v>2698.2150000000001</v>
      </c>
      <c r="D710" s="17">
        <v>0</v>
      </c>
      <c r="E710" s="18">
        <v>0</v>
      </c>
      <c r="F710" s="19">
        <f t="shared" si="112"/>
        <v>131.30000000000001</v>
      </c>
      <c r="G710" s="19">
        <f t="shared" si="112"/>
        <v>2698.2150000000001</v>
      </c>
      <c r="H710" s="67">
        <v>0</v>
      </c>
      <c r="I710" s="19">
        <f t="shared" si="113"/>
        <v>131.30000000000001</v>
      </c>
      <c r="J710" s="109">
        <f t="shared" ref="J710:J725" si="121">IF(F710&gt;0,G710/F710,0)</f>
        <v>20.55</v>
      </c>
      <c r="K710" s="110">
        <v>2.29</v>
      </c>
      <c r="L710" s="109">
        <f>IF(AND(MONTH($A$2)&gt;5,MONTH($A$2)&lt;9),(K710*10800)/1000,(K710*10400)/1000)+8.1</f>
        <v>32.832000000000001</v>
      </c>
      <c r="M710" s="109">
        <f t="shared" si="120"/>
        <v>28.923291705357876</v>
      </c>
      <c r="N710" s="109">
        <f t="shared" si="120"/>
        <v>40.244938834386474</v>
      </c>
      <c r="O710" s="109">
        <f t="shared" si="120"/>
        <v>37.272485574520076</v>
      </c>
      <c r="P710" s="109">
        <f t="shared" si="120"/>
        <v>0</v>
      </c>
      <c r="Q710" s="109">
        <f t="shared" si="120"/>
        <v>0</v>
      </c>
      <c r="R710" s="109">
        <f t="shared" si="115"/>
        <v>40.244938834386474</v>
      </c>
      <c r="S710" s="186">
        <f t="shared" ref="S710:S725" si="122">IF(J710&gt;R710,J710-R710,0)</f>
        <v>0</v>
      </c>
      <c r="T710" s="186">
        <f t="shared" si="116"/>
        <v>0</v>
      </c>
      <c r="U710" s="43"/>
      <c r="V710" s="43"/>
      <c r="W710" s="43"/>
    </row>
    <row r="711" spans="1:23" ht="15" customHeight="1" x14ac:dyDescent="0.35">
      <c r="A711" s="14">
        <v>45473.416666664954</v>
      </c>
      <c r="B711" s="20">
        <v>38.6</v>
      </c>
      <c r="C711" s="21">
        <v>955.73599999999999</v>
      </c>
      <c r="D711" s="17">
        <v>0</v>
      </c>
      <c r="E711" s="18">
        <v>0</v>
      </c>
      <c r="F711" s="19">
        <f t="shared" ref="F711:G725" si="123">B711-D711</f>
        <v>38.6</v>
      </c>
      <c r="G711" s="19">
        <f t="shared" si="123"/>
        <v>955.73599999999999</v>
      </c>
      <c r="H711" s="67">
        <v>0</v>
      </c>
      <c r="I711" s="19">
        <f t="shared" ref="I711:I725" si="124">F711-H711</f>
        <v>38.6</v>
      </c>
      <c r="J711" s="109">
        <f t="shared" si="121"/>
        <v>24.759999999999998</v>
      </c>
      <c r="K711" s="110">
        <v>2.29</v>
      </c>
      <c r="L711" s="109">
        <f t="shared" ref="L711:L725" si="125">IF(AND(MONTH($A$2)&gt;5,MONTH($A$2)&lt;9),(K711*10800)/1000,(K711*10400)/1000)+8.1</f>
        <v>32.832000000000001</v>
      </c>
      <c r="M711" s="109">
        <f t="shared" si="120"/>
        <v>28.923291705357876</v>
      </c>
      <c r="N711" s="109">
        <f t="shared" si="120"/>
        <v>40.244938834386474</v>
      </c>
      <c r="O711" s="109">
        <f t="shared" si="120"/>
        <v>37.272485574520076</v>
      </c>
      <c r="P711" s="109">
        <f t="shared" si="120"/>
        <v>0</v>
      </c>
      <c r="Q711" s="109">
        <f t="shared" si="120"/>
        <v>0</v>
      </c>
      <c r="R711" s="109">
        <f t="shared" ref="R711:R726" si="126">MAX(L711:Q711)</f>
        <v>40.244938834386474</v>
      </c>
      <c r="S711" s="186">
        <f t="shared" si="122"/>
        <v>0</v>
      </c>
      <c r="T711" s="186">
        <f t="shared" ref="T711:T725" si="127">IF(S711&lt;&gt;" ",S711*I711,0)</f>
        <v>0</v>
      </c>
      <c r="U711" s="43"/>
      <c r="V711" s="43"/>
      <c r="W711" s="43"/>
    </row>
    <row r="712" spans="1:23" ht="15" customHeight="1" x14ac:dyDescent="0.35">
      <c r="A712" s="14">
        <v>45473.458333331619</v>
      </c>
      <c r="B712" s="20">
        <v>84.718000000000004</v>
      </c>
      <c r="C712" s="21">
        <v>2569.0521705000001</v>
      </c>
      <c r="D712" s="17">
        <v>38.789000000000001</v>
      </c>
      <c r="E712" s="18">
        <v>1176.2739999999999</v>
      </c>
      <c r="F712" s="19">
        <f t="shared" si="123"/>
        <v>45.929000000000002</v>
      </c>
      <c r="G712" s="19">
        <f t="shared" si="123"/>
        <v>1392.7781705000002</v>
      </c>
      <c r="H712" s="67">
        <v>0</v>
      </c>
      <c r="I712" s="19">
        <f t="shared" si="124"/>
        <v>45.929000000000002</v>
      </c>
      <c r="J712" s="109">
        <f t="shared" si="121"/>
        <v>30.324591663219319</v>
      </c>
      <c r="K712" s="110">
        <v>2.29</v>
      </c>
      <c r="L712" s="109">
        <f t="shared" si="125"/>
        <v>32.832000000000001</v>
      </c>
      <c r="M712" s="109">
        <f t="shared" ref="M712:Q725" si="128">M711</f>
        <v>28.923291705357876</v>
      </c>
      <c r="N712" s="109">
        <f t="shared" si="128"/>
        <v>40.244938834386474</v>
      </c>
      <c r="O712" s="109">
        <f t="shared" si="128"/>
        <v>37.272485574520076</v>
      </c>
      <c r="P712" s="109">
        <f t="shared" si="128"/>
        <v>0</v>
      </c>
      <c r="Q712" s="109">
        <f t="shared" si="128"/>
        <v>0</v>
      </c>
      <c r="R712" s="109">
        <f t="shared" si="126"/>
        <v>40.244938834386474</v>
      </c>
      <c r="S712" s="186">
        <f t="shared" si="122"/>
        <v>0</v>
      </c>
      <c r="T712" s="186">
        <f t="shared" si="127"/>
        <v>0</v>
      </c>
      <c r="U712" s="43"/>
      <c r="V712" s="43"/>
      <c r="W712" s="43"/>
    </row>
    <row r="713" spans="1:23" ht="15" customHeight="1" x14ac:dyDescent="0.35">
      <c r="A713" s="14">
        <v>45473.499999998283</v>
      </c>
      <c r="B713" s="20">
        <v>106.44</v>
      </c>
      <c r="C713" s="21">
        <v>10689.4222056</v>
      </c>
      <c r="D713" s="17">
        <v>106.44</v>
      </c>
      <c r="E713" s="18">
        <v>10689.422</v>
      </c>
      <c r="F713" s="19">
        <f t="shared" si="123"/>
        <v>0</v>
      </c>
      <c r="G713" s="19">
        <f t="shared" si="123"/>
        <v>2.0559999938996043E-4</v>
      </c>
      <c r="H713" s="67">
        <v>0</v>
      </c>
      <c r="I713" s="19">
        <f t="shared" si="124"/>
        <v>0</v>
      </c>
      <c r="J713" s="109">
        <f t="shared" si="121"/>
        <v>0</v>
      </c>
      <c r="K713" s="110">
        <v>2.29</v>
      </c>
      <c r="L713" s="109">
        <f t="shared" si="125"/>
        <v>32.832000000000001</v>
      </c>
      <c r="M713" s="109">
        <f t="shared" si="128"/>
        <v>28.923291705357876</v>
      </c>
      <c r="N713" s="109">
        <f t="shared" si="128"/>
        <v>40.244938834386474</v>
      </c>
      <c r="O713" s="109">
        <f t="shared" si="128"/>
        <v>37.272485574520076</v>
      </c>
      <c r="P713" s="109">
        <f t="shared" si="128"/>
        <v>0</v>
      </c>
      <c r="Q713" s="109">
        <f t="shared" si="128"/>
        <v>0</v>
      </c>
      <c r="R713" s="109">
        <f t="shared" si="126"/>
        <v>40.244938834386474</v>
      </c>
      <c r="S713" s="186">
        <f t="shared" si="122"/>
        <v>0</v>
      </c>
      <c r="T713" s="186">
        <f t="shared" si="127"/>
        <v>0</v>
      </c>
      <c r="U713" s="43"/>
      <c r="V713" s="43"/>
      <c r="W713" s="43"/>
    </row>
    <row r="714" spans="1:23" ht="15" customHeight="1" x14ac:dyDescent="0.35">
      <c r="A714" s="14">
        <v>45473.541666664947</v>
      </c>
      <c r="B714" s="20">
        <v>83.055999999999997</v>
      </c>
      <c r="C714" s="21">
        <v>4632.0721563200004</v>
      </c>
      <c r="D714" s="17">
        <v>30.95</v>
      </c>
      <c r="E714" s="18">
        <v>1726.096</v>
      </c>
      <c r="F714" s="19">
        <f t="shared" si="123"/>
        <v>52.105999999999995</v>
      </c>
      <c r="G714" s="19">
        <f t="shared" si="123"/>
        <v>2905.9761563200004</v>
      </c>
      <c r="H714" s="67">
        <v>0</v>
      </c>
      <c r="I714" s="19">
        <f t="shared" si="124"/>
        <v>52.105999999999995</v>
      </c>
      <c r="J714" s="109">
        <f t="shared" si="121"/>
        <v>55.770470892411637</v>
      </c>
      <c r="K714" s="110">
        <v>2.29</v>
      </c>
      <c r="L714" s="109">
        <f t="shared" si="125"/>
        <v>32.832000000000001</v>
      </c>
      <c r="M714" s="109">
        <f t="shared" si="128"/>
        <v>28.923291705357876</v>
      </c>
      <c r="N714" s="109">
        <f t="shared" si="128"/>
        <v>40.244938834386474</v>
      </c>
      <c r="O714" s="109">
        <f t="shared" si="128"/>
        <v>37.272485574520076</v>
      </c>
      <c r="P714" s="109">
        <f t="shared" si="128"/>
        <v>0</v>
      </c>
      <c r="Q714" s="109">
        <f t="shared" si="128"/>
        <v>0</v>
      </c>
      <c r="R714" s="109">
        <f t="shared" si="126"/>
        <v>40.244938834386474</v>
      </c>
      <c r="S714" s="186">
        <f t="shared" si="122"/>
        <v>15.525532058025163</v>
      </c>
      <c r="T714" s="186">
        <f t="shared" si="127"/>
        <v>808.97337341545904</v>
      </c>
      <c r="U714" s="43"/>
      <c r="V714" s="43"/>
      <c r="W714" s="43"/>
    </row>
    <row r="715" spans="1:23" ht="15" customHeight="1" x14ac:dyDescent="0.35">
      <c r="A715" s="14">
        <v>45473.583333331611</v>
      </c>
      <c r="B715" s="20">
        <v>4.4480000000000004</v>
      </c>
      <c r="C715" s="21">
        <v>365.34146176000002</v>
      </c>
      <c r="D715" s="17">
        <v>4.4480000000000004</v>
      </c>
      <c r="E715" s="18">
        <v>365.34100000000001</v>
      </c>
      <c r="F715" s="19">
        <f t="shared" si="123"/>
        <v>0</v>
      </c>
      <c r="G715" s="19">
        <f t="shared" si="123"/>
        <v>4.6176000000741624E-4</v>
      </c>
      <c r="H715" s="67">
        <v>0</v>
      </c>
      <c r="I715" s="19">
        <f t="shared" si="124"/>
        <v>0</v>
      </c>
      <c r="J715" s="109">
        <f t="shared" si="121"/>
        <v>0</v>
      </c>
      <c r="K715" s="110">
        <v>2.29</v>
      </c>
      <c r="L715" s="109">
        <f t="shared" si="125"/>
        <v>32.832000000000001</v>
      </c>
      <c r="M715" s="109">
        <f t="shared" si="128"/>
        <v>28.923291705357876</v>
      </c>
      <c r="N715" s="109">
        <f t="shared" si="128"/>
        <v>40.244938834386474</v>
      </c>
      <c r="O715" s="109">
        <f t="shared" si="128"/>
        <v>37.272485574520076</v>
      </c>
      <c r="P715" s="109">
        <f t="shared" si="128"/>
        <v>0</v>
      </c>
      <c r="Q715" s="109">
        <f t="shared" si="128"/>
        <v>0</v>
      </c>
      <c r="R715" s="109">
        <f t="shared" si="126"/>
        <v>40.244938834386474</v>
      </c>
      <c r="S715" s="186">
        <f t="shared" si="122"/>
        <v>0</v>
      </c>
      <c r="T715" s="186">
        <f t="shared" si="127"/>
        <v>0</v>
      </c>
      <c r="U715" s="43"/>
      <c r="V715" s="43"/>
      <c r="W715" s="43"/>
    </row>
    <row r="716" spans="1:23" ht="15" customHeight="1" x14ac:dyDescent="0.35">
      <c r="A716" s="14">
        <v>45473.624999998276</v>
      </c>
      <c r="B716" s="20">
        <v>15.425000000000001</v>
      </c>
      <c r="C716" s="21">
        <v>937.81223499999999</v>
      </c>
      <c r="D716" s="17">
        <v>15.425000000000001</v>
      </c>
      <c r="E716" s="18">
        <v>937.81200000000001</v>
      </c>
      <c r="F716" s="19">
        <f t="shared" si="123"/>
        <v>0</v>
      </c>
      <c r="G716" s="19">
        <f t="shared" si="123"/>
        <v>2.3499999997511622E-4</v>
      </c>
      <c r="H716" s="67">
        <v>0</v>
      </c>
      <c r="I716" s="19">
        <f t="shared" si="124"/>
        <v>0</v>
      </c>
      <c r="J716" s="109">
        <f t="shared" si="121"/>
        <v>0</v>
      </c>
      <c r="K716" s="110">
        <v>2.29</v>
      </c>
      <c r="L716" s="109">
        <f t="shared" si="125"/>
        <v>32.832000000000001</v>
      </c>
      <c r="M716" s="109">
        <f t="shared" si="128"/>
        <v>28.923291705357876</v>
      </c>
      <c r="N716" s="109">
        <f t="shared" si="128"/>
        <v>40.244938834386474</v>
      </c>
      <c r="O716" s="109">
        <f t="shared" si="128"/>
        <v>37.272485574520076</v>
      </c>
      <c r="P716" s="109">
        <f t="shared" si="128"/>
        <v>0</v>
      </c>
      <c r="Q716" s="109">
        <f t="shared" si="128"/>
        <v>0</v>
      </c>
      <c r="R716" s="109">
        <f t="shared" si="126"/>
        <v>40.244938834386474</v>
      </c>
      <c r="S716" s="186">
        <f t="shared" si="122"/>
        <v>0</v>
      </c>
      <c r="T716" s="186">
        <f t="shared" si="127"/>
        <v>0</v>
      </c>
      <c r="U716" s="43"/>
      <c r="V716" s="43"/>
      <c r="W716" s="43"/>
    </row>
    <row r="717" spans="1:23" ht="15" customHeight="1" x14ac:dyDescent="0.35">
      <c r="A717" s="14">
        <v>45473.66666666494</v>
      </c>
      <c r="B717" s="20">
        <v>0</v>
      </c>
      <c r="C717" s="21">
        <v>0</v>
      </c>
      <c r="D717" s="17">
        <v>0</v>
      </c>
      <c r="E717" s="18">
        <v>0</v>
      </c>
      <c r="F717" s="19">
        <f t="shared" si="123"/>
        <v>0</v>
      </c>
      <c r="G717" s="19">
        <f t="shared" si="123"/>
        <v>0</v>
      </c>
      <c r="H717" s="67">
        <v>0</v>
      </c>
      <c r="I717" s="19">
        <f t="shared" si="124"/>
        <v>0</v>
      </c>
      <c r="J717" s="109">
        <f t="shared" si="121"/>
        <v>0</v>
      </c>
      <c r="K717" s="110">
        <v>2.29</v>
      </c>
      <c r="L717" s="109">
        <f t="shared" si="125"/>
        <v>32.832000000000001</v>
      </c>
      <c r="M717" s="109">
        <f t="shared" si="128"/>
        <v>28.923291705357876</v>
      </c>
      <c r="N717" s="109">
        <f t="shared" si="128"/>
        <v>40.244938834386474</v>
      </c>
      <c r="O717" s="109">
        <f t="shared" si="128"/>
        <v>37.272485574520076</v>
      </c>
      <c r="P717" s="109">
        <f t="shared" si="128"/>
        <v>0</v>
      </c>
      <c r="Q717" s="109">
        <f t="shared" si="128"/>
        <v>0</v>
      </c>
      <c r="R717" s="109">
        <f t="shared" si="126"/>
        <v>40.244938834386474</v>
      </c>
      <c r="S717" s="186">
        <f t="shared" si="122"/>
        <v>0</v>
      </c>
      <c r="T717" s="186">
        <f t="shared" si="127"/>
        <v>0</v>
      </c>
      <c r="U717" s="43"/>
      <c r="V717" s="43"/>
      <c r="W717" s="43"/>
    </row>
    <row r="718" spans="1:23" ht="15" customHeight="1" x14ac:dyDescent="0.35">
      <c r="A718" s="14">
        <v>45473.708333331604</v>
      </c>
      <c r="B718" s="20">
        <v>0</v>
      </c>
      <c r="C718" s="21">
        <v>0</v>
      </c>
      <c r="D718" s="17">
        <v>0</v>
      </c>
      <c r="E718" s="18">
        <v>0</v>
      </c>
      <c r="F718" s="19">
        <f t="shared" si="123"/>
        <v>0</v>
      </c>
      <c r="G718" s="19">
        <f t="shared" si="123"/>
        <v>0</v>
      </c>
      <c r="H718" s="67">
        <v>0</v>
      </c>
      <c r="I718" s="19">
        <f t="shared" si="124"/>
        <v>0</v>
      </c>
      <c r="J718" s="109">
        <f t="shared" si="121"/>
        <v>0</v>
      </c>
      <c r="K718" s="110">
        <v>2.29</v>
      </c>
      <c r="L718" s="109">
        <f t="shared" si="125"/>
        <v>32.832000000000001</v>
      </c>
      <c r="M718" s="109">
        <f t="shared" si="128"/>
        <v>28.923291705357876</v>
      </c>
      <c r="N718" s="109">
        <f t="shared" si="128"/>
        <v>40.244938834386474</v>
      </c>
      <c r="O718" s="109">
        <f t="shared" si="128"/>
        <v>37.272485574520076</v>
      </c>
      <c r="P718" s="109">
        <f t="shared" si="128"/>
        <v>0</v>
      </c>
      <c r="Q718" s="109">
        <f t="shared" si="128"/>
        <v>0</v>
      </c>
      <c r="R718" s="109">
        <f t="shared" si="126"/>
        <v>40.244938834386474</v>
      </c>
      <c r="S718" s="186">
        <f t="shared" si="122"/>
        <v>0</v>
      </c>
      <c r="T718" s="186">
        <f t="shared" si="127"/>
        <v>0</v>
      </c>
      <c r="U718" s="43"/>
      <c r="V718" s="43"/>
      <c r="W718" s="43"/>
    </row>
    <row r="719" spans="1:23" ht="15" customHeight="1" x14ac:dyDescent="0.35">
      <c r="A719" s="14">
        <v>45473.749999998268</v>
      </c>
      <c r="B719" s="20">
        <v>0</v>
      </c>
      <c r="C719" s="21">
        <v>0</v>
      </c>
      <c r="D719" s="17">
        <v>0</v>
      </c>
      <c r="E719" s="18">
        <v>0</v>
      </c>
      <c r="F719" s="19">
        <f t="shared" si="123"/>
        <v>0</v>
      </c>
      <c r="G719" s="19">
        <f t="shared" si="123"/>
        <v>0</v>
      </c>
      <c r="H719" s="67">
        <v>0</v>
      </c>
      <c r="I719" s="19">
        <f t="shared" si="124"/>
        <v>0</v>
      </c>
      <c r="J719" s="109">
        <f t="shared" si="121"/>
        <v>0</v>
      </c>
      <c r="K719" s="110">
        <v>2.29</v>
      </c>
      <c r="L719" s="109">
        <f t="shared" si="125"/>
        <v>32.832000000000001</v>
      </c>
      <c r="M719" s="109">
        <f t="shared" si="128"/>
        <v>28.923291705357876</v>
      </c>
      <c r="N719" s="109">
        <f t="shared" si="128"/>
        <v>40.244938834386474</v>
      </c>
      <c r="O719" s="109">
        <f t="shared" si="128"/>
        <v>37.272485574520076</v>
      </c>
      <c r="P719" s="109">
        <f t="shared" si="128"/>
        <v>0</v>
      </c>
      <c r="Q719" s="109">
        <f t="shared" si="128"/>
        <v>0</v>
      </c>
      <c r="R719" s="109">
        <f t="shared" si="126"/>
        <v>40.244938834386474</v>
      </c>
      <c r="S719" s="186">
        <f t="shared" si="122"/>
        <v>0</v>
      </c>
      <c r="T719" s="186">
        <f t="shared" si="127"/>
        <v>0</v>
      </c>
      <c r="U719" s="43"/>
      <c r="V719" s="43"/>
      <c r="W719" s="43"/>
    </row>
    <row r="720" spans="1:23" ht="15" customHeight="1" x14ac:dyDescent="0.35">
      <c r="A720" s="14">
        <v>45473.791666664933</v>
      </c>
      <c r="B720" s="20">
        <v>0</v>
      </c>
      <c r="C720" s="21">
        <v>0</v>
      </c>
      <c r="D720" s="17">
        <v>0</v>
      </c>
      <c r="E720" s="22">
        <v>0</v>
      </c>
      <c r="F720" s="19">
        <f t="shared" si="123"/>
        <v>0</v>
      </c>
      <c r="G720" s="19">
        <f t="shared" si="123"/>
        <v>0</v>
      </c>
      <c r="H720" s="67">
        <v>0</v>
      </c>
      <c r="I720" s="19">
        <f t="shared" si="124"/>
        <v>0</v>
      </c>
      <c r="J720" s="109">
        <f t="shared" si="121"/>
        <v>0</v>
      </c>
      <c r="K720" s="110">
        <v>2.29</v>
      </c>
      <c r="L720" s="109">
        <f t="shared" si="125"/>
        <v>32.832000000000001</v>
      </c>
      <c r="M720" s="109">
        <f t="shared" si="128"/>
        <v>28.923291705357876</v>
      </c>
      <c r="N720" s="109">
        <f t="shared" si="128"/>
        <v>40.244938834386474</v>
      </c>
      <c r="O720" s="109">
        <f t="shared" si="128"/>
        <v>37.272485574520076</v>
      </c>
      <c r="P720" s="109">
        <f t="shared" si="128"/>
        <v>0</v>
      </c>
      <c r="Q720" s="109">
        <f t="shared" si="128"/>
        <v>0</v>
      </c>
      <c r="R720" s="109">
        <f t="shared" si="126"/>
        <v>40.244938834386474</v>
      </c>
      <c r="S720" s="186">
        <f t="shared" si="122"/>
        <v>0</v>
      </c>
      <c r="T720" s="186">
        <f t="shared" si="127"/>
        <v>0</v>
      </c>
      <c r="U720" s="43"/>
      <c r="V720" s="43"/>
      <c r="W720" s="43"/>
    </row>
    <row r="721" spans="1:23" ht="15" customHeight="1" x14ac:dyDescent="0.35">
      <c r="A721" s="14">
        <v>45473.833333331597</v>
      </c>
      <c r="B721" s="20">
        <v>0</v>
      </c>
      <c r="C721" s="21">
        <v>0</v>
      </c>
      <c r="D721" s="17">
        <v>0</v>
      </c>
      <c r="E721" s="22">
        <v>0</v>
      </c>
      <c r="F721" s="19">
        <f t="shared" si="123"/>
        <v>0</v>
      </c>
      <c r="G721" s="19">
        <f t="shared" si="123"/>
        <v>0</v>
      </c>
      <c r="H721" s="67">
        <v>0</v>
      </c>
      <c r="I721" s="19">
        <f t="shared" si="124"/>
        <v>0</v>
      </c>
      <c r="J721" s="109">
        <f t="shared" si="121"/>
        <v>0</v>
      </c>
      <c r="K721" s="110">
        <v>2.29</v>
      </c>
      <c r="L721" s="109">
        <f t="shared" si="125"/>
        <v>32.832000000000001</v>
      </c>
      <c r="M721" s="109">
        <f t="shared" si="128"/>
        <v>28.923291705357876</v>
      </c>
      <c r="N721" s="109">
        <f t="shared" si="128"/>
        <v>40.244938834386474</v>
      </c>
      <c r="O721" s="109">
        <f t="shared" si="128"/>
        <v>37.272485574520076</v>
      </c>
      <c r="P721" s="109">
        <f t="shared" si="128"/>
        <v>0</v>
      </c>
      <c r="Q721" s="109">
        <f t="shared" si="128"/>
        <v>0</v>
      </c>
      <c r="R721" s="109">
        <f t="shared" si="126"/>
        <v>40.244938834386474</v>
      </c>
      <c r="S721" s="186">
        <f t="shared" si="122"/>
        <v>0</v>
      </c>
      <c r="T721" s="186">
        <f t="shared" si="127"/>
        <v>0</v>
      </c>
      <c r="U721" s="43"/>
      <c r="V721" s="43"/>
      <c r="W721" s="43"/>
    </row>
    <row r="722" spans="1:23" ht="15" customHeight="1" x14ac:dyDescent="0.35">
      <c r="A722" s="14">
        <v>45473.874999998261</v>
      </c>
      <c r="B722" s="20">
        <v>0</v>
      </c>
      <c r="C722" s="21">
        <v>0</v>
      </c>
      <c r="D722" s="17">
        <v>0</v>
      </c>
      <c r="E722" s="22">
        <v>0</v>
      </c>
      <c r="F722" s="19">
        <f t="shared" si="123"/>
        <v>0</v>
      </c>
      <c r="G722" s="19">
        <f t="shared" si="123"/>
        <v>0</v>
      </c>
      <c r="H722" s="67">
        <v>0</v>
      </c>
      <c r="I722" s="19">
        <f t="shared" si="124"/>
        <v>0</v>
      </c>
      <c r="J722" s="109">
        <f t="shared" si="121"/>
        <v>0</v>
      </c>
      <c r="K722" s="110">
        <v>2.29</v>
      </c>
      <c r="L722" s="109">
        <f t="shared" si="125"/>
        <v>32.832000000000001</v>
      </c>
      <c r="M722" s="109">
        <f t="shared" si="128"/>
        <v>28.923291705357876</v>
      </c>
      <c r="N722" s="109">
        <f t="shared" si="128"/>
        <v>40.244938834386474</v>
      </c>
      <c r="O722" s="109">
        <f t="shared" si="128"/>
        <v>37.272485574520076</v>
      </c>
      <c r="P722" s="109">
        <f t="shared" si="128"/>
        <v>0</v>
      </c>
      <c r="Q722" s="109">
        <f t="shared" si="128"/>
        <v>0</v>
      </c>
      <c r="R722" s="109">
        <f t="shared" si="126"/>
        <v>40.244938834386474</v>
      </c>
      <c r="S722" s="186">
        <f t="shared" si="122"/>
        <v>0</v>
      </c>
      <c r="T722" s="186">
        <f t="shared" si="127"/>
        <v>0</v>
      </c>
      <c r="U722" s="43"/>
      <c r="V722" s="43"/>
      <c r="W722" s="43"/>
    </row>
    <row r="723" spans="1:23" ht="15" customHeight="1" x14ac:dyDescent="0.35">
      <c r="A723" s="14">
        <v>45473.916666664925</v>
      </c>
      <c r="B723" s="20">
        <v>0</v>
      </c>
      <c r="C723" s="21">
        <v>0</v>
      </c>
      <c r="D723" s="17">
        <v>0</v>
      </c>
      <c r="E723" s="22">
        <v>0</v>
      </c>
      <c r="F723" s="19">
        <f t="shared" si="123"/>
        <v>0</v>
      </c>
      <c r="G723" s="19">
        <f t="shared" si="123"/>
        <v>0</v>
      </c>
      <c r="H723" s="67">
        <v>0</v>
      </c>
      <c r="I723" s="19">
        <f t="shared" si="124"/>
        <v>0</v>
      </c>
      <c r="J723" s="109">
        <f t="shared" si="121"/>
        <v>0</v>
      </c>
      <c r="K723" s="110">
        <v>2.29</v>
      </c>
      <c r="L723" s="109">
        <f t="shared" si="125"/>
        <v>32.832000000000001</v>
      </c>
      <c r="M723" s="109">
        <f t="shared" si="128"/>
        <v>28.923291705357876</v>
      </c>
      <c r="N723" s="109">
        <f t="shared" si="128"/>
        <v>40.244938834386474</v>
      </c>
      <c r="O723" s="109">
        <f t="shared" si="128"/>
        <v>37.272485574520076</v>
      </c>
      <c r="P723" s="109">
        <f t="shared" si="128"/>
        <v>0</v>
      </c>
      <c r="Q723" s="109">
        <f t="shared" si="128"/>
        <v>0</v>
      </c>
      <c r="R723" s="109">
        <f t="shared" si="126"/>
        <v>40.244938834386474</v>
      </c>
      <c r="S723" s="186">
        <f t="shared" si="122"/>
        <v>0</v>
      </c>
      <c r="T723" s="186">
        <f t="shared" si="127"/>
        <v>0</v>
      </c>
      <c r="U723" s="43"/>
      <c r="V723" s="43"/>
      <c r="W723" s="43"/>
    </row>
    <row r="724" spans="1:23" ht="15" customHeight="1" x14ac:dyDescent="0.35">
      <c r="A724" s="14">
        <v>45473.95833333159</v>
      </c>
      <c r="B724" s="20">
        <v>104.4</v>
      </c>
      <c r="C724" s="21">
        <v>2413.7280000000001</v>
      </c>
      <c r="D724" s="17">
        <v>0</v>
      </c>
      <c r="E724" s="18">
        <v>0</v>
      </c>
      <c r="F724" s="19">
        <f t="shared" si="123"/>
        <v>104.4</v>
      </c>
      <c r="G724" s="19">
        <f t="shared" si="123"/>
        <v>2413.7280000000001</v>
      </c>
      <c r="H724" s="67">
        <v>0</v>
      </c>
      <c r="I724" s="19">
        <f t="shared" si="124"/>
        <v>104.4</v>
      </c>
      <c r="J724" s="109">
        <f t="shared" si="121"/>
        <v>23.12</v>
      </c>
      <c r="K724" s="110">
        <v>2.29</v>
      </c>
      <c r="L724" s="109">
        <f t="shared" si="125"/>
        <v>32.832000000000001</v>
      </c>
      <c r="M724" s="109">
        <f t="shared" si="128"/>
        <v>28.923291705357876</v>
      </c>
      <c r="N724" s="109">
        <f t="shared" si="128"/>
        <v>40.244938834386474</v>
      </c>
      <c r="O724" s="109">
        <f t="shared" si="128"/>
        <v>37.272485574520076</v>
      </c>
      <c r="P724" s="109">
        <f t="shared" si="128"/>
        <v>0</v>
      </c>
      <c r="Q724" s="109">
        <f t="shared" si="128"/>
        <v>0</v>
      </c>
      <c r="R724" s="109">
        <f t="shared" si="126"/>
        <v>40.244938834386474</v>
      </c>
      <c r="S724" s="186">
        <f t="shared" si="122"/>
        <v>0</v>
      </c>
      <c r="T724" s="186">
        <f t="shared" si="127"/>
        <v>0</v>
      </c>
      <c r="U724" s="43"/>
      <c r="V724" s="43"/>
      <c r="W724" s="43"/>
    </row>
    <row r="725" spans="1:23" ht="15" customHeight="1" x14ac:dyDescent="0.35">
      <c r="A725" s="14">
        <v>45473.999999998254</v>
      </c>
      <c r="B725" s="20">
        <v>182.9</v>
      </c>
      <c r="C725" s="21">
        <v>3626.9070000000002</v>
      </c>
      <c r="D725" s="17">
        <v>5.75</v>
      </c>
      <c r="E725" s="18">
        <v>114.027</v>
      </c>
      <c r="F725" s="19">
        <f t="shared" si="123"/>
        <v>177.15</v>
      </c>
      <c r="G725" s="19">
        <f t="shared" si="123"/>
        <v>3512.88</v>
      </c>
      <c r="H725" s="67">
        <v>0</v>
      </c>
      <c r="I725" s="19">
        <f t="shared" si="124"/>
        <v>177.15</v>
      </c>
      <c r="J725" s="109">
        <f t="shared" si="121"/>
        <v>19.829974597798476</v>
      </c>
      <c r="K725" s="110">
        <v>2.29</v>
      </c>
      <c r="L725" s="109">
        <f t="shared" si="125"/>
        <v>32.832000000000001</v>
      </c>
      <c r="M725" s="109">
        <f t="shared" si="128"/>
        <v>28.923291705357876</v>
      </c>
      <c r="N725" s="109">
        <f t="shared" si="128"/>
        <v>40.244938834386474</v>
      </c>
      <c r="O725" s="109">
        <f t="shared" si="128"/>
        <v>37.272485574520076</v>
      </c>
      <c r="P725" s="109">
        <f t="shared" si="128"/>
        <v>0</v>
      </c>
      <c r="Q725" s="109">
        <f t="shared" si="128"/>
        <v>0</v>
      </c>
      <c r="R725" s="109">
        <f t="shared" si="126"/>
        <v>40.244938834386474</v>
      </c>
      <c r="S725" s="186">
        <f t="shared" si="122"/>
        <v>0</v>
      </c>
      <c r="T725" s="186">
        <f t="shared" si="127"/>
        <v>0</v>
      </c>
      <c r="U725" s="43"/>
      <c r="V725" s="43"/>
      <c r="W725" s="43"/>
    </row>
    <row r="726" spans="1:23" s="28" customFormat="1" x14ac:dyDescent="0.35">
      <c r="A726" s="25"/>
      <c r="B726" s="26">
        <f t="shared" ref="B726:H726" si="129">SUM(B6:B725)</f>
        <v>147647.54600000015</v>
      </c>
      <c r="C726" s="26">
        <f t="shared" si="129"/>
        <v>4142187.58211332</v>
      </c>
      <c r="D726" s="26">
        <f t="shared" si="129"/>
        <v>40766.455999999998</v>
      </c>
      <c r="E726" s="26">
        <f t="shared" si="129"/>
        <v>1434151.2219999998</v>
      </c>
      <c r="F726" s="76">
        <f t="shared" si="129"/>
        <v>106881.09000000017</v>
      </c>
      <c r="G726" s="27">
        <f t="shared" si="129"/>
        <v>2708036.3601133195</v>
      </c>
      <c r="H726" s="27">
        <f t="shared" si="129"/>
        <v>1076.8899999999996</v>
      </c>
      <c r="I726" s="27">
        <f>SUM(I6:I725)</f>
        <v>105804.20000000013</v>
      </c>
      <c r="J726" s="27">
        <f>SUM(J6:J725)</f>
        <v>16303.561840367156</v>
      </c>
      <c r="K726" s="116"/>
      <c r="L726" s="27">
        <f t="shared" ref="L726:Q726" si="130">SUM(L6:L725)</f>
        <v>22433.75999999974</v>
      </c>
      <c r="M726" s="27">
        <f t="shared" si="130"/>
        <v>20824.770027857878</v>
      </c>
      <c r="N726" s="27">
        <f t="shared" si="130"/>
        <v>28976.355960757795</v>
      </c>
      <c r="O726" s="27">
        <f t="shared" si="130"/>
        <v>26836.189613654937</v>
      </c>
      <c r="P726" s="27">
        <f t="shared" si="130"/>
        <v>0</v>
      </c>
      <c r="Q726" s="27">
        <f t="shared" si="130"/>
        <v>0</v>
      </c>
      <c r="R726" s="187">
        <f t="shared" si="126"/>
        <v>28976.355960757795</v>
      </c>
      <c r="S726" s="27">
        <f>SUM(S6:S725)</f>
        <v>826.54277584059855</v>
      </c>
      <c r="T726" s="78">
        <f>IF(T727="PUE calc not applicable",0,SUM(T6:T725))</f>
        <v>120142.45722267406</v>
      </c>
      <c r="U726" s="79"/>
      <c r="V726" s="79"/>
      <c r="W726" s="79"/>
    </row>
    <row r="727" spans="1:23" x14ac:dyDescent="0.35">
      <c r="A727" s="14"/>
      <c r="F727" s="43"/>
      <c r="G727" s="29"/>
      <c r="H727" s="43"/>
      <c r="I727" s="43"/>
      <c r="J727" s="43"/>
      <c r="K727" s="50"/>
      <c r="L727" s="43"/>
      <c r="M727" s="43"/>
      <c r="N727" s="43"/>
      <c r="O727" s="43"/>
      <c r="P727" s="43"/>
      <c r="Q727" s="43"/>
      <c r="R727" s="43"/>
      <c r="S727" s="43"/>
      <c r="T727" s="111" t="str">
        <f>M732</f>
        <v>PUE calc is applicable</v>
      </c>
      <c r="U727" s="43"/>
      <c r="V727" s="43"/>
      <c r="W727" s="43"/>
    </row>
    <row r="728" spans="1:23" x14ac:dyDescent="0.35">
      <c r="A728" s="14"/>
      <c r="F728" s="42" t="s">
        <v>25</v>
      </c>
      <c r="G728" s="29"/>
      <c r="H728" s="43"/>
      <c r="I728" s="43"/>
      <c r="J728" s="43"/>
      <c r="K728" s="50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</row>
    <row r="729" spans="1:23" x14ac:dyDescent="0.35">
      <c r="A729" s="14"/>
      <c r="F729" s="80"/>
      <c r="G729" s="81" t="s">
        <v>26</v>
      </c>
      <c r="H729" s="82"/>
      <c r="I729" s="82"/>
      <c r="J729" s="82"/>
      <c r="K729" s="84" t="s">
        <v>27</v>
      </c>
      <c r="L729" s="118" t="s">
        <v>28</v>
      </c>
      <c r="M729" s="86"/>
      <c r="N729" s="43"/>
      <c r="O729" s="43"/>
      <c r="P729" s="43"/>
      <c r="Q729" s="43"/>
      <c r="R729" s="43"/>
      <c r="S729" s="43"/>
      <c r="T729" s="30"/>
      <c r="U729" s="43"/>
      <c r="V729" s="43"/>
      <c r="W729" s="43"/>
    </row>
    <row r="730" spans="1:23" x14ac:dyDescent="0.35">
      <c r="A730" s="14"/>
      <c r="F730" s="23"/>
      <c r="G730" s="87">
        <f>G726/F726</f>
        <v>25.336908148235718</v>
      </c>
      <c r="H730" s="30"/>
      <c r="I730" s="30"/>
      <c r="J730" s="43"/>
      <c r="K730" s="119">
        <f>MIN(K6:K725)</f>
        <v>1.57</v>
      </c>
      <c r="L730" s="120">
        <f>IF(AND(MONTH($A$2)&gt;5,MONTH($A$2)&lt;9),(K730*10800*0.75)/1000,(K730*10400*0.75)/1000)</f>
        <v>12.717000000000001</v>
      </c>
      <c r="M730" s="90" t="s">
        <v>24</v>
      </c>
      <c r="N730" s="43"/>
      <c r="O730" s="43"/>
      <c r="P730" s="43"/>
      <c r="Q730" s="43"/>
      <c r="R730" s="43"/>
      <c r="S730" s="43"/>
      <c r="T730" s="30"/>
      <c r="U730" s="43"/>
      <c r="V730" s="43"/>
      <c r="W730" s="43"/>
    </row>
    <row r="731" spans="1:23" x14ac:dyDescent="0.35">
      <c r="A731" s="14"/>
      <c r="F731" s="91"/>
      <c r="G731" s="43"/>
      <c r="H731" s="43"/>
      <c r="I731" s="43"/>
      <c r="J731" s="43"/>
      <c r="K731" s="50"/>
      <c r="L731" s="121" t="s">
        <v>29</v>
      </c>
      <c r="M731" s="93"/>
      <c r="N731" s="43"/>
      <c r="O731" s="43"/>
      <c r="P731" s="43"/>
      <c r="Q731" s="43"/>
      <c r="R731" s="43"/>
      <c r="S731" s="43"/>
      <c r="T731" s="43"/>
      <c r="U731" s="43"/>
      <c r="V731" s="43"/>
      <c r="W731" s="43"/>
    </row>
    <row r="732" spans="1:23" x14ac:dyDescent="0.35">
      <c r="A732" s="14"/>
      <c r="F732" s="94"/>
      <c r="G732" s="95"/>
      <c r="H732" s="95"/>
      <c r="I732" s="95"/>
      <c r="J732" s="95"/>
      <c r="K732" s="122"/>
      <c r="L732" s="123">
        <f>G730-L730</f>
        <v>12.619908148235718</v>
      </c>
      <c r="M732" s="99" t="str">
        <f>IF(L732&lt;0,"PUE calc not applicable","PUE calc is applicable")</f>
        <v>PUE calc is applicable</v>
      </c>
      <c r="N732" s="43"/>
      <c r="O732" s="43"/>
      <c r="P732" s="43"/>
      <c r="Q732" s="43"/>
      <c r="R732" s="43"/>
      <c r="S732" s="43"/>
      <c r="T732" s="43"/>
      <c r="U732" s="43"/>
      <c r="V732" s="43"/>
      <c r="W732" s="43"/>
    </row>
    <row r="733" spans="1:23" x14ac:dyDescent="0.35">
      <c r="F733" s="43"/>
      <c r="G733" s="43"/>
      <c r="H733" s="43"/>
      <c r="I733" s="43"/>
      <c r="J733" s="43"/>
      <c r="K733" s="50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</row>
    <row r="734" spans="1:23" x14ac:dyDescent="0.35">
      <c r="F734" s="43"/>
      <c r="G734" s="43"/>
      <c r="H734" s="43"/>
      <c r="I734" s="43"/>
      <c r="J734" s="43"/>
      <c r="K734" s="50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</row>
    <row r="735" spans="1:23" ht="12.5" x14ac:dyDescent="0.25">
      <c r="B735" s="31"/>
      <c r="C735" s="31"/>
      <c r="D735" s="31"/>
      <c r="E735" s="31"/>
      <c r="F735" s="31"/>
      <c r="G735" s="31"/>
    </row>
    <row r="737" spans="4:11" ht="12.5" x14ac:dyDescent="0.25">
      <c r="D737" s="2"/>
      <c r="E737" s="2"/>
    </row>
    <row r="738" spans="4:11" ht="12.5" x14ac:dyDescent="0.25">
      <c r="D738" s="2"/>
      <c r="E738" s="2"/>
    </row>
    <row r="739" spans="4:11" ht="12.5" x14ac:dyDescent="0.25">
      <c r="D739" s="2"/>
      <c r="E739" s="2"/>
    </row>
    <row r="740" spans="4:11" ht="12.5" x14ac:dyDescent="0.25">
      <c r="D740" s="2"/>
      <c r="E740" s="2"/>
    </row>
    <row r="741" spans="4:11" ht="12.5" x14ac:dyDescent="0.25">
      <c r="D741" s="2"/>
      <c r="E741" s="2"/>
    </row>
    <row r="742" spans="4:11" ht="12.5" x14ac:dyDescent="0.25">
      <c r="D742" s="2"/>
      <c r="E742" s="2"/>
    </row>
    <row r="743" spans="4:11" ht="12.5" x14ac:dyDescent="0.25">
      <c r="D743" s="2"/>
      <c r="E743" s="2"/>
    </row>
    <row r="744" spans="4:11" ht="12.5" x14ac:dyDescent="0.25">
      <c r="D744" s="2"/>
      <c r="E744" s="2"/>
      <c r="K744" s="2"/>
    </row>
    <row r="745" spans="4:11" ht="12.5" x14ac:dyDescent="0.25">
      <c r="D745" s="2"/>
      <c r="E745" s="2"/>
      <c r="K745" s="2"/>
    </row>
    <row r="746" spans="4:11" ht="12.5" x14ac:dyDescent="0.25">
      <c r="D746" s="2"/>
      <c r="E746" s="2"/>
      <c r="K746" s="2"/>
    </row>
    <row r="747" spans="4:11" ht="12.5" x14ac:dyDescent="0.25">
      <c r="D747" s="2"/>
      <c r="E747" s="2"/>
      <c r="K747" s="2"/>
    </row>
    <row r="748" spans="4:11" ht="12.5" x14ac:dyDescent="0.25">
      <c r="D748" s="2"/>
      <c r="E748" s="2"/>
      <c r="K748" s="2"/>
    </row>
    <row r="749" spans="4:11" ht="12.5" x14ac:dyDescent="0.25">
      <c r="D749" s="2"/>
      <c r="E749" s="2"/>
      <c r="K749" s="2"/>
    </row>
    <row r="750" spans="4:11" ht="12.5" x14ac:dyDescent="0.25">
      <c r="D750" s="2"/>
      <c r="E750" s="2"/>
      <c r="K750" s="2"/>
    </row>
    <row r="751" spans="4:11" ht="12.5" x14ac:dyDescent="0.25">
      <c r="D751" s="2"/>
      <c r="E751" s="2"/>
      <c r="K751" s="2"/>
    </row>
    <row r="752" spans="4:11" ht="12.5" x14ac:dyDescent="0.25">
      <c r="D752" s="2"/>
      <c r="E752" s="2"/>
      <c r="K752" s="2"/>
    </row>
    <row r="753" s="2" customFormat="1" ht="12.5" x14ac:dyDescent="0.25"/>
    <row r="754" s="2" customFormat="1" ht="12.5" x14ac:dyDescent="0.25"/>
    <row r="755" s="2" customFormat="1" ht="12.5" x14ac:dyDescent="0.25"/>
    <row r="756" s="2" customFormat="1" ht="12.5" x14ac:dyDescent="0.25"/>
    <row r="758" s="2" customFormat="1" ht="12.5" x14ac:dyDescent="0.25"/>
    <row r="759" s="2" customFormat="1" ht="12.5" x14ac:dyDescent="0.25"/>
  </sheetData>
  <autoFilter ref="B5:G732" xr:uid="{00000000-0009-0000-0000-000001000000}"/>
  <mergeCells count="4">
    <mergeCell ref="M1:Q1"/>
    <mergeCell ref="B4:C4"/>
    <mergeCell ref="D4:E4"/>
    <mergeCell ref="F4:G4"/>
  </mergeCells>
  <conditionalFormatting sqref="S6:S725">
    <cfRule type="containsText" dxfId="6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DA731-A156-4319-978B-03FAA0D7432B}">
  <sheetPr>
    <tabColor rgb="FF92D050"/>
    <pageSetUpPr autoPageBreaks="0"/>
  </sheetPr>
  <dimension ref="A1:U768"/>
  <sheetViews>
    <sheetView topLeftCell="F1" zoomScale="80" zoomScaleNormal="80" workbookViewId="0">
      <pane ySplit="5" topLeftCell="A733" activePane="bottomLeft" state="frozen"/>
      <selection activeCell="D6" sqref="D6:E13"/>
      <selection pane="bottomLeft" sqref="A1:U756"/>
    </sheetView>
  </sheetViews>
  <sheetFormatPr defaultColWidth="9.1796875" defaultRowHeight="14.5" x14ac:dyDescent="0.35"/>
  <cols>
    <col min="1" max="1" width="15.1796875" style="2" customWidth="1"/>
    <col min="2" max="2" width="12.81640625" style="2" customWidth="1"/>
    <col min="3" max="3" width="14.54296875" style="2" customWidth="1"/>
    <col min="4" max="4" width="14" style="3" customWidth="1"/>
    <col min="5" max="5" width="15.54296875" style="3" customWidth="1"/>
    <col min="6" max="6" width="15.453125" style="2" customWidth="1"/>
    <col min="7" max="7" width="17.54296875" style="2" customWidth="1"/>
    <col min="8" max="8" width="16.81640625" style="2" customWidth="1"/>
    <col min="9" max="9" width="19" style="32" customWidth="1"/>
    <col min="10" max="10" width="20.7265625" style="32" customWidth="1"/>
    <col min="11" max="11" width="11.26953125" style="33" customWidth="1"/>
    <col min="12" max="12" width="18.54296875" style="32" customWidth="1"/>
    <col min="13" max="13" width="21.1796875" style="2" customWidth="1"/>
    <col min="14" max="17" width="20.7265625" style="2" customWidth="1"/>
    <col min="18" max="18" width="17.26953125" style="2" customWidth="1"/>
    <col min="19" max="19" width="16" style="2" customWidth="1"/>
    <col min="20" max="20" width="14.26953125" style="2" customWidth="1"/>
    <col min="21" max="16384" width="9.1796875" style="2"/>
  </cols>
  <sheetData>
    <row r="1" spans="1:21" x14ac:dyDescent="0.35">
      <c r="A1" s="42" t="s">
        <v>0</v>
      </c>
      <c r="B1" s="43"/>
      <c r="C1" s="43"/>
      <c r="D1" s="9"/>
      <c r="E1" s="44"/>
      <c r="F1" s="43"/>
      <c r="G1" s="182" t="s">
        <v>1</v>
      </c>
      <c r="H1" s="182"/>
      <c r="I1" s="46"/>
      <c r="J1" s="47"/>
      <c r="K1" s="48"/>
      <c r="L1" s="46"/>
      <c r="M1" s="174" t="s">
        <v>2</v>
      </c>
      <c r="N1" s="174"/>
      <c r="O1" s="174"/>
      <c r="P1" s="174"/>
      <c r="Q1" s="174"/>
      <c r="R1" s="43"/>
      <c r="S1" s="43"/>
      <c r="T1" s="43"/>
      <c r="U1" s="43"/>
    </row>
    <row r="2" spans="1:21" x14ac:dyDescent="0.35">
      <c r="A2" s="49">
        <f>A6</f>
        <v>45474.041666666664</v>
      </c>
      <c r="B2" s="43"/>
      <c r="C2" s="43"/>
      <c r="D2" s="9"/>
      <c r="E2" s="7"/>
      <c r="F2" s="50" t="s">
        <v>32</v>
      </c>
      <c r="G2" s="43">
        <f>24*31</f>
        <v>744</v>
      </c>
      <c r="H2" s="43"/>
      <c r="I2" s="46"/>
      <c r="J2" s="46"/>
      <c r="K2" s="48"/>
      <c r="L2" s="47"/>
      <c r="M2" s="51" t="s">
        <v>3</v>
      </c>
      <c r="N2" s="51" t="s">
        <v>3</v>
      </c>
      <c r="O2" s="51" t="s">
        <v>3</v>
      </c>
      <c r="P2" s="51" t="s">
        <v>3</v>
      </c>
      <c r="Q2" s="51" t="s">
        <v>3</v>
      </c>
      <c r="R2" s="43"/>
      <c r="S2" s="43"/>
      <c r="T2" s="43"/>
      <c r="U2" s="43"/>
    </row>
    <row r="3" spans="1:21" x14ac:dyDescent="0.35">
      <c r="A3" s="43" t="s">
        <v>4</v>
      </c>
      <c r="B3" s="43"/>
      <c r="C3" s="43"/>
      <c r="D3" s="9"/>
      <c r="E3" s="10"/>
      <c r="F3" s="50" t="s">
        <v>33</v>
      </c>
      <c r="G3" s="43">
        <f>5+G2</f>
        <v>749</v>
      </c>
      <c r="H3" s="43"/>
      <c r="I3" s="46"/>
      <c r="J3" s="46"/>
      <c r="K3" s="48"/>
      <c r="L3" s="46"/>
      <c r="M3" s="52">
        <v>161900.69500000001</v>
      </c>
      <c r="N3" s="52">
        <v>140528.372</v>
      </c>
      <c r="O3" s="52">
        <v>127345.90399999999</v>
      </c>
      <c r="P3" s="52"/>
      <c r="Q3" s="52"/>
      <c r="R3" s="43"/>
      <c r="S3" s="53"/>
      <c r="T3" s="43"/>
      <c r="U3" s="43"/>
    </row>
    <row r="4" spans="1:21" ht="72.5" x14ac:dyDescent="0.35">
      <c r="A4" s="43"/>
      <c r="B4" s="175" t="s">
        <v>5</v>
      </c>
      <c r="C4" s="176"/>
      <c r="D4" s="172" t="s">
        <v>6</v>
      </c>
      <c r="E4" s="173"/>
      <c r="F4" s="172" t="s">
        <v>7</v>
      </c>
      <c r="G4" s="173"/>
      <c r="H4" s="11" t="s">
        <v>8</v>
      </c>
      <c r="I4" s="12" t="s">
        <v>9</v>
      </c>
      <c r="J4" s="54" t="s">
        <v>10</v>
      </c>
      <c r="K4" s="55" t="s">
        <v>11</v>
      </c>
      <c r="L4" s="54" t="s">
        <v>12</v>
      </c>
      <c r="M4" s="54" t="s">
        <v>13</v>
      </c>
      <c r="N4" s="54" t="s">
        <v>14</v>
      </c>
      <c r="O4" s="54" t="s">
        <v>15</v>
      </c>
      <c r="P4" s="54" t="s">
        <v>16</v>
      </c>
      <c r="Q4" s="54" t="s">
        <v>17</v>
      </c>
      <c r="R4" s="54" t="s">
        <v>18</v>
      </c>
      <c r="S4" s="54" t="s">
        <v>19</v>
      </c>
      <c r="T4" s="55" t="s">
        <v>20</v>
      </c>
      <c r="U4" s="43"/>
    </row>
    <row r="5" spans="1:21" ht="13" x14ac:dyDescent="0.3">
      <c r="A5" s="43" t="s">
        <v>21</v>
      </c>
      <c r="B5" s="51" t="s">
        <v>22</v>
      </c>
      <c r="C5" s="51" t="s">
        <v>23</v>
      </c>
      <c r="D5" s="51" t="s">
        <v>22</v>
      </c>
      <c r="E5" s="56" t="s">
        <v>23</v>
      </c>
      <c r="F5" s="51" t="s">
        <v>22</v>
      </c>
      <c r="G5" s="51" t="s">
        <v>23</v>
      </c>
      <c r="H5" s="51"/>
      <c r="I5" s="51"/>
      <c r="J5" s="51"/>
      <c r="K5" s="57"/>
      <c r="L5" s="58" t="s">
        <v>24</v>
      </c>
      <c r="M5" s="60">
        <v>3737506.0299999989</v>
      </c>
      <c r="N5" s="60">
        <v>5719917.2699999996</v>
      </c>
      <c r="O5" s="60">
        <v>5028056.96</v>
      </c>
      <c r="P5" s="60"/>
      <c r="Q5" s="60"/>
      <c r="R5" s="61"/>
      <c r="S5" s="61"/>
      <c r="T5" s="62"/>
      <c r="U5" s="43"/>
    </row>
    <row r="6" spans="1:21" x14ac:dyDescent="0.35">
      <c r="A6" s="63">
        <v>45474.041666666664</v>
      </c>
      <c r="B6" s="23">
        <v>77</v>
      </c>
      <c r="C6" s="22">
        <v>1517.67</v>
      </c>
      <c r="D6" s="23">
        <v>0</v>
      </c>
      <c r="E6" s="22">
        <v>0</v>
      </c>
      <c r="F6" s="19">
        <f>B6-D6</f>
        <v>77</v>
      </c>
      <c r="G6" s="19">
        <f>C6-E6</f>
        <v>1517.67</v>
      </c>
      <c r="H6" s="67">
        <v>0</v>
      </c>
      <c r="I6" s="34">
        <f>F6-H6</f>
        <v>77</v>
      </c>
      <c r="J6" s="68">
        <f t="shared" ref="J6:J69" si="0">IF(F6&gt;0,G6/F6,0)</f>
        <v>19.71</v>
      </c>
      <c r="K6" s="183">
        <v>2.16</v>
      </c>
      <c r="L6" s="68">
        <f>IF(AND(MONTH($A$2)&gt;5,MONTH($A$2)&lt;9),(K6*10800)/1000,(K6*10400)/1000)+8.1</f>
        <v>31.427999999999997</v>
      </c>
      <c r="M6" s="68">
        <f>IF(M3=0,0,M$5/M$3)</f>
        <v>23.085175946897564</v>
      </c>
      <c r="N6" s="68">
        <f>IF(N3=0,0,N$5/N$3)</f>
        <v>40.702935560941384</v>
      </c>
      <c r="O6" s="68">
        <f>IF(O3=0,0,O$5/O$3)</f>
        <v>39.4834604181694</v>
      </c>
      <c r="P6" s="68">
        <f>IF(P3=0,0,P$5/P$3)</f>
        <v>0</v>
      </c>
      <c r="Q6" s="68">
        <f>IF(Q3=0,0,Q$5/Q$3)</f>
        <v>0</v>
      </c>
      <c r="R6" s="68">
        <f>MAX(L6:Q6)</f>
        <v>40.702935560941384</v>
      </c>
      <c r="S6" s="51">
        <f t="shared" ref="S6:S69" si="1">IF(J6&gt;R6,J6-R6,0)</f>
        <v>0</v>
      </c>
      <c r="T6" s="184">
        <f>IF(S6&lt;&gt;" ",S6*I6,0)</f>
        <v>0</v>
      </c>
      <c r="U6" s="43"/>
    </row>
    <row r="7" spans="1:21" x14ac:dyDescent="0.35">
      <c r="A7" s="63">
        <v>45474.083333333328</v>
      </c>
      <c r="B7" s="23">
        <v>62.2</v>
      </c>
      <c r="C7" s="22">
        <v>1146.9680000000001</v>
      </c>
      <c r="D7" s="23">
        <v>0</v>
      </c>
      <c r="E7" s="22">
        <v>0</v>
      </c>
      <c r="F7" s="19">
        <f t="shared" ref="F7:G70" si="2">B7-D7</f>
        <v>62.2</v>
      </c>
      <c r="G7" s="19">
        <f t="shared" si="2"/>
        <v>1146.9680000000001</v>
      </c>
      <c r="H7" s="67">
        <v>0</v>
      </c>
      <c r="I7" s="34">
        <f t="shared" ref="I7:I70" si="3">F7-H7</f>
        <v>62.2</v>
      </c>
      <c r="J7" s="68">
        <f t="shared" si="0"/>
        <v>18.440000000000001</v>
      </c>
      <c r="K7" s="183">
        <v>2.16</v>
      </c>
      <c r="L7" s="68">
        <f t="shared" ref="L7:L70" si="4">IF(AND(MONTH($A$2)&gt;5,MONTH($A$2)&lt;9),(K7*10800)/1000,(K7*10400)/1000)+8.1</f>
        <v>31.427999999999997</v>
      </c>
      <c r="M7" s="68">
        <f>M6</f>
        <v>23.085175946897564</v>
      </c>
      <c r="N7" s="68">
        <f>N6</f>
        <v>40.702935560941384</v>
      </c>
      <c r="O7" s="68">
        <f>O6</f>
        <v>39.4834604181694</v>
      </c>
      <c r="P7" s="68">
        <f>P6</f>
        <v>0</v>
      </c>
      <c r="Q7" s="68">
        <f>Q6</f>
        <v>0</v>
      </c>
      <c r="R7" s="68">
        <f t="shared" ref="R7:R70" si="5">MAX(L7:Q7)</f>
        <v>40.702935560941384</v>
      </c>
      <c r="S7" s="51">
        <f t="shared" si="1"/>
        <v>0</v>
      </c>
      <c r="T7" s="184">
        <f t="shared" ref="T7:T70" si="6">IF(S7&lt;&gt;" ",S7*I7,0)</f>
        <v>0</v>
      </c>
      <c r="U7" s="43"/>
    </row>
    <row r="8" spans="1:21" x14ac:dyDescent="0.35">
      <c r="A8" s="63">
        <v>45474.124999999993</v>
      </c>
      <c r="B8" s="23">
        <v>47.7</v>
      </c>
      <c r="C8" s="22">
        <v>778.94100000000003</v>
      </c>
      <c r="D8" s="23">
        <v>0</v>
      </c>
      <c r="E8" s="22">
        <v>0</v>
      </c>
      <c r="F8" s="19">
        <f t="shared" si="2"/>
        <v>47.7</v>
      </c>
      <c r="G8" s="19">
        <f t="shared" si="2"/>
        <v>778.94100000000003</v>
      </c>
      <c r="H8" s="67">
        <v>0</v>
      </c>
      <c r="I8" s="34">
        <f t="shared" si="3"/>
        <v>47.7</v>
      </c>
      <c r="J8" s="68">
        <f t="shared" si="0"/>
        <v>16.329999999999998</v>
      </c>
      <c r="K8" s="183">
        <v>2.16</v>
      </c>
      <c r="L8" s="68">
        <f t="shared" si="4"/>
        <v>31.427999999999997</v>
      </c>
      <c r="M8" s="68">
        <f t="shared" ref="M8:Q23" si="7">M7</f>
        <v>23.085175946897564</v>
      </c>
      <c r="N8" s="68">
        <f t="shared" si="7"/>
        <v>40.702935560941384</v>
      </c>
      <c r="O8" s="68">
        <f t="shared" si="7"/>
        <v>39.4834604181694</v>
      </c>
      <c r="P8" s="68">
        <f t="shared" si="7"/>
        <v>0</v>
      </c>
      <c r="Q8" s="68">
        <f t="shared" si="7"/>
        <v>0</v>
      </c>
      <c r="R8" s="68">
        <f t="shared" si="5"/>
        <v>40.702935560941384</v>
      </c>
      <c r="S8" s="51">
        <f t="shared" si="1"/>
        <v>0</v>
      </c>
      <c r="T8" s="184">
        <f t="shared" si="6"/>
        <v>0</v>
      </c>
      <c r="U8" s="43"/>
    </row>
    <row r="9" spans="1:21" x14ac:dyDescent="0.35">
      <c r="A9" s="63">
        <v>45474.166666666657</v>
      </c>
      <c r="B9" s="23">
        <v>30.896000000000001</v>
      </c>
      <c r="C9" s="22">
        <v>467.32859908</v>
      </c>
      <c r="D9" s="23">
        <v>0</v>
      </c>
      <c r="E9" s="22">
        <v>0</v>
      </c>
      <c r="F9" s="19">
        <f t="shared" si="2"/>
        <v>30.896000000000001</v>
      </c>
      <c r="G9" s="19">
        <f t="shared" si="2"/>
        <v>467.32859908</v>
      </c>
      <c r="H9" s="67">
        <v>0</v>
      </c>
      <c r="I9" s="34">
        <f t="shared" si="3"/>
        <v>30.896000000000001</v>
      </c>
      <c r="J9" s="68">
        <f t="shared" si="0"/>
        <v>15.125860923096841</v>
      </c>
      <c r="K9" s="183">
        <v>2.16</v>
      </c>
      <c r="L9" s="68">
        <f t="shared" si="4"/>
        <v>31.427999999999997</v>
      </c>
      <c r="M9" s="68">
        <f t="shared" si="7"/>
        <v>23.085175946897564</v>
      </c>
      <c r="N9" s="68">
        <f t="shared" si="7"/>
        <v>40.702935560941384</v>
      </c>
      <c r="O9" s="68">
        <f t="shared" si="7"/>
        <v>39.4834604181694</v>
      </c>
      <c r="P9" s="68">
        <f t="shared" si="7"/>
        <v>0</v>
      </c>
      <c r="Q9" s="68">
        <f t="shared" si="7"/>
        <v>0</v>
      </c>
      <c r="R9" s="68">
        <f t="shared" si="5"/>
        <v>40.702935560941384</v>
      </c>
      <c r="S9" s="51">
        <f t="shared" si="1"/>
        <v>0</v>
      </c>
      <c r="T9" s="184">
        <f t="shared" si="6"/>
        <v>0</v>
      </c>
      <c r="U9" s="43"/>
    </row>
    <row r="10" spans="1:21" x14ac:dyDescent="0.35">
      <c r="A10" s="63">
        <v>45474.208333333321</v>
      </c>
      <c r="B10" s="23">
        <v>53.436</v>
      </c>
      <c r="C10" s="22">
        <v>691.32263311999998</v>
      </c>
      <c r="D10" s="23">
        <v>0</v>
      </c>
      <c r="E10" s="22">
        <v>0</v>
      </c>
      <c r="F10" s="19">
        <f t="shared" si="2"/>
        <v>53.436</v>
      </c>
      <c r="G10" s="19">
        <f t="shared" si="2"/>
        <v>691.32263311999998</v>
      </c>
      <c r="H10" s="67">
        <v>0</v>
      </c>
      <c r="I10" s="34">
        <f t="shared" si="3"/>
        <v>53.436</v>
      </c>
      <c r="J10" s="68">
        <f t="shared" si="0"/>
        <v>12.937394885844748</v>
      </c>
      <c r="K10" s="183">
        <v>2.16</v>
      </c>
      <c r="L10" s="68">
        <f t="shared" si="4"/>
        <v>31.427999999999997</v>
      </c>
      <c r="M10" s="68">
        <f t="shared" si="7"/>
        <v>23.085175946897564</v>
      </c>
      <c r="N10" s="68">
        <f t="shared" si="7"/>
        <v>40.702935560941384</v>
      </c>
      <c r="O10" s="68">
        <f t="shared" si="7"/>
        <v>39.4834604181694</v>
      </c>
      <c r="P10" s="68">
        <f t="shared" si="7"/>
        <v>0</v>
      </c>
      <c r="Q10" s="68">
        <f t="shared" si="7"/>
        <v>0</v>
      </c>
      <c r="R10" s="68">
        <f t="shared" si="5"/>
        <v>40.702935560941384</v>
      </c>
      <c r="S10" s="51">
        <f t="shared" si="1"/>
        <v>0</v>
      </c>
      <c r="T10" s="184">
        <f t="shared" si="6"/>
        <v>0</v>
      </c>
      <c r="U10" s="43"/>
    </row>
    <row r="11" spans="1:21" x14ac:dyDescent="0.35">
      <c r="A11" s="63">
        <v>45474.249999999985</v>
      </c>
      <c r="B11" s="23">
        <v>58.734999999999999</v>
      </c>
      <c r="C11" s="22">
        <v>921.17699690000006</v>
      </c>
      <c r="D11" s="23">
        <v>0</v>
      </c>
      <c r="E11" s="22">
        <v>0</v>
      </c>
      <c r="F11" s="19">
        <f t="shared" si="2"/>
        <v>58.734999999999999</v>
      </c>
      <c r="G11" s="19">
        <f t="shared" si="2"/>
        <v>921.17699690000006</v>
      </c>
      <c r="H11" s="67">
        <v>0</v>
      </c>
      <c r="I11" s="34">
        <f t="shared" si="3"/>
        <v>58.734999999999999</v>
      </c>
      <c r="J11" s="68">
        <f t="shared" si="0"/>
        <v>15.683612784540735</v>
      </c>
      <c r="K11" s="183">
        <v>2.16</v>
      </c>
      <c r="L11" s="68">
        <f t="shared" si="4"/>
        <v>31.427999999999997</v>
      </c>
      <c r="M11" s="68">
        <f t="shared" si="7"/>
        <v>23.085175946897564</v>
      </c>
      <c r="N11" s="68">
        <f t="shared" si="7"/>
        <v>40.702935560941384</v>
      </c>
      <c r="O11" s="68">
        <f t="shared" si="7"/>
        <v>39.4834604181694</v>
      </c>
      <c r="P11" s="68">
        <f t="shared" si="7"/>
        <v>0</v>
      </c>
      <c r="Q11" s="68">
        <f t="shared" si="7"/>
        <v>0</v>
      </c>
      <c r="R11" s="68">
        <f t="shared" si="5"/>
        <v>40.702935560941384</v>
      </c>
      <c r="S11" s="51">
        <f t="shared" si="1"/>
        <v>0</v>
      </c>
      <c r="T11" s="184">
        <f t="shared" si="6"/>
        <v>0</v>
      </c>
      <c r="U11" s="43"/>
    </row>
    <row r="12" spans="1:21" x14ac:dyDescent="0.35">
      <c r="A12" s="63">
        <v>45474.29166666665</v>
      </c>
      <c r="B12" s="23">
        <v>63.18</v>
      </c>
      <c r="C12" s="22">
        <v>1160.525386</v>
      </c>
      <c r="D12" s="23">
        <v>0</v>
      </c>
      <c r="E12" s="22">
        <v>0</v>
      </c>
      <c r="F12" s="19">
        <f t="shared" si="2"/>
        <v>63.18</v>
      </c>
      <c r="G12" s="19">
        <f t="shared" si="2"/>
        <v>1160.525386</v>
      </c>
      <c r="H12" s="67">
        <v>0</v>
      </c>
      <c r="I12" s="34">
        <f t="shared" si="3"/>
        <v>63.18</v>
      </c>
      <c r="J12" s="68">
        <f t="shared" si="0"/>
        <v>18.368556283634064</v>
      </c>
      <c r="K12" s="183">
        <v>2.16</v>
      </c>
      <c r="L12" s="68">
        <f t="shared" si="4"/>
        <v>31.427999999999997</v>
      </c>
      <c r="M12" s="68">
        <f t="shared" si="7"/>
        <v>23.085175946897564</v>
      </c>
      <c r="N12" s="68">
        <f t="shared" si="7"/>
        <v>40.702935560941384</v>
      </c>
      <c r="O12" s="68">
        <f t="shared" si="7"/>
        <v>39.4834604181694</v>
      </c>
      <c r="P12" s="68">
        <f t="shared" si="7"/>
        <v>0</v>
      </c>
      <c r="Q12" s="68">
        <f t="shared" si="7"/>
        <v>0</v>
      </c>
      <c r="R12" s="68">
        <f t="shared" si="5"/>
        <v>40.702935560941384</v>
      </c>
      <c r="S12" s="51">
        <f t="shared" si="1"/>
        <v>0</v>
      </c>
      <c r="T12" s="184">
        <f t="shared" si="6"/>
        <v>0</v>
      </c>
      <c r="U12" s="43"/>
    </row>
    <row r="13" spans="1:21" x14ac:dyDescent="0.35">
      <c r="A13" s="63">
        <v>45474.333333333314</v>
      </c>
      <c r="B13" s="23">
        <v>75.900000000000006</v>
      </c>
      <c r="C13" s="22">
        <v>1409.463</v>
      </c>
      <c r="D13" s="23">
        <v>0</v>
      </c>
      <c r="E13" s="22">
        <v>0</v>
      </c>
      <c r="F13" s="19">
        <f t="shared" si="2"/>
        <v>75.900000000000006</v>
      </c>
      <c r="G13" s="19">
        <f t="shared" si="2"/>
        <v>1409.463</v>
      </c>
      <c r="H13" s="67">
        <v>0</v>
      </c>
      <c r="I13" s="34">
        <f t="shared" si="3"/>
        <v>75.900000000000006</v>
      </c>
      <c r="J13" s="68">
        <f t="shared" si="0"/>
        <v>18.569999999999997</v>
      </c>
      <c r="K13" s="183">
        <v>2.16</v>
      </c>
      <c r="L13" s="68">
        <f t="shared" si="4"/>
        <v>31.427999999999997</v>
      </c>
      <c r="M13" s="68">
        <f t="shared" si="7"/>
        <v>23.085175946897564</v>
      </c>
      <c r="N13" s="68">
        <f t="shared" si="7"/>
        <v>40.702935560941384</v>
      </c>
      <c r="O13" s="68">
        <f t="shared" si="7"/>
        <v>39.4834604181694</v>
      </c>
      <c r="P13" s="68">
        <f t="shared" si="7"/>
        <v>0</v>
      </c>
      <c r="Q13" s="68">
        <f t="shared" si="7"/>
        <v>0</v>
      </c>
      <c r="R13" s="68">
        <f t="shared" si="5"/>
        <v>40.702935560941384</v>
      </c>
      <c r="S13" s="51">
        <f t="shared" si="1"/>
        <v>0</v>
      </c>
      <c r="T13" s="184">
        <f t="shared" si="6"/>
        <v>0</v>
      </c>
      <c r="U13" s="43"/>
    </row>
    <row r="14" spans="1:21" x14ac:dyDescent="0.35">
      <c r="A14" s="63">
        <v>45474.374999999978</v>
      </c>
      <c r="B14" s="23">
        <v>102.524</v>
      </c>
      <c r="C14" s="22">
        <v>1959.3712431999998</v>
      </c>
      <c r="D14" s="23">
        <v>0</v>
      </c>
      <c r="E14" s="22">
        <v>0</v>
      </c>
      <c r="F14" s="19">
        <f t="shared" si="2"/>
        <v>102.524</v>
      </c>
      <c r="G14" s="19">
        <f t="shared" si="2"/>
        <v>1959.3712431999998</v>
      </c>
      <c r="H14" s="67">
        <v>0</v>
      </c>
      <c r="I14" s="34">
        <f t="shared" si="3"/>
        <v>102.524</v>
      </c>
      <c r="J14" s="68">
        <f t="shared" si="0"/>
        <v>19.111342155982985</v>
      </c>
      <c r="K14" s="183">
        <v>2.16</v>
      </c>
      <c r="L14" s="68">
        <f t="shared" si="4"/>
        <v>31.427999999999997</v>
      </c>
      <c r="M14" s="68">
        <f t="shared" si="7"/>
        <v>23.085175946897564</v>
      </c>
      <c r="N14" s="68">
        <f t="shared" si="7"/>
        <v>40.702935560941384</v>
      </c>
      <c r="O14" s="68">
        <f t="shared" si="7"/>
        <v>39.4834604181694</v>
      </c>
      <c r="P14" s="68">
        <f t="shared" si="7"/>
        <v>0</v>
      </c>
      <c r="Q14" s="68">
        <f t="shared" si="7"/>
        <v>0</v>
      </c>
      <c r="R14" s="68">
        <f t="shared" si="5"/>
        <v>40.702935560941384</v>
      </c>
      <c r="S14" s="51">
        <f t="shared" si="1"/>
        <v>0</v>
      </c>
      <c r="T14" s="184">
        <f t="shared" si="6"/>
        <v>0</v>
      </c>
      <c r="U14" s="43"/>
    </row>
    <row r="15" spans="1:21" x14ac:dyDescent="0.35">
      <c r="A15" s="63">
        <v>45474.416666666642</v>
      </c>
      <c r="B15" s="23">
        <v>111.429</v>
      </c>
      <c r="C15" s="22">
        <v>2128.7243059100001</v>
      </c>
      <c r="D15" s="23">
        <v>0</v>
      </c>
      <c r="E15" s="22">
        <v>0</v>
      </c>
      <c r="F15" s="19">
        <f t="shared" si="2"/>
        <v>111.429</v>
      </c>
      <c r="G15" s="19">
        <f t="shared" si="2"/>
        <v>2128.7243059100001</v>
      </c>
      <c r="H15" s="67">
        <v>0</v>
      </c>
      <c r="I15" s="34">
        <f t="shared" si="3"/>
        <v>111.429</v>
      </c>
      <c r="J15" s="68">
        <f t="shared" si="0"/>
        <v>19.103862602284863</v>
      </c>
      <c r="K15" s="183">
        <v>2.16</v>
      </c>
      <c r="L15" s="68">
        <f t="shared" si="4"/>
        <v>31.427999999999997</v>
      </c>
      <c r="M15" s="68">
        <f t="shared" si="7"/>
        <v>23.085175946897564</v>
      </c>
      <c r="N15" s="68">
        <f t="shared" si="7"/>
        <v>40.702935560941384</v>
      </c>
      <c r="O15" s="68">
        <f t="shared" si="7"/>
        <v>39.4834604181694</v>
      </c>
      <c r="P15" s="68">
        <f t="shared" si="7"/>
        <v>0</v>
      </c>
      <c r="Q15" s="68">
        <f t="shared" si="7"/>
        <v>0</v>
      </c>
      <c r="R15" s="68">
        <f t="shared" si="5"/>
        <v>40.702935560941384</v>
      </c>
      <c r="S15" s="51">
        <f t="shared" si="1"/>
        <v>0</v>
      </c>
      <c r="T15" s="184">
        <f t="shared" si="6"/>
        <v>0</v>
      </c>
      <c r="U15" s="43"/>
    </row>
    <row r="16" spans="1:21" x14ac:dyDescent="0.35">
      <c r="A16" s="63">
        <v>45474.458333333307</v>
      </c>
      <c r="B16" s="23">
        <v>143.28100000000001</v>
      </c>
      <c r="C16" s="22">
        <v>2753.4849456699999</v>
      </c>
      <c r="D16" s="23">
        <v>0</v>
      </c>
      <c r="E16" s="22">
        <v>0</v>
      </c>
      <c r="F16" s="19">
        <f t="shared" si="2"/>
        <v>143.28100000000001</v>
      </c>
      <c r="G16" s="19">
        <f t="shared" si="2"/>
        <v>2753.4849456699999</v>
      </c>
      <c r="H16" s="67">
        <v>0</v>
      </c>
      <c r="I16" s="34">
        <f t="shared" si="3"/>
        <v>143.28100000000001</v>
      </c>
      <c r="J16" s="68">
        <f t="shared" si="0"/>
        <v>19.217376663130491</v>
      </c>
      <c r="K16" s="183">
        <v>2.16</v>
      </c>
      <c r="L16" s="68">
        <f t="shared" si="4"/>
        <v>31.427999999999997</v>
      </c>
      <c r="M16" s="68">
        <f t="shared" si="7"/>
        <v>23.085175946897564</v>
      </c>
      <c r="N16" s="68">
        <f t="shared" si="7"/>
        <v>40.702935560941384</v>
      </c>
      <c r="O16" s="68">
        <f t="shared" si="7"/>
        <v>39.4834604181694</v>
      </c>
      <c r="P16" s="68">
        <f t="shared" si="7"/>
        <v>0</v>
      </c>
      <c r="Q16" s="68">
        <f t="shared" si="7"/>
        <v>0</v>
      </c>
      <c r="R16" s="68">
        <f t="shared" si="5"/>
        <v>40.702935560941384</v>
      </c>
      <c r="S16" s="51">
        <f t="shared" si="1"/>
        <v>0</v>
      </c>
      <c r="T16" s="184">
        <f t="shared" si="6"/>
        <v>0</v>
      </c>
      <c r="U16" s="43"/>
    </row>
    <row r="17" spans="1:21" x14ac:dyDescent="0.35">
      <c r="A17" s="63">
        <v>45474.499999999971</v>
      </c>
      <c r="B17" s="23">
        <v>144.26299999999998</v>
      </c>
      <c r="C17" s="22">
        <v>2819.2569829899999</v>
      </c>
      <c r="D17" s="23">
        <v>0</v>
      </c>
      <c r="E17" s="22">
        <v>0</v>
      </c>
      <c r="F17" s="19">
        <f t="shared" si="2"/>
        <v>144.26299999999998</v>
      </c>
      <c r="G17" s="19">
        <f t="shared" si="2"/>
        <v>2819.2569829899999</v>
      </c>
      <c r="H17" s="67">
        <v>0</v>
      </c>
      <c r="I17" s="34">
        <f t="shared" si="3"/>
        <v>144.26299999999998</v>
      </c>
      <c r="J17" s="68">
        <f t="shared" si="0"/>
        <v>19.542481322237858</v>
      </c>
      <c r="K17" s="183">
        <v>2.16</v>
      </c>
      <c r="L17" s="68">
        <f t="shared" si="4"/>
        <v>31.427999999999997</v>
      </c>
      <c r="M17" s="68">
        <f t="shared" si="7"/>
        <v>23.085175946897564</v>
      </c>
      <c r="N17" s="68">
        <f t="shared" si="7"/>
        <v>40.702935560941384</v>
      </c>
      <c r="O17" s="68">
        <f t="shared" si="7"/>
        <v>39.4834604181694</v>
      </c>
      <c r="P17" s="68">
        <f t="shared" si="7"/>
        <v>0</v>
      </c>
      <c r="Q17" s="68">
        <f t="shared" si="7"/>
        <v>0</v>
      </c>
      <c r="R17" s="68">
        <f t="shared" si="5"/>
        <v>40.702935560941384</v>
      </c>
      <c r="S17" s="51">
        <f t="shared" si="1"/>
        <v>0</v>
      </c>
      <c r="T17" s="184">
        <f t="shared" si="6"/>
        <v>0</v>
      </c>
      <c r="U17" s="43"/>
    </row>
    <row r="18" spans="1:21" x14ac:dyDescent="0.35">
      <c r="A18" s="63">
        <v>45474.541666666635</v>
      </c>
      <c r="B18" s="23">
        <v>178.51599999999999</v>
      </c>
      <c r="C18" s="22">
        <v>3354.97074724</v>
      </c>
      <c r="D18" s="23">
        <v>0</v>
      </c>
      <c r="E18" s="22">
        <v>0</v>
      </c>
      <c r="F18" s="19">
        <f t="shared" si="2"/>
        <v>178.51599999999999</v>
      </c>
      <c r="G18" s="19">
        <f t="shared" si="2"/>
        <v>3354.97074724</v>
      </c>
      <c r="H18" s="67">
        <v>0</v>
      </c>
      <c r="I18" s="34">
        <f t="shared" si="3"/>
        <v>178.51599999999999</v>
      </c>
      <c r="J18" s="68">
        <f t="shared" si="0"/>
        <v>18.793669739631184</v>
      </c>
      <c r="K18" s="183">
        <v>2.16</v>
      </c>
      <c r="L18" s="68">
        <f t="shared" si="4"/>
        <v>31.427999999999997</v>
      </c>
      <c r="M18" s="68">
        <f t="shared" si="7"/>
        <v>23.085175946897564</v>
      </c>
      <c r="N18" s="68">
        <f t="shared" si="7"/>
        <v>40.702935560941384</v>
      </c>
      <c r="O18" s="68">
        <f t="shared" si="7"/>
        <v>39.4834604181694</v>
      </c>
      <c r="P18" s="68">
        <f t="shared" si="7"/>
        <v>0</v>
      </c>
      <c r="Q18" s="68">
        <f t="shared" si="7"/>
        <v>0</v>
      </c>
      <c r="R18" s="68">
        <f t="shared" si="5"/>
        <v>40.702935560941384</v>
      </c>
      <c r="S18" s="51">
        <f t="shared" si="1"/>
        <v>0</v>
      </c>
      <c r="T18" s="184">
        <f t="shared" si="6"/>
        <v>0</v>
      </c>
      <c r="U18" s="43"/>
    </row>
    <row r="19" spans="1:21" x14ac:dyDescent="0.35">
      <c r="A19" s="63">
        <v>45474.583333333299</v>
      </c>
      <c r="B19" s="23">
        <v>226.21</v>
      </c>
      <c r="C19" s="22">
        <v>4471.5337878</v>
      </c>
      <c r="D19" s="23">
        <v>24.163</v>
      </c>
      <c r="E19" s="22">
        <v>477.625</v>
      </c>
      <c r="F19" s="19">
        <f t="shared" si="2"/>
        <v>202.047</v>
      </c>
      <c r="G19" s="19">
        <f t="shared" si="2"/>
        <v>3993.9087878</v>
      </c>
      <c r="H19" s="67">
        <v>0</v>
      </c>
      <c r="I19" s="34">
        <f t="shared" si="3"/>
        <v>202.047</v>
      </c>
      <c r="J19" s="68">
        <f t="shared" si="0"/>
        <v>19.767226377031086</v>
      </c>
      <c r="K19" s="183">
        <v>2.16</v>
      </c>
      <c r="L19" s="68">
        <f t="shared" si="4"/>
        <v>31.427999999999997</v>
      </c>
      <c r="M19" s="68">
        <f t="shared" si="7"/>
        <v>23.085175946897564</v>
      </c>
      <c r="N19" s="68">
        <f t="shared" si="7"/>
        <v>40.702935560941384</v>
      </c>
      <c r="O19" s="68">
        <f t="shared" si="7"/>
        <v>39.4834604181694</v>
      </c>
      <c r="P19" s="68">
        <f t="shared" si="7"/>
        <v>0</v>
      </c>
      <c r="Q19" s="68">
        <f t="shared" si="7"/>
        <v>0</v>
      </c>
      <c r="R19" s="68">
        <f t="shared" si="5"/>
        <v>40.702935560941384</v>
      </c>
      <c r="S19" s="51">
        <f t="shared" si="1"/>
        <v>0</v>
      </c>
      <c r="T19" s="184">
        <f t="shared" si="6"/>
        <v>0</v>
      </c>
      <c r="U19" s="43"/>
    </row>
    <row r="20" spans="1:21" x14ac:dyDescent="0.35">
      <c r="A20" s="63">
        <v>45474.624999999964</v>
      </c>
      <c r="B20" s="23">
        <v>239.14</v>
      </c>
      <c r="C20" s="22">
        <v>4691.484391</v>
      </c>
      <c r="D20" s="23">
        <v>22.41</v>
      </c>
      <c r="E20" s="22">
        <v>439.65199999999999</v>
      </c>
      <c r="F20" s="19">
        <f t="shared" si="2"/>
        <v>216.73</v>
      </c>
      <c r="G20" s="19">
        <f t="shared" si="2"/>
        <v>4251.8323909999999</v>
      </c>
      <c r="H20" s="67">
        <v>0</v>
      </c>
      <c r="I20" s="34">
        <f t="shared" si="3"/>
        <v>216.73</v>
      </c>
      <c r="J20" s="68">
        <f t="shared" si="0"/>
        <v>19.618107280948646</v>
      </c>
      <c r="K20" s="183">
        <v>2.16</v>
      </c>
      <c r="L20" s="68">
        <f t="shared" si="4"/>
        <v>31.427999999999997</v>
      </c>
      <c r="M20" s="68">
        <f t="shared" si="7"/>
        <v>23.085175946897564</v>
      </c>
      <c r="N20" s="68">
        <f t="shared" si="7"/>
        <v>40.702935560941384</v>
      </c>
      <c r="O20" s="68">
        <f t="shared" si="7"/>
        <v>39.4834604181694</v>
      </c>
      <c r="P20" s="68">
        <f t="shared" si="7"/>
        <v>0</v>
      </c>
      <c r="Q20" s="68">
        <f t="shared" si="7"/>
        <v>0</v>
      </c>
      <c r="R20" s="68">
        <f t="shared" si="5"/>
        <v>40.702935560941384</v>
      </c>
      <c r="S20" s="51">
        <f t="shared" si="1"/>
        <v>0</v>
      </c>
      <c r="T20" s="184">
        <f t="shared" si="6"/>
        <v>0</v>
      </c>
      <c r="U20" s="43"/>
    </row>
    <row r="21" spans="1:21" x14ac:dyDescent="0.35">
      <c r="A21" s="63">
        <v>45474.666666666628</v>
      </c>
      <c r="B21" s="23">
        <v>233.59</v>
      </c>
      <c r="C21" s="22">
        <v>4877.1980128000005</v>
      </c>
      <c r="D21" s="23">
        <v>0</v>
      </c>
      <c r="E21" s="22">
        <v>0</v>
      </c>
      <c r="F21" s="19">
        <f t="shared" si="2"/>
        <v>233.59</v>
      </c>
      <c r="G21" s="19">
        <f t="shared" si="2"/>
        <v>4877.1980128000005</v>
      </c>
      <c r="H21" s="67">
        <v>0</v>
      </c>
      <c r="I21" s="34">
        <f t="shared" si="3"/>
        <v>233.59</v>
      </c>
      <c r="J21" s="68">
        <f t="shared" si="0"/>
        <v>20.879309956761848</v>
      </c>
      <c r="K21" s="183">
        <v>2.16</v>
      </c>
      <c r="L21" s="68">
        <f t="shared" si="4"/>
        <v>31.427999999999997</v>
      </c>
      <c r="M21" s="68">
        <f t="shared" si="7"/>
        <v>23.085175946897564</v>
      </c>
      <c r="N21" s="68">
        <f t="shared" si="7"/>
        <v>40.702935560941384</v>
      </c>
      <c r="O21" s="68">
        <f t="shared" si="7"/>
        <v>39.4834604181694</v>
      </c>
      <c r="P21" s="68">
        <f t="shared" si="7"/>
        <v>0</v>
      </c>
      <c r="Q21" s="68">
        <f t="shared" si="7"/>
        <v>0</v>
      </c>
      <c r="R21" s="68">
        <f t="shared" si="5"/>
        <v>40.702935560941384</v>
      </c>
      <c r="S21" s="51">
        <f t="shared" si="1"/>
        <v>0</v>
      </c>
      <c r="T21" s="184">
        <f t="shared" si="6"/>
        <v>0</v>
      </c>
      <c r="U21" s="43"/>
    </row>
    <row r="22" spans="1:21" x14ac:dyDescent="0.35">
      <c r="A22" s="63">
        <v>45474.708333333292</v>
      </c>
      <c r="B22" s="23">
        <v>201.625</v>
      </c>
      <c r="C22" s="22">
        <v>4435.0483450000002</v>
      </c>
      <c r="D22" s="23">
        <v>5.1950000000000003</v>
      </c>
      <c r="E22" s="22">
        <v>114.283</v>
      </c>
      <c r="F22" s="19">
        <f t="shared" si="2"/>
        <v>196.43</v>
      </c>
      <c r="G22" s="19">
        <f t="shared" si="2"/>
        <v>4320.7653449999998</v>
      </c>
      <c r="H22" s="67">
        <v>0</v>
      </c>
      <c r="I22" s="34">
        <f t="shared" si="3"/>
        <v>196.43</v>
      </c>
      <c r="J22" s="68">
        <f t="shared" si="0"/>
        <v>21.996463600264722</v>
      </c>
      <c r="K22" s="183">
        <v>2.16</v>
      </c>
      <c r="L22" s="68">
        <f t="shared" si="4"/>
        <v>31.427999999999997</v>
      </c>
      <c r="M22" s="68">
        <f t="shared" si="7"/>
        <v>23.085175946897564</v>
      </c>
      <c r="N22" s="68">
        <f t="shared" si="7"/>
        <v>40.702935560941384</v>
      </c>
      <c r="O22" s="68">
        <f t="shared" si="7"/>
        <v>39.4834604181694</v>
      </c>
      <c r="P22" s="68">
        <f t="shared" si="7"/>
        <v>0</v>
      </c>
      <c r="Q22" s="68">
        <f t="shared" si="7"/>
        <v>0</v>
      </c>
      <c r="R22" s="68">
        <f t="shared" si="5"/>
        <v>40.702935560941384</v>
      </c>
      <c r="S22" s="51">
        <f t="shared" si="1"/>
        <v>0</v>
      </c>
      <c r="T22" s="184">
        <f t="shared" si="6"/>
        <v>0</v>
      </c>
      <c r="U22" s="43"/>
    </row>
    <row r="23" spans="1:21" x14ac:dyDescent="0.35">
      <c r="A23" s="63">
        <v>45474.749999999956</v>
      </c>
      <c r="B23" s="23">
        <v>179.72200000000001</v>
      </c>
      <c r="C23" s="22">
        <v>6115.4723827999997</v>
      </c>
      <c r="D23" s="23">
        <v>72.42</v>
      </c>
      <c r="E23" s="22">
        <v>2464.2510000000002</v>
      </c>
      <c r="F23" s="19">
        <f t="shared" si="2"/>
        <v>107.30200000000001</v>
      </c>
      <c r="G23" s="19">
        <f t="shared" si="2"/>
        <v>3651.2213827999994</v>
      </c>
      <c r="H23" s="67">
        <v>0</v>
      </c>
      <c r="I23" s="34">
        <f t="shared" si="3"/>
        <v>107.30200000000001</v>
      </c>
      <c r="J23" s="68">
        <f t="shared" si="0"/>
        <v>34.027524023783336</v>
      </c>
      <c r="K23" s="183">
        <v>2.16</v>
      </c>
      <c r="L23" s="68">
        <f t="shared" si="4"/>
        <v>31.427999999999997</v>
      </c>
      <c r="M23" s="68">
        <f t="shared" si="7"/>
        <v>23.085175946897564</v>
      </c>
      <c r="N23" s="68">
        <f t="shared" si="7"/>
        <v>40.702935560941384</v>
      </c>
      <c r="O23" s="68">
        <f t="shared" si="7"/>
        <v>39.4834604181694</v>
      </c>
      <c r="P23" s="68">
        <f t="shared" si="7"/>
        <v>0</v>
      </c>
      <c r="Q23" s="68">
        <f t="shared" si="7"/>
        <v>0</v>
      </c>
      <c r="R23" s="68">
        <f t="shared" si="5"/>
        <v>40.702935560941384</v>
      </c>
      <c r="S23" s="51">
        <f t="shared" si="1"/>
        <v>0</v>
      </c>
      <c r="T23" s="184">
        <f t="shared" si="6"/>
        <v>0</v>
      </c>
      <c r="U23" s="43"/>
    </row>
    <row r="24" spans="1:21" x14ac:dyDescent="0.35">
      <c r="A24" s="63">
        <v>45474.791666666621</v>
      </c>
      <c r="B24" s="23">
        <v>151.86500000000001</v>
      </c>
      <c r="C24" s="22">
        <v>4229.0879231999998</v>
      </c>
      <c r="D24" s="23">
        <v>90.477999999999994</v>
      </c>
      <c r="E24" s="22">
        <v>2519.6120000000001</v>
      </c>
      <c r="F24" s="19">
        <f t="shared" si="2"/>
        <v>61.387000000000015</v>
      </c>
      <c r="G24" s="19">
        <f t="shared" si="2"/>
        <v>1709.4759231999997</v>
      </c>
      <c r="H24" s="67">
        <v>0</v>
      </c>
      <c r="I24" s="34">
        <f t="shared" si="3"/>
        <v>61.387000000000015</v>
      </c>
      <c r="J24" s="68">
        <f t="shared" si="0"/>
        <v>27.847523469138405</v>
      </c>
      <c r="K24" s="183">
        <v>2.16</v>
      </c>
      <c r="L24" s="68">
        <f t="shared" si="4"/>
        <v>31.427999999999997</v>
      </c>
      <c r="M24" s="68">
        <f t="shared" ref="M24:Q39" si="8">M23</f>
        <v>23.085175946897564</v>
      </c>
      <c r="N24" s="68">
        <f t="shared" si="8"/>
        <v>40.702935560941384</v>
      </c>
      <c r="O24" s="68">
        <f t="shared" si="8"/>
        <v>39.4834604181694</v>
      </c>
      <c r="P24" s="68">
        <f t="shared" si="8"/>
        <v>0</v>
      </c>
      <c r="Q24" s="68">
        <f t="shared" si="8"/>
        <v>0</v>
      </c>
      <c r="R24" s="68">
        <f t="shared" si="5"/>
        <v>40.702935560941384</v>
      </c>
      <c r="S24" s="51">
        <f t="shared" si="1"/>
        <v>0</v>
      </c>
      <c r="T24" s="184">
        <f t="shared" si="6"/>
        <v>0</v>
      </c>
      <c r="U24" s="43"/>
    </row>
    <row r="25" spans="1:21" x14ac:dyDescent="0.35">
      <c r="A25" s="63">
        <v>45474.833333333285</v>
      </c>
      <c r="B25" s="23">
        <v>140.11000000000001</v>
      </c>
      <c r="C25" s="22">
        <v>4214.4289373000001</v>
      </c>
      <c r="D25" s="23">
        <v>96.992000000000004</v>
      </c>
      <c r="E25" s="22">
        <v>2917.4690000000001</v>
      </c>
      <c r="F25" s="19">
        <f t="shared" si="2"/>
        <v>43.118000000000009</v>
      </c>
      <c r="G25" s="19">
        <f t="shared" si="2"/>
        <v>1296.9599373000001</v>
      </c>
      <c r="H25" s="67">
        <v>0</v>
      </c>
      <c r="I25" s="34">
        <f t="shared" si="3"/>
        <v>43.118000000000009</v>
      </c>
      <c r="J25" s="68">
        <f t="shared" si="0"/>
        <v>30.079315768356597</v>
      </c>
      <c r="K25" s="183">
        <v>2.16</v>
      </c>
      <c r="L25" s="68">
        <f t="shared" si="4"/>
        <v>31.427999999999997</v>
      </c>
      <c r="M25" s="68">
        <f t="shared" si="8"/>
        <v>23.085175946897564</v>
      </c>
      <c r="N25" s="68">
        <f t="shared" si="8"/>
        <v>40.702935560941384</v>
      </c>
      <c r="O25" s="68">
        <f t="shared" si="8"/>
        <v>39.4834604181694</v>
      </c>
      <c r="P25" s="68">
        <f t="shared" si="8"/>
        <v>0</v>
      </c>
      <c r="Q25" s="68">
        <f t="shared" si="8"/>
        <v>0</v>
      </c>
      <c r="R25" s="68">
        <f t="shared" si="5"/>
        <v>40.702935560941384</v>
      </c>
      <c r="S25" s="51">
        <f t="shared" si="1"/>
        <v>0</v>
      </c>
      <c r="T25" s="184">
        <f t="shared" si="6"/>
        <v>0</v>
      </c>
      <c r="U25" s="43"/>
    </row>
    <row r="26" spans="1:21" x14ac:dyDescent="0.35">
      <c r="A26" s="63">
        <v>45474.874999999949</v>
      </c>
      <c r="B26" s="23">
        <v>23.181999999999999</v>
      </c>
      <c r="C26" s="22">
        <v>520.58101932</v>
      </c>
      <c r="D26" s="23">
        <v>23.181999999999999</v>
      </c>
      <c r="E26" s="22">
        <v>520.58100000000002</v>
      </c>
      <c r="F26" s="19">
        <f t="shared" si="2"/>
        <v>0</v>
      </c>
      <c r="G26" s="19">
        <f t="shared" si="2"/>
        <v>1.931999997850653E-5</v>
      </c>
      <c r="H26" s="67">
        <v>0</v>
      </c>
      <c r="I26" s="34">
        <f t="shared" si="3"/>
        <v>0</v>
      </c>
      <c r="J26" s="68">
        <f t="shared" si="0"/>
        <v>0</v>
      </c>
      <c r="K26" s="183">
        <v>2.16</v>
      </c>
      <c r="L26" s="68">
        <f t="shared" si="4"/>
        <v>31.427999999999997</v>
      </c>
      <c r="M26" s="68">
        <f t="shared" si="8"/>
        <v>23.085175946897564</v>
      </c>
      <c r="N26" s="68">
        <f t="shared" si="8"/>
        <v>40.702935560941384</v>
      </c>
      <c r="O26" s="68">
        <f t="shared" si="8"/>
        <v>39.4834604181694</v>
      </c>
      <c r="P26" s="68">
        <f t="shared" si="8"/>
        <v>0</v>
      </c>
      <c r="Q26" s="68">
        <f t="shared" si="8"/>
        <v>0</v>
      </c>
      <c r="R26" s="68">
        <f t="shared" si="5"/>
        <v>40.702935560941384</v>
      </c>
      <c r="S26" s="51">
        <f t="shared" si="1"/>
        <v>0</v>
      </c>
      <c r="T26" s="184">
        <f t="shared" si="6"/>
        <v>0</v>
      </c>
      <c r="U26" s="43"/>
    </row>
    <row r="27" spans="1:21" x14ac:dyDescent="0.35">
      <c r="A27" s="63">
        <v>45474.916666666613</v>
      </c>
      <c r="B27" s="23">
        <v>3.9980000000000002</v>
      </c>
      <c r="C27" s="22">
        <v>86.175570660000005</v>
      </c>
      <c r="D27" s="23">
        <v>3.9980000000000002</v>
      </c>
      <c r="E27" s="22">
        <v>86.176000000000002</v>
      </c>
      <c r="F27" s="19">
        <f t="shared" si="2"/>
        <v>0</v>
      </c>
      <c r="G27" s="19">
        <f t="shared" si="2"/>
        <v>-4.293399999966141E-4</v>
      </c>
      <c r="H27" s="67">
        <v>0</v>
      </c>
      <c r="I27" s="34">
        <f t="shared" si="3"/>
        <v>0</v>
      </c>
      <c r="J27" s="68">
        <f t="shared" si="0"/>
        <v>0</v>
      </c>
      <c r="K27" s="183">
        <v>2.16</v>
      </c>
      <c r="L27" s="68">
        <f t="shared" si="4"/>
        <v>31.427999999999997</v>
      </c>
      <c r="M27" s="68">
        <f t="shared" si="8"/>
        <v>23.085175946897564</v>
      </c>
      <c r="N27" s="68">
        <f t="shared" si="8"/>
        <v>40.702935560941384</v>
      </c>
      <c r="O27" s="68">
        <f t="shared" si="8"/>
        <v>39.4834604181694</v>
      </c>
      <c r="P27" s="68">
        <f t="shared" si="8"/>
        <v>0</v>
      </c>
      <c r="Q27" s="68">
        <f t="shared" si="8"/>
        <v>0</v>
      </c>
      <c r="R27" s="68">
        <f t="shared" si="5"/>
        <v>40.702935560941384</v>
      </c>
      <c r="S27" s="51">
        <f t="shared" si="1"/>
        <v>0</v>
      </c>
      <c r="T27" s="184">
        <f t="shared" si="6"/>
        <v>0</v>
      </c>
      <c r="U27" s="43"/>
    </row>
    <row r="28" spans="1:21" x14ac:dyDescent="0.35">
      <c r="A28" s="63">
        <v>45474.958333333278</v>
      </c>
      <c r="B28" s="23">
        <v>15.8</v>
      </c>
      <c r="C28" s="22">
        <v>333.53800000000001</v>
      </c>
      <c r="D28" s="23">
        <v>15.8</v>
      </c>
      <c r="E28" s="22">
        <v>333.53800000000001</v>
      </c>
      <c r="F28" s="19">
        <f t="shared" si="2"/>
        <v>0</v>
      </c>
      <c r="G28" s="19">
        <f t="shared" si="2"/>
        <v>0</v>
      </c>
      <c r="H28" s="67">
        <v>0</v>
      </c>
      <c r="I28" s="34">
        <f t="shared" si="3"/>
        <v>0</v>
      </c>
      <c r="J28" s="68">
        <f t="shared" si="0"/>
        <v>0</v>
      </c>
      <c r="K28" s="183">
        <v>2.16</v>
      </c>
      <c r="L28" s="68">
        <f t="shared" si="4"/>
        <v>31.427999999999997</v>
      </c>
      <c r="M28" s="68">
        <f t="shared" si="8"/>
        <v>23.085175946897564</v>
      </c>
      <c r="N28" s="68">
        <f t="shared" si="8"/>
        <v>40.702935560941384</v>
      </c>
      <c r="O28" s="68">
        <f t="shared" si="8"/>
        <v>39.4834604181694</v>
      </c>
      <c r="P28" s="68">
        <f t="shared" si="8"/>
        <v>0</v>
      </c>
      <c r="Q28" s="68">
        <f t="shared" si="8"/>
        <v>0</v>
      </c>
      <c r="R28" s="68">
        <f t="shared" si="5"/>
        <v>40.702935560941384</v>
      </c>
      <c r="S28" s="51">
        <f t="shared" si="1"/>
        <v>0</v>
      </c>
      <c r="T28" s="184">
        <f t="shared" si="6"/>
        <v>0</v>
      </c>
      <c r="U28" s="43"/>
    </row>
    <row r="29" spans="1:21" x14ac:dyDescent="0.35">
      <c r="A29" s="63">
        <v>45474.999999999942</v>
      </c>
      <c r="B29" s="23">
        <v>101.4</v>
      </c>
      <c r="C29" s="22">
        <v>1876.914</v>
      </c>
      <c r="D29" s="23">
        <v>0</v>
      </c>
      <c r="E29" s="22">
        <v>0</v>
      </c>
      <c r="F29" s="19">
        <f t="shared" si="2"/>
        <v>101.4</v>
      </c>
      <c r="G29" s="19">
        <f t="shared" si="2"/>
        <v>1876.914</v>
      </c>
      <c r="H29" s="67">
        <v>0</v>
      </c>
      <c r="I29" s="34">
        <f t="shared" si="3"/>
        <v>101.4</v>
      </c>
      <c r="J29" s="68">
        <f t="shared" si="0"/>
        <v>18.509999999999998</v>
      </c>
      <c r="K29" s="183">
        <v>2.16</v>
      </c>
      <c r="L29" s="68">
        <f t="shared" si="4"/>
        <v>31.427999999999997</v>
      </c>
      <c r="M29" s="68">
        <f t="shared" si="8"/>
        <v>23.085175946897564</v>
      </c>
      <c r="N29" s="68">
        <f t="shared" si="8"/>
        <v>40.702935560941384</v>
      </c>
      <c r="O29" s="68">
        <f t="shared" si="8"/>
        <v>39.4834604181694</v>
      </c>
      <c r="P29" s="68">
        <f t="shared" si="8"/>
        <v>0</v>
      </c>
      <c r="Q29" s="68">
        <f t="shared" si="8"/>
        <v>0</v>
      </c>
      <c r="R29" s="68">
        <f t="shared" si="5"/>
        <v>40.702935560941384</v>
      </c>
      <c r="S29" s="51">
        <f t="shared" si="1"/>
        <v>0</v>
      </c>
      <c r="T29" s="184">
        <f t="shared" si="6"/>
        <v>0</v>
      </c>
      <c r="U29" s="43"/>
    </row>
    <row r="30" spans="1:21" x14ac:dyDescent="0.35">
      <c r="A30" s="63">
        <v>45475.041666666606</v>
      </c>
      <c r="B30" s="23">
        <v>329.8</v>
      </c>
      <c r="C30" s="22">
        <v>5322.9719999999998</v>
      </c>
      <c r="D30" s="23">
        <v>259.12099999999998</v>
      </c>
      <c r="E30" s="22">
        <v>4182.2049999999999</v>
      </c>
      <c r="F30" s="19">
        <f t="shared" si="2"/>
        <v>70.67900000000003</v>
      </c>
      <c r="G30" s="19">
        <f t="shared" si="2"/>
        <v>1140.7669999999998</v>
      </c>
      <c r="H30" s="67">
        <v>0</v>
      </c>
      <c r="I30" s="34">
        <f t="shared" si="3"/>
        <v>70.67900000000003</v>
      </c>
      <c r="J30" s="68">
        <f t="shared" si="0"/>
        <v>16.140112338884244</v>
      </c>
      <c r="K30" s="183">
        <v>2.2000000000000002</v>
      </c>
      <c r="L30" s="68">
        <f t="shared" si="4"/>
        <v>31.860000000000007</v>
      </c>
      <c r="M30" s="68">
        <f t="shared" si="8"/>
        <v>23.085175946897564</v>
      </c>
      <c r="N30" s="68">
        <f t="shared" si="8"/>
        <v>40.702935560941384</v>
      </c>
      <c r="O30" s="68">
        <f t="shared" si="8"/>
        <v>39.4834604181694</v>
      </c>
      <c r="P30" s="68">
        <f t="shared" si="8"/>
        <v>0</v>
      </c>
      <c r="Q30" s="68">
        <f t="shared" si="8"/>
        <v>0</v>
      </c>
      <c r="R30" s="68">
        <f t="shared" si="5"/>
        <v>40.702935560941384</v>
      </c>
      <c r="S30" s="51">
        <f t="shared" si="1"/>
        <v>0</v>
      </c>
      <c r="T30" s="184">
        <f t="shared" si="6"/>
        <v>0</v>
      </c>
      <c r="U30" s="43"/>
    </row>
    <row r="31" spans="1:21" x14ac:dyDescent="0.35">
      <c r="A31" s="63">
        <v>45475.08333333327</v>
      </c>
      <c r="B31" s="23">
        <v>308.5</v>
      </c>
      <c r="C31" s="22">
        <v>4297.4049999999997</v>
      </c>
      <c r="D31" s="23">
        <v>183.922</v>
      </c>
      <c r="E31" s="22">
        <v>2562.0329999999999</v>
      </c>
      <c r="F31" s="19">
        <f t="shared" si="2"/>
        <v>124.578</v>
      </c>
      <c r="G31" s="19">
        <f t="shared" si="2"/>
        <v>1735.3719999999998</v>
      </c>
      <c r="H31" s="67">
        <v>0</v>
      </c>
      <c r="I31" s="34">
        <f t="shared" si="3"/>
        <v>124.578</v>
      </c>
      <c r="J31" s="68">
        <f t="shared" si="0"/>
        <v>13.930003692465762</v>
      </c>
      <c r="K31" s="183">
        <v>2.2000000000000002</v>
      </c>
      <c r="L31" s="68">
        <f t="shared" si="4"/>
        <v>31.860000000000007</v>
      </c>
      <c r="M31" s="68">
        <f t="shared" si="8"/>
        <v>23.085175946897564</v>
      </c>
      <c r="N31" s="68">
        <f t="shared" si="8"/>
        <v>40.702935560941384</v>
      </c>
      <c r="O31" s="68">
        <f t="shared" si="8"/>
        <v>39.4834604181694</v>
      </c>
      <c r="P31" s="68">
        <f t="shared" si="8"/>
        <v>0</v>
      </c>
      <c r="Q31" s="68">
        <f t="shared" si="8"/>
        <v>0</v>
      </c>
      <c r="R31" s="68">
        <f t="shared" si="5"/>
        <v>40.702935560941384</v>
      </c>
      <c r="S31" s="51">
        <f t="shared" si="1"/>
        <v>0</v>
      </c>
      <c r="T31" s="184">
        <f t="shared" si="6"/>
        <v>0</v>
      </c>
      <c r="U31" s="43"/>
    </row>
    <row r="32" spans="1:21" x14ac:dyDescent="0.35">
      <c r="A32" s="63">
        <v>45475.124999999935</v>
      </c>
      <c r="B32" s="23">
        <v>298.86900000000003</v>
      </c>
      <c r="C32" s="22">
        <v>3784.56761074</v>
      </c>
      <c r="D32" s="23">
        <v>0</v>
      </c>
      <c r="E32" s="22">
        <v>0</v>
      </c>
      <c r="F32" s="19">
        <f t="shared" si="2"/>
        <v>298.86900000000003</v>
      </c>
      <c r="G32" s="19">
        <f t="shared" si="2"/>
        <v>3784.56761074</v>
      </c>
      <c r="H32" s="67">
        <v>0</v>
      </c>
      <c r="I32" s="34">
        <f t="shared" si="3"/>
        <v>298.86900000000003</v>
      </c>
      <c r="J32" s="68">
        <f t="shared" si="0"/>
        <v>12.662964746226606</v>
      </c>
      <c r="K32" s="183">
        <v>2.2000000000000002</v>
      </c>
      <c r="L32" s="68">
        <f t="shared" si="4"/>
        <v>31.860000000000007</v>
      </c>
      <c r="M32" s="68">
        <f t="shared" si="8"/>
        <v>23.085175946897564</v>
      </c>
      <c r="N32" s="68">
        <f t="shared" si="8"/>
        <v>40.702935560941384</v>
      </c>
      <c r="O32" s="68">
        <f t="shared" si="8"/>
        <v>39.4834604181694</v>
      </c>
      <c r="P32" s="68">
        <f t="shared" si="8"/>
        <v>0</v>
      </c>
      <c r="Q32" s="68">
        <f t="shared" si="8"/>
        <v>0</v>
      </c>
      <c r="R32" s="68">
        <f t="shared" si="5"/>
        <v>40.702935560941384</v>
      </c>
      <c r="S32" s="51">
        <f t="shared" si="1"/>
        <v>0</v>
      </c>
      <c r="T32" s="184">
        <f t="shared" si="6"/>
        <v>0</v>
      </c>
      <c r="U32" s="43"/>
    </row>
    <row r="33" spans="1:21" x14ac:dyDescent="0.35">
      <c r="A33" s="63">
        <v>45475.166666666599</v>
      </c>
      <c r="B33" s="23">
        <v>292.62099999999998</v>
      </c>
      <c r="C33" s="22">
        <v>3315.26944865</v>
      </c>
      <c r="D33" s="23">
        <v>0</v>
      </c>
      <c r="E33" s="22">
        <v>0</v>
      </c>
      <c r="F33" s="19">
        <f t="shared" si="2"/>
        <v>292.62099999999998</v>
      </c>
      <c r="G33" s="19">
        <f t="shared" si="2"/>
        <v>3315.26944865</v>
      </c>
      <c r="H33" s="67">
        <v>0</v>
      </c>
      <c r="I33" s="34">
        <f t="shared" si="3"/>
        <v>292.62099999999998</v>
      </c>
      <c r="J33" s="68">
        <f t="shared" si="0"/>
        <v>11.329567763933554</v>
      </c>
      <c r="K33" s="183">
        <v>2.2000000000000002</v>
      </c>
      <c r="L33" s="68">
        <f t="shared" si="4"/>
        <v>31.860000000000007</v>
      </c>
      <c r="M33" s="68">
        <f t="shared" si="8"/>
        <v>23.085175946897564</v>
      </c>
      <c r="N33" s="68">
        <f t="shared" si="8"/>
        <v>40.702935560941384</v>
      </c>
      <c r="O33" s="68">
        <f t="shared" si="8"/>
        <v>39.4834604181694</v>
      </c>
      <c r="P33" s="68">
        <f t="shared" si="8"/>
        <v>0</v>
      </c>
      <c r="Q33" s="68">
        <f t="shared" si="8"/>
        <v>0</v>
      </c>
      <c r="R33" s="68">
        <f t="shared" si="5"/>
        <v>40.702935560941384</v>
      </c>
      <c r="S33" s="51">
        <f t="shared" si="1"/>
        <v>0</v>
      </c>
      <c r="T33" s="184">
        <f t="shared" si="6"/>
        <v>0</v>
      </c>
      <c r="U33" s="43"/>
    </row>
    <row r="34" spans="1:21" x14ac:dyDescent="0.35">
      <c r="A34" s="63">
        <v>45475.208333333263</v>
      </c>
      <c r="B34" s="23">
        <v>293.714</v>
      </c>
      <c r="C34" s="22">
        <v>3087.4849901799998</v>
      </c>
      <c r="D34" s="23">
        <v>0</v>
      </c>
      <c r="E34" s="22">
        <v>0</v>
      </c>
      <c r="F34" s="19">
        <f t="shared" si="2"/>
        <v>293.714</v>
      </c>
      <c r="G34" s="19">
        <f t="shared" si="2"/>
        <v>3087.4849901799998</v>
      </c>
      <c r="H34" s="67">
        <v>0</v>
      </c>
      <c r="I34" s="34">
        <f t="shared" si="3"/>
        <v>293.714</v>
      </c>
      <c r="J34" s="68">
        <f t="shared" si="0"/>
        <v>10.511875464499479</v>
      </c>
      <c r="K34" s="183">
        <v>2.2000000000000002</v>
      </c>
      <c r="L34" s="68">
        <f t="shared" si="4"/>
        <v>31.860000000000007</v>
      </c>
      <c r="M34" s="68">
        <f t="shared" si="8"/>
        <v>23.085175946897564</v>
      </c>
      <c r="N34" s="68">
        <f t="shared" si="8"/>
        <v>40.702935560941384</v>
      </c>
      <c r="O34" s="68">
        <f t="shared" si="8"/>
        <v>39.4834604181694</v>
      </c>
      <c r="P34" s="68">
        <f t="shared" si="8"/>
        <v>0</v>
      </c>
      <c r="Q34" s="68">
        <f t="shared" si="8"/>
        <v>0</v>
      </c>
      <c r="R34" s="68">
        <f t="shared" si="5"/>
        <v>40.702935560941384</v>
      </c>
      <c r="S34" s="51">
        <f t="shared" si="1"/>
        <v>0</v>
      </c>
      <c r="T34" s="184">
        <f t="shared" si="6"/>
        <v>0</v>
      </c>
      <c r="U34" s="43"/>
    </row>
    <row r="35" spans="1:21" x14ac:dyDescent="0.35">
      <c r="A35" s="63">
        <v>45475.249999999927</v>
      </c>
      <c r="B35" s="23">
        <v>297.57799999999997</v>
      </c>
      <c r="C35" s="22">
        <v>3625.9544123000001</v>
      </c>
      <c r="D35" s="23">
        <v>0</v>
      </c>
      <c r="E35" s="22">
        <v>0</v>
      </c>
      <c r="F35" s="19">
        <f t="shared" si="2"/>
        <v>297.57799999999997</v>
      </c>
      <c r="G35" s="19">
        <f t="shared" si="2"/>
        <v>3625.9544123000001</v>
      </c>
      <c r="H35" s="67">
        <v>0</v>
      </c>
      <c r="I35" s="34">
        <f t="shared" si="3"/>
        <v>297.57799999999997</v>
      </c>
      <c r="J35" s="68">
        <f t="shared" si="0"/>
        <v>12.184887364993381</v>
      </c>
      <c r="K35" s="183">
        <v>2.2000000000000002</v>
      </c>
      <c r="L35" s="68">
        <f t="shared" si="4"/>
        <v>31.860000000000007</v>
      </c>
      <c r="M35" s="68">
        <f t="shared" si="8"/>
        <v>23.085175946897564</v>
      </c>
      <c r="N35" s="68">
        <f t="shared" si="8"/>
        <v>40.702935560941384</v>
      </c>
      <c r="O35" s="68">
        <f t="shared" si="8"/>
        <v>39.4834604181694</v>
      </c>
      <c r="P35" s="68">
        <f t="shared" si="8"/>
        <v>0</v>
      </c>
      <c r="Q35" s="68">
        <f t="shared" si="8"/>
        <v>0</v>
      </c>
      <c r="R35" s="68">
        <f t="shared" si="5"/>
        <v>40.702935560941384</v>
      </c>
      <c r="S35" s="51">
        <f t="shared" si="1"/>
        <v>0</v>
      </c>
      <c r="T35" s="184">
        <f t="shared" si="6"/>
        <v>0</v>
      </c>
      <c r="U35" s="43"/>
    </row>
    <row r="36" spans="1:21" x14ac:dyDescent="0.35">
      <c r="A36" s="63">
        <v>45475.291666666591</v>
      </c>
      <c r="B36" s="23">
        <v>311.13099999999997</v>
      </c>
      <c r="C36" s="22">
        <v>4641.2624294499992</v>
      </c>
      <c r="D36" s="23">
        <v>0</v>
      </c>
      <c r="E36" s="22">
        <v>0</v>
      </c>
      <c r="F36" s="19">
        <f t="shared" si="2"/>
        <v>311.13099999999997</v>
      </c>
      <c r="G36" s="19">
        <f t="shared" si="2"/>
        <v>4641.2624294499992</v>
      </c>
      <c r="H36" s="67">
        <v>0</v>
      </c>
      <c r="I36" s="34">
        <f t="shared" si="3"/>
        <v>311.13099999999997</v>
      </c>
      <c r="J36" s="68">
        <f t="shared" si="0"/>
        <v>14.917389875807938</v>
      </c>
      <c r="K36" s="183">
        <v>2.2000000000000002</v>
      </c>
      <c r="L36" s="68">
        <f t="shared" si="4"/>
        <v>31.860000000000007</v>
      </c>
      <c r="M36" s="68">
        <f t="shared" si="8"/>
        <v>23.085175946897564</v>
      </c>
      <c r="N36" s="68">
        <f t="shared" si="8"/>
        <v>40.702935560941384</v>
      </c>
      <c r="O36" s="68">
        <f t="shared" si="8"/>
        <v>39.4834604181694</v>
      </c>
      <c r="P36" s="68">
        <f t="shared" si="8"/>
        <v>0</v>
      </c>
      <c r="Q36" s="68">
        <f t="shared" si="8"/>
        <v>0</v>
      </c>
      <c r="R36" s="68">
        <f t="shared" si="5"/>
        <v>40.702935560941384</v>
      </c>
      <c r="S36" s="51">
        <f t="shared" si="1"/>
        <v>0</v>
      </c>
      <c r="T36" s="184">
        <f t="shared" si="6"/>
        <v>0</v>
      </c>
      <c r="U36" s="43"/>
    </row>
    <row r="37" spans="1:21" x14ac:dyDescent="0.35">
      <c r="A37" s="63">
        <v>45475.333333333256</v>
      </c>
      <c r="B37" s="23">
        <v>330.07600000000002</v>
      </c>
      <c r="C37" s="22">
        <v>5134.1844633999999</v>
      </c>
      <c r="D37" s="23">
        <v>0</v>
      </c>
      <c r="E37" s="22">
        <v>0</v>
      </c>
      <c r="F37" s="19">
        <f t="shared" si="2"/>
        <v>330.07600000000002</v>
      </c>
      <c r="G37" s="19">
        <f t="shared" si="2"/>
        <v>5134.1844633999999</v>
      </c>
      <c r="H37" s="67">
        <v>0</v>
      </c>
      <c r="I37" s="34">
        <f t="shared" si="3"/>
        <v>330.07600000000002</v>
      </c>
      <c r="J37" s="68">
        <f t="shared" si="0"/>
        <v>15.554552477005295</v>
      </c>
      <c r="K37" s="183">
        <v>2.2000000000000002</v>
      </c>
      <c r="L37" s="68">
        <f t="shared" si="4"/>
        <v>31.860000000000007</v>
      </c>
      <c r="M37" s="68">
        <f t="shared" si="8"/>
        <v>23.085175946897564</v>
      </c>
      <c r="N37" s="68">
        <f t="shared" si="8"/>
        <v>40.702935560941384</v>
      </c>
      <c r="O37" s="68">
        <f t="shared" si="8"/>
        <v>39.4834604181694</v>
      </c>
      <c r="P37" s="68">
        <f t="shared" si="8"/>
        <v>0</v>
      </c>
      <c r="Q37" s="68">
        <f t="shared" si="8"/>
        <v>0</v>
      </c>
      <c r="R37" s="68">
        <f t="shared" si="5"/>
        <v>40.702935560941384</v>
      </c>
      <c r="S37" s="51">
        <f t="shared" si="1"/>
        <v>0</v>
      </c>
      <c r="T37" s="184">
        <f t="shared" si="6"/>
        <v>0</v>
      </c>
      <c r="U37" s="43"/>
    </row>
    <row r="38" spans="1:21" x14ac:dyDescent="0.35">
      <c r="A38" s="63">
        <v>45475.37499999992</v>
      </c>
      <c r="B38" s="23">
        <v>361.54200000000003</v>
      </c>
      <c r="C38" s="22">
        <v>5856.3712811599999</v>
      </c>
      <c r="D38" s="23">
        <v>0</v>
      </c>
      <c r="E38" s="22">
        <v>0</v>
      </c>
      <c r="F38" s="19">
        <f t="shared" si="2"/>
        <v>361.54200000000003</v>
      </c>
      <c r="G38" s="19">
        <f t="shared" si="2"/>
        <v>5856.3712811599999</v>
      </c>
      <c r="H38" s="67">
        <v>0</v>
      </c>
      <c r="I38" s="34">
        <f t="shared" si="3"/>
        <v>361.54200000000003</v>
      </c>
      <c r="J38" s="68">
        <f t="shared" si="0"/>
        <v>16.198315219697847</v>
      </c>
      <c r="K38" s="183">
        <v>2.2000000000000002</v>
      </c>
      <c r="L38" s="68">
        <f t="shared" si="4"/>
        <v>31.860000000000007</v>
      </c>
      <c r="M38" s="68">
        <f t="shared" si="8"/>
        <v>23.085175946897564</v>
      </c>
      <c r="N38" s="68">
        <f t="shared" si="8"/>
        <v>40.702935560941384</v>
      </c>
      <c r="O38" s="68">
        <f t="shared" si="8"/>
        <v>39.4834604181694</v>
      </c>
      <c r="P38" s="68">
        <f t="shared" si="8"/>
        <v>0</v>
      </c>
      <c r="Q38" s="68">
        <f t="shared" si="8"/>
        <v>0</v>
      </c>
      <c r="R38" s="68">
        <f t="shared" si="5"/>
        <v>40.702935560941384</v>
      </c>
      <c r="S38" s="51">
        <f t="shared" si="1"/>
        <v>0</v>
      </c>
      <c r="T38" s="184">
        <f t="shared" si="6"/>
        <v>0</v>
      </c>
      <c r="U38" s="43"/>
    </row>
    <row r="39" spans="1:21" x14ac:dyDescent="0.35">
      <c r="A39" s="63">
        <v>45475.416666666584</v>
      </c>
      <c r="B39" s="23">
        <v>388.78299999999996</v>
      </c>
      <c r="C39" s="22">
        <v>6461.6892459999999</v>
      </c>
      <c r="D39" s="23">
        <v>0</v>
      </c>
      <c r="E39" s="22">
        <v>0</v>
      </c>
      <c r="F39" s="19">
        <f t="shared" si="2"/>
        <v>388.78299999999996</v>
      </c>
      <c r="G39" s="19">
        <f t="shared" si="2"/>
        <v>6461.6892459999999</v>
      </c>
      <c r="H39" s="67">
        <v>0</v>
      </c>
      <c r="I39" s="34">
        <f t="shared" si="3"/>
        <v>388.78299999999996</v>
      </c>
      <c r="J39" s="68">
        <f t="shared" si="0"/>
        <v>16.620297816519756</v>
      </c>
      <c r="K39" s="183">
        <v>2.2000000000000002</v>
      </c>
      <c r="L39" s="68">
        <f t="shared" si="4"/>
        <v>31.860000000000007</v>
      </c>
      <c r="M39" s="68">
        <f t="shared" si="8"/>
        <v>23.085175946897564</v>
      </c>
      <c r="N39" s="68">
        <f t="shared" si="8"/>
        <v>40.702935560941384</v>
      </c>
      <c r="O39" s="68">
        <f t="shared" si="8"/>
        <v>39.4834604181694</v>
      </c>
      <c r="P39" s="68">
        <f t="shared" si="8"/>
        <v>0</v>
      </c>
      <c r="Q39" s="68">
        <f t="shared" si="8"/>
        <v>0</v>
      </c>
      <c r="R39" s="68">
        <f t="shared" si="5"/>
        <v>40.702935560941384</v>
      </c>
      <c r="S39" s="51">
        <f t="shared" si="1"/>
        <v>0</v>
      </c>
      <c r="T39" s="184">
        <f t="shared" si="6"/>
        <v>0</v>
      </c>
      <c r="U39" s="43"/>
    </row>
    <row r="40" spans="1:21" x14ac:dyDescent="0.35">
      <c r="A40" s="63">
        <v>45475.458333333248</v>
      </c>
      <c r="B40" s="23">
        <v>409.60699999999997</v>
      </c>
      <c r="C40" s="22">
        <v>7960.6072283700005</v>
      </c>
      <c r="D40" s="23">
        <v>0</v>
      </c>
      <c r="E40" s="22">
        <v>0</v>
      </c>
      <c r="F40" s="19">
        <f t="shared" si="2"/>
        <v>409.60699999999997</v>
      </c>
      <c r="G40" s="19">
        <f t="shared" si="2"/>
        <v>7960.6072283700005</v>
      </c>
      <c r="H40" s="67">
        <v>0</v>
      </c>
      <c r="I40" s="34">
        <f t="shared" si="3"/>
        <v>409.60699999999997</v>
      </c>
      <c r="J40" s="68">
        <f t="shared" si="0"/>
        <v>19.434744104397634</v>
      </c>
      <c r="K40" s="183">
        <v>2.2000000000000002</v>
      </c>
      <c r="L40" s="68">
        <f t="shared" si="4"/>
        <v>31.860000000000007</v>
      </c>
      <c r="M40" s="68">
        <f t="shared" ref="M40:Q55" si="9">M39</f>
        <v>23.085175946897564</v>
      </c>
      <c r="N40" s="68">
        <f t="shared" si="9"/>
        <v>40.702935560941384</v>
      </c>
      <c r="O40" s="68">
        <f t="shared" si="9"/>
        <v>39.4834604181694</v>
      </c>
      <c r="P40" s="68">
        <f t="shared" si="9"/>
        <v>0</v>
      </c>
      <c r="Q40" s="68">
        <f t="shared" si="9"/>
        <v>0</v>
      </c>
      <c r="R40" s="68">
        <f t="shared" si="5"/>
        <v>40.702935560941384</v>
      </c>
      <c r="S40" s="51">
        <f t="shared" si="1"/>
        <v>0</v>
      </c>
      <c r="T40" s="184">
        <f t="shared" si="6"/>
        <v>0</v>
      </c>
      <c r="U40" s="43"/>
    </row>
    <row r="41" spans="1:21" x14ac:dyDescent="0.35">
      <c r="A41" s="63">
        <v>45475.499999999913</v>
      </c>
      <c r="B41" s="23">
        <v>425.58799999999997</v>
      </c>
      <c r="C41" s="22">
        <v>9742.8048493999995</v>
      </c>
      <c r="D41" s="23">
        <v>0</v>
      </c>
      <c r="E41" s="22">
        <v>0</v>
      </c>
      <c r="F41" s="19">
        <f t="shared" si="2"/>
        <v>425.58799999999997</v>
      </c>
      <c r="G41" s="19">
        <f t="shared" si="2"/>
        <v>9742.8048493999995</v>
      </c>
      <c r="H41" s="67">
        <v>0</v>
      </c>
      <c r="I41" s="34">
        <f t="shared" si="3"/>
        <v>425.58799999999997</v>
      </c>
      <c r="J41" s="68">
        <f t="shared" si="0"/>
        <v>22.892574154816398</v>
      </c>
      <c r="K41" s="183">
        <v>2.2000000000000002</v>
      </c>
      <c r="L41" s="68">
        <f t="shared" si="4"/>
        <v>31.860000000000007</v>
      </c>
      <c r="M41" s="68">
        <f t="shared" si="9"/>
        <v>23.085175946897564</v>
      </c>
      <c r="N41" s="68">
        <f t="shared" si="9"/>
        <v>40.702935560941384</v>
      </c>
      <c r="O41" s="68">
        <f t="shared" si="9"/>
        <v>39.4834604181694</v>
      </c>
      <c r="P41" s="68">
        <f t="shared" si="9"/>
        <v>0</v>
      </c>
      <c r="Q41" s="68">
        <f t="shared" si="9"/>
        <v>0</v>
      </c>
      <c r="R41" s="68">
        <f t="shared" si="5"/>
        <v>40.702935560941384</v>
      </c>
      <c r="S41" s="51">
        <f t="shared" si="1"/>
        <v>0</v>
      </c>
      <c r="T41" s="184">
        <f t="shared" si="6"/>
        <v>0</v>
      </c>
      <c r="U41" s="43"/>
    </row>
    <row r="42" spans="1:21" x14ac:dyDescent="0.35">
      <c r="A42" s="63">
        <v>45475.541666666577</v>
      </c>
      <c r="B42" s="23">
        <v>479.59800000000001</v>
      </c>
      <c r="C42" s="22">
        <v>12365.08990522</v>
      </c>
      <c r="D42" s="23">
        <v>0</v>
      </c>
      <c r="E42" s="22">
        <v>0</v>
      </c>
      <c r="F42" s="19">
        <f t="shared" si="2"/>
        <v>479.59800000000001</v>
      </c>
      <c r="G42" s="19">
        <f t="shared" si="2"/>
        <v>12365.08990522</v>
      </c>
      <c r="H42" s="67">
        <v>0</v>
      </c>
      <c r="I42" s="34">
        <f t="shared" si="3"/>
        <v>479.59800000000001</v>
      </c>
      <c r="J42" s="68">
        <f t="shared" si="0"/>
        <v>25.78219655882635</v>
      </c>
      <c r="K42" s="183">
        <v>2.2000000000000002</v>
      </c>
      <c r="L42" s="68">
        <f t="shared" si="4"/>
        <v>31.860000000000007</v>
      </c>
      <c r="M42" s="68">
        <f t="shared" si="9"/>
        <v>23.085175946897564</v>
      </c>
      <c r="N42" s="68">
        <f t="shared" si="9"/>
        <v>40.702935560941384</v>
      </c>
      <c r="O42" s="68">
        <f t="shared" si="9"/>
        <v>39.4834604181694</v>
      </c>
      <c r="P42" s="68">
        <f t="shared" si="9"/>
        <v>0</v>
      </c>
      <c r="Q42" s="68">
        <f t="shared" si="9"/>
        <v>0</v>
      </c>
      <c r="R42" s="68">
        <f t="shared" si="5"/>
        <v>40.702935560941384</v>
      </c>
      <c r="S42" s="51">
        <f t="shared" si="1"/>
        <v>0</v>
      </c>
      <c r="T42" s="184">
        <f t="shared" si="6"/>
        <v>0</v>
      </c>
      <c r="U42" s="43"/>
    </row>
    <row r="43" spans="1:21" x14ac:dyDescent="0.35">
      <c r="A43" s="63">
        <v>45475.583333333241</v>
      </c>
      <c r="B43" s="23">
        <v>464.83100000000002</v>
      </c>
      <c r="C43" s="22">
        <v>13838.10104086</v>
      </c>
      <c r="D43" s="23">
        <v>0</v>
      </c>
      <c r="E43" s="22">
        <v>0</v>
      </c>
      <c r="F43" s="19">
        <f t="shared" si="2"/>
        <v>464.83100000000002</v>
      </c>
      <c r="G43" s="19">
        <f t="shared" si="2"/>
        <v>13838.10104086</v>
      </c>
      <c r="H43" s="67">
        <v>0</v>
      </c>
      <c r="I43" s="34">
        <f t="shared" si="3"/>
        <v>464.83100000000002</v>
      </c>
      <c r="J43" s="68">
        <f t="shared" si="0"/>
        <v>29.77017677577442</v>
      </c>
      <c r="K43" s="183">
        <v>2.2000000000000002</v>
      </c>
      <c r="L43" s="68">
        <f t="shared" si="4"/>
        <v>31.860000000000007</v>
      </c>
      <c r="M43" s="68">
        <f t="shared" si="9"/>
        <v>23.085175946897564</v>
      </c>
      <c r="N43" s="68">
        <f t="shared" si="9"/>
        <v>40.702935560941384</v>
      </c>
      <c r="O43" s="68">
        <f t="shared" si="9"/>
        <v>39.4834604181694</v>
      </c>
      <c r="P43" s="68">
        <f t="shared" si="9"/>
        <v>0</v>
      </c>
      <c r="Q43" s="68">
        <f t="shared" si="9"/>
        <v>0</v>
      </c>
      <c r="R43" s="68">
        <f t="shared" si="5"/>
        <v>40.702935560941384</v>
      </c>
      <c r="S43" s="51">
        <f t="shared" si="1"/>
        <v>0</v>
      </c>
      <c r="T43" s="184">
        <f t="shared" si="6"/>
        <v>0</v>
      </c>
      <c r="U43" s="43"/>
    </row>
    <row r="44" spans="1:21" x14ac:dyDescent="0.35">
      <c r="A44" s="63">
        <v>45475.624999999905</v>
      </c>
      <c r="B44" s="23">
        <v>473.44400000000002</v>
      </c>
      <c r="C44" s="22">
        <v>13798.45814968</v>
      </c>
      <c r="D44" s="23">
        <v>0</v>
      </c>
      <c r="E44" s="22">
        <v>0</v>
      </c>
      <c r="F44" s="19">
        <f t="shared" si="2"/>
        <v>473.44400000000002</v>
      </c>
      <c r="G44" s="19">
        <f t="shared" si="2"/>
        <v>13798.45814968</v>
      </c>
      <c r="H44" s="67">
        <v>0</v>
      </c>
      <c r="I44" s="34">
        <f t="shared" si="3"/>
        <v>473.44400000000002</v>
      </c>
      <c r="J44" s="68">
        <f t="shared" si="0"/>
        <v>29.144857997313302</v>
      </c>
      <c r="K44" s="183">
        <v>2.2000000000000002</v>
      </c>
      <c r="L44" s="68">
        <f t="shared" si="4"/>
        <v>31.860000000000007</v>
      </c>
      <c r="M44" s="68">
        <f t="shared" si="9"/>
        <v>23.085175946897564</v>
      </c>
      <c r="N44" s="68">
        <f t="shared" si="9"/>
        <v>40.702935560941384</v>
      </c>
      <c r="O44" s="68">
        <f t="shared" si="9"/>
        <v>39.4834604181694</v>
      </c>
      <c r="P44" s="68">
        <f t="shared" si="9"/>
        <v>0</v>
      </c>
      <c r="Q44" s="68">
        <f t="shared" si="9"/>
        <v>0</v>
      </c>
      <c r="R44" s="68">
        <f t="shared" si="5"/>
        <v>40.702935560941384</v>
      </c>
      <c r="S44" s="51">
        <f t="shared" si="1"/>
        <v>0</v>
      </c>
      <c r="T44" s="184">
        <f t="shared" si="6"/>
        <v>0</v>
      </c>
      <c r="U44" s="43"/>
    </row>
    <row r="45" spans="1:21" x14ac:dyDescent="0.35">
      <c r="A45" s="63">
        <v>45475.66666666657</v>
      </c>
      <c r="B45" s="23">
        <v>402.56</v>
      </c>
      <c r="C45" s="22">
        <v>13723.814939</v>
      </c>
      <c r="D45" s="23">
        <v>0</v>
      </c>
      <c r="E45" s="22">
        <v>0</v>
      </c>
      <c r="F45" s="19">
        <f t="shared" si="2"/>
        <v>402.56</v>
      </c>
      <c r="G45" s="19">
        <f t="shared" si="2"/>
        <v>13723.814939</v>
      </c>
      <c r="H45" s="67">
        <v>0</v>
      </c>
      <c r="I45" s="34">
        <f t="shared" si="3"/>
        <v>402.56</v>
      </c>
      <c r="J45" s="68">
        <f t="shared" si="0"/>
        <v>34.091352690282193</v>
      </c>
      <c r="K45" s="183">
        <v>2.2000000000000002</v>
      </c>
      <c r="L45" s="68">
        <f t="shared" si="4"/>
        <v>31.860000000000007</v>
      </c>
      <c r="M45" s="68">
        <f t="shared" si="9"/>
        <v>23.085175946897564</v>
      </c>
      <c r="N45" s="68">
        <f t="shared" si="9"/>
        <v>40.702935560941384</v>
      </c>
      <c r="O45" s="68">
        <f t="shared" si="9"/>
        <v>39.4834604181694</v>
      </c>
      <c r="P45" s="68">
        <f t="shared" si="9"/>
        <v>0</v>
      </c>
      <c r="Q45" s="68">
        <f t="shared" si="9"/>
        <v>0</v>
      </c>
      <c r="R45" s="68">
        <f t="shared" si="5"/>
        <v>40.702935560941384</v>
      </c>
      <c r="S45" s="51">
        <f t="shared" si="1"/>
        <v>0</v>
      </c>
      <c r="T45" s="184">
        <f t="shared" si="6"/>
        <v>0</v>
      </c>
      <c r="U45" s="43"/>
    </row>
    <row r="46" spans="1:21" x14ac:dyDescent="0.35">
      <c r="A46" s="63">
        <v>45475.708333333234</v>
      </c>
      <c r="B46" s="23">
        <v>367.40999999999997</v>
      </c>
      <c r="C46" s="22">
        <v>14642.413014599999</v>
      </c>
      <c r="D46" s="23">
        <v>0</v>
      </c>
      <c r="E46" s="22">
        <v>0</v>
      </c>
      <c r="F46" s="19">
        <f t="shared" si="2"/>
        <v>367.40999999999997</v>
      </c>
      <c r="G46" s="19">
        <f t="shared" si="2"/>
        <v>14642.413014599999</v>
      </c>
      <c r="H46" s="67">
        <v>0</v>
      </c>
      <c r="I46" s="34">
        <f t="shared" si="3"/>
        <v>367.40999999999997</v>
      </c>
      <c r="J46" s="68">
        <f t="shared" si="0"/>
        <v>39.853060653221199</v>
      </c>
      <c r="K46" s="183">
        <v>2.2000000000000002</v>
      </c>
      <c r="L46" s="68">
        <f t="shared" si="4"/>
        <v>31.860000000000007</v>
      </c>
      <c r="M46" s="68">
        <f t="shared" si="9"/>
        <v>23.085175946897564</v>
      </c>
      <c r="N46" s="68">
        <f t="shared" si="9"/>
        <v>40.702935560941384</v>
      </c>
      <c r="O46" s="68">
        <f t="shared" si="9"/>
        <v>39.4834604181694</v>
      </c>
      <c r="P46" s="68">
        <f t="shared" si="9"/>
        <v>0</v>
      </c>
      <c r="Q46" s="68">
        <f t="shared" si="9"/>
        <v>0</v>
      </c>
      <c r="R46" s="68">
        <f t="shared" si="5"/>
        <v>40.702935560941384</v>
      </c>
      <c r="S46" s="51">
        <f t="shared" si="1"/>
        <v>0</v>
      </c>
      <c r="T46" s="184">
        <f t="shared" si="6"/>
        <v>0</v>
      </c>
      <c r="U46" s="43"/>
    </row>
    <row r="47" spans="1:21" x14ac:dyDescent="0.35">
      <c r="A47" s="63">
        <v>45475.749999999898</v>
      </c>
      <c r="B47" s="23">
        <v>361.48500000000001</v>
      </c>
      <c r="C47" s="22">
        <v>16837.89260865</v>
      </c>
      <c r="D47" s="23">
        <v>0</v>
      </c>
      <c r="E47" s="22">
        <v>0</v>
      </c>
      <c r="F47" s="19">
        <f t="shared" si="2"/>
        <v>361.48500000000001</v>
      </c>
      <c r="G47" s="19">
        <f t="shared" si="2"/>
        <v>16837.89260865</v>
      </c>
      <c r="H47" s="67">
        <v>0</v>
      </c>
      <c r="I47" s="34">
        <f t="shared" si="3"/>
        <v>361.48500000000001</v>
      </c>
      <c r="J47" s="68">
        <f t="shared" si="0"/>
        <v>46.579782310884269</v>
      </c>
      <c r="K47" s="183">
        <v>2.2000000000000002</v>
      </c>
      <c r="L47" s="68">
        <f t="shared" si="4"/>
        <v>31.860000000000007</v>
      </c>
      <c r="M47" s="68">
        <f t="shared" si="9"/>
        <v>23.085175946897564</v>
      </c>
      <c r="N47" s="68">
        <f t="shared" si="9"/>
        <v>40.702935560941384</v>
      </c>
      <c r="O47" s="68">
        <f t="shared" si="9"/>
        <v>39.4834604181694</v>
      </c>
      <c r="P47" s="68">
        <f t="shared" si="9"/>
        <v>0</v>
      </c>
      <c r="Q47" s="68">
        <f t="shared" si="9"/>
        <v>0</v>
      </c>
      <c r="R47" s="68">
        <f t="shared" si="5"/>
        <v>40.702935560941384</v>
      </c>
      <c r="S47" s="51">
        <f t="shared" si="1"/>
        <v>5.8768467499428851</v>
      </c>
      <c r="T47" s="184">
        <f t="shared" si="6"/>
        <v>2124.391947403104</v>
      </c>
      <c r="U47" s="43"/>
    </row>
    <row r="48" spans="1:21" x14ac:dyDescent="0.35">
      <c r="A48" s="63">
        <v>45475.791666666562</v>
      </c>
      <c r="B48" s="23">
        <v>340.61199999999997</v>
      </c>
      <c r="C48" s="22">
        <v>17608.04418022</v>
      </c>
      <c r="D48" s="23">
        <v>0</v>
      </c>
      <c r="E48" s="22">
        <v>0</v>
      </c>
      <c r="F48" s="19">
        <f t="shared" si="2"/>
        <v>340.61199999999997</v>
      </c>
      <c r="G48" s="19">
        <f t="shared" si="2"/>
        <v>17608.04418022</v>
      </c>
      <c r="H48" s="67">
        <v>0</v>
      </c>
      <c r="I48" s="34">
        <f t="shared" si="3"/>
        <v>340.61199999999997</v>
      </c>
      <c r="J48" s="68">
        <f t="shared" si="0"/>
        <v>51.695313671332784</v>
      </c>
      <c r="K48" s="183">
        <v>2.2000000000000002</v>
      </c>
      <c r="L48" s="68">
        <f t="shared" si="4"/>
        <v>31.860000000000007</v>
      </c>
      <c r="M48" s="68">
        <f t="shared" si="9"/>
        <v>23.085175946897564</v>
      </c>
      <c r="N48" s="68">
        <f t="shared" si="9"/>
        <v>40.702935560941384</v>
      </c>
      <c r="O48" s="68">
        <f t="shared" si="9"/>
        <v>39.4834604181694</v>
      </c>
      <c r="P48" s="68">
        <f t="shared" si="9"/>
        <v>0</v>
      </c>
      <c r="Q48" s="68">
        <f t="shared" si="9"/>
        <v>0</v>
      </c>
      <c r="R48" s="68">
        <f t="shared" si="5"/>
        <v>40.702935560941384</v>
      </c>
      <c r="S48" s="51">
        <f t="shared" si="1"/>
        <v>10.9923781103914</v>
      </c>
      <c r="T48" s="184">
        <f t="shared" si="6"/>
        <v>3744.1358929366352</v>
      </c>
      <c r="U48" s="43"/>
    </row>
    <row r="49" spans="1:21" x14ac:dyDescent="0.35">
      <c r="A49" s="63">
        <v>45475.833333333227</v>
      </c>
      <c r="B49" s="23">
        <v>302.17500000000001</v>
      </c>
      <c r="C49" s="22">
        <v>13753.020700249999</v>
      </c>
      <c r="D49" s="23">
        <v>0</v>
      </c>
      <c r="E49" s="22">
        <v>0</v>
      </c>
      <c r="F49" s="19">
        <f t="shared" si="2"/>
        <v>302.17500000000001</v>
      </c>
      <c r="G49" s="19">
        <f t="shared" si="2"/>
        <v>13753.020700249999</v>
      </c>
      <c r="H49" s="67">
        <v>0</v>
      </c>
      <c r="I49" s="34">
        <f t="shared" si="3"/>
        <v>302.17500000000001</v>
      </c>
      <c r="J49" s="68">
        <f t="shared" si="0"/>
        <v>45.513429966906592</v>
      </c>
      <c r="K49" s="183">
        <v>2.2000000000000002</v>
      </c>
      <c r="L49" s="68">
        <f t="shared" si="4"/>
        <v>31.860000000000007</v>
      </c>
      <c r="M49" s="68">
        <f t="shared" si="9"/>
        <v>23.085175946897564</v>
      </c>
      <c r="N49" s="68">
        <f t="shared" si="9"/>
        <v>40.702935560941384</v>
      </c>
      <c r="O49" s="68">
        <f t="shared" si="9"/>
        <v>39.4834604181694</v>
      </c>
      <c r="P49" s="68">
        <f t="shared" si="9"/>
        <v>0</v>
      </c>
      <c r="Q49" s="68">
        <f t="shared" si="9"/>
        <v>0</v>
      </c>
      <c r="R49" s="68">
        <f t="shared" si="5"/>
        <v>40.702935560941384</v>
      </c>
      <c r="S49" s="51">
        <f t="shared" si="1"/>
        <v>4.8104944059652084</v>
      </c>
      <c r="T49" s="184">
        <f t="shared" si="6"/>
        <v>1453.611147122537</v>
      </c>
      <c r="U49" s="43"/>
    </row>
    <row r="50" spans="1:21" x14ac:dyDescent="0.35">
      <c r="A50" s="63">
        <v>45475.874999999891</v>
      </c>
      <c r="B50" s="23">
        <v>248.06099999999998</v>
      </c>
      <c r="C50" s="22">
        <v>9753.2682435700008</v>
      </c>
      <c r="D50" s="23">
        <v>0</v>
      </c>
      <c r="E50" s="22">
        <v>0</v>
      </c>
      <c r="F50" s="19">
        <f t="shared" si="2"/>
        <v>248.06099999999998</v>
      </c>
      <c r="G50" s="19">
        <f t="shared" si="2"/>
        <v>9753.2682435700008</v>
      </c>
      <c r="H50" s="67">
        <v>0</v>
      </c>
      <c r="I50" s="34">
        <f t="shared" si="3"/>
        <v>248.06099999999998</v>
      </c>
      <c r="J50" s="68">
        <f t="shared" si="0"/>
        <v>39.318023565050538</v>
      </c>
      <c r="K50" s="183">
        <v>2.2000000000000002</v>
      </c>
      <c r="L50" s="68">
        <f t="shared" si="4"/>
        <v>31.860000000000007</v>
      </c>
      <c r="M50" s="68">
        <f t="shared" si="9"/>
        <v>23.085175946897564</v>
      </c>
      <c r="N50" s="68">
        <f t="shared" si="9"/>
        <v>40.702935560941384</v>
      </c>
      <c r="O50" s="68">
        <f t="shared" si="9"/>
        <v>39.4834604181694</v>
      </c>
      <c r="P50" s="68">
        <f t="shared" si="9"/>
        <v>0</v>
      </c>
      <c r="Q50" s="68">
        <f t="shared" si="9"/>
        <v>0</v>
      </c>
      <c r="R50" s="68">
        <f t="shared" si="5"/>
        <v>40.702935560941384</v>
      </c>
      <c r="S50" s="51">
        <f t="shared" si="1"/>
        <v>0</v>
      </c>
      <c r="T50" s="184">
        <f t="shared" si="6"/>
        <v>0</v>
      </c>
      <c r="U50" s="43"/>
    </row>
    <row r="51" spans="1:21" x14ac:dyDescent="0.35">
      <c r="A51" s="63">
        <v>45475.916666666555</v>
      </c>
      <c r="B51" s="23">
        <v>229.62</v>
      </c>
      <c r="C51" s="22">
        <v>8088.6708744000007</v>
      </c>
      <c r="D51" s="23">
        <v>0</v>
      </c>
      <c r="E51" s="22">
        <v>0</v>
      </c>
      <c r="F51" s="19">
        <f t="shared" si="2"/>
        <v>229.62</v>
      </c>
      <c r="G51" s="19">
        <f t="shared" si="2"/>
        <v>8088.6708744000007</v>
      </c>
      <c r="H51" s="67">
        <v>0</v>
      </c>
      <c r="I51" s="34">
        <f t="shared" si="3"/>
        <v>229.62</v>
      </c>
      <c r="J51" s="68">
        <f t="shared" si="0"/>
        <v>35.226334267049914</v>
      </c>
      <c r="K51" s="183">
        <v>2.2000000000000002</v>
      </c>
      <c r="L51" s="68">
        <f t="shared" si="4"/>
        <v>31.860000000000007</v>
      </c>
      <c r="M51" s="68">
        <f t="shared" si="9"/>
        <v>23.085175946897564</v>
      </c>
      <c r="N51" s="68">
        <f t="shared" si="9"/>
        <v>40.702935560941384</v>
      </c>
      <c r="O51" s="68">
        <f t="shared" si="9"/>
        <v>39.4834604181694</v>
      </c>
      <c r="P51" s="68">
        <f t="shared" si="9"/>
        <v>0</v>
      </c>
      <c r="Q51" s="68">
        <f t="shared" si="9"/>
        <v>0</v>
      </c>
      <c r="R51" s="68">
        <f t="shared" si="5"/>
        <v>40.702935560941384</v>
      </c>
      <c r="S51" s="51">
        <f t="shared" si="1"/>
        <v>0</v>
      </c>
      <c r="T51" s="184">
        <f t="shared" si="6"/>
        <v>0</v>
      </c>
      <c r="U51" s="43"/>
    </row>
    <row r="52" spans="1:21" x14ac:dyDescent="0.35">
      <c r="A52" s="63">
        <v>45475.958333333219</v>
      </c>
      <c r="B52" s="23">
        <v>220.67699999999999</v>
      </c>
      <c r="C52" s="22">
        <v>6013.0393764</v>
      </c>
      <c r="D52" s="23">
        <v>0</v>
      </c>
      <c r="E52" s="22">
        <v>0</v>
      </c>
      <c r="F52" s="19">
        <f t="shared" si="2"/>
        <v>220.67699999999999</v>
      </c>
      <c r="G52" s="19">
        <f t="shared" si="2"/>
        <v>6013.0393764</v>
      </c>
      <c r="H52" s="67">
        <v>0</v>
      </c>
      <c r="I52" s="34">
        <f t="shared" si="3"/>
        <v>220.67699999999999</v>
      </c>
      <c r="J52" s="68">
        <f t="shared" si="0"/>
        <v>27.248147185252655</v>
      </c>
      <c r="K52" s="183">
        <v>2.2000000000000002</v>
      </c>
      <c r="L52" s="68">
        <f t="shared" si="4"/>
        <v>31.860000000000007</v>
      </c>
      <c r="M52" s="68">
        <f t="shared" si="9"/>
        <v>23.085175946897564</v>
      </c>
      <c r="N52" s="68">
        <f t="shared" si="9"/>
        <v>40.702935560941384</v>
      </c>
      <c r="O52" s="68">
        <f t="shared" si="9"/>
        <v>39.4834604181694</v>
      </c>
      <c r="P52" s="68">
        <f t="shared" si="9"/>
        <v>0</v>
      </c>
      <c r="Q52" s="68">
        <f t="shared" si="9"/>
        <v>0</v>
      </c>
      <c r="R52" s="68">
        <f t="shared" si="5"/>
        <v>40.702935560941384</v>
      </c>
      <c r="S52" s="51">
        <f t="shared" si="1"/>
        <v>0</v>
      </c>
      <c r="T52" s="184">
        <f t="shared" si="6"/>
        <v>0</v>
      </c>
      <c r="U52" s="43"/>
    </row>
    <row r="53" spans="1:21" x14ac:dyDescent="0.35">
      <c r="A53" s="63">
        <v>45475.999999999884</v>
      </c>
      <c r="B53" s="23">
        <v>212.846</v>
      </c>
      <c r="C53" s="22">
        <v>5246.0565022400006</v>
      </c>
      <c r="D53" s="23">
        <v>0</v>
      </c>
      <c r="E53" s="22">
        <v>0</v>
      </c>
      <c r="F53" s="19">
        <f t="shared" si="2"/>
        <v>212.846</v>
      </c>
      <c r="G53" s="19">
        <f t="shared" si="2"/>
        <v>5246.0565022400006</v>
      </c>
      <c r="H53" s="67">
        <v>0</v>
      </c>
      <c r="I53" s="34">
        <f t="shared" si="3"/>
        <v>212.846</v>
      </c>
      <c r="J53" s="68">
        <f t="shared" si="0"/>
        <v>24.647193286413653</v>
      </c>
      <c r="K53" s="183">
        <v>2.2000000000000002</v>
      </c>
      <c r="L53" s="68">
        <f t="shared" si="4"/>
        <v>31.860000000000007</v>
      </c>
      <c r="M53" s="68">
        <f t="shared" si="9"/>
        <v>23.085175946897564</v>
      </c>
      <c r="N53" s="68">
        <f t="shared" si="9"/>
        <v>40.702935560941384</v>
      </c>
      <c r="O53" s="68">
        <f t="shared" si="9"/>
        <v>39.4834604181694</v>
      </c>
      <c r="P53" s="68">
        <f t="shared" si="9"/>
        <v>0</v>
      </c>
      <c r="Q53" s="68">
        <f t="shared" si="9"/>
        <v>0</v>
      </c>
      <c r="R53" s="68">
        <f t="shared" si="5"/>
        <v>40.702935560941384</v>
      </c>
      <c r="S53" s="51">
        <f t="shared" si="1"/>
        <v>0</v>
      </c>
      <c r="T53" s="184">
        <f t="shared" si="6"/>
        <v>0</v>
      </c>
      <c r="U53" s="43"/>
    </row>
    <row r="54" spans="1:21" x14ac:dyDescent="0.35">
      <c r="A54" s="63">
        <v>45476.041666666548</v>
      </c>
      <c r="B54" s="23">
        <v>388.2</v>
      </c>
      <c r="C54" s="22">
        <v>7228.2839999999997</v>
      </c>
      <c r="D54" s="23">
        <v>0</v>
      </c>
      <c r="E54" s="22">
        <v>0</v>
      </c>
      <c r="F54" s="19">
        <f t="shared" si="2"/>
        <v>388.2</v>
      </c>
      <c r="G54" s="19">
        <f t="shared" si="2"/>
        <v>7228.2839999999997</v>
      </c>
      <c r="H54" s="67">
        <v>0</v>
      </c>
      <c r="I54" s="34">
        <f t="shared" si="3"/>
        <v>388.2</v>
      </c>
      <c r="J54" s="68">
        <f t="shared" si="0"/>
        <v>18.62</v>
      </c>
      <c r="K54" s="183">
        <v>2.0299999999999998</v>
      </c>
      <c r="L54" s="68">
        <f t="shared" si="4"/>
        <v>30.023999999999994</v>
      </c>
      <c r="M54" s="68">
        <f t="shared" si="9"/>
        <v>23.085175946897564</v>
      </c>
      <c r="N54" s="68">
        <f t="shared" si="9"/>
        <v>40.702935560941384</v>
      </c>
      <c r="O54" s="68">
        <f t="shared" si="9"/>
        <v>39.4834604181694</v>
      </c>
      <c r="P54" s="68">
        <f t="shared" si="9"/>
        <v>0</v>
      </c>
      <c r="Q54" s="68">
        <f t="shared" si="9"/>
        <v>0</v>
      </c>
      <c r="R54" s="68">
        <f t="shared" si="5"/>
        <v>40.702935560941384</v>
      </c>
      <c r="S54" s="51">
        <f t="shared" si="1"/>
        <v>0</v>
      </c>
      <c r="T54" s="184">
        <f t="shared" si="6"/>
        <v>0</v>
      </c>
      <c r="U54" s="43"/>
    </row>
    <row r="55" spans="1:21" x14ac:dyDescent="0.35">
      <c r="A55" s="63">
        <v>45476.083333333212</v>
      </c>
      <c r="B55" s="23">
        <v>386.42899999999997</v>
      </c>
      <c r="C55" s="22">
        <v>6387.9030038399997</v>
      </c>
      <c r="D55" s="23">
        <v>0</v>
      </c>
      <c r="E55" s="22">
        <v>0</v>
      </c>
      <c r="F55" s="19">
        <f t="shared" si="2"/>
        <v>386.42899999999997</v>
      </c>
      <c r="G55" s="19">
        <f t="shared" si="2"/>
        <v>6387.9030038399997</v>
      </c>
      <c r="H55" s="67">
        <v>0</v>
      </c>
      <c r="I55" s="34">
        <f t="shared" si="3"/>
        <v>386.42899999999997</v>
      </c>
      <c r="J55" s="68">
        <f t="shared" si="0"/>
        <v>16.53059942147199</v>
      </c>
      <c r="K55" s="183">
        <v>2.0299999999999998</v>
      </c>
      <c r="L55" s="68">
        <f t="shared" si="4"/>
        <v>30.023999999999994</v>
      </c>
      <c r="M55" s="68">
        <f t="shared" si="9"/>
        <v>23.085175946897564</v>
      </c>
      <c r="N55" s="68">
        <f t="shared" si="9"/>
        <v>40.702935560941384</v>
      </c>
      <c r="O55" s="68">
        <f t="shared" si="9"/>
        <v>39.4834604181694</v>
      </c>
      <c r="P55" s="68">
        <f t="shared" si="9"/>
        <v>0</v>
      </c>
      <c r="Q55" s="68">
        <f t="shared" si="9"/>
        <v>0</v>
      </c>
      <c r="R55" s="68">
        <f t="shared" si="5"/>
        <v>40.702935560941384</v>
      </c>
      <c r="S55" s="51">
        <f t="shared" si="1"/>
        <v>0</v>
      </c>
      <c r="T55" s="184">
        <f t="shared" si="6"/>
        <v>0</v>
      </c>
      <c r="U55" s="43"/>
    </row>
    <row r="56" spans="1:21" x14ac:dyDescent="0.35">
      <c r="A56" s="63">
        <v>45476.124999999876</v>
      </c>
      <c r="B56" s="23">
        <v>371.59499999999997</v>
      </c>
      <c r="C56" s="22">
        <v>5165.5955506</v>
      </c>
      <c r="D56" s="23">
        <v>0</v>
      </c>
      <c r="E56" s="22">
        <v>0</v>
      </c>
      <c r="F56" s="19">
        <f t="shared" si="2"/>
        <v>371.59499999999997</v>
      </c>
      <c r="G56" s="19">
        <f t="shared" si="2"/>
        <v>5165.5955506</v>
      </c>
      <c r="H56" s="67">
        <v>0</v>
      </c>
      <c r="I56" s="34">
        <f t="shared" si="3"/>
        <v>371.59499999999997</v>
      </c>
      <c r="J56" s="68">
        <f t="shared" si="0"/>
        <v>13.901143854465213</v>
      </c>
      <c r="K56" s="183">
        <v>2.0299999999999998</v>
      </c>
      <c r="L56" s="68">
        <f t="shared" si="4"/>
        <v>30.023999999999994</v>
      </c>
      <c r="M56" s="68">
        <f t="shared" ref="M56:Q71" si="10">M55</f>
        <v>23.085175946897564</v>
      </c>
      <c r="N56" s="68">
        <f t="shared" si="10"/>
        <v>40.702935560941384</v>
      </c>
      <c r="O56" s="68">
        <f t="shared" si="10"/>
        <v>39.4834604181694</v>
      </c>
      <c r="P56" s="68">
        <f t="shared" si="10"/>
        <v>0</v>
      </c>
      <c r="Q56" s="68">
        <f t="shared" si="10"/>
        <v>0</v>
      </c>
      <c r="R56" s="68">
        <f t="shared" si="5"/>
        <v>40.702935560941384</v>
      </c>
      <c r="S56" s="51">
        <f t="shared" si="1"/>
        <v>0</v>
      </c>
      <c r="T56" s="184">
        <f t="shared" si="6"/>
        <v>0</v>
      </c>
      <c r="U56" s="43"/>
    </row>
    <row r="57" spans="1:21" x14ac:dyDescent="0.35">
      <c r="A57" s="63">
        <v>45476.166666666541</v>
      </c>
      <c r="B57" s="23">
        <v>352.65299999999996</v>
      </c>
      <c r="C57" s="22">
        <v>4608.2049421000002</v>
      </c>
      <c r="D57" s="23">
        <v>0</v>
      </c>
      <c r="E57" s="22">
        <v>0</v>
      </c>
      <c r="F57" s="19">
        <f t="shared" si="2"/>
        <v>352.65299999999996</v>
      </c>
      <c r="G57" s="19">
        <f t="shared" si="2"/>
        <v>4608.2049421000002</v>
      </c>
      <c r="H57" s="67">
        <v>0</v>
      </c>
      <c r="I57" s="34">
        <f t="shared" si="3"/>
        <v>352.65299999999996</v>
      </c>
      <c r="J57" s="68">
        <f t="shared" si="0"/>
        <v>13.067250078972817</v>
      </c>
      <c r="K57" s="183">
        <v>2.0299999999999998</v>
      </c>
      <c r="L57" s="68">
        <f t="shared" si="4"/>
        <v>30.023999999999994</v>
      </c>
      <c r="M57" s="68">
        <f t="shared" si="10"/>
        <v>23.085175946897564</v>
      </c>
      <c r="N57" s="68">
        <f t="shared" si="10"/>
        <v>40.702935560941384</v>
      </c>
      <c r="O57" s="68">
        <f t="shared" si="10"/>
        <v>39.4834604181694</v>
      </c>
      <c r="P57" s="68">
        <f t="shared" si="10"/>
        <v>0</v>
      </c>
      <c r="Q57" s="68">
        <f t="shared" si="10"/>
        <v>0</v>
      </c>
      <c r="R57" s="68">
        <f t="shared" si="5"/>
        <v>40.702935560941384</v>
      </c>
      <c r="S57" s="51">
        <f t="shared" si="1"/>
        <v>0</v>
      </c>
      <c r="T57" s="184">
        <f t="shared" si="6"/>
        <v>0</v>
      </c>
      <c r="U57" s="43"/>
    </row>
    <row r="58" spans="1:21" x14ac:dyDescent="0.35">
      <c r="A58" s="63">
        <v>45476.208333333205</v>
      </c>
      <c r="B58" s="23">
        <v>350.57300000000004</v>
      </c>
      <c r="C58" s="22">
        <v>4712.4234198899994</v>
      </c>
      <c r="D58" s="23">
        <v>0</v>
      </c>
      <c r="E58" s="22">
        <v>0</v>
      </c>
      <c r="F58" s="19">
        <f t="shared" si="2"/>
        <v>350.57300000000004</v>
      </c>
      <c r="G58" s="19">
        <f t="shared" si="2"/>
        <v>4712.4234198899994</v>
      </c>
      <c r="H58" s="67">
        <v>0</v>
      </c>
      <c r="I58" s="34">
        <f t="shared" si="3"/>
        <v>350.57300000000004</v>
      </c>
      <c r="J58" s="68">
        <f t="shared" si="0"/>
        <v>13.44206034089904</v>
      </c>
      <c r="K58" s="183">
        <v>2.0299999999999998</v>
      </c>
      <c r="L58" s="68">
        <f t="shared" si="4"/>
        <v>30.023999999999994</v>
      </c>
      <c r="M58" s="68">
        <f t="shared" si="10"/>
        <v>23.085175946897564</v>
      </c>
      <c r="N58" s="68">
        <f t="shared" si="10"/>
        <v>40.702935560941384</v>
      </c>
      <c r="O58" s="68">
        <f t="shared" si="10"/>
        <v>39.4834604181694</v>
      </c>
      <c r="P58" s="68">
        <f t="shared" si="10"/>
        <v>0</v>
      </c>
      <c r="Q58" s="68">
        <f t="shared" si="10"/>
        <v>0</v>
      </c>
      <c r="R58" s="68">
        <f t="shared" si="5"/>
        <v>40.702935560941384</v>
      </c>
      <c r="S58" s="51">
        <f t="shared" si="1"/>
        <v>0</v>
      </c>
      <c r="T58" s="184">
        <f t="shared" si="6"/>
        <v>0</v>
      </c>
      <c r="U58" s="43"/>
    </row>
    <row r="59" spans="1:21" x14ac:dyDescent="0.35">
      <c r="A59" s="63">
        <v>45476.249999999869</v>
      </c>
      <c r="B59" s="23">
        <v>349.56</v>
      </c>
      <c r="C59" s="22">
        <v>5308.4647614000005</v>
      </c>
      <c r="D59" s="23">
        <v>0</v>
      </c>
      <c r="E59" s="22">
        <v>0</v>
      </c>
      <c r="F59" s="19">
        <f t="shared" si="2"/>
        <v>349.56</v>
      </c>
      <c r="G59" s="19">
        <f t="shared" si="2"/>
        <v>5308.4647614000005</v>
      </c>
      <c r="H59" s="67">
        <v>0</v>
      </c>
      <c r="I59" s="34">
        <f t="shared" si="3"/>
        <v>349.56</v>
      </c>
      <c r="J59" s="68">
        <f t="shared" si="0"/>
        <v>15.186133314452455</v>
      </c>
      <c r="K59" s="183">
        <v>2.0299999999999998</v>
      </c>
      <c r="L59" s="68">
        <f t="shared" si="4"/>
        <v>30.023999999999994</v>
      </c>
      <c r="M59" s="68">
        <f t="shared" si="10"/>
        <v>23.085175946897564</v>
      </c>
      <c r="N59" s="68">
        <f t="shared" si="10"/>
        <v>40.702935560941384</v>
      </c>
      <c r="O59" s="68">
        <f t="shared" si="10"/>
        <v>39.4834604181694</v>
      </c>
      <c r="P59" s="68">
        <f t="shared" si="10"/>
        <v>0</v>
      </c>
      <c r="Q59" s="68">
        <f t="shared" si="10"/>
        <v>0</v>
      </c>
      <c r="R59" s="68">
        <f t="shared" si="5"/>
        <v>40.702935560941384</v>
      </c>
      <c r="S59" s="51">
        <f t="shared" si="1"/>
        <v>0</v>
      </c>
      <c r="T59" s="184">
        <f t="shared" si="6"/>
        <v>0</v>
      </c>
      <c r="U59" s="43"/>
    </row>
    <row r="60" spans="1:21" x14ac:dyDescent="0.35">
      <c r="A60" s="63">
        <v>45476.291666666533</v>
      </c>
      <c r="B60" s="23">
        <v>333.19900000000001</v>
      </c>
      <c r="C60" s="22">
        <v>6119.4609651000001</v>
      </c>
      <c r="D60" s="23">
        <v>0</v>
      </c>
      <c r="E60" s="22">
        <v>0</v>
      </c>
      <c r="F60" s="19">
        <f t="shared" si="2"/>
        <v>333.19900000000001</v>
      </c>
      <c r="G60" s="19">
        <f t="shared" si="2"/>
        <v>6119.4609651000001</v>
      </c>
      <c r="H60" s="67">
        <v>0</v>
      </c>
      <c r="I60" s="34">
        <f t="shared" si="3"/>
        <v>333.19900000000001</v>
      </c>
      <c r="J60" s="68">
        <f t="shared" si="0"/>
        <v>18.36578430637547</v>
      </c>
      <c r="K60" s="183">
        <v>2.0299999999999998</v>
      </c>
      <c r="L60" s="68">
        <f t="shared" si="4"/>
        <v>30.023999999999994</v>
      </c>
      <c r="M60" s="68">
        <f t="shared" si="10"/>
        <v>23.085175946897564</v>
      </c>
      <c r="N60" s="68">
        <f t="shared" si="10"/>
        <v>40.702935560941384</v>
      </c>
      <c r="O60" s="68">
        <f t="shared" si="10"/>
        <v>39.4834604181694</v>
      </c>
      <c r="P60" s="68">
        <f t="shared" si="10"/>
        <v>0</v>
      </c>
      <c r="Q60" s="68">
        <f t="shared" si="10"/>
        <v>0</v>
      </c>
      <c r="R60" s="68">
        <f t="shared" si="5"/>
        <v>40.702935560941384</v>
      </c>
      <c r="S60" s="51">
        <f t="shared" si="1"/>
        <v>0</v>
      </c>
      <c r="T60" s="184">
        <f t="shared" si="6"/>
        <v>0</v>
      </c>
      <c r="U60" s="43"/>
    </row>
    <row r="61" spans="1:21" x14ac:dyDescent="0.35">
      <c r="A61" s="63">
        <v>45476.333333333198</v>
      </c>
      <c r="B61" s="23">
        <v>355.428</v>
      </c>
      <c r="C61" s="22">
        <v>7666.9905392000001</v>
      </c>
      <c r="D61" s="23">
        <v>0</v>
      </c>
      <c r="E61" s="22">
        <v>0</v>
      </c>
      <c r="F61" s="19">
        <f t="shared" si="2"/>
        <v>355.428</v>
      </c>
      <c r="G61" s="19">
        <f t="shared" si="2"/>
        <v>7666.9905392000001</v>
      </c>
      <c r="H61" s="67">
        <v>0</v>
      </c>
      <c r="I61" s="34">
        <f t="shared" si="3"/>
        <v>355.428</v>
      </c>
      <c r="J61" s="68">
        <f t="shared" si="0"/>
        <v>21.571149541397975</v>
      </c>
      <c r="K61" s="183">
        <v>2.0299999999999998</v>
      </c>
      <c r="L61" s="68">
        <f t="shared" si="4"/>
        <v>30.023999999999994</v>
      </c>
      <c r="M61" s="68">
        <f t="shared" si="10"/>
        <v>23.085175946897564</v>
      </c>
      <c r="N61" s="68">
        <f t="shared" si="10"/>
        <v>40.702935560941384</v>
      </c>
      <c r="O61" s="68">
        <f t="shared" si="10"/>
        <v>39.4834604181694</v>
      </c>
      <c r="P61" s="68">
        <f t="shared" si="10"/>
        <v>0</v>
      </c>
      <c r="Q61" s="68">
        <f t="shared" si="10"/>
        <v>0</v>
      </c>
      <c r="R61" s="68">
        <f t="shared" si="5"/>
        <v>40.702935560941384</v>
      </c>
      <c r="S61" s="51">
        <f t="shared" si="1"/>
        <v>0</v>
      </c>
      <c r="T61" s="184">
        <f t="shared" si="6"/>
        <v>0</v>
      </c>
      <c r="U61" s="43"/>
    </row>
    <row r="62" spans="1:21" x14ac:dyDescent="0.35">
      <c r="A62" s="63">
        <v>45476.374999999862</v>
      </c>
      <c r="B62" s="23">
        <v>382.14599999999996</v>
      </c>
      <c r="C62" s="22">
        <v>8565.6636184199997</v>
      </c>
      <c r="D62" s="23">
        <v>0</v>
      </c>
      <c r="E62" s="22">
        <v>0</v>
      </c>
      <c r="F62" s="19">
        <f t="shared" si="2"/>
        <v>382.14599999999996</v>
      </c>
      <c r="G62" s="19">
        <f t="shared" si="2"/>
        <v>8565.6636184199997</v>
      </c>
      <c r="H62" s="67">
        <v>0</v>
      </c>
      <c r="I62" s="34">
        <f t="shared" si="3"/>
        <v>382.14599999999996</v>
      </c>
      <c r="J62" s="68">
        <f t="shared" si="0"/>
        <v>22.414636339043195</v>
      </c>
      <c r="K62" s="183">
        <v>2.0299999999999998</v>
      </c>
      <c r="L62" s="68">
        <f t="shared" si="4"/>
        <v>30.023999999999994</v>
      </c>
      <c r="M62" s="68">
        <f t="shared" si="10"/>
        <v>23.085175946897564</v>
      </c>
      <c r="N62" s="68">
        <f t="shared" si="10"/>
        <v>40.702935560941384</v>
      </c>
      <c r="O62" s="68">
        <f t="shared" si="10"/>
        <v>39.4834604181694</v>
      </c>
      <c r="P62" s="68">
        <f t="shared" si="10"/>
        <v>0</v>
      </c>
      <c r="Q62" s="68">
        <f t="shared" si="10"/>
        <v>0</v>
      </c>
      <c r="R62" s="68">
        <f t="shared" si="5"/>
        <v>40.702935560941384</v>
      </c>
      <c r="S62" s="51">
        <f t="shared" si="1"/>
        <v>0</v>
      </c>
      <c r="T62" s="184">
        <f t="shared" si="6"/>
        <v>0</v>
      </c>
      <c r="U62" s="43"/>
    </row>
    <row r="63" spans="1:21" x14ac:dyDescent="0.35">
      <c r="A63" s="63">
        <v>45476.416666666526</v>
      </c>
      <c r="B63" s="23">
        <v>366.73699999999997</v>
      </c>
      <c r="C63" s="22">
        <v>13559.658973650001</v>
      </c>
      <c r="D63" s="23">
        <v>0</v>
      </c>
      <c r="E63" s="22">
        <v>0</v>
      </c>
      <c r="F63" s="19">
        <f t="shared" si="2"/>
        <v>366.73699999999997</v>
      </c>
      <c r="G63" s="19">
        <f t="shared" si="2"/>
        <v>13559.658973650001</v>
      </c>
      <c r="H63" s="67">
        <v>0</v>
      </c>
      <c r="I63" s="34">
        <f t="shared" si="3"/>
        <v>366.73699999999997</v>
      </c>
      <c r="J63" s="68">
        <f t="shared" si="0"/>
        <v>36.973795863657067</v>
      </c>
      <c r="K63" s="183">
        <v>2.0299999999999998</v>
      </c>
      <c r="L63" s="68">
        <f t="shared" si="4"/>
        <v>30.023999999999994</v>
      </c>
      <c r="M63" s="68">
        <f t="shared" si="10"/>
        <v>23.085175946897564</v>
      </c>
      <c r="N63" s="68">
        <f t="shared" si="10"/>
        <v>40.702935560941384</v>
      </c>
      <c r="O63" s="68">
        <f t="shared" si="10"/>
        <v>39.4834604181694</v>
      </c>
      <c r="P63" s="68">
        <f t="shared" si="10"/>
        <v>0</v>
      </c>
      <c r="Q63" s="68">
        <f t="shared" si="10"/>
        <v>0</v>
      </c>
      <c r="R63" s="68">
        <f t="shared" si="5"/>
        <v>40.702935560941384</v>
      </c>
      <c r="S63" s="51">
        <f t="shared" si="1"/>
        <v>0</v>
      </c>
      <c r="T63" s="184">
        <f t="shared" si="6"/>
        <v>0</v>
      </c>
      <c r="U63" s="43"/>
    </row>
    <row r="64" spans="1:21" x14ac:dyDescent="0.35">
      <c r="A64" s="63">
        <v>45476.45833333319</v>
      </c>
      <c r="B64" s="23">
        <v>415.31</v>
      </c>
      <c r="C64" s="22">
        <v>11760.261046200001</v>
      </c>
      <c r="D64" s="23">
        <v>0</v>
      </c>
      <c r="E64" s="22">
        <v>0</v>
      </c>
      <c r="F64" s="19">
        <f t="shared" si="2"/>
        <v>415.31</v>
      </c>
      <c r="G64" s="19">
        <f t="shared" si="2"/>
        <v>11760.261046200001</v>
      </c>
      <c r="H64" s="67">
        <v>0</v>
      </c>
      <c r="I64" s="34">
        <f t="shared" si="3"/>
        <v>415.31</v>
      </c>
      <c r="J64" s="68">
        <f t="shared" si="0"/>
        <v>28.316826096650697</v>
      </c>
      <c r="K64" s="183">
        <v>2.0299999999999998</v>
      </c>
      <c r="L64" s="68">
        <f t="shared" si="4"/>
        <v>30.023999999999994</v>
      </c>
      <c r="M64" s="68">
        <f t="shared" si="10"/>
        <v>23.085175946897564</v>
      </c>
      <c r="N64" s="68">
        <f t="shared" si="10"/>
        <v>40.702935560941384</v>
      </c>
      <c r="O64" s="68">
        <f t="shared" si="10"/>
        <v>39.4834604181694</v>
      </c>
      <c r="P64" s="68">
        <f t="shared" si="10"/>
        <v>0</v>
      </c>
      <c r="Q64" s="68">
        <f t="shared" si="10"/>
        <v>0</v>
      </c>
      <c r="R64" s="68">
        <f t="shared" si="5"/>
        <v>40.702935560941384</v>
      </c>
      <c r="S64" s="51">
        <f t="shared" si="1"/>
        <v>0</v>
      </c>
      <c r="T64" s="184">
        <f t="shared" si="6"/>
        <v>0</v>
      </c>
      <c r="U64" s="43"/>
    </row>
    <row r="65" spans="1:21" x14ac:dyDescent="0.35">
      <c r="A65" s="63">
        <v>45476.499999999854</v>
      </c>
      <c r="B65" s="23">
        <v>414.43299999999999</v>
      </c>
      <c r="C65" s="22">
        <v>13254.774594300001</v>
      </c>
      <c r="D65" s="23">
        <v>0</v>
      </c>
      <c r="E65" s="22">
        <v>0</v>
      </c>
      <c r="F65" s="19">
        <f t="shared" si="2"/>
        <v>414.43299999999999</v>
      </c>
      <c r="G65" s="19">
        <f t="shared" si="2"/>
        <v>13254.774594300001</v>
      </c>
      <c r="H65" s="67">
        <v>0</v>
      </c>
      <c r="I65" s="34">
        <f t="shared" si="3"/>
        <v>414.43299999999999</v>
      </c>
      <c r="J65" s="68">
        <f t="shared" si="0"/>
        <v>31.982913026472314</v>
      </c>
      <c r="K65" s="183">
        <v>2.0299999999999998</v>
      </c>
      <c r="L65" s="68">
        <f t="shared" si="4"/>
        <v>30.023999999999994</v>
      </c>
      <c r="M65" s="68">
        <f t="shared" si="10"/>
        <v>23.085175946897564</v>
      </c>
      <c r="N65" s="68">
        <f t="shared" si="10"/>
        <v>40.702935560941384</v>
      </c>
      <c r="O65" s="68">
        <f t="shared" si="10"/>
        <v>39.4834604181694</v>
      </c>
      <c r="P65" s="68">
        <f t="shared" si="10"/>
        <v>0</v>
      </c>
      <c r="Q65" s="68">
        <f t="shared" si="10"/>
        <v>0</v>
      </c>
      <c r="R65" s="68">
        <f t="shared" si="5"/>
        <v>40.702935560941384</v>
      </c>
      <c r="S65" s="51">
        <f t="shared" si="1"/>
        <v>0</v>
      </c>
      <c r="T65" s="184">
        <f t="shared" si="6"/>
        <v>0</v>
      </c>
      <c r="U65" s="43"/>
    </row>
    <row r="66" spans="1:21" x14ac:dyDescent="0.35">
      <c r="A66" s="63">
        <v>45476.541666666519</v>
      </c>
      <c r="B66" s="23">
        <v>363.15899999999999</v>
      </c>
      <c r="C66" s="22">
        <v>21281.133317619999</v>
      </c>
      <c r="D66" s="23">
        <v>0</v>
      </c>
      <c r="E66" s="22">
        <v>0</v>
      </c>
      <c r="F66" s="19">
        <f t="shared" si="2"/>
        <v>363.15899999999999</v>
      </c>
      <c r="G66" s="19">
        <f t="shared" si="2"/>
        <v>21281.133317619999</v>
      </c>
      <c r="H66" s="67">
        <v>0</v>
      </c>
      <c r="I66" s="34">
        <f t="shared" si="3"/>
        <v>363.15899999999999</v>
      </c>
      <c r="J66" s="68">
        <f t="shared" si="0"/>
        <v>58.600043830994139</v>
      </c>
      <c r="K66" s="183">
        <v>2.0299999999999998</v>
      </c>
      <c r="L66" s="68">
        <f t="shared" si="4"/>
        <v>30.023999999999994</v>
      </c>
      <c r="M66" s="68">
        <f t="shared" si="10"/>
        <v>23.085175946897564</v>
      </c>
      <c r="N66" s="68">
        <f t="shared" si="10"/>
        <v>40.702935560941384</v>
      </c>
      <c r="O66" s="68">
        <f t="shared" si="10"/>
        <v>39.4834604181694</v>
      </c>
      <c r="P66" s="68">
        <f t="shared" si="10"/>
        <v>0</v>
      </c>
      <c r="Q66" s="68">
        <f t="shared" si="10"/>
        <v>0</v>
      </c>
      <c r="R66" s="68">
        <f t="shared" si="5"/>
        <v>40.702935560941384</v>
      </c>
      <c r="S66" s="51">
        <f t="shared" si="1"/>
        <v>17.897108270052755</v>
      </c>
      <c r="T66" s="184">
        <f t="shared" si="6"/>
        <v>6499.4959422440879</v>
      </c>
      <c r="U66" s="43"/>
    </row>
    <row r="67" spans="1:21" x14ac:dyDescent="0.35">
      <c r="A67" s="63">
        <v>45476.583333333183</v>
      </c>
      <c r="B67" s="23">
        <v>336.637</v>
      </c>
      <c r="C67" s="22">
        <v>15068.89148769</v>
      </c>
      <c r="D67" s="23">
        <v>0</v>
      </c>
      <c r="E67" s="22">
        <v>0</v>
      </c>
      <c r="F67" s="19">
        <f t="shared" si="2"/>
        <v>336.637</v>
      </c>
      <c r="G67" s="19">
        <f t="shared" si="2"/>
        <v>15068.89148769</v>
      </c>
      <c r="H67" s="67">
        <v>0</v>
      </c>
      <c r="I67" s="34">
        <f t="shared" si="3"/>
        <v>336.637</v>
      </c>
      <c r="J67" s="68">
        <f t="shared" si="0"/>
        <v>44.763028091653624</v>
      </c>
      <c r="K67" s="183">
        <v>2.0299999999999998</v>
      </c>
      <c r="L67" s="68">
        <f t="shared" si="4"/>
        <v>30.023999999999994</v>
      </c>
      <c r="M67" s="68">
        <f t="shared" si="10"/>
        <v>23.085175946897564</v>
      </c>
      <c r="N67" s="68">
        <f t="shared" si="10"/>
        <v>40.702935560941384</v>
      </c>
      <c r="O67" s="68">
        <f t="shared" si="10"/>
        <v>39.4834604181694</v>
      </c>
      <c r="P67" s="68">
        <f t="shared" si="10"/>
        <v>0</v>
      </c>
      <c r="Q67" s="68">
        <f t="shared" si="10"/>
        <v>0</v>
      </c>
      <c r="R67" s="68">
        <f t="shared" si="5"/>
        <v>40.702935560941384</v>
      </c>
      <c r="S67" s="51">
        <f t="shared" si="1"/>
        <v>4.0600925307122395</v>
      </c>
      <c r="T67" s="184">
        <f t="shared" si="6"/>
        <v>1366.7773692613762</v>
      </c>
      <c r="U67" s="43"/>
    </row>
    <row r="68" spans="1:21" x14ac:dyDescent="0.35">
      <c r="A68" s="63">
        <v>45476.624999999847</v>
      </c>
      <c r="B68" s="23">
        <v>356.85299999999995</v>
      </c>
      <c r="C68" s="22">
        <v>15591.783957379999</v>
      </c>
      <c r="D68" s="23">
        <v>0</v>
      </c>
      <c r="E68" s="22">
        <v>0</v>
      </c>
      <c r="F68" s="19">
        <f t="shared" si="2"/>
        <v>356.85299999999995</v>
      </c>
      <c r="G68" s="19">
        <f t="shared" si="2"/>
        <v>15591.783957379999</v>
      </c>
      <c r="H68" s="67">
        <v>0</v>
      </c>
      <c r="I68" s="34">
        <f t="shared" si="3"/>
        <v>356.85299999999995</v>
      </c>
      <c r="J68" s="68">
        <f t="shared" si="0"/>
        <v>43.692455877854471</v>
      </c>
      <c r="K68" s="183">
        <v>2.0299999999999998</v>
      </c>
      <c r="L68" s="68">
        <f t="shared" si="4"/>
        <v>30.023999999999994</v>
      </c>
      <c r="M68" s="68">
        <f t="shared" si="10"/>
        <v>23.085175946897564</v>
      </c>
      <c r="N68" s="68">
        <f t="shared" si="10"/>
        <v>40.702935560941384</v>
      </c>
      <c r="O68" s="68">
        <f t="shared" si="10"/>
        <v>39.4834604181694</v>
      </c>
      <c r="P68" s="68">
        <f t="shared" si="10"/>
        <v>0</v>
      </c>
      <c r="Q68" s="68">
        <f t="shared" si="10"/>
        <v>0</v>
      </c>
      <c r="R68" s="68">
        <f t="shared" si="5"/>
        <v>40.702935560941384</v>
      </c>
      <c r="S68" s="51">
        <f t="shared" si="1"/>
        <v>2.9895203169130866</v>
      </c>
      <c r="T68" s="184">
        <f t="shared" si="6"/>
        <v>1066.8192936513856</v>
      </c>
      <c r="U68" s="43"/>
    </row>
    <row r="69" spans="1:21" x14ac:dyDescent="0.35">
      <c r="A69" s="63">
        <v>45476.666666666511</v>
      </c>
      <c r="B69" s="23">
        <v>350.13</v>
      </c>
      <c r="C69" s="22">
        <v>16479.707481600002</v>
      </c>
      <c r="D69" s="23">
        <v>0</v>
      </c>
      <c r="E69" s="22">
        <v>0</v>
      </c>
      <c r="F69" s="19">
        <f t="shared" si="2"/>
        <v>350.13</v>
      </c>
      <c r="G69" s="19">
        <f t="shared" si="2"/>
        <v>16479.707481600002</v>
      </c>
      <c r="H69" s="67">
        <v>0</v>
      </c>
      <c r="I69" s="34">
        <f t="shared" si="3"/>
        <v>350.13</v>
      </c>
      <c r="J69" s="68">
        <f t="shared" si="0"/>
        <v>47.067396343072581</v>
      </c>
      <c r="K69" s="183">
        <v>2.0299999999999998</v>
      </c>
      <c r="L69" s="68">
        <f t="shared" si="4"/>
        <v>30.023999999999994</v>
      </c>
      <c r="M69" s="68">
        <f t="shared" si="10"/>
        <v>23.085175946897564</v>
      </c>
      <c r="N69" s="68">
        <f t="shared" si="10"/>
        <v>40.702935560941384</v>
      </c>
      <c r="O69" s="68">
        <f t="shared" si="10"/>
        <v>39.4834604181694</v>
      </c>
      <c r="P69" s="68">
        <f t="shared" si="10"/>
        <v>0</v>
      </c>
      <c r="Q69" s="68">
        <f t="shared" si="10"/>
        <v>0</v>
      </c>
      <c r="R69" s="68">
        <f t="shared" si="5"/>
        <v>40.702935560941384</v>
      </c>
      <c r="S69" s="51">
        <f t="shared" si="1"/>
        <v>6.3644607821311965</v>
      </c>
      <c r="T69" s="184">
        <f t="shared" si="6"/>
        <v>2228.3886536475957</v>
      </c>
      <c r="U69" s="43"/>
    </row>
    <row r="70" spans="1:21" x14ac:dyDescent="0.35">
      <c r="A70" s="63">
        <v>45476.708333333176</v>
      </c>
      <c r="B70" s="23">
        <v>339.02699999999999</v>
      </c>
      <c r="C70" s="22">
        <v>16969.019328719998</v>
      </c>
      <c r="D70" s="23">
        <v>0</v>
      </c>
      <c r="E70" s="22">
        <v>0</v>
      </c>
      <c r="F70" s="19">
        <f t="shared" si="2"/>
        <v>339.02699999999999</v>
      </c>
      <c r="G70" s="19">
        <f t="shared" si="2"/>
        <v>16969.019328719998</v>
      </c>
      <c r="H70" s="67">
        <v>0</v>
      </c>
      <c r="I70" s="34">
        <f t="shared" si="3"/>
        <v>339.02699999999999</v>
      </c>
      <c r="J70" s="68">
        <f t="shared" ref="J70:J133" si="11">IF(F70&gt;0,G70/F70,0)</f>
        <v>50.052117762656067</v>
      </c>
      <c r="K70" s="183">
        <v>2.0299999999999998</v>
      </c>
      <c r="L70" s="68">
        <f t="shared" si="4"/>
        <v>30.023999999999994</v>
      </c>
      <c r="M70" s="68">
        <f t="shared" si="10"/>
        <v>23.085175946897564</v>
      </c>
      <c r="N70" s="68">
        <f t="shared" si="10"/>
        <v>40.702935560941384</v>
      </c>
      <c r="O70" s="68">
        <f t="shared" si="10"/>
        <v>39.4834604181694</v>
      </c>
      <c r="P70" s="68">
        <f t="shared" si="10"/>
        <v>0</v>
      </c>
      <c r="Q70" s="68">
        <f t="shared" si="10"/>
        <v>0</v>
      </c>
      <c r="R70" s="68">
        <f t="shared" si="5"/>
        <v>40.702935560941384</v>
      </c>
      <c r="S70" s="51">
        <f t="shared" ref="S70:S133" si="12">IF(J70&gt;R70,J70-R70,0)</f>
        <v>9.3491822017146831</v>
      </c>
      <c r="T70" s="184">
        <f t="shared" si="6"/>
        <v>3169.6251943007237</v>
      </c>
      <c r="U70" s="43"/>
    </row>
    <row r="71" spans="1:21" x14ac:dyDescent="0.35">
      <c r="A71" s="63">
        <v>45476.74999999984</v>
      </c>
      <c r="B71" s="23">
        <v>314.31600000000003</v>
      </c>
      <c r="C71" s="22">
        <v>17528.934427699998</v>
      </c>
      <c r="D71" s="23">
        <v>0</v>
      </c>
      <c r="E71" s="22">
        <v>0</v>
      </c>
      <c r="F71" s="19">
        <f t="shared" ref="F71:G134" si="13">B71-D71</f>
        <v>314.31600000000003</v>
      </c>
      <c r="G71" s="19">
        <f t="shared" si="13"/>
        <v>17528.934427699998</v>
      </c>
      <c r="H71" s="67">
        <v>0</v>
      </c>
      <c r="I71" s="34">
        <f t="shared" ref="I71:I134" si="14">F71-H71</f>
        <v>314.31600000000003</v>
      </c>
      <c r="J71" s="68">
        <f t="shared" si="11"/>
        <v>55.768508213708486</v>
      </c>
      <c r="K71" s="183">
        <v>2.0299999999999998</v>
      </c>
      <c r="L71" s="68">
        <f t="shared" ref="L71:L134" si="15">IF(AND(MONTH($A$2)&gt;5,MONTH($A$2)&lt;9),(K71*10800)/1000,(K71*10400)/1000)+8.1</f>
        <v>30.023999999999994</v>
      </c>
      <c r="M71" s="68">
        <f t="shared" si="10"/>
        <v>23.085175946897564</v>
      </c>
      <c r="N71" s="68">
        <f t="shared" si="10"/>
        <v>40.702935560941384</v>
      </c>
      <c r="O71" s="68">
        <f t="shared" si="10"/>
        <v>39.4834604181694</v>
      </c>
      <c r="P71" s="68">
        <f t="shared" si="10"/>
        <v>0</v>
      </c>
      <c r="Q71" s="68">
        <f t="shared" si="10"/>
        <v>0</v>
      </c>
      <c r="R71" s="68">
        <f t="shared" ref="R71:R134" si="16">MAX(L71:Q71)</f>
        <v>40.702935560941384</v>
      </c>
      <c r="S71" s="51">
        <f t="shared" si="12"/>
        <v>15.065572652767102</v>
      </c>
      <c r="T71" s="184">
        <f t="shared" ref="T71:T134" si="17">IF(S71&lt;&gt;" ",S71*I71,0)</f>
        <v>4735.3505339271451</v>
      </c>
      <c r="U71" s="43"/>
    </row>
    <row r="72" spans="1:21" x14ac:dyDescent="0.35">
      <c r="A72" s="63">
        <v>45476.791666666504</v>
      </c>
      <c r="B72" s="23">
        <v>298.68200000000002</v>
      </c>
      <c r="C72" s="22">
        <v>16323.800219119999</v>
      </c>
      <c r="D72" s="23">
        <v>0</v>
      </c>
      <c r="E72" s="22">
        <v>0</v>
      </c>
      <c r="F72" s="19">
        <f t="shared" si="13"/>
        <v>298.68200000000002</v>
      </c>
      <c r="G72" s="19">
        <f t="shared" si="13"/>
        <v>16323.800219119999</v>
      </c>
      <c r="H72" s="67">
        <v>0</v>
      </c>
      <c r="I72" s="34">
        <f t="shared" si="14"/>
        <v>298.68200000000002</v>
      </c>
      <c r="J72" s="68">
        <f t="shared" si="11"/>
        <v>54.652775256359604</v>
      </c>
      <c r="K72" s="183">
        <v>2.0299999999999998</v>
      </c>
      <c r="L72" s="68">
        <f t="shared" si="15"/>
        <v>30.023999999999994</v>
      </c>
      <c r="M72" s="68">
        <f t="shared" ref="M72:Q87" si="18">M71</f>
        <v>23.085175946897564</v>
      </c>
      <c r="N72" s="68">
        <f t="shared" si="18"/>
        <v>40.702935560941384</v>
      </c>
      <c r="O72" s="68">
        <f t="shared" si="18"/>
        <v>39.4834604181694</v>
      </c>
      <c r="P72" s="68">
        <f t="shared" si="18"/>
        <v>0</v>
      </c>
      <c r="Q72" s="68">
        <f t="shared" si="18"/>
        <v>0</v>
      </c>
      <c r="R72" s="68">
        <f t="shared" si="16"/>
        <v>40.702935560941384</v>
      </c>
      <c r="S72" s="51">
        <f t="shared" si="12"/>
        <v>13.94983969541822</v>
      </c>
      <c r="T72" s="184">
        <f t="shared" si="17"/>
        <v>4166.5660199069052</v>
      </c>
      <c r="U72" s="43"/>
    </row>
    <row r="73" spans="1:21" x14ac:dyDescent="0.35">
      <c r="A73" s="63">
        <v>45476.833333333168</v>
      </c>
      <c r="B73" s="23">
        <v>248.65</v>
      </c>
      <c r="C73" s="22">
        <v>12114.280964000001</v>
      </c>
      <c r="D73" s="23">
        <v>0</v>
      </c>
      <c r="E73" s="22">
        <v>0</v>
      </c>
      <c r="F73" s="19">
        <f t="shared" si="13"/>
        <v>248.65</v>
      </c>
      <c r="G73" s="19">
        <f t="shared" si="13"/>
        <v>12114.280964000001</v>
      </c>
      <c r="H73" s="67">
        <v>0</v>
      </c>
      <c r="I73" s="34">
        <f t="shared" si="14"/>
        <v>248.65</v>
      </c>
      <c r="J73" s="68">
        <f t="shared" si="11"/>
        <v>48.720213006233664</v>
      </c>
      <c r="K73" s="183">
        <v>2.0299999999999998</v>
      </c>
      <c r="L73" s="68">
        <f t="shared" si="15"/>
        <v>30.023999999999994</v>
      </c>
      <c r="M73" s="68">
        <f t="shared" si="18"/>
        <v>23.085175946897564</v>
      </c>
      <c r="N73" s="68">
        <f t="shared" si="18"/>
        <v>40.702935560941384</v>
      </c>
      <c r="O73" s="68">
        <f t="shared" si="18"/>
        <v>39.4834604181694</v>
      </c>
      <c r="P73" s="68">
        <f t="shared" si="18"/>
        <v>0</v>
      </c>
      <c r="Q73" s="68">
        <f t="shared" si="18"/>
        <v>0</v>
      </c>
      <c r="R73" s="68">
        <f t="shared" si="16"/>
        <v>40.702935560941384</v>
      </c>
      <c r="S73" s="51">
        <f t="shared" si="12"/>
        <v>8.0172774452922795</v>
      </c>
      <c r="T73" s="184">
        <f t="shared" si="17"/>
        <v>1993.4960367719254</v>
      </c>
      <c r="U73" s="43"/>
    </row>
    <row r="74" spans="1:21" x14ac:dyDescent="0.35">
      <c r="A74" s="63">
        <v>45476.874999999833</v>
      </c>
      <c r="B74" s="23">
        <v>228.51300000000001</v>
      </c>
      <c r="C74" s="22">
        <v>9632.5474395000001</v>
      </c>
      <c r="D74" s="23">
        <v>0</v>
      </c>
      <c r="E74" s="22">
        <v>0</v>
      </c>
      <c r="F74" s="19">
        <f t="shared" si="13"/>
        <v>228.51300000000001</v>
      </c>
      <c r="G74" s="19">
        <f t="shared" si="13"/>
        <v>9632.5474395000001</v>
      </c>
      <c r="H74" s="67">
        <v>0</v>
      </c>
      <c r="I74" s="34">
        <f t="shared" si="14"/>
        <v>228.51300000000001</v>
      </c>
      <c r="J74" s="68">
        <f t="shared" si="11"/>
        <v>42.153170452009292</v>
      </c>
      <c r="K74" s="183">
        <v>2.0299999999999998</v>
      </c>
      <c r="L74" s="68">
        <f t="shared" si="15"/>
        <v>30.023999999999994</v>
      </c>
      <c r="M74" s="68">
        <f t="shared" si="18"/>
        <v>23.085175946897564</v>
      </c>
      <c r="N74" s="68">
        <f t="shared" si="18"/>
        <v>40.702935560941384</v>
      </c>
      <c r="O74" s="68">
        <f t="shared" si="18"/>
        <v>39.4834604181694</v>
      </c>
      <c r="P74" s="68">
        <f t="shared" si="18"/>
        <v>0</v>
      </c>
      <c r="Q74" s="68">
        <f t="shared" si="18"/>
        <v>0</v>
      </c>
      <c r="R74" s="68">
        <f t="shared" si="16"/>
        <v>40.702935560941384</v>
      </c>
      <c r="S74" s="51">
        <f t="shared" si="12"/>
        <v>1.4502348910679075</v>
      </c>
      <c r="T74" s="184">
        <f t="shared" si="17"/>
        <v>331.39752566260074</v>
      </c>
      <c r="U74" s="43"/>
    </row>
    <row r="75" spans="1:21" x14ac:dyDescent="0.35">
      <c r="A75" s="63">
        <v>45476.916666666497</v>
      </c>
      <c r="B75" s="23">
        <v>207.02</v>
      </c>
      <c r="C75" s="22">
        <v>8136.0974059999999</v>
      </c>
      <c r="D75" s="23">
        <v>0</v>
      </c>
      <c r="E75" s="22">
        <v>0</v>
      </c>
      <c r="F75" s="19">
        <f t="shared" si="13"/>
        <v>207.02</v>
      </c>
      <c r="G75" s="19">
        <f t="shared" si="13"/>
        <v>8136.0974059999999</v>
      </c>
      <c r="H75" s="67">
        <v>0</v>
      </c>
      <c r="I75" s="34">
        <f t="shared" si="14"/>
        <v>207.02</v>
      </c>
      <c r="J75" s="68">
        <f t="shared" si="11"/>
        <v>39.301021186358803</v>
      </c>
      <c r="K75" s="183">
        <v>2.0299999999999998</v>
      </c>
      <c r="L75" s="68">
        <f t="shared" si="15"/>
        <v>30.023999999999994</v>
      </c>
      <c r="M75" s="68">
        <f t="shared" si="18"/>
        <v>23.085175946897564</v>
      </c>
      <c r="N75" s="68">
        <f t="shared" si="18"/>
        <v>40.702935560941384</v>
      </c>
      <c r="O75" s="68">
        <f t="shared" si="18"/>
        <v>39.4834604181694</v>
      </c>
      <c r="P75" s="68">
        <f t="shared" si="18"/>
        <v>0</v>
      </c>
      <c r="Q75" s="68">
        <f t="shared" si="18"/>
        <v>0</v>
      </c>
      <c r="R75" s="68">
        <f t="shared" si="16"/>
        <v>40.702935560941384</v>
      </c>
      <c r="S75" s="51">
        <f t="shared" si="12"/>
        <v>0</v>
      </c>
      <c r="T75" s="184">
        <f t="shared" si="17"/>
        <v>0</v>
      </c>
      <c r="U75" s="43"/>
    </row>
    <row r="76" spans="1:21" x14ac:dyDescent="0.35">
      <c r="A76" s="63">
        <v>45476.958333333161</v>
      </c>
      <c r="B76" s="23">
        <v>195.98400000000001</v>
      </c>
      <c r="C76" s="22">
        <v>6792.0641924399997</v>
      </c>
      <c r="D76" s="23">
        <v>0</v>
      </c>
      <c r="E76" s="22">
        <v>0</v>
      </c>
      <c r="F76" s="19">
        <f t="shared" si="13"/>
        <v>195.98400000000001</v>
      </c>
      <c r="G76" s="19">
        <f t="shared" si="13"/>
        <v>6792.0641924399997</v>
      </c>
      <c r="H76" s="67">
        <v>0</v>
      </c>
      <c r="I76" s="34">
        <f t="shared" si="14"/>
        <v>195.98400000000001</v>
      </c>
      <c r="J76" s="68">
        <f t="shared" si="11"/>
        <v>34.656217815944153</v>
      </c>
      <c r="K76" s="183">
        <v>2.0299999999999998</v>
      </c>
      <c r="L76" s="68">
        <f t="shared" si="15"/>
        <v>30.023999999999994</v>
      </c>
      <c r="M76" s="68">
        <f t="shared" si="18"/>
        <v>23.085175946897564</v>
      </c>
      <c r="N76" s="68">
        <f t="shared" si="18"/>
        <v>40.702935560941384</v>
      </c>
      <c r="O76" s="68">
        <f t="shared" si="18"/>
        <v>39.4834604181694</v>
      </c>
      <c r="P76" s="68">
        <f t="shared" si="18"/>
        <v>0</v>
      </c>
      <c r="Q76" s="68">
        <f t="shared" si="18"/>
        <v>0</v>
      </c>
      <c r="R76" s="68">
        <f t="shared" si="16"/>
        <v>40.702935560941384</v>
      </c>
      <c r="S76" s="51">
        <f t="shared" si="12"/>
        <v>0</v>
      </c>
      <c r="T76" s="184">
        <f t="shared" si="17"/>
        <v>0</v>
      </c>
      <c r="U76" s="43"/>
    </row>
    <row r="77" spans="1:21" x14ac:dyDescent="0.35">
      <c r="A77" s="63">
        <v>45476.999999999825</v>
      </c>
      <c r="B77" s="23">
        <v>240.363</v>
      </c>
      <c r="C77" s="22">
        <v>8111.1613694400003</v>
      </c>
      <c r="D77" s="23">
        <v>0</v>
      </c>
      <c r="E77" s="22">
        <v>0</v>
      </c>
      <c r="F77" s="19">
        <f t="shared" si="13"/>
        <v>240.363</v>
      </c>
      <c r="G77" s="19">
        <f t="shared" si="13"/>
        <v>8111.1613694400003</v>
      </c>
      <c r="H77" s="67">
        <v>0</v>
      </c>
      <c r="I77" s="34">
        <f t="shared" si="14"/>
        <v>240.363</v>
      </c>
      <c r="J77" s="68">
        <f t="shared" si="11"/>
        <v>33.745465689145171</v>
      </c>
      <c r="K77" s="183">
        <v>2.0299999999999998</v>
      </c>
      <c r="L77" s="68">
        <f t="shared" si="15"/>
        <v>30.023999999999994</v>
      </c>
      <c r="M77" s="68">
        <f t="shared" si="18"/>
        <v>23.085175946897564</v>
      </c>
      <c r="N77" s="68">
        <f t="shared" si="18"/>
        <v>40.702935560941384</v>
      </c>
      <c r="O77" s="68">
        <f t="shared" si="18"/>
        <v>39.4834604181694</v>
      </c>
      <c r="P77" s="68">
        <f t="shared" si="18"/>
        <v>0</v>
      </c>
      <c r="Q77" s="68">
        <f t="shared" si="18"/>
        <v>0</v>
      </c>
      <c r="R77" s="68">
        <f t="shared" si="16"/>
        <v>40.702935560941384</v>
      </c>
      <c r="S77" s="51">
        <f t="shared" si="12"/>
        <v>0</v>
      </c>
      <c r="T77" s="184">
        <f t="shared" si="17"/>
        <v>0</v>
      </c>
      <c r="U77" s="43"/>
    </row>
    <row r="78" spans="1:21" x14ac:dyDescent="0.35">
      <c r="A78" s="63">
        <v>45477.04166666649</v>
      </c>
      <c r="B78" s="23">
        <v>242.291</v>
      </c>
      <c r="C78" s="22">
        <v>6400.7251798500001</v>
      </c>
      <c r="D78" s="23">
        <v>0</v>
      </c>
      <c r="E78" s="22">
        <v>0</v>
      </c>
      <c r="F78" s="19">
        <f t="shared" si="13"/>
        <v>242.291</v>
      </c>
      <c r="G78" s="19">
        <f t="shared" si="13"/>
        <v>6400.7251798500001</v>
      </c>
      <c r="H78" s="67">
        <v>0</v>
      </c>
      <c r="I78" s="34">
        <f t="shared" si="14"/>
        <v>242.291</v>
      </c>
      <c r="J78" s="68">
        <f t="shared" si="11"/>
        <v>26.41751109141487</v>
      </c>
      <c r="K78" s="183">
        <v>2.0699999999999998</v>
      </c>
      <c r="L78" s="68">
        <f t="shared" si="15"/>
        <v>30.456000000000003</v>
      </c>
      <c r="M78" s="68">
        <f t="shared" si="18"/>
        <v>23.085175946897564</v>
      </c>
      <c r="N78" s="68">
        <f t="shared" si="18"/>
        <v>40.702935560941384</v>
      </c>
      <c r="O78" s="68">
        <f t="shared" si="18"/>
        <v>39.4834604181694</v>
      </c>
      <c r="P78" s="68">
        <f t="shared" si="18"/>
        <v>0</v>
      </c>
      <c r="Q78" s="68">
        <f t="shared" si="18"/>
        <v>0</v>
      </c>
      <c r="R78" s="68">
        <f t="shared" si="16"/>
        <v>40.702935560941384</v>
      </c>
      <c r="S78" s="51">
        <f t="shared" si="12"/>
        <v>0</v>
      </c>
      <c r="T78" s="184">
        <f t="shared" si="17"/>
        <v>0</v>
      </c>
      <c r="U78" s="43"/>
    </row>
    <row r="79" spans="1:21" x14ac:dyDescent="0.35">
      <c r="A79" s="63">
        <v>45477.083333333154</v>
      </c>
      <c r="B79" s="23">
        <v>216.61500000000001</v>
      </c>
      <c r="C79" s="22">
        <v>4779.1433554499999</v>
      </c>
      <c r="D79" s="23">
        <v>0</v>
      </c>
      <c r="E79" s="22">
        <v>0</v>
      </c>
      <c r="F79" s="19">
        <f t="shared" si="13"/>
        <v>216.61500000000001</v>
      </c>
      <c r="G79" s="19">
        <f t="shared" si="13"/>
        <v>4779.1433554499999</v>
      </c>
      <c r="H79" s="67">
        <v>0</v>
      </c>
      <c r="I79" s="34">
        <f t="shared" si="14"/>
        <v>216.61500000000001</v>
      </c>
      <c r="J79" s="68">
        <f t="shared" si="11"/>
        <v>22.062845857627586</v>
      </c>
      <c r="K79" s="183">
        <v>2.0699999999999998</v>
      </c>
      <c r="L79" s="68">
        <f t="shared" si="15"/>
        <v>30.456000000000003</v>
      </c>
      <c r="M79" s="68">
        <f t="shared" si="18"/>
        <v>23.085175946897564</v>
      </c>
      <c r="N79" s="68">
        <f t="shared" si="18"/>
        <v>40.702935560941384</v>
      </c>
      <c r="O79" s="68">
        <f t="shared" si="18"/>
        <v>39.4834604181694</v>
      </c>
      <c r="P79" s="68">
        <f t="shared" si="18"/>
        <v>0</v>
      </c>
      <c r="Q79" s="68">
        <f t="shared" si="18"/>
        <v>0</v>
      </c>
      <c r="R79" s="68">
        <f t="shared" si="16"/>
        <v>40.702935560941384</v>
      </c>
      <c r="S79" s="51">
        <f t="shared" si="12"/>
        <v>0</v>
      </c>
      <c r="T79" s="184">
        <f t="shared" si="17"/>
        <v>0</v>
      </c>
      <c r="U79" s="43"/>
    </row>
    <row r="80" spans="1:21" x14ac:dyDescent="0.35">
      <c r="A80" s="63">
        <v>45477.124999999818</v>
      </c>
      <c r="B80" s="23">
        <v>278</v>
      </c>
      <c r="C80" s="22">
        <v>5304.24</v>
      </c>
      <c r="D80" s="23">
        <v>0</v>
      </c>
      <c r="E80" s="22">
        <v>0</v>
      </c>
      <c r="F80" s="19">
        <f t="shared" si="13"/>
        <v>278</v>
      </c>
      <c r="G80" s="19">
        <f t="shared" si="13"/>
        <v>5304.24</v>
      </c>
      <c r="H80" s="67">
        <v>0</v>
      </c>
      <c r="I80" s="34">
        <f t="shared" si="14"/>
        <v>278</v>
      </c>
      <c r="J80" s="68">
        <f t="shared" si="11"/>
        <v>19.079999999999998</v>
      </c>
      <c r="K80" s="183">
        <v>2.0699999999999998</v>
      </c>
      <c r="L80" s="68">
        <f t="shared" si="15"/>
        <v>30.456000000000003</v>
      </c>
      <c r="M80" s="68">
        <f t="shared" si="18"/>
        <v>23.085175946897564</v>
      </c>
      <c r="N80" s="68">
        <f t="shared" si="18"/>
        <v>40.702935560941384</v>
      </c>
      <c r="O80" s="68">
        <f t="shared" si="18"/>
        <v>39.4834604181694</v>
      </c>
      <c r="P80" s="68">
        <f t="shared" si="18"/>
        <v>0</v>
      </c>
      <c r="Q80" s="68">
        <f t="shared" si="18"/>
        <v>0</v>
      </c>
      <c r="R80" s="68">
        <f t="shared" si="16"/>
        <v>40.702935560941384</v>
      </c>
      <c r="S80" s="51">
        <f t="shared" si="12"/>
        <v>0</v>
      </c>
      <c r="T80" s="184">
        <f t="shared" si="17"/>
        <v>0</v>
      </c>
      <c r="U80" s="43"/>
    </row>
    <row r="81" spans="1:21" x14ac:dyDescent="0.35">
      <c r="A81" s="63">
        <v>45477.166666666482</v>
      </c>
      <c r="B81" s="23">
        <v>375.4</v>
      </c>
      <c r="C81" s="22">
        <v>5818.7</v>
      </c>
      <c r="D81" s="23">
        <v>0</v>
      </c>
      <c r="E81" s="22">
        <v>0</v>
      </c>
      <c r="F81" s="19">
        <f t="shared" si="13"/>
        <v>375.4</v>
      </c>
      <c r="G81" s="19">
        <f t="shared" si="13"/>
        <v>5818.7</v>
      </c>
      <c r="H81" s="67">
        <v>0</v>
      </c>
      <c r="I81" s="34">
        <f t="shared" si="14"/>
        <v>375.4</v>
      </c>
      <c r="J81" s="68">
        <f t="shared" si="11"/>
        <v>15.5</v>
      </c>
      <c r="K81" s="183">
        <v>2.0699999999999998</v>
      </c>
      <c r="L81" s="68">
        <f t="shared" si="15"/>
        <v>30.456000000000003</v>
      </c>
      <c r="M81" s="68">
        <f t="shared" si="18"/>
        <v>23.085175946897564</v>
      </c>
      <c r="N81" s="68">
        <f t="shared" si="18"/>
        <v>40.702935560941384</v>
      </c>
      <c r="O81" s="68">
        <f t="shared" si="18"/>
        <v>39.4834604181694</v>
      </c>
      <c r="P81" s="68">
        <f t="shared" si="18"/>
        <v>0</v>
      </c>
      <c r="Q81" s="68">
        <f t="shared" si="18"/>
        <v>0</v>
      </c>
      <c r="R81" s="68">
        <f t="shared" si="16"/>
        <v>40.702935560941384</v>
      </c>
      <c r="S81" s="51">
        <f t="shared" si="12"/>
        <v>0</v>
      </c>
      <c r="T81" s="184">
        <f t="shared" si="17"/>
        <v>0</v>
      </c>
      <c r="U81" s="43"/>
    </row>
    <row r="82" spans="1:21" x14ac:dyDescent="0.35">
      <c r="A82" s="63">
        <v>45477.208333333147</v>
      </c>
      <c r="B82" s="23">
        <v>370.04400000000004</v>
      </c>
      <c r="C82" s="22">
        <v>5516.4947297600002</v>
      </c>
      <c r="D82" s="23">
        <v>0</v>
      </c>
      <c r="E82" s="22">
        <v>0</v>
      </c>
      <c r="F82" s="19">
        <f t="shared" si="13"/>
        <v>370.04400000000004</v>
      </c>
      <c r="G82" s="19">
        <f t="shared" si="13"/>
        <v>5516.4947297600002</v>
      </c>
      <c r="H82" s="67">
        <v>0</v>
      </c>
      <c r="I82" s="34">
        <f t="shared" si="14"/>
        <v>370.04400000000004</v>
      </c>
      <c r="J82" s="68">
        <f t="shared" si="11"/>
        <v>14.907672411280819</v>
      </c>
      <c r="K82" s="183">
        <v>2.0699999999999998</v>
      </c>
      <c r="L82" s="68">
        <f t="shared" si="15"/>
        <v>30.456000000000003</v>
      </c>
      <c r="M82" s="68">
        <f t="shared" si="18"/>
        <v>23.085175946897564</v>
      </c>
      <c r="N82" s="68">
        <f t="shared" si="18"/>
        <v>40.702935560941384</v>
      </c>
      <c r="O82" s="68">
        <f t="shared" si="18"/>
        <v>39.4834604181694</v>
      </c>
      <c r="P82" s="68">
        <f t="shared" si="18"/>
        <v>0</v>
      </c>
      <c r="Q82" s="68">
        <f t="shared" si="18"/>
        <v>0</v>
      </c>
      <c r="R82" s="68">
        <f t="shared" si="16"/>
        <v>40.702935560941384</v>
      </c>
      <c r="S82" s="51">
        <f t="shared" si="12"/>
        <v>0</v>
      </c>
      <c r="T82" s="184">
        <f t="shared" si="17"/>
        <v>0</v>
      </c>
      <c r="U82" s="43"/>
    </row>
    <row r="83" spans="1:21" x14ac:dyDescent="0.35">
      <c r="A83" s="63">
        <v>45477.249999999811</v>
      </c>
      <c r="B83" s="23">
        <v>365.73099999999999</v>
      </c>
      <c r="C83" s="22">
        <v>5814.2058273500006</v>
      </c>
      <c r="D83" s="23">
        <v>0</v>
      </c>
      <c r="E83" s="22">
        <v>0</v>
      </c>
      <c r="F83" s="19">
        <f t="shared" si="13"/>
        <v>365.73099999999999</v>
      </c>
      <c r="G83" s="19">
        <f t="shared" si="13"/>
        <v>5814.2058273500006</v>
      </c>
      <c r="H83" s="67">
        <v>0</v>
      </c>
      <c r="I83" s="34">
        <f t="shared" si="14"/>
        <v>365.73099999999999</v>
      </c>
      <c r="J83" s="68">
        <f t="shared" si="11"/>
        <v>15.897492494073514</v>
      </c>
      <c r="K83" s="183">
        <v>2.0699999999999998</v>
      </c>
      <c r="L83" s="68">
        <f t="shared" si="15"/>
        <v>30.456000000000003</v>
      </c>
      <c r="M83" s="68">
        <f t="shared" si="18"/>
        <v>23.085175946897564</v>
      </c>
      <c r="N83" s="68">
        <f t="shared" si="18"/>
        <v>40.702935560941384</v>
      </c>
      <c r="O83" s="68">
        <f t="shared" si="18"/>
        <v>39.4834604181694</v>
      </c>
      <c r="P83" s="68">
        <f t="shared" si="18"/>
        <v>0</v>
      </c>
      <c r="Q83" s="68">
        <f t="shared" si="18"/>
        <v>0</v>
      </c>
      <c r="R83" s="68">
        <f t="shared" si="16"/>
        <v>40.702935560941384</v>
      </c>
      <c r="S83" s="51">
        <f t="shared" si="12"/>
        <v>0</v>
      </c>
      <c r="T83" s="184">
        <f t="shared" si="17"/>
        <v>0</v>
      </c>
      <c r="U83" s="43"/>
    </row>
    <row r="84" spans="1:21" x14ac:dyDescent="0.35">
      <c r="A84" s="63">
        <v>45477.291666666475</v>
      </c>
      <c r="B84" s="23">
        <v>363.02699999999999</v>
      </c>
      <c r="C84" s="22">
        <v>5786.5507904000006</v>
      </c>
      <c r="D84" s="23">
        <v>0</v>
      </c>
      <c r="E84" s="22">
        <v>0</v>
      </c>
      <c r="F84" s="19">
        <f t="shared" si="13"/>
        <v>363.02699999999999</v>
      </c>
      <c r="G84" s="19">
        <f t="shared" si="13"/>
        <v>5786.5507904000006</v>
      </c>
      <c r="H84" s="67">
        <v>0</v>
      </c>
      <c r="I84" s="34">
        <f t="shared" si="14"/>
        <v>363.02699999999999</v>
      </c>
      <c r="J84" s="68">
        <f t="shared" si="11"/>
        <v>15.939725668889643</v>
      </c>
      <c r="K84" s="183">
        <v>2.0699999999999998</v>
      </c>
      <c r="L84" s="68">
        <f t="shared" si="15"/>
        <v>30.456000000000003</v>
      </c>
      <c r="M84" s="68">
        <f t="shared" si="18"/>
        <v>23.085175946897564</v>
      </c>
      <c r="N84" s="68">
        <f t="shared" si="18"/>
        <v>40.702935560941384</v>
      </c>
      <c r="O84" s="68">
        <f t="shared" si="18"/>
        <v>39.4834604181694</v>
      </c>
      <c r="P84" s="68">
        <f t="shared" si="18"/>
        <v>0</v>
      </c>
      <c r="Q84" s="68">
        <f t="shared" si="18"/>
        <v>0</v>
      </c>
      <c r="R84" s="68">
        <f t="shared" si="16"/>
        <v>40.702935560941384</v>
      </c>
      <c r="S84" s="51">
        <f t="shared" si="12"/>
        <v>0</v>
      </c>
      <c r="T84" s="184">
        <f t="shared" si="17"/>
        <v>0</v>
      </c>
      <c r="U84" s="43"/>
    </row>
    <row r="85" spans="1:21" x14ac:dyDescent="0.35">
      <c r="A85" s="63">
        <v>45477.333333333139</v>
      </c>
      <c r="B85" s="23">
        <v>389.3</v>
      </c>
      <c r="C85" s="22">
        <v>5652.6360000000004</v>
      </c>
      <c r="D85" s="23">
        <v>20.05</v>
      </c>
      <c r="E85" s="22">
        <v>291.12599999999998</v>
      </c>
      <c r="F85" s="19">
        <f t="shared" si="13"/>
        <v>369.25</v>
      </c>
      <c r="G85" s="19">
        <f t="shared" si="13"/>
        <v>5361.51</v>
      </c>
      <c r="H85" s="67">
        <v>0</v>
      </c>
      <c r="I85" s="34">
        <f t="shared" si="14"/>
        <v>369.25</v>
      </c>
      <c r="J85" s="68">
        <f t="shared" si="11"/>
        <v>14.520000000000001</v>
      </c>
      <c r="K85" s="183">
        <v>2.0699999999999998</v>
      </c>
      <c r="L85" s="68">
        <f t="shared" si="15"/>
        <v>30.456000000000003</v>
      </c>
      <c r="M85" s="68">
        <f t="shared" si="18"/>
        <v>23.085175946897564</v>
      </c>
      <c r="N85" s="68">
        <f t="shared" si="18"/>
        <v>40.702935560941384</v>
      </c>
      <c r="O85" s="68">
        <f t="shared" si="18"/>
        <v>39.4834604181694</v>
      </c>
      <c r="P85" s="68">
        <f t="shared" si="18"/>
        <v>0</v>
      </c>
      <c r="Q85" s="68">
        <f t="shared" si="18"/>
        <v>0</v>
      </c>
      <c r="R85" s="68">
        <f t="shared" si="16"/>
        <v>40.702935560941384</v>
      </c>
      <c r="S85" s="51">
        <f t="shared" si="12"/>
        <v>0</v>
      </c>
      <c r="T85" s="184">
        <f t="shared" si="17"/>
        <v>0</v>
      </c>
      <c r="U85" s="43"/>
    </row>
    <row r="86" spans="1:21" x14ac:dyDescent="0.35">
      <c r="A86" s="63">
        <v>45477.374999999804</v>
      </c>
      <c r="B86" s="23">
        <v>401.09400000000005</v>
      </c>
      <c r="C86" s="22">
        <v>7556.1401877399994</v>
      </c>
      <c r="D86" s="23">
        <v>0</v>
      </c>
      <c r="E86" s="22">
        <v>0</v>
      </c>
      <c r="F86" s="19">
        <f t="shared" si="13"/>
        <v>401.09400000000005</v>
      </c>
      <c r="G86" s="19">
        <f t="shared" si="13"/>
        <v>7556.1401877399994</v>
      </c>
      <c r="H86" s="67">
        <v>0</v>
      </c>
      <c r="I86" s="34">
        <f t="shared" si="14"/>
        <v>401.09400000000005</v>
      </c>
      <c r="J86" s="68">
        <f t="shared" si="11"/>
        <v>18.838826279475629</v>
      </c>
      <c r="K86" s="183">
        <v>2.0699999999999998</v>
      </c>
      <c r="L86" s="68">
        <f t="shared" si="15"/>
        <v>30.456000000000003</v>
      </c>
      <c r="M86" s="68">
        <f t="shared" si="18"/>
        <v>23.085175946897564</v>
      </c>
      <c r="N86" s="68">
        <f t="shared" si="18"/>
        <v>40.702935560941384</v>
      </c>
      <c r="O86" s="68">
        <f t="shared" si="18"/>
        <v>39.4834604181694</v>
      </c>
      <c r="P86" s="68">
        <f t="shared" si="18"/>
        <v>0</v>
      </c>
      <c r="Q86" s="68">
        <f t="shared" si="18"/>
        <v>0</v>
      </c>
      <c r="R86" s="68">
        <f t="shared" si="16"/>
        <v>40.702935560941384</v>
      </c>
      <c r="S86" s="51">
        <f t="shared" si="12"/>
        <v>0</v>
      </c>
      <c r="T86" s="184">
        <f t="shared" si="17"/>
        <v>0</v>
      </c>
      <c r="U86" s="43"/>
    </row>
    <row r="87" spans="1:21" x14ac:dyDescent="0.35">
      <c r="A87" s="63">
        <v>45477.416666666468</v>
      </c>
      <c r="B87" s="23">
        <v>449.63200000000001</v>
      </c>
      <c r="C87" s="22">
        <v>11389.157687679999</v>
      </c>
      <c r="D87" s="23">
        <v>0</v>
      </c>
      <c r="E87" s="22">
        <v>0</v>
      </c>
      <c r="F87" s="19">
        <f t="shared" si="13"/>
        <v>449.63200000000001</v>
      </c>
      <c r="G87" s="19">
        <f t="shared" si="13"/>
        <v>11389.157687679999</v>
      </c>
      <c r="H87" s="67">
        <v>0</v>
      </c>
      <c r="I87" s="34">
        <f t="shared" si="14"/>
        <v>449.63200000000001</v>
      </c>
      <c r="J87" s="68">
        <f t="shared" si="11"/>
        <v>25.329953579104689</v>
      </c>
      <c r="K87" s="183">
        <v>2.0699999999999998</v>
      </c>
      <c r="L87" s="68">
        <f t="shared" si="15"/>
        <v>30.456000000000003</v>
      </c>
      <c r="M87" s="68">
        <f t="shared" si="18"/>
        <v>23.085175946897564</v>
      </c>
      <c r="N87" s="68">
        <f t="shared" si="18"/>
        <v>40.702935560941384</v>
      </c>
      <c r="O87" s="68">
        <f t="shared" si="18"/>
        <v>39.4834604181694</v>
      </c>
      <c r="P87" s="68">
        <f t="shared" si="18"/>
        <v>0</v>
      </c>
      <c r="Q87" s="68">
        <f t="shared" si="18"/>
        <v>0</v>
      </c>
      <c r="R87" s="68">
        <f t="shared" si="16"/>
        <v>40.702935560941384</v>
      </c>
      <c r="S87" s="51">
        <f t="shared" si="12"/>
        <v>0</v>
      </c>
      <c r="T87" s="184">
        <f t="shared" si="17"/>
        <v>0</v>
      </c>
      <c r="U87" s="43"/>
    </row>
    <row r="88" spans="1:21" x14ac:dyDescent="0.35">
      <c r="A88" s="63">
        <v>45477.458333333132</v>
      </c>
      <c r="B88" s="23">
        <v>493.15800000000002</v>
      </c>
      <c r="C88" s="22">
        <v>12757.709934660001</v>
      </c>
      <c r="D88" s="23">
        <v>0</v>
      </c>
      <c r="E88" s="22">
        <v>0</v>
      </c>
      <c r="F88" s="19">
        <f t="shared" si="13"/>
        <v>493.15800000000002</v>
      </c>
      <c r="G88" s="19">
        <f t="shared" si="13"/>
        <v>12757.709934660001</v>
      </c>
      <c r="H88" s="67">
        <v>0</v>
      </c>
      <c r="I88" s="34">
        <f t="shared" si="14"/>
        <v>493.15800000000002</v>
      </c>
      <c r="J88" s="68">
        <f t="shared" si="11"/>
        <v>25.86941697115326</v>
      </c>
      <c r="K88" s="183">
        <v>2.0699999999999998</v>
      </c>
      <c r="L88" s="68">
        <f t="shared" si="15"/>
        <v>30.456000000000003</v>
      </c>
      <c r="M88" s="68">
        <f t="shared" ref="M88:Q103" si="19">M87</f>
        <v>23.085175946897564</v>
      </c>
      <c r="N88" s="68">
        <f t="shared" si="19"/>
        <v>40.702935560941384</v>
      </c>
      <c r="O88" s="68">
        <f t="shared" si="19"/>
        <v>39.4834604181694</v>
      </c>
      <c r="P88" s="68">
        <f t="shared" si="19"/>
        <v>0</v>
      </c>
      <c r="Q88" s="68">
        <f t="shared" si="19"/>
        <v>0</v>
      </c>
      <c r="R88" s="68">
        <f t="shared" si="16"/>
        <v>40.702935560941384</v>
      </c>
      <c r="S88" s="51">
        <f t="shared" si="12"/>
        <v>0</v>
      </c>
      <c r="T88" s="184">
        <f t="shared" si="17"/>
        <v>0</v>
      </c>
      <c r="U88" s="43"/>
    </row>
    <row r="89" spans="1:21" x14ac:dyDescent="0.35">
      <c r="A89" s="63">
        <v>45477.499999999796</v>
      </c>
      <c r="B89" s="23">
        <v>434.33500000000004</v>
      </c>
      <c r="C89" s="22">
        <v>51441.230697500003</v>
      </c>
      <c r="D89" s="23">
        <v>0</v>
      </c>
      <c r="E89" s="22">
        <v>0</v>
      </c>
      <c r="F89" s="19">
        <f t="shared" si="13"/>
        <v>434.33500000000004</v>
      </c>
      <c r="G89" s="19">
        <f t="shared" si="13"/>
        <v>51441.230697500003</v>
      </c>
      <c r="H89" s="67">
        <v>0</v>
      </c>
      <c r="I89" s="34">
        <f t="shared" si="14"/>
        <v>434.33500000000004</v>
      </c>
      <c r="J89" s="68">
        <f t="shared" si="11"/>
        <v>118.43676124995683</v>
      </c>
      <c r="K89" s="183">
        <v>2.0699999999999998</v>
      </c>
      <c r="L89" s="68">
        <f t="shared" si="15"/>
        <v>30.456000000000003</v>
      </c>
      <c r="M89" s="68">
        <f t="shared" si="19"/>
        <v>23.085175946897564</v>
      </c>
      <c r="N89" s="68">
        <f t="shared" si="19"/>
        <v>40.702935560941384</v>
      </c>
      <c r="O89" s="68">
        <f t="shared" si="19"/>
        <v>39.4834604181694</v>
      </c>
      <c r="P89" s="68">
        <f t="shared" si="19"/>
        <v>0</v>
      </c>
      <c r="Q89" s="68">
        <f t="shared" si="19"/>
        <v>0</v>
      </c>
      <c r="R89" s="68">
        <f t="shared" si="16"/>
        <v>40.702935560941384</v>
      </c>
      <c r="S89" s="51">
        <f t="shared" si="12"/>
        <v>77.733825689015447</v>
      </c>
      <c r="T89" s="184">
        <f t="shared" si="17"/>
        <v>33762.521180638527</v>
      </c>
      <c r="U89" s="43"/>
    </row>
    <row r="90" spans="1:21" x14ac:dyDescent="0.35">
      <c r="A90" s="63">
        <v>45477.541666666461</v>
      </c>
      <c r="B90" s="23">
        <v>345.786</v>
      </c>
      <c r="C90" s="22">
        <v>13996.02623548</v>
      </c>
      <c r="D90" s="23">
        <v>0</v>
      </c>
      <c r="E90" s="22">
        <v>0</v>
      </c>
      <c r="F90" s="19">
        <f t="shared" si="13"/>
        <v>345.786</v>
      </c>
      <c r="G90" s="19">
        <f t="shared" si="13"/>
        <v>13996.02623548</v>
      </c>
      <c r="H90" s="67">
        <v>0</v>
      </c>
      <c r="I90" s="34">
        <f t="shared" si="14"/>
        <v>345.786</v>
      </c>
      <c r="J90" s="68">
        <f t="shared" si="11"/>
        <v>40.475977151995743</v>
      </c>
      <c r="K90" s="183">
        <v>2.0699999999999998</v>
      </c>
      <c r="L90" s="68">
        <f t="shared" si="15"/>
        <v>30.456000000000003</v>
      </c>
      <c r="M90" s="68">
        <f t="shared" si="19"/>
        <v>23.085175946897564</v>
      </c>
      <c r="N90" s="68">
        <f t="shared" si="19"/>
        <v>40.702935560941384</v>
      </c>
      <c r="O90" s="68">
        <f t="shared" si="19"/>
        <v>39.4834604181694</v>
      </c>
      <c r="P90" s="68">
        <f t="shared" si="19"/>
        <v>0</v>
      </c>
      <c r="Q90" s="68">
        <f t="shared" si="19"/>
        <v>0</v>
      </c>
      <c r="R90" s="68">
        <f t="shared" si="16"/>
        <v>40.702935560941384</v>
      </c>
      <c r="S90" s="51">
        <f t="shared" si="12"/>
        <v>0</v>
      </c>
      <c r="T90" s="184">
        <f t="shared" si="17"/>
        <v>0</v>
      </c>
      <c r="U90" s="43"/>
    </row>
    <row r="91" spans="1:21" x14ac:dyDescent="0.35">
      <c r="A91" s="63">
        <v>45477.583333333125</v>
      </c>
      <c r="B91" s="23">
        <v>323.13499999999999</v>
      </c>
      <c r="C91" s="22">
        <v>10723.769272149999</v>
      </c>
      <c r="D91" s="23">
        <v>0</v>
      </c>
      <c r="E91" s="22">
        <v>0</v>
      </c>
      <c r="F91" s="19">
        <f t="shared" si="13"/>
        <v>323.13499999999999</v>
      </c>
      <c r="G91" s="19">
        <f t="shared" si="13"/>
        <v>10723.769272149999</v>
      </c>
      <c r="H91" s="67">
        <v>0</v>
      </c>
      <c r="I91" s="34">
        <f t="shared" si="14"/>
        <v>323.13499999999999</v>
      </c>
      <c r="J91" s="68">
        <f t="shared" si="11"/>
        <v>33.186653479660201</v>
      </c>
      <c r="K91" s="183">
        <v>2.0699999999999998</v>
      </c>
      <c r="L91" s="68">
        <f t="shared" si="15"/>
        <v>30.456000000000003</v>
      </c>
      <c r="M91" s="68">
        <f t="shared" si="19"/>
        <v>23.085175946897564</v>
      </c>
      <c r="N91" s="68">
        <f t="shared" si="19"/>
        <v>40.702935560941384</v>
      </c>
      <c r="O91" s="68">
        <f t="shared" si="19"/>
        <v>39.4834604181694</v>
      </c>
      <c r="P91" s="68">
        <f t="shared" si="19"/>
        <v>0</v>
      </c>
      <c r="Q91" s="68">
        <f t="shared" si="19"/>
        <v>0</v>
      </c>
      <c r="R91" s="68">
        <f t="shared" si="16"/>
        <v>40.702935560941384</v>
      </c>
      <c r="S91" s="51">
        <f t="shared" si="12"/>
        <v>0</v>
      </c>
      <c r="T91" s="184">
        <f t="shared" si="17"/>
        <v>0</v>
      </c>
      <c r="U91" s="43"/>
    </row>
    <row r="92" spans="1:21" x14ac:dyDescent="0.35">
      <c r="A92" s="63">
        <v>45477.624999999789</v>
      </c>
      <c r="B92" s="23">
        <v>350.53300000000002</v>
      </c>
      <c r="C92" s="22">
        <v>13299.006363190001</v>
      </c>
      <c r="D92" s="23">
        <v>0</v>
      </c>
      <c r="E92" s="22">
        <v>0</v>
      </c>
      <c r="F92" s="19">
        <f t="shared" si="13"/>
        <v>350.53300000000002</v>
      </c>
      <c r="G92" s="19">
        <f t="shared" si="13"/>
        <v>13299.006363190001</v>
      </c>
      <c r="H92" s="67">
        <v>0</v>
      </c>
      <c r="I92" s="34">
        <f t="shared" si="14"/>
        <v>350.53300000000002</v>
      </c>
      <c r="J92" s="68">
        <f t="shared" si="11"/>
        <v>37.939384774586131</v>
      </c>
      <c r="K92" s="183">
        <v>2.0699999999999998</v>
      </c>
      <c r="L92" s="68">
        <f t="shared" si="15"/>
        <v>30.456000000000003</v>
      </c>
      <c r="M92" s="68">
        <f t="shared" si="19"/>
        <v>23.085175946897564</v>
      </c>
      <c r="N92" s="68">
        <f t="shared" si="19"/>
        <v>40.702935560941384</v>
      </c>
      <c r="O92" s="68">
        <f t="shared" si="19"/>
        <v>39.4834604181694</v>
      </c>
      <c r="P92" s="68">
        <f t="shared" si="19"/>
        <v>0</v>
      </c>
      <c r="Q92" s="68">
        <f t="shared" si="19"/>
        <v>0</v>
      </c>
      <c r="R92" s="68">
        <f t="shared" si="16"/>
        <v>40.702935560941384</v>
      </c>
      <c r="S92" s="51">
        <f t="shared" si="12"/>
        <v>0</v>
      </c>
      <c r="T92" s="184">
        <f t="shared" si="17"/>
        <v>0</v>
      </c>
      <c r="U92" s="43"/>
    </row>
    <row r="93" spans="1:21" x14ac:dyDescent="0.35">
      <c r="A93" s="63">
        <v>45477.666666666453</v>
      </c>
      <c r="B93" s="23">
        <v>345.45499999999998</v>
      </c>
      <c r="C93" s="22">
        <v>14949.48722245</v>
      </c>
      <c r="D93" s="23">
        <v>0</v>
      </c>
      <c r="E93" s="22">
        <v>0</v>
      </c>
      <c r="F93" s="19">
        <f t="shared" si="13"/>
        <v>345.45499999999998</v>
      </c>
      <c r="G93" s="19">
        <f t="shared" si="13"/>
        <v>14949.48722245</v>
      </c>
      <c r="H93" s="67">
        <v>0</v>
      </c>
      <c r="I93" s="34">
        <f t="shared" si="14"/>
        <v>345.45499999999998</v>
      </c>
      <c r="J93" s="68">
        <f t="shared" si="11"/>
        <v>43.274774492915142</v>
      </c>
      <c r="K93" s="183">
        <v>2.0699999999999998</v>
      </c>
      <c r="L93" s="68">
        <f t="shared" si="15"/>
        <v>30.456000000000003</v>
      </c>
      <c r="M93" s="68">
        <f t="shared" si="19"/>
        <v>23.085175946897564</v>
      </c>
      <c r="N93" s="68">
        <f t="shared" si="19"/>
        <v>40.702935560941384</v>
      </c>
      <c r="O93" s="68">
        <f t="shared" si="19"/>
        <v>39.4834604181694</v>
      </c>
      <c r="P93" s="68">
        <f t="shared" si="19"/>
        <v>0</v>
      </c>
      <c r="Q93" s="68">
        <f t="shared" si="19"/>
        <v>0</v>
      </c>
      <c r="R93" s="68">
        <f t="shared" si="16"/>
        <v>40.702935560941384</v>
      </c>
      <c r="S93" s="51">
        <f t="shared" si="12"/>
        <v>2.5718389319737582</v>
      </c>
      <c r="T93" s="184">
        <f t="shared" si="17"/>
        <v>888.45461824499466</v>
      </c>
      <c r="U93" s="43"/>
    </row>
    <row r="94" spans="1:21" x14ac:dyDescent="0.35">
      <c r="A94" s="63">
        <v>45477.708333333117</v>
      </c>
      <c r="B94" s="23">
        <v>321.40700000000004</v>
      </c>
      <c r="C94" s="22">
        <v>17535.812938759998</v>
      </c>
      <c r="D94" s="23">
        <v>0</v>
      </c>
      <c r="E94" s="22">
        <v>0</v>
      </c>
      <c r="F94" s="19">
        <f t="shared" si="13"/>
        <v>321.40700000000004</v>
      </c>
      <c r="G94" s="19">
        <f t="shared" si="13"/>
        <v>17535.812938759998</v>
      </c>
      <c r="H94" s="67">
        <v>0</v>
      </c>
      <c r="I94" s="34">
        <f t="shared" si="14"/>
        <v>321.40700000000004</v>
      </c>
      <c r="J94" s="68">
        <f t="shared" si="11"/>
        <v>54.559524026421315</v>
      </c>
      <c r="K94" s="183">
        <v>2.0699999999999998</v>
      </c>
      <c r="L94" s="68">
        <f t="shared" si="15"/>
        <v>30.456000000000003</v>
      </c>
      <c r="M94" s="68">
        <f t="shared" si="19"/>
        <v>23.085175946897564</v>
      </c>
      <c r="N94" s="68">
        <f t="shared" si="19"/>
        <v>40.702935560941384</v>
      </c>
      <c r="O94" s="68">
        <f t="shared" si="19"/>
        <v>39.4834604181694</v>
      </c>
      <c r="P94" s="68">
        <f t="shared" si="19"/>
        <v>0</v>
      </c>
      <c r="Q94" s="68">
        <f t="shared" si="19"/>
        <v>0</v>
      </c>
      <c r="R94" s="68">
        <f t="shared" si="16"/>
        <v>40.702935560941384</v>
      </c>
      <c r="S94" s="51">
        <f t="shared" si="12"/>
        <v>13.856588465479931</v>
      </c>
      <c r="T94" s="184">
        <f t="shared" si="17"/>
        <v>4453.6045289245085</v>
      </c>
      <c r="U94" s="43"/>
    </row>
    <row r="95" spans="1:21" x14ac:dyDescent="0.35">
      <c r="A95" s="63">
        <v>45477.749999999782</v>
      </c>
      <c r="B95" s="23">
        <v>313.10199999999998</v>
      </c>
      <c r="C95" s="22">
        <v>15433.325243560001</v>
      </c>
      <c r="D95" s="23">
        <v>0</v>
      </c>
      <c r="E95" s="22">
        <v>0</v>
      </c>
      <c r="F95" s="19">
        <f t="shared" si="13"/>
        <v>313.10199999999998</v>
      </c>
      <c r="G95" s="19">
        <f t="shared" si="13"/>
        <v>15433.325243560001</v>
      </c>
      <c r="H95" s="67">
        <v>0</v>
      </c>
      <c r="I95" s="34">
        <f t="shared" si="14"/>
        <v>313.10199999999998</v>
      </c>
      <c r="J95" s="68">
        <f t="shared" si="11"/>
        <v>49.291685276874638</v>
      </c>
      <c r="K95" s="183">
        <v>2.0699999999999998</v>
      </c>
      <c r="L95" s="68">
        <f t="shared" si="15"/>
        <v>30.456000000000003</v>
      </c>
      <c r="M95" s="68">
        <f t="shared" si="19"/>
        <v>23.085175946897564</v>
      </c>
      <c r="N95" s="68">
        <f t="shared" si="19"/>
        <v>40.702935560941384</v>
      </c>
      <c r="O95" s="68">
        <f t="shared" si="19"/>
        <v>39.4834604181694</v>
      </c>
      <c r="P95" s="68">
        <f t="shared" si="19"/>
        <v>0</v>
      </c>
      <c r="Q95" s="68">
        <f t="shared" si="19"/>
        <v>0</v>
      </c>
      <c r="R95" s="68">
        <f t="shared" si="16"/>
        <v>40.702935560941384</v>
      </c>
      <c r="S95" s="51">
        <f t="shared" si="12"/>
        <v>8.588749715933254</v>
      </c>
      <c r="T95" s="184">
        <f t="shared" si="17"/>
        <v>2689.1547135581336</v>
      </c>
      <c r="U95" s="43"/>
    </row>
    <row r="96" spans="1:21" x14ac:dyDescent="0.35">
      <c r="A96" s="63">
        <v>45477.791666666446</v>
      </c>
      <c r="B96" s="23">
        <v>334.4</v>
      </c>
      <c r="C96" s="22">
        <v>14567.508483500002</v>
      </c>
      <c r="D96" s="23">
        <v>0</v>
      </c>
      <c r="E96" s="22">
        <v>0</v>
      </c>
      <c r="F96" s="19">
        <f t="shared" si="13"/>
        <v>334.4</v>
      </c>
      <c r="G96" s="19">
        <f t="shared" si="13"/>
        <v>14567.508483500002</v>
      </c>
      <c r="H96" s="67">
        <v>0</v>
      </c>
      <c r="I96" s="34">
        <f t="shared" si="14"/>
        <v>334.4</v>
      </c>
      <c r="J96" s="68">
        <f t="shared" si="11"/>
        <v>43.563123455442593</v>
      </c>
      <c r="K96" s="183">
        <v>2.0699999999999998</v>
      </c>
      <c r="L96" s="68">
        <f t="shared" si="15"/>
        <v>30.456000000000003</v>
      </c>
      <c r="M96" s="68">
        <f t="shared" si="19"/>
        <v>23.085175946897564</v>
      </c>
      <c r="N96" s="68">
        <f t="shared" si="19"/>
        <v>40.702935560941384</v>
      </c>
      <c r="O96" s="68">
        <f t="shared" si="19"/>
        <v>39.4834604181694</v>
      </c>
      <c r="P96" s="68">
        <f t="shared" si="19"/>
        <v>0</v>
      </c>
      <c r="Q96" s="68">
        <f t="shared" si="19"/>
        <v>0</v>
      </c>
      <c r="R96" s="68">
        <f t="shared" si="16"/>
        <v>40.702935560941384</v>
      </c>
      <c r="S96" s="51">
        <f t="shared" si="12"/>
        <v>2.8601878945012089</v>
      </c>
      <c r="T96" s="184">
        <f t="shared" si="17"/>
        <v>956.44683192120419</v>
      </c>
      <c r="U96" s="43"/>
    </row>
    <row r="97" spans="1:21" x14ac:dyDescent="0.35">
      <c r="A97" s="63">
        <v>45477.83333333311</v>
      </c>
      <c r="B97" s="23">
        <v>312.10000000000002</v>
      </c>
      <c r="C97" s="22">
        <v>12195.153373000001</v>
      </c>
      <c r="D97" s="23">
        <v>0</v>
      </c>
      <c r="E97" s="22">
        <v>0</v>
      </c>
      <c r="F97" s="19">
        <f t="shared" si="13"/>
        <v>312.10000000000002</v>
      </c>
      <c r="G97" s="19">
        <f t="shared" si="13"/>
        <v>12195.153373000001</v>
      </c>
      <c r="H97" s="67">
        <v>0</v>
      </c>
      <c r="I97" s="34">
        <f t="shared" si="14"/>
        <v>312.10000000000002</v>
      </c>
      <c r="J97" s="68">
        <f t="shared" si="11"/>
        <v>39.074506161486703</v>
      </c>
      <c r="K97" s="183">
        <v>2.0699999999999998</v>
      </c>
      <c r="L97" s="68">
        <f t="shared" si="15"/>
        <v>30.456000000000003</v>
      </c>
      <c r="M97" s="68">
        <f t="shared" si="19"/>
        <v>23.085175946897564</v>
      </c>
      <c r="N97" s="68">
        <f t="shared" si="19"/>
        <v>40.702935560941384</v>
      </c>
      <c r="O97" s="68">
        <f t="shared" si="19"/>
        <v>39.4834604181694</v>
      </c>
      <c r="P97" s="68">
        <f t="shared" si="19"/>
        <v>0</v>
      </c>
      <c r="Q97" s="68">
        <f t="shared" si="19"/>
        <v>0</v>
      </c>
      <c r="R97" s="68">
        <f t="shared" si="16"/>
        <v>40.702935560941384</v>
      </c>
      <c r="S97" s="51">
        <f t="shared" si="12"/>
        <v>0</v>
      </c>
      <c r="T97" s="184">
        <f t="shared" si="17"/>
        <v>0</v>
      </c>
      <c r="U97" s="43"/>
    </row>
    <row r="98" spans="1:21" x14ac:dyDescent="0.35">
      <c r="A98" s="63">
        <v>45477.874999999774</v>
      </c>
      <c r="B98" s="23">
        <v>290.97399999999999</v>
      </c>
      <c r="C98" s="22">
        <v>9903.0610270800007</v>
      </c>
      <c r="D98" s="23">
        <v>0</v>
      </c>
      <c r="E98" s="22">
        <v>0</v>
      </c>
      <c r="F98" s="19">
        <f t="shared" si="13"/>
        <v>290.97399999999999</v>
      </c>
      <c r="G98" s="19">
        <f t="shared" si="13"/>
        <v>9903.0610270800007</v>
      </c>
      <c r="H98" s="67">
        <v>0</v>
      </c>
      <c r="I98" s="34">
        <f t="shared" si="14"/>
        <v>290.97399999999999</v>
      </c>
      <c r="J98" s="68">
        <f t="shared" si="11"/>
        <v>34.034178404530991</v>
      </c>
      <c r="K98" s="183">
        <v>2.0699999999999998</v>
      </c>
      <c r="L98" s="68">
        <f t="shared" si="15"/>
        <v>30.456000000000003</v>
      </c>
      <c r="M98" s="68">
        <f t="shared" si="19"/>
        <v>23.085175946897564</v>
      </c>
      <c r="N98" s="68">
        <f t="shared" si="19"/>
        <v>40.702935560941384</v>
      </c>
      <c r="O98" s="68">
        <f t="shared" si="19"/>
        <v>39.4834604181694</v>
      </c>
      <c r="P98" s="68">
        <f t="shared" si="19"/>
        <v>0</v>
      </c>
      <c r="Q98" s="68">
        <f t="shared" si="19"/>
        <v>0</v>
      </c>
      <c r="R98" s="68">
        <f t="shared" si="16"/>
        <v>40.702935560941384</v>
      </c>
      <c r="S98" s="51">
        <f t="shared" si="12"/>
        <v>0</v>
      </c>
      <c r="T98" s="184">
        <f t="shared" si="17"/>
        <v>0</v>
      </c>
      <c r="U98" s="43"/>
    </row>
    <row r="99" spans="1:21" x14ac:dyDescent="0.35">
      <c r="A99" s="63">
        <v>45477.916666666439</v>
      </c>
      <c r="B99" s="23">
        <v>272.86400000000003</v>
      </c>
      <c r="C99" s="22">
        <v>8825.9530712199994</v>
      </c>
      <c r="D99" s="23">
        <v>0</v>
      </c>
      <c r="E99" s="22">
        <v>0</v>
      </c>
      <c r="F99" s="19">
        <f t="shared" si="13"/>
        <v>272.86400000000003</v>
      </c>
      <c r="G99" s="19">
        <f t="shared" si="13"/>
        <v>8825.9530712199994</v>
      </c>
      <c r="H99" s="67">
        <v>0</v>
      </c>
      <c r="I99" s="34">
        <f t="shared" si="14"/>
        <v>272.86400000000003</v>
      </c>
      <c r="J99" s="68">
        <f t="shared" si="11"/>
        <v>32.345611994326838</v>
      </c>
      <c r="K99" s="183">
        <v>2.0699999999999998</v>
      </c>
      <c r="L99" s="68">
        <f t="shared" si="15"/>
        <v>30.456000000000003</v>
      </c>
      <c r="M99" s="68">
        <f t="shared" si="19"/>
        <v>23.085175946897564</v>
      </c>
      <c r="N99" s="68">
        <f t="shared" si="19"/>
        <v>40.702935560941384</v>
      </c>
      <c r="O99" s="68">
        <f t="shared" si="19"/>
        <v>39.4834604181694</v>
      </c>
      <c r="P99" s="68">
        <f t="shared" si="19"/>
        <v>0</v>
      </c>
      <c r="Q99" s="68">
        <f t="shared" si="19"/>
        <v>0</v>
      </c>
      <c r="R99" s="68">
        <f t="shared" si="16"/>
        <v>40.702935560941384</v>
      </c>
      <c r="S99" s="51">
        <f t="shared" si="12"/>
        <v>0</v>
      </c>
      <c r="T99" s="184">
        <f t="shared" si="17"/>
        <v>0</v>
      </c>
      <c r="U99" s="43"/>
    </row>
    <row r="100" spans="1:21" x14ac:dyDescent="0.35">
      <c r="A100" s="63">
        <v>45477.958333333103</v>
      </c>
      <c r="B100" s="23">
        <v>236.64400000000001</v>
      </c>
      <c r="C100" s="22">
        <v>7095.89964384</v>
      </c>
      <c r="D100" s="23">
        <v>0</v>
      </c>
      <c r="E100" s="22">
        <v>0</v>
      </c>
      <c r="F100" s="19">
        <f t="shared" si="13"/>
        <v>236.64400000000001</v>
      </c>
      <c r="G100" s="19">
        <f t="shared" si="13"/>
        <v>7095.89964384</v>
      </c>
      <c r="H100" s="67">
        <v>0</v>
      </c>
      <c r="I100" s="34">
        <f t="shared" si="14"/>
        <v>236.64400000000001</v>
      </c>
      <c r="J100" s="68">
        <f t="shared" si="11"/>
        <v>29.985546406585417</v>
      </c>
      <c r="K100" s="183">
        <v>2.0699999999999998</v>
      </c>
      <c r="L100" s="68">
        <f t="shared" si="15"/>
        <v>30.456000000000003</v>
      </c>
      <c r="M100" s="68">
        <f t="shared" si="19"/>
        <v>23.085175946897564</v>
      </c>
      <c r="N100" s="68">
        <f t="shared" si="19"/>
        <v>40.702935560941384</v>
      </c>
      <c r="O100" s="68">
        <f t="shared" si="19"/>
        <v>39.4834604181694</v>
      </c>
      <c r="P100" s="68">
        <f t="shared" si="19"/>
        <v>0</v>
      </c>
      <c r="Q100" s="68">
        <f t="shared" si="19"/>
        <v>0</v>
      </c>
      <c r="R100" s="68">
        <f t="shared" si="16"/>
        <v>40.702935560941384</v>
      </c>
      <c r="S100" s="51">
        <f t="shared" si="12"/>
        <v>0</v>
      </c>
      <c r="T100" s="184">
        <f t="shared" si="17"/>
        <v>0</v>
      </c>
      <c r="U100" s="43"/>
    </row>
    <row r="101" spans="1:21" x14ac:dyDescent="0.35">
      <c r="A101" s="63">
        <v>45477.999999999767</v>
      </c>
      <c r="B101" s="23">
        <v>230.46299999999999</v>
      </c>
      <c r="C101" s="22">
        <v>6686.6721068100005</v>
      </c>
      <c r="D101" s="23">
        <v>0</v>
      </c>
      <c r="E101" s="22">
        <v>0</v>
      </c>
      <c r="F101" s="19">
        <f t="shared" si="13"/>
        <v>230.46299999999999</v>
      </c>
      <c r="G101" s="19">
        <f t="shared" si="13"/>
        <v>6686.6721068100005</v>
      </c>
      <c r="H101" s="67">
        <v>0</v>
      </c>
      <c r="I101" s="34">
        <f t="shared" si="14"/>
        <v>230.46299999999999</v>
      </c>
      <c r="J101" s="68">
        <f t="shared" si="11"/>
        <v>29.014080814751178</v>
      </c>
      <c r="K101" s="183">
        <v>2.0699999999999998</v>
      </c>
      <c r="L101" s="68">
        <f t="shared" si="15"/>
        <v>30.456000000000003</v>
      </c>
      <c r="M101" s="68">
        <f t="shared" si="19"/>
        <v>23.085175946897564</v>
      </c>
      <c r="N101" s="68">
        <f t="shared" si="19"/>
        <v>40.702935560941384</v>
      </c>
      <c r="O101" s="68">
        <f t="shared" si="19"/>
        <v>39.4834604181694</v>
      </c>
      <c r="P101" s="68">
        <f t="shared" si="19"/>
        <v>0</v>
      </c>
      <c r="Q101" s="68">
        <f t="shared" si="19"/>
        <v>0</v>
      </c>
      <c r="R101" s="68">
        <f t="shared" si="16"/>
        <v>40.702935560941384</v>
      </c>
      <c r="S101" s="51">
        <f t="shared" si="12"/>
        <v>0</v>
      </c>
      <c r="T101" s="184">
        <f t="shared" si="17"/>
        <v>0</v>
      </c>
      <c r="U101" s="43"/>
    </row>
    <row r="102" spans="1:21" x14ac:dyDescent="0.35">
      <c r="A102" s="63">
        <v>45478.041666666431</v>
      </c>
      <c r="B102" s="23">
        <v>206.03699999999998</v>
      </c>
      <c r="C102" s="22">
        <v>5351.1978298499998</v>
      </c>
      <c r="D102" s="23">
        <v>0</v>
      </c>
      <c r="E102" s="22">
        <v>0</v>
      </c>
      <c r="F102" s="19">
        <f t="shared" si="13"/>
        <v>206.03699999999998</v>
      </c>
      <c r="G102" s="19">
        <f t="shared" si="13"/>
        <v>5351.1978298499998</v>
      </c>
      <c r="H102" s="67">
        <v>0</v>
      </c>
      <c r="I102" s="34">
        <f t="shared" si="14"/>
        <v>206.03699999999998</v>
      </c>
      <c r="J102" s="68">
        <f t="shared" si="11"/>
        <v>25.97202361638929</v>
      </c>
      <c r="K102" s="183">
        <v>2.0699999999999998</v>
      </c>
      <c r="L102" s="68">
        <f t="shared" si="15"/>
        <v>30.456000000000003</v>
      </c>
      <c r="M102" s="68">
        <f t="shared" si="19"/>
        <v>23.085175946897564</v>
      </c>
      <c r="N102" s="68">
        <f t="shared" si="19"/>
        <v>40.702935560941384</v>
      </c>
      <c r="O102" s="68">
        <f t="shared" si="19"/>
        <v>39.4834604181694</v>
      </c>
      <c r="P102" s="68">
        <f t="shared" si="19"/>
        <v>0</v>
      </c>
      <c r="Q102" s="68">
        <f t="shared" si="19"/>
        <v>0</v>
      </c>
      <c r="R102" s="68">
        <f t="shared" si="16"/>
        <v>40.702935560941384</v>
      </c>
      <c r="S102" s="51">
        <f t="shared" si="12"/>
        <v>0</v>
      </c>
      <c r="T102" s="184">
        <f t="shared" si="17"/>
        <v>0</v>
      </c>
      <c r="U102" s="43"/>
    </row>
    <row r="103" spans="1:21" x14ac:dyDescent="0.35">
      <c r="A103" s="63">
        <v>45478.083333333096</v>
      </c>
      <c r="B103" s="23">
        <v>263</v>
      </c>
      <c r="C103" s="22">
        <v>5604.53</v>
      </c>
      <c r="D103" s="23">
        <v>44.994</v>
      </c>
      <c r="E103" s="22">
        <v>958.81200000000001</v>
      </c>
      <c r="F103" s="19">
        <f t="shared" si="13"/>
        <v>218.006</v>
      </c>
      <c r="G103" s="19">
        <f t="shared" si="13"/>
        <v>4645.7179999999998</v>
      </c>
      <c r="H103" s="67">
        <v>0</v>
      </c>
      <c r="I103" s="34">
        <f t="shared" si="14"/>
        <v>218.006</v>
      </c>
      <c r="J103" s="68">
        <f t="shared" si="11"/>
        <v>21.310046512481307</v>
      </c>
      <c r="K103" s="183">
        <v>2.0699999999999998</v>
      </c>
      <c r="L103" s="68">
        <f t="shared" si="15"/>
        <v>30.456000000000003</v>
      </c>
      <c r="M103" s="68">
        <f t="shared" si="19"/>
        <v>23.085175946897564</v>
      </c>
      <c r="N103" s="68">
        <f t="shared" si="19"/>
        <v>40.702935560941384</v>
      </c>
      <c r="O103" s="68">
        <f t="shared" si="19"/>
        <v>39.4834604181694</v>
      </c>
      <c r="P103" s="68">
        <f t="shared" si="19"/>
        <v>0</v>
      </c>
      <c r="Q103" s="68">
        <f t="shared" si="19"/>
        <v>0</v>
      </c>
      <c r="R103" s="68">
        <f t="shared" si="16"/>
        <v>40.702935560941384</v>
      </c>
      <c r="S103" s="51">
        <f t="shared" si="12"/>
        <v>0</v>
      </c>
      <c r="T103" s="184">
        <f t="shared" si="17"/>
        <v>0</v>
      </c>
      <c r="U103" s="43"/>
    </row>
    <row r="104" spans="1:21" x14ac:dyDescent="0.35">
      <c r="A104" s="63">
        <v>45478.12499999976</v>
      </c>
      <c r="B104" s="23">
        <v>352.9</v>
      </c>
      <c r="C104" s="22">
        <v>6271.0330000000004</v>
      </c>
      <c r="D104" s="23">
        <v>0</v>
      </c>
      <c r="E104" s="22">
        <v>0</v>
      </c>
      <c r="F104" s="19">
        <f t="shared" si="13"/>
        <v>352.9</v>
      </c>
      <c r="G104" s="19">
        <f t="shared" si="13"/>
        <v>6271.0330000000004</v>
      </c>
      <c r="H104" s="67">
        <v>0</v>
      </c>
      <c r="I104" s="34">
        <f t="shared" si="14"/>
        <v>352.9</v>
      </c>
      <c r="J104" s="68">
        <f t="shared" si="11"/>
        <v>17.770000000000003</v>
      </c>
      <c r="K104" s="183">
        <v>2.0699999999999998</v>
      </c>
      <c r="L104" s="68">
        <f t="shared" si="15"/>
        <v>30.456000000000003</v>
      </c>
      <c r="M104" s="68">
        <f t="shared" ref="M104:Q119" si="20">M103</f>
        <v>23.085175946897564</v>
      </c>
      <c r="N104" s="68">
        <f t="shared" si="20"/>
        <v>40.702935560941384</v>
      </c>
      <c r="O104" s="68">
        <f t="shared" si="20"/>
        <v>39.4834604181694</v>
      </c>
      <c r="P104" s="68">
        <f t="shared" si="20"/>
        <v>0</v>
      </c>
      <c r="Q104" s="68">
        <f t="shared" si="20"/>
        <v>0</v>
      </c>
      <c r="R104" s="68">
        <f t="shared" si="16"/>
        <v>40.702935560941384</v>
      </c>
      <c r="S104" s="51">
        <f t="shared" si="12"/>
        <v>0</v>
      </c>
      <c r="T104" s="184">
        <f t="shared" si="17"/>
        <v>0</v>
      </c>
      <c r="U104" s="43"/>
    </row>
    <row r="105" spans="1:21" x14ac:dyDescent="0.35">
      <c r="A105" s="63">
        <v>45478.166666666424</v>
      </c>
      <c r="B105" s="23">
        <v>373.4</v>
      </c>
      <c r="C105" s="22">
        <v>6037.8779999999997</v>
      </c>
      <c r="D105" s="23">
        <v>11.000999999999999</v>
      </c>
      <c r="E105" s="22">
        <v>177.89400000000001</v>
      </c>
      <c r="F105" s="19">
        <f t="shared" si="13"/>
        <v>362.399</v>
      </c>
      <c r="G105" s="19">
        <f t="shared" si="13"/>
        <v>5859.9839999999995</v>
      </c>
      <c r="H105" s="67">
        <v>0</v>
      </c>
      <c r="I105" s="34">
        <f t="shared" si="14"/>
        <v>362.399</v>
      </c>
      <c r="J105" s="68">
        <f t="shared" si="11"/>
        <v>16.169978393980113</v>
      </c>
      <c r="K105" s="183">
        <v>2.0699999999999998</v>
      </c>
      <c r="L105" s="68">
        <f t="shared" si="15"/>
        <v>30.456000000000003</v>
      </c>
      <c r="M105" s="68">
        <f t="shared" si="20"/>
        <v>23.085175946897564</v>
      </c>
      <c r="N105" s="68">
        <f t="shared" si="20"/>
        <v>40.702935560941384</v>
      </c>
      <c r="O105" s="68">
        <f t="shared" si="20"/>
        <v>39.4834604181694</v>
      </c>
      <c r="P105" s="68">
        <f t="shared" si="20"/>
        <v>0</v>
      </c>
      <c r="Q105" s="68">
        <f t="shared" si="20"/>
        <v>0</v>
      </c>
      <c r="R105" s="68">
        <f t="shared" si="16"/>
        <v>40.702935560941384</v>
      </c>
      <c r="S105" s="51">
        <f t="shared" si="12"/>
        <v>0</v>
      </c>
      <c r="T105" s="184">
        <f t="shared" si="17"/>
        <v>0</v>
      </c>
      <c r="U105" s="43"/>
    </row>
    <row r="106" spans="1:21" x14ac:dyDescent="0.35">
      <c r="A106" s="63">
        <v>45478.208333333088</v>
      </c>
      <c r="B106" s="23">
        <v>359.3</v>
      </c>
      <c r="C106" s="22">
        <v>5716.4629999999997</v>
      </c>
      <c r="D106" s="23">
        <v>2.3149999999999999</v>
      </c>
      <c r="E106" s="22">
        <v>36.832000000000001</v>
      </c>
      <c r="F106" s="19">
        <f t="shared" si="13"/>
        <v>356.98500000000001</v>
      </c>
      <c r="G106" s="19">
        <f t="shared" si="13"/>
        <v>5679.6309999999994</v>
      </c>
      <c r="H106" s="67">
        <v>0</v>
      </c>
      <c r="I106" s="34">
        <f t="shared" si="14"/>
        <v>356.98500000000001</v>
      </c>
      <c r="J106" s="68">
        <f t="shared" si="11"/>
        <v>15.909999019566646</v>
      </c>
      <c r="K106" s="183">
        <v>2.0699999999999998</v>
      </c>
      <c r="L106" s="68">
        <f t="shared" si="15"/>
        <v>30.456000000000003</v>
      </c>
      <c r="M106" s="68">
        <f t="shared" si="20"/>
        <v>23.085175946897564</v>
      </c>
      <c r="N106" s="68">
        <f t="shared" si="20"/>
        <v>40.702935560941384</v>
      </c>
      <c r="O106" s="68">
        <f t="shared" si="20"/>
        <v>39.4834604181694</v>
      </c>
      <c r="P106" s="68">
        <f t="shared" si="20"/>
        <v>0</v>
      </c>
      <c r="Q106" s="68">
        <f t="shared" si="20"/>
        <v>0</v>
      </c>
      <c r="R106" s="68">
        <f t="shared" si="16"/>
        <v>40.702935560941384</v>
      </c>
      <c r="S106" s="51">
        <f t="shared" si="12"/>
        <v>0</v>
      </c>
      <c r="T106" s="184">
        <f t="shared" si="17"/>
        <v>0</v>
      </c>
      <c r="U106" s="43"/>
    </row>
    <row r="107" spans="1:21" x14ac:dyDescent="0.35">
      <c r="A107" s="63">
        <v>45478.249999999753</v>
      </c>
      <c r="B107" s="23">
        <v>365.8</v>
      </c>
      <c r="C107" s="22">
        <v>6613.6639999999998</v>
      </c>
      <c r="D107" s="23">
        <v>5.5449999999999999</v>
      </c>
      <c r="E107" s="22">
        <v>100.26300000000001</v>
      </c>
      <c r="F107" s="19">
        <f t="shared" si="13"/>
        <v>360.255</v>
      </c>
      <c r="G107" s="19">
        <f t="shared" si="13"/>
        <v>6513.4009999999998</v>
      </c>
      <c r="H107" s="67">
        <v>0</v>
      </c>
      <c r="I107" s="34">
        <f t="shared" si="14"/>
        <v>360.255</v>
      </c>
      <c r="J107" s="68">
        <f t="shared" si="11"/>
        <v>18.079973907371169</v>
      </c>
      <c r="K107" s="183">
        <v>2.0699999999999998</v>
      </c>
      <c r="L107" s="68">
        <f t="shared" si="15"/>
        <v>30.456000000000003</v>
      </c>
      <c r="M107" s="68">
        <f t="shared" si="20"/>
        <v>23.085175946897564</v>
      </c>
      <c r="N107" s="68">
        <f t="shared" si="20"/>
        <v>40.702935560941384</v>
      </c>
      <c r="O107" s="68">
        <f t="shared" si="20"/>
        <v>39.4834604181694</v>
      </c>
      <c r="P107" s="68">
        <f t="shared" si="20"/>
        <v>0</v>
      </c>
      <c r="Q107" s="68">
        <f t="shared" si="20"/>
        <v>0</v>
      </c>
      <c r="R107" s="68">
        <f t="shared" si="16"/>
        <v>40.702935560941384</v>
      </c>
      <c r="S107" s="51">
        <f t="shared" si="12"/>
        <v>0</v>
      </c>
      <c r="T107" s="184">
        <f t="shared" si="17"/>
        <v>0</v>
      </c>
      <c r="U107" s="43"/>
    </row>
    <row r="108" spans="1:21" x14ac:dyDescent="0.35">
      <c r="A108" s="63">
        <v>45478.291666666417</v>
      </c>
      <c r="B108" s="23">
        <v>351.83</v>
      </c>
      <c r="C108" s="22">
        <v>6775.3281590999995</v>
      </c>
      <c r="D108" s="23">
        <v>0</v>
      </c>
      <c r="E108" s="22">
        <v>0</v>
      </c>
      <c r="F108" s="19">
        <f t="shared" si="13"/>
        <v>351.83</v>
      </c>
      <c r="G108" s="19">
        <f t="shared" si="13"/>
        <v>6775.3281590999995</v>
      </c>
      <c r="H108" s="67">
        <v>0</v>
      </c>
      <c r="I108" s="34">
        <f t="shared" si="14"/>
        <v>351.83</v>
      </c>
      <c r="J108" s="68">
        <f t="shared" si="11"/>
        <v>19.257391805985844</v>
      </c>
      <c r="K108" s="183">
        <v>2.0699999999999998</v>
      </c>
      <c r="L108" s="68">
        <f t="shared" si="15"/>
        <v>30.456000000000003</v>
      </c>
      <c r="M108" s="68">
        <f t="shared" si="20"/>
        <v>23.085175946897564</v>
      </c>
      <c r="N108" s="68">
        <f t="shared" si="20"/>
        <v>40.702935560941384</v>
      </c>
      <c r="O108" s="68">
        <f t="shared" si="20"/>
        <v>39.4834604181694</v>
      </c>
      <c r="P108" s="68">
        <f t="shared" si="20"/>
        <v>0</v>
      </c>
      <c r="Q108" s="68">
        <f t="shared" si="20"/>
        <v>0</v>
      </c>
      <c r="R108" s="68">
        <f t="shared" si="16"/>
        <v>40.702935560941384</v>
      </c>
      <c r="S108" s="51">
        <f t="shared" si="12"/>
        <v>0</v>
      </c>
      <c r="T108" s="184">
        <f t="shared" si="17"/>
        <v>0</v>
      </c>
      <c r="U108" s="43"/>
    </row>
    <row r="109" spans="1:21" x14ac:dyDescent="0.35">
      <c r="A109" s="63">
        <v>45478.333333333081</v>
      </c>
      <c r="B109" s="23">
        <v>371.21899999999999</v>
      </c>
      <c r="C109" s="22">
        <v>7724.8639999799998</v>
      </c>
      <c r="D109" s="23">
        <v>0</v>
      </c>
      <c r="E109" s="22">
        <v>0</v>
      </c>
      <c r="F109" s="19">
        <f t="shared" si="13"/>
        <v>371.21899999999999</v>
      </c>
      <c r="G109" s="19">
        <f t="shared" si="13"/>
        <v>7724.8639999799998</v>
      </c>
      <c r="H109" s="67">
        <v>0</v>
      </c>
      <c r="I109" s="34">
        <f t="shared" si="14"/>
        <v>371.21899999999999</v>
      </c>
      <c r="J109" s="68">
        <f t="shared" si="11"/>
        <v>20.809452102343901</v>
      </c>
      <c r="K109" s="183">
        <v>2.0699999999999998</v>
      </c>
      <c r="L109" s="68">
        <f t="shared" si="15"/>
        <v>30.456000000000003</v>
      </c>
      <c r="M109" s="68">
        <f t="shared" si="20"/>
        <v>23.085175946897564</v>
      </c>
      <c r="N109" s="68">
        <f t="shared" si="20"/>
        <v>40.702935560941384</v>
      </c>
      <c r="O109" s="68">
        <f t="shared" si="20"/>
        <v>39.4834604181694</v>
      </c>
      <c r="P109" s="68">
        <f t="shared" si="20"/>
        <v>0</v>
      </c>
      <c r="Q109" s="68">
        <f t="shared" si="20"/>
        <v>0</v>
      </c>
      <c r="R109" s="68">
        <f t="shared" si="16"/>
        <v>40.702935560941384</v>
      </c>
      <c r="S109" s="51">
        <f t="shared" si="12"/>
        <v>0</v>
      </c>
      <c r="T109" s="184">
        <f t="shared" si="17"/>
        <v>0</v>
      </c>
      <c r="U109" s="43"/>
    </row>
    <row r="110" spans="1:21" x14ac:dyDescent="0.35">
      <c r="A110" s="63">
        <v>45478.374999999745</v>
      </c>
      <c r="B110" s="23">
        <v>395.71500000000003</v>
      </c>
      <c r="C110" s="22">
        <v>9228.327297150001</v>
      </c>
      <c r="D110" s="23">
        <v>0</v>
      </c>
      <c r="E110" s="22">
        <v>0</v>
      </c>
      <c r="F110" s="19">
        <f t="shared" si="13"/>
        <v>395.71500000000003</v>
      </c>
      <c r="G110" s="19">
        <f t="shared" si="13"/>
        <v>9228.327297150001</v>
      </c>
      <c r="H110" s="67">
        <v>0</v>
      </c>
      <c r="I110" s="34">
        <f t="shared" si="14"/>
        <v>395.71500000000003</v>
      </c>
      <c r="J110" s="68">
        <f t="shared" si="11"/>
        <v>23.32064060535992</v>
      </c>
      <c r="K110" s="183">
        <v>2.0699999999999998</v>
      </c>
      <c r="L110" s="68">
        <f t="shared" si="15"/>
        <v>30.456000000000003</v>
      </c>
      <c r="M110" s="68">
        <f t="shared" si="20"/>
        <v>23.085175946897564</v>
      </c>
      <c r="N110" s="68">
        <f t="shared" si="20"/>
        <v>40.702935560941384</v>
      </c>
      <c r="O110" s="68">
        <f t="shared" si="20"/>
        <v>39.4834604181694</v>
      </c>
      <c r="P110" s="68">
        <f t="shared" si="20"/>
        <v>0</v>
      </c>
      <c r="Q110" s="68">
        <f t="shared" si="20"/>
        <v>0</v>
      </c>
      <c r="R110" s="68">
        <f t="shared" si="16"/>
        <v>40.702935560941384</v>
      </c>
      <c r="S110" s="51">
        <f t="shared" si="12"/>
        <v>0</v>
      </c>
      <c r="T110" s="184">
        <f t="shared" si="17"/>
        <v>0</v>
      </c>
      <c r="U110" s="43"/>
    </row>
    <row r="111" spans="1:21" x14ac:dyDescent="0.35">
      <c r="A111" s="63">
        <v>45478.41666666641</v>
      </c>
      <c r="B111" s="23">
        <v>429.09699999999998</v>
      </c>
      <c r="C111" s="22">
        <v>10377.727627939999</v>
      </c>
      <c r="D111" s="23">
        <v>0</v>
      </c>
      <c r="E111" s="22">
        <v>0</v>
      </c>
      <c r="F111" s="19">
        <f t="shared" si="13"/>
        <v>429.09699999999998</v>
      </c>
      <c r="G111" s="19">
        <f t="shared" si="13"/>
        <v>10377.727627939999</v>
      </c>
      <c r="H111" s="67">
        <v>0</v>
      </c>
      <c r="I111" s="34">
        <f t="shared" si="14"/>
        <v>429.09699999999998</v>
      </c>
      <c r="J111" s="68">
        <f t="shared" si="11"/>
        <v>24.185038879181164</v>
      </c>
      <c r="K111" s="183">
        <v>2.0699999999999998</v>
      </c>
      <c r="L111" s="68">
        <f t="shared" si="15"/>
        <v>30.456000000000003</v>
      </c>
      <c r="M111" s="68">
        <f t="shared" si="20"/>
        <v>23.085175946897564</v>
      </c>
      <c r="N111" s="68">
        <f t="shared" si="20"/>
        <v>40.702935560941384</v>
      </c>
      <c r="O111" s="68">
        <f t="shared" si="20"/>
        <v>39.4834604181694</v>
      </c>
      <c r="P111" s="68">
        <f t="shared" si="20"/>
        <v>0</v>
      </c>
      <c r="Q111" s="68">
        <f t="shared" si="20"/>
        <v>0</v>
      </c>
      <c r="R111" s="68">
        <f t="shared" si="16"/>
        <v>40.702935560941384</v>
      </c>
      <c r="S111" s="51">
        <f t="shared" si="12"/>
        <v>0</v>
      </c>
      <c r="T111" s="184">
        <f t="shared" si="17"/>
        <v>0</v>
      </c>
      <c r="U111" s="43"/>
    </row>
    <row r="112" spans="1:21" x14ac:dyDescent="0.35">
      <c r="A112" s="63">
        <v>45478.458333333074</v>
      </c>
      <c r="B112" s="23">
        <v>485.45699999999999</v>
      </c>
      <c r="C112" s="22">
        <v>18053.79163539</v>
      </c>
      <c r="D112" s="23">
        <v>0</v>
      </c>
      <c r="E112" s="22">
        <v>0</v>
      </c>
      <c r="F112" s="19">
        <f t="shared" si="13"/>
        <v>485.45699999999999</v>
      </c>
      <c r="G112" s="19">
        <f t="shared" si="13"/>
        <v>18053.79163539</v>
      </c>
      <c r="H112" s="67">
        <v>0</v>
      </c>
      <c r="I112" s="34">
        <f t="shared" si="14"/>
        <v>485.45699999999999</v>
      </c>
      <c r="J112" s="68">
        <f t="shared" si="11"/>
        <v>37.189270389323873</v>
      </c>
      <c r="K112" s="183">
        <v>2.0699999999999998</v>
      </c>
      <c r="L112" s="68">
        <f t="shared" si="15"/>
        <v>30.456000000000003</v>
      </c>
      <c r="M112" s="68">
        <f t="shared" si="20"/>
        <v>23.085175946897564</v>
      </c>
      <c r="N112" s="68">
        <f t="shared" si="20"/>
        <v>40.702935560941384</v>
      </c>
      <c r="O112" s="68">
        <f t="shared" si="20"/>
        <v>39.4834604181694</v>
      </c>
      <c r="P112" s="68">
        <f t="shared" si="20"/>
        <v>0</v>
      </c>
      <c r="Q112" s="68">
        <f t="shared" si="20"/>
        <v>0</v>
      </c>
      <c r="R112" s="68">
        <f t="shared" si="16"/>
        <v>40.702935560941384</v>
      </c>
      <c r="S112" s="51">
        <f t="shared" si="12"/>
        <v>0</v>
      </c>
      <c r="T112" s="184">
        <f t="shared" si="17"/>
        <v>0</v>
      </c>
      <c r="U112" s="43"/>
    </row>
    <row r="113" spans="1:21" x14ac:dyDescent="0.35">
      <c r="A113" s="63">
        <v>45478.499999999738</v>
      </c>
      <c r="B113" s="23">
        <v>493.81200000000001</v>
      </c>
      <c r="C113" s="22">
        <v>44623.208613700001</v>
      </c>
      <c r="D113" s="23">
        <v>0</v>
      </c>
      <c r="E113" s="22">
        <v>0</v>
      </c>
      <c r="F113" s="19">
        <f t="shared" si="13"/>
        <v>493.81200000000001</v>
      </c>
      <c r="G113" s="19">
        <f t="shared" si="13"/>
        <v>44623.208613700001</v>
      </c>
      <c r="H113" s="67">
        <v>0</v>
      </c>
      <c r="I113" s="34">
        <f t="shared" si="14"/>
        <v>493.81200000000001</v>
      </c>
      <c r="J113" s="68">
        <f t="shared" si="11"/>
        <v>90.364771641231883</v>
      </c>
      <c r="K113" s="183">
        <v>2.0699999999999998</v>
      </c>
      <c r="L113" s="68">
        <f t="shared" si="15"/>
        <v>30.456000000000003</v>
      </c>
      <c r="M113" s="68">
        <f t="shared" si="20"/>
        <v>23.085175946897564</v>
      </c>
      <c r="N113" s="68">
        <f t="shared" si="20"/>
        <v>40.702935560941384</v>
      </c>
      <c r="O113" s="68">
        <f t="shared" si="20"/>
        <v>39.4834604181694</v>
      </c>
      <c r="P113" s="68">
        <f t="shared" si="20"/>
        <v>0</v>
      </c>
      <c r="Q113" s="68">
        <f t="shared" si="20"/>
        <v>0</v>
      </c>
      <c r="R113" s="68">
        <f t="shared" si="16"/>
        <v>40.702935560941384</v>
      </c>
      <c r="S113" s="51">
        <f t="shared" si="12"/>
        <v>49.661836080290499</v>
      </c>
      <c r="T113" s="184">
        <f t="shared" si="17"/>
        <v>24523.610598480413</v>
      </c>
      <c r="U113" s="43"/>
    </row>
    <row r="114" spans="1:21" x14ac:dyDescent="0.35">
      <c r="A114" s="63">
        <v>45478.541666666402</v>
      </c>
      <c r="B114" s="23">
        <v>411.53399999999999</v>
      </c>
      <c r="C114" s="22">
        <v>23958.619344800001</v>
      </c>
      <c r="D114" s="23">
        <v>0</v>
      </c>
      <c r="E114" s="22">
        <v>0</v>
      </c>
      <c r="F114" s="19">
        <f t="shared" si="13"/>
        <v>411.53399999999999</v>
      </c>
      <c r="G114" s="19">
        <f t="shared" si="13"/>
        <v>23958.619344800001</v>
      </c>
      <c r="H114" s="67">
        <v>0</v>
      </c>
      <c r="I114" s="34">
        <f t="shared" si="14"/>
        <v>411.53399999999999</v>
      </c>
      <c r="J114" s="68">
        <f t="shared" si="11"/>
        <v>58.2178370312052</v>
      </c>
      <c r="K114" s="183">
        <v>2.0699999999999998</v>
      </c>
      <c r="L114" s="68">
        <f t="shared" si="15"/>
        <v>30.456000000000003</v>
      </c>
      <c r="M114" s="68">
        <f t="shared" si="20"/>
        <v>23.085175946897564</v>
      </c>
      <c r="N114" s="68">
        <f t="shared" si="20"/>
        <v>40.702935560941384</v>
      </c>
      <c r="O114" s="68">
        <f t="shared" si="20"/>
        <v>39.4834604181694</v>
      </c>
      <c r="P114" s="68">
        <f t="shared" si="20"/>
        <v>0</v>
      </c>
      <c r="Q114" s="68">
        <f t="shared" si="20"/>
        <v>0</v>
      </c>
      <c r="R114" s="68">
        <f t="shared" si="16"/>
        <v>40.702935560941384</v>
      </c>
      <c r="S114" s="51">
        <f t="shared" si="12"/>
        <v>17.514901470263815</v>
      </c>
      <c r="T114" s="184">
        <f t="shared" si="17"/>
        <v>7207.9774616635486</v>
      </c>
      <c r="U114" s="43"/>
    </row>
    <row r="115" spans="1:21" x14ac:dyDescent="0.35">
      <c r="A115" s="63">
        <v>45478.583333333067</v>
      </c>
      <c r="B115" s="23">
        <v>334.00299999999999</v>
      </c>
      <c r="C115" s="22">
        <v>24449.22489378</v>
      </c>
      <c r="D115" s="23">
        <v>0</v>
      </c>
      <c r="E115" s="22">
        <v>0</v>
      </c>
      <c r="F115" s="19">
        <f t="shared" si="13"/>
        <v>334.00299999999999</v>
      </c>
      <c r="G115" s="19">
        <f t="shared" si="13"/>
        <v>24449.22489378</v>
      </c>
      <c r="H115" s="67">
        <v>0</v>
      </c>
      <c r="I115" s="34">
        <f t="shared" si="14"/>
        <v>334.00299999999999</v>
      </c>
      <c r="J115" s="68">
        <f t="shared" si="11"/>
        <v>73.200614646515149</v>
      </c>
      <c r="K115" s="183">
        <v>2.0699999999999998</v>
      </c>
      <c r="L115" s="68">
        <f t="shared" si="15"/>
        <v>30.456000000000003</v>
      </c>
      <c r="M115" s="68">
        <f t="shared" si="20"/>
        <v>23.085175946897564</v>
      </c>
      <c r="N115" s="68">
        <f t="shared" si="20"/>
        <v>40.702935560941384</v>
      </c>
      <c r="O115" s="68">
        <f t="shared" si="20"/>
        <v>39.4834604181694</v>
      </c>
      <c r="P115" s="68">
        <f t="shared" si="20"/>
        <v>0</v>
      </c>
      <c r="Q115" s="68">
        <f t="shared" si="20"/>
        <v>0</v>
      </c>
      <c r="R115" s="68">
        <f t="shared" si="16"/>
        <v>40.702935560941384</v>
      </c>
      <c r="S115" s="51">
        <f t="shared" si="12"/>
        <v>32.497679085573765</v>
      </c>
      <c r="T115" s="184">
        <f t="shared" si="17"/>
        <v>10854.322307618893</v>
      </c>
      <c r="U115" s="43"/>
    </row>
    <row r="116" spans="1:21" x14ac:dyDescent="0.35">
      <c r="A116" s="63">
        <v>45478.624999999731</v>
      </c>
      <c r="B116" s="23">
        <v>284.404</v>
      </c>
      <c r="C116" s="22">
        <v>22187.25051414</v>
      </c>
      <c r="D116" s="23">
        <v>0</v>
      </c>
      <c r="E116" s="22">
        <v>0</v>
      </c>
      <c r="F116" s="19">
        <f t="shared" si="13"/>
        <v>284.404</v>
      </c>
      <c r="G116" s="19">
        <f t="shared" si="13"/>
        <v>22187.25051414</v>
      </c>
      <c r="H116" s="67">
        <v>0</v>
      </c>
      <c r="I116" s="34">
        <f t="shared" si="14"/>
        <v>284.404</v>
      </c>
      <c r="J116" s="68">
        <f t="shared" si="11"/>
        <v>78.013145082839898</v>
      </c>
      <c r="K116" s="183">
        <v>2.0699999999999998</v>
      </c>
      <c r="L116" s="68">
        <f t="shared" si="15"/>
        <v>30.456000000000003</v>
      </c>
      <c r="M116" s="68">
        <f t="shared" si="20"/>
        <v>23.085175946897564</v>
      </c>
      <c r="N116" s="68">
        <f t="shared" si="20"/>
        <v>40.702935560941384</v>
      </c>
      <c r="O116" s="68">
        <f t="shared" si="20"/>
        <v>39.4834604181694</v>
      </c>
      <c r="P116" s="68">
        <f t="shared" si="20"/>
        <v>0</v>
      </c>
      <c r="Q116" s="68">
        <f t="shared" si="20"/>
        <v>0</v>
      </c>
      <c r="R116" s="68">
        <f t="shared" si="16"/>
        <v>40.702935560941384</v>
      </c>
      <c r="S116" s="51">
        <f t="shared" si="12"/>
        <v>37.310209521898514</v>
      </c>
      <c r="T116" s="184">
        <f t="shared" si="17"/>
        <v>10611.172828866025</v>
      </c>
      <c r="U116" s="43"/>
    </row>
    <row r="117" spans="1:21" x14ac:dyDescent="0.35">
      <c r="A117" s="63">
        <v>45478.666666666395</v>
      </c>
      <c r="B117" s="23">
        <v>253.816</v>
      </c>
      <c r="C117" s="22">
        <v>20234.19574874</v>
      </c>
      <c r="D117" s="23">
        <v>0</v>
      </c>
      <c r="E117" s="22">
        <v>0</v>
      </c>
      <c r="F117" s="19">
        <f t="shared" si="13"/>
        <v>253.816</v>
      </c>
      <c r="G117" s="19">
        <f t="shared" si="13"/>
        <v>20234.19574874</v>
      </c>
      <c r="H117" s="67">
        <v>0</v>
      </c>
      <c r="I117" s="34">
        <f t="shared" si="14"/>
        <v>253.816</v>
      </c>
      <c r="J117" s="68">
        <f t="shared" si="11"/>
        <v>79.719937863412866</v>
      </c>
      <c r="K117" s="183">
        <v>2.0699999999999998</v>
      </c>
      <c r="L117" s="68">
        <f t="shared" si="15"/>
        <v>30.456000000000003</v>
      </c>
      <c r="M117" s="68">
        <f t="shared" si="20"/>
        <v>23.085175946897564</v>
      </c>
      <c r="N117" s="68">
        <f t="shared" si="20"/>
        <v>40.702935560941384</v>
      </c>
      <c r="O117" s="68">
        <f t="shared" si="20"/>
        <v>39.4834604181694</v>
      </c>
      <c r="P117" s="68">
        <f t="shared" si="20"/>
        <v>0</v>
      </c>
      <c r="Q117" s="68">
        <f t="shared" si="20"/>
        <v>0</v>
      </c>
      <c r="R117" s="68">
        <f t="shared" si="16"/>
        <v>40.702935560941384</v>
      </c>
      <c r="S117" s="51">
        <f t="shared" si="12"/>
        <v>39.017002302471482</v>
      </c>
      <c r="T117" s="184">
        <f t="shared" si="17"/>
        <v>9903.139456404102</v>
      </c>
      <c r="U117" s="43"/>
    </row>
    <row r="118" spans="1:21" x14ac:dyDescent="0.35">
      <c r="A118" s="63">
        <v>45478.708333333059</v>
      </c>
      <c r="B118" s="23">
        <v>214.97</v>
      </c>
      <c r="C118" s="22">
        <v>17113.278420799998</v>
      </c>
      <c r="D118" s="23">
        <v>0</v>
      </c>
      <c r="E118" s="22">
        <v>0</v>
      </c>
      <c r="F118" s="19">
        <f t="shared" si="13"/>
        <v>214.97</v>
      </c>
      <c r="G118" s="19">
        <f t="shared" si="13"/>
        <v>17113.278420799998</v>
      </c>
      <c r="H118" s="67">
        <v>0</v>
      </c>
      <c r="I118" s="34">
        <f t="shared" si="14"/>
        <v>214.97</v>
      </c>
      <c r="J118" s="68">
        <f t="shared" si="11"/>
        <v>79.607751876075724</v>
      </c>
      <c r="K118" s="183">
        <v>2.0699999999999998</v>
      </c>
      <c r="L118" s="68">
        <f t="shared" si="15"/>
        <v>30.456000000000003</v>
      </c>
      <c r="M118" s="68">
        <f t="shared" si="20"/>
        <v>23.085175946897564</v>
      </c>
      <c r="N118" s="68">
        <f t="shared" si="20"/>
        <v>40.702935560941384</v>
      </c>
      <c r="O118" s="68">
        <f t="shared" si="20"/>
        <v>39.4834604181694</v>
      </c>
      <c r="P118" s="68">
        <f t="shared" si="20"/>
        <v>0</v>
      </c>
      <c r="Q118" s="68">
        <f t="shared" si="20"/>
        <v>0</v>
      </c>
      <c r="R118" s="68">
        <f t="shared" si="16"/>
        <v>40.702935560941384</v>
      </c>
      <c r="S118" s="51">
        <f t="shared" si="12"/>
        <v>38.90481631513434</v>
      </c>
      <c r="T118" s="184">
        <f t="shared" si="17"/>
        <v>8363.3683632644297</v>
      </c>
      <c r="U118" s="43"/>
    </row>
    <row r="119" spans="1:21" x14ac:dyDescent="0.35">
      <c r="A119" s="63">
        <v>45478.749999999724</v>
      </c>
      <c r="B119" s="23">
        <v>169.565</v>
      </c>
      <c r="C119" s="22">
        <v>12859.05122225</v>
      </c>
      <c r="D119" s="23">
        <v>0</v>
      </c>
      <c r="E119" s="22">
        <v>0</v>
      </c>
      <c r="F119" s="19">
        <f t="shared" si="13"/>
        <v>169.565</v>
      </c>
      <c r="G119" s="19">
        <f t="shared" si="13"/>
        <v>12859.05122225</v>
      </c>
      <c r="H119" s="67">
        <v>0</v>
      </c>
      <c r="I119" s="34">
        <f t="shared" si="14"/>
        <v>169.565</v>
      </c>
      <c r="J119" s="68">
        <f t="shared" si="11"/>
        <v>75.835527510099368</v>
      </c>
      <c r="K119" s="183">
        <v>2.0699999999999998</v>
      </c>
      <c r="L119" s="68">
        <f t="shared" si="15"/>
        <v>30.456000000000003</v>
      </c>
      <c r="M119" s="68">
        <f t="shared" si="20"/>
        <v>23.085175946897564</v>
      </c>
      <c r="N119" s="68">
        <f t="shared" si="20"/>
        <v>40.702935560941384</v>
      </c>
      <c r="O119" s="68">
        <f t="shared" si="20"/>
        <v>39.4834604181694</v>
      </c>
      <c r="P119" s="68">
        <f t="shared" si="20"/>
        <v>0</v>
      </c>
      <c r="Q119" s="68">
        <f t="shared" si="20"/>
        <v>0</v>
      </c>
      <c r="R119" s="68">
        <f t="shared" si="16"/>
        <v>40.702935560941384</v>
      </c>
      <c r="S119" s="51">
        <f t="shared" si="12"/>
        <v>35.132591949157984</v>
      </c>
      <c r="T119" s="184">
        <f t="shared" si="17"/>
        <v>5957.2579538589735</v>
      </c>
      <c r="U119" s="43"/>
    </row>
    <row r="120" spans="1:21" x14ac:dyDescent="0.35">
      <c r="A120" s="63">
        <v>45478.791666666388</v>
      </c>
      <c r="B120" s="23">
        <v>155.15</v>
      </c>
      <c r="C120" s="22">
        <v>10274.032999999999</v>
      </c>
      <c r="D120" s="23">
        <v>5.0570000000000004</v>
      </c>
      <c r="E120" s="22">
        <v>334.875</v>
      </c>
      <c r="F120" s="19">
        <f t="shared" si="13"/>
        <v>150.09300000000002</v>
      </c>
      <c r="G120" s="19">
        <f t="shared" si="13"/>
        <v>9939.1579999999994</v>
      </c>
      <c r="H120" s="67">
        <v>0</v>
      </c>
      <c r="I120" s="34">
        <f t="shared" si="14"/>
        <v>150.09300000000002</v>
      </c>
      <c r="J120" s="68">
        <f t="shared" si="11"/>
        <v>66.219996935233482</v>
      </c>
      <c r="K120" s="183">
        <v>2.0699999999999998</v>
      </c>
      <c r="L120" s="68">
        <f t="shared" si="15"/>
        <v>30.456000000000003</v>
      </c>
      <c r="M120" s="68">
        <f t="shared" ref="M120:Q135" si="21">M119</f>
        <v>23.085175946897564</v>
      </c>
      <c r="N120" s="68">
        <f t="shared" si="21"/>
        <v>40.702935560941384</v>
      </c>
      <c r="O120" s="68">
        <f t="shared" si="21"/>
        <v>39.4834604181694</v>
      </c>
      <c r="P120" s="68">
        <f t="shared" si="21"/>
        <v>0</v>
      </c>
      <c r="Q120" s="68">
        <f t="shared" si="21"/>
        <v>0</v>
      </c>
      <c r="R120" s="68">
        <f t="shared" si="16"/>
        <v>40.702935560941384</v>
      </c>
      <c r="S120" s="51">
        <f t="shared" si="12"/>
        <v>25.517061374292098</v>
      </c>
      <c r="T120" s="184">
        <f t="shared" si="17"/>
        <v>3829.9322928516244</v>
      </c>
      <c r="U120" s="43"/>
    </row>
    <row r="121" spans="1:21" x14ac:dyDescent="0.35">
      <c r="A121" s="63">
        <v>45478.833333333052</v>
      </c>
      <c r="B121" s="23">
        <v>187.56799999999998</v>
      </c>
      <c r="C121" s="22">
        <v>12090.3127427</v>
      </c>
      <c r="D121" s="23">
        <v>0</v>
      </c>
      <c r="E121" s="22">
        <v>0</v>
      </c>
      <c r="F121" s="19">
        <f t="shared" si="13"/>
        <v>187.56799999999998</v>
      </c>
      <c r="G121" s="19">
        <f t="shared" si="13"/>
        <v>12090.3127427</v>
      </c>
      <c r="H121" s="67">
        <v>0</v>
      </c>
      <c r="I121" s="34">
        <f t="shared" si="14"/>
        <v>187.56799999999998</v>
      </c>
      <c r="J121" s="68">
        <f t="shared" si="11"/>
        <v>64.458291087498935</v>
      </c>
      <c r="K121" s="183">
        <v>2.0699999999999998</v>
      </c>
      <c r="L121" s="68">
        <f t="shared" si="15"/>
        <v>30.456000000000003</v>
      </c>
      <c r="M121" s="68">
        <f t="shared" si="21"/>
        <v>23.085175946897564</v>
      </c>
      <c r="N121" s="68">
        <f t="shared" si="21"/>
        <v>40.702935560941384</v>
      </c>
      <c r="O121" s="68">
        <f t="shared" si="21"/>
        <v>39.4834604181694</v>
      </c>
      <c r="P121" s="68">
        <f t="shared" si="21"/>
        <v>0</v>
      </c>
      <c r="Q121" s="68">
        <f t="shared" si="21"/>
        <v>0</v>
      </c>
      <c r="R121" s="68">
        <f t="shared" si="16"/>
        <v>40.702935560941384</v>
      </c>
      <c r="S121" s="51">
        <f t="shared" si="12"/>
        <v>23.755355526557551</v>
      </c>
      <c r="T121" s="184">
        <f t="shared" si="17"/>
        <v>4455.7445254053464</v>
      </c>
      <c r="U121" s="43"/>
    </row>
    <row r="122" spans="1:21" x14ac:dyDescent="0.35">
      <c r="A122" s="63">
        <v>45478.874999999716</v>
      </c>
      <c r="B122" s="23">
        <v>201.45699999999999</v>
      </c>
      <c r="C122" s="22">
        <v>9098.9876751499996</v>
      </c>
      <c r="D122" s="23">
        <v>0</v>
      </c>
      <c r="E122" s="22">
        <v>0</v>
      </c>
      <c r="F122" s="19">
        <f t="shared" si="13"/>
        <v>201.45699999999999</v>
      </c>
      <c r="G122" s="19">
        <f t="shared" si="13"/>
        <v>9098.9876751499996</v>
      </c>
      <c r="H122" s="67">
        <v>0</v>
      </c>
      <c r="I122" s="34">
        <f t="shared" si="14"/>
        <v>201.45699999999999</v>
      </c>
      <c r="J122" s="68">
        <f t="shared" si="11"/>
        <v>45.165904759576485</v>
      </c>
      <c r="K122" s="183">
        <v>2.0699999999999998</v>
      </c>
      <c r="L122" s="68">
        <f t="shared" si="15"/>
        <v>30.456000000000003</v>
      </c>
      <c r="M122" s="68">
        <f t="shared" si="21"/>
        <v>23.085175946897564</v>
      </c>
      <c r="N122" s="68">
        <f t="shared" si="21"/>
        <v>40.702935560941384</v>
      </c>
      <c r="O122" s="68">
        <f t="shared" si="21"/>
        <v>39.4834604181694</v>
      </c>
      <c r="P122" s="68">
        <f t="shared" si="21"/>
        <v>0</v>
      </c>
      <c r="Q122" s="68">
        <f t="shared" si="21"/>
        <v>0</v>
      </c>
      <c r="R122" s="68">
        <f t="shared" si="16"/>
        <v>40.702935560941384</v>
      </c>
      <c r="S122" s="51">
        <f t="shared" si="12"/>
        <v>4.4629691986351006</v>
      </c>
      <c r="T122" s="184">
        <f t="shared" si="17"/>
        <v>899.09638584943139</v>
      </c>
      <c r="U122" s="43"/>
    </row>
    <row r="123" spans="1:21" x14ac:dyDescent="0.35">
      <c r="A123" s="63">
        <v>45478.91666666638</v>
      </c>
      <c r="B123" s="23">
        <v>206.73399999999998</v>
      </c>
      <c r="C123" s="22">
        <v>8821.6250652800009</v>
      </c>
      <c r="D123" s="23">
        <v>0</v>
      </c>
      <c r="E123" s="22">
        <v>0</v>
      </c>
      <c r="F123" s="19">
        <f t="shared" si="13"/>
        <v>206.73399999999998</v>
      </c>
      <c r="G123" s="19">
        <f t="shared" si="13"/>
        <v>8821.6250652800009</v>
      </c>
      <c r="H123" s="67">
        <v>0</v>
      </c>
      <c r="I123" s="34">
        <f t="shared" si="14"/>
        <v>206.73399999999998</v>
      </c>
      <c r="J123" s="68">
        <f t="shared" si="11"/>
        <v>42.671379963044309</v>
      </c>
      <c r="K123" s="183">
        <v>2.0699999999999998</v>
      </c>
      <c r="L123" s="68">
        <f t="shared" si="15"/>
        <v>30.456000000000003</v>
      </c>
      <c r="M123" s="68">
        <f t="shared" si="21"/>
        <v>23.085175946897564</v>
      </c>
      <c r="N123" s="68">
        <f t="shared" si="21"/>
        <v>40.702935560941384</v>
      </c>
      <c r="O123" s="68">
        <f t="shared" si="21"/>
        <v>39.4834604181694</v>
      </c>
      <c r="P123" s="68">
        <f t="shared" si="21"/>
        <v>0</v>
      </c>
      <c r="Q123" s="68">
        <f t="shared" si="21"/>
        <v>0</v>
      </c>
      <c r="R123" s="68">
        <f t="shared" si="16"/>
        <v>40.702935560941384</v>
      </c>
      <c r="S123" s="51">
        <f t="shared" si="12"/>
        <v>1.968444402102925</v>
      </c>
      <c r="T123" s="184">
        <f t="shared" si="17"/>
        <v>406.94438502434605</v>
      </c>
      <c r="U123" s="43"/>
    </row>
    <row r="124" spans="1:21" x14ac:dyDescent="0.35">
      <c r="A124" s="63">
        <v>45478.958333333045</v>
      </c>
      <c r="B124" s="23">
        <v>193.673</v>
      </c>
      <c r="C124" s="22">
        <v>7778.4210257599998</v>
      </c>
      <c r="D124" s="23">
        <v>0</v>
      </c>
      <c r="E124" s="22">
        <v>0</v>
      </c>
      <c r="F124" s="19">
        <f t="shared" si="13"/>
        <v>193.673</v>
      </c>
      <c r="G124" s="19">
        <f t="shared" si="13"/>
        <v>7778.4210257599998</v>
      </c>
      <c r="H124" s="67">
        <v>0</v>
      </c>
      <c r="I124" s="34">
        <f t="shared" si="14"/>
        <v>193.673</v>
      </c>
      <c r="J124" s="68">
        <f t="shared" si="11"/>
        <v>40.162650579894979</v>
      </c>
      <c r="K124" s="183">
        <v>2.0699999999999998</v>
      </c>
      <c r="L124" s="68">
        <f t="shared" si="15"/>
        <v>30.456000000000003</v>
      </c>
      <c r="M124" s="68">
        <f t="shared" si="21"/>
        <v>23.085175946897564</v>
      </c>
      <c r="N124" s="68">
        <f t="shared" si="21"/>
        <v>40.702935560941384</v>
      </c>
      <c r="O124" s="68">
        <f t="shared" si="21"/>
        <v>39.4834604181694</v>
      </c>
      <c r="P124" s="68">
        <f t="shared" si="21"/>
        <v>0</v>
      </c>
      <c r="Q124" s="68">
        <f t="shared" si="21"/>
        <v>0</v>
      </c>
      <c r="R124" s="68">
        <f t="shared" si="16"/>
        <v>40.702935560941384</v>
      </c>
      <c r="S124" s="51">
        <f t="shared" si="12"/>
        <v>0</v>
      </c>
      <c r="T124" s="184">
        <f t="shared" si="17"/>
        <v>0</v>
      </c>
      <c r="U124" s="43"/>
    </row>
    <row r="125" spans="1:21" x14ac:dyDescent="0.35">
      <c r="A125" s="63">
        <v>45478.999999999709</v>
      </c>
      <c r="B125" s="23">
        <v>187.9</v>
      </c>
      <c r="C125" s="22">
        <v>5281.8689999999997</v>
      </c>
      <c r="D125" s="23">
        <v>0</v>
      </c>
      <c r="E125" s="22">
        <v>0</v>
      </c>
      <c r="F125" s="19">
        <f t="shared" si="13"/>
        <v>187.9</v>
      </c>
      <c r="G125" s="19">
        <f t="shared" si="13"/>
        <v>5281.8689999999997</v>
      </c>
      <c r="H125" s="67">
        <v>0</v>
      </c>
      <c r="I125" s="34">
        <f t="shared" si="14"/>
        <v>187.9</v>
      </c>
      <c r="J125" s="68">
        <f t="shared" si="11"/>
        <v>28.109999999999996</v>
      </c>
      <c r="K125" s="183">
        <v>2.0699999999999998</v>
      </c>
      <c r="L125" s="68">
        <f t="shared" si="15"/>
        <v>30.456000000000003</v>
      </c>
      <c r="M125" s="68">
        <f t="shared" si="21"/>
        <v>23.085175946897564</v>
      </c>
      <c r="N125" s="68">
        <f t="shared" si="21"/>
        <v>40.702935560941384</v>
      </c>
      <c r="O125" s="68">
        <f t="shared" si="21"/>
        <v>39.4834604181694</v>
      </c>
      <c r="P125" s="68">
        <f t="shared" si="21"/>
        <v>0</v>
      </c>
      <c r="Q125" s="68">
        <f t="shared" si="21"/>
        <v>0</v>
      </c>
      <c r="R125" s="68">
        <f t="shared" si="16"/>
        <v>40.702935560941384</v>
      </c>
      <c r="S125" s="51">
        <f t="shared" si="12"/>
        <v>0</v>
      </c>
      <c r="T125" s="184">
        <f t="shared" si="17"/>
        <v>0</v>
      </c>
      <c r="U125" s="43"/>
    </row>
    <row r="126" spans="1:21" x14ac:dyDescent="0.35">
      <c r="A126" s="63">
        <v>45479.041666666373</v>
      </c>
      <c r="B126" s="23">
        <v>171.8</v>
      </c>
      <c r="C126" s="22">
        <v>4722.7820000000002</v>
      </c>
      <c r="D126" s="23">
        <v>0</v>
      </c>
      <c r="E126" s="22">
        <v>0</v>
      </c>
      <c r="F126" s="19">
        <f t="shared" si="13"/>
        <v>171.8</v>
      </c>
      <c r="G126" s="19">
        <f t="shared" si="13"/>
        <v>4722.7820000000002</v>
      </c>
      <c r="H126" s="67">
        <v>0</v>
      </c>
      <c r="I126" s="34">
        <f t="shared" si="14"/>
        <v>171.8</v>
      </c>
      <c r="J126" s="68">
        <f t="shared" si="11"/>
        <v>27.49</v>
      </c>
      <c r="K126" s="183">
        <v>2.0699999999999998</v>
      </c>
      <c r="L126" s="68">
        <f t="shared" si="15"/>
        <v>30.456000000000003</v>
      </c>
      <c r="M126" s="68">
        <f t="shared" si="21"/>
        <v>23.085175946897564</v>
      </c>
      <c r="N126" s="68">
        <f t="shared" si="21"/>
        <v>40.702935560941384</v>
      </c>
      <c r="O126" s="68">
        <f t="shared" si="21"/>
        <v>39.4834604181694</v>
      </c>
      <c r="P126" s="68">
        <f t="shared" si="21"/>
        <v>0</v>
      </c>
      <c r="Q126" s="68">
        <f t="shared" si="21"/>
        <v>0</v>
      </c>
      <c r="R126" s="68">
        <f t="shared" si="16"/>
        <v>40.702935560941384</v>
      </c>
      <c r="S126" s="51">
        <f t="shared" si="12"/>
        <v>0</v>
      </c>
      <c r="T126" s="184">
        <f t="shared" si="17"/>
        <v>0</v>
      </c>
      <c r="U126" s="43"/>
    </row>
    <row r="127" spans="1:21" x14ac:dyDescent="0.35">
      <c r="A127" s="63">
        <v>45479.083333333037</v>
      </c>
      <c r="B127" s="23">
        <v>137.4</v>
      </c>
      <c r="C127" s="22">
        <v>3429.5039999999999</v>
      </c>
      <c r="D127" s="23">
        <v>0</v>
      </c>
      <c r="E127" s="22">
        <v>0</v>
      </c>
      <c r="F127" s="19">
        <f t="shared" si="13"/>
        <v>137.4</v>
      </c>
      <c r="G127" s="19">
        <f t="shared" si="13"/>
        <v>3429.5039999999999</v>
      </c>
      <c r="H127" s="67">
        <v>0</v>
      </c>
      <c r="I127" s="34">
        <f t="shared" si="14"/>
        <v>137.4</v>
      </c>
      <c r="J127" s="68">
        <f t="shared" si="11"/>
        <v>24.959999999999997</v>
      </c>
      <c r="K127" s="183">
        <v>2.0699999999999998</v>
      </c>
      <c r="L127" s="68">
        <f t="shared" si="15"/>
        <v>30.456000000000003</v>
      </c>
      <c r="M127" s="68">
        <f t="shared" si="21"/>
        <v>23.085175946897564</v>
      </c>
      <c r="N127" s="68">
        <f t="shared" si="21"/>
        <v>40.702935560941384</v>
      </c>
      <c r="O127" s="68">
        <f t="shared" si="21"/>
        <v>39.4834604181694</v>
      </c>
      <c r="P127" s="68">
        <f t="shared" si="21"/>
        <v>0</v>
      </c>
      <c r="Q127" s="68">
        <f t="shared" si="21"/>
        <v>0</v>
      </c>
      <c r="R127" s="68">
        <f t="shared" si="16"/>
        <v>40.702935560941384</v>
      </c>
      <c r="S127" s="51">
        <f t="shared" si="12"/>
        <v>0</v>
      </c>
      <c r="T127" s="184">
        <f t="shared" si="17"/>
        <v>0</v>
      </c>
      <c r="U127" s="43"/>
    </row>
    <row r="128" spans="1:21" x14ac:dyDescent="0.35">
      <c r="A128" s="63">
        <v>45479.124999999702</v>
      </c>
      <c r="B128" s="23">
        <v>133</v>
      </c>
      <c r="C128" s="22">
        <v>2878.12</v>
      </c>
      <c r="D128" s="23">
        <v>5.34</v>
      </c>
      <c r="E128" s="22">
        <v>115.55800000000001</v>
      </c>
      <c r="F128" s="19">
        <f t="shared" si="13"/>
        <v>127.66</v>
      </c>
      <c r="G128" s="19">
        <f t="shared" si="13"/>
        <v>2762.5619999999999</v>
      </c>
      <c r="H128" s="67">
        <v>0</v>
      </c>
      <c r="I128" s="34">
        <f t="shared" si="14"/>
        <v>127.66</v>
      </c>
      <c r="J128" s="68">
        <f t="shared" si="11"/>
        <v>21.639996866677112</v>
      </c>
      <c r="K128" s="183">
        <v>2.0699999999999998</v>
      </c>
      <c r="L128" s="68">
        <f t="shared" si="15"/>
        <v>30.456000000000003</v>
      </c>
      <c r="M128" s="68">
        <f t="shared" si="21"/>
        <v>23.085175946897564</v>
      </c>
      <c r="N128" s="68">
        <f t="shared" si="21"/>
        <v>40.702935560941384</v>
      </c>
      <c r="O128" s="68">
        <f t="shared" si="21"/>
        <v>39.4834604181694</v>
      </c>
      <c r="P128" s="68">
        <f t="shared" si="21"/>
        <v>0</v>
      </c>
      <c r="Q128" s="68">
        <f t="shared" si="21"/>
        <v>0</v>
      </c>
      <c r="R128" s="68">
        <f t="shared" si="16"/>
        <v>40.702935560941384</v>
      </c>
      <c r="S128" s="51">
        <f t="shared" si="12"/>
        <v>0</v>
      </c>
      <c r="T128" s="184">
        <f t="shared" si="17"/>
        <v>0</v>
      </c>
      <c r="U128" s="43"/>
    </row>
    <row r="129" spans="1:21" x14ac:dyDescent="0.35">
      <c r="A129" s="63">
        <v>45479.166666666366</v>
      </c>
      <c r="B129" s="23">
        <v>242.4</v>
      </c>
      <c r="C129" s="22">
        <v>4612.8720000000003</v>
      </c>
      <c r="D129" s="23">
        <v>0</v>
      </c>
      <c r="E129" s="22">
        <v>0</v>
      </c>
      <c r="F129" s="19">
        <f t="shared" si="13"/>
        <v>242.4</v>
      </c>
      <c r="G129" s="19">
        <f t="shared" si="13"/>
        <v>4612.8720000000003</v>
      </c>
      <c r="H129" s="67">
        <v>0</v>
      </c>
      <c r="I129" s="34">
        <f t="shared" si="14"/>
        <v>242.4</v>
      </c>
      <c r="J129" s="68">
        <f t="shared" si="11"/>
        <v>19.03</v>
      </c>
      <c r="K129" s="183">
        <v>2.0699999999999998</v>
      </c>
      <c r="L129" s="68">
        <f t="shared" si="15"/>
        <v>30.456000000000003</v>
      </c>
      <c r="M129" s="68">
        <f t="shared" si="21"/>
        <v>23.085175946897564</v>
      </c>
      <c r="N129" s="68">
        <f t="shared" si="21"/>
        <v>40.702935560941384</v>
      </c>
      <c r="O129" s="68">
        <f t="shared" si="21"/>
        <v>39.4834604181694</v>
      </c>
      <c r="P129" s="68">
        <f t="shared" si="21"/>
        <v>0</v>
      </c>
      <c r="Q129" s="68">
        <f t="shared" si="21"/>
        <v>0</v>
      </c>
      <c r="R129" s="68">
        <f t="shared" si="16"/>
        <v>40.702935560941384</v>
      </c>
      <c r="S129" s="51">
        <f t="shared" si="12"/>
        <v>0</v>
      </c>
      <c r="T129" s="184">
        <f t="shared" si="17"/>
        <v>0</v>
      </c>
      <c r="U129" s="43"/>
    </row>
    <row r="130" spans="1:21" x14ac:dyDescent="0.35">
      <c r="A130" s="63">
        <v>45479.20833333303</v>
      </c>
      <c r="B130" s="23">
        <v>326.60000000000002</v>
      </c>
      <c r="C130" s="22">
        <v>6015.9719999999998</v>
      </c>
      <c r="D130" s="23">
        <v>0</v>
      </c>
      <c r="E130" s="22">
        <v>0</v>
      </c>
      <c r="F130" s="19">
        <f t="shared" si="13"/>
        <v>326.60000000000002</v>
      </c>
      <c r="G130" s="19">
        <f t="shared" si="13"/>
        <v>6015.9719999999998</v>
      </c>
      <c r="H130" s="67">
        <v>0</v>
      </c>
      <c r="I130" s="34">
        <f t="shared" si="14"/>
        <v>326.60000000000002</v>
      </c>
      <c r="J130" s="68">
        <f t="shared" si="11"/>
        <v>18.419999999999998</v>
      </c>
      <c r="K130" s="183">
        <v>2.0699999999999998</v>
      </c>
      <c r="L130" s="68">
        <f t="shared" si="15"/>
        <v>30.456000000000003</v>
      </c>
      <c r="M130" s="68">
        <f t="shared" si="21"/>
        <v>23.085175946897564</v>
      </c>
      <c r="N130" s="68">
        <f t="shared" si="21"/>
        <v>40.702935560941384</v>
      </c>
      <c r="O130" s="68">
        <f t="shared" si="21"/>
        <v>39.4834604181694</v>
      </c>
      <c r="P130" s="68">
        <f t="shared" si="21"/>
        <v>0</v>
      </c>
      <c r="Q130" s="68">
        <f t="shared" si="21"/>
        <v>0</v>
      </c>
      <c r="R130" s="68">
        <f t="shared" si="16"/>
        <v>40.702935560941384</v>
      </c>
      <c r="S130" s="51">
        <f t="shared" si="12"/>
        <v>0</v>
      </c>
      <c r="T130" s="184">
        <f t="shared" si="17"/>
        <v>0</v>
      </c>
      <c r="U130" s="43"/>
    </row>
    <row r="131" spans="1:21" x14ac:dyDescent="0.35">
      <c r="A131" s="63">
        <v>45479.249999999694</v>
      </c>
      <c r="B131" s="23">
        <v>322.8</v>
      </c>
      <c r="C131" s="22">
        <v>5629.6319999999996</v>
      </c>
      <c r="D131" s="23">
        <v>0</v>
      </c>
      <c r="E131" s="22">
        <v>0</v>
      </c>
      <c r="F131" s="19">
        <f t="shared" si="13"/>
        <v>322.8</v>
      </c>
      <c r="G131" s="19">
        <f t="shared" si="13"/>
        <v>5629.6319999999996</v>
      </c>
      <c r="H131" s="67">
        <v>0</v>
      </c>
      <c r="I131" s="34">
        <f t="shared" si="14"/>
        <v>322.8</v>
      </c>
      <c r="J131" s="68">
        <f t="shared" si="11"/>
        <v>17.439999999999998</v>
      </c>
      <c r="K131" s="183">
        <v>2.0699999999999998</v>
      </c>
      <c r="L131" s="68">
        <f t="shared" si="15"/>
        <v>30.456000000000003</v>
      </c>
      <c r="M131" s="68">
        <f t="shared" si="21"/>
        <v>23.085175946897564</v>
      </c>
      <c r="N131" s="68">
        <f t="shared" si="21"/>
        <v>40.702935560941384</v>
      </c>
      <c r="O131" s="68">
        <f t="shared" si="21"/>
        <v>39.4834604181694</v>
      </c>
      <c r="P131" s="68">
        <f t="shared" si="21"/>
        <v>0</v>
      </c>
      <c r="Q131" s="68">
        <f t="shared" si="21"/>
        <v>0</v>
      </c>
      <c r="R131" s="68">
        <f t="shared" si="16"/>
        <v>40.702935560941384</v>
      </c>
      <c r="S131" s="51">
        <f t="shared" si="12"/>
        <v>0</v>
      </c>
      <c r="T131" s="184">
        <f t="shared" si="17"/>
        <v>0</v>
      </c>
      <c r="U131" s="43"/>
    </row>
    <row r="132" spans="1:21" x14ac:dyDescent="0.35">
      <c r="A132" s="63">
        <v>45479.291666666359</v>
      </c>
      <c r="B132" s="23">
        <v>322.2</v>
      </c>
      <c r="C132" s="22">
        <v>5509.62</v>
      </c>
      <c r="D132" s="23">
        <v>0</v>
      </c>
      <c r="E132" s="22">
        <v>0</v>
      </c>
      <c r="F132" s="19">
        <f t="shared" si="13"/>
        <v>322.2</v>
      </c>
      <c r="G132" s="19">
        <f t="shared" si="13"/>
        <v>5509.62</v>
      </c>
      <c r="H132" s="67">
        <v>0</v>
      </c>
      <c r="I132" s="34">
        <f t="shared" si="14"/>
        <v>322.2</v>
      </c>
      <c r="J132" s="68">
        <f t="shared" si="11"/>
        <v>17.100000000000001</v>
      </c>
      <c r="K132" s="183">
        <v>2.0699999999999998</v>
      </c>
      <c r="L132" s="68">
        <f t="shared" si="15"/>
        <v>30.456000000000003</v>
      </c>
      <c r="M132" s="68">
        <f t="shared" si="21"/>
        <v>23.085175946897564</v>
      </c>
      <c r="N132" s="68">
        <f t="shared" si="21"/>
        <v>40.702935560941384</v>
      </c>
      <c r="O132" s="68">
        <f t="shared" si="21"/>
        <v>39.4834604181694</v>
      </c>
      <c r="P132" s="68">
        <f t="shared" si="21"/>
        <v>0</v>
      </c>
      <c r="Q132" s="68">
        <f t="shared" si="21"/>
        <v>0</v>
      </c>
      <c r="R132" s="68">
        <f t="shared" si="16"/>
        <v>40.702935560941384</v>
      </c>
      <c r="S132" s="51">
        <f t="shared" si="12"/>
        <v>0</v>
      </c>
      <c r="T132" s="184">
        <f t="shared" si="17"/>
        <v>0</v>
      </c>
      <c r="U132" s="43"/>
    </row>
    <row r="133" spans="1:21" x14ac:dyDescent="0.35">
      <c r="A133" s="63">
        <v>45479.333333333023</v>
      </c>
      <c r="B133" s="23">
        <v>333.9</v>
      </c>
      <c r="C133" s="22">
        <v>6110.37</v>
      </c>
      <c r="D133" s="23">
        <v>0</v>
      </c>
      <c r="E133" s="22">
        <v>0</v>
      </c>
      <c r="F133" s="19">
        <f t="shared" si="13"/>
        <v>333.9</v>
      </c>
      <c r="G133" s="19">
        <f t="shared" si="13"/>
        <v>6110.37</v>
      </c>
      <c r="H133" s="67">
        <v>0</v>
      </c>
      <c r="I133" s="34">
        <f t="shared" si="14"/>
        <v>333.9</v>
      </c>
      <c r="J133" s="68">
        <f t="shared" si="11"/>
        <v>18.3</v>
      </c>
      <c r="K133" s="183">
        <v>2.0699999999999998</v>
      </c>
      <c r="L133" s="68">
        <f t="shared" si="15"/>
        <v>30.456000000000003</v>
      </c>
      <c r="M133" s="68">
        <f t="shared" si="21"/>
        <v>23.085175946897564</v>
      </c>
      <c r="N133" s="68">
        <f t="shared" si="21"/>
        <v>40.702935560941384</v>
      </c>
      <c r="O133" s="68">
        <f t="shared" si="21"/>
        <v>39.4834604181694</v>
      </c>
      <c r="P133" s="68">
        <f t="shared" si="21"/>
        <v>0</v>
      </c>
      <c r="Q133" s="68">
        <f t="shared" si="21"/>
        <v>0</v>
      </c>
      <c r="R133" s="68">
        <f t="shared" si="16"/>
        <v>40.702935560941384</v>
      </c>
      <c r="S133" s="51">
        <f t="shared" si="12"/>
        <v>0</v>
      </c>
      <c r="T133" s="184">
        <f t="shared" si="17"/>
        <v>0</v>
      </c>
      <c r="U133" s="43"/>
    </row>
    <row r="134" spans="1:21" x14ac:dyDescent="0.35">
      <c r="A134" s="63">
        <v>45479.374999999687</v>
      </c>
      <c r="B134" s="23">
        <v>327.26900000000001</v>
      </c>
      <c r="C134" s="22">
        <v>7411.9182756399996</v>
      </c>
      <c r="D134" s="23">
        <v>0</v>
      </c>
      <c r="E134" s="22">
        <v>0</v>
      </c>
      <c r="F134" s="19">
        <f t="shared" si="13"/>
        <v>327.26900000000001</v>
      </c>
      <c r="G134" s="19">
        <f t="shared" si="13"/>
        <v>7411.9182756399996</v>
      </c>
      <c r="H134" s="67">
        <v>0</v>
      </c>
      <c r="I134" s="34">
        <f t="shared" si="14"/>
        <v>327.26900000000001</v>
      </c>
      <c r="J134" s="68">
        <f t="shared" ref="J134:J197" si="22">IF(F134&gt;0,G134/F134,0)</f>
        <v>22.647785997573859</v>
      </c>
      <c r="K134" s="183">
        <v>2.0699999999999998</v>
      </c>
      <c r="L134" s="68">
        <f t="shared" si="15"/>
        <v>30.456000000000003</v>
      </c>
      <c r="M134" s="68">
        <f t="shared" si="21"/>
        <v>23.085175946897564</v>
      </c>
      <c r="N134" s="68">
        <f t="shared" si="21"/>
        <v>40.702935560941384</v>
      </c>
      <c r="O134" s="68">
        <f t="shared" si="21"/>
        <v>39.4834604181694</v>
      </c>
      <c r="P134" s="68">
        <f t="shared" si="21"/>
        <v>0</v>
      </c>
      <c r="Q134" s="68">
        <f t="shared" si="21"/>
        <v>0</v>
      </c>
      <c r="R134" s="68">
        <f t="shared" si="16"/>
        <v>40.702935560941384</v>
      </c>
      <c r="S134" s="51">
        <f t="shared" ref="S134:S197" si="23">IF(J134&gt;R134,J134-R134,0)</f>
        <v>0</v>
      </c>
      <c r="T134" s="184">
        <f t="shared" si="17"/>
        <v>0</v>
      </c>
      <c r="U134" s="43"/>
    </row>
    <row r="135" spans="1:21" x14ac:dyDescent="0.35">
      <c r="A135" s="63">
        <v>45479.416666666351</v>
      </c>
      <c r="B135" s="23">
        <v>390.65200000000004</v>
      </c>
      <c r="C135" s="22">
        <v>17828.060143520001</v>
      </c>
      <c r="D135" s="23">
        <v>0</v>
      </c>
      <c r="E135" s="22">
        <v>0</v>
      </c>
      <c r="F135" s="19">
        <f t="shared" ref="F135:G198" si="24">B135-D135</f>
        <v>390.65200000000004</v>
      </c>
      <c r="G135" s="19">
        <f t="shared" si="24"/>
        <v>17828.060143520001</v>
      </c>
      <c r="H135" s="67">
        <v>0</v>
      </c>
      <c r="I135" s="34">
        <f t="shared" ref="I135:I198" si="25">F135-H135</f>
        <v>390.65200000000004</v>
      </c>
      <c r="J135" s="68">
        <f t="shared" si="22"/>
        <v>45.636679560120001</v>
      </c>
      <c r="K135" s="183">
        <v>2.0699999999999998</v>
      </c>
      <c r="L135" s="68">
        <f t="shared" ref="L135:L198" si="26">IF(AND(MONTH($A$2)&gt;5,MONTH($A$2)&lt;9),(K135*10800)/1000,(K135*10400)/1000)+8.1</f>
        <v>30.456000000000003</v>
      </c>
      <c r="M135" s="68">
        <f t="shared" si="21"/>
        <v>23.085175946897564</v>
      </c>
      <c r="N135" s="68">
        <f t="shared" si="21"/>
        <v>40.702935560941384</v>
      </c>
      <c r="O135" s="68">
        <f t="shared" si="21"/>
        <v>39.4834604181694</v>
      </c>
      <c r="P135" s="68">
        <f t="shared" si="21"/>
        <v>0</v>
      </c>
      <c r="Q135" s="68">
        <f t="shared" si="21"/>
        <v>0</v>
      </c>
      <c r="R135" s="68">
        <f t="shared" ref="R135:R198" si="27">MAX(L135:Q135)</f>
        <v>40.702935560941384</v>
      </c>
      <c r="S135" s="51">
        <f t="shared" si="23"/>
        <v>4.9337439991786169</v>
      </c>
      <c r="T135" s="184">
        <f t="shared" ref="T135:T198" si="28">IF(S135&lt;&gt;" ",S135*I135,0)</f>
        <v>1927.3769607671252</v>
      </c>
      <c r="U135" s="43"/>
    </row>
    <row r="136" spans="1:21" x14ac:dyDescent="0.35">
      <c r="A136" s="63">
        <v>45479.458333333016</v>
      </c>
      <c r="B136" s="23">
        <v>400.93299999999999</v>
      </c>
      <c r="C136" s="22">
        <v>12954.783200189999</v>
      </c>
      <c r="D136" s="23">
        <v>0</v>
      </c>
      <c r="E136" s="22">
        <v>0</v>
      </c>
      <c r="F136" s="19">
        <f t="shared" si="24"/>
        <v>400.93299999999999</v>
      </c>
      <c r="G136" s="19">
        <f t="shared" si="24"/>
        <v>12954.783200189999</v>
      </c>
      <c r="H136" s="67">
        <v>0</v>
      </c>
      <c r="I136" s="34">
        <f t="shared" si="25"/>
        <v>400.93299999999999</v>
      </c>
      <c r="J136" s="68">
        <f t="shared" si="22"/>
        <v>32.311591213968413</v>
      </c>
      <c r="K136" s="183">
        <v>2.0699999999999998</v>
      </c>
      <c r="L136" s="68">
        <f t="shared" si="26"/>
        <v>30.456000000000003</v>
      </c>
      <c r="M136" s="68">
        <f t="shared" ref="M136:Q151" si="29">M135</f>
        <v>23.085175946897564</v>
      </c>
      <c r="N136" s="68">
        <f t="shared" si="29"/>
        <v>40.702935560941384</v>
      </c>
      <c r="O136" s="68">
        <f t="shared" si="29"/>
        <v>39.4834604181694</v>
      </c>
      <c r="P136" s="68">
        <f t="shared" si="29"/>
        <v>0</v>
      </c>
      <c r="Q136" s="68">
        <f t="shared" si="29"/>
        <v>0</v>
      </c>
      <c r="R136" s="68">
        <f t="shared" si="27"/>
        <v>40.702935560941384</v>
      </c>
      <c r="S136" s="51">
        <f t="shared" si="23"/>
        <v>0</v>
      </c>
      <c r="T136" s="184">
        <f t="shared" si="28"/>
        <v>0</v>
      </c>
      <c r="U136" s="43"/>
    </row>
    <row r="137" spans="1:21" x14ac:dyDescent="0.35">
      <c r="A137" s="63">
        <v>45479.49999999968</v>
      </c>
      <c r="B137" s="23">
        <v>374.69399999999996</v>
      </c>
      <c r="C137" s="22">
        <v>27203.509141279999</v>
      </c>
      <c r="D137" s="23">
        <v>0</v>
      </c>
      <c r="E137" s="22">
        <v>0</v>
      </c>
      <c r="F137" s="19">
        <f t="shared" si="24"/>
        <v>374.69399999999996</v>
      </c>
      <c r="G137" s="19">
        <f t="shared" si="24"/>
        <v>27203.509141279999</v>
      </c>
      <c r="H137" s="67">
        <v>0</v>
      </c>
      <c r="I137" s="34">
        <f t="shared" si="25"/>
        <v>374.69399999999996</v>
      </c>
      <c r="J137" s="68">
        <f t="shared" si="22"/>
        <v>72.601934221738276</v>
      </c>
      <c r="K137" s="183">
        <v>2.0699999999999998</v>
      </c>
      <c r="L137" s="68">
        <f t="shared" si="26"/>
        <v>30.456000000000003</v>
      </c>
      <c r="M137" s="68">
        <f t="shared" si="29"/>
        <v>23.085175946897564</v>
      </c>
      <c r="N137" s="68">
        <f t="shared" si="29"/>
        <v>40.702935560941384</v>
      </c>
      <c r="O137" s="68">
        <f t="shared" si="29"/>
        <v>39.4834604181694</v>
      </c>
      <c r="P137" s="68">
        <f t="shared" si="29"/>
        <v>0</v>
      </c>
      <c r="Q137" s="68">
        <f t="shared" si="29"/>
        <v>0</v>
      </c>
      <c r="R137" s="68">
        <f t="shared" si="27"/>
        <v>40.702935560941384</v>
      </c>
      <c r="S137" s="51">
        <f t="shared" si="23"/>
        <v>31.898998660796892</v>
      </c>
      <c r="T137" s="184">
        <f t="shared" si="28"/>
        <v>11952.363404208629</v>
      </c>
      <c r="U137" s="43"/>
    </row>
    <row r="138" spans="1:21" x14ac:dyDescent="0.35">
      <c r="A138" s="63">
        <v>45479.541666666344</v>
      </c>
      <c r="B138" s="23">
        <v>278.608</v>
      </c>
      <c r="C138" s="22">
        <v>14804.80962792</v>
      </c>
      <c r="D138" s="23">
        <v>0</v>
      </c>
      <c r="E138" s="22">
        <v>0</v>
      </c>
      <c r="F138" s="19">
        <f t="shared" si="24"/>
        <v>278.608</v>
      </c>
      <c r="G138" s="19">
        <f t="shared" si="24"/>
        <v>14804.80962792</v>
      </c>
      <c r="H138" s="67">
        <v>0</v>
      </c>
      <c r="I138" s="34">
        <f t="shared" si="25"/>
        <v>278.608</v>
      </c>
      <c r="J138" s="68">
        <f t="shared" si="22"/>
        <v>53.138494328662489</v>
      </c>
      <c r="K138" s="183">
        <v>2.0699999999999998</v>
      </c>
      <c r="L138" s="68">
        <f t="shared" si="26"/>
        <v>30.456000000000003</v>
      </c>
      <c r="M138" s="68">
        <f t="shared" si="29"/>
        <v>23.085175946897564</v>
      </c>
      <c r="N138" s="68">
        <f t="shared" si="29"/>
        <v>40.702935560941384</v>
      </c>
      <c r="O138" s="68">
        <f t="shared" si="29"/>
        <v>39.4834604181694</v>
      </c>
      <c r="P138" s="68">
        <f t="shared" si="29"/>
        <v>0</v>
      </c>
      <c r="Q138" s="68">
        <f t="shared" si="29"/>
        <v>0</v>
      </c>
      <c r="R138" s="68">
        <f t="shared" si="27"/>
        <v>40.702935560941384</v>
      </c>
      <c r="S138" s="51">
        <f t="shared" si="23"/>
        <v>12.435558767721105</v>
      </c>
      <c r="T138" s="184">
        <f t="shared" si="28"/>
        <v>3464.6461571572418</v>
      </c>
      <c r="U138" s="43"/>
    </row>
    <row r="139" spans="1:21" x14ac:dyDescent="0.35">
      <c r="A139" s="63">
        <v>45479.583333333008</v>
      </c>
      <c r="B139" s="23">
        <v>213.9</v>
      </c>
      <c r="C139" s="22">
        <v>9619.0830000000005</v>
      </c>
      <c r="D139" s="23">
        <v>2.8220000000000001</v>
      </c>
      <c r="E139" s="22">
        <v>126.889</v>
      </c>
      <c r="F139" s="19">
        <f t="shared" si="24"/>
        <v>211.078</v>
      </c>
      <c r="G139" s="19">
        <f t="shared" si="24"/>
        <v>9492.1940000000013</v>
      </c>
      <c r="H139" s="67">
        <v>0</v>
      </c>
      <c r="I139" s="34">
        <f t="shared" si="25"/>
        <v>211.078</v>
      </c>
      <c r="J139" s="68">
        <f t="shared" si="22"/>
        <v>44.970077412141492</v>
      </c>
      <c r="K139" s="183">
        <v>2.0699999999999998</v>
      </c>
      <c r="L139" s="68">
        <f t="shared" si="26"/>
        <v>30.456000000000003</v>
      </c>
      <c r="M139" s="68">
        <f t="shared" si="29"/>
        <v>23.085175946897564</v>
      </c>
      <c r="N139" s="68">
        <f t="shared" si="29"/>
        <v>40.702935560941384</v>
      </c>
      <c r="O139" s="68">
        <f t="shared" si="29"/>
        <v>39.4834604181694</v>
      </c>
      <c r="P139" s="68">
        <f t="shared" si="29"/>
        <v>0</v>
      </c>
      <c r="Q139" s="68">
        <f t="shared" si="29"/>
        <v>0</v>
      </c>
      <c r="R139" s="68">
        <f t="shared" si="27"/>
        <v>40.702935560941384</v>
      </c>
      <c r="S139" s="51">
        <f t="shared" si="23"/>
        <v>4.2671418512001082</v>
      </c>
      <c r="T139" s="184">
        <f t="shared" si="28"/>
        <v>900.69976766761647</v>
      </c>
      <c r="U139" s="43"/>
    </row>
    <row r="140" spans="1:21" x14ac:dyDescent="0.35">
      <c r="A140" s="63">
        <v>45479.624999999673</v>
      </c>
      <c r="B140" s="23">
        <v>180.166</v>
      </c>
      <c r="C140" s="22">
        <v>9438.2001549599991</v>
      </c>
      <c r="D140" s="23">
        <v>0</v>
      </c>
      <c r="E140" s="22">
        <v>0</v>
      </c>
      <c r="F140" s="19">
        <f t="shared" si="24"/>
        <v>180.166</v>
      </c>
      <c r="G140" s="19">
        <f t="shared" si="24"/>
        <v>9438.2001549599991</v>
      </c>
      <c r="H140" s="67">
        <v>0</v>
      </c>
      <c r="I140" s="34">
        <f t="shared" si="25"/>
        <v>180.166</v>
      </c>
      <c r="J140" s="68">
        <f t="shared" si="22"/>
        <v>52.386133648746153</v>
      </c>
      <c r="K140" s="183">
        <v>2.0699999999999998</v>
      </c>
      <c r="L140" s="68">
        <f t="shared" si="26"/>
        <v>30.456000000000003</v>
      </c>
      <c r="M140" s="68">
        <f t="shared" si="29"/>
        <v>23.085175946897564</v>
      </c>
      <c r="N140" s="68">
        <f t="shared" si="29"/>
        <v>40.702935560941384</v>
      </c>
      <c r="O140" s="68">
        <f t="shared" si="29"/>
        <v>39.4834604181694</v>
      </c>
      <c r="P140" s="68">
        <f t="shared" si="29"/>
        <v>0</v>
      </c>
      <c r="Q140" s="68">
        <f t="shared" si="29"/>
        <v>0</v>
      </c>
      <c r="R140" s="68">
        <f t="shared" si="27"/>
        <v>40.702935560941384</v>
      </c>
      <c r="S140" s="51">
        <f t="shared" si="23"/>
        <v>11.683198087804769</v>
      </c>
      <c r="T140" s="184">
        <f t="shared" si="28"/>
        <v>2104.9150666874339</v>
      </c>
      <c r="U140" s="43"/>
    </row>
    <row r="141" spans="1:21" x14ac:dyDescent="0.35">
      <c r="A141" s="63">
        <v>45479.666666666337</v>
      </c>
      <c r="B141" s="23">
        <v>175.01300000000001</v>
      </c>
      <c r="C141" s="22">
        <v>10135.377805099999</v>
      </c>
      <c r="D141" s="23">
        <v>0</v>
      </c>
      <c r="E141" s="22">
        <v>0</v>
      </c>
      <c r="F141" s="19">
        <f t="shared" si="24"/>
        <v>175.01300000000001</v>
      </c>
      <c r="G141" s="19">
        <f t="shared" si="24"/>
        <v>10135.377805099999</v>
      </c>
      <c r="H141" s="67">
        <v>0</v>
      </c>
      <c r="I141" s="34">
        <f t="shared" si="25"/>
        <v>175.01300000000001</v>
      </c>
      <c r="J141" s="68">
        <f t="shared" si="22"/>
        <v>57.912142555695858</v>
      </c>
      <c r="K141" s="183">
        <v>2.0699999999999998</v>
      </c>
      <c r="L141" s="68">
        <f t="shared" si="26"/>
        <v>30.456000000000003</v>
      </c>
      <c r="M141" s="68">
        <f t="shared" si="29"/>
        <v>23.085175946897564</v>
      </c>
      <c r="N141" s="68">
        <f t="shared" si="29"/>
        <v>40.702935560941384</v>
      </c>
      <c r="O141" s="68">
        <f t="shared" si="29"/>
        <v>39.4834604181694</v>
      </c>
      <c r="P141" s="68">
        <f t="shared" si="29"/>
        <v>0</v>
      </c>
      <c r="Q141" s="68">
        <f t="shared" si="29"/>
        <v>0</v>
      </c>
      <c r="R141" s="68">
        <f t="shared" si="27"/>
        <v>40.702935560941384</v>
      </c>
      <c r="S141" s="51">
        <f t="shared" si="23"/>
        <v>17.209206994754474</v>
      </c>
      <c r="T141" s="184">
        <f t="shared" si="28"/>
        <v>3011.8349437729648</v>
      </c>
      <c r="U141" s="43"/>
    </row>
    <row r="142" spans="1:21" x14ac:dyDescent="0.35">
      <c r="A142" s="63">
        <v>45479.708333333001</v>
      </c>
      <c r="B142" s="23">
        <v>182.55</v>
      </c>
      <c r="C142" s="22">
        <v>12292.916999999999</v>
      </c>
      <c r="D142" s="23">
        <v>15.602</v>
      </c>
      <c r="E142" s="22">
        <v>1050.6389999999999</v>
      </c>
      <c r="F142" s="19">
        <f t="shared" si="24"/>
        <v>166.94800000000001</v>
      </c>
      <c r="G142" s="19">
        <f t="shared" si="24"/>
        <v>11242.278</v>
      </c>
      <c r="H142" s="67">
        <v>0</v>
      </c>
      <c r="I142" s="34">
        <f t="shared" si="25"/>
        <v>166.94800000000001</v>
      </c>
      <c r="J142" s="68">
        <f t="shared" si="22"/>
        <v>67.3399980832355</v>
      </c>
      <c r="K142" s="183">
        <v>2.0699999999999998</v>
      </c>
      <c r="L142" s="68">
        <f t="shared" si="26"/>
        <v>30.456000000000003</v>
      </c>
      <c r="M142" s="68">
        <f t="shared" si="29"/>
        <v>23.085175946897564</v>
      </c>
      <c r="N142" s="68">
        <f t="shared" si="29"/>
        <v>40.702935560941384</v>
      </c>
      <c r="O142" s="68">
        <f t="shared" si="29"/>
        <v>39.4834604181694</v>
      </c>
      <c r="P142" s="68">
        <f t="shared" si="29"/>
        <v>0</v>
      </c>
      <c r="Q142" s="68">
        <f t="shared" si="29"/>
        <v>0</v>
      </c>
      <c r="R142" s="68">
        <f t="shared" si="27"/>
        <v>40.702935560941384</v>
      </c>
      <c r="S142" s="51">
        <f t="shared" si="23"/>
        <v>26.637062522294116</v>
      </c>
      <c r="T142" s="184">
        <f t="shared" si="28"/>
        <v>4447.0043139719583</v>
      </c>
      <c r="U142" s="43"/>
    </row>
    <row r="143" spans="1:21" x14ac:dyDescent="0.35">
      <c r="A143" s="63">
        <v>45479.749999999665</v>
      </c>
      <c r="B143" s="23">
        <v>181.09800000000001</v>
      </c>
      <c r="C143" s="22">
        <v>13242.929115519999</v>
      </c>
      <c r="D143" s="23">
        <v>0</v>
      </c>
      <c r="E143" s="22">
        <v>0</v>
      </c>
      <c r="F143" s="19">
        <f t="shared" si="24"/>
        <v>181.09800000000001</v>
      </c>
      <c r="G143" s="19">
        <f t="shared" si="24"/>
        <v>13242.929115519999</v>
      </c>
      <c r="H143" s="67">
        <v>0</v>
      </c>
      <c r="I143" s="34">
        <f t="shared" si="25"/>
        <v>181.09800000000001</v>
      </c>
      <c r="J143" s="68">
        <f t="shared" si="22"/>
        <v>73.125761275773328</v>
      </c>
      <c r="K143" s="183">
        <v>2.0699999999999998</v>
      </c>
      <c r="L143" s="68">
        <f t="shared" si="26"/>
        <v>30.456000000000003</v>
      </c>
      <c r="M143" s="68">
        <f t="shared" si="29"/>
        <v>23.085175946897564</v>
      </c>
      <c r="N143" s="68">
        <f t="shared" si="29"/>
        <v>40.702935560941384</v>
      </c>
      <c r="O143" s="68">
        <f t="shared" si="29"/>
        <v>39.4834604181694</v>
      </c>
      <c r="P143" s="68">
        <f t="shared" si="29"/>
        <v>0</v>
      </c>
      <c r="Q143" s="68">
        <f t="shared" si="29"/>
        <v>0</v>
      </c>
      <c r="R143" s="68">
        <f t="shared" si="27"/>
        <v>40.702935560941384</v>
      </c>
      <c r="S143" s="51">
        <f t="shared" si="23"/>
        <v>32.422825714831944</v>
      </c>
      <c r="T143" s="184">
        <f t="shared" si="28"/>
        <v>5871.7088913046355</v>
      </c>
      <c r="U143" s="43"/>
    </row>
    <row r="144" spans="1:21" x14ac:dyDescent="0.35">
      <c r="A144" s="63">
        <v>45479.79166666633</v>
      </c>
      <c r="B144" s="23">
        <v>160.291</v>
      </c>
      <c r="C144" s="22">
        <v>10294.0374526</v>
      </c>
      <c r="D144" s="23">
        <v>0</v>
      </c>
      <c r="E144" s="22">
        <v>0</v>
      </c>
      <c r="F144" s="19">
        <f t="shared" si="24"/>
        <v>160.291</v>
      </c>
      <c r="G144" s="19">
        <f t="shared" si="24"/>
        <v>10294.0374526</v>
      </c>
      <c r="H144" s="67">
        <v>0</v>
      </c>
      <c r="I144" s="34">
        <f t="shared" si="25"/>
        <v>160.291</v>
      </c>
      <c r="J144" s="68">
        <f t="shared" si="22"/>
        <v>64.220932258205394</v>
      </c>
      <c r="K144" s="183">
        <v>2.0699999999999998</v>
      </c>
      <c r="L144" s="68">
        <f t="shared" si="26"/>
        <v>30.456000000000003</v>
      </c>
      <c r="M144" s="68">
        <f t="shared" si="29"/>
        <v>23.085175946897564</v>
      </c>
      <c r="N144" s="68">
        <f t="shared" si="29"/>
        <v>40.702935560941384</v>
      </c>
      <c r="O144" s="68">
        <f t="shared" si="29"/>
        <v>39.4834604181694</v>
      </c>
      <c r="P144" s="68">
        <f t="shared" si="29"/>
        <v>0</v>
      </c>
      <c r="Q144" s="68">
        <f t="shared" si="29"/>
        <v>0</v>
      </c>
      <c r="R144" s="68">
        <f t="shared" si="27"/>
        <v>40.702935560941384</v>
      </c>
      <c r="S144" s="51">
        <f t="shared" si="23"/>
        <v>23.51799669726401</v>
      </c>
      <c r="T144" s="184">
        <f t="shared" si="28"/>
        <v>3769.7232086011454</v>
      </c>
      <c r="U144" s="43"/>
    </row>
    <row r="145" spans="1:21" x14ac:dyDescent="0.35">
      <c r="A145" s="63">
        <v>45479.833333332994</v>
      </c>
      <c r="B145" s="23">
        <v>125.47800000000001</v>
      </c>
      <c r="C145" s="22">
        <v>6684.5911897199994</v>
      </c>
      <c r="D145" s="23">
        <v>0</v>
      </c>
      <c r="E145" s="22">
        <v>0</v>
      </c>
      <c r="F145" s="19">
        <f t="shared" si="24"/>
        <v>125.47800000000001</v>
      </c>
      <c r="G145" s="19">
        <f t="shared" si="24"/>
        <v>6684.5911897199994</v>
      </c>
      <c r="H145" s="67">
        <v>0</v>
      </c>
      <c r="I145" s="34">
        <f t="shared" si="25"/>
        <v>125.47800000000001</v>
      </c>
      <c r="J145" s="68">
        <f t="shared" si="22"/>
        <v>53.273013514082145</v>
      </c>
      <c r="K145" s="183">
        <v>2.0699999999999998</v>
      </c>
      <c r="L145" s="68">
        <f t="shared" si="26"/>
        <v>30.456000000000003</v>
      </c>
      <c r="M145" s="68">
        <f t="shared" si="29"/>
        <v>23.085175946897564</v>
      </c>
      <c r="N145" s="68">
        <f t="shared" si="29"/>
        <v>40.702935560941384</v>
      </c>
      <c r="O145" s="68">
        <f t="shared" si="29"/>
        <v>39.4834604181694</v>
      </c>
      <c r="P145" s="68">
        <f t="shared" si="29"/>
        <v>0</v>
      </c>
      <c r="Q145" s="68">
        <f t="shared" si="29"/>
        <v>0</v>
      </c>
      <c r="R145" s="68">
        <f t="shared" si="27"/>
        <v>40.702935560941384</v>
      </c>
      <c r="S145" s="51">
        <f t="shared" si="23"/>
        <v>12.57007795314076</v>
      </c>
      <c r="T145" s="184">
        <f t="shared" si="28"/>
        <v>1577.2682414041965</v>
      </c>
      <c r="U145" s="43"/>
    </row>
    <row r="146" spans="1:21" x14ac:dyDescent="0.35">
      <c r="A146" s="63">
        <v>45479.874999999658</v>
      </c>
      <c r="B146" s="23">
        <v>128.19999999999999</v>
      </c>
      <c r="C146" s="22">
        <v>5667.7219999999998</v>
      </c>
      <c r="D146" s="23">
        <v>0</v>
      </c>
      <c r="E146" s="22">
        <v>0</v>
      </c>
      <c r="F146" s="19">
        <f t="shared" si="24"/>
        <v>128.19999999999999</v>
      </c>
      <c r="G146" s="19">
        <f t="shared" si="24"/>
        <v>5667.7219999999998</v>
      </c>
      <c r="H146" s="67">
        <v>0</v>
      </c>
      <c r="I146" s="34">
        <f t="shared" si="25"/>
        <v>128.19999999999999</v>
      </c>
      <c r="J146" s="68">
        <f t="shared" si="22"/>
        <v>44.21</v>
      </c>
      <c r="K146" s="183">
        <v>2.0699999999999998</v>
      </c>
      <c r="L146" s="68">
        <f t="shared" si="26"/>
        <v>30.456000000000003</v>
      </c>
      <c r="M146" s="68">
        <f t="shared" si="29"/>
        <v>23.085175946897564</v>
      </c>
      <c r="N146" s="68">
        <f t="shared" si="29"/>
        <v>40.702935560941384</v>
      </c>
      <c r="O146" s="68">
        <f t="shared" si="29"/>
        <v>39.4834604181694</v>
      </c>
      <c r="P146" s="68">
        <f t="shared" si="29"/>
        <v>0</v>
      </c>
      <c r="Q146" s="68">
        <f t="shared" si="29"/>
        <v>0</v>
      </c>
      <c r="R146" s="68">
        <f t="shared" si="27"/>
        <v>40.702935560941384</v>
      </c>
      <c r="S146" s="51">
        <f t="shared" si="23"/>
        <v>3.5070644390586168</v>
      </c>
      <c r="T146" s="184">
        <f t="shared" si="28"/>
        <v>449.60566108731462</v>
      </c>
      <c r="U146" s="43"/>
    </row>
    <row r="147" spans="1:21" x14ac:dyDescent="0.35">
      <c r="A147" s="63">
        <v>45479.916666666322</v>
      </c>
      <c r="B147" s="23">
        <v>173.8</v>
      </c>
      <c r="C147" s="22">
        <v>6666.9679999999998</v>
      </c>
      <c r="D147" s="23">
        <v>70.897000000000006</v>
      </c>
      <c r="E147" s="22">
        <v>2719.6089999999999</v>
      </c>
      <c r="F147" s="19">
        <f t="shared" si="24"/>
        <v>102.90300000000001</v>
      </c>
      <c r="G147" s="19">
        <f t="shared" si="24"/>
        <v>3947.3589999999999</v>
      </c>
      <c r="H147" s="67">
        <v>0</v>
      </c>
      <c r="I147" s="34">
        <f t="shared" si="25"/>
        <v>102.90300000000001</v>
      </c>
      <c r="J147" s="68">
        <f t="shared" si="22"/>
        <v>38.359999222568824</v>
      </c>
      <c r="K147" s="183">
        <v>2.0699999999999998</v>
      </c>
      <c r="L147" s="68">
        <f t="shared" si="26"/>
        <v>30.456000000000003</v>
      </c>
      <c r="M147" s="68">
        <f t="shared" si="29"/>
        <v>23.085175946897564</v>
      </c>
      <c r="N147" s="68">
        <f t="shared" si="29"/>
        <v>40.702935560941384</v>
      </c>
      <c r="O147" s="68">
        <f t="shared" si="29"/>
        <v>39.4834604181694</v>
      </c>
      <c r="P147" s="68">
        <f t="shared" si="29"/>
        <v>0</v>
      </c>
      <c r="Q147" s="68">
        <f t="shared" si="29"/>
        <v>0</v>
      </c>
      <c r="R147" s="68">
        <f t="shared" si="27"/>
        <v>40.702935560941384</v>
      </c>
      <c r="S147" s="51">
        <f t="shared" si="23"/>
        <v>0</v>
      </c>
      <c r="T147" s="184">
        <f t="shared" si="28"/>
        <v>0</v>
      </c>
      <c r="U147" s="43"/>
    </row>
    <row r="148" spans="1:21" x14ac:dyDescent="0.35">
      <c r="A148" s="63">
        <v>45479.958333332987</v>
      </c>
      <c r="B148" s="23">
        <v>214.5</v>
      </c>
      <c r="C148" s="22">
        <v>6338.4750000000004</v>
      </c>
      <c r="D148" s="23">
        <v>131.57599999999999</v>
      </c>
      <c r="E148" s="22">
        <v>3888.0859999999998</v>
      </c>
      <c r="F148" s="19">
        <f t="shared" si="24"/>
        <v>82.924000000000007</v>
      </c>
      <c r="G148" s="19">
        <f t="shared" si="24"/>
        <v>2450.3890000000006</v>
      </c>
      <c r="H148" s="67">
        <v>0</v>
      </c>
      <c r="I148" s="34">
        <f t="shared" si="25"/>
        <v>82.924000000000007</v>
      </c>
      <c r="J148" s="68">
        <f t="shared" si="22"/>
        <v>29.549816699628579</v>
      </c>
      <c r="K148" s="183">
        <v>2.0699999999999998</v>
      </c>
      <c r="L148" s="68">
        <f t="shared" si="26"/>
        <v>30.456000000000003</v>
      </c>
      <c r="M148" s="68">
        <f t="shared" si="29"/>
        <v>23.085175946897564</v>
      </c>
      <c r="N148" s="68">
        <f t="shared" si="29"/>
        <v>40.702935560941384</v>
      </c>
      <c r="O148" s="68">
        <f t="shared" si="29"/>
        <v>39.4834604181694</v>
      </c>
      <c r="P148" s="68">
        <f t="shared" si="29"/>
        <v>0</v>
      </c>
      <c r="Q148" s="68">
        <f t="shared" si="29"/>
        <v>0</v>
      </c>
      <c r="R148" s="68">
        <f t="shared" si="27"/>
        <v>40.702935560941384</v>
      </c>
      <c r="S148" s="51">
        <f t="shared" si="23"/>
        <v>0</v>
      </c>
      <c r="T148" s="184">
        <f t="shared" si="28"/>
        <v>0</v>
      </c>
      <c r="U148" s="43"/>
    </row>
    <row r="149" spans="1:21" x14ac:dyDescent="0.35">
      <c r="A149" s="63">
        <v>45479.999999999651</v>
      </c>
      <c r="B149" s="23">
        <v>203.3</v>
      </c>
      <c r="C149" s="22">
        <v>5237.0079999999998</v>
      </c>
      <c r="D149" s="23">
        <v>173.047</v>
      </c>
      <c r="E149" s="22">
        <v>4457.6909999999998</v>
      </c>
      <c r="F149" s="19">
        <f t="shared" si="24"/>
        <v>30.253000000000014</v>
      </c>
      <c r="G149" s="19">
        <f t="shared" si="24"/>
        <v>779.31700000000001</v>
      </c>
      <c r="H149" s="67">
        <v>0</v>
      </c>
      <c r="I149" s="34">
        <f t="shared" si="25"/>
        <v>30.253000000000014</v>
      </c>
      <c r="J149" s="68">
        <f t="shared" si="22"/>
        <v>25.75999074471952</v>
      </c>
      <c r="K149" s="183">
        <v>2.0699999999999998</v>
      </c>
      <c r="L149" s="68">
        <f t="shared" si="26"/>
        <v>30.456000000000003</v>
      </c>
      <c r="M149" s="68">
        <f t="shared" si="29"/>
        <v>23.085175946897564</v>
      </c>
      <c r="N149" s="68">
        <f t="shared" si="29"/>
        <v>40.702935560941384</v>
      </c>
      <c r="O149" s="68">
        <f t="shared" si="29"/>
        <v>39.4834604181694</v>
      </c>
      <c r="P149" s="68">
        <f t="shared" si="29"/>
        <v>0</v>
      </c>
      <c r="Q149" s="68">
        <f t="shared" si="29"/>
        <v>0</v>
      </c>
      <c r="R149" s="68">
        <f t="shared" si="27"/>
        <v>40.702935560941384</v>
      </c>
      <c r="S149" s="51">
        <f t="shared" si="23"/>
        <v>0</v>
      </c>
      <c r="T149" s="184">
        <f t="shared" si="28"/>
        <v>0</v>
      </c>
      <c r="U149" s="43"/>
    </row>
    <row r="150" spans="1:21" x14ac:dyDescent="0.35">
      <c r="A150" s="63">
        <v>45480.041666666315</v>
      </c>
      <c r="B150" s="23">
        <v>17.706</v>
      </c>
      <c r="C150" s="22">
        <v>628.31458482000005</v>
      </c>
      <c r="D150" s="23">
        <v>13.055999999999999</v>
      </c>
      <c r="E150" s="22">
        <v>463.30500000000001</v>
      </c>
      <c r="F150" s="19">
        <f t="shared" si="24"/>
        <v>4.6500000000000004</v>
      </c>
      <c r="G150" s="19">
        <f t="shared" si="24"/>
        <v>165.00958482000004</v>
      </c>
      <c r="H150" s="67">
        <v>0</v>
      </c>
      <c r="I150" s="34">
        <f t="shared" si="25"/>
        <v>4.6500000000000004</v>
      </c>
      <c r="J150" s="68">
        <f t="shared" si="22"/>
        <v>35.485932219354844</v>
      </c>
      <c r="K150" s="183">
        <v>2.0699999999999998</v>
      </c>
      <c r="L150" s="68">
        <f t="shared" si="26"/>
        <v>30.456000000000003</v>
      </c>
      <c r="M150" s="68">
        <f t="shared" si="29"/>
        <v>23.085175946897564</v>
      </c>
      <c r="N150" s="68">
        <f t="shared" si="29"/>
        <v>40.702935560941384</v>
      </c>
      <c r="O150" s="68">
        <f t="shared" si="29"/>
        <v>39.4834604181694</v>
      </c>
      <c r="P150" s="68">
        <f t="shared" si="29"/>
        <v>0</v>
      </c>
      <c r="Q150" s="68">
        <f t="shared" si="29"/>
        <v>0</v>
      </c>
      <c r="R150" s="68">
        <f t="shared" si="27"/>
        <v>40.702935560941384</v>
      </c>
      <c r="S150" s="51">
        <f t="shared" si="23"/>
        <v>0</v>
      </c>
      <c r="T150" s="184">
        <f t="shared" si="28"/>
        <v>0</v>
      </c>
      <c r="U150" s="43"/>
    </row>
    <row r="151" spans="1:21" x14ac:dyDescent="0.35">
      <c r="A151" s="63">
        <v>45480.083333332979</v>
      </c>
      <c r="B151" s="23">
        <v>71.900000000000006</v>
      </c>
      <c r="C151" s="22">
        <v>1568.8579999999999</v>
      </c>
      <c r="D151" s="23">
        <v>71.900000000000006</v>
      </c>
      <c r="E151" s="22">
        <v>1568.8579999999999</v>
      </c>
      <c r="F151" s="19">
        <f t="shared" si="24"/>
        <v>0</v>
      </c>
      <c r="G151" s="19">
        <f t="shared" si="24"/>
        <v>0</v>
      </c>
      <c r="H151" s="67">
        <v>0</v>
      </c>
      <c r="I151" s="34">
        <f t="shared" si="25"/>
        <v>0</v>
      </c>
      <c r="J151" s="68">
        <f t="shared" si="22"/>
        <v>0</v>
      </c>
      <c r="K151" s="183">
        <v>2.0699999999999998</v>
      </c>
      <c r="L151" s="68">
        <f t="shared" si="26"/>
        <v>30.456000000000003</v>
      </c>
      <c r="M151" s="68">
        <f t="shared" si="29"/>
        <v>23.085175946897564</v>
      </c>
      <c r="N151" s="68">
        <f t="shared" si="29"/>
        <v>40.702935560941384</v>
      </c>
      <c r="O151" s="68">
        <f t="shared" si="29"/>
        <v>39.4834604181694</v>
      </c>
      <c r="P151" s="68">
        <f t="shared" si="29"/>
        <v>0</v>
      </c>
      <c r="Q151" s="68">
        <f t="shared" si="29"/>
        <v>0</v>
      </c>
      <c r="R151" s="68">
        <f t="shared" si="27"/>
        <v>40.702935560941384</v>
      </c>
      <c r="S151" s="51">
        <f t="shared" si="23"/>
        <v>0</v>
      </c>
      <c r="T151" s="184">
        <f t="shared" si="28"/>
        <v>0</v>
      </c>
      <c r="U151" s="43"/>
    </row>
    <row r="152" spans="1:21" x14ac:dyDescent="0.35">
      <c r="A152" s="63">
        <v>45480.124999999643</v>
      </c>
      <c r="B152" s="23">
        <v>158.6</v>
      </c>
      <c r="C152" s="22">
        <v>2870.66</v>
      </c>
      <c r="D152" s="23">
        <v>0</v>
      </c>
      <c r="E152" s="22">
        <v>0</v>
      </c>
      <c r="F152" s="19">
        <f t="shared" si="24"/>
        <v>158.6</v>
      </c>
      <c r="G152" s="19">
        <f t="shared" si="24"/>
        <v>2870.66</v>
      </c>
      <c r="H152" s="67">
        <v>0</v>
      </c>
      <c r="I152" s="34">
        <f t="shared" si="25"/>
        <v>158.6</v>
      </c>
      <c r="J152" s="68">
        <f t="shared" si="22"/>
        <v>18.100000000000001</v>
      </c>
      <c r="K152" s="183">
        <v>2.0699999999999998</v>
      </c>
      <c r="L152" s="68">
        <f t="shared" si="26"/>
        <v>30.456000000000003</v>
      </c>
      <c r="M152" s="68">
        <f t="shared" ref="M152:Q167" si="30">M151</f>
        <v>23.085175946897564</v>
      </c>
      <c r="N152" s="68">
        <f t="shared" si="30"/>
        <v>40.702935560941384</v>
      </c>
      <c r="O152" s="68">
        <f t="shared" si="30"/>
        <v>39.4834604181694</v>
      </c>
      <c r="P152" s="68">
        <f t="shared" si="30"/>
        <v>0</v>
      </c>
      <c r="Q152" s="68">
        <f t="shared" si="30"/>
        <v>0</v>
      </c>
      <c r="R152" s="68">
        <f t="shared" si="27"/>
        <v>40.702935560941384</v>
      </c>
      <c r="S152" s="51">
        <f t="shared" si="23"/>
        <v>0</v>
      </c>
      <c r="T152" s="184">
        <f t="shared" si="28"/>
        <v>0</v>
      </c>
      <c r="U152" s="43"/>
    </row>
    <row r="153" spans="1:21" x14ac:dyDescent="0.35">
      <c r="A153" s="63">
        <v>45480.166666666308</v>
      </c>
      <c r="B153" s="23">
        <v>153.19999999999999</v>
      </c>
      <c r="C153" s="22">
        <v>2466.52</v>
      </c>
      <c r="D153" s="23">
        <v>0</v>
      </c>
      <c r="E153" s="22">
        <v>0</v>
      </c>
      <c r="F153" s="19">
        <f t="shared" si="24"/>
        <v>153.19999999999999</v>
      </c>
      <c r="G153" s="19">
        <f t="shared" si="24"/>
        <v>2466.52</v>
      </c>
      <c r="H153" s="67">
        <v>0</v>
      </c>
      <c r="I153" s="34">
        <f t="shared" si="25"/>
        <v>153.19999999999999</v>
      </c>
      <c r="J153" s="68">
        <f t="shared" si="22"/>
        <v>16.100000000000001</v>
      </c>
      <c r="K153" s="183">
        <v>2.0699999999999998</v>
      </c>
      <c r="L153" s="68">
        <f t="shared" si="26"/>
        <v>30.456000000000003</v>
      </c>
      <c r="M153" s="68">
        <f t="shared" si="30"/>
        <v>23.085175946897564</v>
      </c>
      <c r="N153" s="68">
        <f t="shared" si="30"/>
        <v>40.702935560941384</v>
      </c>
      <c r="O153" s="68">
        <f t="shared" si="30"/>
        <v>39.4834604181694</v>
      </c>
      <c r="P153" s="68">
        <f t="shared" si="30"/>
        <v>0</v>
      </c>
      <c r="Q153" s="68">
        <f t="shared" si="30"/>
        <v>0</v>
      </c>
      <c r="R153" s="68">
        <f t="shared" si="27"/>
        <v>40.702935560941384</v>
      </c>
      <c r="S153" s="51">
        <f t="shared" si="23"/>
        <v>0</v>
      </c>
      <c r="T153" s="184">
        <f t="shared" si="28"/>
        <v>0</v>
      </c>
      <c r="U153" s="43"/>
    </row>
    <row r="154" spans="1:21" x14ac:dyDescent="0.35">
      <c r="A154" s="63">
        <v>45480.208333332972</v>
      </c>
      <c r="B154" s="23">
        <v>148.19999999999999</v>
      </c>
      <c r="C154" s="22">
        <v>2199.288</v>
      </c>
      <c r="D154" s="23">
        <v>4.8949999999999996</v>
      </c>
      <c r="E154" s="22">
        <v>72.641999999999996</v>
      </c>
      <c r="F154" s="19">
        <f t="shared" si="24"/>
        <v>143.30499999999998</v>
      </c>
      <c r="G154" s="19">
        <f t="shared" si="24"/>
        <v>2126.6460000000002</v>
      </c>
      <c r="H154" s="67">
        <v>0</v>
      </c>
      <c r="I154" s="34">
        <f t="shared" si="25"/>
        <v>143.30499999999998</v>
      </c>
      <c r="J154" s="68">
        <f t="shared" si="22"/>
        <v>14.839998604375287</v>
      </c>
      <c r="K154" s="183">
        <v>2.0699999999999998</v>
      </c>
      <c r="L154" s="68">
        <f t="shared" si="26"/>
        <v>30.456000000000003</v>
      </c>
      <c r="M154" s="68">
        <f t="shared" si="30"/>
        <v>23.085175946897564</v>
      </c>
      <c r="N154" s="68">
        <f t="shared" si="30"/>
        <v>40.702935560941384</v>
      </c>
      <c r="O154" s="68">
        <f t="shared" si="30"/>
        <v>39.4834604181694</v>
      </c>
      <c r="P154" s="68">
        <f t="shared" si="30"/>
        <v>0</v>
      </c>
      <c r="Q154" s="68">
        <f t="shared" si="30"/>
        <v>0</v>
      </c>
      <c r="R154" s="68">
        <f t="shared" si="27"/>
        <v>40.702935560941384</v>
      </c>
      <c r="S154" s="51">
        <f t="shared" si="23"/>
        <v>0</v>
      </c>
      <c r="T154" s="184">
        <f t="shared" si="28"/>
        <v>0</v>
      </c>
      <c r="U154" s="43"/>
    </row>
    <row r="155" spans="1:21" x14ac:dyDescent="0.35">
      <c r="A155" s="63">
        <v>45480.249999999636</v>
      </c>
      <c r="B155" s="23">
        <v>128.19999999999999</v>
      </c>
      <c r="C155" s="22">
        <v>1790.954</v>
      </c>
      <c r="D155" s="23">
        <v>0</v>
      </c>
      <c r="E155" s="22">
        <v>0</v>
      </c>
      <c r="F155" s="19">
        <f t="shared" si="24"/>
        <v>128.19999999999999</v>
      </c>
      <c r="G155" s="19">
        <f t="shared" si="24"/>
        <v>1790.954</v>
      </c>
      <c r="H155" s="67">
        <v>0</v>
      </c>
      <c r="I155" s="34">
        <f t="shared" si="25"/>
        <v>128.19999999999999</v>
      </c>
      <c r="J155" s="68">
        <f t="shared" si="22"/>
        <v>13.97</v>
      </c>
      <c r="K155" s="183">
        <v>2.0699999999999998</v>
      </c>
      <c r="L155" s="68">
        <f t="shared" si="26"/>
        <v>30.456000000000003</v>
      </c>
      <c r="M155" s="68">
        <f t="shared" si="30"/>
        <v>23.085175946897564</v>
      </c>
      <c r="N155" s="68">
        <f t="shared" si="30"/>
        <v>40.702935560941384</v>
      </c>
      <c r="O155" s="68">
        <f t="shared" si="30"/>
        <v>39.4834604181694</v>
      </c>
      <c r="P155" s="68">
        <f t="shared" si="30"/>
        <v>0</v>
      </c>
      <c r="Q155" s="68">
        <f t="shared" si="30"/>
        <v>0</v>
      </c>
      <c r="R155" s="68">
        <f t="shared" si="27"/>
        <v>40.702935560941384</v>
      </c>
      <c r="S155" s="51">
        <f t="shared" si="23"/>
        <v>0</v>
      </c>
      <c r="T155" s="184">
        <f t="shared" si="28"/>
        <v>0</v>
      </c>
      <c r="U155" s="43"/>
    </row>
    <row r="156" spans="1:21" x14ac:dyDescent="0.35">
      <c r="A156" s="63">
        <v>45480.2916666663</v>
      </c>
      <c r="B156" s="23">
        <v>133.04300000000001</v>
      </c>
      <c r="C156" s="22">
        <v>1695.00286861</v>
      </c>
      <c r="D156" s="23">
        <v>0</v>
      </c>
      <c r="E156" s="22">
        <v>0</v>
      </c>
      <c r="F156" s="19">
        <f t="shared" si="24"/>
        <v>133.04300000000001</v>
      </c>
      <c r="G156" s="19">
        <f t="shared" si="24"/>
        <v>1695.00286861</v>
      </c>
      <c r="H156" s="67">
        <v>0</v>
      </c>
      <c r="I156" s="34">
        <f t="shared" si="25"/>
        <v>133.04300000000001</v>
      </c>
      <c r="J156" s="68">
        <f t="shared" si="22"/>
        <v>12.740263438211706</v>
      </c>
      <c r="K156" s="183">
        <v>2.0699999999999998</v>
      </c>
      <c r="L156" s="68">
        <f t="shared" si="26"/>
        <v>30.456000000000003</v>
      </c>
      <c r="M156" s="68">
        <f t="shared" si="30"/>
        <v>23.085175946897564</v>
      </c>
      <c r="N156" s="68">
        <f t="shared" si="30"/>
        <v>40.702935560941384</v>
      </c>
      <c r="O156" s="68">
        <f t="shared" si="30"/>
        <v>39.4834604181694</v>
      </c>
      <c r="P156" s="68">
        <f t="shared" si="30"/>
        <v>0</v>
      </c>
      <c r="Q156" s="68">
        <f t="shared" si="30"/>
        <v>0</v>
      </c>
      <c r="R156" s="68">
        <f t="shared" si="27"/>
        <v>40.702935560941384</v>
      </c>
      <c r="S156" s="51">
        <f t="shared" si="23"/>
        <v>0</v>
      </c>
      <c r="T156" s="184">
        <f t="shared" si="28"/>
        <v>0</v>
      </c>
      <c r="U156" s="43"/>
    </row>
    <row r="157" spans="1:21" x14ac:dyDescent="0.35">
      <c r="A157" s="63">
        <v>45480.333333332965</v>
      </c>
      <c r="B157" s="23">
        <v>139.69800000000001</v>
      </c>
      <c r="C157" s="22">
        <v>1817.83234464</v>
      </c>
      <c r="D157" s="23">
        <v>0</v>
      </c>
      <c r="E157" s="22">
        <v>0</v>
      </c>
      <c r="F157" s="19">
        <f t="shared" si="24"/>
        <v>139.69800000000001</v>
      </c>
      <c r="G157" s="19">
        <f t="shared" si="24"/>
        <v>1817.83234464</v>
      </c>
      <c r="H157" s="67">
        <v>0</v>
      </c>
      <c r="I157" s="34">
        <f t="shared" si="25"/>
        <v>139.69800000000001</v>
      </c>
      <c r="J157" s="68">
        <f t="shared" si="22"/>
        <v>13.012586756002232</v>
      </c>
      <c r="K157" s="183">
        <v>2.0699999999999998</v>
      </c>
      <c r="L157" s="68">
        <f t="shared" si="26"/>
        <v>30.456000000000003</v>
      </c>
      <c r="M157" s="68">
        <f t="shared" si="30"/>
        <v>23.085175946897564</v>
      </c>
      <c r="N157" s="68">
        <f t="shared" si="30"/>
        <v>40.702935560941384</v>
      </c>
      <c r="O157" s="68">
        <f t="shared" si="30"/>
        <v>39.4834604181694</v>
      </c>
      <c r="P157" s="68">
        <f t="shared" si="30"/>
        <v>0</v>
      </c>
      <c r="Q157" s="68">
        <f t="shared" si="30"/>
        <v>0</v>
      </c>
      <c r="R157" s="68">
        <f t="shared" si="27"/>
        <v>40.702935560941384</v>
      </c>
      <c r="S157" s="51">
        <f t="shared" si="23"/>
        <v>0</v>
      </c>
      <c r="T157" s="184">
        <f t="shared" si="28"/>
        <v>0</v>
      </c>
      <c r="U157" s="43"/>
    </row>
    <row r="158" spans="1:21" x14ac:dyDescent="0.35">
      <c r="A158" s="63">
        <v>45480.374999999629</v>
      </c>
      <c r="B158" s="23">
        <v>169.4</v>
      </c>
      <c r="C158" s="22">
        <v>2818.8159999999998</v>
      </c>
      <c r="D158" s="23">
        <v>6.54</v>
      </c>
      <c r="E158" s="22">
        <v>108.82599999999999</v>
      </c>
      <c r="F158" s="19">
        <f t="shared" si="24"/>
        <v>162.86000000000001</v>
      </c>
      <c r="G158" s="19">
        <f t="shared" si="24"/>
        <v>2709.99</v>
      </c>
      <c r="H158" s="67">
        <v>0</v>
      </c>
      <c r="I158" s="34">
        <f t="shared" si="25"/>
        <v>162.86000000000001</v>
      </c>
      <c r="J158" s="68">
        <f t="shared" si="22"/>
        <v>16.639997543902737</v>
      </c>
      <c r="K158" s="183">
        <v>2.0699999999999998</v>
      </c>
      <c r="L158" s="68">
        <f t="shared" si="26"/>
        <v>30.456000000000003</v>
      </c>
      <c r="M158" s="68">
        <f t="shared" si="30"/>
        <v>23.085175946897564</v>
      </c>
      <c r="N158" s="68">
        <f t="shared" si="30"/>
        <v>40.702935560941384</v>
      </c>
      <c r="O158" s="68">
        <f t="shared" si="30"/>
        <v>39.4834604181694</v>
      </c>
      <c r="P158" s="68">
        <f t="shared" si="30"/>
        <v>0</v>
      </c>
      <c r="Q158" s="68">
        <f t="shared" si="30"/>
        <v>0</v>
      </c>
      <c r="R158" s="68">
        <f t="shared" si="27"/>
        <v>40.702935560941384</v>
      </c>
      <c r="S158" s="51">
        <f t="shared" si="23"/>
        <v>0</v>
      </c>
      <c r="T158" s="184">
        <f t="shared" si="28"/>
        <v>0</v>
      </c>
      <c r="U158" s="43"/>
    </row>
    <row r="159" spans="1:21" x14ac:dyDescent="0.35">
      <c r="A159" s="63">
        <v>45480.416666666293</v>
      </c>
      <c r="B159" s="23">
        <v>154.05099999999999</v>
      </c>
      <c r="C159" s="22">
        <v>3542.1533133100002</v>
      </c>
      <c r="D159" s="23">
        <v>0</v>
      </c>
      <c r="E159" s="22">
        <v>0</v>
      </c>
      <c r="F159" s="19">
        <f t="shared" si="24"/>
        <v>154.05099999999999</v>
      </c>
      <c r="G159" s="19">
        <f t="shared" si="24"/>
        <v>3542.1533133100002</v>
      </c>
      <c r="H159" s="67">
        <v>0</v>
      </c>
      <c r="I159" s="34">
        <f t="shared" si="25"/>
        <v>154.05099999999999</v>
      </c>
      <c r="J159" s="68">
        <f t="shared" si="22"/>
        <v>22.993380849913343</v>
      </c>
      <c r="K159" s="183">
        <v>2.0699999999999998</v>
      </c>
      <c r="L159" s="68">
        <f t="shared" si="26"/>
        <v>30.456000000000003</v>
      </c>
      <c r="M159" s="68">
        <f t="shared" si="30"/>
        <v>23.085175946897564</v>
      </c>
      <c r="N159" s="68">
        <f t="shared" si="30"/>
        <v>40.702935560941384</v>
      </c>
      <c r="O159" s="68">
        <f t="shared" si="30"/>
        <v>39.4834604181694</v>
      </c>
      <c r="P159" s="68">
        <f t="shared" si="30"/>
        <v>0</v>
      </c>
      <c r="Q159" s="68">
        <f t="shared" si="30"/>
        <v>0</v>
      </c>
      <c r="R159" s="68">
        <f t="shared" si="27"/>
        <v>40.702935560941384</v>
      </c>
      <c r="S159" s="51">
        <f t="shared" si="23"/>
        <v>0</v>
      </c>
      <c r="T159" s="184">
        <f t="shared" si="28"/>
        <v>0</v>
      </c>
      <c r="U159" s="43"/>
    </row>
    <row r="160" spans="1:21" x14ac:dyDescent="0.35">
      <c r="A160" s="63">
        <v>45480.458333332957</v>
      </c>
      <c r="B160" s="23">
        <v>143.023</v>
      </c>
      <c r="C160" s="22">
        <v>3055.9643040400001</v>
      </c>
      <c r="D160" s="23">
        <v>0</v>
      </c>
      <c r="E160" s="22">
        <v>0</v>
      </c>
      <c r="F160" s="19">
        <f t="shared" si="24"/>
        <v>143.023</v>
      </c>
      <c r="G160" s="19">
        <f t="shared" si="24"/>
        <v>3055.9643040400001</v>
      </c>
      <c r="H160" s="67">
        <v>0</v>
      </c>
      <c r="I160" s="34">
        <f t="shared" si="25"/>
        <v>143.023</v>
      </c>
      <c r="J160" s="68">
        <f t="shared" si="22"/>
        <v>21.366943107332389</v>
      </c>
      <c r="K160" s="183">
        <v>2.0699999999999998</v>
      </c>
      <c r="L160" s="68">
        <f t="shared" si="26"/>
        <v>30.456000000000003</v>
      </c>
      <c r="M160" s="68">
        <f t="shared" si="30"/>
        <v>23.085175946897564</v>
      </c>
      <c r="N160" s="68">
        <f t="shared" si="30"/>
        <v>40.702935560941384</v>
      </c>
      <c r="O160" s="68">
        <f t="shared" si="30"/>
        <v>39.4834604181694</v>
      </c>
      <c r="P160" s="68">
        <f t="shared" si="30"/>
        <v>0</v>
      </c>
      <c r="Q160" s="68">
        <f t="shared" si="30"/>
        <v>0</v>
      </c>
      <c r="R160" s="68">
        <f t="shared" si="27"/>
        <v>40.702935560941384</v>
      </c>
      <c r="S160" s="51">
        <f t="shared" si="23"/>
        <v>0</v>
      </c>
      <c r="T160" s="184">
        <f t="shared" si="28"/>
        <v>0</v>
      </c>
      <c r="U160" s="43"/>
    </row>
    <row r="161" spans="1:21" x14ac:dyDescent="0.35">
      <c r="A161" s="63">
        <v>45480.499999999622</v>
      </c>
      <c r="B161" s="23">
        <v>187.952</v>
      </c>
      <c r="C161" s="22">
        <v>6310.8810400000002</v>
      </c>
      <c r="D161" s="23">
        <v>0</v>
      </c>
      <c r="E161" s="22">
        <v>0</v>
      </c>
      <c r="F161" s="19">
        <f t="shared" si="24"/>
        <v>187.952</v>
      </c>
      <c r="G161" s="19">
        <f t="shared" si="24"/>
        <v>6310.8810400000002</v>
      </c>
      <c r="H161" s="67">
        <v>0</v>
      </c>
      <c r="I161" s="34">
        <f t="shared" si="25"/>
        <v>187.952</v>
      </c>
      <c r="J161" s="68">
        <f t="shared" si="22"/>
        <v>33.577089044011238</v>
      </c>
      <c r="K161" s="183">
        <v>2.0699999999999998</v>
      </c>
      <c r="L161" s="68">
        <f t="shared" si="26"/>
        <v>30.456000000000003</v>
      </c>
      <c r="M161" s="68">
        <f t="shared" si="30"/>
        <v>23.085175946897564</v>
      </c>
      <c r="N161" s="68">
        <f t="shared" si="30"/>
        <v>40.702935560941384</v>
      </c>
      <c r="O161" s="68">
        <f t="shared" si="30"/>
        <v>39.4834604181694</v>
      </c>
      <c r="P161" s="68">
        <f t="shared" si="30"/>
        <v>0</v>
      </c>
      <c r="Q161" s="68">
        <f t="shared" si="30"/>
        <v>0</v>
      </c>
      <c r="R161" s="68">
        <f t="shared" si="27"/>
        <v>40.702935560941384</v>
      </c>
      <c r="S161" s="51">
        <f t="shared" si="23"/>
        <v>0</v>
      </c>
      <c r="T161" s="184">
        <f t="shared" si="28"/>
        <v>0</v>
      </c>
      <c r="U161" s="43"/>
    </row>
    <row r="162" spans="1:21" x14ac:dyDescent="0.35">
      <c r="A162" s="63">
        <v>45480.541666666286</v>
      </c>
      <c r="B162" s="23">
        <v>140.4</v>
      </c>
      <c r="C162" s="22">
        <v>5270.616</v>
      </c>
      <c r="D162" s="23">
        <v>44.764000000000003</v>
      </c>
      <c r="E162" s="22">
        <v>1680.442</v>
      </c>
      <c r="F162" s="19">
        <f t="shared" si="24"/>
        <v>95.635999999999996</v>
      </c>
      <c r="G162" s="19">
        <f t="shared" si="24"/>
        <v>3590.174</v>
      </c>
      <c r="H162" s="67">
        <v>0</v>
      </c>
      <c r="I162" s="34">
        <f t="shared" si="25"/>
        <v>95.635999999999996</v>
      </c>
      <c r="J162" s="68">
        <f t="shared" si="22"/>
        <v>37.539984942908532</v>
      </c>
      <c r="K162" s="183">
        <v>2.0699999999999998</v>
      </c>
      <c r="L162" s="68">
        <f t="shared" si="26"/>
        <v>30.456000000000003</v>
      </c>
      <c r="M162" s="68">
        <f t="shared" si="30"/>
        <v>23.085175946897564</v>
      </c>
      <c r="N162" s="68">
        <f t="shared" si="30"/>
        <v>40.702935560941384</v>
      </c>
      <c r="O162" s="68">
        <f t="shared" si="30"/>
        <v>39.4834604181694</v>
      </c>
      <c r="P162" s="68">
        <f t="shared" si="30"/>
        <v>0</v>
      </c>
      <c r="Q162" s="68">
        <f t="shared" si="30"/>
        <v>0</v>
      </c>
      <c r="R162" s="68">
        <f t="shared" si="27"/>
        <v>40.702935560941384</v>
      </c>
      <c r="S162" s="51">
        <f t="shared" si="23"/>
        <v>0</v>
      </c>
      <c r="T162" s="184">
        <f t="shared" si="28"/>
        <v>0</v>
      </c>
      <c r="U162" s="43"/>
    </row>
    <row r="163" spans="1:21" x14ac:dyDescent="0.35">
      <c r="A163" s="63">
        <v>45480.58333333295</v>
      </c>
      <c r="B163" s="23">
        <v>196.3</v>
      </c>
      <c r="C163" s="22">
        <v>8128.7830000000004</v>
      </c>
      <c r="D163" s="23">
        <v>196.3</v>
      </c>
      <c r="E163" s="22">
        <v>8128.7830000000004</v>
      </c>
      <c r="F163" s="19">
        <f t="shared" si="24"/>
        <v>0</v>
      </c>
      <c r="G163" s="19">
        <f t="shared" si="24"/>
        <v>0</v>
      </c>
      <c r="H163" s="67">
        <v>0</v>
      </c>
      <c r="I163" s="34">
        <f t="shared" si="25"/>
        <v>0</v>
      </c>
      <c r="J163" s="68">
        <f t="shared" si="22"/>
        <v>0</v>
      </c>
      <c r="K163" s="183">
        <v>2.0699999999999998</v>
      </c>
      <c r="L163" s="68">
        <f t="shared" si="26"/>
        <v>30.456000000000003</v>
      </c>
      <c r="M163" s="68">
        <f t="shared" si="30"/>
        <v>23.085175946897564</v>
      </c>
      <c r="N163" s="68">
        <f t="shared" si="30"/>
        <v>40.702935560941384</v>
      </c>
      <c r="O163" s="68">
        <f t="shared" si="30"/>
        <v>39.4834604181694</v>
      </c>
      <c r="P163" s="68">
        <f t="shared" si="30"/>
        <v>0</v>
      </c>
      <c r="Q163" s="68">
        <f t="shared" si="30"/>
        <v>0</v>
      </c>
      <c r="R163" s="68">
        <f t="shared" si="27"/>
        <v>40.702935560941384</v>
      </c>
      <c r="S163" s="51">
        <f t="shared" si="23"/>
        <v>0</v>
      </c>
      <c r="T163" s="184">
        <f t="shared" si="28"/>
        <v>0</v>
      </c>
      <c r="U163" s="43"/>
    </row>
    <row r="164" spans="1:21" x14ac:dyDescent="0.35">
      <c r="A164" s="63">
        <v>45480.624999999614</v>
      </c>
      <c r="B164" s="23">
        <v>235.3</v>
      </c>
      <c r="C164" s="22">
        <v>10647.325000000001</v>
      </c>
      <c r="D164" s="23">
        <v>235.3</v>
      </c>
      <c r="E164" s="22">
        <v>10647.325000000001</v>
      </c>
      <c r="F164" s="19">
        <f t="shared" si="24"/>
        <v>0</v>
      </c>
      <c r="G164" s="19">
        <f t="shared" si="24"/>
        <v>0</v>
      </c>
      <c r="H164" s="67">
        <v>0</v>
      </c>
      <c r="I164" s="34">
        <f t="shared" si="25"/>
        <v>0</v>
      </c>
      <c r="J164" s="68">
        <f t="shared" si="22"/>
        <v>0</v>
      </c>
      <c r="K164" s="183">
        <v>2.0699999999999998</v>
      </c>
      <c r="L164" s="68">
        <f t="shared" si="26"/>
        <v>30.456000000000003</v>
      </c>
      <c r="M164" s="68">
        <f t="shared" si="30"/>
        <v>23.085175946897564</v>
      </c>
      <c r="N164" s="68">
        <f t="shared" si="30"/>
        <v>40.702935560941384</v>
      </c>
      <c r="O164" s="68">
        <f t="shared" si="30"/>
        <v>39.4834604181694</v>
      </c>
      <c r="P164" s="68">
        <f t="shared" si="30"/>
        <v>0</v>
      </c>
      <c r="Q164" s="68">
        <f t="shared" si="30"/>
        <v>0</v>
      </c>
      <c r="R164" s="68">
        <f t="shared" si="27"/>
        <v>40.702935560941384</v>
      </c>
      <c r="S164" s="51">
        <f t="shared" si="23"/>
        <v>0</v>
      </c>
      <c r="T164" s="184">
        <f t="shared" si="28"/>
        <v>0</v>
      </c>
      <c r="U164" s="43"/>
    </row>
    <row r="165" spans="1:21" x14ac:dyDescent="0.35">
      <c r="A165" s="63">
        <v>45480.666666666279</v>
      </c>
      <c r="B165" s="23">
        <v>220.4</v>
      </c>
      <c r="C165" s="22">
        <v>11883.968000000001</v>
      </c>
      <c r="D165" s="23">
        <v>220.4</v>
      </c>
      <c r="E165" s="22">
        <v>11883.968000000001</v>
      </c>
      <c r="F165" s="19">
        <f t="shared" si="24"/>
        <v>0</v>
      </c>
      <c r="G165" s="19">
        <f t="shared" si="24"/>
        <v>0</v>
      </c>
      <c r="H165" s="67">
        <v>0</v>
      </c>
      <c r="I165" s="34">
        <f t="shared" si="25"/>
        <v>0</v>
      </c>
      <c r="J165" s="68">
        <f t="shared" si="22"/>
        <v>0</v>
      </c>
      <c r="K165" s="183">
        <v>2.0699999999999998</v>
      </c>
      <c r="L165" s="68">
        <f t="shared" si="26"/>
        <v>30.456000000000003</v>
      </c>
      <c r="M165" s="68">
        <f t="shared" si="30"/>
        <v>23.085175946897564</v>
      </c>
      <c r="N165" s="68">
        <f t="shared" si="30"/>
        <v>40.702935560941384</v>
      </c>
      <c r="O165" s="68">
        <f t="shared" si="30"/>
        <v>39.4834604181694</v>
      </c>
      <c r="P165" s="68">
        <f t="shared" si="30"/>
        <v>0</v>
      </c>
      <c r="Q165" s="68">
        <f t="shared" si="30"/>
        <v>0</v>
      </c>
      <c r="R165" s="68">
        <f t="shared" si="27"/>
        <v>40.702935560941384</v>
      </c>
      <c r="S165" s="51">
        <f t="shared" si="23"/>
        <v>0</v>
      </c>
      <c r="T165" s="184">
        <f t="shared" si="28"/>
        <v>0</v>
      </c>
      <c r="U165" s="43"/>
    </row>
    <row r="166" spans="1:21" x14ac:dyDescent="0.35">
      <c r="A166" s="63">
        <v>45480.708333332943</v>
      </c>
      <c r="B166" s="23">
        <v>233.5</v>
      </c>
      <c r="C166" s="22">
        <v>15481.05</v>
      </c>
      <c r="D166" s="23">
        <v>233.5</v>
      </c>
      <c r="E166" s="22">
        <v>15481.05</v>
      </c>
      <c r="F166" s="19">
        <f t="shared" si="24"/>
        <v>0</v>
      </c>
      <c r="G166" s="19">
        <f t="shared" si="24"/>
        <v>0</v>
      </c>
      <c r="H166" s="67">
        <v>0</v>
      </c>
      <c r="I166" s="34">
        <f t="shared" si="25"/>
        <v>0</v>
      </c>
      <c r="J166" s="68">
        <f t="shared" si="22"/>
        <v>0</v>
      </c>
      <c r="K166" s="183">
        <v>2.0699999999999998</v>
      </c>
      <c r="L166" s="68">
        <f t="shared" si="26"/>
        <v>30.456000000000003</v>
      </c>
      <c r="M166" s="68">
        <f t="shared" si="30"/>
        <v>23.085175946897564</v>
      </c>
      <c r="N166" s="68">
        <f t="shared" si="30"/>
        <v>40.702935560941384</v>
      </c>
      <c r="O166" s="68">
        <f t="shared" si="30"/>
        <v>39.4834604181694</v>
      </c>
      <c r="P166" s="68">
        <f t="shared" si="30"/>
        <v>0</v>
      </c>
      <c r="Q166" s="68">
        <f t="shared" si="30"/>
        <v>0</v>
      </c>
      <c r="R166" s="68">
        <f t="shared" si="27"/>
        <v>40.702935560941384</v>
      </c>
      <c r="S166" s="51">
        <f t="shared" si="23"/>
        <v>0</v>
      </c>
      <c r="T166" s="184">
        <f t="shared" si="28"/>
        <v>0</v>
      </c>
      <c r="U166" s="43"/>
    </row>
    <row r="167" spans="1:21" x14ac:dyDescent="0.35">
      <c r="A167" s="63">
        <v>45480.749999999607</v>
      </c>
      <c r="B167" s="23">
        <v>219.7</v>
      </c>
      <c r="C167" s="22">
        <v>16532.424999999999</v>
      </c>
      <c r="D167" s="23">
        <v>219.7</v>
      </c>
      <c r="E167" s="22">
        <v>16532.424999999999</v>
      </c>
      <c r="F167" s="19">
        <f t="shared" si="24"/>
        <v>0</v>
      </c>
      <c r="G167" s="19">
        <f t="shared" si="24"/>
        <v>0</v>
      </c>
      <c r="H167" s="67">
        <v>0</v>
      </c>
      <c r="I167" s="34">
        <f t="shared" si="25"/>
        <v>0</v>
      </c>
      <c r="J167" s="68">
        <f t="shared" si="22"/>
        <v>0</v>
      </c>
      <c r="K167" s="183">
        <v>2.0699999999999998</v>
      </c>
      <c r="L167" s="68">
        <f t="shared" si="26"/>
        <v>30.456000000000003</v>
      </c>
      <c r="M167" s="68">
        <f t="shared" si="30"/>
        <v>23.085175946897564</v>
      </c>
      <c r="N167" s="68">
        <f t="shared" si="30"/>
        <v>40.702935560941384</v>
      </c>
      <c r="O167" s="68">
        <f t="shared" si="30"/>
        <v>39.4834604181694</v>
      </c>
      <c r="P167" s="68">
        <f t="shared" si="30"/>
        <v>0</v>
      </c>
      <c r="Q167" s="68">
        <f t="shared" si="30"/>
        <v>0</v>
      </c>
      <c r="R167" s="68">
        <f t="shared" si="27"/>
        <v>40.702935560941384</v>
      </c>
      <c r="S167" s="51">
        <f t="shared" si="23"/>
        <v>0</v>
      </c>
      <c r="T167" s="184">
        <f t="shared" si="28"/>
        <v>0</v>
      </c>
      <c r="U167" s="43"/>
    </row>
    <row r="168" spans="1:21" x14ac:dyDescent="0.35">
      <c r="A168" s="63">
        <v>45480.791666666271</v>
      </c>
      <c r="B168" s="23">
        <v>193.7</v>
      </c>
      <c r="C168" s="22">
        <v>14366.728999999999</v>
      </c>
      <c r="D168" s="23">
        <v>193.7</v>
      </c>
      <c r="E168" s="22">
        <v>14366.728999999999</v>
      </c>
      <c r="F168" s="19">
        <f t="shared" si="24"/>
        <v>0</v>
      </c>
      <c r="G168" s="19">
        <f t="shared" si="24"/>
        <v>0</v>
      </c>
      <c r="H168" s="67">
        <v>0</v>
      </c>
      <c r="I168" s="34">
        <f t="shared" si="25"/>
        <v>0</v>
      </c>
      <c r="J168" s="68">
        <f t="shared" si="22"/>
        <v>0</v>
      </c>
      <c r="K168" s="183">
        <v>2.0699999999999998</v>
      </c>
      <c r="L168" s="68">
        <f t="shared" si="26"/>
        <v>30.456000000000003</v>
      </c>
      <c r="M168" s="68">
        <f t="shared" ref="M168:Q183" si="31">M167</f>
        <v>23.085175946897564</v>
      </c>
      <c r="N168" s="68">
        <f t="shared" si="31"/>
        <v>40.702935560941384</v>
      </c>
      <c r="O168" s="68">
        <f t="shared" si="31"/>
        <v>39.4834604181694</v>
      </c>
      <c r="P168" s="68">
        <f t="shared" si="31"/>
        <v>0</v>
      </c>
      <c r="Q168" s="68">
        <f t="shared" si="31"/>
        <v>0</v>
      </c>
      <c r="R168" s="68">
        <f t="shared" si="27"/>
        <v>40.702935560941384</v>
      </c>
      <c r="S168" s="51">
        <f t="shared" si="23"/>
        <v>0</v>
      </c>
      <c r="T168" s="184">
        <f t="shared" si="28"/>
        <v>0</v>
      </c>
      <c r="U168" s="43"/>
    </row>
    <row r="169" spans="1:21" x14ac:dyDescent="0.35">
      <c r="A169" s="63">
        <v>45480.833333332936</v>
      </c>
      <c r="B169" s="23">
        <v>153.4</v>
      </c>
      <c r="C169" s="22">
        <v>9026.0560000000005</v>
      </c>
      <c r="D169" s="23">
        <v>153.4</v>
      </c>
      <c r="E169" s="22">
        <v>9026.0560000000005</v>
      </c>
      <c r="F169" s="19">
        <f t="shared" si="24"/>
        <v>0</v>
      </c>
      <c r="G169" s="19">
        <f t="shared" si="24"/>
        <v>0</v>
      </c>
      <c r="H169" s="67">
        <v>0</v>
      </c>
      <c r="I169" s="34">
        <f t="shared" si="25"/>
        <v>0</v>
      </c>
      <c r="J169" s="68">
        <f t="shared" si="22"/>
        <v>0</v>
      </c>
      <c r="K169" s="183">
        <v>2.0699999999999998</v>
      </c>
      <c r="L169" s="68">
        <f t="shared" si="26"/>
        <v>30.456000000000003</v>
      </c>
      <c r="M169" s="68">
        <f t="shared" si="31"/>
        <v>23.085175946897564</v>
      </c>
      <c r="N169" s="68">
        <f t="shared" si="31"/>
        <v>40.702935560941384</v>
      </c>
      <c r="O169" s="68">
        <f t="shared" si="31"/>
        <v>39.4834604181694</v>
      </c>
      <c r="P169" s="68">
        <f t="shared" si="31"/>
        <v>0</v>
      </c>
      <c r="Q169" s="68">
        <f t="shared" si="31"/>
        <v>0</v>
      </c>
      <c r="R169" s="68">
        <f t="shared" si="27"/>
        <v>40.702935560941384</v>
      </c>
      <c r="S169" s="51">
        <f t="shared" si="23"/>
        <v>0</v>
      </c>
      <c r="T169" s="184">
        <f t="shared" si="28"/>
        <v>0</v>
      </c>
      <c r="U169" s="43"/>
    </row>
    <row r="170" spans="1:21" x14ac:dyDescent="0.35">
      <c r="A170" s="63">
        <v>45480.8749999996</v>
      </c>
      <c r="B170" s="23">
        <v>127.85</v>
      </c>
      <c r="C170" s="22">
        <v>5657.3625000000002</v>
      </c>
      <c r="D170" s="23">
        <v>127.85</v>
      </c>
      <c r="E170" s="22">
        <v>5657.3630000000003</v>
      </c>
      <c r="F170" s="19">
        <f t="shared" si="24"/>
        <v>0</v>
      </c>
      <c r="G170" s="19">
        <f t="shared" si="24"/>
        <v>-5.0000000010186341E-4</v>
      </c>
      <c r="H170" s="67">
        <v>0</v>
      </c>
      <c r="I170" s="34">
        <f t="shared" si="25"/>
        <v>0</v>
      </c>
      <c r="J170" s="68">
        <f t="shared" si="22"/>
        <v>0</v>
      </c>
      <c r="K170" s="183">
        <v>2.0699999999999998</v>
      </c>
      <c r="L170" s="68">
        <f t="shared" si="26"/>
        <v>30.456000000000003</v>
      </c>
      <c r="M170" s="68">
        <f t="shared" si="31"/>
        <v>23.085175946897564</v>
      </c>
      <c r="N170" s="68">
        <f t="shared" si="31"/>
        <v>40.702935560941384</v>
      </c>
      <c r="O170" s="68">
        <f t="shared" si="31"/>
        <v>39.4834604181694</v>
      </c>
      <c r="P170" s="68">
        <f t="shared" si="31"/>
        <v>0</v>
      </c>
      <c r="Q170" s="68">
        <f t="shared" si="31"/>
        <v>0</v>
      </c>
      <c r="R170" s="68">
        <f t="shared" si="27"/>
        <v>40.702935560941384</v>
      </c>
      <c r="S170" s="51">
        <f t="shared" si="23"/>
        <v>0</v>
      </c>
      <c r="T170" s="184">
        <f t="shared" si="28"/>
        <v>0</v>
      </c>
      <c r="U170" s="43"/>
    </row>
    <row r="171" spans="1:21" x14ac:dyDescent="0.35">
      <c r="A171" s="63">
        <v>45480.916666666264</v>
      </c>
      <c r="B171" s="23">
        <v>146.5</v>
      </c>
      <c r="C171" s="22">
        <v>5735.4750000000004</v>
      </c>
      <c r="D171" s="23">
        <v>119.712</v>
      </c>
      <c r="E171" s="22">
        <v>4686.74</v>
      </c>
      <c r="F171" s="19">
        <f t="shared" si="24"/>
        <v>26.787999999999997</v>
      </c>
      <c r="G171" s="19">
        <f t="shared" si="24"/>
        <v>1048.7350000000006</v>
      </c>
      <c r="H171" s="67">
        <v>0</v>
      </c>
      <c r="I171" s="34">
        <f t="shared" si="25"/>
        <v>26.787999999999997</v>
      </c>
      <c r="J171" s="68">
        <f t="shared" si="22"/>
        <v>39.149432581753054</v>
      </c>
      <c r="K171" s="183">
        <v>2.0699999999999998</v>
      </c>
      <c r="L171" s="68">
        <f t="shared" si="26"/>
        <v>30.456000000000003</v>
      </c>
      <c r="M171" s="68">
        <f t="shared" si="31"/>
        <v>23.085175946897564</v>
      </c>
      <c r="N171" s="68">
        <f t="shared" si="31"/>
        <v>40.702935560941384</v>
      </c>
      <c r="O171" s="68">
        <f t="shared" si="31"/>
        <v>39.4834604181694</v>
      </c>
      <c r="P171" s="68">
        <f t="shared" si="31"/>
        <v>0</v>
      </c>
      <c r="Q171" s="68">
        <f t="shared" si="31"/>
        <v>0</v>
      </c>
      <c r="R171" s="68">
        <f t="shared" si="27"/>
        <v>40.702935560941384</v>
      </c>
      <c r="S171" s="51">
        <f t="shared" si="23"/>
        <v>0</v>
      </c>
      <c r="T171" s="184">
        <f t="shared" si="28"/>
        <v>0</v>
      </c>
      <c r="U171" s="43"/>
    </row>
    <row r="172" spans="1:21" x14ac:dyDescent="0.35">
      <c r="A172" s="63">
        <v>45480.958333332928</v>
      </c>
      <c r="B172" s="23">
        <v>182.2</v>
      </c>
      <c r="C172" s="22">
        <v>5662.7759999999998</v>
      </c>
      <c r="D172" s="23">
        <v>60.177</v>
      </c>
      <c r="E172" s="22">
        <v>1870.31</v>
      </c>
      <c r="F172" s="19">
        <f t="shared" si="24"/>
        <v>122.023</v>
      </c>
      <c r="G172" s="19">
        <f t="shared" si="24"/>
        <v>3792.4659999999999</v>
      </c>
      <c r="H172" s="67">
        <v>0</v>
      </c>
      <c r="I172" s="34">
        <f t="shared" si="25"/>
        <v>122.023</v>
      </c>
      <c r="J172" s="68">
        <f t="shared" si="22"/>
        <v>31.079927554641337</v>
      </c>
      <c r="K172" s="183">
        <v>2.0699999999999998</v>
      </c>
      <c r="L172" s="68">
        <f t="shared" si="26"/>
        <v>30.456000000000003</v>
      </c>
      <c r="M172" s="68">
        <f t="shared" si="31"/>
        <v>23.085175946897564</v>
      </c>
      <c r="N172" s="68">
        <f t="shared" si="31"/>
        <v>40.702935560941384</v>
      </c>
      <c r="O172" s="68">
        <f t="shared" si="31"/>
        <v>39.4834604181694</v>
      </c>
      <c r="P172" s="68">
        <f t="shared" si="31"/>
        <v>0</v>
      </c>
      <c r="Q172" s="68">
        <f t="shared" si="31"/>
        <v>0</v>
      </c>
      <c r="R172" s="68">
        <f t="shared" si="27"/>
        <v>40.702935560941384</v>
      </c>
      <c r="S172" s="51">
        <f t="shared" si="23"/>
        <v>0</v>
      </c>
      <c r="T172" s="184">
        <f t="shared" si="28"/>
        <v>0</v>
      </c>
      <c r="U172" s="43"/>
    </row>
    <row r="173" spans="1:21" x14ac:dyDescent="0.35">
      <c r="A173" s="63">
        <v>45480.999999999593</v>
      </c>
      <c r="B173" s="23">
        <v>207.9</v>
      </c>
      <c r="C173" s="22">
        <v>5555.0879999999997</v>
      </c>
      <c r="D173" s="23">
        <v>127.4</v>
      </c>
      <c r="E173" s="22">
        <v>3404.1280000000002</v>
      </c>
      <c r="F173" s="19">
        <f t="shared" si="24"/>
        <v>80.5</v>
      </c>
      <c r="G173" s="19">
        <f t="shared" si="24"/>
        <v>2150.9599999999996</v>
      </c>
      <c r="H173" s="67">
        <v>0</v>
      </c>
      <c r="I173" s="34">
        <f t="shared" si="25"/>
        <v>80.5</v>
      </c>
      <c r="J173" s="68">
        <f t="shared" si="22"/>
        <v>26.719999999999995</v>
      </c>
      <c r="K173" s="183">
        <v>2.0699999999999998</v>
      </c>
      <c r="L173" s="68">
        <f t="shared" si="26"/>
        <v>30.456000000000003</v>
      </c>
      <c r="M173" s="68">
        <f t="shared" si="31"/>
        <v>23.085175946897564</v>
      </c>
      <c r="N173" s="68">
        <f t="shared" si="31"/>
        <v>40.702935560941384</v>
      </c>
      <c r="O173" s="68">
        <f t="shared" si="31"/>
        <v>39.4834604181694</v>
      </c>
      <c r="P173" s="68">
        <f t="shared" si="31"/>
        <v>0</v>
      </c>
      <c r="Q173" s="68">
        <f t="shared" si="31"/>
        <v>0</v>
      </c>
      <c r="R173" s="68">
        <f t="shared" si="27"/>
        <v>40.702935560941384</v>
      </c>
      <c r="S173" s="51">
        <f t="shared" si="23"/>
        <v>0</v>
      </c>
      <c r="T173" s="184">
        <f t="shared" si="28"/>
        <v>0</v>
      </c>
      <c r="U173" s="43"/>
    </row>
    <row r="174" spans="1:21" x14ac:dyDescent="0.35">
      <c r="A174" s="63">
        <v>45481.041666666257</v>
      </c>
      <c r="B174" s="23">
        <v>109.35</v>
      </c>
      <c r="C174" s="22">
        <v>2757.8069999999998</v>
      </c>
      <c r="D174" s="23">
        <v>70.66</v>
      </c>
      <c r="E174" s="22">
        <v>1782.0409999999999</v>
      </c>
      <c r="F174" s="19">
        <f t="shared" si="24"/>
        <v>38.69</v>
      </c>
      <c r="G174" s="19">
        <f t="shared" si="24"/>
        <v>975.76599999999985</v>
      </c>
      <c r="H174" s="67">
        <v>0</v>
      </c>
      <c r="I174" s="34">
        <f t="shared" si="25"/>
        <v>38.69</v>
      </c>
      <c r="J174" s="68">
        <f t="shared" si="22"/>
        <v>25.220108555182215</v>
      </c>
      <c r="K174" s="183">
        <v>2.0699999999999998</v>
      </c>
      <c r="L174" s="68">
        <f t="shared" si="26"/>
        <v>30.456000000000003</v>
      </c>
      <c r="M174" s="68">
        <f t="shared" si="31"/>
        <v>23.085175946897564</v>
      </c>
      <c r="N174" s="68">
        <f t="shared" si="31"/>
        <v>40.702935560941384</v>
      </c>
      <c r="O174" s="68">
        <f t="shared" si="31"/>
        <v>39.4834604181694</v>
      </c>
      <c r="P174" s="68">
        <f t="shared" si="31"/>
        <v>0</v>
      </c>
      <c r="Q174" s="68">
        <f t="shared" si="31"/>
        <v>0</v>
      </c>
      <c r="R174" s="68">
        <f t="shared" si="27"/>
        <v>40.702935560941384</v>
      </c>
      <c r="S174" s="51">
        <f t="shared" si="23"/>
        <v>0</v>
      </c>
      <c r="T174" s="184">
        <f t="shared" si="28"/>
        <v>0</v>
      </c>
      <c r="U174" s="43"/>
    </row>
    <row r="175" spans="1:21" x14ac:dyDescent="0.35">
      <c r="A175" s="63">
        <v>45481.083333332921</v>
      </c>
      <c r="B175" s="23">
        <v>143.5</v>
      </c>
      <c r="C175" s="22">
        <v>2990.54</v>
      </c>
      <c r="D175" s="23">
        <v>95.989000000000004</v>
      </c>
      <c r="E175" s="22">
        <v>2000.415</v>
      </c>
      <c r="F175" s="19">
        <f t="shared" si="24"/>
        <v>47.510999999999996</v>
      </c>
      <c r="G175" s="19">
        <f t="shared" si="24"/>
        <v>990.125</v>
      </c>
      <c r="H175" s="67">
        <v>0</v>
      </c>
      <c r="I175" s="34">
        <f t="shared" si="25"/>
        <v>47.510999999999996</v>
      </c>
      <c r="J175" s="68">
        <f t="shared" si="22"/>
        <v>20.83991075750879</v>
      </c>
      <c r="K175" s="183">
        <v>2.0699999999999998</v>
      </c>
      <c r="L175" s="68">
        <f t="shared" si="26"/>
        <v>30.456000000000003</v>
      </c>
      <c r="M175" s="68">
        <f t="shared" si="31"/>
        <v>23.085175946897564</v>
      </c>
      <c r="N175" s="68">
        <f t="shared" si="31"/>
        <v>40.702935560941384</v>
      </c>
      <c r="O175" s="68">
        <f t="shared" si="31"/>
        <v>39.4834604181694</v>
      </c>
      <c r="P175" s="68">
        <f t="shared" si="31"/>
        <v>0</v>
      </c>
      <c r="Q175" s="68">
        <f t="shared" si="31"/>
        <v>0</v>
      </c>
      <c r="R175" s="68">
        <f t="shared" si="27"/>
        <v>40.702935560941384</v>
      </c>
      <c r="S175" s="51">
        <f t="shared" si="23"/>
        <v>0</v>
      </c>
      <c r="T175" s="184">
        <f t="shared" si="28"/>
        <v>0</v>
      </c>
      <c r="U175" s="43"/>
    </row>
    <row r="176" spans="1:21" x14ac:dyDescent="0.35">
      <c r="A176" s="63">
        <v>45481.124999999585</v>
      </c>
      <c r="B176" s="23">
        <v>234.6</v>
      </c>
      <c r="C176" s="22">
        <v>4014.0059999999999</v>
      </c>
      <c r="D176" s="23">
        <v>43.276000000000003</v>
      </c>
      <c r="E176" s="22">
        <v>740.46</v>
      </c>
      <c r="F176" s="19">
        <f t="shared" si="24"/>
        <v>191.32399999999998</v>
      </c>
      <c r="G176" s="19">
        <f t="shared" si="24"/>
        <v>3273.5459999999998</v>
      </c>
      <c r="H176" s="67">
        <v>0</v>
      </c>
      <c r="I176" s="34">
        <f t="shared" si="25"/>
        <v>191.32399999999998</v>
      </c>
      <c r="J176" s="68">
        <f t="shared" si="22"/>
        <v>17.109960067738495</v>
      </c>
      <c r="K176" s="183">
        <v>2.0699999999999998</v>
      </c>
      <c r="L176" s="68">
        <f t="shared" si="26"/>
        <v>30.456000000000003</v>
      </c>
      <c r="M176" s="68">
        <f t="shared" si="31"/>
        <v>23.085175946897564</v>
      </c>
      <c r="N176" s="68">
        <f t="shared" si="31"/>
        <v>40.702935560941384</v>
      </c>
      <c r="O176" s="68">
        <f t="shared" si="31"/>
        <v>39.4834604181694</v>
      </c>
      <c r="P176" s="68">
        <f t="shared" si="31"/>
        <v>0</v>
      </c>
      <c r="Q176" s="68">
        <f t="shared" si="31"/>
        <v>0</v>
      </c>
      <c r="R176" s="68">
        <f t="shared" si="27"/>
        <v>40.702935560941384</v>
      </c>
      <c r="S176" s="51">
        <f t="shared" si="23"/>
        <v>0</v>
      </c>
      <c r="T176" s="184">
        <f t="shared" si="28"/>
        <v>0</v>
      </c>
      <c r="U176" s="43"/>
    </row>
    <row r="177" spans="1:21" x14ac:dyDescent="0.35">
      <c r="A177" s="63">
        <v>45481.16666666625</v>
      </c>
      <c r="B177" s="23">
        <v>316.3</v>
      </c>
      <c r="C177" s="22">
        <v>5440.36</v>
      </c>
      <c r="D177" s="23">
        <v>137.90700000000001</v>
      </c>
      <c r="E177" s="22">
        <v>2372</v>
      </c>
      <c r="F177" s="19">
        <f t="shared" si="24"/>
        <v>178.393</v>
      </c>
      <c r="G177" s="19">
        <f t="shared" si="24"/>
        <v>3068.3599999999997</v>
      </c>
      <c r="H177" s="67">
        <v>0</v>
      </c>
      <c r="I177" s="34">
        <f t="shared" si="25"/>
        <v>178.393</v>
      </c>
      <c r="J177" s="68">
        <f t="shared" si="22"/>
        <v>17.200002242240444</v>
      </c>
      <c r="K177" s="183">
        <v>2.0699999999999998</v>
      </c>
      <c r="L177" s="68">
        <f t="shared" si="26"/>
        <v>30.456000000000003</v>
      </c>
      <c r="M177" s="68">
        <f t="shared" si="31"/>
        <v>23.085175946897564</v>
      </c>
      <c r="N177" s="68">
        <f t="shared" si="31"/>
        <v>40.702935560941384</v>
      </c>
      <c r="O177" s="68">
        <f t="shared" si="31"/>
        <v>39.4834604181694</v>
      </c>
      <c r="P177" s="68">
        <f t="shared" si="31"/>
        <v>0</v>
      </c>
      <c r="Q177" s="68">
        <f t="shared" si="31"/>
        <v>0</v>
      </c>
      <c r="R177" s="68">
        <f t="shared" si="27"/>
        <v>40.702935560941384</v>
      </c>
      <c r="S177" s="51">
        <f t="shared" si="23"/>
        <v>0</v>
      </c>
      <c r="T177" s="184">
        <f t="shared" si="28"/>
        <v>0</v>
      </c>
      <c r="U177" s="43"/>
    </row>
    <row r="178" spans="1:21" x14ac:dyDescent="0.35">
      <c r="A178" s="63">
        <v>45481.208333332914</v>
      </c>
      <c r="B178" s="23">
        <v>314.60000000000002</v>
      </c>
      <c r="C178" s="22">
        <v>5345.0540000000001</v>
      </c>
      <c r="D178" s="23">
        <v>141.751</v>
      </c>
      <c r="E178" s="22">
        <v>2408.3580000000002</v>
      </c>
      <c r="F178" s="19">
        <f t="shared" si="24"/>
        <v>172.84900000000002</v>
      </c>
      <c r="G178" s="19">
        <f t="shared" si="24"/>
        <v>2936.6959999999999</v>
      </c>
      <c r="H178" s="67">
        <v>0</v>
      </c>
      <c r="I178" s="34">
        <f t="shared" si="25"/>
        <v>172.84900000000002</v>
      </c>
      <c r="J178" s="68">
        <f t="shared" si="22"/>
        <v>16.989950766275765</v>
      </c>
      <c r="K178" s="183">
        <v>2.0699999999999998</v>
      </c>
      <c r="L178" s="68">
        <f t="shared" si="26"/>
        <v>30.456000000000003</v>
      </c>
      <c r="M178" s="68">
        <f t="shared" si="31"/>
        <v>23.085175946897564</v>
      </c>
      <c r="N178" s="68">
        <f t="shared" si="31"/>
        <v>40.702935560941384</v>
      </c>
      <c r="O178" s="68">
        <f t="shared" si="31"/>
        <v>39.4834604181694</v>
      </c>
      <c r="P178" s="68">
        <f t="shared" si="31"/>
        <v>0</v>
      </c>
      <c r="Q178" s="68">
        <f t="shared" si="31"/>
        <v>0</v>
      </c>
      <c r="R178" s="68">
        <f t="shared" si="27"/>
        <v>40.702935560941384</v>
      </c>
      <c r="S178" s="51">
        <f t="shared" si="23"/>
        <v>0</v>
      </c>
      <c r="T178" s="184">
        <f t="shared" si="28"/>
        <v>0</v>
      </c>
      <c r="U178" s="43"/>
    </row>
    <row r="179" spans="1:21" x14ac:dyDescent="0.35">
      <c r="A179" s="63">
        <v>45481.249999999578</v>
      </c>
      <c r="B179" s="23">
        <v>264.8</v>
      </c>
      <c r="C179" s="22">
        <v>4922.6319999999996</v>
      </c>
      <c r="D179" s="23">
        <v>83.16</v>
      </c>
      <c r="E179" s="22">
        <v>1545.9359999999999</v>
      </c>
      <c r="F179" s="19">
        <f t="shared" si="24"/>
        <v>181.64000000000001</v>
      </c>
      <c r="G179" s="19">
        <f t="shared" si="24"/>
        <v>3376.6959999999999</v>
      </c>
      <c r="H179" s="67">
        <v>0</v>
      </c>
      <c r="I179" s="34">
        <f t="shared" si="25"/>
        <v>181.64000000000001</v>
      </c>
      <c r="J179" s="68">
        <f t="shared" si="22"/>
        <v>18.590046245320412</v>
      </c>
      <c r="K179" s="183">
        <v>2.0699999999999998</v>
      </c>
      <c r="L179" s="68">
        <f t="shared" si="26"/>
        <v>30.456000000000003</v>
      </c>
      <c r="M179" s="68">
        <f t="shared" si="31"/>
        <v>23.085175946897564</v>
      </c>
      <c r="N179" s="68">
        <f t="shared" si="31"/>
        <v>40.702935560941384</v>
      </c>
      <c r="O179" s="68">
        <f t="shared" si="31"/>
        <v>39.4834604181694</v>
      </c>
      <c r="P179" s="68">
        <f t="shared" si="31"/>
        <v>0</v>
      </c>
      <c r="Q179" s="68">
        <f t="shared" si="31"/>
        <v>0</v>
      </c>
      <c r="R179" s="68">
        <f t="shared" si="27"/>
        <v>40.702935560941384</v>
      </c>
      <c r="S179" s="51">
        <f t="shared" si="23"/>
        <v>0</v>
      </c>
      <c r="T179" s="184">
        <f t="shared" si="28"/>
        <v>0</v>
      </c>
      <c r="U179" s="43"/>
    </row>
    <row r="180" spans="1:21" x14ac:dyDescent="0.35">
      <c r="A180" s="63">
        <v>45481.291666666242</v>
      </c>
      <c r="B180" s="23">
        <v>145</v>
      </c>
      <c r="C180" s="22">
        <v>3085.6</v>
      </c>
      <c r="D180" s="23">
        <v>58.87</v>
      </c>
      <c r="E180" s="22">
        <v>1252.759</v>
      </c>
      <c r="F180" s="19">
        <f t="shared" si="24"/>
        <v>86.13</v>
      </c>
      <c r="G180" s="19">
        <f t="shared" si="24"/>
        <v>1832.8409999999999</v>
      </c>
      <c r="H180" s="67">
        <v>0</v>
      </c>
      <c r="I180" s="34">
        <f t="shared" si="25"/>
        <v>86.13</v>
      </c>
      <c r="J180" s="68">
        <f t="shared" si="22"/>
        <v>21.279937304075236</v>
      </c>
      <c r="K180" s="183">
        <v>2.0699999999999998</v>
      </c>
      <c r="L180" s="68">
        <f t="shared" si="26"/>
        <v>30.456000000000003</v>
      </c>
      <c r="M180" s="68">
        <f t="shared" si="31"/>
        <v>23.085175946897564</v>
      </c>
      <c r="N180" s="68">
        <f t="shared" si="31"/>
        <v>40.702935560941384</v>
      </c>
      <c r="O180" s="68">
        <f t="shared" si="31"/>
        <v>39.4834604181694</v>
      </c>
      <c r="P180" s="68">
        <f t="shared" si="31"/>
        <v>0</v>
      </c>
      <c r="Q180" s="68">
        <f t="shared" si="31"/>
        <v>0</v>
      </c>
      <c r="R180" s="68">
        <f t="shared" si="27"/>
        <v>40.702935560941384</v>
      </c>
      <c r="S180" s="51">
        <f t="shared" si="23"/>
        <v>0</v>
      </c>
      <c r="T180" s="184">
        <f t="shared" si="28"/>
        <v>0</v>
      </c>
      <c r="U180" s="43"/>
    </row>
    <row r="181" spans="1:21" x14ac:dyDescent="0.35">
      <c r="A181" s="63">
        <v>45481.333333332906</v>
      </c>
      <c r="B181" s="23">
        <v>91</v>
      </c>
      <c r="C181" s="22">
        <v>2237.69</v>
      </c>
      <c r="D181" s="23">
        <v>0</v>
      </c>
      <c r="E181" s="22">
        <v>0</v>
      </c>
      <c r="F181" s="19">
        <f t="shared" si="24"/>
        <v>91</v>
      </c>
      <c r="G181" s="19">
        <f t="shared" si="24"/>
        <v>2237.69</v>
      </c>
      <c r="H181" s="67">
        <v>0</v>
      </c>
      <c r="I181" s="34">
        <f t="shared" si="25"/>
        <v>91</v>
      </c>
      <c r="J181" s="68">
        <f t="shared" si="22"/>
        <v>24.59</v>
      </c>
      <c r="K181" s="183">
        <v>2.0699999999999998</v>
      </c>
      <c r="L181" s="68">
        <f t="shared" si="26"/>
        <v>30.456000000000003</v>
      </c>
      <c r="M181" s="68">
        <f t="shared" si="31"/>
        <v>23.085175946897564</v>
      </c>
      <c r="N181" s="68">
        <f t="shared" si="31"/>
        <v>40.702935560941384</v>
      </c>
      <c r="O181" s="68">
        <f t="shared" si="31"/>
        <v>39.4834604181694</v>
      </c>
      <c r="P181" s="68">
        <f t="shared" si="31"/>
        <v>0</v>
      </c>
      <c r="Q181" s="68">
        <f t="shared" si="31"/>
        <v>0</v>
      </c>
      <c r="R181" s="68">
        <f t="shared" si="27"/>
        <v>40.702935560941384</v>
      </c>
      <c r="S181" s="51">
        <f t="shared" si="23"/>
        <v>0</v>
      </c>
      <c r="T181" s="184">
        <f t="shared" si="28"/>
        <v>0</v>
      </c>
      <c r="U181" s="43"/>
    </row>
    <row r="182" spans="1:21" x14ac:dyDescent="0.35">
      <c r="A182" s="63">
        <v>45481.374999999571</v>
      </c>
      <c r="B182" s="23">
        <v>38.572000000000003</v>
      </c>
      <c r="C182" s="22">
        <v>739.97842447999994</v>
      </c>
      <c r="D182" s="23">
        <v>0</v>
      </c>
      <c r="E182" s="22">
        <v>0</v>
      </c>
      <c r="F182" s="19">
        <f t="shared" si="24"/>
        <v>38.572000000000003</v>
      </c>
      <c r="G182" s="19">
        <f t="shared" si="24"/>
        <v>739.97842447999994</v>
      </c>
      <c r="H182" s="67">
        <v>0</v>
      </c>
      <c r="I182" s="34">
        <f t="shared" si="25"/>
        <v>38.572000000000003</v>
      </c>
      <c r="J182" s="68">
        <f t="shared" si="22"/>
        <v>19.18434160738359</v>
      </c>
      <c r="K182" s="183">
        <v>2.0699999999999998</v>
      </c>
      <c r="L182" s="68">
        <f t="shared" si="26"/>
        <v>30.456000000000003</v>
      </c>
      <c r="M182" s="68">
        <f t="shared" si="31"/>
        <v>23.085175946897564</v>
      </c>
      <c r="N182" s="68">
        <f t="shared" si="31"/>
        <v>40.702935560941384</v>
      </c>
      <c r="O182" s="68">
        <f t="shared" si="31"/>
        <v>39.4834604181694</v>
      </c>
      <c r="P182" s="68">
        <f t="shared" si="31"/>
        <v>0</v>
      </c>
      <c r="Q182" s="68">
        <f t="shared" si="31"/>
        <v>0</v>
      </c>
      <c r="R182" s="68">
        <f t="shared" si="27"/>
        <v>40.702935560941384</v>
      </c>
      <c r="S182" s="51">
        <f t="shared" si="23"/>
        <v>0</v>
      </c>
      <c r="T182" s="184">
        <f t="shared" si="28"/>
        <v>0</v>
      </c>
      <c r="U182" s="43"/>
    </row>
    <row r="183" spans="1:21" x14ac:dyDescent="0.35">
      <c r="A183" s="63">
        <v>45481.416666666235</v>
      </c>
      <c r="B183" s="23">
        <v>21.707999999999998</v>
      </c>
      <c r="C183" s="22">
        <v>973.05892919999997</v>
      </c>
      <c r="D183" s="23">
        <v>13.7</v>
      </c>
      <c r="E183" s="22">
        <v>614.101</v>
      </c>
      <c r="F183" s="19">
        <f t="shared" si="24"/>
        <v>8.0079999999999991</v>
      </c>
      <c r="G183" s="19">
        <f t="shared" si="24"/>
        <v>358.95792919999997</v>
      </c>
      <c r="H183" s="67">
        <v>0</v>
      </c>
      <c r="I183" s="34">
        <f t="shared" si="25"/>
        <v>8.0079999999999991</v>
      </c>
      <c r="J183" s="68">
        <f t="shared" si="22"/>
        <v>44.824916233766231</v>
      </c>
      <c r="K183" s="183">
        <v>2.0699999999999998</v>
      </c>
      <c r="L183" s="68">
        <f t="shared" si="26"/>
        <v>30.456000000000003</v>
      </c>
      <c r="M183" s="68">
        <f t="shared" si="31"/>
        <v>23.085175946897564</v>
      </c>
      <c r="N183" s="68">
        <f t="shared" si="31"/>
        <v>40.702935560941384</v>
      </c>
      <c r="O183" s="68">
        <f t="shared" si="31"/>
        <v>39.4834604181694</v>
      </c>
      <c r="P183" s="68">
        <f t="shared" si="31"/>
        <v>0</v>
      </c>
      <c r="Q183" s="68">
        <f t="shared" si="31"/>
        <v>0</v>
      </c>
      <c r="R183" s="68">
        <f t="shared" si="27"/>
        <v>40.702935560941384</v>
      </c>
      <c r="S183" s="51">
        <f t="shared" si="23"/>
        <v>4.1219806728248471</v>
      </c>
      <c r="T183" s="184">
        <f t="shared" si="28"/>
        <v>33.008821227981372</v>
      </c>
      <c r="U183" s="43"/>
    </row>
    <row r="184" spans="1:21" x14ac:dyDescent="0.35">
      <c r="A184" s="63">
        <v>45481.458333332899</v>
      </c>
      <c r="B184" s="23">
        <v>36.17</v>
      </c>
      <c r="C184" s="22">
        <v>1551.1229608000001</v>
      </c>
      <c r="D184" s="23">
        <v>0.25</v>
      </c>
      <c r="E184" s="22">
        <v>10.721</v>
      </c>
      <c r="F184" s="19">
        <f t="shared" si="24"/>
        <v>35.92</v>
      </c>
      <c r="G184" s="19">
        <f t="shared" si="24"/>
        <v>1540.4019608000001</v>
      </c>
      <c r="H184" s="67">
        <v>0</v>
      </c>
      <c r="I184" s="34">
        <f t="shared" si="25"/>
        <v>35.92</v>
      </c>
      <c r="J184" s="68">
        <f t="shared" si="22"/>
        <v>42.884241670378621</v>
      </c>
      <c r="K184" s="183">
        <v>2.0699999999999998</v>
      </c>
      <c r="L184" s="68">
        <f t="shared" si="26"/>
        <v>30.456000000000003</v>
      </c>
      <c r="M184" s="68">
        <f t="shared" ref="M184:Q199" si="32">M183</f>
        <v>23.085175946897564</v>
      </c>
      <c r="N184" s="68">
        <f t="shared" si="32"/>
        <v>40.702935560941384</v>
      </c>
      <c r="O184" s="68">
        <f t="shared" si="32"/>
        <v>39.4834604181694</v>
      </c>
      <c r="P184" s="68">
        <f t="shared" si="32"/>
        <v>0</v>
      </c>
      <c r="Q184" s="68">
        <f t="shared" si="32"/>
        <v>0</v>
      </c>
      <c r="R184" s="68">
        <f t="shared" si="27"/>
        <v>40.702935560941384</v>
      </c>
      <c r="S184" s="51">
        <f t="shared" si="23"/>
        <v>2.1813061094372372</v>
      </c>
      <c r="T184" s="184">
        <f t="shared" si="28"/>
        <v>78.352515450985564</v>
      </c>
      <c r="U184" s="43"/>
    </row>
    <row r="185" spans="1:21" x14ac:dyDescent="0.35">
      <c r="A185" s="63">
        <v>45481.499999999563</v>
      </c>
      <c r="B185" s="23">
        <v>64.45</v>
      </c>
      <c r="C185" s="22">
        <v>3377.18</v>
      </c>
      <c r="D185" s="23">
        <v>54.167000000000002</v>
      </c>
      <c r="E185" s="22">
        <v>2838.3510000000001</v>
      </c>
      <c r="F185" s="19">
        <f t="shared" si="24"/>
        <v>10.283000000000001</v>
      </c>
      <c r="G185" s="19">
        <f t="shared" si="24"/>
        <v>538.82899999999972</v>
      </c>
      <c r="H185" s="67">
        <v>0</v>
      </c>
      <c r="I185" s="34">
        <f t="shared" si="25"/>
        <v>10.283000000000001</v>
      </c>
      <c r="J185" s="68">
        <f t="shared" si="22"/>
        <v>52.399980550422995</v>
      </c>
      <c r="K185" s="183">
        <v>2.0699999999999998</v>
      </c>
      <c r="L185" s="68">
        <f t="shared" si="26"/>
        <v>30.456000000000003</v>
      </c>
      <c r="M185" s="68">
        <f t="shared" si="32"/>
        <v>23.085175946897564</v>
      </c>
      <c r="N185" s="68">
        <f t="shared" si="32"/>
        <v>40.702935560941384</v>
      </c>
      <c r="O185" s="68">
        <f t="shared" si="32"/>
        <v>39.4834604181694</v>
      </c>
      <c r="P185" s="68">
        <f t="shared" si="32"/>
        <v>0</v>
      </c>
      <c r="Q185" s="68">
        <f t="shared" si="32"/>
        <v>0</v>
      </c>
      <c r="R185" s="68">
        <f t="shared" si="27"/>
        <v>40.702935560941384</v>
      </c>
      <c r="S185" s="51">
        <f t="shared" si="23"/>
        <v>11.697044989481611</v>
      </c>
      <c r="T185" s="184">
        <f t="shared" si="28"/>
        <v>120.28071362683943</v>
      </c>
      <c r="U185" s="43"/>
    </row>
    <row r="186" spans="1:21" x14ac:dyDescent="0.35">
      <c r="A186" s="63">
        <v>45481.541666666228</v>
      </c>
      <c r="B186" s="23">
        <v>134.85</v>
      </c>
      <c r="C186" s="22">
        <v>8500.9439999999995</v>
      </c>
      <c r="D186" s="23">
        <v>134.85</v>
      </c>
      <c r="E186" s="22">
        <v>8500.9439999999995</v>
      </c>
      <c r="F186" s="19">
        <f t="shared" si="24"/>
        <v>0</v>
      </c>
      <c r="G186" s="19">
        <f t="shared" si="24"/>
        <v>0</v>
      </c>
      <c r="H186" s="67">
        <v>0</v>
      </c>
      <c r="I186" s="34">
        <f t="shared" si="25"/>
        <v>0</v>
      </c>
      <c r="J186" s="68">
        <f t="shared" si="22"/>
        <v>0</v>
      </c>
      <c r="K186" s="183">
        <v>2.0699999999999998</v>
      </c>
      <c r="L186" s="68">
        <f t="shared" si="26"/>
        <v>30.456000000000003</v>
      </c>
      <c r="M186" s="68">
        <f t="shared" si="32"/>
        <v>23.085175946897564</v>
      </c>
      <c r="N186" s="68">
        <f t="shared" si="32"/>
        <v>40.702935560941384</v>
      </c>
      <c r="O186" s="68">
        <f t="shared" si="32"/>
        <v>39.4834604181694</v>
      </c>
      <c r="P186" s="68">
        <f t="shared" si="32"/>
        <v>0</v>
      </c>
      <c r="Q186" s="68">
        <f t="shared" si="32"/>
        <v>0</v>
      </c>
      <c r="R186" s="68">
        <f t="shared" si="27"/>
        <v>40.702935560941384</v>
      </c>
      <c r="S186" s="51">
        <f t="shared" si="23"/>
        <v>0</v>
      </c>
      <c r="T186" s="184">
        <f t="shared" si="28"/>
        <v>0</v>
      </c>
      <c r="U186" s="43"/>
    </row>
    <row r="187" spans="1:21" x14ac:dyDescent="0.35">
      <c r="A187" s="63">
        <v>45481.583333332892</v>
      </c>
      <c r="B187" s="23">
        <v>201.55</v>
      </c>
      <c r="C187" s="22">
        <v>14092.376</v>
      </c>
      <c r="D187" s="23">
        <v>201.55</v>
      </c>
      <c r="E187" s="22">
        <v>14092.376</v>
      </c>
      <c r="F187" s="19">
        <f t="shared" si="24"/>
        <v>0</v>
      </c>
      <c r="G187" s="19">
        <f t="shared" si="24"/>
        <v>0</v>
      </c>
      <c r="H187" s="67">
        <v>0</v>
      </c>
      <c r="I187" s="34">
        <f t="shared" si="25"/>
        <v>0</v>
      </c>
      <c r="J187" s="68">
        <f t="shared" si="22"/>
        <v>0</v>
      </c>
      <c r="K187" s="183">
        <v>2.0699999999999998</v>
      </c>
      <c r="L187" s="68">
        <f t="shared" si="26"/>
        <v>30.456000000000003</v>
      </c>
      <c r="M187" s="68">
        <f t="shared" si="32"/>
        <v>23.085175946897564</v>
      </c>
      <c r="N187" s="68">
        <f t="shared" si="32"/>
        <v>40.702935560941384</v>
      </c>
      <c r="O187" s="68">
        <f t="shared" si="32"/>
        <v>39.4834604181694</v>
      </c>
      <c r="P187" s="68">
        <f t="shared" si="32"/>
        <v>0</v>
      </c>
      <c r="Q187" s="68">
        <f t="shared" si="32"/>
        <v>0</v>
      </c>
      <c r="R187" s="68">
        <f t="shared" si="27"/>
        <v>40.702935560941384</v>
      </c>
      <c r="S187" s="51">
        <f t="shared" si="23"/>
        <v>0</v>
      </c>
      <c r="T187" s="184">
        <f t="shared" si="28"/>
        <v>0</v>
      </c>
      <c r="U187" s="43"/>
    </row>
    <row r="188" spans="1:21" x14ac:dyDescent="0.35">
      <c r="A188" s="63">
        <v>45481.624999999556</v>
      </c>
      <c r="B188" s="23">
        <v>252.25</v>
      </c>
      <c r="C188" s="22">
        <v>20651.7075</v>
      </c>
      <c r="D188" s="23">
        <v>252.25</v>
      </c>
      <c r="E188" s="22">
        <v>20651.707999999999</v>
      </c>
      <c r="F188" s="19">
        <f t="shared" si="24"/>
        <v>0</v>
      </c>
      <c r="G188" s="19">
        <f t="shared" si="24"/>
        <v>-4.99999998282874E-4</v>
      </c>
      <c r="H188" s="67">
        <v>0</v>
      </c>
      <c r="I188" s="34">
        <f t="shared" si="25"/>
        <v>0</v>
      </c>
      <c r="J188" s="68">
        <f t="shared" si="22"/>
        <v>0</v>
      </c>
      <c r="K188" s="183">
        <v>2.0699999999999998</v>
      </c>
      <c r="L188" s="68">
        <f t="shared" si="26"/>
        <v>30.456000000000003</v>
      </c>
      <c r="M188" s="68">
        <f t="shared" si="32"/>
        <v>23.085175946897564</v>
      </c>
      <c r="N188" s="68">
        <f t="shared" si="32"/>
        <v>40.702935560941384</v>
      </c>
      <c r="O188" s="68">
        <f t="shared" si="32"/>
        <v>39.4834604181694</v>
      </c>
      <c r="P188" s="68">
        <f t="shared" si="32"/>
        <v>0</v>
      </c>
      <c r="Q188" s="68">
        <f t="shared" si="32"/>
        <v>0</v>
      </c>
      <c r="R188" s="68">
        <f t="shared" si="27"/>
        <v>40.702935560941384</v>
      </c>
      <c r="S188" s="51">
        <f t="shared" si="23"/>
        <v>0</v>
      </c>
      <c r="T188" s="184">
        <f t="shared" si="28"/>
        <v>0</v>
      </c>
      <c r="U188" s="43"/>
    </row>
    <row r="189" spans="1:21" x14ac:dyDescent="0.35">
      <c r="A189" s="63">
        <v>45481.66666666622</v>
      </c>
      <c r="B189" s="23">
        <v>278.85000000000002</v>
      </c>
      <c r="C189" s="22">
        <v>27307.780500000001</v>
      </c>
      <c r="D189" s="23">
        <v>278.85000000000002</v>
      </c>
      <c r="E189" s="22">
        <v>27307.780999999999</v>
      </c>
      <c r="F189" s="19">
        <f t="shared" si="24"/>
        <v>0</v>
      </c>
      <c r="G189" s="19">
        <f t="shared" si="24"/>
        <v>-4.99999998282874E-4</v>
      </c>
      <c r="H189" s="67">
        <v>0</v>
      </c>
      <c r="I189" s="34">
        <f t="shared" si="25"/>
        <v>0</v>
      </c>
      <c r="J189" s="68">
        <f t="shared" si="22"/>
        <v>0</v>
      </c>
      <c r="K189" s="183">
        <v>2.0699999999999998</v>
      </c>
      <c r="L189" s="68">
        <f t="shared" si="26"/>
        <v>30.456000000000003</v>
      </c>
      <c r="M189" s="68">
        <f t="shared" si="32"/>
        <v>23.085175946897564</v>
      </c>
      <c r="N189" s="68">
        <f t="shared" si="32"/>
        <v>40.702935560941384</v>
      </c>
      <c r="O189" s="68">
        <f t="shared" si="32"/>
        <v>39.4834604181694</v>
      </c>
      <c r="P189" s="68">
        <f t="shared" si="32"/>
        <v>0</v>
      </c>
      <c r="Q189" s="68">
        <f t="shared" si="32"/>
        <v>0</v>
      </c>
      <c r="R189" s="68">
        <f t="shared" si="27"/>
        <v>40.702935560941384</v>
      </c>
      <c r="S189" s="51">
        <f t="shared" si="23"/>
        <v>0</v>
      </c>
      <c r="T189" s="184">
        <f t="shared" si="28"/>
        <v>0</v>
      </c>
      <c r="U189" s="43"/>
    </row>
    <row r="190" spans="1:21" x14ac:dyDescent="0.35">
      <c r="A190" s="63">
        <v>45481.708333332885</v>
      </c>
      <c r="B190" s="23">
        <v>280.64999999999998</v>
      </c>
      <c r="C190" s="22">
        <v>33453.480000000003</v>
      </c>
      <c r="D190" s="23">
        <v>280.64999999999998</v>
      </c>
      <c r="E190" s="22">
        <v>33453.480000000003</v>
      </c>
      <c r="F190" s="19">
        <f t="shared" si="24"/>
        <v>0</v>
      </c>
      <c r="G190" s="19">
        <f t="shared" si="24"/>
        <v>0</v>
      </c>
      <c r="H190" s="67">
        <v>0</v>
      </c>
      <c r="I190" s="34">
        <f t="shared" si="25"/>
        <v>0</v>
      </c>
      <c r="J190" s="68">
        <f t="shared" si="22"/>
        <v>0</v>
      </c>
      <c r="K190" s="183">
        <v>2.0699999999999998</v>
      </c>
      <c r="L190" s="68">
        <f t="shared" si="26"/>
        <v>30.456000000000003</v>
      </c>
      <c r="M190" s="68">
        <f t="shared" si="32"/>
        <v>23.085175946897564</v>
      </c>
      <c r="N190" s="68">
        <f t="shared" si="32"/>
        <v>40.702935560941384</v>
      </c>
      <c r="O190" s="68">
        <f t="shared" si="32"/>
        <v>39.4834604181694</v>
      </c>
      <c r="P190" s="68">
        <f t="shared" si="32"/>
        <v>0</v>
      </c>
      <c r="Q190" s="68">
        <f t="shared" si="32"/>
        <v>0</v>
      </c>
      <c r="R190" s="68">
        <f t="shared" si="27"/>
        <v>40.702935560941384</v>
      </c>
      <c r="S190" s="51">
        <f t="shared" si="23"/>
        <v>0</v>
      </c>
      <c r="T190" s="184">
        <f t="shared" si="28"/>
        <v>0</v>
      </c>
      <c r="U190" s="43"/>
    </row>
    <row r="191" spans="1:21" x14ac:dyDescent="0.35">
      <c r="A191" s="63">
        <v>45481.749999999549</v>
      </c>
      <c r="B191" s="23">
        <v>260.35000000000002</v>
      </c>
      <c r="C191" s="22">
        <v>32890.015500000001</v>
      </c>
      <c r="D191" s="23">
        <v>260.35000000000002</v>
      </c>
      <c r="E191" s="22">
        <v>32890.016000000003</v>
      </c>
      <c r="F191" s="19">
        <f t="shared" si="24"/>
        <v>0</v>
      </c>
      <c r="G191" s="19">
        <f t="shared" si="24"/>
        <v>-5.0000000192085281E-4</v>
      </c>
      <c r="H191" s="67">
        <v>0</v>
      </c>
      <c r="I191" s="34">
        <f t="shared" si="25"/>
        <v>0</v>
      </c>
      <c r="J191" s="68">
        <f t="shared" si="22"/>
        <v>0</v>
      </c>
      <c r="K191" s="183">
        <v>2.0699999999999998</v>
      </c>
      <c r="L191" s="68">
        <f t="shared" si="26"/>
        <v>30.456000000000003</v>
      </c>
      <c r="M191" s="68">
        <f t="shared" si="32"/>
        <v>23.085175946897564</v>
      </c>
      <c r="N191" s="68">
        <f t="shared" si="32"/>
        <v>40.702935560941384</v>
      </c>
      <c r="O191" s="68">
        <f t="shared" si="32"/>
        <v>39.4834604181694</v>
      </c>
      <c r="P191" s="68">
        <f t="shared" si="32"/>
        <v>0</v>
      </c>
      <c r="Q191" s="68">
        <f t="shared" si="32"/>
        <v>0</v>
      </c>
      <c r="R191" s="68">
        <f t="shared" si="27"/>
        <v>40.702935560941384</v>
      </c>
      <c r="S191" s="51">
        <f t="shared" si="23"/>
        <v>0</v>
      </c>
      <c r="T191" s="184">
        <f t="shared" si="28"/>
        <v>0</v>
      </c>
      <c r="U191" s="43"/>
    </row>
    <row r="192" spans="1:21" x14ac:dyDescent="0.35">
      <c r="A192" s="63">
        <v>45481.791666666213</v>
      </c>
      <c r="B192" s="23">
        <v>233.35</v>
      </c>
      <c r="C192" s="22">
        <v>24632.425999999999</v>
      </c>
      <c r="D192" s="23">
        <v>233.35</v>
      </c>
      <c r="E192" s="22">
        <v>24632.425999999999</v>
      </c>
      <c r="F192" s="19">
        <f t="shared" si="24"/>
        <v>0</v>
      </c>
      <c r="G192" s="19">
        <f t="shared" si="24"/>
        <v>0</v>
      </c>
      <c r="H192" s="67">
        <v>0</v>
      </c>
      <c r="I192" s="34">
        <f t="shared" si="25"/>
        <v>0</v>
      </c>
      <c r="J192" s="68">
        <f t="shared" si="22"/>
        <v>0</v>
      </c>
      <c r="K192" s="183">
        <v>2.0699999999999998</v>
      </c>
      <c r="L192" s="68">
        <f t="shared" si="26"/>
        <v>30.456000000000003</v>
      </c>
      <c r="M192" s="68">
        <f t="shared" si="32"/>
        <v>23.085175946897564</v>
      </c>
      <c r="N192" s="68">
        <f t="shared" si="32"/>
        <v>40.702935560941384</v>
      </c>
      <c r="O192" s="68">
        <f t="shared" si="32"/>
        <v>39.4834604181694</v>
      </c>
      <c r="P192" s="68">
        <f t="shared" si="32"/>
        <v>0</v>
      </c>
      <c r="Q192" s="68">
        <f t="shared" si="32"/>
        <v>0</v>
      </c>
      <c r="R192" s="68">
        <f t="shared" si="27"/>
        <v>40.702935560941384</v>
      </c>
      <c r="S192" s="51">
        <f t="shared" si="23"/>
        <v>0</v>
      </c>
      <c r="T192" s="184">
        <f t="shared" si="28"/>
        <v>0</v>
      </c>
      <c r="U192" s="43"/>
    </row>
    <row r="193" spans="1:21" x14ac:dyDescent="0.35">
      <c r="A193" s="63">
        <v>45481.833333332877</v>
      </c>
      <c r="B193" s="23">
        <v>177.25</v>
      </c>
      <c r="C193" s="22">
        <v>14098.465</v>
      </c>
      <c r="D193" s="23">
        <v>177.25</v>
      </c>
      <c r="E193" s="22">
        <v>14098.465</v>
      </c>
      <c r="F193" s="19">
        <f t="shared" si="24"/>
        <v>0</v>
      </c>
      <c r="G193" s="19">
        <f t="shared" si="24"/>
        <v>0</v>
      </c>
      <c r="H193" s="67">
        <v>0</v>
      </c>
      <c r="I193" s="34">
        <f t="shared" si="25"/>
        <v>0</v>
      </c>
      <c r="J193" s="68">
        <f t="shared" si="22"/>
        <v>0</v>
      </c>
      <c r="K193" s="183">
        <v>2.0699999999999998</v>
      </c>
      <c r="L193" s="68">
        <f t="shared" si="26"/>
        <v>30.456000000000003</v>
      </c>
      <c r="M193" s="68">
        <f t="shared" si="32"/>
        <v>23.085175946897564</v>
      </c>
      <c r="N193" s="68">
        <f t="shared" si="32"/>
        <v>40.702935560941384</v>
      </c>
      <c r="O193" s="68">
        <f t="shared" si="32"/>
        <v>39.4834604181694</v>
      </c>
      <c r="P193" s="68">
        <f t="shared" si="32"/>
        <v>0</v>
      </c>
      <c r="Q193" s="68">
        <f t="shared" si="32"/>
        <v>0</v>
      </c>
      <c r="R193" s="68">
        <f t="shared" si="27"/>
        <v>40.702935560941384</v>
      </c>
      <c r="S193" s="51">
        <f t="shared" si="23"/>
        <v>0</v>
      </c>
      <c r="T193" s="184">
        <f t="shared" si="28"/>
        <v>0</v>
      </c>
      <c r="U193" s="43"/>
    </row>
    <row r="194" spans="1:21" x14ac:dyDescent="0.35">
      <c r="A194" s="63">
        <v>45481.874999999542</v>
      </c>
      <c r="B194" s="23">
        <v>128.65</v>
      </c>
      <c r="C194" s="22">
        <v>7504.1544999999996</v>
      </c>
      <c r="D194" s="23">
        <v>128.65</v>
      </c>
      <c r="E194" s="22">
        <v>7504.1549999999997</v>
      </c>
      <c r="F194" s="19">
        <f t="shared" si="24"/>
        <v>0</v>
      </c>
      <c r="G194" s="19">
        <f t="shared" si="24"/>
        <v>-5.0000000010186341E-4</v>
      </c>
      <c r="H194" s="67">
        <v>0</v>
      </c>
      <c r="I194" s="34">
        <f t="shared" si="25"/>
        <v>0</v>
      </c>
      <c r="J194" s="68">
        <f t="shared" si="22"/>
        <v>0</v>
      </c>
      <c r="K194" s="183">
        <v>2.0699999999999998</v>
      </c>
      <c r="L194" s="68">
        <f t="shared" si="26"/>
        <v>30.456000000000003</v>
      </c>
      <c r="M194" s="68">
        <f t="shared" si="32"/>
        <v>23.085175946897564</v>
      </c>
      <c r="N194" s="68">
        <f t="shared" si="32"/>
        <v>40.702935560941384</v>
      </c>
      <c r="O194" s="68">
        <f t="shared" si="32"/>
        <v>39.4834604181694</v>
      </c>
      <c r="P194" s="68">
        <f t="shared" si="32"/>
        <v>0</v>
      </c>
      <c r="Q194" s="68">
        <f t="shared" si="32"/>
        <v>0</v>
      </c>
      <c r="R194" s="68">
        <f t="shared" si="27"/>
        <v>40.702935560941384</v>
      </c>
      <c r="S194" s="51">
        <f t="shared" si="23"/>
        <v>0</v>
      </c>
      <c r="T194" s="184">
        <f t="shared" si="28"/>
        <v>0</v>
      </c>
      <c r="U194" s="43"/>
    </row>
    <row r="195" spans="1:21" x14ac:dyDescent="0.35">
      <c r="A195" s="63">
        <v>45481.916666666206</v>
      </c>
      <c r="B195" s="23">
        <v>103.95</v>
      </c>
      <c r="C195" s="22">
        <v>5476.0860000000002</v>
      </c>
      <c r="D195" s="23">
        <v>103.95</v>
      </c>
      <c r="E195" s="22">
        <v>5476.0860000000002</v>
      </c>
      <c r="F195" s="19">
        <f t="shared" si="24"/>
        <v>0</v>
      </c>
      <c r="G195" s="19">
        <f t="shared" si="24"/>
        <v>0</v>
      </c>
      <c r="H195" s="67">
        <v>0</v>
      </c>
      <c r="I195" s="34">
        <f t="shared" si="25"/>
        <v>0</v>
      </c>
      <c r="J195" s="68">
        <f t="shared" si="22"/>
        <v>0</v>
      </c>
      <c r="K195" s="183">
        <v>2.0699999999999998</v>
      </c>
      <c r="L195" s="68">
        <f t="shared" si="26"/>
        <v>30.456000000000003</v>
      </c>
      <c r="M195" s="68">
        <f t="shared" si="32"/>
        <v>23.085175946897564</v>
      </c>
      <c r="N195" s="68">
        <f t="shared" si="32"/>
        <v>40.702935560941384</v>
      </c>
      <c r="O195" s="68">
        <f t="shared" si="32"/>
        <v>39.4834604181694</v>
      </c>
      <c r="P195" s="68">
        <f t="shared" si="32"/>
        <v>0</v>
      </c>
      <c r="Q195" s="68">
        <f t="shared" si="32"/>
        <v>0</v>
      </c>
      <c r="R195" s="68">
        <f t="shared" si="27"/>
        <v>40.702935560941384</v>
      </c>
      <c r="S195" s="51">
        <f t="shared" si="23"/>
        <v>0</v>
      </c>
      <c r="T195" s="184">
        <f t="shared" si="28"/>
        <v>0</v>
      </c>
      <c r="U195" s="43"/>
    </row>
    <row r="196" spans="1:21" x14ac:dyDescent="0.35">
      <c r="A196" s="63">
        <v>45481.95833333287</v>
      </c>
      <c r="B196" s="23">
        <v>55.95</v>
      </c>
      <c r="C196" s="22">
        <v>2203.8705</v>
      </c>
      <c r="D196" s="23">
        <v>22.898</v>
      </c>
      <c r="E196" s="22">
        <v>901.94399999999996</v>
      </c>
      <c r="F196" s="19">
        <f t="shared" si="24"/>
        <v>33.052000000000007</v>
      </c>
      <c r="G196" s="19">
        <f t="shared" si="24"/>
        <v>1301.9265</v>
      </c>
      <c r="H196" s="67">
        <v>0</v>
      </c>
      <c r="I196" s="34">
        <f t="shared" si="25"/>
        <v>33.052000000000007</v>
      </c>
      <c r="J196" s="68">
        <f t="shared" si="22"/>
        <v>39.390248699019722</v>
      </c>
      <c r="K196" s="183">
        <v>2.0699999999999998</v>
      </c>
      <c r="L196" s="68">
        <f t="shared" si="26"/>
        <v>30.456000000000003</v>
      </c>
      <c r="M196" s="68">
        <f t="shared" si="32"/>
        <v>23.085175946897564</v>
      </c>
      <c r="N196" s="68">
        <f t="shared" si="32"/>
        <v>40.702935560941384</v>
      </c>
      <c r="O196" s="68">
        <f t="shared" si="32"/>
        <v>39.4834604181694</v>
      </c>
      <c r="P196" s="68">
        <f t="shared" si="32"/>
        <v>0</v>
      </c>
      <c r="Q196" s="68">
        <f t="shared" si="32"/>
        <v>0</v>
      </c>
      <c r="R196" s="68">
        <f t="shared" si="27"/>
        <v>40.702935560941384</v>
      </c>
      <c r="S196" s="51">
        <f t="shared" si="23"/>
        <v>0</v>
      </c>
      <c r="T196" s="184">
        <f t="shared" si="28"/>
        <v>0</v>
      </c>
      <c r="U196" s="43"/>
    </row>
    <row r="197" spans="1:21" x14ac:dyDescent="0.35">
      <c r="A197" s="63">
        <v>45481.999999999534</v>
      </c>
      <c r="B197" s="23">
        <v>0</v>
      </c>
      <c r="C197" s="22">
        <v>0</v>
      </c>
      <c r="D197" s="23">
        <v>0</v>
      </c>
      <c r="E197" s="22">
        <v>0</v>
      </c>
      <c r="F197" s="19">
        <f t="shared" si="24"/>
        <v>0</v>
      </c>
      <c r="G197" s="19">
        <f t="shared" si="24"/>
        <v>0</v>
      </c>
      <c r="H197" s="67">
        <v>0</v>
      </c>
      <c r="I197" s="34">
        <f t="shared" si="25"/>
        <v>0</v>
      </c>
      <c r="J197" s="68">
        <f t="shared" si="22"/>
        <v>0</v>
      </c>
      <c r="K197" s="183">
        <v>2.0699999999999998</v>
      </c>
      <c r="L197" s="68">
        <f t="shared" si="26"/>
        <v>30.456000000000003</v>
      </c>
      <c r="M197" s="68">
        <f t="shared" si="32"/>
        <v>23.085175946897564</v>
      </c>
      <c r="N197" s="68">
        <f t="shared" si="32"/>
        <v>40.702935560941384</v>
      </c>
      <c r="O197" s="68">
        <f t="shared" si="32"/>
        <v>39.4834604181694</v>
      </c>
      <c r="P197" s="68">
        <f t="shared" si="32"/>
        <v>0</v>
      </c>
      <c r="Q197" s="68">
        <f t="shared" si="32"/>
        <v>0</v>
      </c>
      <c r="R197" s="68">
        <f t="shared" si="27"/>
        <v>40.702935560941384</v>
      </c>
      <c r="S197" s="51">
        <f t="shared" si="23"/>
        <v>0</v>
      </c>
      <c r="T197" s="184">
        <f t="shared" si="28"/>
        <v>0</v>
      </c>
      <c r="U197" s="43"/>
    </row>
    <row r="198" spans="1:21" x14ac:dyDescent="0.35">
      <c r="A198" s="63">
        <v>45482.041666666199</v>
      </c>
      <c r="B198" s="23">
        <v>0</v>
      </c>
      <c r="C198" s="22">
        <v>0</v>
      </c>
      <c r="D198" s="23">
        <v>0</v>
      </c>
      <c r="E198" s="22">
        <v>0</v>
      </c>
      <c r="F198" s="19">
        <f t="shared" si="24"/>
        <v>0</v>
      </c>
      <c r="G198" s="19">
        <f t="shared" si="24"/>
        <v>0</v>
      </c>
      <c r="H198" s="67">
        <v>0</v>
      </c>
      <c r="I198" s="34">
        <f t="shared" si="25"/>
        <v>0</v>
      </c>
      <c r="J198" s="68">
        <f t="shared" ref="J198:J261" si="33">IF(F198&gt;0,G198/F198,0)</f>
        <v>0</v>
      </c>
      <c r="K198" s="183">
        <v>2.2400000000000002</v>
      </c>
      <c r="L198" s="68">
        <f t="shared" si="26"/>
        <v>32.292000000000002</v>
      </c>
      <c r="M198" s="68">
        <f t="shared" si="32"/>
        <v>23.085175946897564</v>
      </c>
      <c r="N198" s="68">
        <f t="shared" si="32"/>
        <v>40.702935560941384</v>
      </c>
      <c r="O198" s="68">
        <f t="shared" si="32"/>
        <v>39.4834604181694</v>
      </c>
      <c r="P198" s="68">
        <f t="shared" si="32"/>
        <v>0</v>
      </c>
      <c r="Q198" s="68">
        <f t="shared" si="32"/>
        <v>0</v>
      </c>
      <c r="R198" s="68">
        <f t="shared" si="27"/>
        <v>40.702935560941384</v>
      </c>
      <c r="S198" s="51">
        <f t="shared" ref="S198:S261" si="34">IF(J198&gt;R198,J198-R198,0)</f>
        <v>0</v>
      </c>
      <c r="T198" s="184">
        <f t="shared" si="28"/>
        <v>0</v>
      </c>
      <c r="U198" s="43"/>
    </row>
    <row r="199" spans="1:21" x14ac:dyDescent="0.35">
      <c r="A199" s="63">
        <v>45482.083333332863</v>
      </c>
      <c r="B199" s="23">
        <v>0</v>
      </c>
      <c r="C199" s="22">
        <v>0</v>
      </c>
      <c r="D199" s="23">
        <v>0</v>
      </c>
      <c r="E199" s="22">
        <v>0</v>
      </c>
      <c r="F199" s="19">
        <f t="shared" ref="F199:G262" si="35">B199-D199</f>
        <v>0</v>
      </c>
      <c r="G199" s="19">
        <f t="shared" si="35"/>
        <v>0</v>
      </c>
      <c r="H199" s="67">
        <v>0</v>
      </c>
      <c r="I199" s="34">
        <f t="shared" ref="I199:I262" si="36">F199-H199</f>
        <v>0</v>
      </c>
      <c r="J199" s="68">
        <f t="shared" si="33"/>
        <v>0</v>
      </c>
      <c r="K199" s="183">
        <v>2.2400000000000002</v>
      </c>
      <c r="L199" s="68">
        <f t="shared" ref="L199:L262" si="37">IF(AND(MONTH($A$2)&gt;5,MONTH($A$2)&lt;9),(K199*10800)/1000,(K199*10400)/1000)+8.1</f>
        <v>32.292000000000002</v>
      </c>
      <c r="M199" s="68">
        <f t="shared" si="32"/>
        <v>23.085175946897564</v>
      </c>
      <c r="N199" s="68">
        <f t="shared" si="32"/>
        <v>40.702935560941384</v>
      </c>
      <c r="O199" s="68">
        <f t="shared" si="32"/>
        <v>39.4834604181694</v>
      </c>
      <c r="P199" s="68">
        <f t="shared" si="32"/>
        <v>0</v>
      </c>
      <c r="Q199" s="68">
        <f t="shared" si="32"/>
        <v>0</v>
      </c>
      <c r="R199" s="68">
        <f t="shared" ref="R199:R262" si="38">MAX(L199:Q199)</f>
        <v>40.702935560941384</v>
      </c>
      <c r="S199" s="51">
        <f t="shared" si="34"/>
        <v>0</v>
      </c>
      <c r="T199" s="184">
        <f t="shared" ref="T199:T262" si="39">IF(S199&lt;&gt;" ",S199*I199,0)</f>
        <v>0</v>
      </c>
      <c r="U199" s="43"/>
    </row>
    <row r="200" spans="1:21" x14ac:dyDescent="0.35">
      <c r="A200" s="63">
        <v>45482.124999999527</v>
      </c>
      <c r="B200" s="23">
        <v>0</v>
      </c>
      <c r="C200" s="22">
        <v>0</v>
      </c>
      <c r="D200" s="23">
        <v>0</v>
      </c>
      <c r="E200" s="22">
        <v>0</v>
      </c>
      <c r="F200" s="19">
        <f t="shared" si="35"/>
        <v>0</v>
      </c>
      <c r="G200" s="19">
        <f t="shared" si="35"/>
        <v>0</v>
      </c>
      <c r="H200" s="67">
        <v>0</v>
      </c>
      <c r="I200" s="34">
        <f t="shared" si="36"/>
        <v>0</v>
      </c>
      <c r="J200" s="68">
        <f t="shared" si="33"/>
        <v>0</v>
      </c>
      <c r="K200" s="183">
        <v>2.2400000000000002</v>
      </c>
      <c r="L200" s="68">
        <f t="shared" si="37"/>
        <v>32.292000000000002</v>
      </c>
      <c r="M200" s="68">
        <f t="shared" ref="M200:Q215" si="40">M199</f>
        <v>23.085175946897564</v>
      </c>
      <c r="N200" s="68">
        <f t="shared" si="40"/>
        <v>40.702935560941384</v>
      </c>
      <c r="O200" s="68">
        <f t="shared" si="40"/>
        <v>39.4834604181694</v>
      </c>
      <c r="P200" s="68">
        <f t="shared" si="40"/>
        <v>0</v>
      </c>
      <c r="Q200" s="68">
        <f t="shared" si="40"/>
        <v>0</v>
      </c>
      <c r="R200" s="68">
        <f t="shared" si="38"/>
        <v>40.702935560941384</v>
      </c>
      <c r="S200" s="51">
        <f t="shared" si="34"/>
        <v>0</v>
      </c>
      <c r="T200" s="184">
        <f t="shared" si="39"/>
        <v>0</v>
      </c>
      <c r="U200" s="43"/>
    </row>
    <row r="201" spans="1:21" x14ac:dyDescent="0.35">
      <c r="A201" s="63">
        <v>45482.166666666191</v>
      </c>
      <c r="B201" s="23">
        <v>0</v>
      </c>
      <c r="C201" s="22">
        <v>0</v>
      </c>
      <c r="D201" s="23">
        <v>0</v>
      </c>
      <c r="E201" s="22">
        <v>0</v>
      </c>
      <c r="F201" s="19">
        <f t="shared" si="35"/>
        <v>0</v>
      </c>
      <c r="G201" s="19">
        <f t="shared" si="35"/>
        <v>0</v>
      </c>
      <c r="H201" s="67">
        <v>0</v>
      </c>
      <c r="I201" s="34">
        <f t="shared" si="36"/>
        <v>0</v>
      </c>
      <c r="J201" s="68">
        <f t="shared" si="33"/>
        <v>0</v>
      </c>
      <c r="K201" s="183">
        <v>2.2400000000000002</v>
      </c>
      <c r="L201" s="68">
        <f t="shared" si="37"/>
        <v>32.292000000000002</v>
      </c>
      <c r="M201" s="68">
        <f t="shared" si="40"/>
        <v>23.085175946897564</v>
      </c>
      <c r="N201" s="68">
        <f t="shared" si="40"/>
        <v>40.702935560941384</v>
      </c>
      <c r="O201" s="68">
        <f t="shared" si="40"/>
        <v>39.4834604181694</v>
      </c>
      <c r="P201" s="68">
        <f t="shared" si="40"/>
        <v>0</v>
      </c>
      <c r="Q201" s="68">
        <f t="shared" si="40"/>
        <v>0</v>
      </c>
      <c r="R201" s="68">
        <f t="shared" si="38"/>
        <v>40.702935560941384</v>
      </c>
      <c r="S201" s="51">
        <f t="shared" si="34"/>
        <v>0</v>
      </c>
      <c r="T201" s="184">
        <f t="shared" si="39"/>
        <v>0</v>
      </c>
      <c r="U201" s="43"/>
    </row>
    <row r="202" spans="1:21" x14ac:dyDescent="0.35">
      <c r="A202" s="63">
        <v>45482.208333332856</v>
      </c>
      <c r="B202" s="23">
        <v>10.823</v>
      </c>
      <c r="C202" s="22">
        <v>197.8920612</v>
      </c>
      <c r="D202" s="23">
        <v>0</v>
      </c>
      <c r="E202" s="22">
        <v>0</v>
      </c>
      <c r="F202" s="19">
        <f t="shared" si="35"/>
        <v>10.823</v>
      </c>
      <c r="G202" s="19">
        <f t="shared" si="35"/>
        <v>197.8920612</v>
      </c>
      <c r="H202" s="67">
        <v>0</v>
      </c>
      <c r="I202" s="34">
        <f t="shared" si="36"/>
        <v>10.823</v>
      </c>
      <c r="J202" s="68">
        <f t="shared" si="33"/>
        <v>18.284399999999998</v>
      </c>
      <c r="K202" s="183">
        <v>2.2400000000000002</v>
      </c>
      <c r="L202" s="68">
        <f t="shared" si="37"/>
        <v>32.292000000000002</v>
      </c>
      <c r="M202" s="68">
        <f t="shared" si="40"/>
        <v>23.085175946897564</v>
      </c>
      <c r="N202" s="68">
        <f t="shared" si="40"/>
        <v>40.702935560941384</v>
      </c>
      <c r="O202" s="68">
        <f t="shared" si="40"/>
        <v>39.4834604181694</v>
      </c>
      <c r="P202" s="68">
        <f t="shared" si="40"/>
        <v>0</v>
      </c>
      <c r="Q202" s="68">
        <f t="shared" si="40"/>
        <v>0</v>
      </c>
      <c r="R202" s="68">
        <f t="shared" si="38"/>
        <v>40.702935560941384</v>
      </c>
      <c r="S202" s="51">
        <f t="shared" si="34"/>
        <v>0</v>
      </c>
      <c r="T202" s="184">
        <f t="shared" si="39"/>
        <v>0</v>
      </c>
      <c r="U202" s="43"/>
    </row>
    <row r="203" spans="1:21" x14ac:dyDescent="0.35">
      <c r="A203" s="63">
        <v>45482.24999999952</v>
      </c>
      <c r="B203" s="23">
        <v>13.004</v>
      </c>
      <c r="C203" s="22">
        <v>299.05597891999997</v>
      </c>
      <c r="D203" s="23">
        <v>13.004</v>
      </c>
      <c r="E203" s="22">
        <v>299.05599999999998</v>
      </c>
      <c r="F203" s="19">
        <f t="shared" si="35"/>
        <v>0</v>
      </c>
      <c r="G203" s="19">
        <f t="shared" si="35"/>
        <v>-2.1080000010442745E-5</v>
      </c>
      <c r="H203" s="67">
        <v>0</v>
      </c>
      <c r="I203" s="34">
        <f t="shared" si="36"/>
        <v>0</v>
      </c>
      <c r="J203" s="68">
        <f t="shared" si="33"/>
        <v>0</v>
      </c>
      <c r="K203" s="183">
        <v>2.2400000000000002</v>
      </c>
      <c r="L203" s="68">
        <f t="shared" si="37"/>
        <v>32.292000000000002</v>
      </c>
      <c r="M203" s="68">
        <f t="shared" si="40"/>
        <v>23.085175946897564</v>
      </c>
      <c r="N203" s="68">
        <f t="shared" si="40"/>
        <v>40.702935560941384</v>
      </c>
      <c r="O203" s="68">
        <f t="shared" si="40"/>
        <v>39.4834604181694</v>
      </c>
      <c r="P203" s="68">
        <f t="shared" si="40"/>
        <v>0</v>
      </c>
      <c r="Q203" s="68">
        <f t="shared" si="40"/>
        <v>0</v>
      </c>
      <c r="R203" s="68">
        <f t="shared" si="38"/>
        <v>40.702935560941384</v>
      </c>
      <c r="S203" s="51">
        <f t="shared" si="34"/>
        <v>0</v>
      </c>
      <c r="T203" s="184">
        <f t="shared" si="39"/>
        <v>0</v>
      </c>
      <c r="U203" s="43"/>
    </row>
    <row r="204" spans="1:21" x14ac:dyDescent="0.35">
      <c r="A204" s="63">
        <v>45482.291666666184</v>
      </c>
      <c r="B204" s="23">
        <v>36.179000000000002</v>
      </c>
      <c r="C204" s="22">
        <v>1088.7668463099999</v>
      </c>
      <c r="D204" s="23">
        <v>26.972999999999999</v>
      </c>
      <c r="E204" s="22">
        <v>811.72299999999996</v>
      </c>
      <c r="F204" s="19">
        <f t="shared" si="35"/>
        <v>9.2060000000000031</v>
      </c>
      <c r="G204" s="19">
        <f t="shared" si="35"/>
        <v>277.04384630999994</v>
      </c>
      <c r="H204" s="67">
        <v>0</v>
      </c>
      <c r="I204" s="34">
        <f t="shared" si="36"/>
        <v>9.2060000000000031</v>
      </c>
      <c r="J204" s="68">
        <f t="shared" si="33"/>
        <v>30.093835141212235</v>
      </c>
      <c r="K204" s="183">
        <v>2.2400000000000002</v>
      </c>
      <c r="L204" s="68">
        <f t="shared" si="37"/>
        <v>32.292000000000002</v>
      </c>
      <c r="M204" s="68">
        <f t="shared" si="40"/>
        <v>23.085175946897564</v>
      </c>
      <c r="N204" s="68">
        <f t="shared" si="40"/>
        <v>40.702935560941384</v>
      </c>
      <c r="O204" s="68">
        <f t="shared" si="40"/>
        <v>39.4834604181694</v>
      </c>
      <c r="P204" s="68">
        <f t="shared" si="40"/>
        <v>0</v>
      </c>
      <c r="Q204" s="68">
        <f t="shared" si="40"/>
        <v>0</v>
      </c>
      <c r="R204" s="68">
        <f t="shared" si="38"/>
        <v>40.702935560941384</v>
      </c>
      <c r="S204" s="51">
        <f t="shared" si="34"/>
        <v>0</v>
      </c>
      <c r="T204" s="184">
        <f t="shared" si="39"/>
        <v>0</v>
      </c>
      <c r="U204" s="43"/>
    </row>
    <row r="205" spans="1:21" x14ac:dyDescent="0.35">
      <c r="A205" s="63">
        <v>45482.333333332848</v>
      </c>
      <c r="B205" s="23">
        <v>135.749</v>
      </c>
      <c r="C205" s="22">
        <v>4266.3616541900001</v>
      </c>
      <c r="D205" s="23">
        <v>99.706999999999994</v>
      </c>
      <c r="E205" s="22">
        <v>3133.6350000000002</v>
      </c>
      <c r="F205" s="19">
        <f t="shared" si="35"/>
        <v>36.042000000000002</v>
      </c>
      <c r="G205" s="19">
        <f t="shared" si="35"/>
        <v>1132.7266541899999</v>
      </c>
      <c r="H205" s="67">
        <v>0</v>
      </c>
      <c r="I205" s="34">
        <f t="shared" si="36"/>
        <v>36.042000000000002</v>
      </c>
      <c r="J205" s="68">
        <f t="shared" si="33"/>
        <v>31.427963325842068</v>
      </c>
      <c r="K205" s="183">
        <v>2.2400000000000002</v>
      </c>
      <c r="L205" s="68">
        <f t="shared" si="37"/>
        <v>32.292000000000002</v>
      </c>
      <c r="M205" s="68">
        <f t="shared" si="40"/>
        <v>23.085175946897564</v>
      </c>
      <c r="N205" s="68">
        <f t="shared" si="40"/>
        <v>40.702935560941384</v>
      </c>
      <c r="O205" s="68">
        <f t="shared" si="40"/>
        <v>39.4834604181694</v>
      </c>
      <c r="P205" s="68">
        <f t="shared" si="40"/>
        <v>0</v>
      </c>
      <c r="Q205" s="68">
        <f t="shared" si="40"/>
        <v>0</v>
      </c>
      <c r="R205" s="68">
        <f t="shared" si="38"/>
        <v>40.702935560941384</v>
      </c>
      <c r="S205" s="51">
        <f t="shared" si="34"/>
        <v>0</v>
      </c>
      <c r="T205" s="184">
        <f t="shared" si="39"/>
        <v>0</v>
      </c>
      <c r="U205" s="43"/>
    </row>
    <row r="206" spans="1:21" x14ac:dyDescent="0.35">
      <c r="A206" s="63">
        <v>45482.374999999513</v>
      </c>
      <c r="B206" s="23">
        <v>295.55900000000003</v>
      </c>
      <c r="C206" s="22">
        <v>8393.7366872700004</v>
      </c>
      <c r="D206" s="23">
        <v>213.619</v>
      </c>
      <c r="E206" s="22">
        <v>6066.6930000000002</v>
      </c>
      <c r="F206" s="19">
        <f t="shared" si="35"/>
        <v>81.940000000000026</v>
      </c>
      <c r="G206" s="19">
        <f t="shared" si="35"/>
        <v>2327.0436872700002</v>
      </c>
      <c r="H206" s="67">
        <v>0</v>
      </c>
      <c r="I206" s="34">
        <f t="shared" si="36"/>
        <v>81.940000000000026</v>
      </c>
      <c r="J206" s="68">
        <f t="shared" si="33"/>
        <v>28.39936157273614</v>
      </c>
      <c r="K206" s="183">
        <v>2.2400000000000002</v>
      </c>
      <c r="L206" s="68">
        <f t="shared" si="37"/>
        <v>32.292000000000002</v>
      </c>
      <c r="M206" s="68">
        <f t="shared" si="40"/>
        <v>23.085175946897564</v>
      </c>
      <c r="N206" s="68">
        <f t="shared" si="40"/>
        <v>40.702935560941384</v>
      </c>
      <c r="O206" s="68">
        <f t="shared" si="40"/>
        <v>39.4834604181694</v>
      </c>
      <c r="P206" s="68">
        <f t="shared" si="40"/>
        <v>0</v>
      </c>
      <c r="Q206" s="68">
        <f t="shared" si="40"/>
        <v>0</v>
      </c>
      <c r="R206" s="68">
        <f t="shared" si="38"/>
        <v>40.702935560941384</v>
      </c>
      <c r="S206" s="51">
        <f t="shared" si="34"/>
        <v>0</v>
      </c>
      <c r="T206" s="184">
        <f t="shared" si="39"/>
        <v>0</v>
      </c>
      <c r="U206" s="43"/>
    </row>
    <row r="207" spans="1:21" x14ac:dyDescent="0.35">
      <c r="A207" s="63">
        <v>45482.416666666177</v>
      </c>
      <c r="B207" s="23">
        <v>397.76299999999998</v>
      </c>
      <c r="C207" s="22">
        <v>29659.15036344</v>
      </c>
      <c r="D207" s="23">
        <v>318.8</v>
      </c>
      <c r="E207" s="22">
        <v>23771.282999999999</v>
      </c>
      <c r="F207" s="19">
        <f t="shared" si="35"/>
        <v>78.962999999999965</v>
      </c>
      <c r="G207" s="19">
        <f t="shared" si="35"/>
        <v>5887.8673634400002</v>
      </c>
      <c r="H207" s="67">
        <v>0</v>
      </c>
      <c r="I207" s="34">
        <f t="shared" si="36"/>
        <v>78.962999999999965</v>
      </c>
      <c r="J207" s="68">
        <f t="shared" si="33"/>
        <v>74.564889422134456</v>
      </c>
      <c r="K207" s="183">
        <v>2.2400000000000002</v>
      </c>
      <c r="L207" s="68">
        <f t="shared" si="37"/>
        <v>32.292000000000002</v>
      </c>
      <c r="M207" s="68">
        <f t="shared" si="40"/>
        <v>23.085175946897564</v>
      </c>
      <c r="N207" s="68">
        <f t="shared" si="40"/>
        <v>40.702935560941384</v>
      </c>
      <c r="O207" s="68">
        <f t="shared" si="40"/>
        <v>39.4834604181694</v>
      </c>
      <c r="P207" s="68">
        <f t="shared" si="40"/>
        <v>0</v>
      </c>
      <c r="Q207" s="68">
        <f t="shared" si="40"/>
        <v>0</v>
      </c>
      <c r="R207" s="68">
        <f t="shared" si="38"/>
        <v>40.702935560941384</v>
      </c>
      <c r="S207" s="51">
        <f t="shared" si="34"/>
        <v>33.861953861193072</v>
      </c>
      <c r="T207" s="184">
        <f t="shared" si="39"/>
        <v>2673.8414627413872</v>
      </c>
      <c r="U207" s="43"/>
    </row>
    <row r="208" spans="1:21" x14ac:dyDescent="0.35">
      <c r="A208" s="63">
        <v>45482.458333332841</v>
      </c>
      <c r="B208" s="23">
        <v>455.77100000000002</v>
      </c>
      <c r="C208" s="22">
        <v>26823.68664453</v>
      </c>
      <c r="D208" s="23">
        <v>324.2</v>
      </c>
      <c r="E208" s="22">
        <v>19080.281999999999</v>
      </c>
      <c r="F208" s="19">
        <f t="shared" si="35"/>
        <v>131.57100000000003</v>
      </c>
      <c r="G208" s="19">
        <f t="shared" si="35"/>
        <v>7743.404644530001</v>
      </c>
      <c r="H208" s="67">
        <v>0</v>
      </c>
      <c r="I208" s="34">
        <f t="shared" si="36"/>
        <v>131.57100000000003</v>
      </c>
      <c r="J208" s="68">
        <f t="shared" si="33"/>
        <v>58.853430045602749</v>
      </c>
      <c r="K208" s="183">
        <v>2.2400000000000002</v>
      </c>
      <c r="L208" s="68">
        <f t="shared" si="37"/>
        <v>32.292000000000002</v>
      </c>
      <c r="M208" s="68">
        <f t="shared" si="40"/>
        <v>23.085175946897564</v>
      </c>
      <c r="N208" s="68">
        <f t="shared" si="40"/>
        <v>40.702935560941384</v>
      </c>
      <c r="O208" s="68">
        <f t="shared" si="40"/>
        <v>39.4834604181694</v>
      </c>
      <c r="P208" s="68">
        <f t="shared" si="40"/>
        <v>0</v>
      </c>
      <c r="Q208" s="68">
        <f t="shared" si="40"/>
        <v>0</v>
      </c>
      <c r="R208" s="68">
        <f t="shared" si="38"/>
        <v>40.702935560941384</v>
      </c>
      <c r="S208" s="51">
        <f t="shared" si="34"/>
        <v>18.150494484661365</v>
      </c>
      <c r="T208" s="184">
        <f t="shared" si="39"/>
        <v>2388.0787098413812</v>
      </c>
      <c r="U208" s="43"/>
    </row>
    <row r="209" spans="1:21" x14ac:dyDescent="0.35">
      <c r="A209" s="63">
        <v>45482.499999999505</v>
      </c>
      <c r="B209" s="23">
        <v>264.65800000000002</v>
      </c>
      <c r="C209" s="22">
        <v>19774.999628059999</v>
      </c>
      <c r="D209" s="23">
        <v>168.4</v>
      </c>
      <c r="E209" s="22">
        <v>12582.691999999999</v>
      </c>
      <c r="F209" s="19">
        <f t="shared" si="35"/>
        <v>96.25800000000001</v>
      </c>
      <c r="G209" s="19">
        <f t="shared" si="35"/>
        <v>7192.3076280599998</v>
      </c>
      <c r="H209" s="67">
        <v>0</v>
      </c>
      <c r="I209" s="34">
        <f t="shared" si="36"/>
        <v>96.25800000000001</v>
      </c>
      <c r="J209" s="68">
        <f t="shared" si="33"/>
        <v>74.71906364208688</v>
      </c>
      <c r="K209" s="183">
        <v>2.2400000000000002</v>
      </c>
      <c r="L209" s="68">
        <f t="shared" si="37"/>
        <v>32.292000000000002</v>
      </c>
      <c r="M209" s="68">
        <f t="shared" si="40"/>
        <v>23.085175946897564</v>
      </c>
      <c r="N209" s="68">
        <f t="shared" si="40"/>
        <v>40.702935560941384</v>
      </c>
      <c r="O209" s="68">
        <f t="shared" si="40"/>
        <v>39.4834604181694</v>
      </c>
      <c r="P209" s="68">
        <f t="shared" si="40"/>
        <v>0</v>
      </c>
      <c r="Q209" s="68">
        <f t="shared" si="40"/>
        <v>0</v>
      </c>
      <c r="R209" s="68">
        <f t="shared" si="38"/>
        <v>40.702935560941384</v>
      </c>
      <c r="S209" s="51">
        <f t="shared" si="34"/>
        <v>34.016128081145496</v>
      </c>
      <c r="T209" s="184">
        <f t="shared" si="39"/>
        <v>3274.3244568349037</v>
      </c>
      <c r="U209" s="43"/>
    </row>
    <row r="210" spans="1:21" x14ac:dyDescent="0.35">
      <c r="A210" s="63">
        <v>45482.541666666169</v>
      </c>
      <c r="B210" s="23">
        <v>271.03500000000003</v>
      </c>
      <c r="C210" s="22">
        <v>16926.390522900001</v>
      </c>
      <c r="D210" s="23">
        <v>198.1</v>
      </c>
      <c r="E210" s="22">
        <v>12371.531999999999</v>
      </c>
      <c r="F210" s="19">
        <f t="shared" si="35"/>
        <v>72.935000000000031</v>
      </c>
      <c r="G210" s="19">
        <f t="shared" si="35"/>
        <v>4554.8585229000018</v>
      </c>
      <c r="H210" s="67">
        <v>0</v>
      </c>
      <c r="I210" s="34">
        <f t="shared" si="36"/>
        <v>72.935000000000031</v>
      </c>
      <c r="J210" s="68">
        <f t="shared" si="33"/>
        <v>62.450929223281001</v>
      </c>
      <c r="K210" s="183">
        <v>2.2400000000000002</v>
      </c>
      <c r="L210" s="68">
        <f t="shared" si="37"/>
        <v>32.292000000000002</v>
      </c>
      <c r="M210" s="68">
        <f t="shared" si="40"/>
        <v>23.085175946897564</v>
      </c>
      <c r="N210" s="68">
        <f t="shared" si="40"/>
        <v>40.702935560941384</v>
      </c>
      <c r="O210" s="68">
        <f t="shared" si="40"/>
        <v>39.4834604181694</v>
      </c>
      <c r="P210" s="68">
        <f t="shared" si="40"/>
        <v>0</v>
      </c>
      <c r="Q210" s="68">
        <f t="shared" si="40"/>
        <v>0</v>
      </c>
      <c r="R210" s="68">
        <f t="shared" si="38"/>
        <v>40.702935560941384</v>
      </c>
      <c r="S210" s="51">
        <f t="shared" si="34"/>
        <v>21.747993662339617</v>
      </c>
      <c r="T210" s="184">
        <f t="shared" si="39"/>
        <v>1586.1899177627406</v>
      </c>
      <c r="U210" s="43"/>
    </row>
    <row r="211" spans="1:21" x14ac:dyDescent="0.35">
      <c r="A211" s="63">
        <v>45482.583333332834</v>
      </c>
      <c r="B211" s="23">
        <v>169.29</v>
      </c>
      <c r="C211" s="22">
        <v>20343.2288697</v>
      </c>
      <c r="D211" s="23">
        <v>144.30000000000001</v>
      </c>
      <c r="E211" s="22">
        <v>17340.232</v>
      </c>
      <c r="F211" s="19">
        <f t="shared" si="35"/>
        <v>24.989999999999981</v>
      </c>
      <c r="G211" s="19">
        <f t="shared" si="35"/>
        <v>3002.9968697000004</v>
      </c>
      <c r="H211" s="67">
        <v>0</v>
      </c>
      <c r="I211" s="34">
        <f t="shared" si="36"/>
        <v>24.989999999999981</v>
      </c>
      <c r="J211" s="68">
        <f t="shared" si="33"/>
        <v>120.16794196478602</v>
      </c>
      <c r="K211" s="183">
        <v>2.2400000000000002</v>
      </c>
      <c r="L211" s="68">
        <f t="shared" si="37"/>
        <v>32.292000000000002</v>
      </c>
      <c r="M211" s="68">
        <f t="shared" si="40"/>
        <v>23.085175946897564</v>
      </c>
      <c r="N211" s="68">
        <f t="shared" si="40"/>
        <v>40.702935560941384</v>
      </c>
      <c r="O211" s="68">
        <f t="shared" si="40"/>
        <v>39.4834604181694</v>
      </c>
      <c r="P211" s="68">
        <f t="shared" si="40"/>
        <v>0</v>
      </c>
      <c r="Q211" s="68">
        <f t="shared" si="40"/>
        <v>0</v>
      </c>
      <c r="R211" s="68">
        <f t="shared" si="38"/>
        <v>40.702935560941384</v>
      </c>
      <c r="S211" s="51">
        <f t="shared" si="34"/>
        <v>79.46500640384464</v>
      </c>
      <c r="T211" s="184">
        <f t="shared" si="39"/>
        <v>1985.8305100320761</v>
      </c>
      <c r="U211" s="43"/>
    </row>
    <row r="212" spans="1:21" x14ac:dyDescent="0.35">
      <c r="A212" s="63">
        <v>45482.624999999498</v>
      </c>
      <c r="B212" s="23">
        <v>93.054000000000002</v>
      </c>
      <c r="C212" s="22">
        <v>18909.020389739999</v>
      </c>
      <c r="D212" s="23">
        <v>93.054000000000002</v>
      </c>
      <c r="E212" s="22">
        <v>18909.02</v>
      </c>
      <c r="F212" s="19">
        <f t="shared" si="35"/>
        <v>0</v>
      </c>
      <c r="G212" s="19">
        <f t="shared" si="35"/>
        <v>3.897399983543437E-4</v>
      </c>
      <c r="H212" s="67">
        <v>0</v>
      </c>
      <c r="I212" s="34">
        <f t="shared" si="36"/>
        <v>0</v>
      </c>
      <c r="J212" s="68">
        <f t="shared" si="33"/>
        <v>0</v>
      </c>
      <c r="K212" s="183">
        <v>2.2400000000000002</v>
      </c>
      <c r="L212" s="68">
        <f t="shared" si="37"/>
        <v>32.292000000000002</v>
      </c>
      <c r="M212" s="68">
        <f t="shared" si="40"/>
        <v>23.085175946897564</v>
      </c>
      <c r="N212" s="68">
        <f t="shared" si="40"/>
        <v>40.702935560941384</v>
      </c>
      <c r="O212" s="68">
        <f t="shared" si="40"/>
        <v>39.4834604181694</v>
      </c>
      <c r="P212" s="68">
        <f t="shared" si="40"/>
        <v>0</v>
      </c>
      <c r="Q212" s="68">
        <f t="shared" si="40"/>
        <v>0</v>
      </c>
      <c r="R212" s="68">
        <f t="shared" si="38"/>
        <v>40.702935560941384</v>
      </c>
      <c r="S212" s="51">
        <f t="shared" si="34"/>
        <v>0</v>
      </c>
      <c r="T212" s="184">
        <f t="shared" si="39"/>
        <v>0</v>
      </c>
      <c r="U212" s="43"/>
    </row>
    <row r="213" spans="1:21" x14ac:dyDescent="0.35">
      <c r="A213" s="63">
        <v>45482.666666666162</v>
      </c>
      <c r="B213" s="23">
        <v>56.436999999999998</v>
      </c>
      <c r="C213" s="22">
        <v>9916.0881303000006</v>
      </c>
      <c r="D213" s="23">
        <v>56.436999999999998</v>
      </c>
      <c r="E213" s="22">
        <v>9916.0879999999997</v>
      </c>
      <c r="F213" s="19">
        <f t="shared" si="35"/>
        <v>0</v>
      </c>
      <c r="G213" s="19">
        <f t="shared" si="35"/>
        <v>1.3030000081926119E-4</v>
      </c>
      <c r="H213" s="67">
        <v>0</v>
      </c>
      <c r="I213" s="34">
        <f t="shared" si="36"/>
        <v>0</v>
      </c>
      <c r="J213" s="68">
        <f t="shared" si="33"/>
        <v>0</v>
      </c>
      <c r="K213" s="183">
        <v>2.2400000000000002</v>
      </c>
      <c r="L213" s="68">
        <f t="shared" si="37"/>
        <v>32.292000000000002</v>
      </c>
      <c r="M213" s="68">
        <f t="shared" si="40"/>
        <v>23.085175946897564</v>
      </c>
      <c r="N213" s="68">
        <f t="shared" si="40"/>
        <v>40.702935560941384</v>
      </c>
      <c r="O213" s="68">
        <f t="shared" si="40"/>
        <v>39.4834604181694</v>
      </c>
      <c r="P213" s="68">
        <f t="shared" si="40"/>
        <v>0</v>
      </c>
      <c r="Q213" s="68">
        <f t="shared" si="40"/>
        <v>0</v>
      </c>
      <c r="R213" s="68">
        <f t="shared" si="38"/>
        <v>40.702935560941384</v>
      </c>
      <c r="S213" s="51">
        <f t="shared" si="34"/>
        <v>0</v>
      </c>
      <c r="T213" s="184">
        <f t="shared" si="39"/>
        <v>0</v>
      </c>
      <c r="U213" s="43"/>
    </row>
    <row r="214" spans="1:21" x14ac:dyDescent="0.35">
      <c r="A214" s="63">
        <v>45482.708333332826</v>
      </c>
      <c r="B214" s="23">
        <v>73.869</v>
      </c>
      <c r="C214" s="22">
        <v>10903.97077263</v>
      </c>
      <c r="D214" s="23">
        <v>73.869</v>
      </c>
      <c r="E214" s="22">
        <v>10903.971</v>
      </c>
      <c r="F214" s="19">
        <f t="shared" si="35"/>
        <v>0</v>
      </c>
      <c r="G214" s="19">
        <f t="shared" si="35"/>
        <v>-2.2736999926564749E-4</v>
      </c>
      <c r="H214" s="67">
        <v>0</v>
      </c>
      <c r="I214" s="34">
        <f t="shared" si="36"/>
        <v>0</v>
      </c>
      <c r="J214" s="68">
        <f t="shared" si="33"/>
        <v>0</v>
      </c>
      <c r="K214" s="183">
        <v>2.2400000000000002</v>
      </c>
      <c r="L214" s="68">
        <f t="shared" si="37"/>
        <v>32.292000000000002</v>
      </c>
      <c r="M214" s="68">
        <f t="shared" si="40"/>
        <v>23.085175946897564</v>
      </c>
      <c r="N214" s="68">
        <f t="shared" si="40"/>
        <v>40.702935560941384</v>
      </c>
      <c r="O214" s="68">
        <f t="shared" si="40"/>
        <v>39.4834604181694</v>
      </c>
      <c r="P214" s="68">
        <f t="shared" si="40"/>
        <v>0</v>
      </c>
      <c r="Q214" s="68">
        <f t="shared" si="40"/>
        <v>0</v>
      </c>
      <c r="R214" s="68">
        <f t="shared" si="38"/>
        <v>40.702935560941384</v>
      </c>
      <c r="S214" s="51">
        <f t="shared" si="34"/>
        <v>0</v>
      </c>
      <c r="T214" s="184">
        <f t="shared" si="39"/>
        <v>0</v>
      </c>
      <c r="U214" s="43"/>
    </row>
    <row r="215" spans="1:21" x14ac:dyDescent="0.35">
      <c r="A215" s="63">
        <v>45482.749999999491</v>
      </c>
      <c r="B215" s="23">
        <v>80.378</v>
      </c>
      <c r="C215" s="22">
        <v>13446.114108</v>
      </c>
      <c r="D215" s="23">
        <v>80.378</v>
      </c>
      <c r="E215" s="22">
        <v>13446.114</v>
      </c>
      <c r="F215" s="19">
        <f t="shared" si="35"/>
        <v>0</v>
      </c>
      <c r="G215" s="19">
        <f t="shared" si="35"/>
        <v>1.0800000018207356E-4</v>
      </c>
      <c r="H215" s="67">
        <v>0</v>
      </c>
      <c r="I215" s="34">
        <f t="shared" si="36"/>
        <v>0</v>
      </c>
      <c r="J215" s="68">
        <f t="shared" si="33"/>
        <v>0</v>
      </c>
      <c r="K215" s="183">
        <v>2.2400000000000002</v>
      </c>
      <c r="L215" s="68">
        <f t="shared" si="37"/>
        <v>32.292000000000002</v>
      </c>
      <c r="M215" s="68">
        <f t="shared" si="40"/>
        <v>23.085175946897564</v>
      </c>
      <c r="N215" s="68">
        <f t="shared" si="40"/>
        <v>40.702935560941384</v>
      </c>
      <c r="O215" s="68">
        <f t="shared" si="40"/>
        <v>39.4834604181694</v>
      </c>
      <c r="P215" s="68">
        <f t="shared" si="40"/>
        <v>0</v>
      </c>
      <c r="Q215" s="68">
        <f t="shared" si="40"/>
        <v>0</v>
      </c>
      <c r="R215" s="68">
        <f t="shared" si="38"/>
        <v>40.702935560941384</v>
      </c>
      <c r="S215" s="51">
        <f t="shared" si="34"/>
        <v>0</v>
      </c>
      <c r="T215" s="184">
        <f t="shared" si="39"/>
        <v>0</v>
      </c>
      <c r="U215" s="43"/>
    </row>
    <row r="216" spans="1:21" x14ac:dyDescent="0.35">
      <c r="A216" s="63">
        <v>45482.791666666155</v>
      </c>
      <c r="B216" s="23">
        <v>94.021000000000001</v>
      </c>
      <c r="C216" s="22">
        <v>14823.52573906</v>
      </c>
      <c r="D216" s="23">
        <v>94.021000000000001</v>
      </c>
      <c r="E216" s="22">
        <v>14823.526</v>
      </c>
      <c r="F216" s="19">
        <f t="shared" si="35"/>
        <v>0</v>
      </c>
      <c r="G216" s="19">
        <f t="shared" si="35"/>
        <v>-2.6093999986187555E-4</v>
      </c>
      <c r="H216" s="67">
        <v>0</v>
      </c>
      <c r="I216" s="34">
        <f t="shared" si="36"/>
        <v>0</v>
      </c>
      <c r="J216" s="68">
        <f t="shared" si="33"/>
        <v>0</v>
      </c>
      <c r="K216" s="183">
        <v>2.2400000000000002</v>
      </c>
      <c r="L216" s="68">
        <f t="shared" si="37"/>
        <v>32.292000000000002</v>
      </c>
      <c r="M216" s="68">
        <f t="shared" ref="M216:Q231" si="41">M215</f>
        <v>23.085175946897564</v>
      </c>
      <c r="N216" s="68">
        <f t="shared" si="41"/>
        <v>40.702935560941384</v>
      </c>
      <c r="O216" s="68">
        <f t="shared" si="41"/>
        <v>39.4834604181694</v>
      </c>
      <c r="P216" s="68">
        <f t="shared" si="41"/>
        <v>0</v>
      </c>
      <c r="Q216" s="68">
        <f t="shared" si="41"/>
        <v>0</v>
      </c>
      <c r="R216" s="68">
        <f t="shared" si="38"/>
        <v>40.702935560941384</v>
      </c>
      <c r="S216" s="51">
        <f t="shared" si="34"/>
        <v>0</v>
      </c>
      <c r="T216" s="184">
        <f t="shared" si="39"/>
        <v>0</v>
      </c>
      <c r="U216" s="43"/>
    </row>
    <row r="217" spans="1:21" x14ac:dyDescent="0.35">
      <c r="A217" s="63">
        <v>45482.833333332819</v>
      </c>
      <c r="B217" s="23">
        <v>111.643</v>
      </c>
      <c r="C217" s="22">
        <v>10036.99485537</v>
      </c>
      <c r="D217" s="23">
        <v>111.643</v>
      </c>
      <c r="E217" s="22">
        <v>10036.995000000001</v>
      </c>
      <c r="F217" s="19">
        <f t="shared" si="35"/>
        <v>0</v>
      </c>
      <c r="G217" s="19">
        <f t="shared" si="35"/>
        <v>-1.4463000115938485E-4</v>
      </c>
      <c r="H217" s="67">
        <v>0</v>
      </c>
      <c r="I217" s="34">
        <f t="shared" si="36"/>
        <v>0</v>
      </c>
      <c r="J217" s="68">
        <f t="shared" si="33"/>
        <v>0</v>
      </c>
      <c r="K217" s="183">
        <v>2.2400000000000002</v>
      </c>
      <c r="L217" s="68">
        <f t="shared" si="37"/>
        <v>32.292000000000002</v>
      </c>
      <c r="M217" s="68">
        <f t="shared" si="41"/>
        <v>23.085175946897564</v>
      </c>
      <c r="N217" s="68">
        <f t="shared" si="41"/>
        <v>40.702935560941384</v>
      </c>
      <c r="O217" s="68">
        <f t="shared" si="41"/>
        <v>39.4834604181694</v>
      </c>
      <c r="P217" s="68">
        <f t="shared" si="41"/>
        <v>0</v>
      </c>
      <c r="Q217" s="68">
        <f t="shared" si="41"/>
        <v>0</v>
      </c>
      <c r="R217" s="68">
        <f t="shared" si="38"/>
        <v>40.702935560941384</v>
      </c>
      <c r="S217" s="51">
        <f t="shared" si="34"/>
        <v>0</v>
      </c>
      <c r="T217" s="184">
        <f t="shared" si="39"/>
        <v>0</v>
      </c>
      <c r="U217" s="43"/>
    </row>
    <row r="218" spans="1:21" x14ac:dyDescent="0.35">
      <c r="A218" s="63">
        <v>45482.874999999483</v>
      </c>
      <c r="B218" s="23">
        <v>44.128999999999998</v>
      </c>
      <c r="C218" s="22">
        <v>3213.94198869</v>
      </c>
      <c r="D218" s="23">
        <v>44.128999999999998</v>
      </c>
      <c r="E218" s="22">
        <v>3213.942</v>
      </c>
      <c r="F218" s="19">
        <f t="shared" si="35"/>
        <v>0</v>
      </c>
      <c r="G218" s="19">
        <f t="shared" si="35"/>
        <v>-1.1309999990771757E-5</v>
      </c>
      <c r="H218" s="67">
        <v>0</v>
      </c>
      <c r="I218" s="34">
        <f t="shared" si="36"/>
        <v>0</v>
      </c>
      <c r="J218" s="68">
        <f t="shared" si="33"/>
        <v>0</v>
      </c>
      <c r="K218" s="183">
        <v>2.2400000000000002</v>
      </c>
      <c r="L218" s="68">
        <f t="shared" si="37"/>
        <v>32.292000000000002</v>
      </c>
      <c r="M218" s="68">
        <f t="shared" si="41"/>
        <v>23.085175946897564</v>
      </c>
      <c r="N218" s="68">
        <f t="shared" si="41"/>
        <v>40.702935560941384</v>
      </c>
      <c r="O218" s="68">
        <f t="shared" si="41"/>
        <v>39.4834604181694</v>
      </c>
      <c r="P218" s="68">
        <f t="shared" si="41"/>
        <v>0</v>
      </c>
      <c r="Q218" s="68">
        <f t="shared" si="41"/>
        <v>0</v>
      </c>
      <c r="R218" s="68">
        <f t="shared" si="38"/>
        <v>40.702935560941384</v>
      </c>
      <c r="S218" s="51">
        <f t="shared" si="34"/>
        <v>0</v>
      </c>
      <c r="T218" s="184">
        <f t="shared" si="39"/>
        <v>0</v>
      </c>
      <c r="U218" s="43"/>
    </row>
    <row r="219" spans="1:21" x14ac:dyDescent="0.35">
      <c r="A219" s="63">
        <v>45482.916666666148</v>
      </c>
      <c r="B219" s="23">
        <v>38.975000000000001</v>
      </c>
      <c r="C219" s="22">
        <v>3465.4703097500001</v>
      </c>
      <c r="D219" s="23">
        <v>38.975000000000001</v>
      </c>
      <c r="E219" s="22">
        <v>3465.47</v>
      </c>
      <c r="F219" s="19">
        <f t="shared" si="35"/>
        <v>0</v>
      </c>
      <c r="G219" s="19">
        <f t="shared" si="35"/>
        <v>3.0975000026955968E-4</v>
      </c>
      <c r="H219" s="67">
        <v>0</v>
      </c>
      <c r="I219" s="34">
        <f t="shared" si="36"/>
        <v>0</v>
      </c>
      <c r="J219" s="68">
        <f t="shared" si="33"/>
        <v>0</v>
      </c>
      <c r="K219" s="183">
        <v>2.2400000000000002</v>
      </c>
      <c r="L219" s="68">
        <f t="shared" si="37"/>
        <v>32.292000000000002</v>
      </c>
      <c r="M219" s="68">
        <f t="shared" si="41"/>
        <v>23.085175946897564</v>
      </c>
      <c r="N219" s="68">
        <f t="shared" si="41"/>
        <v>40.702935560941384</v>
      </c>
      <c r="O219" s="68">
        <f t="shared" si="41"/>
        <v>39.4834604181694</v>
      </c>
      <c r="P219" s="68">
        <f t="shared" si="41"/>
        <v>0</v>
      </c>
      <c r="Q219" s="68">
        <f t="shared" si="41"/>
        <v>0</v>
      </c>
      <c r="R219" s="68">
        <f t="shared" si="38"/>
        <v>40.702935560941384</v>
      </c>
      <c r="S219" s="51">
        <f t="shared" si="34"/>
        <v>0</v>
      </c>
      <c r="T219" s="184">
        <f t="shared" si="39"/>
        <v>0</v>
      </c>
      <c r="U219" s="43"/>
    </row>
    <row r="220" spans="1:21" x14ac:dyDescent="0.35">
      <c r="A220" s="63">
        <v>45482.958333332812</v>
      </c>
      <c r="B220" s="23">
        <v>127.41500000000001</v>
      </c>
      <c r="C220" s="22">
        <v>5648.6254875000004</v>
      </c>
      <c r="D220" s="23">
        <v>127.41500000000001</v>
      </c>
      <c r="E220" s="22">
        <v>5648.625</v>
      </c>
      <c r="F220" s="19">
        <f t="shared" si="35"/>
        <v>0</v>
      </c>
      <c r="G220" s="19">
        <f t="shared" si="35"/>
        <v>4.8750000041763997E-4</v>
      </c>
      <c r="H220" s="67">
        <v>0</v>
      </c>
      <c r="I220" s="34">
        <f t="shared" si="36"/>
        <v>0</v>
      </c>
      <c r="J220" s="68">
        <f t="shared" si="33"/>
        <v>0</v>
      </c>
      <c r="K220" s="183">
        <v>2.2400000000000002</v>
      </c>
      <c r="L220" s="68">
        <f t="shared" si="37"/>
        <v>32.292000000000002</v>
      </c>
      <c r="M220" s="68">
        <f t="shared" si="41"/>
        <v>23.085175946897564</v>
      </c>
      <c r="N220" s="68">
        <f t="shared" si="41"/>
        <v>40.702935560941384</v>
      </c>
      <c r="O220" s="68">
        <f t="shared" si="41"/>
        <v>39.4834604181694</v>
      </c>
      <c r="P220" s="68">
        <f t="shared" si="41"/>
        <v>0</v>
      </c>
      <c r="Q220" s="68">
        <f t="shared" si="41"/>
        <v>0</v>
      </c>
      <c r="R220" s="68">
        <f t="shared" si="38"/>
        <v>40.702935560941384</v>
      </c>
      <c r="S220" s="51">
        <f t="shared" si="34"/>
        <v>0</v>
      </c>
      <c r="T220" s="184">
        <f t="shared" si="39"/>
        <v>0</v>
      </c>
      <c r="U220" s="43"/>
    </row>
    <row r="221" spans="1:21" x14ac:dyDescent="0.35">
      <c r="A221" s="63">
        <v>45482.999999999476</v>
      </c>
      <c r="B221" s="23">
        <v>62.093000000000004</v>
      </c>
      <c r="C221" s="22">
        <v>2500.3727216699999</v>
      </c>
      <c r="D221" s="23">
        <v>62.093000000000004</v>
      </c>
      <c r="E221" s="22">
        <v>2500.373</v>
      </c>
      <c r="F221" s="19">
        <f t="shared" si="35"/>
        <v>0</v>
      </c>
      <c r="G221" s="19">
        <f t="shared" si="35"/>
        <v>-2.7833000012833509E-4</v>
      </c>
      <c r="H221" s="67">
        <v>0</v>
      </c>
      <c r="I221" s="34">
        <f t="shared" si="36"/>
        <v>0</v>
      </c>
      <c r="J221" s="68">
        <f t="shared" si="33"/>
        <v>0</v>
      </c>
      <c r="K221" s="183">
        <v>2.2400000000000002</v>
      </c>
      <c r="L221" s="68">
        <f t="shared" si="37"/>
        <v>32.292000000000002</v>
      </c>
      <c r="M221" s="68">
        <f t="shared" si="41"/>
        <v>23.085175946897564</v>
      </c>
      <c r="N221" s="68">
        <f t="shared" si="41"/>
        <v>40.702935560941384</v>
      </c>
      <c r="O221" s="68">
        <f t="shared" si="41"/>
        <v>39.4834604181694</v>
      </c>
      <c r="P221" s="68">
        <f t="shared" si="41"/>
        <v>0</v>
      </c>
      <c r="Q221" s="68">
        <f t="shared" si="41"/>
        <v>0</v>
      </c>
      <c r="R221" s="68">
        <f t="shared" si="38"/>
        <v>40.702935560941384</v>
      </c>
      <c r="S221" s="51">
        <f t="shared" si="34"/>
        <v>0</v>
      </c>
      <c r="T221" s="184">
        <f t="shared" si="39"/>
        <v>0</v>
      </c>
      <c r="U221" s="43"/>
    </row>
    <row r="222" spans="1:21" x14ac:dyDescent="0.35">
      <c r="A222" s="63">
        <v>45483.04166666614</v>
      </c>
      <c r="B222" s="23">
        <v>0</v>
      </c>
      <c r="C222" s="22">
        <v>0</v>
      </c>
      <c r="D222" s="23">
        <v>0</v>
      </c>
      <c r="E222" s="22">
        <v>0</v>
      </c>
      <c r="F222" s="19">
        <f t="shared" si="35"/>
        <v>0</v>
      </c>
      <c r="G222" s="19">
        <f t="shared" si="35"/>
        <v>0</v>
      </c>
      <c r="H222" s="67">
        <v>0</v>
      </c>
      <c r="I222" s="34">
        <f t="shared" si="36"/>
        <v>0</v>
      </c>
      <c r="J222" s="68">
        <f t="shared" si="33"/>
        <v>0</v>
      </c>
      <c r="K222" s="183">
        <v>2.27</v>
      </c>
      <c r="L222" s="68">
        <f t="shared" si="37"/>
        <v>32.616</v>
      </c>
      <c r="M222" s="68">
        <f t="shared" si="41"/>
        <v>23.085175946897564</v>
      </c>
      <c r="N222" s="68">
        <f t="shared" si="41"/>
        <v>40.702935560941384</v>
      </c>
      <c r="O222" s="68">
        <f t="shared" si="41"/>
        <v>39.4834604181694</v>
      </c>
      <c r="P222" s="68">
        <f t="shared" si="41"/>
        <v>0</v>
      </c>
      <c r="Q222" s="68">
        <f t="shared" si="41"/>
        <v>0</v>
      </c>
      <c r="R222" s="68">
        <f t="shared" si="38"/>
        <v>40.702935560941384</v>
      </c>
      <c r="S222" s="51">
        <f t="shared" si="34"/>
        <v>0</v>
      </c>
      <c r="T222" s="184">
        <f t="shared" si="39"/>
        <v>0</v>
      </c>
      <c r="U222" s="43"/>
    </row>
    <row r="223" spans="1:21" x14ac:dyDescent="0.35">
      <c r="A223" s="63">
        <v>45483.083333332805</v>
      </c>
      <c r="B223" s="23">
        <v>0</v>
      </c>
      <c r="C223" s="22">
        <v>0</v>
      </c>
      <c r="D223" s="23">
        <v>0</v>
      </c>
      <c r="E223" s="22">
        <v>0</v>
      </c>
      <c r="F223" s="19">
        <f t="shared" si="35"/>
        <v>0</v>
      </c>
      <c r="G223" s="19">
        <f t="shared" si="35"/>
        <v>0</v>
      </c>
      <c r="H223" s="67">
        <v>0</v>
      </c>
      <c r="I223" s="34">
        <f t="shared" si="36"/>
        <v>0</v>
      </c>
      <c r="J223" s="68">
        <f t="shared" si="33"/>
        <v>0</v>
      </c>
      <c r="K223" s="183">
        <v>2.27</v>
      </c>
      <c r="L223" s="68">
        <f t="shared" si="37"/>
        <v>32.616</v>
      </c>
      <c r="M223" s="68">
        <f t="shared" si="41"/>
        <v>23.085175946897564</v>
      </c>
      <c r="N223" s="68">
        <f t="shared" si="41"/>
        <v>40.702935560941384</v>
      </c>
      <c r="O223" s="68">
        <f t="shared" si="41"/>
        <v>39.4834604181694</v>
      </c>
      <c r="P223" s="68">
        <f t="shared" si="41"/>
        <v>0</v>
      </c>
      <c r="Q223" s="68">
        <f t="shared" si="41"/>
        <v>0</v>
      </c>
      <c r="R223" s="68">
        <f t="shared" si="38"/>
        <v>40.702935560941384</v>
      </c>
      <c r="S223" s="51">
        <f t="shared" si="34"/>
        <v>0</v>
      </c>
      <c r="T223" s="184">
        <f t="shared" si="39"/>
        <v>0</v>
      </c>
      <c r="U223" s="43"/>
    </row>
    <row r="224" spans="1:21" x14ac:dyDescent="0.35">
      <c r="A224" s="63">
        <v>45483.124999999469</v>
      </c>
      <c r="B224" s="23">
        <v>0</v>
      </c>
      <c r="C224" s="22">
        <v>0</v>
      </c>
      <c r="D224" s="23">
        <v>0</v>
      </c>
      <c r="E224" s="22">
        <v>0</v>
      </c>
      <c r="F224" s="19">
        <f t="shared" si="35"/>
        <v>0</v>
      </c>
      <c r="G224" s="19">
        <f t="shared" si="35"/>
        <v>0</v>
      </c>
      <c r="H224" s="67">
        <v>0</v>
      </c>
      <c r="I224" s="34">
        <f t="shared" si="36"/>
        <v>0</v>
      </c>
      <c r="J224" s="68">
        <f t="shared" si="33"/>
        <v>0</v>
      </c>
      <c r="K224" s="183">
        <v>2.27</v>
      </c>
      <c r="L224" s="68">
        <f t="shared" si="37"/>
        <v>32.616</v>
      </c>
      <c r="M224" s="68">
        <f t="shared" si="41"/>
        <v>23.085175946897564</v>
      </c>
      <c r="N224" s="68">
        <f t="shared" si="41"/>
        <v>40.702935560941384</v>
      </c>
      <c r="O224" s="68">
        <f t="shared" si="41"/>
        <v>39.4834604181694</v>
      </c>
      <c r="P224" s="68">
        <f t="shared" si="41"/>
        <v>0</v>
      </c>
      <c r="Q224" s="68">
        <f t="shared" si="41"/>
        <v>0</v>
      </c>
      <c r="R224" s="68">
        <f t="shared" si="38"/>
        <v>40.702935560941384</v>
      </c>
      <c r="S224" s="51">
        <f t="shared" si="34"/>
        <v>0</v>
      </c>
      <c r="T224" s="184">
        <f t="shared" si="39"/>
        <v>0</v>
      </c>
      <c r="U224" s="43"/>
    </row>
    <row r="225" spans="1:21" x14ac:dyDescent="0.35">
      <c r="A225" s="63">
        <v>45483.166666666133</v>
      </c>
      <c r="B225" s="23">
        <v>0</v>
      </c>
      <c r="C225" s="22">
        <v>0</v>
      </c>
      <c r="D225" s="23">
        <v>0</v>
      </c>
      <c r="E225" s="22">
        <v>0</v>
      </c>
      <c r="F225" s="19">
        <f t="shared" si="35"/>
        <v>0</v>
      </c>
      <c r="G225" s="19">
        <f t="shared" si="35"/>
        <v>0</v>
      </c>
      <c r="H225" s="67">
        <v>0</v>
      </c>
      <c r="I225" s="34">
        <f t="shared" si="36"/>
        <v>0</v>
      </c>
      <c r="J225" s="68">
        <f t="shared" si="33"/>
        <v>0</v>
      </c>
      <c r="K225" s="183">
        <v>2.27</v>
      </c>
      <c r="L225" s="68">
        <f t="shared" si="37"/>
        <v>32.616</v>
      </c>
      <c r="M225" s="68">
        <f t="shared" si="41"/>
        <v>23.085175946897564</v>
      </c>
      <c r="N225" s="68">
        <f t="shared" si="41"/>
        <v>40.702935560941384</v>
      </c>
      <c r="O225" s="68">
        <f t="shared" si="41"/>
        <v>39.4834604181694</v>
      </c>
      <c r="P225" s="68">
        <f t="shared" si="41"/>
        <v>0</v>
      </c>
      <c r="Q225" s="68">
        <f t="shared" si="41"/>
        <v>0</v>
      </c>
      <c r="R225" s="68">
        <f t="shared" si="38"/>
        <v>40.702935560941384</v>
      </c>
      <c r="S225" s="51">
        <f t="shared" si="34"/>
        <v>0</v>
      </c>
      <c r="T225" s="184">
        <f t="shared" si="39"/>
        <v>0</v>
      </c>
      <c r="U225" s="43"/>
    </row>
    <row r="226" spans="1:21" x14ac:dyDescent="0.35">
      <c r="A226" s="63">
        <v>45483.208333332797</v>
      </c>
      <c r="B226" s="23">
        <v>0</v>
      </c>
      <c r="C226" s="22">
        <v>0</v>
      </c>
      <c r="D226" s="23">
        <v>0</v>
      </c>
      <c r="E226" s="22">
        <v>0</v>
      </c>
      <c r="F226" s="19">
        <f t="shared" si="35"/>
        <v>0</v>
      </c>
      <c r="G226" s="19">
        <f t="shared" si="35"/>
        <v>0</v>
      </c>
      <c r="H226" s="67">
        <v>0</v>
      </c>
      <c r="I226" s="34">
        <f t="shared" si="36"/>
        <v>0</v>
      </c>
      <c r="J226" s="68">
        <f t="shared" si="33"/>
        <v>0</v>
      </c>
      <c r="K226" s="183">
        <v>2.27</v>
      </c>
      <c r="L226" s="68">
        <f t="shared" si="37"/>
        <v>32.616</v>
      </c>
      <c r="M226" s="68">
        <f t="shared" si="41"/>
        <v>23.085175946897564</v>
      </c>
      <c r="N226" s="68">
        <f t="shared" si="41"/>
        <v>40.702935560941384</v>
      </c>
      <c r="O226" s="68">
        <f t="shared" si="41"/>
        <v>39.4834604181694</v>
      </c>
      <c r="P226" s="68">
        <f t="shared" si="41"/>
        <v>0</v>
      </c>
      <c r="Q226" s="68">
        <f t="shared" si="41"/>
        <v>0</v>
      </c>
      <c r="R226" s="68">
        <f t="shared" si="38"/>
        <v>40.702935560941384</v>
      </c>
      <c r="S226" s="51">
        <f t="shared" si="34"/>
        <v>0</v>
      </c>
      <c r="T226" s="184">
        <f t="shared" si="39"/>
        <v>0</v>
      </c>
      <c r="U226" s="43"/>
    </row>
    <row r="227" spans="1:21" x14ac:dyDescent="0.35">
      <c r="A227" s="63">
        <v>45483.249999999462</v>
      </c>
      <c r="B227" s="23">
        <v>14.939</v>
      </c>
      <c r="C227" s="22">
        <v>637.56365419999997</v>
      </c>
      <c r="D227" s="23">
        <v>13.8</v>
      </c>
      <c r="E227" s="22">
        <v>588.95399999999995</v>
      </c>
      <c r="F227" s="19">
        <f t="shared" si="35"/>
        <v>1.1389999999999993</v>
      </c>
      <c r="G227" s="19">
        <f t="shared" si="35"/>
        <v>48.609654200000023</v>
      </c>
      <c r="H227" s="67">
        <v>0</v>
      </c>
      <c r="I227" s="34">
        <f t="shared" si="36"/>
        <v>1.1389999999999993</v>
      </c>
      <c r="J227" s="68">
        <f t="shared" si="33"/>
        <v>42.67748393327485</v>
      </c>
      <c r="K227" s="183">
        <v>2.27</v>
      </c>
      <c r="L227" s="68">
        <f t="shared" si="37"/>
        <v>32.616</v>
      </c>
      <c r="M227" s="68">
        <f t="shared" si="41"/>
        <v>23.085175946897564</v>
      </c>
      <c r="N227" s="68">
        <f t="shared" si="41"/>
        <v>40.702935560941384</v>
      </c>
      <c r="O227" s="68">
        <f t="shared" si="41"/>
        <v>39.4834604181694</v>
      </c>
      <c r="P227" s="68">
        <f t="shared" si="41"/>
        <v>0</v>
      </c>
      <c r="Q227" s="68">
        <f t="shared" si="41"/>
        <v>0</v>
      </c>
      <c r="R227" s="68">
        <f t="shared" si="38"/>
        <v>40.702935560941384</v>
      </c>
      <c r="S227" s="51">
        <f t="shared" si="34"/>
        <v>1.9745483723334658</v>
      </c>
      <c r="T227" s="184">
        <f t="shared" si="39"/>
        <v>2.2490105960878162</v>
      </c>
      <c r="U227" s="43"/>
    </row>
    <row r="228" spans="1:21" x14ac:dyDescent="0.35">
      <c r="A228" s="63">
        <v>45483.291666666126</v>
      </c>
      <c r="B228" s="23">
        <v>25.609000000000002</v>
      </c>
      <c r="C228" s="22">
        <v>898.14245824</v>
      </c>
      <c r="D228" s="23">
        <v>0</v>
      </c>
      <c r="E228" s="22">
        <v>0</v>
      </c>
      <c r="F228" s="19">
        <f t="shared" si="35"/>
        <v>25.609000000000002</v>
      </c>
      <c r="G228" s="19">
        <f t="shared" si="35"/>
        <v>898.14245824</v>
      </c>
      <c r="H228" s="67">
        <v>0</v>
      </c>
      <c r="I228" s="34">
        <f t="shared" si="36"/>
        <v>25.609000000000002</v>
      </c>
      <c r="J228" s="68">
        <f t="shared" si="33"/>
        <v>35.071359999999999</v>
      </c>
      <c r="K228" s="183">
        <v>2.27</v>
      </c>
      <c r="L228" s="68">
        <f t="shared" si="37"/>
        <v>32.616</v>
      </c>
      <c r="M228" s="68">
        <f t="shared" si="41"/>
        <v>23.085175946897564</v>
      </c>
      <c r="N228" s="68">
        <f t="shared" si="41"/>
        <v>40.702935560941384</v>
      </c>
      <c r="O228" s="68">
        <f t="shared" si="41"/>
        <v>39.4834604181694</v>
      </c>
      <c r="P228" s="68">
        <f t="shared" si="41"/>
        <v>0</v>
      </c>
      <c r="Q228" s="68">
        <f t="shared" si="41"/>
        <v>0</v>
      </c>
      <c r="R228" s="68">
        <f t="shared" si="38"/>
        <v>40.702935560941384</v>
      </c>
      <c r="S228" s="51">
        <f t="shared" si="34"/>
        <v>0</v>
      </c>
      <c r="T228" s="184">
        <f t="shared" si="39"/>
        <v>0</v>
      </c>
      <c r="U228" s="43"/>
    </row>
    <row r="229" spans="1:21" x14ac:dyDescent="0.35">
      <c r="A229" s="63">
        <v>45483.33333333279</v>
      </c>
      <c r="B229" s="23">
        <v>27.7</v>
      </c>
      <c r="C229" s="22">
        <v>1019.6369999999999</v>
      </c>
      <c r="D229" s="23">
        <v>0.71299999999999997</v>
      </c>
      <c r="E229" s="22">
        <v>26.234000000000002</v>
      </c>
      <c r="F229" s="19">
        <f t="shared" si="35"/>
        <v>26.986999999999998</v>
      </c>
      <c r="G229" s="19">
        <f t="shared" si="35"/>
        <v>993.40299999999991</v>
      </c>
      <c r="H229" s="67">
        <v>0</v>
      </c>
      <c r="I229" s="34">
        <f t="shared" si="36"/>
        <v>26.986999999999998</v>
      </c>
      <c r="J229" s="68">
        <f t="shared" si="33"/>
        <v>36.810427242746506</v>
      </c>
      <c r="K229" s="183">
        <v>2.27</v>
      </c>
      <c r="L229" s="68">
        <f t="shared" si="37"/>
        <v>32.616</v>
      </c>
      <c r="M229" s="68">
        <f t="shared" si="41"/>
        <v>23.085175946897564</v>
      </c>
      <c r="N229" s="68">
        <f t="shared" si="41"/>
        <v>40.702935560941384</v>
      </c>
      <c r="O229" s="68">
        <f t="shared" si="41"/>
        <v>39.4834604181694</v>
      </c>
      <c r="P229" s="68">
        <f t="shared" si="41"/>
        <v>0</v>
      </c>
      <c r="Q229" s="68">
        <f t="shared" si="41"/>
        <v>0</v>
      </c>
      <c r="R229" s="68">
        <f t="shared" si="38"/>
        <v>40.702935560941384</v>
      </c>
      <c r="S229" s="51">
        <f t="shared" si="34"/>
        <v>0</v>
      </c>
      <c r="T229" s="184">
        <f t="shared" si="39"/>
        <v>0</v>
      </c>
      <c r="U229" s="43"/>
    </row>
    <row r="230" spans="1:21" x14ac:dyDescent="0.35">
      <c r="A230" s="63">
        <v>45483.374999999454</v>
      </c>
      <c r="B230" s="23">
        <v>0</v>
      </c>
      <c r="C230" s="22">
        <v>0</v>
      </c>
      <c r="D230" s="23">
        <v>0</v>
      </c>
      <c r="E230" s="22">
        <v>0</v>
      </c>
      <c r="F230" s="19">
        <f t="shared" si="35"/>
        <v>0</v>
      </c>
      <c r="G230" s="19">
        <f t="shared" si="35"/>
        <v>0</v>
      </c>
      <c r="H230" s="67">
        <v>0</v>
      </c>
      <c r="I230" s="34">
        <f t="shared" si="36"/>
        <v>0</v>
      </c>
      <c r="J230" s="68">
        <f t="shared" si="33"/>
        <v>0</v>
      </c>
      <c r="K230" s="183">
        <v>2.27</v>
      </c>
      <c r="L230" s="68">
        <f t="shared" si="37"/>
        <v>32.616</v>
      </c>
      <c r="M230" s="68">
        <f t="shared" si="41"/>
        <v>23.085175946897564</v>
      </c>
      <c r="N230" s="68">
        <f t="shared" si="41"/>
        <v>40.702935560941384</v>
      </c>
      <c r="O230" s="68">
        <f t="shared" si="41"/>
        <v>39.4834604181694</v>
      </c>
      <c r="P230" s="68">
        <f t="shared" si="41"/>
        <v>0</v>
      </c>
      <c r="Q230" s="68">
        <f t="shared" si="41"/>
        <v>0</v>
      </c>
      <c r="R230" s="68">
        <f t="shared" si="38"/>
        <v>40.702935560941384</v>
      </c>
      <c r="S230" s="51">
        <f t="shared" si="34"/>
        <v>0</v>
      </c>
      <c r="T230" s="184">
        <f t="shared" si="39"/>
        <v>0</v>
      </c>
      <c r="U230" s="43"/>
    </row>
    <row r="231" spans="1:21" x14ac:dyDescent="0.35">
      <c r="A231" s="63">
        <v>45483.416666666119</v>
      </c>
      <c r="B231" s="23">
        <v>45.872</v>
      </c>
      <c r="C231" s="22">
        <v>2239.9357233599999</v>
      </c>
      <c r="D231" s="23">
        <v>45.872</v>
      </c>
      <c r="E231" s="22">
        <v>2239.9360000000001</v>
      </c>
      <c r="F231" s="19">
        <f t="shared" si="35"/>
        <v>0</v>
      </c>
      <c r="G231" s="19">
        <f t="shared" si="35"/>
        <v>-2.7664000026561553E-4</v>
      </c>
      <c r="H231" s="67">
        <v>0</v>
      </c>
      <c r="I231" s="34">
        <f t="shared" si="36"/>
        <v>0</v>
      </c>
      <c r="J231" s="68">
        <f t="shared" si="33"/>
        <v>0</v>
      </c>
      <c r="K231" s="183">
        <v>2.27</v>
      </c>
      <c r="L231" s="68">
        <f t="shared" si="37"/>
        <v>32.616</v>
      </c>
      <c r="M231" s="68">
        <f t="shared" si="41"/>
        <v>23.085175946897564</v>
      </c>
      <c r="N231" s="68">
        <f t="shared" si="41"/>
        <v>40.702935560941384</v>
      </c>
      <c r="O231" s="68">
        <f t="shared" si="41"/>
        <v>39.4834604181694</v>
      </c>
      <c r="P231" s="68">
        <f t="shared" si="41"/>
        <v>0</v>
      </c>
      <c r="Q231" s="68">
        <f t="shared" si="41"/>
        <v>0</v>
      </c>
      <c r="R231" s="68">
        <f t="shared" si="38"/>
        <v>40.702935560941384</v>
      </c>
      <c r="S231" s="51">
        <f t="shared" si="34"/>
        <v>0</v>
      </c>
      <c r="T231" s="184">
        <f t="shared" si="39"/>
        <v>0</v>
      </c>
      <c r="U231" s="43"/>
    </row>
    <row r="232" spans="1:21" x14ac:dyDescent="0.35">
      <c r="A232" s="63">
        <v>45483.458333332783</v>
      </c>
      <c r="B232" s="23">
        <v>33.756</v>
      </c>
      <c r="C232" s="22">
        <v>1606.5952161600001</v>
      </c>
      <c r="D232" s="23">
        <v>33.756</v>
      </c>
      <c r="E232" s="22">
        <v>1606.595</v>
      </c>
      <c r="F232" s="19">
        <f t="shared" si="35"/>
        <v>0</v>
      </c>
      <c r="G232" s="19">
        <f t="shared" si="35"/>
        <v>2.1616000003632507E-4</v>
      </c>
      <c r="H232" s="67">
        <v>0</v>
      </c>
      <c r="I232" s="34">
        <f t="shared" si="36"/>
        <v>0</v>
      </c>
      <c r="J232" s="68">
        <f t="shared" si="33"/>
        <v>0</v>
      </c>
      <c r="K232" s="183">
        <v>2.27</v>
      </c>
      <c r="L232" s="68">
        <f t="shared" si="37"/>
        <v>32.616</v>
      </c>
      <c r="M232" s="68">
        <f t="shared" ref="M232:Q247" si="42">M231</f>
        <v>23.085175946897564</v>
      </c>
      <c r="N232" s="68">
        <f t="shared" si="42"/>
        <v>40.702935560941384</v>
      </c>
      <c r="O232" s="68">
        <f t="shared" si="42"/>
        <v>39.4834604181694</v>
      </c>
      <c r="P232" s="68">
        <f t="shared" si="42"/>
        <v>0</v>
      </c>
      <c r="Q232" s="68">
        <f t="shared" si="42"/>
        <v>0</v>
      </c>
      <c r="R232" s="68">
        <f t="shared" si="38"/>
        <v>40.702935560941384</v>
      </c>
      <c r="S232" s="51">
        <f t="shared" si="34"/>
        <v>0</v>
      </c>
      <c r="T232" s="184">
        <f t="shared" si="39"/>
        <v>0</v>
      </c>
      <c r="U232" s="43"/>
    </row>
    <row r="233" spans="1:21" x14ac:dyDescent="0.35">
      <c r="A233" s="63">
        <v>45483.499999999447</v>
      </c>
      <c r="B233" s="23">
        <v>0</v>
      </c>
      <c r="C233" s="22">
        <v>0</v>
      </c>
      <c r="D233" s="23">
        <v>0</v>
      </c>
      <c r="E233" s="22">
        <v>0</v>
      </c>
      <c r="F233" s="19">
        <f t="shared" si="35"/>
        <v>0</v>
      </c>
      <c r="G233" s="19">
        <f t="shared" si="35"/>
        <v>0</v>
      </c>
      <c r="H233" s="67">
        <v>0</v>
      </c>
      <c r="I233" s="34">
        <f t="shared" si="36"/>
        <v>0</v>
      </c>
      <c r="J233" s="68">
        <f t="shared" si="33"/>
        <v>0</v>
      </c>
      <c r="K233" s="183">
        <v>2.27</v>
      </c>
      <c r="L233" s="68">
        <f t="shared" si="37"/>
        <v>32.616</v>
      </c>
      <c r="M233" s="68">
        <f t="shared" si="42"/>
        <v>23.085175946897564</v>
      </c>
      <c r="N233" s="68">
        <f t="shared" si="42"/>
        <v>40.702935560941384</v>
      </c>
      <c r="O233" s="68">
        <f t="shared" si="42"/>
        <v>39.4834604181694</v>
      </c>
      <c r="P233" s="68">
        <f t="shared" si="42"/>
        <v>0</v>
      </c>
      <c r="Q233" s="68">
        <f t="shared" si="42"/>
        <v>0</v>
      </c>
      <c r="R233" s="68">
        <f t="shared" si="38"/>
        <v>40.702935560941384</v>
      </c>
      <c r="S233" s="51">
        <f t="shared" si="34"/>
        <v>0</v>
      </c>
      <c r="T233" s="184">
        <f t="shared" si="39"/>
        <v>0</v>
      </c>
      <c r="U233" s="43"/>
    </row>
    <row r="234" spans="1:21" x14ac:dyDescent="0.35">
      <c r="A234" s="63">
        <v>45483.541666666111</v>
      </c>
      <c r="B234" s="23">
        <v>69.25</v>
      </c>
      <c r="C234" s="22">
        <v>5359.95</v>
      </c>
      <c r="D234" s="23">
        <v>69.25</v>
      </c>
      <c r="E234" s="22">
        <v>5359.95</v>
      </c>
      <c r="F234" s="19">
        <f t="shared" si="35"/>
        <v>0</v>
      </c>
      <c r="G234" s="19">
        <f t="shared" si="35"/>
        <v>0</v>
      </c>
      <c r="H234" s="67">
        <v>0</v>
      </c>
      <c r="I234" s="34">
        <f t="shared" si="36"/>
        <v>0</v>
      </c>
      <c r="J234" s="68">
        <f t="shared" si="33"/>
        <v>0</v>
      </c>
      <c r="K234" s="183">
        <v>2.27</v>
      </c>
      <c r="L234" s="68">
        <f t="shared" si="37"/>
        <v>32.616</v>
      </c>
      <c r="M234" s="68">
        <f t="shared" si="42"/>
        <v>23.085175946897564</v>
      </c>
      <c r="N234" s="68">
        <f t="shared" si="42"/>
        <v>40.702935560941384</v>
      </c>
      <c r="O234" s="68">
        <f t="shared" si="42"/>
        <v>39.4834604181694</v>
      </c>
      <c r="P234" s="68">
        <f t="shared" si="42"/>
        <v>0</v>
      </c>
      <c r="Q234" s="68">
        <f t="shared" si="42"/>
        <v>0</v>
      </c>
      <c r="R234" s="68">
        <f t="shared" si="38"/>
        <v>40.702935560941384</v>
      </c>
      <c r="S234" s="51">
        <f t="shared" si="34"/>
        <v>0</v>
      </c>
      <c r="T234" s="184">
        <f t="shared" si="39"/>
        <v>0</v>
      </c>
      <c r="U234" s="43"/>
    </row>
    <row r="235" spans="1:21" x14ac:dyDescent="0.35">
      <c r="A235" s="63">
        <v>45483.583333332776</v>
      </c>
      <c r="B235" s="23">
        <v>45.65</v>
      </c>
      <c r="C235" s="22">
        <v>4401.1165000000001</v>
      </c>
      <c r="D235" s="23">
        <v>45.65</v>
      </c>
      <c r="E235" s="22">
        <v>4401.1170000000002</v>
      </c>
      <c r="F235" s="19">
        <f t="shared" si="35"/>
        <v>0</v>
      </c>
      <c r="G235" s="19">
        <f t="shared" si="35"/>
        <v>-5.0000000010186341E-4</v>
      </c>
      <c r="H235" s="67">
        <v>0</v>
      </c>
      <c r="I235" s="34">
        <f t="shared" si="36"/>
        <v>0</v>
      </c>
      <c r="J235" s="68">
        <f t="shared" si="33"/>
        <v>0</v>
      </c>
      <c r="K235" s="183">
        <v>2.27</v>
      </c>
      <c r="L235" s="68">
        <f t="shared" si="37"/>
        <v>32.616</v>
      </c>
      <c r="M235" s="68">
        <f t="shared" si="42"/>
        <v>23.085175946897564</v>
      </c>
      <c r="N235" s="68">
        <f t="shared" si="42"/>
        <v>40.702935560941384</v>
      </c>
      <c r="O235" s="68">
        <f t="shared" si="42"/>
        <v>39.4834604181694</v>
      </c>
      <c r="P235" s="68">
        <f t="shared" si="42"/>
        <v>0</v>
      </c>
      <c r="Q235" s="68">
        <f t="shared" si="42"/>
        <v>0</v>
      </c>
      <c r="R235" s="68">
        <f t="shared" si="38"/>
        <v>40.702935560941384</v>
      </c>
      <c r="S235" s="51">
        <f t="shared" si="34"/>
        <v>0</v>
      </c>
      <c r="T235" s="184">
        <f t="shared" si="39"/>
        <v>0</v>
      </c>
      <c r="U235" s="43"/>
    </row>
    <row r="236" spans="1:21" x14ac:dyDescent="0.35">
      <c r="A236" s="63">
        <v>45483.62499999944</v>
      </c>
      <c r="B236" s="23">
        <v>35.200000000000003</v>
      </c>
      <c r="C236" s="22">
        <v>3687.5520000000001</v>
      </c>
      <c r="D236" s="23">
        <v>35.200000000000003</v>
      </c>
      <c r="E236" s="22">
        <v>3687.5520000000001</v>
      </c>
      <c r="F236" s="19">
        <f t="shared" si="35"/>
        <v>0</v>
      </c>
      <c r="G236" s="19">
        <f t="shared" si="35"/>
        <v>0</v>
      </c>
      <c r="H236" s="67">
        <v>0</v>
      </c>
      <c r="I236" s="34">
        <f t="shared" si="36"/>
        <v>0</v>
      </c>
      <c r="J236" s="68">
        <f t="shared" si="33"/>
        <v>0</v>
      </c>
      <c r="K236" s="183">
        <v>2.27</v>
      </c>
      <c r="L236" s="68">
        <f t="shared" si="37"/>
        <v>32.616</v>
      </c>
      <c r="M236" s="68">
        <f t="shared" si="42"/>
        <v>23.085175946897564</v>
      </c>
      <c r="N236" s="68">
        <f t="shared" si="42"/>
        <v>40.702935560941384</v>
      </c>
      <c r="O236" s="68">
        <f t="shared" si="42"/>
        <v>39.4834604181694</v>
      </c>
      <c r="P236" s="68">
        <f t="shared" si="42"/>
        <v>0</v>
      </c>
      <c r="Q236" s="68">
        <f t="shared" si="42"/>
        <v>0</v>
      </c>
      <c r="R236" s="68">
        <f t="shared" si="38"/>
        <v>40.702935560941384</v>
      </c>
      <c r="S236" s="51">
        <f t="shared" si="34"/>
        <v>0</v>
      </c>
      <c r="T236" s="184">
        <f t="shared" si="39"/>
        <v>0</v>
      </c>
      <c r="U236" s="43"/>
    </row>
    <row r="237" spans="1:21" x14ac:dyDescent="0.35">
      <c r="A237" s="63">
        <v>45483.666666666104</v>
      </c>
      <c r="B237" s="23">
        <v>50.1</v>
      </c>
      <c r="C237" s="22">
        <v>6291.0569999999998</v>
      </c>
      <c r="D237" s="23">
        <v>50.1</v>
      </c>
      <c r="E237" s="22">
        <v>6291.0569999999998</v>
      </c>
      <c r="F237" s="19">
        <f t="shared" si="35"/>
        <v>0</v>
      </c>
      <c r="G237" s="19">
        <f t="shared" si="35"/>
        <v>0</v>
      </c>
      <c r="H237" s="67">
        <v>0</v>
      </c>
      <c r="I237" s="34">
        <f t="shared" si="36"/>
        <v>0</v>
      </c>
      <c r="J237" s="68">
        <f t="shared" si="33"/>
        <v>0</v>
      </c>
      <c r="K237" s="183">
        <v>2.27</v>
      </c>
      <c r="L237" s="68">
        <f t="shared" si="37"/>
        <v>32.616</v>
      </c>
      <c r="M237" s="68">
        <f t="shared" si="42"/>
        <v>23.085175946897564</v>
      </c>
      <c r="N237" s="68">
        <f t="shared" si="42"/>
        <v>40.702935560941384</v>
      </c>
      <c r="O237" s="68">
        <f t="shared" si="42"/>
        <v>39.4834604181694</v>
      </c>
      <c r="P237" s="68">
        <f t="shared" si="42"/>
        <v>0</v>
      </c>
      <c r="Q237" s="68">
        <f t="shared" si="42"/>
        <v>0</v>
      </c>
      <c r="R237" s="68">
        <f t="shared" si="38"/>
        <v>40.702935560941384</v>
      </c>
      <c r="S237" s="51">
        <f t="shared" si="34"/>
        <v>0</v>
      </c>
      <c r="T237" s="184">
        <f t="shared" si="39"/>
        <v>0</v>
      </c>
      <c r="U237" s="43"/>
    </row>
    <row r="238" spans="1:21" x14ac:dyDescent="0.35">
      <c r="A238" s="63">
        <v>45483.708333332768</v>
      </c>
      <c r="B238" s="23">
        <v>44.1</v>
      </c>
      <c r="C238" s="22">
        <v>5927.9219999999996</v>
      </c>
      <c r="D238" s="23">
        <v>44.1</v>
      </c>
      <c r="E238" s="22">
        <v>5927.9219999999996</v>
      </c>
      <c r="F238" s="19">
        <f t="shared" si="35"/>
        <v>0</v>
      </c>
      <c r="G238" s="19">
        <f t="shared" si="35"/>
        <v>0</v>
      </c>
      <c r="H238" s="67">
        <v>0</v>
      </c>
      <c r="I238" s="34">
        <f t="shared" si="36"/>
        <v>0</v>
      </c>
      <c r="J238" s="68">
        <f t="shared" si="33"/>
        <v>0</v>
      </c>
      <c r="K238" s="183">
        <v>2.27</v>
      </c>
      <c r="L238" s="68">
        <f t="shared" si="37"/>
        <v>32.616</v>
      </c>
      <c r="M238" s="68">
        <f t="shared" si="42"/>
        <v>23.085175946897564</v>
      </c>
      <c r="N238" s="68">
        <f t="shared" si="42"/>
        <v>40.702935560941384</v>
      </c>
      <c r="O238" s="68">
        <f t="shared" si="42"/>
        <v>39.4834604181694</v>
      </c>
      <c r="P238" s="68">
        <f t="shared" si="42"/>
        <v>0</v>
      </c>
      <c r="Q238" s="68">
        <f t="shared" si="42"/>
        <v>0</v>
      </c>
      <c r="R238" s="68">
        <f t="shared" si="38"/>
        <v>40.702935560941384</v>
      </c>
      <c r="S238" s="51">
        <f t="shared" si="34"/>
        <v>0</v>
      </c>
      <c r="T238" s="184">
        <f t="shared" si="39"/>
        <v>0</v>
      </c>
      <c r="U238" s="43"/>
    </row>
    <row r="239" spans="1:21" x14ac:dyDescent="0.35">
      <c r="A239" s="63">
        <v>45483.749999999432</v>
      </c>
      <c r="B239" s="23">
        <v>0</v>
      </c>
      <c r="C239" s="22">
        <v>0</v>
      </c>
      <c r="D239" s="23">
        <v>0</v>
      </c>
      <c r="E239" s="22">
        <v>0</v>
      </c>
      <c r="F239" s="19">
        <f t="shared" si="35"/>
        <v>0</v>
      </c>
      <c r="G239" s="19">
        <f t="shared" si="35"/>
        <v>0</v>
      </c>
      <c r="H239" s="67">
        <v>0</v>
      </c>
      <c r="I239" s="34">
        <f t="shared" si="36"/>
        <v>0</v>
      </c>
      <c r="J239" s="68">
        <f t="shared" si="33"/>
        <v>0</v>
      </c>
      <c r="K239" s="183">
        <v>2.27</v>
      </c>
      <c r="L239" s="68">
        <f t="shared" si="37"/>
        <v>32.616</v>
      </c>
      <c r="M239" s="68">
        <f t="shared" si="42"/>
        <v>23.085175946897564</v>
      </c>
      <c r="N239" s="68">
        <f t="shared" si="42"/>
        <v>40.702935560941384</v>
      </c>
      <c r="O239" s="68">
        <f t="shared" si="42"/>
        <v>39.4834604181694</v>
      </c>
      <c r="P239" s="68">
        <f t="shared" si="42"/>
        <v>0</v>
      </c>
      <c r="Q239" s="68">
        <f t="shared" si="42"/>
        <v>0</v>
      </c>
      <c r="R239" s="68">
        <f t="shared" si="38"/>
        <v>40.702935560941384</v>
      </c>
      <c r="S239" s="51">
        <f t="shared" si="34"/>
        <v>0</v>
      </c>
      <c r="T239" s="184">
        <f t="shared" si="39"/>
        <v>0</v>
      </c>
      <c r="U239" s="43"/>
    </row>
    <row r="240" spans="1:21" x14ac:dyDescent="0.35">
      <c r="A240" s="63">
        <v>45483.791666666097</v>
      </c>
      <c r="B240" s="23">
        <v>0</v>
      </c>
      <c r="C240" s="22">
        <v>0</v>
      </c>
      <c r="D240" s="23">
        <v>0</v>
      </c>
      <c r="E240" s="22">
        <v>0</v>
      </c>
      <c r="F240" s="19">
        <f t="shared" si="35"/>
        <v>0</v>
      </c>
      <c r="G240" s="19">
        <f t="shared" si="35"/>
        <v>0</v>
      </c>
      <c r="H240" s="67">
        <v>0</v>
      </c>
      <c r="I240" s="34">
        <f t="shared" si="36"/>
        <v>0</v>
      </c>
      <c r="J240" s="68">
        <f t="shared" si="33"/>
        <v>0</v>
      </c>
      <c r="K240" s="183">
        <v>2.27</v>
      </c>
      <c r="L240" s="68">
        <f t="shared" si="37"/>
        <v>32.616</v>
      </c>
      <c r="M240" s="68">
        <f t="shared" si="42"/>
        <v>23.085175946897564</v>
      </c>
      <c r="N240" s="68">
        <f t="shared" si="42"/>
        <v>40.702935560941384</v>
      </c>
      <c r="O240" s="68">
        <f t="shared" si="42"/>
        <v>39.4834604181694</v>
      </c>
      <c r="P240" s="68">
        <f t="shared" si="42"/>
        <v>0</v>
      </c>
      <c r="Q240" s="68">
        <f t="shared" si="42"/>
        <v>0</v>
      </c>
      <c r="R240" s="68">
        <f t="shared" si="38"/>
        <v>40.702935560941384</v>
      </c>
      <c r="S240" s="51">
        <f t="shared" si="34"/>
        <v>0</v>
      </c>
      <c r="T240" s="184">
        <f t="shared" si="39"/>
        <v>0</v>
      </c>
      <c r="U240" s="43"/>
    </row>
    <row r="241" spans="1:21" x14ac:dyDescent="0.35">
      <c r="A241" s="63">
        <v>45483.833333332761</v>
      </c>
      <c r="B241" s="23">
        <v>24.8</v>
      </c>
      <c r="C241" s="22">
        <v>2174.4639999999999</v>
      </c>
      <c r="D241" s="23">
        <v>24.8</v>
      </c>
      <c r="E241" s="22">
        <v>2174.4639999999999</v>
      </c>
      <c r="F241" s="19">
        <f t="shared" si="35"/>
        <v>0</v>
      </c>
      <c r="G241" s="19">
        <f t="shared" si="35"/>
        <v>0</v>
      </c>
      <c r="H241" s="67">
        <v>0</v>
      </c>
      <c r="I241" s="34">
        <f t="shared" si="36"/>
        <v>0</v>
      </c>
      <c r="J241" s="68">
        <f t="shared" si="33"/>
        <v>0</v>
      </c>
      <c r="K241" s="183">
        <v>2.27</v>
      </c>
      <c r="L241" s="68">
        <f t="shared" si="37"/>
        <v>32.616</v>
      </c>
      <c r="M241" s="68">
        <f t="shared" si="42"/>
        <v>23.085175946897564</v>
      </c>
      <c r="N241" s="68">
        <f t="shared" si="42"/>
        <v>40.702935560941384</v>
      </c>
      <c r="O241" s="68">
        <f t="shared" si="42"/>
        <v>39.4834604181694</v>
      </c>
      <c r="P241" s="68">
        <f t="shared" si="42"/>
        <v>0</v>
      </c>
      <c r="Q241" s="68">
        <f t="shared" si="42"/>
        <v>0</v>
      </c>
      <c r="R241" s="68">
        <f t="shared" si="38"/>
        <v>40.702935560941384</v>
      </c>
      <c r="S241" s="51">
        <f t="shared" si="34"/>
        <v>0</v>
      </c>
      <c r="T241" s="184">
        <f t="shared" si="39"/>
        <v>0</v>
      </c>
      <c r="U241" s="43"/>
    </row>
    <row r="242" spans="1:21" x14ac:dyDescent="0.35">
      <c r="A242" s="63">
        <v>45483.874999999425</v>
      </c>
      <c r="B242" s="23">
        <v>0</v>
      </c>
      <c r="C242" s="22">
        <v>0</v>
      </c>
      <c r="D242" s="23">
        <v>0</v>
      </c>
      <c r="E242" s="22">
        <v>0</v>
      </c>
      <c r="F242" s="19">
        <f t="shared" si="35"/>
        <v>0</v>
      </c>
      <c r="G242" s="19">
        <f t="shared" si="35"/>
        <v>0</v>
      </c>
      <c r="H242" s="67">
        <v>0</v>
      </c>
      <c r="I242" s="34">
        <f t="shared" si="36"/>
        <v>0</v>
      </c>
      <c r="J242" s="68">
        <f t="shared" si="33"/>
        <v>0</v>
      </c>
      <c r="K242" s="183">
        <v>2.27</v>
      </c>
      <c r="L242" s="68">
        <f t="shared" si="37"/>
        <v>32.616</v>
      </c>
      <c r="M242" s="68">
        <f t="shared" si="42"/>
        <v>23.085175946897564</v>
      </c>
      <c r="N242" s="68">
        <f t="shared" si="42"/>
        <v>40.702935560941384</v>
      </c>
      <c r="O242" s="68">
        <f t="shared" si="42"/>
        <v>39.4834604181694</v>
      </c>
      <c r="P242" s="68">
        <f t="shared" si="42"/>
        <v>0</v>
      </c>
      <c r="Q242" s="68">
        <f t="shared" si="42"/>
        <v>0</v>
      </c>
      <c r="R242" s="68">
        <f t="shared" si="38"/>
        <v>40.702935560941384</v>
      </c>
      <c r="S242" s="51">
        <f t="shared" si="34"/>
        <v>0</v>
      </c>
      <c r="T242" s="184">
        <f t="shared" si="39"/>
        <v>0</v>
      </c>
      <c r="U242" s="43"/>
    </row>
    <row r="243" spans="1:21" x14ac:dyDescent="0.35">
      <c r="A243" s="63">
        <v>45483.916666666089</v>
      </c>
      <c r="B243" s="23">
        <v>41.7</v>
      </c>
      <c r="C243" s="22">
        <v>2318.9369999999999</v>
      </c>
      <c r="D243" s="23">
        <v>41.7</v>
      </c>
      <c r="E243" s="22">
        <v>2318.9369999999999</v>
      </c>
      <c r="F243" s="19">
        <f t="shared" si="35"/>
        <v>0</v>
      </c>
      <c r="G243" s="19">
        <f t="shared" si="35"/>
        <v>0</v>
      </c>
      <c r="H243" s="67">
        <v>0</v>
      </c>
      <c r="I243" s="34">
        <f t="shared" si="36"/>
        <v>0</v>
      </c>
      <c r="J243" s="68">
        <f t="shared" si="33"/>
        <v>0</v>
      </c>
      <c r="K243" s="183">
        <v>2.27</v>
      </c>
      <c r="L243" s="68">
        <f t="shared" si="37"/>
        <v>32.616</v>
      </c>
      <c r="M243" s="68">
        <f t="shared" si="42"/>
        <v>23.085175946897564</v>
      </c>
      <c r="N243" s="68">
        <f t="shared" si="42"/>
        <v>40.702935560941384</v>
      </c>
      <c r="O243" s="68">
        <f t="shared" si="42"/>
        <v>39.4834604181694</v>
      </c>
      <c r="P243" s="68">
        <f t="shared" si="42"/>
        <v>0</v>
      </c>
      <c r="Q243" s="68">
        <f t="shared" si="42"/>
        <v>0</v>
      </c>
      <c r="R243" s="68">
        <f t="shared" si="38"/>
        <v>40.702935560941384</v>
      </c>
      <c r="S243" s="51">
        <f t="shared" si="34"/>
        <v>0</v>
      </c>
      <c r="T243" s="184">
        <f t="shared" si="39"/>
        <v>0</v>
      </c>
      <c r="U243" s="43"/>
    </row>
    <row r="244" spans="1:21" x14ac:dyDescent="0.35">
      <c r="A244" s="63">
        <v>45483.958333332754</v>
      </c>
      <c r="B244" s="23">
        <v>78.25</v>
      </c>
      <c r="C244" s="22">
        <v>3295.89</v>
      </c>
      <c r="D244" s="23">
        <v>78.25</v>
      </c>
      <c r="E244" s="22">
        <v>3295.89</v>
      </c>
      <c r="F244" s="19">
        <f t="shared" si="35"/>
        <v>0</v>
      </c>
      <c r="G244" s="19">
        <f t="shared" si="35"/>
        <v>0</v>
      </c>
      <c r="H244" s="67">
        <v>0</v>
      </c>
      <c r="I244" s="34">
        <f t="shared" si="36"/>
        <v>0</v>
      </c>
      <c r="J244" s="68">
        <f t="shared" si="33"/>
        <v>0</v>
      </c>
      <c r="K244" s="183">
        <v>2.27</v>
      </c>
      <c r="L244" s="68">
        <f t="shared" si="37"/>
        <v>32.616</v>
      </c>
      <c r="M244" s="68">
        <f t="shared" si="42"/>
        <v>23.085175946897564</v>
      </c>
      <c r="N244" s="68">
        <f t="shared" si="42"/>
        <v>40.702935560941384</v>
      </c>
      <c r="O244" s="68">
        <f t="shared" si="42"/>
        <v>39.4834604181694</v>
      </c>
      <c r="P244" s="68">
        <f t="shared" si="42"/>
        <v>0</v>
      </c>
      <c r="Q244" s="68">
        <f t="shared" si="42"/>
        <v>0</v>
      </c>
      <c r="R244" s="68">
        <f t="shared" si="38"/>
        <v>40.702935560941384</v>
      </c>
      <c r="S244" s="51">
        <f t="shared" si="34"/>
        <v>0</v>
      </c>
      <c r="T244" s="184">
        <f t="shared" si="39"/>
        <v>0</v>
      </c>
      <c r="U244" s="43"/>
    </row>
    <row r="245" spans="1:21" x14ac:dyDescent="0.35">
      <c r="A245" s="63">
        <v>45483.999999999418</v>
      </c>
      <c r="B245" s="23">
        <v>0</v>
      </c>
      <c r="C245" s="22">
        <v>0</v>
      </c>
      <c r="D245" s="23">
        <v>0</v>
      </c>
      <c r="E245" s="22">
        <v>0</v>
      </c>
      <c r="F245" s="19">
        <f t="shared" si="35"/>
        <v>0</v>
      </c>
      <c r="G245" s="19">
        <f t="shared" si="35"/>
        <v>0</v>
      </c>
      <c r="H245" s="67">
        <v>0</v>
      </c>
      <c r="I245" s="34">
        <f t="shared" si="36"/>
        <v>0</v>
      </c>
      <c r="J245" s="68">
        <f t="shared" si="33"/>
        <v>0</v>
      </c>
      <c r="K245" s="183">
        <v>2.27</v>
      </c>
      <c r="L245" s="68">
        <f t="shared" si="37"/>
        <v>32.616</v>
      </c>
      <c r="M245" s="68">
        <f t="shared" si="42"/>
        <v>23.085175946897564</v>
      </c>
      <c r="N245" s="68">
        <f t="shared" si="42"/>
        <v>40.702935560941384</v>
      </c>
      <c r="O245" s="68">
        <f t="shared" si="42"/>
        <v>39.4834604181694</v>
      </c>
      <c r="P245" s="68">
        <f t="shared" si="42"/>
        <v>0</v>
      </c>
      <c r="Q245" s="68">
        <f t="shared" si="42"/>
        <v>0</v>
      </c>
      <c r="R245" s="68">
        <f t="shared" si="38"/>
        <v>40.702935560941384</v>
      </c>
      <c r="S245" s="51">
        <f t="shared" si="34"/>
        <v>0</v>
      </c>
      <c r="T245" s="184">
        <f t="shared" si="39"/>
        <v>0</v>
      </c>
      <c r="U245" s="43"/>
    </row>
    <row r="246" spans="1:21" x14ac:dyDescent="0.35">
      <c r="A246" s="63">
        <v>45484.041666666082</v>
      </c>
      <c r="B246" s="23">
        <v>0</v>
      </c>
      <c r="C246" s="22">
        <v>0</v>
      </c>
      <c r="D246" s="23">
        <v>0</v>
      </c>
      <c r="E246" s="22">
        <v>0</v>
      </c>
      <c r="F246" s="19">
        <f t="shared" si="35"/>
        <v>0</v>
      </c>
      <c r="G246" s="19">
        <f t="shared" si="35"/>
        <v>0</v>
      </c>
      <c r="H246" s="67">
        <v>0</v>
      </c>
      <c r="I246" s="34">
        <f t="shared" si="36"/>
        <v>0</v>
      </c>
      <c r="J246" s="68">
        <f t="shared" si="33"/>
        <v>0</v>
      </c>
      <c r="K246" s="183">
        <v>2.2000000000000002</v>
      </c>
      <c r="L246" s="68">
        <f t="shared" si="37"/>
        <v>31.860000000000007</v>
      </c>
      <c r="M246" s="68">
        <f t="shared" si="42"/>
        <v>23.085175946897564</v>
      </c>
      <c r="N246" s="68">
        <f t="shared" si="42"/>
        <v>40.702935560941384</v>
      </c>
      <c r="O246" s="68">
        <f t="shared" si="42"/>
        <v>39.4834604181694</v>
      </c>
      <c r="P246" s="68">
        <f t="shared" si="42"/>
        <v>0</v>
      </c>
      <c r="Q246" s="68">
        <f t="shared" si="42"/>
        <v>0</v>
      </c>
      <c r="R246" s="68">
        <f t="shared" si="38"/>
        <v>40.702935560941384</v>
      </c>
      <c r="S246" s="51">
        <f t="shared" si="34"/>
        <v>0</v>
      </c>
      <c r="T246" s="184">
        <f t="shared" si="39"/>
        <v>0</v>
      </c>
      <c r="U246" s="43"/>
    </row>
    <row r="247" spans="1:21" x14ac:dyDescent="0.35">
      <c r="A247" s="63">
        <v>45484.083333332746</v>
      </c>
      <c r="B247" s="23">
        <v>0</v>
      </c>
      <c r="C247" s="22">
        <v>0</v>
      </c>
      <c r="D247" s="23">
        <v>0</v>
      </c>
      <c r="E247" s="22">
        <v>0</v>
      </c>
      <c r="F247" s="19">
        <f t="shared" si="35"/>
        <v>0</v>
      </c>
      <c r="G247" s="19">
        <f t="shared" si="35"/>
        <v>0</v>
      </c>
      <c r="H247" s="67">
        <v>0</v>
      </c>
      <c r="I247" s="34">
        <f t="shared" si="36"/>
        <v>0</v>
      </c>
      <c r="J247" s="68">
        <f t="shared" si="33"/>
        <v>0</v>
      </c>
      <c r="K247" s="183">
        <v>2.2000000000000002</v>
      </c>
      <c r="L247" s="68">
        <f t="shared" si="37"/>
        <v>31.860000000000007</v>
      </c>
      <c r="M247" s="68">
        <f t="shared" si="42"/>
        <v>23.085175946897564</v>
      </c>
      <c r="N247" s="68">
        <f t="shared" si="42"/>
        <v>40.702935560941384</v>
      </c>
      <c r="O247" s="68">
        <f t="shared" si="42"/>
        <v>39.4834604181694</v>
      </c>
      <c r="P247" s="68">
        <f t="shared" si="42"/>
        <v>0</v>
      </c>
      <c r="Q247" s="68">
        <f t="shared" si="42"/>
        <v>0</v>
      </c>
      <c r="R247" s="68">
        <f t="shared" si="38"/>
        <v>40.702935560941384</v>
      </c>
      <c r="S247" s="51">
        <f t="shared" si="34"/>
        <v>0</v>
      </c>
      <c r="T247" s="184">
        <f t="shared" si="39"/>
        <v>0</v>
      </c>
      <c r="U247" s="43"/>
    </row>
    <row r="248" spans="1:21" x14ac:dyDescent="0.35">
      <c r="A248" s="63">
        <v>45484.124999999411</v>
      </c>
      <c r="B248" s="23">
        <v>24.1</v>
      </c>
      <c r="C248" s="22">
        <v>553.81799999999998</v>
      </c>
      <c r="D248" s="23">
        <v>24.1</v>
      </c>
      <c r="E248" s="22">
        <v>553.81799999999998</v>
      </c>
      <c r="F248" s="19">
        <f t="shared" si="35"/>
        <v>0</v>
      </c>
      <c r="G248" s="19">
        <f t="shared" si="35"/>
        <v>0</v>
      </c>
      <c r="H248" s="67">
        <v>0</v>
      </c>
      <c r="I248" s="34">
        <f t="shared" si="36"/>
        <v>0</v>
      </c>
      <c r="J248" s="68">
        <f t="shared" si="33"/>
        <v>0</v>
      </c>
      <c r="K248" s="183">
        <v>2.2000000000000002</v>
      </c>
      <c r="L248" s="68">
        <f t="shared" si="37"/>
        <v>31.860000000000007</v>
      </c>
      <c r="M248" s="68">
        <f t="shared" ref="M248:Q263" si="43">M247</f>
        <v>23.085175946897564</v>
      </c>
      <c r="N248" s="68">
        <f t="shared" si="43"/>
        <v>40.702935560941384</v>
      </c>
      <c r="O248" s="68">
        <f t="shared" si="43"/>
        <v>39.4834604181694</v>
      </c>
      <c r="P248" s="68">
        <f t="shared" si="43"/>
        <v>0</v>
      </c>
      <c r="Q248" s="68">
        <f t="shared" si="43"/>
        <v>0</v>
      </c>
      <c r="R248" s="68">
        <f t="shared" si="38"/>
        <v>40.702935560941384</v>
      </c>
      <c r="S248" s="51">
        <f t="shared" si="34"/>
        <v>0</v>
      </c>
      <c r="T248" s="184">
        <f t="shared" si="39"/>
        <v>0</v>
      </c>
      <c r="U248" s="43"/>
    </row>
    <row r="249" spans="1:21" x14ac:dyDescent="0.35">
      <c r="A249" s="63">
        <v>45484.166666666075</v>
      </c>
      <c r="B249" s="23">
        <v>136.5</v>
      </c>
      <c r="C249" s="22">
        <v>2753.2049999999999</v>
      </c>
      <c r="D249" s="23">
        <v>79.590999999999994</v>
      </c>
      <c r="E249" s="22">
        <v>1605.3579999999999</v>
      </c>
      <c r="F249" s="19">
        <f t="shared" si="35"/>
        <v>56.909000000000006</v>
      </c>
      <c r="G249" s="19">
        <f t="shared" si="35"/>
        <v>1147.847</v>
      </c>
      <c r="H249" s="67">
        <v>0</v>
      </c>
      <c r="I249" s="34">
        <f t="shared" si="36"/>
        <v>56.909000000000006</v>
      </c>
      <c r="J249" s="68">
        <f t="shared" si="33"/>
        <v>20.169867683494701</v>
      </c>
      <c r="K249" s="183">
        <v>2.2000000000000002</v>
      </c>
      <c r="L249" s="68">
        <f t="shared" si="37"/>
        <v>31.860000000000007</v>
      </c>
      <c r="M249" s="68">
        <f t="shared" si="43"/>
        <v>23.085175946897564</v>
      </c>
      <c r="N249" s="68">
        <f t="shared" si="43"/>
        <v>40.702935560941384</v>
      </c>
      <c r="O249" s="68">
        <f t="shared" si="43"/>
        <v>39.4834604181694</v>
      </c>
      <c r="P249" s="68">
        <f t="shared" si="43"/>
        <v>0</v>
      </c>
      <c r="Q249" s="68">
        <f t="shared" si="43"/>
        <v>0</v>
      </c>
      <c r="R249" s="68">
        <f t="shared" si="38"/>
        <v>40.702935560941384</v>
      </c>
      <c r="S249" s="51">
        <f t="shared" si="34"/>
        <v>0</v>
      </c>
      <c r="T249" s="184">
        <f t="shared" si="39"/>
        <v>0</v>
      </c>
      <c r="U249" s="43"/>
    </row>
    <row r="250" spans="1:21" x14ac:dyDescent="0.35">
      <c r="A250" s="63">
        <v>45484.208333332739</v>
      </c>
      <c r="B250" s="23">
        <v>101.4</v>
      </c>
      <c r="C250" s="22">
        <v>2194.2959999999998</v>
      </c>
      <c r="D250" s="23">
        <v>35.554000000000002</v>
      </c>
      <c r="E250" s="22">
        <v>769.38900000000001</v>
      </c>
      <c r="F250" s="19">
        <f t="shared" si="35"/>
        <v>65.846000000000004</v>
      </c>
      <c r="G250" s="19">
        <f t="shared" si="35"/>
        <v>1424.9069999999997</v>
      </c>
      <c r="H250" s="67">
        <v>0</v>
      </c>
      <c r="I250" s="34">
        <f t="shared" si="36"/>
        <v>65.846000000000004</v>
      </c>
      <c r="J250" s="68">
        <f t="shared" si="33"/>
        <v>21.639993317741389</v>
      </c>
      <c r="K250" s="183">
        <v>2.2000000000000002</v>
      </c>
      <c r="L250" s="68">
        <f t="shared" si="37"/>
        <v>31.860000000000007</v>
      </c>
      <c r="M250" s="68">
        <f t="shared" si="43"/>
        <v>23.085175946897564</v>
      </c>
      <c r="N250" s="68">
        <f t="shared" si="43"/>
        <v>40.702935560941384</v>
      </c>
      <c r="O250" s="68">
        <f t="shared" si="43"/>
        <v>39.4834604181694</v>
      </c>
      <c r="P250" s="68">
        <f t="shared" si="43"/>
        <v>0</v>
      </c>
      <c r="Q250" s="68">
        <f t="shared" si="43"/>
        <v>0</v>
      </c>
      <c r="R250" s="68">
        <f t="shared" si="38"/>
        <v>40.702935560941384</v>
      </c>
      <c r="S250" s="51">
        <f t="shared" si="34"/>
        <v>0</v>
      </c>
      <c r="T250" s="184">
        <f t="shared" si="39"/>
        <v>0</v>
      </c>
      <c r="U250" s="43"/>
    </row>
    <row r="251" spans="1:21" x14ac:dyDescent="0.35">
      <c r="A251" s="63">
        <v>45484.249999999403</v>
      </c>
      <c r="B251" s="23">
        <v>91.688000000000002</v>
      </c>
      <c r="C251" s="22">
        <v>2199.9838771200002</v>
      </c>
      <c r="D251" s="23">
        <v>22.117000000000001</v>
      </c>
      <c r="E251" s="22">
        <v>530.68100000000004</v>
      </c>
      <c r="F251" s="19">
        <f t="shared" si="35"/>
        <v>69.570999999999998</v>
      </c>
      <c r="G251" s="19">
        <f t="shared" si="35"/>
        <v>1669.3028771200002</v>
      </c>
      <c r="H251" s="67">
        <v>0</v>
      </c>
      <c r="I251" s="34">
        <f t="shared" si="36"/>
        <v>69.570999999999998</v>
      </c>
      <c r="J251" s="68">
        <f t="shared" si="33"/>
        <v>23.994234337870669</v>
      </c>
      <c r="K251" s="183">
        <v>2.2000000000000002</v>
      </c>
      <c r="L251" s="68">
        <f t="shared" si="37"/>
        <v>31.860000000000007</v>
      </c>
      <c r="M251" s="68">
        <f t="shared" si="43"/>
        <v>23.085175946897564</v>
      </c>
      <c r="N251" s="68">
        <f t="shared" si="43"/>
        <v>40.702935560941384</v>
      </c>
      <c r="O251" s="68">
        <f t="shared" si="43"/>
        <v>39.4834604181694</v>
      </c>
      <c r="P251" s="68">
        <f t="shared" si="43"/>
        <v>0</v>
      </c>
      <c r="Q251" s="68">
        <f t="shared" si="43"/>
        <v>0</v>
      </c>
      <c r="R251" s="68">
        <f t="shared" si="38"/>
        <v>40.702935560941384</v>
      </c>
      <c r="S251" s="51">
        <f t="shared" si="34"/>
        <v>0</v>
      </c>
      <c r="T251" s="184">
        <f t="shared" si="39"/>
        <v>0</v>
      </c>
      <c r="U251" s="43"/>
    </row>
    <row r="252" spans="1:21" x14ac:dyDescent="0.35">
      <c r="A252" s="63">
        <v>45484.291666666068</v>
      </c>
      <c r="B252" s="23">
        <v>147.11600000000001</v>
      </c>
      <c r="C252" s="22">
        <v>3738.1425308399998</v>
      </c>
      <c r="D252" s="23">
        <v>62.947000000000003</v>
      </c>
      <c r="E252" s="22">
        <v>1599.4639999999999</v>
      </c>
      <c r="F252" s="19">
        <f t="shared" si="35"/>
        <v>84.169000000000011</v>
      </c>
      <c r="G252" s="19">
        <f t="shared" si="35"/>
        <v>2138.6785308399999</v>
      </c>
      <c r="H252" s="67">
        <v>0</v>
      </c>
      <c r="I252" s="34">
        <f t="shared" si="36"/>
        <v>84.169000000000011</v>
      </c>
      <c r="J252" s="68">
        <f t="shared" si="33"/>
        <v>25.409337533296103</v>
      </c>
      <c r="K252" s="183">
        <v>2.2000000000000002</v>
      </c>
      <c r="L252" s="68">
        <f t="shared" si="37"/>
        <v>31.860000000000007</v>
      </c>
      <c r="M252" s="68">
        <f t="shared" si="43"/>
        <v>23.085175946897564</v>
      </c>
      <c r="N252" s="68">
        <f t="shared" si="43"/>
        <v>40.702935560941384</v>
      </c>
      <c r="O252" s="68">
        <f t="shared" si="43"/>
        <v>39.4834604181694</v>
      </c>
      <c r="P252" s="68">
        <f t="shared" si="43"/>
        <v>0</v>
      </c>
      <c r="Q252" s="68">
        <f t="shared" si="43"/>
        <v>0</v>
      </c>
      <c r="R252" s="68">
        <f t="shared" si="38"/>
        <v>40.702935560941384</v>
      </c>
      <c r="S252" s="51">
        <f t="shared" si="34"/>
        <v>0</v>
      </c>
      <c r="T252" s="184">
        <f t="shared" si="39"/>
        <v>0</v>
      </c>
      <c r="U252" s="43"/>
    </row>
    <row r="253" spans="1:21" x14ac:dyDescent="0.35">
      <c r="A253" s="63">
        <v>45484.333333332732</v>
      </c>
      <c r="B253" s="23">
        <v>119.25</v>
      </c>
      <c r="C253" s="22">
        <v>2876.2766099999999</v>
      </c>
      <c r="D253" s="23">
        <v>52.228999999999999</v>
      </c>
      <c r="E253" s="22">
        <v>1259.761</v>
      </c>
      <c r="F253" s="19">
        <f t="shared" si="35"/>
        <v>67.021000000000001</v>
      </c>
      <c r="G253" s="19">
        <f t="shared" si="35"/>
        <v>1616.5156099999999</v>
      </c>
      <c r="H253" s="67">
        <v>0</v>
      </c>
      <c r="I253" s="34">
        <f t="shared" si="36"/>
        <v>67.021000000000001</v>
      </c>
      <c r="J253" s="68">
        <f t="shared" si="33"/>
        <v>24.119538801271243</v>
      </c>
      <c r="K253" s="183">
        <v>2.2000000000000002</v>
      </c>
      <c r="L253" s="68">
        <f t="shared" si="37"/>
        <v>31.860000000000007</v>
      </c>
      <c r="M253" s="68">
        <f t="shared" si="43"/>
        <v>23.085175946897564</v>
      </c>
      <c r="N253" s="68">
        <f t="shared" si="43"/>
        <v>40.702935560941384</v>
      </c>
      <c r="O253" s="68">
        <f t="shared" si="43"/>
        <v>39.4834604181694</v>
      </c>
      <c r="P253" s="68">
        <f t="shared" si="43"/>
        <v>0</v>
      </c>
      <c r="Q253" s="68">
        <f t="shared" si="43"/>
        <v>0</v>
      </c>
      <c r="R253" s="68">
        <f t="shared" si="38"/>
        <v>40.702935560941384</v>
      </c>
      <c r="S253" s="51">
        <f t="shared" si="34"/>
        <v>0</v>
      </c>
      <c r="T253" s="184">
        <f t="shared" si="39"/>
        <v>0</v>
      </c>
      <c r="U253" s="43"/>
    </row>
    <row r="254" spans="1:21" x14ac:dyDescent="0.35">
      <c r="A254" s="63">
        <v>45484.374999999396</v>
      </c>
      <c r="B254" s="23">
        <v>138.28800000000001</v>
      </c>
      <c r="C254" s="22">
        <v>3647.0044286399998</v>
      </c>
      <c r="D254" s="23">
        <v>23.905999999999999</v>
      </c>
      <c r="E254" s="22">
        <v>630.46100000000001</v>
      </c>
      <c r="F254" s="19">
        <f t="shared" si="35"/>
        <v>114.38200000000001</v>
      </c>
      <c r="G254" s="19">
        <f t="shared" si="35"/>
        <v>3016.5434286399995</v>
      </c>
      <c r="H254" s="67">
        <v>0</v>
      </c>
      <c r="I254" s="34">
        <f t="shared" si="36"/>
        <v>114.38200000000001</v>
      </c>
      <c r="J254" s="68">
        <f t="shared" si="33"/>
        <v>26.372536138902969</v>
      </c>
      <c r="K254" s="183">
        <v>2.2000000000000002</v>
      </c>
      <c r="L254" s="68">
        <f t="shared" si="37"/>
        <v>31.860000000000007</v>
      </c>
      <c r="M254" s="68">
        <f t="shared" si="43"/>
        <v>23.085175946897564</v>
      </c>
      <c r="N254" s="68">
        <f t="shared" si="43"/>
        <v>40.702935560941384</v>
      </c>
      <c r="O254" s="68">
        <f t="shared" si="43"/>
        <v>39.4834604181694</v>
      </c>
      <c r="P254" s="68">
        <f t="shared" si="43"/>
        <v>0</v>
      </c>
      <c r="Q254" s="68">
        <f t="shared" si="43"/>
        <v>0</v>
      </c>
      <c r="R254" s="68">
        <f t="shared" si="38"/>
        <v>40.702935560941384</v>
      </c>
      <c r="S254" s="51">
        <f t="shared" si="34"/>
        <v>0</v>
      </c>
      <c r="T254" s="184">
        <f t="shared" si="39"/>
        <v>0</v>
      </c>
      <c r="U254" s="43"/>
    </row>
    <row r="255" spans="1:21" x14ac:dyDescent="0.35">
      <c r="A255" s="63">
        <v>45484.41666666606</v>
      </c>
      <c r="B255" s="23">
        <v>302</v>
      </c>
      <c r="C255" s="22">
        <v>8260.4942599999995</v>
      </c>
      <c r="D255" s="23">
        <v>157.744</v>
      </c>
      <c r="E255" s="22">
        <v>4314.7129999999997</v>
      </c>
      <c r="F255" s="19">
        <f t="shared" si="35"/>
        <v>144.256</v>
      </c>
      <c r="G255" s="19">
        <f t="shared" si="35"/>
        <v>3945.7812599999997</v>
      </c>
      <c r="H255" s="67">
        <v>0</v>
      </c>
      <c r="I255" s="34">
        <f t="shared" si="36"/>
        <v>144.256</v>
      </c>
      <c r="J255" s="68">
        <f t="shared" si="33"/>
        <v>27.352631848935225</v>
      </c>
      <c r="K255" s="183">
        <v>2.2000000000000002</v>
      </c>
      <c r="L255" s="68">
        <f t="shared" si="37"/>
        <v>31.860000000000007</v>
      </c>
      <c r="M255" s="68">
        <f t="shared" si="43"/>
        <v>23.085175946897564</v>
      </c>
      <c r="N255" s="68">
        <f t="shared" si="43"/>
        <v>40.702935560941384</v>
      </c>
      <c r="O255" s="68">
        <f t="shared" si="43"/>
        <v>39.4834604181694</v>
      </c>
      <c r="P255" s="68">
        <f t="shared" si="43"/>
        <v>0</v>
      </c>
      <c r="Q255" s="68">
        <f t="shared" si="43"/>
        <v>0</v>
      </c>
      <c r="R255" s="68">
        <f t="shared" si="38"/>
        <v>40.702935560941384</v>
      </c>
      <c r="S255" s="51">
        <f t="shared" si="34"/>
        <v>0</v>
      </c>
      <c r="T255" s="184">
        <f t="shared" si="39"/>
        <v>0</v>
      </c>
      <c r="U255" s="43"/>
    </row>
    <row r="256" spans="1:21" x14ac:dyDescent="0.35">
      <c r="A256" s="63">
        <v>45484.458333332725</v>
      </c>
      <c r="B256" s="23">
        <v>312.988</v>
      </c>
      <c r="C256" s="22">
        <v>8109.5315995199999</v>
      </c>
      <c r="D256" s="23">
        <v>135.16300000000001</v>
      </c>
      <c r="E256" s="22">
        <v>3502.0790000000002</v>
      </c>
      <c r="F256" s="19">
        <f t="shared" si="35"/>
        <v>177.82499999999999</v>
      </c>
      <c r="G256" s="19">
        <f t="shared" si="35"/>
        <v>4607.4525995200001</v>
      </c>
      <c r="H256" s="67">
        <v>0</v>
      </c>
      <c r="I256" s="34">
        <f t="shared" si="36"/>
        <v>177.82499999999999</v>
      </c>
      <c r="J256" s="68">
        <f t="shared" si="33"/>
        <v>25.910038518318576</v>
      </c>
      <c r="K256" s="183">
        <v>2.2000000000000002</v>
      </c>
      <c r="L256" s="68">
        <f t="shared" si="37"/>
        <v>31.860000000000007</v>
      </c>
      <c r="M256" s="68">
        <f t="shared" si="43"/>
        <v>23.085175946897564</v>
      </c>
      <c r="N256" s="68">
        <f t="shared" si="43"/>
        <v>40.702935560941384</v>
      </c>
      <c r="O256" s="68">
        <f t="shared" si="43"/>
        <v>39.4834604181694</v>
      </c>
      <c r="P256" s="68">
        <f t="shared" si="43"/>
        <v>0</v>
      </c>
      <c r="Q256" s="68">
        <f t="shared" si="43"/>
        <v>0</v>
      </c>
      <c r="R256" s="68">
        <f t="shared" si="38"/>
        <v>40.702935560941384</v>
      </c>
      <c r="S256" s="51">
        <f t="shared" si="34"/>
        <v>0</v>
      </c>
      <c r="T256" s="184">
        <f t="shared" si="39"/>
        <v>0</v>
      </c>
      <c r="U256" s="43"/>
    </row>
    <row r="257" spans="1:21" x14ac:dyDescent="0.35">
      <c r="A257" s="63">
        <v>45484.499999999389</v>
      </c>
      <c r="B257" s="23">
        <v>450.99599999999998</v>
      </c>
      <c r="C257" s="22">
        <v>23562.074051880001</v>
      </c>
      <c r="D257" s="23">
        <v>252.25</v>
      </c>
      <c r="E257" s="22">
        <v>13178.683000000001</v>
      </c>
      <c r="F257" s="19">
        <f t="shared" si="35"/>
        <v>198.74599999999998</v>
      </c>
      <c r="G257" s="19">
        <f t="shared" si="35"/>
        <v>10383.39105188</v>
      </c>
      <c r="H257" s="67">
        <v>0</v>
      </c>
      <c r="I257" s="34">
        <f t="shared" si="36"/>
        <v>198.74599999999998</v>
      </c>
      <c r="J257" s="68">
        <f t="shared" si="33"/>
        <v>52.244528452799059</v>
      </c>
      <c r="K257" s="183">
        <v>2.2000000000000002</v>
      </c>
      <c r="L257" s="68">
        <f t="shared" si="37"/>
        <v>31.860000000000007</v>
      </c>
      <c r="M257" s="68">
        <f t="shared" si="43"/>
        <v>23.085175946897564</v>
      </c>
      <c r="N257" s="68">
        <f t="shared" si="43"/>
        <v>40.702935560941384</v>
      </c>
      <c r="O257" s="68">
        <f t="shared" si="43"/>
        <v>39.4834604181694</v>
      </c>
      <c r="P257" s="68">
        <f t="shared" si="43"/>
        <v>0</v>
      </c>
      <c r="Q257" s="68">
        <f t="shared" si="43"/>
        <v>0</v>
      </c>
      <c r="R257" s="68">
        <f t="shared" si="38"/>
        <v>40.702935560941384</v>
      </c>
      <c r="S257" s="51">
        <f t="shared" si="34"/>
        <v>11.541592891857675</v>
      </c>
      <c r="T257" s="184">
        <f t="shared" si="39"/>
        <v>2293.8454208851454</v>
      </c>
      <c r="U257" s="43"/>
    </row>
    <row r="258" spans="1:21" x14ac:dyDescent="0.35">
      <c r="A258" s="63">
        <v>45484.541666666053</v>
      </c>
      <c r="B258" s="23">
        <v>454.17899999999997</v>
      </c>
      <c r="C258" s="22">
        <v>15657.62118624</v>
      </c>
      <c r="D258" s="23">
        <v>239.809</v>
      </c>
      <c r="E258" s="22">
        <v>8267.3140000000003</v>
      </c>
      <c r="F258" s="19">
        <f t="shared" si="35"/>
        <v>214.36999999999998</v>
      </c>
      <c r="G258" s="19">
        <f t="shared" si="35"/>
        <v>7390.3071862399993</v>
      </c>
      <c r="H258" s="67">
        <v>0</v>
      </c>
      <c r="I258" s="34">
        <f t="shared" si="36"/>
        <v>214.36999999999998</v>
      </c>
      <c r="J258" s="68">
        <f t="shared" si="33"/>
        <v>34.474540216634793</v>
      </c>
      <c r="K258" s="183">
        <v>2.2000000000000002</v>
      </c>
      <c r="L258" s="68">
        <f t="shared" si="37"/>
        <v>31.860000000000007</v>
      </c>
      <c r="M258" s="68">
        <f t="shared" si="43"/>
        <v>23.085175946897564</v>
      </c>
      <c r="N258" s="68">
        <f t="shared" si="43"/>
        <v>40.702935560941384</v>
      </c>
      <c r="O258" s="68">
        <f t="shared" si="43"/>
        <v>39.4834604181694</v>
      </c>
      <c r="P258" s="68">
        <f t="shared" si="43"/>
        <v>0</v>
      </c>
      <c r="Q258" s="68">
        <f t="shared" si="43"/>
        <v>0</v>
      </c>
      <c r="R258" s="68">
        <f t="shared" si="38"/>
        <v>40.702935560941384</v>
      </c>
      <c r="S258" s="51">
        <f t="shared" si="34"/>
        <v>0</v>
      </c>
      <c r="T258" s="184">
        <f t="shared" si="39"/>
        <v>0</v>
      </c>
      <c r="U258" s="43"/>
    </row>
    <row r="259" spans="1:21" x14ac:dyDescent="0.35">
      <c r="A259" s="63">
        <v>45484.583333332717</v>
      </c>
      <c r="B259" s="23">
        <v>446.66899999999998</v>
      </c>
      <c r="C259" s="22">
        <v>17934.372286530001</v>
      </c>
      <c r="D259" s="23">
        <v>257.25</v>
      </c>
      <c r="E259" s="22">
        <v>10328.94</v>
      </c>
      <c r="F259" s="19">
        <f t="shared" si="35"/>
        <v>189.41899999999998</v>
      </c>
      <c r="G259" s="19">
        <f t="shared" si="35"/>
        <v>7605.4322865300001</v>
      </c>
      <c r="H259" s="67">
        <v>0</v>
      </c>
      <c r="I259" s="34">
        <f t="shared" si="36"/>
        <v>189.41899999999998</v>
      </c>
      <c r="J259" s="68">
        <f t="shared" si="33"/>
        <v>40.151369643647158</v>
      </c>
      <c r="K259" s="183">
        <v>2.2000000000000002</v>
      </c>
      <c r="L259" s="68">
        <f t="shared" si="37"/>
        <v>31.860000000000007</v>
      </c>
      <c r="M259" s="68">
        <f t="shared" si="43"/>
        <v>23.085175946897564</v>
      </c>
      <c r="N259" s="68">
        <f t="shared" si="43"/>
        <v>40.702935560941384</v>
      </c>
      <c r="O259" s="68">
        <f t="shared" si="43"/>
        <v>39.4834604181694</v>
      </c>
      <c r="P259" s="68">
        <f t="shared" si="43"/>
        <v>0</v>
      </c>
      <c r="Q259" s="68">
        <f t="shared" si="43"/>
        <v>0</v>
      </c>
      <c r="R259" s="68">
        <f t="shared" si="38"/>
        <v>40.702935560941384</v>
      </c>
      <c r="S259" s="51">
        <f t="shared" si="34"/>
        <v>0</v>
      </c>
      <c r="T259" s="184">
        <f t="shared" si="39"/>
        <v>0</v>
      </c>
      <c r="U259" s="43"/>
    </row>
    <row r="260" spans="1:21" x14ac:dyDescent="0.35">
      <c r="A260" s="63">
        <v>45484.624999999382</v>
      </c>
      <c r="B260" s="23">
        <v>386.77499999999998</v>
      </c>
      <c r="C260" s="22">
        <v>67136.779671750002</v>
      </c>
      <c r="D260" s="23">
        <v>228.9</v>
      </c>
      <c r="E260" s="22">
        <v>39732.684000000001</v>
      </c>
      <c r="F260" s="19">
        <f t="shared" si="35"/>
        <v>157.87499999999997</v>
      </c>
      <c r="G260" s="19">
        <f t="shared" si="35"/>
        <v>27404.095671750001</v>
      </c>
      <c r="H260" s="67">
        <v>0</v>
      </c>
      <c r="I260" s="34">
        <f t="shared" si="36"/>
        <v>157.87499999999997</v>
      </c>
      <c r="J260" s="68">
        <f t="shared" si="33"/>
        <v>173.58097020902616</v>
      </c>
      <c r="K260" s="183">
        <v>2.2000000000000002</v>
      </c>
      <c r="L260" s="68">
        <f t="shared" si="37"/>
        <v>31.860000000000007</v>
      </c>
      <c r="M260" s="68">
        <f t="shared" si="43"/>
        <v>23.085175946897564</v>
      </c>
      <c r="N260" s="68">
        <f t="shared" si="43"/>
        <v>40.702935560941384</v>
      </c>
      <c r="O260" s="68">
        <f t="shared" si="43"/>
        <v>39.4834604181694</v>
      </c>
      <c r="P260" s="68">
        <f t="shared" si="43"/>
        <v>0</v>
      </c>
      <c r="Q260" s="68">
        <f t="shared" si="43"/>
        <v>0</v>
      </c>
      <c r="R260" s="68">
        <f t="shared" si="38"/>
        <v>40.702935560941384</v>
      </c>
      <c r="S260" s="51">
        <f t="shared" si="34"/>
        <v>132.87803464808479</v>
      </c>
      <c r="T260" s="184">
        <f t="shared" si="39"/>
        <v>20978.119720066385</v>
      </c>
      <c r="U260" s="43"/>
    </row>
    <row r="261" spans="1:21" x14ac:dyDescent="0.35">
      <c r="A261" s="63">
        <v>45484.666666666046</v>
      </c>
      <c r="B261" s="23">
        <v>339.911</v>
      </c>
      <c r="C261" s="22">
        <v>18671.739517860002</v>
      </c>
      <c r="D261" s="23">
        <v>221.35</v>
      </c>
      <c r="E261" s="22">
        <v>12159.035</v>
      </c>
      <c r="F261" s="19">
        <f t="shared" si="35"/>
        <v>118.56100000000001</v>
      </c>
      <c r="G261" s="19">
        <f t="shared" si="35"/>
        <v>6512.7045178600019</v>
      </c>
      <c r="H261" s="67">
        <v>0</v>
      </c>
      <c r="I261" s="34">
        <f t="shared" si="36"/>
        <v>118.56100000000001</v>
      </c>
      <c r="J261" s="68">
        <f t="shared" si="33"/>
        <v>54.931254947748428</v>
      </c>
      <c r="K261" s="183">
        <v>2.2000000000000002</v>
      </c>
      <c r="L261" s="68">
        <f t="shared" si="37"/>
        <v>31.860000000000007</v>
      </c>
      <c r="M261" s="68">
        <f t="shared" si="43"/>
        <v>23.085175946897564</v>
      </c>
      <c r="N261" s="68">
        <f t="shared" si="43"/>
        <v>40.702935560941384</v>
      </c>
      <c r="O261" s="68">
        <f t="shared" si="43"/>
        <v>39.4834604181694</v>
      </c>
      <c r="P261" s="68">
        <f t="shared" si="43"/>
        <v>0</v>
      </c>
      <c r="Q261" s="68">
        <f t="shared" si="43"/>
        <v>0</v>
      </c>
      <c r="R261" s="68">
        <f t="shared" si="38"/>
        <v>40.702935560941384</v>
      </c>
      <c r="S261" s="51">
        <f t="shared" si="34"/>
        <v>14.228319386807044</v>
      </c>
      <c r="T261" s="184">
        <f t="shared" si="39"/>
        <v>1686.9237748192299</v>
      </c>
      <c r="U261" s="43"/>
    </row>
    <row r="262" spans="1:21" x14ac:dyDescent="0.35">
      <c r="A262" s="63">
        <v>45484.70833333271</v>
      </c>
      <c r="B262" s="23">
        <v>276.36200000000002</v>
      </c>
      <c r="C262" s="22">
        <v>30697.074967199998</v>
      </c>
      <c r="D262" s="23">
        <v>212.15</v>
      </c>
      <c r="E262" s="22">
        <v>23564.688999999998</v>
      </c>
      <c r="F262" s="19">
        <f t="shared" si="35"/>
        <v>64.212000000000018</v>
      </c>
      <c r="G262" s="19">
        <f t="shared" si="35"/>
        <v>7132.3859671999999</v>
      </c>
      <c r="H262" s="67">
        <v>0</v>
      </c>
      <c r="I262" s="34">
        <f t="shared" si="36"/>
        <v>64.212000000000018</v>
      </c>
      <c r="J262" s="68">
        <f t="shared" ref="J262:J325" si="44">IF(F262&gt;0,G262/F262,0)</f>
        <v>111.07559283622996</v>
      </c>
      <c r="K262" s="183">
        <v>2.2000000000000002</v>
      </c>
      <c r="L262" s="68">
        <f t="shared" si="37"/>
        <v>31.860000000000007</v>
      </c>
      <c r="M262" s="68">
        <f t="shared" si="43"/>
        <v>23.085175946897564</v>
      </c>
      <c r="N262" s="68">
        <f t="shared" si="43"/>
        <v>40.702935560941384</v>
      </c>
      <c r="O262" s="68">
        <f t="shared" si="43"/>
        <v>39.4834604181694</v>
      </c>
      <c r="P262" s="68">
        <f t="shared" si="43"/>
        <v>0</v>
      </c>
      <c r="Q262" s="68">
        <f t="shared" si="43"/>
        <v>0</v>
      </c>
      <c r="R262" s="68">
        <f t="shared" si="38"/>
        <v>40.702935560941384</v>
      </c>
      <c r="S262" s="51">
        <f t="shared" ref="S262:S325" si="45">IF(J262&gt;R262,J262-R262,0)</f>
        <v>70.372657275288574</v>
      </c>
      <c r="T262" s="184">
        <f t="shared" si="39"/>
        <v>4518.7690689608307</v>
      </c>
      <c r="U262" s="43"/>
    </row>
    <row r="263" spans="1:21" x14ac:dyDescent="0.35">
      <c r="A263" s="63">
        <v>45484.749999999374</v>
      </c>
      <c r="B263" s="23">
        <v>228.922</v>
      </c>
      <c r="C263" s="22">
        <v>13766.91810366</v>
      </c>
      <c r="D263" s="23">
        <v>225.85</v>
      </c>
      <c r="E263" s="22">
        <v>13582.174000000001</v>
      </c>
      <c r="F263" s="19">
        <f t="shared" ref="F263:G326" si="46">B263-D263</f>
        <v>3.0720000000000027</v>
      </c>
      <c r="G263" s="19">
        <f t="shared" si="46"/>
        <v>184.74410365999938</v>
      </c>
      <c r="H263" s="67">
        <v>0</v>
      </c>
      <c r="I263" s="34">
        <f t="shared" ref="I263:I326" si="47">F263-H263</f>
        <v>3.0720000000000027</v>
      </c>
      <c r="J263" s="68">
        <f t="shared" si="44"/>
        <v>60.138054576822661</v>
      </c>
      <c r="K263" s="183">
        <v>2.2000000000000002</v>
      </c>
      <c r="L263" s="68">
        <f t="shared" ref="L263:L326" si="48">IF(AND(MONTH($A$2)&gt;5,MONTH($A$2)&lt;9),(K263*10800)/1000,(K263*10400)/1000)+8.1</f>
        <v>31.860000000000007</v>
      </c>
      <c r="M263" s="68">
        <f t="shared" si="43"/>
        <v>23.085175946897564</v>
      </c>
      <c r="N263" s="68">
        <f t="shared" si="43"/>
        <v>40.702935560941384</v>
      </c>
      <c r="O263" s="68">
        <f t="shared" si="43"/>
        <v>39.4834604181694</v>
      </c>
      <c r="P263" s="68">
        <f t="shared" si="43"/>
        <v>0</v>
      </c>
      <c r="Q263" s="68">
        <f t="shared" si="43"/>
        <v>0</v>
      </c>
      <c r="R263" s="68">
        <f t="shared" ref="R263:R326" si="49">MAX(L263:Q263)</f>
        <v>40.702935560941384</v>
      </c>
      <c r="S263" s="51">
        <f t="shared" si="45"/>
        <v>19.435119015881277</v>
      </c>
      <c r="T263" s="184">
        <f t="shared" ref="T263:T326" si="50">IF(S263&lt;&gt;" ",S263*I263,0)</f>
        <v>59.704685616787337</v>
      </c>
      <c r="U263" s="43"/>
    </row>
    <row r="264" spans="1:21" x14ac:dyDescent="0.35">
      <c r="A264" s="63">
        <v>45484.791666666039</v>
      </c>
      <c r="B264" s="23">
        <v>270.315</v>
      </c>
      <c r="C264" s="22">
        <v>12346.29432495</v>
      </c>
      <c r="D264" s="23">
        <v>261.85000000000002</v>
      </c>
      <c r="E264" s="22">
        <v>11959.665999999999</v>
      </c>
      <c r="F264" s="19">
        <f t="shared" si="46"/>
        <v>8.464999999999975</v>
      </c>
      <c r="G264" s="19">
        <f t="shared" si="46"/>
        <v>386.62832495000112</v>
      </c>
      <c r="H264" s="67">
        <v>0</v>
      </c>
      <c r="I264" s="34">
        <f t="shared" si="47"/>
        <v>8.464999999999975</v>
      </c>
      <c r="J264" s="68">
        <f t="shared" si="44"/>
        <v>45.673753685765178</v>
      </c>
      <c r="K264" s="183">
        <v>2.2000000000000002</v>
      </c>
      <c r="L264" s="68">
        <f t="shared" si="48"/>
        <v>31.860000000000007</v>
      </c>
      <c r="M264" s="68">
        <f t="shared" ref="M264:Q279" si="51">M263</f>
        <v>23.085175946897564</v>
      </c>
      <c r="N264" s="68">
        <f t="shared" si="51"/>
        <v>40.702935560941384</v>
      </c>
      <c r="O264" s="68">
        <f t="shared" si="51"/>
        <v>39.4834604181694</v>
      </c>
      <c r="P264" s="68">
        <f t="shared" si="51"/>
        <v>0</v>
      </c>
      <c r="Q264" s="68">
        <f t="shared" si="51"/>
        <v>0</v>
      </c>
      <c r="R264" s="68">
        <f t="shared" si="49"/>
        <v>40.702935560941384</v>
      </c>
      <c r="S264" s="51">
        <f t="shared" si="45"/>
        <v>4.9708181248237935</v>
      </c>
      <c r="T264" s="184">
        <f t="shared" si="50"/>
        <v>42.077975426633287</v>
      </c>
      <c r="U264" s="43"/>
    </row>
    <row r="265" spans="1:21" x14ac:dyDescent="0.35">
      <c r="A265" s="63">
        <v>45484.833333332703</v>
      </c>
      <c r="B265" s="23">
        <v>255.83699999999999</v>
      </c>
      <c r="C265" s="22">
        <v>11178.95377557</v>
      </c>
      <c r="D265" s="23">
        <v>255.83699999999999</v>
      </c>
      <c r="E265" s="22">
        <v>11178.954</v>
      </c>
      <c r="F265" s="19">
        <f t="shared" si="46"/>
        <v>0</v>
      </c>
      <c r="G265" s="19">
        <f t="shared" si="46"/>
        <v>-2.2442999943450559E-4</v>
      </c>
      <c r="H265" s="67">
        <v>0</v>
      </c>
      <c r="I265" s="34">
        <f t="shared" si="47"/>
        <v>0</v>
      </c>
      <c r="J265" s="68">
        <f t="shared" si="44"/>
        <v>0</v>
      </c>
      <c r="K265" s="183">
        <v>2.2000000000000002</v>
      </c>
      <c r="L265" s="68">
        <f t="shared" si="48"/>
        <v>31.860000000000007</v>
      </c>
      <c r="M265" s="68">
        <f t="shared" si="51"/>
        <v>23.085175946897564</v>
      </c>
      <c r="N265" s="68">
        <f t="shared" si="51"/>
        <v>40.702935560941384</v>
      </c>
      <c r="O265" s="68">
        <f t="shared" si="51"/>
        <v>39.4834604181694</v>
      </c>
      <c r="P265" s="68">
        <f t="shared" si="51"/>
        <v>0</v>
      </c>
      <c r="Q265" s="68">
        <f t="shared" si="51"/>
        <v>0</v>
      </c>
      <c r="R265" s="68">
        <f t="shared" si="49"/>
        <v>40.702935560941384</v>
      </c>
      <c r="S265" s="51">
        <f t="shared" si="45"/>
        <v>0</v>
      </c>
      <c r="T265" s="184">
        <f t="shared" si="50"/>
        <v>0</v>
      </c>
      <c r="U265" s="43"/>
    </row>
    <row r="266" spans="1:21" x14ac:dyDescent="0.35">
      <c r="A266" s="63">
        <v>45484.874999999367</v>
      </c>
      <c r="B266" s="23">
        <v>277.96699999999998</v>
      </c>
      <c r="C266" s="22">
        <v>11562.718384149999</v>
      </c>
      <c r="D266" s="23">
        <v>277.96699999999998</v>
      </c>
      <c r="E266" s="22">
        <v>11562.718000000001</v>
      </c>
      <c r="F266" s="19">
        <f t="shared" si="46"/>
        <v>0</v>
      </c>
      <c r="G266" s="19">
        <f t="shared" si="46"/>
        <v>3.841499983536778E-4</v>
      </c>
      <c r="H266" s="67">
        <v>0</v>
      </c>
      <c r="I266" s="34">
        <f t="shared" si="47"/>
        <v>0</v>
      </c>
      <c r="J266" s="68">
        <f t="shared" si="44"/>
        <v>0</v>
      </c>
      <c r="K266" s="183">
        <v>2.2000000000000002</v>
      </c>
      <c r="L266" s="68">
        <f t="shared" si="48"/>
        <v>31.860000000000007</v>
      </c>
      <c r="M266" s="68">
        <f t="shared" si="51"/>
        <v>23.085175946897564</v>
      </c>
      <c r="N266" s="68">
        <f t="shared" si="51"/>
        <v>40.702935560941384</v>
      </c>
      <c r="O266" s="68">
        <f t="shared" si="51"/>
        <v>39.4834604181694</v>
      </c>
      <c r="P266" s="68">
        <f t="shared" si="51"/>
        <v>0</v>
      </c>
      <c r="Q266" s="68">
        <f t="shared" si="51"/>
        <v>0</v>
      </c>
      <c r="R266" s="68">
        <f t="shared" si="49"/>
        <v>40.702935560941384</v>
      </c>
      <c r="S266" s="51">
        <f t="shared" si="45"/>
        <v>0</v>
      </c>
      <c r="T266" s="184">
        <f t="shared" si="50"/>
        <v>0</v>
      </c>
      <c r="U266" s="43"/>
    </row>
    <row r="267" spans="1:21" x14ac:dyDescent="0.35">
      <c r="A267" s="63">
        <v>45484.916666666031</v>
      </c>
      <c r="B267" s="23">
        <v>210.393</v>
      </c>
      <c r="C267" s="22">
        <v>19657.798548030001</v>
      </c>
      <c r="D267" s="23">
        <v>210.393</v>
      </c>
      <c r="E267" s="22">
        <v>19657.798999999999</v>
      </c>
      <c r="F267" s="19">
        <f t="shared" si="46"/>
        <v>0</v>
      </c>
      <c r="G267" s="19">
        <f t="shared" si="46"/>
        <v>-4.5196999781182967E-4</v>
      </c>
      <c r="H267" s="67">
        <v>0</v>
      </c>
      <c r="I267" s="34">
        <f t="shared" si="47"/>
        <v>0</v>
      </c>
      <c r="J267" s="68">
        <f t="shared" si="44"/>
        <v>0</v>
      </c>
      <c r="K267" s="183">
        <v>2.2000000000000002</v>
      </c>
      <c r="L267" s="68">
        <f t="shared" si="48"/>
        <v>31.860000000000007</v>
      </c>
      <c r="M267" s="68">
        <f t="shared" si="51"/>
        <v>23.085175946897564</v>
      </c>
      <c r="N267" s="68">
        <f t="shared" si="51"/>
        <v>40.702935560941384</v>
      </c>
      <c r="O267" s="68">
        <f t="shared" si="51"/>
        <v>39.4834604181694</v>
      </c>
      <c r="P267" s="68">
        <f t="shared" si="51"/>
        <v>0</v>
      </c>
      <c r="Q267" s="68">
        <f t="shared" si="51"/>
        <v>0</v>
      </c>
      <c r="R267" s="68">
        <f t="shared" si="49"/>
        <v>40.702935560941384</v>
      </c>
      <c r="S267" s="51">
        <f t="shared" si="45"/>
        <v>0</v>
      </c>
      <c r="T267" s="184">
        <f t="shared" si="50"/>
        <v>0</v>
      </c>
      <c r="U267" s="43"/>
    </row>
    <row r="268" spans="1:21" x14ac:dyDescent="0.35">
      <c r="A268" s="63">
        <v>45484.958333332695</v>
      </c>
      <c r="B268" s="23">
        <v>81.936999999999998</v>
      </c>
      <c r="C268" s="22">
        <v>3013.7075902299998</v>
      </c>
      <c r="D268" s="23">
        <v>0</v>
      </c>
      <c r="E268" s="22">
        <v>0</v>
      </c>
      <c r="F268" s="19">
        <f t="shared" si="46"/>
        <v>81.936999999999998</v>
      </c>
      <c r="G268" s="19">
        <f t="shared" si="46"/>
        <v>3013.7075902299998</v>
      </c>
      <c r="H268" s="67">
        <v>0</v>
      </c>
      <c r="I268" s="34">
        <f t="shared" si="47"/>
        <v>81.936999999999998</v>
      </c>
      <c r="J268" s="68">
        <f t="shared" si="44"/>
        <v>36.780789999999996</v>
      </c>
      <c r="K268" s="183">
        <v>2.2000000000000002</v>
      </c>
      <c r="L268" s="68">
        <f t="shared" si="48"/>
        <v>31.860000000000007</v>
      </c>
      <c r="M268" s="68">
        <f t="shared" si="51"/>
        <v>23.085175946897564</v>
      </c>
      <c r="N268" s="68">
        <f t="shared" si="51"/>
        <v>40.702935560941384</v>
      </c>
      <c r="O268" s="68">
        <f t="shared" si="51"/>
        <v>39.4834604181694</v>
      </c>
      <c r="P268" s="68">
        <f t="shared" si="51"/>
        <v>0</v>
      </c>
      <c r="Q268" s="68">
        <f t="shared" si="51"/>
        <v>0</v>
      </c>
      <c r="R268" s="68">
        <f t="shared" si="49"/>
        <v>40.702935560941384</v>
      </c>
      <c r="S268" s="51">
        <f t="shared" si="45"/>
        <v>0</v>
      </c>
      <c r="T268" s="184">
        <f t="shared" si="50"/>
        <v>0</v>
      </c>
      <c r="U268" s="43"/>
    </row>
    <row r="269" spans="1:21" x14ac:dyDescent="0.35">
      <c r="A269" s="63">
        <v>45484.99999999936</v>
      </c>
      <c r="B269" s="23">
        <v>20.425000000000001</v>
      </c>
      <c r="C269" s="22">
        <v>475.26401449999997</v>
      </c>
      <c r="D269" s="23">
        <v>0</v>
      </c>
      <c r="E269" s="22">
        <v>0</v>
      </c>
      <c r="F269" s="19">
        <f t="shared" si="46"/>
        <v>20.425000000000001</v>
      </c>
      <c r="G269" s="19">
        <f t="shared" si="46"/>
        <v>475.26401449999997</v>
      </c>
      <c r="H269" s="67">
        <v>0</v>
      </c>
      <c r="I269" s="34">
        <f t="shared" si="47"/>
        <v>20.425000000000001</v>
      </c>
      <c r="J269" s="68">
        <f t="shared" si="44"/>
        <v>23.268739999999998</v>
      </c>
      <c r="K269" s="183">
        <v>2.2000000000000002</v>
      </c>
      <c r="L269" s="68">
        <f t="shared" si="48"/>
        <v>31.860000000000007</v>
      </c>
      <c r="M269" s="68">
        <f t="shared" si="51"/>
        <v>23.085175946897564</v>
      </c>
      <c r="N269" s="68">
        <f t="shared" si="51"/>
        <v>40.702935560941384</v>
      </c>
      <c r="O269" s="68">
        <f t="shared" si="51"/>
        <v>39.4834604181694</v>
      </c>
      <c r="P269" s="68">
        <f t="shared" si="51"/>
        <v>0</v>
      </c>
      <c r="Q269" s="68">
        <f t="shared" si="51"/>
        <v>0</v>
      </c>
      <c r="R269" s="68">
        <f t="shared" si="49"/>
        <v>40.702935560941384</v>
      </c>
      <c r="S269" s="51">
        <f t="shared" si="45"/>
        <v>0</v>
      </c>
      <c r="T269" s="184">
        <f t="shared" si="50"/>
        <v>0</v>
      </c>
      <c r="U269" s="43"/>
    </row>
    <row r="270" spans="1:21" x14ac:dyDescent="0.35">
      <c r="A270" s="63">
        <v>45485.041666666024</v>
      </c>
      <c r="B270" s="23">
        <v>617.71500000000003</v>
      </c>
      <c r="C270" s="22">
        <v>15498.61142445</v>
      </c>
      <c r="D270" s="23">
        <v>0</v>
      </c>
      <c r="E270" s="22">
        <v>0</v>
      </c>
      <c r="F270" s="19">
        <f t="shared" si="46"/>
        <v>617.71500000000003</v>
      </c>
      <c r="G270" s="19">
        <f t="shared" si="46"/>
        <v>15498.61142445</v>
      </c>
      <c r="H270" s="67">
        <v>0</v>
      </c>
      <c r="I270" s="34">
        <f t="shared" si="47"/>
        <v>617.71500000000003</v>
      </c>
      <c r="J270" s="68">
        <f t="shared" si="44"/>
        <v>25.090229999999998</v>
      </c>
      <c r="K270" s="183">
        <v>2.11</v>
      </c>
      <c r="L270" s="68">
        <f t="shared" si="48"/>
        <v>30.887999999999998</v>
      </c>
      <c r="M270" s="68">
        <f t="shared" si="51"/>
        <v>23.085175946897564</v>
      </c>
      <c r="N270" s="68">
        <f t="shared" si="51"/>
        <v>40.702935560941384</v>
      </c>
      <c r="O270" s="68">
        <f t="shared" si="51"/>
        <v>39.4834604181694</v>
      </c>
      <c r="P270" s="68">
        <f t="shared" si="51"/>
        <v>0</v>
      </c>
      <c r="Q270" s="68">
        <f t="shared" si="51"/>
        <v>0</v>
      </c>
      <c r="R270" s="68">
        <f t="shared" si="49"/>
        <v>40.702935560941384</v>
      </c>
      <c r="S270" s="51">
        <f t="shared" si="45"/>
        <v>0</v>
      </c>
      <c r="T270" s="184">
        <f t="shared" si="50"/>
        <v>0</v>
      </c>
      <c r="U270" s="43"/>
    </row>
    <row r="271" spans="1:21" x14ac:dyDescent="0.35">
      <c r="A271" s="63">
        <v>45485.083333332688</v>
      </c>
      <c r="B271" s="23">
        <v>681.851</v>
      </c>
      <c r="C271" s="22">
        <v>14375.198711110001</v>
      </c>
      <c r="D271" s="23">
        <v>0</v>
      </c>
      <c r="E271" s="22">
        <v>0</v>
      </c>
      <c r="F271" s="19">
        <f t="shared" si="46"/>
        <v>681.851</v>
      </c>
      <c r="G271" s="19">
        <f t="shared" si="46"/>
        <v>14375.198711110001</v>
      </c>
      <c r="H271" s="67">
        <v>0</v>
      </c>
      <c r="I271" s="34">
        <f t="shared" si="47"/>
        <v>681.851</v>
      </c>
      <c r="J271" s="68">
        <f t="shared" si="44"/>
        <v>21.082610000000003</v>
      </c>
      <c r="K271" s="183">
        <v>2.11</v>
      </c>
      <c r="L271" s="68">
        <f t="shared" si="48"/>
        <v>30.887999999999998</v>
      </c>
      <c r="M271" s="68">
        <f t="shared" si="51"/>
        <v>23.085175946897564</v>
      </c>
      <c r="N271" s="68">
        <f t="shared" si="51"/>
        <v>40.702935560941384</v>
      </c>
      <c r="O271" s="68">
        <f t="shared" si="51"/>
        <v>39.4834604181694</v>
      </c>
      <c r="P271" s="68">
        <f t="shared" si="51"/>
        <v>0</v>
      </c>
      <c r="Q271" s="68">
        <f t="shared" si="51"/>
        <v>0</v>
      </c>
      <c r="R271" s="68">
        <f t="shared" si="49"/>
        <v>40.702935560941384</v>
      </c>
      <c r="S271" s="51">
        <f t="shared" si="45"/>
        <v>0</v>
      </c>
      <c r="T271" s="184">
        <f t="shared" si="50"/>
        <v>0</v>
      </c>
      <c r="U271" s="43"/>
    </row>
    <row r="272" spans="1:21" x14ac:dyDescent="0.35">
      <c r="A272" s="63">
        <v>45485.124999999352</v>
      </c>
      <c r="B272" s="23">
        <v>724.13299999999992</v>
      </c>
      <c r="C272" s="22">
        <v>13675.91784027</v>
      </c>
      <c r="D272" s="23">
        <v>0</v>
      </c>
      <c r="E272" s="22">
        <v>0</v>
      </c>
      <c r="F272" s="19">
        <f t="shared" si="46"/>
        <v>724.13299999999992</v>
      </c>
      <c r="G272" s="19">
        <f t="shared" si="46"/>
        <v>13675.91784027</v>
      </c>
      <c r="H272" s="67">
        <v>0</v>
      </c>
      <c r="I272" s="34">
        <f t="shared" si="47"/>
        <v>724.13299999999992</v>
      </c>
      <c r="J272" s="68">
        <f t="shared" si="44"/>
        <v>18.885919907351276</v>
      </c>
      <c r="K272" s="183">
        <v>2.11</v>
      </c>
      <c r="L272" s="68">
        <f t="shared" si="48"/>
        <v>30.887999999999998</v>
      </c>
      <c r="M272" s="68">
        <f t="shared" si="51"/>
        <v>23.085175946897564</v>
      </c>
      <c r="N272" s="68">
        <f t="shared" si="51"/>
        <v>40.702935560941384</v>
      </c>
      <c r="O272" s="68">
        <f t="shared" si="51"/>
        <v>39.4834604181694</v>
      </c>
      <c r="P272" s="68">
        <f t="shared" si="51"/>
        <v>0</v>
      </c>
      <c r="Q272" s="68">
        <f t="shared" si="51"/>
        <v>0</v>
      </c>
      <c r="R272" s="68">
        <f t="shared" si="49"/>
        <v>40.702935560941384</v>
      </c>
      <c r="S272" s="51">
        <f t="shared" si="45"/>
        <v>0</v>
      </c>
      <c r="T272" s="184">
        <f t="shared" si="50"/>
        <v>0</v>
      </c>
      <c r="U272" s="43"/>
    </row>
    <row r="273" spans="1:21" x14ac:dyDescent="0.35">
      <c r="A273" s="63">
        <v>45485.166666666017</v>
      </c>
      <c r="B273" s="23">
        <v>828.24099999999999</v>
      </c>
      <c r="C273" s="22">
        <v>14692.06407604</v>
      </c>
      <c r="D273" s="23">
        <v>0</v>
      </c>
      <c r="E273" s="22">
        <v>0</v>
      </c>
      <c r="F273" s="19">
        <f t="shared" si="46"/>
        <v>828.24099999999999</v>
      </c>
      <c r="G273" s="19">
        <f t="shared" si="46"/>
        <v>14692.06407604</v>
      </c>
      <c r="H273" s="67">
        <v>0</v>
      </c>
      <c r="I273" s="34">
        <f t="shared" si="47"/>
        <v>828.24099999999999</v>
      </c>
      <c r="J273" s="68">
        <f t="shared" si="44"/>
        <v>17.738875612339886</v>
      </c>
      <c r="K273" s="183">
        <v>2.11</v>
      </c>
      <c r="L273" s="68">
        <f t="shared" si="48"/>
        <v>30.887999999999998</v>
      </c>
      <c r="M273" s="68">
        <f t="shared" si="51"/>
        <v>23.085175946897564</v>
      </c>
      <c r="N273" s="68">
        <f t="shared" si="51"/>
        <v>40.702935560941384</v>
      </c>
      <c r="O273" s="68">
        <f t="shared" si="51"/>
        <v>39.4834604181694</v>
      </c>
      <c r="P273" s="68">
        <f t="shared" si="51"/>
        <v>0</v>
      </c>
      <c r="Q273" s="68">
        <f t="shared" si="51"/>
        <v>0</v>
      </c>
      <c r="R273" s="68">
        <f t="shared" si="49"/>
        <v>40.702935560941384</v>
      </c>
      <c r="S273" s="51">
        <f t="shared" si="45"/>
        <v>0</v>
      </c>
      <c r="T273" s="184">
        <f t="shared" si="50"/>
        <v>0</v>
      </c>
      <c r="U273" s="43"/>
    </row>
    <row r="274" spans="1:21" x14ac:dyDescent="0.35">
      <c r="A274" s="63">
        <v>45485.208333332681</v>
      </c>
      <c r="B274" s="23">
        <v>947.70900000000006</v>
      </c>
      <c r="C274" s="22">
        <v>17061.30142186</v>
      </c>
      <c r="D274" s="23">
        <v>0</v>
      </c>
      <c r="E274" s="22">
        <v>0</v>
      </c>
      <c r="F274" s="19">
        <f t="shared" si="46"/>
        <v>947.70900000000006</v>
      </c>
      <c r="G274" s="19">
        <f t="shared" si="46"/>
        <v>17061.30142186</v>
      </c>
      <c r="H274" s="67">
        <v>0</v>
      </c>
      <c r="I274" s="34">
        <f t="shared" si="47"/>
        <v>947.70900000000006</v>
      </c>
      <c r="J274" s="68">
        <f t="shared" si="44"/>
        <v>18.002679537558468</v>
      </c>
      <c r="K274" s="183">
        <v>2.11</v>
      </c>
      <c r="L274" s="68">
        <f t="shared" si="48"/>
        <v>30.887999999999998</v>
      </c>
      <c r="M274" s="68">
        <f t="shared" si="51"/>
        <v>23.085175946897564</v>
      </c>
      <c r="N274" s="68">
        <f t="shared" si="51"/>
        <v>40.702935560941384</v>
      </c>
      <c r="O274" s="68">
        <f t="shared" si="51"/>
        <v>39.4834604181694</v>
      </c>
      <c r="P274" s="68">
        <f t="shared" si="51"/>
        <v>0</v>
      </c>
      <c r="Q274" s="68">
        <f t="shared" si="51"/>
        <v>0</v>
      </c>
      <c r="R274" s="68">
        <f t="shared" si="49"/>
        <v>40.702935560941384</v>
      </c>
      <c r="S274" s="51">
        <f t="shared" si="45"/>
        <v>0</v>
      </c>
      <c r="T274" s="184">
        <f t="shared" si="50"/>
        <v>0</v>
      </c>
      <c r="U274" s="43"/>
    </row>
    <row r="275" spans="1:21" x14ac:dyDescent="0.35">
      <c r="A275" s="63">
        <v>45485.249999999345</v>
      </c>
      <c r="B275" s="23">
        <v>1007.106</v>
      </c>
      <c r="C275" s="22">
        <v>19638.200317780003</v>
      </c>
      <c r="D275" s="23">
        <v>0</v>
      </c>
      <c r="E275" s="22">
        <v>0</v>
      </c>
      <c r="F275" s="19">
        <f t="shared" si="46"/>
        <v>1007.106</v>
      </c>
      <c r="G275" s="19">
        <f t="shared" si="46"/>
        <v>19638.200317780003</v>
      </c>
      <c r="H275" s="67">
        <v>0</v>
      </c>
      <c r="I275" s="34">
        <f t="shared" si="47"/>
        <v>1007.106</v>
      </c>
      <c r="J275" s="68">
        <f t="shared" si="44"/>
        <v>19.499635905038797</v>
      </c>
      <c r="K275" s="183">
        <v>2.11</v>
      </c>
      <c r="L275" s="68">
        <f t="shared" si="48"/>
        <v>30.887999999999998</v>
      </c>
      <c r="M275" s="68">
        <f t="shared" si="51"/>
        <v>23.085175946897564</v>
      </c>
      <c r="N275" s="68">
        <f t="shared" si="51"/>
        <v>40.702935560941384</v>
      </c>
      <c r="O275" s="68">
        <f t="shared" si="51"/>
        <v>39.4834604181694</v>
      </c>
      <c r="P275" s="68">
        <f t="shared" si="51"/>
        <v>0</v>
      </c>
      <c r="Q275" s="68">
        <f t="shared" si="51"/>
        <v>0</v>
      </c>
      <c r="R275" s="68">
        <f t="shared" si="49"/>
        <v>40.702935560941384</v>
      </c>
      <c r="S275" s="51">
        <f t="shared" si="45"/>
        <v>0</v>
      </c>
      <c r="T275" s="184">
        <f t="shared" si="50"/>
        <v>0</v>
      </c>
      <c r="U275" s="43"/>
    </row>
    <row r="276" spans="1:21" x14ac:dyDescent="0.35">
      <c r="A276" s="63">
        <v>45485.291666666009</v>
      </c>
      <c r="B276" s="23">
        <v>1038.3389999999999</v>
      </c>
      <c r="C276" s="22">
        <v>27223.618387769999</v>
      </c>
      <c r="D276" s="23">
        <v>17.771999999999998</v>
      </c>
      <c r="E276" s="22">
        <v>465.95400000000001</v>
      </c>
      <c r="F276" s="19">
        <f t="shared" si="46"/>
        <v>1020.5669999999999</v>
      </c>
      <c r="G276" s="19">
        <f t="shared" si="46"/>
        <v>26757.664387769997</v>
      </c>
      <c r="H276" s="67">
        <v>0</v>
      </c>
      <c r="I276" s="34">
        <f t="shared" si="47"/>
        <v>1020.5669999999999</v>
      </c>
      <c r="J276" s="68">
        <f t="shared" si="44"/>
        <v>26.218429939210264</v>
      </c>
      <c r="K276" s="183">
        <v>2.11</v>
      </c>
      <c r="L276" s="68">
        <f t="shared" si="48"/>
        <v>30.887999999999998</v>
      </c>
      <c r="M276" s="68">
        <f t="shared" si="51"/>
        <v>23.085175946897564</v>
      </c>
      <c r="N276" s="68">
        <f t="shared" si="51"/>
        <v>40.702935560941384</v>
      </c>
      <c r="O276" s="68">
        <f t="shared" si="51"/>
        <v>39.4834604181694</v>
      </c>
      <c r="P276" s="68">
        <f t="shared" si="51"/>
        <v>0</v>
      </c>
      <c r="Q276" s="68">
        <f t="shared" si="51"/>
        <v>0</v>
      </c>
      <c r="R276" s="68">
        <f t="shared" si="49"/>
        <v>40.702935560941384</v>
      </c>
      <c r="S276" s="51">
        <f t="shared" si="45"/>
        <v>0</v>
      </c>
      <c r="T276" s="184">
        <f t="shared" si="50"/>
        <v>0</v>
      </c>
      <c r="U276" s="43"/>
    </row>
    <row r="277" spans="1:21" x14ac:dyDescent="0.35">
      <c r="A277" s="63">
        <v>45485.333333332674</v>
      </c>
      <c r="B277" s="23">
        <v>1076.377</v>
      </c>
      <c r="C277" s="22">
        <v>27629.14448105</v>
      </c>
      <c r="D277" s="23">
        <v>59.789000000000001</v>
      </c>
      <c r="E277" s="22">
        <v>1534.702</v>
      </c>
      <c r="F277" s="19">
        <f t="shared" si="46"/>
        <v>1016.588</v>
      </c>
      <c r="G277" s="19">
        <f t="shared" si="46"/>
        <v>26094.442481049999</v>
      </c>
      <c r="H277" s="67">
        <v>0</v>
      </c>
      <c r="I277" s="34">
        <f t="shared" si="47"/>
        <v>1016.588</v>
      </c>
      <c r="J277" s="68">
        <f t="shared" si="44"/>
        <v>25.668650899922092</v>
      </c>
      <c r="K277" s="183">
        <v>2.11</v>
      </c>
      <c r="L277" s="68">
        <f t="shared" si="48"/>
        <v>30.887999999999998</v>
      </c>
      <c r="M277" s="68">
        <f t="shared" si="51"/>
        <v>23.085175946897564</v>
      </c>
      <c r="N277" s="68">
        <f t="shared" si="51"/>
        <v>40.702935560941384</v>
      </c>
      <c r="O277" s="68">
        <f t="shared" si="51"/>
        <v>39.4834604181694</v>
      </c>
      <c r="P277" s="68">
        <f t="shared" si="51"/>
        <v>0</v>
      </c>
      <c r="Q277" s="68">
        <f t="shared" si="51"/>
        <v>0</v>
      </c>
      <c r="R277" s="68">
        <f t="shared" si="49"/>
        <v>40.702935560941384</v>
      </c>
      <c r="S277" s="51">
        <f t="shared" si="45"/>
        <v>0</v>
      </c>
      <c r="T277" s="184">
        <f t="shared" si="50"/>
        <v>0</v>
      </c>
      <c r="U277" s="43"/>
    </row>
    <row r="278" spans="1:21" x14ac:dyDescent="0.35">
      <c r="A278" s="63">
        <v>45485.374999999338</v>
      </c>
      <c r="B278" s="23">
        <v>1153.8879999999999</v>
      </c>
      <c r="C278" s="22">
        <v>30850.372645759999</v>
      </c>
      <c r="D278" s="23">
        <v>38.173000000000002</v>
      </c>
      <c r="E278" s="22">
        <v>1020.582</v>
      </c>
      <c r="F278" s="19">
        <f t="shared" si="46"/>
        <v>1115.7149999999999</v>
      </c>
      <c r="G278" s="19">
        <f t="shared" si="46"/>
        <v>29829.79064576</v>
      </c>
      <c r="H278" s="67">
        <v>0</v>
      </c>
      <c r="I278" s="34">
        <f t="shared" si="47"/>
        <v>1115.7149999999999</v>
      </c>
      <c r="J278" s="68">
        <f t="shared" si="44"/>
        <v>26.736030837409196</v>
      </c>
      <c r="K278" s="183">
        <v>2.11</v>
      </c>
      <c r="L278" s="68">
        <f t="shared" si="48"/>
        <v>30.887999999999998</v>
      </c>
      <c r="M278" s="68">
        <f t="shared" si="51"/>
        <v>23.085175946897564</v>
      </c>
      <c r="N278" s="68">
        <f t="shared" si="51"/>
        <v>40.702935560941384</v>
      </c>
      <c r="O278" s="68">
        <f t="shared" si="51"/>
        <v>39.4834604181694</v>
      </c>
      <c r="P278" s="68">
        <f t="shared" si="51"/>
        <v>0</v>
      </c>
      <c r="Q278" s="68">
        <f t="shared" si="51"/>
        <v>0</v>
      </c>
      <c r="R278" s="68">
        <f t="shared" si="49"/>
        <v>40.702935560941384</v>
      </c>
      <c r="S278" s="51">
        <f t="shared" si="45"/>
        <v>0</v>
      </c>
      <c r="T278" s="184">
        <f t="shared" si="50"/>
        <v>0</v>
      </c>
      <c r="U278" s="43"/>
    </row>
    <row r="279" spans="1:21" x14ac:dyDescent="0.35">
      <c r="A279" s="63">
        <v>45485.416666666002</v>
      </c>
      <c r="B279" s="23">
        <v>1291.979</v>
      </c>
      <c r="C279" s="22">
        <v>48045.54658124</v>
      </c>
      <c r="D279" s="23">
        <v>123.3</v>
      </c>
      <c r="E279" s="22">
        <v>4585.2269999999999</v>
      </c>
      <c r="F279" s="19">
        <f t="shared" si="46"/>
        <v>1168.6790000000001</v>
      </c>
      <c r="G279" s="19">
        <f t="shared" si="46"/>
        <v>43460.319581240001</v>
      </c>
      <c r="H279" s="67">
        <v>0</v>
      </c>
      <c r="I279" s="34">
        <f t="shared" si="47"/>
        <v>1168.6790000000001</v>
      </c>
      <c r="J279" s="68">
        <f t="shared" si="44"/>
        <v>37.187559270971754</v>
      </c>
      <c r="K279" s="183">
        <v>2.11</v>
      </c>
      <c r="L279" s="68">
        <f t="shared" si="48"/>
        <v>30.887999999999998</v>
      </c>
      <c r="M279" s="68">
        <f t="shared" si="51"/>
        <v>23.085175946897564</v>
      </c>
      <c r="N279" s="68">
        <f t="shared" si="51"/>
        <v>40.702935560941384</v>
      </c>
      <c r="O279" s="68">
        <f t="shared" si="51"/>
        <v>39.4834604181694</v>
      </c>
      <c r="P279" s="68">
        <f t="shared" si="51"/>
        <v>0</v>
      </c>
      <c r="Q279" s="68">
        <f t="shared" si="51"/>
        <v>0</v>
      </c>
      <c r="R279" s="68">
        <f t="shared" si="49"/>
        <v>40.702935560941384</v>
      </c>
      <c r="S279" s="51">
        <f t="shared" si="45"/>
        <v>0</v>
      </c>
      <c r="T279" s="184">
        <f t="shared" si="50"/>
        <v>0</v>
      </c>
      <c r="U279" s="43"/>
    </row>
    <row r="280" spans="1:21" x14ac:dyDescent="0.35">
      <c r="A280" s="63">
        <v>45485.458333332666</v>
      </c>
      <c r="B280" s="23">
        <v>375.74900000000002</v>
      </c>
      <c r="C280" s="22">
        <v>13664.72109838</v>
      </c>
      <c r="D280" s="23">
        <v>141.30500000000001</v>
      </c>
      <c r="E280" s="22">
        <v>5138.7669999999998</v>
      </c>
      <c r="F280" s="19">
        <f t="shared" si="46"/>
        <v>234.44400000000002</v>
      </c>
      <c r="G280" s="19">
        <f t="shared" si="46"/>
        <v>8525.9540983799998</v>
      </c>
      <c r="H280" s="67">
        <v>0</v>
      </c>
      <c r="I280" s="34">
        <f t="shared" si="47"/>
        <v>234.44400000000002</v>
      </c>
      <c r="J280" s="68">
        <f t="shared" si="44"/>
        <v>36.366697797256485</v>
      </c>
      <c r="K280" s="183">
        <v>2.11</v>
      </c>
      <c r="L280" s="68">
        <f t="shared" si="48"/>
        <v>30.887999999999998</v>
      </c>
      <c r="M280" s="68">
        <f t="shared" ref="M280:Q295" si="52">M279</f>
        <v>23.085175946897564</v>
      </c>
      <c r="N280" s="68">
        <f t="shared" si="52"/>
        <v>40.702935560941384</v>
      </c>
      <c r="O280" s="68">
        <f t="shared" si="52"/>
        <v>39.4834604181694</v>
      </c>
      <c r="P280" s="68">
        <f t="shared" si="52"/>
        <v>0</v>
      </c>
      <c r="Q280" s="68">
        <f t="shared" si="52"/>
        <v>0</v>
      </c>
      <c r="R280" s="68">
        <f t="shared" si="49"/>
        <v>40.702935560941384</v>
      </c>
      <c r="S280" s="51">
        <f t="shared" si="45"/>
        <v>0</v>
      </c>
      <c r="T280" s="184">
        <f t="shared" si="50"/>
        <v>0</v>
      </c>
      <c r="U280" s="43"/>
    </row>
    <row r="281" spans="1:21" x14ac:dyDescent="0.35">
      <c r="A281" s="63">
        <v>45485.499999999331</v>
      </c>
      <c r="B281" s="23">
        <v>344.90499999999997</v>
      </c>
      <c r="C281" s="22">
        <v>16256.148686250001</v>
      </c>
      <c r="D281" s="23">
        <v>271.85000000000002</v>
      </c>
      <c r="E281" s="22">
        <v>12812.902</v>
      </c>
      <c r="F281" s="19">
        <f t="shared" si="46"/>
        <v>73.05499999999995</v>
      </c>
      <c r="G281" s="19">
        <f t="shared" si="46"/>
        <v>3443.2466862500005</v>
      </c>
      <c r="H281" s="67">
        <v>0</v>
      </c>
      <c r="I281" s="34">
        <f t="shared" si="47"/>
        <v>73.05499999999995</v>
      </c>
      <c r="J281" s="68">
        <f t="shared" si="44"/>
        <v>47.132252224351554</v>
      </c>
      <c r="K281" s="183">
        <v>2.11</v>
      </c>
      <c r="L281" s="68">
        <f t="shared" si="48"/>
        <v>30.887999999999998</v>
      </c>
      <c r="M281" s="68">
        <f t="shared" si="52"/>
        <v>23.085175946897564</v>
      </c>
      <c r="N281" s="68">
        <f t="shared" si="52"/>
        <v>40.702935560941384</v>
      </c>
      <c r="O281" s="68">
        <f t="shared" si="52"/>
        <v>39.4834604181694</v>
      </c>
      <c r="P281" s="68">
        <f t="shared" si="52"/>
        <v>0</v>
      </c>
      <c r="Q281" s="68">
        <f t="shared" si="52"/>
        <v>0</v>
      </c>
      <c r="R281" s="68">
        <f t="shared" si="49"/>
        <v>40.702935560941384</v>
      </c>
      <c r="S281" s="51">
        <f t="shared" si="45"/>
        <v>6.4293166634101695</v>
      </c>
      <c r="T281" s="184">
        <f t="shared" si="50"/>
        <v>469.69372884542963</v>
      </c>
      <c r="U281" s="43"/>
    </row>
    <row r="282" spans="1:21" x14ac:dyDescent="0.35">
      <c r="A282" s="63">
        <v>45485.541666665995</v>
      </c>
      <c r="B282" s="23">
        <v>347.50299999999999</v>
      </c>
      <c r="C282" s="22">
        <v>33862.978889739999</v>
      </c>
      <c r="D282" s="23">
        <v>267.64999999999998</v>
      </c>
      <c r="E282" s="22">
        <v>26081.577000000001</v>
      </c>
      <c r="F282" s="19">
        <f t="shared" si="46"/>
        <v>79.853000000000009</v>
      </c>
      <c r="G282" s="19">
        <f t="shared" si="46"/>
        <v>7781.4018897399983</v>
      </c>
      <c r="H282" s="67">
        <v>0</v>
      </c>
      <c r="I282" s="34">
        <f t="shared" si="47"/>
        <v>79.853000000000009</v>
      </c>
      <c r="J282" s="68">
        <f t="shared" si="44"/>
        <v>97.446581715652485</v>
      </c>
      <c r="K282" s="183">
        <v>2.11</v>
      </c>
      <c r="L282" s="68">
        <f t="shared" si="48"/>
        <v>30.887999999999998</v>
      </c>
      <c r="M282" s="68">
        <f t="shared" si="52"/>
        <v>23.085175946897564</v>
      </c>
      <c r="N282" s="68">
        <f t="shared" si="52"/>
        <v>40.702935560941384</v>
      </c>
      <c r="O282" s="68">
        <f t="shared" si="52"/>
        <v>39.4834604181694</v>
      </c>
      <c r="P282" s="68">
        <f t="shared" si="52"/>
        <v>0</v>
      </c>
      <c r="Q282" s="68">
        <f t="shared" si="52"/>
        <v>0</v>
      </c>
      <c r="R282" s="68">
        <f t="shared" si="49"/>
        <v>40.702935560941384</v>
      </c>
      <c r="S282" s="51">
        <f t="shared" si="45"/>
        <v>56.743646154711101</v>
      </c>
      <c r="T282" s="184">
        <f t="shared" si="50"/>
        <v>4531.1503763921464</v>
      </c>
      <c r="U282" s="43"/>
    </row>
    <row r="283" spans="1:21" x14ac:dyDescent="0.35">
      <c r="A283" s="63">
        <v>45485.583333332659</v>
      </c>
      <c r="B283" s="23">
        <v>290.06099999999998</v>
      </c>
      <c r="C283" s="22">
        <v>10981.578932550001</v>
      </c>
      <c r="D283" s="23">
        <v>96.408000000000001</v>
      </c>
      <c r="E283" s="22">
        <v>3649.9659999999999</v>
      </c>
      <c r="F283" s="19">
        <f t="shared" si="46"/>
        <v>193.65299999999996</v>
      </c>
      <c r="G283" s="19">
        <f t="shared" si="46"/>
        <v>7331.6129325500006</v>
      </c>
      <c r="H283" s="67">
        <v>0</v>
      </c>
      <c r="I283" s="34">
        <f t="shared" si="47"/>
        <v>193.65299999999996</v>
      </c>
      <c r="J283" s="68">
        <f t="shared" si="44"/>
        <v>37.859537071721078</v>
      </c>
      <c r="K283" s="183">
        <v>2.11</v>
      </c>
      <c r="L283" s="68">
        <f t="shared" si="48"/>
        <v>30.887999999999998</v>
      </c>
      <c r="M283" s="68">
        <f t="shared" si="52"/>
        <v>23.085175946897564</v>
      </c>
      <c r="N283" s="68">
        <f t="shared" si="52"/>
        <v>40.702935560941384</v>
      </c>
      <c r="O283" s="68">
        <f t="shared" si="52"/>
        <v>39.4834604181694</v>
      </c>
      <c r="P283" s="68">
        <f t="shared" si="52"/>
        <v>0</v>
      </c>
      <c r="Q283" s="68">
        <f t="shared" si="52"/>
        <v>0</v>
      </c>
      <c r="R283" s="68">
        <f t="shared" si="49"/>
        <v>40.702935560941384</v>
      </c>
      <c r="S283" s="51">
        <f t="shared" si="45"/>
        <v>0</v>
      </c>
      <c r="T283" s="184">
        <f t="shared" si="50"/>
        <v>0</v>
      </c>
      <c r="U283" s="43"/>
    </row>
    <row r="284" spans="1:21" x14ac:dyDescent="0.35">
      <c r="A284" s="63">
        <v>45485.624999999323</v>
      </c>
      <c r="B284" s="23">
        <v>232.29499999999999</v>
      </c>
      <c r="C284" s="22">
        <v>10429.7388706</v>
      </c>
      <c r="D284" s="23">
        <v>159.44999999999999</v>
      </c>
      <c r="E284" s="22">
        <v>7159.0950000000003</v>
      </c>
      <c r="F284" s="19">
        <f t="shared" si="46"/>
        <v>72.844999999999999</v>
      </c>
      <c r="G284" s="19">
        <f t="shared" si="46"/>
        <v>3270.6438705999999</v>
      </c>
      <c r="H284" s="67">
        <v>0</v>
      </c>
      <c r="I284" s="34">
        <f t="shared" si="47"/>
        <v>72.844999999999999</v>
      </c>
      <c r="J284" s="68">
        <f t="shared" si="44"/>
        <v>44.898673493033151</v>
      </c>
      <c r="K284" s="183">
        <v>2.11</v>
      </c>
      <c r="L284" s="68">
        <f t="shared" si="48"/>
        <v>30.887999999999998</v>
      </c>
      <c r="M284" s="68">
        <f t="shared" si="52"/>
        <v>23.085175946897564</v>
      </c>
      <c r="N284" s="68">
        <f t="shared" si="52"/>
        <v>40.702935560941384</v>
      </c>
      <c r="O284" s="68">
        <f t="shared" si="52"/>
        <v>39.4834604181694</v>
      </c>
      <c r="P284" s="68">
        <f t="shared" si="52"/>
        <v>0</v>
      </c>
      <c r="Q284" s="68">
        <f t="shared" si="52"/>
        <v>0</v>
      </c>
      <c r="R284" s="68">
        <f t="shared" si="49"/>
        <v>40.702935560941384</v>
      </c>
      <c r="S284" s="51">
        <f t="shared" si="45"/>
        <v>4.1957379320917667</v>
      </c>
      <c r="T284" s="184">
        <f t="shared" si="50"/>
        <v>305.63852966322474</v>
      </c>
      <c r="U284" s="43"/>
    </row>
    <row r="285" spans="1:21" x14ac:dyDescent="0.35">
      <c r="A285" s="63">
        <v>45485.666666665988</v>
      </c>
      <c r="B285" s="23">
        <v>218.35599999999999</v>
      </c>
      <c r="C285" s="22">
        <v>17106.895565359999</v>
      </c>
      <c r="D285" s="23">
        <v>118.55</v>
      </c>
      <c r="E285" s="22">
        <v>9287.6890000000003</v>
      </c>
      <c r="F285" s="19">
        <f t="shared" si="46"/>
        <v>99.805999999999997</v>
      </c>
      <c r="G285" s="19">
        <f t="shared" si="46"/>
        <v>7819.2065653599984</v>
      </c>
      <c r="H285" s="67">
        <v>0</v>
      </c>
      <c r="I285" s="34">
        <f t="shared" si="47"/>
        <v>99.805999999999997</v>
      </c>
      <c r="J285" s="68">
        <f t="shared" si="44"/>
        <v>78.344053116646279</v>
      </c>
      <c r="K285" s="183">
        <v>2.11</v>
      </c>
      <c r="L285" s="68">
        <f t="shared" si="48"/>
        <v>30.887999999999998</v>
      </c>
      <c r="M285" s="68">
        <f t="shared" si="52"/>
        <v>23.085175946897564</v>
      </c>
      <c r="N285" s="68">
        <f t="shared" si="52"/>
        <v>40.702935560941384</v>
      </c>
      <c r="O285" s="68">
        <f t="shared" si="52"/>
        <v>39.4834604181694</v>
      </c>
      <c r="P285" s="68">
        <f t="shared" si="52"/>
        <v>0</v>
      </c>
      <c r="Q285" s="68">
        <f t="shared" si="52"/>
        <v>0</v>
      </c>
      <c r="R285" s="68">
        <f t="shared" si="49"/>
        <v>40.702935560941384</v>
      </c>
      <c r="S285" s="51">
        <f t="shared" si="45"/>
        <v>37.641117555704895</v>
      </c>
      <c r="T285" s="184">
        <f t="shared" si="50"/>
        <v>3756.8093787646826</v>
      </c>
      <c r="U285" s="43"/>
    </row>
    <row r="286" spans="1:21" x14ac:dyDescent="0.35">
      <c r="A286" s="63">
        <v>45485.708333332652</v>
      </c>
      <c r="B286" s="23">
        <v>339.101</v>
      </c>
      <c r="C286" s="22">
        <v>20045.969179039999</v>
      </c>
      <c r="D286" s="23">
        <v>122.45</v>
      </c>
      <c r="E286" s="22">
        <v>7238.6360000000004</v>
      </c>
      <c r="F286" s="19">
        <f t="shared" si="46"/>
        <v>216.65100000000001</v>
      </c>
      <c r="G286" s="19">
        <f t="shared" si="46"/>
        <v>12807.333179039999</v>
      </c>
      <c r="H286" s="67">
        <v>0</v>
      </c>
      <c r="I286" s="34">
        <f t="shared" si="47"/>
        <v>216.65100000000001</v>
      </c>
      <c r="J286" s="68">
        <f t="shared" si="44"/>
        <v>59.115042990985494</v>
      </c>
      <c r="K286" s="183">
        <v>2.11</v>
      </c>
      <c r="L286" s="68">
        <f t="shared" si="48"/>
        <v>30.887999999999998</v>
      </c>
      <c r="M286" s="68">
        <f t="shared" si="52"/>
        <v>23.085175946897564</v>
      </c>
      <c r="N286" s="68">
        <f t="shared" si="52"/>
        <v>40.702935560941384</v>
      </c>
      <c r="O286" s="68">
        <f t="shared" si="52"/>
        <v>39.4834604181694</v>
      </c>
      <c r="P286" s="68">
        <f t="shared" si="52"/>
        <v>0</v>
      </c>
      <c r="Q286" s="68">
        <f t="shared" si="52"/>
        <v>0</v>
      </c>
      <c r="R286" s="68">
        <f t="shared" si="49"/>
        <v>40.702935560941384</v>
      </c>
      <c r="S286" s="51">
        <f t="shared" si="45"/>
        <v>18.412107430044109</v>
      </c>
      <c r="T286" s="184">
        <f t="shared" si="50"/>
        <v>3989.0014868264866</v>
      </c>
      <c r="U286" s="43"/>
    </row>
    <row r="287" spans="1:21" x14ac:dyDescent="0.35">
      <c r="A287" s="63">
        <v>45485.749999999316</v>
      </c>
      <c r="B287" s="23">
        <v>545.77599999999995</v>
      </c>
      <c r="C287" s="22">
        <v>29523.905537279999</v>
      </c>
      <c r="D287" s="23">
        <v>163.55000000000001</v>
      </c>
      <c r="E287" s="22">
        <v>8847.2839999999997</v>
      </c>
      <c r="F287" s="19">
        <f t="shared" si="46"/>
        <v>382.22599999999994</v>
      </c>
      <c r="G287" s="19">
        <f t="shared" si="46"/>
        <v>20676.62153728</v>
      </c>
      <c r="H287" s="67">
        <v>0</v>
      </c>
      <c r="I287" s="34">
        <f t="shared" si="47"/>
        <v>382.22599999999994</v>
      </c>
      <c r="J287" s="68">
        <f t="shared" si="44"/>
        <v>54.09527749886194</v>
      </c>
      <c r="K287" s="183">
        <v>2.11</v>
      </c>
      <c r="L287" s="68">
        <f t="shared" si="48"/>
        <v>30.887999999999998</v>
      </c>
      <c r="M287" s="68">
        <f t="shared" si="52"/>
        <v>23.085175946897564</v>
      </c>
      <c r="N287" s="68">
        <f t="shared" si="52"/>
        <v>40.702935560941384</v>
      </c>
      <c r="O287" s="68">
        <f t="shared" si="52"/>
        <v>39.4834604181694</v>
      </c>
      <c r="P287" s="68">
        <f t="shared" si="52"/>
        <v>0</v>
      </c>
      <c r="Q287" s="68">
        <f t="shared" si="52"/>
        <v>0</v>
      </c>
      <c r="R287" s="68">
        <f t="shared" si="49"/>
        <v>40.702935560941384</v>
      </c>
      <c r="S287" s="51">
        <f t="shared" si="45"/>
        <v>13.392341937920555</v>
      </c>
      <c r="T287" s="184">
        <f t="shared" si="50"/>
        <v>5118.9012895636215</v>
      </c>
      <c r="U287" s="43"/>
    </row>
    <row r="288" spans="1:21" x14ac:dyDescent="0.35">
      <c r="A288" s="63">
        <v>45485.79166666598</v>
      </c>
      <c r="B288" s="23">
        <v>242.21100000000001</v>
      </c>
      <c r="C288" s="22">
        <v>9767.2821026099991</v>
      </c>
      <c r="D288" s="23">
        <v>81.849999999999994</v>
      </c>
      <c r="E288" s="22">
        <v>3300.6419999999998</v>
      </c>
      <c r="F288" s="19">
        <f t="shared" si="46"/>
        <v>160.36100000000002</v>
      </c>
      <c r="G288" s="19">
        <f t="shared" si="46"/>
        <v>6466.6401026099993</v>
      </c>
      <c r="H288" s="67">
        <v>0</v>
      </c>
      <c r="I288" s="34">
        <f t="shared" si="47"/>
        <v>160.36100000000002</v>
      </c>
      <c r="J288" s="68">
        <f t="shared" si="44"/>
        <v>40.325516195396631</v>
      </c>
      <c r="K288" s="183">
        <v>2.11</v>
      </c>
      <c r="L288" s="68">
        <f t="shared" si="48"/>
        <v>30.887999999999998</v>
      </c>
      <c r="M288" s="68">
        <f t="shared" si="52"/>
        <v>23.085175946897564</v>
      </c>
      <c r="N288" s="68">
        <f t="shared" si="52"/>
        <v>40.702935560941384</v>
      </c>
      <c r="O288" s="68">
        <f t="shared" si="52"/>
        <v>39.4834604181694</v>
      </c>
      <c r="P288" s="68">
        <f t="shared" si="52"/>
        <v>0</v>
      </c>
      <c r="Q288" s="68">
        <f t="shared" si="52"/>
        <v>0</v>
      </c>
      <c r="R288" s="68">
        <f t="shared" si="49"/>
        <v>40.702935560941384</v>
      </c>
      <c r="S288" s="51">
        <f t="shared" si="45"/>
        <v>0</v>
      </c>
      <c r="T288" s="184">
        <f t="shared" si="50"/>
        <v>0</v>
      </c>
      <c r="U288" s="43"/>
    </row>
    <row r="289" spans="1:21" x14ac:dyDescent="0.35">
      <c r="A289" s="63">
        <v>45485.833333332645</v>
      </c>
      <c r="B289" s="23">
        <v>230.196</v>
      </c>
      <c r="C289" s="22">
        <v>9587.9028038399993</v>
      </c>
      <c r="D289" s="23">
        <v>175.43100000000001</v>
      </c>
      <c r="E289" s="22">
        <v>7306.8680000000004</v>
      </c>
      <c r="F289" s="19">
        <f t="shared" si="46"/>
        <v>54.764999999999986</v>
      </c>
      <c r="G289" s="19">
        <f t="shared" si="46"/>
        <v>2281.0348038399989</v>
      </c>
      <c r="H289" s="67">
        <v>0</v>
      </c>
      <c r="I289" s="34">
        <f t="shared" si="47"/>
        <v>54.764999999999986</v>
      </c>
      <c r="J289" s="68">
        <f t="shared" si="44"/>
        <v>41.651324821327478</v>
      </c>
      <c r="K289" s="183">
        <v>2.11</v>
      </c>
      <c r="L289" s="68">
        <f t="shared" si="48"/>
        <v>30.887999999999998</v>
      </c>
      <c r="M289" s="68">
        <f t="shared" si="52"/>
        <v>23.085175946897564</v>
      </c>
      <c r="N289" s="68">
        <f t="shared" si="52"/>
        <v>40.702935560941384</v>
      </c>
      <c r="O289" s="68">
        <f t="shared" si="52"/>
        <v>39.4834604181694</v>
      </c>
      <c r="P289" s="68">
        <f t="shared" si="52"/>
        <v>0</v>
      </c>
      <c r="Q289" s="68">
        <f t="shared" si="52"/>
        <v>0</v>
      </c>
      <c r="R289" s="68">
        <f t="shared" si="49"/>
        <v>40.702935560941384</v>
      </c>
      <c r="S289" s="51">
        <f t="shared" si="45"/>
        <v>0.94838926038609372</v>
      </c>
      <c r="T289" s="184">
        <f t="shared" si="50"/>
        <v>51.938537845044408</v>
      </c>
      <c r="U289" s="43"/>
    </row>
    <row r="290" spans="1:21" x14ac:dyDescent="0.35">
      <c r="A290" s="63">
        <v>45485.874999999309</v>
      </c>
      <c r="B290" s="23">
        <v>243.58699999999999</v>
      </c>
      <c r="C290" s="22">
        <v>17261.083916830001</v>
      </c>
      <c r="D290" s="23">
        <v>243.58699999999999</v>
      </c>
      <c r="E290" s="22">
        <v>17261.083999999999</v>
      </c>
      <c r="F290" s="19">
        <f t="shared" si="46"/>
        <v>0</v>
      </c>
      <c r="G290" s="19">
        <f t="shared" si="46"/>
        <v>-8.3169998106313869E-5</v>
      </c>
      <c r="H290" s="67">
        <v>0</v>
      </c>
      <c r="I290" s="34">
        <f t="shared" si="47"/>
        <v>0</v>
      </c>
      <c r="J290" s="68">
        <f t="shared" si="44"/>
        <v>0</v>
      </c>
      <c r="K290" s="183">
        <v>2.11</v>
      </c>
      <c r="L290" s="68">
        <f t="shared" si="48"/>
        <v>30.887999999999998</v>
      </c>
      <c r="M290" s="68">
        <f t="shared" si="52"/>
        <v>23.085175946897564</v>
      </c>
      <c r="N290" s="68">
        <f t="shared" si="52"/>
        <v>40.702935560941384</v>
      </c>
      <c r="O290" s="68">
        <f t="shared" si="52"/>
        <v>39.4834604181694</v>
      </c>
      <c r="P290" s="68">
        <f t="shared" si="52"/>
        <v>0</v>
      </c>
      <c r="Q290" s="68">
        <f t="shared" si="52"/>
        <v>0</v>
      </c>
      <c r="R290" s="68">
        <f t="shared" si="49"/>
        <v>40.702935560941384</v>
      </c>
      <c r="S290" s="51">
        <f t="shared" si="45"/>
        <v>0</v>
      </c>
      <c r="T290" s="184">
        <f t="shared" si="50"/>
        <v>0</v>
      </c>
      <c r="U290" s="43"/>
    </row>
    <row r="291" spans="1:21" x14ac:dyDescent="0.35">
      <c r="A291" s="63">
        <v>45485.916666665973</v>
      </c>
      <c r="B291" s="23">
        <v>230.196</v>
      </c>
      <c r="C291" s="22">
        <v>9094.0011721200008</v>
      </c>
      <c r="D291" s="23">
        <v>148.22900000000001</v>
      </c>
      <c r="E291" s="22">
        <v>5855.8630000000003</v>
      </c>
      <c r="F291" s="19">
        <f t="shared" si="46"/>
        <v>81.966999999999985</v>
      </c>
      <c r="G291" s="19">
        <f t="shared" si="46"/>
        <v>3238.1381721200005</v>
      </c>
      <c r="H291" s="67">
        <v>0</v>
      </c>
      <c r="I291" s="34">
        <f t="shared" si="47"/>
        <v>81.966999999999985</v>
      </c>
      <c r="J291" s="68">
        <f t="shared" si="44"/>
        <v>39.505388413873888</v>
      </c>
      <c r="K291" s="183">
        <v>2.11</v>
      </c>
      <c r="L291" s="68">
        <f t="shared" si="48"/>
        <v>30.887999999999998</v>
      </c>
      <c r="M291" s="68">
        <f t="shared" si="52"/>
        <v>23.085175946897564</v>
      </c>
      <c r="N291" s="68">
        <f t="shared" si="52"/>
        <v>40.702935560941384</v>
      </c>
      <c r="O291" s="68">
        <f t="shared" si="52"/>
        <v>39.4834604181694</v>
      </c>
      <c r="P291" s="68">
        <f t="shared" si="52"/>
        <v>0</v>
      </c>
      <c r="Q291" s="68">
        <f t="shared" si="52"/>
        <v>0</v>
      </c>
      <c r="R291" s="68">
        <f t="shared" si="49"/>
        <v>40.702935560941384</v>
      </c>
      <c r="S291" s="51">
        <f t="shared" si="45"/>
        <v>0</v>
      </c>
      <c r="T291" s="184">
        <f t="shared" si="50"/>
        <v>0</v>
      </c>
      <c r="U291" s="43"/>
    </row>
    <row r="292" spans="1:21" x14ac:dyDescent="0.35">
      <c r="A292" s="63">
        <v>45485.958333332637</v>
      </c>
      <c r="B292" s="23">
        <v>154.51300000000001</v>
      </c>
      <c r="C292" s="22">
        <v>5055.8878587199997</v>
      </c>
      <c r="D292" s="23">
        <v>0</v>
      </c>
      <c r="E292" s="22">
        <v>0</v>
      </c>
      <c r="F292" s="19">
        <f t="shared" si="46"/>
        <v>154.51300000000001</v>
      </c>
      <c r="G292" s="19">
        <f t="shared" si="46"/>
        <v>5055.8878587199997</v>
      </c>
      <c r="H292" s="67">
        <v>0</v>
      </c>
      <c r="I292" s="34">
        <f t="shared" si="47"/>
        <v>154.51300000000001</v>
      </c>
      <c r="J292" s="68">
        <f t="shared" si="44"/>
        <v>32.721439999999994</v>
      </c>
      <c r="K292" s="183">
        <v>2.11</v>
      </c>
      <c r="L292" s="68">
        <f t="shared" si="48"/>
        <v>30.887999999999998</v>
      </c>
      <c r="M292" s="68">
        <f t="shared" si="52"/>
        <v>23.085175946897564</v>
      </c>
      <c r="N292" s="68">
        <f t="shared" si="52"/>
        <v>40.702935560941384</v>
      </c>
      <c r="O292" s="68">
        <f t="shared" si="52"/>
        <v>39.4834604181694</v>
      </c>
      <c r="P292" s="68">
        <f t="shared" si="52"/>
        <v>0</v>
      </c>
      <c r="Q292" s="68">
        <f t="shared" si="52"/>
        <v>0</v>
      </c>
      <c r="R292" s="68">
        <f t="shared" si="49"/>
        <v>40.702935560941384</v>
      </c>
      <c r="S292" s="51">
        <f t="shared" si="45"/>
        <v>0</v>
      </c>
      <c r="T292" s="184">
        <f t="shared" si="50"/>
        <v>0</v>
      </c>
      <c r="U292" s="43"/>
    </row>
    <row r="293" spans="1:21" x14ac:dyDescent="0.35">
      <c r="A293" s="63">
        <v>45485.999999999302</v>
      </c>
      <c r="B293" s="23">
        <v>137.69</v>
      </c>
      <c r="C293" s="22">
        <v>3403.8179672000001</v>
      </c>
      <c r="D293" s="23">
        <v>0</v>
      </c>
      <c r="E293" s="22">
        <v>0</v>
      </c>
      <c r="F293" s="19">
        <f t="shared" si="46"/>
        <v>137.69</v>
      </c>
      <c r="G293" s="19">
        <f t="shared" si="46"/>
        <v>3403.8179672000001</v>
      </c>
      <c r="H293" s="67">
        <v>0</v>
      </c>
      <c r="I293" s="34">
        <f t="shared" si="47"/>
        <v>137.69</v>
      </c>
      <c r="J293" s="68">
        <f t="shared" si="44"/>
        <v>24.720880000000001</v>
      </c>
      <c r="K293" s="183">
        <v>2.11</v>
      </c>
      <c r="L293" s="68">
        <f t="shared" si="48"/>
        <v>30.887999999999998</v>
      </c>
      <c r="M293" s="68">
        <f t="shared" si="52"/>
        <v>23.085175946897564</v>
      </c>
      <c r="N293" s="68">
        <f t="shared" si="52"/>
        <v>40.702935560941384</v>
      </c>
      <c r="O293" s="68">
        <f t="shared" si="52"/>
        <v>39.4834604181694</v>
      </c>
      <c r="P293" s="68">
        <f t="shared" si="52"/>
        <v>0</v>
      </c>
      <c r="Q293" s="68">
        <f t="shared" si="52"/>
        <v>0</v>
      </c>
      <c r="R293" s="68">
        <f t="shared" si="49"/>
        <v>40.702935560941384</v>
      </c>
      <c r="S293" s="51">
        <f t="shared" si="45"/>
        <v>0</v>
      </c>
      <c r="T293" s="184">
        <f t="shared" si="50"/>
        <v>0</v>
      </c>
      <c r="U293" s="43"/>
    </row>
    <row r="294" spans="1:21" x14ac:dyDescent="0.35">
      <c r="A294" s="63">
        <v>45486.041666665966</v>
      </c>
      <c r="B294" s="23">
        <v>162.31799999999998</v>
      </c>
      <c r="C294" s="22">
        <v>4215.0631227000003</v>
      </c>
      <c r="D294" s="23">
        <v>0</v>
      </c>
      <c r="E294" s="22">
        <v>0</v>
      </c>
      <c r="F294" s="19">
        <f t="shared" si="46"/>
        <v>162.31799999999998</v>
      </c>
      <c r="G294" s="19">
        <f t="shared" si="46"/>
        <v>4215.0631227000003</v>
      </c>
      <c r="H294" s="67">
        <v>0</v>
      </c>
      <c r="I294" s="34">
        <f t="shared" si="47"/>
        <v>162.31799999999998</v>
      </c>
      <c r="J294" s="68">
        <f t="shared" si="44"/>
        <v>25.967934072006805</v>
      </c>
      <c r="K294" s="183">
        <v>2.17</v>
      </c>
      <c r="L294" s="68">
        <f t="shared" si="48"/>
        <v>31.536000000000001</v>
      </c>
      <c r="M294" s="68">
        <f t="shared" si="52"/>
        <v>23.085175946897564</v>
      </c>
      <c r="N294" s="68">
        <f t="shared" si="52"/>
        <v>40.702935560941384</v>
      </c>
      <c r="O294" s="68">
        <f t="shared" si="52"/>
        <v>39.4834604181694</v>
      </c>
      <c r="P294" s="68">
        <f t="shared" si="52"/>
        <v>0</v>
      </c>
      <c r="Q294" s="68">
        <f t="shared" si="52"/>
        <v>0</v>
      </c>
      <c r="R294" s="68">
        <f t="shared" si="49"/>
        <v>40.702935560941384</v>
      </c>
      <c r="S294" s="51">
        <f t="shared" si="45"/>
        <v>0</v>
      </c>
      <c r="T294" s="184">
        <f t="shared" si="50"/>
        <v>0</v>
      </c>
      <c r="U294" s="43"/>
    </row>
    <row r="295" spans="1:21" x14ac:dyDescent="0.35">
      <c r="A295" s="63">
        <v>45486.08333333263</v>
      </c>
      <c r="B295" s="23">
        <v>197.50800000000001</v>
      </c>
      <c r="C295" s="22">
        <v>3761.4312306000002</v>
      </c>
      <c r="D295" s="23">
        <v>0</v>
      </c>
      <c r="E295" s="22">
        <v>0</v>
      </c>
      <c r="F295" s="19">
        <f t="shared" si="46"/>
        <v>197.50800000000001</v>
      </c>
      <c r="G295" s="19">
        <f t="shared" si="46"/>
        <v>3761.4312306000002</v>
      </c>
      <c r="H295" s="67">
        <v>0</v>
      </c>
      <c r="I295" s="34">
        <f t="shared" si="47"/>
        <v>197.50800000000001</v>
      </c>
      <c r="J295" s="68">
        <f t="shared" si="44"/>
        <v>19.044450000000001</v>
      </c>
      <c r="K295" s="183">
        <v>2.17</v>
      </c>
      <c r="L295" s="68">
        <f t="shared" si="48"/>
        <v>31.536000000000001</v>
      </c>
      <c r="M295" s="68">
        <f t="shared" si="52"/>
        <v>23.085175946897564</v>
      </c>
      <c r="N295" s="68">
        <f t="shared" si="52"/>
        <v>40.702935560941384</v>
      </c>
      <c r="O295" s="68">
        <f t="shared" si="52"/>
        <v>39.4834604181694</v>
      </c>
      <c r="P295" s="68">
        <f t="shared" si="52"/>
        <v>0</v>
      </c>
      <c r="Q295" s="68">
        <f t="shared" si="52"/>
        <v>0</v>
      </c>
      <c r="R295" s="68">
        <f t="shared" si="49"/>
        <v>40.702935560941384</v>
      </c>
      <c r="S295" s="51">
        <f t="shared" si="45"/>
        <v>0</v>
      </c>
      <c r="T295" s="184">
        <f t="shared" si="50"/>
        <v>0</v>
      </c>
      <c r="U295" s="43"/>
    </row>
    <row r="296" spans="1:21" x14ac:dyDescent="0.35">
      <c r="A296" s="63">
        <v>45486.124999999294</v>
      </c>
      <c r="B296" s="23">
        <v>214.369</v>
      </c>
      <c r="C296" s="22">
        <v>3692.2388635100001</v>
      </c>
      <c r="D296" s="23">
        <v>0</v>
      </c>
      <c r="E296" s="22">
        <v>0</v>
      </c>
      <c r="F296" s="19">
        <f t="shared" si="46"/>
        <v>214.369</v>
      </c>
      <c r="G296" s="19">
        <f t="shared" si="46"/>
        <v>3692.2388635100001</v>
      </c>
      <c r="H296" s="67">
        <v>0</v>
      </c>
      <c r="I296" s="34">
        <f t="shared" si="47"/>
        <v>214.369</v>
      </c>
      <c r="J296" s="68">
        <f t="shared" si="44"/>
        <v>17.22375373076331</v>
      </c>
      <c r="K296" s="183">
        <v>2.17</v>
      </c>
      <c r="L296" s="68">
        <f t="shared" si="48"/>
        <v>31.536000000000001</v>
      </c>
      <c r="M296" s="68">
        <f t="shared" ref="M296:Q311" si="53">M295</f>
        <v>23.085175946897564</v>
      </c>
      <c r="N296" s="68">
        <f t="shared" si="53"/>
        <v>40.702935560941384</v>
      </c>
      <c r="O296" s="68">
        <f t="shared" si="53"/>
        <v>39.4834604181694</v>
      </c>
      <c r="P296" s="68">
        <f t="shared" si="53"/>
        <v>0</v>
      </c>
      <c r="Q296" s="68">
        <f t="shared" si="53"/>
        <v>0</v>
      </c>
      <c r="R296" s="68">
        <f t="shared" si="49"/>
        <v>40.702935560941384</v>
      </c>
      <c r="S296" s="51">
        <f t="shared" si="45"/>
        <v>0</v>
      </c>
      <c r="T296" s="184">
        <f t="shared" si="50"/>
        <v>0</v>
      </c>
      <c r="U296" s="43"/>
    </row>
    <row r="297" spans="1:21" x14ac:dyDescent="0.35">
      <c r="A297" s="63">
        <v>45486.166666665958</v>
      </c>
      <c r="B297" s="23">
        <v>206.09299999999999</v>
      </c>
      <c r="C297" s="22">
        <v>3624.6262547799997</v>
      </c>
      <c r="D297" s="23">
        <v>0</v>
      </c>
      <c r="E297" s="22">
        <v>0</v>
      </c>
      <c r="F297" s="19">
        <f t="shared" si="46"/>
        <v>206.09299999999999</v>
      </c>
      <c r="G297" s="19">
        <f t="shared" si="46"/>
        <v>3624.6262547799997</v>
      </c>
      <c r="H297" s="67">
        <v>0</v>
      </c>
      <c r="I297" s="34">
        <f t="shared" si="47"/>
        <v>206.09299999999999</v>
      </c>
      <c r="J297" s="68">
        <f t="shared" si="44"/>
        <v>17.587333168909183</v>
      </c>
      <c r="K297" s="183">
        <v>2.17</v>
      </c>
      <c r="L297" s="68">
        <f t="shared" si="48"/>
        <v>31.536000000000001</v>
      </c>
      <c r="M297" s="68">
        <f t="shared" si="53"/>
        <v>23.085175946897564</v>
      </c>
      <c r="N297" s="68">
        <f t="shared" si="53"/>
        <v>40.702935560941384</v>
      </c>
      <c r="O297" s="68">
        <f t="shared" si="53"/>
        <v>39.4834604181694</v>
      </c>
      <c r="P297" s="68">
        <f t="shared" si="53"/>
        <v>0</v>
      </c>
      <c r="Q297" s="68">
        <f t="shared" si="53"/>
        <v>0</v>
      </c>
      <c r="R297" s="68">
        <f t="shared" si="49"/>
        <v>40.702935560941384</v>
      </c>
      <c r="S297" s="51">
        <f t="shared" si="45"/>
        <v>0</v>
      </c>
      <c r="T297" s="184">
        <f t="shared" si="50"/>
        <v>0</v>
      </c>
      <c r="U297" s="43"/>
    </row>
    <row r="298" spans="1:21" x14ac:dyDescent="0.35">
      <c r="A298" s="63">
        <v>45486.208333332623</v>
      </c>
      <c r="B298" s="23">
        <v>199.58599999999998</v>
      </c>
      <c r="C298" s="22">
        <v>3239.3466669600002</v>
      </c>
      <c r="D298" s="23">
        <v>0</v>
      </c>
      <c r="E298" s="22">
        <v>0</v>
      </c>
      <c r="F298" s="19">
        <f t="shared" si="46"/>
        <v>199.58599999999998</v>
      </c>
      <c r="G298" s="19">
        <f t="shared" si="46"/>
        <v>3239.3466669600002</v>
      </c>
      <c r="H298" s="67">
        <v>0</v>
      </c>
      <c r="I298" s="34">
        <f t="shared" si="47"/>
        <v>199.58599999999998</v>
      </c>
      <c r="J298" s="68">
        <f t="shared" si="44"/>
        <v>16.230330118144561</v>
      </c>
      <c r="K298" s="183">
        <v>2.17</v>
      </c>
      <c r="L298" s="68">
        <f t="shared" si="48"/>
        <v>31.536000000000001</v>
      </c>
      <c r="M298" s="68">
        <f t="shared" si="53"/>
        <v>23.085175946897564</v>
      </c>
      <c r="N298" s="68">
        <f t="shared" si="53"/>
        <v>40.702935560941384</v>
      </c>
      <c r="O298" s="68">
        <f t="shared" si="53"/>
        <v>39.4834604181694</v>
      </c>
      <c r="P298" s="68">
        <f t="shared" si="53"/>
        <v>0</v>
      </c>
      <c r="Q298" s="68">
        <f t="shared" si="53"/>
        <v>0</v>
      </c>
      <c r="R298" s="68">
        <f t="shared" si="49"/>
        <v>40.702935560941384</v>
      </c>
      <c r="S298" s="51">
        <f t="shared" si="45"/>
        <v>0</v>
      </c>
      <c r="T298" s="184">
        <f t="shared" si="50"/>
        <v>0</v>
      </c>
      <c r="U298" s="43"/>
    </row>
    <row r="299" spans="1:21" x14ac:dyDescent="0.35">
      <c r="A299" s="63">
        <v>45486.249999999287</v>
      </c>
      <c r="B299" s="23">
        <v>191.90899999999999</v>
      </c>
      <c r="C299" s="22">
        <v>3431.6140268599997</v>
      </c>
      <c r="D299" s="23">
        <v>0</v>
      </c>
      <c r="E299" s="22">
        <v>0</v>
      </c>
      <c r="F299" s="19">
        <f t="shared" si="46"/>
        <v>191.90899999999999</v>
      </c>
      <c r="G299" s="19">
        <f t="shared" si="46"/>
        <v>3431.6140268599997</v>
      </c>
      <c r="H299" s="67">
        <v>0</v>
      </c>
      <c r="I299" s="34">
        <f t="shared" si="47"/>
        <v>191.90899999999999</v>
      </c>
      <c r="J299" s="68">
        <f t="shared" si="44"/>
        <v>17.881464792479768</v>
      </c>
      <c r="K299" s="183">
        <v>2.17</v>
      </c>
      <c r="L299" s="68">
        <f t="shared" si="48"/>
        <v>31.536000000000001</v>
      </c>
      <c r="M299" s="68">
        <f t="shared" si="53"/>
        <v>23.085175946897564</v>
      </c>
      <c r="N299" s="68">
        <f t="shared" si="53"/>
        <v>40.702935560941384</v>
      </c>
      <c r="O299" s="68">
        <f t="shared" si="53"/>
        <v>39.4834604181694</v>
      </c>
      <c r="P299" s="68">
        <f t="shared" si="53"/>
        <v>0</v>
      </c>
      <c r="Q299" s="68">
        <f t="shared" si="53"/>
        <v>0</v>
      </c>
      <c r="R299" s="68">
        <f t="shared" si="49"/>
        <v>40.702935560941384</v>
      </c>
      <c r="S299" s="51">
        <f t="shared" si="45"/>
        <v>0</v>
      </c>
      <c r="T299" s="184">
        <f t="shared" si="50"/>
        <v>0</v>
      </c>
      <c r="U299" s="43"/>
    </row>
    <row r="300" spans="1:21" x14ac:dyDescent="0.35">
      <c r="A300" s="63">
        <v>45486.291666665951</v>
      </c>
      <c r="B300" s="23">
        <v>186.02799999999999</v>
      </c>
      <c r="C300" s="22">
        <v>3258.4072764799998</v>
      </c>
      <c r="D300" s="23">
        <v>0</v>
      </c>
      <c r="E300" s="22">
        <v>0</v>
      </c>
      <c r="F300" s="19">
        <f t="shared" si="46"/>
        <v>186.02799999999999</v>
      </c>
      <c r="G300" s="19">
        <f t="shared" si="46"/>
        <v>3258.4072764799998</v>
      </c>
      <c r="H300" s="67">
        <v>0</v>
      </c>
      <c r="I300" s="34">
        <f t="shared" si="47"/>
        <v>186.02799999999999</v>
      </c>
      <c r="J300" s="68">
        <f t="shared" si="44"/>
        <v>17.515681921431181</v>
      </c>
      <c r="K300" s="183">
        <v>2.17</v>
      </c>
      <c r="L300" s="68">
        <f t="shared" si="48"/>
        <v>31.536000000000001</v>
      </c>
      <c r="M300" s="68">
        <f t="shared" si="53"/>
        <v>23.085175946897564</v>
      </c>
      <c r="N300" s="68">
        <f t="shared" si="53"/>
        <v>40.702935560941384</v>
      </c>
      <c r="O300" s="68">
        <f t="shared" si="53"/>
        <v>39.4834604181694</v>
      </c>
      <c r="P300" s="68">
        <f t="shared" si="53"/>
        <v>0</v>
      </c>
      <c r="Q300" s="68">
        <f t="shared" si="53"/>
        <v>0</v>
      </c>
      <c r="R300" s="68">
        <f t="shared" si="49"/>
        <v>40.702935560941384</v>
      </c>
      <c r="S300" s="51">
        <f t="shared" si="45"/>
        <v>0</v>
      </c>
      <c r="T300" s="184">
        <f t="shared" si="50"/>
        <v>0</v>
      </c>
      <c r="U300" s="43"/>
    </row>
    <row r="301" spans="1:21" x14ac:dyDescent="0.35">
      <c r="A301" s="63">
        <v>45486.333333332615</v>
      </c>
      <c r="B301" s="23">
        <v>201.268</v>
      </c>
      <c r="C301" s="22">
        <v>3320.6958618400004</v>
      </c>
      <c r="D301" s="23">
        <v>0</v>
      </c>
      <c r="E301" s="22">
        <v>0</v>
      </c>
      <c r="F301" s="19">
        <f t="shared" si="46"/>
        <v>201.268</v>
      </c>
      <c r="G301" s="19">
        <f t="shared" si="46"/>
        <v>3320.6958618400004</v>
      </c>
      <c r="H301" s="67">
        <v>0</v>
      </c>
      <c r="I301" s="34">
        <f t="shared" si="47"/>
        <v>201.268</v>
      </c>
      <c r="J301" s="68">
        <f t="shared" si="44"/>
        <v>16.498876432617209</v>
      </c>
      <c r="K301" s="183">
        <v>2.17</v>
      </c>
      <c r="L301" s="68">
        <f t="shared" si="48"/>
        <v>31.536000000000001</v>
      </c>
      <c r="M301" s="68">
        <f t="shared" si="53"/>
        <v>23.085175946897564</v>
      </c>
      <c r="N301" s="68">
        <f t="shared" si="53"/>
        <v>40.702935560941384</v>
      </c>
      <c r="O301" s="68">
        <f t="shared" si="53"/>
        <v>39.4834604181694</v>
      </c>
      <c r="P301" s="68">
        <f t="shared" si="53"/>
        <v>0</v>
      </c>
      <c r="Q301" s="68">
        <f t="shared" si="53"/>
        <v>0</v>
      </c>
      <c r="R301" s="68">
        <f t="shared" si="49"/>
        <v>40.702935560941384</v>
      </c>
      <c r="S301" s="51">
        <f t="shared" si="45"/>
        <v>0</v>
      </c>
      <c r="T301" s="184">
        <f t="shared" si="50"/>
        <v>0</v>
      </c>
      <c r="U301" s="43"/>
    </row>
    <row r="302" spans="1:21" x14ac:dyDescent="0.35">
      <c r="A302" s="63">
        <v>45486.37499999928</v>
      </c>
      <c r="B302" s="23">
        <v>235.58500000000001</v>
      </c>
      <c r="C302" s="22">
        <v>5055.3912296500002</v>
      </c>
      <c r="D302" s="23">
        <v>0</v>
      </c>
      <c r="E302" s="22">
        <v>0</v>
      </c>
      <c r="F302" s="19">
        <f t="shared" si="46"/>
        <v>235.58500000000001</v>
      </c>
      <c r="G302" s="19">
        <f t="shared" si="46"/>
        <v>5055.3912296500002</v>
      </c>
      <c r="H302" s="67">
        <v>0</v>
      </c>
      <c r="I302" s="34">
        <f t="shared" si="47"/>
        <v>235.58500000000001</v>
      </c>
      <c r="J302" s="68">
        <f t="shared" si="44"/>
        <v>21.458884180444425</v>
      </c>
      <c r="K302" s="183">
        <v>2.17</v>
      </c>
      <c r="L302" s="68">
        <f t="shared" si="48"/>
        <v>31.536000000000001</v>
      </c>
      <c r="M302" s="68">
        <f t="shared" si="53"/>
        <v>23.085175946897564</v>
      </c>
      <c r="N302" s="68">
        <f t="shared" si="53"/>
        <v>40.702935560941384</v>
      </c>
      <c r="O302" s="68">
        <f t="shared" si="53"/>
        <v>39.4834604181694</v>
      </c>
      <c r="P302" s="68">
        <f t="shared" si="53"/>
        <v>0</v>
      </c>
      <c r="Q302" s="68">
        <f t="shared" si="53"/>
        <v>0</v>
      </c>
      <c r="R302" s="68">
        <f t="shared" si="49"/>
        <v>40.702935560941384</v>
      </c>
      <c r="S302" s="51">
        <f t="shared" si="45"/>
        <v>0</v>
      </c>
      <c r="T302" s="184">
        <f t="shared" si="50"/>
        <v>0</v>
      </c>
      <c r="U302" s="43"/>
    </row>
    <row r="303" spans="1:21" x14ac:dyDescent="0.35">
      <c r="A303" s="63">
        <v>45486.416666665944</v>
      </c>
      <c r="B303" s="23">
        <v>229.40899999999999</v>
      </c>
      <c r="C303" s="22">
        <v>6549.9112777600003</v>
      </c>
      <c r="D303" s="23">
        <v>0</v>
      </c>
      <c r="E303" s="22">
        <v>0</v>
      </c>
      <c r="F303" s="19">
        <f t="shared" si="46"/>
        <v>229.40899999999999</v>
      </c>
      <c r="G303" s="19">
        <f t="shared" si="46"/>
        <v>6549.9112777600003</v>
      </c>
      <c r="H303" s="67">
        <v>0</v>
      </c>
      <c r="I303" s="34">
        <f t="shared" si="47"/>
        <v>229.40899999999999</v>
      </c>
      <c r="J303" s="68">
        <f t="shared" si="44"/>
        <v>28.551239392351654</v>
      </c>
      <c r="K303" s="183">
        <v>2.17</v>
      </c>
      <c r="L303" s="68">
        <f t="shared" si="48"/>
        <v>31.536000000000001</v>
      </c>
      <c r="M303" s="68">
        <f t="shared" si="53"/>
        <v>23.085175946897564</v>
      </c>
      <c r="N303" s="68">
        <f t="shared" si="53"/>
        <v>40.702935560941384</v>
      </c>
      <c r="O303" s="68">
        <f t="shared" si="53"/>
        <v>39.4834604181694</v>
      </c>
      <c r="P303" s="68">
        <f t="shared" si="53"/>
        <v>0</v>
      </c>
      <c r="Q303" s="68">
        <f t="shared" si="53"/>
        <v>0</v>
      </c>
      <c r="R303" s="68">
        <f t="shared" si="49"/>
        <v>40.702935560941384</v>
      </c>
      <c r="S303" s="51">
        <f t="shared" si="45"/>
        <v>0</v>
      </c>
      <c r="T303" s="184">
        <f t="shared" si="50"/>
        <v>0</v>
      </c>
      <c r="U303" s="43"/>
    </row>
    <row r="304" spans="1:21" x14ac:dyDescent="0.35">
      <c r="A304" s="63">
        <v>45486.458333332608</v>
      </c>
      <c r="B304" s="23">
        <v>201.53</v>
      </c>
      <c r="C304" s="22">
        <v>6448.2324767</v>
      </c>
      <c r="D304" s="23">
        <v>3.04</v>
      </c>
      <c r="E304" s="22">
        <v>97.283000000000001</v>
      </c>
      <c r="F304" s="19">
        <f t="shared" si="46"/>
        <v>198.49</v>
      </c>
      <c r="G304" s="19">
        <f t="shared" si="46"/>
        <v>6350.9494766999997</v>
      </c>
      <c r="H304" s="67">
        <v>0</v>
      </c>
      <c r="I304" s="34">
        <f t="shared" si="47"/>
        <v>198.49</v>
      </c>
      <c r="J304" s="68">
        <f t="shared" si="44"/>
        <v>31.996319596453219</v>
      </c>
      <c r="K304" s="183">
        <v>2.17</v>
      </c>
      <c r="L304" s="68">
        <f t="shared" si="48"/>
        <v>31.536000000000001</v>
      </c>
      <c r="M304" s="68">
        <f t="shared" si="53"/>
        <v>23.085175946897564</v>
      </c>
      <c r="N304" s="68">
        <f t="shared" si="53"/>
        <v>40.702935560941384</v>
      </c>
      <c r="O304" s="68">
        <f t="shared" si="53"/>
        <v>39.4834604181694</v>
      </c>
      <c r="P304" s="68">
        <f t="shared" si="53"/>
        <v>0</v>
      </c>
      <c r="Q304" s="68">
        <f t="shared" si="53"/>
        <v>0</v>
      </c>
      <c r="R304" s="68">
        <f t="shared" si="49"/>
        <v>40.702935560941384</v>
      </c>
      <c r="S304" s="51">
        <f t="shared" si="45"/>
        <v>0</v>
      </c>
      <c r="T304" s="184">
        <f t="shared" si="50"/>
        <v>0</v>
      </c>
      <c r="U304" s="43"/>
    </row>
    <row r="305" spans="1:21" x14ac:dyDescent="0.35">
      <c r="A305" s="63">
        <v>45486.499999999272</v>
      </c>
      <c r="B305" s="23">
        <v>254.667</v>
      </c>
      <c r="C305" s="22">
        <v>13278.93330078</v>
      </c>
      <c r="D305" s="23">
        <v>49.45</v>
      </c>
      <c r="E305" s="22">
        <v>2578.4380000000001</v>
      </c>
      <c r="F305" s="19">
        <f t="shared" si="46"/>
        <v>205.21699999999998</v>
      </c>
      <c r="G305" s="19">
        <f t="shared" si="46"/>
        <v>10700.49530078</v>
      </c>
      <c r="H305" s="67">
        <v>0</v>
      </c>
      <c r="I305" s="34">
        <f t="shared" si="47"/>
        <v>205.21699999999998</v>
      </c>
      <c r="J305" s="68">
        <f t="shared" si="44"/>
        <v>52.142343474371032</v>
      </c>
      <c r="K305" s="183">
        <v>2.17</v>
      </c>
      <c r="L305" s="68">
        <f t="shared" si="48"/>
        <v>31.536000000000001</v>
      </c>
      <c r="M305" s="68">
        <f t="shared" si="53"/>
        <v>23.085175946897564</v>
      </c>
      <c r="N305" s="68">
        <f t="shared" si="53"/>
        <v>40.702935560941384</v>
      </c>
      <c r="O305" s="68">
        <f t="shared" si="53"/>
        <v>39.4834604181694</v>
      </c>
      <c r="P305" s="68">
        <f t="shared" si="53"/>
        <v>0</v>
      </c>
      <c r="Q305" s="68">
        <f t="shared" si="53"/>
        <v>0</v>
      </c>
      <c r="R305" s="68">
        <f t="shared" si="49"/>
        <v>40.702935560941384</v>
      </c>
      <c r="S305" s="51">
        <f t="shared" si="45"/>
        <v>11.439407913429648</v>
      </c>
      <c r="T305" s="184">
        <f t="shared" si="50"/>
        <v>2347.5609737702916</v>
      </c>
      <c r="U305" s="43"/>
    </row>
    <row r="306" spans="1:21" x14ac:dyDescent="0.35">
      <c r="A306" s="63">
        <v>45486.541666665937</v>
      </c>
      <c r="B306" s="23">
        <v>343.22899999999998</v>
      </c>
      <c r="C306" s="22">
        <v>14452.10667499</v>
      </c>
      <c r="D306" s="23">
        <v>127.4</v>
      </c>
      <c r="E306" s="22">
        <v>5364.3440000000001</v>
      </c>
      <c r="F306" s="19">
        <f t="shared" si="46"/>
        <v>215.82899999999998</v>
      </c>
      <c r="G306" s="19">
        <f t="shared" si="46"/>
        <v>9087.762674990001</v>
      </c>
      <c r="H306" s="67">
        <v>0</v>
      </c>
      <c r="I306" s="34">
        <f t="shared" si="47"/>
        <v>215.82899999999998</v>
      </c>
      <c r="J306" s="68">
        <f t="shared" si="44"/>
        <v>42.10630950887046</v>
      </c>
      <c r="K306" s="183">
        <v>2.17</v>
      </c>
      <c r="L306" s="68">
        <f t="shared" si="48"/>
        <v>31.536000000000001</v>
      </c>
      <c r="M306" s="68">
        <f t="shared" si="53"/>
        <v>23.085175946897564</v>
      </c>
      <c r="N306" s="68">
        <f t="shared" si="53"/>
        <v>40.702935560941384</v>
      </c>
      <c r="O306" s="68">
        <f t="shared" si="53"/>
        <v>39.4834604181694</v>
      </c>
      <c r="P306" s="68">
        <f t="shared" si="53"/>
        <v>0</v>
      </c>
      <c r="Q306" s="68">
        <f t="shared" si="53"/>
        <v>0</v>
      </c>
      <c r="R306" s="68">
        <f t="shared" si="49"/>
        <v>40.702935560941384</v>
      </c>
      <c r="S306" s="51">
        <f t="shared" si="45"/>
        <v>1.4033739479290759</v>
      </c>
      <c r="T306" s="184">
        <f t="shared" si="50"/>
        <v>302.88879580758447</v>
      </c>
      <c r="U306" s="43"/>
    </row>
    <row r="307" spans="1:21" x14ac:dyDescent="0.35">
      <c r="A307" s="63">
        <v>45486.583333332601</v>
      </c>
      <c r="B307" s="23">
        <v>336.54399999999998</v>
      </c>
      <c r="C307" s="22">
        <v>14988.141850239999</v>
      </c>
      <c r="D307" s="23">
        <v>170.1</v>
      </c>
      <c r="E307" s="22">
        <v>7575.482</v>
      </c>
      <c r="F307" s="19">
        <f t="shared" si="46"/>
        <v>166.44399999999999</v>
      </c>
      <c r="G307" s="19">
        <f t="shared" si="46"/>
        <v>7412.6598502399993</v>
      </c>
      <c r="H307" s="67">
        <v>0</v>
      </c>
      <c r="I307" s="34">
        <f t="shared" si="47"/>
        <v>166.44399999999999</v>
      </c>
      <c r="J307" s="68">
        <f t="shared" si="44"/>
        <v>44.535458473961214</v>
      </c>
      <c r="K307" s="183">
        <v>2.17</v>
      </c>
      <c r="L307" s="68">
        <f t="shared" si="48"/>
        <v>31.536000000000001</v>
      </c>
      <c r="M307" s="68">
        <f t="shared" si="53"/>
        <v>23.085175946897564</v>
      </c>
      <c r="N307" s="68">
        <f t="shared" si="53"/>
        <v>40.702935560941384</v>
      </c>
      <c r="O307" s="68">
        <f t="shared" si="53"/>
        <v>39.4834604181694</v>
      </c>
      <c r="P307" s="68">
        <f t="shared" si="53"/>
        <v>0</v>
      </c>
      <c r="Q307" s="68">
        <f t="shared" si="53"/>
        <v>0</v>
      </c>
      <c r="R307" s="68">
        <f t="shared" si="49"/>
        <v>40.702935560941384</v>
      </c>
      <c r="S307" s="51">
        <f t="shared" si="45"/>
        <v>3.8325229130198295</v>
      </c>
      <c r="T307" s="184">
        <f t="shared" si="50"/>
        <v>637.90044373467242</v>
      </c>
      <c r="U307" s="43"/>
    </row>
    <row r="308" spans="1:21" x14ac:dyDescent="0.35">
      <c r="A308" s="63">
        <v>45486.624999999265</v>
      </c>
      <c r="B308" s="23">
        <v>338.86200000000002</v>
      </c>
      <c r="C308" s="22">
        <v>12146.90824716</v>
      </c>
      <c r="D308" s="23">
        <v>5.0190000000000001</v>
      </c>
      <c r="E308" s="22">
        <v>179.92099999999999</v>
      </c>
      <c r="F308" s="19">
        <f t="shared" si="46"/>
        <v>333.84300000000002</v>
      </c>
      <c r="G308" s="19">
        <f t="shared" si="46"/>
        <v>11966.987247159999</v>
      </c>
      <c r="H308" s="67">
        <v>0</v>
      </c>
      <c r="I308" s="34">
        <f t="shared" si="47"/>
        <v>333.84300000000002</v>
      </c>
      <c r="J308" s="68">
        <f t="shared" si="44"/>
        <v>35.846152973583386</v>
      </c>
      <c r="K308" s="183">
        <v>2.17</v>
      </c>
      <c r="L308" s="68">
        <f t="shared" si="48"/>
        <v>31.536000000000001</v>
      </c>
      <c r="M308" s="68">
        <f t="shared" si="53"/>
        <v>23.085175946897564</v>
      </c>
      <c r="N308" s="68">
        <f t="shared" si="53"/>
        <v>40.702935560941384</v>
      </c>
      <c r="O308" s="68">
        <f t="shared" si="53"/>
        <v>39.4834604181694</v>
      </c>
      <c r="P308" s="68">
        <f t="shared" si="53"/>
        <v>0</v>
      </c>
      <c r="Q308" s="68">
        <f t="shared" si="53"/>
        <v>0</v>
      </c>
      <c r="R308" s="68">
        <f t="shared" si="49"/>
        <v>40.702935560941384</v>
      </c>
      <c r="S308" s="51">
        <f t="shared" si="45"/>
        <v>0</v>
      </c>
      <c r="T308" s="184">
        <f t="shared" si="50"/>
        <v>0</v>
      </c>
      <c r="U308" s="43"/>
    </row>
    <row r="309" spans="1:21" x14ac:dyDescent="0.35">
      <c r="A309" s="63">
        <v>45486.666666665929</v>
      </c>
      <c r="B309" s="23">
        <v>248.48400000000001</v>
      </c>
      <c r="C309" s="22">
        <v>10464.7421454</v>
      </c>
      <c r="D309" s="23">
        <v>101.75</v>
      </c>
      <c r="E309" s="22">
        <v>4285.1350000000002</v>
      </c>
      <c r="F309" s="19">
        <f t="shared" si="46"/>
        <v>146.73400000000001</v>
      </c>
      <c r="G309" s="19">
        <f t="shared" si="46"/>
        <v>6179.6071453999994</v>
      </c>
      <c r="H309" s="67">
        <v>0</v>
      </c>
      <c r="I309" s="34">
        <f t="shared" si="47"/>
        <v>146.73400000000001</v>
      </c>
      <c r="J309" s="68">
        <f t="shared" si="44"/>
        <v>42.114350766693462</v>
      </c>
      <c r="K309" s="183">
        <v>2.17</v>
      </c>
      <c r="L309" s="68">
        <f t="shared" si="48"/>
        <v>31.536000000000001</v>
      </c>
      <c r="M309" s="68">
        <f t="shared" si="53"/>
        <v>23.085175946897564</v>
      </c>
      <c r="N309" s="68">
        <f t="shared" si="53"/>
        <v>40.702935560941384</v>
      </c>
      <c r="O309" s="68">
        <f t="shared" si="53"/>
        <v>39.4834604181694</v>
      </c>
      <c r="P309" s="68">
        <f t="shared" si="53"/>
        <v>0</v>
      </c>
      <c r="Q309" s="68">
        <f t="shared" si="53"/>
        <v>0</v>
      </c>
      <c r="R309" s="68">
        <f t="shared" si="49"/>
        <v>40.702935560941384</v>
      </c>
      <c r="S309" s="51">
        <f t="shared" si="45"/>
        <v>1.4114152057520784</v>
      </c>
      <c r="T309" s="184">
        <f t="shared" si="50"/>
        <v>207.10259880082549</v>
      </c>
      <c r="U309" s="43"/>
    </row>
    <row r="310" spans="1:21" x14ac:dyDescent="0.35">
      <c r="A310" s="63">
        <v>45486.708333332594</v>
      </c>
      <c r="B310" s="23">
        <v>164.95699999999999</v>
      </c>
      <c r="C310" s="22">
        <v>12058.145555040001</v>
      </c>
      <c r="D310" s="23">
        <v>103.45</v>
      </c>
      <c r="E310" s="22">
        <v>7562.0630000000001</v>
      </c>
      <c r="F310" s="19">
        <f t="shared" si="46"/>
        <v>61.506999999999991</v>
      </c>
      <c r="G310" s="19">
        <f t="shared" si="46"/>
        <v>4496.0825550400004</v>
      </c>
      <c r="H310" s="67">
        <v>0</v>
      </c>
      <c r="I310" s="34">
        <f t="shared" si="47"/>
        <v>61.506999999999991</v>
      </c>
      <c r="J310" s="68">
        <f t="shared" si="44"/>
        <v>73.098713236542196</v>
      </c>
      <c r="K310" s="183">
        <v>2.17</v>
      </c>
      <c r="L310" s="68">
        <f t="shared" si="48"/>
        <v>31.536000000000001</v>
      </c>
      <c r="M310" s="68">
        <f t="shared" si="53"/>
        <v>23.085175946897564</v>
      </c>
      <c r="N310" s="68">
        <f t="shared" si="53"/>
        <v>40.702935560941384</v>
      </c>
      <c r="O310" s="68">
        <f t="shared" si="53"/>
        <v>39.4834604181694</v>
      </c>
      <c r="P310" s="68">
        <f t="shared" si="53"/>
        <v>0</v>
      </c>
      <c r="Q310" s="68">
        <f t="shared" si="53"/>
        <v>0</v>
      </c>
      <c r="R310" s="68">
        <f t="shared" si="49"/>
        <v>40.702935560941384</v>
      </c>
      <c r="S310" s="51">
        <f t="shared" si="45"/>
        <v>32.395777675600812</v>
      </c>
      <c r="T310" s="184">
        <f t="shared" si="50"/>
        <v>1992.5670974931788</v>
      </c>
      <c r="U310" s="43"/>
    </row>
    <row r="311" spans="1:21" x14ac:dyDescent="0.35">
      <c r="A311" s="63">
        <v>45486.749999999258</v>
      </c>
      <c r="B311" s="23">
        <v>69.47</v>
      </c>
      <c r="C311" s="22">
        <v>4585.7911169999998</v>
      </c>
      <c r="D311" s="23">
        <v>69.47</v>
      </c>
      <c r="E311" s="22">
        <v>4585.7910000000002</v>
      </c>
      <c r="F311" s="19">
        <f t="shared" si="46"/>
        <v>0</v>
      </c>
      <c r="G311" s="19">
        <f t="shared" si="46"/>
        <v>1.1699999959091656E-4</v>
      </c>
      <c r="H311" s="67">
        <v>0</v>
      </c>
      <c r="I311" s="34">
        <f t="shared" si="47"/>
        <v>0</v>
      </c>
      <c r="J311" s="68">
        <f t="shared" si="44"/>
        <v>0</v>
      </c>
      <c r="K311" s="183">
        <v>2.17</v>
      </c>
      <c r="L311" s="68">
        <f t="shared" si="48"/>
        <v>31.536000000000001</v>
      </c>
      <c r="M311" s="68">
        <f t="shared" si="53"/>
        <v>23.085175946897564</v>
      </c>
      <c r="N311" s="68">
        <f t="shared" si="53"/>
        <v>40.702935560941384</v>
      </c>
      <c r="O311" s="68">
        <f t="shared" si="53"/>
        <v>39.4834604181694</v>
      </c>
      <c r="P311" s="68">
        <f t="shared" si="53"/>
        <v>0</v>
      </c>
      <c r="Q311" s="68">
        <f t="shared" si="53"/>
        <v>0</v>
      </c>
      <c r="R311" s="68">
        <f t="shared" si="49"/>
        <v>40.702935560941384</v>
      </c>
      <c r="S311" s="51">
        <f t="shared" si="45"/>
        <v>0</v>
      </c>
      <c r="T311" s="184">
        <f t="shared" si="50"/>
        <v>0</v>
      </c>
      <c r="U311" s="43"/>
    </row>
    <row r="312" spans="1:21" x14ac:dyDescent="0.35">
      <c r="A312" s="63">
        <v>45486.791666665922</v>
      </c>
      <c r="B312" s="23">
        <v>27.318000000000001</v>
      </c>
      <c r="C312" s="22">
        <v>1941.09442218</v>
      </c>
      <c r="D312" s="23">
        <v>27.318000000000001</v>
      </c>
      <c r="E312" s="22">
        <v>1941.0940000000001</v>
      </c>
      <c r="F312" s="19">
        <f t="shared" si="46"/>
        <v>0</v>
      </c>
      <c r="G312" s="19">
        <f t="shared" si="46"/>
        <v>4.2217999998683808E-4</v>
      </c>
      <c r="H312" s="67">
        <v>0</v>
      </c>
      <c r="I312" s="34">
        <f t="shared" si="47"/>
        <v>0</v>
      </c>
      <c r="J312" s="68">
        <f t="shared" si="44"/>
        <v>0</v>
      </c>
      <c r="K312" s="183">
        <v>2.17</v>
      </c>
      <c r="L312" s="68">
        <f t="shared" si="48"/>
        <v>31.536000000000001</v>
      </c>
      <c r="M312" s="68">
        <f t="shared" ref="M312:Q327" si="54">M311</f>
        <v>23.085175946897564</v>
      </c>
      <c r="N312" s="68">
        <f t="shared" si="54"/>
        <v>40.702935560941384</v>
      </c>
      <c r="O312" s="68">
        <f t="shared" si="54"/>
        <v>39.4834604181694</v>
      </c>
      <c r="P312" s="68">
        <f t="shared" si="54"/>
        <v>0</v>
      </c>
      <c r="Q312" s="68">
        <f t="shared" si="54"/>
        <v>0</v>
      </c>
      <c r="R312" s="68">
        <f t="shared" si="49"/>
        <v>40.702935560941384</v>
      </c>
      <c r="S312" s="51">
        <f t="shared" si="45"/>
        <v>0</v>
      </c>
      <c r="T312" s="184">
        <f t="shared" si="50"/>
        <v>0</v>
      </c>
      <c r="U312" s="43"/>
    </row>
    <row r="313" spans="1:21" x14ac:dyDescent="0.35">
      <c r="A313" s="63">
        <v>45486.833333332586</v>
      </c>
      <c r="B313" s="23">
        <v>37.374000000000002</v>
      </c>
      <c r="C313" s="22">
        <v>2168.76239136</v>
      </c>
      <c r="D313" s="23">
        <v>37.374000000000002</v>
      </c>
      <c r="E313" s="22">
        <v>2168.7620000000002</v>
      </c>
      <c r="F313" s="19">
        <f t="shared" si="46"/>
        <v>0</v>
      </c>
      <c r="G313" s="19">
        <f t="shared" si="46"/>
        <v>3.9135999986683601E-4</v>
      </c>
      <c r="H313" s="67">
        <v>0</v>
      </c>
      <c r="I313" s="34">
        <f t="shared" si="47"/>
        <v>0</v>
      </c>
      <c r="J313" s="68">
        <f t="shared" si="44"/>
        <v>0</v>
      </c>
      <c r="K313" s="183">
        <v>2.17</v>
      </c>
      <c r="L313" s="68">
        <f t="shared" si="48"/>
        <v>31.536000000000001</v>
      </c>
      <c r="M313" s="68">
        <f t="shared" si="54"/>
        <v>23.085175946897564</v>
      </c>
      <c r="N313" s="68">
        <f t="shared" si="54"/>
        <v>40.702935560941384</v>
      </c>
      <c r="O313" s="68">
        <f t="shared" si="54"/>
        <v>39.4834604181694</v>
      </c>
      <c r="P313" s="68">
        <f t="shared" si="54"/>
        <v>0</v>
      </c>
      <c r="Q313" s="68">
        <f t="shared" si="54"/>
        <v>0</v>
      </c>
      <c r="R313" s="68">
        <f t="shared" si="49"/>
        <v>40.702935560941384</v>
      </c>
      <c r="S313" s="51">
        <f t="shared" si="45"/>
        <v>0</v>
      </c>
      <c r="T313" s="184">
        <f t="shared" si="50"/>
        <v>0</v>
      </c>
      <c r="U313" s="43"/>
    </row>
    <row r="314" spans="1:21" x14ac:dyDescent="0.35">
      <c r="A314" s="63">
        <v>45486.874999999251</v>
      </c>
      <c r="B314" s="23">
        <v>48.908999999999999</v>
      </c>
      <c r="C314" s="22">
        <v>2160.7458200999999</v>
      </c>
      <c r="D314" s="23">
        <v>48.908999999999999</v>
      </c>
      <c r="E314" s="22">
        <v>2160.7460000000001</v>
      </c>
      <c r="F314" s="19">
        <f t="shared" si="46"/>
        <v>0</v>
      </c>
      <c r="G314" s="19">
        <f t="shared" si="46"/>
        <v>-1.799000001483364E-4</v>
      </c>
      <c r="H314" s="67">
        <v>0</v>
      </c>
      <c r="I314" s="34">
        <f t="shared" si="47"/>
        <v>0</v>
      </c>
      <c r="J314" s="68">
        <f t="shared" si="44"/>
        <v>0</v>
      </c>
      <c r="K314" s="183">
        <v>2.17</v>
      </c>
      <c r="L314" s="68">
        <f t="shared" si="48"/>
        <v>31.536000000000001</v>
      </c>
      <c r="M314" s="68">
        <f t="shared" si="54"/>
        <v>23.085175946897564</v>
      </c>
      <c r="N314" s="68">
        <f t="shared" si="54"/>
        <v>40.702935560941384</v>
      </c>
      <c r="O314" s="68">
        <f t="shared" si="54"/>
        <v>39.4834604181694</v>
      </c>
      <c r="P314" s="68">
        <f t="shared" si="54"/>
        <v>0</v>
      </c>
      <c r="Q314" s="68">
        <f t="shared" si="54"/>
        <v>0</v>
      </c>
      <c r="R314" s="68">
        <f t="shared" si="49"/>
        <v>40.702935560941384</v>
      </c>
      <c r="S314" s="51">
        <f t="shared" si="45"/>
        <v>0</v>
      </c>
      <c r="T314" s="184">
        <f t="shared" si="50"/>
        <v>0</v>
      </c>
      <c r="U314" s="43"/>
    </row>
    <row r="315" spans="1:21" x14ac:dyDescent="0.35">
      <c r="A315" s="63">
        <v>45486.916666665915</v>
      </c>
      <c r="B315" s="23">
        <v>145.60499999999999</v>
      </c>
      <c r="C315" s="22">
        <v>5623.3757598000002</v>
      </c>
      <c r="D315" s="23">
        <v>11.201000000000001</v>
      </c>
      <c r="E315" s="22">
        <v>432.61</v>
      </c>
      <c r="F315" s="19">
        <f t="shared" si="46"/>
        <v>134.404</v>
      </c>
      <c r="G315" s="19">
        <f t="shared" si="46"/>
        <v>5190.7657598000005</v>
      </c>
      <c r="H315" s="67">
        <v>0</v>
      </c>
      <c r="I315" s="34">
        <f t="shared" si="47"/>
        <v>134.404</v>
      </c>
      <c r="J315" s="68">
        <f t="shared" si="44"/>
        <v>38.620619622927897</v>
      </c>
      <c r="K315" s="183">
        <v>2.17</v>
      </c>
      <c r="L315" s="68">
        <f t="shared" si="48"/>
        <v>31.536000000000001</v>
      </c>
      <c r="M315" s="68">
        <f t="shared" si="54"/>
        <v>23.085175946897564</v>
      </c>
      <c r="N315" s="68">
        <f t="shared" si="54"/>
        <v>40.702935560941384</v>
      </c>
      <c r="O315" s="68">
        <f t="shared" si="54"/>
        <v>39.4834604181694</v>
      </c>
      <c r="P315" s="68">
        <f t="shared" si="54"/>
        <v>0</v>
      </c>
      <c r="Q315" s="68">
        <f t="shared" si="54"/>
        <v>0</v>
      </c>
      <c r="R315" s="68">
        <f t="shared" si="49"/>
        <v>40.702935560941384</v>
      </c>
      <c r="S315" s="51">
        <f t="shared" si="45"/>
        <v>0</v>
      </c>
      <c r="T315" s="184">
        <f t="shared" si="50"/>
        <v>0</v>
      </c>
      <c r="U315" s="43"/>
    </row>
    <row r="316" spans="1:21" x14ac:dyDescent="0.35">
      <c r="A316" s="63">
        <v>45486.958333332579</v>
      </c>
      <c r="B316" s="23">
        <v>75.206000000000003</v>
      </c>
      <c r="C316" s="22">
        <v>2927.0814451000001</v>
      </c>
      <c r="D316" s="23">
        <v>0</v>
      </c>
      <c r="E316" s="22">
        <v>0</v>
      </c>
      <c r="F316" s="19">
        <f t="shared" si="46"/>
        <v>75.206000000000003</v>
      </c>
      <c r="G316" s="19">
        <f t="shared" si="46"/>
        <v>2927.0814451000001</v>
      </c>
      <c r="H316" s="67">
        <v>0</v>
      </c>
      <c r="I316" s="34">
        <f t="shared" si="47"/>
        <v>75.206000000000003</v>
      </c>
      <c r="J316" s="68">
        <f t="shared" si="44"/>
        <v>38.920850000000002</v>
      </c>
      <c r="K316" s="183">
        <v>2.17</v>
      </c>
      <c r="L316" s="68">
        <f t="shared" si="48"/>
        <v>31.536000000000001</v>
      </c>
      <c r="M316" s="68">
        <f t="shared" si="54"/>
        <v>23.085175946897564</v>
      </c>
      <c r="N316" s="68">
        <f t="shared" si="54"/>
        <v>40.702935560941384</v>
      </c>
      <c r="O316" s="68">
        <f t="shared" si="54"/>
        <v>39.4834604181694</v>
      </c>
      <c r="P316" s="68">
        <f t="shared" si="54"/>
        <v>0</v>
      </c>
      <c r="Q316" s="68">
        <f t="shared" si="54"/>
        <v>0</v>
      </c>
      <c r="R316" s="68">
        <f t="shared" si="49"/>
        <v>40.702935560941384</v>
      </c>
      <c r="S316" s="51">
        <f t="shared" si="45"/>
        <v>0</v>
      </c>
      <c r="T316" s="184">
        <f t="shared" si="50"/>
        <v>0</v>
      </c>
      <c r="U316" s="43"/>
    </row>
    <row r="317" spans="1:21" x14ac:dyDescent="0.35">
      <c r="A317" s="63">
        <v>45486.999999999243</v>
      </c>
      <c r="B317" s="23">
        <v>0</v>
      </c>
      <c r="C317" s="22">
        <v>0</v>
      </c>
      <c r="D317" s="23">
        <v>0</v>
      </c>
      <c r="E317" s="22">
        <v>0</v>
      </c>
      <c r="F317" s="19">
        <f t="shared" si="46"/>
        <v>0</v>
      </c>
      <c r="G317" s="19">
        <f t="shared" si="46"/>
        <v>0</v>
      </c>
      <c r="H317" s="67">
        <v>0</v>
      </c>
      <c r="I317" s="34">
        <f t="shared" si="47"/>
        <v>0</v>
      </c>
      <c r="J317" s="68">
        <f t="shared" si="44"/>
        <v>0</v>
      </c>
      <c r="K317" s="183">
        <v>2.17</v>
      </c>
      <c r="L317" s="68">
        <f t="shared" si="48"/>
        <v>31.536000000000001</v>
      </c>
      <c r="M317" s="68">
        <f t="shared" si="54"/>
        <v>23.085175946897564</v>
      </c>
      <c r="N317" s="68">
        <f t="shared" si="54"/>
        <v>40.702935560941384</v>
      </c>
      <c r="O317" s="68">
        <f t="shared" si="54"/>
        <v>39.4834604181694</v>
      </c>
      <c r="P317" s="68">
        <f t="shared" si="54"/>
        <v>0</v>
      </c>
      <c r="Q317" s="68">
        <f t="shared" si="54"/>
        <v>0</v>
      </c>
      <c r="R317" s="68">
        <f t="shared" si="49"/>
        <v>40.702935560941384</v>
      </c>
      <c r="S317" s="51">
        <f t="shared" si="45"/>
        <v>0</v>
      </c>
      <c r="T317" s="184">
        <f t="shared" si="50"/>
        <v>0</v>
      </c>
      <c r="U317" s="43"/>
    </row>
    <row r="318" spans="1:21" x14ac:dyDescent="0.35">
      <c r="A318" s="63">
        <v>45487.041666665908</v>
      </c>
      <c r="B318" s="23">
        <v>42</v>
      </c>
      <c r="C318" s="22">
        <v>985.74</v>
      </c>
      <c r="D318" s="23">
        <v>0</v>
      </c>
      <c r="E318" s="22">
        <v>0</v>
      </c>
      <c r="F318" s="19">
        <f t="shared" si="46"/>
        <v>42</v>
      </c>
      <c r="G318" s="19">
        <f t="shared" si="46"/>
        <v>985.74</v>
      </c>
      <c r="H318" s="67">
        <v>0</v>
      </c>
      <c r="I318" s="34">
        <f t="shared" si="47"/>
        <v>42</v>
      </c>
      <c r="J318" s="68">
        <f t="shared" si="44"/>
        <v>23.47</v>
      </c>
      <c r="K318" s="183">
        <v>2.17</v>
      </c>
      <c r="L318" s="68">
        <f t="shared" si="48"/>
        <v>31.536000000000001</v>
      </c>
      <c r="M318" s="68">
        <f t="shared" si="54"/>
        <v>23.085175946897564</v>
      </c>
      <c r="N318" s="68">
        <f t="shared" si="54"/>
        <v>40.702935560941384</v>
      </c>
      <c r="O318" s="68">
        <f t="shared" si="54"/>
        <v>39.4834604181694</v>
      </c>
      <c r="P318" s="68">
        <f t="shared" si="54"/>
        <v>0</v>
      </c>
      <c r="Q318" s="68">
        <f t="shared" si="54"/>
        <v>0</v>
      </c>
      <c r="R318" s="68">
        <f t="shared" si="49"/>
        <v>40.702935560941384</v>
      </c>
      <c r="S318" s="51">
        <f t="shared" si="45"/>
        <v>0</v>
      </c>
      <c r="T318" s="184">
        <f t="shared" si="50"/>
        <v>0</v>
      </c>
      <c r="U318" s="43"/>
    </row>
    <row r="319" spans="1:21" x14ac:dyDescent="0.35">
      <c r="A319" s="63">
        <v>45487.083333332572</v>
      </c>
      <c r="B319" s="23">
        <v>126.8</v>
      </c>
      <c r="C319" s="22">
        <v>2570.2359999999999</v>
      </c>
      <c r="D319" s="23">
        <v>0</v>
      </c>
      <c r="E319" s="22">
        <v>0</v>
      </c>
      <c r="F319" s="19">
        <f t="shared" si="46"/>
        <v>126.8</v>
      </c>
      <c r="G319" s="19">
        <f t="shared" si="46"/>
        <v>2570.2359999999999</v>
      </c>
      <c r="H319" s="67">
        <v>0</v>
      </c>
      <c r="I319" s="34">
        <f t="shared" si="47"/>
        <v>126.8</v>
      </c>
      <c r="J319" s="68">
        <f t="shared" si="44"/>
        <v>20.27</v>
      </c>
      <c r="K319" s="183">
        <v>2.17</v>
      </c>
      <c r="L319" s="68">
        <f t="shared" si="48"/>
        <v>31.536000000000001</v>
      </c>
      <c r="M319" s="68">
        <f t="shared" si="54"/>
        <v>23.085175946897564</v>
      </c>
      <c r="N319" s="68">
        <f t="shared" si="54"/>
        <v>40.702935560941384</v>
      </c>
      <c r="O319" s="68">
        <f t="shared" si="54"/>
        <v>39.4834604181694</v>
      </c>
      <c r="P319" s="68">
        <f t="shared" si="54"/>
        <v>0</v>
      </c>
      <c r="Q319" s="68">
        <f t="shared" si="54"/>
        <v>0</v>
      </c>
      <c r="R319" s="68">
        <f t="shared" si="49"/>
        <v>40.702935560941384</v>
      </c>
      <c r="S319" s="51">
        <f t="shared" si="45"/>
        <v>0</v>
      </c>
      <c r="T319" s="184">
        <f t="shared" si="50"/>
        <v>0</v>
      </c>
      <c r="U319" s="43"/>
    </row>
    <row r="320" spans="1:21" x14ac:dyDescent="0.35">
      <c r="A320" s="63">
        <v>45487.124999999236</v>
      </c>
      <c r="B320" s="23">
        <v>200.9</v>
      </c>
      <c r="C320" s="22">
        <v>3594.1010000000001</v>
      </c>
      <c r="D320" s="23">
        <v>0</v>
      </c>
      <c r="E320" s="22">
        <v>0</v>
      </c>
      <c r="F320" s="19">
        <f t="shared" si="46"/>
        <v>200.9</v>
      </c>
      <c r="G320" s="19">
        <f t="shared" si="46"/>
        <v>3594.1010000000001</v>
      </c>
      <c r="H320" s="67">
        <v>0</v>
      </c>
      <c r="I320" s="34">
        <f t="shared" si="47"/>
        <v>200.9</v>
      </c>
      <c r="J320" s="68">
        <f t="shared" si="44"/>
        <v>17.89</v>
      </c>
      <c r="K320" s="183">
        <v>2.17</v>
      </c>
      <c r="L320" s="68">
        <f t="shared" si="48"/>
        <v>31.536000000000001</v>
      </c>
      <c r="M320" s="68">
        <f t="shared" si="54"/>
        <v>23.085175946897564</v>
      </c>
      <c r="N320" s="68">
        <f t="shared" si="54"/>
        <v>40.702935560941384</v>
      </c>
      <c r="O320" s="68">
        <f t="shared" si="54"/>
        <v>39.4834604181694</v>
      </c>
      <c r="P320" s="68">
        <f t="shared" si="54"/>
        <v>0</v>
      </c>
      <c r="Q320" s="68">
        <f t="shared" si="54"/>
        <v>0</v>
      </c>
      <c r="R320" s="68">
        <f t="shared" si="49"/>
        <v>40.702935560941384</v>
      </c>
      <c r="S320" s="51">
        <f t="shared" si="45"/>
        <v>0</v>
      </c>
      <c r="T320" s="184">
        <f t="shared" si="50"/>
        <v>0</v>
      </c>
      <c r="U320" s="43"/>
    </row>
    <row r="321" spans="1:21" x14ac:dyDescent="0.35">
      <c r="A321" s="63">
        <v>45487.1666666659</v>
      </c>
      <c r="B321" s="23">
        <v>189</v>
      </c>
      <c r="C321" s="22">
        <v>2948.4</v>
      </c>
      <c r="D321" s="23">
        <v>0</v>
      </c>
      <c r="E321" s="22">
        <v>0</v>
      </c>
      <c r="F321" s="19">
        <f t="shared" si="46"/>
        <v>189</v>
      </c>
      <c r="G321" s="19">
        <f t="shared" si="46"/>
        <v>2948.4</v>
      </c>
      <c r="H321" s="67">
        <v>0</v>
      </c>
      <c r="I321" s="34">
        <f t="shared" si="47"/>
        <v>189</v>
      </c>
      <c r="J321" s="68">
        <f t="shared" si="44"/>
        <v>15.6</v>
      </c>
      <c r="K321" s="183">
        <v>2.17</v>
      </c>
      <c r="L321" s="68">
        <f t="shared" si="48"/>
        <v>31.536000000000001</v>
      </c>
      <c r="M321" s="68">
        <f t="shared" si="54"/>
        <v>23.085175946897564</v>
      </c>
      <c r="N321" s="68">
        <f t="shared" si="54"/>
        <v>40.702935560941384</v>
      </c>
      <c r="O321" s="68">
        <f t="shared" si="54"/>
        <v>39.4834604181694</v>
      </c>
      <c r="P321" s="68">
        <f t="shared" si="54"/>
        <v>0</v>
      </c>
      <c r="Q321" s="68">
        <f t="shared" si="54"/>
        <v>0</v>
      </c>
      <c r="R321" s="68">
        <f t="shared" si="49"/>
        <v>40.702935560941384</v>
      </c>
      <c r="S321" s="51">
        <f t="shared" si="45"/>
        <v>0</v>
      </c>
      <c r="T321" s="184">
        <f t="shared" si="50"/>
        <v>0</v>
      </c>
      <c r="U321" s="43"/>
    </row>
    <row r="322" spans="1:21" x14ac:dyDescent="0.35">
      <c r="A322" s="63">
        <v>45487.208333332565</v>
      </c>
      <c r="B322" s="23">
        <v>188.58499999999998</v>
      </c>
      <c r="C322" s="22">
        <v>3013.0369982500001</v>
      </c>
      <c r="D322" s="23">
        <v>0</v>
      </c>
      <c r="E322" s="22">
        <v>0</v>
      </c>
      <c r="F322" s="19">
        <f t="shared" si="46"/>
        <v>188.58499999999998</v>
      </c>
      <c r="G322" s="19">
        <f t="shared" si="46"/>
        <v>3013.0369982500001</v>
      </c>
      <c r="H322" s="67">
        <v>0</v>
      </c>
      <c r="I322" s="34">
        <f t="shared" si="47"/>
        <v>188.58499999999998</v>
      </c>
      <c r="J322" s="68">
        <f t="shared" si="44"/>
        <v>15.977076640506935</v>
      </c>
      <c r="K322" s="183">
        <v>2.17</v>
      </c>
      <c r="L322" s="68">
        <f t="shared" si="48"/>
        <v>31.536000000000001</v>
      </c>
      <c r="M322" s="68">
        <f t="shared" si="54"/>
        <v>23.085175946897564</v>
      </c>
      <c r="N322" s="68">
        <f t="shared" si="54"/>
        <v>40.702935560941384</v>
      </c>
      <c r="O322" s="68">
        <f t="shared" si="54"/>
        <v>39.4834604181694</v>
      </c>
      <c r="P322" s="68">
        <f t="shared" si="54"/>
        <v>0</v>
      </c>
      <c r="Q322" s="68">
        <f t="shared" si="54"/>
        <v>0</v>
      </c>
      <c r="R322" s="68">
        <f t="shared" si="49"/>
        <v>40.702935560941384</v>
      </c>
      <c r="S322" s="51">
        <f t="shared" si="45"/>
        <v>0</v>
      </c>
      <c r="T322" s="184">
        <f t="shared" si="50"/>
        <v>0</v>
      </c>
      <c r="U322" s="43"/>
    </row>
    <row r="323" spans="1:21" x14ac:dyDescent="0.35">
      <c r="A323" s="63">
        <v>45487.249999999229</v>
      </c>
      <c r="B323" s="23">
        <v>185.982</v>
      </c>
      <c r="C323" s="22">
        <v>3022.6957030599997</v>
      </c>
      <c r="D323" s="23">
        <v>0</v>
      </c>
      <c r="E323" s="22">
        <v>0</v>
      </c>
      <c r="F323" s="19">
        <f t="shared" si="46"/>
        <v>185.982</v>
      </c>
      <c r="G323" s="19">
        <f t="shared" si="46"/>
        <v>3022.6957030599997</v>
      </c>
      <c r="H323" s="67">
        <v>0</v>
      </c>
      <c r="I323" s="34">
        <f t="shared" si="47"/>
        <v>185.982</v>
      </c>
      <c r="J323" s="68">
        <f t="shared" si="44"/>
        <v>16.252625001666825</v>
      </c>
      <c r="K323" s="183">
        <v>2.17</v>
      </c>
      <c r="L323" s="68">
        <f t="shared" si="48"/>
        <v>31.536000000000001</v>
      </c>
      <c r="M323" s="68">
        <f t="shared" si="54"/>
        <v>23.085175946897564</v>
      </c>
      <c r="N323" s="68">
        <f t="shared" si="54"/>
        <v>40.702935560941384</v>
      </c>
      <c r="O323" s="68">
        <f t="shared" si="54"/>
        <v>39.4834604181694</v>
      </c>
      <c r="P323" s="68">
        <f t="shared" si="54"/>
        <v>0</v>
      </c>
      <c r="Q323" s="68">
        <f t="shared" si="54"/>
        <v>0</v>
      </c>
      <c r="R323" s="68">
        <f t="shared" si="49"/>
        <v>40.702935560941384</v>
      </c>
      <c r="S323" s="51">
        <f t="shared" si="45"/>
        <v>0</v>
      </c>
      <c r="T323" s="184">
        <f t="shared" si="50"/>
        <v>0</v>
      </c>
      <c r="U323" s="43"/>
    </row>
    <row r="324" spans="1:21" x14ac:dyDescent="0.35">
      <c r="A324" s="63">
        <v>45487.291666665893</v>
      </c>
      <c r="B324" s="23">
        <v>176.982</v>
      </c>
      <c r="C324" s="22">
        <v>2701.44795084</v>
      </c>
      <c r="D324" s="23">
        <v>0</v>
      </c>
      <c r="E324" s="22">
        <v>0</v>
      </c>
      <c r="F324" s="19">
        <f t="shared" si="46"/>
        <v>176.982</v>
      </c>
      <c r="G324" s="19">
        <f t="shared" si="46"/>
        <v>2701.44795084</v>
      </c>
      <c r="H324" s="67">
        <v>0</v>
      </c>
      <c r="I324" s="34">
        <f t="shared" si="47"/>
        <v>176.982</v>
      </c>
      <c r="J324" s="68">
        <f t="shared" si="44"/>
        <v>15.263970069498592</v>
      </c>
      <c r="K324" s="183">
        <v>2.17</v>
      </c>
      <c r="L324" s="68">
        <f t="shared" si="48"/>
        <v>31.536000000000001</v>
      </c>
      <c r="M324" s="68">
        <f t="shared" si="54"/>
        <v>23.085175946897564</v>
      </c>
      <c r="N324" s="68">
        <f t="shared" si="54"/>
        <v>40.702935560941384</v>
      </c>
      <c r="O324" s="68">
        <f t="shared" si="54"/>
        <v>39.4834604181694</v>
      </c>
      <c r="P324" s="68">
        <f t="shared" si="54"/>
        <v>0</v>
      </c>
      <c r="Q324" s="68">
        <f t="shared" si="54"/>
        <v>0</v>
      </c>
      <c r="R324" s="68">
        <f t="shared" si="49"/>
        <v>40.702935560941384</v>
      </c>
      <c r="S324" s="51">
        <f t="shared" si="45"/>
        <v>0</v>
      </c>
      <c r="T324" s="184">
        <f t="shared" si="50"/>
        <v>0</v>
      </c>
      <c r="U324" s="43"/>
    </row>
    <row r="325" spans="1:21" x14ac:dyDescent="0.35">
      <c r="A325" s="63">
        <v>45487.333333332557</v>
      </c>
      <c r="B325" s="23">
        <v>183.62</v>
      </c>
      <c r="C325" s="22">
        <v>2695.7898522</v>
      </c>
      <c r="D325" s="23">
        <v>0</v>
      </c>
      <c r="E325" s="22">
        <v>0</v>
      </c>
      <c r="F325" s="19">
        <f t="shared" si="46"/>
        <v>183.62</v>
      </c>
      <c r="G325" s="19">
        <f t="shared" si="46"/>
        <v>2695.7898522</v>
      </c>
      <c r="H325" s="67">
        <v>0</v>
      </c>
      <c r="I325" s="34">
        <f t="shared" si="47"/>
        <v>183.62</v>
      </c>
      <c r="J325" s="68">
        <f t="shared" si="44"/>
        <v>14.6813519888901</v>
      </c>
      <c r="K325" s="183">
        <v>2.17</v>
      </c>
      <c r="L325" s="68">
        <f t="shared" si="48"/>
        <v>31.536000000000001</v>
      </c>
      <c r="M325" s="68">
        <f t="shared" si="54"/>
        <v>23.085175946897564</v>
      </c>
      <c r="N325" s="68">
        <f t="shared" si="54"/>
        <v>40.702935560941384</v>
      </c>
      <c r="O325" s="68">
        <f t="shared" si="54"/>
        <v>39.4834604181694</v>
      </c>
      <c r="P325" s="68">
        <f t="shared" si="54"/>
        <v>0</v>
      </c>
      <c r="Q325" s="68">
        <f t="shared" si="54"/>
        <v>0</v>
      </c>
      <c r="R325" s="68">
        <f t="shared" si="49"/>
        <v>40.702935560941384</v>
      </c>
      <c r="S325" s="51">
        <f t="shared" si="45"/>
        <v>0</v>
      </c>
      <c r="T325" s="184">
        <f t="shared" si="50"/>
        <v>0</v>
      </c>
      <c r="U325" s="43"/>
    </row>
    <row r="326" spans="1:21" x14ac:dyDescent="0.35">
      <c r="A326" s="63">
        <v>45487.374999999221</v>
      </c>
      <c r="B326" s="23">
        <v>223.24599999999998</v>
      </c>
      <c r="C326" s="22">
        <v>4402.6494760400001</v>
      </c>
      <c r="D326" s="23">
        <v>0</v>
      </c>
      <c r="E326" s="22">
        <v>0</v>
      </c>
      <c r="F326" s="19">
        <f t="shared" si="46"/>
        <v>223.24599999999998</v>
      </c>
      <c r="G326" s="19">
        <f t="shared" si="46"/>
        <v>4402.6494760400001</v>
      </c>
      <c r="H326" s="67">
        <v>0</v>
      </c>
      <c r="I326" s="34">
        <f t="shared" si="47"/>
        <v>223.24599999999998</v>
      </c>
      <c r="J326" s="68">
        <f t="shared" ref="J326:J389" si="55">IF(F326&gt;0,G326/F326,0)</f>
        <v>19.721067683362751</v>
      </c>
      <c r="K326" s="183">
        <v>2.17</v>
      </c>
      <c r="L326" s="68">
        <f t="shared" si="48"/>
        <v>31.536000000000001</v>
      </c>
      <c r="M326" s="68">
        <f t="shared" si="54"/>
        <v>23.085175946897564</v>
      </c>
      <c r="N326" s="68">
        <f t="shared" si="54"/>
        <v>40.702935560941384</v>
      </c>
      <c r="O326" s="68">
        <f t="shared" si="54"/>
        <v>39.4834604181694</v>
      </c>
      <c r="P326" s="68">
        <f t="shared" si="54"/>
        <v>0</v>
      </c>
      <c r="Q326" s="68">
        <f t="shared" si="54"/>
        <v>0</v>
      </c>
      <c r="R326" s="68">
        <f t="shared" si="49"/>
        <v>40.702935560941384</v>
      </c>
      <c r="S326" s="51">
        <f t="shared" ref="S326:S389" si="56">IF(J326&gt;R326,J326-R326,0)</f>
        <v>0</v>
      </c>
      <c r="T326" s="184">
        <f t="shared" si="50"/>
        <v>0</v>
      </c>
      <c r="U326" s="43"/>
    </row>
    <row r="327" spans="1:21" x14ac:dyDescent="0.35">
      <c r="A327" s="63">
        <v>45487.416666665886</v>
      </c>
      <c r="B327" s="23">
        <v>253.31700000000001</v>
      </c>
      <c r="C327" s="22">
        <v>5425.1100670300002</v>
      </c>
      <c r="D327" s="23">
        <v>0</v>
      </c>
      <c r="E327" s="22">
        <v>0</v>
      </c>
      <c r="F327" s="19">
        <f t="shared" ref="F327:G390" si="57">B327-D327</f>
        <v>253.31700000000001</v>
      </c>
      <c r="G327" s="19">
        <f t="shared" si="57"/>
        <v>5425.1100670300002</v>
      </c>
      <c r="H327" s="67">
        <v>0</v>
      </c>
      <c r="I327" s="34">
        <f t="shared" ref="I327:I390" si="58">F327-H327</f>
        <v>253.31700000000001</v>
      </c>
      <c r="J327" s="68">
        <f t="shared" si="55"/>
        <v>21.416288946379439</v>
      </c>
      <c r="K327" s="183">
        <v>2.17</v>
      </c>
      <c r="L327" s="68">
        <f t="shared" ref="L327:L390" si="59">IF(AND(MONTH($A$2)&gt;5,MONTH($A$2)&lt;9),(K327*10800)/1000,(K327*10400)/1000)+8.1</f>
        <v>31.536000000000001</v>
      </c>
      <c r="M327" s="68">
        <f t="shared" si="54"/>
        <v>23.085175946897564</v>
      </c>
      <c r="N327" s="68">
        <f t="shared" si="54"/>
        <v>40.702935560941384</v>
      </c>
      <c r="O327" s="68">
        <f t="shared" si="54"/>
        <v>39.4834604181694</v>
      </c>
      <c r="P327" s="68">
        <f t="shared" si="54"/>
        <v>0</v>
      </c>
      <c r="Q327" s="68">
        <f t="shared" si="54"/>
        <v>0</v>
      </c>
      <c r="R327" s="68">
        <f t="shared" ref="R327:R390" si="60">MAX(L327:Q327)</f>
        <v>40.702935560941384</v>
      </c>
      <c r="S327" s="51">
        <f t="shared" si="56"/>
        <v>0</v>
      </c>
      <c r="T327" s="184">
        <f t="shared" ref="T327:T390" si="61">IF(S327&lt;&gt;" ",S327*I327,0)</f>
        <v>0</v>
      </c>
      <c r="U327" s="43"/>
    </row>
    <row r="328" spans="1:21" x14ac:dyDescent="0.35">
      <c r="A328" s="63">
        <v>45487.45833333255</v>
      </c>
      <c r="B328" s="23">
        <v>393.435</v>
      </c>
      <c r="C328" s="22">
        <v>11222.300596499999</v>
      </c>
      <c r="D328" s="23">
        <v>113.479</v>
      </c>
      <c r="E328" s="22">
        <v>3236.8519999999999</v>
      </c>
      <c r="F328" s="19">
        <f t="shared" si="57"/>
        <v>279.95600000000002</v>
      </c>
      <c r="G328" s="19">
        <f t="shared" si="57"/>
        <v>7985.4485964999994</v>
      </c>
      <c r="H328" s="67">
        <v>0</v>
      </c>
      <c r="I328" s="34">
        <f t="shared" si="58"/>
        <v>279.95600000000002</v>
      </c>
      <c r="J328" s="68">
        <f t="shared" si="55"/>
        <v>28.523941606895367</v>
      </c>
      <c r="K328" s="183">
        <v>2.17</v>
      </c>
      <c r="L328" s="68">
        <f t="shared" si="59"/>
        <v>31.536000000000001</v>
      </c>
      <c r="M328" s="68">
        <f t="shared" ref="M328:Q343" si="62">M327</f>
        <v>23.085175946897564</v>
      </c>
      <c r="N328" s="68">
        <f t="shared" si="62"/>
        <v>40.702935560941384</v>
      </c>
      <c r="O328" s="68">
        <f t="shared" si="62"/>
        <v>39.4834604181694</v>
      </c>
      <c r="P328" s="68">
        <f t="shared" si="62"/>
        <v>0</v>
      </c>
      <c r="Q328" s="68">
        <f t="shared" si="62"/>
        <v>0</v>
      </c>
      <c r="R328" s="68">
        <f t="shared" si="60"/>
        <v>40.702935560941384</v>
      </c>
      <c r="S328" s="51">
        <f t="shared" si="56"/>
        <v>0</v>
      </c>
      <c r="T328" s="184">
        <f t="shared" si="61"/>
        <v>0</v>
      </c>
      <c r="U328" s="43"/>
    </row>
    <row r="329" spans="1:21" x14ac:dyDescent="0.35">
      <c r="A329" s="63">
        <v>45487.499999999214</v>
      </c>
      <c r="B329" s="23">
        <v>428.12700000000001</v>
      </c>
      <c r="C329" s="22">
        <v>14276.63119344</v>
      </c>
      <c r="D329" s="23">
        <v>169.22800000000001</v>
      </c>
      <c r="E329" s="22">
        <v>5643.1989999999996</v>
      </c>
      <c r="F329" s="19">
        <f t="shared" si="57"/>
        <v>258.899</v>
      </c>
      <c r="G329" s="19">
        <f t="shared" si="57"/>
        <v>8633.4321934399995</v>
      </c>
      <c r="H329" s="67">
        <v>0</v>
      </c>
      <c r="I329" s="34">
        <f t="shared" si="58"/>
        <v>258.899</v>
      </c>
      <c r="J329" s="68">
        <f t="shared" si="55"/>
        <v>33.346718965465293</v>
      </c>
      <c r="K329" s="183">
        <v>2.17</v>
      </c>
      <c r="L329" s="68">
        <f t="shared" si="59"/>
        <v>31.536000000000001</v>
      </c>
      <c r="M329" s="68">
        <f t="shared" si="62"/>
        <v>23.085175946897564</v>
      </c>
      <c r="N329" s="68">
        <f t="shared" si="62"/>
        <v>40.702935560941384</v>
      </c>
      <c r="O329" s="68">
        <f t="shared" si="62"/>
        <v>39.4834604181694</v>
      </c>
      <c r="P329" s="68">
        <f t="shared" si="62"/>
        <v>0</v>
      </c>
      <c r="Q329" s="68">
        <f t="shared" si="62"/>
        <v>0</v>
      </c>
      <c r="R329" s="68">
        <f t="shared" si="60"/>
        <v>40.702935560941384</v>
      </c>
      <c r="S329" s="51">
        <f t="shared" si="56"/>
        <v>0</v>
      </c>
      <c r="T329" s="184">
        <f t="shared" si="61"/>
        <v>0</v>
      </c>
      <c r="U329" s="43"/>
    </row>
    <row r="330" spans="1:21" x14ac:dyDescent="0.35">
      <c r="A330" s="63">
        <v>45487.541666665878</v>
      </c>
      <c r="B330" s="23">
        <v>382.75799999999998</v>
      </c>
      <c r="C330" s="22">
        <v>22160.895890939999</v>
      </c>
      <c r="D330" s="23">
        <v>235.3</v>
      </c>
      <c r="E330" s="22">
        <v>13623.383</v>
      </c>
      <c r="F330" s="19">
        <f t="shared" si="57"/>
        <v>147.45799999999997</v>
      </c>
      <c r="G330" s="19">
        <f t="shared" si="57"/>
        <v>8537.5128909399991</v>
      </c>
      <c r="H330" s="67">
        <v>0</v>
      </c>
      <c r="I330" s="34">
        <f t="shared" si="58"/>
        <v>147.45799999999997</v>
      </c>
      <c r="J330" s="68">
        <f t="shared" si="55"/>
        <v>57.89792951850697</v>
      </c>
      <c r="K330" s="183">
        <v>2.17</v>
      </c>
      <c r="L330" s="68">
        <f t="shared" si="59"/>
        <v>31.536000000000001</v>
      </c>
      <c r="M330" s="68">
        <f t="shared" si="62"/>
        <v>23.085175946897564</v>
      </c>
      <c r="N330" s="68">
        <f t="shared" si="62"/>
        <v>40.702935560941384</v>
      </c>
      <c r="O330" s="68">
        <f t="shared" si="62"/>
        <v>39.4834604181694</v>
      </c>
      <c r="P330" s="68">
        <f t="shared" si="62"/>
        <v>0</v>
      </c>
      <c r="Q330" s="68">
        <f t="shared" si="62"/>
        <v>0</v>
      </c>
      <c r="R330" s="68">
        <f t="shared" si="60"/>
        <v>40.702935560941384</v>
      </c>
      <c r="S330" s="51">
        <f t="shared" si="56"/>
        <v>17.194993957565586</v>
      </c>
      <c r="T330" s="184">
        <f t="shared" si="61"/>
        <v>2535.5394189947056</v>
      </c>
      <c r="U330" s="43"/>
    </row>
    <row r="331" spans="1:21" x14ac:dyDescent="0.35">
      <c r="A331" s="63">
        <v>45487.583333332543</v>
      </c>
      <c r="B331" s="23">
        <v>297.58800000000002</v>
      </c>
      <c r="C331" s="22">
        <v>12803.60168892</v>
      </c>
      <c r="D331" s="23">
        <v>167.559</v>
      </c>
      <c r="E331" s="22">
        <v>7209.1390000000001</v>
      </c>
      <c r="F331" s="19">
        <f t="shared" si="57"/>
        <v>130.02900000000002</v>
      </c>
      <c r="G331" s="19">
        <f t="shared" si="57"/>
        <v>5594.4626889199999</v>
      </c>
      <c r="H331" s="67">
        <v>0</v>
      </c>
      <c r="I331" s="34">
        <f t="shared" si="58"/>
        <v>130.02900000000002</v>
      </c>
      <c r="J331" s="68">
        <f t="shared" si="55"/>
        <v>43.024730551799976</v>
      </c>
      <c r="K331" s="183">
        <v>2.17</v>
      </c>
      <c r="L331" s="68">
        <f t="shared" si="59"/>
        <v>31.536000000000001</v>
      </c>
      <c r="M331" s="68">
        <f t="shared" si="62"/>
        <v>23.085175946897564</v>
      </c>
      <c r="N331" s="68">
        <f t="shared" si="62"/>
        <v>40.702935560941384</v>
      </c>
      <c r="O331" s="68">
        <f t="shared" si="62"/>
        <v>39.4834604181694</v>
      </c>
      <c r="P331" s="68">
        <f t="shared" si="62"/>
        <v>0</v>
      </c>
      <c r="Q331" s="68">
        <f t="shared" si="62"/>
        <v>0</v>
      </c>
      <c r="R331" s="68">
        <f t="shared" si="60"/>
        <v>40.702935560941384</v>
      </c>
      <c r="S331" s="51">
        <f t="shared" si="56"/>
        <v>2.3217949908585922</v>
      </c>
      <c r="T331" s="184">
        <f t="shared" si="61"/>
        <v>301.90068086635193</v>
      </c>
      <c r="U331" s="43"/>
    </row>
    <row r="332" spans="1:21" x14ac:dyDescent="0.35">
      <c r="A332" s="63">
        <v>45487.624999999207</v>
      </c>
      <c r="B332" s="23">
        <v>190.97300000000001</v>
      </c>
      <c r="C332" s="22">
        <v>9330.9522383799995</v>
      </c>
      <c r="D332" s="23">
        <v>147.55000000000001</v>
      </c>
      <c r="E332" s="22">
        <v>7209.3019999999997</v>
      </c>
      <c r="F332" s="19">
        <f t="shared" si="57"/>
        <v>43.423000000000002</v>
      </c>
      <c r="G332" s="19">
        <f t="shared" si="57"/>
        <v>2121.6502383799998</v>
      </c>
      <c r="H332" s="67">
        <v>0</v>
      </c>
      <c r="I332" s="34">
        <f t="shared" si="58"/>
        <v>43.423000000000002</v>
      </c>
      <c r="J332" s="68">
        <f t="shared" si="55"/>
        <v>48.860056614697271</v>
      </c>
      <c r="K332" s="183">
        <v>2.17</v>
      </c>
      <c r="L332" s="68">
        <f t="shared" si="59"/>
        <v>31.536000000000001</v>
      </c>
      <c r="M332" s="68">
        <f t="shared" si="62"/>
        <v>23.085175946897564</v>
      </c>
      <c r="N332" s="68">
        <f t="shared" si="62"/>
        <v>40.702935560941384</v>
      </c>
      <c r="O332" s="68">
        <f t="shared" si="62"/>
        <v>39.4834604181694</v>
      </c>
      <c r="P332" s="68">
        <f t="shared" si="62"/>
        <v>0</v>
      </c>
      <c r="Q332" s="68">
        <f t="shared" si="62"/>
        <v>0</v>
      </c>
      <c r="R332" s="68">
        <f t="shared" si="60"/>
        <v>40.702935560941384</v>
      </c>
      <c r="S332" s="51">
        <f t="shared" si="56"/>
        <v>8.1571210537558869</v>
      </c>
      <c r="T332" s="184">
        <f t="shared" si="61"/>
        <v>354.2066675172419</v>
      </c>
      <c r="U332" s="43"/>
    </row>
    <row r="333" spans="1:21" x14ac:dyDescent="0.35">
      <c r="A333" s="63">
        <v>45487.666666665871</v>
      </c>
      <c r="B333" s="23">
        <v>133.59899999999999</v>
      </c>
      <c r="C333" s="22">
        <v>5066.9411375099999</v>
      </c>
      <c r="D333" s="23">
        <v>0</v>
      </c>
      <c r="E333" s="22">
        <v>0</v>
      </c>
      <c r="F333" s="19">
        <f t="shared" si="57"/>
        <v>133.59899999999999</v>
      </c>
      <c r="G333" s="19">
        <f t="shared" si="57"/>
        <v>5066.9411375099999</v>
      </c>
      <c r="H333" s="67">
        <v>0</v>
      </c>
      <c r="I333" s="34">
        <f t="shared" si="58"/>
        <v>133.59899999999999</v>
      </c>
      <c r="J333" s="68">
        <f t="shared" si="55"/>
        <v>37.926490000000001</v>
      </c>
      <c r="K333" s="183">
        <v>2.17</v>
      </c>
      <c r="L333" s="68">
        <f t="shared" si="59"/>
        <v>31.536000000000001</v>
      </c>
      <c r="M333" s="68">
        <f t="shared" si="62"/>
        <v>23.085175946897564</v>
      </c>
      <c r="N333" s="68">
        <f t="shared" si="62"/>
        <v>40.702935560941384</v>
      </c>
      <c r="O333" s="68">
        <f t="shared" si="62"/>
        <v>39.4834604181694</v>
      </c>
      <c r="P333" s="68">
        <f t="shared" si="62"/>
        <v>0</v>
      </c>
      <c r="Q333" s="68">
        <f t="shared" si="62"/>
        <v>0</v>
      </c>
      <c r="R333" s="68">
        <f t="shared" si="60"/>
        <v>40.702935560941384</v>
      </c>
      <c r="S333" s="51">
        <f t="shared" si="56"/>
        <v>0</v>
      </c>
      <c r="T333" s="184">
        <f t="shared" si="61"/>
        <v>0</v>
      </c>
      <c r="U333" s="43"/>
    </row>
    <row r="334" spans="1:21" x14ac:dyDescent="0.35">
      <c r="A334" s="63">
        <v>45487.708333332535</v>
      </c>
      <c r="B334" s="23">
        <v>121.286</v>
      </c>
      <c r="C334" s="22">
        <v>5151.35723366</v>
      </c>
      <c r="D334" s="23">
        <v>7.5679999999999996</v>
      </c>
      <c r="E334" s="22">
        <v>321.416</v>
      </c>
      <c r="F334" s="19">
        <f t="shared" si="57"/>
        <v>113.718</v>
      </c>
      <c r="G334" s="19">
        <f t="shared" si="57"/>
        <v>4829.9412336599999</v>
      </c>
      <c r="H334" s="67">
        <v>0</v>
      </c>
      <c r="I334" s="34">
        <f t="shared" si="58"/>
        <v>113.718</v>
      </c>
      <c r="J334" s="68">
        <f t="shared" si="55"/>
        <v>42.472970274362893</v>
      </c>
      <c r="K334" s="183">
        <v>2.17</v>
      </c>
      <c r="L334" s="68">
        <f t="shared" si="59"/>
        <v>31.536000000000001</v>
      </c>
      <c r="M334" s="68">
        <f t="shared" si="62"/>
        <v>23.085175946897564</v>
      </c>
      <c r="N334" s="68">
        <f t="shared" si="62"/>
        <v>40.702935560941384</v>
      </c>
      <c r="O334" s="68">
        <f t="shared" si="62"/>
        <v>39.4834604181694</v>
      </c>
      <c r="P334" s="68">
        <f t="shared" si="62"/>
        <v>0</v>
      </c>
      <c r="Q334" s="68">
        <f t="shared" si="62"/>
        <v>0</v>
      </c>
      <c r="R334" s="68">
        <f t="shared" si="60"/>
        <v>40.702935560941384</v>
      </c>
      <c r="S334" s="51">
        <f t="shared" si="56"/>
        <v>1.7700347134215093</v>
      </c>
      <c r="T334" s="184">
        <f t="shared" si="61"/>
        <v>201.28480754086721</v>
      </c>
      <c r="U334" s="43"/>
    </row>
    <row r="335" spans="1:21" x14ac:dyDescent="0.35">
      <c r="A335" s="63">
        <v>45487.7499999992</v>
      </c>
      <c r="B335" s="23">
        <v>129.67099999999999</v>
      </c>
      <c r="C335" s="22">
        <v>8861.8873057199999</v>
      </c>
      <c r="D335" s="23">
        <v>95.65</v>
      </c>
      <c r="E335" s="22">
        <v>6536.8469999999998</v>
      </c>
      <c r="F335" s="19">
        <f t="shared" si="57"/>
        <v>34.020999999999987</v>
      </c>
      <c r="G335" s="19">
        <f t="shared" si="57"/>
        <v>2325.0403057200001</v>
      </c>
      <c r="H335" s="67">
        <v>0</v>
      </c>
      <c r="I335" s="34">
        <f t="shared" si="58"/>
        <v>34.020999999999987</v>
      </c>
      <c r="J335" s="68">
        <f t="shared" si="55"/>
        <v>68.341327583551362</v>
      </c>
      <c r="K335" s="183">
        <v>2.17</v>
      </c>
      <c r="L335" s="68">
        <f t="shared" si="59"/>
        <v>31.536000000000001</v>
      </c>
      <c r="M335" s="68">
        <f t="shared" si="62"/>
        <v>23.085175946897564</v>
      </c>
      <c r="N335" s="68">
        <f t="shared" si="62"/>
        <v>40.702935560941384</v>
      </c>
      <c r="O335" s="68">
        <f t="shared" si="62"/>
        <v>39.4834604181694</v>
      </c>
      <c r="P335" s="68">
        <f t="shared" si="62"/>
        <v>0</v>
      </c>
      <c r="Q335" s="68">
        <f t="shared" si="62"/>
        <v>0</v>
      </c>
      <c r="R335" s="68">
        <f t="shared" si="60"/>
        <v>40.702935560941384</v>
      </c>
      <c r="S335" s="51">
        <f t="shared" si="56"/>
        <v>27.638392022609978</v>
      </c>
      <c r="T335" s="184">
        <f t="shared" si="61"/>
        <v>940.28573500121365</v>
      </c>
      <c r="U335" s="43"/>
    </row>
    <row r="336" spans="1:21" x14ac:dyDescent="0.35">
      <c r="A336" s="63">
        <v>45487.791666665864</v>
      </c>
      <c r="B336" s="23">
        <v>75.299000000000007</v>
      </c>
      <c r="C336" s="22">
        <v>7841.4548834300003</v>
      </c>
      <c r="D336" s="23">
        <v>75.299000000000007</v>
      </c>
      <c r="E336" s="22">
        <v>7841.4549999999999</v>
      </c>
      <c r="F336" s="19">
        <f t="shared" si="57"/>
        <v>0</v>
      </c>
      <c r="G336" s="19">
        <f t="shared" si="57"/>
        <v>-1.1656999959086534E-4</v>
      </c>
      <c r="H336" s="67">
        <v>0</v>
      </c>
      <c r="I336" s="34">
        <f t="shared" si="58"/>
        <v>0</v>
      </c>
      <c r="J336" s="68">
        <f t="shared" si="55"/>
        <v>0</v>
      </c>
      <c r="K336" s="183">
        <v>2.17</v>
      </c>
      <c r="L336" s="68">
        <f t="shared" si="59"/>
        <v>31.536000000000001</v>
      </c>
      <c r="M336" s="68">
        <f t="shared" si="62"/>
        <v>23.085175946897564</v>
      </c>
      <c r="N336" s="68">
        <f t="shared" si="62"/>
        <v>40.702935560941384</v>
      </c>
      <c r="O336" s="68">
        <f t="shared" si="62"/>
        <v>39.4834604181694</v>
      </c>
      <c r="P336" s="68">
        <f t="shared" si="62"/>
        <v>0</v>
      </c>
      <c r="Q336" s="68">
        <f t="shared" si="62"/>
        <v>0</v>
      </c>
      <c r="R336" s="68">
        <f t="shared" si="60"/>
        <v>40.702935560941384</v>
      </c>
      <c r="S336" s="51">
        <f t="shared" si="56"/>
        <v>0</v>
      </c>
      <c r="T336" s="184">
        <f t="shared" si="61"/>
        <v>0</v>
      </c>
      <c r="U336" s="43"/>
    </row>
    <row r="337" spans="1:21" x14ac:dyDescent="0.35">
      <c r="A337" s="63">
        <v>45487.833333332528</v>
      </c>
      <c r="B337" s="23">
        <v>98.683999999999997</v>
      </c>
      <c r="C337" s="22">
        <v>6350.7101359999997</v>
      </c>
      <c r="D337" s="23">
        <v>98.683999999999997</v>
      </c>
      <c r="E337" s="22">
        <v>6350.71</v>
      </c>
      <c r="F337" s="19">
        <f t="shared" si="57"/>
        <v>0</v>
      </c>
      <c r="G337" s="19">
        <f t="shared" si="57"/>
        <v>1.3599999965663301E-4</v>
      </c>
      <c r="H337" s="67">
        <v>0</v>
      </c>
      <c r="I337" s="34">
        <f t="shared" si="58"/>
        <v>0</v>
      </c>
      <c r="J337" s="68">
        <f t="shared" si="55"/>
        <v>0</v>
      </c>
      <c r="K337" s="183">
        <v>2.17</v>
      </c>
      <c r="L337" s="68">
        <f t="shared" si="59"/>
        <v>31.536000000000001</v>
      </c>
      <c r="M337" s="68">
        <f t="shared" si="62"/>
        <v>23.085175946897564</v>
      </c>
      <c r="N337" s="68">
        <f t="shared" si="62"/>
        <v>40.702935560941384</v>
      </c>
      <c r="O337" s="68">
        <f t="shared" si="62"/>
        <v>39.4834604181694</v>
      </c>
      <c r="P337" s="68">
        <f t="shared" si="62"/>
        <v>0</v>
      </c>
      <c r="Q337" s="68">
        <f t="shared" si="62"/>
        <v>0</v>
      </c>
      <c r="R337" s="68">
        <f t="shared" si="60"/>
        <v>40.702935560941384</v>
      </c>
      <c r="S337" s="51">
        <f t="shared" si="56"/>
        <v>0</v>
      </c>
      <c r="T337" s="184">
        <f t="shared" si="61"/>
        <v>0</v>
      </c>
      <c r="U337" s="43"/>
    </row>
    <row r="338" spans="1:21" x14ac:dyDescent="0.35">
      <c r="A338" s="63">
        <v>45487.874999999192</v>
      </c>
      <c r="B338" s="23">
        <v>101.61199999999999</v>
      </c>
      <c r="C338" s="22">
        <v>5145.8765649200004</v>
      </c>
      <c r="D338" s="23">
        <v>101.61199999999999</v>
      </c>
      <c r="E338" s="22">
        <v>5145.8770000000004</v>
      </c>
      <c r="F338" s="19">
        <f t="shared" si="57"/>
        <v>0</v>
      </c>
      <c r="G338" s="19">
        <f t="shared" si="57"/>
        <v>-4.3507999998837477E-4</v>
      </c>
      <c r="H338" s="67">
        <v>0</v>
      </c>
      <c r="I338" s="34">
        <f t="shared" si="58"/>
        <v>0</v>
      </c>
      <c r="J338" s="68">
        <f t="shared" si="55"/>
        <v>0</v>
      </c>
      <c r="K338" s="183">
        <v>2.17</v>
      </c>
      <c r="L338" s="68">
        <f t="shared" si="59"/>
        <v>31.536000000000001</v>
      </c>
      <c r="M338" s="68">
        <f t="shared" si="62"/>
        <v>23.085175946897564</v>
      </c>
      <c r="N338" s="68">
        <f t="shared" si="62"/>
        <v>40.702935560941384</v>
      </c>
      <c r="O338" s="68">
        <f t="shared" si="62"/>
        <v>39.4834604181694</v>
      </c>
      <c r="P338" s="68">
        <f t="shared" si="62"/>
        <v>0</v>
      </c>
      <c r="Q338" s="68">
        <f t="shared" si="62"/>
        <v>0</v>
      </c>
      <c r="R338" s="68">
        <f t="shared" si="60"/>
        <v>40.702935560941384</v>
      </c>
      <c r="S338" s="51">
        <f t="shared" si="56"/>
        <v>0</v>
      </c>
      <c r="T338" s="184">
        <f t="shared" si="61"/>
        <v>0</v>
      </c>
      <c r="U338" s="43"/>
    </row>
    <row r="339" spans="1:21" x14ac:dyDescent="0.35">
      <c r="A339" s="63">
        <v>45487.916666665857</v>
      </c>
      <c r="B339" s="23">
        <v>145.83500000000001</v>
      </c>
      <c r="C339" s="22">
        <v>5260.7219968500003</v>
      </c>
      <c r="D339" s="23">
        <v>0</v>
      </c>
      <c r="E339" s="22">
        <v>0</v>
      </c>
      <c r="F339" s="19">
        <f t="shared" si="57"/>
        <v>145.83500000000001</v>
      </c>
      <c r="G339" s="19">
        <f t="shared" si="57"/>
        <v>5260.7219968500003</v>
      </c>
      <c r="H339" s="67">
        <v>0</v>
      </c>
      <c r="I339" s="34">
        <f t="shared" si="58"/>
        <v>145.83500000000001</v>
      </c>
      <c r="J339" s="68">
        <f t="shared" si="55"/>
        <v>36.07311</v>
      </c>
      <c r="K339" s="183">
        <v>2.17</v>
      </c>
      <c r="L339" s="68">
        <f t="shared" si="59"/>
        <v>31.536000000000001</v>
      </c>
      <c r="M339" s="68">
        <f t="shared" si="62"/>
        <v>23.085175946897564</v>
      </c>
      <c r="N339" s="68">
        <f t="shared" si="62"/>
        <v>40.702935560941384</v>
      </c>
      <c r="O339" s="68">
        <f t="shared" si="62"/>
        <v>39.4834604181694</v>
      </c>
      <c r="P339" s="68">
        <f t="shared" si="62"/>
        <v>0</v>
      </c>
      <c r="Q339" s="68">
        <f t="shared" si="62"/>
        <v>0</v>
      </c>
      <c r="R339" s="68">
        <f t="shared" si="60"/>
        <v>40.702935560941384</v>
      </c>
      <c r="S339" s="51">
        <f t="shared" si="56"/>
        <v>0</v>
      </c>
      <c r="T339" s="184">
        <f t="shared" si="61"/>
        <v>0</v>
      </c>
      <c r="U339" s="43"/>
    </row>
    <row r="340" spans="1:21" x14ac:dyDescent="0.35">
      <c r="A340" s="63">
        <v>45487.958333332521</v>
      </c>
      <c r="B340" s="23">
        <v>194.2</v>
      </c>
      <c r="C340" s="22">
        <v>5552.9373219999998</v>
      </c>
      <c r="D340" s="23">
        <v>0</v>
      </c>
      <c r="E340" s="22">
        <v>0</v>
      </c>
      <c r="F340" s="19">
        <f t="shared" si="57"/>
        <v>194.2</v>
      </c>
      <c r="G340" s="19">
        <f t="shared" si="57"/>
        <v>5552.9373219999998</v>
      </c>
      <c r="H340" s="67">
        <v>0</v>
      </c>
      <c r="I340" s="34">
        <f t="shared" si="58"/>
        <v>194.2</v>
      </c>
      <c r="J340" s="68">
        <f t="shared" si="55"/>
        <v>28.593910000000001</v>
      </c>
      <c r="K340" s="183">
        <v>2.17</v>
      </c>
      <c r="L340" s="68">
        <f t="shared" si="59"/>
        <v>31.536000000000001</v>
      </c>
      <c r="M340" s="68">
        <f t="shared" si="62"/>
        <v>23.085175946897564</v>
      </c>
      <c r="N340" s="68">
        <f t="shared" si="62"/>
        <v>40.702935560941384</v>
      </c>
      <c r="O340" s="68">
        <f t="shared" si="62"/>
        <v>39.4834604181694</v>
      </c>
      <c r="P340" s="68">
        <f t="shared" si="62"/>
        <v>0</v>
      </c>
      <c r="Q340" s="68">
        <f t="shared" si="62"/>
        <v>0</v>
      </c>
      <c r="R340" s="68">
        <f t="shared" si="60"/>
        <v>40.702935560941384</v>
      </c>
      <c r="S340" s="51">
        <f t="shared" si="56"/>
        <v>0</v>
      </c>
      <c r="T340" s="184">
        <f t="shared" si="61"/>
        <v>0</v>
      </c>
      <c r="U340" s="43"/>
    </row>
    <row r="341" spans="1:21" x14ac:dyDescent="0.35">
      <c r="A341" s="63">
        <v>45487.999999999185</v>
      </c>
      <c r="B341" s="23">
        <v>105.476</v>
      </c>
      <c r="C341" s="22">
        <v>2199.6555705599999</v>
      </c>
      <c r="D341" s="23">
        <v>0</v>
      </c>
      <c r="E341" s="22">
        <v>0</v>
      </c>
      <c r="F341" s="19">
        <f t="shared" si="57"/>
        <v>105.476</v>
      </c>
      <c r="G341" s="19">
        <f t="shared" si="57"/>
        <v>2199.6555705599999</v>
      </c>
      <c r="H341" s="67">
        <v>0</v>
      </c>
      <c r="I341" s="34">
        <f t="shared" si="58"/>
        <v>105.476</v>
      </c>
      <c r="J341" s="68">
        <f t="shared" si="55"/>
        <v>20.854559999999999</v>
      </c>
      <c r="K341" s="183">
        <v>2.17</v>
      </c>
      <c r="L341" s="68">
        <f t="shared" si="59"/>
        <v>31.536000000000001</v>
      </c>
      <c r="M341" s="68">
        <f t="shared" si="62"/>
        <v>23.085175946897564</v>
      </c>
      <c r="N341" s="68">
        <f t="shared" si="62"/>
        <v>40.702935560941384</v>
      </c>
      <c r="O341" s="68">
        <f t="shared" si="62"/>
        <v>39.4834604181694</v>
      </c>
      <c r="P341" s="68">
        <f t="shared" si="62"/>
        <v>0</v>
      </c>
      <c r="Q341" s="68">
        <f t="shared" si="62"/>
        <v>0</v>
      </c>
      <c r="R341" s="68">
        <f t="shared" si="60"/>
        <v>40.702935560941384</v>
      </c>
      <c r="S341" s="51">
        <f t="shared" si="56"/>
        <v>0</v>
      </c>
      <c r="T341" s="184">
        <f t="shared" si="61"/>
        <v>0</v>
      </c>
      <c r="U341" s="43"/>
    </row>
    <row r="342" spans="1:21" x14ac:dyDescent="0.35">
      <c r="A342" s="63">
        <v>45488.041666665849</v>
      </c>
      <c r="B342" s="23">
        <v>80.980999999999995</v>
      </c>
      <c r="C342" s="22">
        <v>1330.83851476</v>
      </c>
      <c r="D342" s="23">
        <v>0</v>
      </c>
      <c r="E342" s="22">
        <v>0</v>
      </c>
      <c r="F342" s="19">
        <f t="shared" si="57"/>
        <v>80.980999999999995</v>
      </c>
      <c r="G342" s="19">
        <f t="shared" si="57"/>
        <v>1330.83851476</v>
      </c>
      <c r="H342" s="67">
        <v>0</v>
      </c>
      <c r="I342" s="34">
        <f t="shared" si="58"/>
        <v>80.980999999999995</v>
      </c>
      <c r="J342" s="68">
        <f t="shared" si="55"/>
        <v>16.433959999999999</v>
      </c>
      <c r="K342" s="183">
        <v>2.17</v>
      </c>
      <c r="L342" s="68">
        <f t="shared" si="59"/>
        <v>31.536000000000001</v>
      </c>
      <c r="M342" s="68">
        <f t="shared" si="62"/>
        <v>23.085175946897564</v>
      </c>
      <c r="N342" s="68">
        <f t="shared" si="62"/>
        <v>40.702935560941384</v>
      </c>
      <c r="O342" s="68">
        <f t="shared" si="62"/>
        <v>39.4834604181694</v>
      </c>
      <c r="P342" s="68">
        <f t="shared" si="62"/>
        <v>0</v>
      </c>
      <c r="Q342" s="68">
        <f t="shared" si="62"/>
        <v>0</v>
      </c>
      <c r="R342" s="68">
        <f t="shared" si="60"/>
        <v>40.702935560941384</v>
      </c>
      <c r="S342" s="51">
        <f t="shared" si="56"/>
        <v>0</v>
      </c>
      <c r="T342" s="184">
        <f t="shared" si="61"/>
        <v>0</v>
      </c>
      <c r="U342" s="43"/>
    </row>
    <row r="343" spans="1:21" x14ac:dyDescent="0.35">
      <c r="A343" s="63">
        <v>45488.083333332514</v>
      </c>
      <c r="B343" s="23">
        <v>177.12900000000002</v>
      </c>
      <c r="C343" s="22">
        <v>3094.8185548500001</v>
      </c>
      <c r="D343" s="23">
        <v>0</v>
      </c>
      <c r="E343" s="22">
        <v>0</v>
      </c>
      <c r="F343" s="19">
        <f t="shared" si="57"/>
        <v>177.12900000000002</v>
      </c>
      <c r="G343" s="19">
        <f t="shared" si="57"/>
        <v>3094.8185548500001</v>
      </c>
      <c r="H343" s="67">
        <v>0</v>
      </c>
      <c r="I343" s="34">
        <f t="shared" si="58"/>
        <v>177.12900000000002</v>
      </c>
      <c r="J343" s="68">
        <f t="shared" si="55"/>
        <v>17.472116676828751</v>
      </c>
      <c r="K343" s="183">
        <v>2.17</v>
      </c>
      <c r="L343" s="68">
        <f t="shared" si="59"/>
        <v>31.536000000000001</v>
      </c>
      <c r="M343" s="68">
        <f t="shared" si="62"/>
        <v>23.085175946897564</v>
      </c>
      <c r="N343" s="68">
        <f t="shared" si="62"/>
        <v>40.702935560941384</v>
      </c>
      <c r="O343" s="68">
        <f t="shared" si="62"/>
        <v>39.4834604181694</v>
      </c>
      <c r="P343" s="68">
        <f t="shared" si="62"/>
        <v>0</v>
      </c>
      <c r="Q343" s="68">
        <f t="shared" si="62"/>
        <v>0</v>
      </c>
      <c r="R343" s="68">
        <f t="shared" si="60"/>
        <v>40.702935560941384</v>
      </c>
      <c r="S343" s="51">
        <f t="shared" si="56"/>
        <v>0</v>
      </c>
      <c r="T343" s="184">
        <f t="shared" si="61"/>
        <v>0</v>
      </c>
      <c r="U343" s="43"/>
    </row>
    <row r="344" spans="1:21" x14ac:dyDescent="0.35">
      <c r="A344" s="63">
        <v>45488.124999999178</v>
      </c>
      <c r="B344" s="23">
        <v>192.358</v>
      </c>
      <c r="C344" s="22">
        <v>3670.1602052800004</v>
      </c>
      <c r="D344" s="23">
        <v>0</v>
      </c>
      <c r="E344" s="22">
        <v>0</v>
      </c>
      <c r="F344" s="19">
        <f t="shared" si="57"/>
        <v>192.358</v>
      </c>
      <c r="G344" s="19">
        <f t="shared" si="57"/>
        <v>3670.1602052800004</v>
      </c>
      <c r="H344" s="67">
        <v>0</v>
      </c>
      <c r="I344" s="34">
        <f t="shared" si="58"/>
        <v>192.358</v>
      </c>
      <c r="J344" s="68">
        <f t="shared" si="55"/>
        <v>19.079841780846131</v>
      </c>
      <c r="K344" s="183">
        <v>2.17</v>
      </c>
      <c r="L344" s="68">
        <f t="shared" si="59"/>
        <v>31.536000000000001</v>
      </c>
      <c r="M344" s="68">
        <f t="shared" ref="M344:Q359" si="63">M343</f>
        <v>23.085175946897564</v>
      </c>
      <c r="N344" s="68">
        <f t="shared" si="63"/>
        <v>40.702935560941384</v>
      </c>
      <c r="O344" s="68">
        <f t="shared" si="63"/>
        <v>39.4834604181694</v>
      </c>
      <c r="P344" s="68">
        <f t="shared" si="63"/>
        <v>0</v>
      </c>
      <c r="Q344" s="68">
        <f t="shared" si="63"/>
        <v>0</v>
      </c>
      <c r="R344" s="68">
        <f t="shared" si="60"/>
        <v>40.702935560941384</v>
      </c>
      <c r="S344" s="51">
        <f t="shared" si="56"/>
        <v>0</v>
      </c>
      <c r="T344" s="184">
        <f t="shared" si="61"/>
        <v>0</v>
      </c>
      <c r="U344" s="43"/>
    </row>
    <row r="345" spans="1:21" x14ac:dyDescent="0.35">
      <c r="A345" s="63">
        <v>45488.166666665842</v>
      </c>
      <c r="B345" s="23">
        <v>207</v>
      </c>
      <c r="C345" s="22">
        <v>3649.41</v>
      </c>
      <c r="D345" s="23">
        <v>0</v>
      </c>
      <c r="E345" s="22">
        <v>0</v>
      </c>
      <c r="F345" s="19">
        <f t="shared" si="57"/>
        <v>207</v>
      </c>
      <c r="G345" s="19">
        <f t="shared" si="57"/>
        <v>3649.41</v>
      </c>
      <c r="H345" s="67">
        <v>0</v>
      </c>
      <c r="I345" s="34">
        <f t="shared" si="58"/>
        <v>207</v>
      </c>
      <c r="J345" s="68">
        <f t="shared" si="55"/>
        <v>17.63</v>
      </c>
      <c r="K345" s="183">
        <v>2.17</v>
      </c>
      <c r="L345" s="68">
        <f t="shared" si="59"/>
        <v>31.536000000000001</v>
      </c>
      <c r="M345" s="68">
        <f t="shared" si="63"/>
        <v>23.085175946897564</v>
      </c>
      <c r="N345" s="68">
        <f t="shared" si="63"/>
        <v>40.702935560941384</v>
      </c>
      <c r="O345" s="68">
        <f t="shared" si="63"/>
        <v>39.4834604181694</v>
      </c>
      <c r="P345" s="68">
        <f t="shared" si="63"/>
        <v>0</v>
      </c>
      <c r="Q345" s="68">
        <f t="shared" si="63"/>
        <v>0</v>
      </c>
      <c r="R345" s="68">
        <f t="shared" si="60"/>
        <v>40.702935560941384</v>
      </c>
      <c r="S345" s="51">
        <f t="shared" si="56"/>
        <v>0</v>
      </c>
      <c r="T345" s="184">
        <f t="shared" si="61"/>
        <v>0</v>
      </c>
      <c r="U345" s="43"/>
    </row>
    <row r="346" spans="1:21" x14ac:dyDescent="0.35">
      <c r="A346" s="63">
        <v>45488.208333332506</v>
      </c>
      <c r="B346" s="23">
        <v>201.4</v>
      </c>
      <c r="C346" s="22">
        <v>3492.2759999999998</v>
      </c>
      <c r="D346" s="23">
        <v>3.9550000000000001</v>
      </c>
      <c r="E346" s="22">
        <v>68.58</v>
      </c>
      <c r="F346" s="19">
        <f t="shared" si="57"/>
        <v>197.44499999999999</v>
      </c>
      <c r="G346" s="19">
        <f t="shared" si="57"/>
        <v>3423.6959999999999</v>
      </c>
      <c r="H346" s="67">
        <v>0</v>
      </c>
      <c r="I346" s="34">
        <f t="shared" si="58"/>
        <v>197.44499999999999</v>
      </c>
      <c r="J346" s="68">
        <f t="shared" si="55"/>
        <v>17.339998480589532</v>
      </c>
      <c r="K346" s="183">
        <v>2.17</v>
      </c>
      <c r="L346" s="68">
        <f t="shared" si="59"/>
        <v>31.536000000000001</v>
      </c>
      <c r="M346" s="68">
        <f t="shared" si="63"/>
        <v>23.085175946897564</v>
      </c>
      <c r="N346" s="68">
        <f t="shared" si="63"/>
        <v>40.702935560941384</v>
      </c>
      <c r="O346" s="68">
        <f t="shared" si="63"/>
        <v>39.4834604181694</v>
      </c>
      <c r="P346" s="68">
        <f t="shared" si="63"/>
        <v>0</v>
      </c>
      <c r="Q346" s="68">
        <f t="shared" si="63"/>
        <v>0</v>
      </c>
      <c r="R346" s="68">
        <f t="shared" si="60"/>
        <v>40.702935560941384</v>
      </c>
      <c r="S346" s="51">
        <f t="shared" si="56"/>
        <v>0</v>
      </c>
      <c r="T346" s="184">
        <f t="shared" si="61"/>
        <v>0</v>
      </c>
      <c r="U346" s="43"/>
    </row>
    <row r="347" spans="1:21" x14ac:dyDescent="0.35">
      <c r="A347" s="63">
        <v>45488.249999999171</v>
      </c>
      <c r="B347" s="23">
        <v>184.27599999999998</v>
      </c>
      <c r="C347" s="22">
        <v>3724.9513260399999</v>
      </c>
      <c r="D347" s="23">
        <v>0</v>
      </c>
      <c r="E347" s="22">
        <v>0</v>
      </c>
      <c r="F347" s="19">
        <f t="shared" si="57"/>
        <v>184.27599999999998</v>
      </c>
      <c r="G347" s="19">
        <f t="shared" si="57"/>
        <v>3724.9513260399999</v>
      </c>
      <c r="H347" s="67">
        <v>0</v>
      </c>
      <c r="I347" s="34">
        <f t="shared" si="58"/>
        <v>184.27599999999998</v>
      </c>
      <c r="J347" s="68">
        <f t="shared" si="55"/>
        <v>20.213979715426863</v>
      </c>
      <c r="K347" s="183">
        <v>2.17</v>
      </c>
      <c r="L347" s="68">
        <f t="shared" si="59"/>
        <v>31.536000000000001</v>
      </c>
      <c r="M347" s="68">
        <f t="shared" si="63"/>
        <v>23.085175946897564</v>
      </c>
      <c r="N347" s="68">
        <f t="shared" si="63"/>
        <v>40.702935560941384</v>
      </c>
      <c r="O347" s="68">
        <f t="shared" si="63"/>
        <v>39.4834604181694</v>
      </c>
      <c r="P347" s="68">
        <f t="shared" si="63"/>
        <v>0</v>
      </c>
      <c r="Q347" s="68">
        <f t="shared" si="63"/>
        <v>0</v>
      </c>
      <c r="R347" s="68">
        <f t="shared" si="60"/>
        <v>40.702935560941384</v>
      </c>
      <c r="S347" s="51">
        <f t="shared" si="56"/>
        <v>0</v>
      </c>
      <c r="T347" s="184">
        <f t="shared" si="61"/>
        <v>0</v>
      </c>
      <c r="U347" s="43"/>
    </row>
    <row r="348" spans="1:21" x14ac:dyDescent="0.35">
      <c r="A348" s="63">
        <v>45488.291666665835</v>
      </c>
      <c r="B348" s="23">
        <v>150.232</v>
      </c>
      <c r="C348" s="22">
        <v>3483.5030670000001</v>
      </c>
      <c r="D348" s="23">
        <v>0</v>
      </c>
      <c r="E348" s="22">
        <v>0</v>
      </c>
      <c r="F348" s="19">
        <f t="shared" si="57"/>
        <v>150.232</v>
      </c>
      <c r="G348" s="19">
        <f t="shared" si="57"/>
        <v>3483.5030670000001</v>
      </c>
      <c r="H348" s="67">
        <v>0</v>
      </c>
      <c r="I348" s="34">
        <f t="shared" si="58"/>
        <v>150.232</v>
      </c>
      <c r="J348" s="68">
        <f t="shared" si="55"/>
        <v>23.187490461419671</v>
      </c>
      <c r="K348" s="183">
        <v>2.17</v>
      </c>
      <c r="L348" s="68">
        <f t="shared" si="59"/>
        <v>31.536000000000001</v>
      </c>
      <c r="M348" s="68">
        <f t="shared" si="63"/>
        <v>23.085175946897564</v>
      </c>
      <c r="N348" s="68">
        <f t="shared" si="63"/>
        <v>40.702935560941384</v>
      </c>
      <c r="O348" s="68">
        <f t="shared" si="63"/>
        <v>39.4834604181694</v>
      </c>
      <c r="P348" s="68">
        <f t="shared" si="63"/>
        <v>0</v>
      </c>
      <c r="Q348" s="68">
        <f t="shared" si="63"/>
        <v>0</v>
      </c>
      <c r="R348" s="68">
        <f t="shared" si="60"/>
        <v>40.702935560941384</v>
      </c>
      <c r="S348" s="51">
        <f t="shared" si="56"/>
        <v>0</v>
      </c>
      <c r="T348" s="184">
        <f t="shared" si="61"/>
        <v>0</v>
      </c>
      <c r="U348" s="43"/>
    </row>
    <row r="349" spans="1:21" x14ac:dyDescent="0.35">
      <c r="A349" s="63">
        <v>45488.333333332499</v>
      </c>
      <c r="B349" s="23">
        <v>255.75800000000001</v>
      </c>
      <c r="C349" s="22">
        <v>4965.5799336999999</v>
      </c>
      <c r="D349" s="23">
        <v>39.567999999999998</v>
      </c>
      <c r="E349" s="22">
        <v>768.21799999999996</v>
      </c>
      <c r="F349" s="19">
        <f t="shared" si="57"/>
        <v>216.19</v>
      </c>
      <c r="G349" s="19">
        <f t="shared" si="57"/>
        <v>4197.3619337</v>
      </c>
      <c r="H349" s="67">
        <v>0</v>
      </c>
      <c r="I349" s="34">
        <f t="shared" si="58"/>
        <v>216.19</v>
      </c>
      <c r="J349" s="68">
        <f t="shared" si="55"/>
        <v>19.415153030667469</v>
      </c>
      <c r="K349" s="183">
        <v>2.17</v>
      </c>
      <c r="L349" s="68">
        <f t="shared" si="59"/>
        <v>31.536000000000001</v>
      </c>
      <c r="M349" s="68">
        <f t="shared" si="63"/>
        <v>23.085175946897564</v>
      </c>
      <c r="N349" s="68">
        <f t="shared" si="63"/>
        <v>40.702935560941384</v>
      </c>
      <c r="O349" s="68">
        <f t="shared" si="63"/>
        <v>39.4834604181694</v>
      </c>
      <c r="P349" s="68">
        <f t="shared" si="63"/>
        <v>0</v>
      </c>
      <c r="Q349" s="68">
        <f t="shared" si="63"/>
        <v>0</v>
      </c>
      <c r="R349" s="68">
        <f t="shared" si="60"/>
        <v>40.702935560941384</v>
      </c>
      <c r="S349" s="51">
        <f t="shared" si="56"/>
        <v>0</v>
      </c>
      <c r="T349" s="184">
        <f t="shared" si="61"/>
        <v>0</v>
      </c>
      <c r="U349" s="43"/>
    </row>
    <row r="350" spans="1:21" x14ac:dyDescent="0.35">
      <c r="A350" s="63">
        <v>45488.374999999163</v>
      </c>
      <c r="B350" s="23">
        <v>367.68099999999998</v>
      </c>
      <c r="C350" s="22">
        <v>8886.6548990699994</v>
      </c>
      <c r="D350" s="23">
        <v>121.511</v>
      </c>
      <c r="E350" s="22">
        <v>2936.8560000000002</v>
      </c>
      <c r="F350" s="19">
        <f t="shared" si="57"/>
        <v>246.17</v>
      </c>
      <c r="G350" s="19">
        <f t="shared" si="57"/>
        <v>5949.7988990699996</v>
      </c>
      <c r="H350" s="67">
        <v>0</v>
      </c>
      <c r="I350" s="34">
        <f t="shared" si="58"/>
        <v>246.17</v>
      </c>
      <c r="J350" s="68">
        <f t="shared" si="55"/>
        <v>24.169471905878051</v>
      </c>
      <c r="K350" s="183">
        <v>2.17</v>
      </c>
      <c r="L350" s="68">
        <f t="shared" si="59"/>
        <v>31.536000000000001</v>
      </c>
      <c r="M350" s="68">
        <f t="shared" si="63"/>
        <v>23.085175946897564</v>
      </c>
      <c r="N350" s="68">
        <f t="shared" si="63"/>
        <v>40.702935560941384</v>
      </c>
      <c r="O350" s="68">
        <f t="shared" si="63"/>
        <v>39.4834604181694</v>
      </c>
      <c r="P350" s="68">
        <f t="shared" si="63"/>
        <v>0</v>
      </c>
      <c r="Q350" s="68">
        <f t="shared" si="63"/>
        <v>0</v>
      </c>
      <c r="R350" s="68">
        <f t="shared" si="60"/>
        <v>40.702935560941384</v>
      </c>
      <c r="S350" s="51">
        <f t="shared" si="56"/>
        <v>0</v>
      </c>
      <c r="T350" s="184">
        <f t="shared" si="61"/>
        <v>0</v>
      </c>
      <c r="U350" s="43"/>
    </row>
    <row r="351" spans="1:21" x14ac:dyDescent="0.35">
      <c r="A351" s="63">
        <v>45488.416666665828</v>
      </c>
      <c r="B351" s="23">
        <v>352.714</v>
      </c>
      <c r="C351" s="22">
        <v>10068.90539516</v>
      </c>
      <c r="D351" s="23">
        <v>112.696</v>
      </c>
      <c r="E351" s="22">
        <v>3217.1239999999998</v>
      </c>
      <c r="F351" s="19">
        <f t="shared" si="57"/>
        <v>240.018</v>
      </c>
      <c r="G351" s="19">
        <f t="shared" si="57"/>
        <v>6851.7813951600001</v>
      </c>
      <c r="H351" s="67">
        <v>0</v>
      </c>
      <c r="I351" s="34">
        <f t="shared" si="58"/>
        <v>240.018</v>
      </c>
      <c r="J351" s="68">
        <f t="shared" si="55"/>
        <v>28.546948125390596</v>
      </c>
      <c r="K351" s="183">
        <v>2.17</v>
      </c>
      <c r="L351" s="68">
        <f t="shared" si="59"/>
        <v>31.536000000000001</v>
      </c>
      <c r="M351" s="68">
        <f t="shared" si="63"/>
        <v>23.085175946897564</v>
      </c>
      <c r="N351" s="68">
        <f t="shared" si="63"/>
        <v>40.702935560941384</v>
      </c>
      <c r="O351" s="68">
        <f t="shared" si="63"/>
        <v>39.4834604181694</v>
      </c>
      <c r="P351" s="68">
        <f t="shared" si="63"/>
        <v>0</v>
      </c>
      <c r="Q351" s="68">
        <f t="shared" si="63"/>
        <v>0</v>
      </c>
      <c r="R351" s="68">
        <f t="shared" si="60"/>
        <v>40.702935560941384</v>
      </c>
      <c r="S351" s="51">
        <f t="shared" si="56"/>
        <v>0</v>
      </c>
      <c r="T351" s="184">
        <f t="shared" si="61"/>
        <v>0</v>
      </c>
      <c r="U351" s="43"/>
    </row>
    <row r="352" spans="1:21" x14ac:dyDescent="0.35">
      <c r="A352" s="63">
        <v>45488.458333332492</v>
      </c>
      <c r="B352" s="23">
        <v>254.06</v>
      </c>
      <c r="C352" s="22">
        <v>8254.9149794000004</v>
      </c>
      <c r="D352" s="23">
        <v>0.85399999999999998</v>
      </c>
      <c r="E352" s="22">
        <v>27.753</v>
      </c>
      <c r="F352" s="19">
        <f t="shared" si="57"/>
        <v>253.20599999999999</v>
      </c>
      <c r="G352" s="19">
        <f t="shared" si="57"/>
        <v>8227.1619793999998</v>
      </c>
      <c r="H352" s="67">
        <v>0</v>
      </c>
      <c r="I352" s="34">
        <f t="shared" si="58"/>
        <v>253.20599999999999</v>
      </c>
      <c r="J352" s="68">
        <f t="shared" si="55"/>
        <v>32.491970882996455</v>
      </c>
      <c r="K352" s="183">
        <v>2.17</v>
      </c>
      <c r="L352" s="68">
        <f t="shared" si="59"/>
        <v>31.536000000000001</v>
      </c>
      <c r="M352" s="68">
        <f t="shared" si="63"/>
        <v>23.085175946897564</v>
      </c>
      <c r="N352" s="68">
        <f t="shared" si="63"/>
        <v>40.702935560941384</v>
      </c>
      <c r="O352" s="68">
        <f t="shared" si="63"/>
        <v>39.4834604181694</v>
      </c>
      <c r="P352" s="68">
        <f t="shared" si="63"/>
        <v>0</v>
      </c>
      <c r="Q352" s="68">
        <f t="shared" si="63"/>
        <v>0</v>
      </c>
      <c r="R352" s="68">
        <f t="shared" si="60"/>
        <v>40.702935560941384</v>
      </c>
      <c r="S352" s="51">
        <f t="shared" si="56"/>
        <v>0</v>
      </c>
      <c r="T352" s="184">
        <f t="shared" si="61"/>
        <v>0</v>
      </c>
      <c r="U352" s="43"/>
    </row>
    <row r="353" spans="1:21" x14ac:dyDescent="0.35">
      <c r="A353" s="63">
        <v>45488.499999999156</v>
      </c>
      <c r="B353" s="23">
        <v>320.947</v>
      </c>
      <c r="C353" s="22">
        <v>12486.998273310001</v>
      </c>
      <c r="D353" s="23">
        <v>112.3</v>
      </c>
      <c r="E353" s="22">
        <v>4369.2259999999997</v>
      </c>
      <c r="F353" s="19">
        <f t="shared" si="57"/>
        <v>208.64699999999999</v>
      </c>
      <c r="G353" s="19">
        <f t="shared" si="57"/>
        <v>8117.7722733100009</v>
      </c>
      <c r="H353" s="67">
        <v>0</v>
      </c>
      <c r="I353" s="34">
        <f t="shared" si="58"/>
        <v>208.64699999999999</v>
      </c>
      <c r="J353" s="68">
        <f t="shared" si="55"/>
        <v>38.906728940794743</v>
      </c>
      <c r="K353" s="183">
        <v>2.17</v>
      </c>
      <c r="L353" s="68">
        <f t="shared" si="59"/>
        <v>31.536000000000001</v>
      </c>
      <c r="M353" s="68">
        <f t="shared" si="63"/>
        <v>23.085175946897564</v>
      </c>
      <c r="N353" s="68">
        <f t="shared" si="63"/>
        <v>40.702935560941384</v>
      </c>
      <c r="O353" s="68">
        <f t="shared" si="63"/>
        <v>39.4834604181694</v>
      </c>
      <c r="P353" s="68">
        <f t="shared" si="63"/>
        <v>0</v>
      </c>
      <c r="Q353" s="68">
        <f t="shared" si="63"/>
        <v>0</v>
      </c>
      <c r="R353" s="68">
        <f t="shared" si="60"/>
        <v>40.702935560941384</v>
      </c>
      <c r="S353" s="51">
        <f t="shared" si="56"/>
        <v>0</v>
      </c>
      <c r="T353" s="184">
        <f t="shared" si="61"/>
        <v>0</v>
      </c>
      <c r="U353" s="43"/>
    </row>
    <row r="354" spans="1:21" x14ac:dyDescent="0.35">
      <c r="A354" s="63">
        <v>45488.54166666582</v>
      </c>
      <c r="B354" s="23">
        <v>346.40499999999997</v>
      </c>
      <c r="C354" s="22">
        <v>15730.09516775</v>
      </c>
      <c r="D354" s="23">
        <v>122.4</v>
      </c>
      <c r="E354" s="22">
        <v>5558.1289999999999</v>
      </c>
      <c r="F354" s="19">
        <f t="shared" si="57"/>
        <v>224.00499999999997</v>
      </c>
      <c r="G354" s="19">
        <f t="shared" si="57"/>
        <v>10171.966167750001</v>
      </c>
      <c r="H354" s="67">
        <v>0</v>
      </c>
      <c r="I354" s="34">
        <f t="shared" si="58"/>
        <v>224.00499999999997</v>
      </c>
      <c r="J354" s="68">
        <f t="shared" si="55"/>
        <v>45.409549642865123</v>
      </c>
      <c r="K354" s="183">
        <v>2.17</v>
      </c>
      <c r="L354" s="68">
        <f t="shared" si="59"/>
        <v>31.536000000000001</v>
      </c>
      <c r="M354" s="68">
        <f t="shared" si="63"/>
        <v>23.085175946897564</v>
      </c>
      <c r="N354" s="68">
        <f t="shared" si="63"/>
        <v>40.702935560941384</v>
      </c>
      <c r="O354" s="68">
        <f t="shared" si="63"/>
        <v>39.4834604181694</v>
      </c>
      <c r="P354" s="68">
        <f t="shared" si="63"/>
        <v>0</v>
      </c>
      <c r="Q354" s="68">
        <f t="shared" si="63"/>
        <v>0</v>
      </c>
      <c r="R354" s="68">
        <f t="shared" si="60"/>
        <v>40.702935560941384</v>
      </c>
      <c r="S354" s="51">
        <f t="shared" si="56"/>
        <v>4.706614081923739</v>
      </c>
      <c r="T354" s="184">
        <f t="shared" si="61"/>
        <v>1054.305087421327</v>
      </c>
      <c r="U354" s="43"/>
    </row>
    <row r="355" spans="1:21" x14ac:dyDescent="0.35">
      <c r="A355" s="63">
        <v>45488.583333332484</v>
      </c>
      <c r="B355" s="23">
        <v>142.023</v>
      </c>
      <c r="C355" s="22">
        <v>8555.2084583699998</v>
      </c>
      <c r="D355" s="23">
        <v>39.5</v>
      </c>
      <c r="E355" s="22">
        <v>2379.4079999999999</v>
      </c>
      <c r="F355" s="19">
        <f t="shared" si="57"/>
        <v>102.523</v>
      </c>
      <c r="G355" s="19">
        <f t="shared" si="57"/>
        <v>6175.8004583700003</v>
      </c>
      <c r="H355" s="67">
        <v>0</v>
      </c>
      <c r="I355" s="34">
        <f t="shared" si="58"/>
        <v>102.523</v>
      </c>
      <c r="J355" s="68">
        <f t="shared" si="55"/>
        <v>60.238194925723988</v>
      </c>
      <c r="K355" s="183">
        <v>2.17</v>
      </c>
      <c r="L355" s="68">
        <f t="shared" si="59"/>
        <v>31.536000000000001</v>
      </c>
      <c r="M355" s="68">
        <f t="shared" si="63"/>
        <v>23.085175946897564</v>
      </c>
      <c r="N355" s="68">
        <f t="shared" si="63"/>
        <v>40.702935560941384</v>
      </c>
      <c r="O355" s="68">
        <f t="shared" si="63"/>
        <v>39.4834604181694</v>
      </c>
      <c r="P355" s="68">
        <f t="shared" si="63"/>
        <v>0</v>
      </c>
      <c r="Q355" s="68">
        <f t="shared" si="63"/>
        <v>0</v>
      </c>
      <c r="R355" s="68">
        <f t="shared" si="60"/>
        <v>40.702935560941384</v>
      </c>
      <c r="S355" s="51">
        <f t="shared" si="56"/>
        <v>19.535259364782604</v>
      </c>
      <c r="T355" s="184">
        <f t="shared" si="61"/>
        <v>2002.8133958556068</v>
      </c>
      <c r="U355" s="43"/>
    </row>
    <row r="356" spans="1:21" x14ac:dyDescent="0.35">
      <c r="A356" s="63">
        <v>45488.624999999149</v>
      </c>
      <c r="B356" s="23">
        <v>31.94</v>
      </c>
      <c r="C356" s="22">
        <v>2565.4878739999999</v>
      </c>
      <c r="D356" s="23">
        <v>23.85</v>
      </c>
      <c r="E356" s="22">
        <v>1915.682</v>
      </c>
      <c r="F356" s="19">
        <f t="shared" si="57"/>
        <v>8.09</v>
      </c>
      <c r="G356" s="19">
        <f t="shared" si="57"/>
        <v>649.8058739999999</v>
      </c>
      <c r="H356" s="67">
        <v>0</v>
      </c>
      <c r="I356" s="34">
        <f t="shared" si="58"/>
        <v>8.09</v>
      </c>
      <c r="J356" s="68">
        <f t="shared" si="55"/>
        <v>80.322110506798509</v>
      </c>
      <c r="K356" s="183">
        <v>2.17</v>
      </c>
      <c r="L356" s="68">
        <f t="shared" si="59"/>
        <v>31.536000000000001</v>
      </c>
      <c r="M356" s="68">
        <f t="shared" si="63"/>
        <v>23.085175946897564</v>
      </c>
      <c r="N356" s="68">
        <f t="shared" si="63"/>
        <v>40.702935560941384</v>
      </c>
      <c r="O356" s="68">
        <f t="shared" si="63"/>
        <v>39.4834604181694</v>
      </c>
      <c r="P356" s="68">
        <f t="shared" si="63"/>
        <v>0</v>
      </c>
      <c r="Q356" s="68">
        <f t="shared" si="63"/>
        <v>0</v>
      </c>
      <c r="R356" s="68">
        <f t="shared" si="60"/>
        <v>40.702935560941384</v>
      </c>
      <c r="S356" s="51">
        <f t="shared" si="56"/>
        <v>39.619174945857125</v>
      </c>
      <c r="T356" s="184">
        <f t="shared" si="61"/>
        <v>320.51912531198411</v>
      </c>
      <c r="U356" s="43"/>
    </row>
    <row r="357" spans="1:21" x14ac:dyDescent="0.35">
      <c r="A357" s="63">
        <v>45488.666666665813</v>
      </c>
      <c r="B357" s="23">
        <v>13.253</v>
      </c>
      <c r="C357" s="22">
        <v>1909.7944759900001</v>
      </c>
      <c r="D357" s="23">
        <v>0</v>
      </c>
      <c r="E357" s="22">
        <v>0</v>
      </c>
      <c r="F357" s="19">
        <f t="shared" si="57"/>
        <v>13.253</v>
      </c>
      <c r="G357" s="19">
        <f t="shared" si="57"/>
        <v>1909.7944759900001</v>
      </c>
      <c r="H357" s="67">
        <v>0</v>
      </c>
      <c r="I357" s="34">
        <f t="shared" si="58"/>
        <v>13.253</v>
      </c>
      <c r="J357" s="68">
        <f t="shared" si="55"/>
        <v>144.10280509997736</v>
      </c>
      <c r="K357" s="183">
        <v>2.17</v>
      </c>
      <c r="L357" s="68">
        <f t="shared" si="59"/>
        <v>31.536000000000001</v>
      </c>
      <c r="M357" s="68">
        <f t="shared" si="63"/>
        <v>23.085175946897564</v>
      </c>
      <c r="N357" s="68">
        <f t="shared" si="63"/>
        <v>40.702935560941384</v>
      </c>
      <c r="O357" s="68">
        <f t="shared" si="63"/>
        <v>39.4834604181694</v>
      </c>
      <c r="P357" s="68">
        <f t="shared" si="63"/>
        <v>0</v>
      </c>
      <c r="Q357" s="68">
        <f t="shared" si="63"/>
        <v>0</v>
      </c>
      <c r="R357" s="68">
        <f t="shared" si="60"/>
        <v>40.702935560941384</v>
      </c>
      <c r="S357" s="51">
        <f t="shared" si="56"/>
        <v>103.39986953903598</v>
      </c>
      <c r="T357" s="184">
        <f t="shared" si="61"/>
        <v>1370.3584710008438</v>
      </c>
      <c r="U357" s="43"/>
    </row>
    <row r="358" spans="1:21" x14ac:dyDescent="0.35">
      <c r="A358" s="63">
        <v>45488.708333332477</v>
      </c>
      <c r="B358" s="23">
        <v>13.15</v>
      </c>
      <c r="C358" s="22">
        <v>3027.9189999999999</v>
      </c>
      <c r="D358" s="23">
        <v>12.651999999999999</v>
      </c>
      <c r="E358" s="22">
        <v>2913.25</v>
      </c>
      <c r="F358" s="19">
        <f t="shared" si="57"/>
        <v>0.49800000000000111</v>
      </c>
      <c r="G358" s="19">
        <f t="shared" si="57"/>
        <v>114.66899999999987</v>
      </c>
      <c r="H358" s="67">
        <v>0</v>
      </c>
      <c r="I358" s="34">
        <f t="shared" si="58"/>
        <v>0.49800000000000111</v>
      </c>
      <c r="J358" s="68">
        <f t="shared" si="55"/>
        <v>230.25903614457755</v>
      </c>
      <c r="K358" s="183">
        <v>2.17</v>
      </c>
      <c r="L358" s="68">
        <f t="shared" si="59"/>
        <v>31.536000000000001</v>
      </c>
      <c r="M358" s="68">
        <f t="shared" si="63"/>
        <v>23.085175946897564</v>
      </c>
      <c r="N358" s="68">
        <f t="shared" si="63"/>
        <v>40.702935560941384</v>
      </c>
      <c r="O358" s="68">
        <f t="shared" si="63"/>
        <v>39.4834604181694</v>
      </c>
      <c r="P358" s="68">
        <f t="shared" si="63"/>
        <v>0</v>
      </c>
      <c r="Q358" s="68">
        <f t="shared" si="63"/>
        <v>0</v>
      </c>
      <c r="R358" s="68">
        <f t="shared" si="60"/>
        <v>40.702935560941384</v>
      </c>
      <c r="S358" s="51">
        <f t="shared" si="56"/>
        <v>189.55610058363618</v>
      </c>
      <c r="T358" s="184">
        <f t="shared" si="61"/>
        <v>94.398938090651029</v>
      </c>
      <c r="U358" s="43"/>
    </row>
    <row r="359" spans="1:21" x14ac:dyDescent="0.35">
      <c r="A359" s="63">
        <v>45488.749999999141</v>
      </c>
      <c r="B359" s="23">
        <v>0.75</v>
      </c>
      <c r="C359" s="22">
        <v>179.79</v>
      </c>
      <c r="D359" s="23">
        <v>0.75</v>
      </c>
      <c r="E359" s="22">
        <v>179.79</v>
      </c>
      <c r="F359" s="19">
        <f t="shared" si="57"/>
        <v>0</v>
      </c>
      <c r="G359" s="19">
        <f t="shared" si="57"/>
        <v>0</v>
      </c>
      <c r="H359" s="67">
        <v>0</v>
      </c>
      <c r="I359" s="34">
        <f t="shared" si="58"/>
        <v>0</v>
      </c>
      <c r="J359" s="68">
        <f t="shared" si="55"/>
        <v>0</v>
      </c>
      <c r="K359" s="183">
        <v>2.17</v>
      </c>
      <c r="L359" s="68">
        <f t="shared" si="59"/>
        <v>31.536000000000001</v>
      </c>
      <c r="M359" s="68">
        <f t="shared" si="63"/>
        <v>23.085175946897564</v>
      </c>
      <c r="N359" s="68">
        <f t="shared" si="63"/>
        <v>40.702935560941384</v>
      </c>
      <c r="O359" s="68">
        <f t="shared" si="63"/>
        <v>39.4834604181694</v>
      </c>
      <c r="P359" s="68">
        <f t="shared" si="63"/>
        <v>0</v>
      </c>
      <c r="Q359" s="68">
        <f t="shared" si="63"/>
        <v>0</v>
      </c>
      <c r="R359" s="68">
        <f t="shared" si="60"/>
        <v>40.702935560941384</v>
      </c>
      <c r="S359" s="51">
        <f t="shared" si="56"/>
        <v>0</v>
      </c>
      <c r="T359" s="184">
        <f t="shared" si="61"/>
        <v>0</v>
      </c>
      <c r="U359" s="43"/>
    </row>
    <row r="360" spans="1:21" x14ac:dyDescent="0.35">
      <c r="A360" s="63">
        <v>45488.791666665806</v>
      </c>
      <c r="B360" s="23">
        <v>51.920999999999999</v>
      </c>
      <c r="C360" s="22">
        <v>4723.3099638900003</v>
      </c>
      <c r="D360" s="23">
        <v>28.55</v>
      </c>
      <c r="E360" s="22">
        <v>2597.2249999999999</v>
      </c>
      <c r="F360" s="19">
        <f t="shared" si="57"/>
        <v>23.370999999999999</v>
      </c>
      <c r="G360" s="19">
        <f t="shared" si="57"/>
        <v>2126.0849638900004</v>
      </c>
      <c r="H360" s="67">
        <v>0</v>
      </c>
      <c r="I360" s="34">
        <f t="shared" si="58"/>
        <v>23.370999999999999</v>
      </c>
      <c r="J360" s="68">
        <f t="shared" si="55"/>
        <v>90.971073719139127</v>
      </c>
      <c r="K360" s="183">
        <v>2.17</v>
      </c>
      <c r="L360" s="68">
        <f t="shared" si="59"/>
        <v>31.536000000000001</v>
      </c>
      <c r="M360" s="68">
        <f t="shared" ref="M360:Q375" si="64">M359</f>
        <v>23.085175946897564</v>
      </c>
      <c r="N360" s="68">
        <f t="shared" si="64"/>
        <v>40.702935560941384</v>
      </c>
      <c r="O360" s="68">
        <f t="shared" si="64"/>
        <v>39.4834604181694</v>
      </c>
      <c r="P360" s="68">
        <f t="shared" si="64"/>
        <v>0</v>
      </c>
      <c r="Q360" s="68">
        <f t="shared" si="64"/>
        <v>0</v>
      </c>
      <c r="R360" s="68">
        <f t="shared" si="60"/>
        <v>40.702935560941384</v>
      </c>
      <c r="S360" s="51">
        <f t="shared" si="56"/>
        <v>50.268138158197743</v>
      </c>
      <c r="T360" s="184">
        <f t="shared" si="61"/>
        <v>1174.8166568952395</v>
      </c>
      <c r="U360" s="43"/>
    </row>
    <row r="361" spans="1:21" x14ac:dyDescent="0.35">
      <c r="A361" s="63">
        <v>45488.83333333247</v>
      </c>
      <c r="B361" s="23">
        <v>86.239000000000004</v>
      </c>
      <c r="C361" s="22">
        <v>5393.4776109499999</v>
      </c>
      <c r="D361" s="23">
        <v>86.239000000000004</v>
      </c>
      <c r="E361" s="22">
        <v>5393.4780000000001</v>
      </c>
      <c r="F361" s="19">
        <f t="shared" si="57"/>
        <v>0</v>
      </c>
      <c r="G361" s="19">
        <f t="shared" si="57"/>
        <v>-3.8905000019440195E-4</v>
      </c>
      <c r="H361" s="67">
        <v>0</v>
      </c>
      <c r="I361" s="34">
        <f t="shared" si="58"/>
        <v>0</v>
      </c>
      <c r="J361" s="68">
        <f t="shared" si="55"/>
        <v>0</v>
      </c>
      <c r="K361" s="183">
        <v>2.17</v>
      </c>
      <c r="L361" s="68">
        <f t="shared" si="59"/>
        <v>31.536000000000001</v>
      </c>
      <c r="M361" s="68">
        <f t="shared" si="64"/>
        <v>23.085175946897564</v>
      </c>
      <c r="N361" s="68">
        <f t="shared" si="64"/>
        <v>40.702935560941384</v>
      </c>
      <c r="O361" s="68">
        <f t="shared" si="64"/>
        <v>39.4834604181694</v>
      </c>
      <c r="P361" s="68">
        <f t="shared" si="64"/>
        <v>0</v>
      </c>
      <c r="Q361" s="68">
        <f t="shared" si="64"/>
        <v>0</v>
      </c>
      <c r="R361" s="68">
        <f t="shared" si="60"/>
        <v>40.702935560941384</v>
      </c>
      <c r="S361" s="51">
        <f t="shared" si="56"/>
        <v>0</v>
      </c>
      <c r="T361" s="184">
        <f t="shared" si="61"/>
        <v>0</v>
      </c>
      <c r="U361" s="43"/>
    </row>
    <row r="362" spans="1:21" x14ac:dyDescent="0.35">
      <c r="A362" s="63">
        <v>45488.874999999134</v>
      </c>
      <c r="B362" s="23">
        <v>136.91</v>
      </c>
      <c r="C362" s="22">
        <v>6384.8704122999998</v>
      </c>
      <c r="D362" s="23">
        <v>96.004000000000005</v>
      </c>
      <c r="E362" s="22">
        <v>4477.2030000000004</v>
      </c>
      <c r="F362" s="19">
        <f t="shared" si="57"/>
        <v>40.905999999999992</v>
      </c>
      <c r="G362" s="19">
        <f t="shared" si="57"/>
        <v>1907.6674122999993</v>
      </c>
      <c r="H362" s="67">
        <v>0</v>
      </c>
      <c r="I362" s="34">
        <f t="shared" si="58"/>
        <v>40.905999999999992</v>
      </c>
      <c r="J362" s="68">
        <f t="shared" si="55"/>
        <v>46.635393641519578</v>
      </c>
      <c r="K362" s="183">
        <v>2.17</v>
      </c>
      <c r="L362" s="68">
        <f t="shared" si="59"/>
        <v>31.536000000000001</v>
      </c>
      <c r="M362" s="68">
        <f t="shared" si="64"/>
        <v>23.085175946897564</v>
      </c>
      <c r="N362" s="68">
        <f t="shared" si="64"/>
        <v>40.702935560941384</v>
      </c>
      <c r="O362" s="68">
        <f t="shared" si="64"/>
        <v>39.4834604181694</v>
      </c>
      <c r="P362" s="68">
        <f t="shared" si="64"/>
        <v>0</v>
      </c>
      <c r="Q362" s="68">
        <f t="shared" si="64"/>
        <v>0</v>
      </c>
      <c r="R362" s="68">
        <f t="shared" si="60"/>
        <v>40.702935560941384</v>
      </c>
      <c r="S362" s="51">
        <f t="shared" si="56"/>
        <v>5.9324580805781935</v>
      </c>
      <c r="T362" s="184">
        <f t="shared" si="61"/>
        <v>242.67313024413153</v>
      </c>
      <c r="U362" s="43"/>
    </row>
    <row r="363" spans="1:21" x14ac:dyDescent="0.35">
      <c r="A363" s="63">
        <v>45488.916666665798</v>
      </c>
      <c r="B363" s="23">
        <v>149.114</v>
      </c>
      <c r="C363" s="22">
        <v>5763.7750167200002</v>
      </c>
      <c r="D363" s="23">
        <v>0</v>
      </c>
      <c r="E363" s="22">
        <v>0</v>
      </c>
      <c r="F363" s="19">
        <f t="shared" si="57"/>
        <v>149.114</v>
      </c>
      <c r="G363" s="19">
        <f t="shared" si="57"/>
        <v>5763.7750167200002</v>
      </c>
      <c r="H363" s="67">
        <v>0</v>
      </c>
      <c r="I363" s="34">
        <f t="shared" si="58"/>
        <v>149.114</v>
      </c>
      <c r="J363" s="68">
        <f t="shared" si="55"/>
        <v>38.653480000000002</v>
      </c>
      <c r="K363" s="183">
        <v>2.17</v>
      </c>
      <c r="L363" s="68">
        <f t="shared" si="59"/>
        <v>31.536000000000001</v>
      </c>
      <c r="M363" s="68">
        <f t="shared" si="64"/>
        <v>23.085175946897564</v>
      </c>
      <c r="N363" s="68">
        <f t="shared" si="64"/>
        <v>40.702935560941384</v>
      </c>
      <c r="O363" s="68">
        <f t="shared" si="64"/>
        <v>39.4834604181694</v>
      </c>
      <c r="P363" s="68">
        <f t="shared" si="64"/>
        <v>0</v>
      </c>
      <c r="Q363" s="68">
        <f t="shared" si="64"/>
        <v>0</v>
      </c>
      <c r="R363" s="68">
        <f t="shared" si="60"/>
        <v>40.702935560941384</v>
      </c>
      <c r="S363" s="51">
        <f t="shared" si="56"/>
        <v>0</v>
      </c>
      <c r="T363" s="184">
        <f t="shared" si="61"/>
        <v>0</v>
      </c>
      <c r="U363" s="43"/>
    </row>
    <row r="364" spans="1:21" x14ac:dyDescent="0.35">
      <c r="A364" s="63">
        <v>45488.958333332463</v>
      </c>
      <c r="B364" s="23">
        <v>178.65899999999999</v>
      </c>
      <c r="C364" s="22">
        <v>6654.4010044200004</v>
      </c>
      <c r="D364" s="23">
        <v>1.88</v>
      </c>
      <c r="E364" s="22">
        <v>70.018000000000001</v>
      </c>
      <c r="F364" s="19">
        <f t="shared" si="57"/>
        <v>176.779</v>
      </c>
      <c r="G364" s="19">
        <f t="shared" si="57"/>
        <v>6584.3830044200004</v>
      </c>
      <c r="H364" s="67">
        <v>0</v>
      </c>
      <c r="I364" s="34">
        <f t="shared" si="58"/>
        <v>176.779</v>
      </c>
      <c r="J364" s="68">
        <f t="shared" si="55"/>
        <v>37.246409383580634</v>
      </c>
      <c r="K364" s="183">
        <v>2.17</v>
      </c>
      <c r="L364" s="68">
        <f t="shared" si="59"/>
        <v>31.536000000000001</v>
      </c>
      <c r="M364" s="68">
        <f t="shared" si="64"/>
        <v>23.085175946897564</v>
      </c>
      <c r="N364" s="68">
        <f t="shared" si="64"/>
        <v>40.702935560941384</v>
      </c>
      <c r="O364" s="68">
        <f t="shared" si="64"/>
        <v>39.4834604181694</v>
      </c>
      <c r="P364" s="68">
        <f t="shared" si="64"/>
        <v>0</v>
      </c>
      <c r="Q364" s="68">
        <f t="shared" si="64"/>
        <v>0</v>
      </c>
      <c r="R364" s="68">
        <f t="shared" si="60"/>
        <v>40.702935560941384</v>
      </c>
      <c r="S364" s="51">
        <f t="shared" si="56"/>
        <v>0</v>
      </c>
      <c r="T364" s="184">
        <f t="shared" si="61"/>
        <v>0</v>
      </c>
      <c r="U364" s="43"/>
    </row>
    <row r="365" spans="1:21" x14ac:dyDescent="0.35">
      <c r="A365" s="63">
        <v>45488.999999999127</v>
      </c>
      <c r="B365" s="23">
        <v>36.341999999999999</v>
      </c>
      <c r="C365" s="22">
        <v>1377.30837726</v>
      </c>
      <c r="D365" s="23">
        <v>0</v>
      </c>
      <c r="E365" s="22">
        <v>0</v>
      </c>
      <c r="F365" s="19">
        <f t="shared" si="57"/>
        <v>36.341999999999999</v>
      </c>
      <c r="G365" s="19">
        <f t="shared" si="57"/>
        <v>1377.30837726</v>
      </c>
      <c r="H365" s="67">
        <v>0</v>
      </c>
      <c r="I365" s="34">
        <f t="shared" si="58"/>
        <v>36.341999999999999</v>
      </c>
      <c r="J365" s="68">
        <f t="shared" si="55"/>
        <v>37.898530000000001</v>
      </c>
      <c r="K365" s="183">
        <v>2.17</v>
      </c>
      <c r="L365" s="68">
        <f t="shared" si="59"/>
        <v>31.536000000000001</v>
      </c>
      <c r="M365" s="68">
        <f t="shared" si="64"/>
        <v>23.085175946897564</v>
      </c>
      <c r="N365" s="68">
        <f t="shared" si="64"/>
        <v>40.702935560941384</v>
      </c>
      <c r="O365" s="68">
        <f t="shared" si="64"/>
        <v>39.4834604181694</v>
      </c>
      <c r="P365" s="68">
        <f t="shared" si="64"/>
        <v>0</v>
      </c>
      <c r="Q365" s="68">
        <f t="shared" si="64"/>
        <v>0</v>
      </c>
      <c r="R365" s="68">
        <f t="shared" si="60"/>
        <v>40.702935560941384</v>
      </c>
      <c r="S365" s="51">
        <f t="shared" si="56"/>
        <v>0</v>
      </c>
      <c r="T365" s="184">
        <f t="shared" si="61"/>
        <v>0</v>
      </c>
      <c r="U365" s="43"/>
    </row>
    <row r="366" spans="1:21" x14ac:dyDescent="0.35">
      <c r="A366" s="63">
        <v>45489.041666665791</v>
      </c>
      <c r="B366" s="23">
        <v>0</v>
      </c>
      <c r="C366" s="22">
        <v>0</v>
      </c>
      <c r="D366" s="23">
        <v>0</v>
      </c>
      <c r="E366" s="22">
        <v>0</v>
      </c>
      <c r="F366" s="19">
        <f t="shared" si="57"/>
        <v>0</v>
      </c>
      <c r="G366" s="19">
        <f t="shared" si="57"/>
        <v>0</v>
      </c>
      <c r="H366" s="67">
        <v>0</v>
      </c>
      <c r="I366" s="34">
        <f t="shared" si="58"/>
        <v>0</v>
      </c>
      <c r="J366" s="68">
        <f t="shared" si="55"/>
        <v>0</v>
      </c>
      <c r="K366" s="183">
        <v>2.11</v>
      </c>
      <c r="L366" s="68">
        <f t="shared" si="59"/>
        <v>30.887999999999998</v>
      </c>
      <c r="M366" s="68">
        <f t="shared" si="64"/>
        <v>23.085175946897564</v>
      </c>
      <c r="N366" s="68">
        <f t="shared" si="64"/>
        <v>40.702935560941384</v>
      </c>
      <c r="O366" s="68">
        <f t="shared" si="64"/>
        <v>39.4834604181694</v>
      </c>
      <c r="P366" s="68">
        <f t="shared" si="64"/>
        <v>0</v>
      </c>
      <c r="Q366" s="68">
        <f t="shared" si="64"/>
        <v>0</v>
      </c>
      <c r="R366" s="68">
        <f t="shared" si="60"/>
        <v>40.702935560941384</v>
      </c>
      <c r="S366" s="51">
        <f t="shared" si="56"/>
        <v>0</v>
      </c>
      <c r="T366" s="184">
        <f t="shared" si="61"/>
        <v>0</v>
      </c>
      <c r="U366" s="43"/>
    </row>
    <row r="367" spans="1:21" x14ac:dyDescent="0.35">
      <c r="A367" s="63">
        <v>45489.083333332455</v>
      </c>
      <c r="B367" s="23">
        <v>0</v>
      </c>
      <c r="C367" s="22">
        <v>0</v>
      </c>
      <c r="D367" s="23">
        <v>0</v>
      </c>
      <c r="E367" s="22">
        <v>0</v>
      </c>
      <c r="F367" s="19">
        <f t="shared" si="57"/>
        <v>0</v>
      </c>
      <c r="G367" s="19">
        <f t="shared" si="57"/>
        <v>0</v>
      </c>
      <c r="H367" s="67">
        <v>0</v>
      </c>
      <c r="I367" s="34">
        <f t="shared" si="58"/>
        <v>0</v>
      </c>
      <c r="J367" s="68">
        <f t="shared" si="55"/>
        <v>0</v>
      </c>
      <c r="K367" s="183">
        <v>2.11</v>
      </c>
      <c r="L367" s="68">
        <f t="shared" si="59"/>
        <v>30.887999999999998</v>
      </c>
      <c r="M367" s="68">
        <f t="shared" si="64"/>
        <v>23.085175946897564</v>
      </c>
      <c r="N367" s="68">
        <f t="shared" si="64"/>
        <v>40.702935560941384</v>
      </c>
      <c r="O367" s="68">
        <f t="shared" si="64"/>
        <v>39.4834604181694</v>
      </c>
      <c r="P367" s="68">
        <f t="shared" si="64"/>
        <v>0</v>
      </c>
      <c r="Q367" s="68">
        <f t="shared" si="64"/>
        <v>0</v>
      </c>
      <c r="R367" s="68">
        <f t="shared" si="60"/>
        <v>40.702935560941384</v>
      </c>
      <c r="S367" s="51">
        <f t="shared" si="56"/>
        <v>0</v>
      </c>
      <c r="T367" s="184">
        <f t="shared" si="61"/>
        <v>0</v>
      </c>
      <c r="U367" s="43"/>
    </row>
    <row r="368" spans="1:21" x14ac:dyDescent="0.35">
      <c r="A368" s="63">
        <v>45489.12499999912</v>
      </c>
      <c r="B368" s="23">
        <v>98.75</v>
      </c>
      <c r="C368" s="22">
        <v>2155.7125000000001</v>
      </c>
      <c r="D368" s="23">
        <v>6.1680000000000001</v>
      </c>
      <c r="E368" s="22">
        <v>134.655</v>
      </c>
      <c r="F368" s="19">
        <f t="shared" si="57"/>
        <v>92.581999999999994</v>
      </c>
      <c r="G368" s="19">
        <f t="shared" si="57"/>
        <v>2021.0575000000001</v>
      </c>
      <c r="H368" s="67">
        <v>0</v>
      </c>
      <c r="I368" s="34">
        <f t="shared" si="58"/>
        <v>92.581999999999994</v>
      </c>
      <c r="J368" s="68">
        <f t="shared" si="55"/>
        <v>21.829918342658402</v>
      </c>
      <c r="K368" s="183">
        <v>2.11</v>
      </c>
      <c r="L368" s="68">
        <f t="shared" si="59"/>
        <v>30.887999999999998</v>
      </c>
      <c r="M368" s="68">
        <f t="shared" si="64"/>
        <v>23.085175946897564</v>
      </c>
      <c r="N368" s="68">
        <f t="shared" si="64"/>
        <v>40.702935560941384</v>
      </c>
      <c r="O368" s="68">
        <f t="shared" si="64"/>
        <v>39.4834604181694</v>
      </c>
      <c r="P368" s="68">
        <f t="shared" si="64"/>
        <v>0</v>
      </c>
      <c r="Q368" s="68">
        <f t="shared" si="64"/>
        <v>0</v>
      </c>
      <c r="R368" s="68">
        <f t="shared" si="60"/>
        <v>40.702935560941384</v>
      </c>
      <c r="S368" s="51">
        <f t="shared" si="56"/>
        <v>0</v>
      </c>
      <c r="T368" s="184">
        <f t="shared" si="61"/>
        <v>0</v>
      </c>
      <c r="U368" s="43"/>
    </row>
    <row r="369" spans="1:21" x14ac:dyDescent="0.35">
      <c r="A369" s="63">
        <v>45489.166666665784</v>
      </c>
      <c r="B369" s="23">
        <v>229.6</v>
      </c>
      <c r="C369" s="22">
        <v>4699.9120000000003</v>
      </c>
      <c r="D369" s="23">
        <v>113.86</v>
      </c>
      <c r="E369" s="22">
        <v>2330.7190000000001</v>
      </c>
      <c r="F369" s="19">
        <f t="shared" si="57"/>
        <v>115.74</v>
      </c>
      <c r="G369" s="19">
        <f t="shared" si="57"/>
        <v>2369.1930000000002</v>
      </c>
      <c r="H369" s="67">
        <v>0</v>
      </c>
      <c r="I369" s="34">
        <f t="shared" si="58"/>
        <v>115.74</v>
      </c>
      <c r="J369" s="68">
        <f t="shared" si="55"/>
        <v>20.46995852773458</v>
      </c>
      <c r="K369" s="183">
        <v>2.11</v>
      </c>
      <c r="L369" s="68">
        <f t="shared" si="59"/>
        <v>30.887999999999998</v>
      </c>
      <c r="M369" s="68">
        <f t="shared" si="64"/>
        <v>23.085175946897564</v>
      </c>
      <c r="N369" s="68">
        <f t="shared" si="64"/>
        <v>40.702935560941384</v>
      </c>
      <c r="O369" s="68">
        <f t="shared" si="64"/>
        <v>39.4834604181694</v>
      </c>
      <c r="P369" s="68">
        <f t="shared" si="64"/>
        <v>0</v>
      </c>
      <c r="Q369" s="68">
        <f t="shared" si="64"/>
        <v>0</v>
      </c>
      <c r="R369" s="68">
        <f t="shared" si="60"/>
        <v>40.702935560941384</v>
      </c>
      <c r="S369" s="51">
        <f t="shared" si="56"/>
        <v>0</v>
      </c>
      <c r="T369" s="184">
        <f t="shared" si="61"/>
        <v>0</v>
      </c>
      <c r="U369" s="43"/>
    </row>
    <row r="370" spans="1:21" x14ac:dyDescent="0.35">
      <c r="A370" s="63">
        <v>45489.208333332448</v>
      </c>
      <c r="B370" s="23">
        <v>217.4</v>
      </c>
      <c r="C370" s="22">
        <v>4358.87</v>
      </c>
      <c r="D370" s="23">
        <v>70.481999999999999</v>
      </c>
      <c r="E370" s="22">
        <v>1413.1559999999999</v>
      </c>
      <c r="F370" s="19">
        <f t="shared" si="57"/>
        <v>146.91800000000001</v>
      </c>
      <c r="G370" s="19">
        <f t="shared" si="57"/>
        <v>2945.7139999999999</v>
      </c>
      <c r="H370" s="67">
        <v>0</v>
      </c>
      <c r="I370" s="34">
        <f t="shared" si="58"/>
        <v>146.91800000000001</v>
      </c>
      <c r="J370" s="68">
        <f t="shared" si="55"/>
        <v>20.050055132795162</v>
      </c>
      <c r="K370" s="183">
        <v>2.11</v>
      </c>
      <c r="L370" s="68">
        <f t="shared" si="59"/>
        <v>30.887999999999998</v>
      </c>
      <c r="M370" s="68">
        <f t="shared" si="64"/>
        <v>23.085175946897564</v>
      </c>
      <c r="N370" s="68">
        <f t="shared" si="64"/>
        <v>40.702935560941384</v>
      </c>
      <c r="O370" s="68">
        <f t="shared" si="64"/>
        <v>39.4834604181694</v>
      </c>
      <c r="P370" s="68">
        <f t="shared" si="64"/>
        <v>0</v>
      </c>
      <c r="Q370" s="68">
        <f t="shared" si="64"/>
        <v>0</v>
      </c>
      <c r="R370" s="68">
        <f t="shared" si="60"/>
        <v>40.702935560941384</v>
      </c>
      <c r="S370" s="51">
        <f t="shared" si="56"/>
        <v>0</v>
      </c>
      <c r="T370" s="184">
        <f t="shared" si="61"/>
        <v>0</v>
      </c>
      <c r="U370" s="43"/>
    </row>
    <row r="371" spans="1:21" x14ac:dyDescent="0.35">
      <c r="A371" s="63">
        <v>45489.249999999112</v>
      </c>
      <c r="B371" s="23">
        <v>144.114</v>
      </c>
      <c r="C371" s="22">
        <v>3192.8612362600002</v>
      </c>
      <c r="D371" s="23">
        <v>0</v>
      </c>
      <c r="E371" s="22">
        <v>0</v>
      </c>
      <c r="F371" s="19">
        <f t="shared" si="57"/>
        <v>144.114</v>
      </c>
      <c r="G371" s="19">
        <f t="shared" si="57"/>
        <v>3192.8612362600002</v>
      </c>
      <c r="H371" s="67">
        <v>0</v>
      </c>
      <c r="I371" s="34">
        <f t="shared" si="58"/>
        <v>144.114</v>
      </c>
      <c r="J371" s="68">
        <f t="shared" si="55"/>
        <v>22.155108013517076</v>
      </c>
      <c r="K371" s="183">
        <v>2.11</v>
      </c>
      <c r="L371" s="68">
        <f t="shared" si="59"/>
        <v>30.887999999999998</v>
      </c>
      <c r="M371" s="68">
        <f t="shared" si="64"/>
        <v>23.085175946897564</v>
      </c>
      <c r="N371" s="68">
        <f t="shared" si="64"/>
        <v>40.702935560941384</v>
      </c>
      <c r="O371" s="68">
        <f t="shared" si="64"/>
        <v>39.4834604181694</v>
      </c>
      <c r="P371" s="68">
        <f t="shared" si="64"/>
        <v>0</v>
      </c>
      <c r="Q371" s="68">
        <f t="shared" si="64"/>
        <v>0</v>
      </c>
      <c r="R371" s="68">
        <f t="shared" si="60"/>
        <v>40.702935560941384</v>
      </c>
      <c r="S371" s="51">
        <f t="shared" si="56"/>
        <v>0</v>
      </c>
      <c r="T371" s="184">
        <f t="shared" si="61"/>
        <v>0</v>
      </c>
      <c r="U371" s="43"/>
    </row>
    <row r="372" spans="1:21" x14ac:dyDescent="0.35">
      <c r="A372" s="63">
        <v>45489.291666665777</v>
      </c>
      <c r="B372" s="23">
        <v>205.637</v>
      </c>
      <c r="C372" s="22">
        <v>4971.5890996099997</v>
      </c>
      <c r="D372" s="23">
        <v>69.459999999999994</v>
      </c>
      <c r="E372" s="22">
        <v>1679.31</v>
      </c>
      <c r="F372" s="19">
        <f t="shared" si="57"/>
        <v>136.17700000000002</v>
      </c>
      <c r="G372" s="19">
        <f t="shared" si="57"/>
        <v>3292.2790996099998</v>
      </c>
      <c r="H372" s="67">
        <v>0</v>
      </c>
      <c r="I372" s="34">
        <f t="shared" si="58"/>
        <v>136.17700000000002</v>
      </c>
      <c r="J372" s="68">
        <f t="shared" si="55"/>
        <v>24.176469591854712</v>
      </c>
      <c r="K372" s="183">
        <v>2.11</v>
      </c>
      <c r="L372" s="68">
        <f t="shared" si="59"/>
        <v>30.887999999999998</v>
      </c>
      <c r="M372" s="68">
        <f t="shared" si="64"/>
        <v>23.085175946897564</v>
      </c>
      <c r="N372" s="68">
        <f t="shared" si="64"/>
        <v>40.702935560941384</v>
      </c>
      <c r="O372" s="68">
        <f t="shared" si="64"/>
        <v>39.4834604181694</v>
      </c>
      <c r="P372" s="68">
        <f t="shared" si="64"/>
        <v>0</v>
      </c>
      <c r="Q372" s="68">
        <f t="shared" si="64"/>
        <v>0</v>
      </c>
      <c r="R372" s="68">
        <f t="shared" si="60"/>
        <v>40.702935560941384</v>
      </c>
      <c r="S372" s="51">
        <f t="shared" si="56"/>
        <v>0</v>
      </c>
      <c r="T372" s="184">
        <f t="shared" si="61"/>
        <v>0</v>
      </c>
      <c r="U372" s="43"/>
    </row>
    <row r="373" spans="1:21" x14ac:dyDescent="0.35">
      <c r="A373" s="63">
        <v>45489.333333332441</v>
      </c>
      <c r="B373" s="23">
        <v>189.75200000000001</v>
      </c>
      <c r="C373" s="22">
        <v>4885.8806050399999</v>
      </c>
      <c r="D373" s="23">
        <v>58.834000000000003</v>
      </c>
      <c r="E373" s="22">
        <v>1514.915</v>
      </c>
      <c r="F373" s="19">
        <f t="shared" si="57"/>
        <v>130.91800000000001</v>
      </c>
      <c r="G373" s="19">
        <f t="shared" si="57"/>
        <v>3370.9656050399999</v>
      </c>
      <c r="H373" s="67">
        <v>0</v>
      </c>
      <c r="I373" s="34">
        <f t="shared" si="58"/>
        <v>130.91800000000001</v>
      </c>
      <c r="J373" s="68">
        <f t="shared" si="55"/>
        <v>25.748679364487693</v>
      </c>
      <c r="K373" s="183">
        <v>2.11</v>
      </c>
      <c r="L373" s="68">
        <f t="shared" si="59"/>
        <v>30.887999999999998</v>
      </c>
      <c r="M373" s="68">
        <f t="shared" si="64"/>
        <v>23.085175946897564</v>
      </c>
      <c r="N373" s="68">
        <f t="shared" si="64"/>
        <v>40.702935560941384</v>
      </c>
      <c r="O373" s="68">
        <f t="shared" si="64"/>
        <v>39.4834604181694</v>
      </c>
      <c r="P373" s="68">
        <f t="shared" si="64"/>
        <v>0</v>
      </c>
      <c r="Q373" s="68">
        <f t="shared" si="64"/>
        <v>0</v>
      </c>
      <c r="R373" s="68">
        <f t="shared" si="60"/>
        <v>40.702935560941384</v>
      </c>
      <c r="S373" s="51">
        <f t="shared" si="56"/>
        <v>0</v>
      </c>
      <c r="T373" s="184">
        <f t="shared" si="61"/>
        <v>0</v>
      </c>
      <c r="U373" s="43"/>
    </row>
    <row r="374" spans="1:21" x14ac:dyDescent="0.35">
      <c r="A374" s="63">
        <v>45489.374999999105</v>
      </c>
      <c r="B374" s="23">
        <v>273.58</v>
      </c>
      <c r="C374" s="22">
        <v>7787.2577223999997</v>
      </c>
      <c r="D374" s="23">
        <v>139.81700000000001</v>
      </c>
      <c r="E374" s="22">
        <v>3979.7820000000002</v>
      </c>
      <c r="F374" s="19">
        <f t="shared" si="57"/>
        <v>133.76299999999998</v>
      </c>
      <c r="G374" s="19">
        <f t="shared" si="57"/>
        <v>3807.4757223999995</v>
      </c>
      <c r="H374" s="67">
        <v>0</v>
      </c>
      <c r="I374" s="34">
        <f t="shared" si="58"/>
        <v>133.76299999999998</v>
      </c>
      <c r="J374" s="68">
        <f t="shared" si="55"/>
        <v>28.464341577267259</v>
      </c>
      <c r="K374" s="183">
        <v>2.11</v>
      </c>
      <c r="L374" s="68">
        <f t="shared" si="59"/>
        <v>30.887999999999998</v>
      </c>
      <c r="M374" s="68">
        <f t="shared" si="64"/>
        <v>23.085175946897564</v>
      </c>
      <c r="N374" s="68">
        <f t="shared" si="64"/>
        <v>40.702935560941384</v>
      </c>
      <c r="O374" s="68">
        <f t="shared" si="64"/>
        <v>39.4834604181694</v>
      </c>
      <c r="P374" s="68">
        <f t="shared" si="64"/>
        <v>0</v>
      </c>
      <c r="Q374" s="68">
        <f t="shared" si="64"/>
        <v>0</v>
      </c>
      <c r="R374" s="68">
        <f t="shared" si="60"/>
        <v>40.702935560941384</v>
      </c>
      <c r="S374" s="51">
        <f t="shared" si="56"/>
        <v>0</v>
      </c>
      <c r="T374" s="184">
        <f t="shared" si="61"/>
        <v>0</v>
      </c>
      <c r="U374" s="43"/>
    </row>
    <row r="375" spans="1:21" x14ac:dyDescent="0.35">
      <c r="A375" s="63">
        <v>45489.416666665769</v>
      </c>
      <c r="B375" s="23">
        <v>408.04399999999998</v>
      </c>
      <c r="C375" s="22">
        <v>22124.280334520001</v>
      </c>
      <c r="D375" s="23">
        <v>299.64999999999998</v>
      </c>
      <c r="E375" s="22">
        <v>16247.121999999999</v>
      </c>
      <c r="F375" s="19">
        <f t="shared" si="57"/>
        <v>108.39400000000001</v>
      </c>
      <c r="G375" s="19">
        <f t="shared" si="57"/>
        <v>5877.1583345200015</v>
      </c>
      <c r="H375" s="67">
        <v>0</v>
      </c>
      <c r="I375" s="34">
        <f t="shared" si="58"/>
        <v>108.39400000000001</v>
      </c>
      <c r="J375" s="68">
        <f t="shared" si="55"/>
        <v>54.220328934442875</v>
      </c>
      <c r="K375" s="183">
        <v>2.11</v>
      </c>
      <c r="L375" s="68">
        <f t="shared" si="59"/>
        <v>30.887999999999998</v>
      </c>
      <c r="M375" s="68">
        <f t="shared" si="64"/>
        <v>23.085175946897564</v>
      </c>
      <c r="N375" s="68">
        <f t="shared" si="64"/>
        <v>40.702935560941384</v>
      </c>
      <c r="O375" s="68">
        <f t="shared" si="64"/>
        <v>39.4834604181694</v>
      </c>
      <c r="P375" s="68">
        <f t="shared" si="64"/>
        <v>0</v>
      </c>
      <c r="Q375" s="68">
        <f t="shared" si="64"/>
        <v>0</v>
      </c>
      <c r="R375" s="68">
        <f t="shared" si="60"/>
        <v>40.702935560941384</v>
      </c>
      <c r="S375" s="51">
        <f t="shared" si="56"/>
        <v>13.517393373501491</v>
      </c>
      <c r="T375" s="184">
        <f t="shared" si="61"/>
        <v>1465.2043373273207</v>
      </c>
      <c r="U375" s="43"/>
    </row>
    <row r="376" spans="1:21" x14ac:dyDescent="0.35">
      <c r="A376" s="63">
        <v>45489.458333332434</v>
      </c>
      <c r="B376" s="23">
        <v>439.553</v>
      </c>
      <c r="C376" s="22">
        <v>13575.76583067</v>
      </c>
      <c r="D376" s="23">
        <v>187.339</v>
      </c>
      <c r="E376" s="22">
        <v>5786.0469999999996</v>
      </c>
      <c r="F376" s="19">
        <f t="shared" si="57"/>
        <v>252.214</v>
      </c>
      <c r="G376" s="19">
        <f t="shared" si="57"/>
        <v>7789.71883067</v>
      </c>
      <c r="H376" s="67">
        <v>0</v>
      </c>
      <c r="I376" s="34">
        <f t="shared" si="58"/>
        <v>252.214</v>
      </c>
      <c r="J376" s="68">
        <f t="shared" si="55"/>
        <v>30.885354622146274</v>
      </c>
      <c r="K376" s="183">
        <v>2.11</v>
      </c>
      <c r="L376" s="68">
        <f t="shared" si="59"/>
        <v>30.887999999999998</v>
      </c>
      <c r="M376" s="68">
        <f t="shared" ref="M376:Q391" si="65">M375</f>
        <v>23.085175946897564</v>
      </c>
      <c r="N376" s="68">
        <f t="shared" si="65"/>
        <v>40.702935560941384</v>
      </c>
      <c r="O376" s="68">
        <f t="shared" si="65"/>
        <v>39.4834604181694</v>
      </c>
      <c r="P376" s="68">
        <f t="shared" si="65"/>
        <v>0</v>
      </c>
      <c r="Q376" s="68">
        <f t="shared" si="65"/>
        <v>0</v>
      </c>
      <c r="R376" s="68">
        <f t="shared" si="60"/>
        <v>40.702935560941384</v>
      </c>
      <c r="S376" s="51">
        <f t="shared" si="56"/>
        <v>0</v>
      </c>
      <c r="T376" s="184">
        <f t="shared" si="61"/>
        <v>0</v>
      </c>
      <c r="U376" s="43"/>
    </row>
    <row r="377" spans="1:21" x14ac:dyDescent="0.35">
      <c r="A377" s="63">
        <v>45489.499999999098</v>
      </c>
      <c r="B377" s="23">
        <v>398.476</v>
      </c>
      <c r="C377" s="22">
        <v>13912.534515359999</v>
      </c>
      <c r="D377" s="23">
        <v>92.692999999999998</v>
      </c>
      <c r="E377" s="22">
        <v>3236.328</v>
      </c>
      <c r="F377" s="19">
        <f t="shared" si="57"/>
        <v>305.78300000000002</v>
      </c>
      <c r="G377" s="19">
        <f t="shared" si="57"/>
        <v>10676.20651536</v>
      </c>
      <c r="H377" s="67">
        <v>0</v>
      </c>
      <c r="I377" s="34">
        <f t="shared" si="58"/>
        <v>305.78300000000002</v>
      </c>
      <c r="J377" s="68">
        <f t="shared" si="55"/>
        <v>34.914323279449803</v>
      </c>
      <c r="K377" s="183">
        <v>2.11</v>
      </c>
      <c r="L377" s="68">
        <f t="shared" si="59"/>
        <v>30.887999999999998</v>
      </c>
      <c r="M377" s="68">
        <f t="shared" si="65"/>
        <v>23.085175946897564</v>
      </c>
      <c r="N377" s="68">
        <f t="shared" si="65"/>
        <v>40.702935560941384</v>
      </c>
      <c r="O377" s="68">
        <f t="shared" si="65"/>
        <v>39.4834604181694</v>
      </c>
      <c r="P377" s="68">
        <f t="shared" si="65"/>
        <v>0</v>
      </c>
      <c r="Q377" s="68">
        <f t="shared" si="65"/>
        <v>0</v>
      </c>
      <c r="R377" s="68">
        <f t="shared" si="60"/>
        <v>40.702935560941384</v>
      </c>
      <c r="S377" s="51">
        <f t="shared" si="56"/>
        <v>0</v>
      </c>
      <c r="T377" s="184">
        <f t="shared" si="61"/>
        <v>0</v>
      </c>
      <c r="U377" s="43"/>
    </row>
    <row r="378" spans="1:21" x14ac:dyDescent="0.35">
      <c r="A378" s="63">
        <v>45489.541666665762</v>
      </c>
      <c r="B378" s="23">
        <v>288.74200000000002</v>
      </c>
      <c r="C378" s="22">
        <v>20965.72409036</v>
      </c>
      <c r="D378" s="23">
        <v>167.95</v>
      </c>
      <c r="E378" s="22">
        <v>12194.947</v>
      </c>
      <c r="F378" s="19">
        <f t="shared" si="57"/>
        <v>120.79200000000003</v>
      </c>
      <c r="G378" s="19">
        <f t="shared" si="57"/>
        <v>8770.7770903599994</v>
      </c>
      <c r="H378" s="67">
        <v>0</v>
      </c>
      <c r="I378" s="34">
        <f t="shared" si="58"/>
        <v>120.79200000000003</v>
      </c>
      <c r="J378" s="68">
        <f t="shared" si="55"/>
        <v>72.610579263196215</v>
      </c>
      <c r="K378" s="183">
        <v>2.11</v>
      </c>
      <c r="L378" s="68">
        <f t="shared" si="59"/>
        <v>30.887999999999998</v>
      </c>
      <c r="M378" s="68">
        <f t="shared" si="65"/>
        <v>23.085175946897564</v>
      </c>
      <c r="N378" s="68">
        <f t="shared" si="65"/>
        <v>40.702935560941384</v>
      </c>
      <c r="O378" s="68">
        <f t="shared" si="65"/>
        <v>39.4834604181694</v>
      </c>
      <c r="P378" s="68">
        <f t="shared" si="65"/>
        <v>0</v>
      </c>
      <c r="Q378" s="68">
        <f t="shared" si="65"/>
        <v>0</v>
      </c>
      <c r="R378" s="68">
        <f t="shared" si="60"/>
        <v>40.702935560941384</v>
      </c>
      <c r="S378" s="51">
        <f t="shared" si="56"/>
        <v>31.90764370225483</v>
      </c>
      <c r="T378" s="184">
        <f t="shared" si="61"/>
        <v>3854.1880980827664</v>
      </c>
      <c r="U378" s="43"/>
    </row>
    <row r="379" spans="1:21" x14ac:dyDescent="0.35">
      <c r="A379" s="63">
        <v>45489.583333332426</v>
      </c>
      <c r="B379" s="23">
        <v>205.69499999999999</v>
      </c>
      <c r="C379" s="22">
        <v>19483.8582456</v>
      </c>
      <c r="D379" s="23">
        <v>110.05</v>
      </c>
      <c r="E379" s="22">
        <v>10424.165000000001</v>
      </c>
      <c r="F379" s="19">
        <f t="shared" si="57"/>
        <v>95.644999999999996</v>
      </c>
      <c r="G379" s="19">
        <f t="shared" si="57"/>
        <v>9059.6932455999995</v>
      </c>
      <c r="H379" s="67">
        <v>0</v>
      </c>
      <c r="I379" s="34">
        <f t="shared" si="58"/>
        <v>95.644999999999996</v>
      </c>
      <c r="J379" s="68">
        <f t="shared" si="55"/>
        <v>94.72207899628836</v>
      </c>
      <c r="K379" s="183">
        <v>2.11</v>
      </c>
      <c r="L379" s="68">
        <f t="shared" si="59"/>
        <v>30.887999999999998</v>
      </c>
      <c r="M379" s="68">
        <f t="shared" si="65"/>
        <v>23.085175946897564</v>
      </c>
      <c r="N379" s="68">
        <f t="shared" si="65"/>
        <v>40.702935560941384</v>
      </c>
      <c r="O379" s="68">
        <f t="shared" si="65"/>
        <v>39.4834604181694</v>
      </c>
      <c r="P379" s="68">
        <f t="shared" si="65"/>
        <v>0</v>
      </c>
      <c r="Q379" s="68">
        <f t="shared" si="65"/>
        <v>0</v>
      </c>
      <c r="R379" s="68">
        <f t="shared" si="60"/>
        <v>40.702935560941384</v>
      </c>
      <c r="S379" s="51">
        <f t="shared" si="56"/>
        <v>54.019143435346976</v>
      </c>
      <c r="T379" s="184">
        <f t="shared" si="61"/>
        <v>5166.6609738737616</v>
      </c>
      <c r="U379" s="43"/>
    </row>
    <row r="380" spans="1:21" ht="14.25" customHeight="1" x14ac:dyDescent="0.35">
      <c r="A380" s="63">
        <v>45489.624999999091</v>
      </c>
      <c r="B380" s="23">
        <v>118.023</v>
      </c>
      <c r="C380" s="22">
        <v>16297.62375642</v>
      </c>
      <c r="D380" s="23">
        <v>69.45</v>
      </c>
      <c r="E380" s="22">
        <v>9590.2489999999998</v>
      </c>
      <c r="F380" s="19">
        <f t="shared" si="57"/>
        <v>48.572999999999993</v>
      </c>
      <c r="G380" s="19">
        <f t="shared" si="57"/>
        <v>6707.3747564200003</v>
      </c>
      <c r="H380" s="67">
        <v>0</v>
      </c>
      <c r="I380" s="34">
        <f t="shared" si="58"/>
        <v>48.572999999999993</v>
      </c>
      <c r="J380" s="68">
        <f t="shared" si="55"/>
        <v>138.08854212051966</v>
      </c>
      <c r="K380" s="183">
        <v>2.11</v>
      </c>
      <c r="L380" s="68">
        <f t="shared" si="59"/>
        <v>30.887999999999998</v>
      </c>
      <c r="M380" s="68">
        <f t="shared" si="65"/>
        <v>23.085175946897564</v>
      </c>
      <c r="N380" s="68">
        <f t="shared" si="65"/>
        <v>40.702935560941384</v>
      </c>
      <c r="O380" s="68">
        <f t="shared" si="65"/>
        <v>39.4834604181694</v>
      </c>
      <c r="P380" s="68">
        <f t="shared" si="65"/>
        <v>0</v>
      </c>
      <c r="Q380" s="68">
        <f t="shared" si="65"/>
        <v>0</v>
      </c>
      <c r="R380" s="68">
        <f t="shared" si="60"/>
        <v>40.702935560941384</v>
      </c>
      <c r="S380" s="51">
        <f t="shared" si="56"/>
        <v>97.385606559578278</v>
      </c>
      <c r="T380" s="184">
        <f t="shared" si="61"/>
        <v>4730.3110674183954</v>
      </c>
      <c r="U380" s="43"/>
    </row>
    <row r="381" spans="1:21" x14ac:dyDescent="0.35">
      <c r="A381" s="63">
        <v>45489.666666665755</v>
      </c>
      <c r="B381" s="23">
        <v>16.027000000000001</v>
      </c>
      <c r="C381" s="22">
        <v>2615.9889644899999</v>
      </c>
      <c r="D381" s="23">
        <v>16.027000000000001</v>
      </c>
      <c r="E381" s="22">
        <v>2615.989</v>
      </c>
      <c r="F381" s="19">
        <f t="shared" si="57"/>
        <v>0</v>
      </c>
      <c r="G381" s="19">
        <f t="shared" si="57"/>
        <v>-3.5510000088834204E-5</v>
      </c>
      <c r="H381" s="67">
        <v>0</v>
      </c>
      <c r="I381" s="34">
        <f t="shared" si="58"/>
        <v>0</v>
      </c>
      <c r="J381" s="68">
        <f t="shared" si="55"/>
        <v>0</v>
      </c>
      <c r="K381" s="183">
        <v>2.11</v>
      </c>
      <c r="L381" s="68">
        <f t="shared" si="59"/>
        <v>30.887999999999998</v>
      </c>
      <c r="M381" s="68">
        <f t="shared" si="65"/>
        <v>23.085175946897564</v>
      </c>
      <c r="N381" s="68">
        <f t="shared" si="65"/>
        <v>40.702935560941384</v>
      </c>
      <c r="O381" s="68">
        <f t="shared" si="65"/>
        <v>39.4834604181694</v>
      </c>
      <c r="P381" s="68">
        <f t="shared" si="65"/>
        <v>0</v>
      </c>
      <c r="Q381" s="68">
        <f t="shared" si="65"/>
        <v>0</v>
      </c>
      <c r="R381" s="68">
        <f t="shared" si="60"/>
        <v>40.702935560941384</v>
      </c>
      <c r="S381" s="51">
        <f t="shared" si="56"/>
        <v>0</v>
      </c>
      <c r="T381" s="184">
        <f t="shared" si="61"/>
        <v>0</v>
      </c>
      <c r="U381" s="43"/>
    </row>
    <row r="382" spans="1:21" x14ac:dyDescent="0.35">
      <c r="A382" s="63">
        <v>45489.708333332419</v>
      </c>
      <c r="B382" s="23">
        <v>19.995000000000001</v>
      </c>
      <c r="C382" s="22">
        <v>3661.8671042999999</v>
      </c>
      <c r="D382" s="23">
        <v>19.995000000000001</v>
      </c>
      <c r="E382" s="22">
        <v>3661.8670000000002</v>
      </c>
      <c r="F382" s="19">
        <f t="shared" si="57"/>
        <v>0</v>
      </c>
      <c r="G382" s="19">
        <f t="shared" si="57"/>
        <v>1.042999997480365E-4</v>
      </c>
      <c r="H382" s="67">
        <v>0</v>
      </c>
      <c r="I382" s="34">
        <f t="shared" si="58"/>
        <v>0</v>
      </c>
      <c r="J382" s="68">
        <f t="shared" si="55"/>
        <v>0</v>
      </c>
      <c r="K382" s="183">
        <v>2.11</v>
      </c>
      <c r="L382" s="68">
        <f t="shared" si="59"/>
        <v>30.887999999999998</v>
      </c>
      <c r="M382" s="68">
        <f t="shared" si="65"/>
        <v>23.085175946897564</v>
      </c>
      <c r="N382" s="68">
        <f t="shared" si="65"/>
        <v>40.702935560941384</v>
      </c>
      <c r="O382" s="68">
        <f t="shared" si="65"/>
        <v>39.4834604181694</v>
      </c>
      <c r="P382" s="68">
        <f t="shared" si="65"/>
        <v>0</v>
      </c>
      <c r="Q382" s="68">
        <f t="shared" si="65"/>
        <v>0</v>
      </c>
      <c r="R382" s="68">
        <f t="shared" si="60"/>
        <v>40.702935560941384</v>
      </c>
      <c r="S382" s="51">
        <f t="shared" si="56"/>
        <v>0</v>
      </c>
      <c r="T382" s="184">
        <f t="shared" si="61"/>
        <v>0</v>
      </c>
      <c r="U382" s="43"/>
    </row>
    <row r="383" spans="1:21" x14ac:dyDescent="0.35">
      <c r="A383" s="63">
        <v>45489.749999999083</v>
      </c>
      <c r="B383" s="23">
        <v>0</v>
      </c>
      <c r="C383" s="22">
        <v>0</v>
      </c>
      <c r="D383" s="23">
        <v>0</v>
      </c>
      <c r="E383" s="22">
        <v>0</v>
      </c>
      <c r="F383" s="19">
        <f t="shared" si="57"/>
        <v>0</v>
      </c>
      <c r="G383" s="19">
        <f t="shared" si="57"/>
        <v>0</v>
      </c>
      <c r="H383" s="67">
        <v>0</v>
      </c>
      <c r="I383" s="34">
        <f t="shared" si="58"/>
        <v>0</v>
      </c>
      <c r="J383" s="68">
        <f t="shared" si="55"/>
        <v>0</v>
      </c>
      <c r="K383" s="183">
        <v>2.11</v>
      </c>
      <c r="L383" s="68">
        <f t="shared" si="59"/>
        <v>30.887999999999998</v>
      </c>
      <c r="M383" s="68">
        <f t="shared" si="65"/>
        <v>23.085175946897564</v>
      </c>
      <c r="N383" s="68">
        <f t="shared" si="65"/>
        <v>40.702935560941384</v>
      </c>
      <c r="O383" s="68">
        <f t="shared" si="65"/>
        <v>39.4834604181694</v>
      </c>
      <c r="P383" s="68">
        <f t="shared" si="65"/>
        <v>0</v>
      </c>
      <c r="Q383" s="68">
        <f t="shared" si="65"/>
        <v>0</v>
      </c>
      <c r="R383" s="68">
        <f t="shared" si="60"/>
        <v>40.702935560941384</v>
      </c>
      <c r="S383" s="51">
        <f t="shared" si="56"/>
        <v>0</v>
      </c>
      <c r="T383" s="184">
        <f t="shared" si="61"/>
        <v>0</v>
      </c>
      <c r="U383" s="43"/>
    </row>
    <row r="384" spans="1:21" x14ac:dyDescent="0.35">
      <c r="A384" s="63">
        <v>45489.791666665747</v>
      </c>
      <c r="B384" s="23">
        <v>0</v>
      </c>
      <c r="C384" s="22">
        <v>0</v>
      </c>
      <c r="D384" s="23">
        <v>0</v>
      </c>
      <c r="E384" s="22">
        <v>0</v>
      </c>
      <c r="F384" s="19">
        <f t="shared" si="57"/>
        <v>0</v>
      </c>
      <c r="G384" s="19">
        <f t="shared" si="57"/>
        <v>0</v>
      </c>
      <c r="H384" s="67">
        <v>0</v>
      </c>
      <c r="I384" s="34">
        <f t="shared" si="58"/>
        <v>0</v>
      </c>
      <c r="J384" s="68">
        <f t="shared" si="55"/>
        <v>0</v>
      </c>
      <c r="K384" s="183">
        <v>2.11</v>
      </c>
      <c r="L384" s="68">
        <f t="shared" si="59"/>
        <v>30.887999999999998</v>
      </c>
      <c r="M384" s="68">
        <f t="shared" si="65"/>
        <v>23.085175946897564</v>
      </c>
      <c r="N384" s="68">
        <f t="shared" si="65"/>
        <v>40.702935560941384</v>
      </c>
      <c r="O384" s="68">
        <f t="shared" si="65"/>
        <v>39.4834604181694</v>
      </c>
      <c r="P384" s="68">
        <f t="shared" si="65"/>
        <v>0</v>
      </c>
      <c r="Q384" s="68">
        <f t="shared" si="65"/>
        <v>0</v>
      </c>
      <c r="R384" s="68">
        <f t="shared" si="60"/>
        <v>40.702935560941384</v>
      </c>
      <c r="S384" s="51">
        <f t="shared" si="56"/>
        <v>0</v>
      </c>
      <c r="T384" s="184">
        <f t="shared" si="61"/>
        <v>0</v>
      </c>
      <c r="U384" s="43"/>
    </row>
    <row r="385" spans="1:21" x14ac:dyDescent="0.35">
      <c r="A385" s="63">
        <v>45489.833333332412</v>
      </c>
      <c r="B385" s="23">
        <v>0</v>
      </c>
      <c r="C385" s="22">
        <v>0</v>
      </c>
      <c r="D385" s="23">
        <v>0</v>
      </c>
      <c r="E385" s="22">
        <v>0</v>
      </c>
      <c r="F385" s="19">
        <f t="shared" si="57"/>
        <v>0</v>
      </c>
      <c r="G385" s="19">
        <f t="shared" si="57"/>
        <v>0</v>
      </c>
      <c r="H385" s="67">
        <v>0</v>
      </c>
      <c r="I385" s="34">
        <f t="shared" si="58"/>
        <v>0</v>
      </c>
      <c r="J385" s="68">
        <f t="shared" si="55"/>
        <v>0</v>
      </c>
      <c r="K385" s="183">
        <v>2.11</v>
      </c>
      <c r="L385" s="68">
        <f t="shared" si="59"/>
        <v>30.887999999999998</v>
      </c>
      <c r="M385" s="68">
        <f t="shared" si="65"/>
        <v>23.085175946897564</v>
      </c>
      <c r="N385" s="68">
        <f t="shared" si="65"/>
        <v>40.702935560941384</v>
      </c>
      <c r="O385" s="68">
        <f t="shared" si="65"/>
        <v>39.4834604181694</v>
      </c>
      <c r="P385" s="68">
        <f t="shared" si="65"/>
        <v>0</v>
      </c>
      <c r="Q385" s="68">
        <f t="shared" si="65"/>
        <v>0</v>
      </c>
      <c r="R385" s="68">
        <f t="shared" si="60"/>
        <v>40.702935560941384</v>
      </c>
      <c r="S385" s="51">
        <f t="shared" si="56"/>
        <v>0</v>
      </c>
      <c r="T385" s="184">
        <f t="shared" si="61"/>
        <v>0</v>
      </c>
      <c r="U385" s="43"/>
    </row>
    <row r="386" spans="1:21" x14ac:dyDescent="0.35">
      <c r="A386" s="63">
        <v>45489.874999999076</v>
      </c>
      <c r="B386" s="23">
        <v>0</v>
      </c>
      <c r="C386" s="22">
        <v>0</v>
      </c>
      <c r="D386" s="23">
        <v>0</v>
      </c>
      <c r="E386" s="22">
        <v>0</v>
      </c>
      <c r="F386" s="19">
        <f t="shared" si="57"/>
        <v>0</v>
      </c>
      <c r="G386" s="19">
        <f t="shared" si="57"/>
        <v>0</v>
      </c>
      <c r="H386" s="67">
        <v>0</v>
      </c>
      <c r="I386" s="34">
        <f t="shared" si="58"/>
        <v>0</v>
      </c>
      <c r="J386" s="68">
        <f t="shared" si="55"/>
        <v>0</v>
      </c>
      <c r="K386" s="183">
        <v>2.11</v>
      </c>
      <c r="L386" s="68">
        <f t="shared" si="59"/>
        <v>30.887999999999998</v>
      </c>
      <c r="M386" s="68">
        <f t="shared" si="65"/>
        <v>23.085175946897564</v>
      </c>
      <c r="N386" s="68">
        <f t="shared" si="65"/>
        <v>40.702935560941384</v>
      </c>
      <c r="O386" s="68">
        <f t="shared" si="65"/>
        <v>39.4834604181694</v>
      </c>
      <c r="P386" s="68">
        <f t="shared" si="65"/>
        <v>0</v>
      </c>
      <c r="Q386" s="68">
        <f t="shared" si="65"/>
        <v>0</v>
      </c>
      <c r="R386" s="68">
        <f t="shared" si="60"/>
        <v>40.702935560941384</v>
      </c>
      <c r="S386" s="51">
        <f t="shared" si="56"/>
        <v>0</v>
      </c>
      <c r="T386" s="184">
        <f t="shared" si="61"/>
        <v>0</v>
      </c>
      <c r="U386" s="43"/>
    </row>
    <row r="387" spans="1:21" x14ac:dyDescent="0.35">
      <c r="A387" s="63">
        <v>45489.91666666574</v>
      </c>
      <c r="B387" s="23">
        <v>0</v>
      </c>
      <c r="C387" s="22">
        <v>0</v>
      </c>
      <c r="D387" s="23">
        <v>0</v>
      </c>
      <c r="E387" s="22">
        <v>0</v>
      </c>
      <c r="F387" s="19">
        <f t="shared" si="57"/>
        <v>0</v>
      </c>
      <c r="G387" s="19">
        <f t="shared" si="57"/>
        <v>0</v>
      </c>
      <c r="H387" s="67">
        <v>0</v>
      </c>
      <c r="I387" s="34">
        <f t="shared" si="58"/>
        <v>0</v>
      </c>
      <c r="J387" s="68">
        <f t="shared" si="55"/>
        <v>0</v>
      </c>
      <c r="K387" s="183">
        <v>2.11</v>
      </c>
      <c r="L387" s="68">
        <f t="shared" si="59"/>
        <v>30.887999999999998</v>
      </c>
      <c r="M387" s="68">
        <f t="shared" si="65"/>
        <v>23.085175946897564</v>
      </c>
      <c r="N387" s="68">
        <f t="shared" si="65"/>
        <v>40.702935560941384</v>
      </c>
      <c r="O387" s="68">
        <f t="shared" si="65"/>
        <v>39.4834604181694</v>
      </c>
      <c r="P387" s="68">
        <f t="shared" si="65"/>
        <v>0</v>
      </c>
      <c r="Q387" s="68">
        <f t="shared" si="65"/>
        <v>0</v>
      </c>
      <c r="R387" s="68">
        <f t="shared" si="60"/>
        <v>40.702935560941384</v>
      </c>
      <c r="S387" s="51">
        <f t="shared" si="56"/>
        <v>0</v>
      </c>
      <c r="T387" s="184">
        <f t="shared" si="61"/>
        <v>0</v>
      </c>
      <c r="U387" s="43"/>
    </row>
    <row r="388" spans="1:21" x14ac:dyDescent="0.35">
      <c r="A388" s="63">
        <v>45489.958333332404</v>
      </c>
      <c r="B388" s="23">
        <v>16.751000000000001</v>
      </c>
      <c r="C388" s="22">
        <v>641.08187625999994</v>
      </c>
      <c r="D388" s="23">
        <v>0</v>
      </c>
      <c r="E388" s="22">
        <v>0</v>
      </c>
      <c r="F388" s="19">
        <f t="shared" si="57"/>
        <v>16.751000000000001</v>
      </c>
      <c r="G388" s="19">
        <f t="shared" si="57"/>
        <v>641.08187625999994</v>
      </c>
      <c r="H388" s="67">
        <v>0</v>
      </c>
      <c r="I388" s="34">
        <f t="shared" si="58"/>
        <v>16.751000000000001</v>
      </c>
      <c r="J388" s="68">
        <f t="shared" si="55"/>
        <v>38.271259999999991</v>
      </c>
      <c r="K388" s="183">
        <v>2.11</v>
      </c>
      <c r="L388" s="68">
        <f t="shared" si="59"/>
        <v>30.887999999999998</v>
      </c>
      <c r="M388" s="68">
        <f t="shared" si="65"/>
        <v>23.085175946897564</v>
      </c>
      <c r="N388" s="68">
        <f t="shared" si="65"/>
        <v>40.702935560941384</v>
      </c>
      <c r="O388" s="68">
        <f t="shared" si="65"/>
        <v>39.4834604181694</v>
      </c>
      <c r="P388" s="68">
        <f t="shared" si="65"/>
        <v>0</v>
      </c>
      <c r="Q388" s="68">
        <f t="shared" si="65"/>
        <v>0</v>
      </c>
      <c r="R388" s="68">
        <f t="shared" si="60"/>
        <v>40.702935560941384</v>
      </c>
      <c r="S388" s="51">
        <f t="shared" si="56"/>
        <v>0</v>
      </c>
      <c r="T388" s="184">
        <f t="shared" si="61"/>
        <v>0</v>
      </c>
      <c r="U388" s="43"/>
    </row>
    <row r="389" spans="1:21" x14ac:dyDescent="0.35">
      <c r="A389" s="63">
        <v>45489.999999999069</v>
      </c>
      <c r="B389" s="23">
        <v>0</v>
      </c>
      <c r="C389" s="22">
        <v>0</v>
      </c>
      <c r="D389" s="23">
        <v>0</v>
      </c>
      <c r="E389" s="22">
        <v>0</v>
      </c>
      <c r="F389" s="19">
        <f t="shared" si="57"/>
        <v>0</v>
      </c>
      <c r="G389" s="19">
        <f t="shared" si="57"/>
        <v>0</v>
      </c>
      <c r="H389" s="67">
        <v>0</v>
      </c>
      <c r="I389" s="34">
        <f t="shared" si="58"/>
        <v>0</v>
      </c>
      <c r="J389" s="68">
        <f t="shared" si="55"/>
        <v>0</v>
      </c>
      <c r="K389" s="183">
        <v>2.11</v>
      </c>
      <c r="L389" s="68">
        <f t="shared" si="59"/>
        <v>30.887999999999998</v>
      </c>
      <c r="M389" s="68">
        <f t="shared" si="65"/>
        <v>23.085175946897564</v>
      </c>
      <c r="N389" s="68">
        <f t="shared" si="65"/>
        <v>40.702935560941384</v>
      </c>
      <c r="O389" s="68">
        <f t="shared" si="65"/>
        <v>39.4834604181694</v>
      </c>
      <c r="P389" s="68">
        <f t="shared" si="65"/>
        <v>0</v>
      </c>
      <c r="Q389" s="68">
        <f t="shared" si="65"/>
        <v>0</v>
      </c>
      <c r="R389" s="68">
        <f t="shared" si="60"/>
        <v>40.702935560941384</v>
      </c>
      <c r="S389" s="51">
        <f t="shared" si="56"/>
        <v>0</v>
      </c>
      <c r="T389" s="184">
        <f t="shared" si="61"/>
        <v>0</v>
      </c>
      <c r="U389" s="43"/>
    </row>
    <row r="390" spans="1:21" x14ac:dyDescent="0.35">
      <c r="A390" s="63">
        <v>45490.041666665733</v>
      </c>
      <c r="B390" s="23">
        <v>26</v>
      </c>
      <c r="C390" s="22">
        <v>829.66</v>
      </c>
      <c r="D390" s="23">
        <v>0</v>
      </c>
      <c r="E390" s="22">
        <v>0</v>
      </c>
      <c r="F390" s="19">
        <f t="shared" si="57"/>
        <v>26</v>
      </c>
      <c r="G390" s="19">
        <f t="shared" si="57"/>
        <v>829.66</v>
      </c>
      <c r="H390" s="67">
        <v>0</v>
      </c>
      <c r="I390" s="34">
        <f t="shared" si="58"/>
        <v>26</v>
      </c>
      <c r="J390" s="68">
        <f t="shared" ref="J390:J453" si="66">IF(F390&gt;0,G390/F390,0)</f>
        <v>31.91</v>
      </c>
      <c r="K390" s="183">
        <v>2.0499999999999998</v>
      </c>
      <c r="L390" s="68">
        <f t="shared" si="59"/>
        <v>30.239999999999995</v>
      </c>
      <c r="M390" s="68">
        <f t="shared" si="65"/>
        <v>23.085175946897564</v>
      </c>
      <c r="N390" s="68">
        <f t="shared" si="65"/>
        <v>40.702935560941384</v>
      </c>
      <c r="O390" s="68">
        <f t="shared" si="65"/>
        <v>39.4834604181694</v>
      </c>
      <c r="P390" s="68">
        <f t="shared" si="65"/>
        <v>0</v>
      </c>
      <c r="Q390" s="68">
        <f t="shared" si="65"/>
        <v>0</v>
      </c>
      <c r="R390" s="68">
        <f t="shared" si="60"/>
        <v>40.702935560941384</v>
      </c>
      <c r="S390" s="51">
        <f t="shared" ref="S390:S453" si="67">IF(J390&gt;R390,J390-R390,0)</f>
        <v>0</v>
      </c>
      <c r="T390" s="184">
        <f t="shared" si="61"/>
        <v>0</v>
      </c>
      <c r="U390" s="43"/>
    </row>
    <row r="391" spans="1:21" x14ac:dyDescent="0.35">
      <c r="A391" s="63">
        <v>45490.083333332397</v>
      </c>
      <c r="B391" s="23">
        <v>66.900000000000006</v>
      </c>
      <c r="C391" s="22">
        <v>1940.1</v>
      </c>
      <c r="D391" s="23">
        <v>0</v>
      </c>
      <c r="E391" s="22">
        <v>0</v>
      </c>
      <c r="F391" s="19">
        <f t="shared" ref="F391:G454" si="68">B391-D391</f>
        <v>66.900000000000006</v>
      </c>
      <c r="G391" s="19">
        <f t="shared" si="68"/>
        <v>1940.1</v>
      </c>
      <c r="H391" s="67">
        <v>0</v>
      </c>
      <c r="I391" s="34">
        <f t="shared" ref="I391:I454" si="69">F391-H391</f>
        <v>66.900000000000006</v>
      </c>
      <c r="J391" s="68">
        <f t="shared" si="66"/>
        <v>28.999999999999996</v>
      </c>
      <c r="K391" s="183">
        <v>2.0499999999999998</v>
      </c>
      <c r="L391" s="68">
        <f t="shared" ref="L391:L454" si="70">IF(AND(MONTH($A$2)&gt;5,MONTH($A$2)&lt;9),(K391*10800)/1000,(K391*10400)/1000)+8.1</f>
        <v>30.239999999999995</v>
      </c>
      <c r="M391" s="68">
        <f t="shared" si="65"/>
        <v>23.085175946897564</v>
      </c>
      <c r="N391" s="68">
        <f t="shared" si="65"/>
        <v>40.702935560941384</v>
      </c>
      <c r="O391" s="68">
        <f t="shared" si="65"/>
        <v>39.4834604181694</v>
      </c>
      <c r="P391" s="68">
        <f t="shared" si="65"/>
        <v>0</v>
      </c>
      <c r="Q391" s="68">
        <f t="shared" si="65"/>
        <v>0</v>
      </c>
      <c r="R391" s="68">
        <f t="shared" ref="R391:R454" si="71">MAX(L391:Q391)</f>
        <v>40.702935560941384</v>
      </c>
      <c r="S391" s="51">
        <f t="shared" si="67"/>
        <v>0</v>
      </c>
      <c r="T391" s="184">
        <f t="shared" ref="T391:T454" si="72">IF(S391&lt;&gt;" ",S391*I391,0)</f>
        <v>0</v>
      </c>
      <c r="U391" s="43"/>
    </row>
    <row r="392" spans="1:21" x14ac:dyDescent="0.35">
      <c r="A392" s="63">
        <v>45490.124999999061</v>
      </c>
      <c r="B392" s="23">
        <v>34.9</v>
      </c>
      <c r="C392" s="22">
        <v>844.23099999999999</v>
      </c>
      <c r="D392" s="23">
        <v>0</v>
      </c>
      <c r="E392" s="22">
        <v>0</v>
      </c>
      <c r="F392" s="19">
        <f t="shared" si="68"/>
        <v>34.9</v>
      </c>
      <c r="G392" s="19">
        <f t="shared" si="68"/>
        <v>844.23099999999999</v>
      </c>
      <c r="H392" s="67">
        <v>0</v>
      </c>
      <c r="I392" s="34">
        <f t="shared" si="69"/>
        <v>34.9</v>
      </c>
      <c r="J392" s="68">
        <f t="shared" si="66"/>
        <v>24.19</v>
      </c>
      <c r="K392" s="183">
        <v>2.0499999999999998</v>
      </c>
      <c r="L392" s="68">
        <f t="shared" si="70"/>
        <v>30.239999999999995</v>
      </c>
      <c r="M392" s="68">
        <f t="shared" ref="M392:Q407" si="73">M391</f>
        <v>23.085175946897564</v>
      </c>
      <c r="N392" s="68">
        <f t="shared" si="73"/>
        <v>40.702935560941384</v>
      </c>
      <c r="O392" s="68">
        <f t="shared" si="73"/>
        <v>39.4834604181694</v>
      </c>
      <c r="P392" s="68">
        <f t="shared" si="73"/>
        <v>0</v>
      </c>
      <c r="Q392" s="68">
        <f t="shared" si="73"/>
        <v>0</v>
      </c>
      <c r="R392" s="68">
        <f t="shared" si="71"/>
        <v>40.702935560941384</v>
      </c>
      <c r="S392" s="51">
        <f t="shared" si="67"/>
        <v>0</v>
      </c>
      <c r="T392" s="184">
        <f t="shared" si="72"/>
        <v>0</v>
      </c>
      <c r="U392" s="43"/>
    </row>
    <row r="393" spans="1:21" x14ac:dyDescent="0.35">
      <c r="A393" s="63">
        <v>45490.166666665726</v>
      </c>
      <c r="B393" s="23">
        <v>63.7</v>
      </c>
      <c r="C393" s="22">
        <v>1367.6389999999999</v>
      </c>
      <c r="D393" s="23">
        <v>0</v>
      </c>
      <c r="E393" s="22">
        <v>0</v>
      </c>
      <c r="F393" s="19">
        <f t="shared" si="68"/>
        <v>63.7</v>
      </c>
      <c r="G393" s="19">
        <f t="shared" si="68"/>
        <v>1367.6389999999999</v>
      </c>
      <c r="H393" s="67">
        <v>0</v>
      </c>
      <c r="I393" s="34">
        <f t="shared" si="69"/>
        <v>63.7</v>
      </c>
      <c r="J393" s="68">
        <f t="shared" si="66"/>
        <v>21.47</v>
      </c>
      <c r="K393" s="183">
        <v>2.0499999999999998</v>
      </c>
      <c r="L393" s="68">
        <f t="shared" si="70"/>
        <v>30.239999999999995</v>
      </c>
      <c r="M393" s="68">
        <f t="shared" si="73"/>
        <v>23.085175946897564</v>
      </c>
      <c r="N393" s="68">
        <f t="shared" si="73"/>
        <v>40.702935560941384</v>
      </c>
      <c r="O393" s="68">
        <f t="shared" si="73"/>
        <v>39.4834604181694</v>
      </c>
      <c r="P393" s="68">
        <f t="shared" si="73"/>
        <v>0</v>
      </c>
      <c r="Q393" s="68">
        <f t="shared" si="73"/>
        <v>0</v>
      </c>
      <c r="R393" s="68">
        <f t="shared" si="71"/>
        <v>40.702935560941384</v>
      </c>
      <c r="S393" s="51">
        <f t="shared" si="67"/>
        <v>0</v>
      </c>
      <c r="T393" s="184">
        <f t="shared" si="72"/>
        <v>0</v>
      </c>
      <c r="U393" s="43"/>
    </row>
    <row r="394" spans="1:21" x14ac:dyDescent="0.35">
      <c r="A394" s="63">
        <v>45490.20833333239</v>
      </c>
      <c r="B394" s="23">
        <v>86.153999999999996</v>
      </c>
      <c r="C394" s="22">
        <v>1820.7287210999998</v>
      </c>
      <c r="D394" s="23">
        <v>0</v>
      </c>
      <c r="E394" s="22">
        <v>0</v>
      </c>
      <c r="F394" s="19">
        <f t="shared" si="68"/>
        <v>86.153999999999996</v>
      </c>
      <c r="G394" s="19">
        <f t="shared" si="68"/>
        <v>1820.7287210999998</v>
      </c>
      <c r="H394" s="67">
        <v>0</v>
      </c>
      <c r="I394" s="34">
        <f t="shared" si="69"/>
        <v>86.153999999999996</v>
      </c>
      <c r="J394" s="68">
        <f t="shared" si="66"/>
        <v>21.133420631659586</v>
      </c>
      <c r="K394" s="183">
        <v>2.0499999999999998</v>
      </c>
      <c r="L394" s="68">
        <f t="shared" si="70"/>
        <v>30.239999999999995</v>
      </c>
      <c r="M394" s="68">
        <f t="shared" si="73"/>
        <v>23.085175946897564</v>
      </c>
      <c r="N394" s="68">
        <f t="shared" si="73"/>
        <v>40.702935560941384</v>
      </c>
      <c r="O394" s="68">
        <f t="shared" si="73"/>
        <v>39.4834604181694</v>
      </c>
      <c r="P394" s="68">
        <f t="shared" si="73"/>
        <v>0</v>
      </c>
      <c r="Q394" s="68">
        <f t="shared" si="73"/>
        <v>0</v>
      </c>
      <c r="R394" s="68">
        <f t="shared" si="71"/>
        <v>40.702935560941384</v>
      </c>
      <c r="S394" s="51">
        <f t="shared" si="67"/>
        <v>0</v>
      </c>
      <c r="T394" s="184">
        <f t="shared" si="72"/>
        <v>0</v>
      </c>
      <c r="U394" s="43"/>
    </row>
    <row r="395" spans="1:21" x14ac:dyDescent="0.35">
      <c r="A395" s="63">
        <v>45490.249999999054</v>
      </c>
      <c r="B395" s="23">
        <v>105.35</v>
      </c>
      <c r="C395" s="22">
        <v>2879.6700719999999</v>
      </c>
      <c r="D395" s="23">
        <v>0</v>
      </c>
      <c r="E395" s="22">
        <v>0</v>
      </c>
      <c r="F395" s="19">
        <f t="shared" si="68"/>
        <v>105.35</v>
      </c>
      <c r="G395" s="19">
        <f t="shared" si="68"/>
        <v>2879.6700719999999</v>
      </c>
      <c r="H395" s="67">
        <v>0</v>
      </c>
      <c r="I395" s="34">
        <f t="shared" si="69"/>
        <v>105.35</v>
      </c>
      <c r="J395" s="68">
        <f t="shared" si="66"/>
        <v>27.334314874228763</v>
      </c>
      <c r="K395" s="183">
        <v>2.0499999999999998</v>
      </c>
      <c r="L395" s="68">
        <f t="shared" si="70"/>
        <v>30.239999999999995</v>
      </c>
      <c r="M395" s="68">
        <f t="shared" si="73"/>
        <v>23.085175946897564</v>
      </c>
      <c r="N395" s="68">
        <f t="shared" si="73"/>
        <v>40.702935560941384</v>
      </c>
      <c r="O395" s="68">
        <f t="shared" si="73"/>
        <v>39.4834604181694</v>
      </c>
      <c r="P395" s="68">
        <f t="shared" si="73"/>
        <v>0</v>
      </c>
      <c r="Q395" s="68">
        <f t="shared" si="73"/>
        <v>0</v>
      </c>
      <c r="R395" s="68">
        <f t="shared" si="71"/>
        <v>40.702935560941384</v>
      </c>
      <c r="S395" s="51">
        <f t="shared" si="67"/>
        <v>0</v>
      </c>
      <c r="T395" s="184">
        <f t="shared" si="72"/>
        <v>0</v>
      </c>
      <c r="U395" s="43"/>
    </row>
    <row r="396" spans="1:21" x14ac:dyDescent="0.35">
      <c r="A396" s="63">
        <v>45490.291666665718</v>
      </c>
      <c r="B396" s="23">
        <v>64.614999999999995</v>
      </c>
      <c r="C396" s="22">
        <v>1883.8197269500001</v>
      </c>
      <c r="D396" s="23">
        <v>0</v>
      </c>
      <c r="E396" s="22">
        <v>0</v>
      </c>
      <c r="F396" s="19">
        <f t="shared" si="68"/>
        <v>64.614999999999995</v>
      </c>
      <c r="G396" s="19">
        <f t="shared" si="68"/>
        <v>1883.8197269500001</v>
      </c>
      <c r="H396" s="67">
        <v>0</v>
      </c>
      <c r="I396" s="34">
        <f t="shared" si="69"/>
        <v>64.614999999999995</v>
      </c>
      <c r="J396" s="68">
        <f t="shared" si="66"/>
        <v>29.15452645593129</v>
      </c>
      <c r="K396" s="183">
        <v>2.0499999999999998</v>
      </c>
      <c r="L396" s="68">
        <f t="shared" si="70"/>
        <v>30.239999999999995</v>
      </c>
      <c r="M396" s="68">
        <f t="shared" si="73"/>
        <v>23.085175946897564</v>
      </c>
      <c r="N396" s="68">
        <f t="shared" si="73"/>
        <v>40.702935560941384</v>
      </c>
      <c r="O396" s="68">
        <f t="shared" si="73"/>
        <v>39.4834604181694</v>
      </c>
      <c r="P396" s="68">
        <f t="shared" si="73"/>
        <v>0</v>
      </c>
      <c r="Q396" s="68">
        <f t="shared" si="73"/>
        <v>0</v>
      </c>
      <c r="R396" s="68">
        <f t="shared" si="71"/>
        <v>40.702935560941384</v>
      </c>
      <c r="S396" s="51">
        <f t="shared" si="67"/>
        <v>0</v>
      </c>
      <c r="T396" s="184">
        <f t="shared" si="72"/>
        <v>0</v>
      </c>
      <c r="U396" s="43"/>
    </row>
    <row r="397" spans="1:21" x14ac:dyDescent="0.35">
      <c r="A397" s="63">
        <v>45490.333333332383</v>
      </c>
      <c r="B397" s="23">
        <v>59.2</v>
      </c>
      <c r="C397" s="22">
        <v>1693.712</v>
      </c>
      <c r="D397" s="23">
        <v>8.5340000000000007</v>
      </c>
      <c r="E397" s="22">
        <v>244.15799999999999</v>
      </c>
      <c r="F397" s="19">
        <f t="shared" si="68"/>
        <v>50.666000000000004</v>
      </c>
      <c r="G397" s="19">
        <f t="shared" si="68"/>
        <v>1449.5540000000001</v>
      </c>
      <c r="H397" s="67">
        <v>0</v>
      </c>
      <c r="I397" s="34">
        <f t="shared" si="69"/>
        <v>50.666000000000004</v>
      </c>
      <c r="J397" s="68">
        <f t="shared" si="66"/>
        <v>28.609994868353532</v>
      </c>
      <c r="K397" s="183">
        <v>2.0499999999999998</v>
      </c>
      <c r="L397" s="68">
        <f t="shared" si="70"/>
        <v>30.239999999999995</v>
      </c>
      <c r="M397" s="68">
        <f t="shared" si="73"/>
        <v>23.085175946897564</v>
      </c>
      <c r="N397" s="68">
        <f t="shared" si="73"/>
        <v>40.702935560941384</v>
      </c>
      <c r="O397" s="68">
        <f t="shared" si="73"/>
        <v>39.4834604181694</v>
      </c>
      <c r="P397" s="68">
        <f t="shared" si="73"/>
        <v>0</v>
      </c>
      <c r="Q397" s="68">
        <f t="shared" si="73"/>
        <v>0</v>
      </c>
      <c r="R397" s="68">
        <f t="shared" si="71"/>
        <v>40.702935560941384</v>
      </c>
      <c r="S397" s="51">
        <f t="shared" si="67"/>
        <v>0</v>
      </c>
      <c r="T397" s="184">
        <f t="shared" si="72"/>
        <v>0</v>
      </c>
      <c r="U397" s="43"/>
    </row>
    <row r="398" spans="1:21" x14ac:dyDescent="0.35">
      <c r="A398" s="63">
        <v>45490.374999999047</v>
      </c>
      <c r="B398" s="23">
        <v>96.369</v>
      </c>
      <c r="C398" s="22">
        <v>2876.54796872</v>
      </c>
      <c r="D398" s="23">
        <v>0</v>
      </c>
      <c r="E398" s="22">
        <v>0</v>
      </c>
      <c r="F398" s="19">
        <f t="shared" si="68"/>
        <v>96.369</v>
      </c>
      <c r="G398" s="19">
        <f t="shared" si="68"/>
        <v>2876.54796872</v>
      </c>
      <c r="H398" s="67">
        <v>0</v>
      </c>
      <c r="I398" s="34">
        <f t="shared" si="69"/>
        <v>96.369</v>
      </c>
      <c r="J398" s="68">
        <f t="shared" si="66"/>
        <v>29.849308062966305</v>
      </c>
      <c r="K398" s="183">
        <v>2.0499999999999998</v>
      </c>
      <c r="L398" s="68">
        <f t="shared" si="70"/>
        <v>30.239999999999995</v>
      </c>
      <c r="M398" s="68">
        <f t="shared" si="73"/>
        <v>23.085175946897564</v>
      </c>
      <c r="N398" s="68">
        <f t="shared" si="73"/>
        <v>40.702935560941384</v>
      </c>
      <c r="O398" s="68">
        <f t="shared" si="73"/>
        <v>39.4834604181694</v>
      </c>
      <c r="P398" s="68">
        <f t="shared" si="73"/>
        <v>0</v>
      </c>
      <c r="Q398" s="68">
        <f t="shared" si="73"/>
        <v>0</v>
      </c>
      <c r="R398" s="68">
        <f t="shared" si="71"/>
        <v>40.702935560941384</v>
      </c>
      <c r="S398" s="51">
        <f t="shared" si="67"/>
        <v>0</v>
      </c>
      <c r="T398" s="184">
        <f t="shared" si="72"/>
        <v>0</v>
      </c>
      <c r="U398" s="43"/>
    </row>
    <row r="399" spans="1:21" x14ac:dyDescent="0.35">
      <c r="A399" s="63">
        <v>45490.416666665711</v>
      </c>
      <c r="B399" s="23">
        <v>96.31</v>
      </c>
      <c r="C399" s="22">
        <v>3399.4623458000001</v>
      </c>
      <c r="D399" s="23">
        <v>0</v>
      </c>
      <c r="E399" s="22">
        <v>0</v>
      </c>
      <c r="F399" s="19">
        <f t="shared" si="68"/>
        <v>96.31</v>
      </c>
      <c r="G399" s="19">
        <f t="shared" si="68"/>
        <v>3399.4623458000001</v>
      </c>
      <c r="H399" s="67">
        <v>0</v>
      </c>
      <c r="I399" s="34">
        <f t="shared" si="69"/>
        <v>96.31</v>
      </c>
      <c r="J399" s="68">
        <f t="shared" si="66"/>
        <v>35.297085928771672</v>
      </c>
      <c r="K399" s="183">
        <v>2.0499999999999998</v>
      </c>
      <c r="L399" s="68">
        <f t="shared" si="70"/>
        <v>30.239999999999995</v>
      </c>
      <c r="M399" s="68">
        <f t="shared" si="73"/>
        <v>23.085175946897564</v>
      </c>
      <c r="N399" s="68">
        <f t="shared" si="73"/>
        <v>40.702935560941384</v>
      </c>
      <c r="O399" s="68">
        <f t="shared" si="73"/>
        <v>39.4834604181694</v>
      </c>
      <c r="P399" s="68">
        <f t="shared" si="73"/>
        <v>0</v>
      </c>
      <c r="Q399" s="68">
        <f t="shared" si="73"/>
        <v>0</v>
      </c>
      <c r="R399" s="68">
        <f t="shared" si="71"/>
        <v>40.702935560941384</v>
      </c>
      <c r="S399" s="51">
        <f t="shared" si="67"/>
        <v>0</v>
      </c>
      <c r="T399" s="184">
        <f t="shared" si="72"/>
        <v>0</v>
      </c>
      <c r="U399" s="43"/>
    </row>
    <row r="400" spans="1:21" x14ac:dyDescent="0.35">
      <c r="A400" s="63">
        <v>45490.458333332375</v>
      </c>
      <c r="B400" s="23">
        <v>89.41</v>
      </c>
      <c r="C400" s="22">
        <v>3465.5804146</v>
      </c>
      <c r="D400" s="23">
        <v>0</v>
      </c>
      <c r="E400" s="22">
        <v>0</v>
      </c>
      <c r="F400" s="19">
        <f t="shared" si="68"/>
        <v>89.41</v>
      </c>
      <c r="G400" s="19">
        <f t="shared" si="68"/>
        <v>3465.5804146</v>
      </c>
      <c r="H400" s="67">
        <v>0</v>
      </c>
      <c r="I400" s="34">
        <f t="shared" si="69"/>
        <v>89.41</v>
      </c>
      <c r="J400" s="68">
        <f t="shared" si="66"/>
        <v>38.760545963538753</v>
      </c>
      <c r="K400" s="183">
        <v>2.0499999999999998</v>
      </c>
      <c r="L400" s="68">
        <f t="shared" si="70"/>
        <v>30.239999999999995</v>
      </c>
      <c r="M400" s="68">
        <f t="shared" si="73"/>
        <v>23.085175946897564</v>
      </c>
      <c r="N400" s="68">
        <f t="shared" si="73"/>
        <v>40.702935560941384</v>
      </c>
      <c r="O400" s="68">
        <f t="shared" si="73"/>
        <v>39.4834604181694</v>
      </c>
      <c r="P400" s="68">
        <f t="shared" si="73"/>
        <v>0</v>
      </c>
      <c r="Q400" s="68">
        <f t="shared" si="73"/>
        <v>0</v>
      </c>
      <c r="R400" s="68">
        <f t="shared" si="71"/>
        <v>40.702935560941384</v>
      </c>
      <c r="S400" s="51">
        <f t="shared" si="67"/>
        <v>0</v>
      </c>
      <c r="T400" s="184">
        <f t="shared" si="72"/>
        <v>0</v>
      </c>
      <c r="U400" s="43"/>
    </row>
    <row r="401" spans="1:21" x14ac:dyDescent="0.35">
      <c r="A401" s="63">
        <v>45490.49999999904</v>
      </c>
      <c r="B401" s="23">
        <v>155.65899999999999</v>
      </c>
      <c r="C401" s="22">
        <v>5193.9345600099996</v>
      </c>
      <c r="D401" s="23">
        <v>0</v>
      </c>
      <c r="E401" s="22">
        <v>0</v>
      </c>
      <c r="F401" s="19">
        <f t="shared" si="68"/>
        <v>155.65899999999999</v>
      </c>
      <c r="G401" s="19">
        <f t="shared" si="68"/>
        <v>5193.9345600099996</v>
      </c>
      <c r="H401" s="67">
        <v>0</v>
      </c>
      <c r="I401" s="34">
        <f t="shared" si="69"/>
        <v>155.65899999999999</v>
      </c>
      <c r="J401" s="68">
        <f t="shared" si="66"/>
        <v>33.36739</v>
      </c>
      <c r="K401" s="183">
        <v>2.0499999999999998</v>
      </c>
      <c r="L401" s="68">
        <f t="shared" si="70"/>
        <v>30.239999999999995</v>
      </c>
      <c r="M401" s="68">
        <f t="shared" si="73"/>
        <v>23.085175946897564</v>
      </c>
      <c r="N401" s="68">
        <f t="shared" si="73"/>
        <v>40.702935560941384</v>
      </c>
      <c r="O401" s="68">
        <f t="shared" si="73"/>
        <v>39.4834604181694</v>
      </c>
      <c r="P401" s="68">
        <f t="shared" si="73"/>
        <v>0</v>
      </c>
      <c r="Q401" s="68">
        <f t="shared" si="73"/>
        <v>0</v>
      </c>
      <c r="R401" s="68">
        <f t="shared" si="71"/>
        <v>40.702935560941384</v>
      </c>
      <c r="S401" s="51">
        <f t="shared" si="67"/>
        <v>0</v>
      </c>
      <c r="T401" s="184">
        <f t="shared" si="72"/>
        <v>0</v>
      </c>
      <c r="U401" s="43"/>
    </row>
    <row r="402" spans="1:21" x14ac:dyDescent="0.35">
      <c r="A402" s="63">
        <v>45490.541666665704</v>
      </c>
      <c r="B402" s="23">
        <v>272.596</v>
      </c>
      <c r="C402" s="22">
        <v>13197.026590400001</v>
      </c>
      <c r="D402" s="23">
        <v>117.85</v>
      </c>
      <c r="E402" s="22">
        <v>5705.402</v>
      </c>
      <c r="F402" s="19">
        <f t="shared" si="68"/>
        <v>154.74600000000001</v>
      </c>
      <c r="G402" s="19">
        <f t="shared" si="68"/>
        <v>7491.6245904000007</v>
      </c>
      <c r="H402" s="67">
        <v>0</v>
      </c>
      <c r="I402" s="34">
        <f t="shared" si="69"/>
        <v>154.74600000000001</v>
      </c>
      <c r="J402" s="68">
        <f t="shared" si="66"/>
        <v>48.412395734946301</v>
      </c>
      <c r="K402" s="183">
        <v>2.0499999999999998</v>
      </c>
      <c r="L402" s="68">
        <f t="shared" si="70"/>
        <v>30.239999999999995</v>
      </c>
      <c r="M402" s="68">
        <f t="shared" si="73"/>
        <v>23.085175946897564</v>
      </c>
      <c r="N402" s="68">
        <f t="shared" si="73"/>
        <v>40.702935560941384</v>
      </c>
      <c r="O402" s="68">
        <f t="shared" si="73"/>
        <v>39.4834604181694</v>
      </c>
      <c r="P402" s="68">
        <f t="shared" si="73"/>
        <v>0</v>
      </c>
      <c r="Q402" s="68">
        <f t="shared" si="73"/>
        <v>0</v>
      </c>
      <c r="R402" s="68">
        <f t="shared" si="71"/>
        <v>40.702935560941384</v>
      </c>
      <c r="S402" s="51">
        <f t="shared" si="67"/>
        <v>7.7094601740049171</v>
      </c>
      <c r="T402" s="184">
        <f t="shared" si="72"/>
        <v>1193.008124086565</v>
      </c>
      <c r="U402" s="43"/>
    </row>
    <row r="403" spans="1:21" x14ac:dyDescent="0.35">
      <c r="A403" s="63">
        <v>45490.583333332368</v>
      </c>
      <c r="B403" s="23">
        <v>271.30200000000002</v>
      </c>
      <c r="C403" s="22">
        <v>27724.893983999998</v>
      </c>
      <c r="D403" s="23">
        <v>180.8</v>
      </c>
      <c r="E403" s="22">
        <v>18476.313999999998</v>
      </c>
      <c r="F403" s="19">
        <f t="shared" si="68"/>
        <v>90.50200000000001</v>
      </c>
      <c r="G403" s="19">
        <f t="shared" si="68"/>
        <v>9248.579984</v>
      </c>
      <c r="H403" s="67">
        <v>0</v>
      </c>
      <c r="I403" s="34">
        <f t="shared" si="69"/>
        <v>90.50200000000001</v>
      </c>
      <c r="J403" s="68">
        <f t="shared" si="66"/>
        <v>102.19199558020816</v>
      </c>
      <c r="K403" s="183">
        <v>2.0499999999999998</v>
      </c>
      <c r="L403" s="68">
        <f t="shared" si="70"/>
        <v>30.239999999999995</v>
      </c>
      <c r="M403" s="68">
        <f t="shared" si="73"/>
        <v>23.085175946897564</v>
      </c>
      <c r="N403" s="68">
        <f t="shared" si="73"/>
        <v>40.702935560941384</v>
      </c>
      <c r="O403" s="68">
        <f t="shared" si="73"/>
        <v>39.4834604181694</v>
      </c>
      <c r="P403" s="68">
        <f t="shared" si="73"/>
        <v>0</v>
      </c>
      <c r="Q403" s="68">
        <f t="shared" si="73"/>
        <v>0</v>
      </c>
      <c r="R403" s="68">
        <f t="shared" si="71"/>
        <v>40.702935560941384</v>
      </c>
      <c r="S403" s="51">
        <f t="shared" si="67"/>
        <v>61.489060019266773</v>
      </c>
      <c r="T403" s="184">
        <f t="shared" si="72"/>
        <v>5564.8829098636825</v>
      </c>
      <c r="U403" s="43"/>
    </row>
    <row r="404" spans="1:21" x14ac:dyDescent="0.35">
      <c r="A404" s="63">
        <v>45490.624999999032</v>
      </c>
      <c r="B404" s="23">
        <v>110.015</v>
      </c>
      <c r="C404" s="22">
        <v>12159.65100815</v>
      </c>
      <c r="D404" s="23">
        <v>44.6</v>
      </c>
      <c r="E404" s="22">
        <v>4929.5140000000001</v>
      </c>
      <c r="F404" s="19">
        <f t="shared" si="68"/>
        <v>65.414999999999992</v>
      </c>
      <c r="G404" s="19">
        <f t="shared" si="68"/>
        <v>7230.1370081499999</v>
      </c>
      <c r="H404" s="67">
        <v>0</v>
      </c>
      <c r="I404" s="34">
        <f t="shared" si="69"/>
        <v>65.414999999999992</v>
      </c>
      <c r="J404" s="68">
        <f t="shared" si="66"/>
        <v>110.52720336543608</v>
      </c>
      <c r="K404" s="183">
        <v>2.0499999999999998</v>
      </c>
      <c r="L404" s="68">
        <f t="shared" si="70"/>
        <v>30.239999999999995</v>
      </c>
      <c r="M404" s="68">
        <f t="shared" si="73"/>
        <v>23.085175946897564</v>
      </c>
      <c r="N404" s="68">
        <f t="shared" si="73"/>
        <v>40.702935560941384</v>
      </c>
      <c r="O404" s="68">
        <f t="shared" si="73"/>
        <v>39.4834604181694</v>
      </c>
      <c r="P404" s="68">
        <f t="shared" si="73"/>
        <v>0</v>
      </c>
      <c r="Q404" s="68">
        <f t="shared" si="73"/>
        <v>0</v>
      </c>
      <c r="R404" s="68">
        <f t="shared" si="71"/>
        <v>40.702935560941384</v>
      </c>
      <c r="S404" s="51">
        <f t="shared" si="67"/>
        <v>69.824267804494696</v>
      </c>
      <c r="T404" s="184">
        <f t="shared" si="72"/>
        <v>4567.5544784310196</v>
      </c>
      <c r="U404" s="43"/>
    </row>
    <row r="405" spans="1:21" x14ac:dyDescent="0.35">
      <c r="A405" s="63">
        <v>45490.666666665697</v>
      </c>
      <c r="B405" s="23">
        <v>162.19499999999999</v>
      </c>
      <c r="C405" s="22">
        <v>18651.654573749998</v>
      </c>
      <c r="D405" s="23">
        <v>116.55</v>
      </c>
      <c r="E405" s="22">
        <v>13402.697</v>
      </c>
      <c r="F405" s="19">
        <f t="shared" si="68"/>
        <v>45.644999999999996</v>
      </c>
      <c r="G405" s="19">
        <f t="shared" si="68"/>
        <v>5248.9575737499981</v>
      </c>
      <c r="H405" s="67">
        <v>0</v>
      </c>
      <c r="I405" s="34">
        <f t="shared" si="69"/>
        <v>45.644999999999996</v>
      </c>
      <c r="J405" s="68">
        <f t="shared" si="66"/>
        <v>114.99523658122463</v>
      </c>
      <c r="K405" s="183">
        <v>2.0499999999999998</v>
      </c>
      <c r="L405" s="68">
        <f t="shared" si="70"/>
        <v>30.239999999999995</v>
      </c>
      <c r="M405" s="68">
        <f t="shared" si="73"/>
        <v>23.085175946897564</v>
      </c>
      <c r="N405" s="68">
        <f t="shared" si="73"/>
        <v>40.702935560941384</v>
      </c>
      <c r="O405" s="68">
        <f t="shared" si="73"/>
        <v>39.4834604181694</v>
      </c>
      <c r="P405" s="68">
        <f t="shared" si="73"/>
        <v>0</v>
      </c>
      <c r="Q405" s="68">
        <f t="shared" si="73"/>
        <v>0</v>
      </c>
      <c r="R405" s="68">
        <f t="shared" si="71"/>
        <v>40.702935560941384</v>
      </c>
      <c r="S405" s="51">
        <f t="shared" si="67"/>
        <v>74.292301020283247</v>
      </c>
      <c r="T405" s="184">
        <f t="shared" si="72"/>
        <v>3391.0720800708286</v>
      </c>
      <c r="U405" s="43"/>
    </row>
    <row r="406" spans="1:21" x14ac:dyDescent="0.35">
      <c r="A406" s="63">
        <v>45490.708333332361</v>
      </c>
      <c r="B406" s="23">
        <v>209.48599999999999</v>
      </c>
      <c r="C406" s="22">
        <v>18906.775570620001</v>
      </c>
      <c r="D406" s="23">
        <v>152.80000000000001</v>
      </c>
      <c r="E406" s="22">
        <v>13790.684999999999</v>
      </c>
      <c r="F406" s="19">
        <f t="shared" si="68"/>
        <v>56.685999999999979</v>
      </c>
      <c r="G406" s="19">
        <f t="shared" si="68"/>
        <v>5116.090570620001</v>
      </c>
      <c r="H406" s="67">
        <v>0</v>
      </c>
      <c r="I406" s="34">
        <f t="shared" si="69"/>
        <v>56.685999999999979</v>
      </c>
      <c r="J406" s="68">
        <f t="shared" si="66"/>
        <v>90.253158991991015</v>
      </c>
      <c r="K406" s="183">
        <v>2.0499999999999998</v>
      </c>
      <c r="L406" s="68">
        <f t="shared" si="70"/>
        <v>30.239999999999995</v>
      </c>
      <c r="M406" s="68">
        <f t="shared" si="73"/>
        <v>23.085175946897564</v>
      </c>
      <c r="N406" s="68">
        <f t="shared" si="73"/>
        <v>40.702935560941384</v>
      </c>
      <c r="O406" s="68">
        <f t="shared" si="73"/>
        <v>39.4834604181694</v>
      </c>
      <c r="P406" s="68">
        <f t="shared" si="73"/>
        <v>0</v>
      </c>
      <c r="Q406" s="68">
        <f t="shared" si="73"/>
        <v>0</v>
      </c>
      <c r="R406" s="68">
        <f t="shared" si="71"/>
        <v>40.702935560941384</v>
      </c>
      <c r="S406" s="51">
        <f t="shared" si="67"/>
        <v>49.550223431049631</v>
      </c>
      <c r="T406" s="184">
        <f t="shared" si="72"/>
        <v>2808.8039654124782</v>
      </c>
      <c r="U406" s="43"/>
    </row>
    <row r="407" spans="1:21" x14ac:dyDescent="0.35">
      <c r="A407" s="63">
        <v>45490.749999999025</v>
      </c>
      <c r="B407" s="23">
        <v>181.85599999999999</v>
      </c>
      <c r="C407" s="22">
        <v>11991.23729504</v>
      </c>
      <c r="D407" s="23">
        <v>136.19999999999999</v>
      </c>
      <c r="E407" s="22">
        <v>8980.768</v>
      </c>
      <c r="F407" s="19">
        <f t="shared" si="68"/>
        <v>45.656000000000006</v>
      </c>
      <c r="G407" s="19">
        <f t="shared" si="68"/>
        <v>3010.4692950400004</v>
      </c>
      <c r="H407" s="67">
        <v>0</v>
      </c>
      <c r="I407" s="34">
        <f t="shared" si="69"/>
        <v>45.656000000000006</v>
      </c>
      <c r="J407" s="68">
        <f t="shared" si="66"/>
        <v>65.938086889784472</v>
      </c>
      <c r="K407" s="183">
        <v>2.0499999999999998</v>
      </c>
      <c r="L407" s="68">
        <f t="shared" si="70"/>
        <v>30.239999999999995</v>
      </c>
      <c r="M407" s="68">
        <f t="shared" si="73"/>
        <v>23.085175946897564</v>
      </c>
      <c r="N407" s="68">
        <f t="shared" si="73"/>
        <v>40.702935560941384</v>
      </c>
      <c r="O407" s="68">
        <f t="shared" si="73"/>
        <v>39.4834604181694</v>
      </c>
      <c r="P407" s="68">
        <f t="shared" si="73"/>
        <v>0</v>
      </c>
      <c r="Q407" s="68">
        <f t="shared" si="73"/>
        <v>0</v>
      </c>
      <c r="R407" s="68">
        <f t="shared" si="71"/>
        <v>40.702935560941384</v>
      </c>
      <c r="S407" s="51">
        <f t="shared" si="67"/>
        <v>25.235151328843088</v>
      </c>
      <c r="T407" s="184">
        <f t="shared" si="72"/>
        <v>1152.1360690696602</v>
      </c>
      <c r="U407" s="43"/>
    </row>
    <row r="408" spans="1:21" x14ac:dyDescent="0.35">
      <c r="A408" s="63">
        <v>45490.791666665689</v>
      </c>
      <c r="B408" s="23">
        <v>185.084</v>
      </c>
      <c r="C408" s="22">
        <v>9981.1581284799995</v>
      </c>
      <c r="D408" s="23">
        <v>77.8</v>
      </c>
      <c r="E408" s="22">
        <v>4195.576</v>
      </c>
      <c r="F408" s="19">
        <f t="shared" si="68"/>
        <v>107.28400000000001</v>
      </c>
      <c r="G408" s="19">
        <f t="shared" si="68"/>
        <v>5785.5821284799995</v>
      </c>
      <c r="H408" s="67">
        <v>0</v>
      </c>
      <c r="I408" s="34">
        <f t="shared" si="69"/>
        <v>107.28400000000001</v>
      </c>
      <c r="J408" s="68">
        <f t="shared" si="66"/>
        <v>53.9277257417695</v>
      </c>
      <c r="K408" s="183">
        <v>2.0499999999999998</v>
      </c>
      <c r="L408" s="68">
        <f t="shared" si="70"/>
        <v>30.239999999999995</v>
      </c>
      <c r="M408" s="68">
        <f t="shared" ref="M408:Q423" si="74">M407</f>
        <v>23.085175946897564</v>
      </c>
      <c r="N408" s="68">
        <f t="shared" si="74"/>
        <v>40.702935560941384</v>
      </c>
      <c r="O408" s="68">
        <f t="shared" si="74"/>
        <v>39.4834604181694</v>
      </c>
      <c r="P408" s="68">
        <f t="shared" si="74"/>
        <v>0</v>
      </c>
      <c r="Q408" s="68">
        <f t="shared" si="74"/>
        <v>0</v>
      </c>
      <c r="R408" s="68">
        <f t="shared" si="71"/>
        <v>40.702935560941384</v>
      </c>
      <c r="S408" s="51">
        <f t="shared" si="67"/>
        <v>13.224790180828116</v>
      </c>
      <c r="T408" s="184">
        <f t="shared" si="72"/>
        <v>1418.8083897599636</v>
      </c>
      <c r="U408" s="43"/>
    </row>
    <row r="409" spans="1:21" x14ac:dyDescent="0.35">
      <c r="A409" s="63">
        <v>45490.833333332354</v>
      </c>
      <c r="B409" s="23">
        <v>102.623</v>
      </c>
      <c r="C409" s="22">
        <v>3852.2950133600002</v>
      </c>
      <c r="D409" s="23">
        <v>0</v>
      </c>
      <c r="E409" s="22">
        <v>0</v>
      </c>
      <c r="F409" s="19">
        <f t="shared" si="68"/>
        <v>102.623</v>
      </c>
      <c r="G409" s="19">
        <f t="shared" si="68"/>
        <v>3852.2950133600002</v>
      </c>
      <c r="H409" s="67">
        <v>0</v>
      </c>
      <c r="I409" s="34">
        <f t="shared" si="69"/>
        <v>102.623</v>
      </c>
      <c r="J409" s="68">
        <f t="shared" si="66"/>
        <v>37.538319999999999</v>
      </c>
      <c r="K409" s="183">
        <v>2.0499999999999998</v>
      </c>
      <c r="L409" s="68">
        <f t="shared" si="70"/>
        <v>30.239999999999995</v>
      </c>
      <c r="M409" s="68">
        <f t="shared" si="74"/>
        <v>23.085175946897564</v>
      </c>
      <c r="N409" s="68">
        <f t="shared" si="74"/>
        <v>40.702935560941384</v>
      </c>
      <c r="O409" s="68">
        <f t="shared" si="74"/>
        <v>39.4834604181694</v>
      </c>
      <c r="P409" s="68">
        <f t="shared" si="74"/>
        <v>0</v>
      </c>
      <c r="Q409" s="68">
        <f t="shared" si="74"/>
        <v>0</v>
      </c>
      <c r="R409" s="68">
        <f t="shared" si="71"/>
        <v>40.702935560941384</v>
      </c>
      <c r="S409" s="51">
        <f t="shared" si="67"/>
        <v>0</v>
      </c>
      <c r="T409" s="184">
        <f t="shared" si="72"/>
        <v>0</v>
      </c>
      <c r="U409" s="43"/>
    </row>
    <row r="410" spans="1:21" x14ac:dyDescent="0.35">
      <c r="A410" s="63">
        <v>45490.874999999018</v>
      </c>
      <c r="B410" s="23">
        <v>99.162999999999997</v>
      </c>
      <c r="C410" s="22">
        <v>5365.1546171999998</v>
      </c>
      <c r="D410" s="23">
        <v>35.299999999999997</v>
      </c>
      <c r="E410" s="22">
        <v>1909.886</v>
      </c>
      <c r="F410" s="19">
        <f t="shared" si="68"/>
        <v>63.863</v>
      </c>
      <c r="G410" s="19">
        <f t="shared" si="68"/>
        <v>3455.2686171999999</v>
      </c>
      <c r="H410" s="67">
        <v>0</v>
      </c>
      <c r="I410" s="34">
        <f t="shared" si="69"/>
        <v>63.863</v>
      </c>
      <c r="J410" s="68">
        <f t="shared" si="66"/>
        <v>54.104389352207065</v>
      </c>
      <c r="K410" s="183">
        <v>2.0499999999999998</v>
      </c>
      <c r="L410" s="68">
        <f t="shared" si="70"/>
        <v>30.239999999999995</v>
      </c>
      <c r="M410" s="68">
        <f t="shared" si="74"/>
        <v>23.085175946897564</v>
      </c>
      <c r="N410" s="68">
        <f t="shared" si="74"/>
        <v>40.702935560941384</v>
      </c>
      <c r="O410" s="68">
        <f t="shared" si="74"/>
        <v>39.4834604181694</v>
      </c>
      <c r="P410" s="68">
        <f t="shared" si="74"/>
        <v>0</v>
      </c>
      <c r="Q410" s="68">
        <f t="shared" si="74"/>
        <v>0</v>
      </c>
      <c r="R410" s="68">
        <f t="shared" si="71"/>
        <v>40.702935560941384</v>
      </c>
      <c r="S410" s="51">
        <f t="shared" si="67"/>
        <v>13.401453791265681</v>
      </c>
      <c r="T410" s="184">
        <f t="shared" si="72"/>
        <v>855.85704347160015</v>
      </c>
      <c r="U410" s="43"/>
    </row>
    <row r="411" spans="1:21" x14ac:dyDescent="0.35">
      <c r="A411" s="63">
        <v>45490.916666665682</v>
      </c>
      <c r="B411" s="23">
        <v>28.4</v>
      </c>
      <c r="C411" s="22">
        <v>1066.42</v>
      </c>
      <c r="D411" s="23">
        <v>0</v>
      </c>
      <c r="E411" s="22">
        <v>0</v>
      </c>
      <c r="F411" s="19">
        <f t="shared" si="68"/>
        <v>28.4</v>
      </c>
      <c r="G411" s="19">
        <f t="shared" si="68"/>
        <v>1066.42</v>
      </c>
      <c r="H411" s="67">
        <v>0</v>
      </c>
      <c r="I411" s="34">
        <f t="shared" si="69"/>
        <v>28.4</v>
      </c>
      <c r="J411" s="68">
        <f t="shared" si="66"/>
        <v>37.550000000000004</v>
      </c>
      <c r="K411" s="183">
        <v>2.0499999999999998</v>
      </c>
      <c r="L411" s="68">
        <f t="shared" si="70"/>
        <v>30.239999999999995</v>
      </c>
      <c r="M411" s="68">
        <f t="shared" si="74"/>
        <v>23.085175946897564</v>
      </c>
      <c r="N411" s="68">
        <f t="shared" si="74"/>
        <v>40.702935560941384</v>
      </c>
      <c r="O411" s="68">
        <f t="shared" si="74"/>
        <v>39.4834604181694</v>
      </c>
      <c r="P411" s="68">
        <f t="shared" si="74"/>
        <v>0</v>
      </c>
      <c r="Q411" s="68">
        <f t="shared" si="74"/>
        <v>0</v>
      </c>
      <c r="R411" s="68">
        <f t="shared" si="71"/>
        <v>40.702935560941384</v>
      </c>
      <c r="S411" s="51">
        <f t="shared" si="67"/>
        <v>0</v>
      </c>
      <c r="T411" s="184">
        <f t="shared" si="72"/>
        <v>0</v>
      </c>
      <c r="U411" s="43"/>
    </row>
    <row r="412" spans="1:21" x14ac:dyDescent="0.35">
      <c r="A412" s="63">
        <v>45490.958333332346</v>
      </c>
      <c r="B412" s="23">
        <v>102.4</v>
      </c>
      <c r="C412" s="22">
        <v>3184.64</v>
      </c>
      <c r="D412" s="23">
        <v>0</v>
      </c>
      <c r="E412" s="22">
        <v>0</v>
      </c>
      <c r="F412" s="19">
        <f t="shared" si="68"/>
        <v>102.4</v>
      </c>
      <c r="G412" s="19">
        <f t="shared" si="68"/>
        <v>3184.64</v>
      </c>
      <c r="H412" s="67">
        <v>0</v>
      </c>
      <c r="I412" s="34">
        <f t="shared" si="69"/>
        <v>102.4</v>
      </c>
      <c r="J412" s="68">
        <f t="shared" si="66"/>
        <v>31.099999999999998</v>
      </c>
      <c r="K412" s="183">
        <v>2.0499999999999998</v>
      </c>
      <c r="L412" s="68">
        <f t="shared" si="70"/>
        <v>30.239999999999995</v>
      </c>
      <c r="M412" s="68">
        <f t="shared" si="74"/>
        <v>23.085175946897564</v>
      </c>
      <c r="N412" s="68">
        <f t="shared" si="74"/>
        <v>40.702935560941384</v>
      </c>
      <c r="O412" s="68">
        <f t="shared" si="74"/>
        <v>39.4834604181694</v>
      </c>
      <c r="P412" s="68">
        <f t="shared" si="74"/>
        <v>0</v>
      </c>
      <c r="Q412" s="68">
        <f t="shared" si="74"/>
        <v>0</v>
      </c>
      <c r="R412" s="68">
        <f t="shared" si="71"/>
        <v>40.702935560941384</v>
      </c>
      <c r="S412" s="51">
        <f t="shared" si="67"/>
        <v>0</v>
      </c>
      <c r="T412" s="184">
        <f t="shared" si="72"/>
        <v>0</v>
      </c>
      <c r="U412" s="43"/>
    </row>
    <row r="413" spans="1:21" x14ac:dyDescent="0.35">
      <c r="A413" s="63">
        <v>45490.99999999901</v>
      </c>
      <c r="B413" s="23">
        <v>85.7</v>
      </c>
      <c r="C413" s="22">
        <v>2243.6260000000002</v>
      </c>
      <c r="D413" s="23">
        <v>0</v>
      </c>
      <c r="E413" s="22">
        <v>0</v>
      </c>
      <c r="F413" s="19">
        <f t="shared" si="68"/>
        <v>85.7</v>
      </c>
      <c r="G413" s="19">
        <f t="shared" si="68"/>
        <v>2243.6260000000002</v>
      </c>
      <c r="H413" s="67">
        <v>0</v>
      </c>
      <c r="I413" s="34">
        <f t="shared" si="69"/>
        <v>85.7</v>
      </c>
      <c r="J413" s="68">
        <f t="shared" si="66"/>
        <v>26.180000000000003</v>
      </c>
      <c r="K413" s="183">
        <v>2.0499999999999998</v>
      </c>
      <c r="L413" s="68">
        <f t="shared" si="70"/>
        <v>30.239999999999995</v>
      </c>
      <c r="M413" s="68">
        <f t="shared" si="74"/>
        <v>23.085175946897564</v>
      </c>
      <c r="N413" s="68">
        <f t="shared" si="74"/>
        <v>40.702935560941384</v>
      </c>
      <c r="O413" s="68">
        <f t="shared" si="74"/>
        <v>39.4834604181694</v>
      </c>
      <c r="P413" s="68">
        <f t="shared" si="74"/>
        <v>0</v>
      </c>
      <c r="Q413" s="68">
        <f t="shared" si="74"/>
        <v>0</v>
      </c>
      <c r="R413" s="68">
        <f t="shared" si="71"/>
        <v>40.702935560941384</v>
      </c>
      <c r="S413" s="51">
        <f t="shared" si="67"/>
        <v>0</v>
      </c>
      <c r="T413" s="184">
        <f t="shared" si="72"/>
        <v>0</v>
      </c>
      <c r="U413" s="43"/>
    </row>
    <row r="414" spans="1:21" x14ac:dyDescent="0.35">
      <c r="A414" s="63">
        <v>45491.041666665675</v>
      </c>
      <c r="B414" s="23">
        <v>43.1</v>
      </c>
      <c r="C414" s="22">
        <v>1216.713</v>
      </c>
      <c r="D414" s="23">
        <v>0</v>
      </c>
      <c r="E414" s="22">
        <v>0</v>
      </c>
      <c r="F414" s="19">
        <f t="shared" si="68"/>
        <v>43.1</v>
      </c>
      <c r="G414" s="19">
        <f t="shared" si="68"/>
        <v>1216.713</v>
      </c>
      <c r="H414" s="67">
        <v>0</v>
      </c>
      <c r="I414" s="34">
        <f t="shared" si="69"/>
        <v>43.1</v>
      </c>
      <c r="J414" s="68">
        <f t="shared" si="66"/>
        <v>28.229999999999997</v>
      </c>
      <c r="K414" s="183">
        <v>1.9</v>
      </c>
      <c r="L414" s="68">
        <f t="shared" si="70"/>
        <v>28.619999999999997</v>
      </c>
      <c r="M414" s="68">
        <f t="shared" si="74"/>
        <v>23.085175946897564</v>
      </c>
      <c r="N414" s="68">
        <f t="shared" si="74"/>
        <v>40.702935560941384</v>
      </c>
      <c r="O414" s="68">
        <f t="shared" si="74"/>
        <v>39.4834604181694</v>
      </c>
      <c r="P414" s="68">
        <f t="shared" si="74"/>
        <v>0</v>
      </c>
      <c r="Q414" s="68">
        <f t="shared" si="74"/>
        <v>0</v>
      </c>
      <c r="R414" s="68">
        <f t="shared" si="71"/>
        <v>40.702935560941384</v>
      </c>
      <c r="S414" s="51">
        <f t="shared" si="67"/>
        <v>0</v>
      </c>
      <c r="T414" s="184">
        <f t="shared" si="72"/>
        <v>0</v>
      </c>
      <c r="U414" s="43"/>
    </row>
    <row r="415" spans="1:21" x14ac:dyDescent="0.35">
      <c r="A415" s="63">
        <v>45491.083333332339</v>
      </c>
      <c r="B415" s="23">
        <v>44.5</v>
      </c>
      <c r="C415" s="22">
        <v>1027.06</v>
      </c>
      <c r="D415" s="23">
        <v>0</v>
      </c>
      <c r="E415" s="22">
        <v>0</v>
      </c>
      <c r="F415" s="19">
        <f t="shared" si="68"/>
        <v>44.5</v>
      </c>
      <c r="G415" s="19">
        <f t="shared" si="68"/>
        <v>1027.06</v>
      </c>
      <c r="H415" s="67">
        <v>0</v>
      </c>
      <c r="I415" s="34">
        <f t="shared" si="69"/>
        <v>44.5</v>
      </c>
      <c r="J415" s="68">
        <f t="shared" si="66"/>
        <v>23.08</v>
      </c>
      <c r="K415" s="183">
        <v>1.9</v>
      </c>
      <c r="L415" s="68">
        <f t="shared" si="70"/>
        <v>28.619999999999997</v>
      </c>
      <c r="M415" s="68">
        <f t="shared" si="74"/>
        <v>23.085175946897564</v>
      </c>
      <c r="N415" s="68">
        <f t="shared" si="74"/>
        <v>40.702935560941384</v>
      </c>
      <c r="O415" s="68">
        <f t="shared" si="74"/>
        <v>39.4834604181694</v>
      </c>
      <c r="P415" s="68">
        <f t="shared" si="74"/>
        <v>0</v>
      </c>
      <c r="Q415" s="68">
        <f t="shared" si="74"/>
        <v>0</v>
      </c>
      <c r="R415" s="68">
        <f t="shared" si="71"/>
        <v>40.702935560941384</v>
      </c>
      <c r="S415" s="51">
        <f t="shared" si="67"/>
        <v>0</v>
      </c>
      <c r="T415" s="184">
        <f t="shared" si="72"/>
        <v>0</v>
      </c>
      <c r="U415" s="43"/>
    </row>
    <row r="416" spans="1:21" x14ac:dyDescent="0.35">
      <c r="A416" s="63">
        <v>45491.124999999003</v>
      </c>
      <c r="B416" s="23">
        <v>147.68100000000001</v>
      </c>
      <c r="C416" s="22">
        <v>2482.9506230000002</v>
      </c>
      <c r="D416" s="23">
        <v>0</v>
      </c>
      <c r="E416" s="22">
        <v>0</v>
      </c>
      <c r="F416" s="19">
        <f t="shared" si="68"/>
        <v>147.68100000000001</v>
      </c>
      <c r="G416" s="19">
        <f t="shared" si="68"/>
        <v>2482.9506230000002</v>
      </c>
      <c r="H416" s="67">
        <v>0</v>
      </c>
      <c r="I416" s="34">
        <f t="shared" si="69"/>
        <v>147.68100000000001</v>
      </c>
      <c r="J416" s="68">
        <f t="shared" si="66"/>
        <v>16.812932083341796</v>
      </c>
      <c r="K416" s="183">
        <v>1.9</v>
      </c>
      <c r="L416" s="68">
        <f t="shared" si="70"/>
        <v>28.619999999999997</v>
      </c>
      <c r="M416" s="68">
        <f t="shared" si="74"/>
        <v>23.085175946897564</v>
      </c>
      <c r="N416" s="68">
        <f t="shared" si="74"/>
        <v>40.702935560941384</v>
      </c>
      <c r="O416" s="68">
        <f t="shared" si="74"/>
        <v>39.4834604181694</v>
      </c>
      <c r="P416" s="68">
        <f t="shared" si="74"/>
        <v>0</v>
      </c>
      <c r="Q416" s="68">
        <f t="shared" si="74"/>
        <v>0</v>
      </c>
      <c r="R416" s="68">
        <f t="shared" si="71"/>
        <v>40.702935560941384</v>
      </c>
      <c r="S416" s="51">
        <f t="shared" si="67"/>
        <v>0</v>
      </c>
      <c r="T416" s="184">
        <f t="shared" si="72"/>
        <v>0</v>
      </c>
      <c r="U416" s="43"/>
    </row>
    <row r="417" spans="1:21" x14ac:dyDescent="0.35">
      <c r="A417" s="63">
        <v>45491.166666665667</v>
      </c>
      <c r="B417" s="23">
        <v>220.583</v>
      </c>
      <c r="C417" s="22">
        <v>3751.7359613800004</v>
      </c>
      <c r="D417" s="23">
        <v>0</v>
      </c>
      <c r="E417" s="22">
        <v>0</v>
      </c>
      <c r="F417" s="19">
        <f t="shared" si="68"/>
        <v>220.583</v>
      </c>
      <c r="G417" s="19">
        <f t="shared" si="68"/>
        <v>3751.7359613800004</v>
      </c>
      <c r="H417" s="67">
        <v>0</v>
      </c>
      <c r="I417" s="34">
        <f t="shared" si="69"/>
        <v>220.583</v>
      </c>
      <c r="J417" s="68">
        <f t="shared" si="66"/>
        <v>17.008273354610285</v>
      </c>
      <c r="K417" s="183">
        <v>1.9</v>
      </c>
      <c r="L417" s="68">
        <f t="shared" si="70"/>
        <v>28.619999999999997</v>
      </c>
      <c r="M417" s="68">
        <f t="shared" si="74"/>
        <v>23.085175946897564</v>
      </c>
      <c r="N417" s="68">
        <f t="shared" si="74"/>
        <v>40.702935560941384</v>
      </c>
      <c r="O417" s="68">
        <f t="shared" si="74"/>
        <v>39.4834604181694</v>
      </c>
      <c r="P417" s="68">
        <f t="shared" si="74"/>
        <v>0</v>
      </c>
      <c r="Q417" s="68">
        <f t="shared" si="74"/>
        <v>0</v>
      </c>
      <c r="R417" s="68">
        <f t="shared" si="71"/>
        <v>40.702935560941384</v>
      </c>
      <c r="S417" s="51">
        <f t="shared" si="67"/>
        <v>0</v>
      </c>
      <c r="T417" s="184">
        <f t="shared" si="72"/>
        <v>0</v>
      </c>
      <c r="U417" s="43"/>
    </row>
    <row r="418" spans="1:21" x14ac:dyDescent="0.35">
      <c r="A418" s="63">
        <v>45491.208333332332</v>
      </c>
      <c r="B418" s="23">
        <v>217.57300000000001</v>
      </c>
      <c r="C418" s="22">
        <v>3928.7551683199999</v>
      </c>
      <c r="D418" s="23">
        <v>0</v>
      </c>
      <c r="E418" s="22">
        <v>0</v>
      </c>
      <c r="F418" s="19">
        <f t="shared" si="68"/>
        <v>217.57300000000001</v>
      </c>
      <c r="G418" s="19">
        <f t="shared" si="68"/>
        <v>3928.7551683199999</v>
      </c>
      <c r="H418" s="67">
        <v>0</v>
      </c>
      <c r="I418" s="34">
        <f t="shared" si="69"/>
        <v>217.57300000000001</v>
      </c>
      <c r="J418" s="68">
        <f t="shared" si="66"/>
        <v>18.057181581905841</v>
      </c>
      <c r="K418" s="183">
        <v>1.9</v>
      </c>
      <c r="L418" s="68">
        <f t="shared" si="70"/>
        <v>28.619999999999997</v>
      </c>
      <c r="M418" s="68">
        <f t="shared" si="74"/>
        <v>23.085175946897564</v>
      </c>
      <c r="N418" s="68">
        <f t="shared" si="74"/>
        <v>40.702935560941384</v>
      </c>
      <c r="O418" s="68">
        <f t="shared" si="74"/>
        <v>39.4834604181694</v>
      </c>
      <c r="P418" s="68">
        <f t="shared" si="74"/>
        <v>0</v>
      </c>
      <c r="Q418" s="68">
        <f t="shared" si="74"/>
        <v>0</v>
      </c>
      <c r="R418" s="68">
        <f t="shared" si="71"/>
        <v>40.702935560941384</v>
      </c>
      <c r="S418" s="51">
        <f t="shared" si="67"/>
        <v>0</v>
      </c>
      <c r="T418" s="184">
        <f t="shared" si="72"/>
        <v>0</v>
      </c>
      <c r="U418" s="43"/>
    </row>
    <row r="419" spans="1:21" x14ac:dyDescent="0.35">
      <c r="A419" s="63">
        <v>45491.249999998996</v>
      </c>
      <c r="B419" s="23">
        <v>232.178</v>
      </c>
      <c r="C419" s="22">
        <v>4862.1577308400001</v>
      </c>
      <c r="D419" s="23">
        <v>0</v>
      </c>
      <c r="E419" s="22">
        <v>0</v>
      </c>
      <c r="F419" s="19">
        <f t="shared" si="68"/>
        <v>232.178</v>
      </c>
      <c r="G419" s="19">
        <f t="shared" si="68"/>
        <v>4862.1577308400001</v>
      </c>
      <c r="H419" s="67">
        <v>0</v>
      </c>
      <c r="I419" s="34">
        <f t="shared" si="69"/>
        <v>232.178</v>
      </c>
      <c r="J419" s="68">
        <f t="shared" si="66"/>
        <v>20.941509233605252</v>
      </c>
      <c r="K419" s="183">
        <v>1.9</v>
      </c>
      <c r="L419" s="68">
        <f t="shared" si="70"/>
        <v>28.619999999999997</v>
      </c>
      <c r="M419" s="68">
        <f t="shared" si="74"/>
        <v>23.085175946897564</v>
      </c>
      <c r="N419" s="68">
        <f t="shared" si="74"/>
        <v>40.702935560941384</v>
      </c>
      <c r="O419" s="68">
        <f t="shared" si="74"/>
        <v>39.4834604181694</v>
      </c>
      <c r="P419" s="68">
        <f t="shared" si="74"/>
        <v>0</v>
      </c>
      <c r="Q419" s="68">
        <f t="shared" si="74"/>
        <v>0</v>
      </c>
      <c r="R419" s="68">
        <f t="shared" si="71"/>
        <v>40.702935560941384</v>
      </c>
      <c r="S419" s="51">
        <f t="shared" si="67"/>
        <v>0</v>
      </c>
      <c r="T419" s="184">
        <f t="shared" si="72"/>
        <v>0</v>
      </c>
      <c r="U419" s="43"/>
    </row>
    <row r="420" spans="1:21" x14ac:dyDescent="0.35">
      <c r="A420" s="63">
        <v>45491.29166666566</v>
      </c>
      <c r="B420" s="23">
        <v>272.435</v>
      </c>
      <c r="C420" s="22">
        <v>5810.3492894499996</v>
      </c>
      <c r="D420" s="23">
        <v>30.581</v>
      </c>
      <c r="E420" s="22">
        <v>652.21600000000001</v>
      </c>
      <c r="F420" s="19">
        <f t="shared" si="68"/>
        <v>241.85400000000001</v>
      </c>
      <c r="G420" s="19">
        <f t="shared" si="68"/>
        <v>5158.1332894499992</v>
      </c>
      <c r="H420" s="67">
        <v>0</v>
      </c>
      <c r="I420" s="34">
        <f t="shared" si="69"/>
        <v>241.85400000000001</v>
      </c>
      <c r="J420" s="68">
        <f t="shared" si="66"/>
        <v>21.327467354064844</v>
      </c>
      <c r="K420" s="183">
        <v>1.9</v>
      </c>
      <c r="L420" s="68">
        <f t="shared" si="70"/>
        <v>28.619999999999997</v>
      </c>
      <c r="M420" s="68">
        <f t="shared" si="74"/>
        <v>23.085175946897564</v>
      </c>
      <c r="N420" s="68">
        <f t="shared" si="74"/>
        <v>40.702935560941384</v>
      </c>
      <c r="O420" s="68">
        <f t="shared" si="74"/>
        <v>39.4834604181694</v>
      </c>
      <c r="P420" s="68">
        <f t="shared" si="74"/>
        <v>0</v>
      </c>
      <c r="Q420" s="68">
        <f t="shared" si="74"/>
        <v>0</v>
      </c>
      <c r="R420" s="68">
        <f t="shared" si="71"/>
        <v>40.702935560941384</v>
      </c>
      <c r="S420" s="51">
        <f t="shared" si="67"/>
        <v>0</v>
      </c>
      <c r="T420" s="184">
        <f t="shared" si="72"/>
        <v>0</v>
      </c>
      <c r="U420" s="43"/>
    </row>
    <row r="421" spans="1:21" x14ac:dyDescent="0.35">
      <c r="A421" s="63">
        <v>45491.333333332324</v>
      </c>
      <c r="B421" s="23">
        <v>162.43700000000001</v>
      </c>
      <c r="C421" s="22">
        <v>4636.5191748899997</v>
      </c>
      <c r="D421" s="23">
        <v>0</v>
      </c>
      <c r="E421" s="22">
        <v>0</v>
      </c>
      <c r="F421" s="19">
        <f t="shared" si="68"/>
        <v>162.43700000000001</v>
      </c>
      <c r="G421" s="19">
        <f t="shared" si="68"/>
        <v>4636.5191748899997</v>
      </c>
      <c r="H421" s="67">
        <v>0</v>
      </c>
      <c r="I421" s="34">
        <f t="shared" si="69"/>
        <v>162.43700000000001</v>
      </c>
      <c r="J421" s="68">
        <f t="shared" si="66"/>
        <v>28.543491783830035</v>
      </c>
      <c r="K421" s="183">
        <v>1.9</v>
      </c>
      <c r="L421" s="68">
        <f t="shared" si="70"/>
        <v>28.619999999999997</v>
      </c>
      <c r="M421" s="68">
        <f t="shared" si="74"/>
        <v>23.085175946897564</v>
      </c>
      <c r="N421" s="68">
        <f t="shared" si="74"/>
        <v>40.702935560941384</v>
      </c>
      <c r="O421" s="68">
        <f t="shared" si="74"/>
        <v>39.4834604181694</v>
      </c>
      <c r="P421" s="68">
        <f t="shared" si="74"/>
        <v>0</v>
      </c>
      <c r="Q421" s="68">
        <f t="shared" si="74"/>
        <v>0</v>
      </c>
      <c r="R421" s="68">
        <f t="shared" si="71"/>
        <v>40.702935560941384</v>
      </c>
      <c r="S421" s="51">
        <f t="shared" si="67"/>
        <v>0</v>
      </c>
      <c r="T421" s="184">
        <f t="shared" si="72"/>
        <v>0</v>
      </c>
      <c r="U421" s="43"/>
    </row>
    <row r="422" spans="1:21" x14ac:dyDescent="0.35">
      <c r="A422" s="63">
        <v>45491.374999998989</v>
      </c>
      <c r="B422" s="23">
        <v>183.50799999999998</v>
      </c>
      <c r="C422" s="22">
        <v>3746.7221752</v>
      </c>
      <c r="D422" s="23">
        <v>0</v>
      </c>
      <c r="E422" s="22">
        <v>0</v>
      </c>
      <c r="F422" s="19">
        <f t="shared" si="68"/>
        <v>183.50799999999998</v>
      </c>
      <c r="G422" s="19">
        <f t="shared" si="68"/>
        <v>3746.7221752</v>
      </c>
      <c r="H422" s="67">
        <v>0</v>
      </c>
      <c r="I422" s="34">
        <f t="shared" si="69"/>
        <v>183.50799999999998</v>
      </c>
      <c r="J422" s="68">
        <f t="shared" si="66"/>
        <v>20.417214373215337</v>
      </c>
      <c r="K422" s="183">
        <v>1.9</v>
      </c>
      <c r="L422" s="68">
        <f t="shared" si="70"/>
        <v>28.619999999999997</v>
      </c>
      <c r="M422" s="68">
        <f t="shared" si="74"/>
        <v>23.085175946897564</v>
      </c>
      <c r="N422" s="68">
        <f t="shared" si="74"/>
        <v>40.702935560941384</v>
      </c>
      <c r="O422" s="68">
        <f t="shared" si="74"/>
        <v>39.4834604181694</v>
      </c>
      <c r="P422" s="68">
        <f t="shared" si="74"/>
        <v>0</v>
      </c>
      <c r="Q422" s="68">
        <f t="shared" si="74"/>
        <v>0</v>
      </c>
      <c r="R422" s="68">
        <f t="shared" si="71"/>
        <v>40.702935560941384</v>
      </c>
      <c r="S422" s="51">
        <f t="shared" si="67"/>
        <v>0</v>
      </c>
      <c r="T422" s="184">
        <f t="shared" si="72"/>
        <v>0</v>
      </c>
      <c r="U422" s="43"/>
    </row>
    <row r="423" spans="1:21" x14ac:dyDescent="0.35">
      <c r="A423" s="63">
        <v>45491.416666665653</v>
      </c>
      <c r="B423" s="23">
        <v>204.721</v>
      </c>
      <c r="C423" s="22">
        <v>4676.3040112199997</v>
      </c>
      <c r="D423" s="23">
        <v>0</v>
      </c>
      <c r="E423" s="22">
        <v>0</v>
      </c>
      <c r="F423" s="19">
        <f t="shared" si="68"/>
        <v>204.721</v>
      </c>
      <c r="G423" s="19">
        <f t="shared" si="68"/>
        <v>4676.3040112199997</v>
      </c>
      <c r="H423" s="67">
        <v>0</v>
      </c>
      <c r="I423" s="34">
        <f t="shared" si="69"/>
        <v>204.721</v>
      </c>
      <c r="J423" s="68">
        <f t="shared" si="66"/>
        <v>22.842326928942313</v>
      </c>
      <c r="K423" s="183">
        <v>1.9</v>
      </c>
      <c r="L423" s="68">
        <f t="shared" si="70"/>
        <v>28.619999999999997</v>
      </c>
      <c r="M423" s="68">
        <f t="shared" si="74"/>
        <v>23.085175946897564</v>
      </c>
      <c r="N423" s="68">
        <f t="shared" si="74"/>
        <v>40.702935560941384</v>
      </c>
      <c r="O423" s="68">
        <f t="shared" si="74"/>
        <v>39.4834604181694</v>
      </c>
      <c r="P423" s="68">
        <f t="shared" si="74"/>
        <v>0</v>
      </c>
      <c r="Q423" s="68">
        <f t="shared" si="74"/>
        <v>0</v>
      </c>
      <c r="R423" s="68">
        <f t="shared" si="71"/>
        <v>40.702935560941384</v>
      </c>
      <c r="S423" s="51">
        <f t="shared" si="67"/>
        <v>0</v>
      </c>
      <c r="T423" s="184">
        <f t="shared" si="72"/>
        <v>0</v>
      </c>
      <c r="U423" s="43"/>
    </row>
    <row r="424" spans="1:21" x14ac:dyDescent="0.35">
      <c r="A424" s="63">
        <v>45491.458333332317</v>
      </c>
      <c r="B424" s="23">
        <v>281.27</v>
      </c>
      <c r="C424" s="22">
        <v>5151.1534657000002</v>
      </c>
      <c r="D424" s="23">
        <v>0</v>
      </c>
      <c r="E424" s="22">
        <v>0</v>
      </c>
      <c r="F424" s="19">
        <f t="shared" si="68"/>
        <v>281.27</v>
      </c>
      <c r="G424" s="19">
        <f t="shared" si="68"/>
        <v>5151.1534657000002</v>
      </c>
      <c r="H424" s="67">
        <v>0</v>
      </c>
      <c r="I424" s="34">
        <f t="shared" si="69"/>
        <v>281.27</v>
      </c>
      <c r="J424" s="68">
        <f t="shared" si="66"/>
        <v>18.313910000000003</v>
      </c>
      <c r="K424" s="183">
        <v>1.9</v>
      </c>
      <c r="L424" s="68">
        <f t="shared" si="70"/>
        <v>28.619999999999997</v>
      </c>
      <c r="M424" s="68">
        <f t="shared" ref="M424:Q439" si="75">M423</f>
        <v>23.085175946897564</v>
      </c>
      <c r="N424" s="68">
        <f t="shared" si="75"/>
        <v>40.702935560941384</v>
      </c>
      <c r="O424" s="68">
        <f t="shared" si="75"/>
        <v>39.4834604181694</v>
      </c>
      <c r="P424" s="68">
        <f t="shared" si="75"/>
        <v>0</v>
      </c>
      <c r="Q424" s="68">
        <f t="shared" si="75"/>
        <v>0</v>
      </c>
      <c r="R424" s="68">
        <f t="shared" si="71"/>
        <v>40.702935560941384</v>
      </c>
      <c r="S424" s="51">
        <f t="shared" si="67"/>
        <v>0</v>
      </c>
      <c r="T424" s="184">
        <f t="shared" si="72"/>
        <v>0</v>
      </c>
      <c r="U424" s="43"/>
    </row>
    <row r="425" spans="1:21" x14ac:dyDescent="0.35">
      <c r="A425" s="63">
        <v>45491.499999998981</v>
      </c>
      <c r="B425" s="23">
        <v>317.17399999999998</v>
      </c>
      <c r="C425" s="22">
        <v>7558.2025004200004</v>
      </c>
      <c r="D425" s="23">
        <v>44.963999999999999</v>
      </c>
      <c r="E425" s="22">
        <v>1071.4960000000001</v>
      </c>
      <c r="F425" s="19">
        <f t="shared" si="68"/>
        <v>272.20999999999998</v>
      </c>
      <c r="G425" s="19">
        <f t="shared" si="68"/>
        <v>6486.7065004200003</v>
      </c>
      <c r="H425" s="67">
        <v>0</v>
      </c>
      <c r="I425" s="34">
        <f t="shared" si="69"/>
        <v>272.20999999999998</v>
      </c>
      <c r="J425" s="68">
        <f t="shared" si="66"/>
        <v>23.829787665478861</v>
      </c>
      <c r="K425" s="183">
        <v>1.9</v>
      </c>
      <c r="L425" s="68">
        <f t="shared" si="70"/>
        <v>28.619999999999997</v>
      </c>
      <c r="M425" s="68">
        <f t="shared" si="75"/>
        <v>23.085175946897564</v>
      </c>
      <c r="N425" s="68">
        <f t="shared" si="75"/>
        <v>40.702935560941384</v>
      </c>
      <c r="O425" s="68">
        <f t="shared" si="75"/>
        <v>39.4834604181694</v>
      </c>
      <c r="P425" s="68">
        <f t="shared" si="75"/>
        <v>0</v>
      </c>
      <c r="Q425" s="68">
        <f t="shared" si="75"/>
        <v>0</v>
      </c>
      <c r="R425" s="68">
        <f t="shared" si="71"/>
        <v>40.702935560941384</v>
      </c>
      <c r="S425" s="51">
        <f t="shared" si="67"/>
        <v>0</v>
      </c>
      <c r="T425" s="184">
        <f t="shared" si="72"/>
        <v>0</v>
      </c>
      <c r="U425" s="43"/>
    </row>
    <row r="426" spans="1:21" x14ac:dyDescent="0.35">
      <c r="A426" s="63">
        <v>45491.541666665646</v>
      </c>
      <c r="B426" s="23">
        <v>317.791</v>
      </c>
      <c r="C426" s="22">
        <v>8123.78349239</v>
      </c>
      <c r="D426" s="23">
        <v>85.227000000000004</v>
      </c>
      <c r="E426" s="22">
        <v>2178.6819999999998</v>
      </c>
      <c r="F426" s="19">
        <f t="shared" si="68"/>
        <v>232.56399999999999</v>
      </c>
      <c r="G426" s="19">
        <f t="shared" si="68"/>
        <v>5945.1014923900002</v>
      </c>
      <c r="H426" s="67">
        <v>0</v>
      </c>
      <c r="I426" s="34">
        <f t="shared" si="69"/>
        <v>232.56399999999999</v>
      </c>
      <c r="J426" s="68">
        <f t="shared" si="66"/>
        <v>25.563292222312999</v>
      </c>
      <c r="K426" s="183">
        <v>1.9</v>
      </c>
      <c r="L426" s="68">
        <f t="shared" si="70"/>
        <v>28.619999999999997</v>
      </c>
      <c r="M426" s="68">
        <f t="shared" si="75"/>
        <v>23.085175946897564</v>
      </c>
      <c r="N426" s="68">
        <f t="shared" si="75"/>
        <v>40.702935560941384</v>
      </c>
      <c r="O426" s="68">
        <f t="shared" si="75"/>
        <v>39.4834604181694</v>
      </c>
      <c r="P426" s="68">
        <f t="shared" si="75"/>
        <v>0</v>
      </c>
      <c r="Q426" s="68">
        <f t="shared" si="75"/>
        <v>0</v>
      </c>
      <c r="R426" s="68">
        <f t="shared" si="71"/>
        <v>40.702935560941384</v>
      </c>
      <c r="S426" s="51">
        <f t="shared" si="67"/>
        <v>0</v>
      </c>
      <c r="T426" s="184">
        <f t="shared" si="72"/>
        <v>0</v>
      </c>
      <c r="U426" s="43"/>
    </row>
    <row r="427" spans="1:21" x14ac:dyDescent="0.35">
      <c r="A427" s="63">
        <v>45491.58333333231</v>
      </c>
      <c r="B427" s="23">
        <v>341.13099999999997</v>
      </c>
      <c r="C427" s="22">
        <v>12978.670026</v>
      </c>
      <c r="D427" s="23">
        <v>184.2</v>
      </c>
      <c r="E427" s="22">
        <v>7008.0730000000003</v>
      </c>
      <c r="F427" s="19">
        <f t="shared" si="68"/>
        <v>156.93099999999998</v>
      </c>
      <c r="G427" s="19">
        <f t="shared" si="68"/>
        <v>5970.5970259999995</v>
      </c>
      <c r="H427" s="67">
        <v>0</v>
      </c>
      <c r="I427" s="34">
        <f t="shared" si="69"/>
        <v>156.93099999999998</v>
      </c>
      <c r="J427" s="68">
        <f t="shared" si="66"/>
        <v>38.046001274445459</v>
      </c>
      <c r="K427" s="183">
        <v>1.9</v>
      </c>
      <c r="L427" s="68">
        <f t="shared" si="70"/>
        <v>28.619999999999997</v>
      </c>
      <c r="M427" s="68">
        <f t="shared" si="75"/>
        <v>23.085175946897564</v>
      </c>
      <c r="N427" s="68">
        <f t="shared" si="75"/>
        <v>40.702935560941384</v>
      </c>
      <c r="O427" s="68">
        <f t="shared" si="75"/>
        <v>39.4834604181694</v>
      </c>
      <c r="P427" s="68">
        <f t="shared" si="75"/>
        <v>0</v>
      </c>
      <c r="Q427" s="68">
        <f t="shared" si="75"/>
        <v>0</v>
      </c>
      <c r="R427" s="68">
        <f t="shared" si="71"/>
        <v>40.702935560941384</v>
      </c>
      <c r="S427" s="51">
        <f t="shared" si="67"/>
        <v>0</v>
      </c>
      <c r="T427" s="184">
        <f t="shared" si="72"/>
        <v>0</v>
      </c>
      <c r="U427" s="43"/>
    </row>
    <row r="428" spans="1:21" x14ac:dyDescent="0.35">
      <c r="A428" s="63">
        <v>45491.624999998974</v>
      </c>
      <c r="B428" s="23">
        <v>387.66199999999998</v>
      </c>
      <c r="C428" s="22">
        <v>11575.730754939999</v>
      </c>
      <c r="D428" s="23">
        <v>198.57599999999999</v>
      </c>
      <c r="E428" s="22">
        <v>5929.567</v>
      </c>
      <c r="F428" s="19">
        <f t="shared" si="68"/>
        <v>189.08599999999998</v>
      </c>
      <c r="G428" s="19">
        <f t="shared" si="68"/>
        <v>5646.1637549399993</v>
      </c>
      <c r="H428" s="67">
        <v>0</v>
      </c>
      <c r="I428" s="34">
        <f t="shared" si="69"/>
        <v>189.08599999999998</v>
      </c>
      <c r="J428" s="68">
        <f t="shared" si="66"/>
        <v>29.860295077054882</v>
      </c>
      <c r="K428" s="183">
        <v>1.9</v>
      </c>
      <c r="L428" s="68">
        <f t="shared" si="70"/>
        <v>28.619999999999997</v>
      </c>
      <c r="M428" s="68">
        <f t="shared" si="75"/>
        <v>23.085175946897564</v>
      </c>
      <c r="N428" s="68">
        <f t="shared" si="75"/>
        <v>40.702935560941384</v>
      </c>
      <c r="O428" s="68">
        <f t="shared" si="75"/>
        <v>39.4834604181694</v>
      </c>
      <c r="P428" s="68">
        <f t="shared" si="75"/>
        <v>0</v>
      </c>
      <c r="Q428" s="68">
        <f t="shared" si="75"/>
        <v>0</v>
      </c>
      <c r="R428" s="68">
        <f t="shared" si="71"/>
        <v>40.702935560941384</v>
      </c>
      <c r="S428" s="51">
        <f t="shared" si="67"/>
        <v>0</v>
      </c>
      <c r="T428" s="184">
        <f t="shared" si="72"/>
        <v>0</v>
      </c>
      <c r="U428" s="43"/>
    </row>
    <row r="429" spans="1:21" x14ac:dyDescent="0.35">
      <c r="A429" s="63">
        <v>45491.666666665638</v>
      </c>
      <c r="B429" s="23">
        <v>422.01299999999998</v>
      </c>
      <c r="C429" s="22">
        <v>18727.139164619999</v>
      </c>
      <c r="D429" s="23">
        <v>229.5</v>
      </c>
      <c r="E429" s="22">
        <v>10184.232</v>
      </c>
      <c r="F429" s="19">
        <f t="shared" si="68"/>
        <v>192.51299999999998</v>
      </c>
      <c r="G429" s="19">
        <f t="shared" si="68"/>
        <v>8542.9071646199991</v>
      </c>
      <c r="H429" s="67">
        <v>0</v>
      </c>
      <c r="I429" s="34">
        <f t="shared" si="69"/>
        <v>192.51299999999998</v>
      </c>
      <c r="J429" s="68">
        <f t="shared" si="66"/>
        <v>44.375741714169955</v>
      </c>
      <c r="K429" s="183">
        <v>1.9</v>
      </c>
      <c r="L429" s="68">
        <f t="shared" si="70"/>
        <v>28.619999999999997</v>
      </c>
      <c r="M429" s="68">
        <f t="shared" si="75"/>
        <v>23.085175946897564</v>
      </c>
      <c r="N429" s="68">
        <f t="shared" si="75"/>
        <v>40.702935560941384</v>
      </c>
      <c r="O429" s="68">
        <f t="shared" si="75"/>
        <v>39.4834604181694</v>
      </c>
      <c r="P429" s="68">
        <f t="shared" si="75"/>
        <v>0</v>
      </c>
      <c r="Q429" s="68">
        <f t="shared" si="75"/>
        <v>0</v>
      </c>
      <c r="R429" s="68">
        <f t="shared" si="71"/>
        <v>40.702935560941384</v>
      </c>
      <c r="S429" s="51">
        <f t="shared" si="67"/>
        <v>3.6728061532285707</v>
      </c>
      <c r="T429" s="184">
        <f t="shared" si="72"/>
        <v>707.06293097649177</v>
      </c>
      <c r="U429" s="43"/>
    </row>
    <row r="430" spans="1:21" x14ac:dyDescent="0.35">
      <c r="A430" s="63">
        <v>45491.708333332303</v>
      </c>
      <c r="B430" s="23">
        <v>444.38099999999997</v>
      </c>
      <c r="C430" s="22">
        <v>14498.92553844</v>
      </c>
      <c r="D430" s="23">
        <v>221.892</v>
      </c>
      <c r="E430" s="22">
        <v>7239.7269999999999</v>
      </c>
      <c r="F430" s="19">
        <f t="shared" si="68"/>
        <v>222.48899999999998</v>
      </c>
      <c r="G430" s="19">
        <f t="shared" si="68"/>
        <v>7259.1985384400004</v>
      </c>
      <c r="H430" s="67">
        <v>0</v>
      </c>
      <c r="I430" s="34">
        <f t="shared" si="69"/>
        <v>222.48899999999998</v>
      </c>
      <c r="J430" s="68">
        <f t="shared" si="66"/>
        <v>32.62722444003974</v>
      </c>
      <c r="K430" s="183">
        <v>1.9</v>
      </c>
      <c r="L430" s="68">
        <f t="shared" si="70"/>
        <v>28.619999999999997</v>
      </c>
      <c r="M430" s="68">
        <f t="shared" si="75"/>
        <v>23.085175946897564</v>
      </c>
      <c r="N430" s="68">
        <f t="shared" si="75"/>
        <v>40.702935560941384</v>
      </c>
      <c r="O430" s="68">
        <f t="shared" si="75"/>
        <v>39.4834604181694</v>
      </c>
      <c r="P430" s="68">
        <f t="shared" si="75"/>
        <v>0</v>
      </c>
      <c r="Q430" s="68">
        <f t="shared" si="75"/>
        <v>0</v>
      </c>
      <c r="R430" s="68">
        <f t="shared" si="71"/>
        <v>40.702935560941384</v>
      </c>
      <c r="S430" s="51">
        <f t="shared" si="67"/>
        <v>0</v>
      </c>
      <c r="T430" s="184">
        <f t="shared" si="72"/>
        <v>0</v>
      </c>
      <c r="U430" s="43"/>
    </row>
    <row r="431" spans="1:21" x14ac:dyDescent="0.35">
      <c r="A431" s="63">
        <v>45491.749999998967</v>
      </c>
      <c r="B431" s="23">
        <v>442.19900000000001</v>
      </c>
      <c r="C431" s="22">
        <v>15743.27934775</v>
      </c>
      <c r="D431" s="23">
        <v>235.935</v>
      </c>
      <c r="E431" s="22">
        <v>8399.7990000000009</v>
      </c>
      <c r="F431" s="19">
        <f t="shared" si="68"/>
        <v>206.26400000000001</v>
      </c>
      <c r="G431" s="19">
        <f t="shared" si="68"/>
        <v>7343.4803477499991</v>
      </c>
      <c r="H431" s="67">
        <v>0</v>
      </c>
      <c r="I431" s="34">
        <f t="shared" si="69"/>
        <v>206.26400000000001</v>
      </c>
      <c r="J431" s="68">
        <f t="shared" si="66"/>
        <v>35.602336557760921</v>
      </c>
      <c r="K431" s="183">
        <v>1.9</v>
      </c>
      <c r="L431" s="68">
        <f t="shared" si="70"/>
        <v>28.619999999999997</v>
      </c>
      <c r="M431" s="68">
        <f t="shared" si="75"/>
        <v>23.085175946897564</v>
      </c>
      <c r="N431" s="68">
        <f t="shared" si="75"/>
        <v>40.702935560941384</v>
      </c>
      <c r="O431" s="68">
        <f t="shared" si="75"/>
        <v>39.4834604181694</v>
      </c>
      <c r="P431" s="68">
        <f t="shared" si="75"/>
        <v>0</v>
      </c>
      <c r="Q431" s="68">
        <f t="shared" si="75"/>
        <v>0</v>
      </c>
      <c r="R431" s="68">
        <f t="shared" si="71"/>
        <v>40.702935560941384</v>
      </c>
      <c r="S431" s="51">
        <f t="shared" si="67"/>
        <v>0</v>
      </c>
      <c r="T431" s="184">
        <f t="shared" si="72"/>
        <v>0</v>
      </c>
      <c r="U431" s="43"/>
    </row>
    <row r="432" spans="1:21" x14ac:dyDescent="0.35">
      <c r="A432" s="63">
        <v>45491.791666665631</v>
      </c>
      <c r="B432" s="23">
        <v>411.84699999999998</v>
      </c>
      <c r="C432" s="22">
        <v>15599.00165484</v>
      </c>
      <c r="D432" s="23">
        <v>256.55</v>
      </c>
      <c r="E432" s="22">
        <v>9717.0159999999996</v>
      </c>
      <c r="F432" s="19">
        <f t="shared" si="68"/>
        <v>155.29699999999997</v>
      </c>
      <c r="G432" s="19">
        <f t="shared" si="68"/>
        <v>5881.9856548400003</v>
      </c>
      <c r="H432" s="67">
        <v>0</v>
      </c>
      <c r="I432" s="34">
        <f t="shared" si="69"/>
        <v>155.29699999999997</v>
      </c>
      <c r="J432" s="68">
        <f t="shared" si="66"/>
        <v>37.875719781064682</v>
      </c>
      <c r="K432" s="183">
        <v>1.9</v>
      </c>
      <c r="L432" s="68">
        <f t="shared" si="70"/>
        <v>28.619999999999997</v>
      </c>
      <c r="M432" s="68">
        <f t="shared" si="75"/>
        <v>23.085175946897564</v>
      </c>
      <c r="N432" s="68">
        <f t="shared" si="75"/>
        <v>40.702935560941384</v>
      </c>
      <c r="O432" s="68">
        <f t="shared" si="75"/>
        <v>39.4834604181694</v>
      </c>
      <c r="P432" s="68">
        <f t="shared" si="75"/>
        <v>0</v>
      </c>
      <c r="Q432" s="68">
        <f t="shared" si="75"/>
        <v>0</v>
      </c>
      <c r="R432" s="68">
        <f t="shared" si="71"/>
        <v>40.702935560941384</v>
      </c>
      <c r="S432" s="51">
        <f t="shared" si="67"/>
        <v>0</v>
      </c>
      <c r="T432" s="184">
        <f t="shared" si="72"/>
        <v>0</v>
      </c>
      <c r="U432" s="43"/>
    </row>
    <row r="433" spans="1:21" x14ac:dyDescent="0.35">
      <c r="A433" s="63">
        <v>45491.833333332295</v>
      </c>
      <c r="B433" s="23">
        <v>373.029</v>
      </c>
      <c r="C433" s="22">
        <v>11562.294975299999</v>
      </c>
      <c r="D433" s="23">
        <v>187.74100000000001</v>
      </c>
      <c r="E433" s="22">
        <v>5819.1589999999997</v>
      </c>
      <c r="F433" s="19">
        <f t="shared" si="68"/>
        <v>185.28799999999998</v>
      </c>
      <c r="G433" s="19">
        <f t="shared" si="68"/>
        <v>5743.1359752999997</v>
      </c>
      <c r="H433" s="67">
        <v>0</v>
      </c>
      <c r="I433" s="34">
        <f t="shared" si="69"/>
        <v>185.28799999999998</v>
      </c>
      <c r="J433" s="68">
        <f t="shared" si="66"/>
        <v>30.995725439855793</v>
      </c>
      <c r="K433" s="183">
        <v>1.9</v>
      </c>
      <c r="L433" s="68">
        <f t="shared" si="70"/>
        <v>28.619999999999997</v>
      </c>
      <c r="M433" s="68">
        <f t="shared" si="75"/>
        <v>23.085175946897564</v>
      </c>
      <c r="N433" s="68">
        <f t="shared" si="75"/>
        <v>40.702935560941384</v>
      </c>
      <c r="O433" s="68">
        <f t="shared" si="75"/>
        <v>39.4834604181694</v>
      </c>
      <c r="P433" s="68">
        <f t="shared" si="75"/>
        <v>0</v>
      </c>
      <c r="Q433" s="68">
        <f t="shared" si="75"/>
        <v>0</v>
      </c>
      <c r="R433" s="68">
        <f t="shared" si="71"/>
        <v>40.702935560941384</v>
      </c>
      <c r="S433" s="51">
        <f t="shared" si="67"/>
        <v>0</v>
      </c>
      <c r="T433" s="184">
        <f t="shared" si="72"/>
        <v>0</v>
      </c>
      <c r="U433" s="43"/>
    </row>
    <row r="434" spans="1:21" x14ac:dyDescent="0.35">
      <c r="A434" s="63">
        <v>45491.87499999896</v>
      </c>
      <c r="B434" s="23">
        <v>334.476</v>
      </c>
      <c r="C434" s="22">
        <v>9916.9759220399992</v>
      </c>
      <c r="D434" s="23">
        <v>189.179</v>
      </c>
      <c r="E434" s="22">
        <v>5609.0360000000001</v>
      </c>
      <c r="F434" s="19">
        <f t="shared" si="68"/>
        <v>145.297</v>
      </c>
      <c r="G434" s="19">
        <f t="shared" si="68"/>
        <v>4307.9399220399991</v>
      </c>
      <c r="H434" s="67">
        <v>0</v>
      </c>
      <c r="I434" s="34">
        <f t="shared" si="69"/>
        <v>145.297</v>
      </c>
      <c r="J434" s="68">
        <f t="shared" si="66"/>
        <v>29.649200754592311</v>
      </c>
      <c r="K434" s="183">
        <v>1.9</v>
      </c>
      <c r="L434" s="68">
        <f t="shared" si="70"/>
        <v>28.619999999999997</v>
      </c>
      <c r="M434" s="68">
        <f t="shared" si="75"/>
        <v>23.085175946897564</v>
      </c>
      <c r="N434" s="68">
        <f t="shared" si="75"/>
        <v>40.702935560941384</v>
      </c>
      <c r="O434" s="68">
        <f t="shared" si="75"/>
        <v>39.4834604181694</v>
      </c>
      <c r="P434" s="68">
        <f t="shared" si="75"/>
        <v>0</v>
      </c>
      <c r="Q434" s="68">
        <f t="shared" si="75"/>
        <v>0</v>
      </c>
      <c r="R434" s="68">
        <f t="shared" si="71"/>
        <v>40.702935560941384</v>
      </c>
      <c r="S434" s="51">
        <f t="shared" si="67"/>
        <v>0</v>
      </c>
      <c r="T434" s="184">
        <f t="shared" si="72"/>
        <v>0</v>
      </c>
      <c r="U434" s="43"/>
    </row>
    <row r="435" spans="1:21" x14ac:dyDescent="0.35">
      <c r="A435" s="63">
        <v>45491.916666665624</v>
      </c>
      <c r="B435" s="23">
        <v>256.19</v>
      </c>
      <c r="C435" s="22">
        <v>6596.1085585999999</v>
      </c>
      <c r="D435" s="23">
        <v>113.328</v>
      </c>
      <c r="E435" s="22">
        <v>2917.8380000000002</v>
      </c>
      <c r="F435" s="19">
        <f t="shared" si="68"/>
        <v>142.86199999999999</v>
      </c>
      <c r="G435" s="19">
        <f t="shared" si="68"/>
        <v>3678.2705585999997</v>
      </c>
      <c r="H435" s="67">
        <v>0</v>
      </c>
      <c r="I435" s="34">
        <f t="shared" si="69"/>
        <v>142.86199999999999</v>
      </c>
      <c r="J435" s="68">
        <f t="shared" si="66"/>
        <v>25.747018511570605</v>
      </c>
      <c r="K435" s="183">
        <v>1.9</v>
      </c>
      <c r="L435" s="68">
        <f t="shared" si="70"/>
        <v>28.619999999999997</v>
      </c>
      <c r="M435" s="68">
        <f t="shared" si="75"/>
        <v>23.085175946897564</v>
      </c>
      <c r="N435" s="68">
        <f t="shared" si="75"/>
        <v>40.702935560941384</v>
      </c>
      <c r="O435" s="68">
        <f t="shared" si="75"/>
        <v>39.4834604181694</v>
      </c>
      <c r="P435" s="68">
        <f t="shared" si="75"/>
        <v>0</v>
      </c>
      <c r="Q435" s="68">
        <f t="shared" si="75"/>
        <v>0</v>
      </c>
      <c r="R435" s="68">
        <f t="shared" si="71"/>
        <v>40.702935560941384</v>
      </c>
      <c r="S435" s="51">
        <f t="shared" si="67"/>
        <v>0</v>
      </c>
      <c r="T435" s="184">
        <f t="shared" si="72"/>
        <v>0</v>
      </c>
      <c r="U435" s="43"/>
    </row>
    <row r="436" spans="1:21" x14ac:dyDescent="0.35">
      <c r="A436" s="63">
        <v>45491.958333332288</v>
      </c>
      <c r="B436" s="23">
        <v>118.803</v>
      </c>
      <c r="C436" s="22">
        <v>2350.8761400600001</v>
      </c>
      <c r="D436" s="23">
        <v>0</v>
      </c>
      <c r="E436" s="22">
        <v>0</v>
      </c>
      <c r="F436" s="19">
        <f t="shared" si="68"/>
        <v>118.803</v>
      </c>
      <c r="G436" s="19">
        <f t="shared" si="68"/>
        <v>2350.8761400600001</v>
      </c>
      <c r="H436" s="67">
        <v>0</v>
      </c>
      <c r="I436" s="34">
        <f t="shared" si="69"/>
        <v>118.803</v>
      </c>
      <c r="J436" s="68">
        <f t="shared" si="66"/>
        <v>19.788020000000003</v>
      </c>
      <c r="K436" s="183">
        <v>1.9</v>
      </c>
      <c r="L436" s="68">
        <f t="shared" si="70"/>
        <v>28.619999999999997</v>
      </c>
      <c r="M436" s="68">
        <f t="shared" si="75"/>
        <v>23.085175946897564</v>
      </c>
      <c r="N436" s="68">
        <f t="shared" si="75"/>
        <v>40.702935560941384</v>
      </c>
      <c r="O436" s="68">
        <f t="shared" si="75"/>
        <v>39.4834604181694</v>
      </c>
      <c r="P436" s="68">
        <f t="shared" si="75"/>
        <v>0</v>
      </c>
      <c r="Q436" s="68">
        <f t="shared" si="75"/>
        <v>0</v>
      </c>
      <c r="R436" s="68">
        <f t="shared" si="71"/>
        <v>40.702935560941384</v>
      </c>
      <c r="S436" s="51">
        <f t="shared" si="67"/>
        <v>0</v>
      </c>
      <c r="T436" s="184">
        <f t="shared" si="72"/>
        <v>0</v>
      </c>
      <c r="U436" s="43"/>
    </row>
    <row r="437" spans="1:21" x14ac:dyDescent="0.35">
      <c r="A437" s="63">
        <v>45491.999999998952</v>
      </c>
      <c r="B437" s="23">
        <v>145.25700000000001</v>
      </c>
      <c r="C437" s="22">
        <v>2781.4471589700001</v>
      </c>
      <c r="D437" s="23">
        <v>0</v>
      </c>
      <c r="E437" s="22">
        <v>0</v>
      </c>
      <c r="F437" s="19">
        <f t="shared" si="68"/>
        <v>145.25700000000001</v>
      </c>
      <c r="G437" s="19">
        <f t="shared" si="68"/>
        <v>2781.4471589700001</v>
      </c>
      <c r="H437" s="67">
        <v>0</v>
      </c>
      <c r="I437" s="34">
        <f t="shared" si="69"/>
        <v>145.25700000000001</v>
      </c>
      <c r="J437" s="68">
        <f t="shared" si="66"/>
        <v>19.148455213655797</v>
      </c>
      <c r="K437" s="183">
        <v>1.9</v>
      </c>
      <c r="L437" s="68">
        <f t="shared" si="70"/>
        <v>28.619999999999997</v>
      </c>
      <c r="M437" s="68">
        <f t="shared" si="75"/>
        <v>23.085175946897564</v>
      </c>
      <c r="N437" s="68">
        <f t="shared" si="75"/>
        <v>40.702935560941384</v>
      </c>
      <c r="O437" s="68">
        <f t="shared" si="75"/>
        <v>39.4834604181694</v>
      </c>
      <c r="P437" s="68">
        <f t="shared" si="75"/>
        <v>0</v>
      </c>
      <c r="Q437" s="68">
        <f t="shared" si="75"/>
        <v>0</v>
      </c>
      <c r="R437" s="68">
        <f t="shared" si="71"/>
        <v>40.702935560941384</v>
      </c>
      <c r="S437" s="51">
        <f t="shared" si="67"/>
        <v>0</v>
      </c>
      <c r="T437" s="184">
        <f t="shared" si="72"/>
        <v>0</v>
      </c>
      <c r="U437" s="43"/>
    </row>
    <row r="438" spans="1:21" x14ac:dyDescent="0.35">
      <c r="A438" s="63">
        <v>45492.041666665617</v>
      </c>
      <c r="B438" s="23">
        <v>160.892</v>
      </c>
      <c r="C438" s="22">
        <v>3139.8361927999999</v>
      </c>
      <c r="D438" s="23">
        <v>0</v>
      </c>
      <c r="E438" s="22">
        <v>0</v>
      </c>
      <c r="F438" s="19">
        <f t="shared" si="68"/>
        <v>160.892</v>
      </c>
      <c r="G438" s="19">
        <f t="shared" si="68"/>
        <v>3139.8361927999999</v>
      </c>
      <c r="H438" s="67">
        <v>0</v>
      </c>
      <c r="I438" s="34">
        <f t="shared" si="69"/>
        <v>160.892</v>
      </c>
      <c r="J438" s="68">
        <f t="shared" si="66"/>
        <v>19.515179081619969</v>
      </c>
      <c r="K438" s="183">
        <v>1.86</v>
      </c>
      <c r="L438" s="68">
        <f t="shared" si="70"/>
        <v>28.188000000000002</v>
      </c>
      <c r="M438" s="68">
        <f t="shared" si="75"/>
        <v>23.085175946897564</v>
      </c>
      <c r="N438" s="68">
        <f t="shared" si="75"/>
        <v>40.702935560941384</v>
      </c>
      <c r="O438" s="68">
        <f t="shared" si="75"/>
        <v>39.4834604181694</v>
      </c>
      <c r="P438" s="68">
        <f t="shared" si="75"/>
        <v>0</v>
      </c>
      <c r="Q438" s="68">
        <f t="shared" si="75"/>
        <v>0</v>
      </c>
      <c r="R438" s="68">
        <f t="shared" si="71"/>
        <v>40.702935560941384</v>
      </c>
      <c r="S438" s="51">
        <f t="shared" si="67"/>
        <v>0</v>
      </c>
      <c r="T438" s="184">
        <f t="shared" si="72"/>
        <v>0</v>
      </c>
      <c r="U438" s="43"/>
    </row>
    <row r="439" spans="1:21" x14ac:dyDescent="0.35">
      <c r="A439" s="63">
        <v>45492.083333332281</v>
      </c>
      <c r="B439" s="23">
        <v>174.33699999999999</v>
      </c>
      <c r="C439" s="22">
        <v>3334.9760258399997</v>
      </c>
      <c r="D439" s="23">
        <v>0</v>
      </c>
      <c r="E439" s="22">
        <v>0</v>
      </c>
      <c r="F439" s="19">
        <f t="shared" si="68"/>
        <v>174.33699999999999</v>
      </c>
      <c r="G439" s="19">
        <f t="shared" si="68"/>
        <v>3334.9760258399997</v>
      </c>
      <c r="H439" s="67">
        <v>0</v>
      </c>
      <c r="I439" s="34">
        <f t="shared" si="69"/>
        <v>174.33699999999999</v>
      </c>
      <c r="J439" s="68">
        <f t="shared" si="66"/>
        <v>19.129479260512685</v>
      </c>
      <c r="K439" s="183">
        <v>1.86</v>
      </c>
      <c r="L439" s="68">
        <f t="shared" si="70"/>
        <v>28.188000000000002</v>
      </c>
      <c r="M439" s="68">
        <f t="shared" si="75"/>
        <v>23.085175946897564</v>
      </c>
      <c r="N439" s="68">
        <f t="shared" si="75"/>
        <v>40.702935560941384</v>
      </c>
      <c r="O439" s="68">
        <f t="shared" si="75"/>
        <v>39.4834604181694</v>
      </c>
      <c r="P439" s="68">
        <f t="shared" si="75"/>
        <v>0</v>
      </c>
      <c r="Q439" s="68">
        <f t="shared" si="75"/>
        <v>0</v>
      </c>
      <c r="R439" s="68">
        <f t="shared" si="71"/>
        <v>40.702935560941384</v>
      </c>
      <c r="S439" s="51">
        <f t="shared" si="67"/>
        <v>0</v>
      </c>
      <c r="T439" s="184">
        <f t="shared" si="72"/>
        <v>0</v>
      </c>
      <c r="U439" s="43"/>
    </row>
    <row r="440" spans="1:21" x14ac:dyDescent="0.35">
      <c r="A440" s="63">
        <v>45492.124999998945</v>
      </c>
      <c r="B440" s="23">
        <v>204.1</v>
      </c>
      <c r="C440" s="22">
        <v>3218.6570000000002</v>
      </c>
      <c r="D440" s="23">
        <v>26.896999999999998</v>
      </c>
      <c r="E440" s="22">
        <v>424.166</v>
      </c>
      <c r="F440" s="19">
        <f t="shared" si="68"/>
        <v>177.203</v>
      </c>
      <c r="G440" s="19">
        <f t="shared" si="68"/>
        <v>2794.491</v>
      </c>
      <c r="H440" s="67">
        <v>0</v>
      </c>
      <c r="I440" s="34">
        <f t="shared" si="69"/>
        <v>177.203</v>
      </c>
      <c r="J440" s="68">
        <f t="shared" si="66"/>
        <v>15.769998250593952</v>
      </c>
      <c r="K440" s="183">
        <v>1.86</v>
      </c>
      <c r="L440" s="68">
        <f t="shared" si="70"/>
        <v>28.188000000000002</v>
      </c>
      <c r="M440" s="68">
        <f t="shared" ref="M440:Q455" si="76">M439</f>
        <v>23.085175946897564</v>
      </c>
      <c r="N440" s="68">
        <f t="shared" si="76"/>
        <v>40.702935560941384</v>
      </c>
      <c r="O440" s="68">
        <f t="shared" si="76"/>
        <v>39.4834604181694</v>
      </c>
      <c r="P440" s="68">
        <f t="shared" si="76"/>
        <v>0</v>
      </c>
      <c r="Q440" s="68">
        <f t="shared" si="76"/>
        <v>0</v>
      </c>
      <c r="R440" s="68">
        <f t="shared" si="71"/>
        <v>40.702935560941384</v>
      </c>
      <c r="S440" s="51">
        <f t="shared" si="67"/>
        <v>0</v>
      </c>
      <c r="T440" s="184">
        <f t="shared" si="72"/>
        <v>0</v>
      </c>
      <c r="U440" s="43"/>
    </row>
    <row r="441" spans="1:21" x14ac:dyDescent="0.35">
      <c r="A441" s="63">
        <v>45492.166666665609</v>
      </c>
      <c r="B441" s="23">
        <v>192.5</v>
      </c>
      <c r="C441" s="22">
        <v>2947.1750000000002</v>
      </c>
      <c r="D441" s="23">
        <v>25.616</v>
      </c>
      <c r="E441" s="22">
        <v>392.173</v>
      </c>
      <c r="F441" s="19">
        <f t="shared" si="68"/>
        <v>166.88400000000001</v>
      </c>
      <c r="G441" s="19">
        <f t="shared" si="68"/>
        <v>2555.0020000000004</v>
      </c>
      <c r="H441" s="67">
        <v>0</v>
      </c>
      <c r="I441" s="34">
        <f t="shared" si="69"/>
        <v>166.88400000000001</v>
      </c>
      <c r="J441" s="68">
        <f t="shared" si="66"/>
        <v>15.310047697802068</v>
      </c>
      <c r="K441" s="183">
        <v>1.86</v>
      </c>
      <c r="L441" s="68">
        <f t="shared" si="70"/>
        <v>28.188000000000002</v>
      </c>
      <c r="M441" s="68">
        <f t="shared" si="76"/>
        <v>23.085175946897564</v>
      </c>
      <c r="N441" s="68">
        <f t="shared" si="76"/>
        <v>40.702935560941384</v>
      </c>
      <c r="O441" s="68">
        <f t="shared" si="76"/>
        <v>39.4834604181694</v>
      </c>
      <c r="P441" s="68">
        <f t="shared" si="76"/>
        <v>0</v>
      </c>
      <c r="Q441" s="68">
        <f t="shared" si="76"/>
        <v>0</v>
      </c>
      <c r="R441" s="68">
        <f t="shared" si="71"/>
        <v>40.702935560941384</v>
      </c>
      <c r="S441" s="51">
        <f t="shared" si="67"/>
        <v>0</v>
      </c>
      <c r="T441" s="184">
        <f t="shared" si="72"/>
        <v>0</v>
      </c>
      <c r="U441" s="43"/>
    </row>
    <row r="442" spans="1:21" x14ac:dyDescent="0.35">
      <c r="A442" s="63">
        <v>45492.208333332273</v>
      </c>
      <c r="B442" s="23">
        <v>182.5</v>
      </c>
      <c r="C442" s="22">
        <v>2963.8</v>
      </c>
      <c r="D442" s="23">
        <v>18.811</v>
      </c>
      <c r="E442" s="22">
        <v>305.483</v>
      </c>
      <c r="F442" s="19">
        <f t="shared" si="68"/>
        <v>163.68899999999999</v>
      </c>
      <c r="G442" s="19">
        <f t="shared" si="68"/>
        <v>2658.317</v>
      </c>
      <c r="H442" s="67">
        <v>0</v>
      </c>
      <c r="I442" s="34">
        <f t="shared" si="69"/>
        <v>163.68899999999999</v>
      </c>
      <c r="J442" s="68">
        <f t="shared" si="66"/>
        <v>16.240046673875458</v>
      </c>
      <c r="K442" s="183">
        <v>1.86</v>
      </c>
      <c r="L442" s="68">
        <f t="shared" si="70"/>
        <v>28.188000000000002</v>
      </c>
      <c r="M442" s="68">
        <f t="shared" si="76"/>
        <v>23.085175946897564</v>
      </c>
      <c r="N442" s="68">
        <f t="shared" si="76"/>
        <v>40.702935560941384</v>
      </c>
      <c r="O442" s="68">
        <f t="shared" si="76"/>
        <v>39.4834604181694</v>
      </c>
      <c r="P442" s="68">
        <f t="shared" si="76"/>
        <v>0</v>
      </c>
      <c r="Q442" s="68">
        <f t="shared" si="76"/>
        <v>0</v>
      </c>
      <c r="R442" s="68">
        <f t="shared" si="71"/>
        <v>40.702935560941384</v>
      </c>
      <c r="S442" s="51">
        <f t="shared" si="67"/>
        <v>0</v>
      </c>
      <c r="T442" s="184">
        <f t="shared" si="72"/>
        <v>0</v>
      </c>
      <c r="U442" s="43"/>
    </row>
    <row r="443" spans="1:21" x14ac:dyDescent="0.35">
      <c r="A443" s="63">
        <v>45492.249999998938</v>
      </c>
      <c r="B443" s="23">
        <v>188.2</v>
      </c>
      <c r="C443" s="22">
        <v>3351.8420000000001</v>
      </c>
      <c r="D443" s="23">
        <v>14.471</v>
      </c>
      <c r="E443" s="22">
        <v>257.73700000000002</v>
      </c>
      <c r="F443" s="19">
        <f t="shared" si="68"/>
        <v>173.72899999999998</v>
      </c>
      <c r="G443" s="19">
        <f t="shared" si="68"/>
        <v>3094.105</v>
      </c>
      <c r="H443" s="67">
        <v>0</v>
      </c>
      <c r="I443" s="34">
        <f t="shared" si="69"/>
        <v>173.72899999999998</v>
      </c>
      <c r="J443" s="68">
        <f t="shared" si="66"/>
        <v>17.809951130784153</v>
      </c>
      <c r="K443" s="183">
        <v>1.86</v>
      </c>
      <c r="L443" s="68">
        <f t="shared" si="70"/>
        <v>28.188000000000002</v>
      </c>
      <c r="M443" s="68">
        <f t="shared" si="76"/>
        <v>23.085175946897564</v>
      </c>
      <c r="N443" s="68">
        <f t="shared" si="76"/>
        <v>40.702935560941384</v>
      </c>
      <c r="O443" s="68">
        <f t="shared" si="76"/>
        <v>39.4834604181694</v>
      </c>
      <c r="P443" s="68">
        <f t="shared" si="76"/>
        <v>0</v>
      </c>
      <c r="Q443" s="68">
        <f t="shared" si="76"/>
        <v>0</v>
      </c>
      <c r="R443" s="68">
        <f t="shared" si="71"/>
        <v>40.702935560941384</v>
      </c>
      <c r="S443" s="51">
        <f t="shared" si="67"/>
        <v>0</v>
      </c>
      <c r="T443" s="184">
        <f t="shared" si="72"/>
        <v>0</v>
      </c>
      <c r="U443" s="43"/>
    </row>
    <row r="444" spans="1:21" x14ac:dyDescent="0.35">
      <c r="A444" s="63">
        <v>45492.291666665602</v>
      </c>
      <c r="B444" s="23">
        <v>176.166</v>
      </c>
      <c r="C444" s="22">
        <v>2964.3661937000002</v>
      </c>
      <c r="D444" s="23">
        <v>0</v>
      </c>
      <c r="E444" s="22">
        <v>0</v>
      </c>
      <c r="F444" s="19">
        <f t="shared" si="68"/>
        <v>176.166</v>
      </c>
      <c r="G444" s="19">
        <f t="shared" si="68"/>
        <v>2964.3661937000002</v>
      </c>
      <c r="H444" s="67">
        <v>0</v>
      </c>
      <c r="I444" s="34">
        <f t="shared" si="69"/>
        <v>176.166</v>
      </c>
      <c r="J444" s="68">
        <f t="shared" si="66"/>
        <v>16.827118704517332</v>
      </c>
      <c r="K444" s="183">
        <v>1.86</v>
      </c>
      <c r="L444" s="68">
        <f t="shared" si="70"/>
        <v>28.188000000000002</v>
      </c>
      <c r="M444" s="68">
        <f t="shared" si="76"/>
        <v>23.085175946897564</v>
      </c>
      <c r="N444" s="68">
        <f t="shared" si="76"/>
        <v>40.702935560941384</v>
      </c>
      <c r="O444" s="68">
        <f t="shared" si="76"/>
        <v>39.4834604181694</v>
      </c>
      <c r="P444" s="68">
        <f t="shared" si="76"/>
        <v>0</v>
      </c>
      <c r="Q444" s="68">
        <f t="shared" si="76"/>
        <v>0</v>
      </c>
      <c r="R444" s="68">
        <f t="shared" si="71"/>
        <v>40.702935560941384</v>
      </c>
      <c r="S444" s="51">
        <f t="shared" si="67"/>
        <v>0</v>
      </c>
      <c r="T444" s="184">
        <f t="shared" si="72"/>
        <v>0</v>
      </c>
      <c r="U444" s="43"/>
    </row>
    <row r="445" spans="1:21" x14ac:dyDescent="0.35">
      <c r="A445" s="63">
        <v>45492.333333332266</v>
      </c>
      <c r="B445" s="23">
        <v>192.643</v>
      </c>
      <c r="C445" s="22">
        <v>3614.3967688400003</v>
      </c>
      <c r="D445" s="23">
        <v>0</v>
      </c>
      <c r="E445" s="22">
        <v>0</v>
      </c>
      <c r="F445" s="19">
        <f t="shared" si="68"/>
        <v>192.643</v>
      </c>
      <c r="G445" s="19">
        <f t="shared" si="68"/>
        <v>3614.3967688400003</v>
      </c>
      <c r="H445" s="67">
        <v>0</v>
      </c>
      <c r="I445" s="34">
        <f t="shared" si="69"/>
        <v>192.643</v>
      </c>
      <c r="J445" s="68">
        <f t="shared" si="66"/>
        <v>18.762149514075261</v>
      </c>
      <c r="K445" s="183">
        <v>1.86</v>
      </c>
      <c r="L445" s="68">
        <f t="shared" si="70"/>
        <v>28.188000000000002</v>
      </c>
      <c r="M445" s="68">
        <f t="shared" si="76"/>
        <v>23.085175946897564</v>
      </c>
      <c r="N445" s="68">
        <f t="shared" si="76"/>
        <v>40.702935560941384</v>
      </c>
      <c r="O445" s="68">
        <f t="shared" si="76"/>
        <v>39.4834604181694</v>
      </c>
      <c r="P445" s="68">
        <f t="shared" si="76"/>
        <v>0</v>
      </c>
      <c r="Q445" s="68">
        <f t="shared" si="76"/>
        <v>0</v>
      </c>
      <c r="R445" s="68">
        <f t="shared" si="71"/>
        <v>40.702935560941384</v>
      </c>
      <c r="S445" s="51">
        <f t="shared" si="67"/>
        <v>0</v>
      </c>
      <c r="T445" s="184">
        <f t="shared" si="72"/>
        <v>0</v>
      </c>
      <c r="U445" s="43"/>
    </row>
    <row r="446" spans="1:21" x14ac:dyDescent="0.35">
      <c r="A446" s="63">
        <v>45492.37499999893</v>
      </c>
      <c r="B446" s="23">
        <v>221.66800000000001</v>
      </c>
      <c r="C446" s="22">
        <v>4161.8585616</v>
      </c>
      <c r="D446" s="23">
        <v>0</v>
      </c>
      <c r="E446" s="22">
        <v>0</v>
      </c>
      <c r="F446" s="19">
        <f t="shared" si="68"/>
        <v>221.66800000000001</v>
      </c>
      <c r="G446" s="19">
        <f t="shared" si="68"/>
        <v>4161.8585616</v>
      </c>
      <c r="H446" s="67">
        <v>0</v>
      </c>
      <c r="I446" s="34">
        <f t="shared" si="69"/>
        <v>221.66800000000001</v>
      </c>
      <c r="J446" s="68">
        <f t="shared" si="66"/>
        <v>18.77518884818738</v>
      </c>
      <c r="K446" s="183">
        <v>1.86</v>
      </c>
      <c r="L446" s="68">
        <f t="shared" si="70"/>
        <v>28.188000000000002</v>
      </c>
      <c r="M446" s="68">
        <f t="shared" si="76"/>
        <v>23.085175946897564</v>
      </c>
      <c r="N446" s="68">
        <f t="shared" si="76"/>
        <v>40.702935560941384</v>
      </c>
      <c r="O446" s="68">
        <f t="shared" si="76"/>
        <v>39.4834604181694</v>
      </c>
      <c r="P446" s="68">
        <f t="shared" si="76"/>
        <v>0</v>
      </c>
      <c r="Q446" s="68">
        <f t="shared" si="76"/>
        <v>0</v>
      </c>
      <c r="R446" s="68">
        <f t="shared" si="71"/>
        <v>40.702935560941384</v>
      </c>
      <c r="S446" s="51">
        <f t="shared" si="67"/>
        <v>0</v>
      </c>
      <c r="T446" s="184">
        <f t="shared" si="72"/>
        <v>0</v>
      </c>
      <c r="U446" s="43"/>
    </row>
    <row r="447" spans="1:21" x14ac:dyDescent="0.35">
      <c r="A447" s="63">
        <v>45492.416666665595</v>
      </c>
      <c r="B447" s="23">
        <v>248.93700000000001</v>
      </c>
      <c r="C447" s="22">
        <v>4756.2722196599998</v>
      </c>
      <c r="D447" s="23">
        <v>0</v>
      </c>
      <c r="E447" s="22">
        <v>0</v>
      </c>
      <c r="F447" s="19">
        <f t="shared" si="68"/>
        <v>248.93700000000001</v>
      </c>
      <c r="G447" s="19">
        <f t="shared" si="68"/>
        <v>4756.2722196599998</v>
      </c>
      <c r="H447" s="67">
        <v>0</v>
      </c>
      <c r="I447" s="34">
        <f t="shared" si="69"/>
        <v>248.93700000000001</v>
      </c>
      <c r="J447" s="68">
        <f t="shared" si="66"/>
        <v>19.106328989503368</v>
      </c>
      <c r="K447" s="183">
        <v>1.86</v>
      </c>
      <c r="L447" s="68">
        <f t="shared" si="70"/>
        <v>28.188000000000002</v>
      </c>
      <c r="M447" s="68">
        <f t="shared" si="76"/>
        <v>23.085175946897564</v>
      </c>
      <c r="N447" s="68">
        <f t="shared" si="76"/>
        <v>40.702935560941384</v>
      </c>
      <c r="O447" s="68">
        <f t="shared" si="76"/>
        <v>39.4834604181694</v>
      </c>
      <c r="P447" s="68">
        <f t="shared" si="76"/>
        <v>0</v>
      </c>
      <c r="Q447" s="68">
        <f t="shared" si="76"/>
        <v>0</v>
      </c>
      <c r="R447" s="68">
        <f t="shared" si="71"/>
        <v>40.702935560941384</v>
      </c>
      <c r="S447" s="51">
        <f t="shared" si="67"/>
        <v>0</v>
      </c>
      <c r="T447" s="184">
        <f t="shared" si="72"/>
        <v>0</v>
      </c>
      <c r="U447" s="43"/>
    </row>
    <row r="448" spans="1:21" x14ac:dyDescent="0.35">
      <c r="A448" s="63">
        <v>45492.458333332259</v>
      </c>
      <c r="B448" s="23">
        <v>280.52300000000002</v>
      </c>
      <c r="C448" s="22">
        <v>5221.4222640299995</v>
      </c>
      <c r="D448" s="23">
        <v>0</v>
      </c>
      <c r="E448" s="22">
        <v>0</v>
      </c>
      <c r="F448" s="19">
        <f t="shared" si="68"/>
        <v>280.52300000000002</v>
      </c>
      <c r="G448" s="19">
        <f t="shared" si="68"/>
        <v>5221.4222640299995</v>
      </c>
      <c r="H448" s="67">
        <v>0</v>
      </c>
      <c r="I448" s="34">
        <f t="shared" si="69"/>
        <v>280.52300000000002</v>
      </c>
      <c r="J448" s="68">
        <f t="shared" si="66"/>
        <v>18.613169914873286</v>
      </c>
      <c r="K448" s="183">
        <v>1.86</v>
      </c>
      <c r="L448" s="68">
        <f t="shared" si="70"/>
        <v>28.188000000000002</v>
      </c>
      <c r="M448" s="68">
        <f t="shared" si="76"/>
        <v>23.085175946897564</v>
      </c>
      <c r="N448" s="68">
        <f t="shared" si="76"/>
        <v>40.702935560941384</v>
      </c>
      <c r="O448" s="68">
        <f t="shared" si="76"/>
        <v>39.4834604181694</v>
      </c>
      <c r="P448" s="68">
        <f t="shared" si="76"/>
        <v>0</v>
      </c>
      <c r="Q448" s="68">
        <f t="shared" si="76"/>
        <v>0</v>
      </c>
      <c r="R448" s="68">
        <f t="shared" si="71"/>
        <v>40.702935560941384</v>
      </c>
      <c r="S448" s="51">
        <f t="shared" si="67"/>
        <v>0</v>
      </c>
      <c r="T448" s="184">
        <f t="shared" si="72"/>
        <v>0</v>
      </c>
      <c r="U448" s="43"/>
    </row>
    <row r="449" spans="1:21" x14ac:dyDescent="0.35">
      <c r="A449" s="63">
        <v>45492.499999998923</v>
      </c>
      <c r="B449" s="23">
        <v>268.82</v>
      </c>
      <c r="C449" s="22">
        <v>6321.2683919999999</v>
      </c>
      <c r="D449" s="23">
        <v>0</v>
      </c>
      <c r="E449" s="22">
        <v>0</v>
      </c>
      <c r="F449" s="19">
        <f t="shared" si="68"/>
        <v>268.82</v>
      </c>
      <c r="G449" s="19">
        <f t="shared" si="68"/>
        <v>6321.2683919999999</v>
      </c>
      <c r="H449" s="67">
        <v>0</v>
      </c>
      <c r="I449" s="34">
        <f t="shared" si="69"/>
        <v>268.82</v>
      </c>
      <c r="J449" s="68">
        <f t="shared" si="66"/>
        <v>23.51487386355182</v>
      </c>
      <c r="K449" s="183">
        <v>1.86</v>
      </c>
      <c r="L449" s="68">
        <f t="shared" si="70"/>
        <v>28.188000000000002</v>
      </c>
      <c r="M449" s="68">
        <f t="shared" si="76"/>
        <v>23.085175946897564</v>
      </c>
      <c r="N449" s="68">
        <f t="shared" si="76"/>
        <v>40.702935560941384</v>
      </c>
      <c r="O449" s="68">
        <f t="shared" si="76"/>
        <v>39.4834604181694</v>
      </c>
      <c r="P449" s="68">
        <f t="shared" si="76"/>
        <v>0</v>
      </c>
      <c r="Q449" s="68">
        <f t="shared" si="76"/>
        <v>0</v>
      </c>
      <c r="R449" s="68">
        <f t="shared" si="71"/>
        <v>40.702935560941384</v>
      </c>
      <c r="S449" s="51">
        <f t="shared" si="67"/>
        <v>0</v>
      </c>
      <c r="T449" s="184">
        <f t="shared" si="72"/>
        <v>0</v>
      </c>
      <c r="U449" s="43"/>
    </row>
    <row r="450" spans="1:21" x14ac:dyDescent="0.35">
      <c r="A450" s="63">
        <v>45492.541666665587</v>
      </c>
      <c r="B450" s="23">
        <v>235.08499999999998</v>
      </c>
      <c r="C450" s="22">
        <v>6078.37973375</v>
      </c>
      <c r="D450" s="23">
        <v>0</v>
      </c>
      <c r="E450" s="22">
        <v>0</v>
      </c>
      <c r="F450" s="19">
        <f t="shared" si="68"/>
        <v>235.08499999999998</v>
      </c>
      <c r="G450" s="19">
        <f t="shared" si="68"/>
        <v>6078.37973375</v>
      </c>
      <c r="H450" s="67">
        <v>0</v>
      </c>
      <c r="I450" s="34">
        <f t="shared" si="69"/>
        <v>235.08499999999998</v>
      </c>
      <c r="J450" s="68">
        <f t="shared" si="66"/>
        <v>25.856093471510306</v>
      </c>
      <c r="K450" s="183">
        <v>1.86</v>
      </c>
      <c r="L450" s="68">
        <f t="shared" si="70"/>
        <v>28.188000000000002</v>
      </c>
      <c r="M450" s="68">
        <f t="shared" si="76"/>
        <v>23.085175946897564</v>
      </c>
      <c r="N450" s="68">
        <f t="shared" si="76"/>
        <v>40.702935560941384</v>
      </c>
      <c r="O450" s="68">
        <f t="shared" si="76"/>
        <v>39.4834604181694</v>
      </c>
      <c r="P450" s="68">
        <f t="shared" si="76"/>
        <v>0</v>
      </c>
      <c r="Q450" s="68">
        <f t="shared" si="76"/>
        <v>0</v>
      </c>
      <c r="R450" s="68">
        <f t="shared" si="71"/>
        <v>40.702935560941384</v>
      </c>
      <c r="S450" s="51">
        <f t="shared" si="67"/>
        <v>0</v>
      </c>
      <c r="T450" s="184">
        <f t="shared" si="72"/>
        <v>0</v>
      </c>
      <c r="U450" s="43"/>
    </row>
    <row r="451" spans="1:21" x14ac:dyDescent="0.35">
      <c r="A451" s="63">
        <v>45492.583333332252</v>
      </c>
      <c r="B451" s="23">
        <v>255.727</v>
      </c>
      <c r="C451" s="22">
        <v>7365.3666370800001</v>
      </c>
      <c r="D451" s="23">
        <v>0</v>
      </c>
      <c r="E451" s="22">
        <v>0</v>
      </c>
      <c r="F451" s="19">
        <f t="shared" si="68"/>
        <v>255.727</v>
      </c>
      <c r="G451" s="19">
        <f t="shared" si="68"/>
        <v>7365.3666370800001</v>
      </c>
      <c r="H451" s="67">
        <v>0</v>
      </c>
      <c r="I451" s="34">
        <f t="shared" si="69"/>
        <v>255.727</v>
      </c>
      <c r="J451" s="68">
        <f t="shared" si="66"/>
        <v>28.801677715219746</v>
      </c>
      <c r="K451" s="183">
        <v>1.86</v>
      </c>
      <c r="L451" s="68">
        <f t="shared" si="70"/>
        <v>28.188000000000002</v>
      </c>
      <c r="M451" s="68">
        <f t="shared" si="76"/>
        <v>23.085175946897564</v>
      </c>
      <c r="N451" s="68">
        <f t="shared" si="76"/>
        <v>40.702935560941384</v>
      </c>
      <c r="O451" s="68">
        <f t="shared" si="76"/>
        <v>39.4834604181694</v>
      </c>
      <c r="P451" s="68">
        <f t="shared" si="76"/>
        <v>0</v>
      </c>
      <c r="Q451" s="68">
        <f t="shared" si="76"/>
        <v>0</v>
      </c>
      <c r="R451" s="68">
        <f t="shared" si="71"/>
        <v>40.702935560941384</v>
      </c>
      <c r="S451" s="51">
        <f t="shared" si="67"/>
        <v>0</v>
      </c>
      <c r="T451" s="184">
        <f t="shared" si="72"/>
        <v>0</v>
      </c>
      <c r="U451" s="43"/>
    </row>
    <row r="452" spans="1:21" x14ac:dyDescent="0.35">
      <c r="A452" s="63">
        <v>45492.624999998916</v>
      </c>
      <c r="B452" s="23">
        <v>220.04500000000002</v>
      </c>
      <c r="C452" s="22">
        <v>11547.200605149999</v>
      </c>
      <c r="D452" s="23">
        <v>0</v>
      </c>
      <c r="E452" s="22">
        <v>0</v>
      </c>
      <c r="F452" s="19">
        <f t="shared" si="68"/>
        <v>220.04500000000002</v>
      </c>
      <c r="G452" s="19">
        <f t="shared" si="68"/>
        <v>11547.200605149999</v>
      </c>
      <c r="H452" s="67">
        <v>0</v>
      </c>
      <c r="I452" s="34">
        <f t="shared" si="69"/>
        <v>220.04500000000002</v>
      </c>
      <c r="J452" s="68">
        <f t="shared" si="66"/>
        <v>52.476541639891835</v>
      </c>
      <c r="K452" s="183">
        <v>1.86</v>
      </c>
      <c r="L452" s="68">
        <f t="shared" si="70"/>
        <v>28.188000000000002</v>
      </c>
      <c r="M452" s="68">
        <f t="shared" si="76"/>
        <v>23.085175946897564</v>
      </c>
      <c r="N452" s="68">
        <f t="shared" si="76"/>
        <v>40.702935560941384</v>
      </c>
      <c r="O452" s="68">
        <f t="shared" si="76"/>
        <v>39.4834604181694</v>
      </c>
      <c r="P452" s="68">
        <f t="shared" si="76"/>
        <v>0</v>
      </c>
      <c r="Q452" s="68">
        <f t="shared" si="76"/>
        <v>0</v>
      </c>
      <c r="R452" s="68">
        <f t="shared" si="71"/>
        <v>40.702935560941384</v>
      </c>
      <c r="S452" s="51">
        <f t="shared" si="67"/>
        <v>11.773606078950451</v>
      </c>
      <c r="T452" s="184">
        <f t="shared" si="72"/>
        <v>2590.7231496426521</v>
      </c>
      <c r="U452" s="43"/>
    </row>
    <row r="453" spans="1:21" x14ac:dyDescent="0.35">
      <c r="A453" s="63">
        <v>45492.66666666558</v>
      </c>
      <c r="B453" s="23">
        <v>219.339</v>
      </c>
      <c r="C453" s="22">
        <v>7157.5601769900004</v>
      </c>
      <c r="D453" s="23">
        <v>0</v>
      </c>
      <c r="E453" s="22">
        <v>0</v>
      </c>
      <c r="F453" s="19">
        <f t="shared" si="68"/>
        <v>219.339</v>
      </c>
      <c r="G453" s="19">
        <f t="shared" si="68"/>
        <v>7157.5601769900004</v>
      </c>
      <c r="H453" s="67">
        <v>0</v>
      </c>
      <c r="I453" s="34">
        <f t="shared" si="69"/>
        <v>219.339</v>
      </c>
      <c r="J453" s="68">
        <f t="shared" si="66"/>
        <v>32.63241</v>
      </c>
      <c r="K453" s="183">
        <v>1.86</v>
      </c>
      <c r="L453" s="68">
        <f t="shared" si="70"/>
        <v>28.188000000000002</v>
      </c>
      <c r="M453" s="68">
        <f t="shared" si="76"/>
        <v>23.085175946897564</v>
      </c>
      <c r="N453" s="68">
        <f t="shared" si="76"/>
        <v>40.702935560941384</v>
      </c>
      <c r="O453" s="68">
        <f t="shared" si="76"/>
        <v>39.4834604181694</v>
      </c>
      <c r="P453" s="68">
        <f t="shared" si="76"/>
        <v>0</v>
      </c>
      <c r="Q453" s="68">
        <f t="shared" si="76"/>
        <v>0</v>
      </c>
      <c r="R453" s="68">
        <f t="shared" si="71"/>
        <v>40.702935560941384</v>
      </c>
      <c r="S453" s="51">
        <f t="shared" si="67"/>
        <v>0</v>
      </c>
      <c r="T453" s="184">
        <f t="shared" si="72"/>
        <v>0</v>
      </c>
      <c r="U453" s="43"/>
    </row>
    <row r="454" spans="1:21" x14ac:dyDescent="0.35">
      <c r="A454" s="63">
        <v>45492.708333332244</v>
      </c>
      <c r="B454" s="23">
        <v>344.327</v>
      </c>
      <c r="C454" s="22">
        <v>12754.84308214</v>
      </c>
      <c r="D454" s="23">
        <v>161.21100000000001</v>
      </c>
      <c r="E454" s="22">
        <v>5971.7020000000002</v>
      </c>
      <c r="F454" s="19">
        <f t="shared" si="68"/>
        <v>183.11599999999999</v>
      </c>
      <c r="G454" s="19">
        <f t="shared" si="68"/>
        <v>6783.1410821399995</v>
      </c>
      <c r="H454" s="67">
        <v>0</v>
      </c>
      <c r="I454" s="34">
        <f t="shared" si="69"/>
        <v>183.11599999999999</v>
      </c>
      <c r="J454" s="68">
        <f t="shared" ref="J454:J517" si="77">IF(F454&gt;0,G454/F454,0)</f>
        <v>37.042863988619239</v>
      </c>
      <c r="K454" s="183">
        <v>1.86</v>
      </c>
      <c r="L454" s="68">
        <f t="shared" si="70"/>
        <v>28.188000000000002</v>
      </c>
      <c r="M454" s="68">
        <f t="shared" si="76"/>
        <v>23.085175946897564</v>
      </c>
      <c r="N454" s="68">
        <f t="shared" si="76"/>
        <v>40.702935560941384</v>
      </c>
      <c r="O454" s="68">
        <f t="shared" si="76"/>
        <v>39.4834604181694</v>
      </c>
      <c r="P454" s="68">
        <f t="shared" si="76"/>
        <v>0</v>
      </c>
      <c r="Q454" s="68">
        <f t="shared" si="76"/>
        <v>0</v>
      </c>
      <c r="R454" s="68">
        <f t="shared" si="71"/>
        <v>40.702935560941384</v>
      </c>
      <c r="S454" s="51">
        <f t="shared" ref="S454:S517" si="78">IF(J454&gt;R454,J454-R454,0)</f>
        <v>0</v>
      </c>
      <c r="T454" s="184">
        <f t="shared" si="72"/>
        <v>0</v>
      </c>
      <c r="U454" s="43"/>
    </row>
    <row r="455" spans="1:21" x14ac:dyDescent="0.35">
      <c r="A455" s="63">
        <v>45492.749999998909</v>
      </c>
      <c r="B455" s="23">
        <v>373.95800000000003</v>
      </c>
      <c r="C455" s="22">
        <v>37414.59512908</v>
      </c>
      <c r="D455" s="23">
        <v>271.14999999999998</v>
      </c>
      <c r="E455" s="22">
        <v>27128.628000000001</v>
      </c>
      <c r="F455" s="19">
        <f t="shared" ref="F455:G518" si="79">B455-D455</f>
        <v>102.80800000000005</v>
      </c>
      <c r="G455" s="19">
        <f t="shared" si="79"/>
        <v>10285.96712908</v>
      </c>
      <c r="H455" s="67">
        <v>0</v>
      </c>
      <c r="I455" s="34">
        <f t="shared" ref="I455:I518" si="80">F455-H455</f>
        <v>102.80800000000005</v>
      </c>
      <c r="J455" s="68">
        <f t="shared" si="77"/>
        <v>100.05025999027308</v>
      </c>
      <c r="K455" s="183">
        <v>1.86</v>
      </c>
      <c r="L455" s="68">
        <f t="shared" ref="L455:L518" si="81">IF(AND(MONTH($A$2)&gt;5,MONTH($A$2)&lt;9),(K455*10800)/1000,(K455*10400)/1000)+8.1</f>
        <v>28.188000000000002</v>
      </c>
      <c r="M455" s="68">
        <f t="shared" si="76"/>
        <v>23.085175946897564</v>
      </c>
      <c r="N455" s="68">
        <f t="shared" si="76"/>
        <v>40.702935560941384</v>
      </c>
      <c r="O455" s="68">
        <f t="shared" si="76"/>
        <v>39.4834604181694</v>
      </c>
      <c r="P455" s="68">
        <f t="shared" si="76"/>
        <v>0</v>
      </c>
      <c r="Q455" s="68">
        <f t="shared" si="76"/>
        <v>0</v>
      </c>
      <c r="R455" s="68">
        <f t="shared" ref="R455:R518" si="82">MAX(L455:Q455)</f>
        <v>40.702935560941384</v>
      </c>
      <c r="S455" s="51">
        <f t="shared" si="78"/>
        <v>59.347324429331692</v>
      </c>
      <c r="T455" s="184">
        <f t="shared" ref="T455:T518" si="83">IF(S455&lt;&gt;" ",S455*I455,0)</f>
        <v>6101.3797299307353</v>
      </c>
      <c r="U455" s="43"/>
    </row>
    <row r="456" spans="1:21" x14ac:dyDescent="0.35">
      <c r="A456" s="63">
        <v>45492.791666665573</v>
      </c>
      <c r="B456" s="23">
        <v>225.251</v>
      </c>
      <c r="C456" s="22">
        <v>12144.91898477</v>
      </c>
      <c r="D456" s="23">
        <v>222.95</v>
      </c>
      <c r="E456" s="22">
        <v>12020.855</v>
      </c>
      <c r="F456" s="19">
        <f t="shared" si="79"/>
        <v>2.3010000000000161</v>
      </c>
      <c r="G456" s="19">
        <f t="shared" si="79"/>
        <v>124.06398477000039</v>
      </c>
      <c r="H456" s="67">
        <v>0</v>
      </c>
      <c r="I456" s="34">
        <f t="shared" si="80"/>
        <v>2.3010000000000161</v>
      </c>
      <c r="J456" s="68">
        <f t="shared" si="77"/>
        <v>53.917420586701226</v>
      </c>
      <c r="K456" s="183">
        <v>1.86</v>
      </c>
      <c r="L456" s="68">
        <f t="shared" si="81"/>
        <v>28.188000000000002</v>
      </c>
      <c r="M456" s="68">
        <f t="shared" ref="M456:Q471" si="84">M455</f>
        <v>23.085175946897564</v>
      </c>
      <c r="N456" s="68">
        <f t="shared" si="84"/>
        <v>40.702935560941384</v>
      </c>
      <c r="O456" s="68">
        <f t="shared" si="84"/>
        <v>39.4834604181694</v>
      </c>
      <c r="P456" s="68">
        <f t="shared" si="84"/>
        <v>0</v>
      </c>
      <c r="Q456" s="68">
        <f t="shared" si="84"/>
        <v>0</v>
      </c>
      <c r="R456" s="68">
        <f t="shared" si="82"/>
        <v>40.702935560941384</v>
      </c>
      <c r="S456" s="51">
        <f t="shared" si="78"/>
        <v>13.214485025759842</v>
      </c>
      <c r="T456" s="184">
        <f t="shared" si="83"/>
        <v>30.406530044273609</v>
      </c>
      <c r="U456" s="43"/>
    </row>
    <row r="457" spans="1:21" x14ac:dyDescent="0.35">
      <c r="A457" s="63">
        <v>45492.833333332237</v>
      </c>
      <c r="B457" s="23">
        <v>13.112</v>
      </c>
      <c r="C457" s="22">
        <v>526.78640080000002</v>
      </c>
      <c r="D457" s="23">
        <v>5.5910000000000002</v>
      </c>
      <c r="E457" s="22">
        <v>224.62100000000001</v>
      </c>
      <c r="F457" s="19">
        <f t="shared" si="79"/>
        <v>7.5209999999999999</v>
      </c>
      <c r="G457" s="19">
        <f t="shared" si="79"/>
        <v>302.16540080000004</v>
      </c>
      <c r="H457" s="67">
        <v>0</v>
      </c>
      <c r="I457" s="34">
        <f t="shared" si="80"/>
        <v>7.5209999999999999</v>
      </c>
      <c r="J457" s="68">
        <f t="shared" si="77"/>
        <v>40.176226671985113</v>
      </c>
      <c r="K457" s="183">
        <v>1.86</v>
      </c>
      <c r="L457" s="68">
        <f t="shared" si="81"/>
        <v>28.188000000000002</v>
      </c>
      <c r="M457" s="68">
        <f t="shared" si="84"/>
        <v>23.085175946897564</v>
      </c>
      <c r="N457" s="68">
        <f t="shared" si="84"/>
        <v>40.702935560941384</v>
      </c>
      <c r="O457" s="68">
        <f t="shared" si="84"/>
        <v>39.4834604181694</v>
      </c>
      <c r="P457" s="68">
        <f t="shared" si="84"/>
        <v>0</v>
      </c>
      <c r="Q457" s="68">
        <f t="shared" si="84"/>
        <v>0</v>
      </c>
      <c r="R457" s="68">
        <f t="shared" si="82"/>
        <v>40.702935560941384</v>
      </c>
      <c r="S457" s="51">
        <f t="shared" si="78"/>
        <v>0</v>
      </c>
      <c r="T457" s="184">
        <f t="shared" si="83"/>
        <v>0</v>
      </c>
      <c r="U457" s="43"/>
    </row>
    <row r="458" spans="1:21" x14ac:dyDescent="0.35">
      <c r="A458" s="63">
        <v>45492.874999998901</v>
      </c>
      <c r="B458" s="23">
        <v>28</v>
      </c>
      <c r="C458" s="22">
        <v>966.84</v>
      </c>
      <c r="D458" s="23">
        <v>0</v>
      </c>
      <c r="E458" s="22">
        <v>0</v>
      </c>
      <c r="F458" s="19">
        <f t="shared" si="79"/>
        <v>28</v>
      </c>
      <c r="G458" s="19">
        <f t="shared" si="79"/>
        <v>966.84</v>
      </c>
      <c r="H458" s="67">
        <v>0</v>
      </c>
      <c r="I458" s="34">
        <f t="shared" si="80"/>
        <v>28</v>
      </c>
      <c r="J458" s="68">
        <f t="shared" si="77"/>
        <v>34.53</v>
      </c>
      <c r="K458" s="183">
        <v>1.86</v>
      </c>
      <c r="L458" s="68">
        <f t="shared" si="81"/>
        <v>28.188000000000002</v>
      </c>
      <c r="M458" s="68">
        <f t="shared" si="84"/>
        <v>23.085175946897564</v>
      </c>
      <c r="N458" s="68">
        <f t="shared" si="84"/>
        <v>40.702935560941384</v>
      </c>
      <c r="O458" s="68">
        <f t="shared" si="84"/>
        <v>39.4834604181694</v>
      </c>
      <c r="P458" s="68">
        <f t="shared" si="84"/>
        <v>0</v>
      </c>
      <c r="Q458" s="68">
        <f t="shared" si="84"/>
        <v>0</v>
      </c>
      <c r="R458" s="68">
        <f t="shared" si="82"/>
        <v>40.702935560941384</v>
      </c>
      <c r="S458" s="51">
        <f t="shared" si="78"/>
        <v>0</v>
      </c>
      <c r="T458" s="184">
        <f t="shared" si="83"/>
        <v>0</v>
      </c>
      <c r="U458" s="43"/>
    </row>
    <row r="459" spans="1:21" x14ac:dyDescent="0.35">
      <c r="A459" s="63">
        <v>45492.916666665566</v>
      </c>
      <c r="B459" s="23">
        <v>75.5</v>
      </c>
      <c r="C459" s="22">
        <v>2399.39</v>
      </c>
      <c r="D459" s="23">
        <v>0</v>
      </c>
      <c r="E459" s="22">
        <v>0</v>
      </c>
      <c r="F459" s="19">
        <f t="shared" si="79"/>
        <v>75.5</v>
      </c>
      <c r="G459" s="19">
        <f t="shared" si="79"/>
        <v>2399.39</v>
      </c>
      <c r="H459" s="67">
        <v>0</v>
      </c>
      <c r="I459" s="34">
        <f t="shared" si="80"/>
        <v>75.5</v>
      </c>
      <c r="J459" s="68">
        <f t="shared" si="77"/>
        <v>31.779999999999998</v>
      </c>
      <c r="K459" s="183">
        <v>1.86</v>
      </c>
      <c r="L459" s="68">
        <f t="shared" si="81"/>
        <v>28.188000000000002</v>
      </c>
      <c r="M459" s="68">
        <f t="shared" si="84"/>
        <v>23.085175946897564</v>
      </c>
      <c r="N459" s="68">
        <f t="shared" si="84"/>
        <v>40.702935560941384</v>
      </c>
      <c r="O459" s="68">
        <f t="shared" si="84"/>
        <v>39.4834604181694</v>
      </c>
      <c r="P459" s="68">
        <f t="shared" si="84"/>
        <v>0</v>
      </c>
      <c r="Q459" s="68">
        <f t="shared" si="84"/>
        <v>0</v>
      </c>
      <c r="R459" s="68">
        <f t="shared" si="82"/>
        <v>40.702935560941384</v>
      </c>
      <c r="S459" s="51">
        <f t="shared" si="78"/>
        <v>0</v>
      </c>
      <c r="T459" s="184">
        <f t="shared" si="83"/>
        <v>0</v>
      </c>
      <c r="U459" s="43"/>
    </row>
    <row r="460" spans="1:21" x14ac:dyDescent="0.35">
      <c r="A460" s="63">
        <v>45492.95833333223</v>
      </c>
      <c r="B460" s="23">
        <v>65.349999999999994</v>
      </c>
      <c r="C460" s="22">
        <v>1747.4590000000001</v>
      </c>
      <c r="D460" s="23">
        <v>0</v>
      </c>
      <c r="E460" s="22">
        <v>0</v>
      </c>
      <c r="F460" s="19">
        <f t="shared" si="79"/>
        <v>65.349999999999994</v>
      </c>
      <c r="G460" s="19">
        <f t="shared" si="79"/>
        <v>1747.4590000000001</v>
      </c>
      <c r="H460" s="67">
        <v>0</v>
      </c>
      <c r="I460" s="34">
        <f t="shared" si="80"/>
        <v>65.349999999999994</v>
      </c>
      <c r="J460" s="68">
        <f t="shared" si="77"/>
        <v>26.740000000000002</v>
      </c>
      <c r="K460" s="183">
        <v>1.86</v>
      </c>
      <c r="L460" s="68">
        <f t="shared" si="81"/>
        <v>28.188000000000002</v>
      </c>
      <c r="M460" s="68">
        <f t="shared" si="84"/>
        <v>23.085175946897564</v>
      </c>
      <c r="N460" s="68">
        <f t="shared" si="84"/>
        <v>40.702935560941384</v>
      </c>
      <c r="O460" s="68">
        <f t="shared" si="84"/>
        <v>39.4834604181694</v>
      </c>
      <c r="P460" s="68">
        <f t="shared" si="84"/>
        <v>0</v>
      </c>
      <c r="Q460" s="68">
        <f t="shared" si="84"/>
        <v>0</v>
      </c>
      <c r="R460" s="68">
        <f t="shared" si="82"/>
        <v>40.702935560941384</v>
      </c>
      <c r="S460" s="51">
        <f t="shared" si="78"/>
        <v>0</v>
      </c>
      <c r="T460" s="184">
        <f t="shared" si="83"/>
        <v>0</v>
      </c>
      <c r="U460" s="43"/>
    </row>
    <row r="461" spans="1:21" x14ac:dyDescent="0.35">
      <c r="A461" s="63">
        <v>45492.999999998894</v>
      </c>
      <c r="B461" s="23">
        <v>51.8</v>
      </c>
      <c r="C461" s="22">
        <v>1214.192</v>
      </c>
      <c r="D461" s="23">
        <v>0</v>
      </c>
      <c r="E461" s="22">
        <v>0</v>
      </c>
      <c r="F461" s="19">
        <f t="shared" si="79"/>
        <v>51.8</v>
      </c>
      <c r="G461" s="19">
        <f t="shared" si="79"/>
        <v>1214.192</v>
      </c>
      <c r="H461" s="67">
        <v>0</v>
      </c>
      <c r="I461" s="34">
        <f t="shared" si="80"/>
        <v>51.8</v>
      </c>
      <c r="J461" s="68">
        <f t="shared" si="77"/>
        <v>23.44</v>
      </c>
      <c r="K461" s="183">
        <v>1.86</v>
      </c>
      <c r="L461" s="68">
        <f t="shared" si="81"/>
        <v>28.188000000000002</v>
      </c>
      <c r="M461" s="68">
        <f t="shared" si="84"/>
        <v>23.085175946897564</v>
      </c>
      <c r="N461" s="68">
        <f t="shared" si="84"/>
        <v>40.702935560941384</v>
      </c>
      <c r="O461" s="68">
        <f t="shared" si="84"/>
        <v>39.4834604181694</v>
      </c>
      <c r="P461" s="68">
        <f t="shared" si="84"/>
        <v>0</v>
      </c>
      <c r="Q461" s="68">
        <f t="shared" si="84"/>
        <v>0</v>
      </c>
      <c r="R461" s="68">
        <f t="shared" si="82"/>
        <v>40.702935560941384</v>
      </c>
      <c r="S461" s="51">
        <f t="shared" si="78"/>
        <v>0</v>
      </c>
      <c r="T461" s="184">
        <f t="shared" si="83"/>
        <v>0</v>
      </c>
      <c r="U461" s="43"/>
    </row>
    <row r="462" spans="1:21" x14ac:dyDescent="0.35">
      <c r="A462" s="63">
        <v>45493.041666665558</v>
      </c>
      <c r="B462" s="23">
        <v>67.465999999999994</v>
      </c>
      <c r="C462" s="22">
        <v>1212.4955786999999</v>
      </c>
      <c r="D462" s="23">
        <v>0</v>
      </c>
      <c r="E462" s="22">
        <v>0</v>
      </c>
      <c r="F462" s="19">
        <f t="shared" si="79"/>
        <v>67.465999999999994</v>
      </c>
      <c r="G462" s="19">
        <f t="shared" si="79"/>
        <v>1212.4955786999999</v>
      </c>
      <c r="H462" s="67">
        <v>0</v>
      </c>
      <c r="I462" s="34">
        <f t="shared" si="80"/>
        <v>67.465999999999994</v>
      </c>
      <c r="J462" s="68">
        <f t="shared" si="77"/>
        <v>17.97195</v>
      </c>
      <c r="K462" s="183">
        <v>1.78</v>
      </c>
      <c r="L462" s="68">
        <f t="shared" si="81"/>
        <v>27.323999999999998</v>
      </c>
      <c r="M462" s="68">
        <f t="shared" si="84"/>
        <v>23.085175946897564</v>
      </c>
      <c r="N462" s="68">
        <f t="shared" si="84"/>
        <v>40.702935560941384</v>
      </c>
      <c r="O462" s="68">
        <f t="shared" si="84"/>
        <v>39.4834604181694</v>
      </c>
      <c r="P462" s="68">
        <f t="shared" si="84"/>
        <v>0</v>
      </c>
      <c r="Q462" s="68">
        <f t="shared" si="84"/>
        <v>0</v>
      </c>
      <c r="R462" s="68">
        <f t="shared" si="82"/>
        <v>40.702935560941384</v>
      </c>
      <c r="S462" s="51">
        <f t="shared" si="78"/>
        <v>0</v>
      </c>
      <c r="T462" s="184">
        <f t="shared" si="83"/>
        <v>0</v>
      </c>
      <c r="U462" s="43"/>
    </row>
    <row r="463" spans="1:21" x14ac:dyDescent="0.35">
      <c r="A463" s="63">
        <v>45493.083333332223</v>
      </c>
      <c r="B463" s="23">
        <v>75.022999999999996</v>
      </c>
      <c r="C463" s="22">
        <v>1623.2508943299999</v>
      </c>
      <c r="D463" s="23">
        <v>35.994999999999997</v>
      </c>
      <c r="E463" s="22">
        <v>778.81299999999999</v>
      </c>
      <c r="F463" s="19">
        <f t="shared" si="79"/>
        <v>39.027999999999999</v>
      </c>
      <c r="G463" s="19">
        <f t="shared" si="79"/>
        <v>844.43789432999995</v>
      </c>
      <c r="H463" s="67">
        <v>0</v>
      </c>
      <c r="I463" s="34">
        <f t="shared" si="80"/>
        <v>39.027999999999999</v>
      </c>
      <c r="J463" s="68">
        <f t="shared" si="77"/>
        <v>21.636719645639026</v>
      </c>
      <c r="K463" s="183">
        <v>1.78</v>
      </c>
      <c r="L463" s="68">
        <f t="shared" si="81"/>
        <v>27.323999999999998</v>
      </c>
      <c r="M463" s="68">
        <f t="shared" si="84"/>
        <v>23.085175946897564</v>
      </c>
      <c r="N463" s="68">
        <f t="shared" si="84"/>
        <v>40.702935560941384</v>
      </c>
      <c r="O463" s="68">
        <f t="shared" si="84"/>
        <v>39.4834604181694</v>
      </c>
      <c r="P463" s="68">
        <f t="shared" si="84"/>
        <v>0</v>
      </c>
      <c r="Q463" s="68">
        <f t="shared" si="84"/>
        <v>0</v>
      </c>
      <c r="R463" s="68">
        <f t="shared" si="82"/>
        <v>40.702935560941384</v>
      </c>
      <c r="S463" s="51">
        <f t="shared" si="78"/>
        <v>0</v>
      </c>
      <c r="T463" s="184">
        <f t="shared" si="83"/>
        <v>0</v>
      </c>
      <c r="U463" s="43"/>
    </row>
    <row r="464" spans="1:21" x14ac:dyDescent="0.35">
      <c r="A464" s="63">
        <v>45493.124999998887</v>
      </c>
      <c r="B464" s="23">
        <v>47</v>
      </c>
      <c r="C464" s="22">
        <v>877.02</v>
      </c>
      <c r="D464" s="23">
        <v>0</v>
      </c>
      <c r="E464" s="22">
        <v>0</v>
      </c>
      <c r="F464" s="19">
        <f t="shared" si="79"/>
        <v>47</v>
      </c>
      <c r="G464" s="19">
        <f t="shared" si="79"/>
        <v>877.02</v>
      </c>
      <c r="H464" s="67">
        <v>0</v>
      </c>
      <c r="I464" s="34">
        <f t="shared" si="80"/>
        <v>47</v>
      </c>
      <c r="J464" s="68">
        <f t="shared" si="77"/>
        <v>18.66</v>
      </c>
      <c r="K464" s="183">
        <v>1.78</v>
      </c>
      <c r="L464" s="68">
        <f t="shared" si="81"/>
        <v>27.323999999999998</v>
      </c>
      <c r="M464" s="68">
        <f t="shared" si="84"/>
        <v>23.085175946897564</v>
      </c>
      <c r="N464" s="68">
        <f t="shared" si="84"/>
        <v>40.702935560941384</v>
      </c>
      <c r="O464" s="68">
        <f t="shared" si="84"/>
        <v>39.4834604181694</v>
      </c>
      <c r="P464" s="68">
        <f t="shared" si="84"/>
        <v>0</v>
      </c>
      <c r="Q464" s="68">
        <f t="shared" si="84"/>
        <v>0</v>
      </c>
      <c r="R464" s="68">
        <f t="shared" si="82"/>
        <v>40.702935560941384</v>
      </c>
      <c r="S464" s="51">
        <f t="shared" si="78"/>
        <v>0</v>
      </c>
      <c r="T464" s="184">
        <f t="shared" si="83"/>
        <v>0</v>
      </c>
      <c r="U464" s="43"/>
    </row>
    <row r="465" spans="1:21" x14ac:dyDescent="0.35">
      <c r="A465" s="63">
        <v>45493.166666665551</v>
      </c>
      <c r="B465" s="23">
        <v>160.30000000000001</v>
      </c>
      <c r="C465" s="22">
        <v>2401.2939999999999</v>
      </c>
      <c r="D465" s="23">
        <v>0</v>
      </c>
      <c r="E465" s="22">
        <v>0</v>
      </c>
      <c r="F465" s="19">
        <f t="shared" si="79"/>
        <v>160.30000000000001</v>
      </c>
      <c r="G465" s="19">
        <f t="shared" si="79"/>
        <v>2401.2939999999999</v>
      </c>
      <c r="H465" s="67">
        <v>0</v>
      </c>
      <c r="I465" s="34">
        <f t="shared" si="80"/>
        <v>160.30000000000001</v>
      </c>
      <c r="J465" s="68">
        <f t="shared" si="77"/>
        <v>14.979999999999999</v>
      </c>
      <c r="K465" s="183">
        <v>1.78</v>
      </c>
      <c r="L465" s="68">
        <f t="shared" si="81"/>
        <v>27.323999999999998</v>
      </c>
      <c r="M465" s="68">
        <f t="shared" si="84"/>
        <v>23.085175946897564</v>
      </c>
      <c r="N465" s="68">
        <f t="shared" si="84"/>
        <v>40.702935560941384</v>
      </c>
      <c r="O465" s="68">
        <f t="shared" si="84"/>
        <v>39.4834604181694</v>
      </c>
      <c r="P465" s="68">
        <f t="shared" si="84"/>
        <v>0</v>
      </c>
      <c r="Q465" s="68">
        <f t="shared" si="84"/>
        <v>0</v>
      </c>
      <c r="R465" s="68">
        <f t="shared" si="82"/>
        <v>40.702935560941384</v>
      </c>
      <c r="S465" s="51">
        <f t="shared" si="78"/>
        <v>0</v>
      </c>
      <c r="T465" s="184">
        <f t="shared" si="83"/>
        <v>0</v>
      </c>
      <c r="U465" s="43"/>
    </row>
    <row r="466" spans="1:21" x14ac:dyDescent="0.35">
      <c r="A466" s="63">
        <v>45493.208333332215</v>
      </c>
      <c r="B466" s="23">
        <v>166.99299999999999</v>
      </c>
      <c r="C466" s="22">
        <v>2580.3606120100003</v>
      </c>
      <c r="D466" s="23">
        <v>0</v>
      </c>
      <c r="E466" s="22">
        <v>0</v>
      </c>
      <c r="F466" s="19">
        <f t="shared" si="79"/>
        <v>166.99299999999999</v>
      </c>
      <c r="G466" s="19">
        <f t="shared" si="79"/>
        <v>2580.3606120100003</v>
      </c>
      <c r="H466" s="67">
        <v>0</v>
      </c>
      <c r="I466" s="34">
        <f t="shared" si="80"/>
        <v>166.99299999999999</v>
      </c>
      <c r="J466" s="68">
        <f t="shared" si="77"/>
        <v>15.45190883456193</v>
      </c>
      <c r="K466" s="183">
        <v>1.78</v>
      </c>
      <c r="L466" s="68">
        <f t="shared" si="81"/>
        <v>27.323999999999998</v>
      </c>
      <c r="M466" s="68">
        <f t="shared" si="84"/>
        <v>23.085175946897564</v>
      </c>
      <c r="N466" s="68">
        <f t="shared" si="84"/>
        <v>40.702935560941384</v>
      </c>
      <c r="O466" s="68">
        <f t="shared" si="84"/>
        <v>39.4834604181694</v>
      </c>
      <c r="P466" s="68">
        <f t="shared" si="84"/>
        <v>0</v>
      </c>
      <c r="Q466" s="68">
        <f t="shared" si="84"/>
        <v>0</v>
      </c>
      <c r="R466" s="68">
        <f t="shared" si="82"/>
        <v>40.702935560941384</v>
      </c>
      <c r="S466" s="51">
        <f t="shared" si="78"/>
        <v>0</v>
      </c>
      <c r="T466" s="184">
        <f t="shared" si="83"/>
        <v>0</v>
      </c>
      <c r="U466" s="43"/>
    </row>
    <row r="467" spans="1:21" x14ac:dyDescent="0.35">
      <c r="A467" s="63">
        <v>45493.24999999888</v>
      </c>
      <c r="B467" s="23">
        <v>162.33600000000001</v>
      </c>
      <c r="C467" s="22">
        <v>2590.3899321600002</v>
      </c>
      <c r="D467" s="23">
        <v>0</v>
      </c>
      <c r="E467" s="22">
        <v>0</v>
      </c>
      <c r="F467" s="19">
        <f t="shared" si="79"/>
        <v>162.33600000000001</v>
      </c>
      <c r="G467" s="19">
        <f t="shared" si="79"/>
        <v>2590.3899321600002</v>
      </c>
      <c r="H467" s="67">
        <v>0</v>
      </c>
      <c r="I467" s="34">
        <f t="shared" si="80"/>
        <v>162.33600000000001</v>
      </c>
      <c r="J467" s="68">
        <f t="shared" si="77"/>
        <v>15.956965381431106</v>
      </c>
      <c r="K467" s="183">
        <v>1.78</v>
      </c>
      <c r="L467" s="68">
        <f t="shared" si="81"/>
        <v>27.323999999999998</v>
      </c>
      <c r="M467" s="68">
        <f t="shared" si="84"/>
        <v>23.085175946897564</v>
      </c>
      <c r="N467" s="68">
        <f t="shared" si="84"/>
        <v>40.702935560941384</v>
      </c>
      <c r="O467" s="68">
        <f t="shared" si="84"/>
        <v>39.4834604181694</v>
      </c>
      <c r="P467" s="68">
        <f t="shared" si="84"/>
        <v>0</v>
      </c>
      <c r="Q467" s="68">
        <f t="shared" si="84"/>
        <v>0</v>
      </c>
      <c r="R467" s="68">
        <f t="shared" si="82"/>
        <v>40.702935560941384</v>
      </c>
      <c r="S467" s="51">
        <f t="shared" si="78"/>
        <v>0</v>
      </c>
      <c r="T467" s="184">
        <f t="shared" si="83"/>
        <v>0</v>
      </c>
      <c r="U467" s="43"/>
    </row>
    <row r="468" spans="1:21" x14ac:dyDescent="0.35">
      <c r="A468" s="63">
        <v>45493.291666665544</v>
      </c>
      <c r="B468" s="23">
        <v>177.46600000000001</v>
      </c>
      <c r="C468" s="22">
        <v>2844.9706488800002</v>
      </c>
      <c r="D468" s="23">
        <v>0</v>
      </c>
      <c r="E468" s="22">
        <v>0</v>
      </c>
      <c r="F468" s="19">
        <f t="shared" si="79"/>
        <v>177.46600000000001</v>
      </c>
      <c r="G468" s="19">
        <f t="shared" si="79"/>
        <v>2844.9706488800002</v>
      </c>
      <c r="H468" s="67">
        <v>0</v>
      </c>
      <c r="I468" s="34">
        <f t="shared" si="80"/>
        <v>177.46600000000001</v>
      </c>
      <c r="J468" s="68">
        <f t="shared" si="77"/>
        <v>16.031074396673166</v>
      </c>
      <c r="K468" s="183">
        <v>1.78</v>
      </c>
      <c r="L468" s="68">
        <f t="shared" si="81"/>
        <v>27.323999999999998</v>
      </c>
      <c r="M468" s="68">
        <f t="shared" si="84"/>
        <v>23.085175946897564</v>
      </c>
      <c r="N468" s="68">
        <f t="shared" si="84"/>
        <v>40.702935560941384</v>
      </c>
      <c r="O468" s="68">
        <f t="shared" si="84"/>
        <v>39.4834604181694</v>
      </c>
      <c r="P468" s="68">
        <f t="shared" si="84"/>
        <v>0</v>
      </c>
      <c r="Q468" s="68">
        <f t="shared" si="84"/>
        <v>0</v>
      </c>
      <c r="R468" s="68">
        <f t="shared" si="82"/>
        <v>40.702935560941384</v>
      </c>
      <c r="S468" s="51">
        <f t="shared" si="78"/>
        <v>0</v>
      </c>
      <c r="T468" s="184">
        <f t="shared" si="83"/>
        <v>0</v>
      </c>
      <c r="U468" s="43"/>
    </row>
    <row r="469" spans="1:21" x14ac:dyDescent="0.35">
      <c r="A469" s="63">
        <v>45493.333333332208</v>
      </c>
      <c r="B469" s="23">
        <v>175.97899999999998</v>
      </c>
      <c r="C469" s="22">
        <v>2959.1295580400001</v>
      </c>
      <c r="D469" s="23">
        <v>0</v>
      </c>
      <c r="E469" s="22">
        <v>0</v>
      </c>
      <c r="F469" s="19">
        <f t="shared" si="79"/>
        <v>175.97899999999998</v>
      </c>
      <c r="G469" s="19">
        <f t="shared" si="79"/>
        <v>2959.1295580400001</v>
      </c>
      <c r="H469" s="67">
        <v>0</v>
      </c>
      <c r="I469" s="34">
        <f t="shared" si="80"/>
        <v>175.97899999999998</v>
      </c>
      <c r="J469" s="68">
        <f t="shared" si="77"/>
        <v>16.815242489387941</v>
      </c>
      <c r="K469" s="183">
        <v>1.78</v>
      </c>
      <c r="L469" s="68">
        <f t="shared" si="81"/>
        <v>27.323999999999998</v>
      </c>
      <c r="M469" s="68">
        <f t="shared" si="84"/>
        <v>23.085175946897564</v>
      </c>
      <c r="N469" s="68">
        <f t="shared" si="84"/>
        <v>40.702935560941384</v>
      </c>
      <c r="O469" s="68">
        <f t="shared" si="84"/>
        <v>39.4834604181694</v>
      </c>
      <c r="P469" s="68">
        <f t="shared" si="84"/>
        <v>0</v>
      </c>
      <c r="Q469" s="68">
        <f t="shared" si="84"/>
        <v>0</v>
      </c>
      <c r="R469" s="68">
        <f t="shared" si="82"/>
        <v>40.702935560941384</v>
      </c>
      <c r="S469" s="51">
        <f t="shared" si="78"/>
        <v>0</v>
      </c>
      <c r="T469" s="184">
        <f t="shared" si="83"/>
        <v>0</v>
      </c>
      <c r="U469" s="43"/>
    </row>
    <row r="470" spans="1:21" x14ac:dyDescent="0.35">
      <c r="A470" s="63">
        <v>45493.374999998872</v>
      </c>
      <c r="B470" s="23">
        <v>184.012</v>
      </c>
      <c r="C470" s="22">
        <v>3430.3222364399999</v>
      </c>
      <c r="D470" s="23">
        <v>0</v>
      </c>
      <c r="E470" s="22">
        <v>0</v>
      </c>
      <c r="F470" s="19">
        <f t="shared" si="79"/>
        <v>184.012</v>
      </c>
      <c r="G470" s="19">
        <f t="shared" si="79"/>
        <v>3430.3222364399999</v>
      </c>
      <c r="H470" s="67">
        <v>0</v>
      </c>
      <c r="I470" s="34">
        <f t="shared" si="80"/>
        <v>184.012</v>
      </c>
      <c r="J470" s="68">
        <f t="shared" si="77"/>
        <v>18.641839860661261</v>
      </c>
      <c r="K470" s="183">
        <v>1.78</v>
      </c>
      <c r="L470" s="68">
        <f t="shared" si="81"/>
        <v>27.323999999999998</v>
      </c>
      <c r="M470" s="68">
        <f t="shared" si="84"/>
        <v>23.085175946897564</v>
      </c>
      <c r="N470" s="68">
        <f t="shared" si="84"/>
        <v>40.702935560941384</v>
      </c>
      <c r="O470" s="68">
        <f t="shared" si="84"/>
        <v>39.4834604181694</v>
      </c>
      <c r="P470" s="68">
        <f t="shared" si="84"/>
        <v>0</v>
      </c>
      <c r="Q470" s="68">
        <f t="shared" si="84"/>
        <v>0</v>
      </c>
      <c r="R470" s="68">
        <f t="shared" si="82"/>
        <v>40.702935560941384</v>
      </c>
      <c r="S470" s="51">
        <f t="shared" si="78"/>
        <v>0</v>
      </c>
      <c r="T470" s="184">
        <f t="shared" si="83"/>
        <v>0</v>
      </c>
      <c r="U470" s="43"/>
    </row>
    <row r="471" spans="1:21" x14ac:dyDescent="0.35">
      <c r="A471" s="63">
        <v>45493.416666665536</v>
      </c>
      <c r="B471" s="23">
        <v>200.89599999999999</v>
      </c>
      <c r="C471" s="22">
        <v>4014.9427212800001</v>
      </c>
      <c r="D471" s="23">
        <v>0</v>
      </c>
      <c r="E471" s="22">
        <v>0</v>
      </c>
      <c r="F471" s="19">
        <f t="shared" si="79"/>
        <v>200.89599999999999</v>
      </c>
      <c r="G471" s="19">
        <f t="shared" si="79"/>
        <v>4014.9427212800001</v>
      </c>
      <c r="H471" s="67">
        <v>0</v>
      </c>
      <c r="I471" s="34">
        <f t="shared" si="80"/>
        <v>200.89599999999999</v>
      </c>
      <c r="J471" s="68">
        <f t="shared" si="77"/>
        <v>19.985180000000003</v>
      </c>
      <c r="K471" s="183">
        <v>1.78</v>
      </c>
      <c r="L471" s="68">
        <f t="shared" si="81"/>
        <v>27.323999999999998</v>
      </c>
      <c r="M471" s="68">
        <f t="shared" si="84"/>
        <v>23.085175946897564</v>
      </c>
      <c r="N471" s="68">
        <f t="shared" si="84"/>
        <v>40.702935560941384</v>
      </c>
      <c r="O471" s="68">
        <f t="shared" si="84"/>
        <v>39.4834604181694</v>
      </c>
      <c r="P471" s="68">
        <f t="shared" si="84"/>
        <v>0</v>
      </c>
      <c r="Q471" s="68">
        <f t="shared" si="84"/>
        <v>0</v>
      </c>
      <c r="R471" s="68">
        <f t="shared" si="82"/>
        <v>40.702935560941384</v>
      </c>
      <c r="S471" s="51">
        <f t="shared" si="78"/>
        <v>0</v>
      </c>
      <c r="T471" s="184">
        <f t="shared" si="83"/>
        <v>0</v>
      </c>
      <c r="U471" s="43"/>
    </row>
    <row r="472" spans="1:21" x14ac:dyDescent="0.35">
      <c r="A472" s="63">
        <v>45493.458333332201</v>
      </c>
      <c r="B472" s="23">
        <v>164.64600000000002</v>
      </c>
      <c r="C472" s="22">
        <v>3961.80964236</v>
      </c>
      <c r="D472" s="23">
        <v>0</v>
      </c>
      <c r="E472" s="22">
        <v>0</v>
      </c>
      <c r="F472" s="19">
        <f t="shared" si="79"/>
        <v>164.64600000000002</v>
      </c>
      <c r="G472" s="19">
        <f t="shared" si="79"/>
        <v>3961.80964236</v>
      </c>
      <c r="H472" s="67">
        <v>0</v>
      </c>
      <c r="I472" s="34">
        <f t="shared" si="80"/>
        <v>164.64600000000002</v>
      </c>
      <c r="J472" s="68">
        <f t="shared" si="77"/>
        <v>24.06259272839911</v>
      </c>
      <c r="K472" s="183">
        <v>1.78</v>
      </c>
      <c r="L472" s="68">
        <f t="shared" si="81"/>
        <v>27.323999999999998</v>
      </c>
      <c r="M472" s="68">
        <f t="shared" ref="M472:Q487" si="85">M471</f>
        <v>23.085175946897564</v>
      </c>
      <c r="N472" s="68">
        <f t="shared" si="85"/>
        <v>40.702935560941384</v>
      </c>
      <c r="O472" s="68">
        <f t="shared" si="85"/>
        <v>39.4834604181694</v>
      </c>
      <c r="P472" s="68">
        <f t="shared" si="85"/>
        <v>0</v>
      </c>
      <c r="Q472" s="68">
        <f t="shared" si="85"/>
        <v>0</v>
      </c>
      <c r="R472" s="68">
        <f t="shared" si="82"/>
        <v>40.702935560941384</v>
      </c>
      <c r="S472" s="51">
        <f t="shared" si="78"/>
        <v>0</v>
      </c>
      <c r="T472" s="184">
        <f t="shared" si="83"/>
        <v>0</v>
      </c>
      <c r="U472" s="43"/>
    </row>
    <row r="473" spans="1:21" x14ac:dyDescent="0.35">
      <c r="A473" s="63">
        <v>45493.499999998865</v>
      </c>
      <c r="B473" s="23">
        <v>146.59800000000001</v>
      </c>
      <c r="C473" s="22">
        <v>3891.4675210599999</v>
      </c>
      <c r="D473" s="23">
        <v>0</v>
      </c>
      <c r="E473" s="22">
        <v>0</v>
      </c>
      <c r="F473" s="19">
        <f t="shared" si="79"/>
        <v>146.59800000000001</v>
      </c>
      <c r="G473" s="19">
        <f t="shared" si="79"/>
        <v>3891.4675210599999</v>
      </c>
      <c r="H473" s="67">
        <v>0</v>
      </c>
      <c r="I473" s="34">
        <f t="shared" si="80"/>
        <v>146.59800000000001</v>
      </c>
      <c r="J473" s="68">
        <f t="shared" si="77"/>
        <v>26.545161059905315</v>
      </c>
      <c r="K473" s="183">
        <v>1.78</v>
      </c>
      <c r="L473" s="68">
        <f t="shared" si="81"/>
        <v>27.323999999999998</v>
      </c>
      <c r="M473" s="68">
        <f t="shared" si="85"/>
        <v>23.085175946897564</v>
      </c>
      <c r="N473" s="68">
        <f t="shared" si="85"/>
        <v>40.702935560941384</v>
      </c>
      <c r="O473" s="68">
        <f t="shared" si="85"/>
        <v>39.4834604181694</v>
      </c>
      <c r="P473" s="68">
        <f t="shared" si="85"/>
        <v>0</v>
      </c>
      <c r="Q473" s="68">
        <f t="shared" si="85"/>
        <v>0</v>
      </c>
      <c r="R473" s="68">
        <f t="shared" si="82"/>
        <v>40.702935560941384</v>
      </c>
      <c r="S473" s="51">
        <f t="shared" si="78"/>
        <v>0</v>
      </c>
      <c r="T473" s="184">
        <f t="shared" si="83"/>
        <v>0</v>
      </c>
      <c r="U473" s="43"/>
    </row>
    <row r="474" spans="1:21" x14ac:dyDescent="0.35">
      <c r="A474" s="63">
        <v>45493.541666665529</v>
      </c>
      <c r="B474" s="23">
        <v>109.577</v>
      </c>
      <c r="C474" s="22">
        <v>3420.9522956199999</v>
      </c>
      <c r="D474" s="23">
        <v>0</v>
      </c>
      <c r="E474" s="22">
        <v>0</v>
      </c>
      <c r="F474" s="19">
        <f t="shared" si="79"/>
        <v>109.577</v>
      </c>
      <c r="G474" s="19">
        <f t="shared" si="79"/>
        <v>3420.9522956199999</v>
      </c>
      <c r="H474" s="67">
        <v>0</v>
      </c>
      <c r="I474" s="34">
        <f t="shared" si="80"/>
        <v>109.577</v>
      </c>
      <c r="J474" s="68">
        <f t="shared" si="77"/>
        <v>31.219619953274865</v>
      </c>
      <c r="K474" s="183">
        <v>1.78</v>
      </c>
      <c r="L474" s="68">
        <f t="shared" si="81"/>
        <v>27.323999999999998</v>
      </c>
      <c r="M474" s="68">
        <f t="shared" si="85"/>
        <v>23.085175946897564</v>
      </c>
      <c r="N474" s="68">
        <f t="shared" si="85"/>
        <v>40.702935560941384</v>
      </c>
      <c r="O474" s="68">
        <f t="shared" si="85"/>
        <v>39.4834604181694</v>
      </c>
      <c r="P474" s="68">
        <f t="shared" si="85"/>
        <v>0</v>
      </c>
      <c r="Q474" s="68">
        <f t="shared" si="85"/>
        <v>0</v>
      </c>
      <c r="R474" s="68">
        <f t="shared" si="82"/>
        <v>40.702935560941384</v>
      </c>
      <c r="S474" s="51">
        <f t="shared" si="78"/>
        <v>0</v>
      </c>
      <c r="T474" s="184">
        <f t="shared" si="83"/>
        <v>0</v>
      </c>
      <c r="U474" s="43"/>
    </row>
    <row r="475" spans="1:21" x14ac:dyDescent="0.35">
      <c r="A475" s="63">
        <v>45493.583333332193</v>
      </c>
      <c r="B475" s="23">
        <v>121</v>
      </c>
      <c r="C475" s="22">
        <v>3915.56</v>
      </c>
      <c r="D475" s="23">
        <v>26.385000000000002</v>
      </c>
      <c r="E475" s="22">
        <v>853.81899999999996</v>
      </c>
      <c r="F475" s="19">
        <f t="shared" si="79"/>
        <v>94.614999999999995</v>
      </c>
      <c r="G475" s="19">
        <f t="shared" si="79"/>
        <v>3061.741</v>
      </c>
      <c r="H475" s="67">
        <v>0</v>
      </c>
      <c r="I475" s="34">
        <f t="shared" si="80"/>
        <v>94.614999999999995</v>
      </c>
      <c r="J475" s="68">
        <f t="shared" si="77"/>
        <v>32.35999577234054</v>
      </c>
      <c r="K475" s="183">
        <v>1.78</v>
      </c>
      <c r="L475" s="68">
        <f t="shared" si="81"/>
        <v>27.323999999999998</v>
      </c>
      <c r="M475" s="68">
        <f t="shared" si="85"/>
        <v>23.085175946897564</v>
      </c>
      <c r="N475" s="68">
        <f t="shared" si="85"/>
        <v>40.702935560941384</v>
      </c>
      <c r="O475" s="68">
        <f t="shared" si="85"/>
        <v>39.4834604181694</v>
      </c>
      <c r="P475" s="68">
        <f t="shared" si="85"/>
        <v>0</v>
      </c>
      <c r="Q475" s="68">
        <f t="shared" si="85"/>
        <v>0</v>
      </c>
      <c r="R475" s="68">
        <f t="shared" si="82"/>
        <v>40.702935560941384</v>
      </c>
      <c r="S475" s="51">
        <f t="shared" si="78"/>
        <v>0</v>
      </c>
      <c r="T475" s="184">
        <f t="shared" si="83"/>
        <v>0</v>
      </c>
      <c r="U475" s="43"/>
    </row>
    <row r="476" spans="1:21" x14ac:dyDescent="0.35">
      <c r="A476" s="63">
        <v>45493.624999998858</v>
      </c>
      <c r="B476" s="23">
        <v>106.7</v>
      </c>
      <c r="C476" s="22">
        <v>3595.79</v>
      </c>
      <c r="D476" s="23">
        <v>13.16</v>
      </c>
      <c r="E476" s="22">
        <v>443.49200000000002</v>
      </c>
      <c r="F476" s="19">
        <f t="shared" si="79"/>
        <v>93.54</v>
      </c>
      <c r="G476" s="19">
        <f t="shared" si="79"/>
        <v>3152.2979999999998</v>
      </c>
      <c r="H476" s="67">
        <v>0</v>
      </c>
      <c r="I476" s="34">
        <f t="shared" si="80"/>
        <v>93.54</v>
      </c>
      <c r="J476" s="68">
        <f t="shared" si="77"/>
        <v>33.699999999999996</v>
      </c>
      <c r="K476" s="183">
        <v>1.78</v>
      </c>
      <c r="L476" s="68">
        <f t="shared" si="81"/>
        <v>27.323999999999998</v>
      </c>
      <c r="M476" s="68">
        <f t="shared" si="85"/>
        <v>23.085175946897564</v>
      </c>
      <c r="N476" s="68">
        <f t="shared" si="85"/>
        <v>40.702935560941384</v>
      </c>
      <c r="O476" s="68">
        <f t="shared" si="85"/>
        <v>39.4834604181694</v>
      </c>
      <c r="P476" s="68">
        <f t="shared" si="85"/>
        <v>0</v>
      </c>
      <c r="Q476" s="68">
        <f t="shared" si="85"/>
        <v>0</v>
      </c>
      <c r="R476" s="68">
        <f t="shared" si="82"/>
        <v>40.702935560941384</v>
      </c>
      <c r="S476" s="51">
        <f t="shared" si="78"/>
        <v>0</v>
      </c>
      <c r="T476" s="184">
        <f t="shared" si="83"/>
        <v>0</v>
      </c>
      <c r="U476" s="43"/>
    </row>
    <row r="477" spans="1:21" x14ac:dyDescent="0.35">
      <c r="A477" s="63">
        <v>45493.666666665522</v>
      </c>
      <c r="B477" s="23">
        <v>113.864</v>
      </c>
      <c r="C477" s="22">
        <v>3284.6320941599997</v>
      </c>
      <c r="D477" s="23">
        <v>0</v>
      </c>
      <c r="E477" s="22">
        <v>0</v>
      </c>
      <c r="F477" s="19">
        <f t="shared" si="79"/>
        <v>113.864</v>
      </c>
      <c r="G477" s="19">
        <f t="shared" si="79"/>
        <v>3284.6320941599997</v>
      </c>
      <c r="H477" s="67">
        <v>0</v>
      </c>
      <c r="I477" s="34">
        <f t="shared" si="80"/>
        <v>113.864</v>
      </c>
      <c r="J477" s="68">
        <f t="shared" si="77"/>
        <v>28.846976165952359</v>
      </c>
      <c r="K477" s="183">
        <v>1.78</v>
      </c>
      <c r="L477" s="68">
        <f t="shared" si="81"/>
        <v>27.323999999999998</v>
      </c>
      <c r="M477" s="68">
        <f t="shared" si="85"/>
        <v>23.085175946897564</v>
      </c>
      <c r="N477" s="68">
        <f t="shared" si="85"/>
        <v>40.702935560941384</v>
      </c>
      <c r="O477" s="68">
        <f t="shared" si="85"/>
        <v>39.4834604181694</v>
      </c>
      <c r="P477" s="68">
        <f t="shared" si="85"/>
        <v>0</v>
      </c>
      <c r="Q477" s="68">
        <f t="shared" si="85"/>
        <v>0</v>
      </c>
      <c r="R477" s="68">
        <f t="shared" si="82"/>
        <v>40.702935560941384</v>
      </c>
      <c r="S477" s="51">
        <f t="shared" si="78"/>
        <v>0</v>
      </c>
      <c r="T477" s="184">
        <f t="shared" si="83"/>
        <v>0</v>
      </c>
      <c r="U477" s="43"/>
    </row>
    <row r="478" spans="1:21" x14ac:dyDescent="0.35">
      <c r="A478" s="63">
        <v>45493.708333332186</v>
      </c>
      <c r="B478" s="23">
        <v>177.69300000000001</v>
      </c>
      <c r="C478" s="22">
        <v>5364.5001390300004</v>
      </c>
      <c r="D478" s="23">
        <v>49.942999999999998</v>
      </c>
      <c r="E478" s="22">
        <v>1507.7619999999999</v>
      </c>
      <c r="F478" s="19">
        <f t="shared" si="79"/>
        <v>127.75000000000001</v>
      </c>
      <c r="G478" s="19">
        <f t="shared" si="79"/>
        <v>3856.7381390300006</v>
      </c>
      <c r="H478" s="67">
        <v>0</v>
      </c>
      <c r="I478" s="34">
        <f t="shared" si="80"/>
        <v>127.75000000000001</v>
      </c>
      <c r="J478" s="68">
        <f t="shared" si="77"/>
        <v>30.189731029589044</v>
      </c>
      <c r="K478" s="183">
        <v>1.78</v>
      </c>
      <c r="L478" s="68">
        <f t="shared" si="81"/>
        <v>27.323999999999998</v>
      </c>
      <c r="M478" s="68">
        <f t="shared" si="85"/>
        <v>23.085175946897564</v>
      </c>
      <c r="N478" s="68">
        <f t="shared" si="85"/>
        <v>40.702935560941384</v>
      </c>
      <c r="O478" s="68">
        <f t="shared" si="85"/>
        <v>39.4834604181694</v>
      </c>
      <c r="P478" s="68">
        <f t="shared" si="85"/>
        <v>0</v>
      </c>
      <c r="Q478" s="68">
        <f t="shared" si="85"/>
        <v>0</v>
      </c>
      <c r="R478" s="68">
        <f t="shared" si="82"/>
        <v>40.702935560941384</v>
      </c>
      <c r="S478" s="51">
        <f t="shared" si="78"/>
        <v>0</v>
      </c>
      <c r="T478" s="184">
        <f t="shared" si="83"/>
        <v>0</v>
      </c>
      <c r="U478" s="43"/>
    </row>
    <row r="479" spans="1:21" x14ac:dyDescent="0.35">
      <c r="A479" s="63">
        <v>45493.74999999885</v>
      </c>
      <c r="B479" s="23">
        <v>316.01</v>
      </c>
      <c r="C479" s="22">
        <v>9352.4676347999994</v>
      </c>
      <c r="D479" s="23">
        <v>167.10400000000001</v>
      </c>
      <c r="E479" s="22">
        <v>4945.5330000000004</v>
      </c>
      <c r="F479" s="19">
        <f t="shared" si="79"/>
        <v>148.90599999999998</v>
      </c>
      <c r="G479" s="19">
        <f t="shared" si="79"/>
        <v>4406.934634799999</v>
      </c>
      <c r="H479" s="67">
        <v>0</v>
      </c>
      <c r="I479" s="34">
        <f t="shared" si="80"/>
        <v>148.90599999999998</v>
      </c>
      <c r="J479" s="68">
        <f t="shared" si="77"/>
        <v>29.595413447409772</v>
      </c>
      <c r="K479" s="183">
        <v>1.78</v>
      </c>
      <c r="L479" s="68">
        <f t="shared" si="81"/>
        <v>27.323999999999998</v>
      </c>
      <c r="M479" s="68">
        <f t="shared" si="85"/>
        <v>23.085175946897564</v>
      </c>
      <c r="N479" s="68">
        <f t="shared" si="85"/>
        <v>40.702935560941384</v>
      </c>
      <c r="O479" s="68">
        <f t="shared" si="85"/>
        <v>39.4834604181694</v>
      </c>
      <c r="P479" s="68">
        <f t="shared" si="85"/>
        <v>0</v>
      </c>
      <c r="Q479" s="68">
        <f t="shared" si="85"/>
        <v>0</v>
      </c>
      <c r="R479" s="68">
        <f t="shared" si="82"/>
        <v>40.702935560941384</v>
      </c>
      <c r="S479" s="51">
        <f t="shared" si="78"/>
        <v>0</v>
      </c>
      <c r="T479" s="184">
        <f t="shared" si="83"/>
        <v>0</v>
      </c>
      <c r="U479" s="43"/>
    </row>
    <row r="480" spans="1:21" x14ac:dyDescent="0.35">
      <c r="A480" s="63">
        <v>45493.791666665515</v>
      </c>
      <c r="B480" s="23">
        <v>287.19600000000003</v>
      </c>
      <c r="C480" s="22">
        <v>12588.237217919999</v>
      </c>
      <c r="D480" s="23">
        <v>177.85</v>
      </c>
      <c r="E480" s="22">
        <v>7795.4359999999997</v>
      </c>
      <c r="F480" s="19">
        <f t="shared" si="79"/>
        <v>109.34600000000003</v>
      </c>
      <c r="G480" s="19">
        <f t="shared" si="79"/>
        <v>4792.8012179199995</v>
      </c>
      <c r="H480" s="67">
        <v>0</v>
      </c>
      <c r="I480" s="34">
        <f t="shared" si="80"/>
        <v>109.34600000000003</v>
      </c>
      <c r="J480" s="68">
        <f t="shared" si="77"/>
        <v>43.831518463592616</v>
      </c>
      <c r="K480" s="183">
        <v>1.78</v>
      </c>
      <c r="L480" s="68">
        <f t="shared" si="81"/>
        <v>27.323999999999998</v>
      </c>
      <c r="M480" s="68">
        <f t="shared" si="85"/>
        <v>23.085175946897564</v>
      </c>
      <c r="N480" s="68">
        <f t="shared" si="85"/>
        <v>40.702935560941384</v>
      </c>
      <c r="O480" s="68">
        <f t="shared" si="85"/>
        <v>39.4834604181694</v>
      </c>
      <c r="P480" s="68">
        <f t="shared" si="85"/>
        <v>0</v>
      </c>
      <c r="Q480" s="68">
        <f t="shared" si="85"/>
        <v>0</v>
      </c>
      <c r="R480" s="68">
        <f t="shared" si="82"/>
        <v>40.702935560941384</v>
      </c>
      <c r="S480" s="51">
        <f t="shared" si="78"/>
        <v>3.1285829026512317</v>
      </c>
      <c r="T480" s="184">
        <f t="shared" si="83"/>
        <v>342.0980260733017</v>
      </c>
      <c r="U480" s="43"/>
    </row>
    <row r="481" spans="1:21" x14ac:dyDescent="0.35">
      <c r="A481" s="63">
        <v>45493.833333332179</v>
      </c>
      <c r="B481" s="23">
        <v>129.43799999999999</v>
      </c>
      <c r="C481" s="22">
        <v>4433.4780165000002</v>
      </c>
      <c r="D481" s="23">
        <v>0</v>
      </c>
      <c r="E481" s="22">
        <v>0</v>
      </c>
      <c r="F481" s="19">
        <f t="shared" si="79"/>
        <v>129.43799999999999</v>
      </c>
      <c r="G481" s="19">
        <f t="shared" si="79"/>
        <v>4433.4780165000002</v>
      </c>
      <c r="H481" s="67">
        <v>0</v>
      </c>
      <c r="I481" s="34">
        <f t="shared" si="80"/>
        <v>129.43799999999999</v>
      </c>
      <c r="J481" s="68">
        <f t="shared" si="77"/>
        <v>34.251750000000001</v>
      </c>
      <c r="K481" s="183">
        <v>1.78</v>
      </c>
      <c r="L481" s="68">
        <f t="shared" si="81"/>
        <v>27.323999999999998</v>
      </c>
      <c r="M481" s="68">
        <f t="shared" si="85"/>
        <v>23.085175946897564</v>
      </c>
      <c r="N481" s="68">
        <f t="shared" si="85"/>
        <v>40.702935560941384</v>
      </c>
      <c r="O481" s="68">
        <f t="shared" si="85"/>
        <v>39.4834604181694</v>
      </c>
      <c r="P481" s="68">
        <f t="shared" si="85"/>
        <v>0</v>
      </c>
      <c r="Q481" s="68">
        <f t="shared" si="85"/>
        <v>0</v>
      </c>
      <c r="R481" s="68">
        <f t="shared" si="82"/>
        <v>40.702935560941384</v>
      </c>
      <c r="S481" s="51">
        <f t="shared" si="78"/>
        <v>0</v>
      </c>
      <c r="T481" s="184">
        <f t="shared" si="83"/>
        <v>0</v>
      </c>
      <c r="U481" s="43"/>
    </row>
    <row r="482" spans="1:21" x14ac:dyDescent="0.35">
      <c r="A482" s="63">
        <v>45493.874999998843</v>
      </c>
      <c r="B482" s="23">
        <v>49.340999999999994</v>
      </c>
      <c r="C482" s="22">
        <v>1836.4539169200002</v>
      </c>
      <c r="D482" s="23">
        <v>0</v>
      </c>
      <c r="E482" s="22">
        <v>0</v>
      </c>
      <c r="F482" s="19">
        <f t="shared" si="79"/>
        <v>49.340999999999994</v>
      </c>
      <c r="G482" s="19">
        <f t="shared" si="79"/>
        <v>1836.4539169200002</v>
      </c>
      <c r="H482" s="67">
        <v>0</v>
      </c>
      <c r="I482" s="34">
        <f t="shared" si="80"/>
        <v>49.340999999999994</v>
      </c>
      <c r="J482" s="68">
        <f t="shared" si="77"/>
        <v>37.219633102693507</v>
      </c>
      <c r="K482" s="183">
        <v>1.78</v>
      </c>
      <c r="L482" s="68">
        <f t="shared" si="81"/>
        <v>27.323999999999998</v>
      </c>
      <c r="M482" s="68">
        <f t="shared" si="85"/>
        <v>23.085175946897564</v>
      </c>
      <c r="N482" s="68">
        <f t="shared" si="85"/>
        <v>40.702935560941384</v>
      </c>
      <c r="O482" s="68">
        <f t="shared" si="85"/>
        <v>39.4834604181694</v>
      </c>
      <c r="P482" s="68">
        <f t="shared" si="85"/>
        <v>0</v>
      </c>
      <c r="Q482" s="68">
        <f t="shared" si="85"/>
        <v>0</v>
      </c>
      <c r="R482" s="68">
        <f t="shared" si="82"/>
        <v>40.702935560941384</v>
      </c>
      <c r="S482" s="51">
        <f t="shared" si="78"/>
        <v>0</v>
      </c>
      <c r="T482" s="184">
        <f t="shared" si="83"/>
        <v>0</v>
      </c>
      <c r="U482" s="43"/>
    </row>
    <row r="483" spans="1:21" x14ac:dyDescent="0.35">
      <c r="A483" s="63">
        <v>45493.916666665507</v>
      </c>
      <c r="B483" s="23">
        <v>57.661000000000001</v>
      </c>
      <c r="C483" s="22">
        <v>1896.0484493700001</v>
      </c>
      <c r="D483" s="23">
        <v>0</v>
      </c>
      <c r="E483" s="22">
        <v>0</v>
      </c>
      <c r="F483" s="19">
        <f t="shared" si="79"/>
        <v>57.661000000000001</v>
      </c>
      <c r="G483" s="19">
        <f t="shared" si="79"/>
        <v>1896.0484493700001</v>
      </c>
      <c r="H483" s="67">
        <v>0</v>
      </c>
      <c r="I483" s="34">
        <f t="shared" si="80"/>
        <v>57.661000000000001</v>
      </c>
      <c r="J483" s="68">
        <f t="shared" si="77"/>
        <v>32.882684125665527</v>
      </c>
      <c r="K483" s="183">
        <v>1.78</v>
      </c>
      <c r="L483" s="68">
        <f t="shared" si="81"/>
        <v>27.323999999999998</v>
      </c>
      <c r="M483" s="68">
        <f t="shared" si="85"/>
        <v>23.085175946897564</v>
      </c>
      <c r="N483" s="68">
        <f t="shared" si="85"/>
        <v>40.702935560941384</v>
      </c>
      <c r="O483" s="68">
        <f t="shared" si="85"/>
        <v>39.4834604181694</v>
      </c>
      <c r="P483" s="68">
        <f t="shared" si="85"/>
        <v>0</v>
      </c>
      <c r="Q483" s="68">
        <f t="shared" si="85"/>
        <v>0</v>
      </c>
      <c r="R483" s="68">
        <f t="shared" si="82"/>
        <v>40.702935560941384</v>
      </c>
      <c r="S483" s="51">
        <f t="shared" si="78"/>
        <v>0</v>
      </c>
      <c r="T483" s="184">
        <f t="shared" si="83"/>
        <v>0</v>
      </c>
      <c r="U483" s="43"/>
    </row>
    <row r="484" spans="1:21" x14ac:dyDescent="0.35">
      <c r="A484" s="63">
        <v>45493.958333332172</v>
      </c>
      <c r="B484" s="23">
        <v>66.75</v>
      </c>
      <c r="C484" s="22">
        <v>1732.83</v>
      </c>
      <c r="D484" s="23">
        <v>0.81299999999999994</v>
      </c>
      <c r="E484" s="22">
        <v>21.099</v>
      </c>
      <c r="F484" s="19">
        <f t="shared" si="79"/>
        <v>65.936999999999998</v>
      </c>
      <c r="G484" s="19">
        <f t="shared" si="79"/>
        <v>1711.731</v>
      </c>
      <c r="H484" s="67">
        <v>0</v>
      </c>
      <c r="I484" s="34">
        <f t="shared" si="80"/>
        <v>65.936999999999998</v>
      </c>
      <c r="J484" s="68">
        <f t="shared" si="77"/>
        <v>25.960098275626734</v>
      </c>
      <c r="K484" s="183">
        <v>1.78</v>
      </c>
      <c r="L484" s="68">
        <f t="shared" si="81"/>
        <v>27.323999999999998</v>
      </c>
      <c r="M484" s="68">
        <f t="shared" si="85"/>
        <v>23.085175946897564</v>
      </c>
      <c r="N484" s="68">
        <f t="shared" si="85"/>
        <v>40.702935560941384</v>
      </c>
      <c r="O484" s="68">
        <f t="shared" si="85"/>
        <v>39.4834604181694</v>
      </c>
      <c r="P484" s="68">
        <f t="shared" si="85"/>
        <v>0</v>
      </c>
      <c r="Q484" s="68">
        <f t="shared" si="85"/>
        <v>0</v>
      </c>
      <c r="R484" s="68">
        <f t="shared" si="82"/>
        <v>40.702935560941384</v>
      </c>
      <c r="S484" s="51">
        <f t="shared" si="78"/>
        <v>0</v>
      </c>
      <c r="T484" s="184">
        <f t="shared" si="83"/>
        <v>0</v>
      </c>
      <c r="U484" s="43"/>
    </row>
    <row r="485" spans="1:21" x14ac:dyDescent="0.35">
      <c r="A485" s="63">
        <v>45493.999999998836</v>
      </c>
      <c r="B485" s="23">
        <v>43.15</v>
      </c>
      <c r="C485" s="22">
        <v>1057.6065000000001</v>
      </c>
      <c r="D485" s="23">
        <v>1.6579999999999999</v>
      </c>
      <c r="E485" s="22">
        <v>40.637999999999998</v>
      </c>
      <c r="F485" s="19">
        <f t="shared" si="79"/>
        <v>41.491999999999997</v>
      </c>
      <c r="G485" s="19">
        <f t="shared" si="79"/>
        <v>1016.9685000000001</v>
      </c>
      <c r="H485" s="67">
        <v>0</v>
      </c>
      <c r="I485" s="34">
        <f t="shared" si="80"/>
        <v>41.491999999999997</v>
      </c>
      <c r="J485" s="68">
        <f t="shared" si="77"/>
        <v>24.509989877566763</v>
      </c>
      <c r="K485" s="183">
        <v>1.78</v>
      </c>
      <c r="L485" s="68">
        <f t="shared" si="81"/>
        <v>27.323999999999998</v>
      </c>
      <c r="M485" s="68">
        <f t="shared" si="85"/>
        <v>23.085175946897564</v>
      </c>
      <c r="N485" s="68">
        <f t="shared" si="85"/>
        <v>40.702935560941384</v>
      </c>
      <c r="O485" s="68">
        <f t="shared" si="85"/>
        <v>39.4834604181694</v>
      </c>
      <c r="P485" s="68">
        <f t="shared" si="85"/>
        <v>0</v>
      </c>
      <c r="Q485" s="68">
        <f t="shared" si="85"/>
        <v>0</v>
      </c>
      <c r="R485" s="68">
        <f t="shared" si="82"/>
        <v>40.702935560941384</v>
      </c>
      <c r="S485" s="51">
        <f t="shared" si="78"/>
        <v>0</v>
      </c>
      <c r="T485" s="184">
        <f t="shared" si="83"/>
        <v>0</v>
      </c>
      <c r="U485" s="43"/>
    </row>
    <row r="486" spans="1:21" x14ac:dyDescent="0.35">
      <c r="A486" s="63">
        <v>45494.0416666655</v>
      </c>
      <c r="B486" s="23">
        <v>233</v>
      </c>
      <c r="C486" s="22">
        <v>4042.55</v>
      </c>
      <c r="D486" s="23">
        <v>4.5220000000000002</v>
      </c>
      <c r="E486" s="22">
        <v>78.456000000000003</v>
      </c>
      <c r="F486" s="19">
        <f t="shared" si="79"/>
        <v>228.47800000000001</v>
      </c>
      <c r="G486" s="19">
        <f t="shared" si="79"/>
        <v>3964.0940000000001</v>
      </c>
      <c r="H486" s="67">
        <v>0</v>
      </c>
      <c r="I486" s="34">
        <f t="shared" si="80"/>
        <v>228.47800000000001</v>
      </c>
      <c r="J486" s="68">
        <f t="shared" si="77"/>
        <v>17.350003063752307</v>
      </c>
      <c r="K486" s="183">
        <v>1.78</v>
      </c>
      <c r="L486" s="68">
        <f t="shared" si="81"/>
        <v>27.323999999999998</v>
      </c>
      <c r="M486" s="68">
        <f t="shared" si="85"/>
        <v>23.085175946897564</v>
      </c>
      <c r="N486" s="68">
        <f t="shared" si="85"/>
        <v>40.702935560941384</v>
      </c>
      <c r="O486" s="68">
        <f t="shared" si="85"/>
        <v>39.4834604181694</v>
      </c>
      <c r="P486" s="68">
        <f t="shared" si="85"/>
        <v>0</v>
      </c>
      <c r="Q486" s="68">
        <f t="shared" si="85"/>
        <v>0</v>
      </c>
      <c r="R486" s="68">
        <f t="shared" si="82"/>
        <v>40.702935560941384</v>
      </c>
      <c r="S486" s="51">
        <f t="shared" si="78"/>
        <v>0</v>
      </c>
      <c r="T486" s="184">
        <f t="shared" si="83"/>
        <v>0</v>
      </c>
      <c r="U486" s="43"/>
    </row>
    <row r="487" spans="1:21" x14ac:dyDescent="0.35">
      <c r="A487" s="63">
        <v>45494.083333332164</v>
      </c>
      <c r="B487" s="23">
        <v>204.2</v>
      </c>
      <c r="C487" s="22">
        <v>3318.25</v>
      </c>
      <c r="D487" s="23">
        <v>0</v>
      </c>
      <c r="E487" s="22">
        <v>0</v>
      </c>
      <c r="F487" s="19">
        <f t="shared" si="79"/>
        <v>204.2</v>
      </c>
      <c r="G487" s="19">
        <f t="shared" si="79"/>
        <v>3318.25</v>
      </c>
      <c r="H487" s="67">
        <v>0</v>
      </c>
      <c r="I487" s="34">
        <f t="shared" si="80"/>
        <v>204.2</v>
      </c>
      <c r="J487" s="68">
        <f t="shared" si="77"/>
        <v>16.25</v>
      </c>
      <c r="K487" s="183">
        <v>1.78</v>
      </c>
      <c r="L487" s="68">
        <f t="shared" si="81"/>
        <v>27.323999999999998</v>
      </c>
      <c r="M487" s="68">
        <f t="shared" si="85"/>
        <v>23.085175946897564</v>
      </c>
      <c r="N487" s="68">
        <f t="shared" si="85"/>
        <v>40.702935560941384</v>
      </c>
      <c r="O487" s="68">
        <f t="shared" si="85"/>
        <v>39.4834604181694</v>
      </c>
      <c r="P487" s="68">
        <f t="shared" si="85"/>
        <v>0</v>
      </c>
      <c r="Q487" s="68">
        <f t="shared" si="85"/>
        <v>0</v>
      </c>
      <c r="R487" s="68">
        <f t="shared" si="82"/>
        <v>40.702935560941384</v>
      </c>
      <c r="S487" s="51">
        <f t="shared" si="78"/>
        <v>0</v>
      </c>
      <c r="T487" s="184">
        <f t="shared" si="83"/>
        <v>0</v>
      </c>
      <c r="U487" s="43"/>
    </row>
    <row r="488" spans="1:21" x14ac:dyDescent="0.35">
      <c r="A488" s="63">
        <v>45494.124999998829</v>
      </c>
      <c r="B488" s="23">
        <v>172.2</v>
      </c>
      <c r="C488" s="22">
        <v>2328.1439999999998</v>
      </c>
      <c r="D488" s="23">
        <v>0</v>
      </c>
      <c r="E488" s="22">
        <v>0</v>
      </c>
      <c r="F488" s="19">
        <f t="shared" si="79"/>
        <v>172.2</v>
      </c>
      <c r="G488" s="19">
        <f t="shared" si="79"/>
        <v>2328.1439999999998</v>
      </c>
      <c r="H488" s="67">
        <v>0</v>
      </c>
      <c r="I488" s="34">
        <f t="shared" si="80"/>
        <v>172.2</v>
      </c>
      <c r="J488" s="68">
        <f t="shared" si="77"/>
        <v>13.52</v>
      </c>
      <c r="K488" s="183">
        <v>1.78</v>
      </c>
      <c r="L488" s="68">
        <f t="shared" si="81"/>
        <v>27.323999999999998</v>
      </c>
      <c r="M488" s="68">
        <f t="shared" ref="M488:Q503" si="86">M487</f>
        <v>23.085175946897564</v>
      </c>
      <c r="N488" s="68">
        <f t="shared" si="86"/>
        <v>40.702935560941384</v>
      </c>
      <c r="O488" s="68">
        <f t="shared" si="86"/>
        <v>39.4834604181694</v>
      </c>
      <c r="P488" s="68">
        <f t="shared" si="86"/>
        <v>0</v>
      </c>
      <c r="Q488" s="68">
        <f t="shared" si="86"/>
        <v>0</v>
      </c>
      <c r="R488" s="68">
        <f t="shared" si="82"/>
        <v>40.702935560941384</v>
      </c>
      <c r="S488" s="51">
        <f t="shared" si="78"/>
        <v>0</v>
      </c>
      <c r="T488" s="184">
        <f t="shared" si="83"/>
        <v>0</v>
      </c>
      <c r="U488" s="43"/>
    </row>
    <row r="489" spans="1:21" x14ac:dyDescent="0.35">
      <c r="A489" s="63">
        <v>45494.166666665493</v>
      </c>
      <c r="B489" s="23">
        <v>167.9</v>
      </c>
      <c r="C489" s="22">
        <v>1996.3309999999999</v>
      </c>
      <c r="D489" s="23">
        <v>0</v>
      </c>
      <c r="E489" s="22">
        <v>0</v>
      </c>
      <c r="F489" s="19">
        <f t="shared" si="79"/>
        <v>167.9</v>
      </c>
      <c r="G489" s="19">
        <f t="shared" si="79"/>
        <v>1996.3309999999999</v>
      </c>
      <c r="H489" s="67">
        <v>0</v>
      </c>
      <c r="I489" s="34">
        <f t="shared" si="80"/>
        <v>167.9</v>
      </c>
      <c r="J489" s="68">
        <f t="shared" si="77"/>
        <v>11.889999999999999</v>
      </c>
      <c r="K489" s="183">
        <v>1.78</v>
      </c>
      <c r="L489" s="68">
        <f t="shared" si="81"/>
        <v>27.323999999999998</v>
      </c>
      <c r="M489" s="68">
        <f t="shared" si="86"/>
        <v>23.085175946897564</v>
      </c>
      <c r="N489" s="68">
        <f t="shared" si="86"/>
        <v>40.702935560941384</v>
      </c>
      <c r="O489" s="68">
        <f t="shared" si="86"/>
        <v>39.4834604181694</v>
      </c>
      <c r="P489" s="68">
        <f t="shared" si="86"/>
        <v>0</v>
      </c>
      <c r="Q489" s="68">
        <f t="shared" si="86"/>
        <v>0</v>
      </c>
      <c r="R489" s="68">
        <f t="shared" si="82"/>
        <v>40.702935560941384</v>
      </c>
      <c r="S489" s="51">
        <f t="shared" si="78"/>
        <v>0</v>
      </c>
      <c r="T489" s="184">
        <f t="shared" si="83"/>
        <v>0</v>
      </c>
      <c r="U489" s="43"/>
    </row>
    <row r="490" spans="1:21" x14ac:dyDescent="0.35">
      <c r="A490" s="63">
        <v>45494.208333332157</v>
      </c>
      <c r="B490" s="23">
        <v>165.61600000000001</v>
      </c>
      <c r="C490" s="22">
        <v>1877.6815824799999</v>
      </c>
      <c r="D490" s="23">
        <v>0</v>
      </c>
      <c r="E490" s="22">
        <v>0</v>
      </c>
      <c r="F490" s="19">
        <f t="shared" si="79"/>
        <v>165.61600000000001</v>
      </c>
      <c r="G490" s="19">
        <f t="shared" si="79"/>
        <v>1877.6815824799999</v>
      </c>
      <c r="H490" s="67">
        <v>0</v>
      </c>
      <c r="I490" s="34">
        <f t="shared" si="80"/>
        <v>165.61600000000001</v>
      </c>
      <c r="J490" s="68">
        <f t="shared" si="77"/>
        <v>11.33756148246546</v>
      </c>
      <c r="K490" s="183">
        <v>1.78</v>
      </c>
      <c r="L490" s="68">
        <f t="shared" si="81"/>
        <v>27.323999999999998</v>
      </c>
      <c r="M490" s="68">
        <f t="shared" si="86"/>
        <v>23.085175946897564</v>
      </c>
      <c r="N490" s="68">
        <f t="shared" si="86"/>
        <v>40.702935560941384</v>
      </c>
      <c r="O490" s="68">
        <f t="shared" si="86"/>
        <v>39.4834604181694</v>
      </c>
      <c r="P490" s="68">
        <f t="shared" si="86"/>
        <v>0</v>
      </c>
      <c r="Q490" s="68">
        <f t="shared" si="86"/>
        <v>0</v>
      </c>
      <c r="R490" s="68">
        <f t="shared" si="82"/>
        <v>40.702935560941384</v>
      </c>
      <c r="S490" s="51">
        <f t="shared" si="78"/>
        <v>0</v>
      </c>
      <c r="T490" s="184">
        <f t="shared" si="83"/>
        <v>0</v>
      </c>
      <c r="U490" s="43"/>
    </row>
    <row r="491" spans="1:21" x14ac:dyDescent="0.35">
      <c r="A491" s="63">
        <v>45494.249999998821</v>
      </c>
      <c r="B491" s="23">
        <v>164.18100000000001</v>
      </c>
      <c r="C491" s="22">
        <v>2035.8541049099999</v>
      </c>
      <c r="D491" s="23">
        <v>0</v>
      </c>
      <c r="E491" s="22">
        <v>0</v>
      </c>
      <c r="F491" s="19">
        <f t="shared" si="79"/>
        <v>164.18100000000001</v>
      </c>
      <c r="G491" s="19">
        <f t="shared" si="79"/>
        <v>2035.8541049099999</v>
      </c>
      <c r="H491" s="67">
        <v>0</v>
      </c>
      <c r="I491" s="34">
        <f t="shared" si="80"/>
        <v>164.18100000000001</v>
      </c>
      <c r="J491" s="68">
        <f t="shared" si="77"/>
        <v>12.400059111042081</v>
      </c>
      <c r="K491" s="183">
        <v>1.78</v>
      </c>
      <c r="L491" s="68">
        <f t="shared" si="81"/>
        <v>27.323999999999998</v>
      </c>
      <c r="M491" s="68">
        <f t="shared" si="86"/>
        <v>23.085175946897564</v>
      </c>
      <c r="N491" s="68">
        <f t="shared" si="86"/>
        <v>40.702935560941384</v>
      </c>
      <c r="O491" s="68">
        <f t="shared" si="86"/>
        <v>39.4834604181694</v>
      </c>
      <c r="P491" s="68">
        <f t="shared" si="86"/>
        <v>0</v>
      </c>
      <c r="Q491" s="68">
        <f t="shared" si="86"/>
        <v>0</v>
      </c>
      <c r="R491" s="68">
        <f t="shared" si="82"/>
        <v>40.702935560941384</v>
      </c>
      <c r="S491" s="51">
        <f t="shared" si="78"/>
        <v>0</v>
      </c>
      <c r="T491" s="184">
        <f t="shared" si="83"/>
        <v>0</v>
      </c>
      <c r="U491" s="43"/>
    </row>
    <row r="492" spans="1:21" x14ac:dyDescent="0.35">
      <c r="A492" s="63">
        <v>45494.291666665486</v>
      </c>
      <c r="B492" s="23">
        <v>165.10300000000001</v>
      </c>
      <c r="C492" s="22">
        <v>1967.3706463999999</v>
      </c>
      <c r="D492" s="23">
        <v>0</v>
      </c>
      <c r="E492" s="22">
        <v>0</v>
      </c>
      <c r="F492" s="19">
        <f t="shared" si="79"/>
        <v>165.10300000000001</v>
      </c>
      <c r="G492" s="19">
        <f t="shared" si="79"/>
        <v>1967.3706463999999</v>
      </c>
      <c r="H492" s="67">
        <v>0</v>
      </c>
      <c r="I492" s="34">
        <f t="shared" si="80"/>
        <v>165.10300000000001</v>
      </c>
      <c r="J492" s="68">
        <f t="shared" si="77"/>
        <v>11.916019977832018</v>
      </c>
      <c r="K492" s="183">
        <v>1.78</v>
      </c>
      <c r="L492" s="68">
        <f t="shared" si="81"/>
        <v>27.323999999999998</v>
      </c>
      <c r="M492" s="68">
        <f t="shared" si="86"/>
        <v>23.085175946897564</v>
      </c>
      <c r="N492" s="68">
        <f t="shared" si="86"/>
        <v>40.702935560941384</v>
      </c>
      <c r="O492" s="68">
        <f t="shared" si="86"/>
        <v>39.4834604181694</v>
      </c>
      <c r="P492" s="68">
        <f t="shared" si="86"/>
        <v>0</v>
      </c>
      <c r="Q492" s="68">
        <f t="shared" si="86"/>
        <v>0</v>
      </c>
      <c r="R492" s="68">
        <f t="shared" si="82"/>
        <v>40.702935560941384</v>
      </c>
      <c r="S492" s="51">
        <f t="shared" si="78"/>
        <v>0</v>
      </c>
      <c r="T492" s="184">
        <f t="shared" si="83"/>
        <v>0</v>
      </c>
      <c r="U492" s="43"/>
    </row>
    <row r="493" spans="1:21" x14ac:dyDescent="0.35">
      <c r="A493" s="63">
        <v>45494.33333333215</v>
      </c>
      <c r="B493" s="23">
        <v>169.61999999999998</v>
      </c>
      <c r="C493" s="22">
        <v>1929.4630528</v>
      </c>
      <c r="D493" s="23">
        <v>0</v>
      </c>
      <c r="E493" s="22">
        <v>0</v>
      </c>
      <c r="F493" s="19">
        <f t="shared" si="79"/>
        <v>169.61999999999998</v>
      </c>
      <c r="G493" s="19">
        <f t="shared" si="79"/>
        <v>1929.4630528</v>
      </c>
      <c r="H493" s="67">
        <v>0</v>
      </c>
      <c r="I493" s="34">
        <f t="shared" si="80"/>
        <v>169.61999999999998</v>
      </c>
      <c r="J493" s="68">
        <f t="shared" si="77"/>
        <v>11.375209602641199</v>
      </c>
      <c r="K493" s="183">
        <v>1.78</v>
      </c>
      <c r="L493" s="68">
        <f t="shared" si="81"/>
        <v>27.323999999999998</v>
      </c>
      <c r="M493" s="68">
        <f t="shared" si="86"/>
        <v>23.085175946897564</v>
      </c>
      <c r="N493" s="68">
        <f t="shared" si="86"/>
        <v>40.702935560941384</v>
      </c>
      <c r="O493" s="68">
        <f t="shared" si="86"/>
        <v>39.4834604181694</v>
      </c>
      <c r="P493" s="68">
        <f t="shared" si="86"/>
        <v>0</v>
      </c>
      <c r="Q493" s="68">
        <f t="shared" si="86"/>
        <v>0</v>
      </c>
      <c r="R493" s="68">
        <f t="shared" si="82"/>
        <v>40.702935560941384</v>
      </c>
      <c r="S493" s="51">
        <f t="shared" si="78"/>
        <v>0</v>
      </c>
      <c r="T493" s="184">
        <f t="shared" si="83"/>
        <v>0</v>
      </c>
      <c r="U493" s="43"/>
    </row>
    <row r="494" spans="1:21" x14ac:dyDescent="0.35">
      <c r="A494" s="63">
        <v>45494.374999998814</v>
      </c>
      <c r="B494" s="23">
        <v>193.251</v>
      </c>
      <c r="C494" s="22">
        <v>2750.41329013</v>
      </c>
      <c r="D494" s="23">
        <v>0</v>
      </c>
      <c r="E494" s="22">
        <v>0</v>
      </c>
      <c r="F494" s="19">
        <f t="shared" si="79"/>
        <v>193.251</v>
      </c>
      <c r="G494" s="19">
        <f t="shared" si="79"/>
        <v>2750.41329013</v>
      </c>
      <c r="H494" s="67">
        <v>0</v>
      </c>
      <c r="I494" s="34">
        <f t="shared" si="80"/>
        <v>193.251</v>
      </c>
      <c r="J494" s="68">
        <f t="shared" si="77"/>
        <v>14.23233665093583</v>
      </c>
      <c r="K494" s="183">
        <v>1.78</v>
      </c>
      <c r="L494" s="68">
        <f t="shared" si="81"/>
        <v>27.323999999999998</v>
      </c>
      <c r="M494" s="68">
        <f t="shared" si="86"/>
        <v>23.085175946897564</v>
      </c>
      <c r="N494" s="68">
        <f t="shared" si="86"/>
        <v>40.702935560941384</v>
      </c>
      <c r="O494" s="68">
        <f t="shared" si="86"/>
        <v>39.4834604181694</v>
      </c>
      <c r="P494" s="68">
        <f t="shared" si="86"/>
        <v>0</v>
      </c>
      <c r="Q494" s="68">
        <f t="shared" si="86"/>
        <v>0</v>
      </c>
      <c r="R494" s="68">
        <f t="shared" si="82"/>
        <v>40.702935560941384</v>
      </c>
      <c r="S494" s="51">
        <f t="shared" si="78"/>
        <v>0</v>
      </c>
      <c r="T494" s="184">
        <f t="shared" si="83"/>
        <v>0</v>
      </c>
      <c r="U494" s="43"/>
    </row>
    <row r="495" spans="1:21" x14ac:dyDescent="0.35">
      <c r="A495" s="63">
        <v>45494.416666665478</v>
      </c>
      <c r="B495" s="23">
        <v>235.99</v>
      </c>
      <c r="C495" s="22">
        <v>4066.7681010000001</v>
      </c>
      <c r="D495" s="23">
        <v>0</v>
      </c>
      <c r="E495" s="22">
        <v>0</v>
      </c>
      <c r="F495" s="19">
        <f t="shared" si="79"/>
        <v>235.99</v>
      </c>
      <c r="G495" s="19">
        <f t="shared" si="79"/>
        <v>4066.7681010000001</v>
      </c>
      <c r="H495" s="67">
        <v>0</v>
      </c>
      <c r="I495" s="34">
        <f t="shared" si="80"/>
        <v>235.99</v>
      </c>
      <c r="J495" s="68">
        <f t="shared" si="77"/>
        <v>17.232798427899485</v>
      </c>
      <c r="K495" s="183">
        <v>1.78</v>
      </c>
      <c r="L495" s="68">
        <f t="shared" si="81"/>
        <v>27.323999999999998</v>
      </c>
      <c r="M495" s="68">
        <f t="shared" si="86"/>
        <v>23.085175946897564</v>
      </c>
      <c r="N495" s="68">
        <f t="shared" si="86"/>
        <v>40.702935560941384</v>
      </c>
      <c r="O495" s="68">
        <f t="shared" si="86"/>
        <v>39.4834604181694</v>
      </c>
      <c r="P495" s="68">
        <f t="shared" si="86"/>
        <v>0</v>
      </c>
      <c r="Q495" s="68">
        <f t="shared" si="86"/>
        <v>0</v>
      </c>
      <c r="R495" s="68">
        <f t="shared" si="82"/>
        <v>40.702935560941384</v>
      </c>
      <c r="S495" s="51">
        <f t="shared" si="78"/>
        <v>0</v>
      </c>
      <c r="T495" s="184">
        <f t="shared" si="83"/>
        <v>0</v>
      </c>
      <c r="U495" s="43"/>
    </row>
    <row r="496" spans="1:21" x14ac:dyDescent="0.35">
      <c r="A496" s="63">
        <v>45494.458333332143</v>
      </c>
      <c r="B496" s="23">
        <v>254.095</v>
      </c>
      <c r="C496" s="22">
        <v>5111.6155081500001</v>
      </c>
      <c r="D496" s="23">
        <v>0</v>
      </c>
      <c r="E496" s="22">
        <v>0</v>
      </c>
      <c r="F496" s="19">
        <f t="shared" si="79"/>
        <v>254.095</v>
      </c>
      <c r="G496" s="19">
        <f t="shared" si="79"/>
        <v>5111.6155081500001</v>
      </c>
      <c r="H496" s="67">
        <v>0</v>
      </c>
      <c r="I496" s="34">
        <f t="shared" si="80"/>
        <v>254.095</v>
      </c>
      <c r="J496" s="68">
        <f t="shared" si="77"/>
        <v>20.116946449753044</v>
      </c>
      <c r="K496" s="183">
        <v>1.78</v>
      </c>
      <c r="L496" s="68">
        <f t="shared" si="81"/>
        <v>27.323999999999998</v>
      </c>
      <c r="M496" s="68">
        <f t="shared" si="86"/>
        <v>23.085175946897564</v>
      </c>
      <c r="N496" s="68">
        <f t="shared" si="86"/>
        <v>40.702935560941384</v>
      </c>
      <c r="O496" s="68">
        <f t="shared" si="86"/>
        <v>39.4834604181694</v>
      </c>
      <c r="P496" s="68">
        <f t="shared" si="86"/>
        <v>0</v>
      </c>
      <c r="Q496" s="68">
        <f t="shared" si="86"/>
        <v>0</v>
      </c>
      <c r="R496" s="68">
        <f t="shared" si="82"/>
        <v>40.702935560941384</v>
      </c>
      <c r="S496" s="51">
        <f t="shared" si="78"/>
        <v>0</v>
      </c>
      <c r="T496" s="184">
        <f t="shared" si="83"/>
        <v>0</v>
      </c>
      <c r="U496" s="43"/>
    </row>
    <row r="497" spans="1:21" x14ac:dyDescent="0.35">
      <c r="A497" s="63">
        <v>45494.499999998807</v>
      </c>
      <c r="B497" s="23">
        <v>216.67699999999999</v>
      </c>
      <c r="C497" s="22">
        <v>5790.55492959</v>
      </c>
      <c r="D497" s="23">
        <v>0</v>
      </c>
      <c r="E497" s="22">
        <v>0</v>
      </c>
      <c r="F497" s="19">
        <f t="shared" si="79"/>
        <v>216.67699999999999</v>
      </c>
      <c r="G497" s="19">
        <f t="shared" si="79"/>
        <v>5790.55492959</v>
      </c>
      <c r="H497" s="67">
        <v>0</v>
      </c>
      <c r="I497" s="34">
        <f t="shared" si="80"/>
        <v>216.67699999999999</v>
      </c>
      <c r="J497" s="68">
        <f t="shared" si="77"/>
        <v>26.724363589998017</v>
      </c>
      <c r="K497" s="183">
        <v>1.78</v>
      </c>
      <c r="L497" s="68">
        <f t="shared" si="81"/>
        <v>27.323999999999998</v>
      </c>
      <c r="M497" s="68">
        <f t="shared" si="86"/>
        <v>23.085175946897564</v>
      </c>
      <c r="N497" s="68">
        <f t="shared" si="86"/>
        <v>40.702935560941384</v>
      </c>
      <c r="O497" s="68">
        <f t="shared" si="86"/>
        <v>39.4834604181694</v>
      </c>
      <c r="P497" s="68">
        <f t="shared" si="86"/>
        <v>0</v>
      </c>
      <c r="Q497" s="68">
        <f t="shared" si="86"/>
        <v>0</v>
      </c>
      <c r="R497" s="68">
        <f t="shared" si="82"/>
        <v>40.702935560941384</v>
      </c>
      <c r="S497" s="51">
        <f t="shared" si="78"/>
        <v>0</v>
      </c>
      <c r="T497" s="184">
        <f t="shared" si="83"/>
        <v>0</v>
      </c>
      <c r="U497" s="43"/>
    </row>
    <row r="498" spans="1:21" x14ac:dyDescent="0.35">
      <c r="A498" s="63">
        <v>45494.541666665471</v>
      </c>
      <c r="B498" s="23">
        <v>116.88200000000001</v>
      </c>
      <c r="C498" s="22">
        <v>3821.9194999199999</v>
      </c>
      <c r="D498" s="23">
        <v>0</v>
      </c>
      <c r="E498" s="22">
        <v>0</v>
      </c>
      <c r="F498" s="19">
        <f t="shared" si="79"/>
        <v>116.88200000000001</v>
      </c>
      <c r="G498" s="19">
        <f t="shared" si="79"/>
        <v>3821.9194999199999</v>
      </c>
      <c r="H498" s="67">
        <v>0</v>
      </c>
      <c r="I498" s="34">
        <f t="shared" si="80"/>
        <v>116.88200000000001</v>
      </c>
      <c r="J498" s="68">
        <f t="shared" si="77"/>
        <v>32.69895706712753</v>
      </c>
      <c r="K498" s="183">
        <v>1.78</v>
      </c>
      <c r="L498" s="68">
        <f t="shared" si="81"/>
        <v>27.323999999999998</v>
      </c>
      <c r="M498" s="68">
        <f t="shared" si="86"/>
        <v>23.085175946897564</v>
      </c>
      <c r="N498" s="68">
        <f t="shared" si="86"/>
        <v>40.702935560941384</v>
      </c>
      <c r="O498" s="68">
        <f t="shared" si="86"/>
        <v>39.4834604181694</v>
      </c>
      <c r="P498" s="68">
        <f t="shared" si="86"/>
        <v>0</v>
      </c>
      <c r="Q498" s="68">
        <f t="shared" si="86"/>
        <v>0</v>
      </c>
      <c r="R498" s="68">
        <f t="shared" si="82"/>
        <v>40.702935560941384</v>
      </c>
      <c r="S498" s="51">
        <f t="shared" si="78"/>
        <v>0</v>
      </c>
      <c r="T498" s="184">
        <f t="shared" si="83"/>
        <v>0</v>
      </c>
      <c r="U498" s="43"/>
    </row>
    <row r="499" spans="1:21" x14ac:dyDescent="0.35">
      <c r="A499" s="63">
        <v>45494.583333332135</v>
      </c>
      <c r="B499" s="23">
        <v>104.547</v>
      </c>
      <c r="C499" s="22">
        <v>3384.5534115999999</v>
      </c>
      <c r="D499" s="23">
        <v>0</v>
      </c>
      <c r="E499" s="22">
        <v>0</v>
      </c>
      <c r="F499" s="19">
        <f t="shared" si="79"/>
        <v>104.547</v>
      </c>
      <c r="G499" s="19">
        <f t="shared" si="79"/>
        <v>3384.5534115999999</v>
      </c>
      <c r="H499" s="67">
        <v>0</v>
      </c>
      <c r="I499" s="34">
        <f t="shared" si="80"/>
        <v>104.547</v>
      </c>
      <c r="J499" s="68">
        <f t="shared" si="77"/>
        <v>32.373510589495631</v>
      </c>
      <c r="K499" s="183">
        <v>1.78</v>
      </c>
      <c r="L499" s="68">
        <f t="shared" si="81"/>
        <v>27.323999999999998</v>
      </c>
      <c r="M499" s="68">
        <f t="shared" si="86"/>
        <v>23.085175946897564</v>
      </c>
      <c r="N499" s="68">
        <f t="shared" si="86"/>
        <v>40.702935560941384</v>
      </c>
      <c r="O499" s="68">
        <f t="shared" si="86"/>
        <v>39.4834604181694</v>
      </c>
      <c r="P499" s="68">
        <f t="shared" si="86"/>
        <v>0</v>
      </c>
      <c r="Q499" s="68">
        <f t="shared" si="86"/>
        <v>0</v>
      </c>
      <c r="R499" s="68">
        <f t="shared" si="82"/>
        <v>40.702935560941384</v>
      </c>
      <c r="S499" s="51">
        <f t="shared" si="78"/>
        <v>0</v>
      </c>
      <c r="T499" s="184">
        <f t="shared" si="83"/>
        <v>0</v>
      </c>
      <c r="U499" s="43"/>
    </row>
    <row r="500" spans="1:21" x14ac:dyDescent="0.35">
      <c r="A500" s="63">
        <v>45494.624999998799</v>
      </c>
      <c r="B500" s="23">
        <v>152.61099999999999</v>
      </c>
      <c r="C500" s="22">
        <v>4545.9367891399997</v>
      </c>
      <c r="D500" s="23">
        <v>10.848000000000001</v>
      </c>
      <c r="E500" s="22">
        <v>323.13799999999998</v>
      </c>
      <c r="F500" s="19">
        <f t="shared" si="79"/>
        <v>141.76299999999998</v>
      </c>
      <c r="G500" s="19">
        <f t="shared" si="79"/>
        <v>4222.7987891399998</v>
      </c>
      <c r="H500" s="67">
        <v>0</v>
      </c>
      <c r="I500" s="34">
        <f t="shared" si="80"/>
        <v>141.76299999999998</v>
      </c>
      <c r="J500" s="68">
        <f t="shared" si="77"/>
        <v>29.787735792414104</v>
      </c>
      <c r="K500" s="183">
        <v>1.78</v>
      </c>
      <c r="L500" s="68">
        <f t="shared" si="81"/>
        <v>27.323999999999998</v>
      </c>
      <c r="M500" s="68">
        <f t="shared" si="86"/>
        <v>23.085175946897564</v>
      </c>
      <c r="N500" s="68">
        <f t="shared" si="86"/>
        <v>40.702935560941384</v>
      </c>
      <c r="O500" s="68">
        <f t="shared" si="86"/>
        <v>39.4834604181694</v>
      </c>
      <c r="P500" s="68">
        <f t="shared" si="86"/>
        <v>0</v>
      </c>
      <c r="Q500" s="68">
        <f t="shared" si="86"/>
        <v>0</v>
      </c>
      <c r="R500" s="68">
        <f t="shared" si="82"/>
        <v>40.702935560941384</v>
      </c>
      <c r="S500" s="51">
        <f t="shared" si="78"/>
        <v>0</v>
      </c>
      <c r="T500" s="184">
        <f t="shared" si="83"/>
        <v>0</v>
      </c>
      <c r="U500" s="43"/>
    </row>
    <row r="501" spans="1:21" x14ac:dyDescent="0.35">
      <c r="A501" s="63">
        <v>45494.666666665464</v>
      </c>
      <c r="B501" s="23">
        <v>254.43199999999999</v>
      </c>
      <c r="C501" s="22">
        <v>9503.5135321599992</v>
      </c>
      <c r="D501" s="23">
        <v>142.1</v>
      </c>
      <c r="E501" s="22">
        <v>5307.7030000000004</v>
      </c>
      <c r="F501" s="19">
        <f t="shared" si="79"/>
        <v>112.33199999999999</v>
      </c>
      <c r="G501" s="19">
        <f t="shared" si="79"/>
        <v>4195.8105321599987</v>
      </c>
      <c r="H501" s="67">
        <v>0</v>
      </c>
      <c r="I501" s="34">
        <f t="shared" si="80"/>
        <v>112.33199999999999</v>
      </c>
      <c r="J501" s="68">
        <f t="shared" si="77"/>
        <v>37.351872415340232</v>
      </c>
      <c r="K501" s="183">
        <v>1.78</v>
      </c>
      <c r="L501" s="68">
        <f t="shared" si="81"/>
        <v>27.323999999999998</v>
      </c>
      <c r="M501" s="68">
        <f t="shared" si="86"/>
        <v>23.085175946897564</v>
      </c>
      <c r="N501" s="68">
        <f t="shared" si="86"/>
        <v>40.702935560941384</v>
      </c>
      <c r="O501" s="68">
        <f t="shared" si="86"/>
        <v>39.4834604181694</v>
      </c>
      <c r="P501" s="68">
        <f t="shared" si="86"/>
        <v>0</v>
      </c>
      <c r="Q501" s="68">
        <f t="shared" si="86"/>
        <v>0</v>
      </c>
      <c r="R501" s="68">
        <f t="shared" si="82"/>
        <v>40.702935560941384</v>
      </c>
      <c r="S501" s="51">
        <f t="shared" si="78"/>
        <v>0</v>
      </c>
      <c r="T501" s="184">
        <f t="shared" si="83"/>
        <v>0</v>
      </c>
      <c r="U501" s="43"/>
    </row>
    <row r="502" spans="1:21" x14ac:dyDescent="0.35">
      <c r="A502" s="63">
        <v>45494.708333332128</v>
      </c>
      <c r="B502" s="23">
        <v>301.52199999999999</v>
      </c>
      <c r="C502" s="22">
        <v>15463.019060840001</v>
      </c>
      <c r="D502" s="23">
        <v>222.65</v>
      </c>
      <c r="E502" s="22">
        <v>11418.209000000001</v>
      </c>
      <c r="F502" s="19">
        <f t="shared" si="79"/>
        <v>78.871999999999986</v>
      </c>
      <c r="G502" s="19">
        <f t="shared" si="79"/>
        <v>4044.81006084</v>
      </c>
      <c r="H502" s="67">
        <v>0</v>
      </c>
      <c r="I502" s="34">
        <f t="shared" si="80"/>
        <v>78.871999999999986</v>
      </c>
      <c r="J502" s="68">
        <f t="shared" si="77"/>
        <v>51.283219150522378</v>
      </c>
      <c r="K502" s="183">
        <v>1.78</v>
      </c>
      <c r="L502" s="68">
        <f t="shared" si="81"/>
        <v>27.323999999999998</v>
      </c>
      <c r="M502" s="68">
        <f t="shared" si="86"/>
        <v>23.085175946897564</v>
      </c>
      <c r="N502" s="68">
        <f t="shared" si="86"/>
        <v>40.702935560941384</v>
      </c>
      <c r="O502" s="68">
        <f t="shared" si="86"/>
        <v>39.4834604181694</v>
      </c>
      <c r="P502" s="68">
        <f t="shared" si="86"/>
        <v>0</v>
      </c>
      <c r="Q502" s="68">
        <f t="shared" si="86"/>
        <v>0</v>
      </c>
      <c r="R502" s="68">
        <f t="shared" si="82"/>
        <v>40.702935560941384</v>
      </c>
      <c r="S502" s="51">
        <f t="shared" si="78"/>
        <v>10.580283589580993</v>
      </c>
      <c r="T502" s="184">
        <f t="shared" si="83"/>
        <v>834.488127277432</v>
      </c>
      <c r="U502" s="43"/>
    </row>
    <row r="503" spans="1:21" x14ac:dyDescent="0.35">
      <c r="A503" s="63">
        <v>45494.749999998792</v>
      </c>
      <c r="B503" s="23">
        <v>253.197</v>
      </c>
      <c r="C503" s="22">
        <v>17691.892241940001</v>
      </c>
      <c r="D503" s="23">
        <v>211.05</v>
      </c>
      <c r="E503" s="22">
        <v>14746.912</v>
      </c>
      <c r="F503" s="19">
        <f t="shared" si="79"/>
        <v>42.146999999999991</v>
      </c>
      <c r="G503" s="19">
        <f t="shared" si="79"/>
        <v>2944.9802419400003</v>
      </c>
      <c r="H503" s="67">
        <v>0</v>
      </c>
      <c r="I503" s="34">
        <f t="shared" si="80"/>
        <v>42.146999999999991</v>
      </c>
      <c r="J503" s="68">
        <f t="shared" si="77"/>
        <v>69.874018125608018</v>
      </c>
      <c r="K503" s="183">
        <v>1.78</v>
      </c>
      <c r="L503" s="68">
        <f t="shared" si="81"/>
        <v>27.323999999999998</v>
      </c>
      <c r="M503" s="68">
        <f t="shared" si="86"/>
        <v>23.085175946897564</v>
      </c>
      <c r="N503" s="68">
        <f t="shared" si="86"/>
        <v>40.702935560941384</v>
      </c>
      <c r="O503" s="68">
        <f t="shared" si="86"/>
        <v>39.4834604181694</v>
      </c>
      <c r="P503" s="68">
        <f t="shared" si="86"/>
        <v>0</v>
      </c>
      <c r="Q503" s="68">
        <f t="shared" si="86"/>
        <v>0</v>
      </c>
      <c r="R503" s="68">
        <f t="shared" si="82"/>
        <v>40.702935560941384</v>
      </c>
      <c r="S503" s="51">
        <f t="shared" si="78"/>
        <v>29.171082564666634</v>
      </c>
      <c r="T503" s="184">
        <f t="shared" si="83"/>
        <v>1229.4736168530044</v>
      </c>
      <c r="U503" s="43"/>
    </row>
    <row r="504" spans="1:21" x14ac:dyDescent="0.35">
      <c r="A504" s="63">
        <v>45494.791666665456</v>
      </c>
      <c r="B504" s="23">
        <v>194.565</v>
      </c>
      <c r="C504" s="22">
        <v>16029.72199185</v>
      </c>
      <c r="D504" s="23">
        <v>194.565</v>
      </c>
      <c r="E504" s="22">
        <v>16029.722</v>
      </c>
      <c r="F504" s="19">
        <f t="shared" si="79"/>
        <v>0</v>
      </c>
      <c r="G504" s="19">
        <f t="shared" si="79"/>
        <v>-8.1500002124812454E-6</v>
      </c>
      <c r="H504" s="67">
        <v>0</v>
      </c>
      <c r="I504" s="34">
        <f t="shared" si="80"/>
        <v>0</v>
      </c>
      <c r="J504" s="68">
        <f t="shared" si="77"/>
        <v>0</v>
      </c>
      <c r="K504" s="183">
        <v>1.78</v>
      </c>
      <c r="L504" s="68">
        <f t="shared" si="81"/>
        <v>27.323999999999998</v>
      </c>
      <c r="M504" s="68">
        <f t="shared" ref="M504:Q519" si="87">M503</f>
        <v>23.085175946897564</v>
      </c>
      <c r="N504" s="68">
        <f t="shared" si="87"/>
        <v>40.702935560941384</v>
      </c>
      <c r="O504" s="68">
        <f t="shared" si="87"/>
        <v>39.4834604181694</v>
      </c>
      <c r="P504" s="68">
        <f t="shared" si="87"/>
        <v>0</v>
      </c>
      <c r="Q504" s="68">
        <f t="shared" si="87"/>
        <v>0</v>
      </c>
      <c r="R504" s="68">
        <f t="shared" si="82"/>
        <v>40.702935560941384</v>
      </c>
      <c r="S504" s="51">
        <f t="shared" si="78"/>
        <v>0</v>
      </c>
      <c r="T504" s="184">
        <f t="shared" si="83"/>
        <v>0</v>
      </c>
      <c r="U504" s="43"/>
    </row>
    <row r="505" spans="1:21" x14ac:dyDescent="0.35">
      <c r="A505" s="63">
        <v>45494.833333332121</v>
      </c>
      <c r="B505" s="23">
        <v>183.88399999999999</v>
      </c>
      <c r="C505" s="22">
        <v>10416.337196160001</v>
      </c>
      <c r="D505" s="23">
        <v>183.88399999999999</v>
      </c>
      <c r="E505" s="22">
        <v>10416.337</v>
      </c>
      <c r="F505" s="19">
        <f t="shared" si="79"/>
        <v>0</v>
      </c>
      <c r="G505" s="19">
        <f t="shared" si="79"/>
        <v>1.9616000099631492E-4</v>
      </c>
      <c r="H505" s="67">
        <v>0</v>
      </c>
      <c r="I505" s="34">
        <f t="shared" si="80"/>
        <v>0</v>
      </c>
      <c r="J505" s="68">
        <f t="shared" si="77"/>
        <v>0</v>
      </c>
      <c r="K505" s="183">
        <v>1.78</v>
      </c>
      <c r="L505" s="68">
        <f t="shared" si="81"/>
        <v>27.323999999999998</v>
      </c>
      <c r="M505" s="68">
        <f t="shared" si="87"/>
        <v>23.085175946897564</v>
      </c>
      <c r="N505" s="68">
        <f t="shared" si="87"/>
        <v>40.702935560941384</v>
      </c>
      <c r="O505" s="68">
        <f t="shared" si="87"/>
        <v>39.4834604181694</v>
      </c>
      <c r="P505" s="68">
        <f t="shared" si="87"/>
        <v>0</v>
      </c>
      <c r="Q505" s="68">
        <f t="shared" si="87"/>
        <v>0</v>
      </c>
      <c r="R505" s="68">
        <f t="shared" si="82"/>
        <v>40.702935560941384</v>
      </c>
      <c r="S505" s="51">
        <f t="shared" si="78"/>
        <v>0</v>
      </c>
      <c r="T505" s="184">
        <f t="shared" si="83"/>
        <v>0</v>
      </c>
      <c r="U505" s="43"/>
    </row>
    <row r="506" spans="1:21" x14ac:dyDescent="0.35">
      <c r="A506" s="63">
        <v>45494.874999998785</v>
      </c>
      <c r="B506" s="23">
        <v>107.41800000000001</v>
      </c>
      <c r="C506" s="22">
        <v>4384.5309924599997</v>
      </c>
      <c r="D506" s="23">
        <v>107.41800000000001</v>
      </c>
      <c r="E506" s="22">
        <v>4384.5309999999999</v>
      </c>
      <c r="F506" s="19">
        <f t="shared" si="79"/>
        <v>0</v>
      </c>
      <c r="G506" s="19">
        <f t="shared" si="79"/>
        <v>-7.5400002970127389E-6</v>
      </c>
      <c r="H506" s="67">
        <v>0</v>
      </c>
      <c r="I506" s="34">
        <f t="shared" si="80"/>
        <v>0</v>
      </c>
      <c r="J506" s="68">
        <f t="shared" si="77"/>
        <v>0</v>
      </c>
      <c r="K506" s="183">
        <v>1.78</v>
      </c>
      <c r="L506" s="68">
        <f t="shared" si="81"/>
        <v>27.323999999999998</v>
      </c>
      <c r="M506" s="68">
        <f t="shared" si="87"/>
        <v>23.085175946897564</v>
      </c>
      <c r="N506" s="68">
        <f t="shared" si="87"/>
        <v>40.702935560941384</v>
      </c>
      <c r="O506" s="68">
        <f t="shared" si="87"/>
        <v>39.4834604181694</v>
      </c>
      <c r="P506" s="68">
        <f t="shared" si="87"/>
        <v>0</v>
      </c>
      <c r="Q506" s="68">
        <f t="shared" si="87"/>
        <v>0</v>
      </c>
      <c r="R506" s="68">
        <f t="shared" si="82"/>
        <v>40.702935560941384</v>
      </c>
      <c r="S506" s="51">
        <f t="shared" si="78"/>
        <v>0</v>
      </c>
      <c r="T506" s="184">
        <f t="shared" si="83"/>
        <v>0</v>
      </c>
      <c r="U506" s="43"/>
    </row>
    <row r="507" spans="1:21" x14ac:dyDescent="0.35">
      <c r="A507" s="63">
        <v>45494.916666665449</v>
      </c>
      <c r="B507" s="23">
        <v>85.433999999999997</v>
      </c>
      <c r="C507" s="22">
        <v>6406.3453805999998</v>
      </c>
      <c r="D507" s="23">
        <v>85.433999999999997</v>
      </c>
      <c r="E507" s="22">
        <v>6406.3450000000003</v>
      </c>
      <c r="F507" s="19">
        <f t="shared" si="79"/>
        <v>0</v>
      </c>
      <c r="G507" s="19">
        <f t="shared" si="79"/>
        <v>3.8059999951656209E-4</v>
      </c>
      <c r="H507" s="67">
        <v>0</v>
      </c>
      <c r="I507" s="34">
        <f t="shared" si="80"/>
        <v>0</v>
      </c>
      <c r="J507" s="68">
        <f t="shared" si="77"/>
        <v>0</v>
      </c>
      <c r="K507" s="183">
        <v>1.78</v>
      </c>
      <c r="L507" s="68">
        <f t="shared" si="81"/>
        <v>27.323999999999998</v>
      </c>
      <c r="M507" s="68">
        <f t="shared" si="87"/>
        <v>23.085175946897564</v>
      </c>
      <c r="N507" s="68">
        <f t="shared" si="87"/>
        <v>40.702935560941384</v>
      </c>
      <c r="O507" s="68">
        <f t="shared" si="87"/>
        <v>39.4834604181694</v>
      </c>
      <c r="P507" s="68">
        <f t="shared" si="87"/>
        <v>0</v>
      </c>
      <c r="Q507" s="68">
        <f t="shared" si="87"/>
        <v>0</v>
      </c>
      <c r="R507" s="68">
        <f t="shared" si="82"/>
        <v>40.702935560941384</v>
      </c>
      <c r="S507" s="51">
        <f t="shared" si="78"/>
        <v>0</v>
      </c>
      <c r="T507" s="184">
        <f t="shared" si="83"/>
        <v>0</v>
      </c>
      <c r="U507" s="43"/>
    </row>
    <row r="508" spans="1:21" x14ac:dyDescent="0.35">
      <c r="A508" s="63">
        <v>45494.958333332113</v>
      </c>
      <c r="B508" s="23">
        <v>24</v>
      </c>
      <c r="C508" s="22">
        <v>679.68</v>
      </c>
      <c r="D508" s="23">
        <v>0</v>
      </c>
      <c r="E508" s="22">
        <v>0</v>
      </c>
      <c r="F508" s="19">
        <f t="shared" si="79"/>
        <v>24</v>
      </c>
      <c r="G508" s="19">
        <f t="shared" si="79"/>
        <v>679.68</v>
      </c>
      <c r="H508" s="67">
        <v>0</v>
      </c>
      <c r="I508" s="34">
        <f t="shared" si="80"/>
        <v>24</v>
      </c>
      <c r="J508" s="68">
        <f t="shared" si="77"/>
        <v>28.319999999999997</v>
      </c>
      <c r="K508" s="183">
        <v>1.78</v>
      </c>
      <c r="L508" s="68">
        <f t="shared" si="81"/>
        <v>27.323999999999998</v>
      </c>
      <c r="M508" s="68">
        <f t="shared" si="87"/>
        <v>23.085175946897564</v>
      </c>
      <c r="N508" s="68">
        <f t="shared" si="87"/>
        <v>40.702935560941384</v>
      </c>
      <c r="O508" s="68">
        <f t="shared" si="87"/>
        <v>39.4834604181694</v>
      </c>
      <c r="P508" s="68">
        <f t="shared" si="87"/>
        <v>0</v>
      </c>
      <c r="Q508" s="68">
        <f t="shared" si="87"/>
        <v>0</v>
      </c>
      <c r="R508" s="68">
        <f t="shared" si="82"/>
        <v>40.702935560941384</v>
      </c>
      <c r="S508" s="51">
        <f t="shared" si="78"/>
        <v>0</v>
      </c>
      <c r="T508" s="184">
        <f t="shared" si="83"/>
        <v>0</v>
      </c>
      <c r="U508" s="43"/>
    </row>
    <row r="509" spans="1:21" x14ac:dyDescent="0.35">
      <c r="A509" s="63">
        <v>45494.999999998778</v>
      </c>
      <c r="B509" s="23">
        <v>26.4</v>
      </c>
      <c r="C509" s="22">
        <v>652.08000000000004</v>
      </c>
      <c r="D509" s="23">
        <v>0</v>
      </c>
      <c r="E509" s="22">
        <v>0</v>
      </c>
      <c r="F509" s="19">
        <f t="shared" si="79"/>
        <v>26.4</v>
      </c>
      <c r="G509" s="19">
        <f t="shared" si="79"/>
        <v>652.08000000000004</v>
      </c>
      <c r="H509" s="67">
        <v>0</v>
      </c>
      <c r="I509" s="34">
        <f t="shared" si="80"/>
        <v>26.4</v>
      </c>
      <c r="J509" s="68">
        <f t="shared" si="77"/>
        <v>24.700000000000003</v>
      </c>
      <c r="K509" s="183">
        <v>1.78</v>
      </c>
      <c r="L509" s="68">
        <f t="shared" si="81"/>
        <v>27.323999999999998</v>
      </c>
      <c r="M509" s="68">
        <f t="shared" si="87"/>
        <v>23.085175946897564</v>
      </c>
      <c r="N509" s="68">
        <f t="shared" si="87"/>
        <v>40.702935560941384</v>
      </c>
      <c r="O509" s="68">
        <f t="shared" si="87"/>
        <v>39.4834604181694</v>
      </c>
      <c r="P509" s="68">
        <f t="shared" si="87"/>
        <v>0</v>
      </c>
      <c r="Q509" s="68">
        <f t="shared" si="87"/>
        <v>0</v>
      </c>
      <c r="R509" s="68">
        <f t="shared" si="82"/>
        <v>40.702935560941384</v>
      </c>
      <c r="S509" s="51">
        <f t="shared" si="78"/>
        <v>0</v>
      </c>
      <c r="T509" s="184">
        <f t="shared" si="83"/>
        <v>0</v>
      </c>
      <c r="U509" s="43"/>
    </row>
    <row r="510" spans="1:21" x14ac:dyDescent="0.35">
      <c r="A510" s="63">
        <v>45495.041666665442</v>
      </c>
      <c r="B510" s="23">
        <v>33.799999999999997</v>
      </c>
      <c r="C510" s="22">
        <v>749.00800000000004</v>
      </c>
      <c r="D510" s="23">
        <v>23.715</v>
      </c>
      <c r="E510" s="22">
        <v>525.524</v>
      </c>
      <c r="F510" s="19">
        <f t="shared" si="79"/>
        <v>10.084999999999997</v>
      </c>
      <c r="G510" s="19">
        <f t="shared" si="79"/>
        <v>223.48400000000004</v>
      </c>
      <c r="H510" s="67">
        <v>0</v>
      </c>
      <c r="I510" s="34">
        <f t="shared" si="80"/>
        <v>10.084999999999997</v>
      </c>
      <c r="J510" s="68">
        <f t="shared" si="77"/>
        <v>22.160039662865653</v>
      </c>
      <c r="K510" s="183">
        <v>1.78</v>
      </c>
      <c r="L510" s="68">
        <f t="shared" si="81"/>
        <v>27.323999999999998</v>
      </c>
      <c r="M510" s="68">
        <f t="shared" si="87"/>
        <v>23.085175946897564</v>
      </c>
      <c r="N510" s="68">
        <f t="shared" si="87"/>
        <v>40.702935560941384</v>
      </c>
      <c r="O510" s="68">
        <f t="shared" si="87"/>
        <v>39.4834604181694</v>
      </c>
      <c r="P510" s="68">
        <f t="shared" si="87"/>
        <v>0</v>
      </c>
      <c r="Q510" s="68">
        <f t="shared" si="87"/>
        <v>0</v>
      </c>
      <c r="R510" s="68">
        <f t="shared" si="82"/>
        <v>40.702935560941384</v>
      </c>
      <c r="S510" s="51">
        <f t="shared" si="78"/>
        <v>0</v>
      </c>
      <c r="T510" s="184">
        <f t="shared" si="83"/>
        <v>0</v>
      </c>
      <c r="U510" s="43"/>
    </row>
    <row r="511" spans="1:21" x14ac:dyDescent="0.35">
      <c r="A511" s="63">
        <v>45495.083333332106</v>
      </c>
      <c r="B511" s="23">
        <v>122.3</v>
      </c>
      <c r="C511" s="22">
        <v>2460.6759999999999</v>
      </c>
      <c r="D511" s="23">
        <v>10.305999999999999</v>
      </c>
      <c r="E511" s="22">
        <v>207.35</v>
      </c>
      <c r="F511" s="19">
        <f t="shared" si="79"/>
        <v>111.994</v>
      </c>
      <c r="G511" s="19">
        <f t="shared" si="79"/>
        <v>2253.326</v>
      </c>
      <c r="H511" s="67">
        <v>0</v>
      </c>
      <c r="I511" s="34">
        <f t="shared" si="80"/>
        <v>111.994</v>
      </c>
      <c r="J511" s="68">
        <f t="shared" si="77"/>
        <v>20.120060003214459</v>
      </c>
      <c r="K511" s="183">
        <v>1.78</v>
      </c>
      <c r="L511" s="68">
        <f t="shared" si="81"/>
        <v>27.323999999999998</v>
      </c>
      <c r="M511" s="68">
        <f t="shared" si="87"/>
        <v>23.085175946897564</v>
      </c>
      <c r="N511" s="68">
        <f t="shared" si="87"/>
        <v>40.702935560941384</v>
      </c>
      <c r="O511" s="68">
        <f t="shared" si="87"/>
        <v>39.4834604181694</v>
      </c>
      <c r="P511" s="68">
        <f t="shared" si="87"/>
        <v>0</v>
      </c>
      <c r="Q511" s="68">
        <f t="shared" si="87"/>
        <v>0</v>
      </c>
      <c r="R511" s="68">
        <f t="shared" si="82"/>
        <v>40.702935560941384</v>
      </c>
      <c r="S511" s="51">
        <f t="shared" si="78"/>
        <v>0</v>
      </c>
      <c r="T511" s="184">
        <f t="shared" si="83"/>
        <v>0</v>
      </c>
      <c r="U511" s="43"/>
    </row>
    <row r="512" spans="1:21" x14ac:dyDescent="0.35">
      <c r="A512" s="63">
        <v>45495.12499999877</v>
      </c>
      <c r="B512" s="23">
        <v>189.8</v>
      </c>
      <c r="C512" s="22">
        <v>3126.0059999999999</v>
      </c>
      <c r="D512" s="23">
        <v>0</v>
      </c>
      <c r="E512" s="22">
        <v>0</v>
      </c>
      <c r="F512" s="19">
        <f t="shared" si="79"/>
        <v>189.8</v>
      </c>
      <c r="G512" s="19">
        <f t="shared" si="79"/>
        <v>3126.0059999999999</v>
      </c>
      <c r="H512" s="67">
        <v>0</v>
      </c>
      <c r="I512" s="34">
        <f t="shared" si="80"/>
        <v>189.8</v>
      </c>
      <c r="J512" s="68">
        <f t="shared" si="77"/>
        <v>16.47</v>
      </c>
      <c r="K512" s="183">
        <v>1.78</v>
      </c>
      <c r="L512" s="68">
        <f t="shared" si="81"/>
        <v>27.323999999999998</v>
      </c>
      <c r="M512" s="68">
        <f t="shared" si="87"/>
        <v>23.085175946897564</v>
      </c>
      <c r="N512" s="68">
        <f t="shared" si="87"/>
        <v>40.702935560941384</v>
      </c>
      <c r="O512" s="68">
        <f t="shared" si="87"/>
        <v>39.4834604181694</v>
      </c>
      <c r="P512" s="68">
        <f t="shared" si="87"/>
        <v>0</v>
      </c>
      <c r="Q512" s="68">
        <f t="shared" si="87"/>
        <v>0</v>
      </c>
      <c r="R512" s="68">
        <f t="shared" si="82"/>
        <v>40.702935560941384</v>
      </c>
      <c r="S512" s="51">
        <f t="shared" si="78"/>
        <v>0</v>
      </c>
      <c r="T512" s="184">
        <f t="shared" si="83"/>
        <v>0</v>
      </c>
      <c r="U512" s="43"/>
    </row>
    <row r="513" spans="1:21" x14ac:dyDescent="0.35">
      <c r="A513" s="63">
        <v>45495.166666665435</v>
      </c>
      <c r="B513" s="23">
        <v>212.1</v>
      </c>
      <c r="C513" s="22">
        <v>3194.2260000000001</v>
      </c>
      <c r="D513" s="23">
        <v>26.097000000000001</v>
      </c>
      <c r="E513" s="22">
        <v>393.02100000000002</v>
      </c>
      <c r="F513" s="19">
        <f t="shared" si="79"/>
        <v>186.00299999999999</v>
      </c>
      <c r="G513" s="19">
        <f t="shared" si="79"/>
        <v>2801.2049999999999</v>
      </c>
      <c r="H513" s="67">
        <v>0</v>
      </c>
      <c r="I513" s="34">
        <f t="shared" si="80"/>
        <v>186.00299999999999</v>
      </c>
      <c r="J513" s="68">
        <f t="shared" si="77"/>
        <v>15.059999032273673</v>
      </c>
      <c r="K513" s="183">
        <v>1.78</v>
      </c>
      <c r="L513" s="68">
        <f t="shared" si="81"/>
        <v>27.323999999999998</v>
      </c>
      <c r="M513" s="68">
        <f t="shared" si="87"/>
        <v>23.085175946897564</v>
      </c>
      <c r="N513" s="68">
        <f t="shared" si="87"/>
        <v>40.702935560941384</v>
      </c>
      <c r="O513" s="68">
        <f t="shared" si="87"/>
        <v>39.4834604181694</v>
      </c>
      <c r="P513" s="68">
        <f t="shared" si="87"/>
        <v>0</v>
      </c>
      <c r="Q513" s="68">
        <f t="shared" si="87"/>
        <v>0</v>
      </c>
      <c r="R513" s="68">
        <f t="shared" si="82"/>
        <v>40.702935560941384</v>
      </c>
      <c r="S513" s="51">
        <f t="shared" si="78"/>
        <v>0</v>
      </c>
      <c r="T513" s="184">
        <f t="shared" si="83"/>
        <v>0</v>
      </c>
      <c r="U513" s="43"/>
    </row>
    <row r="514" spans="1:21" x14ac:dyDescent="0.35">
      <c r="A514" s="63">
        <v>45495.208333332099</v>
      </c>
      <c r="B514" s="23">
        <v>228.3</v>
      </c>
      <c r="C514" s="22">
        <v>3559.1970000000001</v>
      </c>
      <c r="D514" s="23">
        <v>36.348999999999997</v>
      </c>
      <c r="E514" s="22">
        <v>566.68100000000004</v>
      </c>
      <c r="F514" s="19">
        <f t="shared" si="79"/>
        <v>191.95100000000002</v>
      </c>
      <c r="G514" s="19">
        <f t="shared" si="79"/>
        <v>2992.5160000000001</v>
      </c>
      <c r="H514" s="67">
        <v>0</v>
      </c>
      <c r="I514" s="34">
        <f t="shared" si="80"/>
        <v>191.95100000000002</v>
      </c>
      <c r="J514" s="68">
        <f t="shared" si="77"/>
        <v>15.589999531130339</v>
      </c>
      <c r="K514" s="183">
        <v>1.78</v>
      </c>
      <c r="L514" s="68">
        <f t="shared" si="81"/>
        <v>27.323999999999998</v>
      </c>
      <c r="M514" s="68">
        <f t="shared" si="87"/>
        <v>23.085175946897564</v>
      </c>
      <c r="N514" s="68">
        <f t="shared" si="87"/>
        <v>40.702935560941384</v>
      </c>
      <c r="O514" s="68">
        <f t="shared" si="87"/>
        <v>39.4834604181694</v>
      </c>
      <c r="P514" s="68">
        <f t="shared" si="87"/>
        <v>0</v>
      </c>
      <c r="Q514" s="68">
        <f t="shared" si="87"/>
        <v>0</v>
      </c>
      <c r="R514" s="68">
        <f t="shared" si="82"/>
        <v>40.702935560941384</v>
      </c>
      <c r="S514" s="51">
        <f t="shared" si="78"/>
        <v>0</v>
      </c>
      <c r="T514" s="184">
        <f t="shared" si="83"/>
        <v>0</v>
      </c>
      <c r="U514" s="43"/>
    </row>
    <row r="515" spans="1:21" x14ac:dyDescent="0.35">
      <c r="A515" s="63">
        <v>45495.249999998763</v>
      </c>
      <c r="B515" s="23">
        <v>168.1</v>
      </c>
      <c r="C515" s="22">
        <v>3163.6419999999998</v>
      </c>
      <c r="D515" s="23">
        <v>0</v>
      </c>
      <c r="E515" s="22">
        <v>0</v>
      </c>
      <c r="F515" s="19">
        <f t="shared" si="79"/>
        <v>168.1</v>
      </c>
      <c r="G515" s="19">
        <f t="shared" si="79"/>
        <v>3163.6419999999998</v>
      </c>
      <c r="H515" s="67">
        <v>0</v>
      </c>
      <c r="I515" s="34">
        <f t="shared" si="80"/>
        <v>168.1</v>
      </c>
      <c r="J515" s="68">
        <f t="shared" si="77"/>
        <v>18.82</v>
      </c>
      <c r="K515" s="183">
        <v>1.78</v>
      </c>
      <c r="L515" s="68">
        <f t="shared" si="81"/>
        <v>27.323999999999998</v>
      </c>
      <c r="M515" s="68">
        <f t="shared" si="87"/>
        <v>23.085175946897564</v>
      </c>
      <c r="N515" s="68">
        <f t="shared" si="87"/>
        <v>40.702935560941384</v>
      </c>
      <c r="O515" s="68">
        <f t="shared" si="87"/>
        <v>39.4834604181694</v>
      </c>
      <c r="P515" s="68">
        <f t="shared" si="87"/>
        <v>0</v>
      </c>
      <c r="Q515" s="68">
        <f t="shared" si="87"/>
        <v>0</v>
      </c>
      <c r="R515" s="68">
        <f t="shared" si="82"/>
        <v>40.702935560941384</v>
      </c>
      <c r="S515" s="51">
        <f t="shared" si="78"/>
        <v>0</v>
      </c>
      <c r="T515" s="184">
        <f t="shared" si="83"/>
        <v>0</v>
      </c>
      <c r="U515" s="43"/>
    </row>
    <row r="516" spans="1:21" x14ac:dyDescent="0.35">
      <c r="A516" s="63">
        <v>45495.291666665427</v>
      </c>
      <c r="B516" s="23">
        <v>3.9</v>
      </c>
      <c r="C516" s="22">
        <v>90.129000000000005</v>
      </c>
      <c r="D516" s="23">
        <v>3.9</v>
      </c>
      <c r="E516" s="22">
        <v>90.129000000000005</v>
      </c>
      <c r="F516" s="19">
        <f t="shared" si="79"/>
        <v>0</v>
      </c>
      <c r="G516" s="19">
        <f t="shared" si="79"/>
        <v>0</v>
      </c>
      <c r="H516" s="67">
        <v>0</v>
      </c>
      <c r="I516" s="34">
        <f t="shared" si="80"/>
        <v>0</v>
      </c>
      <c r="J516" s="68">
        <f t="shared" si="77"/>
        <v>0</v>
      </c>
      <c r="K516" s="183">
        <v>1.78</v>
      </c>
      <c r="L516" s="68">
        <f t="shared" si="81"/>
        <v>27.323999999999998</v>
      </c>
      <c r="M516" s="68">
        <f t="shared" si="87"/>
        <v>23.085175946897564</v>
      </c>
      <c r="N516" s="68">
        <f t="shared" si="87"/>
        <v>40.702935560941384</v>
      </c>
      <c r="O516" s="68">
        <f t="shared" si="87"/>
        <v>39.4834604181694</v>
      </c>
      <c r="P516" s="68">
        <f t="shared" si="87"/>
        <v>0</v>
      </c>
      <c r="Q516" s="68">
        <f t="shared" si="87"/>
        <v>0</v>
      </c>
      <c r="R516" s="68">
        <f t="shared" si="82"/>
        <v>40.702935560941384</v>
      </c>
      <c r="S516" s="51">
        <f t="shared" si="78"/>
        <v>0</v>
      </c>
      <c r="T516" s="184">
        <f t="shared" si="83"/>
        <v>0</v>
      </c>
      <c r="U516" s="43"/>
    </row>
    <row r="517" spans="1:21" x14ac:dyDescent="0.35">
      <c r="A517" s="63">
        <v>45495.333333332092</v>
      </c>
      <c r="B517" s="23">
        <v>63.5</v>
      </c>
      <c r="C517" s="22">
        <v>1626.2349999999999</v>
      </c>
      <c r="D517" s="23">
        <v>62.44</v>
      </c>
      <c r="E517" s="22">
        <v>1599.088</v>
      </c>
      <c r="F517" s="19">
        <f t="shared" si="79"/>
        <v>1.0600000000000023</v>
      </c>
      <c r="G517" s="19">
        <f t="shared" si="79"/>
        <v>27.146999999999935</v>
      </c>
      <c r="H517" s="67">
        <v>0</v>
      </c>
      <c r="I517" s="34">
        <f t="shared" si="80"/>
        <v>1.0600000000000023</v>
      </c>
      <c r="J517" s="68">
        <f t="shared" si="77"/>
        <v>25.610377358490449</v>
      </c>
      <c r="K517" s="183">
        <v>1.78</v>
      </c>
      <c r="L517" s="68">
        <f t="shared" si="81"/>
        <v>27.323999999999998</v>
      </c>
      <c r="M517" s="68">
        <f t="shared" si="87"/>
        <v>23.085175946897564</v>
      </c>
      <c r="N517" s="68">
        <f t="shared" si="87"/>
        <v>40.702935560941384</v>
      </c>
      <c r="O517" s="68">
        <f t="shared" si="87"/>
        <v>39.4834604181694</v>
      </c>
      <c r="P517" s="68">
        <f t="shared" si="87"/>
        <v>0</v>
      </c>
      <c r="Q517" s="68">
        <f t="shared" si="87"/>
        <v>0</v>
      </c>
      <c r="R517" s="68">
        <f t="shared" si="82"/>
        <v>40.702935560941384</v>
      </c>
      <c r="S517" s="51">
        <f t="shared" si="78"/>
        <v>0</v>
      </c>
      <c r="T517" s="184">
        <f t="shared" si="83"/>
        <v>0</v>
      </c>
      <c r="U517" s="43"/>
    </row>
    <row r="518" spans="1:21" x14ac:dyDescent="0.35">
      <c r="A518" s="63">
        <v>45495.374999998756</v>
      </c>
      <c r="B518" s="23">
        <v>18.899999999999999</v>
      </c>
      <c r="C518" s="22">
        <v>526.93200000000002</v>
      </c>
      <c r="D518" s="23">
        <v>0</v>
      </c>
      <c r="E518" s="22">
        <v>0</v>
      </c>
      <c r="F518" s="19">
        <f t="shared" si="79"/>
        <v>18.899999999999999</v>
      </c>
      <c r="G518" s="19">
        <f t="shared" si="79"/>
        <v>526.93200000000002</v>
      </c>
      <c r="H518" s="67">
        <v>0</v>
      </c>
      <c r="I518" s="34">
        <f t="shared" si="80"/>
        <v>18.899999999999999</v>
      </c>
      <c r="J518" s="68">
        <f t="shared" ref="J518:J581" si="88">IF(F518&gt;0,G518/F518,0)</f>
        <v>27.880000000000003</v>
      </c>
      <c r="K518" s="183">
        <v>1.78</v>
      </c>
      <c r="L518" s="68">
        <f t="shared" si="81"/>
        <v>27.323999999999998</v>
      </c>
      <c r="M518" s="68">
        <f t="shared" si="87"/>
        <v>23.085175946897564</v>
      </c>
      <c r="N518" s="68">
        <f t="shared" si="87"/>
        <v>40.702935560941384</v>
      </c>
      <c r="O518" s="68">
        <f t="shared" si="87"/>
        <v>39.4834604181694</v>
      </c>
      <c r="P518" s="68">
        <f t="shared" si="87"/>
        <v>0</v>
      </c>
      <c r="Q518" s="68">
        <f t="shared" si="87"/>
        <v>0</v>
      </c>
      <c r="R518" s="68">
        <f t="shared" si="82"/>
        <v>40.702935560941384</v>
      </c>
      <c r="S518" s="51">
        <f t="shared" ref="S518:S581" si="89">IF(J518&gt;R518,J518-R518,0)</f>
        <v>0</v>
      </c>
      <c r="T518" s="184">
        <f t="shared" si="83"/>
        <v>0</v>
      </c>
      <c r="U518" s="43"/>
    </row>
    <row r="519" spans="1:21" x14ac:dyDescent="0.35">
      <c r="A519" s="63">
        <v>45495.41666666542</v>
      </c>
      <c r="B519" s="23">
        <v>54.625</v>
      </c>
      <c r="C519" s="22">
        <v>1900.37042875</v>
      </c>
      <c r="D519" s="23">
        <v>13.340999999999999</v>
      </c>
      <c r="E519" s="22">
        <v>464.13299999999998</v>
      </c>
      <c r="F519" s="19">
        <f t="shared" ref="F519:G582" si="90">B519-D519</f>
        <v>41.283999999999999</v>
      </c>
      <c r="G519" s="19">
        <f t="shared" si="90"/>
        <v>1436.2374287499999</v>
      </c>
      <c r="H519" s="67">
        <v>0</v>
      </c>
      <c r="I519" s="34">
        <f t="shared" ref="I519:I582" si="91">F519-H519</f>
        <v>41.283999999999999</v>
      </c>
      <c r="J519" s="68">
        <f t="shared" si="88"/>
        <v>34.789202324144945</v>
      </c>
      <c r="K519" s="183">
        <v>1.78</v>
      </c>
      <c r="L519" s="68">
        <f t="shared" ref="L519:L582" si="92">IF(AND(MONTH($A$2)&gt;5,MONTH($A$2)&lt;9),(K519*10800)/1000,(K519*10400)/1000)+8.1</f>
        <v>27.323999999999998</v>
      </c>
      <c r="M519" s="68">
        <f t="shared" si="87"/>
        <v>23.085175946897564</v>
      </c>
      <c r="N519" s="68">
        <f t="shared" si="87"/>
        <v>40.702935560941384</v>
      </c>
      <c r="O519" s="68">
        <f t="shared" si="87"/>
        <v>39.4834604181694</v>
      </c>
      <c r="P519" s="68">
        <f t="shared" si="87"/>
        <v>0</v>
      </c>
      <c r="Q519" s="68">
        <f t="shared" si="87"/>
        <v>0</v>
      </c>
      <c r="R519" s="68">
        <f t="shared" ref="R519:R582" si="93">MAX(L519:Q519)</f>
        <v>40.702935560941384</v>
      </c>
      <c r="S519" s="51">
        <f t="shared" si="89"/>
        <v>0</v>
      </c>
      <c r="T519" s="184">
        <f t="shared" ref="T519:T582" si="94">IF(S519&lt;&gt;" ",S519*I519,0)</f>
        <v>0</v>
      </c>
      <c r="U519" s="43"/>
    </row>
    <row r="520" spans="1:21" x14ac:dyDescent="0.35">
      <c r="A520" s="63">
        <v>45495.458333332084</v>
      </c>
      <c r="B520" s="23">
        <v>178.876</v>
      </c>
      <c r="C520" s="22">
        <v>6710.8765819199998</v>
      </c>
      <c r="D520" s="23">
        <v>129.80000000000001</v>
      </c>
      <c r="E520" s="22">
        <v>4869.6970000000001</v>
      </c>
      <c r="F520" s="19">
        <f t="shared" si="90"/>
        <v>49.075999999999993</v>
      </c>
      <c r="G520" s="19">
        <f t="shared" si="90"/>
        <v>1841.1795819199997</v>
      </c>
      <c r="H520" s="67">
        <v>0</v>
      </c>
      <c r="I520" s="34">
        <f t="shared" si="91"/>
        <v>49.075999999999993</v>
      </c>
      <c r="J520" s="68">
        <f t="shared" si="88"/>
        <v>37.516904024777894</v>
      </c>
      <c r="K520" s="183">
        <v>1.78</v>
      </c>
      <c r="L520" s="68">
        <f t="shared" si="92"/>
        <v>27.323999999999998</v>
      </c>
      <c r="M520" s="68">
        <f t="shared" ref="M520:Q535" si="95">M519</f>
        <v>23.085175946897564</v>
      </c>
      <c r="N520" s="68">
        <f t="shared" si="95"/>
        <v>40.702935560941384</v>
      </c>
      <c r="O520" s="68">
        <f t="shared" si="95"/>
        <v>39.4834604181694</v>
      </c>
      <c r="P520" s="68">
        <f t="shared" si="95"/>
        <v>0</v>
      </c>
      <c r="Q520" s="68">
        <f t="shared" si="95"/>
        <v>0</v>
      </c>
      <c r="R520" s="68">
        <f t="shared" si="93"/>
        <v>40.702935560941384</v>
      </c>
      <c r="S520" s="51">
        <f t="shared" si="89"/>
        <v>0</v>
      </c>
      <c r="T520" s="184">
        <f t="shared" si="94"/>
        <v>0</v>
      </c>
      <c r="U520" s="43"/>
    </row>
    <row r="521" spans="1:21" x14ac:dyDescent="0.35">
      <c r="A521" s="63">
        <v>45495.499999998749</v>
      </c>
      <c r="B521" s="23">
        <v>308.65199999999999</v>
      </c>
      <c r="C521" s="22">
        <v>15560.83564644</v>
      </c>
      <c r="D521" s="23">
        <v>236.3</v>
      </c>
      <c r="E521" s="22">
        <v>11913.175999999999</v>
      </c>
      <c r="F521" s="19">
        <f t="shared" si="90"/>
        <v>72.351999999999975</v>
      </c>
      <c r="G521" s="19">
        <f t="shared" si="90"/>
        <v>3647.6596464400009</v>
      </c>
      <c r="H521" s="67">
        <v>0</v>
      </c>
      <c r="I521" s="34">
        <f t="shared" si="91"/>
        <v>72.351999999999975</v>
      </c>
      <c r="J521" s="68">
        <f t="shared" si="88"/>
        <v>50.415463932441426</v>
      </c>
      <c r="K521" s="183">
        <v>1.78</v>
      </c>
      <c r="L521" s="68">
        <f t="shared" si="92"/>
        <v>27.323999999999998</v>
      </c>
      <c r="M521" s="68">
        <f t="shared" si="95"/>
        <v>23.085175946897564</v>
      </c>
      <c r="N521" s="68">
        <f t="shared" si="95"/>
        <v>40.702935560941384</v>
      </c>
      <c r="O521" s="68">
        <f t="shared" si="95"/>
        <v>39.4834604181694</v>
      </c>
      <c r="P521" s="68">
        <f t="shared" si="95"/>
        <v>0</v>
      </c>
      <c r="Q521" s="68">
        <f t="shared" si="95"/>
        <v>0</v>
      </c>
      <c r="R521" s="68">
        <f t="shared" si="93"/>
        <v>40.702935560941384</v>
      </c>
      <c r="S521" s="51">
        <f t="shared" si="89"/>
        <v>9.7125283715000421</v>
      </c>
      <c r="T521" s="184">
        <f t="shared" si="94"/>
        <v>702.7208527347708</v>
      </c>
      <c r="U521" s="43"/>
    </row>
    <row r="522" spans="1:21" x14ac:dyDescent="0.35">
      <c r="A522" s="63">
        <v>45495.541666665413</v>
      </c>
      <c r="B522" s="23">
        <v>496.68599999999998</v>
      </c>
      <c r="C522" s="22">
        <v>18772.679486820001</v>
      </c>
      <c r="D522" s="23">
        <v>358.5</v>
      </c>
      <c r="E522" s="22">
        <v>13549.819</v>
      </c>
      <c r="F522" s="19">
        <f t="shared" si="90"/>
        <v>138.18599999999998</v>
      </c>
      <c r="G522" s="19">
        <f t="shared" si="90"/>
        <v>5222.8604868200018</v>
      </c>
      <c r="H522" s="67">
        <v>0</v>
      </c>
      <c r="I522" s="34">
        <f t="shared" si="91"/>
        <v>138.18599999999998</v>
      </c>
      <c r="J522" s="68">
        <f t="shared" si="88"/>
        <v>37.795872858466147</v>
      </c>
      <c r="K522" s="183">
        <v>1.78</v>
      </c>
      <c r="L522" s="68">
        <f t="shared" si="92"/>
        <v>27.323999999999998</v>
      </c>
      <c r="M522" s="68">
        <f t="shared" si="95"/>
        <v>23.085175946897564</v>
      </c>
      <c r="N522" s="68">
        <f t="shared" si="95"/>
        <v>40.702935560941384</v>
      </c>
      <c r="O522" s="68">
        <f t="shared" si="95"/>
        <v>39.4834604181694</v>
      </c>
      <c r="P522" s="68">
        <f t="shared" si="95"/>
        <v>0</v>
      </c>
      <c r="Q522" s="68">
        <f t="shared" si="95"/>
        <v>0</v>
      </c>
      <c r="R522" s="68">
        <f t="shared" si="93"/>
        <v>40.702935560941384</v>
      </c>
      <c r="S522" s="51">
        <f t="shared" si="89"/>
        <v>0</v>
      </c>
      <c r="T522" s="184">
        <f t="shared" si="94"/>
        <v>0</v>
      </c>
      <c r="U522" s="43"/>
    </row>
    <row r="523" spans="1:21" x14ac:dyDescent="0.35">
      <c r="A523" s="63">
        <v>45495.583333332077</v>
      </c>
      <c r="B523" s="23">
        <v>456.49700000000001</v>
      </c>
      <c r="C523" s="22">
        <v>18338.780941479999</v>
      </c>
      <c r="D523" s="23">
        <v>317.95</v>
      </c>
      <c r="E523" s="22">
        <v>12772.955</v>
      </c>
      <c r="F523" s="19">
        <f t="shared" si="90"/>
        <v>138.54700000000003</v>
      </c>
      <c r="G523" s="19">
        <f t="shared" si="90"/>
        <v>5565.8259414799995</v>
      </c>
      <c r="H523" s="67">
        <v>0</v>
      </c>
      <c r="I523" s="34">
        <f t="shared" si="91"/>
        <v>138.54700000000003</v>
      </c>
      <c r="J523" s="68">
        <f t="shared" si="88"/>
        <v>40.17283623232548</v>
      </c>
      <c r="K523" s="183">
        <v>1.78</v>
      </c>
      <c r="L523" s="68">
        <f t="shared" si="92"/>
        <v>27.323999999999998</v>
      </c>
      <c r="M523" s="68">
        <f t="shared" si="95"/>
        <v>23.085175946897564</v>
      </c>
      <c r="N523" s="68">
        <f t="shared" si="95"/>
        <v>40.702935560941384</v>
      </c>
      <c r="O523" s="68">
        <f t="shared" si="95"/>
        <v>39.4834604181694</v>
      </c>
      <c r="P523" s="68">
        <f t="shared" si="95"/>
        <v>0</v>
      </c>
      <c r="Q523" s="68">
        <f t="shared" si="95"/>
        <v>0</v>
      </c>
      <c r="R523" s="68">
        <f t="shared" si="93"/>
        <v>40.702935560941384</v>
      </c>
      <c r="S523" s="51">
        <f t="shared" si="89"/>
        <v>0</v>
      </c>
      <c r="T523" s="184">
        <f t="shared" si="94"/>
        <v>0</v>
      </c>
      <c r="U523" s="43"/>
    </row>
    <row r="524" spans="1:21" x14ac:dyDescent="0.35">
      <c r="A524" s="63">
        <v>45495.624999998741</v>
      </c>
      <c r="B524" s="23">
        <v>484.66500000000002</v>
      </c>
      <c r="C524" s="22">
        <v>21821.886532199998</v>
      </c>
      <c r="D524" s="23">
        <v>342.05</v>
      </c>
      <c r="E524" s="22">
        <v>15400.691999999999</v>
      </c>
      <c r="F524" s="19">
        <f t="shared" si="90"/>
        <v>142.61500000000001</v>
      </c>
      <c r="G524" s="19">
        <f t="shared" si="90"/>
        <v>6421.1945321999992</v>
      </c>
      <c r="H524" s="67">
        <v>0</v>
      </c>
      <c r="I524" s="34">
        <f t="shared" si="91"/>
        <v>142.61500000000001</v>
      </c>
      <c r="J524" s="68">
        <f t="shared" si="88"/>
        <v>45.024678555551652</v>
      </c>
      <c r="K524" s="183">
        <v>1.78</v>
      </c>
      <c r="L524" s="68">
        <f t="shared" si="92"/>
        <v>27.323999999999998</v>
      </c>
      <c r="M524" s="68">
        <f t="shared" si="95"/>
        <v>23.085175946897564</v>
      </c>
      <c r="N524" s="68">
        <f t="shared" si="95"/>
        <v>40.702935560941384</v>
      </c>
      <c r="O524" s="68">
        <f t="shared" si="95"/>
        <v>39.4834604181694</v>
      </c>
      <c r="P524" s="68">
        <f t="shared" si="95"/>
        <v>0</v>
      </c>
      <c r="Q524" s="68">
        <f t="shared" si="95"/>
        <v>0</v>
      </c>
      <c r="R524" s="68">
        <f t="shared" si="93"/>
        <v>40.702935560941384</v>
      </c>
      <c r="S524" s="51">
        <f t="shared" si="89"/>
        <v>4.3217429946102683</v>
      </c>
      <c r="T524" s="184">
        <f t="shared" si="94"/>
        <v>616.3453771763435</v>
      </c>
      <c r="U524" s="43"/>
    </row>
    <row r="525" spans="1:21" x14ac:dyDescent="0.35">
      <c r="A525" s="63">
        <v>45495.666666665406</v>
      </c>
      <c r="B525" s="23">
        <v>438.61799999999999</v>
      </c>
      <c r="C525" s="22">
        <v>20266.22187696</v>
      </c>
      <c r="D525" s="23">
        <v>268.25</v>
      </c>
      <c r="E525" s="22">
        <v>12394.415999999999</v>
      </c>
      <c r="F525" s="19">
        <f t="shared" si="90"/>
        <v>170.36799999999999</v>
      </c>
      <c r="G525" s="19">
        <f t="shared" si="90"/>
        <v>7871.8058769600011</v>
      </c>
      <c r="H525" s="67">
        <v>0</v>
      </c>
      <c r="I525" s="34">
        <f t="shared" si="91"/>
        <v>170.36799999999999</v>
      </c>
      <c r="J525" s="68">
        <f t="shared" si="88"/>
        <v>46.20472082175057</v>
      </c>
      <c r="K525" s="183">
        <v>1.78</v>
      </c>
      <c r="L525" s="68">
        <f t="shared" si="92"/>
        <v>27.323999999999998</v>
      </c>
      <c r="M525" s="68">
        <f t="shared" si="95"/>
        <v>23.085175946897564</v>
      </c>
      <c r="N525" s="68">
        <f t="shared" si="95"/>
        <v>40.702935560941384</v>
      </c>
      <c r="O525" s="68">
        <f t="shared" si="95"/>
        <v>39.4834604181694</v>
      </c>
      <c r="P525" s="68">
        <f t="shared" si="95"/>
        <v>0</v>
      </c>
      <c r="Q525" s="68">
        <f t="shared" si="95"/>
        <v>0</v>
      </c>
      <c r="R525" s="68">
        <f t="shared" si="93"/>
        <v>40.702935560941384</v>
      </c>
      <c r="S525" s="51">
        <f t="shared" si="89"/>
        <v>5.5017852608091857</v>
      </c>
      <c r="T525" s="184">
        <f t="shared" si="94"/>
        <v>937.32815131353937</v>
      </c>
      <c r="U525" s="43"/>
    </row>
    <row r="526" spans="1:21" x14ac:dyDescent="0.35">
      <c r="A526" s="63">
        <v>45495.70833333207</v>
      </c>
      <c r="B526" s="23">
        <v>361.41300000000001</v>
      </c>
      <c r="C526" s="22">
        <v>16630.852890599999</v>
      </c>
      <c r="D526" s="23">
        <v>228.65</v>
      </c>
      <c r="E526" s="22">
        <v>10521.603999999999</v>
      </c>
      <c r="F526" s="19">
        <f t="shared" si="90"/>
        <v>132.76300000000001</v>
      </c>
      <c r="G526" s="19">
        <f t="shared" si="90"/>
        <v>6109.2488905999999</v>
      </c>
      <c r="H526" s="67">
        <v>0</v>
      </c>
      <c r="I526" s="34">
        <f t="shared" si="91"/>
        <v>132.76300000000001</v>
      </c>
      <c r="J526" s="68">
        <f t="shared" si="88"/>
        <v>46.016200979188476</v>
      </c>
      <c r="K526" s="183">
        <v>1.78</v>
      </c>
      <c r="L526" s="68">
        <f t="shared" si="92"/>
        <v>27.323999999999998</v>
      </c>
      <c r="M526" s="68">
        <f t="shared" si="95"/>
        <v>23.085175946897564</v>
      </c>
      <c r="N526" s="68">
        <f t="shared" si="95"/>
        <v>40.702935560941384</v>
      </c>
      <c r="O526" s="68">
        <f t="shared" si="95"/>
        <v>39.4834604181694</v>
      </c>
      <c r="P526" s="68">
        <f t="shared" si="95"/>
        <v>0</v>
      </c>
      <c r="Q526" s="68">
        <f t="shared" si="95"/>
        <v>0</v>
      </c>
      <c r="R526" s="68">
        <f t="shared" si="93"/>
        <v>40.702935560941384</v>
      </c>
      <c r="S526" s="51">
        <f t="shared" si="89"/>
        <v>5.3132654182470915</v>
      </c>
      <c r="T526" s="184">
        <f t="shared" si="94"/>
        <v>705.40505672273866</v>
      </c>
      <c r="U526" s="43"/>
    </row>
    <row r="527" spans="1:21" x14ac:dyDescent="0.35">
      <c r="A527" s="63">
        <v>45495.749999998734</v>
      </c>
      <c r="B527" s="23">
        <v>366.87700000000001</v>
      </c>
      <c r="C527" s="22">
        <v>15334.54507627</v>
      </c>
      <c r="D527" s="30">
        <v>300.45</v>
      </c>
      <c r="E527" s="22">
        <v>12558.062</v>
      </c>
      <c r="F527" s="19">
        <f t="shared" si="90"/>
        <v>66.427000000000021</v>
      </c>
      <c r="G527" s="19">
        <f t="shared" si="90"/>
        <v>2776.4830762700003</v>
      </c>
      <c r="H527" s="67">
        <v>0</v>
      </c>
      <c r="I527" s="34">
        <f t="shared" si="91"/>
        <v>66.427000000000021</v>
      </c>
      <c r="J527" s="68">
        <f t="shared" si="88"/>
        <v>41.797508185978586</v>
      </c>
      <c r="K527" s="183">
        <v>1.78</v>
      </c>
      <c r="L527" s="68">
        <f t="shared" si="92"/>
        <v>27.323999999999998</v>
      </c>
      <c r="M527" s="68">
        <f t="shared" si="95"/>
        <v>23.085175946897564</v>
      </c>
      <c r="N527" s="68">
        <f t="shared" si="95"/>
        <v>40.702935560941384</v>
      </c>
      <c r="O527" s="68">
        <f t="shared" si="95"/>
        <v>39.4834604181694</v>
      </c>
      <c r="P527" s="68">
        <f t="shared" si="95"/>
        <v>0</v>
      </c>
      <c r="Q527" s="68">
        <f t="shared" si="95"/>
        <v>0</v>
      </c>
      <c r="R527" s="68">
        <f t="shared" si="93"/>
        <v>40.702935560941384</v>
      </c>
      <c r="S527" s="51">
        <f t="shared" si="89"/>
        <v>1.0945726250372019</v>
      </c>
      <c r="T527" s="184">
        <f t="shared" si="94"/>
        <v>72.709175763346238</v>
      </c>
      <c r="U527" s="43"/>
    </row>
    <row r="528" spans="1:21" x14ac:dyDescent="0.35">
      <c r="A528" s="63">
        <v>45495.791666665398</v>
      </c>
      <c r="B528" s="23">
        <v>297.11700000000002</v>
      </c>
      <c r="C528" s="22">
        <v>11250.09156906</v>
      </c>
      <c r="D528" s="30">
        <v>183.56899999999999</v>
      </c>
      <c r="E528" s="22">
        <v>6950.6949999999997</v>
      </c>
      <c r="F528" s="19">
        <f t="shared" si="90"/>
        <v>113.54800000000003</v>
      </c>
      <c r="G528" s="19">
        <f t="shared" si="90"/>
        <v>4299.3965690599998</v>
      </c>
      <c r="H528" s="67">
        <v>0</v>
      </c>
      <c r="I528" s="34">
        <f t="shared" si="91"/>
        <v>113.54800000000003</v>
      </c>
      <c r="J528" s="68">
        <f t="shared" si="88"/>
        <v>37.86413295751575</v>
      </c>
      <c r="K528" s="183">
        <v>1.78</v>
      </c>
      <c r="L528" s="68">
        <f t="shared" si="92"/>
        <v>27.323999999999998</v>
      </c>
      <c r="M528" s="68">
        <f t="shared" si="95"/>
        <v>23.085175946897564</v>
      </c>
      <c r="N528" s="68">
        <f t="shared" si="95"/>
        <v>40.702935560941384</v>
      </c>
      <c r="O528" s="68">
        <f t="shared" si="95"/>
        <v>39.4834604181694</v>
      </c>
      <c r="P528" s="68">
        <f t="shared" si="95"/>
        <v>0</v>
      </c>
      <c r="Q528" s="68">
        <f t="shared" si="95"/>
        <v>0</v>
      </c>
      <c r="R528" s="68">
        <f t="shared" si="93"/>
        <v>40.702935560941384</v>
      </c>
      <c r="S528" s="51">
        <f t="shared" si="89"/>
        <v>0</v>
      </c>
      <c r="T528" s="184">
        <f t="shared" si="94"/>
        <v>0</v>
      </c>
      <c r="U528" s="43"/>
    </row>
    <row r="529" spans="1:21" x14ac:dyDescent="0.35">
      <c r="A529" s="63">
        <v>45495.833333332062</v>
      </c>
      <c r="B529" s="23">
        <v>355.26499999999999</v>
      </c>
      <c r="C529" s="22">
        <v>13548.524593349999</v>
      </c>
      <c r="D529" s="23">
        <v>279.13799999999998</v>
      </c>
      <c r="E529" s="22">
        <v>10645.308000000001</v>
      </c>
      <c r="F529" s="19">
        <f t="shared" si="90"/>
        <v>76.12700000000001</v>
      </c>
      <c r="G529" s="19">
        <f t="shared" si="90"/>
        <v>2903.2165933499982</v>
      </c>
      <c r="H529" s="67">
        <v>0</v>
      </c>
      <c r="I529" s="34">
        <f t="shared" si="91"/>
        <v>76.12700000000001</v>
      </c>
      <c r="J529" s="68">
        <f t="shared" si="88"/>
        <v>38.136490251159216</v>
      </c>
      <c r="K529" s="183">
        <v>1.78</v>
      </c>
      <c r="L529" s="68">
        <f t="shared" si="92"/>
        <v>27.323999999999998</v>
      </c>
      <c r="M529" s="68">
        <f t="shared" si="95"/>
        <v>23.085175946897564</v>
      </c>
      <c r="N529" s="68">
        <f t="shared" si="95"/>
        <v>40.702935560941384</v>
      </c>
      <c r="O529" s="68">
        <f t="shared" si="95"/>
        <v>39.4834604181694</v>
      </c>
      <c r="P529" s="68">
        <f t="shared" si="95"/>
        <v>0</v>
      </c>
      <c r="Q529" s="68">
        <f t="shared" si="95"/>
        <v>0</v>
      </c>
      <c r="R529" s="68">
        <f t="shared" si="93"/>
        <v>40.702935560941384</v>
      </c>
      <c r="S529" s="51">
        <f t="shared" si="89"/>
        <v>0</v>
      </c>
      <c r="T529" s="184">
        <f t="shared" si="94"/>
        <v>0</v>
      </c>
      <c r="U529" s="43"/>
    </row>
    <row r="530" spans="1:21" x14ac:dyDescent="0.35">
      <c r="A530" s="63">
        <v>45495.874999998727</v>
      </c>
      <c r="B530" s="23">
        <v>225.74600000000001</v>
      </c>
      <c r="C530" s="22">
        <v>17197.842723419999</v>
      </c>
      <c r="D530" s="23">
        <v>225.74600000000001</v>
      </c>
      <c r="E530" s="22">
        <v>17197.843000000001</v>
      </c>
      <c r="F530" s="19">
        <f t="shared" si="90"/>
        <v>0</v>
      </c>
      <c r="G530" s="19">
        <f t="shared" si="90"/>
        <v>-2.7658000180963427E-4</v>
      </c>
      <c r="H530" s="67">
        <v>0</v>
      </c>
      <c r="I530" s="34">
        <f t="shared" si="91"/>
        <v>0</v>
      </c>
      <c r="J530" s="68">
        <f t="shared" si="88"/>
        <v>0</v>
      </c>
      <c r="K530" s="183">
        <v>1.78</v>
      </c>
      <c r="L530" s="68">
        <f t="shared" si="92"/>
        <v>27.323999999999998</v>
      </c>
      <c r="M530" s="68">
        <f t="shared" si="95"/>
        <v>23.085175946897564</v>
      </c>
      <c r="N530" s="68">
        <f t="shared" si="95"/>
        <v>40.702935560941384</v>
      </c>
      <c r="O530" s="68">
        <f t="shared" si="95"/>
        <v>39.4834604181694</v>
      </c>
      <c r="P530" s="68">
        <f t="shared" si="95"/>
        <v>0</v>
      </c>
      <c r="Q530" s="68">
        <f t="shared" si="95"/>
        <v>0</v>
      </c>
      <c r="R530" s="68">
        <f t="shared" si="93"/>
        <v>40.702935560941384</v>
      </c>
      <c r="S530" s="51">
        <f t="shared" si="89"/>
        <v>0</v>
      </c>
      <c r="T530" s="184">
        <f t="shared" si="94"/>
        <v>0</v>
      </c>
      <c r="U530" s="43"/>
    </row>
    <row r="531" spans="1:21" x14ac:dyDescent="0.35">
      <c r="A531" s="63">
        <v>45495.916666665391</v>
      </c>
      <c r="B531" s="23">
        <v>215.21600000000001</v>
      </c>
      <c r="C531" s="22">
        <v>16172.027539840001</v>
      </c>
      <c r="D531" s="23">
        <v>215.21600000000001</v>
      </c>
      <c r="E531" s="22">
        <v>16172.028</v>
      </c>
      <c r="F531" s="19">
        <f t="shared" si="90"/>
        <v>0</v>
      </c>
      <c r="G531" s="19">
        <f t="shared" si="90"/>
        <v>-4.6015999942028429E-4</v>
      </c>
      <c r="H531" s="67">
        <v>0</v>
      </c>
      <c r="I531" s="34">
        <f t="shared" si="91"/>
        <v>0</v>
      </c>
      <c r="J531" s="68">
        <f t="shared" si="88"/>
        <v>0</v>
      </c>
      <c r="K531" s="183">
        <v>1.78</v>
      </c>
      <c r="L531" s="68">
        <f t="shared" si="92"/>
        <v>27.323999999999998</v>
      </c>
      <c r="M531" s="68">
        <f t="shared" si="95"/>
        <v>23.085175946897564</v>
      </c>
      <c r="N531" s="68">
        <f t="shared" si="95"/>
        <v>40.702935560941384</v>
      </c>
      <c r="O531" s="68">
        <f t="shared" si="95"/>
        <v>39.4834604181694</v>
      </c>
      <c r="P531" s="68">
        <f t="shared" si="95"/>
        <v>0</v>
      </c>
      <c r="Q531" s="68">
        <f t="shared" si="95"/>
        <v>0</v>
      </c>
      <c r="R531" s="68">
        <f t="shared" si="93"/>
        <v>40.702935560941384</v>
      </c>
      <c r="S531" s="51">
        <f t="shared" si="89"/>
        <v>0</v>
      </c>
      <c r="T531" s="184">
        <f t="shared" si="94"/>
        <v>0</v>
      </c>
      <c r="U531" s="43"/>
    </row>
    <row r="532" spans="1:21" x14ac:dyDescent="0.35">
      <c r="A532" s="63">
        <v>45495.958333332055</v>
      </c>
      <c r="B532" s="23">
        <v>64.888000000000005</v>
      </c>
      <c r="C532" s="22">
        <v>1947.46602424</v>
      </c>
      <c r="D532" s="23">
        <v>0</v>
      </c>
      <c r="E532" s="22">
        <v>0</v>
      </c>
      <c r="F532" s="19">
        <f t="shared" si="90"/>
        <v>64.888000000000005</v>
      </c>
      <c r="G532" s="19">
        <f t="shared" si="90"/>
        <v>1947.46602424</v>
      </c>
      <c r="H532" s="67">
        <v>0</v>
      </c>
      <c r="I532" s="34">
        <f t="shared" si="91"/>
        <v>64.888000000000005</v>
      </c>
      <c r="J532" s="68">
        <f t="shared" si="88"/>
        <v>30.012729999999998</v>
      </c>
      <c r="K532" s="183">
        <v>1.78</v>
      </c>
      <c r="L532" s="68">
        <f t="shared" si="92"/>
        <v>27.323999999999998</v>
      </c>
      <c r="M532" s="68">
        <f t="shared" si="95"/>
        <v>23.085175946897564</v>
      </c>
      <c r="N532" s="68">
        <f t="shared" si="95"/>
        <v>40.702935560941384</v>
      </c>
      <c r="O532" s="68">
        <f t="shared" si="95"/>
        <v>39.4834604181694</v>
      </c>
      <c r="P532" s="68">
        <f t="shared" si="95"/>
        <v>0</v>
      </c>
      <c r="Q532" s="68">
        <f t="shared" si="95"/>
        <v>0</v>
      </c>
      <c r="R532" s="68">
        <f t="shared" si="93"/>
        <v>40.702935560941384</v>
      </c>
      <c r="S532" s="51">
        <f t="shared" si="89"/>
        <v>0</v>
      </c>
      <c r="T532" s="184">
        <f t="shared" si="94"/>
        <v>0</v>
      </c>
      <c r="U532" s="43"/>
    </row>
    <row r="533" spans="1:21" x14ac:dyDescent="0.35">
      <c r="A533" s="63">
        <v>45495.999999998719</v>
      </c>
      <c r="B533" s="23">
        <v>0</v>
      </c>
      <c r="C533" s="22">
        <v>0</v>
      </c>
      <c r="D533" s="23">
        <v>0</v>
      </c>
      <c r="E533" s="22">
        <v>0</v>
      </c>
      <c r="F533" s="19">
        <f t="shared" si="90"/>
        <v>0</v>
      </c>
      <c r="G533" s="19">
        <f t="shared" si="90"/>
        <v>0</v>
      </c>
      <c r="H533" s="67">
        <v>0</v>
      </c>
      <c r="I533" s="34">
        <f t="shared" si="91"/>
        <v>0</v>
      </c>
      <c r="J533" s="68">
        <f t="shared" si="88"/>
        <v>0</v>
      </c>
      <c r="K533" s="183">
        <v>1.78</v>
      </c>
      <c r="L533" s="68">
        <f t="shared" si="92"/>
        <v>27.323999999999998</v>
      </c>
      <c r="M533" s="68">
        <f t="shared" si="95"/>
        <v>23.085175946897564</v>
      </c>
      <c r="N533" s="68">
        <f t="shared" si="95"/>
        <v>40.702935560941384</v>
      </c>
      <c r="O533" s="68">
        <f t="shared" si="95"/>
        <v>39.4834604181694</v>
      </c>
      <c r="P533" s="68">
        <f t="shared" si="95"/>
        <v>0</v>
      </c>
      <c r="Q533" s="68">
        <f t="shared" si="95"/>
        <v>0</v>
      </c>
      <c r="R533" s="68">
        <f t="shared" si="93"/>
        <v>40.702935560941384</v>
      </c>
      <c r="S533" s="51">
        <f t="shared" si="89"/>
        <v>0</v>
      </c>
      <c r="T533" s="184">
        <f t="shared" si="94"/>
        <v>0</v>
      </c>
      <c r="U533" s="43"/>
    </row>
    <row r="534" spans="1:21" x14ac:dyDescent="0.35">
      <c r="A534" s="63">
        <v>45496.041666665384</v>
      </c>
      <c r="B534" s="23">
        <v>27.2</v>
      </c>
      <c r="C534" s="22">
        <v>686.8</v>
      </c>
      <c r="D534" s="23">
        <v>7.2320000000000002</v>
      </c>
      <c r="E534" s="22">
        <v>182.608</v>
      </c>
      <c r="F534" s="19">
        <f t="shared" si="90"/>
        <v>19.968</v>
      </c>
      <c r="G534" s="19">
        <f t="shared" si="90"/>
        <v>504.19199999999995</v>
      </c>
      <c r="H534" s="67">
        <v>0</v>
      </c>
      <c r="I534" s="34">
        <f t="shared" si="91"/>
        <v>19.968</v>
      </c>
      <c r="J534" s="68">
        <f t="shared" si="88"/>
        <v>25.249999999999996</v>
      </c>
      <c r="K534" s="183">
        <v>2.0099999999999998</v>
      </c>
      <c r="L534" s="68">
        <f t="shared" si="92"/>
        <v>29.807999999999993</v>
      </c>
      <c r="M534" s="68">
        <f t="shared" si="95"/>
        <v>23.085175946897564</v>
      </c>
      <c r="N534" s="68">
        <f t="shared" si="95"/>
        <v>40.702935560941384</v>
      </c>
      <c r="O534" s="68">
        <f t="shared" si="95"/>
        <v>39.4834604181694</v>
      </c>
      <c r="P534" s="68">
        <f t="shared" si="95"/>
        <v>0</v>
      </c>
      <c r="Q534" s="68">
        <f t="shared" si="95"/>
        <v>0</v>
      </c>
      <c r="R534" s="68">
        <f t="shared" si="93"/>
        <v>40.702935560941384</v>
      </c>
      <c r="S534" s="51">
        <f t="shared" si="89"/>
        <v>0</v>
      </c>
      <c r="T534" s="184">
        <f t="shared" si="94"/>
        <v>0</v>
      </c>
      <c r="U534" s="43"/>
    </row>
    <row r="535" spans="1:21" x14ac:dyDescent="0.35">
      <c r="A535" s="63">
        <v>45496.083333332048</v>
      </c>
      <c r="B535" s="23">
        <v>12.1</v>
      </c>
      <c r="C535" s="22">
        <v>273.94400000000002</v>
      </c>
      <c r="D535" s="23">
        <v>12.1</v>
      </c>
      <c r="E535" s="22">
        <v>273.94400000000002</v>
      </c>
      <c r="F535" s="19">
        <f t="shared" si="90"/>
        <v>0</v>
      </c>
      <c r="G535" s="19">
        <f t="shared" si="90"/>
        <v>0</v>
      </c>
      <c r="H535" s="67">
        <v>0</v>
      </c>
      <c r="I535" s="34">
        <f t="shared" si="91"/>
        <v>0</v>
      </c>
      <c r="J535" s="68">
        <f t="shared" si="88"/>
        <v>0</v>
      </c>
      <c r="K535" s="183">
        <v>2.0099999999999998</v>
      </c>
      <c r="L535" s="68">
        <f t="shared" si="92"/>
        <v>29.807999999999993</v>
      </c>
      <c r="M535" s="68">
        <f t="shared" si="95"/>
        <v>23.085175946897564</v>
      </c>
      <c r="N535" s="68">
        <f t="shared" si="95"/>
        <v>40.702935560941384</v>
      </c>
      <c r="O535" s="68">
        <f t="shared" si="95"/>
        <v>39.4834604181694</v>
      </c>
      <c r="P535" s="68">
        <f t="shared" si="95"/>
        <v>0</v>
      </c>
      <c r="Q535" s="68">
        <f t="shared" si="95"/>
        <v>0</v>
      </c>
      <c r="R535" s="68">
        <f t="shared" si="93"/>
        <v>40.702935560941384</v>
      </c>
      <c r="S535" s="51">
        <f t="shared" si="89"/>
        <v>0</v>
      </c>
      <c r="T535" s="184">
        <f t="shared" si="94"/>
        <v>0</v>
      </c>
      <c r="U535" s="43"/>
    </row>
    <row r="536" spans="1:21" x14ac:dyDescent="0.35">
      <c r="A536" s="63">
        <v>45496.124999998712</v>
      </c>
      <c r="B536" s="23">
        <v>75.7</v>
      </c>
      <c r="C536" s="22">
        <v>1385.31</v>
      </c>
      <c r="D536" s="23">
        <v>0</v>
      </c>
      <c r="E536" s="22">
        <v>0</v>
      </c>
      <c r="F536" s="19">
        <f t="shared" si="90"/>
        <v>75.7</v>
      </c>
      <c r="G536" s="19">
        <f t="shared" si="90"/>
        <v>1385.31</v>
      </c>
      <c r="H536" s="67">
        <v>0</v>
      </c>
      <c r="I536" s="34">
        <f t="shared" si="91"/>
        <v>75.7</v>
      </c>
      <c r="J536" s="68">
        <f t="shared" si="88"/>
        <v>18.299999999999997</v>
      </c>
      <c r="K536" s="183">
        <v>2.0099999999999998</v>
      </c>
      <c r="L536" s="68">
        <f t="shared" si="92"/>
        <v>29.807999999999993</v>
      </c>
      <c r="M536" s="68">
        <f t="shared" ref="M536:Q551" si="96">M535</f>
        <v>23.085175946897564</v>
      </c>
      <c r="N536" s="68">
        <f t="shared" si="96"/>
        <v>40.702935560941384</v>
      </c>
      <c r="O536" s="68">
        <f t="shared" si="96"/>
        <v>39.4834604181694</v>
      </c>
      <c r="P536" s="68">
        <f t="shared" si="96"/>
        <v>0</v>
      </c>
      <c r="Q536" s="68">
        <f t="shared" si="96"/>
        <v>0</v>
      </c>
      <c r="R536" s="68">
        <f t="shared" si="93"/>
        <v>40.702935560941384</v>
      </c>
      <c r="S536" s="51">
        <f t="shared" si="89"/>
        <v>0</v>
      </c>
      <c r="T536" s="184">
        <f t="shared" si="94"/>
        <v>0</v>
      </c>
      <c r="U536" s="43"/>
    </row>
    <row r="537" spans="1:21" x14ac:dyDescent="0.35">
      <c r="A537" s="63">
        <v>45496.166666665376</v>
      </c>
      <c r="B537" s="23">
        <v>198.9</v>
      </c>
      <c r="C537" s="22">
        <v>3240.0810000000001</v>
      </c>
      <c r="D537" s="23">
        <v>12.254</v>
      </c>
      <c r="E537" s="22">
        <v>199.61799999999999</v>
      </c>
      <c r="F537" s="19">
        <f t="shared" si="90"/>
        <v>186.64600000000002</v>
      </c>
      <c r="G537" s="19">
        <f t="shared" si="90"/>
        <v>3040.4630000000002</v>
      </c>
      <c r="H537" s="67">
        <v>0</v>
      </c>
      <c r="I537" s="34">
        <f t="shared" si="91"/>
        <v>186.64600000000002</v>
      </c>
      <c r="J537" s="68">
        <f t="shared" si="88"/>
        <v>16.289998178369746</v>
      </c>
      <c r="K537" s="183">
        <v>2.0099999999999998</v>
      </c>
      <c r="L537" s="68">
        <f t="shared" si="92"/>
        <v>29.807999999999993</v>
      </c>
      <c r="M537" s="68">
        <f t="shared" si="96"/>
        <v>23.085175946897564</v>
      </c>
      <c r="N537" s="68">
        <f t="shared" si="96"/>
        <v>40.702935560941384</v>
      </c>
      <c r="O537" s="68">
        <f t="shared" si="96"/>
        <v>39.4834604181694</v>
      </c>
      <c r="P537" s="68">
        <f t="shared" si="96"/>
        <v>0</v>
      </c>
      <c r="Q537" s="68">
        <f t="shared" si="96"/>
        <v>0</v>
      </c>
      <c r="R537" s="68">
        <f t="shared" si="93"/>
        <v>40.702935560941384</v>
      </c>
      <c r="S537" s="51">
        <f t="shared" si="89"/>
        <v>0</v>
      </c>
      <c r="T537" s="184">
        <f t="shared" si="94"/>
        <v>0</v>
      </c>
      <c r="U537" s="43"/>
    </row>
    <row r="538" spans="1:21" x14ac:dyDescent="0.35">
      <c r="A538" s="63">
        <v>45496.208333332041</v>
      </c>
      <c r="B538" s="23">
        <v>199.9</v>
      </c>
      <c r="C538" s="22">
        <v>3360.319</v>
      </c>
      <c r="D538" s="23">
        <v>15.169</v>
      </c>
      <c r="E538" s="22">
        <v>254.99100000000001</v>
      </c>
      <c r="F538" s="19">
        <f t="shared" si="90"/>
        <v>184.73099999999999</v>
      </c>
      <c r="G538" s="19">
        <f t="shared" si="90"/>
        <v>3105.328</v>
      </c>
      <c r="H538" s="67">
        <v>0</v>
      </c>
      <c r="I538" s="34">
        <f t="shared" si="91"/>
        <v>184.73099999999999</v>
      </c>
      <c r="J538" s="68">
        <f t="shared" si="88"/>
        <v>16.809999404539575</v>
      </c>
      <c r="K538" s="183">
        <v>2.0099999999999998</v>
      </c>
      <c r="L538" s="68">
        <f t="shared" si="92"/>
        <v>29.807999999999993</v>
      </c>
      <c r="M538" s="68">
        <f t="shared" si="96"/>
        <v>23.085175946897564</v>
      </c>
      <c r="N538" s="68">
        <f t="shared" si="96"/>
        <v>40.702935560941384</v>
      </c>
      <c r="O538" s="68">
        <f t="shared" si="96"/>
        <v>39.4834604181694</v>
      </c>
      <c r="P538" s="68">
        <f t="shared" si="96"/>
        <v>0</v>
      </c>
      <c r="Q538" s="68">
        <f t="shared" si="96"/>
        <v>0</v>
      </c>
      <c r="R538" s="68">
        <f t="shared" si="93"/>
        <v>40.702935560941384</v>
      </c>
      <c r="S538" s="51">
        <f t="shared" si="89"/>
        <v>0</v>
      </c>
      <c r="T538" s="184">
        <f t="shared" si="94"/>
        <v>0</v>
      </c>
      <c r="U538" s="43"/>
    </row>
    <row r="539" spans="1:21" x14ac:dyDescent="0.35">
      <c r="A539" s="63">
        <v>45496.249999998705</v>
      </c>
      <c r="B539" s="23">
        <v>86.4</v>
      </c>
      <c r="C539" s="22">
        <v>1872.288</v>
      </c>
      <c r="D539" s="23">
        <v>31.975999999999999</v>
      </c>
      <c r="E539" s="22">
        <v>692.91</v>
      </c>
      <c r="F539" s="19">
        <f t="shared" si="90"/>
        <v>54.424000000000007</v>
      </c>
      <c r="G539" s="19">
        <f t="shared" si="90"/>
        <v>1179.3780000000002</v>
      </c>
      <c r="H539" s="67">
        <v>0</v>
      </c>
      <c r="I539" s="34">
        <f t="shared" si="91"/>
        <v>54.424000000000007</v>
      </c>
      <c r="J539" s="68">
        <f t="shared" si="88"/>
        <v>21.670182272526826</v>
      </c>
      <c r="K539" s="183">
        <v>2.0099999999999998</v>
      </c>
      <c r="L539" s="68">
        <f t="shared" si="92"/>
        <v>29.807999999999993</v>
      </c>
      <c r="M539" s="68">
        <f t="shared" si="96"/>
        <v>23.085175946897564</v>
      </c>
      <c r="N539" s="68">
        <f t="shared" si="96"/>
        <v>40.702935560941384</v>
      </c>
      <c r="O539" s="68">
        <f t="shared" si="96"/>
        <v>39.4834604181694</v>
      </c>
      <c r="P539" s="68">
        <f t="shared" si="96"/>
        <v>0</v>
      </c>
      <c r="Q539" s="68">
        <f t="shared" si="96"/>
        <v>0</v>
      </c>
      <c r="R539" s="68">
        <f t="shared" si="93"/>
        <v>40.702935560941384</v>
      </c>
      <c r="S539" s="51">
        <f t="shared" si="89"/>
        <v>0</v>
      </c>
      <c r="T539" s="184">
        <f t="shared" si="94"/>
        <v>0</v>
      </c>
      <c r="U539" s="43"/>
    </row>
    <row r="540" spans="1:21" x14ac:dyDescent="0.35">
      <c r="A540" s="63">
        <v>45496.291666665369</v>
      </c>
      <c r="B540" s="23">
        <v>69.427999999999997</v>
      </c>
      <c r="C540" s="22">
        <v>2176.10888092</v>
      </c>
      <c r="D540" s="23">
        <v>42.057000000000002</v>
      </c>
      <c r="E540" s="22">
        <v>1318.2090000000001</v>
      </c>
      <c r="F540" s="19">
        <f t="shared" si="90"/>
        <v>27.370999999999995</v>
      </c>
      <c r="G540" s="19">
        <f t="shared" si="90"/>
        <v>857.89988091999999</v>
      </c>
      <c r="H540" s="67">
        <v>0</v>
      </c>
      <c r="I540" s="34">
        <f t="shared" si="91"/>
        <v>27.370999999999995</v>
      </c>
      <c r="J540" s="68">
        <f t="shared" si="88"/>
        <v>31.343388291257174</v>
      </c>
      <c r="K540" s="183">
        <v>2.0099999999999998</v>
      </c>
      <c r="L540" s="68">
        <f t="shared" si="92"/>
        <v>29.807999999999993</v>
      </c>
      <c r="M540" s="68">
        <f t="shared" si="96"/>
        <v>23.085175946897564</v>
      </c>
      <c r="N540" s="68">
        <f t="shared" si="96"/>
        <v>40.702935560941384</v>
      </c>
      <c r="O540" s="68">
        <f t="shared" si="96"/>
        <v>39.4834604181694</v>
      </c>
      <c r="P540" s="68">
        <f t="shared" si="96"/>
        <v>0</v>
      </c>
      <c r="Q540" s="68">
        <f t="shared" si="96"/>
        <v>0</v>
      </c>
      <c r="R540" s="68">
        <f t="shared" si="93"/>
        <v>40.702935560941384</v>
      </c>
      <c r="S540" s="51">
        <f t="shared" si="89"/>
        <v>0</v>
      </c>
      <c r="T540" s="184">
        <f t="shared" si="94"/>
        <v>0</v>
      </c>
      <c r="U540" s="43"/>
    </row>
    <row r="541" spans="1:21" x14ac:dyDescent="0.35">
      <c r="A541" s="63">
        <v>45496.333333332033</v>
      </c>
      <c r="B541" s="23">
        <v>6</v>
      </c>
      <c r="C541" s="22">
        <v>147.12</v>
      </c>
      <c r="D541" s="23">
        <v>0</v>
      </c>
      <c r="E541" s="22">
        <v>0</v>
      </c>
      <c r="F541" s="19">
        <f t="shared" si="90"/>
        <v>6</v>
      </c>
      <c r="G541" s="19">
        <f t="shared" si="90"/>
        <v>147.12</v>
      </c>
      <c r="H541" s="67">
        <v>0</v>
      </c>
      <c r="I541" s="34">
        <f t="shared" si="91"/>
        <v>6</v>
      </c>
      <c r="J541" s="68">
        <f t="shared" si="88"/>
        <v>24.52</v>
      </c>
      <c r="K541" s="183">
        <v>2.0099999999999998</v>
      </c>
      <c r="L541" s="68">
        <f t="shared" si="92"/>
        <v>29.807999999999993</v>
      </c>
      <c r="M541" s="68">
        <f t="shared" si="96"/>
        <v>23.085175946897564</v>
      </c>
      <c r="N541" s="68">
        <f t="shared" si="96"/>
        <v>40.702935560941384</v>
      </c>
      <c r="O541" s="68">
        <f t="shared" si="96"/>
        <v>39.4834604181694</v>
      </c>
      <c r="P541" s="68">
        <f t="shared" si="96"/>
        <v>0</v>
      </c>
      <c r="Q541" s="68">
        <f t="shared" si="96"/>
        <v>0</v>
      </c>
      <c r="R541" s="68">
        <f t="shared" si="93"/>
        <v>40.702935560941384</v>
      </c>
      <c r="S541" s="51">
        <f t="shared" si="89"/>
        <v>0</v>
      </c>
      <c r="T541" s="184">
        <f t="shared" si="94"/>
        <v>0</v>
      </c>
      <c r="U541" s="43"/>
    </row>
    <row r="542" spans="1:21" x14ac:dyDescent="0.35">
      <c r="A542" s="63">
        <v>45496.374999998698</v>
      </c>
      <c r="B542" s="23">
        <v>34.131</v>
      </c>
      <c r="C542" s="22">
        <v>698.11351686</v>
      </c>
      <c r="D542" s="23">
        <v>0</v>
      </c>
      <c r="E542" s="22">
        <v>0</v>
      </c>
      <c r="F542" s="19">
        <f t="shared" si="90"/>
        <v>34.131</v>
      </c>
      <c r="G542" s="19">
        <f t="shared" si="90"/>
        <v>698.11351686</v>
      </c>
      <c r="H542" s="67">
        <v>0</v>
      </c>
      <c r="I542" s="34">
        <f t="shared" si="91"/>
        <v>34.131</v>
      </c>
      <c r="J542" s="68">
        <f t="shared" si="88"/>
        <v>20.453942657994197</v>
      </c>
      <c r="K542" s="183">
        <v>2.0099999999999998</v>
      </c>
      <c r="L542" s="68">
        <f t="shared" si="92"/>
        <v>29.807999999999993</v>
      </c>
      <c r="M542" s="68">
        <f t="shared" si="96"/>
        <v>23.085175946897564</v>
      </c>
      <c r="N542" s="68">
        <f t="shared" si="96"/>
        <v>40.702935560941384</v>
      </c>
      <c r="O542" s="68">
        <f t="shared" si="96"/>
        <v>39.4834604181694</v>
      </c>
      <c r="P542" s="68">
        <f t="shared" si="96"/>
        <v>0</v>
      </c>
      <c r="Q542" s="68">
        <f t="shared" si="96"/>
        <v>0</v>
      </c>
      <c r="R542" s="68">
        <f t="shared" si="93"/>
        <v>40.702935560941384</v>
      </c>
      <c r="S542" s="51">
        <f t="shared" si="89"/>
        <v>0</v>
      </c>
      <c r="T542" s="184">
        <f t="shared" si="94"/>
        <v>0</v>
      </c>
      <c r="U542" s="43"/>
    </row>
    <row r="543" spans="1:21" x14ac:dyDescent="0.35">
      <c r="A543" s="63">
        <v>45496.416666665362</v>
      </c>
      <c r="B543" s="23">
        <v>54.7</v>
      </c>
      <c r="C543" s="22">
        <v>1559.4970000000001</v>
      </c>
      <c r="D543" s="23">
        <v>0</v>
      </c>
      <c r="E543" s="22">
        <v>0</v>
      </c>
      <c r="F543" s="19">
        <f t="shared" si="90"/>
        <v>54.7</v>
      </c>
      <c r="G543" s="19">
        <f t="shared" si="90"/>
        <v>1559.4970000000001</v>
      </c>
      <c r="H543" s="67">
        <v>0</v>
      </c>
      <c r="I543" s="34">
        <f t="shared" si="91"/>
        <v>54.7</v>
      </c>
      <c r="J543" s="68">
        <f t="shared" si="88"/>
        <v>28.51</v>
      </c>
      <c r="K543" s="183">
        <v>2.0099999999999998</v>
      </c>
      <c r="L543" s="68">
        <f t="shared" si="92"/>
        <v>29.807999999999993</v>
      </c>
      <c r="M543" s="68">
        <f t="shared" si="96"/>
        <v>23.085175946897564</v>
      </c>
      <c r="N543" s="68">
        <f t="shared" si="96"/>
        <v>40.702935560941384</v>
      </c>
      <c r="O543" s="68">
        <f t="shared" si="96"/>
        <v>39.4834604181694</v>
      </c>
      <c r="P543" s="68">
        <f t="shared" si="96"/>
        <v>0</v>
      </c>
      <c r="Q543" s="68">
        <f t="shared" si="96"/>
        <v>0</v>
      </c>
      <c r="R543" s="68">
        <f t="shared" si="93"/>
        <v>40.702935560941384</v>
      </c>
      <c r="S543" s="51">
        <f t="shared" si="89"/>
        <v>0</v>
      </c>
      <c r="T543" s="184">
        <f t="shared" si="94"/>
        <v>0</v>
      </c>
      <c r="U543" s="43"/>
    </row>
    <row r="544" spans="1:21" x14ac:dyDescent="0.35">
      <c r="A544" s="63">
        <v>45496.458333332026</v>
      </c>
      <c r="B544" s="23">
        <v>103.217</v>
      </c>
      <c r="C544" s="22">
        <v>2868.9887669</v>
      </c>
      <c r="D544" s="23">
        <v>0</v>
      </c>
      <c r="E544" s="22">
        <v>0</v>
      </c>
      <c r="F544" s="19">
        <f t="shared" si="90"/>
        <v>103.217</v>
      </c>
      <c r="G544" s="19">
        <f t="shared" si="90"/>
        <v>2868.9887669</v>
      </c>
      <c r="H544" s="67">
        <v>0</v>
      </c>
      <c r="I544" s="34">
        <f t="shared" si="91"/>
        <v>103.217</v>
      </c>
      <c r="J544" s="68">
        <f t="shared" si="88"/>
        <v>27.7957</v>
      </c>
      <c r="K544" s="183">
        <v>2.0099999999999998</v>
      </c>
      <c r="L544" s="68">
        <f t="shared" si="92"/>
        <v>29.807999999999993</v>
      </c>
      <c r="M544" s="68">
        <f t="shared" si="96"/>
        <v>23.085175946897564</v>
      </c>
      <c r="N544" s="68">
        <f t="shared" si="96"/>
        <v>40.702935560941384</v>
      </c>
      <c r="O544" s="68">
        <f t="shared" si="96"/>
        <v>39.4834604181694</v>
      </c>
      <c r="P544" s="68">
        <f t="shared" si="96"/>
        <v>0</v>
      </c>
      <c r="Q544" s="68">
        <f t="shared" si="96"/>
        <v>0</v>
      </c>
      <c r="R544" s="68">
        <f t="shared" si="93"/>
        <v>40.702935560941384</v>
      </c>
      <c r="S544" s="51">
        <f t="shared" si="89"/>
        <v>0</v>
      </c>
      <c r="T544" s="184">
        <f t="shared" si="94"/>
        <v>0</v>
      </c>
      <c r="U544" s="43"/>
    </row>
    <row r="545" spans="1:21" x14ac:dyDescent="0.35">
      <c r="A545" s="63">
        <v>45496.49999999869</v>
      </c>
      <c r="B545" s="23">
        <v>155.328</v>
      </c>
      <c r="C545" s="22">
        <v>7005.7215052800002</v>
      </c>
      <c r="D545" s="23">
        <v>78.849999999999994</v>
      </c>
      <c r="E545" s="22">
        <v>3556.3530000000001</v>
      </c>
      <c r="F545" s="19">
        <f t="shared" si="90"/>
        <v>76.478000000000009</v>
      </c>
      <c r="G545" s="19">
        <f t="shared" si="90"/>
        <v>3449.3685052800001</v>
      </c>
      <c r="H545" s="67">
        <v>0</v>
      </c>
      <c r="I545" s="34">
        <f t="shared" si="91"/>
        <v>76.478000000000009</v>
      </c>
      <c r="J545" s="68">
        <f t="shared" si="88"/>
        <v>45.102755109704745</v>
      </c>
      <c r="K545" s="183">
        <v>2.0099999999999998</v>
      </c>
      <c r="L545" s="68">
        <f t="shared" si="92"/>
        <v>29.807999999999993</v>
      </c>
      <c r="M545" s="68">
        <f t="shared" si="96"/>
        <v>23.085175946897564</v>
      </c>
      <c r="N545" s="68">
        <f t="shared" si="96"/>
        <v>40.702935560941384</v>
      </c>
      <c r="O545" s="68">
        <f t="shared" si="96"/>
        <v>39.4834604181694</v>
      </c>
      <c r="P545" s="68">
        <f t="shared" si="96"/>
        <v>0</v>
      </c>
      <c r="Q545" s="68">
        <f t="shared" si="96"/>
        <v>0</v>
      </c>
      <c r="R545" s="68">
        <f t="shared" si="93"/>
        <v>40.702935560941384</v>
      </c>
      <c r="S545" s="51">
        <f t="shared" si="89"/>
        <v>4.3998195487633609</v>
      </c>
      <c r="T545" s="184">
        <f t="shared" si="94"/>
        <v>336.48939945032436</v>
      </c>
      <c r="U545" s="43"/>
    </row>
    <row r="546" spans="1:21" x14ac:dyDescent="0.35">
      <c r="A546" s="63">
        <v>45496.541666665355</v>
      </c>
      <c r="B546" s="23">
        <v>347.11799999999999</v>
      </c>
      <c r="C546" s="22">
        <v>11086.074182640001</v>
      </c>
      <c r="D546" s="23">
        <v>167.14099999999999</v>
      </c>
      <c r="E546" s="22">
        <v>5338.0619999999999</v>
      </c>
      <c r="F546" s="19">
        <f t="shared" si="90"/>
        <v>179.977</v>
      </c>
      <c r="G546" s="19">
        <f t="shared" si="90"/>
        <v>5748.0121826400009</v>
      </c>
      <c r="H546" s="67">
        <v>0</v>
      </c>
      <c r="I546" s="34">
        <f t="shared" si="91"/>
        <v>179.977</v>
      </c>
      <c r="J546" s="68">
        <f t="shared" si="88"/>
        <v>31.937481915133606</v>
      </c>
      <c r="K546" s="183">
        <v>2.0099999999999998</v>
      </c>
      <c r="L546" s="68">
        <f t="shared" si="92"/>
        <v>29.807999999999993</v>
      </c>
      <c r="M546" s="68">
        <f t="shared" si="96"/>
        <v>23.085175946897564</v>
      </c>
      <c r="N546" s="68">
        <f t="shared" si="96"/>
        <v>40.702935560941384</v>
      </c>
      <c r="O546" s="68">
        <f t="shared" si="96"/>
        <v>39.4834604181694</v>
      </c>
      <c r="P546" s="68">
        <f t="shared" si="96"/>
        <v>0</v>
      </c>
      <c r="Q546" s="68">
        <f t="shared" si="96"/>
        <v>0</v>
      </c>
      <c r="R546" s="68">
        <f t="shared" si="93"/>
        <v>40.702935560941384</v>
      </c>
      <c r="S546" s="51">
        <f t="shared" si="89"/>
        <v>0</v>
      </c>
      <c r="T546" s="184">
        <f t="shared" si="94"/>
        <v>0</v>
      </c>
      <c r="U546" s="43"/>
    </row>
    <row r="547" spans="1:21" x14ac:dyDescent="0.35">
      <c r="A547" s="63">
        <v>45496.583333332019</v>
      </c>
      <c r="B547" s="23">
        <v>398.274</v>
      </c>
      <c r="C547" s="22">
        <v>17596.083852899999</v>
      </c>
      <c r="D547" s="23">
        <v>268.10000000000002</v>
      </c>
      <c r="E547" s="22">
        <v>11844.886</v>
      </c>
      <c r="F547" s="19">
        <f t="shared" si="90"/>
        <v>130.17399999999998</v>
      </c>
      <c r="G547" s="19">
        <f t="shared" si="90"/>
        <v>5751.1978528999989</v>
      </c>
      <c r="H547" s="67">
        <v>0</v>
      </c>
      <c r="I547" s="34">
        <f t="shared" si="91"/>
        <v>130.17399999999998</v>
      </c>
      <c r="J547" s="68">
        <f t="shared" si="88"/>
        <v>44.180849116567053</v>
      </c>
      <c r="K547" s="183">
        <v>2.0099999999999998</v>
      </c>
      <c r="L547" s="68">
        <f t="shared" si="92"/>
        <v>29.807999999999993</v>
      </c>
      <c r="M547" s="68">
        <f t="shared" si="96"/>
        <v>23.085175946897564</v>
      </c>
      <c r="N547" s="68">
        <f t="shared" si="96"/>
        <v>40.702935560941384</v>
      </c>
      <c r="O547" s="68">
        <f t="shared" si="96"/>
        <v>39.4834604181694</v>
      </c>
      <c r="P547" s="68">
        <f t="shared" si="96"/>
        <v>0</v>
      </c>
      <c r="Q547" s="68">
        <f t="shared" si="96"/>
        <v>0</v>
      </c>
      <c r="R547" s="68">
        <f t="shared" si="93"/>
        <v>40.702935560941384</v>
      </c>
      <c r="S547" s="51">
        <f t="shared" si="89"/>
        <v>3.4779135556256691</v>
      </c>
      <c r="T547" s="184">
        <f t="shared" si="94"/>
        <v>452.73391919001574</v>
      </c>
      <c r="U547" s="43"/>
    </row>
    <row r="548" spans="1:21" x14ac:dyDescent="0.35">
      <c r="A548" s="63">
        <v>45496.624999998683</v>
      </c>
      <c r="B548" s="23">
        <v>316.51900000000001</v>
      </c>
      <c r="C548" s="22">
        <v>11993.81331953</v>
      </c>
      <c r="D548" s="23">
        <v>193.24299999999999</v>
      </c>
      <c r="E548" s="22">
        <v>7322.54</v>
      </c>
      <c r="F548" s="19">
        <f t="shared" si="90"/>
        <v>123.27600000000001</v>
      </c>
      <c r="G548" s="19">
        <f t="shared" si="90"/>
        <v>4671.2733195299998</v>
      </c>
      <c r="H548" s="67">
        <v>0</v>
      </c>
      <c r="I548" s="34">
        <f t="shared" si="91"/>
        <v>123.27600000000001</v>
      </c>
      <c r="J548" s="68">
        <f t="shared" si="88"/>
        <v>37.89280411053246</v>
      </c>
      <c r="K548" s="183">
        <v>2.0099999999999998</v>
      </c>
      <c r="L548" s="68">
        <f t="shared" si="92"/>
        <v>29.807999999999993</v>
      </c>
      <c r="M548" s="68">
        <f t="shared" si="96"/>
        <v>23.085175946897564</v>
      </c>
      <c r="N548" s="68">
        <f t="shared" si="96"/>
        <v>40.702935560941384</v>
      </c>
      <c r="O548" s="68">
        <f t="shared" si="96"/>
        <v>39.4834604181694</v>
      </c>
      <c r="P548" s="68">
        <f t="shared" si="96"/>
        <v>0</v>
      </c>
      <c r="Q548" s="68">
        <f t="shared" si="96"/>
        <v>0</v>
      </c>
      <c r="R548" s="68">
        <f t="shared" si="93"/>
        <v>40.702935560941384</v>
      </c>
      <c r="S548" s="51">
        <f t="shared" si="89"/>
        <v>0</v>
      </c>
      <c r="T548" s="184">
        <f t="shared" si="94"/>
        <v>0</v>
      </c>
      <c r="U548" s="43"/>
    </row>
    <row r="549" spans="1:21" x14ac:dyDescent="0.35">
      <c r="A549" s="63">
        <v>45496.666666665347</v>
      </c>
      <c r="B549" s="23">
        <v>243.09700000000001</v>
      </c>
      <c r="C549" s="22">
        <v>12256.829191500001</v>
      </c>
      <c r="D549" s="23">
        <v>180.8</v>
      </c>
      <c r="E549" s="22">
        <v>9115.8449999999993</v>
      </c>
      <c r="F549" s="19">
        <f t="shared" si="90"/>
        <v>62.296999999999997</v>
      </c>
      <c r="G549" s="19">
        <f t="shared" si="90"/>
        <v>3140.9841915000015</v>
      </c>
      <c r="H549" s="67">
        <v>0</v>
      </c>
      <c r="I549" s="34">
        <f t="shared" si="91"/>
        <v>62.296999999999997</v>
      </c>
      <c r="J549" s="68">
        <f t="shared" si="88"/>
        <v>50.41950963128243</v>
      </c>
      <c r="K549" s="183">
        <v>2.0099999999999998</v>
      </c>
      <c r="L549" s="68">
        <f t="shared" si="92"/>
        <v>29.807999999999993</v>
      </c>
      <c r="M549" s="68">
        <f t="shared" si="96"/>
        <v>23.085175946897564</v>
      </c>
      <c r="N549" s="68">
        <f t="shared" si="96"/>
        <v>40.702935560941384</v>
      </c>
      <c r="O549" s="68">
        <f t="shared" si="96"/>
        <v>39.4834604181694</v>
      </c>
      <c r="P549" s="68">
        <f t="shared" si="96"/>
        <v>0</v>
      </c>
      <c r="Q549" s="68">
        <f t="shared" si="96"/>
        <v>0</v>
      </c>
      <c r="R549" s="68">
        <f t="shared" si="93"/>
        <v>40.702935560941384</v>
      </c>
      <c r="S549" s="51">
        <f t="shared" si="89"/>
        <v>9.7165740703410464</v>
      </c>
      <c r="T549" s="184">
        <f t="shared" si="94"/>
        <v>605.31341486003612</v>
      </c>
      <c r="U549" s="43"/>
    </row>
    <row r="550" spans="1:21" x14ac:dyDescent="0.35">
      <c r="A550" s="63">
        <v>45496.708333332012</v>
      </c>
      <c r="B550" s="23">
        <v>167.41399999999999</v>
      </c>
      <c r="C550" s="22">
        <v>10857.660082099999</v>
      </c>
      <c r="D550" s="23">
        <v>167.41399999999999</v>
      </c>
      <c r="E550" s="22">
        <v>10857.66</v>
      </c>
      <c r="F550" s="19">
        <f t="shared" si="90"/>
        <v>0</v>
      </c>
      <c r="G550" s="19">
        <f t="shared" si="90"/>
        <v>8.2099999417550862E-5</v>
      </c>
      <c r="H550" s="67">
        <v>0</v>
      </c>
      <c r="I550" s="34">
        <f t="shared" si="91"/>
        <v>0</v>
      </c>
      <c r="J550" s="68">
        <f t="shared" si="88"/>
        <v>0</v>
      </c>
      <c r="K550" s="183">
        <v>2.0099999999999998</v>
      </c>
      <c r="L550" s="68">
        <f t="shared" si="92"/>
        <v>29.807999999999993</v>
      </c>
      <c r="M550" s="68">
        <f t="shared" si="96"/>
        <v>23.085175946897564</v>
      </c>
      <c r="N550" s="68">
        <f t="shared" si="96"/>
        <v>40.702935560941384</v>
      </c>
      <c r="O550" s="68">
        <f t="shared" si="96"/>
        <v>39.4834604181694</v>
      </c>
      <c r="P550" s="68">
        <f t="shared" si="96"/>
        <v>0</v>
      </c>
      <c r="Q550" s="68">
        <f t="shared" si="96"/>
        <v>0</v>
      </c>
      <c r="R550" s="68">
        <f t="shared" si="93"/>
        <v>40.702935560941384</v>
      </c>
      <c r="S550" s="51">
        <f t="shared" si="89"/>
        <v>0</v>
      </c>
      <c r="T550" s="184">
        <f t="shared" si="94"/>
        <v>0</v>
      </c>
      <c r="U550" s="43"/>
    </row>
    <row r="551" spans="1:21" x14ac:dyDescent="0.35">
      <c r="A551" s="63">
        <v>45496.749999998676</v>
      </c>
      <c r="B551" s="23">
        <v>130.364</v>
      </c>
      <c r="C551" s="22">
        <v>10820.292825680001</v>
      </c>
      <c r="D551" s="23">
        <v>130.364</v>
      </c>
      <c r="E551" s="22">
        <v>10820.293</v>
      </c>
      <c r="F551" s="19">
        <f t="shared" si="90"/>
        <v>0</v>
      </c>
      <c r="G551" s="19">
        <f t="shared" si="90"/>
        <v>-1.743199991324218E-4</v>
      </c>
      <c r="H551" s="67">
        <v>0</v>
      </c>
      <c r="I551" s="34">
        <f t="shared" si="91"/>
        <v>0</v>
      </c>
      <c r="J551" s="68">
        <f t="shared" si="88"/>
        <v>0</v>
      </c>
      <c r="K551" s="183">
        <v>2.0099999999999998</v>
      </c>
      <c r="L551" s="68">
        <f t="shared" si="92"/>
        <v>29.807999999999993</v>
      </c>
      <c r="M551" s="68">
        <f t="shared" si="96"/>
        <v>23.085175946897564</v>
      </c>
      <c r="N551" s="68">
        <f t="shared" si="96"/>
        <v>40.702935560941384</v>
      </c>
      <c r="O551" s="68">
        <f t="shared" si="96"/>
        <v>39.4834604181694</v>
      </c>
      <c r="P551" s="68">
        <f t="shared" si="96"/>
        <v>0</v>
      </c>
      <c r="Q551" s="68">
        <f t="shared" si="96"/>
        <v>0</v>
      </c>
      <c r="R551" s="68">
        <f t="shared" si="93"/>
        <v>40.702935560941384</v>
      </c>
      <c r="S551" s="51">
        <f t="shared" si="89"/>
        <v>0</v>
      </c>
      <c r="T551" s="184">
        <f t="shared" si="94"/>
        <v>0</v>
      </c>
      <c r="U551" s="43"/>
    </row>
    <row r="552" spans="1:21" x14ac:dyDescent="0.35">
      <c r="A552" s="63">
        <v>45496.79166666534</v>
      </c>
      <c r="B552" s="23">
        <v>97.191000000000003</v>
      </c>
      <c r="C552" s="22">
        <v>4133.2863648599996</v>
      </c>
      <c r="D552" s="23">
        <v>97.191000000000003</v>
      </c>
      <c r="E552" s="22">
        <v>4133.2860000000001</v>
      </c>
      <c r="F552" s="19">
        <f t="shared" si="90"/>
        <v>0</v>
      </c>
      <c r="G552" s="19">
        <f t="shared" si="90"/>
        <v>3.6485999953583814E-4</v>
      </c>
      <c r="H552" s="67">
        <v>0</v>
      </c>
      <c r="I552" s="34">
        <f t="shared" si="91"/>
        <v>0</v>
      </c>
      <c r="J552" s="68">
        <f t="shared" si="88"/>
        <v>0</v>
      </c>
      <c r="K552" s="183">
        <v>2.0099999999999998</v>
      </c>
      <c r="L552" s="68">
        <f t="shared" si="92"/>
        <v>29.807999999999993</v>
      </c>
      <c r="M552" s="68">
        <f t="shared" ref="M552:Q567" si="97">M551</f>
        <v>23.085175946897564</v>
      </c>
      <c r="N552" s="68">
        <f t="shared" si="97"/>
        <v>40.702935560941384</v>
      </c>
      <c r="O552" s="68">
        <f t="shared" si="97"/>
        <v>39.4834604181694</v>
      </c>
      <c r="P552" s="68">
        <f t="shared" si="97"/>
        <v>0</v>
      </c>
      <c r="Q552" s="68">
        <f t="shared" si="97"/>
        <v>0</v>
      </c>
      <c r="R552" s="68">
        <f t="shared" si="93"/>
        <v>40.702935560941384</v>
      </c>
      <c r="S552" s="51">
        <f t="shared" si="89"/>
        <v>0</v>
      </c>
      <c r="T552" s="184">
        <f t="shared" si="94"/>
        <v>0</v>
      </c>
      <c r="U552" s="43"/>
    </row>
    <row r="553" spans="1:21" x14ac:dyDescent="0.35">
      <c r="A553" s="63">
        <v>45496.833333332004</v>
      </c>
      <c r="B553" s="23">
        <v>169.72300000000001</v>
      </c>
      <c r="C553" s="22">
        <v>6897.8584047799995</v>
      </c>
      <c r="D553" s="23">
        <v>169.72300000000001</v>
      </c>
      <c r="E553" s="22">
        <v>6897.8580000000002</v>
      </c>
      <c r="F553" s="19">
        <f t="shared" si="90"/>
        <v>0</v>
      </c>
      <c r="G553" s="19">
        <f t="shared" si="90"/>
        <v>4.047799993713852E-4</v>
      </c>
      <c r="H553" s="67">
        <v>0</v>
      </c>
      <c r="I553" s="34">
        <f t="shared" si="91"/>
        <v>0</v>
      </c>
      <c r="J553" s="68">
        <f t="shared" si="88"/>
        <v>0</v>
      </c>
      <c r="K553" s="183">
        <v>2.0099999999999998</v>
      </c>
      <c r="L553" s="68">
        <f t="shared" si="92"/>
        <v>29.807999999999993</v>
      </c>
      <c r="M553" s="68">
        <f t="shared" si="97"/>
        <v>23.085175946897564</v>
      </c>
      <c r="N553" s="68">
        <f t="shared" si="97"/>
        <v>40.702935560941384</v>
      </c>
      <c r="O553" s="68">
        <f t="shared" si="97"/>
        <v>39.4834604181694</v>
      </c>
      <c r="P553" s="68">
        <f t="shared" si="97"/>
        <v>0</v>
      </c>
      <c r="Q553" s="68">
        <f t="shared" si="97"/>
        <v>0</v>
      </c>
      <c r="R553" s="68">
        <f t="shared" si="93"/>
        <v>40.702935560941384</v>
      </c>
      <c r="S553" s="51">
        <f t="shared" si="89"/>
        <v>0</v>
      </c>
      <c r="T553" s="184">
        <f t="shared" si="94"/>
        <v>0</v>
      </c>
      <c r="U553" s="43"/>
    </row>
    <row r="554" spans="1:21" x14ac:dyDescent="0.35">
      <c r="A554" s="63">
        <v>45496.874999998668</v>
      </c>
      <c r="B554" s="23">
        <v>193.58699999999999</v>
      </c>
      <c r="C554" s="22">
        <v>6912.4961872800004</v>
      </c>
      <c r="D554" s="23">
        <v>37.411000000000001</v>
      </c>
      <c r="E554" s="22">
        <v>1335.836</v>
      </c>
      <c r="F554" s="19">
        <f t="shared" si="90"/>
        <v>156.17599999999999</v>
      </c>
      <c r="G554" s="19">
        <f t="shared" si="90"/>
        <v>5576.6601872800002</v>
      </c>
      <c r="H554" s="67">
        <v>0</v>
      </c>
      <c r="I554" s="34">
        <f t="shared" si="91"/>
        <v>156.17599999999999</v>
      </c>
      <c r="J554" s="68">
        <f t="shared" si="88"/>
        <v>35.707536287777899</v>
      </c>
      <c r="K554" s="183">
        <v>2.0099999999999998</v>
      </c>
      <c r="L554" s="68">
        <f t="shared" si="92"/>
        <v>29.807999999999993</v>
      </c>
      <c r="M554" s="68">
        <f t="shared" si="97"/>
        <v>23.085175946897564</v>
      </c>
      <c r="N554" s="68">
        <f t="shared" si="97"/>
        <v>40.702935560941384</v>
      </c>
      <c r="O554" s="68">
        <f t="shared" si="97"/>
        <v>39.4834604181694</v>
      </c>
      <c r="P554" s="68">
        <f t="shared" si="97"/>
        <v>0</v>
      </c>
      <c r="Q554" s="68">
        <f t="shared" si="97"/>
        <v>0</v>
      </c>
      <c r="R554" s="68">
        <f t="shared" si="93"/>
        <v>40.702935560941384</v>
      </c>
      <c r="S554" s="51">
        <f t="shared" si="89"/>
        <v>0</v>
      </c>
      <c r="T554" s="184">
        <f t="shared" si="94"/>
        <v>0</v>
      </c>
      <c r="U554" s="43"/>
    </row>
    <row r="555" spans="1:21" x14ac:dyDescent="0.35">
      <c r="A555" s="63">
        <v>45496.916666665333</v>
      </c>
      <c r="B555" s="23">
        <v>258.25900000000001</v>
      </c>
      <c r="C555" s="22">
        <v>10014.26389695</v>
      </c>
      <c r="D555" s="23">
        <v>214.51599999999999</v>
      </c>
      <c r="E555" s="22">
        <v>8318.0869999999995</v>
      </c>
      <c r="F555" s="19">
        <f t="shared" si="90"/>
        <v>43.743000000000023</v>
      </c>
      <c r="G555" s="19">
        <f t="shared" si="90"/>
        <v>1696.1768969500008</v>
      </c>
      <c r="H555" s="67">
        <v>0</v>
      </c>
      <c r="I555" s="34">
        <f t="shared" si="91"/>
        <v>43.743000000000023</v>
      </c>
      <c r="J555" s="68">
        <f t="shared" si="88"/>
        <v>38.775961798459178</v>
      </c>
      <c r="K555" s="183">
        <v>2.0099999999999998</v>
      </c>
      <c r="L555" s="68">
        <f t="shared" si="92"/>
        <v>29.807999999999993</v>
      </c>
      <c r="M555" s="68">
        <f t="shared" si="97"/>
        <v>23.085175946897564</v>
      </c>
      <c r="N555" s="68">
        <f t="shared" si="97"/>
        <v>40.702935560941384</v>
      </c>
      <c r="O555" s="68">
        <f t="shared" si="97"/>
        <v>39.4834604181694</v>
      </c>
      <c r="P555" s="68">
        <f t="shared" si="97"/>
        <v>0</v>
      </c>
      <c r="Q555" s="68">
        <f t="shared" si="97"/>
        <v>0</v>
      </c>
      <c r="R555" s="68">
        <f t="shared" si="93"/>
        <v>40.702935560941384</v>
      </c>
      <c r="S555" s="51">
        <f t="shared" si="89"/>
        <v>0</v>
      </c>
      <c r="T555" s="184">
        <f t="shared" si="94"/>
        <v>0</v>
      </c>
      <c r="U555" s="43"/>
    </row>
    <row r="556" spans="1:21" x14ac:dyDescent="0.35">
      <c r="A556" s="63">
        <v>45496.958333331997</v>
      </c>
      <c r="B556" s="23">
        <v>195.25399999999999</v>
      </c>
      <c r="C556" s="22">
        <v>6409.3140820799999</v>
      </c>
      <c r="D556" s="23">
        <v>67.852999999999994</v>
      </c>
      <c r="E556" s="22">
        <v>2227.3009999999999</v>
      </c>
      <c r="F556" s="19">
        <f t="shared" si="90"/>
        <v>127.401</v>
      </c>
      <c r="G556" s="19">
        <f t="shared" si="90"/>
        <v>4182.0130820800005</v>
      </c>
      <c r="H556" s="67">
        <v>0</v>
      </c>
      <c r="I556" s="34">
        <f t="shared" si="91"/>
        <v>127.401</v>
      </c>
      <c r="J556" s="68">
        <f t="shared" si="88"/>
        <v>32.825590710277005</v>
      </c>
      <c r="K556" s="183">
        <v>2.0099999999999998</v>
      </c>
      <c r="L556" s="68">
        <f t="shared" si="92"/>
        <v>29.807999999999993</v>
      </c>
      <c r="M556" s="68">
        <f t="shared" si="97"/>
        <v>23.085175946897564</v>
      </c>
      <c r="N556" s="68">
        <f t="shared" si="97"/>
        <v>40.702935560941384</v>
      </c>
      <c r="O556" s="68">
        <f t="shared" si="97"/>
        <v>39.4834604181694</v>
      </c>
      <c r="P556" s="68">
        <f t="shared" si="97"/>
        <v>0</v>
      </c>
      <c r="Q556" s="68">
        <f t="shared" si="97"/>
        <v>0</v>
      </c>
      <c r="R556" s="68">
        <f t="shared" si="93"/>
        <v>40.702935560941384</v>
      </c>
      <c r="S556" s="51">
        <f t="shared" si="89"/>
        <v>0</v>
      </c>
      <c r="T556" s="184">
        <f t="shared" si="94"/>
        <v>0</v>
      </c>
      <c r="U556" s="43"/>
    </row>
    <row r="557" spans="1:21" x14ac:dyDescent="0.35">
      <c r="A557" s="63">
        <v>45496.999999998661</v>
      </c>
      <c r="B557" s="23">
        <v>114.35899999999999</v>
      </c>
      <c r="C557" s="22">
        <v>2669.1722241100001</v>
      </c>
      <c r="D557" s="23">
        <v>0</v>
      </c>
      <c r="E557" s="22">
        <v>0</v>
      </c>
      <c r="F557" s="19">
        <f t="shared" si="90"/>
        <v>114.35899999999999</v>
      </c>
      <c r="G557" s="19">
        <f t="shared" si="90"/>
        <v>2669.1722241100001</v>
      </c>
      <c r="H557" s="67">
        <v>0</v>
      </c>
      <c r="I557" s="34">
        <f t="shared" si="91"/>
        <v>114.35899999999999</v>
      </c>
      <c r="J557" s="68">
        <f t="shared" si="88"/>
        <v>23.340290000000003</v>
      </c>
      <c r="K557" s="183">
        <v>2.0099999999999998</v>
      </c>
      <c r="L557" s="68">
        <f t="shared" si="92"/>
        <v>29.807999999999993</v>
      </c>
      <c r="M557" s="68">
        <f t="shared" si="97"/>
        <v>23.085175946897564</v>
      </c>
      <c r="N557" s="68">
        <f t="shared" si="97"/>
        <v>40.702935560941384</v>
      </c>
      <c r="O557" s="68">
        <f t="shared" si="97"/>
        <v>39.4834604181694</v>
      </c>
      <c r="P557" s="68">
        <f t="shared" si="97"/>
        <v>0</v>
      </c>
      <c r="Q557" s="68">
        <f t="shared" si="97"/>
        <v>0</v>
      </c>
      <c r="R557" s="68">
        <f t="shared" si="93"/>
        <v>40.702935560941384</v>
      </c>
      <c r="S557" s="51">
        <f t="shared" si="89"/>
        <v>0</v>
      </c>
      <c r="T557" s="184">
        <f t="shared" si="94"/>
        <v>0</v>
      </c>
      <c r="U557" s="43"/>
    </row>
    <row r="558" spans="1:21" x14ac:dyDescent="0.35">
      <c r="A558" s="63">
        <v>45497.041666665325</v>
      </c>
      <c r="B558" s="23">
        <v>152.19999999999999</v>
      </c>
      <c r="C558" s="22">
        <v>4483.8119999999999</v>
      </c>
      <c r="D558" s="23">
        <v>84.775999999999996</v>
      </c>
      <c r="E558" s="22">
        <v>2497.4920000000002</v>
      </c>
      <c r="F558" s="19">
        <f t="shared" si="90"/>
        <v>67.423999999999992</v>
      </c>
      <c r="G558" s="19">
        <f t="shared" si="90"/>
        <v>1986.3199999999997</v>
      </c>
      <c r="H558" s="67">
        <v>0</v>
      </c>
      <c r="I558" s="34">
        <f t="shared" si="91"/>
        <v>67.423999999999992</v>
      </c>
      <c r="J558" s="68">
        <f t="shared" si="88"/>
        <v>29.460132890365447</v>
      </c>
      <c r="K558" s="183">
        <v>2</v>
      </c>
      <c r="L558" s="68">
        <f t="shared" si="92"/>
        <v>29.700000000000003</v>
      </c>
      <c r="M558" s="68">
        <f t="shared" si="97"/>
        <v>23.085175946897564</v>
      </c>
      <c r="N558" s="68">
        <f t="shared" si="97"/>
        <v>40.702935560941384</v>
      </c>
      <c r="O558" s="68">
        <f t="shared" si="97"/>
        <v>39.4834604181694</v>
      </c>
      <c r="P558" s="68">
        <f t="shared" si="97"/>
        <v>0</v>
      </c>
      <c r="Q558" s="68">
        <f t="shared" si="97"/>
        <v>0</v>
      </c>
      <c r="R558" s="68">
        <f t="shared" si="93"/>
        <v>40.702935560941384</v>
      </c>
      <c r="S558" s="51">
        <f t="shared" si="89"/>
        <v>0</v>
      </c>
      <c r="T558" s="184">
        <f t="shared" si="94"/>
        <v>0</v>
      </c>
      <c r="U558" s="43"/>
    </row>
    <row r="559" spans="1:21" x14ac:dyDescent="0.35">
      <c r="A559" s="63">
        <v>45497.08333333199</v>
      </c>
      <c r="B559" s="23">
        <v>131</v>
      </c>
      <c r="C559" s="22">
        <v>3005.14</v>
      </c>
      <c r="D559" s="23">
        <v>82.944999999999993</v>
      </c>
      <c r="E559" s="22">
        <v>1902.7570000000001</v>
      </c>
      <c r="F559" s="19">
        <f t="shared" si="90"/>
        <v>48.055000000000007</v>
      </c>
      <c r="G559" s="19">
        <f t="shared" si="90"/>
        <v>1102.3829999999998</v>
      </c>
      <c r="H559" s="67">
        <v>0</v>
      </c>
      <c r="I559" s="34">
        <f t="shared" si="91"/>
        <v>48.055000000000007</v>
      </c>
      <c r="J559" s="68">
        <f t="shared" si="88"/>
        <v>22.940027052335857</v>
      </c>
      <c r="K559" s="183">
        <v>2</v>
      </c>
      <c r="L559" s="68">
        <f t="shared" si="92"/>
        <v>29.700000000000003</v>
      </c>
      <c r="M559" s="68">
        <f t="shared" si="97"/>
        <v>23.085175946897564</v>
      </c>
      <c r="N559" s="68">
        <f t="shared" si="97"/>
        <v>40.702935560941384</v>
      </c>
      <c r="O559" s="68">
        <f t="shared" si="97"/>
        <v>39.4834604181694</v>
      </c>
      <c r="P559" s="68">
        <f t="shared" si="97"/>
        <v>0</v>
      </c>
      <c r="Q559" s="68">
        <f t="shared" si="97"/>
        <v>0</v>
      </c>
      <c r="R559" s="68">
        <f t="shared" si="93"/>
        <v>40.702935560941384</v>
      </c>
      <c r="S559" s="51">
        <f t="shared" si="89"/>
        <v>0</v>
      </c>
      <c r="T559" s="184">
        <f t="shared" si="94"/>
        <v>0</v>
      </c>
      <c r="U559" s="43"/>
    </row>
    <row r="560" spans="1:21" x14ac:dyDescent="0.35">
      <c r="A560" s="63">
        <v>45497.124999998654</v>
      </c>
      <c r="B560" s="23">
        <v>201.13200000000001</v>
      </c>
      <c r="C560" s="22">
        <v>4112.8455955199997</v>
      </c>
      <c r="D560" s="23">
        <v>0</v>
      </c>
      <c r="E560" s="22">
        <v>0</v>
      </c>
      <c r="F560" s="19">
        <f t="shared" si="90"/>
        <v>201.13200000000001</v>
      </c>
      <c r="G560" s="19">
        <f t="shared" si="90"/>
        <v>4112.8455955199997</v>
      </c>
      <c r="H560" s="67">
        <v>0</v>
      </c>
      <c r="I560" s="34">
        <f t="shared" si="91"/>
        <v>201.13200000000001</v>
      </c>
      <c r="J560" s="68">
        <f t="shared" si="88"/>
        <v>20.448489526877868</v>
      </c>
      <c r="K560" s="183">
        <v>2</v>
      </c>
      <c r="L560" s="68">
        <f t="shared" si="92"/>
        <v>29.700000000000003</v>
      </c>
      <c r="M560" s="68">
        <f t="shared" si="97"/>
        <v>23.085175946897564</v>
      </c>
      <c r="N560" s="68">
        <f t="shared" si="97"/>
        <v>40.702935560941384</v>
      </c>
      <c r="O560" s="68">
        <f t="shared" si="97"/>
        <v>39.4834604181694</v>
      </c>
      <c r="P560" s="68">
        <f t="shared" si="97"/>
        <v>0</v>
      </c>
      <c r="Q560" s="68">
        <f t="shared" si="97"/>
        <v>0</v>
      </c>
      <c r="R560" s="68">
        <f t="shared" si="93"/>
        <v>40.702935560941384</v>
      </c>
      <c r="S560" s="51">
        <f t="shared" si="89"/>
        <v>0</v>
      </c>
      <c r="T560" s="184">
        <f t="shared" si="94"/>
        <v>0</v>
      </c>
      <c r="U560" s="43"/>
    </row>
    <row r="561" spans="1:21" x14ac:dyDescent="0.35">
      <c r="A561" s="63">
        <v>45497.166666665318</v>
      </c>
      <c r="B561" s="23">
        <v>311.39999999999998</v>
      </c>
      <c r="C561" s="22">
        <v>5735.9880000000003</v>
      </c>
      <c r="D561" s="23">
        <v>0</v>
      </c>
      <c r="E561" s="22">
        <v>0</v>
      </c>
      <c r="F561" s="19">
        <f t="shared" si="90"/>
        <v>311.39999999999998</v>
      </c>
      <c r="G561" s="19">
        <f t="shared" si="90"/>
        <v>5735.9880000000003</v>
      </c>
      <c r="H561" s="67">
        <v>0</v>
      </c>
      <c r="I561" s="34">
        <f t="shared" si="91"/>
        <v>311.39999999999998</v>
      </c>
      <c r="J561" s="68">
        <f t="shared" si="88"/>
        <v>18.420000000000002</v>
      </c>
      <c r="K561" s="183">
        <v>2</v>
      </c>
      <c r="L561" s="68">
        <f t="shared" si="92"/>
        <v>29.700000000000003</v>
      </c>
      <c r="M561" s="68">
        <f t="shared" si="97"/>
        <v>23.085175946897564</v>
      </c>
      <c r="N561" s="68">
        <f t="shared" si="97"/>
        <v>40.702935560941384</v>
      </c>
      <c r="O561" s="68">
        <f t="shared" si="97"/>
        <v>39.4834604181694</v>
      </c>
      <c r="P561" s="68">
        <f t="shared" si="97"/>
        <v>0</v>
      </c>
      <c r="Q561" s="68">
        <f t="shared" si="97"/>
        <v>0</v>
      </c>
      <c r="R561" s="68">
        <f t="shared" si="93"/>
        <v>40.702935560941384</v>
      </c>
      <c r="S561" s="51">
        <f t="shared" si="89"/>
        <v>0</v>
      </c>
      <c r="T561" s="184">
        <f t="shared" si="94"/>
        <v>0</v>
      </c>
      <c r="U561" s="43"/>
    </row>
    <row r="562" spans="1:21" x14ac:dyDescent="0.35">
      <c r="A562" s="63">
        <v>45497.208333331982</v>
      </c>
      <c r="B562" s="23">
        <v>334.9</v>
      </c>
      <c r="C562" s="22">
        <v>6172.2070000000003</v>
      </c>
      <c r="D562" s="23">
        <v>0</v>
      </c>
      <c r="E562" s="22">
        <v>0</v>
      </c>
      <c r="F562" s="19">
        <f t="shared" si="90"/>
        <v>334.9</v>
      </c>
      <c r="G562" s="19">
        <f t="shared" si="90"/>
        <v>6172.2070000000003</v>
      </c>
      <c r="H562" s="67">
        <v>0</v>
      </c>
      <c r="I562" s="34">
        <f t="shared" si="91"/>
        <v>334.9</v>
      </c>
      <c r="J562" s="68">
        <f t="shared" si="88"/>
        <v>18.430000000000003</v>
      </c>
      <c r="K562" s="183">
        <v>2</v>
      </c>
      <c r="L562" s="68">
        <f t="shared" si="92"/>
        <v>29.700000000000003</v>
      </c>
      <c r="M562" s="68">
        <f t="shared" si="97"/>
        <v>23.085175946897564</v>
      </c>
      <c r="N562" s="68">
        <f t="shared" si="97"/>
        <v>40.702935560941384</v>
      </c>
      <c r="O562" s="68">
        <f t="shared" si="97"/>
        <v>39.4834604181694</v>
      </c>
      <c r="P562" s="68">
        <f t="shared" si="97"/>
        <v>0</v>
      </c>
      <c r="Q562" s="68">
        <f t="shared" si="97"/>
        <v>0</v>
      </c>
      <c r="R562" s="68">
        <f t="shared" si="93"/>
        <v>40.702935560941384</v>
      </c>
      <c r="S562" s="51">
        <f t="shared" si="89"/>
        <v>0</v>
      </c>
      <c r="T562" s="184">
        <f t="shared" si="94"/>
        <v>0</v>
      </c>
      <c r="U562" s="43"/>
    </row>
    <row r="563" spans="1:21" x14ac:dyDescent="0.35">
      <c r="A563" s="63">
        <v>45497.249999998647</v>
      </c>
      <c r="B563" s="23">
        <v>342.88</v>
      </c>
      <c r="C563" s="22">
        <v>7980.5556176000009</v>
      </c>
      <c r="D563" s="23">
        <v>0</v>
      </c>
      <c r="E563" s="22">
        <v>0</v>
      </c>
      <c r="F563" s="19">
        <f t="shared" si="90"/>
        <v>342.88</v>
      </c>
      <c r="G563" s="19">
        <f t="shared" si="90"/>
        <v>7980.5556176000009</v>
      </c>
      <c r="H563" s="67">
        <v>0</v>
      </c>
      <c r="I563" s="34">
        <f t="shared" si="91"/>
        <v>342.88</v>
      </c>
      <c r="J563" s="68">
        <f t="shared" si="88"/>
        <v>23.275068880074663</v>
      </c>
      <c r="K563" s="183">
        <v>2</v>
      </c>
      <c r="L563" s="68">
        <f t="shared" si="92"/>
        <v>29.700000000000003</v>
      </c>
      <c r="M563" s="68">
        <f t="shared" si="97"/>
        <v>23.085175946897564</v>
      </c>
      <c r="N563" s="68">
        <f t="shared" si="97"/>
        <v>40.702935560941384</v>
      </c>
      <c r="O563" s="68">
        <f t="shared" si="97"/>
        <v>39.4834604181694</v>
      </c>
      <c r="P563" s="68">
        <f t="shared" si="97"/>
        <v>0</v>
      </c>
      <c r="Q563" s="68">
        <f t="shared" si="97"/>
        <v>0</v>
      </c>
      <c r="R563" s="68">
        <f t="shared" si="93"/>
        <v>40.702935560941384</v>
      </c>
      <c r="S563" s="51">
        <f t="shared" si="89"/>
        <v>0</v>
      </c>
      <c r="T563" s="184">
        <f t="shared" si="94"/>
        <v>0</v>
      </c>
      <c r="U563" s="43"/>
    </row>
    <row r="564" spans="1:21" x14ac:dyDescent="0.35">
      <c r="A564" s="63">
        <v>45497.291666665311</v>
      </c>
      <c r="B564" s="23">
        <v>304.65699999999998</v>
      </c>
      <c r="C564" s="22">
        <v>8099.1137461300004</v>
      </c>
      <c r="D564" s="23">
        <v>0</v>
      </c>
      <c r="E564" s="22">
        <v>0</v>
      </c>
      <c r="F564" s="19">
        <f t="shared" si="90"/>
        <v>304.65699999999998</v>
      </c>
      <c r="G564" s="19">
        <f t="shared" si="90"/>
        <v>8099.1137461300004</v>
      </c>
      <c r="H564" s="67">
        <v>0</v>
      </c>
      <c r="I564" s="34">
        <f t="shared" si="91"/>
        <v>304.65699999999998</v>
      </c>
      <c r="J564" s="68">
        <f t="shared" si="88"/>
        <v>26.584367817348692</v>
      </c>
      <c r="K564" s="183">
        <v>2</v>
      </c>
      <c r="L564" s="68">
        <f t="shared" si="92"/>
        <v>29.700000000000003</v>
      </c>
      <c r="M564" s="68">
        <f t="shared" si="97"/>
        <v>23.085175946897564</v>
      </c>
      <c r="N564" s="68">
        <f t="shared" si="97"/>
        <v>40.702935560941384</v>
      </c>
      <c r="O564" s="68">
        <f t="shared" si="97"/>
        <v>39.4834604181694</v>
      </c>
      <c r="P564" s="68">
        <f t="shared" si="97"/>
        <v>0</v>
      </c>
      <c r="Q564" s="68">
        <f t="shared" si="97"/>
        <v>0</v>
      </c>
      <c r="R564" s="68">
        <f t="shared" si="93"/>
        <v>40.702935560941384</v>
      </c>
      <c r="S564" s="51">
        <f t="shared" si="89"/>
        <v>0</v>
      </c>
      <c r="T564" s="184">
        <f t="shared" si="94"/>
        <v>0</v>
      </c>
      <c r="U564" s="43"/>
    </row>
    <row r="565" spans="1:21" x14ac:dyDescent="0.35">
      <c r="A565" s="63">
        <v>45497.333333331975</v>
      </c>
      <c r="B565" s="23">
        <v>231.678</v>
      </c>
      <c r="C565" s="22">
        <v>7339.4670532199998</v>
      </c>
      <c r="D565" s="23">
        <v>0</v>
      </c>
      <c r="E565" s="22">
        <v>0</v>
      </c>
      <c r="F565" s="19">
        <f t="shared" si="90"/>
        <v>231.678</v>
      </c>
      <c r="G565" s="19">
        <f t="shared" si="90"/>
        <v>7339.4670532199998</v>
      </c>
      <c r="H565" s="67">
        <v>0</v>
      </c>
      <c r="I565" s="34">
        <f t="shared" si="91"/>
        <v>231.678</v>
      </c>
      <c r="J565" s="68">
        <f t="shared" si="88"/>
        <v>31.679602954186414</v>
      </c>
      <c r="K565" s="183">
        <v>2</v>
      </c>
      <c r="L565" s="68">
        <f t="shared" si="92"/>
        <v>29.700000000000003</v>
      </c>
      <c r="M565" s="68">
        <f t="shared" si="97"/>
        <v>23.085175946897564</v>
      </c>
      <c r="N565" s="68">
        <f t="shared" si="97"/>
        <v>40.702935560941384</v>
      </c>
      <c r="O565" s="68">
        <f t="shared" si="97"/>
        <v>39.4834604181694</v>
      </c>
      <c r="P565" s="68">
        <f t="shared" si="97"/>
        <v>0</v>
      </c>
      <c r="Q565" s="68">
        <f t="shared" si="97"/>
        <v>0</v>
      </c>
      <c r="R565" s="68">
        <f t="shared" si="93"/>
        <v>40.702935560941384</v>
      </c>
      <c r="S565" s="51">
        <f t="shared" si="89"/>
        <v>0</v>
      </c>
      <c r="T565" s="184">
        <f t="shared" si="94"/>
        <v>0</v>
      </c>
      <c r="U565" s="43"/>
    </row>
    <row r="566" spans="1:21" x14ac:dyDescent="0.35">
      <c r="A566" s="63">
        <v>45497.374999998639</v>
      </c>
      <c r="B566" s="23">
        <v>195.05</v>
      </c>
      <c r="C566" s="22">
        <v>7790.6359474999999</v>
      </c>
      <c r="D566" s="23">
        <v>0</v>
      </c>
      <c r="E566" s="22">
        <v>0</v>
      </c>
      <c r="F566" s="19">
        <f t="shared" si="90"/>
        <v>195.05</v>
      </c>
      <c r="G566" s="19">
        <f t="shared" si="90"/>
        <v>7790.6359474999999</v>
      </c>
      <c r="H566" s="67">
        <v>0</v>
      </c>
      <c r="I566" s="34">
        <f t="shared" si="91"/>
        <v>195.05</v>
      </c>
      <c r="J566" s="68">
        <f t="shared" si="88"/>
        <v>39.941737746731604</v>
      </c>
      <c r="K566" s="183">
        <v>2</v>
      </c>
      <c r="L566" s="68">
        <f t="shared" si="92"/>
        <v>29.700000000000003</v>
      </c>
      <c r="M566" s="68">
        <f t="shared" si="97"/>
        <v>23.085175946897564</v>
      </c>
      <c r="N566" s="68">
        <f t="shared" si="97"/>
        <v>40.702935560941384</v>
      </c>
      <c r="O566" s="68">
        <f t="shared" si="97"/>
        <v>39.4834604181694</v>
      </c>
      <c r="P566" s="68">
        <f t="shared" si="97"/>
        <v>0</v>
      </c>
      <c r="Q566" s="68">
        <f t="shared" si="97"/>
        <v>0</v>
      </c>
      <c r="R566" s="68">
        <f t="shared" si="93"/>
        <v>40.702935560941384</v>
      </c>
      <c r="S566" s="51">
        <f t="shared" si="89"/>
        <v>0</v>
      </c>
      <c r="T566" s="184">
        <f t="shared" si="94"/>
        <v>0</v>
      </c>
      <c r="U566" s="43"/>
    </row>
    <row r="567" spans="1:21" x14ac:dyDescent="0.35">
      <c r="A567" s="63">
        <v>45497.416666665304</v>
      </c>
      <c r="B567" s="23">
        <v>189.66200000000001</v>
      </c>
      <c r="C567" s="22">
        <v>7274.9990173400001</v>
      </c>
      <c r="D567" s="23">
        <v>0</v>
      </c>
      <c r="E567" s="22">
        <v>0</v>
      </c>
      <c r="F567" s="19">
        <f t="shared" si="90"/>
        <v>189.66200000000001</v>
      </c>
      <c r="G567" s="19">
        <f t="shared" si="90"/>
        <v>7274.9990173400001</v>
      </c>
      <c r="H567" s="67">
        <v>0</v>
      </c>
      <c r="I567" s="34">
        <f t="shared" si="91"/>
        <v>189.66200000000001</v>
      </c>
      <c r="J567" s="68">
        <f t="shared" si="88"/>
        <v>38.357704850418109</v>
      </c>
      <c r="K567" s="183">
        <v>2</v>
      </c>
      <c r="L567" s="68">
        <f t="shared" si="92"/>
        <v>29.700000000000003</v>
      </c>
      <c r="M567" s="68">
        <f t="shared" si="97"/>
        <v>23.085175946897564</v>
      </c>
      <c r="N567" s="68">
        <f t="shared" si="97"/>
        <v>40.702935560941384</v>
      </c>
      <c r="O567" s="68">
        <f t="shared" si="97"/>
        <v>39.4834604181694</v>
      </c>
      <c r="P567" s="68">
        <f t="shared" si="97"/>
        <v>0</v>
      </c>
      <c r="Q567" s="68">
        <f t="shared" si="97"/>
        <v>0</v>
      </c>
      <c r="R567" s="68">
        <f t="shared" si="93"/>
        <v>40.702935560941384</v>
      </c>
      <c r="S567" s="51">
        <f t="shared" si="89"/>
        <v>0</v>
      </c>
      <c r="T567" s="184">
        <f t="shared" si="94"/>
        <v>0</v>
      </c>
      <c r="U567" s="43"/>
    </row>
    <row r="568" spans="1:21" x14ac:dyDescent="0.35">
      <c r="A568" s="63">
        <v>45497.458333331968</v>
      </c>
      <c r="B568" s="23">
        <v>244.75600000000003</v>
      </c>
      <c r="C568" s="22">
        <v>6935.4966452799999</v>
      </c>
      <c r="D568" s="23">
        <v>0</v>
      </c>
      <c r="E568" s="22">
        <v>0</v>
      </c>
      <c r="F568" s="19">
        <f t="shared" si="90"/>
        <v>244.75600000000003</v>
      </c>
      <c r="G568" s="19">
        <f t="shared" si="90"/>
        <v>6935.4966452799999</v>
      </c>
      <c r="H568" s="67">
        <v>0</v>
      </c>
      <c r="I568" s="34">
        <f t="shared" si="91"/>
        <v>244.75600000000003</v>
      </c>
      <c r="J568" s="68">
        <f t="shared" si="88"/>
        <v>28.336370284201404</v>
      </c>
      <c r="K568" s="183">
        <v>2</v>
      </c>
      <c r="L568" s="68">
        <f t="shared" si="92"/>
        <v>29.700000000000003</v>
      </c>
      <c r="M568" s="68">
        <f t="shared" ref="M568:Q583" si="98">M567</f>
        <v>23.085175946897564</v>
      </c>
      <c r="N568" s="68">
        <f t="shared" si="98"/>
        <v>40.702935560941384</v>
      </c>
      <c r="O568" s="68">
        <f t="shared" si="98"/>
        <v>39.4834604181694</v>
      </c>
      <c r="P568" s="68">
        <f t="shared" si="98"/>
        <v>0</v>
      </c>
      <c r="Q568" s="68">
        <f t="shared" si="98"/>
        <v>0</v>
      </c>
      <c r="R568" s="68">
        <f t="shared" si="93"/>
        <v>40.702935560941384</v>
      </c>
      <c r="S568" s="51">
        <f t="shared" si="89"/>
        <v>0</v>
      </c>
      <c r="T568" s="184">
        <f t="shared" si="94"/>
        <v>0</v>
      </c>
      <c r="U568" s="43"/>
    </row>
    <row r="569" spans="1:21" x14ac:dyDescent="0.35">
      <c r="A569" s="63">
        <v>45497.499999998632</v>
      </c>
      <c r="B569" s="23">
        <v>266.10000000000002</v>
      </c>
      <c r="C569" s="22">
        <v>9732.9150105000008</v>
      </c>
      <c r="D569" s="23">
        <v>0</v>
      </c>
      <c r="E569" s="22">
        <v>0</v>
      </c>
      <c r="F569" s="19">
        <f t="shared" si="90"/>
        <v>266.10000000000002</v>
      </c>
      <c r="G569" s="19">
        <f t="shared" si="90"/>
        <v>9732.9150105000008</v>
      </c>
      <c r="H569" s="67">
        <v>0</v>
      </c>
      <c r="I569" s="34">
        <f t="shared" si="91"/>
        <v>266.10000000000002</v>
      </c>
      <c r="J569" s="68">
        <f t="shared" si="88"/>
        <v>36.576155620067645</v>
      </c>
      <c r="K569" s="183">
        <v>2</v>
      </c>
      <c r="L569" s="68">
        <f t="shared" si="92"/>
        <v>29.700000000000003</v>
      </c>
      <c r="M569" s="68">
        <f t="shared" si="98"/>
        <v>23.085175946897564</v>
      </c>
      <c r="N569" s="68">
        <f t="shared" si="98"/>
        <v>40.702935560941384</v>
      </c>
      <c r="O569" s="68">
        <f t="shared" si="98"/>
        <v>39.4834604181694</v>
      </c>
      <c r="P569" s="68">
        <f t="shared" si="98"/>
        <v>0</v>
      </c>
      <c r="Q569" s="68">
        <f t="shared" si="98"/>
        <v>0</v>
      </c>
      <c r="R569" s="68">
        <f t="shared" si="93"/>
        <v>40.702935560941384</v>
      </c>
      <c r="S569" s="51">
        <f t="shared" si="89"/>
        <v>0</v>
      </c>
      <c r="T569" s="184">
        <f t="shared" si="94"/>
        <v>0</v>
      </c>
      <c r="U569" s="43"/>
    </row>
    <row r="570" spans="1:21" x14ac:dyDescent="0.35">
      <c r="A570" s="63">
        <v>45497.541666665296</v>
      </c>
      <c r="B570" s="23">
        <v>299.714</v>
      </c>
      <c r="C570" s="22">
        <v>9915.6902538800005</v>
      </c>
      <c r="D570" s="23">
        <v>0</v>
      </c>
      <c r="E570" s="22">
        <v>0</v>
      </c>
      <c r="F570" s="19">
        <f t="shared" si="90"/>
        <v>299.714</v>
      </c>
      <c r="G570" s="19">
        <f t="shared" si="90"/>
        <v>9915.6902538800005</v>
      </c>
      <c r="H570" s="67">
        <v>0</v>
      </c>
      <c r="I570" s="34">
        <f t="shared" si="91"/>
        <v>299.714</v>
      </c>
      <c r="J570" s="68">
        <f t="shared" si="88"/>
        <v>33.083840774471668</v>
      </c>
      <c r="K570" s="183">
        <v>2</v>
      </c>
      <c r="L570" s="68">
        <f t="shared" si="92"/>
        <v>29.700000000000003</v>
      </c>
      <c r="M570" s="68">
        <f t="shared" si="98"/>
        <v>23.085175946897564</v>
      </c>
      <c r="N570" s="68">
        <f t="shared" si="98"/>
        <v>40.702935560941384</v>
      </c>
      <c r="O570" s="68">
        <f t="shared" si="98"/>
        <v>39.4834604181694</v>
      </c>
      <c r="P570" s="68">
        <f t="shared" si="98"/>
        <v>0</v>
      </c>
      <c r="Q570" s="68">
        <f t="shared" si="98"/>
        <v>0</v>
      </c>
      <c r="R570" s="68">
        <f t="shared" si="93"/>
        <v>40.702935560941384</v>
      </c>
      <c r="S570" s="51">
        <f t="shared" si="89"/>
        <v>0</v>
      </c>
      <c r="T570" s="184">
        <f t="shared" si="94"/>
        <v>0</v>
      </c>
      <c r="U570" s="43"/>
    </row>
    <row r="571" spans="1:21" x14ac:dyDescent="0.35">
      <c r="A571" s="63">
        <v>45497.583333331961</v>
      </c>
      <c r="B571" s="23">
        <v>353.964</v>
      </c>
      <c r="C571" s="22">
        <v>13576.12994784</v>
      </c>
      <c r="D571" s="23">
        <v>0</v>
      </c>
      <c r="E571" s="22">
        <v>0</v>
      </c>
      <c r="F571" s="19">
        <f t="shared" si="90"/>
        <v>353.964</v>
      </c>
      <c r="G571" s="19">
        <f t="shared" si="90"/>
        <v>13576.12994784</v>
      </c>
      <c r="H571" s="67">
        <v>0</v>
      </c>
      <c r="I571" s="34">
        <f t="shared" si="91"/>
        <v>353.964</v>
      </c>
      <c r="J571" s="68">
        <f t="shared" si="88"/>
        <v>38.354550032884703</v>
      </c>
      <c r="K571" s="183">
        <v>2</v>
      </c>
      <c r="L571" s="68">
        <f t="shared" si="92"/>
        <v>29.700000000000003</v>
      </c>
      <c r="M571" s="68">
        <f t="shared" si="98"/>
        <v>23.085175946897564</v>
      </c>
      <c r="N571" s="68">
        <f t="shared" si="98"/>
        <v>40.702935560941384</v>
      </c>
      <c r="O571" s="68">
        <f t="shared" si="98"/>
        <v>39.4834604181694</v>
      </c>
      <c r="P571" s="68">
        <f t="shared" si="98"/>
        <v>0</v>
      </c>
      <c r="Q571" s="68">
        <f t="shared" si="98"/>
        <v>0</v>
      </c>
      <c r="R571" s="68">
        <f t="shared" si="93"/>
        <v>40.702935560941384</v>
      </c>
      <c r="S571" s="51">
        <f t="shared" si="89"/>
        <v>0</v>
      </c>
      <c r="T571" s="184">
        <f t="shared" si="94"/>
        <v>0</v>
      </c>
      <c r="U571" s="43"/>
    </row>
    <row r="572" spans="1:21" x14ac:dyDescent="0.35">
      <c r="A572" s="63">
        <v>45497.624999998625</v>
      </c>
      <c r="B572" s="23">
        <v>358.79899999999998</v>
      </c>
      <c r="C572" s="22">
        <v>16557.597227539998</v>
      </c>
      <c r="D572" s="23">
        <v>0</v>
      </c>
      <c r="E572" s="22">
        <v>0</v>
      </c>
      <c r="F572" s="19">
        <f t="shared" si="90"/>
        <v>358.79899999999998</v>
      </c>
      <c r="G572" s="19">
        <f t="shared" si="90"/>
        <v>16557.597227539998</v>
      </c>
      <c r="H572" s="67">
        <v>0</v>
      </c>
      <c r="I572" s="34">
        <f t="shared" si="91"/>
        <v>358.79899999999998</v>
      </c>
      <c r="J572" s="68">
        <f t="shared" si="88"/>
        <v>46.147278079203119</v>
      </c>
      <c r="K572" s="183">
        <v>2</v>
      </c>
      <c r="L572" s="68">
        <f t="shared" si="92"/>
        <v>29.700000000000003</v>
      </c>
      <c r="M572" s="68">
        <f t="shared" si="98"/>
        <v>23.085175946897564</v>
      </c>
      <c r="N572" s="68">
        <f t="shared" si="98"/>
        <v>40.702935560941384</v>
      </c>
      <c r="O572" s="68">
        <f t="shared" si="98"/>
        <v>39.4834604181694</v>
      </c>
      <c r="P572" s="68">
        <f t="shared" si="98"/>
        <v>0</v>
      </c>
      <c r="Q572" s="68">
        <f t="shared" si="98"/>
        <v>0</v>
      </c>
      <c r="R572" s="68">
        <f t="shared" si="93"/>
        <v>40.702935560941384</v>
      </c>
      <c r="S572" s="51">
        <f t="shared" si="89"/>
        <v>5.4443425182617347</v>
      </c>
      <c r="T572" s="184">
        <f t="shared" si="94"/>
        <v>1953.424651209792</v>
      </c>
      <c r="U572" s="43"/>
    </row>
    <row r="573" spans="1:21" x14ac:dyDescent="0.35">
      <c r="A573" s="63">
        <v>45497.666666665289</v>
      </c>
      <c r="B573" s="23">
        <v>349.286</v>
      </c>
      <c r="C573" s="22">
        <v>20799.829668940001</v>
      </c>
      <c r="D573" s="23">
        <v>0</v>
      </c>
      <c r="E573" s="22">
        <v>0</v>
      </c>
      <c r="F573" s="19">
        <f t="shared" si="90"/>
        <v>349.286</v>
      </c>
      <c r="G573" s="19">
        <f t="shared" si="90"/>
        <v>20799.829668940001</v>
      </c>
      <c r="H573" s="67">
        <v>0</v>
      </c>
      <c r="I573" s="34">
        <f t="shared" si="91"/>
        <v>349.286</v>
      </c>
      <c r="J573" s="68">
        <f t="shared" si="88"/>
        <v>59.54956588280092</v>
      </c>
      <c r="K573" s="183">
        <v>2</v>
      </c>
      <c r="L573" s="68">
        <f t="shared" si="92"/>
        <v>29.700000000000003</v>
      </c>
      <c r="M573" s="68">
        <f t="shared" si="98"/>
        <v>23.085175946897564</v>
      </c>
      <c r="N573" s="68">
        <f t="shared" si="98"/>
        <v>40.702935560941384</v>
      </c>
      <c r="O573" s="68">
        <f t="shared" si="98"/>
        <v>39.4834604181694</v>
      </c>
      <c r="P573" s="68">
        <f t="shared" si="98"/>
        <v>0</v>
      </c>
      <c r="Q573" s="68">
        <f t="shared" si="98"/>
        <v>0</v>
      </c>
      <c r="R573" s="68">
        <f t="shared" si="93"/>
        <v>40.702935560941384</v>
      </c>
      <c r="S573" s="51">
        <f t="shared" si="89"/>
        <v>18.846630321859536</v>
      </c>
      <c r="T573" s="184">
        <f t="shared" si="94"/>
        <v>6582.86411860103</v>
      </c>
      <c r="U573" s="43"/>
    </row>
    <row r="574" spans="1:21" x14ac:dyDescent="0.35">
      <c r="A574" s="63">
        <v>45497.708333331953</v>
      </c>
      <c r="B574" s="23">
        <v>282.05100000000004</v>
      </c>
      <c r="C574" s="22">
        <v>16549.241595300002</v>
      </c>
      <c r="D574" s="23">
        <v>0</v>
      </c>
      <c r="E574" s="22">
        <v>0</v>
      </c>
      <c r="F574" s="19">
        <f t="shared" si="90"/>
        <v>282.05100000000004</v>
      </c>
      <c r="G574" s="19">
        <f t="shared" si="90"/>
        <v>16549.241595300002</v>
      </c>
      <c r="H574" s="67">
        <v>0</v>
      </c>
      <c r="I574" s="34">
        <f t="shared" si="91"/>
        <v>282.05100000000004</v>
      </c>
      <c r="J574" s="68">
        <f t="shared" si="88"/>
        <v>58.674642512524329</v>
      </c>
      <c r="K574" s="183">
        <v>2</v>
      </c>
      <c r="L574" s="68">
        <f t="shared" si="92"/>
        <v>29.700000000000003</v>
      </c>
      <c r="M574" s="68">
        <f t="shared" si="98"/>
        <v>23.085175946897564</v>
      </c>
      <c r="N574" s="68">
        <f t="shared" si="98"/>
        <v>40.702935560941384</v>
      </c>
      <c r="O574" s="68">
        <f t="shared" si="98"/>
        <v>39.4834604181694</v>
      </c>
      <c r="P574" s="68">
        <f t="shared" si="98"/>
        <v>0</v>
      </c>
      <c r="Q574" s="68">
        <f t="shared" si="98"/>
        <v>0</v>
      </c>
      <c r="R574" s="68">
        <f t="shared" si="93"/>
        <v>40.702935560941384</v>
      </c>
      <c r="S574" s="51">
        <f t="shared" si="89"/>
        <v>17.971706951582945</v>
      </c>
      <c r="T574" s="184">
        <f t="shared" si="94"/>
        <v>5068.9379174009218</v>
      </c>
      <c r="U574" s="43"/>
    </row>
    <row r="575" spans="1:21" x14ac:dyDescent="0.35">
      <c r="A575" s="63">
        <v>45497.749999998618</v>
      </c>
      <c r="B575" s="23">
        <v>279.553</v>
      </c>
      <c r="C575" s="22">
        <v>15635.885406880001</v>
      </c>
      <c r="D575" s="23">
        <v>0</v>
      </c>
      <c r="E575" s="22">
        <v>0</v>
      </c>
      <c r="F575" s="19">
        <f t="shared" si="90"/>
        <v>279.553</v>
      </c>
      <c r="G575" s="19">
        <f t="shared" si="90"/>
        <v>15635.885406880001</v>
      </c>
      <c r="H575" s="67">
        <v>0</v>
      </c>
      <c r="I575" s="34">
        <f t="shared" si="91"/>
        <v>279.553</v>
      </c>
      <c r="J575" s="68">
        <f t="shared" si="88"/>
        <v>55.931738907756312</v>
      </c>
      <c r="K575" s="183">
        <v>2</v>
      </c>
      <c r="L575" s="68">
        <f t="shared" si="92"/>
        <v>29.700000000000003</v>
      </c>
      <c r="M575" s="68">
        <f t="shared" si="98"/>
        <v>23.085175946897564</v>
      </c>
      <c r="N575" s="68">
        <f t="shared" si="98"/>
        <v>40.702935560941384</v>
      </c>
      <c r="O575" s="68">
        <f t="shared" si="98"/>
        <v>39.4834604181694</v>
      </c>
      <c r="P575" s="68">
        <f t="shared" si="98"/>
        <v>0</v>
      </c>
      <c r="Q575" s="68">
        <f t="shared" si="98"/>
        <v>0</v>
      </c>
      <c r="R575" s="68">
        <f t="shared" si="93"/>
        <v>40.702935560941384</v>
      </c>
      <c r="S575" s="51">
        <f t="shared" si="89"/>
        <v>15.228803346814928</v>
      </c>
      <c r="T575" s="184">
        <f t="shared" si="94"/>
        <v>4257.2576620121536</v>
      </c>
      <c r="U575" s="43"/>
    </row>
    <row r="576" spans="1:21" x14ac:dyDescent="0.35">
      <c r="A576" s="63">
        <v>45497.791666665282</v>
      </c>
      <c r="B576" s="23">
        <v>264.05100000000004</v>
      </c>
      <c r="C576" s="22">
        <v>13472.832436699999</v>
      </c>
      <c r="D576" s="23">
        <v>0</v>
      </c>
      <c r="E576" s="22">
        <v>0</v>
      </c>
      <c r="F576" s="19">
        <f t="shared" si="90"/>
        <v>264.05100000000004</v>
      </c>
      <c r="G576" s="19">
        <f t="shared" si="90"/>
        <v>13472.832436699999</v>
      </c>
      <c r="H576" s="67">
        <v>0</v>
      </c>
      <c r="I576" s="34">
        <f t="shared" si="91"/>
        <v>264.05100000000004</v>
      </c>
      <c r="J576" s="68">
        <f t="shared" si="88"/>
        <v>51.023599367925122</v>
      </c>
      <c r="K576" s="183">
        <v>2</v>
      </c>
      <c r="L576" s="68">
        <f t="shared" si="92"/>
        <v>29.700000000000003</v>
      </c>
      <c r="M576" s="68">
        <f t="shared" si="98"/>
        <v>23.085175946897564</v>
      </c>
      <c r="N576" s="68">
        <f t="shared" si="98"/>
        <v>40.702935560941384</v>
      </c>
      <c r="O576" s="68">
        <f t="shared" si="98"/>
        <v>39.4834604181694</v>
      </c>
      <c r="P576" s="68">
        <f t="shared" si="98"/>
        <v>0</v>
      </c>
      <c r="Q576" s="68">
        <f t="shared" si="98"/>
        <v>0</v>
      </c>
      <c r="R576" s="68">
        <f t="shared" si="93"/>
        <v>40.702935560941384</v>
      </c>
      <c r="S576" s="51">
        <f t="shared" si="89"/>
        <v>10.320663806983738</v>
      </c>
      <c r="T576" s="184">
        <f t="shared" si="94"/>
        <v>2725.1815988978633</v>
      </c>
      <c r="U576" s="43"/>
    </row>
    <row r="577" spans="1:21" x14ac:dyDescent="0.35">
      <c r="A577" s="63">
        <v>45497.833333331946</v>
      </c>
      <c r="B577" s="23">
        <v>256.04200000000003</v>
      </c>
      <c r="C577" s="22">
        <v>10475.29430698</v>
      </c>
      <c r="D577" s="23">
        <v>0</v>
      </c>
      <c r="E577" s="22">
        <v>0</v>
      </c>
      <c r="F577" s="19">
        <f t="shared" si="90"/>
        <v>256.04200000000003</v>
      </c>
      <c r="G577" s="19">
        <f t="shared" si="90"/>
        <v>10475.29430698</v>
      </c>
      <c r="H577" s="67">
        <v>0</v>
      </c>
      <c r="I577" s="34">
        <f t="shared" si="91"/>
        <v>256.04200000000003</v>
      </c>
      <c r="J577" s="68">
        <f t="shared" si="88"/>
        <v>40.912406194999257</v>
      </c>
      <c r="K577" s="183">
        <v>2</v>
      </c>
      <c r="L577" s="68">
        <f t="shared" si="92"/>
        <v>29.700000000000003</v>
      </c>
      <c r="M577" s="68">
        <f t="shared" si="98"/>
        <v>23.085175946897564</v>
      </c>
      <c r="N577" s="68">
        <f t="shared" si="98"/>
        <v>40.702935560941384</v>
      </c>
      <c r="O577" s="68">
        <f t="shared" si="98"/>
        <v>39.4834604181694</v>
      </c>
      <c r="P577" s="68">
        <f t="shared" si="98"/>
        <v>0</v>
      </c>
      <c r="Q577" s="68">
        <f t="shared" si="98"/>
        <v>0</v>
      </c>
      <c r="R577" s="68">
        <f t="shared" si="93"/>
        <v>40.702935560941384</v>
      </c>
      <c r="S577" s="51">
        <f t="shared" si="89"/>
        <v>0.20947063405787247</v>
      </c>
      <c r="T577" s="184">
        <f t="shared" si="94"/>
        <v>53.63328008544579</v>
      </c>
      <c r="U577" s="43"/>
    </row>
    <row r="578" spans="1:21" x14ac:dyDescent="0.35">
      <c r="A578" s="63">
        <v>45497.87499999861</v>
      </c>
      <c r="B578" s="23">
        <v>237.68</v>
      </c>
      <c r="C578" s="22">
        <v>9314.3702359999988</v>
      </c>
      <c r="D578" s="23">
        <v>0</v>
      </c>
      <c r="E578" s="22">
        <v>0</v>
      </c>
      <c r="F578" s="19">
        <f t="shared" si="90"/>
        <v>237.68</v>
      </c>
      <c r="G578" s="19">
        <f t="shared" si="90"/>
        <v>9314.3702359999988</v>
      </c>
      <c r="H578" s="67">
        <v>0</v>
      </c>
      <c r="I578" s="34">
        <f t="shared" si="91"/>
        <v>237.68</v>
      </c>
      <c r="J578" s="68">
        <f t="shared" si="88"/>
        <v>39.188700084146745</v>
      </c>
      <c r="K578" s="183">
        <v>2</v>
      </c>
      <c r="L578" s="68">
        <f t="shared" si="92"/>
        <v>29.700000000000003</v>
      </c>
      <c r="M578" s="68">
        <f t="shared" si="98"/>
        <v>23.085175946897564</v>
      </c>
      <c r="N578" s="68">
        <f t="shared" si="98"/>
        <v>40.702935560941384</v>
      </c>
      <c r="O578" s="68">
        <f t="shared" si="98"/>
        <v>39.4834604181694</v>
      </c>
      <c r="P578" s="68">
        <f t="shared" si="98"/>
        <v>0</v>
      </c>
      <c r="Q578" s="68">
        <f t="shared" si="98"/>
        <v>0</v>
      </c>
      <c r="R578" s="68">
        <f t="shared" si="93"/>
        <v>40.702935560941384</v>
      </c>
      <c r="S578" s="51">
        <f t="shared" si="89"/>
        <v>0</v>
      </c>
      <c r="T578" s="184">
        <f t="shared" si="94"/>
        <v>0</v>
      </c>
      <c r="U578" s="43"/>
    </row>
    <row r="579" spans="1:21" x14ac:dyDescent="0.35">
      <c r="A579" s="63">
        <v>45497.916666665275</v>
      </c>
      <c r="B579" s="23">
        <v>251.619</v>
      </c>
      <c r="C579" s="22">
        <v>8940.504113070001</v>
      </c>
      <c r="D579" s="23">
        <v>0</v>
      </c>
      <c r="E579" s="22">
        <v>0</v>
      </c>
      <c r="F579" s="19">
        <f t="shared" si="90"/>
        <v>251.619</v>
      </c>
      <c r="G579" s="19">
        <f t="shared" si="90"/>
        <v>8940.504113070001</v>
      </c>
      <c r="H579" s="67">
        <v>0</v>
      </c>
      <c r="I579" s="34">
        <f t="shared" si="91"/>
        <v>251.619</v>
      </c>
      <c r="J579" s="68">
        <f t="shared" si="88"/>
        <v>35.531911791518134</v>
      </c>
      <c r="K579" s="183">
        <v>2</v>
      </c>
      <c r="L579" s="68">
        <f t="shared" si="92"/>
        <v>29.700000000000003</v>
      </c>
      <c r="M579" s="68">
        <f t="shared" si="98"/>
        <v>23.085175946897564</v>
      </c>
      <c r="N579" s="68">
        <f t="shared" si="98"/>
        <v>40.702935560941384</v>
      </c>
      <c r="O579" s="68">
        <f t="shared" si="98"/>
        <v>39.4834604181694</v>
      </c>
      <c r="P579" s="68">
        <f t="shared" si="98"/>
        <v>0</v>
      </c>
      <c r="Q579" s="68">
        <f t="shared" si="98"/>
        <v>0</v>
      </c>
      <c r="R579" s="68">
        <f t="shared" si="93"/>
        <v>40.702935560941384</v>
      </c>
      <c r="S579" s="51">
        <f t="shared" si="89"/>
        <v>0</v>
      </c>
      <c r="T579" s="184">
        <f t="shared" si="94"/>
        <v>0</v>
      </c>
      <c r="U579" s="43"/>
    </row>
    <row r="580" spans="1:21" x14ac:dyDescent="0.35">
      <c r="A580" s="63">
        <v>45497.958333331939</v>
      </c>
      <c r="B580" s="23">
        <v>251.61399999999998</v>
      </c>
      <c r="C580" s="22">
        <v>7622.8667471999997</v>
      </c>
      <c r="D580" s="23">
        <v>0</v>
      </c>
      <c r="E580" s="22">
        <v>0</v>
      </c>
      <c r="F580" s="19">
        <f t="shared" si="90"/>
        <v>251.61399999999998</v>
      </c>
      <c r="G580" s="19">
        <f t="shared" si="90"/>
        <v>7622.8667471999997</v>
      </c>
      <c r="H580" s="67">
        <v>0</v>
      </c>
      <c r="I580" s="34">
        <f t="shared" si="91"/>
        <v>251.61399999999998</v>
      </c>
      <c r="J580" s="68">
        <f t="shared" si="88"/>
        <v>30.295876808126735</v>
      </c>
      <c r="K580" s="183">
        <v>2</v>
      </c>
      <c r="L580" s="68">
        <f t="shared" si="92"/>
        <v>29.700000000000003</v>
      </c>
      <c r="M580" s="68">
        <f t="shared" si="98"/>
        <v>23.085175946897564</v>
      </c>
      <c r="N580" s="68">
        <f t="shared" si="98"/>
        <v>40.702935560941384</v>
      </c>
      <c r="O580" s="68">
        <f t="shared" si="98"/>
        <v>39.4834604181694</v>
      </c>
      <c r="P580" s="68">
        <f t="shared" si="98"/>
        <v>0</v>
      </c>
      <c r="Q580" s="68">
        <f t="shared" si="98"/>
        <v>0</v>
      </c>
      <c r="R580" s="68">
        <f t="shared" si="93"/>
        <v>40.702935560941384</v>
      </c>
      <c r="S580" s="51">
        <f t="shared" si="89"/>
        <v>0</v>
      </c>
      <c r="T580" s="184">
        <f t="shared" si="94"/>
        <v>0</v>
      </c>
      <c r="U580" s="43"/>
    </row>
    <row r="581" spans="1:21" x14ac:dyDescent="0.35">
      <c r="A581" s="63">
        <v>45497.999999998603</v>
      </c>
      <c r="B581" s="23">
        <v>216.17899999999997</v>
      </c>
      <c r="C581" s="22">
        <v>6125.7586996700002</v>
      </c>
      <c r="D581" s="23">
        <v>0</v>
      </c>
      <c r="E581" s="22">
        <v>0</v>
      </c>
      <c r="F581" s="19">
        <f t="shared" si="90"/>
        <v>216.17899999999997</v>
      </c>
      <c r="G581" s="19">
        <f t="shared" si="90"/>
        <v>6125.7586996700002</v>
      </c>
      <c r="H581" s="67">
        <v>0</v>
      </c>
      <c r="I581" s="34">
        <f t="shared" si="91"/>
        <v>216.17899999999997</v>
      </c>
      <c r="J581" s="68">
        <f t="shared" si="88"/>
        <v>28.336511407999858</v>
      </c>
      <c r="K581" s="183">
        <v>2</v>
      </c>
      <c r="L581" s="68">
        <f t="shared" si="92"/>
        <v>29.700000000000003</v>
      </c>
      <c r="M581" s="68">
        <f t="shared" si="98"/>
        <v>23.085175946897564</v>
      </c>
      <c r="N581" s="68">
        <f t="shared" si="98"/>
        <v>40.702935560941384</v>
      </c>
      <c r="O581" s="68">
        <f t="shared" si="98"/>
        <v>39.4834604181694</v>
      </c>
      <c r="P581" s="68">
        <f t="shared" si="98"/>
        <v>0</v>
      </c>
      <c r="Q581" s="68">
        <f t="shared" si="98"/>
        <v>0</v>
      </c>
      <c r="R581" s="68">
        <f t="shared" si="93"/>
        <v>40.702935560941384</v>
      </c>
      <c r="S581" s="51">
        <f t="shared" si="89"/>
        <v>0</v>
      </c>
      <c r="T581" s="184">
        <f t="shared" si="94"/>
        <v>0</v>
      </c>
      <c r="U581" s="43"/>
    </row>
    <row r="582" spans="1:21" x14ac:dyDescent="0.35">
      <c r="A582" s="63">
        <v>45498.041666665267</v>
      </c>
      <c r="B582" s="23">
        <v>189.18600000000001</v>
      </c>
      <c r="C582" s="22">
        <v>5222.6367347999994</v>
      </c>
      <c r="D582" s="23">
        <v>0</v>
      </c>
      <c r="E582" s="22">
        <v>0</v>
      </c>
      <c r="F582" s="19">
        <f t="shared" si="90"/>
        <v>189.18600000000001</v>
      </c>
      <c r="G582" s="19">
        <f t="shared" si="90"/>
        <v>5222.6367347999994</v>
      </c>
      <c r="H582" s="67">
        <v>0</v>
      </c>
      <c r="I582" s="34">
        <f t="shared" si="91"/>
        <v>189.18600000000001</v>
      </c>
      <c r="J582" s="68">
        <f t="shared" ref="J582:J645" si="99">IF(F582&gt;0,G582/F582,0)</f>
        <v>27.605830953664643</v>
      </c>
      <c r="K582" s="183">
        <v>1.94</v>
      </c>
      <c r="L582" s="68">
        <f t="shared" si="92"/>
        <v>29.052</v>
      </c>
      <c r="M582" s="68">
        <f t="shared" si="98"/>
        <v>23.085175946897564</v>
      </c>
      <c r="N582" s="68">
        <f t="shared" si="98"/>
        <v>40.702935560941384</v>
      </c>
      <c r="O582" s="68">
        <f t="shared" si="98"/>
        <v>39.4834604181694</v>
      </c>
      <c r="P582" s="68">
        <f t="shared" si="98"/>
        <v>0</v>
      </c>
      <c r="Q582" s="68">
        <f t="shared" si="98"/>
        <v>0</v>
      </c>
      <c r="R582" s="68">
        <f t="shared" si="93"/>
        <v>40.702935560941384</v>
      </c>
      <c r="S582" s="51">
        <f t="shared" ref="S582:S645" si="100">IF(J582&gt;R582,J582-R582,0)</f>
        <v>0</v>
      </c>
      <c r="T582" s="184">
        <f t="shared" si="94"/>
        <v>0</v>
      </c>
      <c r="U582" s="43"/>
    </row>
    <row r="583" spans="1:21" x14ac:dyDescent="0.35">
      <c r="A583" s="63">
        <v>45498.083333331931</v>
      </c>
      <c r="B583" s="23">
        <v>171.49299999999999</v>
      </c>
      <c r="C583" s="22">
        <v>3753.2195186499998</v>
      </c>
      <c r="D583" s="23">
        <v>0</v>
      </c>
      <c r="E583" s="22">
        <v>0</v>
      </c>
      <c r="F583" s="19">
        <f t="shared" ref="F583:G646" si="101">B583-D583</f>
        <v>171.49299999999999</v>
      </c>
      <c r="G583" s="19">
        <f t="shared" si="101"/>
        <v>3753.2195186499998</v>
      </c>
      <c r="H583" s="67">
        <v>0</v>
      </c>
      <c r="I583" s="34">
        <f t="shared" ref="I583:I646" si="102">F583-H583</f>
        <v>171.49299999999999</v>
      </c>
      <c r="J583" s="68">
        <f t="shared" si="99"/>
        <v>21.885555204294054</v>
      </c>
      <c r="K583" s="183">
        <v>1.94</v>
      </c>
      <c r="L583" s="68">
        <f t="shared" ref="L583:L646" si="103">IF(AND(MONTH($A$2)&gt;5,MONTH($A$2)&lt;9),(K583*10800)/1000,(K583*10400)/1000)+8.1</f>
        <v>29.052</v>
      </c>
      <c r="M583" s="68">
        <f t="shared" si="98"/>
        <v>23.085175946897564</v>
      </c>
      <c r="N583" s="68">
        <f t="shared" si="98"/>
        <v>40.702935560941384</v>
      </c>
      <c r="O583" s="68">
        <f t="shared" si="98"/>
        <v>39.4834604181694</v>
      </c>
      <c r="P583" s="68">
        <f t="shared" si="98"/>
        <v>0</v>
      </c>
      <c r="Q583" s="68">
        <f t="shared" si="98"/>
        <v>0</v>
      </c>
      <c r="R583" s="68">
        <f t="shared" ref="R583:R646" si="104">MAX(L583:Q583)</f>
        <v>40.702935560941384</v>
      </c>
      <c r="S583" s="51">
        <f t="shared" si="100"/>
        <v>0</v>
      </c>
      <c r="T583" s="184">
        <f t="shared" ref="T583:T646" si="105">IF(S583&lt;&gt;" ",S583*I583,0)</f>
        <v>0</v>
      </c>
      <c r="U583" s="43"/>
    </row>
    <row r="584" spans="1:21" x14ac:dyDescent="0.35">
      <c r="A584" s="63">
        <v>45498.124999998596</v>
      </c>
      <c r="B584" s="23">
        <v>244.9</v>
      </c>
      <c r="C584" s="22">
        <v>4719.223</v>
      </c>
      <c r="D584" s="23">
        <v>0</v>
      </c>
      <c r="E584" s="22">
        <v>0</v>
      </c>
      <c r="F584" s="19">
        <f t="shared" si="101"/>
        <v>244.9</v>
      </c>
      <c r="G584" s="19">
        <f t="shared" si="101"/>
        <v>4719.223</v>
      </c>
      <c r="H584" s="67">
        <v>0</v>
      </c>
      <c r="I584" s="34">
        <f t="shared" si="102"/>
        <v>244.9</v>
      </c>
      <c r="J584" s="68">
        <f t="shared" si="99"/>
        <v>19.27</v>
      </c>
      <c r="K584" s="183">
        <v>1.94</v>
      </c>
      <c r="L584" s="68">
        <f t="shared" si="103"/>
        <v>29.052</v>
      </c>
      <c r="M584" s="68">
        <f t="shared" ref="M584:Q599" si="106">M583</f>
        <v>23.085175946897564</v>
      </c>
      <c r="N584" s="68">
        <f t="shared" si="106"/>
        <v>40.702935560941384</v>
      </c>
      <c r="O584" s="68">
        <f t="shared" si="106"/>
        <v>39.4834604181694</v>
      </c>
      <c r="P584" s="68">
        <f t="shared" si="106"/>
        <v>0</v>
      </c>
      <c r="Q584" s="68">
        <f t="shared" si="106"/>
        <v>0</v>
      </c>
      <c r="R584" s="68">
        <f t="shared" si="104"/>
        <v>40.702935560941384</v>
      </c>
      <c r="S584" s="51">
        <f t="shared" si="100"/>
        <v>0</v>
      </c>
      <c r="T584" s="184">
        <f t="shared" si="105"/>
        <v>0</v>
      </c>
      <c r="U584" s="43"/>
    </row>
    <row r="585" spans="1:21" x14ac:dyDescent="0.35">
      <c r="A585" s="63">
        <v>45498.16666666526</v>
      </c>
      <c r="B585" s="23">
        <v>335.3</v>
      </c>
      <c r="C585" s="22">
        <v>5844.2790000000005</v>
      </c>
      <c r="D585" s="23">
        <v>0</v>
      </c>
      <c r="E585" s="22">
        <v>0</v>
      </c>
      <c r="F585" s="19">
        <f t="shared" si="101"/>
        <v>335.3</v>
      </c>
      <c r="G585" s="19">
        <f t="shared" si="101"/>
        <v>5844.2790000000005</v>
      </c>
      <c r="H585" s="67">
        <v>0</v>
      </c>
      <c r="I585" s="34">
        <f t="shared" si="102"/>
        <v>335.3</v>
      </c>
      <c r="J585" s="68">
        <f t="shared" si="99"/>
        <v>17.43</v>
      </c>
      <c r="K585" s="183">
        <v>1.94</v>
      </c>
      <c r="L585" s="68">
        <f t="shared" si="103"/>
        <v>29.052</v>
      </c>
      <c r="M585" s="68">
        <f t="shared" si="106"/>
        <v>23.085175946897564</v>
      </c>
      <c r="N585" s="68">
        <f t="shared" si="106"/>
        <v>40.702935560941384</v>
      </c>
      <c r="O585" s="68">
        <f t="shared" si="106"/>
        <v>39.4834604181694</v>
      </c>
      <c r="P585" s="68">
        <f t="shared" si="106"/>
        <v>0</v>
      </c>
      <c r="Q585" s="68">
        <f t="shared" si="106"/>
        <v>0</v>
      </c>
      <c r="R585" s="68">
        <f t="shared" si="104"/>
        <v>40.702935560941384</v>
      </c>
      <c r="S585" s="51">
        <f t="shared" si="100"/>
        <v>0</v>
      </c>
      <c r="T585" s="184">
        <f t="shared" si="105"/>
        <v>0</v>
      </c>
      <c r="U585" s="43"/>
    </row>
    <row r="586" spans="1:21" x14ac:dyDescent="0.35">
      <c r="A586" s="63">
        <v>45498.208333331924</v>
      </c>
      <c r="B586" s="23">
        <v>341.09799999999996</v>
      </c>
      <c r="C586" s="22">
        <v>6152.3503972600001</v>
      </c>
      <c r="D586" s="23">
        <v>0</v>
      </c>
      <c r="E586" s="22">
        <v>0</v>
      </c>
      <c r="F586" s="19">
        <f t="shared" si="101"/>
        <v>341.09799999999996</v>
      </c>
      <c r="G586" s="19">
        <f t="shared" si="101"/>
        <v>6152.3503972600001</v>
      </c>
      <c r="H586" s="67">
        <v>0</v>
      </c>
      <c r="I586" s="34">
        <f t="shared" si="102"/>
        <v>341.09799999999996</v>
      </c>
      <c r="J586" s="68">
        <f t="shared" si="99"/>
        <v>18.036899651302562</v>
      </c>
      <c r="K586" s="183">
        <v>1.94</v>
      </c>
      <c r="L586" s="68">
        <f t="shared" si="103"/>
        <v>29.052</v>
      </c>
      <c r="M586" s="68">
        <f t="shared" si="106"/>
        <v>23.085175946897564</v>
      </c>
      <c r="N586" s="68">
        <f t="shared" si="106"/>
        <v>40.702935560941384</v>
      </c>
      <c r="O586" s="68">
        <f t="shared" si="106"/>
        <v>39.4834604181694</v>
      </c>
      <c r="P586" s="68">
        <f t="shared" si="106"/>
        <v>0</v>
      </c>
      <c r="Q586" s="68">
        <f t="shared" si="106"/>
        <v>0</v>
      </c>
      <c r="R586" s="68">
        <f t="shared" si="104"/>
        <v>40.702935560941384</v>
      </c>
      <c r="S586" s="51">
        <f t="shared" si="100"/>
        <v>0</v>
      </c>
      <c r="T586" s="184">
        <f t="shared" si="105"/>
        <v>0</v>
      </c>
      <c r="U586" s="43"/>
    </row>
    <row r="587" spans="1:21" x14ac:dyDescent="0.35">
      <c r="A587" s="63">
        <v>45498.249999998588</v>
      </c>
      <c r="B587" s="23">
        <v>342.2</v>
      </c>
      <c r="C587" s="22">
        <v>6805.7956119999999</v>
      </c>
      <c r="D587" s="23">
        <v>0</v>
      </c>
      <c r="E587" s="22">
        <v>0</v>
      </c>
      <c r="F587" s="19">
        <f t="shared" si="101"/>
        <v>342.2</v>
      </c>
      <c r="G587" s="19">
        <f t="shared" si="101"/>
        <v>6805.7956119999999</v>
      </c>
      <c r="H587" s="67">
        <v>0</v>
      </c>
      <c r="I587" s="34">
        <f t="shared" si="102"/>
        <v>342.2</v>
      </c>
      <c r="J587" s="68">
        <f t="shared" si="99"/>
        <v>19.888356551724137</v>
      </c>
      <c r="K587" s="183">
        <v>1.94</v>
      </c>
      <c r="L587" s="68">
        <f t="shared" si="103"/>
        <v>29.052</v>
      </c>
      <c r="M587" s="68">
        <f t="shared" si="106"/>
        <v>23.085175946897564</v>
      </c>
      <c r="N587" s="68">
        <f t="shared" si="106"/>
        <v>40.702935560941384</v>
      </c>
      <c r="O587" s="68">
        <f t="shared" si="106"/>
        <v>39.4834604181694</v>
      </c>
      <c r="P587" s="68">
        <f t="shared" si="106"/>
        <v>0</v>
      </c>
      <c r="Q587" s="68">
        <f t="shared" si="106"/>
        <v>0</v>
      </c>
      <c r="R587" s="68">
        <f t="shared" si="104"/>
        <v>40.702935560941384</v>
      </c>
      <c r="S587" s="51">
        <f t="shared" si="100"/>
        <v>0</v>
      </c>
      <c r="T587" s="184">
        <f t="shared" si="105"/>
        <v>0</v>
      </c>
      <c r="U587" s="43"/>
    </row>
    <row r="588" spans="1:21" x14ac:dyDescent="0.35">
      <c r="A588" s="63">
        <v>45498.291666665253</v>
      </c>
      <c r="B588" s="23">
        <v>287.71299999999997</v>
      </c>
      <c r="C588" s="22">
        <v>7175.8076238600006</v>
      </c>
      <c r="D588" s="23">
        <v>0</v>
      </c>
      <c r="E588" s="22">
        <v>0</v>
      </c>
      <c r="F588" s="19">
        <f t="shared" si="101"/>
        <v>287.71299999999997</v>
      </c>
      <c r="G588" s="19">
        <f t="shared" si="101"/>
        <v>7175.8076238600006</v>
      </c>
      <c r="H588" s="67">
        <v>0</v>
      </c>
      <c r="I588" s="34">
        <f t="shared" si="102"/>
        <v>287.71299999999997</v>
      </c>
      <c r="J588" s="68">
        <f t="shared" si="99"/>
        <v>24.940852946721218</v>
      </c>
      <c r="K588" s="183">
        <v>1.94</v>
      </c>
      <c r="L588" s="68">
        <f t="shared" si="103"/>
        <v>29.052</v>
      </c>
      <c r="M588" s="68">
        <f t="shared" si="106"/>
        <v>23.085175946897564</v>
      </c>
      <c r="N588" s="68">
        <f t="shared" si="106"/>
        <v>40.702935560941384</v>
      </c>
      <c r="O588" s="68">
        <f t="shared" si="106"/>
        <v>39.4834604181694</v>
      </c>
      <c r="P588" s="68">
        <f t="shared" si="106"/>
        <v>0</v>
      </c>
      <c r="Q588" s="68">
        <f t="shared" si="106"/>
        <v>0</v>
      </c>
      <c r="R588" s="68">
        <f t="shared" si="104"/>
        <v>40.702935560941384</v>
      </c>
      <c r="S588" s="51">
        <f t="shared" si="100"/>
        <v>0</v>
      </c>
      <c r="T588" s="184">
        <f t="shared" si="105"/>
        <v>0</v>
      </c>
      <c r="U588" s="43"/>
    </row>
    <row r="589" spans="1:21" x14ac:dyDescent="0.35">
      <c r="A589" s="63">
        <v>45498.333333331917</v>
      </c>
      <c r="B589" s="23">
        <v>224.334</v>
      </c>
      <c r="C589" s="22">
        <v>6595.3693177200003</v>
      </c>
      <c r="D589" s="23">
        <v>0</v>
      </c>
      <c r="E589" s="22">
        <v>0</v>
      </c>
      <c r="F589" s="19">
        <f t="shared" si="101"/>
        <v>224.334</v>
      </c>
      <c r="G589" s="19">
        <f t="shared" si="101"/>
        <v>6595.3693177200003</v>
      </c>
      <c r="H589" s="67">
        <v>0</v>
      </c>
      <c r="I589" s="34">
        <f t="shared" si="102"/>
        <v>224.334</v>
      </c>
      <c r="J589" s="68">
        <f t="shared" si="99"/>
        <v>29.399775859744846</v>
      </c>
      <c r="K589" s="183">
        <v>1.94</v>
      </c>
      <c r="L589" s="68">
        <f t="shared" si="103"/>
        <v>29.052</v>
      </c>
      <c r="M589" s="68">
        <f t="shared" si="106"/>
        <v>23.085175946897564</v>
      </c>
      <c r="N589" s="68">
        <f t="shared" si="106"/>
        <v>40.702935560941384</v>
      </c>
      <c r="O589" s="68">
        <f t="shared" si="106"/>
        <v>39.4834604181694</v>
      </c>
      <c r="P589" s="68">
        <f t="shared" si="106"/>
        <v>0</v>
      </c>
      <c r="Q589" s="68">
        <f t="shared" si="106"/>
        <v>0</v>
      </c>
      <c r="R589" s="68">
        <f t="shared" si="104"/>
        <v>40.702935560941384</v>
      </c>
      <c r="S589" s="51">
        <f t="shared" si="100"/>
        <v>0</v>
      </c>
      <c r="T589" s="184">
        <f t="shared" si="105"/>
        <v>0</v>
      </c>
      <c r="U589" s="43"/>
    </row>
    <row r="590" spans="1:21" x14ac:dyDescent="0.35">
      <c r="A590" s="63">
        <v>45498.374999998581</v>
      </c>
      <c r="B590" s="23">
        <v>201.49799999999999</v>
      </c>
      <c r="C590" s="22">
        <v>5707.1987659200004</v>
      </c>
      <c r="D590" s="23">
        <v>0</v>
      </c>
      <c r="E590" s="22">
        <v>0</v>
      </c>
      <c r="F590" s="19">
        <f t="shared" si="101"/>
        <v>201.49799999999999</v>
      </c>
      <c r="G590" s="19">
        <f t="shared" si="101"/>
        <v>5707.1987659200004</v>
      </c>
      <c r="H590" s="67">
        <v>0</v>
      </c>
      <c r="I590" s="34">
        <f t="shared" si="102"/>
        <v>201.49799999999999</v>
      </c>
      <c r="J590" s="68">
        <f t="shared" si="99"/>
        <v>28.323848206533071</v>
      </c>
      <c r="K590" s="183">
        <v>1.94</v>
      </c>
      <c r="L590" s="68">
        <f t="shared" si="103"/>
        <v>29.052</v>
      </c>
      <c r="M590" s="68">
        <f t="shared" si="106"/>
        <v>23.085175946897564</v>
      </c>
      <c r="N590" s="68">
        <f t="shared" si="106"/>
        <v>40.702935560941384</v>
      </c>
      <c r="O590" s="68">
        <f t="shared" si="106"/>
        <v>39.4834604181694</v>
      </c>
      <c r="P590" s="68">
        <f t="shared" si="106"/>
        <v>0</v>
      </c>
      <c r="Q590" s="68">
        <f t="shared" si="106"/>
        <v>0</v>
      </c>
      <c r="R590" s="68">
        <f t="shared" si="104"/>
        <v>40.702935560941384</v>
      </c>
      <c r="S590" s="51">
        <f t="shared" si="100"/>
        <v>0</v>
      </c>
      <c r="T590" s="184">
        <f t="shared" si="105"/>
        <v>0</v>
      </c>
      <c r="U590" s="43"/>
    </row>
    <row r="591" spans="1:21" x14ac:dyDescent="0.35">
      <c r="A591" s="63">
        <v>45498.416666665245</v>
      </c>
      <c r="B591" s="23">
        <v>231.00399999999999</v>
      </c>
      <c r="C591" s="22">
        <v>6869.5503140799992</v>
      </c>
      <c r="D591" s="23">
        <v>0</v>
      </c>
      <c r="E591" s="22">
        <v>0</v>
      </c>
      <c r="F591" s="19">
        <f t="shared" si="101"/>
        <v>231.00399999999999</v>
      </c>
      <c r="G591" s="19">
        <f t="shared" si="101"/>
        <v>6869.5503140799992</v>
      </c>
      <c r="H591" s="67">
        <v>0</v>
      </c>
      <c r="I591" s="34">
        <f t="shared" si="102"/>
        <v>231.00399999999999</v>
      </c>
      <c r="J591" s="68">
        <f t="shared" si="99"/>
        <v>29.737798107738392</v>
      </c>
      <c r="K591" s="183">
        <v>1.94</v>
      </c>
      <c r="L591" s="68">
        <f t="shared" si="103"/>
        <v>29.052</v>
      </c>
      <c r="M591" s="68">
        <f t="shared" si="106"/>
        <v>23.085175946897564</v>
      </c>
      <c r="N591" s="68">
        <f t="shared" si="106"/>
        <v>40.702935560941384</v>
      </c>
      <c r="O591" s="68">
        <f t="shared" si="106"/>
        <v>39.4834604181694</v>
      </c>
      <c r="P591" s="68">
        <f t="shared" si="106"/>
        <v>0</v>
      </c>
      <c r="Q591" s="68">
        <f t="shared" si="106"/>
        <v>0</v>
      </c>
      <c r="R591" s="68">
        <f t="shared" si="104"/>
        <v>40.702935560941384</v>
      </c>
      <c r="S591" s="51">
        <f t="shared" si="100"/>
        <v>0</v>
      </c>
      <c r="T591" s="184">
        <f t="shared" si="105"/>
        <v>0</v>
      </c>
      <c r="U591" s="43"/>
    </row>
    <row r="592" spans="1:21" x14ac:dyDescent="0.35">
      <c r="A592" s="63">
        <v>45498.45833333191</v>
      </c>
      <c r="B592" s="23">
        <v>257.92</v>
      </c>
      <c r="C592" s="22">
        <v>7781.9577535999997</v>
      </c>
      <c r="D592" s="23">
        <v>0</v>
      </c>
      <c r="E592" s="22">
        <v>0</v>
      </c>
      <c r="F592" s="19">
        <f t="shared" si="101"/>
        <v>257.92</v>
      </c>
      <c r="G592" s="19">
        <f t="shared" si="101"/>
        <v>7781.9577535999997</v>
      </c>
      <c r="H592" s="67">
        <v>0</v>
      </c>
      <c r="I592" s="34">
        <f t="shared" si="102"/>
        <v>257.92</v>
      </c>
      <c r="J592" s="68">
        <f t="shared" si="99"/>
        <v>30.171982605459053</v>
      </c>
      <c r="K592" s="183">
        <v>1.94</v>
      </c>
      <c r="L592" s="68">
        <f t="shared" si="103"/>
        <v>29.052</v>
      </c>
      <c r="M592" s="68">
        <f t="shared" si="106"/>
        <v>23.085175946897564</v>
      </c>
      <c r="N592" s="68">
        <f t="shared" si="106"/>
        <v>40.702935560941384</v>
      </c>
      <c r="O592" s="68">
        <f t="shared" si="106"/>
        <v>39.4834604181694</v>
      </c>
      <c r="P592" s="68">
        <f t="shared" si="106"/>
        <v>0</v>
      </c>
      <c r="Q592" s="68">
        <f t="shared" si="106"/>
        <v>0</v>
      </c>
      <c r="R592" s="68">
        <f t="shared" si="104"/>
        <v>40.702935560941384</v>
      </c>
      <c r="S592" s="51">
        <f t="shared" si="100"/>
        <v>0</v>
      </c>
      <c r="T592" s="184">
        <f t="shared" si="105"/>
        <v>0</v>
      </c>
      <c r="U592" s="43"/>
    </row>
    <row r="593" spans="1:21" x14ac:dyDescent="0.35">
      <c r="A593" s="63">
        <v>45498.499999998574</v>
      </c>
      <c r="B593" s="23">
        <v>304.61799999999999</v>
      </c>
      <c r="C593" s="22">
        <v>10936.888974420001</v>
      </c>
      <c r="D593" s="23">
        <v>0</v>
      </c>
      <c r="E593" s="22">
        <v>0</v>
      </c>
      <c r="F593" s="19">
        <f t="shared" si="101"/>
        <v>304.61799999999999</v>
      </c>
      <c r="G593" s="19">
        <f t="shared" si="101"/>
        <v>10936.888974420001</v>
      </c>
      <c r="H593" s="67">
        <v>0</v>
      </c>
      <c r="I593" s="34">
        <f t="shared" si="102"/>
        <v>304.61799999999999</v>
      </c>
      <c r="J593" s="68">
        <f t="shared" si="99"/>
        <v>35.903620187973139</v>
      </c>
      <c r="K593" s="183">
        <v>1.94</v>
      </c>
      <c r="L593" s="68">
        <f t="shared" si="103"/>
        <v>29.052</v>
      </c>
      <c r="M593" s="68">
        <f t="shared" si="106"/>
        <v>23.085175946897564</v>
      </c>
      <c r="N593" s="68">
        <f t="shared" si="106"/>
        <v>40.702935560941384</v>
      </c>
      <c r="O593" s="68">
        <f t="shared" si="106"/>
        <v>39.4834604181694</v>
      </c>
      <c r="P593" s="68">
        <f t="shared" si="106"/>
        <v>0</v>
      </c>
      <c r="Q593" s="68">
        <f t="shared" si="106"/>
        <v>0</v>
      </c>
      <c r="R593" s="68">
        <f t="shared" si="104"/>
        <v>40.702935560941384</v>
      </c>
      <c r="S593" s="51">
        <f t="shared" si="100"/>
        <v>0</v>
      </c>
      <c r="T593" s="184">
        <f t="shared" si="105"/>
        <v>0</v>
      </c>
      <c r="U593" s="43"/>
    </row>
    <row r="594" spans="1:21" x14ac:dyDescent="0.35">
      <c r="A594" s="63">
        <v>45498.541666665238</v>
      </c>
      <c r="B594" s="23">
        <v>336.96199999999999</v>
      </c>
      <c r="C594" s="22">
        <v>13160.3541291</v>
      </c>
      <c r="D594" s="23">
        <v>0</v>
      </c>
      <c r="E594" s="22">
        <v>0</v>
      </c>
      <c r="F594" s="19">
        <f t="shared" si="101"/>
        <v>336.96199999999999</v>
      </c>
      <c r="G594" s="19">
        <f t="shared" si="101"/>
        <v>13160.3541291</v>
      </c>
      <c r="H594" s="67">
        <v>0</v>
      </c>
      <c r="I594" s="34">
        <f t="shared" si="102"/>
        <v>336.96199999999999</v>
      </c>
      <c r="J594" s="68">
        <f t="shared" si="99"/>
        <v>39.055899861408705</v>
      </c>
      <c r="K594" s="183">
        <v>1.94</v>
      </c>
      <c r="L594" s="68">
        <f t="shared" si="103"/>
        <v>29.052</v>
      </c>
      <c r="M594" s="68">
        <f t="shared" si="106"/>
        <v>23.085175946897564</v>
      </c>
      <c r="N594" s="68">
        <f t="shared" si="106"/>
        <v>40.702935560941384</v>
      </c>
      <c r="O594" s="68">
        <f t="shared" si="106"/>
        <v>39.4834604181694</v>
      </c>
      <c r="P594" s="68">
        <f t="shared" si="106"/>
        <v>0</v>
      </c>
      <c r="Q594" s="68">
        <f t="shared" si="106"/>
        <v>0</v>
      </c>
      <c r="R594" s="68">
        <f t="shared" si="104"/>
        <v>40.702935560941384</v>
      </c>
      <c r="S594" s="51">
        <f t="shared" si="100"/>
        <v>0</v>
      </c>
      <c r="T594" s="184">
        <f t="shared" si="105"/>
        <v>0</v>
      </c>
      <c r="U594" s="43"/>
    </row>
    <row r="595" spans="1:21" x14ac:dyDescent="0.35">
      <c r="A595" s="63">
        <v>45498.583333331902</v>
      </c>
      <c r="B595" s="23">
        <v>356.61199999999997</v>
      </c>
      <c r="C595" s="22">
        <v>13507.25432208</v>
      </c>
      <c r="D595" s="23">
        <v>0</v>
      </c>
      <c r="E595" s="22">
        <v>0</v>
      </c>
      <c r="F595" s="19">
        <f t="shared" si="101"/>
        <v>356.61199999999997</v>
      </c>
      <c r="G595" s="19">
        <f t="shared" si="101"/>
        <v>13507.25432208</v>
      </c>
      <c r="H595" s="67">
        <v>0</v>
      </c>
      <c r="I595" s="34">
        <f t="shared" si="102"/>
        <v>356.61199999999997</v>
      </c>
      <c r="J595" s="68">
        <f t="shared" si="99"/>
        <v>37.876611897748816</v>
      </c>
      <c r="K595" s="183">
        <v>1.94</v>
      </c>
      <c r="L595" s="68">
        <f t="shared" si="103"/>
        <v>29.052</v>
      </c>
      <c r="M595" s="68">
        <f t="shared" si="106"/>
        <v>23.085175946897564</v>
      </c>
      <c r="N595" s="68">
        <f t="shared" si="106"/>
        <v>40.702935560941384</v>
      </c>
      <c r="O595" s="68">
        <f t="shared" si="106"/>
        <v>39.4834604181694</v>
      </c>
      <c r="P595" s="68">
        <f t="shared" si="106"/>
        <v>0</v>
      </c>
      <c r="Q595" s="68">
        <f t="shared" si="106"/>
        <v>0</v>
      </c>
      <c r="R595" s="68">
        <f t="shared" si="104"/>
        <v>40.702935560941384</v>
      </c>
      <c r="S595" s="51">
        <f t="shared" si="100"/>
        <v>0</v>
      </c>
      <c r="T595" s="184">
        <f t="shared" si="105"/>
        <v>0</v>
      </c>
      <c r="U595" s="43"/>
    </row>
    <row r="596" spans="1:21" x14ac:dyDescent="0.35">
      <c r="A596" s="63">
        <v>45498.624999998567</v>
      </c>
      <c r="B596" s="23">
        <v>365.02800000000002</v>
      </c>
      <c r="C596" s="22">
        <v>14398.28184148</v>
      </c>
      <c r="D596" s="23">
        <v>0</v>
      </c>
      <c r="E596" s="22">
        <v>0</v>
      </c>
      <c r="F596" s="19">
        <f t="shared" si="101"/>
        <v>365.02800000000002</v>
      </c>
      <c r="G596" s="19">
        <f t="shared" si="101"/>
        <v>14398.28184148</v>
      </c>
      <c r="H596" s="67">
        <v>0</v>
      </c>
      <c r="I596" s="34">
        <f t="shared" si="102"/>
        <v>365.02800000000002</v>
      </c>
      <c r="J596" s="68">
        <f t="shared" si="99"/>
        <v>39.444321645134067</v>
      </c>
      <c r="K596" s="183">
        <v>1.94</v>
      </c>
      <c r="L596" s="68">
        <f t="shared" si="103"/>
        <v>29.052</v>
      </c>
      <c r="M596" s="68">
        <f t="shared" si="106"/>
        <v>23.085175946897564</v>
      </c>
      <c r="N596" s="68">
        <f t="shared" si="106"/>
        <v>40.702935560941384</v>
      </c>
      <c r="O596" s="68">
        <f t="shared" si="106"/>
        <v>39.4834604181694</v>
      </c>
      <c r="P596" s="68">
        <f t="shared" si="106"/>
        <v>0</v>
      </c>
      <c r="Q596" s="68">
        <f t="shared" si="106"/>
        <v>0</v>
      </c>
      <c r="R596" s="68">
        <f t="shared" si="104"/>
        <v>40.702935560941384</v>
      </c>
      <c r="S596" s="51">
        <f t="shared" si="100"/>
        <v>0</v>
      </c>
      <c r="T596" s="184">
        <f t="shared" si="105"/>
        <v>0</v>
      </c>
      <c r="U596" s="43"/>
    </row>
    <row r="597" spans="1:21" x14ac:dyDescent="0.35">
      <c r="A597" s="63">
        <v>45498.666666665231</v>
      </c>
      <c r="B597" s="23">
        <v>356.04399999999998</v>
      </c>
      <c r="C597" s="22">
        <v>17669.197529279998</v>
      </c>
      <c r="D597" s="23">
        <v>0</v>
      </c>
      <c r="E597" s="22">
        <v>0</v>
      </c>
      <c r="F597" s="19">
        <f t="shared" si="101"/>
        <v>356.04399999999998</v>
      </c>
      <c r="G597" s="19">
        <f t="shared" si="101"/>
        <v>17669.197529279998</v>
      </c>
      <c r="H597" s="67">
        <v>0</v>
      </c>
      <c r="I597" s="34">
        <f t="shared" si="102"/>
        <v>356.04399999999998</v>
      </c>
      <c r="J597" s="68">
        <f t="shared" si="99"/>
        <v>49.626443724034104</v>
      </c>
      <c r="K597" s="183">
        <v>1.94</v>
      </c>
      <c r="L597" s="68">
        <f t="shared" si="103"/>
        <v>29.052</v>
      </c>
      <c r="M597" s="68">
        <f t="shared" si="106"/>
        <v>23.085175946897564</v>
      </c>
      <c r="N597" s="68">
        <f t="shared" si="106"/>
        <v>40.702935560941384</v>
      </c>
      <c r="O597" s="68">
        <f t="shared" si="106"/>
        <v>39.4834604181694</v>
      </c>
      <c r="P597" s="68">
        <f t="shared" si="106"/>
        <v>0</v>
      </c>
      <c r="Q597" s="68">
        <f t="shared" si="106"/>
        <v>0</v>
      </c>
      <c r="R597" s="68">
        <f t="shared" si="104"/>
        <v>40.702935560941384</v>
      </c>
      <c r="S597" s="51">
        <f t="shared" si="100"/>
        <v>8.9235081630927198</v>
      </c>
      <c r="T597" s="184">
        <f t="shared" si="105"/>
        <v>3177.1615404201843</v>
      </c>
      <c r="U597" s="43"/>
    </row>
    <row r="598" spans="1:21" x14ac:dyDescent="0.35">
      <c r="A598" s="63">
        <v>45498.708333331895</v>
      </c>
      <c r="B598" s="23">
        <v>326.82499999999999</v>
      </c>
      <c r="C598" s="22">
        <v>19620.768797249999</v>
      </c>
      <c r="D598" s="23">
        <v>0</v>
      </c>
      <c r="E598" s="22">
        <v>0</v>
      </c>
      <c r="F598" s="19">
        <f t="shared" si="101"/>
        <v>326.82499999999999</v>
      </c>
      <c r="G598" s="19">
        <f t="shared" si="101"/>
        <v>19620.768797249999</v>
      </c>
      <c r="H598" s="67">
        <v>0</v>
      </c>
      <c r="I598" s="34">
        <f t="shared" si="102"/>
        <v>326.82499999999999</v>
      </c>
      <c r="J598" s="68">
        <f t="shared" si="99"/>
        <v>60.034479606058284</v>
      </c>
      <c r="K598" s="183">
        <v>1.94</v>
      </c>
      <c r="L598" s="68">
        <f t="shared" si="103"/>
        <v>29.052</v>
      </c>
      <c r="M598" s="68">
        <f t="shared" si="106"/>
        <v>23.085175946897564</v>
      </c>
      <c r="N598" s="68">
        <f t="shared" si="106"/>
        <v>40.702935560941384</v>
      </c>
      <c r="O598" s="68">
        <f t="shared" si="106"/>
        <v>39.4834604181694</v>
      </c>
      <c r="P598" s="68">
        <f t="shared" si="106"/>
        <v>0</v>
      </c>
      <c r="Q598" s="68">
        <f t="shared" si="106"/>
        <v>0</v>
      </c>
      <c r="R598" s="68">
        <f t="shared" si="104"/>
        <v>40.702935560941384</v>
      </c>
      <c r="S598" s="51">
        <f t="shared" si="100"/>
        <v>19.3315440451169</v>
      </c>
      <c r="T598" s="184">
        <f t="shared" si="105"/>
        <v>6318.0318825453305</v>
      </c>
      <c r="U598" s="43"/>
    </row>
    <row r="599" spans="1:21" x14ac:dyDescent="0.35">
      <c r="A599" s="63">
        <v>45498.749999998559</v>
      </c>
      <c r="B599" s="23">
        <v>308.52100000000002</v>
      </c>
      <c r="C599" s="22">
        <v>13681.594156540001</v>
      </c>
      <c r="D599" s="23">
        <v>0</v>
      </c>
      <c r="E599" s="22">
        <v>0</v>
      </c>
      <c r="F599" s="19">
        <f t="shared" si="101"/>
        <v>308.52100000000002</v>
      </c>
      <c r="G599" s="19">
        <f t="shared" si="101"/>
        <v>13681.594156540001</v>
      </c>
      <c r="H599" s="67">
        <v>0</v>
      </c>
      <c r="I599" s="34">
        <f t="shared" si="102"/>
        <v>308.52100000000002</v>
      </c>
      <c r="J599" s="68">
        <f t="shared" si="99"/>
        <v>44.345746826115565</v>
      </c>
      <c r="K599" s="183">
        <v>1.94</v>
      </c>
      <c r="L599" s="68">
        <f t="shared" si="103"/>
        <v>29.052</v>
      </c>
      <c r="M599" s="68">
        <f t="shared" si="106"/>
        <v>23.085175946897564</v>
      </c>
      <c r="N599" s="68">
        <f t="shared" si="106"/>
        <v>40.702935560941384</v>
      </c>
      <c r="O599" s="68">
        <f t="shared" si="106"/>
        <v>39.4834604181694</v>
      </c>
      <c r="P599" s="68">
        <f t="shared" si="106"/>
        <v>0</v>
      </c>
      <c r="Q599" s="68">
        <f t="shared" si="106"/>
        <v>0</v>
      </c>
      <c r="R599" s="68">
        <f t="shared" si="104"/>
        <v>40.702935560941384</v>
      </c>
      <c r="S599" s="51">
        <f t="shared" si="100"/>
        <v>3.6428112651741813</v>
      </c>
      <c r="T599" s="184">
        <f t="shared" si="105"/>
        <v>1123.8837743428037</v>
      </c>
      <c r="U599" s="43"/>
    </row>
    <row r="600" spans="1:21" x14ac:dyDescent="0.35">
      <c r="A600" s="63">
        <v>45498.791666665224</v>
      </c>
      <c r="B600" s="23">
        <v>315.416</v>
      </c>
      <c r="C600" s="22">
        <v>13175.25572768</v>
      </c>
      <c r="D600" s="23">
        <v>0</v>
      </c>
      <c r="E600" s="22">
        <v>0</v>
      </c>
      <c r="F600" s="19">
        <f t="shared" si="101"/>
        <v>315.416</v>
      </c>
      <c r="G600" s="19">
        <f t="shared" si="101"/>
        <v>13175.25572768</v>
      </c>
      <c r="H600" s="67">
        <v>0</v>
      </c>
      <c r="I600" s="34">
        <f t="shared" si="102"/>
        <v>315.416</v>
      </c>
      <c r="J600" s="68">
        <f t="shared" si="99"/>
        <v>41.771044359449107</v>
      </c>
      <c r="K600" s="183">
        <v>1.94</v>
      </c>
      <c r="L600" s="68">
        <f t="shared" si="103"/>
        <v>29.052</v>
      </c>
      <c r="M600" s="68">
        <f t="shared" ref="M600:Q615" si="107">M599</f>
        <v>23.085175946897564</v>
      </c>
      <c r="N600" s="68">
        <f t="shared" si="107"/>
        <v>40.702935560941384</v>
      </c>
      <c r="O600" s="68">
        <f t="shared" si="107"/>
        <v>39.4834604181694</v>
      </c>
      <c r="P600" s="68">
        <f t="shared" si="107"/>
        <v>0</v>
      </c>
      <c r="Q600" s="68">
        <f t="shared" si="107"/>
        <v>0</v>
      </c>
      <c r="R600" s="68">
        <f t="shared" si="104"/>
        <v>40.702935560941384</v>
      </c>
      <c r="S600" s="51">
        <f t="shared" si="100"/>
        <v>1.0681087985077227</v>
      </c>
      <c r="T600" s="184">
        <f t="shared" si="105"/>
        <v>336.89860479011185</v>
      </c>
      <c r="U600" s="43"/>
    </row>
    <row r="601" spans="1:21" x14ac:dyDescent="0.35">
      <c r="A601" s="63">
        <v>45498.833333331888</v>
      </c>
      <c r="B601" s="23">
        <v>302.11400000000003</v>
      </c>
      <c r="C601" s="22">
        <v>10763.599922019999</v>
      </c>
      <c r="D601" s="23">
        <v>0</v>
      </c>
      <c r="E601" s="22">
        <v>0</v>
      </c>
      <c r="F601" s="19">
        <f t="shared" si="101"/>
        <v>302.11400000000003</v>
      </c>
      <c r="G601" s="19">
        <f t="shared" si="101"/>
        <v>10763.599922019999</v>
      </c>
      <c r="H601" s="67">
        <v>0</v>
      </c>
      <c r="I601" s="34">
        <f t="shared" si="102"/>
        <v>302.11400000000003</v>
      </c>
      <c r="J601" s="68">
        <f t="shared" si="99"/>
        <v>35.627610511330154</v>
      </c>
      <c r="K601" s="183">
        <v>1.94</v>
      </c>
      <c r="L601" s="68">
        <f t="shared" si="103"/>
        <v>29.052</v>
      </c>
      <c r="M601" s="68">
        <f t="shared" si="107"/>
        <v>23.085175946897564</v>
      </c>
      <c r="N601" s="68">
        <f t="shared" si="107"/>
        <v>40.702935560941384</v>
      </c>
      <c r="O601" s="68">
        <f t="shared" si="107"/>
        <v>39.4834604181694</v>
      </c>
      <c r="P601" s="68">
        <f t="shared" si="107"/>
        <v>0</v>
      </c>
      <c r="Q601" s="68">
        <f t="shared" si="107"/>
        <v>0</v>
      </c>
      <c r="R601" s="68">
        <f t="shared" si="104"/>
        <v>40.702935560941384</v>
      </c>
      <c r="S601" s="51">
        <f t="shared" si="100"/>
        <v>0</v>
      </c>
      <c r="T601" s="184">
        <f t="shared" si="105"/>
        <v>0</v>
      </c>
      <c r="U601" s="43"/>
    </row>
    <row r="602" spans="1:21" x14ac:dyDescent="0.35">
      <c r="A602" s="63">
        <v>45498.874999998552</v>
      </c>
      <c r="B602" s="23">
        <v>296.34500000000003</v>
      </c>
      <c r="C602" s="22">
        <v>10070.4883658</v>
      </c>
      <c r="D602" s="23">
        <v>0</v>
      </c>
      <c r="E602" s="22">
        <v>0</v>
      </c>
      <c r="F602" s="19">
        <f t="shared" si="101"/>
        <v>296.34500000000003</v>
      </c>
      <c r="G602" s="19">
        <f t="shared" si="101"/>
        <v>10070.4883658</v>
      </c>
      <c r="H602" s="67">
        <v>0</v>
      </c>
      <c r="I602" s="34">
        <f t="shared" si="102"/>
        <v>296.34500000000003</v>
      </c>
      <c r="J602" s="68">
        <f t="shared" si="99"/>
        <v>33.982312391975569</v>
      </c>
      <c r="K602" s="183">
        <v>1.94</v>
      </c>
      <c r="L602" s="68">
        <f t="shared" si="103"/>
        <v>29.052</v>
      </c>
      <c r="M602" s="68">
        <f t="shared" si="107"/>
        <v>23.085175946897564</v>
      </c>
      <c r="N602" s="68">
        <f t="shared" si="107"/>
        <v>40.702935560941384</v>
      </c>
      <c r="O602" s="68">
        <f t="shared" si="107"/>
        <v>39.4834604181694</v>
      </c>
      <c r="P602" s="68">
        <f t="shared" si="107"/>
        <v>0</v>
      </c>
      <c r="Q602" s="68">
        <f t="shared" si="107"/>
        <v>0</v>
      </c>
      <c r="R602" s="68">
        <f t="shared" si="104"/>
        <v>40.702935560941384</v>
      </c>
      <c r="S602" s="51">
        <f t="shared" si="100"/>
        <v>0</v>
      </c>
      <c r="T602" s="184">
        <f t="shared" si="105"/>
        <v>0</v>
      </c>
      <c r="U602" s="43"/>
    </row>
    <row r="603" spans="1:21" x14ac:dyDescent="0.35">
      <c r="A603" s="63">
        <v>45498.916666665216</v>
      </c>
      <c r="B603" s="23">
        <v>296.09199999999998</v>
      </c>
      <c r="C603" s="22">
        <v>8928.6593789200015</v>
      </c>
      <c r="D603" s="23">
        <v>0</v>
      </c>
      <c r="E603" s="22">
        <v>0</v>
      </c>
      <c r="F603" s="19">
        <f t="shared" si="101"/>
        <v>296.09199999999998</v>
      </c>
      <c r="G603" s="19">
        <f t="shared" si="101"/>
        <v>8928.6593789200015</v>
      </c>
      <c r="H603" s="67">
        <v>0</v>
      </c>
      <c r="I603" s="34">
        <f t="shared" si="102"/>
        <v>296.09199999999998</v>
      </c>
      <c r="J603" s="68">
        <f t="shared" si="99"/>
        <v>30.155017288275271</v>
      </c>
      <c r="K603" s="183">
        <v>1.94</v>
      </c>
      <c r="L603" s="68">
        <f t="shared" si="103"/>
        <v>29.052</v>
      </c>
      <c r="M603" s="68">
        <f t="shared" si="107"/>
        <v>23.085175946897564</v>
      </c>
      <c r="N603" s="68">
        <f t="shared" si="107"/>
        <v>40.702935560941384</v>
      </c>
      <c r="O603" s="68">
        <f t="shared" si="107"/>
        <v>39.4834604181694</v>
      </c>
      <c r="P603" s="68">
        <f t="shared" si="107"/>
        <v>0</v>
      </c>
      <c r="Q603" s="68">
        <f t="shared" si="107"/>
        <v>0</v>
      </c>
      <c r="R603" s="68">
        <f t="shared" si="104"/>
        <v>40.702935560941384</v>
      </c>
      <c r="S603" s="51">
        <f t="shared" si="100"/>
        <v>0</v>
      </c>
      <c r="T603" s="184">
        <f t="shared" si="105"/>
        <v>0</v>
      </c>
      <c r="U603" s="43"/>
    </row>
    <row r="604" spans="1:21" x14ac:dyDescent="0.35">
      <c r="A604" s="63">
        <v>45498.958333331881</v>
      </c>
      <c r="B604" s="23">
        <v>264.166</v>
      </c>
      <c r="C604" s="22">
        <v>6756.3615590200006</v>
      </c>
      <c r="D604" s="23">
        <v>0</v>
      </c>
      <c r="E604" s="22">
        <v>0</v>
      </c>
      <c r="F604" s="19">
        <f t="shared" si="101"/>
        <v>264.166</v>
      </c>
      <c r="G604" s="19">
        <f t="shared" si="101"/>
        <v>6756.3615590200006</v>
      </c>
      <c r="H604" s="67">
        <v>0</v>
      </c>
      <c r="I604" s="34">
        <f t="shared" si="102"/>
        <v>264.166</v>
      </c>
      <c r="J604" s="68">
        <f t="shared" si="99"/>
        <v>25.576196630224938</v>
      </c>
      <c r="K604" s="183">
        <v>1.94</v>
      </c>
      <c r="L604" s="68">
        <f t="shared" si="103"/>
        <v>29.052</v>
      </c>
      <c r="M604" s="68">
        <f t="shared" si="107"/>
        <v>23.085175946897564</v>
      </c>
      <c r="N604" s="68">
        <f t="shared" si="107"/>
        <v>40.702935560941384</v>
      </c>
      <c r="O604" s="68">
        <f t="shared" si="107"/>
        <v>39.4834604181694</v>
      </c>
      <c r="P604" s="68">
        <f t="shared" si="107"/>
        <v>0</v>
      </c>
      <c r="Q604" s="68">
        <f t="shared" si="107"/>
        <v>0</v>
      </c>
      <c r="R604" s="68">
        <f t="shared" si="104"/>
        <v>40.702935560941384</v>
      </c>
      <c r="S604" s="51">
        <f t="shared" si="100"/>
        <v>0</v>
      </c>
      <c r="T604" s="184">
        <f t="shared" si="105"/>
        <v>0</v>
      </c>
      <c r="U604" s="43"/>
    </row>
    <row r="605" spans="1:21" x14ac:dyDescent="0.35">
      <c r="A605" s="63">
        <v>45498.999999998545</v>
      </c>
      <c r="B605" s="23">
        <v>236.82</v>
      </c>
      <c r="C605" s="22">
        <v>4892.2073712000001</v>
      </c>
      <c r="D605" s="23">
        <v>0</v>
      </c>
      <c r="E605" s="22">
        <v>0</v>
      </c>
      <c r="F605" s="19">
        <f t="shared" si="101"/>
        <v>236.82</v>
      </c>
      <c r="G605" s="19">
        <f t="shared" si="101"/>
        <v>4892.2073712000001</v>
      </c>
      <c r="H605" s="67">
        <v>0</v>
      </c>
      <c r="I605" s="34">
        <f t="shared" si="102"/>
        <v>236.82</v>
      </c>
      <c r="J605" s="68">
        <f t="shared" si="99"/>
        <v>20.657914750443375</v>
      </c>
      <c r="K605" s="183">
        <v>1.94</v>
      </c>
      <c r="L605" s="68">
        <f t="shared" si="103"/>
        <v>29.052</v>
      </c>
      <c r="M605" s="68">
        <f t="shared" si="107"/>
        <v>23.085175946897564</v>
      </c>
      <c r="N605" s="68">
        <f t="shared" si="107"/>
        <v>40.702935560941384</v>
      </c>
      <c r="O605" s="68">
        <f t="shared" si="107"/>
        <v>39.4834604181694</v>
      </c>
      <c r="P605" s="68">
        <f t="shared" si="107"/>
        <v>0</v>
      </c>
      <c r="Q605" s="68">
        <f t="shared" si="107"/>
        <v>0</v>
      </c>
      <c r="R605" s="68">
        <f t="shared" si="104"/>
        <v>40.702935560941384</v>
      </c>
      <c r="S605" s="51">
        <f t="shared" si="100"/>
        <v>0</v>
      </c>
      <c r="T605" s="184">
        <f t="shared" si="105"/>
        <v>0</v>
      </c>
      <c r="U605" s="43"/>
    </row>
    <row r="606" spans="1:21" x14ac:dyDescent="0.35">
      <c r="A606" s="63">
        <v>45499.041666665209</v>
      </c>
      <c r="B606" s="23">
        <v>320.7</v>
      </c>
      <c r="C606" s="22">
        <v>6173.4750000000004</v>
      </c>
      <c r="D606" s="23">
        <v>0</v>
      </c>
      <c r="E606" s="22">
        <v>0</v>
      </c>
      <c r="F606" s="19">
        <f t="shared" si="101"/>
        <v>320.7</v>
      </c>
      <c r="G606" s="19">
        <f t="shared" si="101"/>
        <v>6173.4750000000004</v>
      </c>
      <c r="H606" s="67">
        <v>0</v>
      </c>
      <c r="I606" s="34">
        <f t="shared" si="102"/>
        <v>320.7</v>
      </c>
      <c r="J606" s="68">
        <f t="shared" si="99"/>
        <v>19.250000000000004</v>
      </c>
      <c r="K606" s="183">
        <v>1.85</v>
      </c>
      <c r="L606" s="68">
        <f t="shared" si="103"/>
        <v>28.08</v>
      </c>
      <c r="M606" s="68">
        <f t="shared" si="107"/>
        <v>23.085175946897564</v>
      </c>
      <c r="N606" s="68">
        <f t="shared" si="107"/>
        <v>40.702935560941384</v>
      </c>
      <c r="O606" s="68">
        <f t="shared" si="107"/>
        <v>39.4834604181694</v>
      </c>
      <c r="P606" s="68">
        <f t="shared" si="107"/>
        <v>0</v>
      </c>
      <c r="Q606" s="68">
        <f t="shared" si="107"/>
        <v>0</v>
      </c>
      <c r="R606" s="68">
        <f t="shared" si="104"/>
        <v>40.702935560941384</v>
      </c>
      <c r="S606" s="51">
        <f t="shared" si="100"/>
        <v>0</v>
      </c>
      <c r="T606" s="184">
        <f t="shared" si="105"/>
        <v>0</v>
      </c>
      <c r="U606" s="43"/>
    </row>
    <row r="607" spans="1:21" x14ac:dyDescent="0.35">
      <c r="A607" s="63">
        <v>45499.083333331873</v>
      </c>
      <c r="B607" s="23">
        <v>358.70600000000002</v>
      </c>
      <c r="C607" s="22">
        <v>6440.7563297200004</v>
      </c>
      <c r="D607" s="23">
        <v>0</v>
      </c>
      <c r="E607" s="22">
        <v>0</v>
      </c>
      <c r="F607" s="19">
        <f t="shared" si="101"/>
        <v>358.70600000000002</v>
      </c>
      <c r="G607" s="19">
        <f t="shared" si="101"/>
        <v>6440.7563297200004</v>
      </c>
      <c r="H607" s="67">
        <v>0</v>
      </c>
      <c r="I607" s="34">
        <f t="shared" si="102"/>
        <v>358.70600000000002</v>
      </c>
      <c r="J607" s="68">
        <f t="shared" si="99"/>
        <v>17.955529959688437</v>
      </c>
      <c r="K607" s="183">
        <v>1.85</v>
      </c>
      <c r="L607" s="68">
        <f t="shared" si="103"/>
        <v>28.08</v>
      </c>
      <c r="M607" s="68">
        <f t="shared" si="107"/>
        <v>23.085175946897564</v>
      </c>
      <c r="N607" s="68">
        <f t="shared" si="107"/>
        <v>40.702935560941384</v>
      </c>
      <c r="O607" s="68">
        <f t="shared" si="107"/>
        <v>39.4834604181694</v>
      </c>
      <c r="P607" s="68">
        <f t="shared" si="107"/>
        <v>0</v>
      </c>
      <c r="Q607" s="68">
        <f t="shared" si="107"/>
        <v>0</v>
      </c>
      <c r="R607" s="68">
        <f t="shared" si="104"/>
        <v>40.702935560941384</v>
      </c>
      <c r="S607" s="51">
        <f t="shared" si="100"/>
        <v>0</v>
      </c>
      <c r="T607" s="184">
        <f t="shared" si="105"/>
        <v>0</v>
      </c>
      <c r="U607" s="43"/>
    </row>
    <row r="608" spans="1:21" x14ac:dyDescent="0.35">
      <c r="A608" s="63">
        <v>45499.124999998538</v>
      </c>
      <c r="B608" s="23">
        <v>357.11099999999999</v>
      </c>
      <c r="C608" s="22">
        <v>4777.2986271899999</v>
      </c>
      <c r="D608" s="23">
        <v>0</v>
      </c>
      <c r="E608" s="22">
        <v>0</v>
      </c>
      <c r="F608" s="19">
        <f t="shared" si="101"/>
        <v>357.11099999999999</v>
      </c>
      <c r="G608" s="19">
        <f t="shared" si="101"/>
        <v>4777.2986271899999</v>
      </c>
      <c r="H608" s="67">
        <v>0</v>
      </c>
      <c r="I608" s="34">
        <f t="shared" si="102"/>
        <v>357.11099999999999</v>
      </c>
      <c r="J608" s="68">
        <f t="shared" si="99"/>
        <v>13.377629440678108</v>
      </c>
      <c r="K608" s="183">
        <v>1.85</v>
      </c>
      <c r="L608" s="68">
        <f t="shared" si="103"/>
        <v>28.08</v>
      </c>
      <c r="M608" s="68">
        <f t="shared" si="107"/>
        <v>23.085175946897564</v>
      </c>
      <c r="N608" s="68">
        <f t="shared" si="107"/>
        <v>40.702935560941384</v>
      </c>
      <c r="O608" s="68">
        <f t="shared" si="107"/>
        <v>39.4834604181694</v>
      </c>
      <c r="P608" s="68">
        <f t="shared" si="107"/>
        <v>0</v>
      </c>
      <c r="Q608" s="68">
        <f t="shared" si="107"/>
        <v>0</v>
      </c>
      <c r="R608" s="68">
        <f t="shared" si="104"/>
        <v>40.702935560941384</v>
      </c>
      <c r="S608" s="51">
        <f t="shared" si="100"/>
        <v>0</v>
      </c>
      <c r="T608" s="184">
        <f t="shared" si="105"/>
        <v>0</v>
      </c>
      <c r="U608" s="43"/>
    </row>
    <row r="609" spans="1:21" x14ac:dyDescent="0.35">
      <c r="A609" s="63">
        <v>45499.166666665202</v>
      </c>
      <c r="B609" s="23">
        <v>341.03399999999999</v>
      </c>
      <c r="C609" s="22">
        <v>4260.7367798599998</v>
      </c>
      <c r="D609" s="23">
        <v>0</v>
      </c>
      <c r="E609" s="22">
        <v>0</v>
      </c>
      <c r="F609" s="19">
        <f t="shared" si="101"/>
        <v>341.03399999999999</v>
      </c>
      <c r="G609" s="19">
        <f t="shared" si="101"/>
        <v>4260.7367798599998</v>
      </c>
      <c r="H609" s="67">
        <v>0</v>
      </c>
      <c r="I609" s="34">
        <f t="shared" si="102"/>
        <v>341.03399999999999</v>
      </c>
      <c r="J609" s="68">
        <f t="shared" si="99"/>
        <v>12.493583571901922</v>
      </c>
      <c r="K609" s="183">
        <v>1.85</v>
      </c>
      <c r="L609" s="68">
        <f t="shared" si="103"/>
        <v>28.08</v>
      </c>
      <c r="M609" s="68">
        <f t="shared" si="107"/>
        <v>23.085175946897564</v>
      </c>
      <c r="N609" s="68">
        <f t="shared" si="107"/>
        <v>40.702935560941384</v>
      </c>
      <c r="O609" s="68">
        <f t="shared" si="107"/>
        <v>39.4834604181694</v>
      </c>
      <c r="P609" s="68">
        <f t="shared" si="107"/>
        <v>0</v>
      </c>
      <c r="Q609" s="68">
        <f t="shared" si="107"/>
        <v>0</v>
      </c>
      <c r="R609" s="68">
        <f t="shared" si="104"/>
        <v>40.702935560941384</v>
      </c>
      <c r="S609" s="51">
        <f t="shared" si="100"/>
        <v>0</v>
      </c>
      <c r="T609" s="184">
        <f t="shared" si="105"/>
        <v>0</v>
      </c>
      <c r="U609" s="43"/>
    </row>
    <row r="610" spans="1:21" x14ac:dyDescent="0.35">
      <c r="A610" s="63">
        <v>45499.208333331866</v>
      </c>
      <c r="B610" s="23">
        <v>340.71499999999997</v>
      </c>
      <c r="C610" s="22">
        <v>4333.8516853000001</v>
      </c>
      <c r="D610" s="23">
        <v>0</v>
      </c>
      <c r="E610" s="22">
        <v>0</v>
      </c>
      <c r="F610" s="19">
        <f t="shared" si="101"/>
        <v>340.71499999999997</v>
      </c>
      <c r="G610" s="19">
        <f t="shared" si="101"/>
        <v>4333.8516853000001</v>
      </c>
      <c r="H610" s="67">
        <v>0</v>
      </c>
      <c r="I610" s="34">
        <f t="shared" si="102"/>
        <v>340.71499999999997</v>
      </c>
      <c r="J610" s="68">
        <f t="shared" si="99"/>
        <v>12.719873458168852</v>
      </c>
      <c r="K610" s="183">
        <v>1.85</v>
      </c>
      <c r="L610" s="68">
        <f t="shared" si="103"/>
        <v>28.08</v>
      </c>
      <c r="M610" s="68">
        <f t="shared" si="107"/>
        <v>23.085175946897564</v>
      </c>
      <c r="N610" s="68">
        <f t="shared" si="107"/>
        <v>40.702935560941384</v>
      </c>
      <c r="O610" s="68">
        <f t="shared" si="107"/>
        <v>39.4834604181694</v>
      </c>
      <c r="P610" s="68">
        <f t="shared" si="107"/>
        <v>0</v>
      </c>
      <c r="Q610" s="68">
        <f t="shared" si="107"/>
        <v>0</v>
      </c>
      <c r="R610" s="68">
        <f t="shared" si="104"/>
        <v>40.702935560941384</v>
      </c>
      <c r="S610" s="51">
        <f t="shared" si="100"/>
        <v>0</v>
      </c>
      <c r="T610" s="184">
        <f t="shared" si="105"/>
        <v>0</v>
      </c>
      <c r="U610" s="43"/>
    </row>
    <row r="611" spans="1:21" x14ac:dyDescent="0.35">
      <c r="A611" s="63">
        <v>45499.24999999853</v>
      </c>
      <c r="B611" s="23">
        <v>339.94600000000003</v>
      </c>
      <c r="C611" s="22">
        <v>5447.03415718</v>
      </c>
      <c r="D611" s="23">
        <v>0</v>
      </c>
      <c r="E611" s="22">
        <v>0</v>
      </c>
      <c r="F611" s="19">
        <f t="shared" si="101"/>
        <v>339.94600000000003</v>
      </c>
      <c r="G611" s="19">
        <f t="shared" si="101"/>
        <v>5447.03415718</v>
      </c>
      <c r="H611" s="67">
        <v>0</v>
      </c>
      <c r="I611" s="34">
        <f t="shared" si="102"/>
        <v>339.94600000000003</v>
      </c>
      <c r="J611" s="68">
        <f t="shared" si="99"/>
        <v>16.023233564095474</v>
      </c>
      <c r="K611" s="183">
        <v>1.85</v>
      </c>
      <c r="L611" s="68">
        <f t="shared" si="103"/>
        <v>28.08</v>
      </c>
      <c r="M611" s="68">
        <f t="shared" si="107"/>
        <v>23.085175946897564</v>
      </c>
      <c r="N611" s="68">
        <f t="shared" si="107"/>
        <v>40.702935560941384</v>
      </c>
      <c r="O611" s="68">
        <f t="shared" si="107"/>
        <v>39.4834604181694</v>
      </c>
      <c r="P611" s="68">
        <f t="shared" si="107"/>
        <v>0</v>
      </c>
      <c r="Q611" s="68">
        <f t="shared" si="107"/>
        <v>0</v>
      </c>
      <c r="R611" s="68">
        <f t="shared" si="104"/>
        <v>40.702935560941384</v>
      </c>
      <c r="S611" s="51">
        <f t="shared" si="100"/>
        <v>0</v>
      </c>
      <c r="T611" s="184">
        <f t="shared" si="105"/>
        <v>0</v>
      </c>
      <c r="U611" s="43"/>
    </row>
    <row r="612" spans="1:21" x14ac:dyDescent="0.35">
      <c r="A612" s="63">
        <v>45499.291666665194</v>
      </c>
      <c r="B612" s="23">
        <v>349.53499999999997</v>
      </c>
      <c r="C612" s="22">
        <v>6265.6364119999998</v>
      </c>
      <c r="D612" s="23">
        <v>0</v>
      </c>
      <c r="E612" s="22">
        <v>0</v>
      </c>
      <c r="F612" s="19">
        <f t="shared" si="101"/>
        <v>349.53499999999997</v>
      </c>
      <c r="G612" s="19">
        <f t="shared" si="101"/>
        <v>6265.6364119999998</v>
      </c>
      <c r="H612" s="67">
        <v>0</v>
      </c>
      <c r="I612" s="34">
        <f t="shared" si="102"/>
        <v>349.53499999999997</v>
      </c>
      <c r="J612" s="68">
        <f t="shared" si="99"/>
        <v>17.925633804912241</v>
      </c>
      <c r="K612" s="183">
        <v>1.85</v>
      </c>
      <c r="L612" s="68">
        <f t="shared" si="103"/>
        <v>28.08</v>
      </c>
      <c r="M612" s="68">
        <f t="shared" si="107"/>
        <v>23.085175946897564</v>
      </c>
      <c r="N612" s="68">
        <f t="shared" si="107"/>
        <v>40.702935560941384</v>
      </c>
      <c r="O612" s="68">
        <f t="shared" si="107"/>
        <v>39.4834604181694</v>
      </c>
      <c r="P612" s="68">
        <f t="shared" si="107"/>
        <v>0</v>
      </c>
      <c r="Q612" s="68">
        <f t="shared" si="107"/>
        <v>0</v>
      </c>
      <c r="R612" s="68">
        <f t="shared" si="104"/>
        <v>40.702935560941384</v>
      </c>
      <c r="S612" s="51">
        <f t="shared" si="100"/>
        <v>0</v>
      </c>
      <c r="T612" s="184">
        <f t="shared" si="105"/>
        <v>0</v>
      </c>
      <c r="U612" s="43"/>
    </row>
    <row r="613" spans="1:21" x14ac:dyDescent="0.35">
      <c r="A613" s="63">
        <v>45499.333333331859</v>
      </c>
      <c r="B613" s="23">
        <v>374.44899999999996</v>
      </c>
      <c r="C613" s="22">
        <v>6671.60875588</v>
      </c>
      <c r="D613" s="23">
        <v>0</v>
      </c>
      <c r="E613" s="22">
        <v>0</v>
      </c>
      <c r="F613" s="19">
        <f t="shared" si="101"/>
        <v>374.44899999999996</v>
      </c>
      <c r="G613" s="19">
        <f t="shared" si="101"/>
        <v>6671.60875588</v>
      </c>
      <c r="H613" s="67">
        <v>0</v>
      </c>
      <c r="I613" s="34">
        <f t="shared" si="102"/>
        <v>374.44899999999996</v>
      </c>
      <c r="J613" s="68">
        <f t="shared" si="99"/>
        <v>17.817135994167433</v>
      </c>
      <c r="K613" s="183">
        <v>1.85</v>
      </c>
      <c r="L613" s="68">
        <f t="shared" si="103"/>
        <v>28.08</v>
      </c>
      <c r="M613" s="68">
        <f t="shared" si="107"/>
        <v>23.085175946897564</v>
      </c>
      <c r="N613" s="68">
        <f t="shared" si="107"/>
        <v>40.702935560941384</v>
      </c>
      <c r="O613" s="68">
        <f t="shared" si="107"/>
        <v>39.4834604181694</v>
      </c>
      <c r="P613" s="68">
        <f t="shared" si="107"/>
        <v>0</v>
      </c>
      <c r="Q613" s="68">
        <f t="shared" si="107"/>
        <v>0</v>
      </c>
      <c r="R613" s="68">
        <f t="shared" si="104"/>
        <v>40.702935560941384</v>
      </c>
      <c r="S613" s="51">
        <f t="shared" si="100"/>
        <v>0</v>
      </c>
      <c r="T613" s="184">
        <f t="shared" si="105"/>
        <v>0</v>
      </c>
      <c r="U613" s="43"/>
    </row>
    <row r="614" spans="1:21" x14ac:dyDescent="0.35">
      <c r="A614" s="63">
        <v>45499.374999998523</v>
      </c>
      <c r="B614" s="23">
        <v>392.72</v>
      </c>
      <c r="C614" s="22">
        <v>7549.8988143999995</v>
      </c>
      <c r="D614" s="23">
        <v>0</v>
      </c>
      <c r="E614" s="22">
        <v>0</v>
      </c>
      <c r="F614" s="19">
        <f t="shared" si="101"/>
        <v>392.72</v>
      </c>
      <c r="G614" s="19">
        <f t="shared" si="101"/>
        <v>7549.8988143999995</v>
      </c>
      <c r="H614" s="67">
        <v>0</v>
      </c>
      <c r="I614" s="34">
        <f t="shared" si="102"/>
        <v>392.72</v>
      </c>
      <c r="J614" s="68">
        <f t="shared" si="99"/>
        <v>19.224635400285187</v>
      </c>
      <c r="K614" s="183">
        <v>1.85</v>
      </c>
      <c r="L614" s="68">
        <f t="shared" si="103"/>
        <v>28.08</v>
      </c>
      <c r="M614" s="68">
        <f t="shared" si="107"/>
        <v>23.085175946897564</v>
      </c>
      <c r="N614" s="68">
        <f t="shared" si="107"/>
        <v>40.702935560941384</v>
      </c>
      <c r="O614" s="68">
        <f t="shared" si="107"/>
        <v>39.4834604181694</v>
      </c>
      <c r="P614" s="68">
        <f t="shared" si="107"/>
        <v>0</v>
      </c>
      <c r="Q614" s="68">
        <f t="shared" si="107"/>
        <v>0</v>
      </c>
      <c r="R614" s="68">
        <f t="shared" si="104"/>
        <v>40.702935560941384</v>
      </c>
      <c r="S614" s="51">
        <f t="shared" si="100"/>
        <v>0</v>
      </c>
      <c r="T614" s="184">
        <f t="shared" si="105"/>
        <v>0</v>
      </c>
      <c r="U614" s="43"/>
    </row>
    <row r="615" spans="1:21" x14ac:dyDescent="0.35">
      <c r="A615" s="63">
        <v>45499.416666665187</v>
      </c>
      <c r="B615" s="23">
        <v>423.73599999999999</v>
      </c>
      <c r="C615" s="22">
        <v>8887.8773357200007</v>
      </c>
      <c r="D615" s="23">
        <v>0</v>
      </c>
      <c r="E615" s="22">
        <v>0</v>
      </c>
      <c r="F615" s="19">
        <f t="shared" si="101"/>
        <v>423.73599999999999</v>
      </c>
      <c r="G615" s="19">
        <f t="shared" si="101"/>
        <v>8887.8773357200007</v>
      </c>
      <c r="H615" s="67">
        <v>0</v>
      </c>
      <c r="I615" s="34">
        <f t="shared" si="102"/>
        <v>423.73599999999999</v>
      </c>
      <c r="J615" s="68">
        <f t="shared" si="99"/>
        <v>20.975034775709407</v>
      </c>
      <c r="K615" s="183">
        <v>1.85</v>
      </c>
      <c r="L615" s="68">
        <f t="shared" si="103"/>
        <v>28.08</v>
      </c>
      <c r="M615" s="68">
        <f t="shared" si="107"/>
        <v>23.085175946897564</v>
      </c>
      <c r="N615" s="68">
        <f t="shared" si="107"/>
        <v>40.702935560941384</v>
      </c>
      <c r="O615" s="68">
        <f t="shared" si="107"/>
        <v>39.4834604181694</v>
      </c>
      <c r="P615" s="68">
        <f t="shared" si="107"/>
        <v>0</v>
      </c>
      <c r="Q615" s="68">
        <f t="shared" si="107"/>
        <v>0</v>
      </c>
      <c r="R615" s="68">
        <f t="shared" si="104"/>
        <v>40.702935560941384</v>
      </c>
      <c r="S615" s="51">
        <f t="shared" si="100"/>
        <v>0</v>
      </c>
      <c r="T615" s="184">
        <f t="shared" si="105"/>
        <v>0</v>
      </c>
      <c r="U615" s="43"/>
    </row>
    <row r="616" spans="1:21" x14ac:dyDescent="0.35">
      <c r="A616" s="63">
        <v>45499.458333331851</v>
      </c>
      <c r="B616" s="23">
        <v>470.25599999999997</v>
      </c>
      <c r="C616" s="22">
        <v>8942.2346353600005</v>
      </c>
      <c r="D616" s="23">
        <v>0</v>
      </c>
      <c r="E616" s="22">
        <v>0</v>
      </c>
      <c r="F616" s="19">
        <f t="shared" si="101"/>
        <v>470.25599999999997</v>
      </c>
      <c r="G616" s="19">
        <f t="shared" si="101"/>
        <v>8942.2346353600005</v>
      </c>
      <c r="H616" s="67">
        <v>0</v>
      </c>
      <c r="I616" s="34">
        <f t="shared" si="102"/>
        <v>470.25599999999997</v>
      </c>
      <c r="J616" s="68">
        <f t="shared" si="99"/>
        <v>19.015673665748022</v>
      </c>
      <c r="K616" s="183">
        <v>1.85</v>
      </c>
      <c r="L616" s="68">
        <f t="shared" si="103"/>
        <v>28.08</v>
      </c>
      <c r="M616" s="68">
        <f t="shared" ref="M616:Q631" si="108">M615</f>
        <v>23.085175946897564</v>
      </c>
      <c r="N616" s="68">
        <f t="shared" si="108"/>
        <v>40.702935560941384</v>
      </c>
      <c r="O616" s="68">
        <f t="shared" si="108"/>
        <v>39.4834604181694</v>
      </c>
      <c r="P616" s="68">
        <f t="shared" si="108"/>
        <v>0</v>
      </c>
      <c r="Q616" s="68">
        <f t="shared" si="108"/>
        <v>0</v>
      </c>
      <c r="R616" s="68">
        <f t="shared" si="104"/>
        <v>40.702935560941384</v>
      </c>
      <c r="S616" s="51">
        <f t="shared" si="100"/>
        <v>0</v>
      </c>
      <c r="T616" s="184">
        <f t="shared" si="105"/>
        <v>0</v>
      </c>
      <c r="U616" s="43"/>
    </row>
    <row r="617" spans="1:21" x14ac:dyDescent="0.35">
      <c r="A617" s="63">
        <v>45499.499999998516</v>
      </c>
      <c r="B617" s="23">
        <v>500.69499999999999</v>
      </c>
      <c r="C617" s="22">
        <v>11537.149015250001</v>
      </c>
      <c r="D617" s="23">
        <v>0</v>
      </c>
      <c r="E617" s="22">
        <v>0</v>
      </c>
      <c r="F617" s="19">
        <f t="shared" si="101"/>
        <v>500.69499999999999</v>
      </c>
      <c r="G617" s="19">
        <f t="shared" si="101"/>
        <v>11537.149015250001</v>
      </c>
      <c r="H617" s="67">
        <v>0</v>
      </c>
      <c r="I617" s="34">
        <f t="shared" si="102"/>
        <v>500.69499999999999</v>
      </c>
      <c r="J617" s="68">
        <f t="shared" si="99"/>
        <v>23.042269276206074</v>
      </c>
      <c r="K617" s="183">
        <v>1.85</v>
      </c>
      <c r="L617" s="68">
        <f t="shared" si="103"/>
        <v>28.08</v>
      </c>
      <c r="M617" s="68">
        <f t="shared" si="108"/>
        <v>23.085175946897564</v>
      </c>
      <c r="N617" s="68">
        <f t="shared" si="108"/>
        <v>40.702935560941384</v>
      </c>
      <c r="O617" s="68">
        <f t="shared" si="108"/>
        <v>39.4834604181694</v>
      </c>
      <c r="P617" s="68">
        <f t="shared" si="108"/>
        <v>0</v>
      </c>
      <c r="Q617" s="68">
        <f t="shared" si="108"/>
        <v>0</v>
      </c>
      <c r="R617" s="68">
        <f t="shared" si="104"/>
        <v>40.702935560941384</v>
      </c>
      <c r="S617" s="51">
        <f t="shared" si="100"/>
        <v>0</v>
      </c>
      <c r="T617" s="184">
        <f t="shared" si="105"/>
        <v>0</v>
      </c>
      <c r="U617" s="43"/>
    </row>
    <row r="618" spans="1:21" x14ac:dyDescent="0.35">
      <c r="A618" s="63">
        <v>45499.54166666518</v>
      </c>
      <c r="B618" s="23">
        <v>493.75599999999997</v>
      </c>
      <c r="C618" s="22">
        <v>13590.54236288</v>
      </c>
      <c r="D618" s="23">
        <v>0</v>
      </c>
      <c r="E618" s="22">
        <v>0</v>
      </c>
      <c r="F618" s="19">
        <f t="shared" si="101"/>
        <v>493.75599999999997</v>
      </c>
      <c r="G618" s="19">
        <f t="shared" si="101"/>
        <v>13590.54236288</v>
      </c>
      <c r="H618" s="67">
        <v>0</v>
      </c>
      <c r="I618" s="34">
        <f t="shared" si="102"/>
        <v>493.75599999999997</v>
      </c>
      <c r="J618" s="68">
        <f t="shared" si="99"/>
        <v>27.524814610617391</v>
      </c>
      <c r="K618" s="183">
        <v>1.85</v>
      </c>
      <c r="L618" s="68">
        <f t="shared" si="103"/>
        <v>28.08</v>
      </c>
      <c r="M618" s="68">
        <f t="shared" si="108"/>
        <v>23.085175946897564</v>
      </c>
      <c r="N618" s="68">
        <f t="shared" si="108"/>
        <v>40.702935560941384</v>
      </c>
      <c r="O618" s="68">
        <f t="shared" si="108"/>
        <v>39.4834604181694</v>
      </c>
      <c r="P618" s="68">
        <f t="shared" si="108"/>
        <v>0</v>
      </c>
      <c r="Q618" s="68">
        <f t="shared" si="108"/>
        <v>0</v>
      </c>
      <c r="R618" s="68">
        <f t="shared" si="104"/>
        <v>40.702935560941384</v>
      </c>
      <c r="S618" s="51">
        <f t="shared" si="100"/>
        <v>0</v>
      </c>
      <c r="T618" s="184">
        <f t="shared" si="105"/>
        <v>0</v>
      </c>
      <c r="U618" s="43"/>
    </row>
    <row r="619" spans="1:21" x14ac:dyDescent="0.35">
      <c r="A619" s="63">
        <v>45499.583333331844</v>
      </c>
      <c r="B619" s="23">
        <v>467.464</v>
      </c>
      <c r="C619" s="22">
        <v>14337.49754672</v>
      </c>
      <c r="D619" s="23">
        <v>0</v>
      </c>
      <c r="E619" s="22">
        <v>0</v>
      </c>
      <c r="F619" s="19">
        <f t="shared" si="101"/>
        <v>467.464</v>
      </c>
      <c r="G619" s="19">
        <f t="shared" si="101"/>
        <v>14337.49754672</v>
      </c>
      <c r="H619" s="67">
        <v>0</v>
      </c>
      <c r="I619" s="34">
        <f t="shared" si="102"/>
        <v>467.464</v>
      </c>
      <c r="J619" s="68">
        <f t="shared" si="99"/>
        <v>30.670805766262216</v>
      </c>
      <c r="K619" s="183">
        <v>1.85</v>
      </c>
      <c r="L619" s="68">
        <f t="shared" si="103"/>
        <v>28.08</v>
      </c>
      <c r="M619" s="68">
        <f t="shared" si="108"/>
        <v>23.085175946897564</v>
      </c>
      <c r="N619" s="68">
        <f t="shared" si="108"/>
        <v>40.702935560941384</v>
      </c>
      <c r="O619" s="68">
        <f t="shared" si="108"/>
        <v>39.4834604181694</v>
      </c>
      <c r="P619" s="68">
        <f t="shared" si="108"/>
        <v>0</v>
      </c>
      <c r="Q619" s="68">
        <f t="shared" si="108"/>
        <v>0</v>
      </c>
      <c r="R619" s="68">
        <f t="shared" si="104"/>
        <v>40.702935560941384</v>
      </c>
      <c r="S619" s="51">
        <f t="shared" si="100"/>
        <v>0</v>
      </c>
      <c r="T619" s="184">
        <f t="shared" si="105"/>
        <v>0</v>
      </c>
      <c r="U619" s="43"/>
    </row>
    <row r="620" spans="1:21" x14ac:dyDescent="0.35">
      <c r="A620" s="63">
        <v>45499.624999998508</v>
      </c>
      <c r="B620" s="23">
        <v>399.09699999999998</v>
      </c>
      <c r="C620" s="22">
        <v>13335.18742713</v>
      </c>
      <c r="D620" s="23">
        <v>0</v>
      </c>
      <c r="E620" s="22">
        <v>0</v>
      </c>
      <c r="F620" s="19">
        <f t="shared" si="101"/>
        <v>399.09699999999998</v>
      </c>
      <c r="G620" s="19">
        <f t="shared" si="101"/>
        <v>13335.18742713</v>
      </c>
      <c r="H620" s="67">
        <v>0</v>
      </c>
      <c r="I620" s="34">
        <f t="shared" si="102"/>
        <v>399.09699999999998</v>
      </c>
      <c r="J620" s="68">
        <f t="shared" si="99"/>
        <v>33.413399316782638</v>
      </c>
      <c r="K620" s="183">
        <v>1.85</v>
      </c>
      <c r="L620" s="68">
        <f t="shared" si="103"/>
        <v>28.08</v>
      </c>
      <c r="M620" s="68">
        <f t="shared" si="108"/>
        <v>23.085175946897564</v>
      </c>
      <c r="N620" s="68">
        <f t="shared" si="108"/>
        <v>40.702935560941384</v>
      </c>
      <c r="O620" s="68">
        <f t="shared" si="108"/>
        <v>39.4834604181694</v>
      </c>
      <c r="P620" s="68">
        <f t="shared" si="108"/>
        <v>0</v>
      </c>
      <c r="Q620" s="68">
        <f t="shared" si="108"/>
        <v>0</v>
      </c>
      <c r="R620" s="68">
        <f t="shared" si="104"/>
        <v>40.702935560941384</v>
      </c>
      <c r="S620" s="51">
        <f t="shared" si="100"/>
        <v>0</v>
      </c>
      <c r="T620" s="184">
        <f t="shared" si="105"/>
        <v>0</v>
      </c>
      <c r="U620" s="43"/>
    </row>
    <row r="621" spans="1:21" x14ac:dyDescent="0.35">
      <c r="A621" s="63">
        <v>45499.666666665173</v>
      </c>
      <c r="B621" s="23">
        <v>386.315</v>
      </c>
      <c r="C621" s="22">
        <v>13641.83166555</v>
      </c>
      <c r="D621" s="23">
        <v>0</v>
      </c>
      <c r="E621" s="22">
        <v>0</v>
      </c>
      <c r="F621" s="19">
        <f t="shared" si="101"/>
        <v>386.315</v>
      </c>
      <c r="G621" s="19">
        <f t="shared" si="101"/>
        <v>13641.83166555</v>
      </c>
      <c r="H621" s="67">
        <v>0</v>
      </c>
      <c r="I621" s="34">
        <f t="shared" si="102"/>
        <v>386.315</v>
      </c>
      <c r="J621" s="68">
        <f t="shared" si="99"/>
        <v>35.312715440896682</v>
      </c>
      <c r="K621" s="183">
        <v>1.85</v>
      </c>
      <c r="L621" s="68">
        <f t="shared" si="103"/>
        <v>28.08</v>
      </c>
      <c r="M621" s="68">
        <f t="shared" si="108"/>
        <v>23.085175946897564</v>
      </c>
      <c r="N621" s="68">
        <f t="shared" si="108"/>
        <v>40.702935560941384</v>
      </c>
      <c r="O621" s="68">
        <f t="shared" si="108"/>
        <v>39.4834604181694</v>
      </c>
      <c r="P621" s="68">
        <f t="shared" si="108"/>
        <v>0</v>
      </c>
      <c r="Q621" s="68">
        <f t="shared" si="108"/>
        <v>0</v>
      </c>
      <c r="R621" s="68">
        <f t="shared" si="104"/>
        <v>40.702935560941384</v>
      </c>
      <c r="S621" s="51">
        <f t="shared" si="100"/>
        <v>0</v>
      </c>
      <c r="T621" s="184">
        <f t="shared" si="105"/>
        <v>0</v>
      </c>
      <c r="U621" s="43"/>
    </row>
    <row r="622" spans="1:21" x14ac:dyDescent="0.35">
      <c r="A622" s="63">
        <v>45499.708333331837</v>
      </c>
      <c r="B622" s="23">
        <v>379.48599999999999</v>
      </c>
      <c r="C622" s="22">
        <v>15364.903117540001</v>
      </c>
      <c r="D622" s="23">
        <v>0</v>
      </c>
      <c r="E622" s="22">
        <v>0</v>
      </c>
      <c r="F622" s="19">
        <f t="shared" si="101"/>
        <v>379.48599999999999</v>
      </c>
      <c r="G622" s="19">
        <f t="shared" si="101"/>
        <v>15364.903117540001</v>
      </c>
      <c r="H622" s="67">
        <v>0</v>
      </c>
      <c r="I622" s="34">
        <f t="shared" si="102"/>
        <v>379.48599999999999</v>
      </c>
      <c r="J622" s="68">
        <f t="shared" si="99"/>
        <v>40.488721896301847</v>
      </c>
      <c r="K622" s="183">
        <v>1.85</v>
      </c>
      <c r="L622" s="68">
        <f t="shared" si="103"/>
        <v>28.08</v>
      </c>
      <c r="M622" s="68">
        <f t="shared" si="108"/>
        <v>23.085175946897564</v>
      </c>
      <c r="N622" s="68">
        <f t="shared" si="108"/>
        <v>40.702935560941384</v>
      </c>
      <c r="O622" s="68">
        <f t="shared" si="108"/>
        <v>39.4834604181694</v>
      </c>
      <c r="P622" s="68">
        <f t="shared" si="108"/>
        <v>0</v>
      </c>
      <c r="Q622" s="68">
        <f t="shared" si="108"/>
        <v>0</v>
      </c>
      <c r="R622" s="68">
        <f t="shared" si="104"/>
        <v>40.702935560941384</v>
      </c>
      <c r="S622" s="51">
        <f t="shared" si="100"/>
        <v>0</v>
      </c>
      <c r="T622" s="184">
        <f t="shared" si="105"/>
        <v>0</v>
      </c>
      <c r="U622" s="43"/>
    </row>
    <row r="623" spans="1:21" x14ac:dyDescent="0.35">
      <c r="A623" s="63">
        <v>45499.749999998501</v>
      </c>
      <c r="B623" s="23">
        <v>344.65700000000004</v>
      </c>
      <c r="C623" s="22">
        <v>22743.801985769998</v>
      </c>
      <c r="D623" s="23">
        <v>0</v>
      </c>
      <c r="E623" s="22">
        <v>0</v>
      </c>
      <c r="F623" s="19">
        <f t="shared" si="101"/>
        <v>344.65700000000004</v>
      </c>
      <c r="G623" s="19">
        <f t="shared" si="101"/>
        <v>22743.801985769998</v>
      </c>
      <c r="H623" s="67">
        <v>0</v>
      </c>
      <c r="I623" s="34">
        <f t="shared" si="102"/>
        <v>344.65700000000004</v>
      </c>
      <c r="J623" s="68">
        <f t="shared" si="99"/>
        <v>65.989670848901937</v>
      </c>
      <c r="K623" s="183">
        <v>1.85</v>
      </c>
      <c r="L623" s="68">
        <f t="shared" si="103"/>
        <v>28.08</v>
      </c>
      <c r="M623" s="68">
        <f t="shared" si="108"/>
        <v>23.085175946897564</v>
      </c>
      <c r="N623" s="68">
        <f t="shared" si="108"/>
        <v>40.702935560941384</v>
      </c>
      <c r="O623" s="68">
        <f t="shared" si="108"/>
        <v>39.4834604181694</v>
      </c>
      <c r="P623" s="68">
        <f t="shared" si="108"/>
        <v>0</v>
      </c>
      <c r="Q623" s="68">
        <f t="shared" si="108"/>
        <v>0</v>
      </c>
      <c r="R623" s="68">
        <f t="shared" si="104"/>
        <v>40.702935560941384</v>
      </c>
      <c r="S623" s="51">
        <f t="shared" si="100"/>
        <v>25.286735287960553</v>
      </c>
      <c r="T623" s="184">
        <f t="shared" si="105"/>
        <v>8715.250324142622</v>
      </c>
      <c r="U623" s="43"/>
    </row>
    <row r="624" spans="1:21" x14ac:dyDescent="0.35">
      <c r="A624" s="63">
        <v>45499.791666665165</v>
      </c>
      <c r="B624" s="23">
        <v>325.64300000000003</v>
      </c>
      <c r="C624" s="22">
        <v>12137.857334370001</v>
      </c>
      <c r="D624" s="23">
        <v>0</v>
      </c>
      <c r="E624" s="22">
        <v>0</v>
      </c>
      <c r="F624" s="19">
        <f t="shared" si="101"/>
        <v>325.64300000000003</v>
      </c>
      <c r="G624" s="19">
        <f t="shared" si="101"/>
        <v>12137.857334370001</v>
      </c>
      <c r="H624" s="67">
        <v>0</v>
      </c>
      <c r="I624" s="34">
        <f t="shared" si="102"/>
        <v>325.64300000000003</v>
      </c>
      <c r="J624" s="68">
        <f t="shared" si="99"/>
        <v>37.273509132301321</v>
      </c>
      <c r="K624" s="183">
        <v>1.85</v>
      </c>
      <c r="L624" s="68">
        <f t="shared" si="103"/>
        <v>28.08</v>
      </c>
      <c r="M624" s="68">
        <f t="shared" si="108"/>
        <v>23.085175946897564</v>
      </c>
      <c r="N624" s="68">
        <f t="shared" si="108"/>
        <v>40.702935560941384</v>
      </c>
      <c r="O624" s="68">
        <f t="shared" si="108"/>
        <v>39.4834604181694</v>
      </c>
      <c r="P624" s="68">
        <f t="shared" si="108"/>
        <v>0</v>
      </c>
      <c r="Q624" s="68">
        <f t="shared" si="108"/>
        <v>0</v>
      </c>
      <c r="R624" s="68">
        <f t="shared" si="104"/>
        <v>40.702935560941384</v>
      </c>
      <c r="S624" s="51">
        <f t="shared" si="100"/>
        <v>0</v>
      </c>
      <c r="T624" s="184">
        <f t="shared" si="105"/>
        <v>0</v>
      </c>
      <c r="U624" s="43"/>
    </row>
    <row r="625" spans="1:21" x14ac:dyDescent="0.35">
      <c r="A625" s="63">
        <v>45499.83333333183</v>
      </c>
      <c r="B625" s="23">
        <v>299.90899999999999</v>
      </c>
      <c r="C625" s="22">
        <v>10128.574933200001</v>
      </c>
      <c r="D625" s="23">
        <v>0</v>
      </c>
      <c r="E625" s="22">
        <v>0</v>
      </c>
      <c r="F625" s="19">
        <f t="shared" si="101"/>
        <v>299.90899999999999</v>
      </c>
      <c r="G625" s="19">
        <f t="shared" si="101"/>
        <v>10128.574933200001</v>
      </c>
      <c r="H625" s="67">
        <v>0</v>
      </c>
      <c r="I625" s="34">
        <f t="shared" si="102"/>
        <v>299.90899999999999</v>
      </c>
      <c r="J625" s="68">
        <f t="shared" si="99"/>
        <v>33.772160666068714</v>
      </c>
      <c r="K625" s="183">
        <v>1.85</v>
      </c>
      <c r="L625" s="68">
        <f t="shared" si="103"/>
        <v>28.08</v>
      </c>
      <c r="M625" s="68">
        <f t="shared" si="108"/>
        <v>23.085175946897564</v>
      </c>
      <c r="N625" s="68">
        <f t="shared" si="108"/>
        <v>40.702935560941384</v>
      </c>
      <c r="O625" s="68">
        <f t="shared" si="108"/>
        <v>39.4834604181694</v>
      </c>
      <c r="P625" s="68">
        <f t="shared" si="108"/>
        <v>0</v>
      </c>
      <c r="Q625" s="68">
        <f t="shared" si="108"/>
        <v>0</v>
      </c>
      <c r="R625" s="68">
        <f t="shared" si="104"/>
        <v>40.702935560941384</v>
      </c>
      <c r="S625" s="51">
        <f t="shared" si="100"/>
        <v>0</v>
      </c>
      <c r="T625" s="184">
        <f t="shared" si="105"/>
        <v>0</v>
      </c>
      <c r="U625" s="43"/>
    </row>
    <row r="626" spans="1:21" x14ac:dyDescent="0.35">
      <c r="A626" s="63">
        <v>45499.874999998494</v>
      </c>
      <c r="B626" s="23">
        <v>281.25599999999997</v>
      </c>
      <c r="C626" s="22">
        <v>8722.8041085599998</v>
      </c>
      <c r="D626" s="23">
        <v>0</v>
      </c>
      <c r="E626" s="22">
        <v>0</v>
      </c>
      <c r="F626" s="19">
        <f t="shared" si="101"/>
        <v>281.25599999999997</v>
      </c>
      <c r="G626" s="19">
        <f t="shared" si="101"/>
        <v>8722.8041085599998</v>
      </c>
      <c r="H626" s="67">
        <v>0</v>
      </c>
      <c r="I626" s="34">
        <f t="shared" si="102"/>
        <v>281.25599999999997</v>
      </c>
      <c r="J626" s="68">
        <f t="shared" si="99"/>
        <v>31.013752981483066</v>
      </c>
      <c r="K626" s="183">
        <v>1.85</v>
      </c>
      <c r="L626" s="68">
        <f t="shared" si="103"/>
        <v>28.08</v>
      </c>
      <c r="M626" s="68">
        <f t="shared" si="108"/>
        <v>23.085175946897564</v>
      </c>
      <c r="N626" s="68">
        <f t="shared" si="108"/>
        <v>40.702935560941384</v>
      </c>
      <c r="O626" s="68">
        <f t="shared" si="108"/>
        <v>39.4834604181694</v>
      </c>
      <c r="P626" s="68">
        <f t="shared" si="108"/>
        <v>0</v>
      </c>
      <c r="Q626" s="68">
        <f t="shared" si="108"/>
        <v>0</v>
      </c>
      <c r="R626" s="68">
        <f t="shared" si="104"/>
        <v>40.702935560941384</v>
      </c>
      <c r="S626" s="51">
        <f t="shared" si="100"/>
        <v>0</v>
      </c>
      <c r="T626" s="184">
        <f t="shared" si="105"/>
        <v>0</v>
      </c>
      <c r="U626" s="43"/>
    </row>
    <row r="627" spans="1:21" x14ac:dyDescent="0.35">
      <c r="A627" s="63">
        <v>45499.916666665158</v>
      </c>
      <c r="B627" s="23">
        <v>243.096</v>
      </c>
      <c r="C627" s="22">
        <v>7806.1857671999996</v>
      </c>
      <c r="D627" s="23">
        <v>0</v>
      </c>
      <c r="E627" s="22">
        <v>0</v>
      </c>
      <c r="F627" s="19">
        <f t="shared" si="101"/>
        <v>243.096</v>
      </c>
      <c r="G627" s="19">
        <f t="shared" si="101"/>
        <v>7806.1857671999996</v>
      </c>
      <c r="H627" s="67">
        <v>0</v>
      </c>
      <c r="I627" s="34">
        <f t="shared" si="102"/>
        <v>243.096</v>
      </c>
      <c r="J627" s="68">
        <f t="shared" si="99"/>
        <v>32.11153522558989</v>
      </c>
      <c r="K627" s="183">
        <v>1.85</v>
      </c>
      <c r="L627" s="68">
        <f t="shared" si="103"/>
        <v>28.08</v>
      </c>
      <c r="M627" s="68">
        <f t="shared" si="108"/>
        <v>23.085175946897564</v>
      </c>
      <c r="N627" s="68">
        <f t="shared" si="108"/>
        <v>40.702935560941384</v>
      </c>
      <c r="O627" s="68">
        <f t="shared" si="108"/>
        <v>39.4834604181694</v>
      </c>
      <c r="P627" s="68">
        <f t="shared" si="108"/>
        <v>0</v>
      </c>
      <c r="Q627" s="68">
        <f t="shared" si="108"/>
        <v>0</v>
      </c>
      <c r="R627" s="68">
        <f t="shared" si="104"/>
        <v>40.702935560941384</v>
      </c>
      <c r="S627" s="51">
        <f t="shared" si="100"/>
        <v>0</v>
      </c>
      <c r="T627" s="184">
        <f t="shared" si="105"/>
        <v>0</v>
      </c>
      <c r="U627" s="43"/>
    </row>
    <row r="628" spans="1:21" x14ac:dyDescent="0.35">
      <c r="A628" s="63">
        <v>45499.958333331822</v>
      </c>
      <c r="B628" s="23">
        <v>210.55</v>
      </c>
      <c r="C628" s="22">
        <v>5543.7815000000001</v>
      </c>
      <c r="D628" s="23">
        <v>61.938000000000002</v>
      </c>
      <c r="E628" s="22">
        <v>1630.828</v>
      </c>
      <c r="F628" s="19">
        <f t="shared" si="101"/>
        <v>148.61200000000002</v>
      </c>
      <c r="G628" s="19">
        <f t="shared" si="101"/>
        <v>3912.9535000000001</v>
      </c>
      <c r="H628" s="67">
        <v>0</v>
      </c>
      <c r="I628" s="34">
        <f t="shared" si="102"/>
        <v>148.61200000000002</v>
      </c>
      <c r="J628" s="68">
        <f t="shared" si="99"/>
        <v>26.329996904691409</v>
      </c>
      <c r="K628" s="183">
        <v>1.85</v>
      </c>
      <c r="L628" s="68">
        <f t="shared" si="103"/>
        <v>28.08</v>
      </c>
      <c r="M628" s="68">
        <f t="shared" si="108"/>
        <v>23.085175946897564</v>
      </c>
      <c r="N628" s="68">
        <f t="shared" si="108"/>
        <v>40.702935560941384</v>
      </c>
      <c r="O628" s="68">
        <f t="shared" si="108"/>
        <v>39.4834604181694</v>
      </c>
      <c r="P628" s="68">
        <f t="shared" si="108"/>
        <v>0</v>
      </c>
      <c r="Q628" s="68">
        <f t="shared" si="108"/>
        <v>0</v>
      </c>
      <c r="R628" s="68">
        <f t="shared" si="104"/>
        <v>40.702935560941384</v>
      </c>
      <c r="S628" s="51">
        <f t="shared" si="100"/>
        <v>0</v>
      </c>
      <c r="T628" s="184">
        <f t="shared" si="105"/>
        <v>0</v>
      </c>
      <c r="U628" s="43"/>
    </row>
    <row r="629" spans="1:21" x14ac:dyDescent="0.35">
      <c r="A629" s="63">
        <v>45499.999999998487</v>
      </c>
      <c r="B629" s="23">
        <v>274.89999999999998</v>
      </c>
      <c r="C629" s="22">
        <v>5742.6610000000001</v>
      </c>
      <c r="D629" s="23">
        <v>182.87899999999999</v>
      </c>
      <c r="E629" s="22">
        <v>3820.348</v>
      </c>
      <c r="F629" s="19">
        <f t="shared" si="101"/>
        <v>92.020999999999987</v>
      </c>
      <c r="G629" s="19">
        <f t="shared" si="101"/>
        <v>1922.3130000000001</v>
      </c>
      <c r="H629" s="67">
        <v>0</v>
      </c>
      <c r="I629" s="34">
        <f t="shared" si="102"/>
        <v>92.020999999999987</v>
      </c>
      <c r="J629" s="68">
        <f t="shared" si="99"/>
        <v>20.889938166288132</v>
      </c>
      <c r="K629" s="183">
        <v>1.85</v>
      </c>
      <c r="L629" s="68">
        <f t="shared" si="103"/>
        <v>28.08</v>
      </c>
      <c r="M629" s="68">
        <f t="shared" si="108"/>
        <v>23.085175946897564</v>
      </c>
      <c r="N629" s="68">
        <f t="shared" si="108"/>
        <v>40.702935560941384</v>
      </c>
      <c r="O629" s="68">
        <f t="shared" si="108"/>
        <v>39.4834604181694</v>
      </c>
      <c r="P629" s="68">
        <f t="shared" si="108"/>
        <v>0</v>
      </c>
      <c r="Q629" s="68">
        <f t="shared" si="108"/>
        <v>0</v>
      </c>
      <c r="R629" s="68">
        <f t="shared" si="104"/>
        <v>40.702935560941384</v>
      </c>
      <c r="S629" s="51">
        <f t="shared" si="100"/>
        <v>0</v>
      </c>
      <c r="T629" s="184">
        <f t="shared" si="105"/>
        <v>0</v>
      </c>
      <c r="U629" s="43"/>
    </row>
    <row r="630" spans="1:21" x14ac:dyDescent="0.35">
      <c r="A630" s="63">
        <v>45500.041666665151</v>
      </c>
      <c r="B630" s="23">
        <v>208.8</v>
      </c>
      <c r="C630" s="22">
        <v>3451.4639999999999</v>
      </c>
      <c r="D630" s="23">
        <v>0</v>
      </c>
      <c r="E630" s="22">
        <v>0</v>
      </c>
      <c r="F630" s="19">
        <f t="shared" si="101"/>
        <v>208.8</v>
      </c>
      <c r="G630" s="19">
        <f t="shared" si="101"/>
        <v>3451.4639999999999</v>
      </c>
      <c r="H630" s="67">
        <v>0</v>
      </c>
      <c r="I630" s="34">
        <f t="shared" si="102"/>
        <v>208.8</v>
      </c>
      <c r="J630" s="68">
        <f t="shared" si="99"/>
        <v>16.529999999999998</v>
      </c>
      <c r="K630" s="183">
        <v>1.85</v>
      </c>
      <c r="L630" s="68">
        <f t="shared" si="103"/>
        <v>28.08</v>
      </c>
      <c r="M630" s="68">
        <f t="shared" si="108"/>
        <v>23.085175946897564</v>
      </c>
      <c r="N630" s="68">
        <f t="shared" si="108"/>
        <v>40.702935560941384</v>
      </c>
      <c r="O630" s="68">
        <f t="shared" si="108"/>
        <v>39.4834604181694</v>
      </c>
      <c r="P630" s="68">
        <f t="shared" si="108"/>
        <v>0</v>
      </c>
      <c r="Q630" s="68">
        <f t="shared" si="108"/>
        <v>0</v>
      </c>
      <c r="R630" s="68">
        <f t="shared" si="104"/>
        <v>40.702935560941384</v>
      </c>
      <c r="S630" s="51">
        <f t="shared" si="100"/>
        <v>0</v>
      </c>
      <c r="T630" s="184">
        <f t="shared" si="105"/>
        <v>0</v>
      </c>
      <c r="U630" s="43"/>
    </row>
    <row r="631" spans="1:21" x14ac:dyDescent="0.35">
      <c r="A631" s="63">
        <v>45500.083333331815</v>
      </c>
      <c r="B631" s="23">
        <v>172.3</v>
      </c>
      <c r="C631" s="22">
        <v>2475.951</v>
      </c>
      <c r="D631" s="23">
        <v>0</v>
      </c>
      <c r="E631" s="22">
        <v>0</v>
      </c>
      <c r="F631" s="19">
        <f t="shared" si="101"/>
        <v>172.3</v>
      </c>
      <c r="G631" s="19">
        <f t="shared" si="101"/>
        <v>2475.951</v>
      </c>
      <c r="H631" s="67">
        <v>0</v>
      </c>
      <c r="I631" s="34">
        <f t="shared" si="102"/>
        <v>172.3</v>
      </c>
      <c r="J631" s="68">
        <f t="shared" si="99"/>
        <v>14.37</v>
      </c>
      <c r="K631" s="183">
        <v>1.85</v>
      </c>
      <c r="L631" s="68">
        <f t="shared" si="103"/>
        <v>28.08</v>
      </c>
      <c r="M631" s="68">
        <f t="shared" si="108"/>
        <v>23.085175946897564</v>
      </c>
      <c r="N631" s="68">
        <f t="shared" si="108"/>
        <v>40.702935560941384</v>
      </c>
      <c r="O631" s="68">
        <f t="shared" si="108"/>
        <v>39.4834604181694</v>
      </c>
      <c r="P631" s="68">
        <f t="shared" si="108"/>
        <v>0</v>
      </c>
      <c r="Q631" s="68">
        <f t="shared" si="108"/>
        <v>0</v>
      </c>
      <c r="R631" s="68">
        <f t="shared" si="104"/>
        <v>40.702935560941384</v>
      </c>
      <c r="S631" s="51">
        <f t="shared" si="100"/>
        <v>0</v>
      </c>
      <c r="T631" s="184">
        <f t="shared" si="105"/>
        <v>0</v>
      </c>
      <c r="U631" s="43"/>
    </row>
    <row r="632" spans="1:21" x14ac:dyDescent="0.35">
      <c r="A632" s="63">
        <v>45500.124999998479</v>
      </c>
      <c r="B632" s="23">
        <v>163.83700000000002</v>
      </c>
      <c r="C632" s="22">
        <v>2050.4251648499999</v>
      </c>
      <c r="D632" s="23">
        <v>0</v>
      </c>
      <c r="E632" s="22">
        <v>0</v>
      </c>
      <c r="F632" s="19">
        <f t="shared" si="101"/>
        <v>163.83700000000002</v>
      </c>
      <c r="G632" s="19">
        <f t="shared" si="101"/>
        <v>2050.4251648499999</v>
      </c>
      <c r="H632" s="67">
        <v>0</v>
      </c>
      <c r="I632" s="34">
        <f t="shared" si="102"/>
        <v>163.83700000000002</v>
      </c>
      <c r="J632" s="68">
        <f t="shared" si="99"/>
        <v>12.515031188620394</v>
      </c>
      <c r="K632" s="183">
        <v>1.85</v>
      </c>
      <c r="L632" s="68">
        <f t="shared" si="103"/>
        <v>28.08</v>
      </c>
      <c r="M632" s="68">
        <f t="shared" ref="M632:Q647" si="109">M631</f>
        <v>23.085175946897564</v>
      </c>
      <c r="N632" s="68">
        <f t="shared" si="109"/>
        <v>40.702935560941384</v>
      </c>
      <c r="O632" s="68">
        <f t="shared" si="109"/>
        <v>39.4834604181694</v>
      </c>
      <c r="P632" s="68">
        <f t="shared" si="109"/>
        <v>0</v>
      </c>
      <c r="Q632" s="68">
        <f t="shared" si="109"/>
        <v>0</v>
      </c>
      <c r="R632" s="68">
        <f t="shared" si="104"/>
        <v>40.702935560941384</v>
      </c>
      <c r="S632" s="51">
        <f t="shared" si="100"/>
        <v>0</v>
      </c>
      <c r="T632" s="184">
        <f t="shared" si="105"/>
        <v>0</v>
      </c>
      <c r="U632" s="43"/>
    </row>
    <row r="633" spans="1:21" x14ac:dyDescent="0.35">
      <c r="A633" s="63">
        <v>45500.166666665144</v>
      </c>
      <c r="B633" s="23">
        <v>155.65099999999998</v>
      </c>
      <c r="C633" s="22">
        <v>1810.2443763399999</v>
      </c>
      <c r="D633" s="23">
        <v>0</v>
      </c>
      <c r="E633" s="22">
        <v>0</v>
      </c>
      <c r="F633" s="19">
        <f t="shared" si="101"/>
        <v>155.65099999999998</v>
      </c>
      <c r="G633" s="19">
        <f t="shared" si="101"/>
        <v>1810.2443763399999</v>
      </c>
      <c r="H633" s="67">
        <v>0</v>
      </c>
      <c r="I633" s="34">
        <f t="shared" si="102"/>
        <v>155.65099999999998</v>
      </c>
      <c r="J633" s="68">
        <f t="shared" si="99"/>
        <v>11.63014934912079</v>
      </c>
      <c r="K633" s="183">
        <v>1.85</v>
      </c>
      <c r="L633" s="68">
        <f t="shared" si="103"/>
        <v>28.08</v>
      </c>
      <c r="M633" s="68">
        <f t="shared" si="109"/>
        <v>23.085175946897564</v>
      </c>
      <c r="N633" s="68">
        <f t="shared" si="109"/>
        <v>40.702935560941384</v>
      </c>
      <c r="O633" s="68">
        <f t="shared" si="109"/>
        <v>39.4834604181694</v>
      </c>
      <c r="P633" s="68">
        <f t="shared" si="109"/>
        <v>0</v>
      </c>
      <c r="Q633" s="68">
        <f t="shared" si="109"/>
        <v>0</v>
      </c>
      <c r="R633" s="68">
        <f t="shared" si="104"/>
        <v>40.702935560941384</v>
      </c>
      <c r="S633" s="51">
        <f t="shared" si="100"/>
        <v>0</v>
      </c>
      <c r="T633" s="184">
        <f t="shared" si="105"/>
        <v>0</v>
      </c>
      <c r="U633" s="43"/>
    </row>
    <row r="634" spans="1:21" x14ac:dyDescent="0.35">
      <c r="A634" s="63">
        <v>45500.208333331808</v>
      </c>
      <c r="B634" s="23">
        <v>151.32400000000001</v>
      </c>
      <c r="C634" s="22">
        <v>1688.3013208</v>
      </c>
      <c r="D634" s="23">
        <v>0</v>
      </c>
      <c r="E634" s="22">
        <v>0</v>
      </c>
      <c r="F634" s="19">
        <f t="shared" si="101"/>
        <v>151.32400000000001</v>
      </c>
      <c r="G634" s="19">
        <f t="shared" si="101"/>
        <v>1688.3013208</v>
      </c>
      <c r="H634" s="67">
        <v>0</v>
      </c>
      <c r="I634" s="34">
        <f t="shared" si="102"/>
        <v>151.32400000000001</v>
      </c>
      <c r="J634" s="68">
        <f t="shared" si="99"/>
        <v>11.156864217176389</v>
      </c>
      <c r="K634" s="183">
        <v>1.85</v>
      </c>
      <c r="L634" s="68">
        <f t="shared" si="103"/>
        <v>28.08</v>
      </c>
      <c r="M634" s="68">
        <f t="shared" si="109"/>
        <v>23.085175946897564</v>
      </c>
      <c r="N634" s="68">
        <f t="shared" si="109"/>
        <v>40.702935560941384</v>
      </c>
      <c r="O634" s="68">
        <f t="shared" si="109"/>
        <v>39.4834604181694</v>
      </c>
      <c r="P634" s="68">
        <f t="shared" si="109"/>
        <v>0</v>
      </c>
      <c r="Q634" s="68">
        <f t="shared" si="109"/>
        <v>0</v>
      </c>
      <c r="R634" s="68">
        <f t="shared" si="104"/>
        <v>40.702935560941384</v>
      </c>
      <c r="S634" s="51">
        <f t="shared" si="100"/>
        <v>0</v>
      </c>
      <c r="T634" s="184">
        <f t="shared" si="105"/>
        <v>0</v>
      </c>
      <c r="U634" s="43"/>
    </row>
    <row r="635" spans="1:21" x14ac:dyDescent="0.35">
      <c r="A635" s="63">
        <v>45500.249999998472</v>
      </c>
      <c r="B635" s="23">
        <v>145.41800000000001</v>
      </c>
      <c r="C635" s="22">
        <v>1585.18988608</v>
      </c>
      <c r="D635" s="23">
        <v>0</v>
      </c>
      <c r="E635" s="22">
        <v>0</v>
      </c>
      <c r="F635" s="19">
        <f t="shared" si="101"/>
        <v>145.41800000000001</v>
      </c>
      <c r="G635" s="19">
        <f t="shared" si="101"/>
        <v>1585.18988608</v>
      </c>
      <c r="H635" s="67">
        <v>0</v>
      </c>
      <c r="I635" s="34">
        <f t="shared" si="102"/>
        <v>145.41800000000001</v>
      </c>
      <c r="J635" s="68">
        <f t="shared" si="99"/>
        <v>10.900919322779847</v>
      </c>
      <c r="K635" s="183">
        <v>1.85</v>
      </c>
      <c r="L635" s="68">
        <f t="shared" si="103"/>
        <v>28.08</v>
      </c>
      <c r="M635" s="68">
        <f t="shared" si="109"/>
        <v>23.085175946897564</v>
      </c>
      <c r="N635" s="68">
        <f t="shared" si="109"/>
        <v>40.702935560941384</v>
      </c>
      <c r="O635" s="68">
        <f t="shared" si="109"/>
        <v>39.4834604181694</v>
      </c>
      <c r="P635" s="68">
        <f t="shared" si="109"/>
        <v>0</v>
      </c>
      <c r="Q635" s="68">
        <f t="shared" si="109"/>
        <v>0</v>
      </c>
      <c r="R635" s="68">
        <f t="shared" si="104"/>
        <v>40.702935560941384</v>
      </c>
      <c r="S635" s="51">
        <f t="shared" si="100"/>
        <v>0</v>
      </c>
      <c r="T635" s="184">
        <f t="shared" si="105"/>
        <v>0</v>
      </c>
      <c r="U635" s="43"/>
    </row>
    <row r="636" spans="1:21" x14ac:dyDescent="0.35">
      <c r="A636" s="63">
        <v>45500.291666665136</v>
      </c>
      <c r="B636" s="23">
        <v>146.654</v>
      </c>
      <c r="C636" s="22">
        <v>1631.8868608799999</v>
      </c>
      <c r="D636" s="23">
        <v>0</v>
      </c>
      <c r="E636" s="22">
        <v>0</v>
      </c>
      <c r="F636" s="19">
        <f t="shared" si="101"/>
        <v>146.654</v>
      </c>
      <c r="G636" s="19">
        <f t="shared" si="101"/>
        <v>1631.8868608799999</v>
      </c>
      <c r="H636" s="67">
        <v>0</v>
      </c>
      <c r="I636" s="34">
        <f t="shared" si="102"/>
        <v>146.654</v>
      </c>
      <c r="J636" s="68">
        <f t="shared" si="99"/>
        <v>11.127462332292334</v>
      </c>
      <c r="K636" s="183">
        <v>1.85</v>
      </c>
      <c r="L636" s="68">
        <f t="shared" si="103"/>
        <v>28.08</v>
      </c>
      <c r="M636" s="68">
        <f t="shared" si="109"/>
        <v>23.085175946897564</v>
      </c>
      <c r="N636" s="68">
        <f t="shared" si="109"/>
        <v>40.702935560941384</v>
      </c>
      <c r="O636" s="68">
        <f t="shared" si="109"/>
        <v>39.4834604181694</v>
      </c>
      <c r="P636" s="68">
        <f t="shared" si="109"/>
        <v>0</v>
      </c>
      <c r="Q636" s="68">
        <f t="shared" si="109"/>
        <v>0</v>
      </c>
      <c r="R636" s="68">
        <f t="shared" si="104"/>
        <v>40.702935560941384</v>
      </c>
      <c r="S636" s="51">
        <f t="shared" si="100"/>
        <v>0</v>
      </c>
      <c r="T636" s="184">
        <f t="shared" si="105"/>
        <v>0</v>
      </c>
      <c r="U636" s="43"/>
    </row>
    <row r="637" spans="1:21" x14ac:dyDescent="0.35">
      <c r="A637" s="63">
        <v>45500.333333331801</v>
      </c>
      <c r="B637" s="23">
        <v>150.65</v>
      </c>
      <c r="C637" s="22">
        <v>1766.30296</v>
      </c>
      <c r="D637" s="23">
        <v>0</v>
      </c>
      <c r="E637" s="22">
        <v>0</v>
      </c>
      <c r="F637" s="19">
        <f t="shared" si="101"/>
        <v>150.65</v>
      </c>
      <c r="G637" s="19">
        <f t="shared" si="101"/>
        <v>1766.30296</v>
      </c>
      <c r="H637" s="67">
        <v>0</v>
      </c>
      <c r="I637" s="34">
        <f t="shared" si="102"/>
        <v>150.65</v>
      </c>
      <c r="J637" s="68">
        <f t="shared" si="99"/>
        <v>11.724546697643545</v>
      </c>
      <c r="K637" s="183">
        <v>1.85</v>
      </c>
      <c r="L637" s="68">
        <f t="shared" si="103"/>
        <v>28.08</v>
      </c>
      <c r="M637" s="68">
        <f t="shared" si="109"/>
        <v>23.085175946897564</v>
      </c>
      <c r="N637" s="68">
        <f t="shared" si="109"/>
        <v>40.702935560941384</v>
      </c>
      <c r="O637" s="68">
        <f t="shared" si="109"/>
        <v>39.4834604181694</v>
      </c>
      <c r="P637" s="68">
        <f t="shared" si="109"/>
        <v>0</v>
      </c>
      <c r="Q637" s="68">
        <f t="shared" si="109"/>
        <v>0</v>
      </c>
      <c r="R637" s="68">
        <f t="shared" si="104"/>
        <v>40.702935560941384</v>
      </c>
      <c r="S637" s="51">
        <f t="shared" si="100"/>
        <v>0</v>
      </c>
      <c r="T637" s="184">
        <f t="shared" si="105"/>
        <v>0</v>
      </c>
      <c r="U637" s="43"/>
    </row>
    <row r="638" spans="1:21" x14ac:dyDescent="0.35">
      <c r="A638" s="63">
        <v>45500.374999998465</v>
      </c>
      <c r="B638" s="23">
        <v>175.09399999999999</v>
      </c>
      <c r="C638" s="22">
        <v>2252.9531308600003</v>
      </c>
      <c r="D638" s="23">
        <v>0</v>
      </c>
      <c r="E638" s="22">
        <v>0</v>
      </c>
      <c r="F638" s="19">
        <f t="shared" si="101"/>
        <v>175.09399999999999</v>
      </c>
      <c r="G638" s="19">
        <f t="shared" si="101"/>
        <v>2252.9531308600003</v>
      </c>
      <c r="H638" s="67">
        <v>0</v>
      </c>
      <c r="I638" s="34">
        <f t="shared" si="102"/>
        <v>175.09399999999999</v>
      </c>
      <c r="J638" s="68">
        <f t="shared" si="99"/>
        <v>12.867106416324948</v>
      </c>
      <c r="K638" s="183">
        <v>1.85</v>
      </c>
      <c r="L638" s="68">
        <f t="shared" si="103"/>
        <v>28.08</v>
      </c>
      <c r="M638" s="68">
        <f t="shared" si="109"/>
        <v>23.085175946897564</v>
      </c>
      <c r="N638" s="68">
        <f t="shared" si="109"/>
        <v>40.702935560941384</v>
      </c>
      <c r="O638" s="68">
        <f t="shared" si="109"/>
        <v>39.4834604181694</v>
      </c>
      <c r="P638" s="68">
        <f t="shared" si="109"/>
        <v>0</v>
      </c>
      <c r="Q638" s="68">
        <f t="shared" si="109"/>
        <v>0</v>
      </c>
      <c r="R638" s="68">
        <f t="shared" si="104"/>
        <v>40.702935560941384</v>
      </c>
      <c r="S638" s="51">
        <f t="shared" si="100"/>
        <v>0</v>
      </c>
      <c r="T638" s="184">
        <f t="shared" si="105"/>
        <v>0</v>
      </c>
      <c r="U638" s="43"/>
    </row>
    <row r="639" spans="1:21" x14ac:dyDescent="0.35">
      <c r="A639" s="63">
        <v>45500.416666665129</v>
      </c>
      <c r="B639" s="23">
        <v>220.5</v>
      </c>
      <c r="C639" s="22">
        <v>3439.8</v>
      </c>
      <c r="D639" s="23">
        <v>11.917999999999999</v>
      </c>
      <c r="E639" s="22">
        <v>185.92099999999999</v>
      </c>
      <c r="F639" s="19">
        <f t="shared" si="101"/>
        <v>208.58199999999999</v>
      </c>
      <c r="G639" s="19">
        <f t="shared" si="101"/>
        <v>3253.8790000000004</v>
      </c>
      <c r="H639" s="67">
        <v>0</v>
      </c>
      <c r="I639" s="34">
        <f t="shared" si="102"/>
        <v>208.58199999999999</v>
      </c>
      <c r="J639" s="68">
        <f t="shared" si="99"/>
        <v>15.599999041144493</v>
      </c>
      <c r="K639" s="183">
        <v>1.85</v>
      </c>
      <c r="L639" s="68">
        <f t="shared" si="103"/>
        <v>28.08</v>
      </c>
      <c r="M639" s="68">
        <f t="shared" si="109"/>
        <v>23.085175946897564</v>
      </c>
      <c r="N639" s="68">
        <f t="shared" si="109"/>
        <v>40.702935560941384</v>
      </c>
      <c r="O639" s="68">
        <f t="shared" si="109"/>
        <v>39.4834604181694</v>
      </c>
      <c r="P639" s="68">
        <f t="shared" si="109"/>
        <v>0</v>
      </c>
      <c r="Q639" s="68">
        <f t="shared" si="109"/>
        <v>0</v>
      </c>
      <c r="R639" s="68">
        <f t="shared" si="104"/>
        <v>40.702935560941384</v>
      </c>
      <c r="S639" s="51">
        <f t="shared" si="100"/>
        <v>0</v>
      </c>
      <c r="T639" s="184">
        <f t="shared" si="105"/>
        <v>0</v>
      </c>
      <c r="U639" s="43"/>
    </row>
    <row r="640" spans="1:21" x14ac:dyDescent="0.35">
      <c r="A640" s="63">
        <v>45500.458333331793</v>
      </c>
      <c r="B640" s="23">
        <v>275.5</v>
      </c>
      <c r="C640" s="22">
        <v>4914.92</v>
      </c>
      <c r="D640" s="23">
        <v>26.533000000000001</v>
      </c>
      <c r="E640" s="22">
        <v>473.34899999999999</v>
      </c>
      <c r="F640" s="19">
        <f t="shared" si="101"/>
        <v>248.96699999999998</v>
      </c>
      <c r="G640" s="19">
        <f t="shared" si="101"/>
        <v>4441.5709999999999</v>
      </c>
      <c r="H640" s="67">
        <v>0</v>
      </c>
      <c r="I640" s="34">
        <f t="shared" si="102"/>
        <v>248.96699999999998</v>
      </c>
      <c r="J640" s="68">
        <f t="shared" si="99"/>
        <v>17.839998875352958</v>
      </c>
      <c r="K640" s="183">
        <v>1.85</v>
      </c>
      <c r="L640" s="68">
        <f t="shared" si="103"/>
        <v>28.08</v>
      </c>
      <c r="M640" s="68">
        <f t="shared" si="109"/>
        <v>23.085175946897564</v>
      </c>
      <c r="N640" s="68">
        <f t="shared" si="109"/>
        <v>40.702935560941384</v>
      </c>
      <c r="O640" s="68">
        <f t="shared" si="109"/>
        <v>39.4834604181694</v>
      </c>
      <c r="P640" s="68">
        <f t="shared" si="109"/>
        <v>0</v>
      </c>
      <c r="Q640" s="68">
        <f t="shared" si="109"/>
        <v>0</v>
      </c>
      <c r="R640" s="68">
        <f t="shared" si="104"/>
        <v>40.702935560941384</v>
      </c>
      <c r="S640" s="51">
        <f t="shared" si="100"/>
        <v>0</v>
      </c>
      <c r="T640" s="184">
        <f t="shared" si="105"/>
        <v>0</v>
      </c>
      <c r="U640" s="43"/>
    </row>
    <row r="641" spans="1:21" x14ac:dyDescent="0.35">
      <c r="A641" s="63">
        <v>45500.499999998457</v>
      </c>
      <c r="B641" s="23">
        <v>275.58100000000002</v>
      </c>
      <c r="C641" s="22">
        <v>6031.4930891599997</v>
      </c>
      <c r="D641" s="23">
        <v>0</v>
      </c>
      <c r="E641" s="22">
        <v>0</v>
      </c>
      <c r="F641" s="19">
        <f t="shared" si="101"/>
        <v>275.58100000000002</v>
      </c>
      <c r="G641" s="19">
        <f t="shared" si="101"/>
        <v>6031.4930891599997</v>
      </c>
      <c r="H641" s="67">
        <v>0</v>
      </c>
      <c r="I641" s="34">
        <f t="shared" si="102"/>
        <v>275.58100000000002</v>
      </c>
      <c r="J641" s="68">
        <f t="shared" si="99"/>
        <v>21.886462017192766</v>
      </c>
      <c r="K641" s="183">
        <v>1.85</v>
      </c>
      <c r="L641" s="68">
        <f t="shared" si="103"/>
        <v>28.08</v>
      </c>
      <c r="M641" s="68">
        <f t="shared" si="109"/>
        <v>23.085175946897564</v>
      </c>
      <c r="N641" s="68">
        <f t="shared" si="109"/>
        <v>40.702935560941384</v>
      </c>
      <c r="O641" s="68">
        <f t="shared" si="109"/>
        <v>39.4834604181694</v>
      </c>
      <c r="P641" s="68">
        <f t="shared" si="109"/>
        <v>0</v>
      </c>
      <c r="Q641" s="68">
        <f t="shared" si="109"/>
        <v>0</v>
      </c>
      <c r="R641" s="68">
        <f t="shared" si="104"/>
        <v>40.702935560941384</v>
      </c>
      <c r="S641" s="51">
        <f t="shared" si="100"/>
        <v>0</v>
      </c>
      <c r="T641" s="184">
        <f t="shared" si="105"/>
        <v>0</v>
      </c>
      <c r="U641" s="43"/>
    </row>
    <row r="642" spans="1:21" x14ac:dyDescent="0.35">
      <c r="A642" s="63">
        <v>45500.541666665122</v>
      </c>
      <c r="B642" s="23">
        <v>256.82499999999999</v>
      </c>
      <c r="C642" s="22">
        <v>6348.4386227499999</v>
      </c>
      <c r="D642" s="23">
        <v>0</v>
      </c>
      <c r="E642" s="22">
        <v>0</v>
      </c>
      <c r="F642" s="19">
        <f t="shared" si="101"/>
        <v>256.82499999999999</v>
      </c>
      <c r="G642" s="19">
        <f t="shared" si="101"/>
        <v>6348.4386227499999</v>
      </c>
      <c r="H642" s="67">
        <v>0</v>
      </c>
      <c r="I642" s="34">
        <f t="shared" si="102"/>
        <v>256.82499999999999</v>
      </c>
      <c r="J642" s="68">
        <f t="shared" si="99"/>
        <v>24.718927763068237</v>
      </c>
      <c r="K642" s="183">
        <v>1.85</v>
      </c>
      <c r="L642" s="68">
        <f t="shared" si="103"/>
        <v>28.08</v>
      </c>
      <c r="M642" s="68">
        <f t="shared" si="109"/>
        <v>23.085175946897564</v>
      </c>
      <c r="N642" s="68">
        <f t="shared" si="109"/>
        <v>40.702935560941384</v>
      </c>
      <c r="O642" s="68">
        <f t="shared" si="109"/>
        <v>39.4834604181694</v>
      </c>
      <c r="P642" s="68">
        <f t="shared" si="109"/>
        <v>0</v>
      </c>
      <c r="Q642" s="68">
        <f t="shared" si="109"/>
        <v>0</v>
      </c>
      <c r="R642" s="68">
        <f t="shared" si="104"/>
        <v>40.702935560941384</v>
      </c>
      <c r="S642" s="51">
        <f t="shared" si="100"/>
        <v>0</v>
      </c>
      <c r="T642" s="184">
        <f t="shared" si="105"/>
        <v>0</v>
      </c>
      <c r="U642" s="43"/>
    </row>
    <row r="643" spans="1:21" x14ac:dyDescent="0.35">
      <c r="A643" s="63">
        <v>45500.583333331786</v>
      </c>
      <c r="B643" s="23">
        <v>224.5</v>
      </c>
      <c r="C643" s="22">
        <v>6259.06</v>
      </c>
      <c r="D643" s="23">
        <v>47.914000000000001</v>
      </c>
      <c r="E643" s="22">
        <v>1335.829</v>
      </c>
      <c r="F643" s="19">
        <f t="shared" si="101"/>
        <v>176.58600000000001</v>
      </c>
      <c r="G643" s="19">
        <f t="shared" si="101"/>
        <v>4923.2310000000007</v>
      </c>
      <c r="H643" s="67">
        <v>0</v>
      </c>
      <c r="I643" s="34">
        <f t="shared" si="102"/>
        <v>176.58600000000001</v>
      </c>
      <c r="J643" s="68">
        <f t="shared" si="99"/>
        <v>27.880075430668345</v>
      </c>
      <c r="K643" s="183">
        <v>1.85</v>
      </c>
      <c r="L643" s="68">
        <f t="shared" si="103"/>
        <v>28.08</v>
      </c>
      <c r="M643" s="68">
        <f t="shared" si="109"/>
        <v>23.085175946897564</v>
      </c>
      <c r="N643" s="68">
        <f t="shared" si="109"/>
        <v>40.702935560941384</v>
      </c>
      <c r="O643" s="68">
        <f t="shared" si="109"/>
        <v>39.4834604181694</v>
      </c>
      <c r="P643" s="68">
        <f t="shared" si="109"/>
        <v>0</v>
      </c>
      <c r="Q643" s="68">
        <f t="shared" si="109"/>
        <v>0</v>
      </c>
      <c r="R643" s="68">
        <f t="shared" si="104"/>
        <v>40.702935560941384</v>
      </c>
      <c r="S643" s="51">
        <f t="shared" si="100"/>
        <v>0</v>
      </c>
      <c r="T643" s="184">
        <f t="shared" si="105"/>
        <v>0</v>
      </c>
      <c r="U643" s="43"/>
    </row>
    <row r="644" spans="1:21" x14ac:dyDescent="0.35">
      <c r="A644" s="63">
        <v>45500.62499999845</v>
      </c>
      <c r="B644" s="23">
        <v>269.5</v>
      </c>
      <c r="C644" s="22">
        <v>8087.6949999999997</v>
      </c>
      <c r="D644" s="23">
        <v>151.14599999999999</v>
      </c>
      <c r="E644" s="22">
        <v>4535.8779999999997</v>
      </c>
      <c r="F644" s="19">
        <f t="shared" si="101"/>
        <v>118.35400000000001</v>
      </c>
      <c r="G644" s="19">
        <f t="shared" si="101"/>
        <v>3551.817</v>
      </c>
      <c r="H644" s="67">
        <v>0</v>
      </c>
      <c r="I644" s="34">
        <f t="shared" si="102"/>
        <v>118.35400000000001</v>
      </c>
      <c r="J644" s="68">
        <f t="shared" si="99"/>
        <v>30.010113726616755</v>
      </c>
      <c r="K644" s="183">
        <v>1.85</v>
      </c>
      <c r="L644" s="68">
        <f t="shared" si="103"/>
        <v>28.08</v>
      </c>
      <c r="M644" s="68">
        <f t="shared" si="109"/>
        <v>23.085175946897564</v>
      </c>
      <c r="N644" s="68">
        <f t="shared" si="109"/>
        <v>40.702935560941384</v>
      </c>
      <c r="O644" s="68">
        <f t="shared" si="109"/>
        <v>39.4834604181694</v>
      </c>
      <c r="P644" s="68">
        <f t="shared" si="109"/>
        <v>0</v>
      </c>
      <c r="Q644" s="68">
        <f t="shared" si="109"/>
        <v>0</v>
      </c>
      <c r="R644" s="68">
        <f t="shared" si="104"/>
        <v>40.702935560941384</v>
      </c>
      <c r="S644" s="51">
        <f t="shared" si="100"/>
        <v>0</v>
      </c>
      <c r="T644" s="184">
        <f t="shared" si="105"/>
        <v>0</v>
      </c>
      <c r="U644" s="43"/>
    </row>
    <row r="645" spans="1:21" x14ac:dyDescent="0.35">
      <c r="A645" s="63">
        <v>45500.666666665114</v>
      </c>
      <c r="B645" s="23">
        <v>295.3</v>
      </c>
      <c r="C645" s="22">
        <v>10066.777</v>
      </c>
      <c r="D645" s="23">
        <v>212.858</v>
      </c>
      <c r="E645" s="22">
        <v>7256.3289999999997</v>
      </c>
      <c r="F645" s="19">
        <f t="shared" si="101"/>
        <v>82.442000000000007</v>
      </c>
      <c r="G645" s="19">
        <f t="shared" si="101"/>
        <v>2810.4480000000003</v>
      </c>
      <c r="H645" s="67">
        <v>0</v>
      </c>
      <c r="I645" s="34">
        <f t="shared" si="102"/>
        <v>82.442000000000007</v>
      </c>
      <c r="J645" s="68">
        <f t="shared" si="99"/>
        <v>34.090002668542731</v>
      </c>
      <c r="K645" s="183">
        <v>1.85</v>
      </c>
      <c r="L645" s="68">
        <f t="shared" si="103"/>
        <v>28.08</v>
      </c>
      <c r="M645" s="68">
        <f t="shared" si="109"/>
        <v>23.085175946897564</v>
      </c>
      <c r="N645" s="68">
        <f t="shared" si="109"/>
        <v>40.702935560941384</v>
      </c>
      <c r="O645" s="68">
        <f t="shared" si="109"/>
        <v>39.4834604181694</v>
      </c>
      <c r="P645" s="68">
        <f t="shared" si="109"/>
        <v>0</v>
      </c>
      <c r="Q645" s="68">
        <f t="shared" si="109"/>
        <v>0</v>
      </c>
      <c r="R645" s="68">
        <f t="shared" si="104"/>
        <v>40.702935560941384</v>
      </c>
      <c r="S645" s="51">
        <f t="shared" si="100"/>
        <v>0</v>
      </c>
      <c r="T645" s="184">
        <f t="shared" si="105"/>
        <v>0</v>
      </c>
      <c r="U645" s="43"/>
    </row>
    <row r="646" spans="1:21" x14ac:dyDescent="0.35">
      <c r="A646" s="63">
        <v>45500.708333331779</v>
      </c>
      <c r="B646" s="23">
        <v>265</v>
      </c>
      <c r="C646" s="22">
        <v>11077</v>
      </c>
      <c r="D646" s="23">
        <v>224.30199999999999</v>
      </c>
      <c r="E646" s="22">
        <v>9375.8240000000005</v>
      </c>
      <c r="F646" s="19">
        <f t="shared" si="101"/>
        <v>40.698000000000008</v>
      </c>
      <c r="G646" s="19">
        <f t="shared" si="101"/>
        <v>1701.1759999999995</v>
      </c>
      <c r="H646" s="67">
        <v>0</v>
      </c>
      <c r="I646" s="34">
        <f t="shared" si="102"/>
        <v>40.698000000000008</v>
      </c>
      <c r="J646" s="68">
        <f t="shared" ref="J646:J709" si="110">IF(F646&gt;0,G646/F646,0)</f>
        <v>41.799990171507176</v>
      </c>
      <c r="K646" s="183">
        <v>1.85</v>
      </c>
      <c r="L646" s="68">
        <f t="shared" si="103"/>
        <v>28.08</v>
      </c>
      <c r="M646" s="68">
        <f t="shared" si="109"/>
        <v>23.085175946897564</v>
      </c>
      <c r="N646" s="68">
        <f t="shared" si="109"/>
        <v>40.702935560941384</v>
      </c>
      <c r="O646" s="68">
        <f t="shared" si="109"/>
        <v>39.4834604181694</v>
      </c>
      <c r="P646" s="68">
        <f t="shared" si="109"/>
        <v>0</v>
      </c>
      <c r="Q646" s="68">
        <f t="shared" si="109"/>
        <v>0</v>
      </c>
      <c r="R646" s="68">
        <f t="shared" si="104"/>
        <v>40.702935560941384</v>
      </c>
      <c r="S646" s="51">
        <f t="shared" ref="S646:S709" si="111">IF(J646&gt;R646,J646-R646,0)</f>
        <v>1.0970546105657917</v>
      </c>
      <c r="T646" s="184">
        <f t="shared" si="105"/>
        <v>44.647928540806596</v>
      </c>
      <c r="U646" s="43"/>
    </row>
    <row r="647" spans="1:21" x14ac:dyDescent="0.35">
      <c r="A647" s="63">
        <v>45500.749999998443</v>
      </c>
      <c r="B647" s="23">
        <v>243.6</v>
      </c>
      <c r="C647" s="22">
        <v>10496.724</v>
      </c>
      <c r="D647" s="23">
        <v>209.07</v>
      </c>
      <c r="E647" s="22">
        <v>9008.8259999999991</v>
      </c>
      <c r="F647" s="19">
        <f t="shared" ref="F647:G710" si="112">B647-D647</f>
        <v>34.53</v>
      </c>
      <c r="G647" s="19">
        <f t="shared" si="112"/>
        <v>1487.898000000001</v>
      </c>
      <c r="H647" s="67">
        <v>0</v>
      </c>
      <c r="I647" s="34">
        <f t="shared" ref="I647:I710" si="113">F647-H647</f>
        <v>34.53</v>
      </c>
      <c r="J647" s="68">
        <f t="shared" si="110"/>
        <v>43.090008688097335</v>
      </c>
      <c r="K647" s="183">
        <v>1.85</v>
      </c>
      <c r="L647" s="68">
        <f t="shared" ref="L647:L710" si="114">IF(AND(MONTH($A$2)&gt;5,MONTH($A$2)&lt;9),(K647*10800)/1000,(K647*10400)/1000)+8.1</f>
        <v>28.08</v>
      </c>
      <c r="M647" s="68">
        <f t="shared" si="109"/>
        <v>23.085175946897564</v>
      </c>
      <c r="N647" s="68">
        <f t="shared" si="109"/>
        <v>40.702935560941384</v>
      </c>
      <c r="O647" s="68">
        <f t="shared" si="109"/>
        <v>39.4834604181694</v>
      </c>
      <c r="P647" s="68">
        <f t="shared" si="109"/>
        <v>0</v>
      </c>
      <c r="Q647" s="68">
        <f t="shared" si="109"/>
        <v>0</v>
      </c>
      <c r="R647" s="68">
        <f t="shared" ref="R647:R710" si="115">MAX(L647:Q647)</f>
        <v>40.702935560941384</v>
      </c>
      <c r="S647" s="51">
        <f t="shared" si="111"/>
        <v>2.3870731271559507</v>
      </c>
      <c r="T647" s="184">
        <f t="shared" ref="T647:T710" si="116">IF(S647&lt;&gt;" ",S647*I647,0)</f>
        <v>82.425635080694974</v>
      </c>
      <c r="U647" s="43"/>
    </row>
    <row r="648" spans="1:21" x14ac:dyDescent="0.35">
      <c r="A648" s="63">
        <v>45500.791666665107</v>
      </c>
      <c r="B648" s="23">
        <v>213.8</v>
      </c>
      <c r="C648" s="22">
        <v>9289.61</v>
      </c>
      <c r="D648" s="23">
        <v>208.33699999999999</v>
      </c>
      <c r="E648" s="22">
        <v>9052.2430000000004</v>
      </c>
      <c r="F648" s="19">
        <f t="shared" si="112"/>
        <v>5.4630000000000223</v>
      </c>
      <c r="G648" s="19">
        <f t="shared" si="112"/>
        <v>237.36700000000019</v>
      </c>
      <c r="H648" s="67">
        <v>0</v>
      </c>
      <c r="I648" s="34">
        <f t="shared" si="113"/>
        <v>5.4630000000000223</v>
      </c>
      <c r="J648" s="68">
        <f t="shared" si="110"/>
        <v>43.449935932637601</v>
      </c>
      <c r="K648" s="183">
        <v>1.85</v>
      </c>
      <c r="L648" s="68">
        <f t="shared" si="114"/>
        <v>28.08</v>
      </c>
      <c r="M648" s="68">
        <f t="shared" ref="M648:Q663" si="117">M647</f>
        <v>23.085175946897564</v>
      </c>
      <c r="N648" s="68">
        <f t="shared" si="117"/>
        <v>40.702935560941384</v>
      </c>
      <c r="O648" s="68">
        <f t="shared" si="117"/>
        <v>39.4834604181694</v>
      </c>
      <c r="P648" s="68">
        <f t="shared" si="117"/>
        <v>0</v>
      </c>
      <c r="Q648" s="68">
        <f t="shared" si="117"/>
        <v>0</v>
      </c>
      <c r="R648" s="68">
        <f t="shared" si="115"/>
        <v>40.702935560941384</v>
      </c>
      <c r="S648" s="51">
        <f t="shared" si="111"/>
        <v>2.7470003716962168</v>
      </c>
      <c r="T648" s="184">
        <f t="shared" si="116"/>
        <v>15.006863030576493</v>
      </c>
      <c r="U648" s="43"/>
    </row>
    <row r="649" spans="1:21" x14ac:dyDescent="0.35">
      <c r="A649" s="63">
        <v>45500.833333331771</v>
      </c>
      <c r="B649" s="23">
        <v>201.65</v>
      </c>
      <c r="C649" s="22">
        <v>7656.6504999999997</v>
      </c>
      <c r="D649" s="23">
        <v>201.65</v>
      </c>
      <c r="E649" s="22">
        <v>7656.6509999999998</v>
      </c>
      <c r="F649" s="19">
        <f t="shared" si="112"/>
        <v>0</v>
      </c>
      <c r="G649" s="19">
        <f t="shared" si="112"/>
        <v>-5.0000000010186341E-4</v>
      </c>
      <c r="H649" s="67">
        <v>0</v>
      </c>
      <c r="I649" s="34">
        <f t="shared" si="113"/>
        <v>0</v>
      </c>
      <c r="J649" s="68">
        <f t="shared" si="110"/>
        <v>0</v>
      </c>
      <c r="K649" s="183">
        <v>1.85</v>
      </c>
      <c r="L649" s="68">
        <f t="shared" si="114"/>
        <v>28.08</v>
      </c>
      <c r="M649" s="68">
        <f t="shared" si="117"/>
        <v>23.085175946897564</v>
      </c>
      <c r="N649" s="68">
        <f t="shared" si="117"/>
        <v>40.702935560941384</v>
      </c>
      <c r="O649" s="68">
        <f t="shared" si="117"/>
        <v>39.4834604181694</v>
      </c>
      <c r="P649" s="68">
        <f t="shared" si="117"/>
        <v>0</v>
      </c>
      <c r="Q649" s="68">
        <f t="shared" si="117"/>
        <v>0</v>
      </c>
      <c r="R649" s="68">
        <f t="shared" si="115"/>
        <v>40.702935560941384</v>
      </c>
      <c r="S649" s="51">
        <f t="shared" si="111"/>
        <v>0</v>
      </c>
      <c r="T649" s="184">
        <f t="shared" si="116"/>
        <v>0</v>
      </c>
      <c r="U649" s="43"/>
    </row>
    <row r="650" spans="1:21" x14ac:dyDescent="0.35">
      <c r="A650" s="63">
        <v>45500.874999998436</v>
      </c>
      <c r="B650" s="23">
        <v>171.6</v>
      </c>
      <c r="C650" s="22">
        <v>5700.5519999999997</v>
      </c>
      <c r="D650" s="23">
        <v>171.6</v>
      </c>
      <c r="E650" s="22">
        <v>5700.5519999999997</v>
      </c>
      <c r="F650" s="19">
        <f t="shared" si="112"/>
        <v>0</v>
      </c>
      <c r="G650" s="19">
        <f t="shared" si="112"/>
        <v>0</v>
      </c>
      <c r="H650" s="67">
        <v>0</v>
      </c>
      <c r="I650" s="34">
        <f t="shared" si="113"/>
        <v>0</v>
      </c>
      <c r="J650" s="68">
        <f t="shared" si="110"/>
        <v>0</v>
      </c>
      <c r="K650" s="183">
        <v>1.85</v>
      </c>
      <c r="L650" s="68">
        <f t="shared" si="114"/>
        <v>28.08</v>
      </c>
      <c r="M650" s="68">
        <f t="shared" si="117"/>
        <v>23.085175946897564</v>
      </c>
      <c r="N650" s="68">
        <f t="shared" si="117"/>
        <v>40.702935560941384</v>
      </c>
      <c r="O650" s="68">
        <f t="shared" si="117"/>
        <v>39.4834604181694</v>
      </c>
      <c r="P650" s="68">
        <f t="shared" si="117"/>
        <v>0</v>
      </c>
      <c r="Q650" s="68">
        <f t="shared" si="117"/>
        <v>0</v>
      </c>
      <c r="R650" s="68">
        <f t="shared" si="115"/>
        <v>40.702935560941384</v>
      </c>
      <c r="S650" s="51">
        <f t="shared" si="111"/>
        <v>0</v>
      </c>
      <c r="T650" s="184">
        <f t="shared" si="116"/>
        <v>0</v>
      </c>
      <c r="U650" s="43"/>
    </row>
    <row r="651" spans="1:21" x14ac:dyDescent="0.35">
      <c r="A651" s="63">
        <v>45500.9166666651</v>
      </c>
      <c r="B651" s="23">
        <v>149.1</v>
      </c>
      <c r="C651" s="22">
        <v>4458.09</v>
      </c>
      <c r="D651" s="23">
        <v>22.297000000000001</v>
      </c>
      <c r="E651" s="22">
        <v>666.67</v>
      </c>
      <c r="F651" s="19">
        <f t="shared" si="112"/>
        <v>126.803</v>
      </c>
      <c r="G651" s="19">
        <f t="shared" si="112"/>
        <v>3791.42</v>
      </c>
      <c r="H651" s="67">
        <v>0</v>
      </c>
      <c r="I651" s="34">
        <f t="shared" si="113"/>
        <v>126.803</v>
      </c>
      <c r="J651" s="68">
        <f t="shared" si="110"/>
        <v>29.900081228362104</v>
      </c>
      <c r="K651" s="183">
        <v>1.85</v>
      </c>
      <c r="L651" s="68">
        <f t="shared" si="114"/>
        <v>28.08</v>
      </c>
      <c r="M651" s="68">
        <f t="shared" si="117"/>
        <v>23.085175946897564</v>
      </c>
      <c r="N651" s="68">
        <f t="shared" si="117"/>
        <v>40.702935560941384</v>
      </c>
      <c r="O651" s="68">
        <f t="shared" si="117"/>
        <v>39.4834604181694</v>
      </c>
      <c r="P651" s="68">
        <f t="shared" si="117"/>
        <v>0</v>
      </c>
      <c r="Q651" s="68">
        <f t="shared" si="117"/>
        <v>0</v>
      </c>
      <c r="R651" s="68">
        <f t="shared" si="115"/>
        <v>40.702935560941384</v>
      </c>
      <c r="S651" s="51">
        <f t="shared" si="111"/>
        <v>0</v>
      </c>
      <c r="T651" s="184">
        <f t="shared" si="116"/>
        <v>0</v>
      </c>
      <c r="U651" s="43"/>
    </row>
    <row r="652" spans="1:21" x14ac:dyDescent="0.35">
      <c r="A652" s="63">
        <v>45500.958333331764</v>
      </c>
      <c r="B652" s="23">
        <v>100.3</v>
      </c>
      <c r="C652" s="22">
        <v>2449.326</v>
      </c>
      <c r="D652" s="23">
        <v>0</v>
      </c>
      <c r="E652" s="22">
        <v>0</v>
      </c>
      <c r="F652" s="19">
        <f t="shared" si="112"/>
        <v>100.3</v>
      </c>
      <c r="G652" s="19">
        <f t="shared" si="112"/>
        <v>2449.326</v>
      </c>
      <c r="H652" s="67">
        <v>0</v>
      </c>
      <c r="I652" s="34">
        <f t="shared" si="113"/>
        <v>100.3</v>
      </c>
      <c r="J652" s="68">
        <f t="shared" si="110"/>
        <v>24.42</v>
      </c>
      <c r="K652" s="183">
        <v>1.85</v>
      </c>
      <c r="L652" s="68">
        <f t="shared" si="114"/>
        <v>28.08</v>
      </c>
      <c r="M652" s="68">
        <f t="shared" si="117"/>
        <v>23.085175946897564</v>
      </c>
      <c r="N652" s="68">
        <f t="shared" si="117"/>
        <v>40.702935560941384</v>
      </c>
      <c r="O652" s="68">
        <f t="shared" si="117"/>
        <v>39.4834604181694</v>
      </c>
      <c r="P652" s="68">
        <f t="shared" si="117"/>
        <v>0</v>
      </c>
      <c r="Q652" s="68">
        <f t="shared" si="117"/>
        <v>0</v>
      </c>
      <c r="R652" s="68">
        <f t="shared" si="115"/>
        <v>40.702935560941384</v>
      </c>
      <c r="S652" s="51">
        <f t="shared" si="111"/>
        <v>0</v>
      </c>
      <c r="T652" s="184">
        <f t="shared" si="116"/>
        <v>0</v>
      </c>
      <c r="U652" s="43"/>
    </row>
    <row r="653" spans="1:21" x14ac:dyDescent="0.35">
      <c r="A653" s="63">
        <v>45500.999999998428</v>
      </c>
      <c r="B653" s="23">
        <v>141</v>
      </c>
      <c r="C653" s="22">
        <v>2710.02</v>
      </c>
      <c r="D653" s="23">
        <v>6.9820000000000002</v>
      </c>
      <c r="E653" s="22">
        <v>134.191</v>
      </c>
      <c r="F653" s="19">
        <f t="shared" si="112"/>
        <v>134.018</v>
      </c>
      <c r="G653" s="19">
        <f t="shared" si="112"/>
        <v>2575.8290000000002</v>
      </c>
      <c r="H653" s="67">
        <v>0</v>
      </c>
      <c r="I653" s="34">
        <f t="shared" si="113"/>
        <v>134.018</v>
      </c>
      <c r="J653" s="68">
        <f t="shared" si="110"/>
        <v>19.220022683520124</v>
      </c>
      <c r="K653" s="183">
        <v>1.85</v>
      </c>
      <c r="L653" s="68">
        <f t="shared" si="114"/>
        <v>28.08</v>
      </c>
      <c r="M653" s="68">
        <f t="shared" si="117"/>
        <v>23.085175946897564</v>
      </c>
      <c r="N653" s="68">
        <f t="shared" si="117"/>
        <v>40.702935560941384</v>
      </c>
      <c r="O653" s="68">
        <f t="shared" si="117"/>
        <v>39.4834604181694</v>
      </c>
      <c r="P653" s="68">
        <f t="shared" si="117"/>
        <v>0</v>
      </c>
      <c r="Q653" s="68">
        <f t="shared" si="117"/>
        <v>0</v>
      </c>
      <c r="R653" s="68">
        <f t="shared" si="115"/>
        <v>40.702935560941384</v>
      </c>
      <c r="S653" s="51">
        <f t="shared" si="111"/>
        <v>0</v>
      </c>
      <c r="T653" s="184">
        <f t="shared" si="116"/>
        <v>0</v>
      </c>
      <c r="U653" s="43"/>
    </row>
    <row r="654" spans="1:21" x14ac:dyDescent="0.35">
      <c r="A654" s="63">
        <v>45501.041666665093</v>
      </c>
      <c r="B654" s="23">
        <v>222.4</v>
      </c>
      <c r="C654" s="22">
        <v>3609.5520000000001</v>
      </c>
      <c r="D654" s="23">
        <v>119.709</v>
      </c>
      <c r="E654" s="22">
        <v>1942.877</v>
      </c>
      <c r="F654" s="19">
        <f t="shared" si="112"/>
        <v>102.691</v>
      </c>
      <c r="G654" s="19">
        <f t="shared" si="112"/>
        <v>1666.6750000000002</v>
      </c>
      <c r="H654" s="67">
        <v>0</v>
      </c>
      <c r="I654" s="34">
        <f t="shared" si="113"/>
        <v>102.691</v>
      </c>
      <c r="J654" s="68">
        <f t="shared" si="110"/>
        <v>16.230000681656623</v>
      </c>
      <c r="K654" s="183">
        <v>1.85</v>
      </c>
      <c r="L654" s="68">
        <f t="shared" si="114"/>
        <v>28.08</v>
      </c>
      <c r="M654" s="68">
        <f t="shared" si="117"/>
        <v>23.085175946897564</v>
      </c>
      <c r="N654" s="68">
        <f t="shared" si="117"/>
        <v>40.702935560941384</v>
      </c>
      <c r="O654" s="68">
        <f t="shared" si="117"/>
        <v>39.4834604181694</v>
      </c>
      <c r="P654" s="68">
        <f t="shared" si="117"/>
        <v>0</v>
      </c>
      <c r="Q654" s="68">
        <f t="shared" si="117"/>
        <v>0</v>
      </c>
      <c r="R654" s="68">
        <f t="shared" si="115"/>
        <v>40.702935560941384</v>
      </c>
      <c r="S654" s="51">
        <f t="shared" si="111"/>
        <v>0</v>
      </c>
      <c r="T654" s="184">
        <f t="shared" si="116"/>
        <v>0</v>
      </c>
      <c r="U654" s="43"/>
    </row>
    <row r="655" spans="1:21" x14ac:dyDescent="0.35">
      <c r="A655" s="63">
        <v>45501.083333331757</v>
      </c>
      <c r="B655" s="23">
        <v>191.8</v>
      </c>
      <c r="C655" s="22">
        <v>3005.5059999999999</v>
      </c>
      <c r="D655" s="23">
        <v>119.982</v>
      </c>
      <c r="E655" s="22">
        <v>1880.1179999999999</v>
      </c>
      <c r="F655" s="19">
        <f t="shared" si="112"/>
        <v>71.818000000000012</v>
      </c>
      <c r="G655" s="19">
        <f t="shared" si="112"/>
        <v>1125.3879999999999</v>
      </c>
      <c r="H655" s="67">
        <v>0</v>
      </c>
      <c r="I655" s="34">
        <f t="shared" si="113"/>
        <v>71.818000000000012</v>
      </c>
      <c r="J655" s="68">
        <f t="shared" si="110"/>
        <v>15.669999164554843</v>
      </c>
      <c r="K655" s="183">
        <v>1.85</v>
      </c>
      <c r="L655" s="68">
        <f t="shared" si="114"/>
        <v>28.08</v>
      </c>
      <c r="M655" s="68">
        <f t="shared" si="117"/>
        <v>23.085175946897564</v>
      </c>
      <c r="N655" s="68">
        <f t="shared" si="117"/>
        <v>40.702935560941384</v>
      </c>
      <c r="O655" s="68">
        <f t="shared" si="117"/>
        <v>39.4834604181694</v>
      </c>
      <c r="P655" s="68">
        <f t="shared" si="117"/>
        <v>0</v>
      </c>
      <c r="Q655" s="68">
        <f t="shared" si="117"/>
        <v>0</v>
      </c>
      <c r="R655" s="68">
        <f t="shared" si="115"/>
        <v>40.702935560941384</v>
      </c>
      <c r="S655" s="51">
        <f t="shared" si="111"/>
        <v>0</v>
      </c>
      <c r="T655" s="184">
        <f t="shared" si="116"/>
        <v>0</v>
      </c>
      <c r="U655" s="43"/>
    </row>
    <row r="656" spans="1:21" x14ac:dyDescent="0.35">
      <c r="A656" s="63">
        <v>45501.124999998421</v>
      </c>
      <c r="B656" s="23">
        <v>163.80000000000001</v>
      </c>
      <c r="C656" s="22">
        <v>2060.6039999999998</v>
      </c>
      <c r="D656" s="23">
        <v>112.76600000000001</v>
      </c>
      <c r="E656" s="22">
        <v>1418.59</v>
      </c>
      <c r="F656" s="19">
        <f t="shared" si="112"/>
        <v>51.034000000000006</v>
      </c>
      <c r="G656" s="19">
        <f t="shared" si="112"/>
        <v>642.0139999999999</v>
      </c>
      <c r="H656" s="67">
        <v>0</v>
      </c>
      <c r="I656" s="34">
        <f t="shared" si="113"/>
        <v>51.034000000000006</v>
      </c>
      <c r="J656" s="68">
        <f t="shared" si="110"/>
        <v>12.580123055218086</v>
      </c>
      <c r="K656" s="183">
        <v>1.85</v>
      </c>
      <c r="L656" s="68">
        <f t="shared" si="114"/>
        <v>28.08</v>
      </c>
      <c r="M656" s="68">
        <f t="shared" si="117"/>
        <v>23.085175946897564</v>
      </c>
      <c r="N656" s="68">
        <f t="shared" si="117"/>
        <v>40.702935560941384</v>
      </c>
      <c r="O656" s="68">
        <f t="shared" si="117"/>
        <v>39.4834604181694</v>
      </c>
      <c r="P656" s="68">
        <f t="shared" si="117"/>
        <v>0</v>
      </c>
      <c r="Q656" s="68">
        <f t="shared" si="117"/>
        <v>0</v>
      </c>
      <c r="R656" s="68">
        <f t="shared" si="115"/>
        <v>40.702935560941384</v>
      </c>
      <c r="S656" s="51">
        <f t="shared" si="111"/>
        <v>0</v>
      </c>
      <c r="T656" s="184">
        <f t="shared" si="116"/>
        <v>0</v>
      </c>
      <c r="U656" s="43"/>
    </row>
    <row r="657" spans="1:21" x14ac:dyDescent="0.35">
      <c r="A657" s="63">
        <v>45501.166666665085</v>
      </c>
      <c r="B657" s="23">
        <v>158.6</v>
      </c>
      <c r="C657" s="22">
        <v>1849.2760000000001</v>
      </c>
      <c r="D657" s="23">
        <v>116.041</v>
      </c>
      <c r="E657" s="22">
        <v>1353.038</v>
      </c>
      <c r="F657" s="19">
        <f t="shared" si="112"/>
        <v>42.558999999999997</v>
      </c>
      <c r="G657" s="19">
        <f t="shared" si="112"/>
        <v>496.23800000000006</v>
      </c>
      <c r="H657" s="67">
        <v>0</v>
      </c>
      <c r="I657" s="34">
        <f t="shared" si="113"/>
        <v>42.558999999999997</v>
      </c>
      <c r="J657" s="68">
        <f t="shared" si="110"/>
        <v>11.660001409807563</v>
      </c>
      <c r="K657" s="183">
        <v>1.85</v>
      </c>
      <c r="L657" s="68">
        <f t="shared" si="114"/>
        <v>28.08</v>
      </c>
      <c r="M657" s="68">
        <f t="shared" si="117"/>
        <v>23.085175946897564</v>
      </c>
      <c r="N657" s="68">
        <f t="shared" si="117"/>
        <v>40.702935560941384</v>
      </c>
      <c r="O657" s="68">
        <f t="shared" si="117"/>
        <v>39.4834604181694</v>
      </c>
      <c r="P657" s="68">
        <f t="shared" si="117"/>
        <v>0</v>
      </c>
      <c r="Q657" s="68">
        <f t="shared" si="117"/>
        <v>0</v>
      </c>
      <c r="R657" s="68">
        <f t="shared" si="115"/>
        <v>40.702935560941384</v>
      </c>
      <c r="S657" s="51">
        <f t="shared" si="111"/>
        <v>0</v>
      </c>
      <c r="T657" s="184">
        <f t="shared" si="116"/>
        <v>0</v>
      </c>
      <c r="U657" s="43"/>
    </row>
    <row r="658" spans="1:21" x14ac:dyDescent="0.35">
      <c r="A658" s="63">
        <v>45501.20833333175</v>
      </c>
      <c r="B658" s="23">
        <v>158.69999999999999</v>
      </c>
      <c r="C658" s="22">
        <v>1637.7840000000001</v>
      </c>
      <c r="D658" s="23">
        <v>122.569</v>
      </c>
      <c r="E658" s="22">
        <v>1264.912</v>
      </c>
      <c r="F658" s="19">
        <f t="shared" si="112"/>
        <v>36.130999999999986</v>
      </c>
      <c r="G658" s="19">
        <f t="shared" si="112"/>
        <v>372.87200000000007</v>
      </c>
      <c r="H658" s="67">
        <v>0</v>
      </c>
      <c r="I658" s="34">
        <f t="shared" si="113"/>
        <v>36.130999999999986</v>
      </c>
      <c r="J658" s="68">
        <f t="shared" si="110"/>
        <v>10.320002214165127</v>
      </c>
      <c r="K658" s="183">
        <v>1.85</v>
      </c>
      <c r="L658" s="68">
        <f t="shared" si="114"/>
        <v>28.08</v>
      </c>
      <c r="M658" s="68">
        <f t="shared" si="117"/>
        <v>23.085175946897564</v>
      </c>
      <c r="N658" s="68">
        <f t="shared" si="117"/>
        <v>40.702935560941384</v>
      </c>
      <c r="O658" s="68">
        <f t="shared" si="117"/>
        <v>39.4834604181694</v>
      </c>
      <c r="P658" s="68">
        <f t="shared" si="117"/>
        <v>0</v>
      </c>
      <c r="Q658" s="68">
        <f t="shared" si="117"/>
        <v>0</v>
      </c>
      <c r="R658" s="68">
        <f t="shared" si="115"/>
        <v>40.702935560941384</v>
      </c>
      <c r="S658" s="51">
        <f t="shared" si="111"/>
        <v>0</v>
      </c>
      <c r="T658" s="184">
        <f t="shared" si="116"/>
        <v>0</v>
      </c>
      <c r="U658" s="43"/>
    </row>
    <row r="659" spans="1:21" x14ac:dyDescent="0.35">
      <c r="A659" s="63">
        <v>45501.249999998414</v>
      </c>
      <c r="B659" s="23">
        <v>139.80000000000001</v>
      </c>
      <c r="C659" s="22">
        <v>1515.432</v>
      </c>
      <c r="D659" s="23">
        <v>110.11199999999999</v>
      </c>
      <c r="E659" s="22">
        <v>1193.614</v>
      </c>
      <c r="F659" s="19">
        <f t="shared" si="112"/>
        <v>29.688000000000017</v>
      </c>
      <c r="G659" s="19">
        <f t="shared" si="112"/>
        <v>321.81799999999998</v>
      </c>
      <c r="H659" s="67">
        <v>0</v>
      </c>
      <c r="I659" s="34">
        <f t="shared" si="113"/>
        <v>29.688000000000017</v>
      </c>
      <c r="J659" s="68">
        <f t="shared" si="110"/>
        <v>10.840002694691451</v>
      </c>
      <c r="K659" s="183">
        <v>1.85</v>
      </c>
      <c r="L659" s="68">
        <f t="shared" si="114"/>
        <v>28.08</v>
      </c>
      <c r="M659" s="68">
        <f t="shared" si="117"/>
        <v>23.085175946897564</v>
      </c>
      <c r="N659" s="68">
        <f t="shared" si="117"/>
        <v>40.702935560941384</v>
      </c>
      <c r="O659" s="68">
        <f t="shared" si="117"/>
        <v>39.4834604181694</v>
      </c>
      <c r="P659" s="68">
        <f t="shared" si="117"/>
        <v>0</v>
      </c>
      <c r="Q659" s="68">
        <f t="shared" si="117"/>
        <v>0</v>
      </c>
      <c r="R659" s="68">
        <f t="shared" si="115"/>
        <v>40.702935560941384</v>
      </c>
      <c r="S659" s="51">
        <f t="shared" si="111"/>
        <v>0</v>
      </c>
      <c r="T659" s="184">
        <f t="shared" si="116"/>
        <v>0</v>
      </c>
      <c r="U659" s="43"/>
    </row>
    <row r="660" spans="1:21" x14ac:dyDescent="0.35">
      <c r="A660" s="63">
        <v>45501.291666665078</v>
      </c>
      <c r="B660" s="23">
        <v>122.1</v>
      </c>
      <c r="C660" s="22">
        <v>1299.144</v>
      </c>
      <c r="D660" s="23">
        <v>91.622</v>
      </c>
      <c r="E660" s="22">
        <v>974.85799999999995</v>
      </c>
      <c r="F660" s="19">
        <f t="shared" si="112"/>
        <v>30.477999999999994</v>
      </c>
      <c r="G660" s="19">
        <f t="shared" si="112"/>
        <v>324.28600000000006</v>
      </c>
      <c r="H660" s="67">
        <v>0</v>
      </c>
      <c r="I660" s="34">
        <f t="shared" si="113"/>
        <v>30.477999999999994</v>
      </c>
      <c r="J660" s="68">
        <f t="shared" si="110"/>
        <v>10.640002624844154</v>
      </c>
      <c r="K660" s="183">
        <v>1.85</v>
      </c>
      <c r="L660" s="68">
        <f t="shared" si="114"/>
        <v>28.08</v>
      </c>
      <c r="M660" s="68">
        <f t="shared" si="117"/>
        <v>23.085175946897564</v>
      </c>
      <c r="N660" s="68">
        <f t="shared" si="117"/>
        <v>40.702935560941384</v>
      </c>
      <c r="O660" s="68">
        <f t="shared" si="117"/>
        <v>39.4834604181694</v>
      </c>
      <c r="P660" s="68">
        <f t="shared" si="117"/>
        <v>0</v>
      </c>
      <c r="Q660" s="68">
        <f t="shared" si="117"/>
        <v>0</v>
      </c>
      <c r="R660" s="68">
        <f t="shared" si="115"/>
        <v>40.702935560941384</v>
      </c>
      <c r="S660" s="51">
        <f t="shared" si="111"/>
        <v>0</v>
      </c>
      <c r="T660" s="184">
        <f t="shared" si="116"/>
        <v>0</v>
      </c>
      <c r="U660" s="43"/>
    </row>
    <row r="661" spans="1:21" x14ac:dyDescent="0.35">
      <c r="A661" s="63">
        <v>45501.333333331742</v>
      </c>
      <c r="B661" s="23">
        <v>140.1</v>
      </c>
      <c r="C661" s="22">
        <v>1441.6289999999999</v>
      </c>
      <c r="D661" s="23">
        <v>105.122</v>
      </c>
      <c r="E661" s="22">
        <v>1081.7049999999999</v>
      </c>
      <c r="F661" s="19">
        <f t="shared" si="112"/>
        <v>34.977999999999994</v>
      </c>
      <c r="G661" s="19">
        <f t="shared" si="112"/>
        <v>359.92399999999998</v>
      </c>
      <c r="H661" s="67">
        <v>0</v>
      </c>
      <c r="I661" s="34">
        <f t="shared" si="113"/>
        <v>34.977999999999994</v>
      </c>
      <c r="J661" s="68">
        <f t="shared" si="110"/>
        <v>10.29001086397164</v>
      </c>
      <c r="K661" s="183">
        <v>1.85</v>
      </c>
      <c r="L661" s="68">
        <f t="shared" si="114"/>
        <v>28.08</v>
      </c>
      <c r="M661" s="68">
        <f t="shared" si="117"/>
        <v>23.085175946897564</v>
      </c>
      <c r="N661" s="68">
        <f t="shared" si="117"/>
        <v>40.702935560941384</v>
      </c>
      <c r="O661" s="68">
        <f t="shared" si="117"/>
        <v>39.4834604181694</v>
      </c>
      <c r="P661" s="68">
        <f t="shared" si="117"/>
        <v>0</v>
      </c>
      <c r="Q661" s="68">
        <f t="shared" si="117"/>
        <v>0</v>
      </c>
      <c r="R661" s="68">
        <f t="shared" si="115"/>
        <v>40.702935560941384</v>
      </c>
      <c r="S661" s="51">
        <f t="shared" si="111"/>
        <v>0</v>
      </c>
      <c r="T661" s="184">
        <f t="shared" si="116"/>
        <v>0</v>
      </c>
      <c r="U661" s="43"/>
    </row>
    <row r="662" spans="1:21" x14ac:dyDescent="0.35">
      <c r="A662" s="63">
        <v>45501.374999998407</v>
      </c>
      <c r="B662" s="23">
        <v>175.2</v>
      </c>
      <c r="C662" s="22">
        <v>1993.7760000000001</v>
      </c>
      <c r="D662" s="23">
        <v>107.834</v>
      </c>
      <c r="E662" s="22">
        <v>1227.1569999999999</v>
      </c>
      <c r="F662" s="19">
        <f t="shared" si="112"/>
        <v>67.365999999999985</v>
      </c>
      <c r="G662" s="19">
        <f t="shared" si="112"/>
        <v>766.61900000000014</v>
      </c>
      <c r="H662" s="67">
        <v>0</v>
      </c>
      <c r="I662" s="34">
        <f t="shared" si="113"/>
        <v>67.365999999999985</v>
      </c>
      <c r="J662" s="68">
        <f t="shared" si="110"/>
        <v>11.379909746756528</v>
      </c>
      <c r="K662" s="183">
        <v>1.85</v>
      </c>
      <c r="L662" s="68">
        <f t="shared" si="114"/>
        <v>28.08</v>
      </c>
      <c r="M662" s="68">
        <f t="shared" si="117"/>
        <v>23.085175946897564</v>
      </c>
      <c r="N662" s="68">
        <f t="shared" si="117"/>
        <v>40.702935560941384</v>
      </c>
      <c r="O662" s="68">
        <f t="shared" si="117"/>
        <v>39.4834604181694</v>
      </c>
      <c r="P662" s="68">
        <f t="shared" si="117"/>
        <v>0</v>
      </c>
      <c r="Q662" s="68">
        <f t="shared" si="117"/>
        <v>0</v>
      </c>
      <c r="R662" s="68">
        <f t="shared" si="115"/>
        <v>40.702935560941384</v>
      </c>
      <c r="S662" s="51">
        <f t="shared" si="111"/>
        <v>0</v>
      </c>
      <c r="T662" s="184">
        <f t="shared" si="116"/>
        <v>0</v>
      </c>
      <c r="U662" s="43"/>
    </row>
    <row r="663" spans="1:21" x14ac:dyDescent="0.35">
      <c r="A663" s="63">
        <v>45501.416666665071</v>
      </c>
      <c r="B663" s="23">
        <v>220.4</v>
      </c>
      <c r="C663" s="22">
        <v>3167.1480000000001</v>
      </c>
      <c r="D663" s="23">
        <v>64.585999999999999</v>
      </c>
      <c r="E663" s="22">
        <v>928.101</v>
      </c>
      <c r="F663" s="19">
        <f t="shared" si="112"/>
        <v>155.81400000000002</v>
      </c>
      <c r="G663" s="19">
        <f t="shared" si="112"/>
        <v>2239.047</v>
      </c>
      <c r="H663" s="67">
        <v>0</v>
      </c>
      <c r="I663" s="34">
        <f t="shared" si="113"/>
        <v>155.81400000000002</v>
      </c>
      <c r="J663" s="68">
        <f t="shared" si="110"/>
        <v>14.369998844776463</v>
      </c>
      <c r="K663" s="183">
        <v>1.85</v>
      </c>
      <c r="L663" s="68">
        <f t="shared" si="114"/>
        <v>28.08</v>
      </c>
      <c r="M663" s="68">
        <f t="shared" si="117"/>
        <v>23.085175946897564</v>
      </c>
      <c r="N663" s="68">
        <f t="shared" si="117"/>
        <v>40.702935560941384</v>
      </c>
      <c r="O663" s="68">
        <f t="shared" si="117"/>
        <v>39.4834604181694</v>
      </c>
      <c r="P663" s="68">
        <f t="shared" si="117"/>
        <v>0</v>
      </c>
      <c r="Q663" s="68">
        <f t="shared" si="117"/>
        <v>0</v>
      </c>
      <c r="R663" s="68">
        <f t="shared" si="115"/>
        <v>40.702935560941384</v>
      </c>
      <c r="S663" s="51">
        <f t="shared" si="111"/>
        <v>0</v>
      </c>
      <c r="T663" s="184">
        <f t="shared" si="116"/>
        <v>0</v>
      </c>
      <c r="U663" s="43"/>
    </row>
    <row r="664" spans="1:21" x14ac:dyDescent="0.35">
      <c r="A664" s="63">
        <v>45501.458333331735</v>
      </c>
      <c r="B664" s="23">
        <v>209.5</v>
      </c>
      <c r="C664" s="22">
        <v>3900.89</v>
      </c>
      <c r="D664" s="23">
        <v>0</v>
      </c>
      <c r="E664" s="22">
        <v>0</v>
      </c>
      <c r="F664" s="19">
        <f t="shared" si="112"/>
        <v>209.5</v>
      </c>
      <c r="G664" s="19">
        <f t="shared" si="112"/>
        <v>3900.89</v>
      </c>
      <c r="H664" s="67">
        <v>0</v>
      </c>
      <c r="I664" s="34">
        <f t="shared" si="113"/>
        <v>209.5</v>
      </c>
      <c r="J664" s="68">
        <f t="shared" si="110"/>
        <v>18.62</v>
      </c>
      <c r="K664" s="183">
        <v>1.85</v>
      </c>
      <c r="L664" s="68">
        <f t="shared" si="114"/>
        <v>28.08</v>
      </c>
      <c r="M664" s="68">
        <f t="shared" ref="M664:Q679" si="118">M663</f>
        <v>23.085175946897564</v>
      </c>
      <c r="N664" s="68">
        <f t="shared" si="118"/>
        <v>40.702935560941384</v>
      </c>
      <c r="O664" s="68">
        <f t="shared" si="118"/>
        <v>39.4834604181694</v>
      </c>
      <c r="P664" s="68">
        <f t="shared" si="118"/>
        <v>0</v>
      </c>
      <c r="Q664" s="68">
        <f t="shared" si="118"/>
        <v>0</v>
      </c>
      <c r="R664" s="68">
        <f t="shared" si="115"/>
        <v>40.702935560941384</v>
      </c>
      <c r="S664" s="51">
        <f t="shared" si="111"/>
        <v>0</v>
      </c>
      <c r="T664" s="184">
        <f t="shared" si="116"/>
        <v>0</v>
      </c>
      <c r="U664" s="43"/>
    </row>
    <row r="665" spans="1:21" x14ac:dyDescent="0.35">
      <c r="A665" s="63">
        <v>45501.499999998399</v>
      </c>
      <c r="B665" s="23">
        <v>201.011</v>
      </c>
      <c r="C665" s="22">
        <v>4597.2233012500001</v>
      </c>
      <c r="D665" s="23">
        <v>0</v>
      </c>
      <c r="E665" s="22">
        <v>0</v>
      </c>
      <c r="F665" s="19">
        <f t="shared" si="112"/>
        <v>201.011</v>
      </c>
      <c r="G665" s="19">
        <f t="shared" si="112"/>
        <v>4597.2233012500001</v>
      </c>
      <c r="H665" s="67">
        <v>0</v>
      </c>
      <c r="I665" s="34">
        <f t="shared" si="113"/>
        <v>201.011</v>
      </c>
      <c r="J665" s="68">
        <f t="shared" si="110"/>
        <v>22.870506097924991</v>
      </c>
      <c r="K665" s="183">
        <v>1.85</v>
      </c>
      <c r="L665" s="68">
        <f t="shared" si="114"/>
        <v>28.08</v>
      </c>
      <c r="M665" s="68">
        <f t="shared" si="118"/>
        <v>23.085175946897564</v>
      </c>
      <c r="N665" s="68">
        <f t="shared" si="118"/>
        <v>40.702935560941384</v>
      </c>
      <c r="O665" s="68">
        <f t="shared" si="118"/>
        <v>39.4834604181694</v>
      </c>
      <c r="P665" s="68">
        <f t="shared" si="118"/>
        <v>0</v>
      </c>
      <c r="Q665" s="68">
        <f t="shared" si="118"/>
        <v>0</v>
      </c>
      <c r="R665" s="68">
        <f t="shared" si="115"/>
        <v>40.702935560941384</v>
      </c>
      <c r="S665" s="51">
        <f t="shared" si="111"/>
        <v>0</v>
      </c>
      <c r="T665" s="184">
        <f t="shared" si="116"/>
        <v>0</v>
      </c>
      <c r="U665" s="43"/>
    </row>
    <row r="666" spans="1:21" x14ac:dyDescent="0.35">
      <c r="A666" s="63">
        <v>45501.541666665064</v>
      </c>
      <c r="B666" s="23">
        <v>172.393</v>
      </c>
      <c r="C666" s="22">
        <v>4713.1700512099997</v>
      </c>
      <c r="D666" s="23">
        <v>0</v>
      </c>
      <c r="E666" s="22">
        <v>0</v>
      </c>
      <c r="F666" s="19">
        <f t="shared" si="112"/>
        <v>172.393</v>
      </c>
      <c r="G666" s="19">
        <f t="shared" si="112"/>
        <v>4713.1700512099997</v>
      </c>
      <c r="H666" s="67">
        <v>0</v>
      </c>
      <c r="I666" s="34">
        <f t="shared" si="113"/>
        <v>172.393</v>
      </c>
      <c r="J666" s="68">
        <f t="shared" si="110"/>
        <v>27.339683462843617</v>
      </c>
      <c r="K666" s="183">
        <v>1.85</v>
      </c>
      <c r="L666" s="68">
        <f t="shared" si="114"/>
        <v>28.08</v>
      </c>
      <c r="M666" s="68">
        <f t="shared" si="118"/>
        <v>23.085175946897564</v>
      </c>
      <c r="N666" s="68">
        <f t="shared" si="118"/>
        <v>40.702935560941384</v>
      </c>
      <c r="O666" s="68">
        <f t="shared" si="118"/>
        <v>39.4834604181694</v>
      </c>
      <c r="P666" s="68">
        <f t="shared" si="118"/>
        <v>0</v>
      </c>
      <c r="Q666" s="68">
        <f t="shared" si="118"/>
        <v>0</v>
      </c>
      <c r="R666" s="68">
        <f t="shared" si="115"/>
        <v>40.702935560941384</v>
      </c>
      <c r="S666" s="51">
        <f t="shared" si="111"/>
        <v>0</v>
      </c>
      <c r="T666" s="184">
        <f t="shared" si="116"/>
        <v>0</v>
      </c>
      <c r="U666" s="43"/>
    </row>
    <row r="667" spans="1:21" x14ac:dyDescent="0.35">
      <c r="A667" s="63">
        <v>45501.583333331728</v>
      </c>
      <c r="B667" s="23">
        <v>149.69999999999999</v>
      </c>
      <c r="C667" s="22">
        <v>4752.9750000000004</v>
      </c>
      <c r="D667" s="23">
        <v>16.747</v>
      </c>
      <c r="E667" s="22">
        <v>531.71699999999998</v>
      </c>
      <c r="F667" s="19">
        <f t="shared" si="112"/>
        <v>132.95299999999997</v>
      </c>
      <c r="G667" s="19">
        <f t="shared" si="112"/>
        <v>4221.2580000000007</v>
      </c>
      <c r="H667" s="67">
        <v>0</v>
      </c>
      <c r="I667" s="34">
        <f t="shared" si="113"/>
        <v>132.95299999999997</v>
      </c>
      <c r="J667" s="68">
        <f t="shared" si="110"/>
        <v>31.750001880363747</v>
      </c>
      <c r="K667" s="183">
        <v>1.85</v>
      </c>
      <c r="L667" s="68">
        <f t="shared" si="114"/>
        <v>28.08</v>
      </c>
      <c r="M667" s="68">
        <f t="shared" si="118"/>
        <v>23.085175946897564</v>
      </c>
      <c r="N667" s="68">
        <f t="shared" si="118"/>
        <v>40.702935560941384</v>
      </c>
      <c r="O667" s="68">
        <f t="shared" si="118"/>
        <v>39.4834604181694</v>
      </c>
      <c r="P667" s="68">
        <f t="shared" si="118"/>
        <v>0</v>
      </c>
      <c r="Q667" s="68">
        <f t="shared" si="118"/>
        <v>0</v>
      </c>
      <c r="R667" s="68">
        <f t="shared" si="115"/>
        <v>40.702935560941384</v>
      </c>
      <c r="S667" s="51">
        <f t="shared" si="111"/>
        <v>0</v>
      </c>
      <c r="T667" s="184">
        <f t="shared" si="116"/>
        <v>0</v>
      </c>
      <c r="U667" s="43"/>
    </row>
    <row r="668" spans="1:21" x14ac:dyDescent="0.35">
      <c r="A668" s="63">
        <v>45501.624999998392</v>
      </c>
      <c r="B668" s="23">
        <v>176.15</v>
      </c>
      <c r="C668" s="22">
        <v>5663.2224999999999</v>
      </c>
      <c r="D668" s="23">
        <v>15.141999999999999</v>
      </c>
      <c r="E668" s="22">
        <v>486.81599999999997</v>
      </c>
      <c r="F668" s="19">
        <f t="shared" si="112"/>
        <v>161.00800000000001</v>
      </c>
      <c r="G668" s="19">
        <f t="shared" si="112"/>
        <v>5176.4065000000001</v>
      </c>
      <c r="H668" s="67">
        <v>0</v>
      </c>
      <c r="I668" s="34">
        <f t="shared" si="113"/>
        <v>161.00800000000001</v>
      </c>
      <c r="J668" s="68">
        <f t="shared" si="110"/>
        <v>32.14999565238994</v>
      </c>
      <c r="K668" s="183">
        <v>1.85</v>
      </c>
      <c r="L668" s="68">
        <f t="shared" si="114"/>
        <v>28.08</v>
      </c>
      <c r="M668" s="68">
        <f t="shared" si="118"/>
        <v>23.085175946897564</v>
      </c>
      <c r="N668" s="68">
        <f t="shared" si="118"/>
        <v>40.702935560941384</v>
      </c>
      <c r="O668" s="68">
        <f t="shared" si="118"/>
        <v>39.4834604181694</v>
      </c>
      <c r="P668" s="68">
        <f t="shared" si="118"/>
        <v>0</v>
      </c>
      <c r="Q668" s="68">
        <f t="shared" si="118"/>
        <v>0</v>
      </c>
      <c r="R668" s="68">
        <f t="shared" si="115"/>
        <v>40.702935560941384</v>
      </c>
      <c r="S668" s="51">
        <f t="shared" si="111"/>
        <v>0</v>
      </c>
      <c r="T668" s="184">
        <f t="shared" si="116"/>
        <v>0</v>
      </c>
      <c r="U668" s="43"/>
    </row>
    <row r="669" spans="1:21" x14ac:dyDescent="0.35">
      <c r="A669" s="63">
        <v>45501.666666665056</v>
      </c>
      <c r="B669" s="23">
        <v>157.97399999999999</v>
      </c>
      <c r="C669" s="22">
        <v>6285.9030931999996</v>
      </c>
      <c r="D669" s="23">
        <v>0</v>
      </c>
      <c r="E669" s="22">
        <v>0</v>
      </c>
      <c r="F669" s="19">
        <f t="shared" si="112"/>
        <v>157.97399999999999</v>
      </c>
      <c r="G669" s="19">
        <f t="shared" si="112"/>
        <v>6285.9030931999996</v>
      </c>
      <c r="H669" s="67">
        <v>0</v>
      </c>
      <c r="I669" s="34">
        <f t="shared" si="113"/>
        <v>157.97399999999999</v>
      </c>
      <c r="J669" s="68">
        <f t="shared" si="110"/>
        <v>39.790744636459166</v>
      </c>
      <c r="K669" s="183">
        <v>1.85</v>
      </c>
      <c r="L669" s="68">
        <f t="shared" si="114"/>
        <v>28.08</v>
      </c>
      <c r="M669" s="68">
        <f t="shared" si="118"/>
        <v>23.085175946897564</v>
      </c>
      <c r="N669" s="68">
        <f t="shared" si="118"/>
        <v>40.702935560941384</v>
      </c>
      <c r="O669" s="68">
        <f t="shared" si="118"/>
        <v>39.4834604181694</v>
      </c>
      <c r="P669" s="68">
        <f t="shared" si="118"/>
        <v>0</v>
      </c>
      <c r="Q669" s="68">
        <f t="shared" si="118"/>
        <v>0</v>
      </c>
      <c r="R669" s="68">
        <f t="shared" si="115"/>
        <v>40.702935560941384</v>
      </c>
      <c r="S669" s="51">
        <f t="shared" si="111"/>
        <v>0</v>
      </c>
      <c r="T669" s="184">
        <f t="shared" si="116"/>
        <v>0</v>
      </c>
      <c r="U669" s="43"/>
    </row>
    <row r="670" spans="1:21" x14ac:dyDescent="0.35">
      <c r="A670" s="63">
        <v>45501.70833333172</v>
      </c>
      <c r="B670" s="23">
        <v>157.56</v>
      </c>
      <c r="C670" s="22">
        <v>6555.4122573999994</v>
      </c>
      <c r="D670" s="23">
        <v>0</v>
      </c>
      <c r="E670" s="22">
        <v>0</v>
      </c>
      <c r="F670" s="19">
        <f t="shared" si="112"/>
        <v>157.56</v>
      </c>
      <c r="G670" s="19">
        <f t="shared" si="112"/>
        <v>6555.4122573999994</v>
      </c>
      <c r="H670" s="67">
        <v>0</v>
      </c>
      <c r="I670" s="34">
        <f t="shared" si="113"/>
        <v>157.56</v>
      </c>
      <c r="J670" s="68">
        <f t="shared" si="110"/>
        <v>41.605815291952268</v>
      </c>
      <c r="K670" s="183">
        <v>1.85</v>
      </c>
      <c r="L670" s="68">
        <f t="shared" si="114"/>
        <v>28.08</v>
      </c>
      <c r="M670" s="68">
        <f t="shared" si="118"/>
        <v>23.085175946897564</v>
      </c>
      <c r="N670" s="68">
        <f t="shared" si="118"/>
        <v>40.702935560941384</v>
      </c>
      <c r="O670" s="68">
        <f t="shared" si="118"/>
        <v>39.4834604181694</v>
      </c>
      <c r="P670" s="68">
        <f t="shared" si="118"/>
        <v>0</v>
      </c>
      <c r="Q670" s="68">
        <f t="shared" si="118"/>
        <v>0</v>
      </c>
      <c r="R670" s="68">
        <f t="shared" si="115"/>
        <v>40.702935560941384</v>
      </c>
      <c r="S670" s="51">
        <f t="shared" si="111"/>
        <v>0.90287973101088426</v>
      </c>
      <c r="T670" s="184">
        <f t="shared" si="116"/>
        <v>142.25773041807491</v>
      </c>
      <c r="U670" s="43"/>
    </row>
    <row r="671" spans="1:21" x14ac:dyDescent="0.35">
      <c r="A671" s="63">
        <v>45501.749999998385</v>
      </c>
      <c r="B671" s="23">
        <v>93.698999999999998</v>
      </c>
      <c r="C671" s="22">
        <v>26492.68669653</v>
      </c>
      <c r="D671" s="23">
        <v>0.8</v>
      </c>
      <c r="E671" s="22">
        <v>226.19399999999999</v>
      </c>
      <c r="F671" s="19">
        <f t="shared" si="112"/>
        <v>92.899000000000001</v>
      </c>
      <c r="G671" s="19">
        <f t="shared" si="112"/>
        <v>26266.49269653</v>
      </c>
      <c r="H671" s="67">
        <v>0</v>
      </c>
      <c r="I671" s="34">
        <f t="shared" si="113"/>
        <v>92.899000000000001</v>
      </c>
      <c r="J671" s="68">
        <f t="shared" si="110"/>
        <v>282.74246974165493</v>
      </c>
      <c r="K671" s="183">
        <v>1.85</v>
      </c>
      <c r="L671" s="68">
        <f t="shared" si="114"/>
        <v>28.08</v>
      </c>
      <c r="M671" s="68">
        <f t="shared" si="118"/>
        <v>23.085175946897564</v>
      </c>
      <c r="N671" s="68">
        <f t="shared" si="118"/>
        <v>40.702935560941384</v>
      </c>
      <c r="O671" s="68">
        <f t="shared" si="118"/>
        <v>39.4834604181694</v>
      </c>
      <c r="P671" s="68">
        <f t="shared" si="118"/>
        <v>0</v>
      </c>
      <c r="Q671" s="68">
        <f t="shared" si="118"/>
        <v>0</v>
      </c>
      <c r="R671" s="68">
        <f t="shared" si="115"/>
        <v>40.702935560941384</v>
      </c>
      <c r="S671" s="51">
        <f t="shared" si="111"/>
        <v>242.03953418071353</v>
      </c>
      <c r="T671" s="184">
        <f t="shared" si="116"/>
        <v>22485.230685854105</v>
      </c>
      <c r="U671" s="43"/>
    </row>
    <row r="672" spans="1:21" x14ac:dyDescent="0.35">
      <c r="A672" s="63">
        <v>45501.791666665049</v>
      </c>
      <c r="B672" s="23">
        <v>33.731999999999999</v>
      </c>
      <c r="C672" s="22">
        <v>1912.8894430199998</v>
      </c>
      <c r="D672" s="23">
        <v>0</v>
      </c>
      <c r="E672" s="22">
        <v>0</v>
      </c>
      <c r="F672" s="19">
        <f t="shared" si="112"/>
        <v>33.731999999999999</v>
      </c>
      <c r="G672" s="19">
        <f t="shared" si="112"/>
        <v>1912.8894430199998</v>
      </c>
      <c r="H672" s="67">
        <v>0</v>
      </c>
      <c r="I672" s="34">
        <f t="shared" si="113"/>
        <v>33.731999999999999</v>
      </c>
      <c r="J672" s="68">
        <f t="shared" si="110"/>
        <v>56.708450225898254</v>
      </c>
      <c r="K672" s="183">
        <v>1.85</v>
      </c>
      <c r="L672" s="68">
        <f t="shared" si="114"/>
        <v>28.08</v>
      </c>
      <c r="M672" s="68">
        <f t="shared" si="118"/>
        <v>23.085175946897564</v>
      </c>
      <c r="N672" s="68">
        <f t="shared" si="118"/>
        <v>40.702935560941384</v>
      </c>
      <c r="O672" s="68">
        <f t="shared" si="118"/>
        <v>39.4834604181694</v>
      </c>
      <c r="P672" s="68">
        <f t="shared" si="118"/>
        <v>0</v>
      </c>
      <c r="Q672" s="68">
        <f t="shared" si="118"/>
        <v>0</v>
      </c>
      <c r="R672" s="68">
        <f t="shared" si="115"/>
        <v>40.702935560941384</v>
      </c>
      <c r="S672" s="51">
        <f t="shared" si="111"/>
        <v>16.00551466495687</v>
      </c>
      <c r="T672" s="184">
        <f t="shared" si="116"/>
        <v>539.89802067832511</v>
      </c>
      <c r="U672" s="43"/>
    </row>
    <row r="673" spans="1:21" x14ac:dyDescent="0.35">
      <c r="A673" s="63">
        <v>45501.833333331713</v>
      </c>
      <c r="B673" s="23">
        <v>0</v>
      </c>
      <c r="C673" s="22">
        <v>0</v>
      </c>
      <c r="D673" s="23">
        <v>0</v>
      </c>
      <c r="E673" s="22">
        <v>0</v>
      </c>
      <c r="F673" s="19">
        <f t="shared" si="112"/>
        <v>0</v>
      </c>
      <c r="G673" s="19">
        <f t="shared" si="112"/>
        <v>0</v>
      </c>
      <c r="H673" s="67">
        <v>0</v>
      </c>
      <c r="I673" s="34">
        <f t="shared" si="113"/>
        <v>0</v>
      </c>
      <c r="J673" s="68">
        <f t="shared" si="110"/>
        <v>0</v>
      </c>
      <c r="K673" s="183">
        <v>1.85</v>
      </c>
      <c r="L673" s="68">
        <f t="shared" si="114"/>
        <v>28.08</v>
      </c>
      <c r="M673" s="68">
        <f t="shared" si="118"/>
        <v>23.085175946897564</v>
      </c>
      <c r="N673" s="68">
        <f t="shared" si="118"/>
        <v>40.702935560941384</v>
      </c>
      <c r="O673" s="68">
        <f t="shared" si="118"/>
        <v>39.4834604181694</v>
      </c>
      <c r="P673" s="68">
        <f t="shared" si="118"/>
        <v>0</v>
      </c>
      <c r="Q673" s="68">
        <f t="shared" si="118"/>
        <v>0</v>
      </c>
      <c r="R673" s="68">
        <f t="shared" si="115"/>
        <v>40.702935560941384</v>
      </c>
      <c r="S673" s="51">
        <f t="shared" si="111"/>
        <v>0</v>
      </c>
      <c r="T673" s="184">
        <f t="shared" si="116"/>
        <v>0</v>
      </c>
      <c r="U673" s="43"/>
    </row>
    <row r="674" spans="1:21" x14ac:dyDescent="0.35">
      <c r="A674" s="63">
        <v>45501.874999998377</v>
      </c>
      <c r="B674" s="23">
        <v>0</v>
      </c>
      <c r="C674" s="22">
        <v>0</v>
      </c>
      <c r="D674" s="23">
        <v>0</v>
      </c>
      <c r="E674" s="22">
        <v>0</v>
      </c>
      <c r="F674" s="19">
        <f t="shared" si="112"/>
        <v>0</v>
      </c>
      <c r="G674" s="19">
        <f t="shared" si="112"/>
        <v>0</v>
      </c>
      <c r="H674" s="67">
        <v>0</v>
      </c>
      <c r="I674" s="34">
        <f t="shared" si="113"/>
        <v>0</v>
      </c>
      <c r="J674" s="68">
        <f t="shared" si="110"/>
        <v>0</v>
      </c>
      <c r="K674" s="183">
        <v>1.85</v>
      </c>
      <c r="L674" s="68">
        <f t="shared" si="114"/>
        <v>28.08</v>
      </c>
      <c r="M674" s="68">
        <f t="shared" si="118"/>
        <v>23.085175946897564</v>
      </c>
      <c r="N674" s="68">
        <f t="shared" si="118"/>
        <v>40.702935560941384</v>
      </c>
      <c r="O674" s="68">
        <f t="shared" si="118"/>
        <v>39.4834604181694</v>
      </c>
      <c r="P674" s="68">
        <f t="shared" si="118"/>
        <v>0</v>
      </c>
      <c r="Q674" s="68">
        <f t="shared" si="118"/>
        <v>0</v>
      </c>
      <c r="R674" s="68">
        <f t="shared" si="115"/>
        <v>40.702935560941384</v>
      </c>
      <c r="S674" s="51">
        <f t="shared" si="111"/>
        <v>0</v>
      </c>
      <c r="T674" s="184">
        <f t="shared" si="116"/>
        <v>0</v>
      </c>
      <c r="U674" s="43"/>
    </row>
    <row r="675" spans="1:21" x14ac:dyDescent="0.35">
      <c r="A675" s="63">
        <v>45501.916666665042</v>
      </c>
      <c r="B675" s="23">
        <v>36.25</v>
      </c>
      <c r="C675" s="22">
        <v>1225.25</v>
      </c>
      <c r="D675" s="23">
        <v>0</v>
      </c>
      <c r="E675" s="22">
        <v>0</v>
      </c>
      <c r="F675" s="19">
        <f t="shared" si="112"/>
        <v>36.25</v>
      </c>
      <c r="G675" s="19">
        <f t="shared" si="112"/>
        <v>1225.25</v>
      </c>
      <c r="H675" s="67">
        <v>0</v>
      </c>
      <c r="I675" s="34">
        <f t="shared" si="113"/>
        <v>36.25</v>
      </c>
      <c r="J675" s="68">
        <f t="shared" si="110"/>
        <v>33.799999999999997</v>
      </c>
      <c r="K675" s="183">
        <v>1.85</v>
      </c>
      <c r="L675" s="68">
        <f t="shared" si="114"/>
        <v>28.08</v>
      </c>
      <c r="M675" s="68">
        <f t="shared" si="118"/>
        <v>23.085175946897564</v>
      </c>
      <c r="N675" s="68">
        <f t="shared" si="118"/>
        <v>40.702935560941384</v>
      </c>
      <c r="O675" s="68">
        <f t="shared" si="118"/>
        <v>39.4834604181694</v>
      </c>
      <c r="P675" s="68">
        <f t="shared" si="118"/>
        <v>0</v>
      </c>
      <c r="Q675" s="68">
        <f t="shared" si="118"/>
        <v>0</v>
      </c>
      <c r="R675" s="68">
        <f t="shared" si="115"/>
        <v>40.702935560941384</v>
      </c>
      <c r="S675" s="51">
        <f t="shared" si="111"/>
        <v>0</v>
      </c>
      <c r="T675" s="184">
        <f t="shared" si="116"/>
        <v>0</v>
      </c>
      <c r="U675" s="43"/>
    </row>
    <row r="676" spans="1:21" x14ac:dyDescent="0.35">
      <c r="A676" s="63">
        <v>45501.958333331706</v>
      </c>
      <c r="B676" s="23">
        <v>88.35</v>
      </c>
      <c r="C676" s="22">
        <v>2291.799</v>
      </c>
      <c r="D676" s="23">
        <v>20.949000000000002</v>
      </c>
      <c r="E676" s="22">
        <v>543.42999999999995</v>
      </c>
      <c r="F676" s="19">
        <f t="shared" si="112"/>
        <v>67.400999999999996</v>
      </c>
      <c r="G676" s="19">
        <f t="shared" si="112"/>
        <v>1748.3690000000001</v>
      </c>
      <c r="H676" s="67">
        <v>0</v>
      </c>
      <c r="I676" s="34">
        <f t="shared" si="113"/>
        <v>67.400999999999996</v>
      </c>
      <c r="J676" s="68">
        <f t="shared" si="110"/>
        <v>25.939808014717887</v>
      </c>
      <c r="K676" s="183">
        <v>1.85</v>
      </c>
      <c r="L676" s="68">
        <f t="shared" si="114"/>
        <v>28.08</v>
      </c>
      <c r="M676" s="68">
        <f t="shared" si="118"/>
        <v>23.085175946897564</v>
      </c>
      <c r="N676" s="68">
        <f t="shared" si="118"/>
        <v>40.702935560941384</v>
      </c>
      <c r="O676" s="68">
        <f t="shared" si="118"/>
        <v>39.4834604181694</v>
      </c>
      <c r="P676" s="68">
        <f t="shared" si="118"/>
        <v>0</v>
      </c>
      <c r="Q676" s="68">
        <f t="shared" si="118"/>
        <v>0</v>
      </c>
      <c r="R676" s="68">
        <f t="shared" si="115"/>
        <v>40.702935560941384</v>
      </c>
      <c r="S676" s="51">
        <f t="shared" si="111"/>
        <v>0</v>
      </c>
      <c r="T676" s="184">
        <f t="shared" si="116"/>
        <v>0</v>
      </c>
      <c r="U676" s="43"/>
    </row>
    <row r="677" spans="1:21" x14ac:dyDescent="0.35">
      <c r="A677" s="63">
        <v>45501.99999999837</v>
      </c>
      <c r="B677" s="23">
        <v>66.05</v>
      </c>
      <c r="C677" s="22">
        <v>1638.7004999999999</v>
      </c>
      <c r="D677" s="23">
        <v>22.062000000000001</v>
      </c>
      <c r="E677" s="22">
        <v>547.36599999999999</v>
      </c>
      <c r="F677" s="19">
        <f t="shared" si="112"/>
        <v>43.988</v>
      </c>
      <c r="G677" s="19">
        <f t="shared" si="112"/>
        <v>1091.3344999999999</v>
      </c>
      <c r="H677" s="67">
        <v>0</v>
      </c>
      <c r="I677" s="34">
        <f t="shared" si="113"/>
        <v>43.988</v>
      </c>
      <c r="J677" s="68">
        <f t="shared" si="110"/>
        <v>24.809823133581883</v>
      </c>
      <c r="K677" s="183">
        <v>1.85</v>
      </c>
      <c r="L677" s="68">
        <f t="shared" si="114"/>
        <v>28.08</v>
      </c>
      <c r="M677" s="68">
        <f t="shared" si="118"/>
        <v>23.085175946897564</v>
      </c>
      <c r="N677" s="68">
        <f t="shared" si="118"/>
        <v>40.702935560941384</v>
      </c>
      <c r="O677" s="68">
        <f t="shared" si="118"/>
        <v>39.4834604181694</v>
      </c>
      <c r="P677" s="68">
        <f t="shared" si="118"/>
        <v>0</v>
      </c>
      <c r="Q677" s="68">
        <f t="shared" si="118"/>
        <v>0</v>
      </c>
      <c r="R677" s="68">
        <f t="shared" si="115"/>
        <v>40.702935560941384</v>
      </c>
      <c r="S677" s="51">
        <f t="shared" si="111"/>
        <v>0</v>
      </c>
      <c r="T677" s="184">
        <f t="shared" si="116"/>
        <v>0</v>
      </c>
      <c r="U677" s="43"/>
    </row>
    <row r="678" spans="1:21" ht="15" customHeight="1" x14ac:dyDescent="0.35">
      <c r="A678" s="63">
        <v>45502.041666665034</v>
      </c>
      <c r="B678" s="23">
        <v>0</v>
      </c>
      <c r="C678" s="22">
        <v>0</v>
      </c>
      <c r="D678" s="23">
        <v>0</v>
      </c>
      <c r="E678" s="22">
        <v>0</v>
      </c>
      <c r="F678" s="19">
        <f t="shared" si="112"/>
        <v>0</v>
      </c>
      <c r="G678" s="19">
        <f t="shared" si="112"/>
        <v>0</v>
      </c>
      <c r="H678" s="67">
        <v>0</v>
      </c>
      <c r="I678" s="34">
        <f t="shared" si="113"/>
        <v>0</v>
      </c>
      <c r="J678" s="68">
        <f t="shared" si="110"/>
        <v>0</v>
      </c>
      <c r="K678" s="183">
        <v>1.85</v>
      </c>
      <c r="L678" s="68">
        <f t="shared" si="114"/>
        <v>28.08</v>
      </c>
      <c r="M678" s="68">
        <f t="shared" si="118"/>
        <v>23.085175946897564</v>
      </c>
      <c r="N678" s="68">
        <f t="shared" si="118"/>
        <v>40.702935560941384</v>
      </c>
      <c r="O678" s="68">
        <f t="shared" si="118"/>
        <v>39.4834604181694</v>
      </c>
      <c r="P678" s="68">
        <f t="shared" si="118"/>
        <v>0</v>
      </c>
      <c r="Q678" s="68">
        <f t="shared" si="118"/>
        <v>0</v>
      </c>
      <c r="R678" s="68">
        <f t="shared" si="115"/>
        <v>40.702935560941384</v>
      </c>
      <c r="S678" s="51">
        <f t="shared" si="111"/>
        <v>0</v>
      </c>
      <c r="T678" s="184">
        <f t="shared" si="116"/>
        <v>0</v>
      </c>
      <c r="U678" s="43"/>
    </row>
    <row r="679" spans="1:21" ht="15" customHeight="1" x14ac:dyDescent="0.35">
      <c r="A679" s="63">
        <v>45502.083333331699</v>
      </c>
      <c r="B679" s="23">
        <v>82.7</v>
      </c>
      <c r="C679" s="22">
        <v>1525.8150000000001</v>
      </c>
      <c r="D679" s="23">
        <v>0</v>
      </c>
      <c r="E679" s="22">
        <v>0</v>
      </c>
      <c r="F679" s="19">
        <f t="shared" si="112"/>
        <v>82.7</v>
      </c>
      <c r="G679" s="19">
        <f t="shared" si="112"/>
        <v>1525.8150000000001</v>
      </c>
      <c r="H679" s="67">
        <v>0</v>
      </c>
      <c r="I679" s="34">
        <f t="shared" si="113"/>
        <v>82.7</v>
      </c>
      <c r="J679" s="68">
        <f t="shared" si="110"/>
        <v>18.45</v>
      </c>
      <c r="K679" s="183">
        <v>1.85</v>
      </c>
      <c r="L679" s="68">
        <f t="shared" si="114"/>
        <v>28.08</v>
      </c>
      <c r="M679" s="68">
        <f t="shared" si="118"/>
        <v>23.085175946897564</v>
      </c>
      <c r="N679" s="68">
        <f t="shared" si="118"/>
        <v>40.702935560941384</v>
      </c>
      <c r="O679" s="68">
        <f t="shared" si="118"/>
        <v>39.4834604181694</v>
      </c>
      <c r="P679" s="68">
        <f t="shared" si="118"/>
        <v>0</v>
      </c>
      <c r="Q679" s="68">
        <f t="shared" si="118"/>
        <v>0</v>
      </c>
      <c r="R679" s="68">
        <f t="shared" si="115"/>
        <v>40.702935560941384</v>
      </c>
      <c r="S679" s="51">
        <f t="shared" si="111"/>
        <v>0</v>
      </c>
      <c r="T679" s="184">
        <f t="shared" si="116"/>
        <v>0</v>
      </c>
      <c r="U679" s="43"/>
    </row>
    <row r="680" spans="1:21" ht="15" customHeight="1" x14ac:dyDescent="0.35">
      <c r="A680" s="63">
        <v>45502.124999998363</v>
      </c>
      <c r="B680" s="23">
        <v>172.3</v>
      </c>
      <c r="C680" s="22">
        <v>2755.0770000000002</v>
      </c>
      <c r="D680" s="23">
        <v>0</v>
      </c>
      <c r="E680" s="22">
        <v>0</v>
      </c>
      <c r="F680" s="19">
        <f t="shared" si="112"/>
        <v>172.3</v>
      </c>
      <c r="G680" s="19">
        <f t="shared" si="112"/>
        <v>2755.0770000000002</v>
      </c>
      <c r="H680" s="67">
        <v>0</v>
      </c>
      <c r="I680" s="34">
        <f t="shared" si="113"/>
        <v>172.3</v>
      </c>
      <c r="J680" s="68">
        <f t="shared" si="110"/>
        <v>15.99</v>
      </c>
      <c r="K680" s="183">
        <v>1.85</v>
      </c>
      <c r="L680" s="68">
        <f t="shared" si="114"/>
        <v>28.08</v>
      </c>
      <c r="M680" s="68">
        <f t="shared" ref="M680:Q695" si="119">M679</f>
        <v>23.085175946897564</v>
      </c>
      <c r="N680" s="68">
        <f t="shared" si="119"/>
        <v>40.702935560941384</v>
      </c>
      <c r="O680" s="68">
        <f t="shared" si="119"/>
        <v>39.4834604181694</v>
      </c>
      <c r="P680" s="68">
        <f t="shared" si="119"/>
        <v>0</v>
      </c>
      <c r="Q680" s="68">
        <f t="shared" si="119"/>
        <v>0</v>
      </c>
      <c r="R680" s="68">
        <f t="shared" si="115"/>
        <v>40.702935560941384</v>
      </c>
      <c r="S680" s="51">
        <f t="shared" si="111"/>
        <v>0</v>
      </c>
      <c r="T680" s="184">
        <f t="shared" si="116"/>
        <v>0</v>
      </c>
      <c r="U680" s="43"/>
    </row>
    <row r="681" spans="1:21" ht="15" customHeight="1" x14ac:dyDescent="0.35">
      <c r="A681" s="63">
        <v>45502.166666665027</v>
      </c>
      <c r="B681" s="23">
        <v>230.71699999999998</v>
      </c>
      <c r="C681" s="22">
        <v>3480.8175195899998</v>
      </c>
      <c r="D681" s="23">
        <v>0</v>
      </c>
      <c r="E681" s="22">
        <v>0</v>
      </c>
      <c r="F681" s="19">
        <f t="shared" si="112"/>
        <v>230.71699999999998</v>
      </c>
      <c r="G681" s="19">
        <f t="shared" si="112"/>
        <v>3480.8175195899998</v>
      </c>
      <c r="H681" s="67">
        <v>0</v>
      </c>
      <c r="I681" s="34">
        <f t="shared" si="113"/>
        <v>230.71699999999998</v>
      </c>
      <c r="J681" s="68">
        <f t="shared" si="110"/>
        <v>15.086957266217921</v>
      </c>
      <c r="K681" s="183">
        <v>1.85</v>
      </c>
      <c r="L681" s="68">
        <f t="shared" si="114"/>
        <v>28.08</v>
      </c>
      <c r="M681" s="68">
        <f t="shared" si="119"/>
        <v>23.085175946897564</v>
      </c>
      <c r="N681" s="68">
        <f t="shared" si="119"/>
        <v>40.702935560941384</v>
      </c>
      <c r="O681" s="68">
        <f t="shared" si="119"/>
        <v>39.4834604181694</v>
      </c>
      <c r="P681" s="68">
        <f t="shared" si="119"/>
        <v>0</v>
      </c>
      <c r="Q681" s="68">
        <f t="shared" si="119"/>
        <v>0</v>
      </c>
      <c r="R681" s="68">
        <f t="shared" si="115"/>
        <v>40.702935560941384</v>
      </c>
      <c r="S681" s="51">
        <f t="shared" si="111"/>
        <v>0</v>
      </c>
      <c r="T681" s="184">
        <f t="shared" si="116"/>
        <v>0</v>
      </c>
      <c r="U681" s="43"/>
    </row>
    <row r="682" spans="1:21" ht="15" customHeight="1" x14ac:dyDescent="0.35">
      <c r="A682" s="63">
        <v>45502.208333331691</v>
      </c>
      <c r="B682" s="23">
        <v>315.34199999999998</v>
      </c>
      <c r="C682" s="22">
        <v>5095.0775709</v>
      </c>
      <c r="D682" s="23">
        <v>0</v>
      </c>
      <c r="E682" s="22">
        <v>0</v>
      </c>
      <c r="F682" s="19">
        <f t="shared" si="112"/>
        <v>315.34199999999998</v>
      </c>
      <c r="G682" s="19">
        <f t="shared" si="112"/>
        <v>5095.0775709</v>
      </c>
      <c r="H682" s="67">
        <v>0</v>
      </c>
      <c r="I682" s="34">
        <f t="shared" si="113"/>
        <v>315.34199999999998</v>
      </c>
      <c r="J682" s="68">
        <f t="shared" si="110"/>
        <v>16.157307212169645</v>
      </c>
      <c r="K682" s="183">
        <v>1.85</v>
      </c>
      <c r="L682" s="68">
        <f t="shared" si="114"/>
        <v>28.08</v>
      </c>
      <c r="M682" s="68">
        <f t="shared" si="119"/>
        <v>23.085175946897564</v>
      </c>
      <c r="N682" s="68">
        <f t="shared" si="119"/>
        <v>40.702935560941384</v>
      </c>
      <c r="O682" s="68">
        <f t="shared" si="119"/>
        <v>39.4834604181694</v>
      </c>
      <c r="P682" s="68">
        <f t="shared" si="119"/>
        <v>0</v>
      </c>
      <c r="Q682" s="68">
        <f t="shared" si="119"/>
        <v>0</v>
      </c>
      <c r="R682" s="68">
        <f t="shared" si="115"/>
        <v>40.702935560941384</v>
      </c>
      <c r="S682" s="51">
        <f t="shared" si="111"/>
        <v>0</v>
      </c>
      <c r="T682" s="184">
        <f t="shared" si="116"/>
        <v>0</v>
      </c>
      <c r="U682" s="43"/>
    </row>
    <row r="683" spans="1:21" ht="15" customHeight="1" x14ac:dyDescent="0.35">
      <c r="A683" s="63">
        <v>45502.249999998356</v>
      </c>
      <c r="B683" s="23">
        <v>304.95799999999997</v>
      </c>
      <c r="C683" s="22">
        <v>5912.25126</v>
      </c>
      <c r="D683" s="23">
        <v>0</v>
      </c>
      <c r="E683" s="22">
        <v>0</v>
      </c>
      <c r="F683" s="19">
        <f t="shared" si="112"/>
        <v>304.95799999999997</v>
      </c>
      <c r="G683" s="19">
        <f t="shared" si="112"/>
        <v>5912.25126</v>
      </c>
      <c r="H683" s="67">
        <v>0</v>
      </c>
      <c r="I683" s="34">
        <f t="shared" si="113"/>
        <v>304.95799999999997</v>
      </c>
      <c r="J683" s="68">
        <f t="shared" si="110"/>
        <v>19.38710005968035</v>
      </c>
      <c r="K683" s="183">
        <v>1.85</v>
      </c>
      <c r="L683" s="68">
        <f t="shared" si="114"/>
        <v>28.08</v>
      </c>
      <c r="M683" s="68">
        <f t="shared" si="119"/>
        <v>23.085175946897564</v>
      </c>
      <c r="N683" s="68">
        <f t="shared" si="119"/>
        <v>40.702935560941384</v>
      </c>
      <c r="O683" s="68">
        <f t="shared" si="119"/>
        <v>39.4834604181694</v>
      </c>
      <c r="P683" s="68">
        <f t="shared" si="119"/>
        <v>0</v>
      </c>
      <c r="Q683" s="68">
        <f t="shared" si="119"/>
        <v>0</v>
      </c>
      <c r="R683" s="68">
        <f t="shared" si="115"/>
        <v>40.702935560941384</v>
      </c>
      <c r="S683" s="51">
        <f t="shared" si="111"/>
        <v>0</v>
      </c>
      <c r="T683" s="184">
        <f t="shared" si="116"/>
        <v>0</v>
      </c>
      <c r="U683" s="43"/>
    </row>
    <row r="684" spans="1:21" ht="15" customHeight="1" x14ac:dyDescent="0.35">
      <c r="A684" s="63">
        <v>45502.29166666502</v>
      </c>
      <c r="B684" s="23">
        <v>303.54500000000002</v>
      </c>
      <c r="C684" s="22">
        <v>8628.8463959500004</v>
      </c>
      <c r="D684" s="23">
        <v>56.137999999999998</v>
      </c>
      <c r="E684" s="22">
        <v>1595.8430000000001</v>
      </c>
      <c r="F684" s="19">
        <f t="shared" si="112"/>
        <v>247.40700000000001</v>
      </c>
      <c r="G684" s="19">
        <f t="shared" si="112"/>
        <v>7033.0033959500006</v>
      </c>
      <c r="H684" s="67">
        <v>0</v>
      </c>
      <c r="I684" s="34">
        <f t="shared" si="113"/>
        <v>247.40700000000001</v>
      </c>
      <c r="J684" s="68">
        <f t="shared" si="110"/>
        <v>28.426856944023413</v>
      </c>
      <c r="K684" s="183">
        <v>1.85</v>
      </c>
      <c r="L684" s="68">
        <f t="shared" si="114"/>
        <v>28.08</v>
      </c>
      <c r="M684" s="68">
        <f t="shared" si="119"/>
        <v>23.085175946897564</v>
      </c>
      <c r="N684" s="68">
        <f t="shared" si="119"/>
        <v>40.702935560941384</v>
      </c>
      <c r="O684" s="68">
        <f t="shared" si="119"/>
        <v>39.4834604181694</v>
      </c>
      <c r="P684" s="68">
        <f t="shared" si="119"/>
        <v>0</v>
      </c>
      <c r="Q684" s="68">
        <f t="shared" si="119"/>
        <v>0</v>
      </c>
      <c r="R684" s="68">
        <f t="shared" si="115"/>
        <v>40.702935560941384</v>
      </c>
      <c r="S684" s="51">
        <f t="shared" si="111"/>
        <v>0</v>
      </c>
      <c r="T684" s="184">
        <f t="shared" si="116"/>
        <v>0</v>
      </c>
      <c r="U684" s="43"/>
    </row>
    <row r="685" spans="1:21" ht="15" customHeight="1" x14ac:dyDescent="0.35">
      <c r="A685" s="63">
        <v>45502.333333331684</v>
      </c>
      <c r="B685" s="23">
        <v>146.846</v>
      </c>
      <c r="C685" s="22">
        <v>3272.8111350200002</v>
      </c>
      <c r="D685" s="23">
        <v>25.52</v>
      </c>
      <c r="E685" s="22">
        <v>568.774</v>
      </c>
      <c r="F685" s="19">
        <f t="shared" si="112"/>
        <v>121.32600000000001</v>
      </c>
      <c r="G685" s="19">
        <f t="shared" si="112"/>
        <v>2704.0371350200003</v>
      </c>
      <c r="H685" s="67">
        <v>0</v>
      </c>
      <c r="I685" s="34">
        <f t="shared" si="113"/>
        <v>121.32600000000001</v>
      </c>
      <c r="J685" s="68">
        <f t="shared" si="110"/>
        <v>22.287367382259369</v>
      </c>
      <c r="K685" s="183">
        <v>1.85</v>
      </c>
      <c r="L685" s="68">
        <f t="shared" si="114"/>
        <v>28.08</v>
      </c>
      <c r="M685" s="68">
        <f t="shared" si="119"/>
        <v>23.085175946897564</v>
      </c>
      <c r="N685" s="68">
        <f t="shared" si="119"/>
        <v>40.702935560941384</v>
      </c>
      <c r="O685" s="68">
        <f t="shared" si="119"/>
        <v>39.4834604181694</v>
      </c>
      <c r="P685" s="68">
        <f t="shared" si="119"/>
        <v>0</v>
      </c>
      <c r="Q685" s="68">
        <f t="shared" si="119"/>
        <v>0</v>
      </c>
      <c r="R685" s="68">
        <f t="shared" si="115"/>
        <v>40.702935560941384</v>
      </c>
      <c r="S685" s="51">
        <f t="shared" si="111"/>
        <v>0</v>
      </c>
      <c r="T685" s="184">
        <f t="shared" si="116"/>
        <v>0</v>
      </c>
      <c r="U685" s="43"/>
    </row>
    <row r="686" spans="1:21" ht="15" customHeight="1" x14ac:dyDescent="0.35">
      <c r="A686" s="63">
        <v>45502.374999998348</v>
      </c>
      <c r="B686" s="23">
        <v>118.009</v>
      </c>
      <c r="C686" s="22">
        <v>2858.7668449100001</v>
      </c>
      <c r="D686" s="23">
        <v>4.2290000000000001</v>
      </c>
      <c r="E686" s="22">
        <v>102.44799999999999</v>
      </c>
      <c r="F686" s="19">
        <f t="shared" si="112"/>
        <v>113.78</v>
      </c>
      <c r="G686" s="19">
        <f t="shared" si="112"/>
        <v>2756.3188449100003</v>
      </c>
      <c r="H686" s="67">
        <v>0</v>
      </c>
      <c r="I686" s="34">
        <f t="shared" si="113"/>
        <v>113.78</v>
      </c>
      <c r="J686" s="68">
        <f t="shared" si="110"/>
        <v>24.224985453594659</v>
      </c>
      <c r="K686" s="183">
        <v>1.85</v>
      </c>
      <c r="L686" s="68">
        <f t="shared" si="114"/>
        <v>28.08</v>
      </c>
      <c r="M686" s="68">
        <f t="shared" si="119"/>
        <v>23.085175946897564</v>
      </c>
      <c r="N686" s="68">
        <f t="shared" si="119"/>
        <v>40.702935560941384</v>
      </c>
      <c r="O686" s="68">
        <f t="shared" si="119"/>
        <v>39.4834604181694</v>
      </c>
      <c r="P686" s="68">
        <f t="shared" si="119"/>
        <v>0</v>
      </c>
      <c r="Q686" s="68">
        <f t="shared" si="119"/>
        <v>0</v>
      </c>
      <c r="R686" s="68">
        <f t="shared" si="115"/>
        <v>40.702935560941384</v>
      </c>
      <c r="S686" s="51">
        <f t="shared" si="111"/>
        <v>0</v>
      </c>
      <c r="T686" s="184">
        <f t="shared" si="116"/>
        <v>0</v>
      </c>
      <c r="U686" s="43"/>
    </row>
    <row r="687" spans="1:21" ht="15" customHeight="1" x14ac:dyDescent="0.35">
      <c r="A687" s="63">
        <v>45502.416666665013</v>
      </c>
      <c r="B687" s="23">
        <v>94.61699999999999</v>
      </c>
      <c r="C687" s="22">
        <v>2639.77110189</v>
      </c>
      <c r="D687" s="23">
        <v>0</v>
      </c>
      <c r="E687" s="22">
        <v>0</v>
      </c>
      <c r="F687" s="19">
        <f t="shared" si="112"/>
        <v>94.61699999999999</v>
      </c>
      <c r="G687" s="19">
        <f t="shared" si="112"/>
        <v>2639.77110189</v>
      </c>
      <c r="H687" s="67">
        <v>0</v>
      </c>
      <c r="I687" s="34">
        <f t="shared" si="113"/>
        <v>94.61699999999999</v>
      </c>
      <c r="J687" s="68">
        <f t="shared" si="110"/>
        <v>27.899543442404646</v>
      </c>
      <c r="K687" s="183">
        <v>1.85</v>
      </c>
      <c r="L687" s="68">
        <f t="shared" si="114"/>
        <v>28.08</v>
      </c>
      <c r="M687" s="68">
        <f t="shared" si="119"/>
        <v>23.085175946897564</v>
      </c>
      <c r="N687" s="68">
        <f t="shared" si="119"/>
        <v>40.702935560941384</v>
      </c>
      <c r="O687" s="68">
        <f t="shared" si="119"/>
        <v>39.4834604181694</v>
      </c>
      <c r="P687" s="68">
        <f t="shared" si="119"/>
        <v>0</v>
      </c>
      <c r="Q687" s="68">
        <f t="shared" si="119"/>
        <v>0</v>
      </c>
      <c r="R687" s="68">
        <f t="shared" si="115"/>
        <v>40.702935560941384</v>
      </c>
      <c r="S687" s="51">
        <f t="shared" si="111"/>
        <v>0</v>
      </c>
      <c r="T687" s="184">
        <f t="shared" si="116"/>
        <v>0</v>
      </c>
      <c r="U687" s="43"/>
    </row>
    <row r="688" spans="1:21" ht="15" customHeight="1" x14ac:dyDescent="0.35">
      <c r="A688" s="63">
        <v>45502.458333331677</v>
      </c>
      <c r="B688" s="23">
        <v>97.626999999999995</v>
      </c>
      <c r="C688" s="22">
        <v>2791.4982194599997</v>
      </c>
      <c r="D688" s="23">
        <v>0</v>
      </c>
      <c r="E688" s="22">
        <v>0</v>
      </c>
      <c r="F688" s="19">
        <f t="shared" si="112"/>
        <v>97.626999999999995</v>
      </c>
      <c r="G688" s="19">
        <f t="shared" si="112"/>
        <v>2791.4982194599997</v>
      </c>
      <c r="H688" s="67">
        <v>0</v>
      </c>
      <c r="I688" s="34">
        <f t="shared" si="113"/>
        <v>97.626999999999995</v>
      </c>
      <c r="J688" s="68">
        <f t="shared" si="110"/>
        <v>28.593506094215737</v>
      </c>
      <c r="K688" s="183">
        <v>1.85</v>
      </c>
      <c r="L688" s="68">
        <f t="shared" si="114"/>
        <v>28.08</v>
      </c>
      <c r="M688" s="68">
        <f t="shared" si="119"/>
        <v>23.085175946897564</v>
      </c>
      <c r="N688" s="68">
        <f t="shared" si="119"/>
        <v>40.702935560941384</v>
      </c>
      <c r="O688" s="68">
        <f t="shared" si="119"/>
        <v>39.4834604181694</v>
      </c>
      <c r="P688" s="68">
        <f t="shared" si="119"/>
        <v>0</v>
      </c>
      <c r="Q688" s="68">
        <f t="shared" si="119"/>
        <v>0</v>
      </c>
      <c r="R688" s="68">
        <f t="shared" si="115"/>
        <v>40.702935560941384</v>
      </c>
      <c r="S688" s="51">
        <f t="shared" si="111"/>
        <v>0</v>
      </c>
      <c r="T688" s="184">
        <f t="shared" si="116"/>
        <v>0</v>
      </c>
      <c r="U688" s="43"/>
    </row>
    <row r="689" spans="1:21" ht="15" customHeight="1" x14ac:dyDescent="0.35">
      <c r="A689" s="63">
        <v>45502.499999998341</v>
      </c>
      <c r="B689" s="23">
        <v>133.11500000000001</v>
      </c>
      <c r="C689" s="22">
        <v>5056.5843298999998</v>
      </c>
      <c r="D689" s="23">
        <v>0</v>
      </c>
      <c r="E689" s="22">
        <v>0</v>
      </c>
      <c r="F689" s="19">
        <f t="shared" si="112"/>
        <v>133.11500000000001</v>
      </c>
      <c r="G689" s="19">
        <f t="shared" si="112"/>
        <v>5056.5843298999998</v>
      </c>
      <c r="H689" s="67">
        <v>0</v>
      </c>
      <c r="I689" s="34">
        <f t="shared" si="113"/>
        <v>133.11500000000001</v>
      </c>
      <c r="J689" s="68">
        <f t="shared" si="110"/>
        <v>37.986585508019381</v>
      </c>
      <c r="K689" s="183">
        <v>1.85</v>
      </c>
      <c r="L689" s="68">
        <f t="shared" si="114"/>
        <v>28.08</v>
      </c>
      <c r="M689" s="68">
        <f t="shared" si="119"/>
        <v>23.085175946897564</v>
      </c>
      <c r="N689" s="68">
        <f t="shared" si="119"/>
        <v>40.702935560941384</v>
      </c>
      <c r="O689" s="68">
        <f t="shared" si="119"/>
        <v>39.4834604181694</v>
      </c>
      <c r="P689" s="68">
        <f t="shared" si="119"/>
        <v>0</v>
      </c>
      <c r="Q689" s="68">
        <f t="shared" si="119"/>
        <v>0</v>
      </c>
      <c r="R689" s="68">
        <f t="shared" si="115"/>
        <v>40.702935560941384</v>
      </c>
      <c r="S689" s="51">
        <f t="shared" si="111"/>
        <v>0</v>
      </c>
      <c r="T689" s="184">
        <f t="shared" si="116"/>
        <v>0</v>
      </c>
      <c r="U689" s="43"/>
    </row>
    <row r="690" spans="1:21" ht="15" customHeight="1" x14ac:dyDescent="0.35">
      <c r="A690" s="63">
        <v>45502.541666665005</v>
      </c>
      <c r="B690" s="23">
        <v>144.32</v>
      </c>
      <c r="C690" s="22">
        <v>6099.4228327999999</v>
      </c>
      <c r="D690" s="23">
        <v>0</v>
      </c>
      <c r="E690" s="22">
        <v>0</v>
      </c>
      <c r="F690" s="19">
        <f t="shared" si="112"/>
        <v>144.32</v>
      </c>
      <c r="G690" s="19">
        <f t="shared" si="112"/>
        <v>6099.4228327999999</v>
      </c>
      <c r="H690" s="67">
        <v>0</v>
      </c>
      <c r="I690" s="34">
        <f t="shared" si="113"/>
        <v>144.32</v>
      </c>
      <c r="J690" s="68">
        <f t="shared" si="110"/>
        <v>42.263184817073174</v>
      </c>
      <c r="K690" s="183">
        <v>1.85</v>
      </c>
      <c r="L690" s="68">
        <f t="shared" si="114"/>
        <v>28.08</v>
      </c>
      <c r="M690" s="68">
        <f t="shared" si="119"/>
        <v>23.085175946897564</v>
      </c>
      <c r="N690" s="68">
        <f t="shared" si="119"/>
        <v>40.702935560941384</v>
      </c>
      <c r="O690" s="68">
        <f t="shared" si="119"/>
        <v>39.4834604181694</v>
      </c>
      <c r="P690" s="68">
        <f t="shared" si="119"/>
        <v>0</v>
      </c>
      <c r="Q690" s="68">
        <f t="shared" si="119"/>
        <v>0</v>
      </c>
      <c r="R690" s="68">
        <f t="shared" si="115"/>
        <v>40.702935560941384</v>
      </c>
      <c r="S690" s="51">
        <f t="shared" si="111"/>
        <v>1.5602492561317902</v>
      </c>
      <c r="T690" s="184">
        <f t="shared" si="116"/>
        <v>225.17517264493995</v>
      </c>
      <c r="U690" s="43"/>
    </row>
    <row r="691" spans="1:21" ht="15" customHeight="1" x14ac:dyDescent="0.35">
      <c r="A691" s="63">
        <v>45502.58333333167</v>
      </c>
      <c r="B691" s="23">
        <v>214.09100000000001</v>
      </c>
      <c r="C691" s="22">
        <v>19109.75195545</v>
      </c>
      <c r="D691" s="23">
        <v>52.85</v>
      </c>
      <c r="E691" s="22">
        <v>4717.3879999999999</v>
      </c>
      <c r="F691" s="19">
        <f t="shared" si="112"/>
        <v>161.24100000000001</v>
      </c>
      <c r="G691" s="19">
        <f t="shared" si="112"/>
        <v>14392.363955450001</v>
      </c>
      <c r="H691" s="67">
        <v>0</v>
      </c>
      <c r="I691" s="34">
        <f t="shared" si="113"/>
        <v>161.24100000000001</v>
      </c>
      <c r="J691" s="68">
        <f t="shared" si="110"/>
        <v>89.259952217178011</v>
      </c>
      <c r="K691" s="183">
        <v>1.85</v>
      </c>
      <c r="L691" s="68">
        <f t="shared" si="114"/>
        <v>28.08</v>
      </c>
      <c r="M691" s="68">
        <f t="shared" si="119"/>
        <v>23.085175946897564</v>
      </c>
      <c r="N691" s="68">
        <f t="shared" si="119"/>
        <v>40.702935560941384</v>
      </c>
      <c r="O691" s="68">
        <f t="shared" si="119"/>
        <v>39.4834604181694</v>
      </c>
      <c r="P691" s="68">
        <f t="shared" si="119"/>
        <v>0</v>
      </c>
      <c r="Q691" s="68">
        <f t="shared" si="119"/>
        <v>0</v>
      </c>
      <c r="R691" s="68">
        <f t="shared" si="115"/>
        <v>40.702935560941384</v>
      </c>
      <c r="S691" s="51">
        <f t="shared" si="111"/>
        <v>48.557016656236627</v>
      </c>
      <c r="T691" s="184">
        <f t="shared" si="116"/>
        <v>7829.3819226682508</v>
      </c>
      <c r="U691" s="43"/>
    </row>
    <row r="692" spans="1:21" ht="15" customHeight="1" x14ac:dyDescent="0.35">
      <c r="A692" s="63">
        <v>45502.624999998334</v>
      </c>
      <c r="B692" s="23">
        <v>162.202</v>
      </c>
      <c r="C692" s="22">
        <v>14820.45837676</v>
      </c>
      <c r="D692" s="23">
        <v>8.1999999999999993</v>
      </c>
      <c r="E692" s="22">
        <v>749.23699999999997</v>
      </c>
      <c r="F692" s="19">
        <f t="shared" si="112"/>
        <v>154.00200000000001</v>
      </c>
      <c r="G692" s="19">
        <f t="shared" si="112"/>
        <v>14071.221376760001</v>
      </c>
      <c r="H692" s="67">
        <v>0</v>
      </c>
      <c r="I692" s="34">
        <f t="shared" si="113"/>
        <v>154.00200000000001</v>
      </c>
      <c r="J692" s="68">
        <f t="shared" si="110"/>
        <v>91.370380753236972</v>
      </c>
      <c r="K692" s="183">
        <v>1.85</v>
      </c>
      <c r="L692" s="68">
        <f t="shared" si="114"/>
        <v>28.08</v>
      </c>
      <c r="M692" s="68">
        <f t="shared" si="119"/>
        <v>23.085175946897564</v>
      </c>
      <c r="N692" s="68">
        <f t="shared" si="119"/>
        <v>40.702935560941384</v>
      </c>
      <c r="O692" s="68">
        <f t="shared" si="119"/>
        <v>39.4834604181694</v>
      </c>
      <c r="P692" s="68">
        <f t="shared" si="119"/>
        <v>0</v>
      </c>
      <c r="Q692" s="68">
        <f t="shared" si="119"/>
        <v>0</v>
      </c>
      <c r="R692" s="68">
        <f t="shared" si="115"/>
        <v>40.702935560941384</v>
      </c>
      <c r="S692" s="51">
        <f t="shared" si="111"/>
        <v>50.667445192295588</v>
      </c>
      <c r="T692" s="184">
        <f t="shared" si="116"/>
        <v>7802.887894503906</v>
      </c>
      <c r="U692" s="43"/>
    </row>
    <row r="693" spans="1:21" ht="15" customHeight="1" x14ac:dyDescent="0.35">
      <c r="A693" s="63">
        <v>45502.666666664998</v>
      </c>
      <c r="B693" s="23">
        <v>161.178</v>
      </c>
      <c r="C693" s="22">
        <v>14476.057009800001</v>
      </c>
      <c r="D693" s="23">
        <v>3.3</v>
      </c>
      <c r="E693" s="22">
        <v>296.387</v>
      </c>
      <c r="F693" s="19">
        <f t="shared" si="112"/>
        <v>157.87799999999999</v>
      </c>
      <c r="G693" s="19">
        <f t="shared" si="112"/>
        <v>14179.6700098</v>
      </c>
      <c r="H693" s="67">
        <v>0</v>
      </c>
      <c r="I693" s="34">
        <f t="shared" si="113"/>
        <v>157.87799999999999</v>
      </c>
      <c r="J693" s="68">
        <f t="shared" si="110"/>
        <v>89.81409702301778</v>
      </c>
      <c r="K693" s="183">
        <v>1.85</v>
      </c>
      <c r="L693" s="68">
        <f t="shared" si="114"/>
        <v>28.08</v>
      </c>
      <c r="M693" s="68">
        <f t="shared" si="119"/>
        <v>23.085175946897564</v>
      </c>
      <c r="N693" s="68">
        <f t="shared" si="119"/>
        <v>40.702935560941384</v>
      </c>
      <c r="O693" s="68">
        <f t="shared" si="119"/>
        <v>39.4834604181694</v>
      </c>
      <c r="P693" s="68">
        <f t="shared" si="119"/>
        <v>0</v>
      </c>
      <c r="Q693" s="68">
        <f t="shared" si="119"/>
        <v>0</v>
      </c>
      <c r="R693" s="68">
        <f t="shared" si="115"/>
        <v>40.702935560941384</v>
      </c>
      <c r="S693" s="51">
        <f t="shared" si="111"/>
        <v>49.111161462076396</v>
      </c>
      <c r="T693" s="184">
        <f t="shared" si="116"/>
        <v>7753.5719493096967</v>
      </c>
      <c r="U693" s="43"/>
    </row>
    <row r="694" spans="1:21" ht="15" customHeight="1" x14ac:dyDescent="0.35">
      <c r="A694" s="63">
        <v>45502.708333331662</v>
      </c>
      <c r="B694" s="23">
        <v>168.34899999999999</v>
      </c>
      <c r="C694" s="22">
        <v>29411.07703049</v>
      </c>
      <c r="D694" s="23">
        <v>6.7</v>
      </c>
      <c r="E694" s="22">
        <v>1170.51</v>
      </c>
      <c r="F694" s="19">
        <f t="shared" si="112"/>
        <v>161.649</v>
      </c>
      <c r="G694" s="19">
        <f t="shared" si="112"/>
        <v>28240.567030490001</v>
      </c>
      <c r="H694" s="67">
        <v>0</v>
      </c>
      <c r="I694" s="34">
        <f t="shared" si="113"/>
        <v>161.649</v>
      </c>
      <c r="J694" s="68">
        <f t="shared" si="110"/>
        <v>174.7030110331026</v>
      </c>
      <c r="K694" s="183">
        <v>1.85</v>
      </c>
      <c r="L694" s="68">
        <f t="shared" si="114"/>
        <v>28.08</v>
      </c>
      <c r="M694" s="68">
        <f t="shared" si="119"/>
        <v>23.085175946897564</v>
      </c>
      <c r="N694" s="68">
        <f t="shared" si="119"/>
        <v>40.702935560941384</v>
      </c>
      <c r="O694" s="68">
        <f t="shared" si="119"/>
        <v>39.4834604181694</v>
      </c>
      <c r="P694" s="68">
        <f t="shared" si="119"/>
        <v>0</v>
      </c>
      <c r="Q694" s="68">
        <f t="shared" si="119"/>
        <v>0</v>
      </c>
      <c r="R694" s="68">
        <f t="shared" si="115"/>
        <v>40.702935560941384</v>
      </c>
      <c r="S694" s="51">
        <f t="shared" si="111"/>
        <v>134.0000754721612</v>
      </c>
      <c r="T694" s="184">
        <f t="shared" si="116"/>
        <v>21660.978199999387</v>
      </c>
      <c r="U694" s="43"/>
    </row>
    <row r="695" spans="1:21" ht="15" customHeight="1" x14ac:dyDescent="0.35">
      <c r="A695" s="63">
        <v>45502.749999998327</v>
      </c>
      <c r="B695" s="23">
        <v>198.93</v>
      </c>
      <c r="C695" s="22">
        <v>42244.826521800002</v>
      </c>
      <c r="D695" s="23">
        <v>35.6</v>
      </c>
      <c r="E695" s="22">
        <v>7560.0259999999998</v>
      </c>
      <c r="F695" s="19">
        <f t="shared" si="112"/>
        <v>163.33000000000001</v>
      </c>
      <c r="G695" s="19">
        <f t="shared" si="112"/>
        <v>34684.800521800003</v>
      </c>
      <c r="H695" s="67">
        <v>0</v>
      </c>
      <c r="I695" s="34">
        <f t="shared" si="113"/>
        <v>163.33000000000001</v>
      </c>
      <c r="J695" s="68">
        <f t="shared" si="110"/>
        <v>212.36025544480501</v>
      </c>
      <c r="K695" s="183">
        <v>1.85</v>
      </c>
      <c r="L695" s="68">
        <f t="shared" si="114"/>
        <v>28.08</v>
      </c>
      <c r="M695" s="68">
        <f t="shared" si="119"/>
        <v>23.085175946897564</v>
      </c>
      <c r="N695" s="68">
        <f t="shared" si="119"/>
        <v>40.702935560941384</v>
      </c>
      <c r="O695" s="68">
        <f t="shared" si="119"/>
        <v>39.4834604181694</v>
      </c>
      <c r="P695" s="68">
        <f t="shared" si="119"/>
        <v>0</v>
      </c>
      <c r="Q695" s="68">
        <f t="shared" si="119"/>
        <v>0</v>
      </c>
      <c r="R695" s="68">
        <f t="shared" si="115"/>
        <v>40.702935560941384</v>
      </c>
      <c r="S695" s="51">
        <f t="shared" si="111"/>
        <v>171.65731988386364</v>
      </c>
      <c r="T695" s="184">
        <f t="shared" si="116"/>
        <v>28036.790056631449</v>
      </c>
      <c r="U695" s="43"/>
    </row>
    <row r="696" spans="1:21" ht="15" customHeight="1" x14ac:dyDescent="0.35">
      <c r="A696" s="63">
        <v>45502.791666664991</v>
      </c>
      <c r="B696" s="23">
        <v>201.411</v>
      </c>
      <c r="C696" s="22">
        <v>12402.53288253</v>
      </c>
      <c r="D696" s="23">
        <v>32.700000000000003</v>
      </c>
      <c r="E696" s="22">
        <v>2013.6079999999999</v>
      </c>
      <c r="F696" s="19">
        <f t="shared" si="112"/>
        <v>168.71100000000001</v>
      </c>
      <c r="G696" s="19">
        <f t="shared" si="112"/>
        <v>10388.92488253</v>
      </c>
      <c r="H696" s="67">
        <v>0</v>
      </c>
      <c r="I696" s="34">
        <f t="shared" si="113"/>
        <v>168.71100000000001</v>
      </c>
      <c r="J696" s="68">
        <f t="shared" si="110"/>
        <v>61.578230717202786</v>
      </c>
      <c r="K696" s="183">
        <v>1.85</v>
      </c>
      <c r="L696" s="68">
        <f t="shared" si="114"/>
        <v>28.08</v>
      </c>
      <c r="M696" s="68">
        <f t="shared" ref="M696:Q711" si="120">M695</f>
        <v>23.085175946897564</v>
      </c>
      <c r="N696" s="68">
        <f t="shared" si="120"/>
        <v>40.702935560941384</v>
      </c>
      <c r="O696" s="68">
        <f t="shared" si="120"/>
        <v>39.4834604181694</v>
      </c>
      <c r="P696" s="68">
        <f t="shared" si="120"/>
        <v>0</v>
      </c>
      <c r="Q696" s="68">
        <f t="shared" si="120"/>
        <v>0</v>
      </c>
      <c r="R696" s="68">
        <f t="shared" si="115"/>
        <v>40.702935560941384</v>
      </c>
      <c r="S696" s="51">
        <f t="shared" si="111"/>
        <v>20.875295156261402</v>
      </c>
      <c r="T696" s="184">
        <f t="shared" si="116"/>
        <v>3521.8919211080174</v>
      </c>
      <c r="U696" s="43"/>
    </row>
    <row r="697" spans="1:21" ht="15" customHeight="1" x14ac:dyDescent="0.35">
      <c r="A697" s="63">
        <v>45502.833333331655</v>
      </c>
      <c r="B697" s="23">
        <v>203.67500000000001</v>
      </c>
      <c r="C697" s="22">
        <v>13246.184895750001</v>
      </c>
      <c r="D697" s="23">
        <v>54</v>
      </c>
      <c r="E697" s="22">
        <v>3511.9380000000001</v>
      </c>
      <c r="F697" s="19">
        <f t="shared" si="112"/>
        <v>149.67500000000001</v>
      </c>
      <c r="G697" s="19">
        <f t="shared" si="112"/>
        <v>9734.2468957500005</v>
      </c>
      <c r="H697" s="67">
        <v>0</v>
      </c>
      <c r="I697" s="34">
        <f t="shared" si="113"/>
        <v>149.67500000000001</v>
      </c>
      <c r="J697" s="68">
        <f t="shared" si="110"/>
        <v>65.035890400868553</v>
      </c>
      <c r="K697" s="183">
        <v>1.85</v>
      </c>
      <c r="L697" s="68">
        <f t="shared" si="114"/>
        <v>28.08</v>
      </c>
      <c r="M697" s="68">
        <f t="shared" si="120"/>
        <v>23.085175946897564</v>
      </c>
      <c r="N697" s="68">
        <f t="shared" si="120"/>
        <v>40.702935560941384</v>
      </c>
      <c r="O697" s="68">
        <f t="shared" si="120"/>
        <v>39.4834604181694</v>
      </c>
      <c r="P697" s="68">
        <f t="shared" si="120"/>
        <v>0</v>
      </c>
      <c r="Q697" s="68">
        <f t="shared" si="120"/>
        <v>0</v>
      </c>
      <c r="R697" s="68">
        <f t="shared" si="115"/>
        <v>40.702935560941384</v>
      </c>
      <c r="S697" s="51">
        <f t="shared" si="111"/>
        <v>24.332954839927169</v>
      </c>
      <c r="T697" s="184">
        <f t="shared" si="116"/>
        <v>3642.0350156660993</v>
      </c>
      <c r="U697" s="43"/>
    </row>
    <row r="698" spans="1:21" ht="15" customHeight="1" x14ac:dyDescent="0.35">
      <c r="A698" s="63">
        <v>45502.874999998319</v>
      </c>
      <c r="B698" s="23">
        <v>242.76599999999999</v>
      </c>
      <c r="C698" s="22">
        <v>17714.202896520001</v>
      </c>
      <c r="D698" s="23">
        <v>107.45</v>
      </c>
      <c r="E698" s="22">
        <v>7840.4350000000004</v>
      </c>
      <c r="F698" s="19">
        <f t="shared" si="112"/>
        <v>135.31599999999997</v>
      </c>
      <c r="G698" s="19">
        <f t="shared" si="112"/>
        <v>9873.7678965199993</v>
      </c>
      <c r="H698" s="67">
        <v>0</v>
      </c>
      <c r="I698" s="34">
        <f t="shared" si="113"/>
        <v>135.31599999999997</v>
      </c>
      <c r="J698" s="68">
        <f t="shared" si="110"/>
        <v>72.968221766236084</v>
      </c>
      <c r="K698" s="183">
        <v>1.85</v>
      </c>
      <c r="L698" s="68">
        <f t="shared" si="114"/>
        <v>28.08</v>
      </c>
      <c r="M698" s="68">
        <f t="shared" si="120"/>
        <v>23.085175946897564</v>
      </c>
      <c r="N698" s="68">
        <f t="shared" si="120"/>
        <v>40.702935560941384</v>
      </c>
      <c r="O698" s="68">
        <f t="shared" si="120"/>
        <v>39.4834604181694</v>
      </c>
      <c r="P698" s="68">
        <f t="shared" si="120"/>
        <v>0</v>
      </c>
      <c r="Q698" s="68">
        <f t="shared" si="120"/>
        <v>0</v>
      </c>
      <c r="R698" s="68">
        <f t="shared" si="115"/>
        <v>40.702935560941384</v>
      </c>
      <c r="S698" s="51">
        <f t="shared" si="111"/>
        <v>32.2652862052947</v>
      </c>
      <c r="T698" s="184">
        <f t="shared" si="116"/>
        <v>4366.0094681556566</v>
      </c>
      <c r="U698" s="43"/>
    </row>
    <row r="699" spans="1:21" ht="15" customHeight="1" x14ac:dyDescent="0.35">
      <c r="A699" s="63">
        <v>45502.916666664983</v>
      </c>
      <c r="B699" s="23">
        <v>203.87200000000001</v>
      </c>
      <c r="C699" s="22">
        <v>16171.15354336</v>
      </c>
      <c r="D699" s="23">
        <v>95.45</v>
      </c>
      <c r="E699" s="22">
        <v>7571.107</v>
      </c>
      <c r="F699" s="19">
        <f t="shared" si="112"/>
        <v>108.42200000000001</v>
      </c>
      <c r="G699" s="19">
        <f t="shared" si="112"/>
        <v>8600.0465433600002</v>
      </c>
      <c r="H699" s="67">
        <v>0</v>
      </c>
      <c r="I699" s="34">
        <f t="shared" si="113"/>
        <v>108.42200000000001</v>
      </c>
      <c r="J699" s="68">
        <f t="shared" si="110"/>
        <v>79.320124544465145</v>
      </c>
      <c r="K699" s="183">
        <v>1.85</v>
      </c>
      <c r="L699" s="68">
        <f t="shared" si="114"/>
        <v>28.08</v>
      </c>
      <c r="M699" s="68">
        <f t="shared" si="120"/>
        <v>23.085175946897564</v>
      </c>
      <c r="N699" s="68">
        <f t="shared" si="120"/>
        <v>40.702935560941384</v>
      </c>
      <c r="O699" s="68">
        <f t="shared" si="120"/>
        <v>39.4834604181694</v>
      </c>
      <c r="P699" s="68">
        <f t="shared" si="120"/>
        <v>0</v>
      </c>
      <c r="Q699" s="68">
        <f t="shared" si="120"/>
        <v>0</v>
      </c>
      <c r="R699" s="68">
        <f t="shared" si="115"/>
        <v>40.702935560941384</v>
      </c>
      <c r="S699" s="51">
        <f t="shared" si="111"/>
        <v>38.617188983523761</v>
      </c>
      <c r="T699" s="184">
        <f t="shared" si="116"/>
        <v>4186.9528639716136</v>
      </c>
      <c r="U699" s="43"/>
    </row>
    <row r="700" spans="1:21" ht="15" customHeight="1" x14ac:dyDescent="0.35">
      <c r="A700" s="63">
        <v>45502.958333331648</v>
      </c>
      <c r="B700" s="23">
        <v>140.75200000000001</v>
      </c>
      <c r="C700" s="22">
        <v>7136.3220452799997</v>
      </c>
      <c r="D700" s="23">
        <v>53.75</v>
      </c>
      <c r="E700" s="22">
        <v>2725.2</v>
      </c>
      <c r="F700" s="19">
        <f t="shared" si="112"/>
        <v>87.00200000000001</v>
      </c>
      <c r="G700" s="19">
        <f t="shared" si="112"/>
        <v>4411.1220452799998</v>
      </c>
      <c r="H700" s="67">
        <v>0</v>
      </c>
      <c r="I700" s="34">
        <f t="shared" si="113"/>
        <v>87.00200000000001</v>
      </c>
      <c r="J700" s="68">
        <f t="shared" si="110"/>
        <v>50.701386695478256</v>
      </c>
      <c r="K700" s="183">
        <v>1.85</v>
      </c>
      <c r="L700" s="68">
        <f t="shared" si="114"/>
        <v>28.08</v>
      </c>
      <c r="M700" s="68">
        <f t="shared" si="120"/>
        <v>23.085175946897564</v>
      </c>
      <c r="N700" s="68">
        <f t="shared" si="120"/>
        <v>40.702935560941384</v>
      </c>
      <c r="O700" s="68">
        <f t="shared" si="120"/>
        <v>39.4834604181694</v>
      </c>
      <c r="P700" s="68">
        <f t="shared" si="120"/>
        <v>0</v>
      </c>
      <c r="Q700" s="68">
        <f t="shared" si="120"/>
        <v>0</v>
      </c>
      <c r="R700" s="68">
        <f t="shared" si="115"/>
        <v>40.702935560941384</v>
      </c>
      <c r="S700" s="51">
        <f t="shared" si="111"/>
        <v>9.9984511345368716</v>
      </c>
      <c r="T700" s="184">
        <f t="shared" si="116"/>
        <v>869.88524560697704</v>
      </c>
      <c r="U700" s="43"/>
    </row>
    <row r="701" spans="1:21" ht="15" customHeight="1" x14ac:dyDescent="0.35">
      <c r="A701" s="63">
        <v>45502.999999998312</v>
      </c>
      <c r="B701" s="23">
        <v>32.948999999999998</v>
      </c>
      <c r="C701" s="22">
        <v>1790.14519971</v>
      </c>
      <c r="D701" s="23">
        <v>20.100000000000001</v>
      </c>
      <c r="E701" s="22">
        <v>1092.049</v>
      </c>
      <c r="F701" s="19">
        <f t="shared" si="112"/>
        <v>12.848999999999997</v>
      </c>
      <c r="G701" s="19">
        <f t="shared" si="112"/>
        <v>698.09619971000006</v>
      </c>
      <c r="H701" s="67">
        <v>0</v>
      </c>
      <c r="I701" s="34">
        <f t="shared" si="113"/>
        <v>12.848999999999997</v>
      </c>
      <c r="J701" s="68">
        <f t="shared" si="110"/>
        <v>54.33078058292476</v>
      </c>
      <c r="K701" s="183">
        <v>1.85</v>
      </c>
      <c r="L701" s="68">
        <f t="shared" si="114"/>
        <v>28.08</v>
      </c>
      <c r="M701" s="68">
        <f t="shared" si="120"/>
        <v>23.085175946897564</v>
      </c>
      <c r="N701" s="68">
        <f t="shared" si="120"/>
        <v>40.702935560941384</v>
      </c>
      <c r="O701" s="68">
        <f t="shared" si="120"/>
        <v>39.4834604181694</v>
      </c>
      <c r="P701" s="68">
        <f t="shared" si="120"/>
        <v>0</v>
      </c>
      <c r="Q701" s="68">
        <f t="shared" si="120"/>
        <v>0</v>
      </c>
      <c r="R701" s="68">
        <f t="shared" si="115"/>
        <v>40.702935560941384</v>
      </c>
      <c r="S701" s="51">
        <f t="shared" si="111"/>
        <v>13.627845021983376</v>
      </c>
      <c r="T701" s="184">
        <f t="shared" si="116"/>
        <v>175.10418068746435</v>
      </c>
      <c r="U701" s="43"/>
    </row>
    <row r="702" spans="1:21" ht="15" customHeight="1" x14ac:dyDescent="0.35">
      <c r="A702" s="63">
        <v>45503.041666664976</v>
      </c>
      <c r="B702" s="23">
        <v>34.1</v>
      </c>
      <c r="C702" s="22">
        <v>862.73</v>
      </c>
      <c r="D702" s="30">
        <v>34.1</v>
      </c>
      <c r="E702" s="22">
        <v>862.73</v>
      </c>
      <c r="F702" s="19">
        <f t="shared" si="112"/>
        <v>0</v>
      </c>
      <c r="G702" s="19">
        <f t="shared" si="112"/>
        <v>0</v>
      </c>
      <c r="H702" s="67">
        <v>0</v>
      </c>
      <c r="I702" s="34">
        <f t="shared" si="113"/>
        <v>0</v>
      </c>
      <c r="J702" s="68">
        <f t="shared" si="110"/>
        <v>0</v>
      </c>
      <c r="K702" s="183">
        <v>1.78</v>
      </c>
      <c r="L702" s="68">
        <f t="shared" si="114"/>
        <v>27.323999999999998</v>
      </c>
      <c r="M702" s="68">
        <f t="shared" si="120"/>
        <v>23.085175946897564</v>
      </c>
      <c r="N702" s="68">
        <f t="shared" si="120"/>
        <v>40.702935560941384</v>
      </c>
      <c r="O702" s="68">
        <f t="shared" si="120"/>
        <v>39.4834604181694</v>
      </c>
      <c r="P702" s="68">
        <f t="shared" si="120"/>
        <v>0</v>
      </c>
      <c r="Q702" s="68">
        <f t="shared" si="120"/>
        <v>0</v>
      </c>
      <c r="R702" s="68">
        <f t="shared" si="115"/>
        <v>40.702935560941384</v>
      </c>
      <c r="S702" s="51">
        <f t="shared" si="111"/>
        <v>0</v>
      </c>
      <c r="T702" s="184">
        <f t="shared" si="116"/>
        <v>0</v>
      </c>
      <c r="U702" s="43"/>
    </row>
    <row r="703" spans="1:21" ht="15" customHeight="1" x14ac:dyDescent="0.35">
      <c r="A703" s="63">
        <v>45503.08333333164</v>
      </c>
      <c r="B703" s="23">
        <v>19.100000000000001</v>
      </c>
      <c r="C703" s="22">
        <v>392.12299999999999</v>
      </c>
      <c r="D703" s="23">
        <v>0</v>
      </c>
      <c r="E703" s="22">
        <v>0</v>
      </c>
      <c r="F703" s="19">
        <f t="shared" si="112"/>
        <v>19.100000000000001</v>
      </c>
      <c r="G703" s="19">
        <f t="shared" si="112"/>
        <v>392.12299999999999</v>
      </c>
      <c r="H703" s="67">
        <v>0</v>
      </c>
      <c r="I703" s="34">
        <f t="shared" si="113"/>
        <v>19.100000000000001</v>
      </c>
      <c r="J703" s="68">
        <f t="shared" si="110"/>
        <v>20.529999999999998</v>
      </c>
      <c r="K703" s="183">
        <v>1.78</v>
      </c>
      <c r="L703" s="68">
        <f t="shared" si="114"/>
        <v>27.323999999999998</v>
      </c>
      <c r="M703" s="68">
        <f t="shared" si="120"/>
        <v>23.085175946897564</v>
      </c>
      <c r="N703" s="68">
        <f t="shared" si="120"/>
        <v>40.702935560941384</v>
      </c>
      <c r="O703" s="68">
        <f t="shared" si="120"/>
        <v>39.4834604181694</v>
      </c>
      <c r="P703" s="68">
        <f t="shared" si="120"/>
        <v>0</v>
      </c>
      <c r="Q703" s="68">
        <f t="shared" si="120"/>
        <v>0</v>
      </c>
      <c r="R703" s="68">
        <f t="shared" si="115"/>
        <v>40.702935560941384</v>
      </c>
      <c r="S703" s="51">
        <f t="shared" si="111"/>
        <v>0</v>
      </c>
      <c r="T703" s="184">
        <f t="shared" si="116"/>
        <v>0</v>
      </c>
      <c r="U703" s="43"/>
    </row>
    <row r="704" spans="1:21" ht="15" customHeight="1" x14ac:dyDescent="0.35">
      <c r="A704" s="63">
        <v>45503.124999998305</v>
      </c>
      <c r="B704" s="23">
        <v>110.7</v>
      </c>
      <c r="C704" s="22">
        <v>2035.7729999999999</v>
      </c>
      <c r="D704" s="23">
        <v>0</v>
      </c>
      <c r="E704" s="22">
        <v>0</v>
      </c>
      <c r="F704" s="19">
        <f t="shared" si="112"/>
        <v>110.7</v>
      </c>
      <c r="G704" s="19">
        <f t="shared" si="112"/>
        <v>2035.7729999999999</v>
      </c>
      <c r="H704" s="67">
        <v>0</v>
      </c>
      <c r="I704" s="34">
        <f t="shared" si="113"/>
        <v>110.7</v>
      </c>
      <c r="J704" s="68">
        <f t="shared" si="110"/>
        <v>18.389999999999997</v>
      </c>
      <c r="K704" s="183">
        <v>1.78</v>
      </c>
      <c r="L704" s="68">
        <f t="shared" si="114"/>
        <v>27.323999999999998</v>
      </c>
      <c r="M704" s="68">
        <f t="shared" si="120"/>
        <v>23.085175946897564</v>
      </c>
      <c r="N704" s="68">
        <f t="shared" si="120"/>
        <v>40.702935560941384</v>
      </c>
      <c r="O704" s="68">
        <f t="shared" si="120"/>
        <v>39.4834604181694</v>
      </c>
      <c r="P704" s="68">
        <f t="shared" si="120"/>
        <v>0</v>
      </c>
      <c r="Q704" s="68">
        <f t="shared" si="120"/>
        <v>0</v>
      </c>
      <c r="R704" s="68">
        <f t="shared" si="115"/>
        <v>40.702935560941384</v>
      </c>
      <c r="S704" s="51">
        <f t="shared" si="111"/>
        <v>0</v>
      </c>
      <c r="T704" s="184">
        <f t="shared" si="116"/>
        <v>0</v>
      </c>
      <c r="U704" s="43"/>
    </row>
    <row r="705" spans="1:21" ht="15" customHeight="1" x14ac:dyDescent="0.35">
      <c r="A705" s="63">
        <v>45503.166666664969</v>
      </c>
      <c r="B705" s="23">
        <v>200.4</v>
      </c>
      <c r="C705" s="22">
        <v>3362.712</v>
      </c>
      <c r="D705" s="23">
        <v>143.21899999999999</v>
      </c>
      <c r="E705" s="22">
        <v>2403.2150000000001</v>
      </c>
      <c r="F705" s="19">
        <f t="shared" si="112"/>
        <v>57.181000000000012</v>
      </c>
      <c r="G705" s="19">
        <f t="shared" si="112"/>
        <v>959.49699999999984</v>
      </c>
      <c r="H705" s="67">
        <v>0</v>
      </c>
      <c r="I705" s="34">
        <f t="shared" si="113"/>
        <v>57.181000000000012</v>
      </c>
      <c r="J705" s="68">
        <f t="shared" si="110"/>
        <v>16.779996852101217</v>
      </c>
      <c r="K705" s="183">
        <v>1.78</v>
      </c>
      <c r="L705" s="68">
        <f t="shared" si="114"/>
        <v>27.323999999999998</v>
      </c>
      <c r="M705" s="68">
        <f t="shared" si="120"/>
        <v>23.085175946897564</v>
      </c>
      <c r="N705" s="68">
        <f t="shared" si="120"/>
        <v>40.702935560941384</v>
      </c>
      <c r="O705" s="68">
        <f t="shared" si="120"/>
        <v>39.4834604181694</v>
      </c>
      <c r="P705" s="68">
        <f t="shared" si="120"/>
        <v>0</v>
      </c>
      <c r="Q705" s="68">
        <f t="shared" si="120"/>
        <v>0</v>
      </c>
      <c r="R705" s="68">
        <f t="shared" si="115"/>
        <v>40.702935560941384</v>
      </c>
      <c r="S705" s="51">
        <f t="shared" si="111"/>
        <v>0</v>
      </c>
      <c r="T705" s="184">
        <f t="shared" si="116"/>
        <v>0</v>
      </c>
      <c r="U705" s="43"/>
    </row>
    <row r="706" spans="1:21" ht="15" customHeight="1" x14ac:dyDescent="0.35">
      <c r="A706" s="63">
        <v>45503.208333331633</v>
      </c>
      <c r="B706" s="23">
        <v>195.1</v>
      </c>
      <c r="C706" s="22">
        <v>3271.8270000000002</v>
      </c>
      <c r="D706" s="23">
        <v>87.274000000000001</v>
      </c>
      <c r="E706" s="22">
        <v>1463.5920000000001</v>
      </c>
      <c r="F706" s="19">
        <f t="shared" si="112"/>
        <v>107.82599999999999</v>
      </c>
      <c r="G706" s="19">
        <f t="shared" si="112"/>
        <v>1808.2350000000001</v>
      </c>
      <c r="H706" s="67">
        <v>0</v>
      </c>
      <c r="I706" s="34">
        <f t="shared" si="113"/>
        <v>107.82599999999999</v>
      </c>
      <c r="J706" s="68">
        <f t="shared" si="110"/>
        <v>16.76993489510879</v>
      </c>
      <c r="K706" s="183">
        <v>1.78</v>
      </c>
      <c r="L706" s="68">
        <f t="shared" si="114"/>
        <v>27.323999999999998</v>
      </c>
      <c r="M706" s="68">
        <f t="shared" si="120"/>
        <v>23.085175946897564</v>
      </c>
      <c r="N706" s="68">
        <f t="shared" si="120"/>
        <v>40.702935560941384</v>
      </c>
      <c r="O706" s="68">
        <f t="shared" si="120"/>
        <v>39.4834604181694</v>
      </c>
      <c r="P706" s="68">
        <f t="shared" si="120"/>
        <v>0</v>
      </c>
      <c r="Q706" s="68">
        <f t="shared" si="120"/>
        <v>0</v>
      </c>
      <c r="R706" s="68">
        <f t="shared" si="115"/>
        <v>40.702935560941384</v>
      </c>
      <c r="S706" s="51">
        <f t="shared" si="111"/>
        <v>0</v>
      </c>
      <c r="T706" s="184">
        <f t="shared" si="116"/>
        <v>0</v>
      </c>
      <c r="U706" s="43"/>
    </row>
    <row r="707" spans="1:21" ht="15" customHeight="1" x14ac:dyDescent="0.35">
      <c r="A707" s="63">
        <v>45503.249999998297</v>
      </c>
      <c r="B707" s="23">
        <v>71.7</v>
      </c>
      <c r="C707" s="22">
        <v>1456.2270000000001</v>
      </c>
      <c r="D707" s="23">
        <v>0</v>
      </c>
      <c r="E707" s="22">
        <v>0</v>
      </c>
      <c r="F707" s="19">
        <f t="shared" si="112"/>
        <v>71.7</v>
      </c>
      <c r="G707" s="19">
        <f t="shared" si="112"/>
        <v>1456.2270000000001</v>
      </c>
      <c r="H707" s="67">
        <v>0</v>
      </c>
      <c r="I707" s="34">
        <f t="shared" si="113"/>
        <v>71.7</v>
      </c>
      <c r="J707" s="68">
        <f t="shared" si="110"/>
        <v>20.309999999999999</v>
      </c>
      <c r="K707" s="183">
        <v>1.78</v>
      </c>
      <c r="L707" s="68">
        <f t="shared" si="114"/>
        <v>27.323999999999998</v>
      </c>
      <c r="M707" s="68">
        <f t="shared" si="120"/>
        <v>23.085175946897564</v>
      </c>
      <c r="N707" s="68">
        <f t="shared" si="120"/>
        <v>40.702935560941384</v>
      </c>
      <c r="O707" s="68">
        <f t="shared" si="120"/>
        <v>39.4834604181694</v>
      </c>
      <c r="P707" s="68">
        <f t="shared" si="120"/>
        <v>0</v>
      </c>
      <c r="Q707" s="68">
        <f t="shared" si="120"/>
        <v>0</v>
      </c>
      <c r="R707" s="68">
        <f t="shared" si="115"/>
        <v>40.702935560941384</v>
      </c>
      <c r="S707" s="51">
        <f t="shared" si="111"/>
        <v>0</v>
      </c>
      <c r="T707" s="184">
        <f t="shared" si="116"/>
        <v>0</v>
      </c>
      <c r="U707" s="43"/>
    </row>
    <row r="708" spans="1:21" ht="15" customHeight="1" x14ac:dyDescent="0.35">
      <c r="A708" s="63">
        <v>45503.291666664962</v>
      </c>
      <c r="B708" s="23">
        <v>0</v>
      </c>
      <c r="C708" s="22">
        <v>0</v>
      </c>
      <c r="D708" s="23">
        <v>0</v>
      </c>
      <c r="E708" s="22">
        <v>0</v>
      </c>
      <c r="F708" s="19">
        <f t="shared" si="112"/>
        <v>0</v>
      </c>
      <c r="G708" s="19">
        <f t="shared" si="112"/>
        <v>0</v>
      </c>
      <c r="H708" s="67">
        <v>0</v>
      </c>
      <c r="I708" s="34">
        <f t="shared" si="113"/>
        <v>0</v>
      </c>
      <c r="J708" s="68">
        <f t="shared" si="110"/>
        <v>0</v>
      </c>
      <c r="K708" s="183">
        <v>1.78</v>
      </c>
      <c r="L708" s="68">
        <f t="shared" si="114"/>
        <v>27.323999999999998</v>
      </c>
      <c r="M708" s="68">
        <f t="shared" si="120"/>
        <v>23.085175946897564</v>
      </c>
      <c r="N708" s="68">
        <f t="shared" si="120"/>
        <v>40.702935560941384</v>
      </c>
      <c r="O708" s="68">
        <f t="shared" si="120"/>
        <v>39.4834604181694</v>
      </c>
      <c r="P708" s="68">
        <f t="shared" si="120"/>
        <v>0</v>
      </c>
      <c r="Q708" s="68">
        <f t="shared" si="120"/>
        <v>0</v>
      </c>
      <c r="R708" s="68">
        <f t="shared" si="115"/>
        <v>40.702935560941384</v>
      </c>
      <c r="S708" s="51">
        <f t="shared" si="111"/>
        <v>0</v>
      </c>
      <c r="T708" s="184">
        <f t="shared" si="116"/>
        <v>0</v>
      </c>
      <c r="U708" s="43"/>
    </row>
    <row r="709" spans="1:21" ht="15" customHeight="1" x14ac:dyDescent="0.35">
      <c r="A709" s="63">
        <v>45503.333333331626</v>
      </c>
      <c r="B709" s="23">
        <v>0</v>
      </c>
      <c r="C709" s="22">
        <v>0</v>
      </c>
      <c r="D709" s="23">
        <v>0</v>
      </c>
      <c r="E709" s="22">
        <v>0</v>
      </c>
      <c r="F709" s="19">
        <f t="shared" si="112"/>
        <v>0</v>
      </c>
      <c r="G709" s="19">
        <f t="shared" si="112"/>
        <v>0</v>
      </c>
      <c r="H709" s="67">
        <v>0</v>
      </c>
      <c r="I709" s="34">
        <f t="shared" si="113"/>
        <v>0</v>
      </c>
      <c r="J709" s="68">
        <f t="shared" si="110"/>
        <v>0</v>
      </c>
      <c r="K709" s="183">
        <v>1.78</v>
      </c>
      <c r="L709" s="68">
        <f t="shared" si="114"/>
        <v>27.323999999999998</v>
      </c>
      <c r="M709" s="68">
        <f t="shared" si="120"/>
        <v>23.085175946897564</v>
      </c>
      <c r="N709" s="68">
        <f t="shared" si="120"/>
        <v>40.702935560941384</v>
      </c>
      <c r="O709" s="68">
        <f t="shared" si="120"/>
        <v>39.4834604181694</v>
      </c>
      <c r="P709" s="68">
        <f t="shared" si="120"/>
        <v>0</v>
      </c>
      <c r="Q709" s="68">
        <f t="shared" si="120"/>
        <v>0</v>
      </c>
      <c r="R709" s="68">
        <f t="shared" si="115"/>
        <v>40.702935560941384</v>
      </c>
      <c r="S709" s="51">
        <f t="shared" si="111"/>
        <v>0</v>
      </c>
      <c r="T709" s="184">
        <f t="shared" si="116"/>
        <v>0</v>
      </c>
      <c r="U709" s="43"/>
    </row>
    <row r="710" spans="1:21" ht="15" customHeight="1" x14ac:dyDescent="0.35">
      <c r="A710" s="63">
        <v>45503.37499999829</v>
      </c>
      <c r="B710" s="23">
        <v>0</v>
      </c>
      <c r="C710" s="22">
        <v>0</v>
      </c>
      <c r="D710" s="23">
        <v>0</v>
      </c>
      <c r="E710" s="22">
        <v>0</v>
      </c>
      <c r="F710" s="19">
        <f t="shared" si="112"/>
        <v>0</v>
      </c>
      <c r="G710" s="19">
        <f t="shared" si="112"/>
        <v>0</v>
      </c>
      <c r="H710" s="67">
        <v>0</v>
      </c>
      <c r="I710" s="34">
        <f t="shared" si="113"/>
        <v>0</v>
      </c>
      <c r="J710" s="68">
        <f t="shared" ref="J710:J749" si="121">IF(F710&gt;0,G710/F710,0)</f>
        <v>0</v>
      </c>
      <c r="K710" s="183">
        <v>1.78</v>
      </c>
      <c r="L710" s="68">
        <f t="shared" si="114"/>
        <v>27.323999999999998</v>
      </c>
      <c r="M710" s="68">
        <f t="shared" si="120"/>
        <v>23.085175946897564</v>
      </c>
      <c r="N710" s="68">
        <f t="shared" si="120"/>
        <v>40.702935560941384</v>
      </c>
      <c r="O710" s="68">
        <f t="shared" si="120"/>
        <v>39.4834604181694</v>
      </c>
      <c r="P710" s="68">
        <f t="shared" si="120"/>
        <v>0</v>
      </c>
      <c r="Q710" s="68">
        <f t="shared" si="120"/>
        <v>0</v>
      </c>
      <c r="R710" s="68">
        <f t="shared" si="115"/>
        <v>40.702935560941384</v>
      </c>
      <c r="S710" s="51">
        <f t="shared" ref="S710:S749" si="122">IF(J710&gt;R710,J710-R710,0)</f>
        <v>0</v>
      </c>
      <c r="T710" s="184">
        <f t="shared" si="116"/>
        <v>0</v>
      </c>
      <c r="U710" s="43"/>
    </row>
    <row r="711" spans="1:21" ht="15" customHeight="1" x14ac:dyDescent="0.35">
      <c r="A711" s="63">
        <v>45503.416666664954</v>
      </c>
      <c r="B711" s="23">
        <v>0</v>
      </c>
      <c r="C711" s="22">
        <v>0</v>
      </c>
      <c r="D711" s="23">
        <v>0</v>
      </c>
      <c r="E711" s="22">
        <v>0</v>
      </c>
      <c r="F711" s="19">
        <f t="shared" ref="F711:G749" si="123">B711-D711</f>
        <v>0</v>
      </c>
      <c r="G711" s="19">
        <f t="shared" si="123"/>
        <v>0</v>
      </c>
      <c r="H711" s="67">
        <v>0</v>
      </c>
      <c r="I711" s="34">
        <f t="shared" ref="I711:I749" si="124">F711-H711</f>
        <v>0</v>
      </c>
      <c r="J711" s="68">
        <f t="shared" si="121"/>
        <v>0</v>
      </c>
      <c r="K711" s="183">
        <v>1.78</v>
      </c>
      <c r="L711" s="68">
        <f t="shared" ref="L711:L749" si="125">IF(AND(MONTH($A$2)&gt;5,MONTH($A$2)&lt;9),(K711*10800)/1000,(K711*10400)/1000)+8.1</f>
        <v>27.323999999999998</v>
      </c>
      <c r="M711" s="68">
        <f t="shared" si="120"/>
        <v>23.085175946897564</v>
      </c>
      <c r="N711" s="68">
        <f t="shared" si="120"/>
        <v>40.702935560941384</v>
      </c>
      <c r="O711" s="68">
        <f t="shared" si="120"/>
        <v>39.4834604181694</v>
      </c>
      <c r="P711" s="68">
        <f t="shared" si="120"/>
        <v>0</v>
      </c>
      <c r="Q711" s="68">
        <f t="shared" si="120"/>
        <v>0</v>
      </c>
      <c r="R711" s="68">
        <f t="shared" ref="R711:R750" si="126">MAX(L711:Q711)</f>
        <v>40.702935560941384</v>
      </c>
      <c r="S711" s="51">
        <f t="shared" si="122"/>
        <v>0</v>
      </c>
      <c r="T711" s="184">
        <f t="shared" ref="T711:T749" si="127">IF(S711&lt;&gt;" ",S711*I711,0)</f>
        <v>0</v>
      </c>
      <c r="U711" s="43"/>
    </row>
    <row r="712" spans="1:21" ht="15" customHeight="1" x14ac:dyDescent="0.35">
      <c r="A712" s="63">
        <v>45503.458333331619</v>
      </c>
      <c r="B712" s="23">
        <v>120.76900000000001</v>
      </c>
      <c r="C712" s="22">
        <v>3717.00533589</v>
      </c>
      <c r="D712" s="23">
        <v>75.545000000000002</v>
      </c>
      <c r="E712" s="22">
        <v>2325.0990000000002</v>
      </c>
      <c r="F712" s="19">
        <f t="shared" si="123"/>
        <v>45.224000000000004</v>
      </c>
      <c r="G712" s="19">
        <f t="shared" si="123"/>
        <v>1391.9063358899998</v>
      </c>
      <c r="H712" s="67">
        <v>0</v>
      </c>
      <c r="I712" s="34">
        <f t="shared" si="124"/>
        <v>45.224000000000004</v>
      </c>
      <c r="J712" s="68">
        <f t="shared" si="121"/>
        <v>30.778045637051118</v>
      </c>
      <c r="K712" s="183">
        <v>1.78</v>
      </c>
      <c r="L712" s="68">
        <f t="shared" si="125"/>
        <v>27.323999999999998</v>
      </c>
      <c r="M712" s="68">
        <f t="shared" ref="M712:Q727" si="128">M711</f>
        <v>23.085175946897564</v>
      </c>
      <c r="N712" s="68">
        <f t="shared" si="128"/>
        <v>40.702935560941384</v>
      </c>
      <c r="O712" s="68">
        <f t="shared" si="128"/>
        <v>39.4834604181694</v>
      </c>
      <c r="P712" s="68">
        <f t="shared" si="128"/>
        <v>0</v>
      </c>
      <c r="Q712" s="68">
        <f t="shared" si="128"/>
        <v>0</v>
      </c>
      <c r="R712" s="68">
        <f t="shared" si="126"/>
        <v>40.702935560941384</v>
      </c>
      <c r="S712" s="51">
        <f t="shared" si="122"/>
        <v>0</v>
      </c>
      <c r="T712" s="184">
        <f t="shared" si="127"/>
        <v>0</v>
      </c>
      <c r="U712" s="43"/>
    </row>
    <row r="713" spans="1:21" ht="15" customHeight="1" x14ac:dyDescent="0.35">
      <c r="A713" s="63">
        <v>45503.499999998283</v>
      </c>
      <c r="B713" s="23">
        <v>161.07599999999999</v>
      </c>
      <c r="C713" s="22">
        <v>10891.376024880001</v>
      </c>
      <c r="D713" s="23">
        <v>161.07599999999999</v>
      </c>
      <c r="E713" s="22">
        <v>10891.376</v>
      </c>
      <c r="F713" s="19">
        <f t="shared" si="123"/>
        <v>0</v>
      </c>
      <c r="G713" s="19">
        <f t="shared" si="123"/>
        <v>2.4880000637494959E-5</v>
      </c>
      <c r="H713" s="67">
        <v>0</v>
      </c>
      <c r="I713" s="34">
        <f t="shared" si="124"/>
        <v>0</v>
      </c>
      <c r="J713" s="68">
        <f t="shared" si="121"/>
        <v>0</v>
      </c>
      <c r="K713" s="183">
        <v>1.78</v>
      </c>
      <c r="L713" s="68">
        <f t="shared" si="125"/>
        <v>27.323999999999998</v>
      </c>
      <c r="M713" s="68">
        <f t="shared" si="128"/>
        <v>23.085175946897564</v>
      </c>
      <c r="N713" s="68">
        <f t="shared" si="128"/>
        <v>40.702935560941384</v>
      </c>
      <c r="O713" s="68">
        <f t="shared" si="128"/>
        <v>39.4834604181694</v>
      </c>
      <c r="P713" s="68">
        <f t="shared" si="128"/>
        <v>0</v>
      </c>
      <c r="Q713" s="68">
        <f t="shared" si="128"/>
        <v>0</v>
      </c>
      <c r="R713" s="68">
        <f t="shared" si="126"/>
        <v>40.702935560941384</v>
      </c>
      <c r="S713" s="51">
        <f t="shared" si="122"/>
        <v>0</v>
      </c>
      <c r="T713" s="184">
        <f t="shared" si="127"/>
        <v>0</v>
      </c>
      <c r="U713" s="43"/>
    </row>
    <row r="714" spans="1:21" ht="15" customHeight="1" x14ac:dyDescent="0.35">
      <c r="A714" s="63">
        <v>45503.541666664947</v>
      </c>
      <c r="B714" s="23">
        <v>137.72</v>
      </c>
      <c r="C714" s="22">
        <v>9687.4368888000008</v>
      </c>
      <c r="D714" s="23">
        <v>137.72</v>
      </c>
      <c r="E714" s="22">
        <v>9687.4369999999999</v>
      </c>
      <c r="F714" s="19">
        <f t="shared" si="123"/>
        <v>0</v>
      </c>
      <c r="G714" s="19">
        <f t="shared" si="123"/>
        <v>-1.111999990826007E-4</v>
      </c>
      <c r="H714" s="67">
        <v>0</v>
      </c>
      <c r="I714" s="34">
        <f t="shared" si="124"/>
        <v>0</v>
      </c>
      <c r="J714" s="68">
        <f t="shared" si="121"/>
        <v>0</v>
      </c>
      <c r="K714" s="183">
        <v>1.78</v>
      </c>
      <c r="L714" s="68">
        <f t="shared" si="125"/>
        <v>27.323999999999998</v>
      </c>
      <c r="M714" s="68">
        <f t="shared" si="128"/>
        <v>23.085175946897564</v>
      </c>
      <c r="N714" s="68">
        <f t="shared" si="128"/>
        <v>40.702935560941384</v>
      </c>
      <c r="O714" s="68">
        <f t="shared" si="128"/>
        <v>39.4834604181694</v>
      </c>
      <c r="P714" s="68">
        <f t="shared" si="128"/>
        <v>0</v>
      </c>
      <c r="Q714" s="68">
        <f t="shared" si="128"/>
        <v>0</v>
      </c>
      <c r="R714" s="68">
        <f t="shared" si="126"/>
        <v>40.702935560941384</v>
      </c>
      <c r="S714" s="51">
        <f t="shared" si="122"/>
        <v>0</v>
      </c>
      <c r="T714" s="184">
        <f t="shared" si="127"/>
        <v>0</v>
      </c>
      <c r="U714" s="43"/>
    </row>
    <row r="715" spans="1:21" ht="15" customHeight="1" x14ac:dyDescent="0.35">
      <c r="A715" s="63">
        <v>45503.583333331611</v>
      </c>
      <c r="B715" s="23">
        <v>169.58199999999999</v>
      </c>
      <c r="C715" s="22">
        <v>6954.8410219400002</v>
      </c>
      <c r="D715" s="23">
        <v>169.58199999999999</v>
      </c>
      <c r="E715" s="22">
        <v>6954.8410000000003</v>
      </c>
      <c r="F715" s="19">
        <f t="shared" si="123"/>
        <v>0</v>
      </c>
      <c r="G715" s="19">
        <f t="shared" si="123"/>
        <v>2.1939999896858353E-5</v>
      </c>
      <c r="H715" s="67">
        <v>0</v>
      </c>
      <c r="I715" s="34">
        <f t="shared" si="124"/>
        <v>0</v>
      </c>
      <c r="J715" s="68">
        <f t="shared" si="121"/>
        <v>0</v>
      </c>
      <c r="K715" s="183">
        <v>1.78</v>
      </c>
      <c r="L715" s="68">
        <f t="shared" si="125"/>
        <v>27.323999999999998</v>
      </c>
      <c r="M715" s="68">
        <f t="shared" si="128"/>
        <v>23.085175946897564</v>
      </c>
      <c r="N715" s="68">
        <f t="shared" si="128"/>
        <v>40.702935560941384</v>
      </c>
      <c r="O715" s="68">
        <f t="shared" si="128"/>
        <v>39.4834604181694</v>
      </c>
      <c r="P715" s="68">
        <f t="shared" si="128"/>
        <v>0</v>
      </c>
      <c r="Q715" s="68">
        <f t="shared" si="128"/>
        <v>0</v>
      </c>
      <c r="R715" s="68">
        <f t="shared" si="126"/>
        <v>40.702935560941384</v>
      </c>
      <c r="S715" s="51">
        <f t="shared" si="122"/>
        <v>0</v>
      </c>
      <c r="T715" s="184">
        <f t="shared" si="127"/>
        <v>0</v>
      </c>
      <c r="U715" s="43"/>
    </row>
    <row r="716" spans="1:21" ht="15" customHeight="1" x14ac:dyDescent="0.35">
      <c r="A716" s="63">
        <v>45503.624999998276</v>
      </c>
      <c r="B716" s="23">
        <v>127.95699999999999</v>
      </c>
      <c r="C716" s="22">
        <v>5493.3232465700003</v>
      </c>
      <c r="D716" s="23">
        <v>103.55500000000001</v>
      </c>
      <c r="E716" s="22">
        <v>4445.7380000000003</v>
      </c>
      <c r="F716" s="19">
        <f t="shared" si="123"/>
        <v>24.401999999999987</v>
      </c>
      <c r="G716" s="19">
        <f t="shared" si="123"/>
        <v>1047.58524657</v>
      </c>
      <c r="H716" s="67">
        <v>0</v>
      </c>
      <c r="I716" s="34">
        <f t="shared" si="124"/>
        <v>24.401999999999987</v>
      </c>
      <c r="J716" s="68">
        <f t="shared" si="121"/>
        <v>42.93030270346695</v>
      </c>
      <c r="K716" s="183">
        <v>1.78</v>
      </c>
      <c r="L716" s="68">
        <f t="shared" si="125"/>
        <v>27.323999999999998</v>
      </c>
      <c r="M716" s="68">
        <f t="shared" si="128"/>
        <v>23.085175946897564</v>
      </c>
      <c r="N716" s="68">
        <f t="shared" si="128"/>
        <v>40.702935560941384</v>
      </c>
      <c r="O716" s="68">
        <f t="shared" si="128"/>
        <v>39.4834604181694</v>
      </c>
      <c r="P716" s="68">
        <f t="shared" si="128"/>
        <v>0</v>
      </c>
      <c r="Q716" s="68">
        <f t="shared" si="128"/>
        <v>0</v>
      </c>
      <c r="R716" s="68">
        <f t="shared" si="126"/>
        <v>40.702935560941384</v>
      </c>
      <c r="S716" s="51">
        <f t="shared" si="122"/>
        <v>2.2273671425255657</v>
      </c>
      <c r="T716" s="184">
        <f t="shared" si="127"/>
        <v>54.352213011908823</v>
      </c>
      <c r="U716" s="43"/>
    </row>
    <row r="717" spans="1:21" ht="15" customHeight="1" x14ac:dyDescent="0.35">
      <c r="A717" s="63">
        <v>45503.66666666494</v>
      </c>
      <c r="B717" s="23">
        <v>119.32299999999999</v>
      </c>
      <c r="C717" s="22">
        <v>5781.3174797700003</v>
      </c>
      <c r="D717" s="23">
        <v>119.32299999999999</v>
      </c>
      <c r="E717" s="22">
        <v>5781.317</v>
      </c>
      <c r="F717" s="19">
        <f t="shared" si="123"/>
        <v>0</v>
      </c>
      <c r="G717" s="19">
        <f t="shared" si="123"/>
        <v>4.7977000031096395E-4</v>
      </c>
      <c r="H717" s="67">
        <v>0</v>
      </c>
      <c r="I717" s="34">
        <f t="shared" si="124"/>
        <v>0</v>
      </c>
      <c r="J717" s="68">
        <f t="shared" si="121"/>
        <v>0</v>
      </c>
      <c r="K717" s="183">
        <v>1.78</v>
      </c>
      <c r="L717" s="68">
        <f t="shared" si="125"/>
        <v>27.323999999999998</v>
      </c>
      <c r="M717" s="68">
        <f t="shared" si="128"/>
        <v>23.085175946897564</v>
      </c>
      <c r="N717" s="68">
        <f t="shared" si="128"/>
        <v>40.702935560941384</v>
      </c>
      <c r="O717" s="68">
        <f t="shared" si="128"/>
        <v>39.4834604181694</v>
      </c>
      <c r="P717" s="68">
        <f t="shared" si="128"/>
        <v>0</v>
      </c>
      <c r="Q717" s="68">
        <f t="shared" si="128"/>
        <v>0</v>
      </c>
      <c r="R717" s="68">
        <f t="shared" si="126"/>
        <v>40.702935560941384</v>
      </c>
      <c r="S717" s="51">
        <f t="shared" si="122"/>
        <v>0</v>
      </c>
      <c r="T717" s="184">
        <f t="shared" si="127"/>
        <v>0</v>
      </c>
      <c r="U717" s="43"/>
    </row>
    <row r="718" spans="1:21" ht="15" customHeight="1" x14ac:dyDescent="0.35">
      <c r="A718" s="63">
        <v>45503.708333331604</v>
      </c>
      <c r="B718" s="23">
        <v>93.605999999999995</v>
      </c>
      <c r="C718" s="22">
        <v>13282.62025944</v>
      </c>
      <c r="D718" s="23">
        <v>93.605999999999995</v>
      </c>
      <c r="E718" s="22">
        <v>13282.62</v>
      </c>
      <c r="F718" s="19">
        <f t="shared" si="123"/>
        <v>0</v>
      </c>
      <c r="G718" s="19">
        <f t="shared" si="123"/>
        <v>2.5943999935407192E-4</v>
      </c>
      <c r="H718" s="67">
        <v>0</v>
      </c>
      <c r="I718" s="34">
        <f t="shared" si="124"/>
        <v>0</v>
      </c>
      <c r="J718" s="68">
        <f t="shared" si="121"/>
        <v>0</v>
      </c>
      <c r="K718" s="183">
        <v>1.78</v>
      </c>
      <c r="L718" s="68">
        <f t="shared" si="125"/>
        <v>27.323999999999998</v>
      </c>
      <c r="M718" s="68">
        <f t="shared" si="128"/>
        <v>23.085175946897564</v>
      </c>
      <c r="N718" s="68">
        <f t="shared" si="128"/>
        <v>40.702935560941384</v>
      </c>
      <c r="O718" s="68">
        <f t="shared" si="128"/>
        <v>39.4834604181694</v>
      </c>
      <c r="P718" s="68">
        <f t="shared" si="128"/>
        <v>0</v>
      </c>
      <c r="Q718" s="68">
        <f t="shared" si="128"/>
        <v>0</v>
      </c>
      <c r="R718" s="68">
        <f t="shared" si="126"/>
        <v>40.702935560941384</v>
      </c>
      <c r="S718" s="51">
        <f t="shared" si="122"/>
        <v>0</v>
      </c>
      <c r="T718" s="184">
        <f t="shared" si="127"/>
        <v>0</v>
      </c>
      <c r="U718" s="43"/>
    </row>
    <row r="719" spans="1:21" ht="15" customHeight="1" x14ac:dyDescent="0.35">
      <c r="A719" s="63">
        <v>45503.749999998268</v>
      </c>
      <c r="B719" s="23">
        <v>74.635000000000005</v>
      </c>
      <c r="C719" s="22">
        <v>6356.2382768500001</v>
      </c>
      <c r="D719" s="23">
        <v>74.635000000000005</v>
      </c>
      <c r="E719" s="22">
        <v>6356.2380000000003</v>
      </c>
      <c r="F719" s="19">
        <f t="shared" si="123"/>
        <v>0</v>
      </c>
      <c r="G719" s="19">
        <f t="shared" si="123"/>
        <v>2.7684999986377079E-4</v>
      </c>
      <c r="H719" s="67">
        <v>0</v>
      </c>
      <c r="I719" s="34">
        <f t="shared" si="124"/>
        <v>0</v>
      </c>
      <c r="J719" s="68">
        <f t="shared" si="121"/>
        <v>0</v>
      </c>
      <c r="K719" s="183">
        <v>1.78</v>
      </c>
      <c r="L719" s="68">
        <f t="shared" si="125"/>
        <v>27.323999999999998</v>
      </c>
      <c r="M719" s="68">
        <f t="shared" si="128"/>
        <v>23.085175946897564</v>
      </c>
      <c r="N719" s="68">
        <f t="shared" si="128"/>
        <v>40.702935560941384</v>
      </c>
      <c r="O719" s="68">
        <f t="shared" si="128"/>
        <v>39.4834604181694</v>
      </c>
      <c r="P719" s="68">
        <f t="shared" si="128"/>
        <v>0</v>
      </c>
      <c r="Q719" s="68">
        <f t="shared" si="128"/>
        <v>0</v>
      </c>
      <c r="R719" s="68">
        <f t="shared" si="126"/>
        <v>40.702935560941384</v>
      </c>
      <c r="S719" s="51">
        <f t="shared" si="122"/>
        <v>0</v>
      </c>
      <c r="T719" s="184">
        <f t="shared" si="127"/>
        <v>0</v>
      </c>
      <c r="U719" s="43"/>
    </row>
    <row r="720" spans="1:21" ht="15" customHeight="1" x14ac:dyDescent="0.35">
      <c r="A720" s="63">
        <v>45503.791666664933</v>
      </c>
      <c r="B720" s="23">
        <v>32.055999999999997</v>
      </c>
      <c r="C720" s="22">
        <v>3968.5981942399999</v>
      </c>
      <c r="D720" s="23">
        <v>32.055999999999997</v>
      </c>
      <c r="E720" s="22">
        <v>3968.598</v>
      </c>
      <c r="F720" s="19">
        <f t="shared" si="123"/>
        <v>0</v>
      </c>
      <c r="G720" s="19">
        <f t="shared" si="123"/>
        <v>1.9423999992795871E-4</v>
      </c>
      <c r="H720" s="67">
        <v>0</v>
      </c>
      <c r="I720" s="34">
        <f t="shared" si="124"/>
        <v>0</v>
      </c>
      <c r="J720" s="68">
        <f t="shared" si="121"/>
        <v>0</v>
      </c>
      <c r="K720" s="183">
        <v>1.78</v>
      </c>
      <c r="L720" s="68">
        <f t="shared" si="125"/>
        <v>27.323999999999998</v>
      </c>
      <c r="M720" s="68">
        <f t="shared" si="128"/>
        <v>23.085175946897564</v>
      </c>
      <c r="N720" s="68">
        <f t="shared" si="128"/>
        <v>40.702935560941384</v>
      </c>
      <c r="O720" s="68">
        <f t="shared" si="128"/>
        <v>39.4834604181694</v>
      </c>
      <c r="P720" s="68">
        <f t="shared" si="128"/>
        <v>0</v>
      </c>
      <c r="Q720" s="68">
        <f t="shared" si="128"/>
        <v>0</v>
      </c>
      <c r="R720" s="68">
        <f t="shared" si="126"/>
        <v>40.702935560941384</v>
      </c>
      <c r="S720" s="51">
        <f t="shared" si="122"/>
        <v>0</v>
      </c>
      <c r="T720" s="184">
        <f t="shared" si="127"/>
        <v>0</v>
      </c>
      <c r="U720" s="43"/>
    </row>
    <row r="721" spans="1:21" ht="15" customHeight="1" x14ac:dyDescent="0.35">
      <c r="A721" s="63">
        <v>45503.833333331597</v>
      </c>
      <c r="B721" s="23">
        <v>38.591999999999999</v>
      </c>
      <c r="C721" s="22">
        <v>2196.6257664</v>
      </c>
      <c r="D721" s="23">
        <v>38.591999999999999</v>
      </c>
      <c r="E721" s="22">
        <v>2196.6260000000002</v>
      </c>
      <c r="F721" s="19">
        <f t="shared" si="123"/>
        <v>0</v>
      </c>
      <c r="G721" s="19">
        <f t="shared" si="123"/>
        <v>-2.3360000022876193E-4</v>
      </c>
      <c r="H721" s="67">
        <v>0</v>
      </c>
      <c r="I721" s="34">
        <f t="shared" si="124"/>
        <v>0</v>
      </c>
      <c r="J721" s="68">
        <f t="shared" si="121"/>
        <v>0</v>
      </c>
      <c r="K721" s="183">
        <v>1.78</v>
      </c>
      <c r="L721" s="68">
        <f t="shared" si="125"/>
        <v>27.323999999999998</v>
      </c>
      <c r="M721" s="68">
        <f t="shared" si="128"/>
        <v>23.085175946897564</v>
      </c>
      <c r="N721" s="68">
        <f t="shared" si="128"/>
        <v>40.702935560941384</v>
      </c>
      <c r="O721" s="68">
        <f t="shared" si="128"/>
        <v>39.4834604181694</v>
      </c>
      <c r="P721" s="68">
        <f t="shared" si="128"/>
        <v>0</v>
      </c>
      <c r="Q721" s="68">
        <f t="shared" si="128"/>
        <v>0</v>
      </c>
      <c r="R721" s="68">
        <f t="shared" si="126"/>
        <v>40.702935560941384</v>
      </c>
      <c r="S721" s="51">
        <f t="shared" si="122"/>
        <v>0</v>
      </c>
      <c r="T721" s="184">
        <f t="shared" si="127"/>
        <v>0</v>
      </c>
      <c r="U721" s="43"/>
    </row>
    <row r="722" spans="1:21" ht="15" customHeight="1" x14ac:dyDescent="0.35">
      <c r="A722" s="63">
        <v>45503.874999998261</v>
      </c>
      <c r="B722" s="23">
        <v>12.212</v>
      </c>
      <c r="C722" s="22">
        <v>667.14107151999997</v>
      </c>
      <c r="D722" s="23">
        <v>12.212</v>
      </c>
      <c r="E722" s="22">
        <v>667.14099999999996</v>
      </c>
      <c r="F722" s="19">
        <f t="shared" si="123"/>
        <v>0</v>
      </c>
      <c r="G722" s="19">
        <f t="shared" si="123"/>
        <v>7.1520000005875772E-5</v>
      </c>
      <c r="H722" s="67">
        <v>0</v>
      </c>
      <c r="I722" s="34">
        <f t="shared" si="124"/>
        <v>0</v>
      </c>
      <c r="J722" s="68">
        <f t="shared" si="121"/>
        <v>0</v>
      </c>
      <c r="K722" s="183">
        <v>1.78</v>
      </c>
      <c r="L722" s="68">
        <f t="shared" si="125"/>
        <v>27.323999999999998</v>
      </c>
      <c r="M722" s="68">
        <f t="shared" si="128"/>
        <v>23.085175946897564</v>
      </c>
      <c r="N722" s="68">
        <f t="shared" si="128"/>
        <v>40.702935560941384</v>
      </c>
      <c r="O722" s="68">
        <f t="shared" si="128"/>
        <v>39.4834604181694</v>
      </c>
      <c r="P722" s="68">
        <f t="shared" si="128"/>
        <v>0</v>
      </c>
      <c r="Q722" s="68">
        <f t="shared" si="128"/>
        <v>0</v>
      </c>
      <c r="R722" s="68">
        <f t="shared" si="126"/>
        <v>40.702935560941384</v>
      </c>
      <c r="S722" s="51">
        <f t="shared" si="122"/>
        <v>0</v>
      </c>
      <c r="T722" s="184">
        <f t="shared" si="127"/>
        <v>0</v>
      </c>
      <c r="U722" s="43"/>
    </row>
    <row r="723" spans="1:21" ht="15" customHeight="1" x14ac:dyDescent="0.35">
      <c r="A723" s="63">
        <v>45503.916666664925</v>
      </c>
      <c r="B723" s="23">
        <v>0</v>
      </c>
      <c r="C723" s="22">
        <v>0</v>
      </c>
      <c r="D723" s="23">
        <v>0</v>
      </c>
      <c r="E723" s="22">
        <v>0</v>
      </c>
      <c r="F723" s="19">
        <f t="shared" si="123"/>
        <v>0</v>
      </c>
      <c r="G723" s="19">
        <f t="shared" si="123"/>
        <v>0</v>
      </c>
      <c r="H723" s="67">
        <v>0</v>
      </c>
      <c r="I723" s="34">
        <f t="shared" si="124"/>
        <v>0</v>
      </c>
      <c r="J723" s="68">
        <f t="shared" si="121"/>
        <v>0</v>
      </c>
      <c r="K723" s="183">
        <v>1.78</v>
      </c>
      <c r="L723" s="68">
        <f t="shared" si="125"/>
        <v>27.323999999999998</v>
      </c>
      <c r="M723" s="68">
        <f t="shared" si="128"/>
        <v>23.085175946897564</v>
      </c>
      <c r="N723" s="68">
        <f t="shared" si="128"/>
        <v>40.702935560941384</v>
      </c>
      <c r="O723" s="68">
        <f t="shared" si="128"/>
        <v>39.4834604181694</v>
      </c>
      <c r="P723" s="68">
        <f t="shared" si="128"/>
        <v>0</v>
      </c>
      <c r="Q723" s="68">
        <f t="shared" si="128"/>
        <v>0</v>
      </c>
      <c r="R723" s="68">
        <f t="shared" si="126"/>
        <v>40.702935560941384</v>
      </c>
      <c r="S723" s="51">
        <f t="shared" si="122"/>
        <v>0</v>
      </c>
      <c r="T723" s="184">
        <f t="shared" si="127"/>
        <v>0</v>
      </c>
      <c r="U723" s="43"/>
    </row>
    <row r="724" spans="1:21" ht="15" customHeight="1" x14ac:dyDescent="0.35">
      <c r="A724" s="63">
        <v>45503.95833333159</v>
      </c>
      <c r="B724" s="23">
        <v>0</v>
      </c>
      <c r="C724" s="22">
        <v>0</v>
      </c>
      <c r="D724" s="23">
        <v>0</v>
      </c>
      <c r="E724" s="22">
        <v>0</v>
      </c>
      <c r="F724" s="19">
        <f t="shared" si="123"/>
        <v>0</v>
      </c>
      <c r="G724" s="19">
        <f t="shared" si="123"/>
        <v>0</v>
      </c>
      <c r="H724" s="67">
        <v>0</v>
      </c>
      <c r="I724" s="34">
        <f t="shared" si="124"/>
        <v>0</v>
      </c>
      <c r="J724" s="68">
        <f t="shared" si="121"/>
        <v>0</v>
      </c>
      <c r="K724" s="183">
        <v>1.78</v>
      </c>
      <c r="L724" s="68">
        <f t="shared" si="125"/>
        <v>27.323999999999998</v>
      </c>
      <c r="M724" s="68">
        <f t="shared" si="128"/>
        <v>23.085175946897564</v>
      </c>
      <c r="N724" s="68">
        <f t="shared" si="128"/>
        <v>40.702935560941384</v>
      </c>
      <c r="O724" s="68">
        <f t="shared" si="128"/>
        <v>39.4834604181694</v>
      </c>
      <c r="P724" s="68">
        <f t="shared" si="128"/>
        <v>0</v>
      </c>
      <c r="Q724" s="68">
        <f t="shared" si="128"/>
        <v>0</v>
      </c>
      <c r="R724" s="68">
        <f t="shared" si="126"/>
        <v>40.702935560941384</v>
      </c>
      <c r="S724" s="51">
        <f t="shared" si="122"/>
        <v>0</v>
      </c>
      <c r="T724" s="184">
        <f t="shared" si="127"/>
        <v>0</v>
      </c>
      <c r="U724" s="43"/>
    </row>
    <row r="725" spans="1:21" ht="15" customHeight="1" x14ac:dyDescent="0.35">
      <c r="A725" s="63">
        <v>45503.999999998254</v>
      </c>
      <c r="B725" s="23">
        <v>22.55</v>
      </c>
      <c r="C725" s="22">
        <v>703.33450000000005</v>
      </c>
      <c r="D725" s="23">
        <v>0</v>
      </c>
      <c r="E725" s="22">
        <v>0</v>
      </c>
      <c r="F725" s="19">
        <f t="shared" si="123"/>
        <v>22.55</v>
      </c>
      <c r="G725" s="19">
        <f t="shared" si="123"/>
        <v>703.33450000000005</v>
      </c>
      <c r="H725" s="67">
        <v>0</v>
      </c>
      <c r="I725" s="34">
        <f t="shared" si="124"/>
        <v>22.55</v>
      </c>
      <c r="J725" s="68">
        <f t="shared" si="121"/>
        <v>31.19</v>
      </c>
      <c r="K725" s="183">
        <v>1.78</v>
      </c>
      <c r="L725" s="68">
        <f t="shared" si="125"/>
        <v>27.323999999999998</v>
      </c>
      <c r="M725" s="68">
        <f t="shared" si="128"/>
        <v>23.085175946897564</v>
      </c>
      <c r="N725" s="68">
        <f t="shared" si="128"/>
        <v>40.702935560941384</v>
      </c>
      <c r="O725" s="68">
        <f t="shared" si="128"/>
        <v>39.4834604181694</v>
      </c>
      <c r="P725" s="68">
        <f t="shared" si="128"/>
        <v>0</v>
      </c>
      <c r="Q725" s="68">
        <f t="shared" si="128"/>
        <v>0</v>
      </c>
      <c r="R725" s="68">
        <f t="shared" si="126"/>
        <v>40.702935560941384</v>
      </c>
      <c r="S725" s="51">
        <f t="shared" si="122"/>
        <v>0</v>
      </c>
      <c r="T725" s="184">
        <f t="shared" si="127"/>
        <v>0</v>
      </c>
      <c r="U725" s="43"/>
    </row>
    <row r="726" spans="1:21" ht="15" customHeight="1" x14ac:dyDescent="0.35">
      <c r="A726" s="63">
        <v>45504.041666664918</v>
      </c>
      <c r="B726" s="23">
        <v>48.3</v>
      </c>
      <c r="C726" s="22">
        <v>1194.4590000000001</v>
      </c>
      <c r="D726" s="23">
        <v>15.907</v>
      </c>
      <c r="E726" s="22">
        <v>393.38499999999999</v>
      </c>
      <c r="F726" s="19">
        <f t="shared" si="123"/>
        <v>32.393000000000001</v>
      </c>
      <c r="G726" s="19">
        <f t="shared" si="123"/>
        <v>801.07400000000007</v>
      </c>
      <c r="H726" s="67">
        <v>0</v>
      </c>
      <c r="I726" s="34">
        <f t="shared" si="124"/>
        <v>32.393000000000001</v>
      </c>
      <c r="J726" s="68">
        <f t="shared" si="121"/>
        <v>24.729849041459577</v>
      </c>
      <c r="K726" s="183">
        <v>1.93</v>
      </c>
      <c r="L726" s="68">
        <f t="shared" si="125"/>
        <v>28.944000000000003</v>
      </c>
      <c r="M726" s="68">
        <f t="shared" si="128"/>
        <v>23.085175946897564</v>
      </c>
      <c r="N726" s="68">
        <f t="shared" si="128"/>
        <v>40.702935560941384</v>
      </c>
      <c r="O726" s="68">
        <f t="shared" si="128"/>
        <v>39.4834604181694</v>
      </c>
      <c r="P726" s="68">
        <f t="shared" si="128"/>
        <v>0</v>
      </c>
      <c r="Q726" s="68">
        <f t="shared" si="128"/>
        <v>0</v>
      </c>
      <c r="R726" s="68">
        <f t="shared" si="126"/>
        <v>40.702935560941384</v>
      </c>
      <c r="S726" s="51">
        <f t="shared" si="122"/>
        <v>0</v>
      </c>
      <c r="T726" s="184">
        <f t="shared" si="127"/>
        <v>0</v>
      </c>
      <c r="U726" s="43"/>
    </row>
    <row r="727" spans="1:21" ht="15" customHeight="1" x14ac:dyDescent="0.35">
      <c r="A727" s="63">
        <v>45504.083333331582</v>
      </c>
      <c r="B727" s="23">
        <v>16.3</v>
      </c>
      <c r="C727" s="22">
        <v>321.59899999999999</v>
      </c>
      <c r="D727" s="23">
        <v>0</v>
      </c>
      <c r="E727" s="22">
        <v>0</v>
      </c>
      <c r="F727" s="19">
        <f t="shared" si="123"/>
        <v>16.3</v>
      </c>
      <c r="G727" s="19">
        <f t="shared" si="123"/>
        <v>321.59899999999999</v>
      </c>
      <c r="H727" s="67">
        <v>0</v>
      </c>
      <c r="I727" s="34">
        <f t="shared" si="124"/>
        <v>16.3</v>
      </c>
      <c r="J727" s="68">
        <f t="shared" si="121"/>
        <v>19.729999999999997</v>
      </c>
      <c r="K727" s="183">
        <v>1.93</v>
      </c>
      <c r="L727" s="68">
        <f t="shared" si="125"/>
        <v>28.944000000000003</v>
      </c>
      <c r="M727" s="68">
        <f t="shared" si="128"/>
        <v>23.085175946897564</v>
      </c>
      <c r="N727" s="68">
        <f t="shared" si="128"/>
        <v>40.702935560941384</v>
      </c>
      <c r="O727" s="68">
        <f t="shared" si="128"/>
        <v>39.4834604181694</v>
      </c>
      <c r="P727" s="68">
        <f t="shared" si="128"/>
        <v>0</v>
      </c>
      <c r="Q727" s="68">
        <f t="shared" si="128"/>
        <v>0</v>
      </c>
      <c r="R727" s="68">
        <f t="shared" si="126"/>
        <v>40.702935560941384</v>
      </c>
      <c r="S727" s="51">
        <f t="shared" si="122"/>
        <v>0</v>
      </c>
      <c r="T727" s="184">
        <f t="shared" si="127"/>
        <v>0</v>
      </c>
      <c r="U727" s="43"/>
    </row>
    <row r="728" spans="1:21" ht="15" customHeight="1" x14ac:dyDescent="0.35">
      <c r="A728" s="63">
        <v>45504.124999998246</v>
      </c>
      <c r="B728" s="23">
        <v>105.1</v>
      </c>
      <c r="C728" s="22">
        <v>1789.8530000000001</v>
      </c>
      <c r="D728" s="23">
        <v>0</v>
      </c>
      <c r="E728" s="22">
        <v>0</v>
      </c>
      <c r="F728" s="19">
        <f t="shared" si="123"/>
        <v>105.1</v>
      </c>
      <c r="G728" s="19">
        <f t="shared" si="123"/>
        <v>1789.8530000000001</v>
      </c>
      <c r="H728" s="67">
        <v>0</v>
      </c>
      <c r="I728" s="34">
        <f t="shared" si="124"/>
        <v>105.1</v>
      </c>
      <c r="J728" s="68">
        <f t="shared" si="121"/>
        <v>17.03</v>
      </c>
      <c r="K728" s="183">
        <v>1.93</v>
      </c>
      <c r="L728" s="68">
        <f t="shared" si="125"/>
        <v>28.944000000000003</v>
      </c>
      <c r="M728" s="68">
        <f t="shared" ref="M728:Q743" si="129">M727</f>
        <v>23.085175946897564</v>
      </c>
      <c r="N728" s="68">
        <f t="shared" si="129"/>
        <v>40.702935560941384</v>
      </c>
      <c r="O728" s="68">
        <f t="shared" si="129"/>
        <v>39.4834604181694</v>
      </c>
      <c r="P728" s="68">
        <f t="shared" si="129"/>
        <v>0</v>
      </c>
      <c r="Q728" s="68">
        <f t="shared" si="129"/>
        <v>0</v>
      </c>
      <c r="R728" s="68">
        <f t="shared" si="126"/>
        <v>40.702935560941384</v>
      </c>
      <c r="S728" s="51">
        <f t="shared" si="122"/>
        <v>0</v>
      </c>
      <c r="T728" s="184">
        <f t="shared" si="127"/>
        <v>0</v>
      </c>
      <c r="U728" s="43"/>
    </row>
    <row r="729" spans="1:21" ht="15" customHeight="1" x14ac:dyDescent="0.35">
      <c r="A729" s="63">
        <v>45504.166666664911</v>
      </c>
      <c r="B729" s="23">
        <v>208.4</v>
      </c>
      <c r="C729" s="22">
        <v>3390.6680000000001</v>
      </c>
      <c r="D729" s="23">
        <v>21.155000000000001</v>
      </c>
      <c r="E729" s="22">
        <v>344.18700000000001</v>
      </c>
      <c r="F729" s="19">
        <f t="shared" si="123"/>
        <v>187.245</v>
      </c>
      <c r="G729" s="19">
        <f t="shared" si="123"/>
        <v>3046.4810000000002</v>
      </c>
      <c r="H729" s="67">
        <v>0</v>
      </c>
      <c r="I729" s="34">
        <f t="shared" si="124"/>
        <v>187.245</v>
      </c>
      <c r="J729" s="68">
        <f t="shared" si="121"/>
        <v>16.270025901893241</v>
      </c>
      <c r="K729" s="183">
        <v>1.93</v>
      </c>
      <c r="L729" s="68">
        <f t="shared" si="125"/>
        <v>28.944000000000003</v>
      </c>
      <c r="M729" s="68">
        <f t="shared" si="129"/>
        <v>23.085175946897564</v>
      </c>
      <c r="N729" s="68">
        <f t="shared" si="129"/>
        <v>40.702935560941384</v>
      </c>
      <c r="O729" s="68">
        <f t="shared" si="129"/>
        <v>39.4834604181694</v>
      </c>
      <c r="P729" s="68">
        <f t="shared" si="129"/>
        <v>0</v>
      </c>
      <c r="Q729" s="68">
        <f t="shared" si="129"/>
        <v>0</v>
      </c>
      <c r="R729" s="68">
        <f t="shared" si="126"/>
        <v>40.702935560941384</v>
      </c>
      <c r="S729" s="51">
        <f t="shared" si="122"/>
        <v>0</v>
      </c>
      <c r="T729" s="184">
        <f t="shared" si="127"/>
        <v>0</v>
      </c>
      <c r="U729" s="43"/>
    </row>
    <row r="730" spans="1:21" ht="15" customHeight="1" x14ac:dyDescent="0.35">
      <c r="A730" s="63">
        <v>45504.208333331575</v>
      </c>
      <c r="B730" s="23">
        <v>177.6</v>
      </c>
      <c r="C730" s="22">
        <v>2898.4319999999998</v>
      </c>
      <c r="D730" s="23">
        <v>0</v>
      </c>
      <c r="E730" s="22">
        <v>0</v>
      </c>
      <c r="F730" s="19">
        <f t="shared" si="123"/>
        <v>177.6</v>
      </c>
      <c r="G730" s="19">
        <f t="shared" si="123"/>
        <v>2898.4319999999998</v>
      </c>
      <c r="H730" s="67">
        <v>0</v>
      </c>
      <c r="I730" s="34">
        <f t="shared" si="124"/>
        <v>177.6</v>
      </c>
      <c r="J730" s="68">
        <f t="shared" si="121"/>
        <v>16.32</v>
      </c>
      <c r="K730" s="183">
        <v>1.93</v>
      </c>
      <c r="L730" s="68">
        <f t="shared" si="125"/>
        <v>28.944000000000003</v>
      </c>
      <c r="M730" s="68">
        <f t="shared" si="129"/>
        <v>23.085175946897564</v>
      </c>
      <c r="N730" s="68">
        <f t="shared" si="129"/>
        <v>40.702935560941384</v>
      </c>
      <c r="O730" s="68">
        <f t="shared" si="129"/>
        <v>39.4834604181694</v>
      </c>
      <c r="P730" s="68">
        <f t="shared" si="129"/>
        <v>0</v>
      </c>
      <c r="Q730" s="68">
        <f t="shared" si="129"/>
        <v>0</v>
      </c>
      <c r="R730" s="68">
        <f t="shared" si="126"/>
        <v>40.702935560941384</v>
      </c>
      <c r="S730" s="51">
        <f t="shared" si="122"/>
        <v>0</v>
      </c>
      <c r="T730" s="184">
        <f t="shared" si="127"/>
        <v>0</v>
      </c>
      <c r="U730" s="43"/>
    </row>
    <row r="731" spans="1:21" ht="15" customHeight="1" x14ac:dyDescent="0.35">
      <c r="A731" s="63">
        <v>45504.249999998239</v>
      </c>
      <c r="B731" s="23">
        <v>70.122</v>
      </c>
      <c r="C731" s="22">
        <v>1310.8513490999999</v>
      </c>
      <c r="D731" s="23">
        <v>0</v>
      </c>
      <c r="E731" s="22">
        <v>0</v>
      </c>
      <c r="F731" s="19">
        <f t="shared" si="123"/>
        <v>70.122</v>
      </c>
      <c r="G731" s="19">
        <f t="shared" si="123"/>
        <v>1310.8513490999999</v>
      </c>
      <c r="H731" s="67">
        <v>0</v>
      </c>
      <c r="I731" s="34">
        <f t="shared" si="124"/>
        <v>70.122</v>
      </c>
      <c r="J731" s="68">
        <f t="shared" si="121"/>
        <v>18.693867104475057</v>
      </c>
      <c r="K731" s="183">
        <v>1.93</v>
      </c>
      <c r="L731" s="68">
        <f t="shared" si="125"/>
        <v>28.944000000000003</v>
      </c>
      <c r="M731" s="68">
        <f t="shared" si="129"/>
        <v>23.085175946897564</v>
      </c>
      <c r="N731" s="68">
        <f t="shared" si="129"/>
        <v>40.702935560941384</v>
      </c>
      <c r="O731" s="68">
        <f t="shared" si="129"/>
        <v>39.4834604181694</v>
      </c>
      <c r="P731" s="68">
        <f t="shared" si="129"/>
        <v>0</v>
      </c>
      <c r="Q731" s="68">
        <f t="shared" si="129"/>
        <v>0</v>
      </c>
      <c r="R731" s="68">
        <f t="shared" si="126"/>
        <v>40.702935560941384</v>
      </c>
      <c r="S731" s="51">
        <f t="shared" si="122"/>
        <v>0</v>
      </c>
      <c r="T731" s="184">
        <f t="shared" si="127"/>
        <v>0</v>
      </c>
      <c r="U731" s="43"/>
    </row>
    <row r="732" spans="1:21" ht="15" customHeight="1" x14ac:dyDescent="0.35">
      <c r="A732" s="63">
        <v>45504.291666664903</v>
      </c>
      <c r="B732" s="23">
        <v>64.382999999999996</v>
      </c>
      <c r="C732" s="22">
        <v>1448.84477199</v>
      </c>
      <c r="D732" s="23">
        <v>16.725999999999999</v>
      </c>
      <c r="E732" s="22">
        <v>376.39400000000001</v>
      </c>
      <c r="F732" s="19">
        <f t="shared" si="123"/>
        <v>47.656999999999996</v>
      </c>
      <c r="G732" s="19">
        <f t="shared" si="123"/>
        <v>1072.45077199</v>
      </c>
      <c r="H732" s="67">
        <v>0</v>
      </c>
      <c r="I732" s="34">
        <f t="shared" si="124"/>
        <v>47.656999999999996</v>
      </c>
      <c r="J732" s="68">
        <f t="shared" si="121"/>
        <v>22.503530897664564</v>
      </c>
      <c r="K732" s="183">
        <v>1.93</v>
      </c>
      <c r="L732" s="68">
        <f t="shared" si="125"/>
        <v>28.944000000000003</v>
      </c>
      <c r="M732" s="68">
        <f t="shared" si="129"/>
        <v>23.085175946897564</v>
      </c>
      <c r="N732" s="68">
        <f t="shared" si="129"/>
        <v>40.702935560941384</v>
      </c>
      <c r="O732" s="68">
        <f t="shared" si="129"/>
        <v>39.4834604181694</v>
      </c>
      <c r="P732" s="68">
        <f t="shared" si="129"/>
        <v>0</v>
      </c>
      <c r="Q732" s="68">
        <f t="shared" si="129"/>
        <v>0</v>
      </c>
      <c r="R732" s="68">
        <f t="shared" si="126"/>
        <v>40.702935560941384</v>
      </c>
      <c r="S732" s="51">
        <f t="shared" si="122"/>
        <v>0</v>
      </c>
      <c r="T732" s="184">
        <f t="shared" si="127"/>
        <v>0</v>
      </c>
      <c r="U732" s="43"/>
    </row>
    <row r="733" spans="1:21" ht="15" customHeight="1" x14ac:dyDescent="0.35">
      <c r="A733" s="63">
        <v>45504.333333331568</v>
      </c>
      <c r="B733" s="23">
        <v>32.668999999999997</v>
      </c>
      <c r="C733" s="22">
        <v>715.58961655999997</v>
      </c>
      <c r="D733" s="23">
        <v>0</v>
      </c>
      <c r="E733" s="22">
        <v>0</v>
      </c>
      <c r="F733" s="19">
        <f t="shared" si="123"/>
        <v>32.668999999999997</v>
      </c>
      <c r="G733" s="19">
        <f t="shared" si="123"/>
        <v>715.58961655999997</v>
      </c>
      <c r="H733" s="67">
        <v>0</v>
      </c>
      <c r="I733" s="34">
        <f t="shared" si="124"/>
        <v>32.668999999999997</v>
      </c>
      <c r="J733" s="68">
        <f t="shared" si="121"/>
        <v>21.904240000000001</v>
      </c>
      <c r="K733" s="183">
        <v>1.93</v>
      </c>
      <c r="L733" s="68">
        <f t="shared" si="125"/>
        <v>28.944000000000003</v>
      </c>
      <c r="M733" s="68">
        <f t="shared" si="129"/>
        <v>23.085175946897564</v>
      </c>
      <c r="N733" s="68">
        <f t="shared" si="129"/>
        <v>40.702935560941384</v>
      </c>
      <c r="O733" s="68">
        <f t="shared" si="129"/>
        <v>39.4834604181694</v>
      </c>
      <c r="P733" s="68">
        <f t="shared" si="129"/>
        <v>0</v>
      </c>
      <c r="Q733" s="68">
        <f t="shared" si="129"/>
        <v>0</v>
      </c>
      <c r="R733" s="68">
        <f t="shared" si="126"/>
        <v>40.702935560941384</v>
      </c>
      <c r="S733" s="51">
        <f t="shared" si="122"/>
        <v>0</v>
      </c>
      <c r="T733" s="184">
        <f t="shared" si="127"/>
        <v>0</v>
      </c>
      <c r="U733" s="43"/>
    </row>
    <row r="734" spans="1:21" ht="15" customHeight="1" x14ac:dyDescent="0.35">
      <c r="A734" s="63">
        <v>45504.374999998232</v>
      </c>
      <c r="B734" s="23">
        <v>42.28</v>
      </c>
      <c r="C734" s="22">
        <v>1032.6354168</v>
      </c>
      <c r="D734" s="23">
        <v>0</v>
      </c>
      <c r="E734" s="22">
        <v>0</v>
      </c>
      <c r="F734" s="19">
        <f t="shared" si="123"/>
        <v>42.28</v>
      </c>
      <c r="G734" s="19">
        <f t="shared" si="123"/>
        <v>1032.6354168</v>
      </c>
      <c r="H734" s="67">
        <v>0</v>
      </c>
      <c r="I734" s="34">
        <f t="shared" si="124"/>
        <v>42.28</v>
      </c>
      <c r="J734" s="68">
        <f t="shared" si="121"/>
        <v>24.423732658467362</v>
      </c>
      <c r="K734" s="183">
        <v>1.93</v>
      </c>
      <c r="L734" s="68">
        <f t="shared" si="125"/>
        <v>28.944000000000003</v>
      </c>
      <c r="M734" s="68">
        <f t="shared" si="129"/>
        <v>23.085175946897564</v>
      </c>
      <c r="N734" s="68">
        <f t="shared" si="129"/>
        <v>40.702935560941384</v>
      </c>
      <c r="O734" s="68">
        <f t="shared" si="129"/>
        <v>39.4834604181694</v>
      </c>
      <c r="P734" s="68">
        <f t="shared" si="129"/>
        <v>0</v>
      </c>
      <c r="Q734" s="68">
        <f t="shared" si="129"/>
        <v>0</v>
      </c>
      <c r="R734" s="68">
        <f t="shared" si="126"/>
        <v>40.702935560941384</v>
      </c>
      <c r="S734" s="51">
        <f t="shared" si="122"/>
        <v>0</v>
      </c>
      <c r="T734" s="184">
        <f t="shared" si="127"/>
        <v>0</v>
      </c>
      <c r="U734" s="43"/>
    </row>
    <row r="735" spans="1:21" ht="15" customHeight="1" x14ac:dyDescent="0.35">
      <c r="A735" s="63">
        <v>45504.416666664896</v>
      </c>
      <c r="B735" s="23">
        <v>115.256</v>
      </c>
      <c r="C735" s="22">
        <v>3066.2582090400001</v>
      </c>
      <c r="D735" s="23">
        <v>0</v>
      </c>
      <c r="E735" s="22">
        <v>0</v>
      </c>
      <c r="F735" s="19">
        <f t="shared" si="123"/>
        <v>115.256</v>
      </c>
      <c r="G735" s="19">
        <f t="shared" si="123"/>
        <v>3066.2582090400001</v>
      </c>
      <c r="H735" s="67">
        <v>0</v>
      </c>
      <c r="I735" s="34">
        <f t="shared" si="124"/>
        <v>115.256</v>
      </c>
      <c r="J735" s="68">
        <f t="shared" si="121"/>
        <v>26.603892283612133</v>
      </c>
      <c r="K735" s="183">
        <v>1.93</v>
      </c>
      <c r="L735" s="68">
        <f t="shared" si="125"/>
        <v>28.944000000000003</v>
      </c>
      <c r="M735" s="68">
        <f t="shared" si="129"/>
        <v>23.085175946897564</v>
      </c>
      <c r="N735" s="68">
        <f t="shared" si="129"/>
        <v>40.702935560941384</v>
      </c>
      <c r="O735" s="68">
        <f t="shared" si="129"/>
        <v>39.4834604181694</v>
      </c>
      <c r="P735" s="68">
        <f t="shared" si="129"/>
        <v>0</v>
      </c>
      <c r="Q735" s="68">
        <f t="shared" si="129"/>
        <v>0</v>
      </c>
      <c r="R735" s="68">
        <f t="shared" si="126"/>
        <v>40.702935560941384</v>
      </c>
      <c r="S735" s="51">
        <f t="shared" si="122"/>
        <v>0</v>
      </c>
      <c r="T735" s="184">
        <f t="shared" si="127"/>
        <v>0</v>
      </c>
      <c r="U735" s="43"/>
    </row>
    <row r="736" spans="1:21" ht="15" customHeight="1" x14ac:dyDescent="0.35">
      <c r="A736" s="63">
        <v>45504.45833333156</v>
      </c>
      <c r="B736" s="23">
        <v>135.22900000000001</v>
      </c>
      <c r="C736" s="22">
        <v>3315.42079358</v>
      </c>
      <c r="D736" s="23">
        <v>0</v>
      </c>
      <c r="E736" s="22">
        <v>0</v>
      </c>
      <c r="F736" s="19">
        <f t="shared" si="123"/>
        <v>135.22900000000001</v>
      </c>
      <c r="G736" s="19">
        <f t="shared" si="123"/>
        <v>3315.42079358</v>
      </c>
      <c r="H736" s="67">
        <v>0</v>
      </c>
      <c r="I736" s="34">
        <f t="shared" si="124"/>
        <v>135.22900000000001</v>
      </c>
      <c r="J736" s="68">
        <f t="shared" si="121"/>
        <v>24.517084305733235</v>
      </c>
      <c r="K736" s="183">
        <v>1.93</v>
      </c>
      <c r="L736" s="68">
        <f t="shared" si="125"/>
        <v>28.944000000000003</v>
      </c>
      <c r="M736" s="68">
        <f t="shared" si="129"/>
        <v>23.085175946897564</v>
      </c>
      <c r="N736" s="68">
        <f t="shared" si="129"/>
        <v>40.702935560941384</v>
      </c>
      <c r="O736" s="68">
        <f t="shared" si="129"/>
        <v>39.4834604181694</v>
      </c>
      <c r="P736" s="68">
        <f t="shared" si="129"/>
        <v>0</v>
      </c>
      <c r="Q736" s="68">
        <f t="shared" si="129"/>
        <v>0</v>
      </c>
      <c r="R736" s="68">
        <f t="shared" si="126"/>
        <v>40.702935560941384</v>
      </c>
      <c r="S736" s="51">
        <f t="shared" si="122"/>
        <v>0</v>
      </c>
      <c r="T736" s="184">
        <f t="shared" si="127"/>
        <v>0</v>
      </c>
      <c r="U736" s="43"/>
    </row>
    <row r="737" spans="1:21" ht="15" customHeight="1" x14ac:dyDescent="0.35">
      <c r="A737" s="63">
        <v>45504.499999998225</v>
      </c>
      <c r="B737" s="23">
        <v>183.53800000000001</v>
      </c>
      <c r="C737" s="22">
        <v>12624.87423408</v>
      </c>
      <c r="D737" s="23">
        <v>46.6</v>
      </c>
      <c r="E737" s="22">
        <v>3205.4349999999999</v>
      </c>
      <c r="F737" s="19">
        <f t="shared" si="123"/>
        <v>136.93800000000002</v>
      </c>
      <c r="G737" s="19">
        <f t="shared" si="123"/>
        <v>9419.4392340800005</v>
      </c>
      <c r="H737" s="67">
        <v>0</v>
      </c>
      <c r="I737" s="34">
        <f t="shared" si="124"/>
        <v>136.93800000000002</v>
      </c>
      <c r="J737" s="68">
        <f t="shared" si="121"/>
        <v>68.786160408944184</v>
      </c>
      <c r="K737" s="183">
        <v>1.93</v>
      </c>
      <c r="L737" s="68">
        <f t="shared" si="125"/>
        <v>28.944000000000003</v>
      </c>
      <c r="M737" s="68">
        <f t="shared" si="129"/>
        <v>23.085175946897564</v>
      </c>
      <c r="N737" s="68">
        <f t="shared" si="129"/>
        <v>40.702935560941384</v>
      </c>
      <c r="O737" s="68">
        <f t="shared" si="129"/>
        <v>39.4834604181694</v>
      </c>
      <c r="P737" s="68">
        <f t="shared" si="129"/>
        <v>0</v>
      </c>
      <c r="Q737" s="68">
        <f t="shared" si="129"/>
        <v>0</v>
      </c>
      <c r="R737" s="68">
        <f t="shared" si="126"/>
        <v>40.702935560941384</v>
      </c>
      <c r="S737" s="51">
        <f t="shared" si="122"/>
        <v>28.0832248480028</v>
      </c>
      <c r="T737" s="184">
        <f t="shared" si="127"/>
        <v>3845.6606442358079</v>
      </c>
      <c r="U737" s="43"/>
    </row>
    <row r="738" spans="1:21" ht="15" customHeight="1" x14ac:dyDescent="0.35">
      <c r="A738" s="63">
        <v>45504.541666664889</v>
      </c>
      <c r="B738" s="23">
        <v>212.69300000000001</v>
      </c>
      <c r="C738" s="22">
        <v>12207.31693051</v>
      </c>
      <c r="D738" s="23">
        <v>72.400000000000006</v>
      </c>
      <c r="E738" s="22">
        <v>4155.3310000000001</v>
      </c>
      <c r="F738" s="19">
        <f t="shared" si="123"/>
        <v>140.29300000000001</v>
      </c>
      <c r="G738" s="19">
        <f t="shared" si="123"/>
        <v>8051.9859305099999</v>
      </c>
      <c r="H738" s="67">
        <v>0</v>
      </c>
      <c r="I738" s="34">
        <f t="shared" si="124"/>
        <v>140.29300000000001</v>
      </c>
      <c r="J738" s="68">
        <f t="shared" si="121"/>
        <v>57.394067633524124</v>
      </c>
      <c r="K738" s="183">
        <v>1.93</v>
      </c>
      <c r="L738" s="68">
        <f t="shared" si="125"/>
        <v>28.944000000000003</v>
      </c>
      <c r="M738" s="68">
        <f t="shared" si="129"/>
        <v>23.085175946897564</v>
      </c>
      <c r="N738" s="68">
        <f t="shared" si="129"/>
        <v>40.702935560941384</v>
      </c>
      <c r="O738" s="68">
        <f t="shared" si="129"/>
        <v>39.4834604181694</v>
      </c>
      <c r="P738" s="68">
        <f t="shared" si="129"/>
        <v>0</v>
      </c>
      <c r="Q738" s="68">
        <f t="shared" si="129"/>
        <v>0</v>
      </c>
      <c r="R738" s="68">
        <f t="shared" si="126"/>
        <v>40.702935560941384</v>
      </c>
      <c r="S738" s="51">
        <f t="shared" si="122"/>
        <v>16.691132072582739</v>
      </c>
      <c r="T738" s="184">
        <f t="shared" si="127"/>
        <v>2341.6489918588504</v>
      </c>
      <c r="U738" s="43"/>
    </row>
    <row r="739" spans="1:21" ht="15" customHeight="1" x14ac:dyDescent="0.35">
      <c r="A739" s="63">
        <v>45504.583333331553</v>
      </c>
      <c r="B739" s="23">
        <v>182.44200000000001</v>
      </c>
      <c r="C739" s="22">
        <v>10944.515487780001</v>
      </c>
      <c r="D739" s="23">
        <v>0</v>
      </c>
      <c r="E739" s="22">
        <v>0</v>
      </c>
      <c r="F739" s="19">
        <f t="shared" si="123"/>
        <v>182.44200000000001</v>
      </c>
      <c r="G739" s="19">
        <f t="shared" si="123"/>
        <v>10944.515487780001</v>
      </c>
      <c r="H739" s="67">
        <v>0</v>
      </c>
      <c r="I739" s="34">
        <f t="shared" si="124"/>
        <v>182.44200000000001</v>
      </c>
      <c r="J739" s="68">
        <f t="shared" si="121"/>
        <v>59.989012879600097</v>
      </c>
      <c r="K739" s="183">
        <v>1.93</v>
      </c>
      <c r="L739" s="68">
        <f t="shared" si="125"/>
        <v>28.944000000000003</v>
      </c>
      <c r="M739" s="68">
        <f t="shared" si="129"/>
        <v>23.085175946897564</v>
      </c>
      <c r="N739" s="68">
        <f t="shared" si="129"/>
        <v>40.702935560941384</v>
      </c>
      <c r="O739" s="68">
        <f t="shared" si="129"/>
        <v>39.4834604181694</v>
      </c>
      <c r="P739" s="68">
        <f t="shared" si="129"/>
        <v>0</v>
      </c>
      <c r="Q739" s="68">
        <f t="shared" si="129"/>
        <v>0</v>
      </c>
      <c r="R739" s="68">
        <f t="shared" si="126"/>
        <v>40.702935560941384</v>
      </c>
      <c r="S739" s="51">
        <f t="shared" si="122"/>
        <v>19.286077318658712</v>
      </c>
      <c r="T739" s="184">
        <f t="shared" si="127"/>
        <v>3518.590518170733</v>
      </c>
      <c r="U739" s="43"/>
    </row>
    <row r="740" spans="1:21" ht="15" customHeight="1" x14ac:dyDescent="0.35">
      <c r="A740" s="63">
        <v>45504.624999998217</v>
      </c>
      <c r="B740" s="23">
        <v>189.86</v>
      </c>
      <c r="C740" s="22">
        <v>17398.029051099998</v>
      </c>
      <c r="D740" s="23">
        <v>0</v>
      </c>
      <c r="E740" s="22">
        <v>0</v>
      </c>
      <c r="F740" s="19">
        <f t="shared" si="123"/>
        <v>189.86</v>
      </c>
      <c r="G740" s="19">
        <f t="shared" si="123"/>
        <v>17398.029051099998</v>
      </c>
      <c r="H740" s="67">
        <v>0</v>
      </c>
      <c r="I740" s="34">
        <f t="shared" si="124"/>
        <v>189.86</v>
      </c>
      <c r="J740" s="68">
        <f t="shared" si="121"/>
        <v>91.636095286526896</v>
      </c>
      <c r="K740" s="183">
        <v>1.93</v>
      </c>
      <c r="L740" s="68">
        <f t="shared" si="125"/>
        <v>28.944000000000003</v>
      </c>
      <c r="M740" s="68">
        <f t="shared" si="129"/>
        <v>23.085175946897564</v>
      </c>
      <c r="N740" s="68">
        <f t="shared" si="129"/>
        <v>40.702935560941384</v>
      </c>
      <c r="O740" s="68">
        <f t="shared" si="129"/>
        <v>39.4834604181694</v>
      </c>
      <c r="P740" s="68">
        <f t="shared" si="129"/>
        <v>0</v>
      </c>
      <c r="Q740" s="68">
        <f t="shared" si="129"/>
        <v>0</v>
      </c>
      <c r="R740" s="68">
        <f t="shared" si="126"/>
        <v>40.702935560941384</v>
      </c>
      <c r="S740" s="51">
        <f t="shared" si="122"/>
        <v>50.933159725585512</v>
      </c>
      <c r="T740" s="184">
        <f t="shared" si="127"/>
        <v>9670.1697054996657</v>
      </c>
      <c r="U740" s="43"/>
    </row>
    <row r="741" spans="1:21" ht="15" customHeight="1" x14ac:dyDescent="0.35">
      <c r="A741" s="63">
        <v>45504.666666664882</v>
      </c>
      <c r="B741" s="23">
        <v>219.84100000000001</v>
      </c>
      <c r="C741" s="22">
        <v>29353.934767679999</v>
      </c>
      <c r="D741" s="23">
        <v>0</v>
      </c>
      <c r="E741" s="22">
        <v>0</v>
      </c>
      <c r="F741" s="19">
        <f t="shared" si="123"/>
        <v>219.84100000000001</v>
      </c>
      <c r="G741" s="19">
        <f t="shared" si="123"/>
        <v>29353.934767679999</v>
      </c>
      <c r="H741" s="67">
        <v>0</v>
      </c>
      <c r="I741" s="34">
        <f t="shared" si="124"/>
        <v>219.84100000000001</v>
      </c>
      <c r="J741" s="68">
        <f t="shared" si="121"/>
        <v>133.52347727530349</v>
      </c>
      <c r="K741" s="183">
        <v>1.93</v>
      </c>
      <c r="L741" s="68">
        <f t="shared" si="125"/>
        <v>28.944000000000003</v>
      </c>
      <c r="M741" s="68">
        <f t="shared" si="129"/>
        <v>23.085175946897564</v>
      </c>
      <c r="N741" s="68">
        <f t="shared" si="129"/>
        <v>40.702935560941384</v>
      </c>
      <c r="O741" s="68">
        <f t="shared" si="129"/>
        <v>39.4834604181694</v>
      </c>
      <c r="P741" s="68">
        <f t="shared" si="129"/>
        <v>0</v>
      </c>
      <c r="Q741" s="68">
        <f t="shared" si="129"/>
        <v>0</v>
      </c>
      <c r="R741" s="68">
        <f t="shared" si="126"/>
        <v>40.702935560941384</v>
      </c>
      <c r="S741" s="51">
        <f t="shared" si="122"/>
        <v>92.820541714362108</v>
      </c>
      <c r="T741" s="184">
        <f t="shared" si="127"/>
        <v>20405.76071102708</v>
      </c>
      <c r="U741" s="43"/>
    </row>
    <row r="742" spans="1:21" ht="15" customHeight="1" x14ac:dyDescent="0.35">
      <c r="A742" s="63">
        <v>45504.708333331546</v>
      </c>
      <c r="B742" s="23">
        <v>321.20499999999998</v>
      </c>
      <c r="C742" s="22">
        <v>35832.788242900002</v>
      </c>
      <c r="D742" s="23">
        <v>59.35</v>
      </c>
      <c r="E742" s="22">
        <v>6620.93</v>
      </c>
      <c r="F742" s="19">
        <f t="shared" si="123"/>
        <v>261.85499999999996</v>
      </c>
      <c r="G742" s="19">
        <f t="shared" si="123"/>
        <v>29211.858242900002</v>
      </c>
      <c r="H742" s="67">
        <v>0</v>
      </c>
      <c r="I742" s="34">
        <f t="shared" si="124"/>
        <v>261.85499999999996</v>
      </c>
      <c r="J742" s="68">
        <f t="shared" si="121"/>
        <v>111.55738192091044</v>
      </c>
      <c r="K742" s="183">
        <v>1.93</v>
      </c>
      <c r="L742" s="68">
        <f t="shared" si="125"/>
        <v>28.944000000000003</v>
      </c>
      <c r="M742" s="68">
        <f t="shared" si="129"/>
        <v>23.085175946897564</v>
      </c>
      <c r="N742" s="68">
        <f t="shared" si="129"/>
        <v>40.702935560941384</v>
      </c>
      <c r="O742" s="68">
        <f t="shared" si="129"/>
        <v>39.4834604181694</v>
      </c>
      <c r="P742" s="68">
        <f t="shared" si="129"/>
        <v>0</v>
      </c>
      <c r="Q742" s="68">
        <f t="shared" si="129"/>
        <v>0</v>
      </c>
      <c r="R742" s="68">
        <f t="shared" si="126"/>
        <v>40.702935560941384</v>
      </c>
      <c r="S742" s="51">
        <f t="shared" si="122"/>
        <v>70.85444635996906</v>
      </c>
      <c r="T742" s="184">
        <f t="shared" si="127"/>
        <v>18553.591051589694</v>
      </c>
      <c r="U742" s="43"/>
    </row>
    <row r="743" spans="1:21" ht="15" customHeight="1" x14ac:dyDescent="0.35">
      <c r="A743" s="63">
        <v>45504.74999999821</v>
      </c>
      <c r="B743" s="23">
        <v>350.03699999999998</v>
      </c>
      <c r="C743" s="22">
        <v>37732.395931649997</v>
      </c>
      <c r="D743" s="23">
        <v>108.35</v>
      </c>
      <c r="E743" s="22">
        <v>11679.637000000001</v>
      </c>
      <c r="F743" s="19">
        <f t="shared" si="123"/>
        <v>241.68699999999998</v>
      </c>
      <c r="G743" s="19">
        <f t="shared" si="123"/>
        <v>26052.758931649994</v>
      </c>
      <c r="H743" s="67">
        <v>0</v>
      </c>
      <c r="I743" s="34">
        <f t="shared" si="124"/>
        <v>241.68699999999998</v>
      </c>
      <c r="J743" s="68">
        <f t="shared" si="121"/>
        <v>107.79545003103186</v>
      </c>
      <c r="K743" s="183">
        <v>1.93</v>
      </c>
      <c r="L743" s="68">
        <f t="shared" si="125"/>
        <v>28.944000000000003</v>
      </c>
      <c r="M743" s="68">
        <f t="shared" si="129"/>
        <v>23.085175946897564</v>
      </c>
      <c r="N743" s="68">
        <f t="shared" si="129"/>
        <v>40.702935560941384</v>
      </c>
      <c r="O743" s="68">
        <f t="shared" si="129"/>
        <v>39.4834604181694</v>
      </c>
      <c r="P743" s="68">
        <f t="shared" si="129"/>
        <v>0</v>
      </c>
      <c r="Q743" s="68">
        <f t="shared" si="129"/>
        <v>0</v>
      </c>
      <c r="R743" s="68">
        <f t="shared" si="126"/>
        <v>40.702935560941384</v>
      </c>
      <c r="S743" s="51">
        <f t="shared" si="122"/>
        <v>67.092514470090478</v>
      </c>
      <c r="T743" s="184">
        <f t="shared" si="127"/>
        <v>16215.388544732756</v>
      </c>
      <c r="U743" s="43"/>
    </row>
    <row r="744" spans="1:21" ht="15" customHeight="1" x14ac:dyDescent="0.35">
      <c r="A744" s="63">
        <v>45504.791666664874</v>
      </c>
      <c r="B744" s="23">
        <v>295.29199999999997</v>
      </c>
      <c r="C744" s="22">
        <v>49406.58313436</v>
      </c>
      <c r="D744" s="23">
        <v>124.95</v>
      </c>
      <c r="E744" s="22">
        <v>20905.924999999999</v>
      </c>
      <c r="F744" s="19">
        <f t="shared" si="123"/>
        <v>170.34199999999998</v>
      </c>
      <c r="G744" s="19">
        <f t="shared" si="123"/>
        <v>28500.658134360001</v>
      </c>
      <c r="H744" s="67">
        <v>0</v>
      </c>
      <c r="I744" s="34">
        <f t="shared" si="124"/>
        <v>170.34199999999998</v>
      </c>
      <c r="J744" s="68">
        <f t="shared" si="121"/>
        <v>167.3143331319346</v>
      </c>
      <c r="K744" s="183">
        <v>1.93</v>
      </c>
      <c r="L744" s="68">
        <f t="shared" si="125"/>
        <v>28.944000000000003</v>
      </c>
      <c r="M744" s="68">
        <f t="shared" ref="M744:Q749" si="130">M743</f>
        <v>23.085175946897564</v>
      </c>
      <c r="N744" s="68">
        <f t="shared" si="130"/>
        <v>40.702935560941384</v>
      </c>
      <c r="O744" s="68">
        <f t="shared" si="130"/>
        <v>39.4834604181694</v>
      </c>
      <c r="P744" s="68">
        <f t="shared" si="130"/>
        <v>0</v>
      </c>
      <c r="Q744" s="68">
        <f t="shared" si="130"/>
        <v>0</v>
      </c>
      <c r="R744" s="68">
        <f t="shared" si="126"/>
        <v>40.702935560941384</v>
      </c>
      <c r="S744" s="51">
        <f t="shared" si="122"/>
        <v>126.61139757099322</v>
      </c>
      <c r="T744" s="184">
        <f t="shared" si="127"/>
        <v>21567.238685038126</v>
      </c>
      <c r="U744" s="43"/>
    </row>
    <row r="745" spans="1:21" ht="15" customHeight="1" x14ac:dyDescent="0.35">
      <c r="A745" s="63">
        <v>45504.833333331539</v>
      </c>
      <c r="B745" s="23">
        <v>287.036</v>
      </c>
      <c r="C745" s="22">
        <v>34305.363002040001</v>
      </c>
      <c r="D745" s="23">
        <v>170.4</v>
      </c>
      <c r="E745" s="22">
        <v>20365.508000000002</v>
      </c>
      <c r="F745" s="19">
        <f t="shared" si="123"/>
        <v>116.636</v>
      </c>
      <c r="G745" s="19">
        <f t="shared" si="123"/>
        <v>13939.85500204</v>
      </c>
      <c r="H745" s="67">
        <v>0</v>
      </c>
      <c r="I745" s="34">
        <f t="shared" si="124"/>
        <v>116.636</v>
      </c>
      <c r="J745" s="68">
        <f t="shared" si="121"/>
        <v>119.51588705065332</v>
      </c>
      <c r="K745" s="183">
        <v>1.93</v>
      </c>
      <c r="L745" s="68">
        <f t="shared" si="125"/>
        <v>28.944000000000003</v>
      </c>
      <c r="M745" s="68">
        <f t="shared" si="130"/>
        <v>23.085175946897564</v>
      </c>
      <c r="N745" s="68">
        <f t="shared" si="130"/>
        <v>40.702935560941384</v>
      </c>
      <c r="O745" s="68">
        <f t="shared" si="130"/>
        <v>39.4834604181694</v>
      </c>
      <c r="P745" s="68">
        <f t="shared" si="130"/>
        <v>0</v>
      </c>
      <c r="Q745" s="68">
        <f t="shared" si="130"/>
        <v>0</v>
      </c>
      <c r="R745" s="68">
        <f t="shared" si="126"/>
        <v>40.702935560941384</v>
      </c>
      <c r="S745" s="51">
        <f t="shared" si="122"/>
        <v>78.812951489711935</v>
      </c>
      <c r="T745" s="184">
        <f t="shared" si="127"/>
        <v>9192.4274099540417</v>
      </c>
      <c r="U745" s="43"/>
    </row>
    <row r="746" spans="1:21" ht="15" customHeight="1" x14ac:dyDescent="0.35">
      <c r="A746" s="63">
        <v>45504.874999998203</v>
      </c>
      <c r="B746" s="23">
        <v>307.80700000000002</v>
      </c>
      <c r="C746" s="22">
        <v>16794.904121700001</v>
      </c>
      <c r="D746" s="23">
        <v>222.4</v>
      </c>
      <c r="E746" s="22">
        <v>12134.833000000001</v>
      </c>
      <c r="F746" s="19">
        <f t="shared" si="123"/>
        <v>85.407000000000011</v>
      </c>
      <c r="G746" s="19">
        <f t="shared" si="123"/>
        <v>4660.0711217000007</v>
      </c>
      <c r="H746" s="67">
        <v>0</v>
      </c>
      <c r="I746" s="34">
        <f t="shared" si="124"/>
        <v>85.407000000000011</v>
      </c>
      <c r="J746" s="68">
        <f t="shared" si="121"/>
        <v>54.563105151802546</v>
      </c>
      <c r="K746" s="183">
        <v>1.93</v>
      </c>
      <c r="L746" s="68">
        <f t="shared" si="125"/>
        <v>28.944000000000003</v>
      </c>
      <c r="M746" s="68">
        <f t="shared" si="130"/>
        <v>23.085175946897564</v>
      </c>
      <c r="N746" s="68">
        <f t="shared" si="130"/>
        <v>40.702935560941384</v>
      </c>
      <c r="O746" s="68">
        <f t="shared" si="130"/>
        <v>39.4834604181694</v>
      </c>
      <c r="P746" s="68">
        <f t="shared" si="130"/>
        <v>0</v>
      </c>
      <c r="Q746" s="68">
        <f t="shared" si="130"/>
        <v>0</v>
      </c>
      <c r="R746" s="68">
        <f t="shared" si="126"/>
        <v>40.702935560941384</v>
      </c>
      <c r="S746" s="51">
        <f t="shared" si="122"/>
        <v>13.860169590861162</v>
      </c>
      <c r="T746" s="184">
        <f t="shared" si="127"/>
        <v>1183.7555042466795</v>
      </c>
      <c r="U746" s="43"/>
    </row>
    <row r="747" spans="1:21" ht="15" customHeight="1" x14ac:dyDescent="0.35">
      <c r="A747" s="63">
        <v>45504.916666664867</v>
      </c>
      <c r="B747" s="23">
        <v>311.05099999999999</v>
      </c>
      <c r="C747" s="22">
        <v>29707.603846180002</v>
      </c>
      <c r="D747" s="23">
        <v>248.15</v>
      </c>
      <c r="E747" s="22">
        <v>23700.107</v>
      </c>
      <c r="F747" s="19">
        <f t="shared" si="123"/>
        <v>62.900999999999982</v>
      </c>
      <c r="G747" s="19">
        <f t="shared" si="123"/>
        <v>6007.4968461800017</v>
      </c>
      <c r="H747" s="67">
        <v>0</v>
      </c>
      <c r="I747" s="34">
        <f t="shared" si="124"/>
        <v>62.900999999999982</v>
      </c>
      <c r="J747" s="68">
        <f t="shared" si="121"/>
        <v>95.507175500866495</v>
      </c>
      <c r="K747" s="183">
        <v>1.93</v>
      </c>
      <c r="L747" s="68">
        <f t="shared" si="125"/>
        <v>28.944000000000003</v>
      </c>
      <c r="M747" s="68">
        <f t="shared" si="130"/>
        <v>23.085175946897564</v>
      </c>
      <c r="N747" s="68">
        <f t="shared" si="130"/>
        <v>40.702935560941384</v>
      </c>
      <c r="O747" s="68">
        <f t="shared" si="130"/>
        <v>39.4834604181694</v>
      </c>
      <c r="P747" s="68">
        <f t="shared" si="130"/>
        <v>0</v>
      </c>
      <c r="Q747" s="68">
        <f t="shared" si="130"/>
        <v>0</v>
      </c>
      <c r="R747" s="68">
        <f t="shared" si="126"/>
        <v>40.702935560941384</v>
      </c>
      <c r="S747" s="51">
        <f t="shared" si="122"/>
        <v>54.804239939925111</v>
      </c>
      <c r="T747" s="184">
        <f t="shared" si="127"/>
        <v>3447.2414964612285</v>
      </c>
      <c r="U747" s="43"/>
    </row>
    <row r="748" spans="1:21" ht="15" customHeight="1" x14ac:dyDescent="0.35">
      <c r="A748" s="63">
        <v>45504.958333331531</v>
      </c>
      <c r="B748" s="23">
        <v>134.37200000000001</v>
      </c>
      <c r="C748" s="22">
        <v>9098.8508270799994</v>
      </c>
      <c r="D748" s="23">
        <v>131.15</v>
      </c>
      <c r="E748" s="22">
        <v>8880.6769999999997</v>
      </c>
      <c r="F748" s="19">
        <f t="shared" si="123"/>
        <v>3.2220000000000084</v>
      </c>
      <c r="G748" s="19">
        <f t="shared" si="123"/>
        <v>218.17382707999968</v>
      </c>
      <c r="H748" s="67">
        <v>0</v>
      </c>
      <c r="I748" s="34">
        <f t="shared" si="124"/>
        <v>3.2220000000000084</v>
      </c>
      <c r="J748" s="68">
        <f t="shared" si="121"/>
        <v>67.713788665424929</v>
      </c>
      <c r="K748" s="183">
        <v>1.93</v>
      </c>
      <c r="L748" s="68">
        <f t="shared" si="125"/>
        <v>28.944000000000003</v>
      </c>
      <c r="M748" s="68">
        <f t="shared" si="130"/>
        <v>23.085175946897564</v>
      </c>
      <c r="N748" s="68">
        <f t="shared" si="130"/>
        <v>40.702935560941384</v>
      </c>
      <c r="O748" s="68">
        <f t="shared" si="130"/>
        <v>39.4834604181694</v>
      </c>
      <c r="P748" s="68">
        <f t="shared" si="130"/>
        <v>0</v>
      </c>
      <c r="Q748" s="68">
        <f t="shared" si="130"/>
        <v>0</v>
      </c>
      <c r="R748" s="68">
        <f t="shared" si="126"/>
        <v>40.702935560941384</v>
      </c>
      <c r="S748" s="51">
        <f t="shared" si="122"/>
        <v>27.010853104483544</v>
      </c>
      <c r="T748" s="184">
        <f t="shared" si="127"/>
        <v>87.02896870264621</v>
      </c>
      <c r="U748" s="43"/>
    </row>
    <row r="749" spans="1:21" ht="15" customHeight="1" x14ac:dyDescent="0.35">
      <c r="A749" s="63">
        <v>45504.999999998196</v>
      </c>
      <c r="B749" s="23">
        <v>0</v>
      </c>
      <c r="C749" s="22">
        <v>0</v>
      </c>
      <c r="D749" s="23">
        <v>0</v>
      </c>
      <c r="E749" s="22">
        <v>0</v>
      </c>
      <c r="F749" s="19">
        <f t="shared" si="123"/>
        <v>0</v>
      </c>
      <c r="G749" s="19">
        <f t="shared" si="123"/>
        <v>0</v>
      </c>
      <c r="H749" s="67">
        <v>0</v>
      </c>
      <c r="I749" s="34">
        <f t="shared" si="124"/>
        <v>0</v>
      </c>
      <c r="J749" s="68">
        <f t="shared" si="121"/>
        <v>0</v>
      </c>
      <c r="K749" s="183">
        <v>1.93</v>
      </c>
      <c r="L749" s="68">
        <f t="shared" si="125"/>
        <v>28.944000000000003</v>
      </c>
      <c r="M749" s="68">
        <f t="shared" si="130"/>
        <v>23.085175946897564</v>
      </c>
      <c r="N749" s="68">
        <f t="shared" si="130"/>
        <v>40.702935560941384</v>
      </c>
      <c r="O749" s="68">
        <f t="shared" si="130"/>
        <v>39.4834604181694</v>
      </c>
      <c r="P749" s="68">
        <f t="shared" si="130"/>
        <v>0</v>
      </c>
      <c r="Q749" s="68">
        <f t="shared" si="130"/>
        <v>0</v>
      </c>
      <c r="R749" s="68">
        <f t="shared" si="126"/>
        <v>40.702935560941384</v>
      </c>
      <c r="S749" s="51">
        <f t="shared" si="122"/>
        <v>0</v>
      </c>
      <c r="T749" s="184">
        <f t="shared" si="127"/>
        <v>0</v>
      </c>
      <c r="U749" s="43"/>
    </row>
    <row r="750" spans="1:21" s="28" customFormat="1" x14ac:dyDescent="0.35">
      <c r="A750" s="114"/>
      <c r="B750" s="76">
        <f t="shared" ref="B750:H750" si="131">SUM(B6:B749)</f>
        <v>155184.33599999986</v>
      </c>
      <c r="C750" s="76">
        <f t="shared" si="131"/>
        <v>5807982.3732127799</v>
      </c>
      <c r="D750" s="76">
        <f t="shared" si="131"/>
        <v>35032.903999999973</v>
      </c>
      <c r="E750" s="76">
        <f t="shared" si="131"/>
        <v>1903450.9970000009</v>
      </c>
      <c r="F750" s="76">
        <f t="shared" si="131"/>
        <v>120151.43200000009</v>
      </c>
      <c r="G750" s="27">
        <f t="shared" si="131"/>
        <v>3904531.376212779</v>
      </c>
      <c r="H750" s="27">
        <f t="shared" si="131"/>
        <v>0</v>
      </c>
      <c r="I750" s="35">
        <f t="shared" ref="I750:Q750" si="132">SUM(I6:I749)</f>
        <v>120151.43200000009</v>
      </c>
      <c r="J750" s="35">
        <f t="shared" si="132"/>
        <v>21771.984445473307</v>
      </c>
      <c r="K750" s="77"/>
      <c r="L750" s="35">
        <f t="shared" si="132"/>
        <v>22197.888000000308</v>
      </c>
      <c r="M750" s="27">
        <f t="shared" si="132"/>
        <v>17175.370904491574</v>
      </c>
      <c r="N750" s="27">
        <f t="shared" si="132"/>
        <v>30282.984057340225</v>
      </c>
      <c r="O750" s="27">
        <f t="shared" si="132"/>
        <v>29375.694551118311</v>
      </c>
      <c r="P750" s="27">
        <f t="shared" si="132"/>
        <v>0</v>
      </c>
      <c r="Q750" s="27">
        <f t="shared" si="132"/>
        <v>0</v>
      </c>
      <c r="R750" s="35">
        <f t="shared" si="126"/>
        <v>30282.984057340225</v>
      </c>
      <c r="S750" s="27">
        <f>SUM(S6:S749)</f>
        <v>4134.0426595733006</v>
      </c>
      <c r="T750" s="78">
        <f>IF(M756="PUE calc not applicable",0,SUM(T6:T749))</f>
        <v>594354.47827058786</v>
      </c>
      <c r="U750" s="79"/>
    </row>
    <row r="751" spans="1:21" x14ac:dyDescent="0.35">
      <c r="A751" s="63"/>
      <c r="B751" s="43"/>
      <c r="C751" s="43"/>
      <c r="D751" s="9"/>
      <c r="E751" s="9"/>
      <c r="F751" s="43"/>
      <c r="G751" s="29"/>
      <c r="H751" s="43"/>
      <c r="I751" s="46"/>
      <c r="J751" s="46"/>
      <c r="K751" s="48"/>
      <c r="L751" s="46"/>
      <c r="M751" s="43"/>
      <c r="N751" s="43"/>
      <c r="O751" s="43"/>
      <c r="P751" s="43"/>
      <c r="Q751" s="43"/>
      <c r="R751" s="43"/>
      <c r="S751" s="43"/>
      <c r="T751" s="43"/>
      <c r="U751" s="43"/>
    </row>
    <row r="752" spans="1:21" x14ac:dyDescent="0.35">
      <c r="A752" s="63"/>
      <c r="B752" s="43"/>
      <c r="C752" s="43"/>
      <c r="D752" s="9"/>
      <c r="E752" s="9"/>
      <c r="F752" s="42" t="s">
        <v>25</v>
      </c>
      <c r="G752" s="29"/>
      <c r="H752" s="43"/>
      <c r="I752" s="46"/>
      <c r="J752" s="46"/>
      <c r="K752" s="48"/>
      <c r="L752" s="46"/>
      <c r="M752" s="43"/>
      <c r="N752" s="43"/>
      <c r="O752" s="43"/>
      <c r="P752" s="43"/>
      <c r="Q752" s="43"/>
      <c r="R752" s="43"/>
      <c r="S752" s="43"/>
      <c r="T752" s="43"/>
      <c r="U752" s="43"/>
    </row>
    <row r="753" spans="1:21" x14ac:dyDescent="0.35">
      <c r="A753" s="63"/>
      <c r="B753" s="43"/>
      <c r="C753" s="43"/>
      <c r="D753" s="9"/>
      <c r="E753" s="9"/>
      <c r="F753" s="80"/>
      <c r="G753" s="81" t="s">
        <v>26</v>
      </c>
      <c r="H753" s="82"/>
      <c r="I753" s="83"/>
      <c r="J753" s="83"/>
      <c r="K753" s="84" t="s">
        <v>27</v>
      </c>
      <c r="L753" s="85" t="s">
        <v>34</v>
      </c>
      <c r="M753" s="86"/>
      <c r="N753" s="43"/>
      <c r="O753" s="43"/>
      <c r="P753" s="43"/>
      <c r="Q753" s="43"/>
      <c r="R753" s="43"/>
      <c r="S753" s="43"/>
      <c r="T753" s="30"/>
      <c r="U753" s="43"/>
    </row>
    <row r="754" spans="1:21" x14ac:dyDescent="0.35">
      <c r="A754" s="63"/>
      <c r="B754" s="43"/>
      <c r="C754" s="43"/>
      <c r="D754" s="9"/>
      <c r="E754" s="9"/>
      <c r="F754" s="23"/>
      <c r="G754" s="87">
        <f>G750/F750</f>
        <v>32.496752732941012</v>
      </c>
      <c r="H754" s="30"/>
      <c r="I754" s="36"/>
      <c r="J754" s="46"/>
      <c r="K754" s="88">
        <f>MIN(K6:K749)</f>
        <v>1.78</v>
      </c>
      <c r="L754" s="89">
        <f>IF(AND(MONTH($A$2)&gt;5,MONTH($A$2)&lt;9),(K754*10800*0.75)/1000,(K754*10400*0.75)/1000)</f>
        <v>14.417999999999999</v>
      </c>
      <c r="M754" s="90" t="s">
        <v>24</v>
      </c>
      <c r="N754" s="43"/>
      <c r="O754" s="43"/>
      <c r="P754" s="43"/>
      <c r="Q754" s="43"/>
      <c r="R754" s="43"/>
      <c r="S754" s="43"/>
      <c r="T754" s="30"/>
      <c r="U754" s="43"/>
    </row>
    <row r="755" spans="1:21" x14ac:dyDescent="0.35">
      <c r="A755" s="63"/>
      <c r="B755" s="43"/>
      <c r="C755" s="43"/>
      <c r="D755" s="9"/>
      <c r="E755" s="9"/>
      <c r="F755" s="91"/>
      <c r="G755" s="43"/>
      <c r="H755" s="43"/>
      <c r="I755" s="46"/>
      <c r="J755" s="46"/>
      <c r="K755" s="48"/>
      <c r="L755" s="92" t="s">
        <v>29</v>
      </c>
      <c r="M755" s="93"/>
      <c r="N755" s="43"/>
      <c r="O755" s="43"/>
      <c r="P755" s="43"/>
      <c r="Q755" s="43"/>
      <c r="R755" s="43"/>
      <c r="S755" s="43"/>
      <c r="T755" s="43"/>
      <c r="U755" s="43"/>
    </row>
    <row r="756" spans="1:21" x14ac:dyDescent="0.35">
      <c r="A756" s="63"/>
      <c r="B756" s="43"/>
      <c r="C756" s="43"/>
      <c r="D756" s="9"/>
      <c r="E756" s="9"/>
      <c r="F756" s="94"/>
      <c r="G756" s="95"/>
      <c r="H756" s="95"/>
      <c r="I756" s="96"/>
      <c r="J756" s="96"/>
      <c r="K756" s="97"/>
      <c r="L756" s="98">
        <f>G754-L754</f>
        <v>18.078752732941012</v>
      </c>
      <c r="M756" s="99" t="str">
        <f>IF(L756&lt;0,"PUE calc not applicable","PUE calc is applicable")</f>
        <v>PUE calc is applicable</v>
      </c>
      <c r="N756" s="43"/>
      <c r="O756" s="43"/>
      <c r="P756" s="43"/>
      <c r="Q756" s="43"/>
      <c r="R756" s="43"/>
      <c r="S756" s="43"/>
      <c r="T756" s="43"/>
      <c r="U756" s="43"/>
    </row>
    <row r="759" spans="1:21" ht="12.5" x14ac:dyDescent="0.25">
      <c r="D759" s="2"/>
      <c r="E759" s="2"/>
      <c r="K759" s="32"/>
    </row>
    <row r="760" spans="1:21" ht="12.5" x14ac:dyDescent="0.25">
      <c r="D760" s="2"/>
      <c r="E760" s="2"/>
      <c r="K760" s="32"/>
    </row>
    <row r="761" spans="1:21" ht="12.5" x14ac:dyDescent="0.25">
      <c r="D761" s="2"/>
      <c r="E761" s="2"/>
      <c r="K761" s="32"/>
    </row>
    <row r="762" spans="1:21" ht="12.5" x14ac:dyDescent="0.25">
      <c r="D762" s="2"/>
      <c r="E762" s="2"/>
      <c r="K762" s="32"/>
    </row>
    <row r="763" spans="1:21" ht="12.5" x14ac:dyDescent="0.25">
      <c r="D763" s="2"/>
      <c r="E763" s="2"/>
      <c r="K763" s="32"/>
    </row>
    <row r="764" spans="1:21" ht="12.5" x14ac:dyDescent="0.25">
      <c r="D764" s="2"/>
      <c r="E764" s="2"/>
      <c r="K764" s="32"/>
    </row>
    <row r="765" spans="1:21" ht="12.5" x14ac:dyDescent="0.25">
      <c r="D765" s="2"/>
      <c r="E765" s="2"/>
      <c r="K765" s="32"/>
    </row>
    <row r="767" spans="1:21" ht="12.5" x14ac:dyDescent="0.25">
      <c r="D767" s="2"/>
      <c r="E767" s="2"/>
      <c r="K767" s="32"/>
    </row>
    <row r="768" spans="1:21" ht="12.5" x14ac:dyDescent="0.25">
      <c r="D768" s="2"/>
      <c r="E768" s="2"/>
      <c r="K768" s="32"/>
    </row>
  </sheetData>
  <autoFilter ref="B5:G756" xr:uid="{00000000-0009-0000-0000-000001000000}"/>
  <mergeCells count="5">
    <mergeCell ref="G1:H1"/>
    <mergeCell ref="M1:Q1"/>
    <mergeCell ref="B4:C4"/>
    <mergeCell ref="D4:E4"/>
    <mergeCell ref="F4:G4"/>
  </mergeCells>
  <conditionalFormatting sqref="S6:S749">
    <cfRule type="containsText" dxfId="5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01089-57A6-4B87-8ACD-52928B96C6AE}">
  <sheetPr>
    <tabColor rgb="FF92D050"/>
    <pageSetUpPr autoPageBreaks="0"/>
  </sheetPr>
  <dimension ref="A1:U773"/>
  <sheetViews>
    <sheetView zoomScale="80" zoomScaleNormal="80" workbookViewId="0">
      <pane ySplit="5" topLeftCell="A741" activePane="bottomLeft" state="frozen"/>
      <selection activeCell="D6" sqref="D6:E13"/>
      <selection pane="bottomLeft" sqref="A1:U773"/>
    </sheetView>
  </sheetViews>
  <sheetFormatPr defaultColWidth="9.1796875" defaultRowHeight="14.5" x14ac:dyDescent="0.35"/>
  <cols>
    <col min="1" max="1" width="15.1796875" style="2" customWidth="1"/>
    <col min="2" max="2" width="12.81640625" style="2" customWidth="1"/>
    <col min="3" max="3" width="14.54296875" style="2" customWidth="1"/>
    <col min="4" max="4" width="14" style="3" customWidth="1"/>
    <col min="5" max="5" width="15.54296875" style="3" customWidth="1"/>
    <col min="6" max="6" width="15.453125" style="2" customWidth="1"/>
    <col min="7" max="7" width="17.54296875" style="2" customWidth="1"/>
    <col min="8" max="8" width="16.81640625" style="2" customWidth="1"/>
    <col min="9" max="9" width="19" style="32" customWidth="1"/>
    <col min="10" max="10" width="20.7265625" style="32" customWidth="1"/>
    <col min="11" max="11" width="11.26953125" style="33" customWidth="1"/>
    <col min="12" max="12" width="18.54296875" style="32" customWidth="1"/>
    <col min="13" max="13" width="21.1796875" style="2" customWidth="1"/>
    <col min="14" max="17" width="20.7265625" style="2" customWidth="1"/>
    <col min="18" max="18" width="17.26953125" style="2" customWidth="1"/>
    <col min="19" max="19" width="16" style="2" customWidth="1"/>
    <col min="20" max="20" width="14.26953125" style="2" customWidth="1"/>
    <col min="21" max="16384" width="9.1796875" style="2"/>
  </cols>
  <sheetData>
    <row r="1" spans="1:21" x14ac:dyDescent="0.35">
      <c r="A1" s="42" t="s">
        <v>0</v>
      </c>
      <c r="B1" s="43"/>
      <c r="C1" s="43"/>
      <c r="D1" s="9"/>
      <c r="E1" s="44"/>
      <c r="F1" s="43"/>
      <c r="G1" s="45" t="s">
        <v>1</v>
      </c>
      <c r="H1" s="45"/>
      <c r="I1" s="46"/>
      <c r="J1" s="47"/>
      <c r="K1" s="48"/>
      <c r="L1" s="46"/>
      <c r="M1" s="174" t="s">
        <v>2</v>
      </c>
      <c r="N1" s="174"/>
      <c r="O1" s="174"/>
      <c r="P1" s="174"/>
      <c r="Q1" s="174"/>
      <c r="R1" s="43"/>
      <c r="S1" s="43"/>
      <c r="T1" s="43"/>
      <c r="U1" s="43"/>
    </row>
    <row r="2" spans="1:21" x14ac:dyDescent="0.35">
      <c r="A2" s="49">
        <f>A6</f>
        <v>45505.041666666664</v>
      </c>
      <c r="B2" s="43"/>
      <c r="C2" s="43"/>
      <c r="D2" s="9"/>
      <c r="E2" s="7"/>
      <c r="F2" s="50" t="s">
        <v>32</v>
      </c>
      <c r="G2" s="43">
        <f>24*31</f>
        <v>744</v>
      </c>
      <c r="H2" s="43"/>
      <c r="I2" s="46"/>
      <c r="J2" s="46"/>
      <c r="K2" s="48"/>
      <c r="L2" s="47"/>
      <c r="M2" s="51" t="s">
        <v>3</v>
      </c>
      <c r="N2" s="51" t="s">
        <v>3</v>
      </c>
      <c r="O2" s="51" t="s">
        <v>3</v>
      </c>
      <c r="P2" s="51" t="s">
        <v>3</v>
      </c>
      <c r="Q2" s="51" t="s">
        <v>3</v>
      </c>
      <c r="R2" s="43"/>
      <c r="S2" s="43"/>
      <c r="T2" s="43"/>
      <c r="U2" s="43"/>
    </row>
    <row r="3" spans="1:21" x14ac:dyDescent="0.35">
      <c r="A3" s="43" t="s">
        <v>4</v>
      </c>
      <c r="B3" s="43"/>
      <c r="C3" s="43"/>
      <c r="D3" s="9"/>
      <c r="E3" s="10"/>
      <c r="F3" s="50" t="s">
        <v>33</v>
      </c>
      <c r="G3" s="43">
        <f>5+G2</f>
        <v>749</v>
      </c>
      <c r="H3" s="43"/>
      <c r="I3" s="46"/>
      <c r="J3" s="46"/>
      <c r="K3" s="48"/>
      <c r="L3" s="46"/>
      <c r="M3" s="52">
        <v>143524.10500000001</v>
      </c>
      <c r="N3" s="52">
        <v>91080.544999999998</v>
      </c>
      <c r="O3" s="52">
        <v>133074.45800000001</v>
      </c>
      <c r="P3" s="52"/>
      <c r="Q3" s="52"/>
      <c r="R3" s="43"/>
      <c r="S3" s="53"/>
      <c r="T3" s="43"/>
      <c r="U3" s="43"/>
    </row>
    <row r="4" spans="1:21" ht="72.5" x14ac:dyDescent="0.35">
      <c r="A4" s="43"/>
      <c r="B4" s="175" t="s">
        <v>5</v>
      </c>
      <c r="C4" s="176"/>
      <c r="D4" s="172" t="s">
        <v>6</v>
      </c>
      <c r="E4" s="173"/>
      <c r="F4" s="172" t="s">
        <v>7</v>
      </c>
      <c r="G4" s="173"/>
      <c r="H4" s="11" t="s">
        <v>8</v>
      </c>
      <c r="I4" s="12" t="s">
        <v>9</v>
      </c>
      <c r="J4" s="54" t="s">
        <v>10</v>
      </c>
      <c r="K4" s="55" t="s">
        <v>11</v>
      </c>
      <c r="L4" s="54" t="s">
        <v>12</v>
      </c>
      <c r="M4" s="54" t="s">
        <v>13</v>
      </c>
      <c r="N4" s="54" t="s">
        <v>14</v>
      </c>
      <c r="O4" s="54" t="s">
        <v>15</v>
      </c>
      <c r="P4" s="54" t="s">
        <v>16</v>
      </c>
      <c r="Q4" s="54" t="s">
        <v>17</v>
      </c>
      <c r="R4" s="54" t="s">
        <v>18</v>
      </c>
      <c r="S4" s="54" t="s">
        <v>19</v>
      </c>
      <c r="T4" s="54" t="s">
        <v>20</v>
      </c>
      <c r="U4" s="43"/>
    </row>
    <row r="5" spans="1:21" ht="13" x14ac:dyDescent="0.3">
      <c r="A5" s="43" t="s">
        <v>21</v>
      </c>
      <c r="B5" s="51" t="s">
        <v>22</v>
      </c>
      <c r="C5" s="51" t="s">
        <v>23</v>
      </c>
      <c r="D5" s="51" t="s">
        <v>22</v>
      </c>
      <c r="E5" s="56" t="s">
        <v>23</v>
      </c>
      <c r="F5" s="51" t="s">
        <v>22</v>
      </c>
      <c r="G5" s="51" t="s">
        <v>23</v>
      </c>
      <c r="H5" s="51"/>
      <c r="I5" s="51"/>
      <c r="J5" s="51"/>
      <c r="K5" s="57"/>
      <c r="L5" s="58" t="s">
        <v>24</v>
      </c>
      <c r="M5" s="60">
        <v>4114423.7199999997</v>
      </c>
      <c r="N5" s="60">
        <v>3626681.6999999997</v>
      </c>
      <c r="O5" s="60">
        <v>5252709.42</v>
      </c>
      <c r="P5" s="60"/>
      <c r="Q5" s="60"/>
      <c r="R5" s="61"/>
      <c r="S5" s="61"/>
      <c r="T5" s="62"/>
      <c r="U5" s="43"/>
    </row>
    <row r="6" spans="1:21" x14ac:dyDescent="0.35">
      <c r="A6" s="63">
        <v>45505.041666666664</v>
      </c>
      <c r="B6" s="23">
        <v>203.3</v>
      </c>
      <c r="C6" s="22">
        <v>5594.8159999999998</v>
      </c>
      <c r="D6" s="23">
        <v>99.924999999999997</v>
      </c>
      <c r="E6" s="22">
        <v>2749.9360000000001</v>
      </c>
      <c r="F6" s="19">
        <f>B6-D6</f>
        <v>103.37500000000001</v>
      </c>
      <c r="G6" s="19">
        <f>C6-E6</f>
        <v>2844.8799999999997</v>
      </c>
      <c r="H6" s="67">
        <v>0</v>
      </c>
      <c r="I6" s="34">
        <f>F6-H6</f>
        <v>103.37500000000001</v>
      </c>
      <c r="J6" s="68">
        <f t="shared" ref="J6:J69" si="0">IF(F6&gt;0,G6/F6,0)</f>
        <v>27.519999999999992</v>
      </c>
      <c r="K6" s="110">
        <v>1.98</v>
      </c>
      <c r="L6" s="68">
        <f>IF(AND(MONTH($A$2)&gt;5,MONTH($A$2)&lt;9),(K6*10800)/1000,(K6*10400)/1000)+8.1</f>
        <v>29.484000000000002</v>
      </c>
      <c r="M6" s="68">
        <f>IF(M3=0,0,M$5/M$3)</f>
        <v>28.667126821658282</v>
      </c>
      <c r="N6" s="68">
        <f>IF(N3=0,0,N$5/N$3)</f>
        <v>39.818401394062803</v>
      </c>
      <c r="O6" s="68">
        <f>IF(O3=0,0,O$5/O$3)</f>
        <v>39.471958022177326</v>
      </c>
      <c r="P6" s="68">
        <f>IF(P3=0,0,P$5/P$3)</f>
        <v>0</v>
      </c>
      <c r="Q6" s="68">
        <f>IF(Q3=0,0,Q$5/Q$3)</f>
        <v>0</v>
      </c>
      <c r="R6" s="68">
        <f>MAX(L6:Q6)</f>
        <v>39.818401394062803</v>
      </c>
      <c r="S6" s="51">
        <f t="shared" ref="S6:S69" si="1">IF(J6&gt;R6,J6-R6,0)</f>
        <v>0</v>
      </c>
      <c r="T6" s="184">
        <f>IF(S6&lt;&gt;" ",S6*I6,0)</f>
        <v>0</v>
      </c>
      <c r="U6" s="43"/>
    </row>
    <row r="7" spans="1:21" x14ac:dyDescent="0.35">
      <c r="A7" s="63">
        <v>45505.083333333328</v>
      </c>
      <c r="B7" s="23">
        <v>171.2</v>
      </c>
      <c r="C7" s="22">
        <v>4300.5439999999999</v>
      </c>
      <c r="D7" s="23">
        <v>90.331999999999994</v>
      </c>
      <c r="E7" s="22">
        <v>2269.1460000000002</v>
      </c>
      <c r="F7" s="19">
        <f t="shared" ref="F7:G70" si="2">B7-D7</f>
        <v>80.867999999999995</v>
      </c>
      <c r="G7" s="19">
        <f t="shared" si="2"/>
        <v>2031.3979999999997</v>
      </c>
      <c r="H7" s="67">
        <v>0</v>
      </c>
      <c r="I7" s="34">
        <f t="shared" ref="I7:I70" si="3">F7-H7</f>
        <v>80.867999999999995</v>
      </c>
      <c r="J7" s="68">
        <f t="shared" si="0"/>
        <v>25.119923826482662</v>
      </c>
      <c r="K7" s="110">
        <v>1.98</v>
      </c>
      <c r="L7" s="68">
        <f t="shared" ref="L7:L70" si="4">IF(AND(MONTH($A$2)&gt;5,MONTH($A$2)&lt;9),(K7*10800)/1000,(K7*10400)/1000)+8.1</f>
        <v>29.484000000000002</v>
      </c>
      <c r="M7" s="68">
        <f>M6</f>
        <v>28.667126821658282</v>
      </c>
      <c r="N7" s="68">
        <f t="shared" ref="N7:Q7" si="5">N6</f>
        <v>39.818401394062803</v>
      </c>
      <c r="O7" s="68">
        <f t="shared" si="5"/>
        <v>39.471958022177326</v>
      </c>
      <c r="P7" s="68">
        <f t="shared" si="5"/>
        <v>0</v>
      </c>
      <c r="Q7" s="68">
        <f t="shared" si="5"/>
        <v>0</v>
      </c>
      <c r="R7" s="68">
        <f t="shared" ref="R7:R70" si="6">MAX(L7:Q7)</f>
        <v>39.818401394062803</v>
      </c>
      <c r="S7" s="51">
        <f t="shared" si="1"/>
        <v>0</v>
      </c>
      <c r="T7" s="184">
        <f t="shared" ref="T7:T70" si="7">IF(S7&lt;&gt;" ",S7*I7,0)</f>
        <v>0</v>
      </c>
      <c r="U7" s="43"/>
    </row>
    <row r="8" spans="1:21" x14ac:dyDescent="0.35">
      <c r="A8" s="63">
        <v>45505.124999999993</v>
      </c>
      <c r="B8" s="23">
        <v>177.2</v>
      </c>
      <c r="C8" s="22">
        <v>3552.86</v>
      </c>
      <c r="D8" s="23">
        <v>0</v>
      </c>
      <c r="E8" s="22">
        <v>0</v>
      </c>
      <c r="F8" s="19">
        <f t="shared" si="2"/>
        <v>177.2</v>
      </c>
      <c r="G8" s="19">
        <f t="shared" si="2"/>
        <v>3552.86</v>
      </c>
      <c r="H8" s="67">
        <v>0</v>
      </c>
      <c r="I8" s="34">
        <f t="shared" si="3"/>
        <v>177.2</v>
      </c>
      <c r="J8" s="68">
        <f t="shared" si="0"/>
        <v>20.05</v>
      </c>
      <c r="K8" s="110">
        <v>1.98</v>
      </c>
      <c r="L8" s="68">
        <f t="shared" si="4"/>
        <v>29.484000000000002</v>
      </c>
      <c r="M8" s="68">
        <f t="shared" ref="M8:Q23" si="8">IF(M5=0,0,M$5/M$3)</f>
        <v>28.667126821658282</v>
      </c>
      <c r="N8" s="68">
        <f t="shared" si="8"/>
        <v>39.818401394062803</v>
      </c>
      <c r="O8" s="68">
        <f t="shared" si="8"/>
        <v>39.471958022177326</v>
      </c>
      <c r="P8" s="68">
        <f t="shared" si="8"/>
        <v>0</v>
      </c>
      <c r="Q8" s="68">
        <f t="shared" si="8"/>
        <v>0</v>
      </c>
      <c r="R8" s="68">
        <f t="shared" si="6"/>
        <v>39.818401394062803</v>
      </c>
      <c r="S8" s="51">
        <f t="shared" si="1"/>
        <v>0</v>
      </c>
      <c r="T8" s="184">
        <f t="shared" si="7"/>
        <v>0</v>
      </c>
      <c r="U8" s="43"/>
    </row>
    <row r="9" spans="1:21" x14ac:dyDescent="0.35">
      <c r="A9" s="63">
        <v>45505.166666666657</v>
      </c>
      <c r="B9" s="23">
        <v>260</v>
      </c>
      <c r="C9" s="22">
        <v>4752.8</v>
      </c>
      <c r="D9" s="23">
        <v>75.738</v>
      </c>
      <c r="E9" s="22">
        <v>1384.49</v>
      </c>
      <c r="F9" s="19">
        <f t="shared" si="2"/>
        <v>184.262</v>
      </c>
      <c r="G9" s="19">
        <f t="shared" si="2"/>
        <v>3368.3100000000004</v>
      </c>
      <c r="H9" s="67">
        <v>0</v>
      </c>
      <c r="I9" s="34">
        <f t="shared" si="3"/>
        <v>184.262</v>
      </c>
      <c r="J9" s="68">
        <f t="shared" si="0"/>
        <v>18.280003473315173</v>
      </c>
      <c r="K9" s="110">
        <v>1.98</v>
      </c>
      <c r="L9" s="68">
        <f t="shared" si="4"/>
        <v>29.484000000000002</v>
      </c>
      <c r="M9" s="68">
        <f t="shared" si="8"/>
        <v>28.667126821658282</v>
      </c>
      <c r="N9" s="68">
        <f t="shared" si="8"/>
        <v>39.818401394062803</v>
      </c>
      <c r="O9" s="68">
        <f t="shared" si="8"/>
        <v>39.471958022177326</v>
      </c>
      <c r="P9" s="68">
        <f t="shared" si="8"/>
        <v>0</v>
      </c>
      <c r="Q9" s="68">
        <f t="shared" si="8"/>
        <v>0</v>
      </c>
      <c r="R9" s="68">
        <f t="shared" si="6"/>
        <v>39.818401394062803</v>
      </c>
      <c r="S9" s="51">
        <f t="shared" si="1"/>
        <v>0</v>
      </c>
      <c r="T9" s="184">
        <f t="shared" si="7"/>
        <v>0</v>
      </c>
      <c r="U9" s="43"/>
    </row>
    <row r="10" spans="1:21" x14ac:dyDescent="0.35">
      <c r="A10" s="63">
        <v>45505.208333333321</v>
      </c>
      <c r="B10" s="23">
        <v>165.9</v>
      </c>
      <c r="C10" s="22">
        <v>3259.9349999999999</v>
      </c>
      <c r="D10" s="23">
        <v>0</v>
      </c>
      <c r="E10" s="22">
        <v>0</v>
      </c>
      <c r="F10" s="19">
        <f t="shared" si="2"/>
        <v>165.9</v>
      </c>
      <c r="G10" s="19">
        <f t="shared" si="2"/>
        <v>3259.9349999999999</v>
      </c>
      <c r="H10" s="67">
        <v>0</v>
      </c>
      <c r="I10" s="34">
        <f t="shared" si="3"/>
        <v>165.9</v>
      </c>
      <c r="J10" s="68">
        <f t="shared" si="0"/>
        <v>19.649999999999999</v>
      </c>
      <c r="K10" s="110">
        <v>1.98</v>
      </c>
      <c r="L10" s="68">
        <f t="shared" si="4"/>
        <v>29.484000000000002</v>
      </c>
      <c r="M10" s="68">
        <f t="shared" si="8"/>
        <v>28.667126821658282</v>
      </c>
      <c r="N10" s="68">
        <f t="shared" si="8"/>
        <v>39.818401394062803</v>
      </c>
      <c r="O10" s="68">
        <f t="shared" si="8"/>
        <v>39.471958022177326</v>
      </c>
      <c r="P10" s="68">
        <f t="shared" si="8"/>
        <v>0</v>
      </c>
      <c r="Q10" s="68">
        <f t="shared" si="8"/>
        <v>0</v>
      </c>
      <c r="R10" s="68">
        <f t="shared" si="6"/>
        <v>39.818401394062803</v>
      </c>
      <c r="S10" s="51">
        <f t="shared" si="1"/>
        <v>0</v>
      </c>
      <c r="T10" s="184">
        <f t="shared" si="7"/>
        <v>0</v>
      </c>
      <c r="U10" s="43"/>
    </row>
    <row r="11" spans="1:21" x14ac:dyDescent="0.35">
      <c r="A11" s="63">
        <v>45505.249999999985</v>
      </c>
      <c r="B11" s="23">
        <v>152.863</v>
      </c>
      <c r="C11" s="22">
        <v>3326.4830610900003</v>
      </c>
      <c r="D11" s="23">
        <v>0</v>
      </c>
      <c r="E11" s="22">
        <v>0</v>
      </c>
      <c r="F11" s="19">
        <f t="shared" si="2"/>
        <v>152.863</v>
      </c>
      <c r="G11" s="19">
        <f t="shared" si="2"/>
        <v>3326.4830610900003</v>
      </c>
      <c r="H11" s="67">
        <v>0</v>
      </c>
      <c r="I11" s="34">
        <f t="shared" si="3"/>
        <v>152.863</v>
      </c>
      <c r="J11" s="68">
        <f t="shared" si="0"/>
        <v>21.761204876850517</v>
      </c>
      <c r="K11" s="110">
        <v>1.98</v>
      </c>
      <c r="L11" s="68">
        <f t="shared" si="4"/>
        <v>29.484000000000002</v>
      </c>
      <c r="M11" s="68">
        <f t="shared" si="8"/>
        <v>28.667126821658282</v>
      </c>
      <c r="N11" s="68">
        <f t="shared" si="8"/>
        <v>39.818401394062803</v>
      </c>
      <c r="O11" s="68">
        <f t="shared" si="8"/>
        <v>39.471958022177326</v>
      </c>
      <c r="P11" s="68">
        <f t="shared" si="8"/>
        <v>0</v>
      </c>
      <c r="Q11" s="68">
        <f t="shared" si="8"/>
        <v>0</v>
      </c>
      <c r="R11" s="68">
        <f t="shared" si="6"/>
        <v>39.818401394062803</v>
      </c>
      <c r="S11" s="51">
        <f t="shared" si="1"/>
        <v>0</v>
      </c>
      <c r="T11" s="184">
        <f t="shared" si="7"/>
        <v>0</v>
      </c>
      <c r="U11" s="43"/>
    </row>
    <row r="12" spans="1:21" x14ac:dyDescent="0.35">
      <c r="A12" s="63">
        <v>45505.29166666665</v>
      </c>
      <c r="B12" s="23">
        <v>170.7</v>
      </c>
      <c r="C12" s="22">
        <v>4260.6719999999996</v>
      </c>
      <c r="D12" s="23">
        <v>18.361000000000001</v>
      </c>
      <c r="E12" s="22">
        <v>458.29</v>
      </c>
      <c r="F12" s="19">
        <f t="shared" si="2"/>
        <v>152.339</v>
      </c>
      <c r="G12" s="19">
        <f t="shared" si="2"/>
        <v>3802.3819999999996</v>
      </c>
      <c r="H12" s="67">
        <v>0</v>
      </c>
      <c r="I12" s="34">
        <f t="shared" si="3"/>
        <v>152.339</v>
      </c>
      <c r="J12" s="68">
        <f t="shared" si="0"/>
        <v>24.96000367601205</v>
      </c>
      <c r="K12" s="110">
        <v>1.98</v>
      </c>
      <c r="L12" s="68">
        <f t="shared" si="4"/>
        <v>29.484000000000002</v>
      </c>
      <c r="M12" s="68">
        <f t="shared" si="8"/>
        <v>28.667126821658282</v>
      </c>
      <c r="N12" s="68">
        <f t="shared" si="8"/>
        <v>39.818401394062803</v>
      </c>
      <c r="O12" s="68">
        <f t="shared" si="8"/>
        <v>39.471958022177326</v>
      </c>
      <c r="P12" s="68">
        <f t="shared" si="8"/>
        <v>0</v>
      </c>
      <c r="Q12" s="68">
        <f t="shared" si="8"/>
        <v>0</v>
      </c>
      <c r="R12" s="68">
        <f t="shared" si="6"/>
        <v>39.818401394062803</v>
      </c>
      <c r="S12" s="51">
        <f t="shared" si="1"/>
        <v>0</v>
      </c>
      <c r="T12" s="184">
        <f t="shared" si="7"/>
        <v>0</v>
      </c>
      <c r="U12" s="43"/>
    </row>
    <row r="13" spans="1:21" x14ac:dyDescent="0.35">
      <c r="A13" s="63">
        <v>45505.333333333314</v>
      </c>
      <c r="B13" s="23">
        <v>181.3</v>
      </c>
      <c r="C13" s="22">
        <v>4788.1329999999998</v>
      </c>
      <c r="D13" s="23">
        <v>114.34699999999999</v>
      </c>
      <c r="E13" s="22">
        <v>3019.9160000000002</v>
      </c>
      <c r="F13" s="19">
        <f t="shared" si="2"/>
        <v>66.953000000000017</v>
      </c>
      <c r="G13" s="19">
        <f t="shared" si="2"/>
        <v>1768.2169999999996</v>
      </c>
      <c r="H13" s="67">
        <v>0</v>
      </c>
      <c r="I13" s="34">
        <f t="shared" si="3"/>
        <v>66.953000000000017</v>
      </c>
      <c r="J13" s="68">
        <f t="shared" si="0"/>
        <v>26.409824802473366</v>
      </c>
      <c r="K13" s="110">
        <v>1.98</v>
      </c>
      <c r="L13" s="68">
        <f t="shared" si="4"/>
        <v>29.484000000000002</v>
      </c>
      <c r="M13" s="68">
        <f t="shared" si="8"/>
        <v>28.667126821658282</v>
      </c>
      <c r="N13" s="68">
        <f t="shared" si="8"/>
        <v>39.818401394062803</v>
      </c>
      <c r="O13" s="68">
        <f t="shared" si="8"/>
        <v>39.471958022177326</v>
      </c>
      <c r="P13" s="68">
        <f t="shared" si="8"/>
        <v>0</v>
      </c>
      <c r="Q13" s="68">
        <f t="shared" si="8"/>
        <v>0</v>
      </c>
      <c r="R13" s="68">
        <f t="shared" si="6"/>
        <v>39.818401394062803</v>
      </c>
      <c r="S13" s="51">
        <f t="shared" si="1"/>
        <v>0</v>
      </c>
      <c r="T13" s="184">
        <f t="shared" si="7"/>
        <v>0</v>
      </c>
      <c r="U13" s="43"/>
    </row>
    <row r="14" spans="1:21" x14ac:dyDescent="0.35">
      <c r="A14" s="63">
        <v>45505.374999999978</v>
      </c>
      <c r="B14" s="23">
        <v>218.3</v>
      </c>
      <c r="C14" s="22">
        <v>6099.3019999999997</v>
      </c>
      <c r="D14" s="23">
        <v>165.477</v>
      </c>
      <c r="E14" s="22">
        <v>4623.4160000000002</v>
      </c>
      <c r="F14" s="19">
        <f t="shared" si="2"/>
        <v>52.823000000000008</v>
      </c>
      <c r="G14" s="19">
        <f t="shared" si="2"/>
        <v>1475.8859999999995</v>
      </c>
      <c r="H14" s="67">
        <v>0</v>
      </c>
      <c r="I14" s="34">
        <f t="shared" si="3"/>
        <v>52.823000000000008</v>
      </c>
      <c r="J14" s="68">
        <f t="shared" si="0"/>
        <v>27.940215436457592</v>
      </c>
      <c r="K14" s="110">
        <v>1.98</v>
      </c>
      <c r="L14" s="68">
        <f t="shared" si="4"/>
        <v>29.484000000000002</v>
      </c>
      <c r="M14" s="68">
        <f t="shared" si="8"/>
        <v>28.667126821658282</v>
      </c>
      <c r="N14" s="68">
        <f t="shared" si="8"/>
        <v>39.818401394062803</v>
      </c>
      <c r="O14" s="68">
        <f t="shared" si="8"/>
        <v>39.471958022177326</v>
      </c>
      <c r="P14" s="68">
        <f t="shared" si="8"/>
        <v>0</v>
      </c>
      <c r="Q14" s="68">
        <f t="shared" si="8"/>
        <v>0</v>
      </c>
      <c r="R14" s="68">
        <f t="shared" si="6"/>
        <v>39.818401394062803</v>
      </c>
      <c r="S14" s="51">
        <f t="shared" si="1"/>
        <v>0</v>
      </c>
      <c r="T14" s="184">
        <f t="shared" si="7"/>
        <v>0</v>
      </c>
      <c r="U14" s="43"/>
    </row>
    <row r="15" spans="1:21" x14ac:dyDescent="0.35">
      <c r="A15" s="63">
        <v>45505.416666666642</v>
      </c>
      <c r="B15" s="23">
        <v>219.8</v>
      </c>
      <c r="C15" s="22">
        <v>7106.134</v>
      </c>
      <c r="D15" s="23">
        <v>150.96</v>
      </c>
      <c r="E15" s="22">
        <v>4880.5439999999999</v>
      </c>
      <c r="F15" s="19">
        <f t="shared" si="2"/>
        <v>68.84</v>
      </c>
      <c r="G15" s="19">
        <f t="shared" si="2"/>
        <v>2225.59</v>
      </c>
      <c r="H15" s="67">
        <v>0</v>
      </c>
      <c r="I15" s="34">
        <f t="shared" si="3"/>
        <v>68.84</v>
      </c>
      <c r="J15" s="68">
        <f t="shared" si="0"/>
        <v>32.329895409645559</v>
      </c>
      <c r="K15" s="110">
        <v>1.98</v>
      </c>
      <c r="L15" s="68">
        <f t="shared" si="4"/>
        <v>29.484000000000002</v>
      </c>
      <c r="M15" s="68">
        <f t="shared" si="8"/>
        <v>28.667126821658282</v>
      </c>
      <c r="N15" s="68">
        <f t="shared" si="8"/>
        <v>39.818401394062803</v>
      </c>
      <c r="O15" s="68">
        <f t="shared" si="8"/>
        <v>39.471958022177326</v>
      </c>
      <c r="P15" s="68">
        <f t="shared" si="8"/>
        <v>0</v>
      </c>
      <c r="Q15" s="68">
        <f t="shared" si="8"/>
        <v>0</v>
      </c>
      <c r="R15" s="68">
        <f t="shared" si="6"/>
        <v>39.818401394062803</v>
      </c>
      <c r="S15" s="51">
        <f t="shared" si="1"/>
        <v>0</v>
      </c>
      <c r="T15" s="184">
        <f t="shared" si="7"/>
        <v>0</v>
      </c>
      <c r="U15" s="43"/>
    </row>
    <row r="16" spans="1:21" x14ac:dyDescent="0.35">
      <c r="A16" s="63">
        <v>45505.458333333307</v>
      </c>
      <c r="B16" s="23">
        <v>183.3</v>
      </c>
      <c r="C16" s="22">
        <v>7068.0479999999998</v>
      </c>
      <c r="D16" s="23">
        <v>136.28800000000001</v>
      </c>
      <c r="E16" s="22">
        <v>5255.2650000000003</v>
      </c>
      <c r="F16" s="19">
        <f t="shared" si="2"/>
        <v>47.012</v>
      </c>
      <c r="G16" s="19">
        <f t="shared" si="2"/>
        <v>1812.7829999999994</v>
      </c>
      <c r="H16" s="67">
        <v>0</v>
      </c>
      <c r="I16" s="34">
        <f t="shared" si="3"/>
        <v>47.012</v>
      </c>
      <c r="J16" s="68">
        <f t="shared" si="0"/>
        <v>38.560005955926137</v>
      </c>
      <c r="K16" s="110">
        <v>1.98</v>
      </c>
      <c r="L16" s="68">
        <f t="shared" si="4"/>
        <v>29.484000000000002</v>
      </c>
      <c r="M16" s="68">
        <f t="shared" si="8"/>
        <v>28.667126821658282</v>
      </c>
      <c r="N16" s="68">
        <f t="shared" si="8"/>
        <v>39.818401394062803</v>
      </c>
      <c r="O16" s="68">
        <f t="shared" si="8"/>
        <v>39.471958022177326</v>
      </c>
      <c r="P16" s="68">
        <f t="shared" si="8"/>
        <v>0</v>
      </c>
      <c r="Q16" s="68">
        <f t="shared" si="8"/>
        <v>0</v>
      </c>
      <c r="R16" s="68">
        <f t="shared" si="6"/>
        <v>39.818401394062803</v>
      </c>
      <c r="S16" s="51">
        <f t="shared" si="1"/>
        <v>0</v>
      </c>
      <c r="T16" s="184">
        <f t="shared" si="7"/>
        <v>0</v>
      </c>
      <c r="U16" s="43"/>
    </row>
    <row r="17" spans="1:21" x14ac:dyDescent="0.35">
      <c r="A17" s="63">
        <v>45505.499999999971</v>
      </c>
      <c r="B17" s="23">
        <v>164.05</v>
      </c>
      <c r="C17" s="22">
        <v>8136.88</v>
      </c>
      <c r="D17" s="23">
        <v>79.629000000000005</v>
      </c>
      <c r="E17" s="22">
        <v>3949.598</v>
      </c>
      <c r="F17" s="19">
        <f t="shared" si="2"/>
        <v>84.421000000000006</v>
      </c>
      <c r="G17" s="19">
        <f t="shared" si="2"/>
        <v>4187.2820000000002</v>
      </c>
      <c r="H17" s="67">
        <v>0</v>
      </c>
      <c r="I17" s="34">
        <f t="shared" si="3"/>
        <v>84.421000000000006</v>
      </c>
      <c r="J17" s="68">
        <f t="shared" si="0"/>
        <v>49.600004738157565</v>
      </c>
      <c r="K17" s="110">
        <v>1.98</v>
      </c>
      <c r="L17" s="68">
        <f t="shared" si="4"/>
        <v>29.484000000000002</v>
      </c>
      <c r="M17" s="68">
        <f t="shared" si="8"/>
        <v>28.667126821658282</v>
      </c>
      <c r="N17" s="68">
        <f t="shared" si="8"/>
        <v>39.818401394062803</v>
      </c>
      <c r="O17" s="68">
        <f t="shared" si="8"/>
        <v>39.471958022177326</v>
      </c>
      <c r="P17" s="68">
        <f t="shared" si="8"/>
        <v>0</v>
      </c>
      <c r="Q17" s="68">
        <f t="shared" si="8"/>
        <v>0</v>
      </c>
      <c r="R17" s="68">
        <f t="shared" si="6"/>
        <v>39.818401394062803</v>
      </c>
      <c r="S17" s="51">
        <f t="shared" si="1"/>
        <v>9.7816033440947621</v>
      </c>
      <c r="T17" s="184">
        <f t="shared" si="7"/>
        <v>825.77273591182393</v>
      </c>
      <c r="U17" s="43"/>
    </row>
    <row r="18" spans="1:21" x14ac:dyDescent="0.35">
      <c r="A18" s="63">
        <v>45505.541666666635</v>
      </c>
      <c r="B18" s="23">
        <v>155.15</v>
      </c>
      <c r="C18" s="22">
        <v>9631.7119999999995</v>
      </c>
      <c r="D18" s="23">
        <v>57.57</v>
      </c>
      <c r="E18" s="22">
        <v>3573.9459999999999</v>
      </c>
      <c r="F18" s="19">
        <f t="shared" si="2"/>
        <v>97.580000000000013</v>
      </c>
      <c r="G18" s="19">
        <f t="shared" si="2"/>
        <v>6057.7659999999996</v>
      </c>
      <c r="H18" s="67">
        <v>0</v>
      </c>
      <c r="I18" s="34">
        <f t="shared" si="3"/>
        <v>97.580000000000013</v>
      </c>
      <c r="J18" s="68">
        <f t="shared" si="0"/>
        <v>62.079995900799332</v>
      </c>
      <c r="K18" s="110">
        <v>1.98</v>
      </c>
      <c r="L18" s="68">
        <f t="shared" si="4"/>
        <v>29.484000000000002</v>
      </c>
      <c r="M18" s="68">
        <f t="shared" si="8"/>
        <v>28.667126821658282</v>
      </c>
      <c r="N18" s="68">
        <f t="shared" si="8"/>
        <v>39.818401394062803</v>
      </c>
      <c r="O18" s="68">
        <f t="shared" si="8"/>
        <v>39.471958022177326</v>
      </c>
      <c r="P18" s="68">
        <f t="shared" si="8"/>
        <v>0</v>
      </c>
      <c r="Q18" s="68">
        <f t="shared" si="8"/>
        <v>0</v>
      </c>
      <c r="R18" s="68">
        <f t="shared" si="6"/>
        <v>39.818401394062803</v>
      </c>
      <c r="S18" s="51">
        <f t="shared" si="1"/>
        <v>22.261594506736529</v>
      </c>
      <c r="T18" s="184">
        <f t="shared" si="7"/>
        <v>2172.2863919673509</v>
      </c>
      <c r="U18" s="43"/>
    </row>
    <row r="19" spans="1:21" x14ac:dyDescent="0.35">
      <c r="A19" s="63">
        <v>45505.583333333299</v>
      </c>
      <c r="B19" s="23">
        <v>196.45</v>
      </c>
      <c r="C19" s="22">
        <v>15116.827499999999</v>
      </c>
      <c r="D19" s="23">
        <v>109.17700000000001</v>
      </c>
      <c r="E19" s="22">
        <v>8401.1710000000003</v>
      </c>
      <c r="F19" s="19">
        <f t="shared" si="2"/>
        <v>87.272999999999982</v>
      </c>
      <c r="G19" s="19">
        <f t="shared" si="2"/>
        <v>6715.6564999999991</v>
      </c>
      <c r="H19" s="67">
        <v>0</v>
      </c>
      <c r="I19" s="34">
        <f t="shared" si="3"/>
        <v>87.272999999999982</v>
      </c>
      <c r="J19" s="68">
        <f t="shared" si="0"/>
        <v>76.949990260447109</v>
      </c>
      <c r="K19" s="110">
        <v>1.98</v>
      </c>
      <c r="L19" s="68">
        <f t="shared" si="4"/>
        <v>29.484000000000002</v>
      </c>
      <c r="M19" s="68">
        <f t="shared" si="8"/>
        <v>28.667126821658282</v>
      </c>
      <c r="N19" s="68">
        <f t="shared" si="8"/>
        <v>39.818401394062803</v>
      </c>
      <c r="O19" s="68">
        <f t="shared" si="8"/>
        <v>39.471958022177326</v>
      </c>
      <c r="P19" s="68">
        <f t="shared" si="8"/>
        <v>0</v>
      </c>
      <c r="Q19" s="68">
        <f t="shared" si="8"/>
        <v>0</v>
      </c>
      <c r="R19" s="68">
        <f t="shared" si="6"/>
        <v>39.818401394062803</v>
      </c>
      <c r="S19" s="51">
        <f t="shared" si="1"/>
        <v>37.131588866384305</v>
      </c>
      <c r="T19" s="184">
        <f t="shared" si="7"/>
        <v>3240.5851551359569</v>
      </c>
      <c r="U19" s="43"/>
    </row>
    <row r="20" spans="1:21" x14ac:dyDescent="0.35">
      <c r="A20" s="63">
        <v>45505.624999999964</v>
      </c>
      <c r="B20" s="23">
        <v>212.65</v>
      </c>
      <c r="C20" s="22">
        <v>19514.890500000001</v>
      </c>
      <c r="D20" s="23">
        <v>64.45</v>
      </c>
      <c r="E20" s="22">
        <v>5914.5770000000002</v>
      </c>
      <c r="F20" s="19">
        <f t="shared" si="2"/>
        <v>148.19999999999999</v>
      </c>
      <c r="G20" s="19">
        <f t="shared" si="2"/>
        <v>13600.3135</v>
      </c>
      <c r="H20" s="67">
        <v>0</v>
      </c>
      <c r="I20" s="34">
        <f t="shared" si="3"/>
        <v>148.19999999999999</v>
      </c>
      <c r="J20" s="68">
        <f t="shared" si="0"/>
        <v>91.769996626180841</v>
      </c>
      <c r="K20" s="110">
        <v>1.98</v>
      </c>
      <c r="L20" s="68">
        <f t="shared" si="4"/>
        <v>29.484000000000002</v>
      </c>
      <c r="M20" s="68">
        <f t="shared" si="8"/>
        <v>28.667126821658282</v>
      </c>
      <c r="N20" s="68">
        <f t="shared" si="8"/>
        <v>39.818401394062803</v>
      </c>
      <c r="O20" s="68">
        <f t="shared" si="8"/>
        <v>39.471958022177326</v>
      </c>
      <c r="P20" s="68">
        <f t="shared" si="8"/>
        <v>0</v>
      </c>
      <c r="Q20" s="68">
        <f t="shared" si="8"/>
        <v>0</v>
      </c>
      <c r="R20" s="68">
        <f t="shared" si="6"/>
        <v>39.818401394062803</v>
      </c>
      <c r="S20" s="51">
        <f t="shared" si="1"/>
        <v>51.951595232118038</v>
      </c>
      <c r="T20" s="184">
        <f t="shared" si="7"/>
        <v>7699.2264133998924</v>
      </c>
      <c r="U20" s="43"/>
    </row>
    <row r="21" spans="1:21" x14ac:dyDescent="0.35">
      <c r="A21" s="63">
        <v>45505.666666666628</v>
      </c>
      <c r="B21" s="23">
        <v>213.25</v>
      </c>
      <c r="C21" s="22">
        <v>23875.47</v>
      </c>
      <c r="D21" s="23">
        <v>81.021000000000001</v>
      </c>
      <c r="E21" s="22">
        <v>9071.1110000000008</v>
      </c>
      <c r="F21" s="19">
        <f t="shared" si="2"/>
        <v>132.22899999999998</v>
      </c>
      <c r="G21" s="19">
        <f t="shared" si="2"/>
        <v>14804.359</v>
      </c>
      <c r="H21" s="67">
        <v>0</v>
      </c>
      <c r="I21" s="34">
        <f t="shared" si="3"/>
        <v>132.22899999999998</v>
      </c>
      <c r="J21" s="68">
        <f t="shared" si="0"/>
        <v>111.96000121002203</v>
      </c>
      <c r="K21" s="110">
        <v>1.98</v>
      </c>
      <c r="L21" s="68">
        <f t="shared" si="4"/>
        <v>29.484000000000002</v>
      </c>
      <c r="M21" s="68">
        <f t="shared" si="8"/>
        <v>28.667126821658282</v>
      </c>
      <c r="N21" s="68">
        <f t="shared" si="8"/>
        <v>39.818401394062803</v>
      </c>
      <c r="O21" s="68">
        <f t="shared" si="8"/>
        <v>39.471958022177326</v>
      </c>
      <c r="P21" s="68">
        <f t="shared" si="8"/>
        <v>0</v>
      </c>
      <c r="Q21" s="68">
        <f t="shared" si="8"/>
        <v>0</v>
      </c>
      <c r="R21" s="68">
        <f t="shared" si="6"/>
        <v>39.818401394062803</v>
      </c>
      <c r="S21" s="51">
        <f t="shared" si="1"/>
        <v>72.141599815959225</v>
      </c>
      <c r="T21" s="184">
        <f t="shared" si="7"/>
        <v>9539.2116020644717</v>
      </c>
      <c r="U21" s="43"/>
    </row>
    <row r="22" spans="1:21" x14ac:dyDescent="0.35">
      <c r="A22" s="63">
        <v>45505.708333333292</v>
      </c>
      <c r="B22" s="23">
        <v>230.85</v>
      </c>
      <c r="C22" s="22">
        <v>31647.226500000001</v>
      </c>
      <c r="D22" s="23">
        <v>146.66499999999999</v>
      </c>
      <c r="E22" s="22">
        <v>20106.305</v>
      </c>
      <c r="F22" s="19">
        <f t="shared" si="2"/>
        <v>84.185000000000002</v>
      </c>
      <c r="G22" s="19">
        <f t="shared" si="2"/>
        <v>11540.9215</v>
      </c>
      <c r="H22" s="67">
        <v>0</v>
      </c>
      <c r="I22" s="34">
        <f t="shared" si="3"/>
        <v>84.185000000000002</v>
      </c>
      <c r="J22" s="68">
        <f t="shared" si="0"/>
        <v>137.0899982182099</v>
      </c>
      <c r="K22" s="110">
        <v>1.98</v>
      </c>
      <c r="L22" s="68">
        <f t="shared" si="4"/>
        <v>29.484000000000002</v>
      </c>
      <c r="M22" s="68">
        <f t="shared" si="8"/>
        <v>28.667126821658282</v>
      </c>
      <c r="N22" s="68">
        <f t="shared" si="8"/>
        <v>39.818401394062803</v>
      </c>
      <c r="O22" s="68">
        <f t="shared" si="8"/>
        <v>39.471958022177326</v>
      </c>
      <c r="P22" s="68">
        <f t="shared" si="8"/>
        <v>0</v>
      </c>
      <c r="Q22" s="68">
        <f t="shared" si="8"/>
        <v>0</v>
      </c>
      <c r="R22" s="68">
        <f t="shared" si="6"/>
        <v>39.818401394062803</v>
      </c>
      <c r="S22" s="51">
        <f t="shared" si="1"/>
        <v>97.271596824147096</v>
      </c>
      <c r="T22" s="184">
        <f t="shared" si="7"/>
        <v>8188.8093786408235</v>
      </c>
      <c r="U22" s="43"/>
    </row>
    <row r="23" spans="1:21" x14ac:dyDescent="0.35">
      <c r="A23" s="63">
        <v>45505.749999999956</v>
      </c>
      <c r="B23" s="23">
        <v>223.45</v>
      </c>
      <c r="C23" s="22">
        <v>32856.088000000003</v>
      </c>
      <c r="D23" s="23">
        <v>175.726</v>
      </c>
      <c r="E23" s="22">
        <v>25838.751</v>
      </c>
      <c r="F23" s="19">
        <f t="shared" si="2"/>
        <v>47.72399999999999</v>
      </c>
      <c r="G23" s="19">
        <f t="shared" si="2"/>
        <v>7017.3370000000032</v>
      </c>
      <c r="H23" s="67">
        <v>0</v>
      </c>
      <c r="I23" s="34">
        <f t="shared" si="3"/>
        <v>47.72399999999999</v>
      </c>
      <c r="J23" s="68">
        <f t="shared" si="0"/>
        <v>147.04000083815282</v>
      </c>
      <c r="K23" s="110">
        <v>1.98</v>
      </c>
      <c r="L23" s="68">
        <f t="shared" si="4"/>
        <v>29.484000000000002</v>
      </c>
      <c r="M23" s="68">
        <f t="shared" si="8"/>
        <v>28.667126821658282</v>
      </c>
      <c r="N23" s="68">
        <f t="shared" si="8"/>
        <v>39.818401394062803</v>
      </c>
      <c r="O23" s="68">
        <f t="shared" si="8"/>
        <v>39.471958022177326</v>
      </c>
      <c r="P23" s="68">
        <f t="shared" si="8"/>
        <v>0</v>
      </c>
      <c r="Q23" s="68">
        <f t="shared" si="8"/>
        <v>0</v>
      </c>
      <c r="R23" s="68">
        <f t="shared" si="6"/>
        <v>39.818401394062803</v>
      </c>
      <c r="S23" s="51">
        <f t="shared" si="1"/>
        <v>107.22159944409002</v>
      </c>
      <c r="T23" s="184">
        <f t="shared" si="7"/>
        <v>5117.0436118697507</v>
      </c>
      <c r="U23" s="43"/>
    </row>
    <row r="24" spans="1:21" x14ac:dyDescent="0.35">
      <c r="A24" s="63">
        <v>45505.791666666621</v>
      </c>
      <c r="B24" s="23">
        <v>221.15</v>
      </c>
      <c r="C24" s="22">
        <v>26093.488499999999</v>
      </c>
      <c r="D24" s="23">
        <v>189.54900000000001</v>
      </c>
      <c r="E24" s="22">
        <v>22364.886999999999</v>
      </c>
      <c r="F24" s="19">
        <f t="shared" si="2"/>
        <v>31.600999999999999</v>
      </c>
      <c r="G24" s="19">
        <f t="shared" si="2"/>
        <v>3728.6015000000007</v>
      </c>
      <c r="H24" s="67">
        <v>0</v>
      </c>
      <c r="I24" s="34">
        <f t="shared" si="3"/>
        <v>31.600999999999999</v>
      </c>
      <c r="J24" s="68">
        <f t="shared" si="0"/>
        <v>117.9899844941616</v>
      </c>
      <c r="K24" s="110">
        <v>1.98</v>
      </c>
      <c r="L24" s="68">
        <f t="shared" si="4"/>
        <v>29.484000000000002</v>
      </c>
      <c r="M24" s="68">
        <f t="shared" ref="M24:Q39" si="9">IF(M21=0,0,M$5/M$3)</f>
        <v>28.667126821658282</v>
      </c>
      <c r="N24" s="68">
        <f t="shared" si="9"/>
        <v>39.818401394062803</v>
      </c>
      <c r="O24" s="68">
        <f t="shared" si="9"/>
        <v>39.471958022177326</v>
      </c>
      <c r="P24" s="68">
        <f t="shared" si="9"/>
        <v>0</v>
      </c>
      <c r="Q24" s="68">
        <f t="shared" si="9"/>
        <v>0</v>
      </c>
      <c r="R24" s="68">
        <f t="shared" si="6"/>
        <v>39.818401394062803</v>
      </c>
      <c r="S24" s="51">
        <f t="shared" si="1"/>
        <v>78.1715831000988</v>
      </c>
      <c r="T24" s="184">
        <f t="shared" si="7"/>
        <v>2470.3001975462221</v>
      </c>
      <c r="U24" s="43"/>
    </row>
    <row r="25" spans="1:21" x14ac:dyDescent="0.35">
      <c r="A25" s="63">
        <v>45505.833333333285</v>
      </c>
      <c r="B25" s="23">
        <v>171.65</v>
      </c>
      <c r="C25" s="22">
        <v>14341.3575</v>
      </c>
      <c r="D25" s="23">
        <v>170.79499999999999</v>
      </c>
      <c r="E25" s="22">
        <v>14269.923000000001</v>
      </c>
      <c r="F25" s="19">
        <f t="shared" si="2"/>
        <v>0.85500000000001819</v>
      </c>
      <c r="G25" s="19">
        <f t="shared" si="2"/>
        <v>71.434499999999389</v>
      </c>
      <c r="H25" s="67">
        <v>0</v>
      </c>
      <c r="I25" s="34">
        <f t="shared" si="3"/>
        <v>0.85500000000001819</v>
      </c>
      <c r="J25" s="68">
        <f t="shared" si="0"/>
        <v>83.549122807015053</v>
      </c>
      <c r="K25" s="110">
        <v>1.98</v>
      </c>
      <c r="L25" s="68">
        <f t="shared" si="4"/>
        <v>29.484000000000002</v>
      </c>
      <c r="M25" s="68">
        <f t="shared" si="9"/>
        <v>28.667126821658282</v>
      </c>
      <c r="N25" s="68">
        <f t="shared" si="9"/>
        <v>39.818401394062803</v>
      </c>
      <c r="O25" s="68">
        <f t="shared" si="9"/>
        <v>39.471958022177326</v>
      </c>
      <c r="P25" s="68">
        <f t="shared" si="9"/>
        <v>0</v>
      </c>
      <c r="Q25" s="68">
        <f t="shared" si="9"/>
        <v>0</v>
      </c>
      <c r="R25" s="68">
        <f t="shared" si="6"/>
        <v>39.818401394062803</v>
      </c>
      <c r="S25" s="51">
        <f t="shared" si="1"/>
        <v>43.730721412952249</v>
      </c>
      <c r="T25" s="184">
        <f t="shared" si="7"/>
        <v>37.389766808074967</v>
      </c>
      <c r="U25" s="43"/>
    </row>
    <row r="26" spans="1:21" x14ac:dyDescent="0.35">
      <c r="A26" s="63">
        <v>45505.874999999949</v>
      </c>
      <c r="B26" s="23">
        <v>144.05000000000001</v>
      </c>
      <c r="C26" s="22">
        <v>8645.8809999999994</v>
      </c>
      <c r="D26" s="23">
        <v>144.05000000000001</v>
      </c>
      <c r="E26" s="22">
        <v>8645.8809999999994</v>
      </c>
      <c r="F26" s="19">
        <f t="shared" si="2"/>
        <v>0</v>
      </c>
      <c r="G26" s="19">
        <f t="shared" si="2"/>
        <v>0</v>
      </c>
      <c r="H26" s="67">
        <v>0</v>
      </c>
      <c r="I26" s="34">
        <f t="shared" si="3"/>
        <v>0</v>
      </c>
      <c r="J26" s="68">
        <f t="shared" si="0"/>
        <v>0</v>
      </c>
      <c r="K26" s="110">
        <v>1.98</v>
      </c>
      <c r="L26" s="68">
        <f t="shared" si="4"/>
        <v>29.484000000000002</v>
      </c>
      <c r="M26" s="68">
        <f t="shared" si="9"/>
        <v>28.667126821658282</v>
      </c>
      <c r="N26" s="68">
        <f t="shared" si="9"/>
        <v>39.818401394062803</v>
      </c>
      <c r="O26" s="68">
        <f t="shared" si="9"/>
        <v>39.471958022177326</v>
      </c>
      <c r="P26" s="68">
        <f t="shared" si="9"/>
        <v>0</v>
      </c>
      <c r="Q26" s="68">
        <f t="shared" si="9"/>
        <v>0</v>
      </c>
      <c r="R26" s="68">
        <f t="shared" si="6"/>
        <v>39.818401394062803</v>
      </c>
      <c r="S26" s="51">
        <f t="shared" si="1"/>
        <v>0</v>
      </c>
      <c r="T26" s="184">
        <f t="shared" si="7"/>
        <v>0</v>
      </c>
      <c r="U26" s="43"/>
    </row>
    <row r="27" spans="1:21" x14ac:dyDescent="0.35">
      <c r="A27" s="63">
        <v>45505.916666666613</v>
      </c>
      <c r="B27" s="23">
        <v>132.44999999999999</v>
      </c>
      <c r="C27" s="22">
        <v>6658.2614999999996</v>
      </c>
      <c r="D27" s="23">
        <v>132.44999999999999</v>
      </c>
      <c r="E27" s="22">
        <v>6658.2619999999997</v>
      </c>
      <c r="F27" s="19">
        <f t="shared" si="2"/>
        <v>0</v>
      </c>
      <c r="G27" s="19">
        <f t="shared" si="2"/>
        <v>-5.0000000010186341E-4</v>
      </c>
      <c r="H27" s="67">
        <v>0</v>
      </c>
      <c r="I27" s="34">
        <f t="shared" si="3"/>
        <v>0</v>
      </c>
      <c r="J27" s="68">
        <f t="shared" si="0"/>
        <v>0</v>
      </c>
      <c r="K27" s="110">
        <v>1.98</v>
      </c>
      <c r="L27" s="68">
        <f t="shared" si="4"/>
        <v>29.484000000000002</v>
      </c>
      <c r="M27" s="68">
        <f t="shared" si="9"/>
        <v>28.667126821658282</v>
      </c>
      <c r="N27" s="68">
        <f t="shared" si="9"/>
        <v>39.818401394062803</v>
      </c>
      <c r="O27" s="68">
        <f t="shared" si="9"/>
        <v>39.471958022177326</v>
      </c>
      <c r="P27" s="68">
        <f t="shared" si="9"/>
        <v>0</v>
      </c>
      <c r="Q27" s="68">
        <f t="shared" si="9"/>
        <v>0</v>
      </c>
      <c r="R27" s="68">
        <f t="shared" si="6"/>
        <v>39.818401394062803</v>
      </c>
      <c r="S27" s="51">
        <f t="shared" si="1"/>
        <v>0</v>
      </c>
      <c r="T27" s="184">
        <f t="shared" si="7"/>
        <v>0</v>
      </c>
      <c r="U27" s="43"/>
    </row>
    <row r="28" spans="1:21" x14ac:dyDescent="0.35">
      <c r="A28" s="63">
        <v>45505.958333333278</v>
      </c>
      <c r="B28" s="23">
        <v>122.55</v>
      </c>
      <c r="C28" s="22">
        <v>4888.5195000000003</v>
      </c>
      <c r="D28" s="23">
        <v>40.19</v>
      </c>
      <c r="E28" s="22">
        <v>1603.173</v>
      </c>
      <c r="F28" s="19">
        <f t="shared" si="2"/>
        <v>82.36</v>
      </c>
      <c r="G28" s="19">
        <f t="shared" si="2"/>
        <v>3285.3465000000006</v>
      </c>
      <c r="H28" s="67">
        <v>0</v>
      </c>
      <c r="I28" s="34">
        <f t="shared" si="3"/>
        <v>82.36</v>
      </c>
      <c r="J28" s="68">
        <f t="shared" si="0"/>
        <v>39.890074065080142</v>
      </c>
      <c r="K28" s="110">
        <v>1.98</v>
      </c>
      <c r="L28" s="68">
        <f t="shared" si="4"/>
        <v>29.484000000000002</v>
      </c>
      <c r="M28" s="68">
        <f t="shared" si="9"/>
        <v>28.667126821658282</v>
      </c>
      <c r="N28" s="68">
        <f t="shared" si="9"/>
        <v>39.818401394062803</v>
      </c>
      <c r="O28" s="68">
        <f t="shared" si="9"/>
        <v>39.471958022177326</v>
      </c>
      <c r="P28" s="68">
        <f t="shared" si="9"/>
        <v>0</v>
      </c>
      <c r="Q28" s="68">
        <f t="shared" si="9"/>
        <v>0</v>
      </c>
      <c r="R28" s="68">
        <f t="shared" si="6"/>
        <v>39.818401394062803</v>
      </c>
      <c r="S28" s="51">
        <f t="shared" si="1"/>
        <v>7.1672671017338985E-2</v>
      </c>
      <c r="T28" s="184">
        <f t="shared" si="7"/>
        <v>5.9029611849880386</v>
      </c>
      <c r="U28" s="43"/>
    </row>
    <row r="29" spans="1:21" x14ac:dyDescent="0.35">
      <c r="A29" s="63">
        <v>45505.999999999942</v>
      </c>
      <c r="B29" s="23">
        <v>151</v>
      </c>
      <c r="C29" s="22">
        <v>5206.4799999999996</v>
      </c>
      <c r="D29" s="23">
        <v>30.015999999999998</v>
      </c>
      <c r="E29" s="22">
        <v>1034.9659999999999</v>
      </c>
      <c r="F29" s="19">
        <f t="shared" si="2"/>
        <v>120.98400000000001</v>
      </c>
      <c r="G29" s="19">
        <f t="shared" si="2"/>
        <v>4171.5139999999992</v>
      </c>
      <c r="H29" s="67">
        <v>0</v>
      </c>
      <c r="I29" s="34">
        <f t="shared" si="3"/>
        <v>120.98400000000001</v>
      </c>
      <c r="J29" s="68">
        <f t="shared" si="0"/>
        <v>34.479881637241277</v>
      </c>
      <c r="K29" s="110">
        <v>1.98</v>
      </c>
      <c r="L29" s="68">
        <f t="shared" si="4"/>
        <v>29.484000000000002</v>
      </c>
      <c r="M29" s="68">
        <f t="shared" si="9"/>
        <v>28.667126821658282</v>
      </c>
      <c r="N29" s="68">
        <f t="shared" si="9"/>
        <v>39.818401394062803</v>
      </c>
      <c r="O29" s="68">
        <f t="shared" si="9"/>
        <v>39.471958022177326</v>
      </c>
      <c r="P29" s="68">
        <f t="shared" si="9"/>
        <v>0</v>
      </c>
      <c r="Q29" s="68">
        <f t="shared" si="9"/>
        <v>0</v>
      </c>
      <c r="R29" s="68">
        <f t="shared" si="6"/>
        <v>39.818401394062803</v>
      </c>
      <c r="S29" s="51">
        <f t="shared" si="1"/>
        <v>0</v>
      </c>
      <c r="T29" s="184">
        <f t="shared" si="7"/>
        <v>0</v>
      </c>
      <c r="U29" s="43"/>
    </row>
    <row r="30" spans="1:21" x14ac:dyDescent="0.35">
      <c r="A30" s="63">
        <v>45506.041666666606</v>
      </c>
      <c r="B30" s="23">
        <v>142</v>
      </c>
      <c r="C30" s="22">
        <v>4517.0200000000004</v>
      </c>
      <c r="D30" s="23">
        <v>97.811999999999998</v>
      </c>
      <c r="E30" s="22">
        <v>3111.3879999999999</v>
      </c>
      <c r="F30" s="19">
        <f t="shared" si="2"/>
        <v>44.188000000000002</v>
      </c>
      <c r="G30" s="19">
        <f t="shared" si="2"/>
        <v>1405.6320000000005</v>
      </c>
      <c r="H30" s="67">
        <v>0</v>
      </c>
      <c r="I30" s="34">
        <f t="shared" si="3"/>
        <v>44.188000000000002</v>
      </c>
      <c r="J30" s="68">
        <f t="shared" si="0"/>
        <v>31.810265230379297</v>
      </c>
      <c r="K30" s="110">
        <v>1.96</v>
      </c>
      <c r="L30" s="68">
        <f t="shared" si="4"/>
        <v>29.268000000000001</v>
      </c>
      <c r="M30" s="68">
        <f t="shared" si="9"/>
        <v>28.667126821658282</v>
      </c>
      <c r="N30" s="68">
        <f t="shared" si="9"/>
        <v>39.818401394062803</v>
      </c>
      <c r="O30" s="68">
        <f t="shared" si="9"/>
        <v>39.471958022177326</v>
      </c>
      <c r="P30" s="68">
        <f t="shared" si="9"/>
        <v>0</v>
      </c>
      <c r="Q30" s="68">
        <f t="shared" si="9"/>
        <v>0</v>
      </c>
      <c r="R30" s="68">
        <f t="shared" si="6"/>
        <v>39.818401394062803</v>
      </c>
      <c r="S30" s="51">
        <f t="shared" si="1"/>
        <v>0</v>
      </c>
      <c r="T30" s="184">
        <f t="shared" si="7"/>
        <v>0</v>
      </c>
      <c r="U30" s="43"/>
    </row>
    <row r="31" spans="1:21" x14ac:dyDescent="0.35">
      <c r="A31" s="63">
        <v>45506.08333333327</v>
      </c>
      <c r="B31" s="23">
        <v>133.80000000000001</v>
      </c>
      <c r="C31" s="22">
        <v>3478.8</v>
      </c>
      <c r="D31" s="23">
        <v>93.227000000000004</v>
      </c>
      <c r="E31" s="22">
        <v>2423.8969999999999</v>
      </c>
      <c r="F31" s="19">
        <f t="shared" si="2"/>
        <v>40.573000000000008</v>
      </c>
      <c r="G31" s="19">
        <f t="shared" si="2"/>
        <v>1054.9030000000002</v>
      </c>
      <c r="H31" s="67">
        <v>0</v>
      </c>
      <c r="I31" s="34">
        <f t="shared" si="3"/>
        <v>40.573000000000008</v>
      </c>
      <c r="J31" s="68">
        <f t="shared" si="0"/>
        <v>26.000123234663448</v>
      </c>
      <c r="K31" s="110">
        <v>1.96</v>
      </c>
      <c r="L31" s="68">
        <f t="shared" si="4"/>
        <v>29.268000000000001</v>
      </c>
      <c r="M31" s="68">
        <f t="shared" si="9"/>
        <v>28.667126821658282</v>
      </c>
      <c r="N31" s="68">
        <f t="shared" si="9"/>
        <v>39.818401394062803</v>
      </c>
      <c r="O31" s="68">
        <f t="shared" si="9"/>
        <v>39.471958022177326</v>
      </c>
      <c r="P31" s="68">
        <f t="shared" si="9"/>
        <v>0</v>
      </c>
      <c r="Q31" s="68">
        <f t="shared" si="9"/>
        <v>0</v>
      </c>
      <c r="R31" s="68">
        <f t="shared" si="6"/>
        <v>39.818401394062803</v>
      </c>
      <c r="S31" s="51">
        <f t="shared" si="1"/>
        <v>0</v>
      </c>
      <c r="T31" s="184">
        <f t="shared" si="7"/>
        <v>0</v>
      </c>
      <c r="U31" s="43"/>
    </row>
    <row r="32" spans="1:21" x14ac:dyDescent="0.35">
      <c r="A32" s="63">
        <v>45506.124999999935</v>
      </c>
      <c r="B32" s="23">
        <v>143.4</v>
      </c>
      <c r="C32" s="22">
        <v>3096.0059999999999</v>
      </c>
      <c r="D32" s="23">
        <v>0</v>
      </c>
      <c r="E32" s="22">
        <v>0</v>
      </c>
      <c r="F32" s="19">
        <f t="shared" si="2"/>
        <v>143.4</v>
      </c>
      <c r="G32" s="19">
        <f t="shared" si="2"/>
        <v>3096.0059999999999</v>
      </c>
      <c r="H32" s="67">
        <v>0</v>
      </c>
      <c r="I32" s="34">
        <f t="shared" si="3"/>
        <v>143.4</v>
      </c>
      <c r="J32" s="68">
        <f t="shared" si="0"/>
        <v>21.59</v>
      </c>
      <c r="K32" s="110">
        <v>1.96</v>
      </c>
      <c r="L32" s="68">
        <f t="shared" si="4"/>
        <v>29.268000000000001</v>
      </c>
      <c r="M32" s="68">
        <f t="shared" si="9"/>
        <v>28.667126821658282</v>
      </c>
      <c r="N32" s="68">
        <f t="shared" si="9"/>
        <v>39.818401394062803</v>
      </c>
      <c r="O32" s="68">
        <f t="shared" si="9"/>
        <v>39.471958022177326</v>
      </c>
      <c r="P32" s="68">
        <f t="shared" si="9"/>
        <v>0</v>
      </c>
      <c r="Q32" s="68">
        <f t="shared" si="9"/>
        <v>0</v>
      </c>
      <c r="R32" s="68">
        <f t="shared" si="6"/>
        <v>39.818401394062803</v>
      </c>
      <c r="S32" s="51">
        <f t="shared" si="1"/>
        <v>0</v>
      </c>
      <c r="T32" s="184">
        <f t="shared" si="7"/>
        <v>0</v>
      </c>
      <c r="U32" s="43"/>
    </row>
    <row r="33" spans="1:21" x14ac:dyDescent="0.35">
      <c r="A33" s="63">
        <v>45506.166666666599</v>
      </c>
      <c r="B33" s="23">
        <v>174.4</v>
      </c>
      <c r="C33" s="22">
        <v>3419.9839999999999</v>
      </c>
      <c r="D33" s="23">
        <v>0</v>
      </c>
      <c r="E33" s="22">
        <v>0</v>
      </c>
      <c r="F33" s="19">
        <f t="shared" si="2"/>
        <v>174.4</v>
      </c>
      <c r="G33" s="19">
        <f t="shared" si="2"/>
        <v>3419.9839999999999</v>
      </c>
      <c r="H33" s="67">
        <v>0</v>
      </c>
      <c r="I33" s="34">
        <f t="shared" si="3"/>
        <v>174.4</v>
      </c>
      <c r="J33" s="68">
        <f t="shared" si="0"/>
        <v>19.61</v>
      </c>
      <c r="K33" s="110">
        <v>1.96</v>
      </c>
      <c r="L33" s="68">
        <f t="shared" si="4"/>
        <v>29.268000000000001</v>
      </c>
      <c r="M33" s="68">
        <f t="shared" si="9"/>
        <v>28.667126821658282</v>
      </c>
      <c r="N33" s="68">
        <f t="shared" si="9"/>
        <v>39.818401394062803</v>
      </c>
      <c r="O33" s="68">
        <f t="shared" si="9"/>
        <v>39.471958022177326</v>
      </c>
      <c r="P33" s="68">
        <f t="shared" si="9"/>
        <v>0</v>
      </c>
      <c r="Q33" s="68">
        <f t="shared" si="9"/>
        <v>0</v>
      </c>
      <c r="R33" s="68">
        <f t="shared" si="6"/>
        <v>39.818401394062803</v>
      </c>
      <c r="S33" s="51">
        <f t="shared" si="1"/>
        <v>0</v>
      </c>
      <c r="T33" s="184">
        <f t="shared" si="7"/>
        <v>0</v>
      </c>
      <c r="U33" s="43"/>
    </row>
    <row r="34" spans="1:21" x14ac:dyDescent="0.35">
      <c r="A34" s="63">
        <v>45506.208333333263</v>
      </c>
      <c r="B34" s="23">
        <v>175</v>
      </c>
      <c r="C34" s="22">
        <v>3351.25</v>
      </c>
      <c r="D34" s="23">
        <v>0</v>
      </c>
      <c r="E34" s="22">
        <v>0</v>
      </c>
      <c r="F34" s="19">
        <f t="shared" si="2"/>
        <v>175</v>
      </c>
      <c r="G34" s="19">
        <f t="shared" si="2"/>
        <v>3351.25</v>
      </c>
      <c r="H34" s="67">
        <v>0</v>
      </c>
      <c r="I34" s="34">
        <f t="shared" si="3"/>
        <v>175</v>
      </c>
      <c r="J34" s="68">
        <f t="shared" si="0"/>
        <v>19.149999999999999</v>
      </c>
      <c r="K34" s="110">
        <v>1.96</v>
      </c>
      <c r="L34" s="68">
        <f t="shared" si="4"/>
        <v>29.268000000000001</v>
      </c>
      <c r="M34" s="68">
        <f t="shared" si="9"/>
        <v>28.667126821658282</v>
      </c>
      <c r="N34" s="68">
        <f t="shared" si="9"/>
        <v>39.818401394062803</v>
      </c>
      <c r="O34" s="68">
        <f t="shared" si="9"/>
        <v>39.471958022177326</v>
      </c>
      <c r="P34" s="68">
        <f t="shared" si="9"/>
        <v>0</v>
      </c>
      <c r="Q34" s="68">
        <f t="shared" si="9"/>
        <v>0</v>
      </c>
      <c r="R34" s="68">
        <f t="shared" si="6"/>
        <v>39.818401394062803</v>
      </c>
      <c r="S34" s="51">
        <f t="shared" si="1"/>
        <v>0</v>
      </c>
      <c r="T34" s="184">
        <f t="shared" si="7"/>
        <v>0</v>
      </c>
      <c r="U34" s="43"/>
    </row>
    <row r="35" spans="1:21" x14ac:dyDescent="0.35">
      <c r="A35" s="63">
        <v>45506.249999999927</v>
      </c>
      <c r="B35" s="23">
        <v>119.4</v>
      </c>
      <c r="C35" s="22">
        <v>2556.3539999999998</v>
      </c>
      <c r="D35" s="23">
        <v>0</v>
      </c>
      <c r="E35" s="22">
        <v>0</v>
      </c>
      <c r="F35" s="19">
        <f t="shared" si="2"/>
        <v>119.4</v>
      </c>
      <c r="G35" s="19">
        <f t="shared" si="2"/>
        <v>2556.3539999999998</v>
      </c>
      <c r="H35" s="67">
        <v>0</v>
      </c>
      <c r="I35" s="34">
        <f t="shared" si="3"/>
        <v>119.4</v>
      </c>
      <c r="J35" s="68">
        <f t="shared" si="0"/>
        <v>21.409999999999997</v>
      </c>
      <c r="K35" s="110">
        <v>1.96</v>
      </c>
      <c r="L35" s="68">
        <f t="shared" si="4"/>
        <v>29.268000000000001</v>
      </c>
      <c r="M35" s="68">
        <f t="shared" si="9"/>
        <v>28.667126821658282</v>
      </c>
      <c r="N35" s="68">
        <f t="shared" si="9"/>
        <v>39.818401394062803</v>
      </c>
      <c r="O35" s="68">
        <f t="shared" si="9"/>
        <v>39.471958022177326</v>
      </c>
      <c r="P35" s="68">
        <f t="shared" si="9"/>
        <v>0</v>
      </c>
      <c r="Q35" s="68">
        <f t="shared" si="9"/>
        <v>0</v>
      </c>
      <c r="R35" s="68">
        <f t="shared" si="6"/>
        <v>39.818401394062803</v>
      </c>
      <c r="S35" s="51">
        <f t="shared" si="1"/>
        <v>0</v>
      </c>
      <c r="T35" s="184">
        <f t="shared" si="7"/>
        <v>0</v>
      </c>
      <c r="U35" s="43"/>
    </row>
    <row r="36" spans="1:21" x14ac:dyDescent="0.35">
      <c r="A36" s="63">
        <v>45506.291666666591</v>
      </c>
      <c r="B36" s="23">
        <v>149.65</v>
      </c>
      <c r="C36" s="22">
        <v>4253.0529999999999</v>
      </c>
      <c r="D36" s="23">
        <v>148.465</v>
      </c>
      <c r="E36" s="22">
        <v>4219.3620000000001</v>
      </c>
      <c r="F36" s="19">
        <f t="shared" si="2"/>
        <v>1.1850000000000023</v>
      </c>
      <c r="G36" s="19">
        <f t="shared" si="2"/>
        <v>33.690999999999804</v>
      </c>
      <c r="H36" s="67">
        <v>0</v>
      </c>
      <c r="I36" s="34">
        <f t="shared" si="3"/>
        <v>1.1850000000000023</v>
      </c>
      <c r="J36" s="68">
        <f t="shared" si="0"/>
        <v>28.431223628691765</v>
      </c>
      <c r="K36" s="110">
        <v>1.96</v>
      </c>
      <c r="L36" s="68">
        <f t="shared" si="4"/>
        <v>29.268000000000001</v>
      </c>
      <c r="M36" s="68">
        <f t="shared" si="9"/>
        <v>28.667126821658282</v>
      </c>
      <c r="N36" s="68">
        <f t="shared" si="9"/>
        <v>39.818401394062803</v>
      </c>
      <c r="O36" s="68">
        <f t="shared" si="9"/>
        <v>39.471958022177326</v>
      </c>
      <c r="P36" s="68">
        <f t="shared" si="9"/>
        <v>0</v>
      </c>
      <c r="Q36" s="68">
        <f t="shared" si="9"/>
        <v>0</v>
      </c>
      <c r="R36" s="68">
        <f t="shared" si="6"/>
        <v>39.818401394062803</v>
      </c>
      <c r="S36" s="51">
        <f t="shared" si="1"/>
        <v>0</v>
      </c>
      <c r="T36" s="184">
        <f t="shared" si="7"/>
        <v>0</v>
      </c>
      <c r="U36" s="43"/>
    </row>
    <row r="37" spans="1:21" x14ac:dyDescent="0.35">
      <c r="A37" s="63">
        <v>45506.333333333256</v>
      </c>
      <c r="B37" s="23">
        <v>166.4</v>
      </c>
      <c r="C37" s="22">
        <v>4665.8559999999998</v>
      </c>
      <c r="D37" s="23">
        <v>157.267</v>
      </c>
      <c r="E37" s="22">
        <v>4409.7669999999998</v>
      </c>
      <c r="F37" s="19">
        <f t="shared" si="2"/>
        <v>9.1330000000000098</v>
      </c>
      <c r="G37" s="19">
        <f t="shared" si="2"/>
        <v>256.08899999999994</v>
      </c>
      <c r="H37" s="67">
        <v>0</v>
      </c>
      <c r="I37" s="34">
        <f t="shared" si="3"/>
        <v>9.1330000000000098</v>
      </c>
      <c r="J37" s="68">
        <f t="shared" si="0"/>
        <v>28.039964962224861</v>
      </c>
      <c r="K37" s="110">
        <v>1.96</v>
      </c>
      <c r="L37" s="68">
        <f t="shared" si="4"/>
        <v>29.268000000000001</v>
      </c>
      <c r="M37" s="68">
        <f t="shared" si="9"/>
        <v>28.667126821658282</v>
      </c>
      <c r="N37" s="68">
        <f t="shared" si="9"/>
        <v>39.818401394062803</v>
      </c>
      <c r="O37" s="68">
        <f t="shared" si="9"/>
        <v>39.471958022177326</v>
      </c>
      <c r="P37" s="68">
        <f t="shared" si="9"/>
        <v>0</v>
      </c>
      <c r="Q37" s="68">
        <f t="shared" si="9"/>
        <v>0</v>
      </c>
      <c r="R37" s="68">
        <f t="shared" si="6"/>
        <v>39.818401394062803</v>
      </c>
      <c r="S37" s="51">
        <f t="shared" si="1"/>
        <v>0</v>
      </c>
      <c r="T37" s="184">
        <f t="shared" si="7"/>
        <v>0</v>
      </c>
      <c r="U37" s="43"/>
    </row>
    <row r="38" spans="1:21" x14ac:dyDescent="0.35">
      <c r="A38" s="63">
        <v>45506.37499999992</v>
      </c>
      <c r="B38" s="23">
        <v>167.3</v>
      </c>
      <c r="C38" s="22">
        <v>5336.87</v>
      </c>
      <c r="D38" s="23">
        <v>130.82400000000001</v>
      </c>
      <c r="E38" s="22">
        <v>4173.2860000000001</v>
      </c>
      <c r="F38" s="19">
        <f t="shared" si="2"/>
        <v>36.475999999999999</v>
      </c>
      <c r="G38" s="19">
        <f t="shared" si="2"/>
        <v>1163.5839999999998</v>
      </c>
      <c r="H38" s="67">
        <v>0</v>
      </c>
      <c r="I38" s="34">
        <f t="shared" si="3"/>
        <v>36.475999999999999</v>
      </c>
      <c r="J38" s="68">
        <f t="shared" si="0"/>
        <v>31.899989033885291</v>
      </c>
      <c r="K38" s="110">
        <v>1.96</v>
      </c>
      <c r="L38" s="68">
        <f t="shared" si="4"/>
        <v>29.268000000000001</v>
      </c>
      <c r="M38" s="68">
        <f t="shared" si="9"/>
        <v>28.667126821658282</v>
      </c>
      <c r="N38" s="68">
        <f t="shared" si="9"/>
        <v>39.818401394062803</v>
      </c>
      <c r="O38" s="68">
        <f t="shared" si="9"/>
        <v>39.471958022177326</v>
      </c>
      <c r="P38" s="68">
        <f t="shared" si="9"/>
        <v>0</v>
      </c>
      <c r="Q38" s="68">
        <f t="shared" si="9"/>
        <v>0</v>
      </c>
      <c r="R38" s="68">
        <f t="shared" si="6"/>
        <v>39.818401394062803</v>
      </c>
      <c r="S38" s="51">
        <f t="shared" si="1"/>
        <v>0</v>
      </c>
      <c r="T38" s="184">
        <f t="shared" si="7"/>
        <v>0</v>
      </c>
      <c r="U38" s="43"/>
    </row>
    <row r="39" spans="1:21" x14ac:dyDescent="0.35">
      <c r="A39" s="63">
        <v>45506.416666666584</v>
      </c>
      <c r="B39" s="23">
        <v>233.75</v>
      </c>
      <c r="C39" s="22">
        <v>7882.05</v>
      </c>
      <c r="D39" s="23">
        <v>154.41999999999999</v>
      </c>
      <c r="E39" s="22">
        <v>5207.0420000000004</v>
      </c>
      <c r="F39" s="19">
        <f t="shared" si="2"/>
        <v>79.330000000000013</v>
      </c>
      <c r="G39" s="19">
        <f t="shared" si="2"/>
        <v>2675.0079999999998</v>
      </c>
      <c r="H39" s="67">
        <v>0</v>
      </c>
      <c r="I39" s="34">
        <f t="shared" si="3"/>
        <v>79.330000000000013</v>
      </c>
      <c r="J39" s="68">
        <f t="shared" si="0"/>
        <v>33.720005042228657</v>
      </c>
      <c r="K39" s="110">
        <v>1.96</v>
      </c>
      <c r="L39" s="68">
        <f t="shared" si="4"/>
        <v>29.268000000000001</v>
      </c>
      <c r="M39" s="68">
        <f t="shared" si="9"/>
        <v>28.667126821658282</v>
      </c>
      <c r="N39" s="68">
        <f t="shared" si="9"/>
        <v>39.818401394062803</v>
      </c>
      <c r="O39" s="68">
        <f t="shared" si="9"/>
        <v>39.471958022177326</v>
      </c>
      <c r="P39" s="68">
        <f t="shared" si="9"/>
        <v>0</v>
      </c>
      <c r="Q39" s="68">
        <f t="shared" si="9"/>
        <v>0</v>
      </c>
      <c r="R39" s="68">
        <f t="shared" si="6"/>
        <v>39.818401394062803</v>
      </c>
      <c r="S39" s="51">
        <f t="shared" si="1"/>
        <v>0</v>
      </c>
      <c r="T39" s="184">
        <f t="shared" si="7"/>
        <v>0</v>
      </c>
      <c r="U39" s="43"/>
    </row>
    <row r="40" spans="1:21" x14ac:dyDescent="0.35">
      <c r="A40" s="63">
        <v>45506.458333333248</v>
      </c>
      <c r="B40" s="23">
        <v>246.65</v>
      </c>
      <c r="C40" s="22">
        <v>9560.1540000000005</v>
      </c>
      <c r="D40" s="23">
        <v>150.816</v>
      </c>
      <c r="E40" s="22">
        <v>5845.6469999999999</v>
      </c>
      <c r="F40" s="19">
        <f t="shared" si="2"/>
        <v>95.834000000000003</v>
      </c>
      <c r="G40" s="19">
        <f t="shared" si="2"/>
        <v>3714.5070000000005</v>
      </c>
      <c r="H40" s="67">
        <v>0</v>
      </c>
      <c r="I40" s="34">
        <f t="shared" si="3"/>
        <v>95.834000000000003</v>
      </c>
      <c r="J40" s="68">
        <f t="shared" si="0"/>
        <v>38.759803410063242</v>
      </c>
      <c r="K40" s="110">
        <v>1.96</v>
      </c>
      <c r="L40" s="68">
        <f t="shared" si="4"/>
        <v>29.268000000000001</v>
      </c>
      <c r="M40" s="68">
        <f t="shared" ref="M40:Q55" si="10">IF(M37=0,0,M$5/M$3)</f>
        <v>28.667126821658282</v>
      </c>
      <c r="N40" s="68">
        <f t="shared" si="10"/>
        <v>39.818401394062803</v>
      </c>
      <c r="O40" s="68">
        <f t="shared" si="10"/>
        <v>39.471958022177326</v>
      </c>
      <c r="P40" s="68">
        <f t="shared" si="10"/>
        <v>0</v>
      </c>
      <c r="Q40" s="68">
        <f t="shared" si="10"/>
        <v>0</v>
      </c>
      <c r="R40" s="68">
        <f t="shared" si="6"/>
        <v>39.818401394062803</v>
      </c>
      <c r="S40" s="51">
        <f t="shared" si="1"/>
        <v>0</v>
      </c>
      <c r="T40" s="184">
        <f t="shared" si="7"/>
        <v>0</v>
      </c>
      <c r="U40" s="43"/>
    </row>
    <row r="41" spans="1:21" x14ac:dyDescent="0.35">
      <c r="A41" s="63">
        <v>45506.499999999913</v>
      </c>
      <c r="B41" s="23">
        <v>233.25</v>
      </c>
      <c r="C41" s="22">
        <v>12159.3225</v>
      </c>
      <c r="D41" s="23">
        <v>168.864</v>
      </c>
      <c r="E41" s="22">
        <v>8802.8809999999994</v>
      </c>
      <c r="F41" s="19">
        <f t="shared" si="2"/>
        <v>64.385999999999996</v>
      </c>
      <c r="G41" s="19">
        <f t="shared" si="2"/>
        <v>3356.4415000000008</v>
      </c>
      <c r="H41" s="67">
        <v>0</v>
      </c>
      <c r="I41" s="34">
        <f t="shared" si="3"/>
        <v>64.385999999999996</v>
      </c>
      <c r="J41" s="68">
        <f t="shared" si="0"/>
        <v>52.129989438697869</v>
      </c>
      <c r="K41" s="110">
        <v>1.96</v>
      </c>
      <c r="L41" s="68">
        <f t="shared" si="4"/>
        <v>29.268000000000001</v>
      </c>
      <c r="M41" s="68">
        <f t="shared" si="10"/>
        <v>28.667126821658282</v>
      </c>
      <c r="N41" s="68">
        <f t="shared" si="10"/>
        <v>39.818401394062803</v>
      </c>
      <c r="O41" s="68">
        <f t="shared" si="10"/>
        <v>39.471958022177326</v>
      </c>
      <c r="P41" s="68">
        <f t="shared" si="10"/>
        <v>0</v>
      </c>
      <c r="Q41" s="68">
        <f t="shared" si="10"/>
        <v>0</v>
      </c>
      <c r="R41" s="68">
        <f t="shared" si="6"/>
        <v>39.818401394062803</v>
      </c>
      <c r="S41" s="51">
        <f t="shared" si="1"/>
        <v>12.311588044635066</v>
      </c>
      <c r="T41" s="184">
        <f t="shared" si="7"/>
        <v>792.69390784187328</v>
      </c>
      <c r="U41" s="43"/>
    </row>
    <row r="42" spans="1:21" x14ac:dyDescent="0.35">
      <c r="A42" s="63">
        <v>45506.541666666577</v>
      </c>
      <c r="B42" s="23">
        <v>303.45</v>
      </c>
      <c r="C42" s="22">
        <v>17366.443500000001</v>
      </c>
      <c r="D42" s="23">
        <v>229.76499999999999</v>
      </c>
      <c r="E42" s="22">
        <v>13149.450999999999</v>
      </c>
      <c r="F42" s="19">
        <f t="shared" si="2"/>
        <v>73.685000000000002</v>
      </c>
      <c r="G42" s="19">
        <f t="shared" si="2"/>
        <v>4216.9925000000021</v>
      </c>
      <c r="H42" s="67">
        <v>0</v>
      </c>
      <c r="I42" s="34">
        <f t="shared" si="3"/>
        <v>73.685000000000002</v>
      </c>
      <c r="J42" s="68">
        <f t="shared" si="0"/>
        <v>57.229999321435869</v>
      </c>
      <c r="K42" s="110">
        <v>1.96</v>
      </c>
      <c r="L42" s="68">
        <f t="shared" si="4"/>
        <v>29.268000000000001</v>
      </c>
      <c r="M42" s="68">
        <f t="shared" si="10"/>
        <v>28.667126821658282</v>
      </c>
      <c r="N42" s="68">
        <f t="shared" si="10"/>
        <v>39.818401394062803</v>
      </c>
      <c r="O42" s="68">
        <f t="shared" si="10"/>
        <v>39.471958022177326</v>
      </c>
      <c r="P42" s="68">
        <f t="shared" si="10"/>
        <v>0</v>
      </c>
      <c r="Q42" s="68">
        <f t="shared" si="10"/>
        <v>0</v>
      </c>
      <c r="R42" s="68">
        <f t="shared" si="6"/>
        <v>39.818401394062803</v>
      </c>
      <c r="S42" s="51">
        <f t="shared" si="1"/>
        <v>17.411597927373066</v>
      </c>
      <c r="T42" s="184">
        <f t="shared" si="7"/>
        <v>1282.9735932784845</v>
      </c>
      <c r="U42" s="43"/>
    </row>
    <row r="43" spans="1:21" x14ac:dyDescent="0.35">
      <c r="A43" s="63">
        <v>45506.583333333241</v>
      </c>
      <c r="B43" s="23">
        <v>376.5</v>
      </c>
      <c r="C43" s="22">
        <v>28565.055</v>
      </c>
      <c r="D43" s="23">
        <v>316.77699999999999</v>
      </c>
      <c r="E43" s="22">
        <v>24033.870999999999</v>
      </c>
      <c r="F43" s="19">
        <f t="shared" si="2"/>
        <v>59.723000000000013</v>
      </c>
      <c r="G43" s="19">
        <f t="shared" si="2"/>
        <v>4531.1840000000011</v>
      </c>
      <c r="H43" s="67">
        <v>0</v>
      </c>
      <c r="I43" s="34">
        <f t="shared" si="3"/>
        <v>59.723000000000013</v>
      </c>
      <c r="J43" s="68">
        <f t="shared" si="0"/>
        <v>75.869999832560325</v>
      </c>
      <c r="K43" s="110">
        <v>1.96</v>
      </c>
      <c r="L43" s="68">
        <f t="shared" si="4"/>
        <v>29.268000000000001</v>
      </c>
      <c r="M43" s="68">
        <f t="shared" si="10"/>
        <v>28.667126821658282</v>
      </c>
      <c r="N43" s="68">
        <f t="shared" si="10"/>
        <v>39.818401394062803</v>
      </c>
      <c r="O43" s="68">
        <f t="shared" si="10"/>
        <v>39.471958022177326</v>
      </c>
      <c r="P43" s="68">
        <f t="shared" si="10"/>
        <v>0</v>
      </c>
      <c r="Q43" s="68">
        <f t="shared" si="10"/>
        <v>0</v>
      </c>
      <c r="R43" s="68">
        <f t="shared" si="6"/>
        <v>39.818401394062803</v>
      </c>
      <c r="S43" s="51">
        <f t="shared" si="1"/>
        <v>36.051598438497521</v>
      </c>
      <c r="T43" s="184">
        <f t="shared" si="7"/>
        <v>2153.1096135423882</v>
      </c>
      <c r="U43" s="43"/>
    </row>
    <row r="44" spans="1:21" x14ac:dyDescent="0.35">
      <c r="A44" s="63">
        <v>45506.624999999905</v>
      </c>
      <c r="B44" s="23">
        <v>366.7</v>
      </c>
      <c r="C44" s="22">
        <v>30179.41</v>
      </c>
      <c r="D44" s="23">
        <v>295.39600000000002</v>
      </c>
      <c r="E44" s="22">
        <v>24311.091</v>
      </c>
      <c r="F44" s="19">
        <f t="shared" si="2"/>
        <v>71.303999999999974</v>
      </c>
      <c r="G44" s="19">
        <f t="shared" si="2"/>
        <v>5868.3189999999995</v>
      </c>
      <c r="H44" s="67">
        <v>0</v>
      </c>
      <c r="I44" s="34">
        <f t="shared" si="3"/>
        <v>71.303999999999974</v>
      </c>
      <c r="J44" s="68">
        <f t="shared" si="0"/>
        <v>82.29999719510829</v>
      </c>
      <c r="K44" s="110">
        <v>1.96</v>
      </c>
      <c r="L44" s="68">
        <f t="shared" si="4"/>
        <v>29.268000000000001</v>
      </c>
      <c r="M44" s="68">
        <f t="shared" si="10"/>
        <v>28.667126821658282</v>
      </c>
      <c r="N44" s="68">
        <f t="shared" si="10"/>
        <v>39.818401394062803</v>
      </c>
      <c r="O44" s="68">
        <f t="shared" si="10"/>
        <v>39.471958022177326</v>
      </c>
      <c r="P44" s="68">
        <f t="shared" si="10"/>
        <v>0</v>
      </c>
      <c r="Q44" s="68">
        <f t="shared" si="10"/>
        <v>0</v>
      </c>
      <c r="R44" s="68">
        <f t="shared" si="6"/>
        <v>39.818401394062803</v>
      </c>
      <c r="S44" s="51">
        <f t="shared" si="1"/>
        <v>42.481595801045486</v>
      </c>
      <c r="T44" s="184">
        <f t="shared" si="7"/>
        <v>3029.1077069977464</v>
      </c>
      <c r="U44" s="43"/>
    </row>
    <row r="45" spans="1:21" x14ac:dyDescent="0.35">
      <c r="A45" s="63">
        <v>45506.66666666657</v>
      </c>
      <c r="B45" s="23">
        <v>389.95</v>
      </c>
      <c r="C45" s="22">
        <v>40196.046000000002</v>
      </c>
      <c r="D45" s="23">
        <v>295.51600000000002</v>
      </c>
      <c r="E45" s="22">
        <v>30461.789000000001</v>
      </c>
      <c r="F45" s="19">
        <f t="shared" si="2"/>
        <v>94.433999999999969</v>
      </c>
      <c r="G45" s="19">
        <f t="shared" si="2"/>
        <v>9734.2570000000014</v>
      </c>
      <c r="H45" s="67">
        <v>0</v>
      </c>
      <c r="I45" s="34">
        <f t="shared" si="3"/>
        <v>94.433999999999969</v>
      </c>
      <c r="J45" s="68">
        <f t="shared" si="0"/>
        <v>103.08000296503383</v>
      </c>
      <c r="K45" s="110">
        <v>1.96</v>
      </c>
      <c r="L45" s="68">
        <f t="shared" si="4"/>
        <v>29.268000000000001</v>
      </c>
      <c r="M45" s="68">
        <f t="shared" si="10"/>
        <v>28.667126821658282</v>
      </c>
      <c r="N45" s="68">
        <f t="shared" si="10"/>
        <v>39.818401394062803</v>
      </c>
      <c r="O45" s="68">
        <f t="shared" si="10"/>
        <v>39.471958022177326</v>
      </c>
      <c r="P45" s="68">
        <f t="shared" si="10"/>
        <v>0</v>
      </c>
      <c r="Q45" s="68">
        <f t="shared" si="10"/>
        <v>0</v>
      </c>
      <c r="R45" s="68">
        <f t="shared" si="6"/>
        <v>39.818401394062803</v>
      </c>
      <c r="S45" s="51">
        <f t="shared" si="1"/>
        <v>63.261601570971024</v>
      </c>
      <c r="T45" s="184">
        <f t="shared" si="7"/>
        <v>5974.046082753076</v>
      </c>
      <c r="U45" s="43"/>
    </row>
    <row r="46" spans="1:21" x14ac:dyDescent="0.35">
      <c r="A46" s="63">
        <v>45506.708333333234</v>
      </c>
      <c r="B46" s="23">
        <v>360.3</v>
      </c>
      <c r="C46" s="22">
        <v>41171.481</v>
      </c>
      <c r="D46" s="23">
        <v>269.64</v>
      </c>
      <c r="E46" s="22">
        <v>30811.762999999999</v>
      </c>
      <c r="F46" s="19">
        <f t="shared" si="2"/>
        <v>90.660000000000025</v>
      </c>
      <c r="G46" s="19">
        <f t="shared" si="2"/>
        <v>10359.718000000001</v>
      </c>
      <c r="H46" s="67">
        <v>0</v>
      </c>
      <c r="I46" s="34">
        <f t="shared" si="3"/>
        <v>90.660000000000025</v>
      </c>
      <c r="J46" s="68">
        <f t="shared" si="0"/>
        <v>114.26999779395541</v>
      </c>
      <c r="K46" s="110">
        <v>1.96</v>
      </c>
      <c r="L46" s="68">
        <f t="shared" si="4"/>
        <v>29.268000000000001</v>
      </c>
      <c r="M46" s="68">
        <f t="shared" si="10"/>
        <v>28.667126821658282</v>
      </c>
      <c r="N46" s="68">
        <f t="shared" si="10"/>
        <v>39.818401394062803</v>
      </c>
      <c r="O46" s="68">
        <f t="shared" si="10"/>
        <v>39.471958022177326</v>
      </c>
      <c r="P46" s="68">
        <f t="shared" si="10"/>
        <v>0</v>
      </c>
      <c r="Q46" s="68">
        <f t="shared" si="10"/>
        <v>0</v>
      </c>
      <c r="R46" s="68">
        <f t="shared" si="6"/>
        <v>39.818401394062803</v>
      </c>
      <c r="S46" s="51">
        <f t="shared" si="1"/>
        <v>74.451596399892608</v>
      </c>
      <c r="T46" s="184">
        <f t="shared" si="7"/>
        <v>6749.7817296142657</v>
      </c>
      <c r="U46" s="43"/>
    </row>
    <row r="47" spans="1:21" x14ac:dyDescent="0.35">
      <c r="A47" s="63">
        <v>45506.749999999898</v>
      </c>
      <c r="B47" s="23">
        <v>318.64999999999998</v>
      </c>
      <c r="C47" s="22">
        <v>33658.999499999998</v>
      </c>
      <c r="D47" s="23">
        <v>297.40199999999999</v>
      </c>
      <c r="E47" s="22">
        <v>31414.574000000001</v>
      </c>
      <c r="F47" s="19">
        <f t="shared" si="2"/>
        <v>21.24799999999999</v>
      </c>
      <c r="G47" s="19">
        <f t="shared" si="2"/>
        <v>2244.4254999999976</v>
      </c>
      <c r="H47" s="67">
        <v>0</v>
      </c>
      <c r="I47" s="34">
        <f t="shared" si="3"/>
        <v>21.24799999999999</v>
      </c>
      <c r="J47" s="68">
        <f t="shared" si="0"/>
        <v>105.6299651731927</v>
      </c>
      <c r="K47" s="110">
        <v>1.96</v>
      </c>
      <c r="L47" s="68">
        <f t="shared" si="4"/>
        <v>29.268000000000001</v>
      </c>
      <c r="M47" s="68">
        <f t="shared" si="10"/>
        <v>28.667126821658282</v>
      </c>
      <c r="N47" s="68">
        <f t="shared" si="10"/>
        <v>39.818401394062803</v>
      </c>
      <c r="O47" s="68">
        <f t="shared" si="10"/>
        <v>39.471958022177326</v>
      </c>
      <c r="P47" s="68">
        <f t="shared" si="10"/>
        <v>0</v>
      </c>
      <c r="Q47" s="68">
        <f t="shared" si="10"/>
        <v>0</v>
      </c>
      <c r="R47" s="68">
        <f t="shared" si="6"/>
        <v>39.818401394062803</v>
      </c>
      <c r="S47" s="51">
        <f t="shared" si="1"/>
        <v>65.811563779129898</v>
      </c>
      <c r="T47" s="184">
        <f t="shared" si="7"/>
        <v>1398.3641071789514</v>
      </c>
      <c r="U47" s="43"/>
    </row>
    <row r="48" spans="1:21" x14ac:dyDescent="0.35">
      <c r="A48" s="63">
        <v>45506.791666666562</v>
      </c>
      <c r="B48" s="23">
        <v>356.05</v>
      </c>
      <c r="C48" s="22">
        <v>27679.327000000001</v>
      </c>
      <c r="D48" s="23">
        <v>356.05</v>
      </c>
      <c r="E48" s="22">
        <v>27679.327000000001</v>
      </c>
      <c r="F48" s="19">
        <f t="shared" si="2"/>
        <v>0</v>
      </c>
      <c r="G48" s="19">
        <f t="shared" si="2"/>
        <v>0</v>
      </c>
      <c r="H48" s="67">
        <v>0</v>
      </c>
      <c r="I48" s="34">
        <f t="shared" si="3"/>
        <v>0</v>
      </c>
      <c r="J48" s="68">
        <f t="shared" si="0"/>
        <v>0</v>
      </c>
      <c r="K48" s="110">
        <v>1.96</v>
      </c>
      <c r="L48" s="68">
        <f t="shared" si="4"/>
        <v>29.268000000000001</v>
      </c>
      <c r="M48" s="68">
        <f t="shared" si="10"/>
        <v>28.667126821658282</v>
      </c>
      <c r="N48" s="68">
        <f t="shared" si="10"/>
        <v>39.818401394062803</v>
      </c>
      <c r="O48" s="68">
        <f t="shared" si="10"/>
        <v>39.471958022177326</v>
      </c>
      <c r="P48" s="68">
        <f t="shared" si="10"/>
        <v>0</v>
      </c>
      <c r="Q48" s="68">
        <f t="shared" si="10"/>
        <v>0</v>
      </c>
      <c r="R48" s="68">
        <f t="shared" si="6"/>
        <v>39.818401394062803</v>
      </c>
      <c r="S48" s="51">
        <f t="shared" si="1"/>
        <v>0</v>
      </c>
      <c r="T48" s="184">
        <f t="shared" si="7"/>
        <v>0</v>
      </c>
      <c r="U48" s="43"/>
    </row>
    <row r="49" spans="1:21" x14ac:dyDescent="0.35">
      <c r="A49" s="63">
        <v>45506.833333333227</v>
      </c>
      <c r="B49" s="23">
        <v>341.35</v>
      </c>
      <c r="C49" s="22">
        <v>20269.363000000001</v>
      </c>
      <c r="D49" s="23">
        <v>341.35</v>
      </c>
      <c r="E49" s="22">
        <v>20269.363000000001</v>
      </c>
      <c r="F49" s="19">
        <f t="shared" si="2"/>
        <v>0</v>
      </c>
      <c r="G49" s="19">
        <f t="shared" si="2"/>
        <v>0</v>
      </c>
      <c r="H49" s="67">
        <v>0</v>
      </c>
      <c r="I49" s="34">
        <f t="shared" si="3"/>
        <v>0</v>
      </c>
      <c r="J49" s="68">
        <f t="shared" si="0"/>
        <v>0</v>
      </c>
      <c r="K49" s="110">
        <v>1.96</v>
      </c>
      <c r="L49" s="68">
        <f t="shared" si="4"/>
        <v>29.268000000000001</v>
      </c>
      <c r="M49" s="68">
        <f t="shared" si="10"/>
        <v>28.667126821658282</v>
      </c>
      <c r="N49" s="68">
        <f t="shared" si="10"/>
        <v>39.818401394062803</v>
      </c>
      <c r="O49" s="68">
        <f t="shared" si="10"/>
        <v>39.471958022177326</v>
      </c>
      <c r="P49" s="68">
        <f t="shared" si="10"/>
        <v>0</v>
      </c>
      <c r="Q49" s="68">
        <f t="shared" si="10"/>
        <v>0</v>
      </c>
      <c r="R49" s="68">
        <f t="shared" si="6"/>
        <v>39.818401394062803</v>
      </c>
      <c r="S49" s="51">
        <f t="shared" si="1"/>
        <v>0</v>
      </c>
      <c r="T49" s="184">
        <f t="shared" si="7"/>
        <v>0</v>
      </c>
      <c r="U49" s="43"/>
    </row>
    <row r="50" spans="1:21" x14ac:dyDescent="0.35">
      <c r="A50" s="63">
        <v>45506.874999999891</v>
      </c>
      <c r="B50" s="23">
        <v>292.2</v>
      </c>
      <c r="C50" s="22">
        <v>13499.64</v>
      </c>
      <c r="D50" s="23">
        <v>291.09500000000003</v>
      </c>
      <c r="E50" s="22">
        <v>13448.589</v>
      </c>
      <c r="F50" s="19">
        <f t="shared" si="2"/>
        <v>1.1049999999999613</v>
      </c>
      <c r="G50" s="19">
        <f t="shared" si="2"/>
        <v>51.050999999999476</v>
      </c>
      <c r="H50" s="67">
        <v>0</v>
      </c>
      <c r="I50" s="34">
        <f t="shared" si="3"/>
        <v>1.1049999999999613</v>
      </c>
      <c r="J50" s="68">
        <f t="shared" si="0"/>
        <v>46.20000000000114</v>
      </c>
      <c r="K50" s="110">
        <v>1.96</v>
      </c>
      <c r="L50" s="68">
        <f t="shared" si="4"/>
        <v>29.268000000000001</v>
      </c>
      <c r="M50" s="68">
        <f t="shared" si="10"/>
        <v>28.667126821658282</v>
      </c>
      <c r="N50" s="68">
        <f t="shared" si="10"/>
        <v>39.818401394062803</v>
      </c>
      <c r="O50" s="68">
        <f t="shared" si="10"/>
        <v>39.471958022177326</v>
      </c>
      <c r="P50" s="68">
        <f t="shared" si="10"/>
        <v>0</v>
      </c>
      <c r="Q50" s="68">
        <f t="shared" si="10"/>
        <v>0</v>
      </c>
      <c r="R50" s="68">
        <f t="shared" si="6"/>
        <v>39.818401394062803</v>
      </c>
      <c r="S50" s="51">
        <f t="shared" si="1"/>
        <v>6.3815986059383363</v>
      </c>
      <c r="T50" s="184">
        <f t="shared" si="7"/>
        <v>7.0516664595616145</v>
      </c>
      <c r="U50" s="43"/>
    </row>
    <row r="51" spans="1:21" x14ac:dyDescent="0.35">
      <c r="A51" s="63">
        <v>45506.916666666555</v>
      </c>
      <c r="B51" s="23">
        <v>255.7</v>
      </c>
      <c r="C51" s="22">
        <v>10632.005999999999</v>
      </c>
      <c r="D51" s="23">
        <v>247.624</v>
      </c>
      <c r="E51" s="22">
        <v>10296.191000000001</v>
      </c>
      <c r="F51" s="19">
        <f t="shared" si="2"/>
        <v>8.0759999999999934</v>
      </c>
      <c r="G51" s="19">
        <f t="shared" si="2"/>
        <v>335.81499999999869</v>
      </c>
      <c r="H51" s="67">
        <v>0</v>
      </c>
      <c r="I51" s="34">
        <f t="shared" si="3"/>
        <v>8.0759999999999934</v>
      </c>
      <c r="J51" s="68">
        <f t="shared" si="0"/>
        <v>41.581847449232164</v>
      </c>
      <c r="K51" s="110">
        <v>1.96</v>
      </c>
      <c r="L51" s="68">
        <f t="shared" si="4"/>
        <v>29.268000000000001</v>
      </c>
      <c r="M51" s="68">
        <f t="shared" si="10"/>
        <v>28.667126821658282</v>
      </c>
      <c r="N51" s="68">
        <f t="shared" si="10"/>
        <v>39.818401394062803</v>
      </c>
      <c r="O51" s="68">
        <f t="shared" si="10"/>
        <v>39.471958022177326</v>
      </c>
      <c r="P51" s="68">
        <f t="shared" si="10"/>
        <v>0</v>
      </c>
      <c r="Q51" s="68">
        <f t="shared" si="10"/>
        <v>0</v>
      </c>
      <c r="R51" s="68">
        <f t="shared" si="6"/>
        <v>39.818401394062803</v>
      </c>
      <c r="S51" s="51">
        <f t="shared" si="1"/>
        <v>1.7634460551693607</v>
      </c>
      <c r="T51" s="184">
        <f t="shared" si="7"/>
        <v>14.241590341547745</v>
      </c>
      <c r="U51" s="43"/>
    </row>
    <row r="52" spans="1:21" x14ac:dyDescent="0.35">
      <c r="A52" s="63">
        <v>45506.958333333219</v>
      </c>
      <c r="B52" s="23">
        <v>177.95</v>
      </c>
      <c r="C52" s="22">
        <v>6235.3680000000004</v>
      </c>
      <c r="D52" s="23">
        <v>39.470999999999997</v>
      </c>
      <c r="E52" s="22">
        <v>1383.078</v>
      </c>
      <c r="F52" s="19">
        <f t="shared" si="2"/>
        <v>138.47899999999998</v>
      </c>
      <c r="G52" s="19">
        <f t="shared" si="2"/>
        <v>4852.2900000000009</v>
      </c>
      <c r="H52" s="67">
        <v>0</v>
      </c>
      <c r="I52" s="34">
        <f t="shared" si="3"/>
        <v>138.47899999999998</v>
      </c>
      <c r="J52" s="68">
        <f t="shared" si="0"/>
        <v>35.039897746228682</v>
      </c>
      <c r="K52" s="110">
        <v>1.96</v>
      </c>
      <c r="L52" s="68">
        <f t="shared" si="4"/>
        <v>29.268000000000001</v>
      </c>
      <c r="M52" s="68">
        <f t="shared" si="10"/>
        <v>28.667126821658282</v>
      </c>
      <c r="N52" s="68">
        <f t="shared" si="10"/>
        <v>39.818401394062803</v>
      </c>
      <c r="O52" s="68">
        <f t="shared" si="10"/>
        <v>39.471958022177326</v>
      </c>
      <c r="P52" s="68">
        <f t="shared" si="10"/>
        <v>0</v>
      </c>
      <c r="Q52" s="68">
        <f t="shared" si="10"/>
        <v>0</v>
      </c>
      <c r="R52" s="68">
        <f t="shared" si="6"/>
        <v>39.818401394062803</v>
      </c>
      <c r="S52" s="51">
        <f t="shared" si="1"/>
        <v>0</v>
      </c>
      <c r="T52" s="184">
        <f t="shared" si="7"/>
        <v>0</v>
      </c>
      <c r="U52" s="43"/>
    </row>
    <row r="53" spans="1:21" x14ac:dyDescent="0.35">
      <c r="A53" s="63">
        <v>45506.999999999884</v>
      </c>
      <c r="B53" s="23">
        <v>179.1</v>
      </c>
      <c r="C53" s="22">
        <v>5602.2479999999996</v>
      </c>
      <c r="D53" s="23">
        <v>105.297</v>
      </c>
      <c r="E53" s="22">
        <v>3293.703</v>
      </c>
      <c r="F53" s="19">
        <f t="shared" si="2"/>
        <v>73.802999999999997</v>
      </c>
      <c r="G53" s="19">
        <f t="shared" si="2"/>
        <v>2308.5449999999996</v>
      </c>
      <c r="H53" s="67">
        <v>0</v>
      </c>
      <c r="I53" s="34">
        <f t="shared" si="3"/>
        <v>73.802999999999997</v>
      </c>
      <c r="J53" s="68">
        <f t="shared" si="0"/>
        <v>31.279826023332379</v>
      </c>
      <c r="K53" s="110">
        <v>1.96</v>
      </c>
      <c r="L53" s="68">
        <f t="shared" si="4"/>
        <v>29.268000000000001</v>
      </c>
      <c r="M53" s="68">
        <f t="shared" si="10"/>
        <v>28.667126821658282</v>
      </c>
      <c r="N53" s="68">
        <f t="shared" si="10"/>
        <v>39.818401394062803</v>
      </c>
      <c r="O53" s="68">
        <f t="shared" si="10"/>
        <v>39.471958022177326</v>
      </c>
      <c r="P53" s="68">
        <f t="shared" si="10"/>
        <v>0</v>
      </c>
      <c r="Q53" s="68">
        <f t="shared" si="10"/>
        <v>0</v>
      </c>
      <c r="R53" s="68">
        <f t="shared" si="6"/>
        <v>39.818401394062803</v>
      </c>
      <c r="S53" s="51">
        <f t="shared" si="1"/>
        <v>0</v>
      </c>
      <c r="T53" s="184">
        <f t="shared" si="7"/>
        <v>0</v>
      </c>
      <c r="U53" s="43"/>
    </row>
    <row r="54" spans="1:21" x14ac:dyDescent="0.35">
      <c r="A54" s="63">
        <v>45507.041666666548</v>
      </c>
      <c r="B54" s="23">
        <v>39.5</v>
      </c>
      <c r="C54" s="22">
        <v>1164.0650000000001</v>
      </c>
      <c r="D54" s="23">
        <v>13.69</v>
      </c>
      <c r="E54" s="22">
        <v>403.44099999999997</v>
      </c>
      <c r="F54" s="19">
        <f t="shared" si="2"/>
        <v>25.810000000000002</v>
      </c>
      <c r="G54" s="19">
        <f t="shared" si="2"/>
        <v>760.62400000000002</v>
      </c>
      <c r="H54" s="67">
        <v>0</v>
      </c>
      <c r="I54" s="34">
        <f t="shared" si="3"/>
        <v>25.810000000000002</v>
      </c>
      <c r="J54" s="68">
        <f t="shared" si="0"/>
        <v>29.470127857419602</v>
      </c>
      <c r="K54" s="110">
        <v>1.96</v>
      </c>
      <c r="L54" s="68">
        <f t="shared" si="4"/>
        <v>29.268000000000001</v>
      </c>
      <c r="M54" s="68">
        <f t="shared" si="10"/>
        <v>28.667126821658282</v>
      </c>
      <c r="N54" s="68">
        <f t="shared" si="10"/>
        <v>39.818401394062803</v>
      </c>
      <c r="O54" s="68">
        <f t="shared" si="10"/>
        <v>39.471958022177326</v>
      </c>
      <c r="P54" s="68">
        <f t="shared" si="10"/>
        <v>0</v>
      </c>
      <c r="Q54" s="68">
        <f t="shared" si="10"/>
        <v>0</v>
      </c>
      <c r="R54" s="68">
        <f t="shared" si="6"/>
        <v>39.818401394062803</v>
      </c>
      <c r="S54" s="51">
        <f t="shared" si="1"/>
        <v>0</v>
      </c>
      <c r="T54" s="184">
        <f t="shared" si="7"/>
        <v>0</v>
      </c>
      <c r="U54" s="43"/>
    </row>
    <row r="55" spans="1:21" x14ac:dyDescent="0.35">
      <c r="A55" s="63">
        <v>45507.083333333212</v>
      </c>
      <c r="B55" s="23">
        <v>9.1</v>
      </c>
      <c r="C55" s="22">
        <v>251.797</v>
      </c>
      <c r="D55" s="23">
        <v>9.1</v>
      </c>
      <c r="E55" s="22">
        <v>251.797</v>
      </c>
      <c r="F55" s="19">
        <f t="shared" si="2"/>
        <v>0</v>
      </c>
      <c r="G55" s="19">
        <f t="shared" si="2"/>
        <v>0</v>
      </c>
      <c r="H55" s="67">
        <v>0</v>
      </c>
      <c r="I55" s="34">
        <f t="shared" si="3"/>
        <v>0</v>
      </c>
      <c r="J55" s="68">
        <f t="shared" si="0"/>
        <v>0</v>
      </c>
      <c r="K55" s="110">
        <v>1.96</v>
      </c>
      <c r="L55" s="68">
        <f t="shared" si="4"/>
        <v>29.268000000000001</v>
      </c>
      <c r="M55" s="68">
        <f t="shared" si="10"/>
        <v>28.667126821658282</v>
      </c>
      <c r="N55" s="68">
        <f t="shared" si="10"/>
        <v>39.818401394062803</v>
      </c>
      <c r="O55" s="68">
        <f t="shared" si="10"/>
        <v>39.471958022177326</v>
      </c>
      <c r="P55" s="68">
        <f t="shared" si="10"/>
        <v>0</v>
      </c>
      <c r="Q55" s="68">
        <f t="shared" si="10"/>
        <v>0</v>
      </c>
      <c r="R55" s="68">
        <f t="shared" si="6"/>
        <v>39.818401394062803</v>
      </c>
      <c r="S55" s="51">
        <f t="shared" si="1"/>
        <v>0</v>
      </c>
      <c r="T55" s="184">
        <f t="shared" si="7"/>
        <v>0</v>
      </c>
      <c r="U55" s="43"/>
    </row>
    <row r="56" spans="1:21" x14ac:dyDescent="0.35">
      <c r="A56" s="63">
        <v>45507.124999999876</v>
      </c>
      <c r="B56" s="23">
        <v>223.5</v>
      </c>
      <c r="C56" s="22">
        <v>5093.5649999999996</v>
      </c>
      <c r="D56" s="23">
        <v>23.853000000000002</v>
      </c>
      <c r="E56" s="22">
        <v>543.61</v>
      </c>
      <c r="F56" s="19">
        <f t="shared" si="2"/>
        <v>199.64699999999999</v>
      </c>
      <c r="G56" s="19">
        <f t="shared" si="2"/>
        <v>4549.9549999999999</v>
      </c>
      <c r="H56" s="67">
        <v>0</v>
      </c>
      <c r="I56" s="34">
        <f t="shared" si="3"/>
        <v>199.64699999999999</v>
      </c>
      <c r="J56" s="68">
        <f t="shared" si="0"/>
        <v>22.789999348850721</v>
      </c>
      <c r="K56" s="110">
        <v>1.96</v>
      </c>
      <c r="L56" s="68">
        <f t="shared" si="4"/>
        <v>29.268000000000001</v>
      </c>
      <c r="M56" s="68">
        <f t="shared" ref="M56:Q71" si="11">IF(M53=0,0,M$5/M$3)</f>
        <v>28.667126821658282</v>
      </c>
      <c r="N56" s="68">
        <f t="shared" si="11"/>
        <v>39.818401394062803</v>
      </c>
      <c r="O56" s="68">
        <f t="shared" si="11"/>
        <v>39.471958022177326</v>
      </c>
      <c r="P56" s="68">
        <f t="shared" si="11"/>
        <v>0</v>
      </c>
      <c r="Q56" s="68">
        <f t="shared" si="11"/>
        <v>0</v>
      </c>
      <c r="R56" s="68">
        <f t="shared" si="6"/>
        <v>39.818401394062803</v>
      </c>
      <c r="S56" s="51">
        <f t="shared" si="1"/>
        <v>0</v>
      </c>
      <c r="T56" s="184">
        <f t="shared" si="7"/>
        <v>0</v>
      </c>
      <c r="U56" s="43"/>
    </row>
    <row r="57" spans="1:21" x14ac:dyDescent="0.35">
      <c r="A57" s="63">
        <v>45507.166666666541</v>
      </c>
      <c r="B57" s="23">
        <v>207.8</v>
      </c>
      <c r="C57" s="22">
        <v>4083.27</v>
      </c>
      <c r="D57" s="23">
        <v>22.004000000000001</v>
      </c>
      <c r="E57" s="22">
        <v>432.37700000000001</v>
      </c>
      <c r="F57" s="19">
        <f t="shared" si="2"/>
        <v>185.79600000000002</v>
      </c>
      <c r="G57" s="19">
        <f t="shared" si="2"/>
        <v>3650.893</v>
      </c>
      <c r="H57" s="67">
        <v>0</v>
      </c>
      <c r="I57" s="34">
        <f t="shared" si="3"/>
        <v>185.79600000000002</v>
      </c>
      <c r="J57" s="68">
        <f t="shared" si="0"/>
        <v>19.65000861159551</v>
      </c>
      <c r="K57" s="110">
        <v>1.96</v>
      </c>
      <c r="L57" s="68">
        <f t="shared" si="4"/>
        <v>29.268000000000001</v>
      </c>
      <c r="M57" s="68">
        <f t="shared" si="11"/>
        <v>28.667126821658282</v>
      </c>
      <c r="N57" s="68">
        <f t="shared" si="11"/>
        <v>39.818401394062803</v>
      </c>
      <c r="O57" s="68">
        <f t="shared" si="11"/>
        <v>39.471958022177326</v>
      </c>
      <c r="P57" s="68">
        <f t="shared" si="11"/>
        <v>0</v>
      </c>
      <c r="Q57" s="68">
        <f t="shared" si="11"/>
        <v>0</v>
      </c>
      <c r="R57" s="68">
        <f t="shared" si="6"/>
        <v>39.818401394062803</v>
      </c>
      <c r="S57" s="51">
        <f t="shared" si="1"/>
        <v>0</v>
      </c>
      <c r="T57" s="184">
        <f t="shared" si="7"/>
        <v>0</v>
      </c>
      <c r="U57" s="43"/>
    </row>
    <row r="58" spans="1:21" x14ac:dyDescent="0.35">
      <c r="A58" s="63">
        <v>45507.208333333205</v>
      </c>
      <c r="B58" s="23">
        <v>192.5</v>
      </c>
      <c r="C58" s="22">
        <v>3468.85</v>
      </c>
      <c r="D58" s="23">
        <v>14.117000000000001</v>
      </c>
      <c r="E58" s="22">
        <v>254.38200000000001</v>
      </c>
      <c r="F58" s="19">
        <f t="shared" si="2"/>
        <v>178.38300000000001</v>
      </c>
      <c r="G58" s="19">
        <f t="shared" si="2"/>
        <v>3214.4679999999998</v>
      </c>
      <c r="H58" s="67">
        <v>0</v>
      </c>
      <c r="I58" s="34">
        <f t="shared" si="3"/>
        <v>178.38300000000001</v>
      </c>
      <c r="J58" s="68">
        <f t="shared" si="0"/>
        <v>18.020035541503393</v>
      </c>
      <c r="K58" s="110">
        <v>1.96</v>
      </c>
      <c r="L58" s="68">
        <f t="shared" si="4"/>
        <v>29.268000000000001</v>
      </c>
      <c r="M58" s="68">
        <f t="shared" si="11"/>
        <v>28.667126821658282</v>
      </c>
      <c r="N58" s="68">
        <f t="shared" si="11"/>
        <v>39.818401394062803</v>
      </c>
      <c r="O58" s="68">
        <f t="shared" si="11"/>
        <v>39.471958022177326</v>
      </c>
      <c r="P58" s="68">
        <f t="shared" si="11"/>
        <v>0</v>
      </c>
      <c r="Q58" s="68">
        <f t="shared" si="11"/>
        <v>0</v>
      </c>
      <c r="R58" s="68">
        <f t="shared" si="6"/>
        <v>39.818401394062803</v>
      </c>
      <c r="S58" s="51">
        <f t="shared" si="1"/>
        <v>0</v>
      </c>
      <c r="T58" s="184">
        <f t="shared" si="7"/>
        <v>0</v>
      </c>
      <c r="U58" s="43"/>
    </row>
    <row r="59" spans="1:21" x14ac:dyDescent="0.35">
      <c r="A59" s="63">
        <v>45507.249999999869</v>
      </c>
      <c r="B59" s="23">
        <v>148.303</v>
      </c>
      <c r="C59" s="22">
        <v>2756.20713415</v>
      </c>
      <c r="D59" s="23">
        <v>0</v>
      </c>
      <c r="E59" s="22">
        <v>0</v>
      </c>
      <c r="F59" s="19">
        <f t="shared" si="2"/>
        <v>148.303</v>
      </c>
      <c r="G59" s="19">
        <f t="shared" si="2"/>
        <v>2756.20713415</v>
      </c>
      <c r="H59" s="67">
        <v>0</v>
      </c>
      <c r="I59" s="34">
        <f t="shared" si="3"/>
        <v>148.303</v>
      </c>
      <c r="J59" s="68">
        <f t="shared" si="0"/>
        <v>18.584972213306543</v>
      </c>
      <c r="K59" s="110">
        <v>1.96</v>
      </c>
      <c r="L59" s="68">
        <f t="shared" si="4"/>
        <v>29.268000000000001</v>
      </c>
      <c r="M59" s="68">
        <f t="shared" si="11"/>
        <v>28.667126821658282</v>
      </c>
      <c r="N59" s="68">
        <f t="shared" si="11"/>
        <v>39.818401394062803</v>
      </c>
      <c r="O59" s="68">
        <f t="shared" si="11"/>
        <v>39.471958022177326</v>
      </c>
      <c r="P59" s="68">
        <f t="shared" si="11"/>
        <v>0</v>
      </c>
      <c r="Q59" s="68">
        <f t="shared" si="11"/>
        <v>0</v>
      </c>
      <c r="R59" s="68">
        <f t="shared" si="6"/>
        <v>39.818401394062803</v>
      </c>
      <c r="S59" s="51">
        <f t="shared" si="1"/>
        <v>0</v>
      </c>
      <c r="T59" s="184">
        <f t="shared" si="7"/>
        <v>0</v>
      </c>
      <c r="U59" s="43"/>
    </row>
    <row r="60" spans="1:21" x14ac:dyDescent="0.35">
      <c r="A60" s="63">
        <v>45507.291666666533</v>
      </c>
      <c r="B60" s="23">
        <v>137.41</v>
      </c>
      <c r="C60" s="22">
        <v>2630.1856367999999</v>
      </c>
      <c r="D60" s="23">
        <v>0</v>
      </c>
      <c r="E60" s="22">
        <v>0</v>
      </c>
      <c r="F60" s="19">
        <f t="shared" si="2"/>
        <v>137.41</v>
      </c>
      <c r="G60" s="19">
        <f t="shared" si="2"/>
        <v>2630.1856367999999</v>
      </c>
      <c r="H60" s="67">
        <v>0</v>
      </c>
      <c r="I60" s="34">
        <f t="shared" si="3"/>
        <v>137.41</v>
      </c>
      <c r="J60" s="68">
        <f t="shared" si="0"/>
        <v>19.141151566843753</v>
      </c>
      <c r="K60" s="110">
        <v>1.96</v>
      </c>
      <c r="L60" s="68">
        <f t="shared" si="4"/>
        <v>29.268000000000001</v>
      </c>
      <c r="M60" s="68">
        <f t="shared" si="11"/>
        <v>28.667126821658282</v>
      </c>
      <c r="N60" s="68">
        <f t="shared" si="11"/>
        <v>39.818401394062803</v>
      </c>
      <c r="O60" s="68">
        <f t="shared" si="11"/>
        <v>39.471958022177326</v>
      </c>
      <c r="P60" s="68">
        <f t="shared" si="11"/>
        <v>0</v>
      </c>
      <c r="Q60" s="68">
        <f t="shared" si="11"/>
        <v>0</v>
      </c>
      <c r="R60" s="68">
        <f t="shared" si="6"/>
        <v>39.818401394062803</v>
      </c>
      <c r="S60" s="51">
        <f t="shared" si="1"/>
        <v>0</v>
      </c>
      <c r="T60" s="184">
        <f t="shared" si="7"/>
        <v>0</v>
      </c>
      <c r="U60" s="43"/>
    </row>
    <row r="61" spans="1:21" x14ac:dyDescent="0.35">
      <c r="A61" s="63">
        <v>45507.333333333198</v>
      </c>
      <c r="B61" s="23">
        <v>150.36099999999999</v>
      </c>
      <c r="C61" s="22">
        <v>2840.9672887900001</v>
      </c>
      <c r="D61" s="23">
        <v>0</v>
      </c>
      <c r="E61" s="22">
        <v>0</v>
      </c>
      <c r="F61" s="19">
        <f t="shared" si="2"/>
        <v>150.36099999999999</v>
      </c>
      <c r="G61" s="19">
        <f t="shared" si="2"/>
        <v>2840.9672887900001</v>
      </c>
      <c r="H61" s="67">
        <v>0</v>
      </c>
      <c r="I61" s="34">
        <f t="shared" si="3"/>
        <v>150.36099999999999</v>
      </c>
      <c r="J61" s="68">
        <f t="shared" si="0"/>
        <v>18.89430962011426</v>
      </c>
      <c r="K61" s="110">
        <v>1.96</v>
      </c>
      <c r="L61" s="68">
        <f t="shared" si="4"/>
        <v>29.268000000000001</v>
      </c>
      <c r="M61" s="68">
        <f t="shared" si="11"/>
        <v>28.667126821658282</v>
      </c>
      <c r="N61" s="68">
        <f t="shared" si="11"/>
        <v>39.818401394062803</v>
      </c>
      <c r="O61" s="68">
        <f t="shared" si="11"/>
        <v>39.471958022177326</v>
      </c>
      <c r="P61" s="68">
        <f t="shared" si="11"/>
        <v>0</v>
      </c>
      <c r="Q61" s="68">
        <f t="shared" si="11"/>
        <v>0</v>
      </c>
      <c r="R61" s="68">
        <f t="shared" si="6"/>
        <v>39.818401394062803</v>
      </c>
      <c r="S61" s="51">
        <f t="shared" si="1"/>
        <v>0</v>
      </c>
      <c r="T61" s="184">
        <f t="shared" si="7"/>
        <v>0</v>
      </c>
      <c r="U61" s="43"/>
    </row>
    <row r="62" spans="1:21" x14ac:dyDescent="0.35">
      <c r="A62" s="63">
        <v>45507.374999999862</v>
      </c>
      <c r="B62" s="23">
        <v>140.05000000000001</v>
      </c>
      <c r="C62" s="22">
        <v>2895.4951535</v>
      </c>
      <c r="D62" s="23">
        <v>0</v>
      </c>
      <c r="E62" s="22">
        <v>0</v>
      </c>
      <c r="F62" s="19">
        <f t="shared" si="2"/>
        <v>140.05000000000001</v>
      </c>
      <c r="G62" s="19">
        <f t="shared" si="2"/>
        <v>2895.4951535</v>
      </c>
      <c r="H62" s="67">
        <v>0</v>
      </c>
      <c r="I62" s="34">
        <f t="shared" si="3"/>
        <v>140.05000000000001</v>
      </c>
      <c r="J62" s="68">
        <f t="shared" si="0"/>
        <v>20.674724409139593</v>
      </c>
      <c r="K62" s="110">
        <v>1.96</v>
      </c>
      <c r="L62" s="68">
        <f t="shared" si="4"/>
        <v>29.268000000000001</v>
      </c>
      <c r="M62" s="68">
        <f t="shared" si="11"/>
        <v>28.667126821658282</v>
      </c>
      <c r="N62" s="68">
        <f t="shared" si="11"/>
        <v>39.818401394062803</v>
      </c>
      <c r="O62" s="68">
        <f t="shared" si="11"/>
        <v>39.471958022177326</v>
      </c>
      <c r="P62" s="68">
        <f t="shared" si="11"/>
        <v>0</v>
      </c>
      <c r="Q62" s="68">
        <f t="shared" si="11"/>
        <v>0</v>
      </c>
      <c r="R62" s="68">
        <f t="shared" si="6"/>
        <v>39.818401394062803</v>
      </c>
      <c r="S62" s="51">
        <f t="shared" si="1"/>
        <v>0</v>
      </c>
      <c r="T62" s="184">
        <f t="shared" si="7"/>
        <v>0</v>
      </c>
      <c r="U62" s="43"/>
    </row>
    <row r="63" spans="1:21" x14ac:dyDescent="0.35">
      <c r="A63" s="63">
        <v>45507.416666666526</v>
      </c>
      <c r="B63" s="23">
        <v>89.932999999999993</v>
      </c>
      <c r="C63" s="22">
        <v>2624.4400000800001</v>
      </c>
      <c r="D63" s="23">
        <v>0</v>
      </c>
      <c r="E63" s="22">
        <v>0</v>
      </c>
      <c r="F63" s="19">
        <f t="shared" si="2"/>
        <v>89.932999999999993</v>
      </c>
      <c r="G63" s="19">
        <f t="shared" si="2"/>
        <v>2624.4400000800001</v>
      </c>
      <c r="H63" s="67">
        <v>0</v>
      </c>
      <c r="I63" s="34">
        <f t="shared" si="3"/>
        <v>89.932999999999993</v>
      </c>
      <c r="J63" s="68">
        <f t="shared" si="0"/>
        <v>29.182168948884172</v>
      </c>
      <c r="K63" s="110">
        <v>1.96</v>
      </c>
      <c r="L63" s="68">
        <f t="shared" si="4"/>
        <v>29.268000000000001</v>
      </c>
      <c r="M63" s="68">
        <f t="shared" si="11"/>
        <v>28.667126821658282</v>
      </c>
      <c r="N63" s="68">
        <f t="shared" si="11"/>
        <v>39.818401394062803</v>
      </c>
      <c r="O63" s="68">
        <f t="shared" si="11"/>
        <v>39.471958022177326</v>
      </c>
      <c r="P63" s="68">
        <f t="shared" si="11"/>
        <v>0</v>
      </c>
      <c r="Q63" s="68">
        <f t="shared" si="11"/>
        <v>0</v>
      </c>
      <c r="R63" s="68">
        <f t="shared" si="6"/>
        <v>39.818401394062803</v>
      </c>
      <c r="S63" s="51">
        <f t="shared" si="1"/>
        <v>0</v>
      </c>
      <c r="T63" s="184">
        <f t="shared" si="7"/>
        <v>0</v>
      </c>
      <c r="U63" s="43"/>
    </row>
    <row r="64" spans="1:21" x14ac:dyDescent="0.35">
      <c r="A64" s="63">
        <v>45507.45833333319</v>
      </c>
      <c r="B64" s="23">
        <v>46.75</v>
      </c>
      <c r="C64" s="22">
        <v>1622.2249999999999</v>
      </c>
      <c r="D64" s="23">
        <v>0</v>
      </c>
      <c r="E64" s="22">
        <v>0</v>
      </c>
      <c r="F64" s="19">
        <f t="shared" si="2"/>
        <v>46.75</v>
      </c>
      <c r="G64" s="19">
        <f t="shared" si="2"/>
        <v>1622.2249999999999</v>
      </c>
      <c r="H64" s="67">
        <v>0</v>
      </c>
      <c r="I64" s="34">
        <f t="shared" si="3"/>
        <v>46.75</v>
      </c>
      <c r="J64" s="68">
        <f t="shared" si="0"/>
        <v>34.699999999999996</v>
      </c>
      <c r="K64" s="110">
        <v>1.96</v>
      </c>
      <c r="L64" s="68">
        <f t="shared" si="4"/>
        <v>29.268000000000001</v>
      </c>
      <c r="M64" s="68">
        <f t="shared" si="11"/>
        <v>28.667126821658282</v>
      </c>
      <c r="N64" s="68">
        <f t="shared" si="11"/>
        <v>39.818401394062803</v>
      </c>
      <c r="O64" s="68">
        <f t="shared" si="11"/>
        <v>39.471958022177326</v>
      </c>
      <c r="P64" s="68">
        <f t="shared" si="11"/>
        <v>0</v>
      </c>
      <c r="Q64" s="68">
        <f t="shared" si="11"/>
        <v>0</v>
      </c>
      <c r="R64" s="68">
        <f t="shared" si="6"/>
        <v>39.818401394062803</v>
      </c>
      <c r="S64" s="51">
        <f t="shared" si="1"/>
        <v>0</v>
      </c>
      <c r="T64" s="184">
        <f t="shared" si="7"/>
        <v>0</v>
      </c>
      <c r="U64" s="43"/>
    </row>
    <row r="65" spans="1:21" x14ac:dyDescent="0.35">
      <c r="A65" s="63">
        <v>45507.499999999854</v>
      </c>
      <c r="B65" s="23">
        <v>96.653000000000006</v>
      </c>
      <c r="C65" s="22">
        <v>3229.31687685</v>
      </c>
      <c r="D65" s="23">
        <v>16.670000000000002</v>
      </c>
      <c r="E65" s="22">
        <v>556.97299999999996</v>
      </c>
      <c r="F65" s="19">
        <f t="shared" si="2"/>
        <v>79.983000000000004</v>
      </c>
      <c r="G65" s="19">
        <f t="shared" si="2"/>
        <v>2672.34387685</v>
      </c>
      <c r="H65" s="67">
        <v>0</v>
      </c>
      <c r="I65" s="34">
        <f t="shared" si="3"/>
        <v>79.983000000000004</v>
      </c>
      <c r="J65" s="68">
        <f t="shared" si="0"/>
        <v>33.411398382781343</v>
      </c>
      <c r="K65" s="110">
        <v>1.96</v>
      </c>
      <c r="L65" s="68">
        <f t="shared" si="4"/>
        <v>29.268000000000001</v>
      </c>
      <c r="M65" s="68">
        <f t="shared" si="11"/>
        <v>28.667126821658282</v>
      </c>
      <c r="N65" s="68">
        <f t="shared" si="11"/>
        <v>39.818401394062803</v>
      </c>
      <c r="O65" s="68">
        <f t="shared" si="11"/>
        <v>39.471958022177326</v>
      </c>
      <c r="P65" s="68">
        <f t="shared" si="11"/>
        <v>0</v>
      </c>
      <c r="Q65" s="68">
        <f t="shared" si="11"/>
        <v>0</v>
      </c>
      <c r="R65" s="68">
        <f t="shared" si="6"/>
        <v>39.818401394062803</v>
      </c>
      <c r="S65" s="51">
        <f t="shared" si="1"/>
        <v>0</v>
      </c>
      <c r="T65" s="184">
        <f t="shared" si="7"/>
        <v>0</v>
      </c>
      <c r="U65" s="43"/>
    </row>
    <row r="66" spans="1:21" x14ac:dyDescent="0.35">
      <c r="A66" s="63">
        <v>45507.541666666519</v>
      </c>
      <c r="B66" s="23">
        <v>128.86099999999999</v>
      </c>
      <c r="C66" s="22">
        <v>5279.1787366099998</v>
      </c>
      <c r="D66" s="23">
        <v>89</v>
      </c>
      <c r="E66" s="22">
        <v>3646.1529999999998</v>
      </c>
      <c r="F66" s="19">
        <f t="shared" si="2"/>
        <v>39.86099999999999</v>
      </c>
      <c r="G66" s="19">
        <f t="shared" si="2"/>
        <v>1633.02573661</v>
      </c>
      <c r="H66" s="67">
        <v>0</v>
      </c>
      <c r="I66" s="34">
        <f t="shared" si="3"/>
        <v>39.86099999999999</v>
      </c>
      <c r="J66" s="68">
        <f t="shared" si="0"/>
        <v>40.968007240410437</v>
      </c>
      <c r="K66" s="110">
        <v>1.96</v>
      </c>
      <c r="L66" s="68">
        <f t="shared" si="4"/>
        <v>29.268000000000001</v>
      </c>
      <c r="M66" s="68">
        <f t="shared" si="11"/>
        <v>28.667126821658282</v>
      </c>
      <c r="N66" s="68">
        <f t="shared" si="11"/>
        <v>39.818401394062803</v>
      </c>
      <c r="O66" s="68">
        <f t="shared" si="11"/>
        <v>39.471958022177326</v>
      </c>
      <c r="P66" s="68">
        <f t="shared" si="11"/>
        <v>0</v>
      </c>
      <c r="Q66" s="68">
        <f t="shared" si="11"/>
        <v>0</v>
      </c>
      <c r="R66" s="68">
        <f t="shared" si="6"/>
        <v>39.818401394062803</v>
      </c>
      <c r="S66" s="51">
        <f t="shared" si="1"/>
        <v>1.1496058463476331</v>
      </c>
      <c r="T66" s="184">
        <f t="shared" si="7"/>
        <v>45.824438641262994</v>
      </c>
      <c r="U66" s="43"/>
    </row>
    <row r="67" spans="1:21" x14ac:dyDescent="0.35">
      <c r="A67" s="63">
        <v>45507.583333333183</v>
      </c>
      <c r="B67" s="23">
        <v>171.398</v>
      </c>
      <c r="C67" s="22">
        <v>8695.8141127399995</v>
      </c>
      <c r="D67" s="23">
        <v>171.398</v>
      </c>
      <c r="E67" s="22">
        <v>8695.8140000000003</v>
      </c>
      <c r="F67" s="19">
        <f t="shared" si="2"/>
        <v>0</v>
      </c>
      <c r="G67" s="19">
        <f t="shared" si="2"/>
        <v>1.1273999916738831E-4</v>
      </c>
      <c r="H67" s="67">
        <v>0</v>
      </c>
      <c r="I67" s="34">
        <f t="shared" si="3"/>
        <v>0</v>
      </c>
      <c r="J67" s="68">
        <f t="shared" si="0"/>
        <v>0</v>
      </c>
      <c r="K67" s="110">
        <v>1.96</v>
      </c>
      <c r="L67" s="68">
        <f t="shared" si="4"/>
        <v>29.268000000000001</v>
      </c>
      <c r="M67" s="68">
        <f t="shared" si="11"/>
        <v>28.667126821658282</v>
      </c>
      <c r="N67" s="68">
        <f t="shared" si="11"/>
        <v>39.818401394062803</v>
      </c>
      <c r="O67" s="68">
        <f t="shared" si="11"/>
        <v>39.471958022177326</v>
      </c>
      <c r="P67" s="68">
        <f t="shared" si="11"/>
        <v>0</v>
      </c>
      <c r="Q67" s="68">
        <f t="shared" si="11"/>
        <v>0</v>
      </c>
      <c r="R67" s="68">
        <f t="shared" si="6"/>
        <v>39.818401394062803</v>
      </c>
      <c r="S67" s="51">
        <f t="shared" si="1"/>
        <v>0</v>
      </c>
      <c r="T67" s="184">
        <f t="shared" si="7"/>
        <v>0</v>
      </c>
      <c r="U67" s="43"/>
    </row>
    <row r="68" spans="1:21" x14ac:dyDescent="0.35">
      <c r="A68" s="63">
        <v>45507.624999999847</v>
      </c>
      <c r="B68" s="23">
        <v>198.95099999999999</v>
      </c>
      <c r="C68" s="22">
        <v>19098.657367290001</v>
      </c>
      <c r="D68" s="23">
        <v>198.95099999999999</v>
      </c>
      <c r="E68" s="22">
        <v>19098.656999999999</v>
      </c>
      <c r="F68" s="19">
        <f t="shared" si="2"/>
        <v>0</v>
      </c>
      <c r="G68" s="19">
        <f t="shared" si="2"/>
        <v>3.6729000203195028E-4</v>
      </c>
      <c r="H68" s="67">
        <v>0</v>
      </c>
      <c r="I68" s="34">
        <f t="shared" si="3"/>
        <v>0</v>
      </c>
      <c r="J68" s="68">
        <f t="shared" si="0"/>
        <v>0</v>
      </c>
      <c r="K68" s="110">
        <v>1.96</v>
      </c>
      <c r="L68" s="68">
        <f t="shared" si="4"/>
        <v>29.268000000000001</v>
      </c>
      <c r="M68" s="68">
        <f t="shared" si="11"/>
        <v>28.667126821658282</v>
      </c>
      <c r="N68" s="68">
        <f t="shared" si="11"/>
        <v>39.818401394062803</v>
      </c>
      <c r="O68" s="68">
        <f t="shared" si="11"/>
        <v>39.471958022177326</v>
      </c>
      <c r="P68" s="68">
        <f t="shared" si="11"/>
        <v>0</v>
      </c>
      <c r="Q68" s="68">
        <f t="shared" si="11"/>
        <v>0</v>
      </c>
      <c r="R68" s="68">
        <f t="shared" si="6"/>
        <v>39.818401394062803</v>
      </c>
      <c r="S68" s="51">
        <f t="shared" si="1"/>
        <v>0</v>
      </c>
      <c r="T68" s="184">
        <f t="shared" si="7"/>
        <v>0</v>
      </c>
      <c r="U68" s="43"/>
    </row>
    <row r="69" spans="1:21" x14ac:dyDescent="0.35">
      <c r="A69" s="63">
        <v>45507.666666666511</v>
      </c>
      <c r="B69" s="23">
        <v>209.83500000000001</v>
      </c>
      <c r="C69" s="22">
        <v>18750.66045345</v>
      </c>
      <c r="D69" s="23">
        <v>209.83500000000001</v>
      </c>
      <c r="E69" s="22">
        <v>18750.66</v>
      </c>
      <c r="F69" s="19">
        <f t="shared" si="2"/>
        <v>0</v>
      </c>
      <c r="G69" s="19">
        <f t="shared" si="2"/>
        <v>4.5345000035013072E-4</v>
      </c>
      <c r="H69" s="67">
        <v>0</v>
      </c>
      <c r="I69" s="34">
        <f t="shared" si="3"/>
        <v>0</v>
      </c>
      <c r="J69" s="68">
        <f t="shared" si="0"/>
        <v>0</v>
      </c>
      <c r="K69" s="110">
        <v>1.96</v>
      </c>
      <c r="L69" s="68">
        <f t="shared" si="4"/>
        <v>29.268000000000001</v>
      </c>
      <c r="M69" s="68">
        <f t="shared" si="11"/>
        <v>28.667126821658282</v>
      </c>
      <c r="N69" s="68">
        <f t="shared" si="11"/>
        <v>39.818401394062803</v>
      </c>
      <c r="O69" s="68">
        <f t="shared" si="11"/>
        <v>39.471958022177326</v>
      </c>
      <c r="P69" s="68">
        <f t="shared" si="11"/>
        <v>0</v>
      </c>
      <c r="Q69" s="68">
        <f t="shared" si="11"/>
        <v>0</v>
      </c>
      <c r="R69" s="68">
        <f t="shared" si="6"/>
        <v>39.818401394062803</v>
      </c>
      <c r="S69" s="51">
        <f t="shared" si="1"/>
        <v>0</v>
      </c>
      <c r="T69" s="184">
        <f t="shared" si="7"/>
        <v>0</v>
      </c>
      <c r="U69" s="43"/>
    </row>
    <row r="70" spans="1:21" x14ac:dyDescent="0.35">
      <c r="A70" s="63">
        <v>45507.708333333176</v>
      </c>
      <c r="B70" s="23">
        <v>233.708</v>
      </c>
      <c r="C70" s="22">
        <v>26194.68441568</v>
      </c>
      <c r="D70" s="23">
        <v>206.05</v>
      </c>
      <c r="E70" s="22">
        <v>23094.692999999999</v>
      </c>
      <c r="F70" s="19">
        <f t="shared" si="2"/>
        <v>27.657999999999987</v>
      </c>
      <c r="G70" s="19">
        <f t="shared" si="2"/>
        <v>3099.9914156800005</v>
      </c>
      <c r="H70" s="67">
        <v>0</v>
      </c>
      <c r="I70" s="34">
        <f t="shared" si="3"/>
        <v>27.657999999999987</v>
      </c>
      <c r="J70" s="68">
        <f t="shared" ref="J70:J133" si="12">IF(F70&gt;0,G70/F70,0)</f>
        <v>112.08299282956114</v>
      </c>
      <c r="K70" s="110">
        <v>1.96</v>
      </c>
      <c r="L70" s="68">
        <f t="shared" si="4"/>
        <v>29.268000000000001</v>
      </c>
      <c r="M70" s="68">
        <f t="shared" si="11"/>
        <v>28.667126821658282</v>
      </c>
      <c r="N70" s="68">
        <f t="shared" si="11"/>
        <v>39.818401394062803</v>
      </c>
      <c r="O70" s="68">
        <f t="shared" si="11"/>
        <v>39.471958022177326</v>
      </c>
      <c r="P70" s="68">
        <f t="shared" si="11"/>
        <v>0</v>
      </c>
      <c r="Q70" s="68">
        <f t="shared" si="11"/>
        <v>0</v>
      </c>
      <c r="R70" s="68">
        <f t="shared" si="6"/>
        <v>39.818401394062803</v>
      </c>
      <c r="S70" s="51">
        <f t="shared" ref="S70:S133" si="13">IF(J70&gt;R70,J70-R70,0)</f>
        <v>72.264591435498332</v>
      </c>
      <c r="T70" s="184">
        <f t="shared" si="7"/>
        <v>1998.694069923012</v>
      </c>
      <c r="U70" s="43"/>
    </row>
    <row r="71" spans="1:21" x14ac:dyDescent="0.35">
      <c r="A71" s="63">
        <v>45507.74999999984</v>
      </c>
      <c r="B71" s="23">
        <v>237.88499999999999</v>
      </c>
      <c r="C71" s="22">
        <v>14744.007630599999</v>
      </c>
      <c r="D71" s="23">
        <v>213.55</v>
      </c>
      <c r="E71" s="22">
        <v>13235.735000000001</v>
      </c>
      <c r="F71" s="19">
        <f t="shared" ref="F71:G134" si="14">B71-D71</f>
        <v>24.33499999999998</v>
      </c>
      <c r="G71" s="19">
        <f t="shared" si="14"/>
        <v>1508.2726305999986</v>
      </c>
      <c r="H71" s="67">
        <v>0</v>
      </c>
      <c r="I71" s="34">
        <f t="shared" ref="I71:I134" si="15">F71-H71</f>
        <v>24.33499999999998</v>
      </c>
      <c r="J71" s="68">
        <f t="shared" si="12"/>
        <v>61.979561561536876</v>
      </c>
      <c r="K71" s="110">
        <v>1.96</v>
      </c>
      <c r="L71" s="68">
        <f t="shared" ref="L71:L134" si="16">IF(AND(MONTH($A$2)&gt;5,MONTH($A$2)&lt;9),(K71*10800)/1000,(K71*10400)/1000)+8.1</f>
        <v>29.268000000000001</v>
      </c>
      <c r="M71" s="68">
        <f t="shared" si="11"/>
        <v>28.667126821658282</v>
      </c>
      <c r="N71" s="68">
        <f t="shared" si="11"/>
        <v>39.818401394062803</v>
      </c>
      <c r="O71" s="68">
        <f t="shared" si="11"/>
        <v>39.471958022177326</v>
      </c>
      <c r="P71" s="68">
        <f t="shared" si="11"/>
        <v>0</v>
      </c>
      <c r="Q71" s="68">
        <f t="shared" si="11"/>
        <v>0</v>
      </c>
      <c r="R71" s="68">
        <f t="shared" ref="R71:R134" si="17">MAX(L71:Q71)</f>
        <v>39.818401394062803</v>
      </c>
      <c r="S71" s="51">
        <f t="shared" si="13"/>
        <v>22.161160167474073</v>
      </c>
      <c r="T71" s="184">
        <f t="shared" ref="T71:T134" si="18">IF(S71&lt;&gt;" ",S71*I71,0)</f>
        <v>539.29183267548115</v>
      </c>
      <c r="U71" s="43"/>
    </row>
    <row r="72" spans="1:21" x14ac:dyDescent="0.35">
      <c r="A72" s="63">
        <v>45507.791666666504</v>
      </c>
      <c r="B72" s="23">
        <v>258.55700000000002</v>
      </c>
      <c r="C72" s="22">
        <v>10682.339337539999</v>
      </c>
      <c r="D72" s="23">
        <v>241.55</v>
      </c>
      <c r="E72" s="22">
        <v>9979.6910000000007</v>
      </c>
      <c r="F72" s="19">
        <f t="shared" si="14"/>
        <v>17.007000000000005</v>
      </c>
      <c r="G72" s="19">
        <f t="shared" si="14"/>
        <v>702.64833753999847</v>
      </c>
      <c r="H72" s="67">
        <v>0</v>
      </c>
      <c r="I72" s="34">
        <f t="shared" si="15"/>
        <v>17.007000000000005</v>
      </c>
      <c r="J72" s="68">
        <f t="shared" si="12"/>
        <v>41.315242990533207</v>
      </c>
      <c r="K72" s="110">
        <v>1.96</v>
      </c>
      <c r="L72" s="68">
        <f t="shared" si="16"/>
        <v>29.268000000000001</v>
      </c>
      <c r="M72" s="68">
        <f t="shared" ref="M72:Q87" si="19">IF(M69=0,0,M$5/M$3)</f>
        <v>28.667126821658282</v>
      </c>
      <c r="N72" s="68">
        <f t="shared" si="19"/>
        <v>39.818401394062803</v>
      </c>
      <c r="O72" s="68">
        <f t="shared" si="19"/>
        <v>39.471958022177326</v>
      </c>
      <c r="P72" s="68">
        <f t="shared" si="19"/>
        <v>0</v>
      </c>
      <c r="Q72" s="68">
        <f t="shared" si="19"/>
        <v>0</v>
      </c>
      <c r="R72" s="68">
        <f t="shared" si="17"/>
        <v>39.818401394062803</v>
      </c>
      <c r="S72" s="51">
        <f t="shared" si="13"/>
        <v>1.4968415964704036</v>
      </c>
      <c r="T72" s="184">
        <f t="shared" si="18"/>
        <v>25.45678503117216</v>
      </c>
      <c r="U72" s="43"/>
    </row>
    <row r="73" spans="1:21" x14ac:dyDescent="0.35">
      <c r="A73" s="63">
        <v>45507.833333333168</v>
      </c>
      <c r="B73" s="23">
        <v>326.04399999999998</v>
      </c>
      <c r="C73" s="22">
        <v>11837.718633279999</v>
      </c>
      <c r="D73" s="23">
        <v>195.47900000000001</v>
      </c>
      <c r="E73" s="22">
        <v>7097.2849999999999</v>
      </c>
      <c r="F73" s="19">
        <f t="shared" si="14"/>
        <v>130.56499999999997</v>
      </c>
      <c r="G73" s="19">
        <f t="shared" si="14"/>
        <v>4740.4336332799994</v>
      </c>
      <c r="H73" s="67">
        <v>0</v>
      </c>
      <c r="I73" s="34">
        <f t="shared" si="15"/>
        <v>130.56499999999997</v>
      </c>
      <c r="J73" s="68">
        <f t="shared" si="12"/>
        <v>36.307077955654279</v>
      </c>
      <c r="K73" s="110">
        <v>1.96</v>
      </c>
      <c r="L73" s="68">
        <f t="shared" si="16"/>
        <v>29.268000000000001</v>
      </c>
      <c r="M73" s="68">
        <f t="shared" si="19"/>
        <v>28.667126821658282</v>
      </c>
      <c r="N73" s="68">
        <f t="shared" si="19"/>
        <v>39.818401394062803</v>
      </c>
      <c r="O73" s="68">
        <f t="shared" si="19"/>
        <v>39.471958022177326</v>
      </c>
      <c r="P73" s="68">
        <f t="shared" si="19"/>
        <v>0</v>
      </c>
      <c r="Q73" s="68">
        <f t="shared" si="19"/>
        <v>0</v>
      </c>
      <c r="R73" s="68">
        <f t="shared" si="17"/>
        <v>39.818401394062803</v>
      </c>
      <c r="S73" s="51">
        <f t="shared" si="13"/>
        <v>0</v>
      </c>
      <c r="T73" s="184">
        <f t="shared" si="18"/>
        <v>0</v>
      </c>
      <c r="U73" s="43"/>
    </row>
    <row r="74" spans="1:21" x14ac:dyDescent="0.35">
      <c r="A74" s="63">
        <v>45507.874999999833</v>
      </c>
      <c r="B74" s="23">
        <v>293.83499999999998</v>
      </c>
      <c r="C74" s="22">
        <v>12024.7624992</v>
      </c>
      <c r="D74" s="23">
        <v>248.9</v>
      </c>
      <c r="E74" s="22">
        <v>10185.864</v>
      </c>
      <c r="F74" s="19">
        <f t="shared" si="14"/>
        <v>44.934999999999974</v>
      </c>
      <c r="G74" s="19">
        <f t="shared" si="14"/>
        <v>1838.8984992000005</v>
      </c>
      <c r="H74" s="67">
        <v>0</v>
      </c>
      <c r="I74" s="34">
        <f t="shared" si="15"/>
        <v>44.934999999999974</v>
      </c>
      <c r="J74" s="68">
        <f t="shared" si="12"/>
        <v>40.923522848559067</v>
      </c>
      <c r="K74" s="110">
        <v>1.96</v>
      </c>
      <c r="L74" s="68">
        <f t="shared" si="16"/>
        <v>29.268000000000001</v>
      </c>
      <c r="M74" s="68">
        <f t="shared" si="19"/>
        <v>28.667126821658282</v>
      </c>
      <c r="N74" s="68">
        <f t="shared" si="19"/>
        <v>39.818401394062803</v>
      </c>
      <c r="O74" s="68">
        <f t="shared" si="19"/>
        <v>39.471958022177326</v>
      </c>
      <c r="P74" s="68">
        <f t="shared" si="19"/>
        <v>0</v>
      </c>
      <c r="Q74" s="68">
        <f t="shared" si="19"/>
        <v>0</v>
      </c>
      <c r="R74" s="68">
        <f t="shared" si="17"/>
        <v>39.818401394062803</v>
      </c>
      <c r="S74" s="51">
        <f t="shared" si="13"/>
        <v>1.1051214544962633</v>
      </c>
      <c r="T74" s="184">
        <f t="shared" si="18"/>
        <v>49.658632557789566</v>
      </c>
      <c r="U74" s="43"/>
    </row>
    <row r="75" spans="1:21" x14ac:dyDescent="0.35">
      <c r="A75" s="63">
        <v>45507.916666666497</v>
      </c>
      <c r="B75" s="23">
        <v>185.672</v>
      </c>
      <c r="C75" s="22">
        <v>6103.4564019999998</v>
      </c>
      <c r="D75" s="23">
        <v>168.54300000000001</v>
      </c>
      <c r="E75" s="22">
        <v>5540.3829999999998</v>
      </c>
      <c r="F75" s="19">
        <f t="shared" si="14"/>
        <v>17.128999999999991</v>
      </c>
      <c r="G75" s="19">
        <f t="shared" si="14"/>
        <v>563.07340199999999</v>
      </c>
      <c r="H75" s="67">
        <v>0</v>
      </c>
      <c r="I75" s="34">
        <f t="shared" si="15"/>
        <v>17.128999999999991</v>
      </c>
      <c r="J75" s="68">
        <f t="shared" si="12"/>
        <v>32.872520403993242</v>
      </c>
      <c r="K75" s="110">
        <v>1.96</v>
      </c>
      <c r="L75" s="68">
        <f t="shared" si="16"/>
        <v>29.268000000000001</v>
      </c>
      <c r="M75" s="68">
        <f t="shared" si="19"/>
        <v>28.667126821658282</v>
      </c>
      <c r="N75" s="68">
        <f t="shared" si="19"/>
        <v>39.818401394062803</v>
      </c>
      <c r="O75" s="68">
        <f t="shared" si="19"/>
        <v>39.471958022177326</v>
      </c>
      <c r="P75" s="68">
        <f t="shared" si="19"/>
        <v>0</v>
      </c>
      <c r="Q75" s="68">
        <f t="shared" si="19"/>
        <v>0</v>
      </c>
      <c r="R75" s="68">
        <f t="shared" si="17"/>
        <v>39.818401394062803</v>
      </c>
      <c r="S75" s="51">
        <f t="shared" si="13"/>
        <v>0</v>
      </c>
      <c r="T75" s="184">
        <f t="shared" si="18"/>
        <v>0</v>
      </c>
      <c r="U75" s="43"/>
    </row>
    <row r="76" spans="1:21" x14ac:dyDescent="0.35">
      <c r="A76" s="63">
        <v>45507.958333333161</v>
      </c>
      <c r="B76" s="23">
        <v>7.2720000000000002</v>
      </c>
      <c r="C76" s="22">
        <v>161.96954688</v>
      </c>
      <c r="D76" s="23">
        <v>0</v>
      </c>
      <c r="E76" s="22">
        <v>0</v>
      </c>
      <c r="F76" s="19">
        <f t="shared" si="14"/>
        <v>7.2720000000000002</v>
      </c>
      <c r="G76" s="19">
        <f t="shared" si="14"/>
        <v>161.96954688</v>
      </c>
      <c r="H76" s="67">
        <v>0</v>
      </c>
      <c r="I76" s="34">
        <f t="shared" si="15"/>
        <v>7.2720000000000002</v>
      </c>
      <c r="J76" s="68">
        <f t="shared" si="12"/>
        <v>22.273039999999998</v>
      </c>
      <c r="K76" s="110">
        <v>1.96</v>
      </c>
      <c r="L76" s="68">
        <f t="shared" si="16"/>
        <v>29.268000000000001</v>
      </c>
      <c r="M76" s="68">
        <f t="shared" si="19"/>
        <v>28.667126821658282</v>
      </c>
      <c r="N76" s="68">
        <f t="shared" si="19"/>
        <v>39.818401394062803</v>
      </c>
      <c r="O76" s="68">
        <f t="shared" si="19"/>
        <v>39.471958022177326</v>
      </c>
      <c r="P76" s="68">
        <f t="shared" si="19"/>
        <v>0</v>
      </c>
      <c r="Q76" s="68">
        <f t="shared" si="19"/>
        <v>0</v>
      </c>
      <c r="R76" s="68">
        <f t="shared" si="17"/>
        <v>39.818401394062803</v>
      </c>
      <c r="S76" s="51">
        <f t="shared" si="13"/>
        <v>0</v>
      </c>
      <c r="T76" s="184">
        <f t="shared" si="18"/>
        <v>0</v>
      </c>
      <c r="U76" s="43"/>
    </row>
    <row r="77" spans="1:21" x14ac:dyDescent="0.35">
      <c r="A77" s="63">
        <v>45507.999999999825</v>
      </c>
      <c r="B77" s="23">
        <v>7.9</v>
      </c>
      <c r="C77" s="22">
        <v>224.12299999999999</v>
      </c>
      <c r="D77" s="23">
        <v>0</v>
      </c>
      <c r="E77" s="22">
        <v>0</v>
      </c>
      <c r="F77" s="19">
        <f t="shared" si="14"/>
        <v>7.9</v>
      </c>
      <c r="G77" s="19">
        <f t="shared" si="14"/>
        <v>224.12299999999999</v>
      </c>
      <c r="H77" s="67">
        <v>0</v>
      </c>
      <c r="I77" s="34">
        <f t="shared" si="15"/>
        <v>7.9</v>
      </c>
      <c r="J77" s="68">
        <f t="shared" si="12"/>
        <v>28.369999999999997</v>
      </c>
      <c r="K77" s="110">
        <v>1.96</v>
      </c>
      <c r="L77" s="68">
        <f t="shared" si="16"/>
        <v>29.268000000000001</v>
      </c>
      <c r="M77" s="68">
        <f t="shared" si="19"/>
        <v>28.667126821658282</v>
      </c>
      <c r="N77" s="68">
        <f t="shared" si="19"/>
        <v>39.818401394062803</v>
      </c>
      <c r="O77" s="68">
        <f t="shared" si="19"/>
        <v>39.471958022177326</v>
      </c>
      <c r="P77" s="68">
        <f t="shared" si="19"/>
        <v>0</v>
      </c>
      <c r="Q77" s="68">
        <f t="shared" si="19"/>
        <v>0</v>
      </c>
      <c r="R77" s="68">
        <f t="shared" si="17"/>
        <v>39.818401394062803</v>
      </c>
      <c r="S77" s="51">
        <f t="shared" si="13"/>
        <v>0</v>
      </c>
      <c r="T77" s="184">
        <f t="shared" si="18"/>
        <v>0</v>
      </c>
      <c r="U77" s="43"/>
    </row>
    <row r="78" spans="1:21" x14ac:dyDescent="0.35">
      <c r="A78" s="63">
        <v>45508.04166666649</v>
      </c>
      <c r="B78" s="23">
        <v>107.7</v>
      </c>
      <c r="C78" s="22">
        <v>2291.8560000000002</v>
      </c>
      <c r="D78" s="23">
        <v>0</v>
      </c>
      <c r="E78" s="22">
        <v>0</v>
      </c>
      <c r="F78" s="19">
        <f t="shared" si="14"/>
        <v>107.7</v>
      </c>
      <c r="G78" s="19">
        <f t="shared" si="14"/>
        <v>2291.8560000000002</v>
      </c>
      <c r="H78" s="67">
        <v>0</v>
      </c>
      <c r="I78" s="34">
        <f t="shared" si="15"/>
        <v>107.7</v>
      </c>
      <c r="J78" s="68">
        <f t="shared" si="12"/>
        <v>21.28</v>
      </c>
      <c r="K78" s="110">
        <v>1.96</v>
      </c>
      <c r="L78" s="68">
        <f t="shared" si="16"/>
        <v>29.268000000000001</v>
      </c>
      <c r="M78" s="68">
        <f t="shared" si="19"/>
        <v>28.667126821658282</v>
      </c>
      <c r="N78" s="68">
        <f t="shared" si="19"/>
        <v>39.818401394062803</v>
      </c>
      <c r="O78" s="68">
        <f t="shared" si="19"/>
        <v>39.471958022177326</v>
      </c>
      <c r="P78" s="68">
        <f t="shared" si="19"/>
        <v>0</v>
      </c>
      <c r="Q78" s="68">
        <f t="shared" si="19"/>
        <v>0</v>
      </c>
      <c r="R78" s="68">
        <f t="shared" si="17"/>
        <v>39.818401394062803</v>
      </c>
      <c r="S78" s="51">
        <f t="shared" si="13"/>
        <v>0</v>
      </c>
      <c r="T78" s="184">
        <f t="shared" si="18"/>
        <v>0</v>
      </c>
      <c r="U78" s="43"/>
    </row>
    <row r="79" spans="1:21" x14ac:dyDescent="0.35">
      <c r="A79" s="63">
        <v>45508.083333333154</v>
      </c>
      <c r="B79" s="23">
        <v>142.5</v>
      </c>
      <c r="C79" s="22">
        <v>2852.85</v>
      </c>
      <c r="D79" s="23">
        <v>0</v>
      </c>
      <c r="E79" s="22">
        <v>0</v>
      </c>
      <c r="F79" s="19">
        <f t="shared" si="14"/>
        <v>142.5</v>
      </c>
      <c r="G79" s="19">
        <f t="shared" si="14"/>
        <v>2852.85</v>
      </c>
      <c r="H79" s="67">
        <v>0</v>
      </c>
      <c r="I79" s="34">
        <f t="shared" si="15"/>
        <v>142.5</v>
      </c>
      <c r="J79" s="68">
        <f t="shared" si="12"/>
        <v>20.02</v>
      </c>
      <c r="K79" s="110">
        <v>1.96</v>
      </c>
      <c r="L79" s="68">
        <f t="shared" si="16"/>
        <v>29.268000000000001</v>
      </c>
      <c r="M79" s="68">
        <f t="shared" si="19"/>
        <v>28.667126821658282</v>
      </c>
      <c r="N79" s="68">
        <f t="shared" si="19"/>
        <v>39.818401394062803</v>
      </c>
      <c r="O79" s="68">
        <f t="shared" si="19"/>
        <v>39.471958022177326</v>
      </c>
      <c r="P79" s="68">
        <f t="shared" si="19"/>
        <v>0</v>
      </c>
      <c r="Q79" s="68">
        <f t="shared" si="19"/>
        <v>0</v>
      </c>
      <c r="R79" s="68">
        <f t="shared" si="17"/>
        <v>39.818401394062803</v>
      </c>
      <c r="S79" s="51">
        <f t="shared" si="13"/>
        <v>0</v>
      </c>
      <c r="T79" s="184">
        <f t="shared" si="18"/>
        <v>0</v>
      </c>
      <c r="U79" s="43"/>
    </row>
    <row r="80" spans="1:21" x14ac:dyDescent="0.35">
      <c r="A80" s="63">
        <v>45508.124999999818</v>
      </c>
      <c r="B80" s="23">
        <v>214.7</v>
      </c>
      <c r="C80" s="22">
        <v>3439.4940000000001</v>
      </c>
      <c r="D80" s="23">
        <v>34.506999999999998</v>
      </c>
      <c r="E80" s="22">
        <v>552.80999999999995</v>
      </c>
      <c r="F80" s="19">
        <f t="shared" si="14"/>
        <v>180.19299999999998</v>
      </c>
      <c r="G80" s="19">
        <f t="shared" si="14"/>
        <v>2886.6840000000002</v>
      </c>
      <c r="H80" s="67">
        <v>0</v>
      </c>
      <c r="I80" s="34">
        <f t="shared" si="15"/>
        <v>180.19299999999998</v>
      </c>
      <c r="J80" s="68">
        <f t="shared" si="12"/>
        <v>16.019956380103558</v>
      </c>
      <c r="K80" s="110">
        <v>1.96</v>
      </c>
      <c r="L80" s="68">
        <f t="shared" si="16"/>
        <v>29.268000000000001</v>
      </c>
      <c r="M80" s="68">
        <f t="shared" si="19"/>
        <v>28.667126821658282</v>
      </c>
      <c r="N80" s="68">
        <f t="shared" si="19"/>
        <v>39.818401394062803</v>
      </c>
      <c r="O80" s="68">
        <f t="shared" si="19"/>
        <v>39.471958022177326</v>
      </c>
      <c r="P80" s="68">
        <f t="shared" si="19"/>
        <v>0</v>
      </c>
      <c r="Q80" s="68">
        <f t="shared" si="19"/>
        <v>0</v>
      </c>
      <c r="R80" s="68">
        <f t="shared" si="17"/>
        <v>39.818401394062803</v>
      </c>
      <c r="S80" s="51">
        <f t="shared" si="13"/>
        <v>0</v>
      </c>
      <c r="T80" s="184">
        <f t="shared" si="18"/>
        <v>0</v>
      </c>
      <c r="U80" s="43"/>
    </row>
    <row r="81" spans="1:21" x14ac:dyDescent="0.35">
      <c r="A81" s="63">
        <v>45508.166666666482</v>
      </c>
      <c r="B81" s="23">
        <v>197.4</v>
      </c>
      <c r="C81" s="22">
        <v>2870.1959999999999</v>
      </c>
      <c r="D81" s="23">
        <v>27.77</v>
      </c>
      <c r="E81" s="22">
        <v>403.77600000000001</v>
      </c>
      <c r="F81" s="19">
        <f t="shared" si="14"/>
        <v>169.63</v>
      </c>
      <c r="G81" s="19">
        <f t="shared" si="14"/>
        <v>2466.42</v>
      </c>
      <c r="H81" s="67">
        <v>0</v>
      </c>
      <c r="I81" s="34">
        <f t="shared" si="15"/>
        <v>169.63</v>
      </c>
      <c r="J81" s="68">
        <f t="shared" si="12"/>
        <v>14.539998820963273</v>
      </c>
      <c r="K81" s="110">
        <v>1.96</v>
      </c>
      <c r="L81" s="68">
        <f t="shared" si="16"/>
        <v>29.268000000000001</v>
      </c>
      <c r="M81" s="68">
        <f t="shared" si="19"/>
        <v>28.667126821658282</v>
      </c>
      <c r="N81" s="68">
        <f t="shared" si="19"/>
        <v>39.818401394062803</v>
      </c>
      <c r="O81" s="68">
        <f t="shared" si="19"/>
        <v>39.471958022177326</v>
      </c>
      <c r="P81" s="68">
        <f t="shared" si="19"/>
        <v>0</v>
      </c>
      <c r="Q81" s="68">
        <f t="shared" si="19"/>
        <v>0</v>
      </c>
      <c r="R81" s="68">
        <f t="shared" si="17"/>
        <v>39.818401394062803</v>
      </c>
      <c r="S81" s="51">
        <f t="shared" si="13"/>
        <v>0</v>
      </c>
      <c r="T81" s="184">
        <f t="shared" si="18"/>
        <v>0</v>
      </c>
      <c r="U81" s="43"/>
    </row>
    <row r="82" spans="1:21" x14ac:dyDescent="0.35">
      <c r="A82" s="63">
        <v>45508.208333333147</v>
      </c>
      <c r="B82" s="23">
        <v>177.3</v>
      </c>
      <c r="C82" s="22">
        <v>2528.2979999999998</v>
      </c>
      <c r="D82" s="23">
        <v>14.73</v>
      </c>
      <c r="E82" s="22">
        <v>210.05</v>
      </c>
      <c r="F82" s="19">
        <f t="shared" si="14"/>
        <v>162.57000000000002</v>
      </c>
      <c r="G82" s="19">
        <f t="shared" si="14"/>
        <v>2318.2479999999996</v>
      </c>
      <c r="H82" s="67">
        <v>0</v>
      </c>
      <c r="I82" s="34">
        <f t="shared" si="15"/>
        <v>162.57000000000002</v>
      </c>
      <c r="J82" s="68">
        <f t="shared" si="12"/>
        <v>14.259998769760713</v>
      </c>
      <c r="K82" s="110">
        <v>1.96</v>
      </c>
      <c r="L82" s="68">
        <f t="shared" si="16"/>
        <v>29.268000000000001</v>
      </c>
      <c r="M82" s="68">
        <f t="shared" si="19"/>
        <v>28.667126821658282</v>
      </c>
      <c r="N82" s="68">
        <f t="shared" si="19"/>
        <v>39.818401394062803</v>
      </c>
      <c r="O82" s="68">
        <f t="shared" si="19"/>
        <v>39.471958022177326</v>
      </c>
      <c r="P82" s="68">
        <f t="shared" si="19"/>
        <v>0</v>
      </c>
      <c r="Q82" s="68">
        <f t="shared" si="19"/>
        <v>0</v>
      </c>
      <c r="R82" s="68">
        <f t="shared" si="17"/>
        <v>39.818401394062803</v>
      </c>
      <c r="S82" s="51">
        <f t="shared" si="13"/>
        <v>0</v>
      </c>
      <c r="T82" s="184">
        <f t="shared" si="18"/>
        <v>0</v>
      </c>
      <c r="U82" s="43"/>
    </row>
    <row r="83" spans="1:21" x14ac:dyDescent="0.35">
      <c r="A83" s="63">
        <v>45508.249999999811</v>
      </c>
      <c r="B83" s="23">
        <v>175.3</v>
      </c>
      <c r="C83" s="22">
        <v>2585.6750000000002</v>
      </c>
      <c r="D83" s="23">
        <v>16.783999999999999</v>
      </c>
      <c r="E83" s="22">
        <v>247.56399999999999</v>
      </c>
      <c r="F83" s="19">
        <f t="shared" si="14"/>
        <v>158.51600000000002</v>
      </c>
      <c r="G83" s="19">
        <f t="shared" si="14"/>
        <v>2338.1110000000003</v>
      </c>
      <c r="H83" s="67">
        <v>0</v>
      </c>
      <c r="I83" s="34">
        <f t="shared" si="15"/>
        <v>158.51600000000002</v>
      </c>
      <c r="J83" s="68">
        <f t="shared" si="12"/>
        <v>14.75</v>
      </c>
      <c r="K83" s="110">
        <v>1.96</v>
      </c>
      <c r="L83" s="68">
        <f t="shared" si="16"/>
        <v>29.268000000000001</v>
      </c>
      <c r="M83" s="68">
        <f t="shared" si="19"/>
        <v>28.667126821658282</v>
      </c>
      <c r="N83" s="68">
        <f t="shared" si="19"/>
        <v>39.818401394062803</v>
      </c>
      <c r="O83" s="68">
        <f t="shared" si="19"/>
        <v>39.471958022177326</v>
      </c>
      <c r="P83" s="68">
        <f t="shared" si="19"/>
        <v>0</v>
      </c>
      <c r="Q83" s="68">
        <f t="shared" si="19"/>
        <v>0</v>
      </c>
      <c r="R83" s="68">
        <f t="shared" si="17"/>
        <v>39.818401394062803</v>
      </c>
      <c r="S83" s="51">
        <f t="shared" si="13"/>
        <v>0</v>
      </c>
      <c r="T83" s="184">
        <f t="shared" si="18"/>
        <v>0</v>
      </c>
      <c r="U83" s="43"/>
    </row>
    <row r="84" spans="1:21" x14ac:dyDescent="0.35">
      <c r="A84" s="63">
        <v>45508.291666666475</v>
      </c>
      <c r="B84" s="23">
        <v>183</v>
      </c>
      <c r="C84" s="22">
        <v>2699.25</v>
      </c>
      <c r="D84" s="23">
        <v>20.402000000000001</v>
      </c>
      <c r="E84" s="22">
        <v>300.92200000000003</v>
      </c>
      <c r="F84" s="19">
        <f t="shared" si="14"/>
        <v>162.59800000000001</v>
      </c>
      <c r="G84" s="19">
        <f t="shared" si="14"/>
        <v>2398.328</v>
      </c>
      <c r="H84" s="67">
        <v>0</v>
      </c>
      <c r="I84" s="34">
        <f t="shared" si="15"/>
        <v>162.59800000000001</v>
      </c>
      <c r="J84" s="68">
        <f t="shared" si="12"/>
        <v>14.750046126028609</v>
      </c>
      <c r="K84" s="110">
        <v>1.96</v>
      </c>
      <c r="L84" s="68">
        <f t="shared" si="16"/>
        <v>29.268000000000001</v>
      </c>
      <c r="M84" s="68">
        <f t="shared" si="19"/>
        <v>28.667126821658282</v>
      </c>
      <c r="N84" s="68">
        <f t="shared" si="19"/>
        <v>39.818401394062803</v>
      </c>
      <c r="O84" s="68">
        <f t="shared" si="19"/>
        <v>39.471958022177326</v>
      </c>
      <c r="P84" s="68">
        <f t="shared" si="19"/>
        <v>0</v>
      </c>
      <c r="Q84" s="68">
        <f t="shared" si="19"/>
        <v>0</v>
      </c>
      <c r="R84" s="68">
        <f t="shared" si="17"/>
        <v>39.818401394062803</v>
      </c>
      <c r="S84" s="51">
        <f t="shared" si="13"/>
        <v>0</v>
      </c>
      <c r="T84" s="184">
        <f t="shared" si="18"/>
        <v>0</v>
      </c>
      <c r="U84" s="43"/>
    </row>
    <row r="85" spans="1:21" x14ac:dyDescent="0.35">
      <c r="A85" s="63">
        <v>45508.333333333139</v>
      </c>
      <c r="B85" s="23">
        <v>183</v>
      </c>
      <c r="C85" s="22">
        <v>2428.41</v>
      </c>
      <c r="D85" s="23">
        <v>21.934999999999999</v>
      </c>
      <c r="E85" s="22">
        <v>291.07100000000003</v>
      </c>
      <c r="F85" s="19">
        <f t="shared" si="14"/>
        <v>161.065</v>
      </c>
      <c r="G85" s="19">
        <f t="shared" si="14"/>
        <v>2137.3389999999999</v>
      </c>
      <c r="H85" s="67">
        <v>0</v>
      </c>
      <c r="I85" s="34">
        <f t="shared" si="15"/>
        <v>161.065</v>
      </c>
      <c r="J85" s="68">
        <f t="shared" si="12"/>
        <v>13.270040045944183</v>
      </c>
      <c r="K85" s="110">
        <v>1.96</v>
      </c>
      <c r="L85" s="68">
        <f t="shared" si="16"/>
        <v>29.268000000000001</v>
      </c>
      <c r="M85" s="68">
        <f t="shared" si="19"/>
        <v>28.667126821658282</v>
      </c>
      <c r="N85" s="68">
        <f t="shared" si="19"/>
        <v>39.818401394062803</v>
      </c>
      <c r="O85" s="68">
        <f t="shared" si="19"/>
        <v>39.471958022177326</v>
      </c>
      <c r="P85" s="68">
        <f t="shared" si="19"/>
        <v>0</v>
      </c>
      <c r="Q85" s="68">
        <f t="shared" si="19"/>
        <v>0</v>
      </c>
      <c r="R85" s="68">
        <f t="shared" si="17"/>
        <v>39.818401394062803</v>
      </c>
      <c r="S85" s="51">
        <f t="shared" si="13"/>
        <v>0</v>
      </c>
      <c r="T85" s="184">
        <f t="shared" si="18"/>
        <v>0</v>
      </c>
      <c r="U85" s="43"/>
    </row>
    <row r="86" spans="1:21" x14ac:dyDescent="0.35">
      <c r="A86" s="63">
        <v>45508.374999999804</v>
      </c>
      <c r="B86" s="23">
        <v>218.7</v>
      </c>
      <c r="C86" s="22">
        <v>3392.0369999999998</v>
      </c>
      <c r="D86" s="23">
        <v>23.042999999999999</v>
      </c>
      <c r="E86" s="22">
        <v>357.39699999999999</v>
      </c>
      <c r="F86" s="19">
        <f t="shared" si="14"/>
        <v>195.65699999999998</v>
      </c>
      <c r="G86" s="19">
        <f t="shared" si="14"/>
        <v>3034.64</v>
      </c>
      <c r="H86" s="67">
        <v>0</v>
      </c>
      <c r="I86" s="34">
        <f t="shared" si="15"/>
        <v>195.65699999999998</v>
      </c>
      <c r="J86" s="68">
        <f t="shared" si="12"/>
        <v>15.509999642231048</v>
      </c>
      <c r="K86" s="110">
        <v>1.96</v>
      </c>
      <c r="L86" s="68">
        <f t="shared" si="16"/>
        <v>29.268000000000001</v>
      </c>
      <c r="M86" s="68">
        <f t="shared" si="19"/>
        <v>28.667126821658282</v>
      </c>
      <c r="N86" s="68">
        <f t="shared" si="19"/>
        <v>39.818401394062803</v>
      </c>
      <c r="O86" s="68">
        <f t="shared" si="19"/>
        <v>39.471958022177326</v>
      </c>
      <c r="P86" s="68">
        <f t="shared" si="19"/>
        <v>0</v>
      </c>
      <c r="Q86" s="68">
        <f t="shared" si="19"/>
        <v>0</v>
      </c>
      <c r="R86" s="68">
        <f t="shared" si="17"/>
        <v>39.818401394062803</v>
      </c>
      <c r="S86" s="51">
        <f t="shared" si="13"/>
        <v>0</v>
      </c>
      <c r="T86" s="184">
        <f t="shared" si="18"/>
        <v>0</v>
      </c>
      <c r="U86" s="43"/>
    </row>
    <row r="87" spans="1:21" x14ac:dyDescent="0.35">
      <c r="A87" s="63">
        <v>45508.416666666468</v>
      </c>
      <c r="B87" s="23">
        <v>221.62299999999999</v>
      </c>
      <c r="C87" s="22">
        <v>4473.8830807499999</v>
      </c>
      <c r="D87" s="23">
        <v>0</v>
      </c>
      <c r="E87" s="22">
        <v>0</v>
      </c>
      <c r="F87" s="19">
        <f t="shared" si="14"/>
        <v>221.62299999999999</v>
      </c>
      <c r="G87" s="19">
        <f t="shared" si="14"/>
        <v>4473.8830807499999</v>
      </c>
      <c r="H87" s="67">
        <v>0</v>
      </c>
      <c r="I87" s="34">
        <f t="shared" si="15"/>
        <v>221.62299999999999</v>
      </c>
      <c r="J87" s="68">
        <f t="shared" si="12"/>
        <v>20.186907860420625</v>
      </c>
      <c r="K87" s="110">
        <v>1.96</v>
      </c>
      <c r="L87" s="68">
        <f t="shared" si="16"/>
        <v>29.268000000000001</v>
      </c>
      <c r="M87" s="68">
        <f t="shared" si="19"/>
        <v>28.667126821658282</v>
      </c>
      <c r="N87" s="68">
        <f t="shared" si="19"/>
        <v>39.818401394062803</v>
      </c>
      <c r="O87" s="68">
        <f t="shared" si="19"/>
        <v>39.471958022177326</v>
      </c>
      <c r="P87" s="68">
        <f t="shared" si="19"/>
        <v>0</v>
      </c>
      <c r="Q87" s="68">
        <f t="shared" si="19"/>
        <v>0</v>
      </c>
      <c r="R87" s="68">
        <f t="shared" si="17"/>
        <v>39.818401394062803</v>
      </c>
      <c r="S87" s="51">
        <f t="shared" si="13"/>
        <v>0</v>
      </c>
      <c r="T87" s="184">
        <f t="shared" si="18"/>
        <v>0</v>
      </c>
      <c r="U87" s="43"/>
    </row>
    <row r="88" spans="1:21" x14ac:dyDescent="0.35">
      <c r="A88" s="63">
        <v>45508.458333333132</v>
      </c>
      <c r="B88" s="23">
        <v>257.69400000000002</v>
      </c>
      <c r="C88" s="22">
        <v>5482.0393426800001</v>
      </c>
      <c r="D88" s="23">
        <v>0</v>
      </c>
      <c r="E88" s="22">
        <v>0</v>
      </c>
      <c r="F88" s="19">
        <f t="shared" si="14"/>
        <v>257.69400000000002</v>
      </c>
      <c r="G88" s="19">
        <f t="shared" si="14"/>
        <v>5482.0393426800001</v>
      </c>
      <c r="H88" s="67">
        <v>0</v>
      </c>
      <c r="I88" s="34">
        <f t="shared" si="15"/>
        <v>257.69400000000002</v>
      </c>
      <c r="J88" s="68">
        <f t="shared" si="12"/>
        <v>21.273445802696219</v>
      </c>
      <c r="K88" s="110">
        <v>1.96</v>
      </c>
      <c r="L88" s="68">
        <f t="shared" si="16"/>
        <v>29.268000000000001</v>
      </c>
      <c r="M88" s="68">
        <f t="shared" ref="M88:Q103" si="20">IF(M85=0,0,M$5/M$3)</f>
        <v>28.667126821658282</v>
      </c>
      <c r="N88" s="68">
        <f t="shared" si="20"/>
        <v>39.818401394062803</v>
      </c>
      <c r="O88" s="68">
        <f t="shared" si="20"/>
        <v>39.471958022177326</v>
      </c>
      <c r="P88" s="68">
        <f t="shared" si="20"/>
        <v>0</v>
      </c>
      <c r="Q88" s="68">
        <f t="shared" si="20"/>
        <v>0</v>
      </c>
      <c r="R88" s="68">
        <f t="shared" si="17"/>
        <v>39.818401394062803</v>
      </c>
      <c r="S88" s="51">
        <f t="shared" si="13"/>
        <v>0</v>
      </c>
      <c r="T88" s="184">
        <f t="shared" si="18"/>
        <v>0</v>
      </c>
      <c r="U88" s="43"/>
    </row>
    <row r="89" spans="1:21" x14ac:dyDescent="0.35">
      <c r="A89" s="63">
        <v>45508.499999999796</v>
      </c>
      <c r="B89" s="23">
        <v>239.03300000000002</v>
      </c>
      <c r="C89" s="22">
        <v>6324.1220118600004</v>
      </c>
      <c r="D89" s="23">
        <v>0</v>
      </c>
      <c r="E89" s="22">
        <v>0</v>
      </c>
      <c r="F89" s="19">
        <f t="shared" si="14"/>
        <v>239.03300000000002</v>
      </c>
      <c r="G89" s="19">
        <f t="shared" si="14"/>
        <v>6324.1220118600004</v>
      </c>
      <c r="H89" s="67">
        <v>0</v>
      </c>
      <c r="I89" s="34">
        <f t="shared" si="15"/>
        <v>239.03300000000002</v>
      </c>
      <c r="J89" s="68">
        <f t="shared" si="12"/>
        <v>26.457108482343443</v>
      </c>
      <c r="K89" s="110">
        <v>1.96</v>
      </c>
      <c r="L89" s="68">
        <f t="shared" si="16"/>
        <v>29.268000000000001</v>
      </c>
      <c r="M89" s="68">
        <f t="shared" si="20"/>
        <v>28.667126821658282</v>
      </c>
      <c r="N89" s="68">
        <f t="shared" si="20"/>
        <v>39.818401394062803</v>
      </c>
      <c r="O89" s="68">
        <f t="shared" si="20"/>
        <v>39.471958022177326</v>
      </c>
      <c r="P89" s="68">
        <f t="shared" si="20"/>
        <v>0</v>
      </c>
      <c r="Q89" s="68">
        <f t="shared" si="20"/>
        <v>0</v>
      </c>
      <c r="R89" s="68">
        <f t="shared" si="17"/>
        <v>39.818401394062803</v>
      </c>
      <c r="S89" s="51">
        <f t="shared" si="13"/>
        <v>0</v>
      </c>
      <c r="T89" s="184">
        <f t="shared" si="18"/>
        <v>0</v>
      </c>
      <c r="U89" s="43"/>
    </row>
    <row r="90" spans="1:21" x14ac:dyDescent="0.35">
      <c r="A90" s="63">
        <v>45508.541666666461</v>
      </c>
      <c r="B90" s="23">
        <v>161.56100000000001</v>
      </c>
      <c r="C90" s="22">
        <v>5148.3763893699997</v>
      </c>
      <c r="D90" s="23">
        <v>0</v>
      </c>
      <c r="E90" s="22">
        <v>0</v>
      </c>
      <c r="F90" s="19">
        <f t="shared" si="14"/>
        <v>161.56100000000001</v>
      </c>
      <c r="G90" s="19">
        <f t="shared" si="14"/>
        <v>5148.3763893699997</v>
      </c>
      <c r="H90" s="67">
        <v>0</v>
      </c>
      <c r="I90" s="34">
        <f t="shared" si="15"/>
        <v>161.56100000000001</v>
      </c>
      <c r="J90" s="68">
        <f t="shared" si="12"/>
        <v>31.866455328761269</v>
      </c>
      <c r="K90" s="110">
        <v>1.96</v>
      </c>
      <c r="L90" s="68">
        <f t="shared" si="16"/>
        <v>29.268000000000001</v>
      </c>
      <c r="M90" s="68">
        <f t="shared" si="20"/>
        <v>28.667126821658282</v>
      </c>
      <c r="N90" s="68">
        <f t="shared" si="20"/>
        <v>39.818401394062803</v>
      </c>
      <c r="O90" s="68">
        <f t="shared" si="20"/>
        <v>39.471958022177326</v>
      </c>
      <c r="P90" s="68">
        <f t="shared" si="20"/>
        <v>0</v>
      </c>
      <c r="Q90" s="68">
        <f t="shared" si="20"/>
        <v>0</v>
      </c>
      <c r="R90" s="68">
        <f t="shared" si="17"/>
        <v>39.818401394062803</v>
      </c>
      <c r="S90" s="51">
        <f t="shared" si="13"/>
        <v>0</v>
      </c>
      <c r="T90" s="184">
        <f t="shared" si="18"/>
        <v>0</v>
      </c>
      <c r="U90" s="43"/>
    </row>
    <row r="91" spans="1:21" x14ac:dyDescent="0.35">
      <c r="A91" s="63">
        <v>45508.583333333125</v>
      </c>
      <c r="B91" s="23">
        <v>226.01300000000001</v>
      </c>
      <c r="C91" s="22">
        <v>7325.8113519899998</v>
      </c>
      <c r="D91" s="23">
        <v>30.966000000000001</v>
      </c>
      <c r="E91" s="22">
        <v>1003.697</v>
      </c>
      <c r="F91" s="19">
        <f t="shared" si="14"/>
        <v>195.047</v>
      </c>
      <c r="G91" s="19">
        <f t="shared" si="14"/>
        <v>6322.1143519899997</v>
      </c>
      <c r="H91" s="67">
        <v>0</v>
      </c>
      <c r="I91" s="34">
        <f t="shared" si="15"/>
        <v>195.047</v>
      </c>
      <c r="J91" s="68">
        <f t="shared" si="12"/>
        <v>32.413286807743773</v>
      </c>
      <c r="K91" s="110">
        <v>1.96</v>
      </c>
      <c r="L91" s="68">
        <f t="shared" si="16"/>
        <v>29.268000000000001</v>
      </c>
      <c r="M91" s="68">
        <f t="shared" si="20"/>
        <v>28.667126821658282</v>
      </c>
      <c r="N91" s="68">
        <f t="shared" si="20"/>
        <v>39.818401394062803</v>
      </c>
      <c r="O91" s="68">
        <f t="shared" si="20"/>
        <v>39.471958022177326</v>
      </c>
      <c r="P91" s="68">
        <f t="shared" si="20"/>
        <v>0</v>
      </c>
      <c r="Q91" s="68">
        <f t="shared" si="20"/>
        <v>0</v>
      </c>
      <c r="R91" s="68">
        <f t="shared" si="17"/>
        <v>39.818401394062803</v>
      </c>
      <c r="S91" s="51">
        <f t="shared" si="13"/>
        <v>0</v>
      </c>
      <c r="T91" s="184">
        <f t="shared" si="18"/>
        <v>0</v>
      </c>
      <c r="U91" s="43"/>
    </row>
    <row r="92" spans="1:21" x14ac:dyDescent="0.35">
      <c r="A92" s="63">
        <v>45508.624999999789</v>
      </c>
      <c r="B92" s="23">
        <v>319.56799999999998</v>
      </c>
      <c r="C92" s="22">
        <v>9743.0530975999991</v>
      </c>
      <c r="D92" s="23">
        <v>98.44</v>
      </c>
      <c r="E92" s="22">
        <v>3001.2579999999998</v>
      </c>
      <c r="F92" s="19">
        <f t="shared" si="14"/>
        <v>221.12799999999999</v>
      </c>
      <c r="G92" s="19">
        <f t="shared" si="14"/>
        <v>6741.7950975999993</v>
      </c>
      <c r="H92" s="67">
        <v>0</v>
      </c>
      <c r="I92" s="34">
        <f t="shared" si="15"/>
        <v>221.12799999999999</v>
      </c>
      <c r="J92" s="68">
        <f t="shared" si="12"/>
        <v>30.488201845085197</v>
      </c>
      <c r="K92" s="110">
        <v>1.96</v>
      </c>
      <c r="L92" s="68">
        <f t="shared" si="16"/>
        <v>29.268000000000001</v>
      </c>
      <c r="M92" s="68">
        <f t="shared" si="20"/>
        <v>28.667126821658282</v>
      </c>
      <c r="N92" s="68">
        <f t="shared" si="20"/>
        <v>39.818401394062803</v>
      </c>
      <c r="O92" s="68">
        <f t="shared" si="20"/>
        <v>39.471958022177326</v>
      </c>
      <c r="P92" s="68">
        <f t="shared" si="20"/>
        <v>0</v>
      </c>
      <c r="Q92" s="68">
        <f t="shared" si="20"/>
        <v>0</v>
      </c>
      <c r="R92" s="68">
        <f t="shared" si="17"/>
        <v>39.818401394062803</v>
      </c>
      <c r="S92" s="51">
        <f t="shared" si="13"/>
        <v>0</v>
      </c>
      <c r="T92" s="184">
        <f t="shared" si="18"/>
        <v>0</v>
      </c>
      <c r="U92" s="43"/>
    </row>
    <row r="93" spans="1:21" x14ac:dyDescent="0.35">
      <c r="A93" s="63">
        <v>45508.666666666453</v>
      </c>
      <c r="B93" s="23">
        <v>296.80900000000003</v>
      </c>
      <c r="C93" s="22">
        <v>20496.415591190002</v>
      </c>
      <c r="D93" s="23">
        <v>135.25</v>
      </c>
      <c r="E93" s="22">
        <v>9339.8119999999999</v>
      </c>
      <c r="F93" s="19">
        <f t="shared" si="14"/>
        <v>161.55900000000003</v>
      </c>
      <c r="G93" s="19">
        <f t="shared" si="14"/>
        <v>11156.603591190002</v>
      </c>
      <c r="H93" s="67">
        <v>0</v>
      </c>
      <c r="I93" s="34">
        <f t="shared" si="15"/>
        <v>161.55900000000003</v>
      </c>
      <c r="J93" s="68">
        <f t="shared" si="12"/>
        <v>69.055908932278612</v>
      </c>
      <c r="K93" s="110">
        <v>1.96</v>
      </c>
      <c r="L93" s="68">
        <f t="shared" si="16"/>
        <v>29.268000000000001</v>
      </c>
      <c r="M93" s="68">
        <f t="shared" si="20"/>
        <v>28.667126821658282</v>
      </c>
      <c r="N93" s="68">
        <f t="shared" si="20"/>
        <v>39.818401394062803</v>
      </c>
      <c r="O93" s="68">
        <f t="shared" si="20"/>
        <v>39.471958022177326</v>
      </c>
      <c r="P93" s="68">
        <f t="shared" si="20"/>
        <v>0</v>
      </c>
      <c r="Q93" s="68">
        <f t="shared" si="20"/>
        <v>0</v>
      </c>
      <c r="R93" s="68">
        <f t="shared" si="17"/>
        <v>39.818401394062803</v>
      </c>
      <c r="S93" s="51">
        <f t="shared" si="13"/>
        <v>29.237507538215809</v>
      </c>
      <c r="T93" s="184">
        <f t="shared" si="18"/>
        <v>4723.5824803666083</v>
      </c>
      <c r="U93" s="43"/>
    </row>
    <row r="94" spans="1:21" x14ac:dyDescent="0.35">
      <c r="A94" s="63">
        <v>45508.708333333117</v>
      </c>
      <c r="B94" s="23">
        <v>312.18099999999998</v>
      </c>
      <c r="C94" s="22">
        <v>13388.647028449999</v>
      </c>
      <c r="D94" s="23">
        <v>171.75</v>
      </c>
      <c r="E94" s="22">
        <v>7365.92</v>
      </c>
      <c r="F94" s="19">
        <f t="shared" si="14"/>
        <v>140.43099999999998</v>
      </c>
      <c r="G94" s="19">
        <f t="shared" si="14"/>
        <v>6022.7270284499991</v>
      </c>
      <c r="H94" s="67">
        <v>0</v>
      </c>
      <c r="I94" s="34">
        <f t="shared" si="15"/>
        <v>140.43099999999998</v>
      </c>
      <c r="J94" s="68">
        <f t="shared" si="12"/>
        <v>42.887446706567637</v>
      </c>
      <c r="K94" s="110">
        <v>1.96</v>
      </c>
      <c r="L94" s="68">
        <f t="shared" si="16"/>
        <v>29.268000000000001</v>
      </c>
      <c r="M94" s="68">
        <f t="shared" si="20"/>
        <v>28.667126821658282</v>
      </c>
      <c r="N94" s="68">
        <f t="shared" si="20"/>
        <v>39.818401394062803</v>
      </c>
      <c r="O94" s="68">
        <f t="shared" si="20"/>
        <v>39.471958022177326</v>
      </c>
      <c r="P94" s="68">
        <f t="shared" si="20"/>
        <v>0</v>
      </c>
      <c r="Q94" s="68">
        <f t="shared" si="20"/>
        <v>0</v>
      </c>
      <c r="R94" s="68">
        <f t="shared" si="17"/>
        <v>39.818401394062803</v>
      </c>
      <c r="S94" s="51">
        <f t="shared" si="13"/>
        <v>3.0690453125048336</v>
      </c>
      <c r="T94" s="184">
        <f t="shared" si="18"/>
        <v>430.98910228036624</v>
      </c>
      <c r="U94" s="43"/>
    </row>
    <row r="95" spans="1:21" x14ac:dyDescent="0.35">
      <c r="A95" s="63">
        <v>45508.749999999782</v>
      </c>
      <c r="B95" s="23">
        <v>324.964</v>
      </c>
      <c r="C95" s="22">
        <v>21077.7824716</v>
      </c>
      <c r="D95" s="23">
        <v>163.44999999999999</v>
      </c>
      <c r="E95" s="22">
        <v>10601.677</v>
      </c>
      <c r="F95" s="19">
        <f t="shared" si="14"/>
        <v>161.51400000000001</v>
      </c>
      <c r="G95" s="19">
        <f t="shared" si="14"/>
        <v>10476.1054716</v>
      </c>
      <c r="H95" s="67">
        <v>0</v>
      </c>
      <c r="I95" s="34">
        <f t="shared" si="15"/>
        <v>161.51400000000001</v>
      </c>
      <c r="J95" s="68">
        <f t="shared" si="12"/>
        <v>64.861903436234627</v>
      </c>
      <c r="K95" s="110">
        <v>1.96</v>
      </c>
      <c r="L95" s="68">
        <f t="shared" si="16"/>
        <v>29.268000000000001</v>
      </c>
      <c r="M95" s="68">
        <f t="shared" si="20"/>
        <v>28.667126821658282</v>
      </c>
      <c r="N95" s="68">
        <f t="shared" si="20"/>
        <v>39.818401394062803</v>
      </c>
      <c r="O95" s="68">
        <f t="shared" si="20"/>
        <v>39.471958022177326</v>
      </c>
      <c r="P95" s="68">
        <f t="shared" si="20"/>
        <v>0</v>
      </c>
      <c r="Q95" s="68">
        <f t="shared" si="20"/>
        <v>0</v>
      </c>
      <c r="R95" s="68">
        <f t="shared" si="17"/>
        <v>39.818401394062803</v>
      </c>
      <c r="S95" s="51">
        <f t="shared" si="13"/>
        <v>25.043502042171824</v>
      </c>
      <c r="T95" s="184">
        <f t="shared" si="18"/>
        <v>4044.8761888393401</v>
      </c>
      <c r="U95" s="43"/>
    </row>
    <row r="96" spans="1:21" x14ac:dyDescent="0.35">
      <c r="A96" s="63">
        <v>45508.791666666446</v>
      </c>
      <c r="B96" s="23">
        <v>345.11099999999999</v>
      </c>
      <c r="C96" s="22">
        <v>36419.39472561</v>
      </c>
      <c r="D96" s="23">
        <v>184.4</v>
      </c>
      <c r="E96" s="22">
        <v>19459.642</v>
      </c>
      <c r="F96" s="19">
        <f t="shared" si="14"/>
        <v>160.71099999999998</v>
      </c>
      <c r="G96" s="19">
        <f t="shared" si="14"/>
        <v>16959.75272561</v>
      </c>
      <c r="H96" s="67">
        <v>0</v>
      </c>
      <c r="I96" s="34">
        <f t="shared" si="15"/>
        <v>160.71099999999998</v>
      </c>
      <c r="J96" s="68">
        <f t="shared" si="12"/>
        <v>105.52950778484362</v>
      </c>
      <c r="K96" s="110">
        <v>1.96</v>
      </c>
      <c r="L96" s="68">
        <f t="shared" si="16"/>
        <v>29.268000000000001</v>
      </c>
      <c r="M96" s="68">
        <f t="shared" si="20"/>
        <v>28.667126821658282</v>
      </c>
      <c r="N96" s="68">
        <f t="shared" si="20"/>
        <v>39.818401394062803</v>
      </c>
      <c r="O96" s="68">
        <f t="shared" si="20"/>
        <v>39.471958022177326</v>
      </c>
      <c r="P96" s="68">
        <f t="shared" si="20"/>
        <v>0</v>
      </c>
      <c r="Q96" s="68">
        <f t="shared" si="20"/>
        <v>0</v>
      </c>
      <c r="R96" s="68">
        <f t="shared" si="17"/>
        <v>39.818401394062803</v>
      </c>
      <c r="S96" s="51">
        <f t="shared" si="13"/>
        <v>65.711106390780813</v>
      </c>
      <c r="T96" s="184">
        <f t="shared" si="18"/>
        <v>10560.497619168775</v>
      </c>
      <c r="U96" s="43"/>
    </row>
    <row r="97" spans="1:21" x14ac:dyDescent="0.35">
      <c r="A97" s="63">
        <v>45508.83333333311</v>
      </c>
      <c r="B97" s="23">
        <v>383.14800000000002</v>
      </c>
      <c r="C97" s="22">
        <v>28212.938226359998</v>
      </c>
      <c r="D97" s="23">
        <v>256.45</v>
      </c>
      <c r="E97" s="22">
        <v>18883.584999999999</v>
      </c>
      <c r="F97" s="19">
        <f t="shared" si="14"/>
        <v>126.69800000000004</v>
      </c>
      <c r="G97" s="19">
        <f t="shared" si="14"/>
        <v>9329.3532263599991</v>
      </c>
      <c r="H97" s="67">
        <v>0</v>
      </c>
      <c r="I97" s="34">
        <f t="shared" si="15"/>
        <v>126.69800000000004</v>
      </c>
      <c r="J97" s="68">
        <f t="shared" si="12"/>
        <v>73.634573760911749</v>
      </c>
      <c r="K97" s="110">
        <v>1.96</v>
      </c>
      <c r="L97" s="68">
        <f t="shared" si="16"/>
        <v>29.268000000000001</v>
      </c>
      <c r="M97" s="68">
        <f t="shared" si="20"/>
        <v>28.667126821658282</v>
      </c>
      <c r="N97" s="68">
        <f t="shared" si="20"/>
        <v>39.818401394062803</v>
      </c>
      <c r="O97" s="68">
        <f t="shared" si="20"/>
        <v>39.471958022177326</v>
      </c>
      <c r="P97" s="68">
        <f t="shared" si="20"/>
        <v>0</v>
      </c>
      <c r="Q97" s="68">
        <f t="shared" si="20"/>
        <v>0</v>
      </c>
      <c r="R97" s="68">
        <f t="shared" si="17"/>
        <v>39.818401394062803</v>
      </c>
      <c r="S97" s="51">
        <f t="shared" si="13"/>
        <v>33.816172366848946</v>
      </c>
      <c r="T97" s="184">
        <f t="shared" si="18"/>
        <v>4284.4414065350293</v>
      </c>
      <c r="U97" s="43"/>
    </row>
    <row r="98" spans="1:21" x14ac:dyDescent="0.35">
      <c r="A98" s="63">
        <v>45508.874999999774</v>
      </c>
      <c r="B98" s="23">
        <v>360.00299999999999</v>
      </c>
      <c r="C98" s="22">
        <v>12985.535011890001</v>
      </c>
      <c r="D98" s="23">
        <v>160.53399999999999</v>
      </c>
      <c r="E98" s="22">
        <v>5790.5609999999997</v>
      </c>
      <c r="F98" s="19">
        <f t="shared" si="14"/>
        <v>199.46899999999999</v>
      </c>
      <c r="G98" s="19">
        <f t="shared" si="14"/>
        <v>7194.9740118900008</v>
      </c>
      <c r="H98" s="67">
        <v>0</v>
      </c>
      <c r="I98" s="34">
        <f t="shared" si="15"/>
        <v>199.46899999999999</v>
      </c>
      <c r="J98" s="68">
        <f t="shared" si="12"/>
        <v>36.070637602284073</v>
      </c>
      <c r="K98" s="110">
        <v>1.96</v>
      </c>
      <c r="L98" s="68">
        <f t="shared" si="16"/>
        <v>29.268000000000001</v>
      </c>
      <c r="M98" s="68">
        <f t="shared" si="20"/>
        <v>28.667126821658282</v>
      </c>
      <c r="N98" s="68">
        <f t="shared" si="20"/>
        <v>39.818401394062803</v>
      </c>
      <c r="O98" s="68">
        <f t="shared" si="20"/>
        <v>39.471958022177326</v>
      </c>
      <c r="P98" s="68">
        <f t="shared" si="20"/>
        <v>0</v>
      </c>
      <c r="Q98" s="68">
        <f t="shared" si="20"/>
        <v>0</v>
      </c>
      <c r="R98" s="68">
        <f t="shared" si="17"/>
        <v>39.818401394062803</v>
      </c>
      <c r="S98" s="51">
        <f t="shared" si="13"/>
        <v>0</v>
      </c>
      <c r="T98" s="184">
        <f t="shared" si="18"/>
        <v>0</v>
      </c>
      <c r="U98" s="43"/>
    </row>
    <row r="99" spans="1:21" x14ac:dyDescent="0.35">
      <c r="A99" s="63">
        <v>45508.916666666439</v>
      </c>
      <c r="B99" s="23">
        <v>311.34100000000001</v>
      </c>
      <c r="C99" s="22">
        <v>15339.347646239999</v>
      </c>
      <c r="D99" s="23">
        <v>214.55</v>
      </c>
      <c r="E99" s="22">
        <v>10570.587</v>
      </c>
      <c r="F99" s="19">
        <f t="shared" si="14"/>
        <v>96.790999999999997</v>
      </c>
      <c r="G99" s="19">
        <f t="shared" si="14"/>
        <v>4768.7606462399999</v>
      </c>
      <c r="H99" s="67">
        <v>0</v>
      </c>
      <c r="I99" s="34">
        <f t="shared" si="15"/>
        <v>96.790999999999997</v>
      </c>
      <c r="J99" s="68">
        <f t="shared" si="12"/>
        <v>49.268637024516742</v>
      </c>
      <c r="K99" s="110">
        <v>1.96</v>
      </c>
      <c r="L99" s="68">
        <f t="shared" si="16"/>
        <v>29.268000000000001</v>
      </c>
      <c r="M99" s="68">
        <f t="shared" si="20"/>
        <v>28.667126821658282</v>
      </c>
      <c r="N99" s="68">
        <f t="shared" si="20"/>
        <v>39.818401394062803</v>
      </c>
      <c r="O99" s="68">
        <f t="shared" si="20"/>
        <v>39.471958022177326</v>
      </c>
      <c r="P99" s="68">
        <f t="shared" si="20"/>
        <v>0</v>
      </c>
      <c r="Q99" s="68">
        <f t="shared" si="20"/>
        <v>0</v>
      </c>
      <c r="R99" s="68">
        <f t="shared" si="17"/>
        <v>39.818401394062803</v>
      </c>
      <c r="S99" s="51">
        <f t="shared" si="13"/>
        <v>9.450235630453939</v>
      </c>
      <c r="T99" s="184">
        <f t="shared" si="18"/>
        <v>914.69775690726715</v>
      </c>
      <c r="U99" s="43"/>
    </row>
    <row r="100" spans="1:21" x14ac:dyDescent="0.35">
      <c r="A100" s="63">
        <v>45508.958333333103</v>
      </c>
      <c r="B100" s="23">
        <v>185.94499999999999</v>
      </c>
      <c r="C100" s="22">
        <v>4454.2938805000003</v>
      </c>
      <c r="D100" s="23">
        <v>0</v>
      </c>
      <c r="E100" s="22">
        <v>0</v>
      </c>
      <c r="F100" s="19">
        <f t="shared" si="14"/>
        <v>185.94499999999999</v>
      </c>
      <c r="G100" s="19">
        <f t="shared" si="14"/>
        <v>4454.2938805000003</v>
      </c>
      <c r="H100" s="67">
        <v>0</v>
      </c>
      <c r="I100" s="34">
        <f t="shared" si="15"/>
        <v>185.94499999999999</v>
      </c>
      <c r="J100" s="68">
        <f t="shared" si="12"/>
        <v>23.954900000000002</v>
      </c>
      <c r="K100" s="110">
        <v>1.96</v>
      </c>
      <c r="L100" s="68">
        <f t="shared" si="16"/>
        <v>29.268000000000001</v>
      </c>
      <c r="M100" s="68">
        <f t="shared" si="20"/>
        <v>28.667126821658282</v>
      </c>
      <c r="N100" s="68">
        <f t="shared" si="20"/>
        <v>39.818401394062803</v>
      </c>
      <c r="O100" s="68">
        <f t="shared" si="20"/>
        <v>39.471958022177326</v>
      </c>
      <c r="P100" s="68">
        <f t="shared" si="20"/>
        <v>0</v>
      </c>
      <c r="Q100" s="68">
        <f t="shared" si="20"/>
        <v>0</v>
      </c>
      <c r="R100" s="68">
        <f t="shared" si="17"/>
        <v>39.818401394062803</v>
      </c>
      <c r="S100" s="51">
        <f t="shared" si="13"/>
        <v>0</v>
      </c>
      <c r="T100" s="184">
        <f t="shared" si="18"/>
        <v>0</v>
      </c>
      <c r="U100" s="43"/>
    </row>
    <row r="101" spans="1:21" x14ac:dyDescent="0.35">
      <c r="A101" s="63">
        <v>45508.999999999767</v>
      </c>
      <c r="B101" s="23">
        <v>54.451999999999998</v>
      </c>
      <c r="C101" s="22">
        <v>1385.1388406799999</v>
      </c>
      <c r="D101" s="23">
        <v>0</v>
      </c>
      <c r="E101" s="22">
        <v>0</v>
      </c>
      <c r="F101" s="19">
        <f t="shared" si="14"/>
        <v>54.451999999999998</v>
      </c>
      <c r="G101" s="19">
        <f t="shared" si="14"/>
        <v>1385.1388406799999</v>
      </c>
      <c r="H101" s="67">
        <v>0</v>
      </c>
      <c r="I101" s="34">
        <f t="shared" si="15"/>
        <v>54.451999999999998</v>
      </c>
      <c r="J101" s="68">
        <f t="shared" si="12"/>
        <v>25.437795502093586</v>
      </c>
      <c r="K101" s="110">
        <v>1.96</v>
      </c>
      <c r="L101" s="68">
        <f t="shared" si="16"/>
        <v>29.268000000000001</v>
      </c>
      <c r="M101" s="68">
        <f t="shared" si="20"/>
        <v>28.667126821658282</v>
      </c>
      <c r="N101" s="68">
        <f t="shared" si="20"/>
        <v>39.818401394062803</v>
      </c>
      <c r="O101" s="68">
        <f t="shared" si="20"/>
        <v>39.471958022177326</v>
      </c>
      <c r="P101" s="68">
        <f t="shared" si="20"/>
        <v>0</v>
      </c>
      <c r="Q101" s="68">
        <f t="shared" si="20"/>
        <v>0</v>
      </c>
      <c r="R101" s="68">
        <f t="shared" si="17"/>
        <v>39.818401394062803</v>
      </c>
      <c r="S101" s="51">
        <f t="shared" si="13"/>
        <v>0</v>
      </c>
      <c r="T101" s="184">
        <f t="shared" si="18"/>
        <v>0</v>
      </c>
      <c r="U101" s="43"/>
    </row>
    <row r="102" spans="1:21" x14ac:dyDescent="0.35">
      <c r="A102" s="63">
        <v>45509.041666666431</v>
      </c>
      <c r="B102" s="23">
        <v>173.8</v>
      </c>
      <c r="C102" s="22">
        <v>3375.1959999999999</v>
      </c>
      <c r="D102" s="23">
        <v>0</v>
      </c>
      <c r="E102" s="22">
        <v>0</v>
      </c>
      <c r="F102" s="19">
        <f t="shared" si="14"/>
        <v>173.8</v>
      </c>
      <c r="G102" s="19">
        <f t="shared" si="14"/>
        <v>3375.1959999999999</v>
      </c>
      <c r="H102" s="67">
        <v>0</v>
      </c>
      <c r="I102" s="34">
        <f t="shared" si="15"/>
        <v>173.8</v>
      </c>
      <c r="J102" s="68">
        <f t="shared" si="12"/>
        <v>19.419999999999998</v>
      </c>
      <c r="K102" s="110">
        <v>1.96</v>
      </c>
      <c r="L102" s="68">
        <f t="shared" si="16"/>
        <v>29.268000000000001</v>
      </c>
      <c r="M102" s="68">
        <f t="shared" si="20"/>
        <v>28.667126821658282</v>
      </c>
      <c r="N102" s="68">
        <f t="shared" si="20"/>
        <v>39.818401394062803</v>
      </c>
      <c r="O102" s="68">
        <f t="shared" si="20"/>
        <v>39.471958022177326</v>
      </c>
      <c r="P102" s="68">
        <f t="shared" si="20"/>
        <v>0</v>
      </c>
      <c r="Q102" s="68">
        <f t="shared" si="20"/>
        <v>0</v>
      </c>
      <c r="R102" s="68">
        <f t="shared" si="17"/>
        <v>39.818401394062803</v>
      </c>
      <c r="S102" s="51">
        <f t="shared" si="13"/>
        <v>0</v>
      </c>
      <c r="T102" s="184">
        <f t="shared" si="18"/>
        <v>0</v>
      </c>
      <c r="U102" s="43"/>
    </row>
    <row r="103" spans="1:21" x14ac:dyDescent="0.35">
      <c r="A103" s="63">
        <v>45509.083333333096</v>
      </c>
      <c r="B103" s="23">
        <v>243.9</v>
      </c>
      <c r="C103" s="22">
        <v>4087.7640000000001</v>
      </c>
      <c r="D103" s="23">
        <v>21.352</v>
      </c>
      <c r="E103" s="22">
        <v>357.85899999999998</v>
      </c>
      <c r="F103" s="19">
        <f t="shared" si="14"/>
        <v>222.548</v>
      </c>
      <c r="G103" s="19">
        <f t="shared" si="14"/>
        <v>3729.9050000000002</v>
      </c>
      <c r="H103" s="67">
        <v>0</v>
      </c>
      <c r="I103" s="34">
        <f t="shared" si="15"/>
        <v>222.548</v>
      </c>
      <c r="J103" s="68">
        <f t="shared" si="12"/>
        <v>16.760002336574583</v>
      </c>
      <c r="K103" s="110">
        <v>1.96</v>
      </c>
      <c r="L103" s="68">
        <f t="shared" si="16"/>
        <v>29.268000000000001</v>
      </c>
      <c r="M103" s="68">
        <f t="shared" si="20"/>
        <v>28.667126821658282</v>
      </c>
      <c r="N103" s="68">
        <f t="shared" si="20"/>
        <v>39.818401394062803</v>
      </c>
      <c r="O103" s="68">
        <f t="shared" si="20"/>
        <v>39.471958022177326</v>
      </c>
      <c r="P103" s="68">
        <f t="shared" si="20"/>
        <v>0</v>
      </c>
      <c r="Q103" s="68">
        <f t="shared" si="20"/>
        <v>0</v>
      </c>
      <c r="R103" s="68">
        <f t="shared" si="17"/>
        <v>39.818401394062803</v>
      </c>
      <c r="S103" s="51">
        <f t="shared" si="13"/>
        <v>0</v>
      </c>
      <c r="T103" s="184">
        <f t="shared" si="18"/>
        <v>0</v>
      </c>
      <c r="U103" s="43"/>
    </row>
    <row r="104" spans="1:21" x14ac:dyDescent="0.35">
      <c r="A104" s="63">
        <v>45509.12499999976</v>
      </c>
      <c r="B104" s="23">
        <v>227.8</v>
      </c>
      <c r="C104" s="22">
        <v>3282.598</v>
      </c>
      <c r="D104" s="23">
        <v>31.013000000000002</v>
      </c>
      <c r="E104" s="22">
        <v>446.89</v>
      </c>
      <c r="F104" s="19">
        <f t="shared" si="14"/>
        <v>196.78700000000001</v>
      </c>
      <c r="G104" s="19">
        <f t="shared" si="14"/>
        <v>2835.7080000000001</v>
      </c>
      <c r="H104" s="67">
        <v>0</v>
      </c>
      <c r="I104" s="34">
        <f t="shared" si="15"/>
        <v>196.78700000000001</v>
      </c>
      <c r="J104" s="68">
        <f t="shared" si="12"/>
        <v>14.410037248395474</v>
      </c>
      <c r="K104" s="110">
        <v>1.96</v>
      </c>
      <c r="L104" s="68">
        <f t="shared" si="16"/>
        <v>29.268000000000001</v>
      </c>
      <c r="M104" s="68">
        <f t="shared" ref="M104:Q119" si="21">IF(M101=0,0,M$5/M$3)</f>
        <v>28.667126821658282</v>
      </c>
      <c r="N104" s="68">
        <f t="shared" si="21"/>
        <v>39.818401394062803</v>
      </c>
      <c r="O104" s="68">
        <f t="shared" si="21"/>
        <v>39.471958022177326</v>
      </c>
      <c r="P104" s="68">
        <f t="shared" si="21"/>
        <v>0</v>
      </c>
      <c r="Q104" s="68">
        <f t="shared" si="21"/>
        <v>0</v>
      </c>
      <c r="R104" s="68">
        <f t="shared" si="17"/>
        <v>39.818401394062803</v>
      </c>
      <c r="S104" s="51">
        <f t="shared" si="13"/>
        <v>0</v>
      </c>
      <c r="T104" s="184">
        <f t="shared" si="18"/>
        <v>0</v>
      </c>
      <c r="U104" s="43"/>
    </row>
    <row r="105" spans="1:21" x14ac:dyDescent="0.35">
      <c r="A105" s="63">
        <v>45509.166666666424</v>
      </c>
      <c r="B105" s="23">
        <v>192.7</v>
      </c>
      <c r="C105" s="22">
        <v>2456.9250000000002</v>
      </c>
      <c r="D105" s="23">
        <v>5.04</v>
      </c>
      <c r="E105" s="22">
        <v>64.266000000000005</v>
      </c>
      <c r="F105" s="19">
        <f t="shared" si="14"/>
        <v>187.66</v>
      </c>
      <c r="G105" s="19">
        <f t="shared" si="14"/>
        <v>2392.6590000000001</v>
      </c>
      <c r="H105" s="67">
        <v>0</v>
      </c>
      <c r="I105" s="34">
        <f t="shared" si="15"/>
        <v>187.66</v>
      </c>
      <c r="J105" s="68">
        <f t="shared" si="12"/>
        <v>12.749968027283385</v>
      </c>
      <c r="K105" s="110">
        <v>1.96</v>
      </c>
      <c r="L105" s="68">
        <f t="shared" si="16"/>
        <v>29.268000000000001</v>
      </c>
      <c r="M105" s="68">
        <f t="shared" si="21"/>
        <v>28.667126821658282</v>
      </c>
      <c r="N105" s="68">
        <f t="shared" si="21"/>
        <v>39.818401394062803</v>
      </c>
      <c r="O105" s="68">
        <f t="shared" si="21"/>
        <v>39.471958022177326</v>
      </c>
      <c r="P105" s="68">
        <f t="shared" si="21"/>
        <v>0</v>
      </c>
      <c r="Q105" s="68">
        <f t="shared" si="21"/>
        <v>0</v>
      </c>
      <c r="R105" s="68">
        <f t="shared" si="17"/>
        <v>39.818401394062803</v>
      </c>
      <c r="S105" s="51">
        <f t="shared" si="13"/>
        <v>0</v>
      </c>
      <c r="T105" s="184">
        <f t="shared" si="18"/>
        <v>0</v>
      </c>
      <c r="U105" s="43"/>
    </row>
    <row r="106" spans="1:21" x14ac:dyDescent="0.35">
      <c r="A106" s="63">
        <v>45509.208333333088</v>
      </c>
      <c r="B106" s="23">
        <v>190.3</v>
      </c>
      <c r="C106" s="22">
        <v>2532.893</v>
      </c>
      <c r="D106" s="23">
        <v>8.3580000000000005</v>
      </c>
      <c r="E106" s="22">
        <v>111.245</v>
      </c>
      <c r="F106" s="19">
        <f t="shared" si="14"/>
        <v>181.94200000000001</v>
      </c>
      <c r="G106" s="19">
        <f t="shared" si="14"/>
        <v>2421.6480000000001</v>
      </c>
      <c r="H106" s="67">
        <v>0</v>
      </c>
      <c r="I106" s="34">
        <f t="shared" si="15"/>
        <v>181.94200000000001</v>
      </c>
      <c r="J106" s="68">
        <f t="shared" si="12"/>
        <v>13.30999989007486</v>
      </c>
      <c r="K106" s="110">
        <v>1.96</v>
      </c>
      <c r="L106" s="68">
        <f t="shared" si="16"/>
        <v>29.268000000000001</v>
      </c>
      <c r="M106" s="68">
        <f t="shared" si="21"/>
        <v>28.667126821658282</v>
      </c>
      <c r="N106" s="68">
        <f t="shared" si="21"/>
        <v>39.818401394062803</v>
      </c>
      <c r="O106" s="68">
        <f t="shared" si="21"/>
        <v>39.471958022177326</v>
      </c>
      <c r="P106" s="68">
        <f t="shared" si="21"/>
        <v>0</v>
      </c>
      <c r="Q106" s="68">
        <f t="shared" si="21"/>
        <v>0</v>
      </c>
      <c r="R106" s="68">
        <f t="shared" si="17"/>
        <v>39.818401394062803</v>
      </c>
      <c r="S106" s="51">
        <f t="shared" si="13"/>
        <v>0</v>
      </c>
      <c r="T106" s="184">
        <f t="shared" si="18"/>
        <v>0</v>
      </c>
      <c r="U106" s="43"/>
    </row>
    <row r="107" spans="1:21" x14ac:dyDescent="0.35">
      <c r="A107" s="63">
        <v>45509.249999999753</v>
      </c>
      <c r="B107" s="23">
        <v>200.5</v>
      </c>
      <c r="C107" s="22">
        <v>3047.6</v>
      </c>
      <c r="D107" s="23">
        <v>12.33</v>
      </c>
      <c r="E107" s="22">
        <v>187.416</v>
      </c>
      <c r="F107" s="19">
        <f t="shared" si="14"/>
        <v>188.17</v>
      </c>
      <c r="G107" s="19">
        <f t="shared" si="14"/>
        <v>2860.1839999999997</v>
      </c>
      <c r="H107" s="67">
        <v>0</v>
      </c>
      <c r="I107" s="34">
        <f t="shared" si="15"/>
        <v>188.17</v>
      </c>
      <c r="J107" s="68">
        <f t="shared" si="12"/>
        <v>15.2</v>
      </c>
      <c r="K107" s="110">
        <v>1.96</v>
      </c>
      <c r="L107" s="68">
        <f t="shared" si="16"/>
        <v>29.268000000000001</v>
      </c>
      <c r="M107" s="68">
        <f t="shared" si="21"/>
        <v>28.667126821658282</v>
      </c>
      <c r="N107" s="68">
        <f t="shared" si="21"/>
        <v>39.818401394062803</v>
      </c>
      <c r="O107" s="68">
        <f t="shared" si="21"/>
        <v>39.471958022177326</v>
      </c>
      <c r="P107" s="68">
        <f t="shared" si="21"/>
        <v>0</v>
      </c>
      <c r="Q107" s="68">
        <f t="shared" si="21"/>
        <v>0</v>
      </c>
      <c r="R107" s="68">
        <f t="shared" si="17"/>
        <v>39.818401394062803</v>
      </c>
      <c r="S107" s="51">
        <f t="shared" si="13"/>
        <v>0</v>
      </c>
      <c r="T107" s="184">
        <f t="shared" si="18"/>
        <v>0</v>
      </c>
      <c r="U107" s="43"/>
    </row>
    <row r="108" spans="1:21" x14ac:dyDescent="0.35">
      <c r="A108" s="63">
        <v>45509.291666666417</v>
      </c>
      <c r="B108" s="23">
        <v>140</v>
      </c>
      <c r="C108" s="22">
        <v>2664.2</v>
      </c>
      <c r="D108" s="23">
        <v>0</v>
      </c>
      <c r="E108" s="22">
        <v>0</v>
      </c>
      <c r="F108" s="19">
        <f t="shared" si="14"/>
        <v>140</v>
      </c>
      <c r="G108" s="19">
        <f t="shared" si="14"/>
        <v>2664.2</v>
      </c>
      <c r="H108" s="67">
        <v>0</v>
      </c>
      <c r="I108" s="34">
        <f t="shared" si="15"/>
        <v>140</v>
      </c>
      <c r="J108" s="68">
        <f t="shared" si="12"/>
        <v>19.029999999999998</v>
      </c>
      <c r="K108" s="110">
        <v>1.96</v>
      </c>
      <c r="L108" s="68">
        <f t="shared" si="16"/>
        <v>29.268000000000001</v>
      </c>
      <c r="M108" s="68">
        <f t="shared" si="21"/>
        <v>28.667126821658282</v>
      </c>
      <c r="N108" s="68">
        <f t="shared" si="21"/>
        <v>39.818401394062803</v>
      </c>
      <c r="O108" s="68">
        <f t="shared" si="21"/>
        <v>39.471958022177326</v>
      </c>
      <c r="P108" s="68">
        <f t="shared" si="21"/>
        <v>0</v>
      </c>
      <c r="Q108" s="68">
        <f t="shared" si="21"/>
        <v>0</v>
      </c>
      <c r="R108" s="68">
        <f t="shared" si="17"/>
        <v>39.818401394062803</v>
      </c>
      <c r="S108" s="51">
        <f t="shared" si="13"/>
        <v>0</v>
      </c>
      <c r="T108" s="184">
        <f t="shared" si="18"/>
        <v>0</v>
      </c>
      <c r="U108" s="43"/>
    </row>
    <row r="109" spans="1:21" x14ac:dyDescent="0.35">
      <c r="A109" s="63">
        <v>45509.333333333081</v>
      </c>
      <c r="B109" s="23">
        <v>73.926999999999992</v>
      </c>
      <c r="C109" s="22">
        <v>1738.7875949500001</v>
      </c>
      <c r="D109" s="23">
        <v>0</v>
      </c>
      <c r="E109" s="22">
        <v>0</v>
      </c>
      <c r="F109" s="19">
        <f t="shared" si="14"/>
        <v>73.926999999999992</v>
      </c>
      <c r="G109" s="19">
        <f t="shared" si="14"/>
        <v>1738.7875949500001</v>
      </c>
      <c r="H109" s="67">
        <v>0</v>
      </c>
      <c r="I109" s="34">
        <f t="shared" si="15"/>
        <v>73.926999999999992</v>
      </c>
      <c r="J109" s="68">
        <f t="shared" si="12"/>
        <v>23.520332151311433</v>
      </c>
      <c r="K109" s="110">
        <v>1.96</v>
      </c>
      <c r="L109" s="68">
        <f t="shared" si="16"/>
        <v>29.268000000000001</v>
      </c>
      <c r="M109" s="68">
        <f t="shared" si="21"/>
        <v>28.667126821658282</v>
      </c>
      <c r="N109" s="68">
        <f t="shared" si="21"/>
        <v>39.818401394062803</v>
      </c>
      <c r="O109" s="68">
        <f t="shared" si="21"/>
        <v>39.471958022177326</v>
      </c>
      <c r="P109" s="68">
        <f t="shared" si="21"/>
        <v>0</v>
      </c>
      <c r="Q109" s="68">
        <f t="shared" si="21"/>
        <v>0</v>
      </c>
      <c r="R109" s="68">
        <f t="shared" si="17"/>
        <v>39.818401394062803</v>
      </c>
      <c r="S109" s="51">
        <f t="shared" si="13"/>
        <v>0</v>
      </c>
      <c r="T109" s="184">
        <f t="shared" si="18"/>
        <v>0</v>
      </c>
      <c r="U109" s="43"/>
    </row>
    <row r="110" spans="1:21" x14ac:dyDescent="0.35">
      <c r="A110" s="63">
        <v>45509.374999999745</v>
      </c>
      <c r="B110" s="23">
        <v>89.863</v>
      </c>
      <c r="C110" s="22">
        <v>1987.1853354699999</v>
      </c>
      <c r="D110" s="23">
        <v>0</v>
      </c>
      <c r="E110" s="22">
        <v>0</v>
      </c>
      <c r="F110" s="19">
        <f t="shared" si="14"/>
        <v>89.863</v>
      </c>
      <c r="G110" s="19">
        <f t="shared" si="14"/>
        <v>1987.1853354699999</v>
      </c>
      <c r="H110" s="67">
        <v>0</v>
      </c>
      <c r="I110" s="34">
        <f t="shared" si="15"/>
        <v>89.863</v>
      </c>
      <c r="J110" s="68">
        <f t="shared" si="12"/>
        <v>22.113498719940353</v>
      </c>
      <c r="K110" s="110">
        <v>1.96</v>
      </c>
      <c r="L110" s="68">
        <f t="shared" si="16"/>
        <v>29.268000000000001</v>
      </c>
      <c r="M110" s="68">
        <f t="shared" si="21"/>
        <v>28.667126821658282</v>
      </c>
      <c r="N110" s="68">
        <f t="shared" si="21"/>
        <v>39.818401394062803</v>
      </c>
      <c r="O110" s="68">
        <f t="shared" si="21"/>
        <v>39.471958022177326</v>
      </c>
      <c r="P110" s="68">
        <f t="shared" si="21"/>
        <v>0</v>
      </c>
      <c r="Q110" s="68">
        <f t="shared" si="21"/>
        <v>0</v>
      </c>
      <c r="R110" s="68">
        <f t="shared" si="17"/>
        <v>39.818401394062803</v>
      </c>
      <c r="S110" s="51">
        <f t="shared" si="13"/>
        <v>0</v>
      </c>
      <c r="T110" s="184">
        <f t="shared" si="18"/>
        <v>0</v>
      </c>
      <c r="U110" s="43"/>
    </row>
    <row r="111" spans="1:21" x14ac:dyDescent="0.35">
      <c r="A111" s="63">
        <v>45509.41666666641</v>
      </c>
      <c r="B111" s="23">
        <v>100.1</v>
      </c>
      <c r="C111" s="22">
        <v>2843.8409999999999</v>
      </c>
      <c r="D111" s="23">
        <v>8.0920000000000005</v>
      </c>
      <c r="E111" s="22">
        <v>229.892</v>
      </c>
      <c r="F111" s="19">
        <f t="shared" si="14"/>
        <v>92.007999999999996</v>
      </c>
      <c r="G111" s="19">
        <f t="shared" si="14"/>
        <v>2613.9490000000001</v>
      </c>
      <c r="H111" s="67">
        <v>0</v>
      </c>
      <c r="I111" s="34">
        <f t="shared" si="15"/>
        <v>92.007999999999996</v>
      </c>
      <c r="J111" s="68">
        <f t="shared" si="12"/>
        <v>28.410018694026608</v>
      </c>
      <c r="K111" s="110">
        <v>1.96</v>
      </c>
      <c r="L111" s="68">
        <f t="shared" si="16"/>
        <v>29.268000000000001</v>
      </c>
      <c r="M111" s="68">
        <f t="shared" si="21"/>
        <v>28.667126821658282</v>
      </c>
      <c r="N111" s="68">
        <f t="shared" si="21"/>
        <v>39.818401394062803</v>
      </c>
      <c r="O111" s="68">
        <f t="shared" si="21"/>
        <v>39.471958022177326</v>
      </c>
      <c r="P111" s="68">
        <f t="shared" si="21"/>
        <v>0</v>
      </c>
      <c r="Q111" s="68">
        <f t="shared" si="21"/>
        <v>0</v>
      </c>
      <c r="R111" s="68">
        <f t="shared" si="17"/>
        <v>39.818401394062803</v>
      </c>
      <c r="S111" s="51">
        <f t="shared" si="13"/>
        <v>0</v>
      </c>
      <c r="T111" s="184">
        <f t="shared" si="18"/>
        <v>0</v>
      </c>
      <c r="U111" s="43"/>
    </row>
    <row r="112" spans="1:21" x14ac:dyDescent="0.35">
      <c r="A112" s="63">
        <v>45509.458333333074</v>
      </c>
      <c r="B112" s="23">
        <v>124.70099999999999</v>
      </c>
      <c r="C112" s="22">
        <v>4416.9569226599997</v>
      </c>
      <c r="D112" s="23">
        <v>0</v>
      </c>
      <c r="E112" s="22">
        <v>0</v>
      </c>
      <c r="F112" s="19">
        <f t="shared" si="14"/>
        <v>124.70099999999999</v>
      </c>
      <c r="G112" s="19">
        <f t="shared" si="14"/>
        <v>4416.9569226599997</v>
      </c>
      <c r="H112" s="67">
        <v>0</v>
      </c>
      <c r="I112" s="34">
        <f t="shared" si="15"/>
        <v>124.70099999999999</v>
      </c>
      <c r="J112" s="68">
        <f t="shared" si="12"/>
        <v>35.420380932470472</v>
      </c>
      <c r="K112" s="110">
        <v>1.96</v>
      </c>
      <c r="L112" s="68">
        <f t="shared" si="16"/>
        <v>29.268000000000001</v>
      </c>
      <c r="M112" s="68">
        <f t="shared" si="21"/>
        <v>28.667126821658282</v>
      </c>
      <c r="N112" s="68">
        <f t="shared" si="21"/>
        <v>39.818401394062803</v>
      </c>
      <c r="O112" s="68">
        <f t="shared" si="21"/>
        <v>39.471958022177326</v>
      </c>
      <c r="P112" s="68">
        <f t="shared" si="21"/>
        <v>0</v>
      </c>
      <c r="Q112" s="68">
        <f t="shared" si="21"/>
        <v>0</v>
      </c>
      <c r="R112" s="68">
        <f t="shared" si="17"/>
        <v>39.818401394062803</v>
      </c>
      <c r="S112" s="51">
        <f t="shared" si="13"/>
        <v>0</v>
      </c>
      <c r="T112" s="184">
        <f t="shared" si="18"/>
        <v>0</v>
      </c>
      <c r="U112" s="43"/>
    </row>
    <row r="113" spans="1:21" x14ac:dyDescent="0.35">
      <c r="A113" s="63">
        <v>45509.499999999738</v>
      </c>
      <c r="B113" s="23">
        <v>201.66499999999999</v>
      </c>
      <c r="C113" s="22">
        <v>7887.3278816000002</v>
      </c>
      <c r="D113" s="23">
        <v>21.3</v>
      </c>
      <c r="E113" s="22">
        <v>833.06500000000005</v>
      </c>
      <c r="F113" s="19">
        <f t="shared" si="14"/>
        <v>180.36499999999998</v>
      </c>
      <c r="G113" s="19">
        <f t="shared" si="14"/>
        <v>7054.2628815999997</v>
      </c>
      <c r="H113" s="67">
        <v>0</v>
      </c>
      <c r="I113" s="34">
        <f t="shared" si="15"/>
        <v>180.36499999999998</v>
      </c>
      <c r="J113" s="68">
        <f t="shared" si="12"/>
        <v>39.111040842735569</v>
      </c>
      <c r="K113" s="110">
        <v>1.96</v>
      </c>
      <c r="L113" s="68">
        <f t="shared" si="16"/>
        <v>29.268000000000001</v>
      </c>
      <c r="M113" s="68">
        <f t="shared" si="21"/>
        <v>28.667126821658282</v>
      </c>
      <c r="N113" s="68">
        <f t="shared" si="21"/>
        <v>39.818401394062803</v>
      </c>
      <c r="O113" s="68">
        <f t="shared" si="21"/>
        <v>39.471958022177326</v>
      </c>
      <c r="P113" s="68">
        <f t="shared" si="21"/>
        <v>0</v>
      </c>
      <c r="Q113" s="68">
        <f t="shared" si="21"/>
        <v>0</v>
      </c>
      <c r="R113" s="68">
        <f t="shared" si="17"/>
        <v>39.818401394062803</v>
      </c>
      <c r="S113" s="51">
        <f t="shared" si="13"/>
        <v>0</v>
      </c>
      <c r="T113" s="184">
        <f t="shared" si="18"/>
        <v>0</v>
      </c>
      <c r="U113" s="43"/>
    </row>
    <row r="114" spans="1:21" x14ac:dyDescent="0.35">
      <c r="A114" s="63">
        <v>45509.541666666402</v>
      </c>
      <c r="B114" s="23">
        <v>316.262</v>
      </c>
      <c r="C114" s="22">
        <v>21348.1277668</v>
      </c>
      <c r="D114" s="23">
        <v>97.4</v>
      </c>
      <c r="E114" s="22">
        <v>6574.6369999999997</v>
      </c>
      <c r="F114" s="19">
        <f t="shared" si="14"/>
        <v>218.86199999999999</v>
      </c>
      <c r="G114" s="19">
        <f t="shared" si="14"/>
        <v>14773.490766800001</v>
      </c>
      <c r="H114" s="67">
        <v>0</v>
      </c>
      <c r="I114" s="34">
        <f t="shared" si="15"/>
        <v>218.86199999999999</v>
      </c>
      <c r="J114" s="68">
        <f t="shared" si="12"/>
        <v>67.501397075782918</v>
      </c>
      <c r="K114" s="110">
        <v>1.96</v>
      </c>
      <c r="L114" s="68">
        <f t="shared" si="16"/>
        <v>29.268000000000001</v>
      </c>
      <c r="M114" s="68">
        <f t="shared" si="21"/>
        <v>28.667126821658282</v>
      </c>
      <c r="N114" s="68">
        <f t="shared" si="21"/>
        <v>39.818401394062803</v>
      </c>
      <c r="O114" s="68">
        <f t="shared" si="21"/>
        <v>39.471958022177326</v>
      </c>
      <c r="P114" s="68">
        <f t="shared" si="21"/>
        <v>0</v>
      </c>
      <c r="Q114" s="68">
        <f t="shared" si="21"/>
        <v>0</v>
      </c>
      <c r="R114" s="68">
        <f t="shared" si="17"/>
        <v>39.818401394062803</v>
      </c>
      <c r="S114" s="51">
        <f t="shared" si="13"/>
        <v>27.682995681720115</v>
      </c>
      <c r="T114" s="184">
        <f t="shared" si="18"/>
        <v>6058.755800892628</v>
      </c>
      <c r="U114" s="43"/>
    </row>
    <row r="115" spans="1:21" x14ac:dyDescent="0.35">
      <c r="A115" s="63">
        <v>45509.583333333067</v>
      </c>
      <c r="B115" s="23">
        <v>209.20699999999999</v>
      </c>
      <c r="C115" s="22">
        <v>7914.8494788400003</v>
      </c>
      <c r="D115" s="23">
        <v>0</v>
      </c>
      <c r="E115" s="22">
        <v>0</v>
      </c>
      <c r="F115" s="19">
        <f t="shared" si="14"/>
        <v>209.20699999999999</v>
      </c>
      <c r="G115" s="19">
        <f t="shared" si="14"/>
        <v>7914.8494788400003</v>
      </c>
      <c r="H115" s="67">
        <v>0</v>
      </c>
      <c r="I115" s="34">
        <f t="shared" si="15"/>
        <v>209.20699999999999</v>
      </c>
      <c r="J115" s="68">
        <f t="shared" si="12"/>
        <v>37.832622612245288</v>
      </c>
      <c r="K115" s="110">
        <v>1.96</v>
      </c>
      <c r="L115" s="68">
        <f t="shared" si="16"/>
        <v>29.268000000000001</v>
      </c>
      <c r="M115" s="68">
        <f t="shared" si="21"/>
        <v>28.667126821658282</v>
      </c>
      <c r="N115" s="68">
        <f t="shared" si="21"/>
        <v>39.818401394062803</v>
      </c>
      <c r="O115" s="68">
        <f t="shared" si="21"/>
        <v>39.471958022177326</v>
      </c>
      <c r="P115" s="68">
        <f t="shared" si="21"/>
        <v>0</v>
      </c>
      <c r="Q115" s="68">
        <f t="shared" si="21"/>
        <v>0</v>
      </c>
      <c r="R115" s="68">
        <f t="shared" si="17"/>
        <v>39.818401394062803</v>
      </c>
      <c r="S115" s="51">
        <f t="shared" si="13"/>
        <v>0</v>
      </c>
      <c r="T115" s="184">
        <f t="shared" si="18"/>
        <v>0</v>
      </c>
      <c r="U115" s="43"/>
    </row>
    <row r="116" spans="1:21" x14ac:dyDescent="0.35">
      <c r="A116" s="63">
        <v>45509.624999999731</v>
      </c>
      <c r="B116" s="23">
        <v>210.697</v>
      </c>
      <c r="C116" s="22">
        <v>10441.02089967</v>
      </c>
      <c r="D116" s="23">
        <v>0</v>
      </c>
      <c r="E116" s="22">
        <v>0</v>
      </c>
      <c r="F116" s="19">
        <f t="shared" si="14"/>
        <v>210.697</v>
      </c>
      <c r="G116" s="19">
        <f t="shared" si="14"/>
        <v>10441.02089967</v>
      </c>
      <c r="H116" s="67">
        <v>0</v>
      </c>
      <c r="I116" s="34">
        <f t="shared" si="15"/>
        <v>210.697</v>
      </c>
      <c r="J116" s="68">
        <f t="shared" si="12"/>
        <v>49.554672822441709</v>
      </c>
      <c r="K116" s="110">
        <v>1.96</v>
      </c>
      <c r="L116" s="68">
        <f t="shared" si="16"/>
        <v>29.268000000000001</v>
      </c>
      <c r="M116" s="68">
        <f t="shared" si="21"/>
        <v>28.667126821658282</v>
      </c>
      <c r="N116" s="68">
        <f t="shared" si="21"/>
        <v>39.818401394062803</v>
      </c>
      <c r="O116" s="68">
        <f t="shared" si="21"/>
        <v>39.471958022177326</v>
      </c>
      <c r="P116" s="68">
        <f t="shared" si="21"/>
        <v>0</v>
      </c>
      <c r="Q116" s="68">
        <f t="shared" si="21"/>
        <v>0</v>
      </c>
      <c r="R116" s="68">
        <f t="shared" si="17"/>
        <v>39.818401394062803</v>
      </c>
      <c r="S116" s="51">
        <f t="shared" si="13"/>
        <v>9.736271428378906</v>
      </c>
      <c r="T116" s="184">
        <f t="shared" si="18"/>
        <v>2051.4031811451505</v>
      </c>
      <c r="U116" s="43"/>
    </row>
    <row r="117" spans="1:21" x14ac:dyDescent="0.35">
      <c r="A117" s="63">
        <v>45509.666666666395</v>
      </c>
      <c r="B117" s="23">
        <v>192.75300000000001</v>
      </c>
      <c r="C117" s="22">
        <v>10491.60786676</v>
      </c>
      <c r="D117" s="23">
        <v>0</v>
      </c>
      <c r="E117" s="22">
        <v>0</v>
      </c>
      <c r="F117" s="19">
        <f t="shared" si="14"/>
        <v>192.75300000000001</v>
      </c>
      <c r="G117" s="19">
        <f t="shared" si="14"/>
        <v>10491.60786676</v>
      </c>
      <c r="H117" s="67">
        <v>0</v>
      </c>
      <c r="I117" s="34">
        <f t="shared" si="15"/>
        <v>192.75300000000001</v>
      </c>
      <c r="J117" s="68">
        <f t="shared" si="12"/>
        <v>54.430322053405128</v>
      </c>
      <c r="K117" s="110">
        <v>1.96</v>
      </c>
      <c r="L117" s="68">
        <f t="shared" si="16"/>
        <v>29.268000000000001</v>
      </c>
      <c r="M117" s="68">
        <f t="shared" si="21"/>
        <v>28.667126821658282</v>
      </c>
      <c r="N117" s="68">
        <f t="shared" si="21"/>
        <v>39.818401394062803</v>
      </c>
      <c r="O117" s="68">
        <f t="shared" si="21"/>
        <v>39.471958022177326</v>
      </c>
      <c r="P117" s="68">
        <f t="shared" si="21"/>
        <v>0</v>
      </c>
      <c r="Q117" s="68">
        <f t="shared" si="21"/>
        <v>0</v>
      </c>
      <c r="R117" s="68">
        <f t="shared" si="17"/>
        <v>39.818401394062803</v>
      </c>
      <c r="S117" s="51">
        <f t="shared" si="13"/>
        <v>14.611920659342324</v>
      </c>
      <c r="T117" s="184">
        <f t="shared" si="18"/>
        <v>2816.4915428502113</v>
      </c>
      <c r="U117" s="43"/>
    </row>
    <row r="118" spans="1:21" x14ac:dyDescent="0.35">
      <c r="A118" s="63">
        <v>45509.708333333059</v>
      </c>
      <c r="B118" s="23">
        <v>225.727</v>
      </c>
      <c r="C118" s="22">
        <v>16171.53824854</v>
      </c>
      <c r="D118" s="23">
        <v>74.599999999999994</v>
      </c>
      <c r="E118" s="22">
        <v>5344.4939999999997</v>
      </c>
      <c r="F118" s="19">
        <f t="shared" si="14"/>
        <v>151.12700000000001</v>
      </c>
      <c r="G118" s="19">
        <f t="shared" si="14"/>
        <v>10827.044248540002</v>
      </c>
      <c r="H118" s="67">
        <v>0</v>
      </c>
      <c r="I118" s="34">
        <f t="shared" si="15"/>
        <v>151.12700000000001</v>
      </c>
      <c r="J118" s="68">
        <f t="shared" si="12"/>
        <v>71.642024578930304</v>
      </c>
      <c r="K118" s="110">
        <v>1.96</v>
      </c>
      <c r="L118" s="68">
        <f t="shared" si="16"/>
        <v>29.268000000000001</v>
      </c>
      <c r="M118" s="68">
        <f t="shared" si="21"/>
        <v>28.667126821658282</v>
      </c>
      <c r="N118" s="68">
        <f t="shared" si="21"/>
        <v>39.818401394062803</v>
      </c>
      <c r="O118" s="68">
        <f t="shared" si="21"/>
        <v>39.471958022177326</v>
      </c>
      <c r="P118" s="68">
        <f t="shared" si="21"/>
        <v>0</v>
      </c>
      <c r="Q118" s="68">
        <f t="shared" si="21"/>
        <v>0</v>
      </c>
      <c r="R118" s="68">
        <f t="shared" si="17"/>
        <v>39.818401394062803</v>
      </c>
      <c r="S118" s="51">
        <f t="shared" si="13"/>
        <v>31.8236231848675</v>
      </c>
      <c r="T118" s="184">
        <f t="shared" si="18"/>
        <v>4809.4087010594712</v>
      </c>
      <c r="U118" s="43"/>
    </row>
    <row r="119" spans="1:21" x14ac:dyDescent="0.35">
      <c r="A119" s="63">
        <v>45509.749999999724</v>
      </c>
      <c r="B119" s="23">
        <v>167.55600000000001</v>
      </c>
      <c r="C119" s="22">
        <v>23470.493829120001</v>
      </c>
      <c r="D119" s="23">
        <v>104.75</v>
      </c>
      <c r="E119" s="22">
        <v>14672.911</v>
      </c>
      <c r="F119" s="19">
        <f t="shared" si="14"/>
        <v>62.806000000000012</v>
      </c>
      <c r="G119" s="19">
        <f t="shared" si="14"/>
        <v>8797.5828291200014</v>
      </c>
      <c r="H119" s="67">
        <v>0</v>
      </c>
      <c r="I119" s="34">
        <f t="shared" si="15"/>
        <v>62.806000000000012</v>
      </c>
      <c r="J119" s="68">
        <f t="shared" si="12"/>
        <v>140.0755155418272</v>
      </c>
      <c r="K119" s="110">
        <v>1.96</v>
      </c>
      <c r="L119" s="68">
        <f t="shared" si="16"/>
        <v>29.268000000000001</v>
      </c>
      <c r="M119" s="68">
        <f t="shared" si="21"/>
        <v>28.667126821658282</v>
      </c>
      <c r="N119" s="68">
        <f t="shared" si="21"/>
        <v>39.818401394062803</v>
      </c>
      <c r="O119" s="68">
        <f t="shared" si="21"/>
        <v>39.471958022177326</v>
      </c>
      <c r="P119" s="68">
        <f t="shared" si="21"/>
        <v>0</v>
      </c>
      <c r="Q119" s="68">
        <f t="shared" si="21"/>
        <v>0</v>
      </c>
      <c r="R119" s="68">
        <f t="shared" si="17"/>
        <v>39.818401394062803</v>
      </c>
      <c r="S119" s="51">
        <f t="shared" si="13"/>
        <v>100.2571141477644</v>
      </c>
      <c r="T119" s="184">
        <f t="shared" si="18"/>
        <v>6296.7483111644915</v>
      </c>
      <c r="U119" s="43"/>
    </row>
    <row r="120" spans="1:21" x14ac:dyDescent="0.35">
      <c r="A120" s="63">
        <v>45509.791666666388</v>
      </c>
      <c r="B120" s="23">
        <v>139.435</v>
      </c>
      <c r="C120" s="22">
        <v>8046.1900964500001</v>
      </c>
      <c r="D120" s="23">
        <v>139.435</v>
      </c>
      <c r="E120" s="22">
        <v>8046.19</v>
      </c>
      <c r="F120" s="19">
        <f t="shared" si="14"/>
        <v>0</v>
      </c>
      <c r="G120" s="19">
        <f t="shared" si="14"/>
        <v>9.6450000455661211E-5</v>
      </c>
      <c r="H120" s="67">
        <v>0</v>
      </c>
      <c r="I120" s="34">
        <f t="shared" si="15"/>
        <v>0</v>
      </c>
      <c r="J120" s="68">
        <f t="shared" si="12"/>
        <v>0</v>
      </c>
      <c r="K120" s="110">
        <v>1.96</v>
      </c>
      <c r="L120" s="68">
        <f t="shared" si="16"/>
        <v>29.268000000000001</v>
      </c>
      <c r="M120" s="68">
        <f t="shared" ref="M120:Q135" si="22">IF(M117=0,0,M$5/M$3)</f>
        <v>28.667126821658282</v>
      </c>
      <c r="N120" s="68">
        <f t="shared" si="22"/>
        <v>39.818401394062803</v>
      </c>
      <c r="O120" s="68">
        <f t="shared" si="22"/>
        <v>39.471958022177326</v>
      </c>
      <c r="P120" s="68">
        <f t="shared" si="22"/>
        <v>0</v>
      </c>
      <c r="Q120" s="68">
        <f t="shared" si="22"/>
        <v>0</v>
      </c>
      <c r="R120" s="68">
        <f t="shared" si="17"/>
        <v>39.818401394062803</v>
      </c>
      <c r="S120" s="51">
        <f t="shared" si="13"/>
        <v>0</v>
      </c>
      <c r="T120" s="184">
        <f t="shared" si="18"/>
        <v>0</v>
      </c>
      <c r="U120" s="43"/>
    </row>
    <row r="121" spans="1:21" x14ac:dyDescent="0.35">
      <c r="A121" s="63">
        <v>45509.833333333052</v>
      </c>
      <c r="B121" s="23">
        <v>105.155</v>
      </c>
      <c r="C121" s="22">
        <v>5942.0524717999997</v>
      </c>
      <c r="D121" s="23">
        <v>105.155</v>
      </c>
      <c r="E121" s="22">
        <v>5942.0519999999997</v>
      </c>
      <c r="F121" s="19">
        <f t="shared" si="14"/>
        <v>0</v>
      </c>
      <c r="G121" s="19">
        <f t="shared" si="14"/>
        <v>4.7180000001389999E-4</v>
      </c>
      <c r="H121" s="67">
        <v>0</v>
      </c>
      <c r="I121" s="34">
        <f t="shared" si="15"/>
        <v>0</v>
      </c>
      <c r="J121" s="68">
        <f t="shared" si="12"/>
        <v>0</v>
      </c>
      <c r="K121" s="110">
        <v>1.96</v>
      </c>
      <c r="L121" s="68">
        <f t="shared" si="16"/>
        <v>29.268000000000001</v>
      </c>
      <c r="M121" s="68">
        <f t="shared" si="22"/>
        <v>28.667126821658282</v>
      </c>
      <c r="N121" s="68">
        <f t="shared" si="22"/>
        <v>39.818401394062803</v>
      </c>
      <c r="O121" s="68">
        <f t="shared" si="22"/>
        <v>39.471958022177326</v>
      </c>
      <c r="P121" s="68">
        <f t="shared" si="22"/>
        <v>0</v>
      </c>
      <c r="Q121" s="68">
        <f t="shared" si="22"/>
        <v>0</v>
      </c>
      <c r="R121" s="68">
        <f t="shared" si="17"/>
        <v>39.818401394062803</v>
      </c>
      <c r="S121" s="51">
        <f t="shared" si="13"/>
        <v>0</v>
      </c>
      <c r="T121" s="184">
        <f t="shared" si="18"/>
        <v>0</v>
      </c>
      <c r="U121" s="43"/>
    </row>
    <row r="122" spans="1:21" x14ac:dyDescent="0.35">
      <c r="A122" s="63">
        <v>45509.874999999716</v>
      </c>
      <c r="B122" s="23">
        <v>9.702</v>
      </c>
      <c r="C122" s="22">
        <v>428.25103397999999</v>
      </c>
      <c r="D122" s="23">
        <v>0</v>
      </c>
      <c r="E122" s="22">
        <v>0</v>
      </c>
      <c r="F122" s="19">
        <f t="shared" si="14"/>
        <v>9.702</v>
      </c>
      <c r="G122" s="19">
        <f t="shared" si="14"/>
        <v>428.25103397999999</v>
      </c>
      <c r="H122" s="67">
        <v>0</v>
      </c>
      <c r="I122" s="34">
        <f t="shared" si="15"/>
        <v>9.702</v>
      </c>
      <c r="J122" s="68">
        <f t="shared" si="12"/>
        <v>44.14049</v>
      </c>
      <c r="K122" s="110">
        <v>1.96</v>
      </c>
      <c r="L122" s="68">
        <f t="shared" si="16"/>
        <v>29.268000000000001</v>
      </c>
      <c r="M122" s="68">
        <f t="shared" si="22"/>
        <v>28.667126821658282</v>
      </c>
      <c r="N122" s="68">
        <f t="shared" si="22"/>
        <v>39.818401394062803</v>
      </c>
      <c r="O122" s="68">
        <f t="shared" si="22"/>
        <v>39.471958022177326</v>
      </c>
      <c r="P122" s="68">
        <f t="shared" si="22"/>
        <v>0</v>
      </c>
      <c r="Q122" s="68">
        <f t="shared" si="22"/>
        <v>0</v>
      </c>
      <c r="R122" s="68">
        <f t="shared" si="17"/>
        <v>39.818401394062803</v>
      </c>
      <c r="S122" s="51">
        <f t="shared" si="13"/>
        <v>4.3220886059371963</v>
      </c>
      <c r="T122" s="184">
        <f t="shared" si="18"/>
        <v>41.932903654802679</v>
      </c>
      <c r="U122" s="43"/>
    </row>
    <row r="123" spans="1:21" x14ac:dyDescent="0.35">
      <c r="A123" s="63">
        <v>45509.91666666638</v>
      </c>
      <c r="B123" s="23">
        <v>37.942999999999998</v>
      </c>
      <c r="C123" s="22">
        <v>1563.54907312</v>
      </c>
      <c r="D123" s="23">
        <v>0</v>
      </c>
      <c r="E123" s="22">
        <v>0</v>
      </c>
      <c r="F123" s="19">
        <f t="shared" si="14"/>
        <v>37.942999999999998</v>
      </c>
      <c r="G123" s="19">
        <f t="shared" si="14"/>
        <v>1563.54907312</v>
      </c>
      <c r="H123" s="67">
        <v>0</v>
      </c>
      <c r="I123" s="34">
        <f t="shared" si="15"/>
        <v>37.942999999999998</v>
      </c>
      <c r="J123" s="68">
        <f t="shared" si="12"/>
        <v>41.207840000000004</v>
      </c>
      <c r="K123" s="110">
        <v>1.96</v>
      </c>
      <c r="L123" s="68">
        <f t="shared" si="16"/>
        <v>29.268000000000001</v>
      </c>
      <c r="M123" s="68">
        <f t="shared" si="22"/>
        <v>28.667126821658282</v>
      </c>
      <c r="N123" s="68">
        <f t="shared" si="22"/>
        <v>39.818401394062803</v>
      </c>
      <c r="O123" s="68">
        <f t="shared" si="22"/>
        <v>39.471958022177326</v>
      </c>
      <c r="P123" s="68">
        <f t="shared" si="22"/>
        <v>0</v>
      </c>
      <c r="Q123" s="68">
        <f t="shared" si="22"/>
        <v>0</v>
      </c>
      <c r="R123" s="68">
        <f t="shared" si="17"/>
        <v>39.818401394062803</v>
      </c>
      <c r="S123" s="51">
        <f t="shared" si="13"/>
        <v>1.389438605937201</v>
      </c>
      <c r="T123" s="184">
        <f t="shared" si="18"/>
        <v>52.719469025075213</v>
      </c>
      <c r="U123" s="43"/>
    </row>
    <row r="124" spans="1:21" x14ac:dyDescent="0.35">
      <c r="A124" s="63">
        <v>45509.958333333045</v>
      </c>
      <c r="B124" s="23">
        <v>0</v>
      </c>
      <c r="C124" s="22">
        <v>0</v>
      </c>
      <c r="D124" s="23">
        <v>0</v>
      </c>
      <c r="E124" s="22">
        <v>0</v>
      </c>
      <c r="F124" s="19">
        <f t="shared" si="14"/>
        <v>0</v>
      </c>
      <c r="G124" s="19">
        <f t="shared" si="14"/>
        <v>0</v>
      </c>
      <c r="H124" s="67">
        <v>0</v>
      </c>
      <c r="I124" s="34">
        <f t="shared" si="15"/>
        <v>0</v>
      </c>
      <c r="J124" s="68">
        <f t="shared" si="12"/>
        <v>0</v>
      </c>
      <c r="K124" s="110">
        <v>1.96</v>
      </c>
      <c r="L124" s="68">
        <f t="shared" si="16"/>
        <v>29.268000000000001</v>
      </c>
      <c r="M124" s="68">
        <f t="shared" si="22"/>
        <v>28.667126821658282</v>
      </c>
      <c r="N124" s="68">
        <f t="shared" si="22"/>
        <v>39.818401394062803</v>
      </c>
      <c r="O124" s="68">
        <f t="shared" si="22"/>
        <v>39.471958022177326</v>
      </c>
      <c r="P124" s="68">
        <f t="shared" si="22"/>
        <v>0</v>
      </c>
      <c r="Q124" s="68">
        <f t="shared" si="22"/>
        <v>0</v>
      </c>
      <c r="R124" s="68">
        <f t="shared" si="17"/>
        <v>39.818401394062803</v>
      </c>
      <c r="S124" s="51">
        <f t="shared" si="13"/>
        <v>0</v>
      </c>
      <c r="T124" s="184">
        <f t="shared" si="18"/>
        <v>0</v>
      </c>
      <c r="U124" s="43"/>
    </row>
    <row r="125" spans="1:21" x14ac:dyDescent="0.35">
      <c r="A125" s="63">
        <v>45509.999999999709</v>
      </c>
      <c r="B125" s="23">
        <v>0</v>
      </c>
      <c r="C125" s="22">
        <v>0</v>
      </c>
      <c r="D125" s="23">
        <v>0</v>
      </c>
      <c r="E125" s="22">
        <v>0</v>
      </c>
      <c r="F125" s="19">
        <f t="shared" si="14"/>
        <v>0</v>
      </c>
      <c r="G125" s="19">
        <f t="shared" si="14"/>
        <v>0</v>
      </c>
      <c r="H125" s="67">
        <v>0</v>
      </c>
      <c r="I125" s="34">
        <f t="shared" si="15"/>
        <v>0</v>
      </c>
      <c r="J125" s="68">
        <f t="shared" si="12"/>
        <v>0</v>
      </c>
      <c r="K125" s="110">
        <v>1.96</v>
      </c>
      <c r="L125" s="68">
        <f t="shared" si="16"/>
        <v>29.268000000000001</v>
      </c>
      <c r="M125" s="68">
        <f t="shared" si="22"/>
        <v>28.667126821658282</v>
      </c>
      <c r="N125" s="68">
        <f t="shared" si="22"/>
        <v>39.818401394062803</v>
      </c>
      <c r="O125" s="68">
        <f t="shared" si="22"/>
        <v>39.471958022177326</v>
      </c>
      <c r="P125" s="68">
        <f t="shared" si="22"/>
        <v>0</v>
      </c>
      <c r="Q125" s="68">
        <f t="shared" si="22"/>
        <v>0</v>
      </c>
      <c r="R125" s="68">
        <f t="shared" si="17"/>
        <v>39.818401394062803</v>
      </c>
      <c r="S125" s="51">
        <f t="shared" si="13"/>
        <v>0</v>
      </c>
      <c r="T125" s="184">
        <f t="shared" si="18"/>
        <v>0</v>
      </c>
      <c r="U125" s="43"/>
    </row>
    <row r="126" spans="1:21" x14ac:dyDescent="0.35">
      <c r="A126" s="63">
        <v>45510.041666666373</v>
      </c>
      <c r="B126" s="23">
        <v>49.5</v>
      </c>
      <c r="C126" s="22">
        <v>1382.04</v>
      </c>
      <c r="D126" s="23">
        <v>49.5</v>
      </c>
      <c r="E126" s="22">
        <v>1382.04</v>
      </c>
      <c r="F126" s="19">
        <f t="shared" si="14"/>
        <v>0</v>
      </c>
      <c r="G126" s="19">
        <f t="shared" si="14"/>
        <v>0</v>
      </c>
      <c r="H126" s="67">
        <v>0</v>
      </c>
      <c r="I126" s="34">
        <f t="shared" si="15"/>
        <v>0</v>
      </c>
      <c r="J126" s="68">
        <f t="shared" si="12"/>
        <v>0</v>
      </c>
      <c r="K126" s="110">
        <v>1.94</v>
      </c>
      <c r="L126" s="68">
        <f t="shared" si="16"/>
        <v>29.052</v>
      </c>
      <c r="M126" s="68">
        <f t="shared" si="22"/>
        <v>28.667126821658282</v>
      </c>
      <c r="N126" s="68">
        <f t="shared" si="22"/>
        <v>39.818401394062803</v>
      </c>
      <c r="O126" s="68">
        <f t="shared" si="22"/>
        <v>39.471958022177326</v>
      </c>
      <c r="P126" s="68">
        <f t="shared" si="22"/>
        <v>0</v>
      </c>
      <c r="Q126" s="68">
        <f t="shared" si="22"/>
        <v>0</v>
      </c>
      <c r="R126" s="68">
        <f t="shared" si="17"/>
        <v>39.818401394062803</v>
      </c>
      <c r="S126" s="51">
        <f t="shared" si="13"/>
        <v>0</v>
      </c>
      <c r="T126" s="184">
        <f t="shared" si="18"/>
        <v>0</v>
      </c>
      <c r="U126" s="43"/>
    </row>
    <row r="127" spans="1:21" x14ac:dyDescent="0.35">
      <c r="A127" s="63">
        <v>45510.083333333037</v>
      </c>
      <c r="B127" s="23">
        <v>32.9</v>
      </c>
      <c r="C127" s="22">
        <v>752.09400000000005</v>
      </c>
      <c r="D127" s="23">
        <v>0</v>
      </c>
      <c r="E127" s="22">
        <v>0</v>
      </c>
      <c r="F127" s="19">
        <f t="shared" si="14"/>
        <v>32.9</v>
      </c>
      <c r="G127" s="19">
        <f t="shared" si="14"/>
        <v>752.09400000000005</v>
      </c>
      <c r="H127" s="67">
        <v>0</v>
      </c>
      <c r="I127" s="34">
        <f t="shared" si="15"/>
        <v>32.9</v>
      </c>
      <c r="J127" s="68">
        <f t="shared" si="12"/>
        <v>22.860000000000003</v>
      </c>
      <c r="K127" s="110">
        <v>1.94</v>
      </c>
      <c r="L127" s="68">
        <f t="shared" si="16"/>
        <v>29.052</v>
      </c>
      <c r="M127" s="68">
        <f t="shared" si="22"/>
        <v>28.667126821658282</v>
      </c>
      <c r="N127" s="68">
        <f t="shared" si="22"/>
        <v>39.818401394062803</v>
      </c>
      <c r="O127" s="68">
        <f t="shared" si="22"/>
        <v>39.471958022177326</v>
      </c>
      <c r="P127" s="68">
        <f t="shared" si="22"/>
        <v>0</v>
      </c>
      <c r="Q127" s="68">
        <f t="shared" si="22"/>
        <v>0</v>
      </c>
      <c r="R127" s="68">
        <f t="shared" si="17"/>
        <v>39.818401394062803</v>
      </c>
      <c r="S127" s="51">
        <f t="shared" si="13"/>
        <v>0</v>
      </c>
      <c r="T127" s="184">
        <f t="shared" si="18"/>
        <v>0</v>
      </c>
      <c r="U127" s="43"/>
    </row>
    <row r="128" spans="1:21" x14ac:dyDescent="0.35">
      <c r="A128" s="63">
        <v>45510.124999999702</v>
      </c>
      <c r="B128" s="23">
        <v>133.5</v>
      </c>
      <c r="C128" s="22">
        <v>2557.86</v>
      </c>
      <c r="D128" s="23">
        <v>4.5270000000000001</v>
      </c>
      <c r="E128" s="22">
        <v>86.736999999999995</v>
      </c>
      <c r="F128" s="19">
        <f t="shared" si="14"/>
        <v>128.97300000000001</v>
      </c>
      <c r="G128" s="19">
        <f t="shared" si="14"/>
        <v>2471.123</v>
      </c>
      <c r="H128" s="67">
        <v>0</v>
      </c>
      <c r="I128" s="34">
        <f t="shared" si="15"/>
        <v>128.97300000000001</v>
      </c>
      <c r="J128" s="68">
        <f t="shared" si="12"/>
        <v>19.160002481139461</v>
      </c>
      <c r="K128" s="110">
        <v>1.94</v>
      </c>
      <c r="L128" s="68">
        <f t="shared" si="16"/>
        <v>29.052</v>
      </c>
      <c r="M128" s="68">
        <f t="shared" si="22"/>
        <v>28.667126821658282</v>
      </c>
      <c r="N128" s="68">
        <f t="shared" si="22"/>
        <v>39.818401394062803</v>
      </c>
      <c r="O128" s="68">
        <f t="shared" si="22"/>
        <v>39.471958022177326</v>
      </c>
      <c r="P128" s="68">
        <f t="shared" si="22"/>
        <v>0</v>
      </c>
      <c r="Q128" s="68">
        <f t="shared" si="22"/>
        <v>0</v>
      </c>
      <c r="R128" s="68">
        <f t="shared" si="17"/>
        <v>39.818401394062803</v>
      </c>
      <c r="S128" s="51">
        <f t="shared" si="13"/>
        <v>0</v>
      </c>
      <c r="T128" s="184">
        <f t="shared" si="18"/>
        <v>0</v>
      </c>
      <c r="U128" s="43"/>
    </row>
    <row r="129" spans="1:21" x14ac:dyDescent="0.35">
      <c r="A129" s="63">
        <v>45510.166666666366</v>
      </c>
      <c r="B129" s="23">
        <v>203.8</v>
      </c>
      <c r="C129" s="22">
        <v>3615.4119999999998</v>
      </c>
      <c r="D129" s="23">
        <v>87.701999999999998</v>
      </c>
      <c r="E129" s="22">
        <v>1555.8340000000001</v>
      </c>
      <c r="F129" s="19">
        <f t="shared" si="14"/>
        <v>116.09800000000001</v>
      </c>
      <c r="G129" s="19">
        <f t="shared" si="14"/>
        <v>2059.5779999999995</v>
      </c>
      <c r="H129" s="67">
        <v>0</v>
      </c>
      <c r="I129" s="34">
        <f t="shared" si="15"/>
        <v>116.09800000000001</v>
      </c>
      <c r="J129" s="68">
        <f t="shared" si="12"/>
        <v>17.739995521025335</v>
      </c>
      <c r="K129" s="110">
        <v>1.94</v>
      </c>
      <c r="L129" s="68">
        <f t="shared" si="16"/>
        <v>29.052</v>
      </c>
      <c r="M129" s="68">
        <f t="shared" si="22"/>
        <v>28.667126821658282</v>
      </c>
      <c r="N129" s="68">
        <f t="shared" si="22"/>
        <v>39.818401394062803</v>
      </c>
      <c r="O129" s="68">
        <f t="shared" si="22"/>
        <v>39.471958022177326</v>
      </c>
      <c r="P129" s="68">
        <f t="shared" si="22"/>
        <v>0</v>
      </c>
      <c r="Q129" s="68">
        <f t="shared" si="22"/>
        <v>0</v>
      </c>
      <c r="R129" s="68">
        <f t="shared" si="17"/>
        <v>39.818401394062803</v>
      </c>
      <c r="S129" s="51">
        <f t="shared" si="13"/>
        <v>0</v>
      </c>
      <c r="T129" s="184">
        <f t="shared" si="18"/>
        <v>0</v>
      </c>
      <c r="U129" s="43"/>
    </row>
    <row r="130" spans="1:21" x14ac:dyDescent="0.35">
      <c r="A130" s="63">
        <v>45510.20833333303</v>
      </c>
      <c r="B130" s="23">
        <v>203.5</v>
      </c>
      <c r="C130" s="22">
        <v>3559.2150000000001</v>
      </c>
      <c r="D130" s="23">
        <v>93.715999999999994</v>
      </c>
      <c r="E130" s="22">
        <v>1639.0930000000001</v>
      </c>
      <c r="F130" s="19">
        <f t="shared" si="14"/>
        <v>109.78400000000001</v>
      </c>
      <c r="G130" s="19">
        <f t="shared" si="14"/>
        <v>1920.1220000000001</v>
      </c>
      <c r="H130" s="67">
        <v>0</v>
      </c>
      <c r="I130" s="34">
        <f t="shared" si="15"/>
        <v>109.78400000000001</v>
      </c>
      <c r="J130" s="68">
        <f t="shared" si="12"/>
        <v>17.489998542592726</v>
      </c>
      <c r="K130" s="110">
        <v>1.94</v>
      </c>
      <c r="L130" s="68">
        <f t="shared" si="16"/>
        <v>29.052</v>
      </c>
      <c r="M130" s="68">
        <f t="shared" si="22"/>
        <v>28.667126821658282</v>
      </c>
      <c r="N130" s="68">
        <f t="shared" si="22"/>
        <v>39.818401394062803</v>
      </c>
      <c r="O130" s="68">
        <f t="shared" si="22"/>
        <v>39.471958022177326</v>
      </c>
      <c r="P130" s="68">
        <f t="shared" si="22"/>
        <v>0</v>
      </c>
      <c r="Q130" s="68">
        <f t="shared" si="22"/>
        <v>0</v>
      </c>
      <c r="R130" s="68">
        <f t="shared" si="17"/>
        <v>39.818401394062803</v>
      </c>
      <c r="S130" s="51">
        <f t="shared" si="13"/>
        <v>0</v>
      </c>
      <c r="T130" s="184">
        <f t="shared" si="18"/>
        <v>0</v>
      </c>
      <c r="U130" s="43"/>
    </row>
    <row r="131" spans="1:21" x14ac:dyDescent="0.35">
      <c r="A131" s="63">
        <v>45510.249999999694</v>
      </c>
      <c r="B131" s="23">
        <v>88.8</v>
      </c>
      <c r="C131" s="22">
        <v>1887</v>
      </c>
      <c r="D131" s="23">
        <v>0</v>
      </c>
      <c r="E131" s="22">
        <v>0</v>
      </c>
      <c r="F131" s="19">
        <f t="shared" si="14"/>
        <v>88.8</v>
      </c>
      <c r="G131" s="19">
        <f t="shared" si="14"/>
        <v>1887</v>
      </c>
      <c r="H131" s="67">
        <v>0</v>
      </c>
      <c r="I131" s="34">
        <f t="shared" si="15"/>
        <v>88.8</v>
      </c>
      <c r="J131" s="68">
        <f t="shared" si="12"/>
        <v>21.25</v>
      </c>
      <c r="K131" s="110">
        <v>1.94</v>
      </c>
      <c r="L131" s="68">
        <f t="shared" si="16"/>
        <v>29.052</v>
      </c>
      <c r="M131" s="68">
        <f t="shared" si="22"/>
        <v>28.667126821658282</v>
      </c>
      <c r="N131" s="68">
        <f t="shared" si="22"/>
        <v>39.818401394062803</v>
      </c>
      <c r="O131" s="68">
        <f t="shared" si="22"/>
        <v>39.471958022177326</v>
      </c>
      <c r="P131" s="68">
        <f t="shared" si="22"/>
        <v>0</v>
      </c>
      <c r="Q131" s="68">
        <f t="shared" si="22"/>
        <v>0</v>
      </c>
      <c r="R131" s="68">
        <f t="shared" si="17"/>
        <v>39.818401394062803</v>
      </c>
      <c r="S131" s="51">
        <f t="shared" si="13"/>
        <v>0</v>
      </c>
      <c r="T131" s="184">
        <f t="shared" si="18"/>
        <v>0</v>
      </c>
      <c r="U131" s="43"/>
    </row>
    <row r="132" spans="1:21" x14ac:dyDescent="0.35">
      <c r="A132" s="63">
        <v>45510.291666666359</v>
      </c>
      <c r="B132" s="23">
        <v>8.6</v>
      </c>
      <c r="C132" s="22">
        <v>235.46799999999999</v>
      </c>
      <c r="D132" s="23">
        <v>0</v>
      </c>
      <c r="E132" s="22">
        <v>0</v>
      </c>
      <c r="F132" s="19">
        <f t="shared" si="14"/>
        <v>8.6</v>
      </c>
      <c r="G132" s="19">
        <f t="shared" si="14"/>
        <v>235.46799999999999</v>
      </c>
      <c r="H132" s="67">
        <v>0</v>
      </c>
      <c r="I132" s="34">
        <f t="shared" si="15"/>
        <v>8.6</v>
      </c>
      <c r="J132" s="68">
        <f t="shared" si="12"/>
        <v>27.38</v>
      </c>
      <c r="K132" s="110">
        <v>1.94</v>
      </c>
      <c r="L132" s="68">
        <f t="shared" si="16"/>
        <v>29.052</v>
      </c>
      <c r="M132" s="68">
        <f t="shared" si="22"/>
        <v>28.667126821658282</v>
      </c>
      <c r="N132" s="68">
        <f t="shared" si="22"/>
        <v>39.818401394062803</v>
      </c>
      <c r="O132" s="68">
        <f t="shared" si="22"/>
        <v>39.471958022177326</v>
      </c>
      <c r="P132" s="68">
        <f t="shared" si="22"/>
        <v>0</v>
      </c>
      <c r="Q132" s="68">
        <f t="shared" si="22"/>
        <v>0</v>
      </c>
      <c r="R132" s="68">
        <f t="shared" si="17"/>
        <v>39.818401394062803</v>
      </c>
      <c r="S132" s="51">
        <f t="shared" si="13"/>
        <v>0</v>
      </c>
      <c r="T132" s="184">
        <f t="shared" si="18"/>
        <v>0</v>
      </c>
      <c r="U132" s="43"/>
    </row>
    <row r="133" spans="1:21" x14ac:dyDescent="0.35">
      <c r="A133" s="63">
        <v>45510.333333333023</v>
      </c>
      <c r="B133" s="23">
        <v>9.15</v>
      </c>
      <c r="C133" s="22">
        <v>265.8075</v>
      </c>
      <c r="D133" s="23">
        <v>0</v>
      </c>
      <c r="E133" s="22">
        <v>0</v>
      </c>
      <c r="F133" s="19">
        <f t="shared" si="14"/>
        <v>9.15</v>
      </c>
      <c r="G133" s="19">
        <f t="shared" si="14"/>
        <v>265.8075</v>
      </c>
      <c r="H133" s="67">
        <v>0</v>
      </c>
      <c r="I133" s="34">
        <f t="shared" si="15"/>
        <v>9.15</v>
      </c>
      <c r="J133" s="68">
        <f t="shared" si="12"/>
        <v>29.05</v>
      </c>
      <c r="K133" s="110">
        <v>1.94</v>
      </c>
      <c r="L133" s="68">
        <f t="shared" si="16"/>
        <v>29.052</v>
      </c>
      <c r="M133" s="68">
        <f t="shared" si="22"/>
        <v>28.667126821658282</v>
      </c>
      <c r="N133" s="68">
        <f t="shared" si="22"/>
        <v>39.818401394062803</v>
      </c>
      <c r="O133" s="68">
        <f t="shared" si="22"/>
        <v>39.471958022177326</v>
      </c>
      <c r="P133" s="68">
        <f t="shared" si="22"/>
        <v>0</v>
      </c>
      <c r="Q133" s="68">
        <f t="shared" si="22"/>
        <v>0</v>
      </c>
      <c r="R133" s="68">
        <f t="shared" si="17"/>
        <v>39.818401394062803</v>
      </c>
      <c r="S133" s="51">
        <f t="shared" si="13"/>
        <v>0</v>
      </c>
      <c r="T133" s="184">
        <f t="shared" si="18"/>
        <v>0</v>
      </c>
      <c r="U133" s="43"/>
    </row>
    <row r="134" spans="1:21" x14ac:dyDescent="0.35">
      <c r="A134" s="63">
        <v>45510.374999999687</v>
      </c>
      <c r="B134" s="23">
        <v>48.7</v>
      </c>
      <c r="C134" s="22">
        <v>1430.319</v>
      </c>
      <c r="D134" s="23">
        <v>0</v>
      </c>
      <c r="E134" s="22">
        <v>0</v>
      </c>
      <c r="F134" s="19">
        <f t="shared" si="14"/>
        <v>48.7</v>
      </c>
      <c r="G134" s="19">
        <f t="shared" si="14"/>
        <v>1430.319</v>
      </c>
      <c r="H134" s="67">
        <v>0</v>
      </c>
      <c r="I134" s="34">
        <f t="shared" si="15"/>
        <v>48.7</v>
      </c>
      <c r="J134" s="68">
        <f t="shared" ref="J134:J197" si="23">IF(F134&gt;0,G134/F134,0)</f>
        <v>29.369999999999997</v>
      </c>
      <c r="K134" s="110">
        <v>1.94</v>
      </c>
      <c r="L134" s="68">
        <f t="shared" si="16"/>
        <v>29.052</v>
      </c>
      <c r="M134" s="68">
        <f t="shared" si="22"/>
        <v>28.667126821658282</v>
      </c>
      <c r="N134" s="68">
        <f t="shared" si="22"/>
        <v>39.818401394062803</v>
      </c>
      <c r="O134" s="68">
        <f t="shared" si="22"/>
        <v>39.471958022177326</v>
      </c>
      <c r="P134" s="68">
        <f t="shared" si="22"/>
        <v>0</v>
      </c>
      <c r="Q134" s="68">
        <f t="shared" si="22"/>
        <v>0</v>
      </c>
      <c r="R134" s="68">
        <f t="shared" si="17"/>
        <v>39.818401394062803</v>
      </c>
      <c r="S134" s="51">
        <f t="shared" ref="S134:S197" si="24">IF(J134&gt;R134,J134-R134,0)</f>
        <v>0</v>
      </c>
      <c r="T134" s="184">
        <f t="shared" si="18"/>
        <v>0</v>
      </c>
      <c r="U134" s="43"/>
    </row>
    <row r="135" spans="1:21" x14ac:dyDescent="0.35">
      <c r="A135" s="63">
        <v>45510.416666666351</v>
      </c>
      <c r="B135" s="23">
        <v>43.298000000000002</v>
      </c>
      <c r="C135" s="22">
        <v>1492.39532424</v>
      </c>
      <c r="D135" s="23">
        <v>0</v>
      </c>
      <c r="E135" s="22">
        <v>0</v>
      </c>
      <c r="F135" s="19">
        <f t="shared" ref="F135:G198" si="25">B135-D135</f>
        <v>43.298000000000002</v>
      </c>
      <c r="G135" s="19">
        <f t="shared" si="25"/>
        <v>1492.39532424</v>
      </c>
      <c r="H135" s="67">
        <v>0</v>
      </c>
      <c r="I135" s="34">
        <f t="shared" ref="I135:I198" si="26">F135-H135</f>
        <v>43.298000000000002</v>
      </c>
      <c r="J135" s="68">
        <f t="shared" si="23"/>
        <v>34.467996772137283</v>
      </c>
      <c r="K135" s="110">
        <v>1.94</v>
      </c>
      <c r="L135" s="68">
        <f t="shared" ref="L135:L198" si="27">IF(AND(MONTH($A$2)&gt;5,MONTH($A$2)&lt;9),(K135*10800)/1000,(K135*10400)/1000)+8.1</f>
        <v>29.052</v>
      </c>
      <c r="M135" s="68">
        <f t="shared" si="22"/>
        <v>28.667126821658282</v>
      </c>
      <c r="N135" s="68">
        <f t="shared" si="22"/>
        <v>39.818401394062803</v>
      </c>
      <c r="O135" s="68">
        <f t="shared" si="22"/>
        <v>39.471958022177326</v>
      </c>
      <c r="P135" s="68">
        <f t="shared" si="22"/>
        <v>0</v>
      </c>
      <c r="Q135" s="68">
        <f t="shared" si="22"/>
        <v>0</v>
      </c>
      <c r="R135" s="68">
        <f t="shared" ref="R135:R198" si="28">MAX(L135:Q135)</f>
        <v>39.818401394062803</v>
      </c>
      <c r="S135" s="51">
        <f t="shared" si="24"/>
        <v>0</v>
      </c>
      <c r="T135" s="184">
        <f t="shared" ref="T135:T198" si="29">IF(S135&lt;&gt;" ",S135*I135,0)</f>
        <v>0</v>
      </c>
      <c r="U135" s="43"/>
    </row>
    <row r="136" spans="1:21" x14ac:dyDescent="0.35">
      <c r="A136" s="63">
        <v>45510.458333333016</v>
      </c>
      <c r="B136" s="23">
        <v>97.313000000000002</v>
      </c>
      <c r="C136" s="22">
        <v>3742.1791314900001</v>
      </c>
      <c r="D136" s="23">
        <v>0</v>
      </c>
      <c r="E136" s="22">
        <v>0</v>
      </c>
      <c r="F136" s="19">
        <f t="shared" si="25"/>
        <v>97.313000000000002</v>
      </c>
      <c r="G136" s="19">
        <f t="shared" si="25"/>
        <v>3742.1791314900001</v>
      </c>
      <c r="H136" s="67">
        <v>0</v>
      </c>
      <c r="I136" s="34">
        <f t="shared" si="26"/>
        <v>97.313000000000002</v>
      </c>
      <c r="J136" s="68">
        <f t="shared" si="23"/>
        <v>38.45507929557202</v>
      </c>
      <c r="K136" s="110">
        <v>1.94</v>
      </c>
      <c r="L136" s="68">
        <f t="shared" si="27"/>
        <v>29.052</v>
      </c>
      <c r="M136" s="68">
        <f t="shared" ref="M136:Q151" si="30">IF(M133=0,0,M$5/M$3)</f>
        <v>28.667126821658282</v>
      </c>
      <c r="N136" s="68">
        <f t="shared" si="30"/>
        <v>39.818401394062803</v>
      </c>
      <c r="O136" s="68">
        <f t="shared" si="30"/>
        <v>39.471958022177326</v>
      </c>
      <c r="P136" s="68">
        <f t="shared" si="30"/>
        <v>0</v>
      </c>
      <c r="Q136" s="68">
        <f t="shared" si="30"/>
        <v>0</v>
      </c>
      <c r="R136" s="68">
        <f t="shared" si="28"/>
        <v>39.818401394062803</v>
      </c>
      <c r="S136" s="51">
        <f t="shared" si="24"/>
        <v>0</v>
      </c>
      <c r="T136" s="184">
        <f t="shared" si="29"/>
        <v>0</v>
      </c>
      <c r="U136" s="43"/>
    </row>
    <row r="137" spans="1:21" x14ac:dyDescent="0.35">
      <c r="A137" s="63">
        <v>45510.49999999968</v>
      </c>
      <c r="B137" s="23">
        <v>243.65700000000001</v>
      </c>
      <c r="C137" s="22">
        <v>14695.93560771</v>
      </c>
      <c r="D137" s="23">
        <v>79.650000000000006</v>
      </c>
      <c r="E137" s="22">
        <v>4804.0129999999999</v>
      </c>
      <c r="F137" s="19">
        <f t="shared" si="25"/>
        <v>164.00700000000001</v>
      </c>
      <c r="G137" s="19">
        <f t="shared" si="25"/>
        <v>9891.9226077099993</v>
      </c>
      <c r="H137" s="67">
        <v>0</v>
      </c>
      <c r="I137" s="34">
        <f t="shared" si="26"/>
        <v>164.00700000000001</v>
      </c>
      <c r="J137" s="68">
        <f t="shared" si="23"/>
        <v>60.314026887327977</v>
      </c>
      <c r="K137" s="110">
        <v>1.94</v>
      </c>
      <c r="L137" s="68">
        <f t="shared" si="27"/>
        <v>29.052</v>
      </c>
      <c r="M137" s="68">
        <f t="shared" si="30"/>
        <v>28.667126821658282</v>
      </c>
      <c r="N137" s="68">
        <f t="shared" si="30"/>
        <v>39.818401394062803</v>
      </c>
      <c r="O137" s="68">
        <f t="shared" si="30"/>
        <v>39.471958022177326</v>
      </c>
      <c r="P137" s="68">
        <f t="shared" si="30"/>
        <v>0</v>
      </c>
      <c r="Q137" s="68">
        <f t="shared" si="30"/>
        <v>0</v>
      </c>
      <c r="R137" s="68">
        <f t="shared" si="28"/>
        <v>39.818401394062803</v>
      </c>
      <c r="S137" s="51">
        <f t="shared" si="24"/>
        <v>20.495625493265173</v>
      </c>
      <c r="T137" s="184">
        <f t="shared" si="29"/>
        <v>3361.4260502739412</v>
      </c>
      <c r="U137" s="43"/>
    </row>
    <row r="138" spans="1:21" x14ac:dyDescent="0.35">
      <c r="A138" s="63">
        <v>45510.541666666344</v>
      </c>
      <c r="B138" s="23">
        <v>305.31099999999998</v>
      </c>
      <c r="C138" s="22">
        <v>16041.53454382</v>
      </c>
      <c r="D138" s="23">
        <v>127.45</v>
      </c>
      <c r="E138" s="22">
        <v>6696.43</v>
      </c>
      <c r="F138" s="19">
        <f t="shared" si="25"/>
        <v>177.86099999999999</v>
      </c>
      <c r="G138" s="19">
        <f t="shared" si="25"/>
        <v>9345.1045438199999</v>
      </c>
      <c r="H138" s="67">
        <v>0</v>
      </c>
      <c r="I138" s="34">
        <f t="shared" si="26"/>
        <v>177.86099999999999</v>
      </c>
      <c r="J138" s="68">
        <f t="shared" si="23"/>
        <v>52.541617014522579</v>
      </c>
      <c r="K138" s="110">
        <v>1.94</v>
      </c>
      <c r="L138" s="68">
        <f t="shared" si="27"/>
        <v>29.052</v>
      </c>
      <c r="M138" s="68">
        <f t="shared" si="30"/>
        <v>28.667126821658282</v>
      </c>
      <c r="N138" s="68">
        <f t="shared" si="30"/>
        <v>39.818401394062803</v>
      </c>
      <c r="O138" s="68">
        <f t="shared" si="30"/>
        <v>39.471958022177326</v>
      </c>
      <c r="P138" s="68">
        <f t="shared" si="30"/>
        <v>0</v>
      </c>
      <c r="Q138" s="68">
        <f t="shared" si="30"/>
        <v>0</v>
      </c>
      <c r="R138" s="68">
        <f t="shared" si="28"/>
        <v>39.818401394062803</v>
      </c>
      <c r="S138" s="51">
        <f t="shared" si="24"/>
        <v>12.723215620459776</v>
      </c>
      <c r="T138" s="184">
        <f t="shared" si="29"/>
        <v>2262.963853470596</v>
      </c>
      <c r="U138" s="43"/>
    </row>
    <row r="139" spans="1:21" x14ac:dyDescent="0.35">
      <c r="A139" s="63">
        <v>45510.583333333008</v>
      </c>
      <c r="B139" s="23">
        <v>228.59800000000001</v>
      </c>
      <c r="C139" s="22">
        <v>27408.346992840001</v>
      </c>
      <c r="D139" s="23">
        <v>80.95</v>
      </c>
      <c r="E139" s="22">
        <v>9705.7090000000007</v>
      </c>
      <c r="F139" s="19">
        <f t="shared" si="25"/>
        <v>147.64800000000002</v>
      </c>
      <c r="G139" s="19">
        <f t="shared" si="25"/>
        <v>17702.637992839998</v>
      </c>
      <c r="H139" s="67">
        <v>0</v>
      </c>
      <c r="I139" s="34">
        <f t="shared" si="26"/>
        <v>147.64800000000002</v>
      </c>
      <c r="J139" s="68">
        <f t="shared" si="23"/>
        <v>119.89758068405935</v>
      </c>
      <c r="K139" s="110">
        <v>1.94</v>
      </c>
      <c r="L139" s="68">
        <f t="shared" si="27"/>
        <v>29.052</v>
      </c>
      <c r="M139" s="68">
        <f t="shared" si="30"/>
        <v>28.667126821658282</v>
      </c>
      <c r="N139" s="68">
        <f t="shared" si="30"/>
        <v>39.818401394062803</v>
      </c>
      <c r="O139" s="68">
        <f t="shared" si="30"/>
        <v>39.471958022177326</v>
      </c>
      <c r="P139" s="68">
        <f t="shared" si="30"/>
        <v>0</v>
      </c>
      <c r="Q139" s="68">
        <f t="shared" si="30"/>
        <v>0</v>
      </c>
      <c r="R139" s="68">
        <f t="shared" si="28"/>
        <v>39.818401394062803</v>
      </c>
      <c r="S139" s="51">
        <f t="shared" si="24"/>
        <v>80.079179289996546</v>
      </c>
      <c r="T139" s="184">
        <f t="shared" si="29"/>
        <v>11823.530663809412</v>
      </c>
      <c r="U139" s="43"/>
    </row>
    <row r="140" spans="1:21" x14ac:dyDescent="0.35">
      <c r="A140" s="63">
        <v>45510.624999999673</v>
      </c>
      <c r="B140" s="23">
        <v>215.52</v>
      </c>
      <c r="C140" s="22">
        <v>33960.1178736</v>
      </c>
      <c r="D140" s="23">
        <v>108.6</v>
      </c>
      <c r="E140" s="22">
        <v>17112.419999999998</v>
      </c>
      <c r="F140" s="19">
        <f t="shared" si="25"/>
        <v>106.92000000000002</v>
      </c>
      <c r="G140" s="19">
        <f t="shared" si="25"/>
        <v>16847.697873600002</v>
      </c>
      <c r="H140" s="67">
        <v>0</v>
      </c>
      <c r="I140" s="34">
        <f t="shared" si="26"/>
        <v>106.92000000000002</v>
      </c>
      <c r="J140" s="68">
        <f t="shared" si="23"/>
        <v>157.57293185185185</v>
      </c>
      <c r="K140" s="110">
        <v>1.94</v>
      </c>
      <c r="L140" s="68">
        <f t="shared" si="27"/>
        <v>29.052</v>
      </c>
      <c r="M140" s="68">
        <f t="shared" si="30"/>
        <v>28.667126821658282</v>
      </c>
      <c r="N140" s="68">
        <f t="shared" si="30"/>
        <v>39.818401394062803</v>
      </c>
      <c r="O140" s="68">
        <f t="shared" si="30"/>
        <v>39.471958022177326</v>
      </c>
      <c r="P140" s="68">
        <f t="shared" si="30"/>
        <v>0</v>
      </c>
      <c r="Q140" s="68">
        <f t="shared" si="30"/>
        <v>0</v>
      </c>
      <c r="R140" s="68">
        <f t="shared" si="28"/>
        <v>39.818401394062803</v>
      </c>
      <c r="S140" s="51">
        <f t="shared" si="24"/>
        <v>117.75453045778904</v>
      </c>
      <c r="T140" s="184">
        <f t="shared" si="29"/>
        <v>12590.314396546806</v>
      </c>
      <c r="U140" s="43"/>
    </row>
    <row r="141" spans="1:21" x14ac:dyDescent="0.35">
      <c r="A141" s="63">
        <v>45510.666666666337</v>
      </c>
      <c r="B141" s="23">
        <v>250.322</v>
      </c>
      <c r="C141" s="22">
        <v>14308.765983679999</v>
      </c>
      <c r="D141" s="23">
        <v>104.35</v>
      </c>
      <c r="E141" s="22">
        <v>5964.7960000000003</v>
      </c>
      <c r="F141" s="19">
        <f t="shared" si="25"/>
        <v>145.97200000000001</v>
      </c>
      <c r="G141" s="19">
        <f t="shared" si="25"/>
        <v>8343.9699836799991</v>
      </c>
      <c r="H141" s="67">
        <v>0</v>
      </c>
      <c r="I141" s="34">
        <f t="shared" si="26"/>
        <v>145.97200000000001</v>
      </c>
      <c r="J141" s="68">
        <f t="shared" si="23"/>
        <v>57.161441808566018</v>
      </c>
      <c r="K141" s="110">
        <v>1.94</v>
      </c>
      <c r="L141" s="68">
        <f t="shared" si="27"/>
        <v>29.052</v>
      </c>
      <c r="M141" s="68">
        <f t="shared" si="30"/>
        <v>28.667126821658282</v>
      </c>
      <c r="N141" s="68">
        <f t="shared" si="30"/>
        <v>39.818401394062803</v>
      </c>
      <c r="O141" s="68">
        <f t="shared" si="30"/>
        <v>39.471958022177326</v>
      </c>
      <c r="P141" s="68">
        <f t="shared" si="30"/>
        <v>0</v>
      </c>
      <c r="Q141" s="68">
        <f t="shared" si="30"/>
        <v>0</v>
      </c>
      <c r="R141" s="68">
        <f t="shared" si="28"/>
        <v>39.818401394062803</v>
      </c>
      <c r="S141" s="51">
        <f t="shared" si="24"/>
        <v>17.343040414503214</v>
      </c>
      <c r="T141" s="184">
        <f t="shared" si="29"/>
        <v>2531.5982953858634</v>
      </c>
      <c r="U141" s="43"/>
    </row>
    <row r="142" spans="1:21" x14ac:dyDescent="0.35">
      <c r="A142" s="63">
        <v>45510.708333333001</v>
      </c>
      <c r="B142" s="23">
        <v>357.82299999999998</v>
      </c>
      <c r="C142" s="22">
        <v>20968.252466729999</v>
      </c>
      <c r="D142" s="23">
        <v>117.85</v>
      </c>
      <c r="E142" s="22">
        <v>6905.9520000000002</v>
      </c>
      <c r="F142" s="19">
        <f t="shared" si="25"/>
        <v>239.97299999999998</v>
      </c>
      <c r="G142" s="19">
        <f t="shared" si="25"/>
        <v>14062.300466729997</v>
      </c>
      <c r="H142" s="67">
        <v>0</v>
      </c>
      <c r="I142" s="34">
        <f t="shared" si="26"/>
        <v>239.97299999999998</v>
      </c>
      <c r="J142" s="68">
        <f t="shared" si="23"/>
        <v>58.599511056368833</v>
      </c>
      <c r="K142" s="110">
        <v>1.94</v>
      </c>
      <c r="L142" s="68">
        <f t="shared" si="27"/>
        <v>29.052</v>
      </c>
      <c r="M142" s="68">
        <f t="shared" si="30"/>
        <v>28.667126821658282</v>
      </c>
      <c r="N142" s="68">
        <f t="shared" si="30"/>
        <v>39.818401394062803</v>
      </c>
      <c r="O142" s="68">
        <f t="shared" si="30"/>
        <v>39.471958022177326</v>
      </c>
      <c r="P142" s="68">
        <f t="shared" si="30"/>
        <v>0</v>
      </c>
      <c r="Q142" s="68">
        <f t="shared" si="30"/>
        <v>0</v>
      </c>
      <c r="R142" s="68">
        <f t="shared" si="28"/>
        <v>39.818401394062803</v>
      </c>
      <c r="S142" s="51">
        <f t="shared" si="24"/>
        <v>18.781109662306029</v>
      </c>
      <c r="T142" s="184">
        <f t="shared" si="29"/>
        <v>4506.9592289925649</v>
      </c>
      <c r="U142" s="43"/>
    </row>
    <row r="143" spans="1:21" x14ac:dyDescent="0.35">
      <c r="A143" s="63">
        <v>45510.749999999665</v>
      </c>
      <c r="B143" s="23">
        <v>381.84699999999998</v>
      </c>
      <c r="C143" s="22">
        <v>21561.26960331</v>
      </c>
      <c r="D143" s="23">
        <v>106.45</v>
      </c>
      <c r="E143" s="22">
        <v>6010.777</v>
      </c>
      <c r="F143" s="19">
        <f t="shared" si="25"/>
        <v>275.39699999999999</v>
      </c>
      <c r="G143" s="19">
        <f t="shared" si="25"/>
        <v>15550.49260331</v>
      </c>
      <c r="H143" s="67">
        <v>0</v>
      </c>
      <c r="I143" s="34">
        <f t="shared" si="26"/>
        <v>275.39699999999999</v>
      </c>
      <c r="J143" s="68">
        <f t="shared" si="23"/>
        <v>56.465729849308453</v>
      </c>
      <c r="K143" s="110">
        <v>1.94</v>
      </c>
      <c r="L143" s="68">
        <f t="shared" si="27"/>
        <v>29.052</v>
      </c>
      <c r="M143" s="68">
        <f t="shared" si="30"/>
        <v>28.667126821658282</v>
      </c>
      <c r="N143" s="68">
        <f t="shared" si="30"/>
        <v>39.818401394062803</v>
      </c>
      <c r="O143" s="68">
        <f t="shared" si="30"/>
        <v>39.471958022177326</v>
      </c>
      <c r="P143" s="68">
        <f t="shared" si="30"/>
        <v>0</v>
      </c>
      <c r="Q143" s="68">
        <f t="shared" si="30"/>
        <v>0</v>
      </c>
      <c r="R143" s="68">
        <f t="shared" si="28"/>
        <v>39.818401394062803</v>
      </c>
      <c r="S143" s="51">
        <f t="shared" si="24"/>
        <v>16.647328455245649</v>
      </c>
      <c r="T143" s="184">
        <f t="shared" si="29"/>
        <v>4584.6243145892859</v>
      </c>
      <c r="U143" s="43"/>
    </row>
    <row r="144" spans="1:21" x14ac:dyDescent="0.35">
      <c r="A144" s="63">
        <v>45510.79166666633</v>
      </c>
      <c r="B144" s="23">
        <v>313.255</v>
      </c>
      <c r="C144" s="22">
        <v>12945.83613165</v>
      </c>
      <c r="D144" s="23">
        <v>60.252000000000002</v>
      </c>
      <c r="E144" s="22">
        <v>2490.0239999999999</v>
      </c>
      <c r="F144" s="19">
        <f t="shared" si="25"/>
        <v>253.00299999999999</v>
      </c>
      <c r="G144" s="19">
        <f t="shared" si="25"/>
        <v>10455.81213165</v>
      </c>
      <c r="H144" s="67">
        <v>0</v>
      </c>
      <c r="I144" s="34">
        <f t="shared" si="26"/>
        <v>253.00299999999999</v>
      </c>
      <c r="J144" s="68">
        <f t="shared" si="23"/>
        <v>41.326830636988497</v>
      </c>
      <c r="K144" s="110">
        <v>1.94</v>
      </c>
      <c r="L144" s="68">
        <f t="shared" si="27"/>
        <v>29.052</v>
      </c>
      <c r="M144" s="68">
        <f t="shared" si="30"/>
        <v>28.667126821658282</v>
      </c>
      <c r="N144" s="68">
        <f t="shared" si="30"/>
        <v>39.818401394062803</v>
      </c>
      <c r="O144" s="68">
        <f t="shared" si="30"/>
        <v>39.471958022177326</v>
      </c>
      <c r="P144" s="68">
        <f t="shared" si="30"/>
        <v>0</v>
      </c>
      <c r="Q144" s="68">
        <f t="shared" si="30"/>
        <v>0</v>
      </c>
      <c r="R144" s="68">
        <f t="shared" si="28"/>
        <v>39.818401394062803</v>
      </c>
      <c r="S144" s="51">
        <f t="shared" si="24"/>
        <v>1.5084292429256934</v>
      </c>
      <c r="T144" s="184">
        <f t="shared" si="29"/>
        <v>381.63712374792919</v>
      </c>
      <c r="U144" s="43"/>
    </row>
    <row r="145" spans="1:21" x14ac:dyDescent="0.35">
      <c r="A145" s="63">
        <v>45510.833333332994</v>
      </c>
      <c r="B145" s="23">
        <v>388.56200000000001</v>
      </c>
      <c r="C145" s="22">
        <v>14600.069496440001</v>
      </c>
      <c r="D145" s="23">
        <v>151.84299999999999</v>
      </c>
      <c r="E145" s="22">
        <v>5705.4250000000002</v>
      </c>
      <c r="F145" s="19">
        <f t="shared" si="25"/>
        <v>236.71900000000002</v>
      </c>
      <c r="G145" s="19">
        <f t="shared" si="25"/>
        <v>8894.6444964399998</v>
      </c>
      <c r="H145" s="67">
        <v>0</v>
      </c>
      <c r="I145" s="34">
        <f t="shared" si="26"/>
        <v>236.71900000000002</v>
      </c>
      <c r="J145" s="68">
        <f t="shared" si="23"/>
        <v>37.5746961436978</v>
      </c>
      <c r="K145" s="110">
        <v>1.94</v>
      </c>
      <c r="L145" s="68">
        <f t="shared" si="27"/>
        <v>29.052</v>
      </c>
      <c r="M145" s="68">
        <f t="shared" si="30"/>
        <v>28.667126821658282</v>
      </c>
      <c r="N145" s="68">
        <f t="shared" si="30"/>
        <v>39.818401394062803</v>
      </c>
      <c r="O145" s="68">
        <f t="shared" si="30"/>
        <v>39.471958022177326</v>
      </c>
      <c r="P145" s="68">
        <f t="shared" si="30"/>
        <v>0</v>
      </c>
      <c r="Q145" s="68">
        <f t="shared" si="30"/>
        <v>0</v>
      </c>
      <c r="R145" s="68">
        <f t="shared" si="28"/>
        <v>39.818401394062803</v>
      </c>
      <c r="S145" s="51">
        <f t="shared" si="24"/>
        <v>0</v>
      </c>
      <c r="T145" s="184">
        <f t="shared" si="29"/>
        <v>0</v>
      </c>
      <c r="U145" s="43"/>
    </row>
    <row r="146" spans="1:21" x14ac:dyDescent="0.35">
      <c r="A146" s="63">
        <v>45510.874999999658</v>
      </c>
      <c r="B146" s="23">
        <v>379.78199999999998</v>
      </c>
      <c r="C146" s="22">
        <v>11421.081544860001</v>
      </c>
      <c r="D146" s="23">
        <v>149.45099999999999</v>
      </c>
      <c r="E146" s="22">
        <v>4494.3999999999996</v>
      </c>
      <c r="F146" s="19">
        <f t="shared" si="25"/>
        <v>230.33099999999999</v>
      </c>
      <c r="G146" s="19">
        <f t="shared" si="25"/>
        <v>6926.6815448600009</v>
      </c>
      <c r="H146" s="67">
        <v>0</v>
      </c>
      <c r="I146" s="34">
        <f t="shared" si="26"/>
        <v>230.33099999999999</v>
      </c>
      <c r="J146" s="68">
        <f t="shared" si="23"/>
        <v>30.07272813846161</v>
      </c>
      <c r="K146" s="110">
        <v>1.94</v>
      </c>
      <c r="L146" s="68">
        <f t="shared" si="27"/>
        <v>29.052</v>
      </c>
      <c r="M146" s="68">
        <f t="shared" si="30"/>
        <v>28.667126821658282</v>
      </c>
      <c r="N146" s="68">
        <f t="shared" si="30"/>
        <v>39.818401394062803</v>
      </c>
      <c r="O146" s="68">
        <f t="shared" si="30"/>
        <v>39.471958022177326</v>
      </c>
      <c r="P146" s="68">
        <f t="shared" si="30"/>
        <v>0</v>
      </c>
      <c r="Q146" s="68">
        <f t="shared" si="30"/>
        <v>0</v>
      </c>
      <c r="R146" s="68">
        <f t="shared" si="28"/>
        <v>39.818401394062803</v>
      </c>
      <c r="S146" s="51">
        <f t="shared" si="24"/>
        <v>0</v>
      </c>
      <c r="T146" s="184">
        <f t="shared" si="29"/>
        <v>0</v>
      </c>
      <c r="U146" s="43"/>
    </row>
    <row r="147" spans="1:21" x14ac:dyDescent="0.35">
      <c r="A147" s="63">
        <v>45510.916666666322</v>
      </c>
      <c r="B147" s="23">
        <v>181.066</v>
      </c>
      <c r="C147" s="22">
        <v>5206.8914234200001</v>
      </c>
      <c r="D147" s="23">
        <v>0</v>
      </c>
      <c r="E147" s="22">
        <v>0</v>
      </c>
      <c r="F147" s="19">
        <f t="shared" si="25"/>
        <v>181.066</v>
      </c>
      <c r="G147" s="19">
        <f t="shared" si="25"/>
        <v>5206.8914234200001</v>
      </c>
      <c r="H147" s="67">
        <v>0</v>
      </c>
      <c r="I147" s="34">
        <f t="shared" si="26"/>
        <v>181.066</v>
      </c>
      <c r="J147" s="68">
        <f t="shared" si="23"/>
        <v>28.756869999999999</v>
      </c>
      <c r="K147" s="110">
        <v>1.94</v>
      </c>
      <c r="L147" s="68">
        <f t="shared" si="27"/>
        <v>29.052</v>
      </c>
      <c r="M147" s="68">
        <f t="shared" si="30"/>
        <v>28.667126821658282</v>
      </c>
      <c r="N147" s="68">
        <f t="shared" si="30"/>
        <v>39.818401394062803</v>
      </c>
      <c r="O147" s="68">
        <f t="shared" si="30"/>
        <v>39.471958022177326</v>
      </c>
      <c r="P147" s="68">
        <f t="shared" si="30"/>
        <v>0</v>
      </c>
      <c r="Q147" s="68">
        <f t="shared" si="30"/>
        <v>0</v>
      </c>
      <c r="R147" s="68">
        <f t="shared" si="28"/>
        <v>39.818401394062803</v>
      </c>
      <c r="S147" s="51">
        <f t="shared" si="24"/>
        <v>0</v>
      </c>
      <c r="T147" s="184">
        <f t="shared" si="29"/>
        <v>0</v>
      </c>
      <c r="U147" s="43"/>
    </row>
    <row r="148" spans="1:21" x14ac:dyDescent="0.35">
      <c r="A148" s="63">
        <v>45510.958333332987</v>
      </c>
      <c r="B148" s="23">
        <v>77.150000000000006</v>
      </c>
      <c r="C148" s="22">
        <v>2194.9175</v>
      </c>
      <c r="D148" s="23">
        <v>0</v>
      </c>
      <c r="E148" s="22">
        <v>0</v>
      </c>
      <c r="F148" s="19">
        <f t="shared" si="25"/>
        <v>77.150000000000006</v>
      </c>
      <c r="G148" s="19">
        <f t="shared" si="25"/>
        <v>2194.9175</v>
      </c>
      <c r="H148" s="67">
        <v>0</v>
      </c>
      <c r="I148" s="34">
        <f t="shared" si="26"/>
        <v>77.150000000000006</v>
      </c>
      <c r="J148" s="68">
        <f t="shared" si="23"/>
        <v>28.45</v>
      </c>
      <c r="K148" s="110">
        <v>1.94</v>
      </c>
      <c r="L148" s="68">
        <f t="shared" si="27"/>
        <v>29.052</v>
      </c>
      <c r="M148" s="68">
        <f t="shared" si="30"/>
        <v>28.667126821658282</v>
      </c>
      <c r="N148" s="68">
        <f t="shared" si="30"/>
        <v>39.818401394062803</v>
      </c>
      <c r="O148" s="68">
        <f t="shared" si="30"/>
        <v>39.471958022177326</v>
      </c>
      <c r="P148" s="68">
        <f t="shared" si="30"/>
        <v>0</v>
      </c>
      <c r="Q148" s="68">
        <f t="shared" si="30"/>
        <v>0</v>
      </c>
      <c r="R148" s="68">
        <f t="shared" si="28"/>
        <v>39.818401394062803</v>
      </c>
      <c r="S148" s="51">
        <f t="shared" si="24"/>
        <v>0</v>
      </c>
      <c r="T148" s="184">
        <f t="shared" si="29"/>
        <v>0</v>
      </c>
      <c r="U148" s="43"/>
    </row>
    <row r="149" spans="1:21" x14ac:dyDescent="0.35">
      <c r="A149" s="63">
        <v>45510.999999999651</v>
      </c>
      <c r="B149" s="23">
        <v>78.5</v>
      </c>
      <c r="C149" s="22">
        <v>1928.7449999999999</v>
      </c>
      <c r="D149" s="23">
        <v>0</v>
      </c>
      <c r="E149" s="22">
        <v>0</v>
      </c>
      <c r="F149" s="19">
        <f t="shared" si="25"/>
        <v>78.5</v>
      </c>
      <c r="G149" s="19">
        <f t="shared" si="25"/>
        <v>1928.7449999999999</v>
      </c>
      <c r="H149" s="67">
        <v>0</v>
      </c>
      <c r="I149" s="34">
        <f t="shared" si="26"/>
        <v>78.5</v>
      </c>
      <c r="J149" s="68">
        <f t="shared" si="23"/>
        <v>24.57</v>
      </c>
      <c r="K149" s="110">
        <v>1.94</v>
      </c>
      <c r="L149" s="68">
        <f t="shared" si="27"/>
        <v>29.052</v>
      </c>
      <c r="M149" s="68">
        <f t="shared" si="30"/>
        <v>28.667126821658282</v>
      </c>
      <c r="N149" s="68">
        <f t="shared" si="30"/>
        <v>39.818401394062803</v>
      </c>
      <c r="O149" s="68">
        <f t="shared" si="30"/>
        <v>39.471958022177326</v>
      </c>
      <c r="P149" s="68">
        <f t="shared" si="30"/>
        <v>0</v>
      </c>
      <c r="Q149" s="68">
        <f t="shared" si="30"/>
        <v>0</v>
      </c>
      <c r="R149" s="68">
        <f t="shared" si="28"/>
        <v>39.818401394062803</v>
      </c>
      <c r="S149" s="51">
        <f t="shared" si="24"/>
        <v>0</v>
      </c>
      <c r="T149" s="184">
        <f t="shared" si="29"/>
        <v>0</v>
      </c>
      <c r="U149" s="43"/>
    </row>
    <row r="150" spans="1:21" x14ac:dyDescent="0.35">
      <c r="A150" s="63">
        <v>45511.041666666315</v>
      </c>
      <c r="B150" s="23">
        <v>64.5</v>
      </c>
      <c r="C150" s="22">
        <v>1622.175</v>
      </c>
      <c r="D150" s="23">
        <v>0</v>
      </c>
      <c r="E150" s="22">
        <v>0</v>
      </c>
      <c r="F150" s="19">
        <f t="shared" si="25"/>
        <v>64.5</v>
      </c>
      <c r="G150" s="19">
        <f t="shared" si="25"/>
        <v>1622.175</v>
      </c>
      <c r="H150" s="67">
        <v>0</v>
      </c>
      <c r="I150" s="34">
        <f t="shared" si="26"/>
        <v>64.5</v>
      </c>
      <c r="J150" s="68">
        <f t="shared" si="23"/>
        <v>25.15</v>
      </c>
      <c r="K150" s="110">
        <v>1.98</v>
      </c>
      <c r="L150" s="68">
        <f t="shared" si="27"/>
        <v>29.484000000000002</v>
      </c>
      <c r="M150" s="68">
        <f t="shared" si="30"/>
        <v>28.667126821658282</v>
      </c>
      <c r="N150" s="68">
        <f t="shared" si="30"/>
        <v>39.818401394062803</v>
      </c>
      <c r="O150" s="68">
        <f t="shared" si="30"/>
        <v>39.471958022177326</v>
      </c>
      <c r="P150" s="68">
        <f t="shared" si="30"/>
        <v>0</v>
      </c>
      <c r="Q150" s="68">
        <f t="shared" si="30"/>
        <v>0</v>
      </c>
      <c r="R150" s="68">
        <f t="shared" si="28"/>
        <v>39.818401394062803</v>
      </c>
      <c r="S150" s="51">
        <f t="shared" si="24"/>
        <v>0</v>
      </c>
      <c r="T150" s="184">
        <f t="shared" si="29"/>
        <v>0</v>
      </c>
      <c r="U150" s="43"/>
    </row>
    <row r="151" spans="1:21" x14ac:dyDescent="0.35">
      <c r="A151" s="63">
        <v>45511.083333332979</v>
      </c>
      <c r="B151" s="23">
        <v>45.4</v>
      </c>
      <c r="C151" s="22">
        <v>953.85400000000004</v>
      </c>
      <c r="D151" s="23">
        <v>0</v>
      </c>
      <c r="E151" s="22">
        <v>0</v>
      </c>
      <c r="F151" s="19">
        <f t="shared" si="25"/>
        <v>45.4</v>
      </c>
      <c r="G151" s="19">
        <f t="shared" si="25"/>
        <v>953.85400000000004</v>
      </c>
      <c r="H151" s="67">
        <v>0</v>
      </c>
      <c r="I151" s="34">
        <f t="shared" si="26"/>
        <v>45.4</v>
      </c>
      <c r="J151" s="68">
        <f t="shared" si="23"/>
        <v>21.01</v>
      </c>
      <c r="K151" s="110">
        <v>1.98</v>
      </c>
      <c r="L151" s="68">
        <f t="shared" si="27"/>
        <v>29.484000000000002</v>
      </c>
      <c r="M151" s="68">
        <f t="shared" si="30"/>
        <v>28.667126821658282</v>
      </c>
      <c r="N151" s="68">
        <f t="shared" si="30"/>
        <v>39.818401394062803</v>
      </c>
      <c r="O151" s="68">
        <f t="shared" si="30"/>
        <v>39.471958022177326</v>
      </c>
      <c r="P151" s="68">
        <f t="shared" si="30"/>
        <v>0</v>
      </c>
      <c r="Q151" s="68">
        <f t="shared" si="30"/>
        <v>0</v>
      </c>
      <c r="R151" s="68">
        <f t="shared" si="28"/>
        <v>39.818401394062803</v>
      </c>
      <c r="S151" s="51">
        <f t="shared" si="24"/>
        <v>0</v>
      </c>
      <c r="T151" s="184">
        <f t="shared" si="29"/>
        <v>0</v>
      </c>
      <c r="U151" s="43"/>
    </row>
    <row r="152" spans="1:21" x14ac:dyDescent="0.35">
      <c r="A152" s="63">
        <v>45511.124999999643</v>
      </c>
      <c r="B152" s="23">
        <v>144.6</v>
      </c>
      <c r="C152" s="22">
        <v>2598.462</v>
      </c>
      <c r="D152" s="23">
        <v>0</v>
      </c>
      <c r="E152" s="22">
        <v>0</v>
      </c>
      <c r="F152" s="19">
        <f t="shared" si="25"/>
        <v>144.6</v>
      </c>
      <c r="G152" s="19">
        <f t="shared" si="25"/>
        <v>2598.462</v>
      </c>
      <c r="H152" s="67">
        <v>0</v>
      </c>
      <c r="I152" s="34">
        <f t="shared" si="26"/>
        <v>144.6</v>
      </c>
      <c r="J152" s="68">
        <f t="shared" si="23"/>
        <v>17.97</v>
      </c>
      <c r="K152" s="110">
        <v>1.98</v>
      </c>
      <c r="L152" s="68">
        <f t="shared" si="27"/>
        <v>29.484000000000002</v>
      </c>
      <c r="M152" s="68">
        <f t="shared" ref="M152:Q167" si="31">IF(M149=0,0,M$5/M$3)</f>
        <v>28.667126821658282</v>
      </c>
      <c r="N152" s="68">
        <f t="shared" si="31"/>
        <v>39.818401394062803</v>
      </c>
      <c r="O152" s="68">
        <f t="shared" si="31"/>
        <v>39.471958022177326</v>
      </c>
      <c r="P152" s="68">
        <f t="shared" si="31"/>
        <v>0</v>
      </c>
      <c r="Q152" s="68">
        <f t="shared" si="31"/>
        <v>0</v>
      </c>
      <c r="R152" s="68">
        <f t="shared" si="28"/>
        <v>39.818401394062803</v>
      </c>
      <c r="S152" s="51">
        <f t="shared" si="24"/>
        <v>0</v>
      </c>
      <c r="T152" s="184">
        <f t="shared" si="29"/>
        <v>0</v>
      </c>
      <c r="U152" s="43"/>
    </row>
    <row r="153" spans="1:21" x14ac:dyDescent="0.35">
      <c r="A153" s="63">
        <v>45511.166666666308</v>
      </c>
      <c r="B153" s="23">
        <v>215.7</v>
      </c>
      <c r="C153" s="22">
        <v>3595.7190000000001</v>
      </c>
      <c r="D153" s="23">
        <v>62.741999999999997</v>
      </c>
      <c r="E153" s="22">
        <v>1045.9090000000001</v>
      </c>
      <c r="F153" s="19">
        <f t="shared" si="25"/>
        <v>152.958</v>
      </c>
      <c r="G153" s="19">
        <f t="shared" si="25"/>
        <v>2549.81</v>
      </c>
      <c r="H153" s="67">
        <v>0</v>
      </c>
      <c r="I153" s="34">
        <f t="shared" si="26"/>
        <v>152.958</v>
      </c>
      <c r="J153" s="68">
        <f t="shared" si="23"/>
        <v>16.670000915283936</v>
      </c>
      <c r="K153" s="110">
        <v>1.98</v>
      </c>
      <c r="L153" s="68">
        <f t="shared" si="27"/>
        <v>29.484000000000002</v>
      </c>
      <c r="M153" s="68">
        <f t="shared" si="31"/>
        <v>28.667126821658282</v>
      </c>
      <c r="N153" s="68">
        <f t="shared" si="31"/>
        <v>39.818401394062803</v>
      </c>
      <c r="O153" s="68">
        <f t="shared" si="31"/>
        <v>39.471958022177326</v>
      </c>
      <c r="P153" s="68">
        <f t="shared" si="31"/>
        <v>0</v>
      </c>
      <c r="Q153" s="68">
        <f t="shared" si="31"/>
        <v>0</v>
      </c>
      <c r="R153" s="68">
        <f t="shared" si="28"/>
        <v>39.818401394062803</v>
      </c>
      <c r="S153" s="51">
        <f t="shared" si="24"/>
        <v>0</v>
      </c>
      <c r="T153" s="184">
        <f t="shared" si="29"/>
        <v>0</v>
      </c>
      <c r="U153" s="43"/>
    </row>
    <row r="154" spans="1:21" x14ac:dyDescent="0.35">
      <c r="A154" s="63">
        <v>45511.208333332972</v>
      </c>
      <c r="B154" s="23">
        <v>197.8</v>
      </c>
      <c r="C154" s="22">
        <v>3473.3679999999999</v>
      </c>
      <c r="D154" s="23">
        <v>55.982999999999997</v>
      </c>
      <c r="E154" s="22">
        <v>983.07</v>
      </c>
      <c r="F154" s="19">
        <f t="shared" si="25"/>
        <v>141.81700000000001</v>
      </c>
      <c r="G154" s="19">
        <f t="shared" si="25"/>
        <v>2490.2979999999998</v>
      </c>
      <c r="H154" s="67">
        <v>0</v>
      </c>
      <c r="I154" s="34">
        <f t="shared" si="26"/>
        <v>141.81700000000001</v>
      </c>
      <c r="J154" s="68">
        <f t="shared" si="23"/>
        <v>17.559939922576277</v>
      </c>
      <c r="K154" s="110">
        <v>1.98</v>
      </c>
      <c r="L154" s="68">
        <f t="shared" si="27"/>
        <v>29.484000000000002</v>
      </c>
      <c r="M154" s="68">
        <f t="shared" si="31"/>
        <v>28.667126821658282</v>
      </c>
      <c r="N154" s="68">
        <f t="shared" si="31"/>
        <v>39.818401394062803</v>
      </c>
      <c r="O154" s="68">
        <f t="shared" si="31"/>
        <v>39.471958022177326</v>
      </c>
      <c r="P154" s="68">
        <f t="shared" si="31"/>
        <v>0</v>
      </c>
      <c r="Q154" s="68">
        <f t="shared" si="31"/>
        <v>0</v>
      </c>
      <c r="R154" s="68">
        <f t="shared" si="28"/>
        <v>39.818401394062803</v>
      </c>
      <c r="S154" s="51">
        <f t="shared" si="24"/>
        <v>0</v>
      </c>
      <c r="T154" s="184">
        <f t="shared" si="29"/>
        <v>0</v>
      </c>
      <c r="U154" s="43"/>
    </row>
    <row r="155" spans="1:21" x14ac:dyDescent="0.35">
      <c r="A155" s="63">
        <v>45511.249999999636</v>
      </c>
      <c r="B155" s="23">
        <v>88.2</v>
      </c>
      <c r="C155" s="22">
        <v>1862.7840000000001</v>
      </c>
      <c r="D155" s="23">
        <v>0</v>
      </c>
      <c r="E155" s="22">
        <v>0</v>
      </c>
      <c r="F155" s="19">
        <f t="shared" si="25"/>
        <v>88.2</v>
      </c>
      <c r="G155" s="19">
        <f t="shared" si="25"/>
        <v>1862.7840000000001</v>
      </c>
      <c r="H155" s="67">
        <v>0</v>
      </c>
      <c r="I155" s="34">
        <f t="shared" si="26"/>
        <v>88.2</v>
      </c>
      <c r="J155" s="68">
        <f t="shared" si="23"/>
        <v>21.12</v>
      </c>
      <c r="K155" s="110">
        <v>1.98</v>
      </c>
      <c r="L155" s="68">
        <f t="shared" si="27"/>
        <v>29.484000000000002</v>
      </c>
      <c r="M155" s="68">
        <f t="shared" si="31"/>
        <v>28.667126821658282</v>
      </c>
      <c r="N155" s="68">
        <f t="shared" si="31"/>
        <v>39.818401394062803</v>
      </c>
      <c r="O155" s="68">
        <f t="shared" si="31"/>
        <v>39.471958022177326</v>
      </c>
      <c r="P155" s="68">
        <f t="shared" si="31"/>
        <v>0</v>
      </c>
      <c r="Q155" s="68">
        <f t="shared" si="31"/>
        <v>0</v>
      </c>
      <c r="R155" s="68">
        <f t="shared" si="28"/>
        <v>39.818401394062803</v>
      </c>
      <c r="S155" s="51">
        <f t="shared" si="24"/>
        <v>0</v>
      </c>
      <c r="T155" s="184">
        <f t="shared" si="29"/>
        <v>0</v>
      </c>
      <c r="U155" s="43"/>
    </row>
    <row r="156" spans="1:21" x14ac:dyDescent="0.35">
      <c r="A156" s="63">
        <v>45511.2916666663</v>
      </c>
      <c r="B156" s="23">
        <v>104.242</v>
      </c>
      <c r="C156" s="22">
        <v>2424.8454510400002</v>
      </c>
      <c r="D156" s="23">
        <v>0</v>
      </c>
      <c r="E156" s="22">
        <v>0</v>
      </c>
      <c r="F156" s="19">
        <f t="shared" si="25"/>
        <v>104.242</v>
      </c>
      <c r="G156" s="19">
        <f t="shared" si="25"/>
        <v>2424.8454510400002</v>
      </c>
      <c r="H156" s="67">
        <v>0</v>
      </c>
      <c r="I156" s="34">
        <f t="shared" si="26"/>
        <v>104.242</v>
      </c>
      <c r="J156" s="68">
        <f t="shared" si="23"/>
        <v>23.261693473264135</v>
      </c>
      <c r="K156" s="110">
        <v>1.98</v>
      </c>
      <c r="L156" s="68">
        <f t="shared" si="27"/>
        <v>29.484000000000002</v>
      </c>
      <c r="M156" s="68">
        <f t="shared" si="31"/>
        <v>28.667126821658282</v>
      </c>
      <c r="N156" s="68">
        <f t="shared" si="31"/>
        <v>39.818401394062803</v>
      </c>
      <c r="O156" s="68">
        <f t="shared" si="31"/>
        <v>39.471958022177326</v>
      </c>
      <c r="P156" s="68">
        <f t="shared" si="31"/>
        <v>0</v>
      </c>
      <c r="Q156" s="68">
        <f t="shared" si="31"/>
        <v>0</v>
      </c>
      <c r="R156" s="68">
        <f t="shared" si="28"/>
        <v>39.818401394062803</v>
      </c>
      <c r="S156" s="51">
        <f t="shared" si="24"/>
        <v>0</v>
      </c>
      <c r="T156" s="184">
        <f t="shared" si="29"/>
        <v>0</v>
      </c>
      <c r="U156" s="43"/>
    </row>
    <row r="157" spans="1:21" x14ac:dyDescent="0.35">
      <c r="A157" s="63">
        <v>45511.333333332965</v>
      </c>
      <c r="B157" s="23">
        <v>86.968999999999994</v>
      </c>
      <c r="C157" s="22">
        <v>1864.5037766399998</v>
      </c>
      <c r="D157" s="23">
        <v>0</v>
      </c>
      <c r="E157" s="22">
        <v>0</v>
      </c>
      <c r="F157" s="19">
        <f t="shared" si="25"/>
        <v>86.968999999999994</v>
      </c>
      <c r="G157" s="19">
        <f t="shared" si="25"/>
        <v>1864.5037766399998</v>
      </c>
      <c r="H157" s="67">
        <v>0</v>
      </c>
      <c r="I157" s="34">
        <f t="shared" si="26"/>
        <v>86.968999999999994</v>
      </c>
      <c r="J157" s="68">
        <f t="shared" si="23"/>
        <v>21.438716975474019</v>
      </c>
      <c r="K157" s="110">
        <v>1.98</v>
      </c>
      <c r="L157" s="68">
        <f t="shared" si="27"/>
        <v>29.484000000000002</v>
      </c>
      <c r="M157" s="68">
        <f t="shared" si="31"/>
        <v>28.667126821658282</v>
      </c>
      <c r="N157" s="68">
        <f t="shared" si="31"/>
        <v>39.818401394062803</v>
      </c>
      <c r="O157" s="68">
        <f t="shared" si="31"/>
        <v>39.471958022177326</v>
      </c>
      <c r="P157" s="68">
        <f t="shared" si="31"/>
        <v>0</v>
      </c>
      <c r="Q157" s="68">
        <f t="shared" si="31"/>
        <v>0</v>
      </c>
      <c r="R157" s="68">
        <f t="shared" si="28"/>
        <v>39.818401394062803</v>
      </c>
      <c r="S157" s="51">
        <f t="shared" si="24"/>
        <v>0</v>
      </c>
      <c r="T157" s="184">
        <f t="shared" si="29"/>
        <v>0</v>
      </c>
      <c r="U157" s="43"/>
    </row>
    <row r="158" spans="1:21" x14ac:dyDescent="0.35">
      <c r="A158" s="63">
        <v>45511.374999999629</v>
      </c>
      <c r="B158" s="23">
        <v>120.471</v>
      </c>
      <c r="C158" s="22">
        <v>2861.6214065899999</v>
      </c>
      <c r="D158" s="23">
        <v>0</v>
      </c>
      <c r="E158" s="22">
        <v>0</v>
      </c>
      <c r="F158" s="19">
        <f t="shared" si="25"/>
        <v>120.471</v>
      </c>
      <c r="G158" s="19">
        <f t="shared" si="25"/>
        <v>2861.6214065899999</v>
      </c>
      <c r="H158" s="67">
        <v>0</v>
      </c>
      <c r="I158" s="34">
        <f t="shared" si="26"/>
        <v>120.471</v>
      </c>
      <c r="J158" s="68">
        <f t="shared" si="23"/>
        <v>23.753612127316945</v>
      </c>
      <c r="K158" s="110">
        <v>1.98</v>
      </c>
      <c r="L158" s="68">
        <f t="shared" si="27"/>
        <v>29.484000000000002</v>
      </c>
      <c r="M158" s="68">
        <f t="shared" si="31"/>
        <v>28.667126821658282</v>
      </c>
      <c r="N158" s="68">
        <f t="shared" si="31"/>
        <v>39.818401394062803</v>
      </c>
      <c r="O158" s="68">
        <f t="shared" si="31"/>
        <v>39.471958022177326</v>
      </c>
      <c r="P158" s="68">
        <f t="shared" si="31"/>
        <v>0</v>
      </c>
      <c r="Q158" s="68">
        <f t="shared" si="31"/>
        <v>0</v>
      </c>
      <c r="R158" s="68">
        <f t="shared" si="28"/>
        <v>39.818401394062803</v>
      </c>
      <c r="S158" s="51">
        <f t="shared" si="24"/>
        <v>0</v>
      </c>
      <c r="T158" s="184">
        <f t="shared" si="29"/>
        <v>0</v>
      </c>
      <c r="U158" s="43"/>
    </row>
    <row r="159" spans="1:21" x14ac:dyDescent="0.35">
      <c r="A159" s="63">
        <v>45511.416666666293</v>
      </c>
      <c r="B159" s="23">
        <v>127.158</v>
      </c>
      <c r="C159" s="22">
        <v>3562.9787330200002</v>
      </c>
      <c r="D159" s="23">
        <v>0</v>
      </c>
      <c r="E159" s="22">
        <v>0</v>
      </c>
      <c r="F159" s="19">
        <f t="shared" si="25"/>
        <v>127.158</v>
      </c>
      <c r="G159" s="19">
        <f t="shared" si="25"/>
        <v>3562.9787330200002</v>
      </c>
      <c r="H159" s="67">
        <v>0</v>
      </c>
      <c r="I159" s="34">
        <f t="shared" si="26"/>
        <v>127.158</v>
      </c>
      <c r="J159" s="68">
        <f t="shared" si="23"/>
        <v>28.02009101291307</v>
      </c>
      <c r="K159" s="110">
        <v>1.98</v>
      </c>
      <c r="L159" s="68">
        <f t="shared" si="27"/>
        <v>29.484000000000002</v>
      </c>
      <c r="M159" s="68">
        <f t="shared" si="31"/>
        <v>28.667126821658282</v>
      </c>
      <c r="N159" s="68">
        <f t="shared" si="31"/>
        <v>39.818401394062803</v>
      </c>
      <c r="O159" s="68">
        <f t="shared" si="31"/>
        <v>39.471958022177326</v>
      </c>
      <c r="P159" s="68">
        <f t="shared" si="31"/>
        <v>0</v>
      </c>
      <c r="Q159" s="68">
        <f t="shared" si="31"/>
        <v>0</v>
      </c>
      <c r="R159" s="68">
        <f t="shared" si="28"/>
        <v>39.818401394062803</v>
      </c>
      <c r="S159" s="51">
        <f t="shared" si="24"/>
        <v>0</v>
      </c>
      <c r="T159" s="184">
        <f t="shared" si="29"/>
        <v>0</v>
      </c>
      <c r="U159" s="43"/>
    </row>
    <row r="160" spans="1:21" x14ac:dyDescent="0.35">
      <c r="A160" s="63">
        <v>45511.458333332957</v>
      </c>
      <c r="B160" s="23">
        <v>177.89</v>
      </c>
      <c r="C160" s="22">
        <v>5196.8857744999996</v>
      </c>
      <c r="D160" s="23">
        <v>0</v>
      </c>
      <c r="E160" s="22">
        <v>0</v>
      </c>
      <c r="F160" s="19">
        <f t="shared" si="25"/>
        <v>177.89</v>
      </c>
      <c r="G160" s="19">
        <f t="shared" si="25"/>
        <v>5196.8857744999996</v>
      </c>
      <c r="H160" s="67">
        <v>0</v>
      </c>
      <c r="I160" s="34">
        <f t="shared" si="26"/>
        <v>177.89</v>
      </c>
      <c r="J160" s="68">
        <f t="shared" si="23"/>
        <v>29.214041118106696</v>
      </c>
      <c r="K160" s="110">
        <v>1.98</v>
      </c>
      <c r="L160" s="68">
        <f t="shared" si="27"/>
        <v>29.484000000000002</v>
      </c>
      <c r="M160" s="68">
        <f t="shared" si="31"/>
        <v>28.667126821658282</v>
      </c>
      <c r="N160" s="68">
        <f t="shared" si="31"/>
        <v>39.818401394062803</v>
      </c>
      <c r="O160" s="68">
        <f t="shared" si="31"/>
        <v>39.471958022177326</v>
      </c>
      <c r="P160" s="68">
        <f t="shared" si="31"/>
        <v>0</v>
      </c>
      <c r="Q160" s="68">
        <f t="shared" si="31"/>
        <v>0</v>
      </c>
      <c r="R160" s="68">
        <f t="shared" si="28"/>
        <v>39.818401394062803</v>
      </c>
      <c r="S160" s="51">
        <f t="shared" si="24"/>
        <v>0</v>
      </c>
      <c r="T160" s="184">
        <f t="shared" si="29"/>
        <v>0</v>
      </c>
      <c r="U160" s="43"/>
    </row>
    <row r="161" spans="1:21" x14ac:dyDescent="0.35">
      <c r="A161" s="63">
        <v>45511.499999999622</v>
      </c>
      <c r="B161" s="23">
        <v>246.34499999999997</v>
      </c>
      <c r="C161" s="22">
        <v>7577.6132973499998</v>
      </c>
      <c r="D161" s="23">
        <v>0</v>
      </c>
      <c r="E161" s="22">
        <v>0</v>
      </c>
      <c r="F161" s="19">
        <f t="shared" si="25"/>
        <v>246.34499999999997</v>
      </c>
      <c r="G161" s="19">
        <f t="shared" si="25"/>
        <v>7577.6132973499998</v>
      </c>
      <c r="H161" s="67">
        <v>0</v>
      </c>
      <c r="I161" s="34">
        <f t="shared" si="26"/>
        <v>246.34499999999997</v>
      </c>
      <c r="J161" s="68">
        <f t="shared" si="23"/>
        <v>30.760166828431675</v>
      </c>
      <c r="K161" s="110">
        <v>1.98</v>
      </c>
      <c r="L161" s="68">
        <f t="shared" si="27"/>
        <v>29.484000000000002</v>
      </c>
      <c r="M161" s="68">
        <f t="shared" si="31"/>
        <v>28.667126821658282</v>
      </c>
      <c r="N161" s="68">
        <f t="shared" si="31"/>
        <v>39.818401394062803</v>
      </c>
      <c r="O161" s="68">
        <f t="shared" si="31"/>
        <v>39.471958022177326</v>
      </c>
      <c r="P161" s="68">
        <f t="shared" si="31"/>
        <v>0</v>
      </c>
      <c r="Q161" s="68">
        <f t="shared" si="31"/>
        <v>0</v>
      </c>
      <c r="R161" s="68">
        <f t="shared" si="28"/>
        <v>39.818401394062803</v>
      </c>
      <c r="S161" s="51">
        <f t="shared" si="24"/>
        <v>0</v>
      </c>
      <c r="T161" s="184">
        <f t="shared" si="29"/>
        <v>0</v>
      </c>
      <c r="U161" s="43"/>
    </row>
    <row r="162" spans="1:21" x14ac:dyDescent="0.35">
      <c r="A162" s="63">
        <v>45511.541666666286</v>
      </c>
      <c r="B162" s="23">
        <v>316.27499999999998</v>
      </c>
      <c r="C162" s="22">
        <v>9407.7452572500006</v>
      </c>
      <c r="D162" s="23">
        <v>0</v>
      </c>
      <c r="E162" s="22">
        <v>0</v>
      </c>
      <c r="F162" s="19">
        <f t="shared" si="25"/>
        <v>316.27499999999998</v>
      </c>
      <c r="G162" s="19">
        <f t="shared" si="25"/>
        <v>9407.7452572500006</v>
      </c>
      <c r="H162" s="67">
        <v>0</v>
      </c>
      <c r="I162" s="34">
        <f t="shared" si="26"/>
        <v>316.27499999999998</v>
      </c>
      <c r="J162" s="68">
        <f t="shared" si="23"/>
        <v>29.745459670381791</v>
      </c>
      <c r="K162" s="110">
        <v>1.98</v>
      </c>
      <c r="L162" s="68">
        <f t="shared" si="27"/>
        <v>29.484000000000002</v>
      </c>
      <c r="M162" s="68">
        <f t="shared" si="31"/>
        <v>28.667126821658282</v>
      </c>
      <c r="N162" s="68">
        <f t="shared" si="31"/>
        <v>39.818401394062803</v>
      </c>
      <c r="O162" s="68">
        <f t="shared" si="31"/>
        <v>39.471958022177326</v>
      </c>
      <c r="P162" s="68">
        <f t="shared" si="31"/>
        <v>0</v>
      </c>
      <c r="Q162" s="68">
        <f t="shared" si="31"/>
        <v>0</v>
      </c>
      <c r="R162" s="68">
        <f t="shared" si="28"/>
        <v>39.818401394062803</v>
      </c>
      <c r="S162" s="51">
        <f t="shared" si="24"/>
        <v>0</v>
      </c>
      <c r="T162" s="184">
        <f t="shared" si="29"/>
        <v>0</v>
      </c>
      <c r="U162" s="43"/>
    </row>
    <row r="163" spans="1:21" x14ac:dyDescent="0.35">
      <c r="A163" s="63">
        <v>45511.58333333295</v>
      </c>
      <c r="B163" s="23">
        <v>371.79899999999998</v>
      </c>
      <c r="C163" s="22">
        <v>16994.431032659999</v>
      </c>
      <c r="D163" s="23">
        <v>0</v>
      </c>
      <c r="E163" s="22">
        <v>0</v>
      </c>
      <c r="F163" s="19">
        <f t="shared" si="25"/>
        <v>371.79899999999998</v>
      </c>
      <c r="G163" s="19">
        <f t="shared" si="25"/>
        <v>16994.431032659999</v>
      </c>
      <c r="H163" s="67">
        <v>0</v>
      </c>
      <c r="I163" s="34">
        <f t="shared" si="26"/>
        <v>371.79899999999998</v>
      </c>
      <c r="J163" s="68">
        <f t="shared" si="23"/>
        <v>45.708651805572366</v>
      </c>
      <c r="K163" s="110">
        <v>1.98</v>
      </c>
      <c r="L163" s="68">
        <f t="shared" si="27"/>
        <v>29.484000000000002</v>
      </c>
      <c r="M163" s="68">
        <f t="shared" si="31"/>
        <v>28.667126821658282</v>
      </c>
      <c r="N163" s="68">
        <f t="shared" si="31"/>
        <v>39.818401394062803</v>
      </c>
      <c r="O163" s="68">
        <f t="shared" si="31"/>
        <v>39.471958022177326</v>
      </c>
      <c r="P163" s="68">
        <f t="shared" si="31"/>
        <v>0</v>
      </c>
      <c r="Q163" s="68">
        <f t="shared" si="31"/>
        <v>0</v>
      </c>
      <c r="R163" s="68">
        <f t="shared" si="28"/>
        <v>39.818401394062803</v>
      </c>
      <c r="S163" s="51">
        <f t="shared" si="24"/>
        <v>5.8902504115095624</v>
      </c>
      <c r="T163" s="184">
        <f t="shared" si="29"/>
        <v>2189.9892127488438</v>
      </c>
      <c r="U163" s="43"/>
    </row>
    <row r="164" spans="1:21" x14ac:dyDescent="0.35">
      <c r="A164" s="63">
        <v>45511.624999999614</v>
      </c>
      <c r="B164" s="23">
        <v>355.28899999999999</v>
      </c>
      <c r="C164" s="22">
        <v>27214.67845458</v>
      </c>
      <c r="D164" s="23">
        <v>0</v>
      </c>
      <c r="E164" s="22">
        <v>0</v>
      </c>
      <c r="F164" s="19">
        <f t="shared" si="25"/>
        <v>355.28899999999999</v>
      </c>
      <c r="G164" s="19">
        <f t="shared" si="25"/>
        <v>27214.67845458</v>
      </c>
      <c r="H164" s="67">
        <v>0</v>
      </c>
      <c r="I164" s="34">
        <f t="shared" si="26"/>
        <v>355.28899999999999</v>
      </c>
      <c r="J164" s="68">
        <f t="shared" si="23"/>
        <v>76.598708247595624</v>
      </c>
      <c r="K164" s="110">
        <v>1.98</v>
      </c>
      <c r="L164" s="68">
        <f t="shared" si="27"/>
        <v>29.484000000000002</v>
      </c>
      <c r="M164" s="68">
        <f t="shared" si="31"/>
        <v>28.667126821658282</v>
      </c>
      <c r="N164" s="68">
        <f t="shared" si="31"/>
        <v>39.818401394062803</v>
      </c>
      <c r="O164" s="68">
        <f t="shared" si="31"/>
        <v>39.471958022177326</v>
      </c>
      <c r="P164" s="68">
        <f t="shared" si="31"/>
        <v>0</v>
      </c>
      <c r="Q164" s="68">
        <f t="shared" si="31"/>
        <v>0</v>
      </c>
      <c r="R164" s="68">
        <f t="shared" si="28"/>
        <v>39.818401394062803</v>
      </c>
      <c r="S164" s="51">
        <f t="shared" si="24"/>
        <v>36.780306853532821</v>
      </c>
      <c r="T164" s="184">
        <f t="shared" si="29"/>
        <v>13067.638441684821</v>
      </c>
      <c r="U164" s="43"/>
    </row>
    <row r="165" spans="1:21" x14ac:dyDescent="0.35">
      <c r="A165" s="63">
        <v>45511.666666666279</v>
      </c>
      <c r="B165" s="23">
        <v>317.20799999999997</v>
      </c>
      <c r="C165" s="22">
        <v>21402.441167639998</v>
      </c>
      <c r="D165" s="23">
        <v>0</v>
      </c>
      <c r="E165" s="22">
        <v>0</v>
      </c>
      <c r="F165" s="19">
        <f t="shared" si="25"/>
        <v>317.20799999999997</v>
      </c>
      <c r="G165" s="19">
        <f t="shared" si="25"/>
        <v>21402.441167639998</v>
      </c>
      <c r="H165" s="67">
        <v>0</v>
      </c>
      <c r="I165" s="34">
        <f t="shared" si="26"/>
        <v>317.20799999999997</v>
      </c>
      <c r="J165" s="68">
        <f t="shared" si="23"/>
        <v>67.47131587992736</v>
      </c>
      <c r="K165" s="110">
        <v>1.98</v>
      </c>
      <c r="L165" s="68">
        <f t="shared" si="27"/>
        <v>29.484000000000002</v>
      </c>
      <c r="M165" s="68">
        <f t="shared" si="31"/>
        <v>28.667126821658282</v>
      </c>
      <c r="N165" s="68">
        <f t="shared" si="31"/>
        <v>39.818401394062803</v>
      </c>
      <c r="O165" s="68">
        <f t="shared" si="31"/>
        <v>39.471958022177326</v>
      </c>
      <c r="P165" s="68">
        <f t="shared" si="31"/>
        <v>0</v>
      </c>
      <c r="Q165" s="68">
        <f t="shared" si="31"/>
        <v>0</v>
      </c>
      <c r="R165" s="68">
        <f t="shared" si="28"/>
        <v>39.818401394062803</v>
      </c>
      <c r="S165" s="51">
        <f t="shared" si="24"/>
        <v>27.652914485864557</v>
      </c>
      <c r="T165" s="184">
        <f t="shared" si="29"/>
        <v>8771.7256982321232</v>
      </c>
      <c r="U165" s="43"/>
    </row>
    <row r="166" spans="1:21" x14ac:dyDescent="0.35">
      <c r="A166" s="63">
        <v>45511.708333332943</v>
      </c>
      <c r="B166" s="23">
        <v>400.28199999999998</v>
      </c>
      <c r="C166" s="22">
        <v>17801.649321140001</v>
      </c>
      <c r="D166" s="23">
        <v>72.05</v>
      </c>
      <c r="E166" s="22">
        <v>3204.2629999999999</v>
      </c>
      <c r="F166" s="19">
        <f t="shared" si="25"/>
        <v>328.23199999999997</v>
      </c>
      <c r="G166" s="19">
        <f t="shared" si="25"/>
        <v>14597.386321140002</v>
      </c>
      <c r="H166" s="67">
        <v>0</v>
      </c>
      <c r="I166" s="34">
        <f t="shared" si="26"/>
        <v>328.23199999999997</v>
      </c>
      <c r="J166" s="68">
        <f t="shared" si="23"/>
        <v>44.47277023916012</v>
      </c>
      <c r="K166" s="110">
        <v>1.98</v>
      </c>
      <c r="L166" s="68">
        <f t="shared" si="27"/>
        <v>29.484000000000002</v>
      </c>
      <c r="M166" s="68">
        <f t="shared" si="31"/>
        <v>28.667126821658282</v>
      </c>
      <c r="N166" s="68">
        <f t="shared" si="31"/>
        <v>39.818401394062803</v>
      </c>
      <c r="O166" s="68">
        <f t="shared" si="31"/>
        <v>39.471958022177326</v>
      </c>
      <c r="P166" s="68">
        <f t="shared" si="31"/>
        <v>0</v>
      </c>
      <c r="Q166" s="68">
        <f t="shared" si="31"/>
        <v>0</v>
      </c>
      <c r="R166" s="68">
        <f t="shared" si="28"/>
        <v>39.818401394062803</v>
      </c>
      <c r="S166" s="51">
        <f t="shared" si="24"/>
        <v>4.6543688450973164</v>
      </c>
      <c r="T166" s="184">
        <f t="shared" si="29"/>
        <v>1527.7127947639822</v>
      </c>
      <c r="U166" s="43"/>
    </row>
    <row r="167" spans="1:21" x14ac:dyDescent="0.35">
      <c r="A167" s="63">
        <v>45511.749999999607</v>
      </c>
      <c r="B167" s="23">
        <v>413.887</v>
      </c>
      <c r="C167" s="22">
        <v>29704.868655760001</v>
      </c>
      <c r="D167" s="23">
        <v>51.7</v>
      </c>
      <c r="E167" s="22">
        <v>3710.5340000000001</v>
      </c>
      <c r="F167" s="19">
        <f t="shared" si="25"/>
        <v>362.18700000000001</v>
      </c>
      <c r="G167" s="19">
        <f t="shared" si="25"/>
        <v>25994.334655760002</v>
      </c>
      <c r="H167" s="67">
        <v>0</v>
      </c>
      <c r="I167" s="34">
        <f t="shared" si="26"/>
        <v>362.18700000000001</v>
      </c>
      <c r="J167" s="68">
        <f t="shared" si="23"/>
        <v>71.770479491975138</v>
      </c>
      <c r="K167" s="110">
        <v>1.98</v>
      </c>
      <c r="L167" s="68">
        <f t="shared" si="27"/>
        <v>29.484000000000002</v>
      </c>
      <c r="M167" s="68">
        <f t="shared" si="31"/>
        <v>28.667126821658282</v>
      </c>
      <c r="N167" s="68">
        <f t="shared" si="31"/>
        <v>39.818401394062803</v>
      </c>
      <c r="O167" s="68">
        <f t="shared" si="31"/>
        <v>39.471958022177326</v>
      </c>
      <c r="P167" s="68">
        <f t="shared" si="31"/>
        <v>0</v>
      </c>
      <c r="Q167" s="68">
        <f t="shared" si="31"/>
        <v>0</v>
      </c>
      <c r="R167" s="68">
        <f t="shared" si="28"/>
        <v>39.818401394062803</v>
      </c>
      <c r="S167" s="51">
        <f t="shared" si="24"/>
        <v>31.952078097912334</v>
      </c>
      <c r="T167" s="184">
        <f t="shared" si="29"/>
        <v>11572.627310048574</v>
      </c>
      <c r="U167" s="43"/>
    </row>
    <row r="168" spans="1:21" x14ac:dyDescent="0.35">
      <c r="A168" s="63">
        <v>45511.791666666271</v>
      </c>
      <c r="B168" s="23">
        <v>408.20799999999997</v>
      </c>
      <c r="C168" s="22">
        <v>14318.750172640001</v>
      </c>
      <c r="D168" s="23">
        <v>0</v>
      </c>
      <c r="E168" s="22">
        <v>0</v>
      </c>
      <c r="F168" s="19">
        <f t="shared" si="25"/>
        <v>408.20799999999997</v>
      </c>
      <c r="G168" s="19">
        <f t="shared" si="25"/>
        <v>14318.750172640001</v>
      </c>
      <c r="H168" s="67">
        <v>0</v>
      </c>
      <c r="I168" s="34">
        <f t="shared" si="26"/>
        <v>408.20799999999997</v>
      </c>
      <c r="J168" s="68">
        <f t="shared" si="23"/>
        <v>35.077093473523306</v>
      </c>
      <c r="K168" s="110">
        <v>1.98</v>
      </c>
      <c r="L168" s="68">
        <f t="shared" si="27"/>
        <v>29.484000000000002</v>
      </c>
      <c r="M168" s="68">
        <f t="shared" ref="M168:Q183" si="32">IF(M165=0,0,M$5/M$3)</f>
        <v>28.667126821658282</v>
      </c>
      <c r="N168" s="68">
        <f t="shared" si="32"/>
        <v>39.818401394062803</v>
      </c>
      <c r="O168" s="68">
        <f t="shared" si="32"/>
        <v>39.471958022177326</v>
      </c>
      <c r="P168" s="68">
        <f t="shared" si="32"/>
        <v>0</v>
      </c>
      <c r="Q168" s="68">
        <f t="shared" si="32"/>
        <v>0</v>
      </c>
      <c r="R168" s="68">
        <f t="shared" si="28"/>
        <v>39.818401394062803</v>
      </c>
      <c r="S168" s="51">
        <f t="shared" si="24"/>
        <v>0</v>
      </c>
      <c r="T168" s="184">
        <f t="shared" si="29"/>
        <v>0</v>
      </c>
      <c r="U168" s="43"/>
    </row>
    <row r="169" spans="1:21" x14ac:dyDescent="0.35">
      <c r="A169" s="63">
        <v>45511.833333332936</v>
      </c>
      <c r="B169" s="23">
        <v>376.35599999999999</v>
      </c>
      <c r="C169" s="22">
        <v>15644.332400740001</v>
      </c>
      <c r="D169" s="23">
        <v>0</v>
      </c>
      <c r="E169" s="22">
        <v>0</v>
      </c>
      <c r="F169" s="19">
        <f t="shared" si="25"/>
        <v>376.35599999999999</v>
      </c>
      <c r="G169" s="19">
        <f t="shared" si="25"/>
        <v>15644.332400740001</v>
      </c>
      <c r="H169" s="67">
        <v>0</v>
      </c>
      <c r="I169" s="34">
        <f t="shared" si="26"/>
        <v>376.35599999999999</v>
      </c>
      <c r="J169" s="68">
        <f t="shared" si="23"/>
        <v>41.567910172124265</v>
      </c>
      <c r="K169" s="110">
        <v>1.98</v>
      </c>
      <c r="L169" s="68">
        <f t="shared" si="27"/>
        <v>29.484000000000002</v>
      </c>
      <c r="M169" s="68">
        <f t="shared" si="32"/>
        <v>28.667126821658282</v>
      </c>
      <c r="N169" s="68">
        <f t="shared" si="32"/>
        <v>39.818401394062803</v>
      </c>
      <c r="O169" s="68">
        <f t="shared" si="32"/>
        <v>39.471958022177326</v>
      </c>
      <c r="P169" s="68">
        <f t="shared" si="32"/>
        <v>0</v>
      </c>
      <c r="Q169" s="68">
        <f t="shared" si="32"/>
        <v>0</v>
      </c>
      <c r="R169" s="68">
        <f t="shared" si="28"/>
        <v>39.818401394062803</v>
      </c>
      <c r="S169" s="51">
        <f t="shared" si="24"/>
        <v>1.7495087780614611</v>
      </c>
      <c r="T169" s="184">
        <f t="shared" si="29"/>
        <v>658.43812567609928</v>
      </c>
      <c r="U169" s="43"/>
    </row>
    <row r="170" spans="1:21" x14ac:dyDescent="0.35">
      <c r="A170" s="63">
        <v>45511.8749999996</v>
      </c>
      <c r="B170" s="23">
        <v>262.89699999999999</v>
      </c>
      <c r="C170" s="22">
        <v>23886.221508360002</v>
      </c>
      <c r="D170" s="23">
        <v>0</v>
      </c>
      <c r="E170" s="22">
        <v>0</v>
      </c>
      <c r="F170" s="19">
        <f t="shared" si="25"/>
        <v>262.89699999999999</v>
      </c>
      <c r="G170" s="19">
        <f t="shared" si="25"/>
        <v>23886.221508360002</v>
      </c>
      <c r="H170" s="67">
        <v>0</v>
      </c>
      <c r="I170" s="34">
        <f t="shared" si="26"/>
        <v>262.89699999999999</v>
      </c>
      <c r="J170" s="68">
        <f t="shared" si="23"/>
        <v>90.857718073466046</v>
      </c>
      <c r="K170" s="110">
        <v>1.98</v>
      </c>
      <c r="L170" s="68">
        <f t="shared" si="27"/>
        <v>29.484000000000002</v>
      </c>
      <c r="M170" s="68">
        <f t="shared" si="32"/>
        <v>28.667126821658282</v>
      </c>
      <c r="N170" s="68">
        <f t="shared" si="32"/>
        <v>39.818401394062803</v>
      </c>
      <c r="O170" s="68">
        <f t="shared" si="32"/>
        <v>39.471958022177326</v>
      </c>
      <c r="P170" s="68">
        <f t="shared" si="32"/>
        <v>0</v>
      </c>
      <c r="Q170" s="68">
        <f t="shared" si="32"/>
        <v>0</v>
      </c>
      <c r="R170" s="68">
        <f t="shared" si="28"/>
        <v>39.818401394062803</v>
      </c>
      <c r="S170" s="51">
        <f t="shared" si="24"/>
        <v>51.039316679403242</v>
      </c>
      <c r="T170" s="184">
        <f t="shared" si="29"/>
        <v>13418.083237065073</v>
      </c>
      <c r="U170" s="43"/>
    </row>
    <row r="171" spans="1:21" x14ac:dyDescent="0.35">
      <c r="A171" s="63">
        <v>45511.916666666264</v>
      </c>
      <c r="B171" s="23">
        <v>154.05000000000001</v>
      </c>
      <c r="C171" s="22">
        <v>4867.9799999999996</v>
      </c>
      <c r="D171" s="23">
        <v>0</v>
      </c>
      <c r="E171" s="22">
        <v>0</v>
      </c>
      <c r="F171" s="19">
        <f t="shared" si="25"/>
        <v>154.05000000000001</v>
      </c>
      <c r="G171" s="19">
        <f t="shared" si="25"/>
        <v>4867.9799999999996</v>
      </c>
      <c r="H171" s="67">
        <v>0</v>
      </c>
      <c r="I171" s="34">
        <f t="shared" si="26"/>
        <v>154.05000000000001</v>
      </c>
      <c r="J171" s="68">
        <f t="shared" si="23"/>
        <v>31.599999999999994</v>
      </c>
      <c r="K171" s="110">
        <v>1.98</v>
      </c>
      <c r="L171" s="68">
        <f t="shared" si="27"/>
        <v>29.484000000000002</v>
      </c>
      <c r="M171" s="68">
        <f t="shared" si="32"/>
        <v>28.667126821658282</v>
      </c>
      <c r="N171" s="68">
        <f t="shared" si="32"/>
        <v>39.818401394062803</v>
      </c>
      <c r="O171" s="68">
        <f t="shared" si="32"/>
        <v>39.471958022177326</v>
      </c>
      <c r="P171" s="68">
        <f t="shared" si="32"/>
        <v>0</v>
      </c>
      <c r="Q171" s="68">
        <f t="shared" si="32"/>
        <v>0</v>
      </c>
      <c r="R171" s="68">
        <f t="shared" si="28"/>
        <v>39.818401394062803</v>
      </c>
      <c r="S171" s="51">
        <f t="shared" si="24"/>
        <v>0</v>
      </c>
      <c r="T171" s="184">
        <f t="shared" si="29"/>
        <v>0</v>
      </c>
      <c r="U171" s="43"/>
    </row>
    <row r="172" spans="1:21" x14ac:dyDescent="0.35">
      <c r="A172" s="63">
        <v>45511.958333332928</v>
      </c>
      <c r="B172" s="23">
        <v>127.7</v>
      </c>
      <c r="C172" s="22">
        <v>3108.2179999999998</v>
      </c>
      <c r="D172" s="23">
        <v>0</v>
      </c>
      <c r="E172" s="22">
        <v>0</v>
      </c>
      <c r="F172" s="19">
        <f t="shared" si="25"/>
        <v>127.7</v>
      </c>
      <c r="G172" s="19">
        <f t="shared" si="25"/>
        <v>3108.2179999999998</v>
      </c>
      <c r="H172" s="67">
        <v>0</v>
      </c>
      <c r="I172" s="34">
        <f t="shared" si="26"/>
        <v>127.7</v>
      </c>
      <c r="J172" s="68">
        <f t="shared" si="23"/>
        <v>24.34</v>
      </c>
      <c r="K172" s="110">
        <v>1.98</v>
      </c>
      <c r="L172" s="68">
        <f t="shared" si="27"/>
        <v>29.484000000000002</v>
      </c>
      <c r="M172" s="68">
        <f t="shared" si="32"/>
        <v>28.667126821658282</v>
      </c>
      <c r="N172" s="68">
        <f t="shared" si="32"/>
        <v>39.818401394062803</v>
      </c>
      <c r="O172" s="68">
        <f t="shared" si="32"/>
        <v>39.471958022177326</v>
      </c>
      <c r="P172" s="68">
        <f t="shared" si="32"/>
        <v>0</v>
      </c>
      <c r="Q172" s="68">
        <f t="shared" si="32"/>
        <v>0</v>
      </c>
      <c r="R172" s="68">
        <f t="shared" si="28"/>
        <v>39.818401394062803</v>
      </c>
      <c r="S172" s="51">
        <f t="shared" si="24"/>
        <v>0</v>
      </c>
      <c r="T172" s="184">
        <f t="shared" si="29"/>
        <v>0</v>
      </c>
      <c r="U172" s="43"/>
    </row>
    <row r="173" spans="1:21" x14ac:dyDescent="0.35">
      <c r="A173" s="63">
        <v>45511.999999999593</v>
      </c>
      <c r="B173" s="23">
        <v>141.4</v>
      </c>
      <c r="C173" s="22">
        <v>3024.5459999999998</v>
      </c>
      <c r="D173" s="23">
        <v>0</v>
      </c>
      <c r="E173" s="22">
        <v>0</v>
      </c>
      <c r="F173" s="19">
        <f t="shared" si="25"/>
        <v>141.4</v>
      </c>
      <c r="G173" s="19">
        <f t="shared" si="25"/>
        <v>3024.5459999999998</v>
      </c>
      <c r="H173" s="67">
        <v>0</v>
      </c>
      <c r="I173" s="34">
        <f t="shared" si="26"/>
        <v>141.4</v>
      </c>
      <c r="J173" s="68">
        <f t="shared" si="23"/>
        <v>21.389999999999997</v>
      </c>
      <c r="K173" s="110">
        <v>1.98</v>
      </c>
      <c r="L173" s="68">
        <f t="shared" si="27"/>
        <v>29.484000000000002</v>
      </c>
      <c r="M173" s="68">
        <f t="shared" si="32"/>
        <v>28.667126821658282</v>
      </c>
      <c r="N173" s="68">
        <f t="shared" si="32"/>
        <v>39.818401394062803</v>
      </c>
      <c r="O173" s="68">
        <f t="shared" si="32"/>
        <v>39.471958022177326</v>
      </c>
      <c r="P173" s="68">
        <f t="shared" si="32"/>
        <v>0</v>
      </c>
      <c r="Q173" s="68">
        <f t="shared" si="32"/>
        <v>0</v>
      </c>
      <c r="R173" s="68">
        <f t="shared" si="28"/>
        <v>39.818401394062803</v>
      </c>
      <c r="S173" s="51">
        <f t="shared" si="24"/>
        <v>0</v>
      </c>
      <c r="T173" s="184">
        <f t="shared" si="29"/>
        <v>0</v>
      </c>
      <c r="U173" s="43"/>
    </row>
    <row r="174" spans="1:21" x14ac:dyDescent="0.35">
      <c r="A174" s="63">
        <v>45512.041666666257</v>
      </c>
      <c r="B174" s="23">
        <v>288.7</v>
      </c>
      <c r="C174" s="22">
        <v>5297.6450000000004</v>
      </c>
      <c r="D174" s="23">
        <v>0</v>
      </c>
      <c r="E174" s="22">
        <v>0</v>
      </c>
      <c r="F174" s="19">
        <f t="shared" si="25"/>
        <v>288.7</v>
      </c>
      <c r="G174" s="19">
        <f t="shared" si="25"/>
        <v>5297.6450000000004</v>
      </c>
      <c r="H174" s="67">
        <v>0</v>
      </c>
      <c r="I174" s="34">
        <f t="shared" si="26"/>
        <v>288.7</v>
      </c>
      <c r="J174" s="68">
        <f t="shared" si="23"/>
        <v>18.350000000000001</v>
      </c>
      <c r="K174" s="110">
        <v>1.97</v>
      </c>
      <c r="L174" s="68">
        <f t="shared" si="27"/>
        <v>29.375999999999998</v>
      </c>
      <c r="M174" s="68">
        <f t="shared" si="32"/>
        <v>28.667126821658282</v>
      </c>
      <c r="N174" s="68">
        <f t="shared" si="32"/>
        <v>39.818401394062803</v>
      </c>
      <c r="O174" s="68">
        <f t="shared" si="32"/>
        <v>39.471958022177326</v>
      </c>
      <c r="P174" s="68">
        <f t="shared" si="32"/>
        <v>0</v>
      </c>
      <c r="Q174" s="68">
        <f t="shared" si="32"/>
        <v>0</v>
      </c>
      <c r="R174" s="68">
        <f t="shared" si="28"/>
        <v>39.818401394062803</v>
      </c>
      <c r="S174" s="51">
        <f t="shared" si="24"/>
        <v>0</v>
      </c>
      <c r="T174" s="184">
        <f t="shared" si="29"/>
        <v>0</v>
      </c>
      <c r="U174" s="43"/>
    </row>
    <row r="175" spans="1:21" x14ac:dyDescent="0.35">
      <c r="A175" s="63">
        <v>45512.083333332921</v>
      </c>
      <c r="B175" s="23">
        <v>257</v>
      </c>
      <c r="C175" s="22">
        <v>4369</v>
      </c>
      <c r="D175" s="23">
        <v>0</v>
      </c>
      <c r="E175" s="22">
        <v>0</v>
      </c>
      <c r="F175" s="19">
        <f t="shared" si="25"/>
        <v>257</v>
      </c>
      <c r="G175" s="19">
        <f t="shared" si="25"/>
        <v>4369</v>
      </c>
      <c r="H175" s="67">
        <v>0</v>
      </c>
      <c r="I175" s="34">
        <f t="shared" si="26"/>
        <v>257</v>
      </c>
      <c r="J175" s="68">
        <f t="shared" si="23"/>
        <v>17</v>
      </c>
      <c r="K175" s="110">
        <v>1.97</v>
      </c>
      <c r="L175" s="68">
        <f t="shared" si="27"/>
        <v>29.375999999999998</v>
      </c>
      <c r="M175" s="68">
        <f t="shared" si="32"/>
        <v>28.667126821658282</v>
      </c>
      <c r="N175" s="68">
        <f t="shared" si="32"/>
        <v>39.818401394062803</v>
      </c>
      <c r="O175" s="68">
        <f t="shared" si="32"/>
        <v>39.471958022177326</v>
      </c>
      <c r="P175" s="68">
        <f t="shared" si="32"/>
        <v>0</v>
      </c>
      <c r="Q175" s="68">
        <f t="shared" si="32"/>
        <v>0</v>
      </c>
      <c r="R175" s="68">
        <f t="shared" si="28"/>
        <v>39.818401394062803</v>
      </c>
      <c r="S175" s="51">
        <f t="shared" si="24"/>
        <v>0</v>
      </c>
      <c r="T175" s="184">
        <f t="shared" si="29"/>
        <v>0</v>
      </c>
      <c r="U175" s="43"/>
    </row>
    <row r="176" spans="1:21" x14ac:dyDescent="0.35">
      <c r="A176" s="63">
        <v>45512.124999999585</v>
      </c>
      <c r="B176" s="23">
        <v>245.3</v>
      </c>
      <c r="C176" s="22">
        <v>3468.5419999999999</v>
      </c>
      <c r="D176" s="23">
        <v>0</v>
      </c>
      <c r="E176" s="22">
        <v>0</v>
      </c>
      <c r="F176" s="19">
        <f t="shared" si="25"/>
        <v>245.3</v>
      </c>
      <c r="G176" s="19">
        <f t="shared" si="25"/>
        <v>3468.5419999999999</v>
      </c>
      <c r="H176" s="67">
        <v>0</v>
      </c>
      <c r="I176" s="34">
        <f t="shared" si="26"/>
        <v>245.3</v>
      </c>
      <c r="J176" s="68">
        <f t="shared" si="23"/>
        <v>14.139999999999999</v>
      </c>
      <c r="K176" s="110">
        <v>1.97</v>
      </c>
      <c r="L176" s="68">
        <f t="shared" si="27"/>
        <v>29.375999999999998</v>
      </c>
      <c r="M176" s="68">
        <f t="shared" si="32"/>
        <v>28.667126821658282</v>
      </c>
      <c r="N176" s="68">
        <f t="shared" si="32"/>
        <v>39.818401394062803</v>
      </c>
      <c r="O176" s="68">
        <f t="shared" si="32"/>
        <v>39.471958022177326</v>
      </c>
      <c r="P176" s="68">
        <f t="shared" si="32"/>
        <v>0</v>
      </c>
      <c r="Q176" s="68">
        <f t="shared" si="32"/>
        <v>0</v>
      </c>
      <c r="R176" s="68">
        <f t="shared" si="28"/>
        <v>39.818401394062803</v>
      </c>
      <c r="S176" s="51">
        <f t="shared" si="24"/>
        <v>0</v>
      </c>
      <c r="T176" s="184">
        <f t="shared" si="29"/>
        <v>0</v>
      </c>
      <c r="U176" s="43"/>
    </row>
    <row r="177" spans="1:21" x14ac:dyDescent="0.35">
      <c r="A177" s="63">
        <v>45512.16666666625</v>
      </c>
      <c r="B177" s="23">
        <v>218.83799999999999</v>
      </c>
      <c r="C177" s="22">
        <v>3108.1433577400003</v>
      </c>
      <c r="D177" s="23">
        <v>0</v>
      </c>
      <c r="E177" s="22">
        <v>0</v>
      </c>
      <c r="F177" s="19">
        <f t="shared" si="25"/>
        <v>218.83799999999999</v>
      </c>
      <c r="G177" s="19">
        <f t="shared" si="25"/>
        <v>3108.1433577400003</v>
      </c>
      <c r="H177" s="67">
        <v>0</v>
      </c>
      <c r="I177" s="34">
        <f t="shared" si="26"/>
        <v>218.83799999999999</v>
      </c>
      <c r="J177" s="68">
        <f t="shared" si="23"/>
        <v>14.202941709118162</v>
      </c>
      <c r="K177" s="110">
        <v>1.97</v>
      </c>
      <c r="L177" s="68">
        <f t="shared" si="27"/>
        <v>29.375999999999998</v>
      </c>
      <c r="M177" s="68">
        <f t="shared" si="32"/>
        <v>28.667126821658282</v>
      </c>
      <c r="N177" s="68">
        <f t="shared" si="32"/>
        <v>39.818401394062803</v>
      </c>
      <c r="O177" s="68">
        <f t="shared" si="32"/>
        <v>39.471958022177326</v>
      </c>
      <c r="P177" s="68">
        <f t="shared" si="32"/>
        <v>0</v>
      </c>
      <c r="Q177" s="68">
        <f t="shared" si="32"/>
        <v>0</v>
      </c>
      <c r="R177" s="68">
        <f t="shared" si="28"/>
        <v>39.818401394062803</v>
      </c>
      <c r="S177" s="51">
        <f t="shared" si="24"/>
        <v>0</v>
      </c>
      <c r="T177" s="184">
        <f t="shared" si="29"/>
        <v>0</v>
      </c>
      <c r="U177" s="43"/>
    </row>
    <row r="178" spans="1:21" x14ac:dyDescent="0.35">
      <c r="A178" s="63">
        <v>45512.208333332914</v>
      </c>
      <c r="B178" s="23">
        <v>243.607</v>
      </c>
      <c r="C178" s="22">
        <v>3662.6588434300002</v>
      </c>
      <c r="D178" s="23">
        <v>0</v>
      </c>
      <c r="E178" s="22">
        <v>0</v>
      </c>
      <c r="F178" s="19">
        <f t="shared" si="25"/>
        <v>243.607</v>
      </c>
      <c r="G178" s="19">
        <f t="shared" si="25"/>
        <v>3662.6588434300002</v>
      </c>
      <c r="H178" s="67">
        <v>0</v>
      </c>
      <c r="I178" s="34">
        <f t="shared" si="26"/>
        <v>243.607</v>
      </c>
      <c r="J178" s="68">
        <f t="shared" si="23"/>
        <v>15.035113290792138</v>
      </c>
      <c r="K178" s="110">
        <v>1.97</v>
      </c>
      <c r="L178" s="68">
        <f t="shared" si="27"/>
        <v>29.375999999999998</v>
      </c>
      <c r="M178" s="68">
        <f t="shared" si="32"/>
        <v>28.667126821658282</v>
      </c>
      <c r="N178" s="68">
        <f t="shared" si="32"/>
        <v>39.818401394062803</v>
      </c>
      <c r="O178" s="68">
        <f t="shared" si="32"/>
        <v>39.471958022177326</v>
      </c>
      <c r="P178" s="68">
        <f t="shared" si="32"/>
        <v>0</v>
      </c>
      <c r="Q178" s="68">
        <f t="shared" si="32"/>
        <v>0</v>
      </c>
      <c r="R178" s="68">
        <f t="shared" si="28"/>
        <v>39.818401394062803</v>
      </c>
      <c r="S178" s="51">
        <f t="shared" si="24"/>
        <v>0</v>
      </c>
      <c r="T178" s="184">
        <f t="shared" si="29"/>
        <v>0</v>
      </c>
      <c r="U178" s="43"/>
    </row>
    <row r="179" spans="1:21" x14ac:dyDescent="0.35">
      <c r="A179" s="63">
        <v>45512.249999999578</v>
      </c>
      <c r="B179" s="23">
        <v>236.637</v>
      </c>
      <c r="C179" s="22">
        <v>4140.8215316099995</v>
      </c>
      <c r="D179" s="23">
        <v>0</v>
      </c>
      <c r="E179" s="22">
        <v>0</v>
      </c>
      <c r="F179" s="19">
        <f t="shared" si="25"/>
        <v>236.637</v>
      </c>
      <c r="G179" s="19">
        <f t="shared" si="25"/>
        <v>4140.8215316099995</v>
      </c>
      <c r="H179" s="67">
        <v>0</v>
      </c>
      <c r="I179" s="34">
        <f t="shared" si="26"/>
        <v>236.637</v>
      </c>
      <c r="J179" s="68">
        <f t="shared" si="23"/>
        <v>17.498622496101621</v>
      </c>
      <c r="K179" s="110">
        <v>1.97</v>
      </c>
      <c r="L179" s="68">
        <f t="shared" si="27"/>
        <v>29.375999999999998</v>
      </c>
      <c r="M179" s="68">
        <f t="shared" si="32"/>
        <v>28.667126821658282</v>
      </c>
      <c r="N179" s="68">
        <f t="shared" si="32"/>
        <v>39.818401394062803</v>
      </c>
      <c r="O179" s="68">
        <f t="shared" si="32"/>
        <v>39.471958022177326</v>
      </c>
      <c r="P179" s="68">
        <f t="shared" si="32"/>
        <v>0</v>
      </c>
      <c r="Q179" s="68">
        <f t="shared" si="32"/>
        <v>0</v>
      </c>
      <c r="R179" s="68">
        <f t="shared" si="28"/>
        <v>39.818401394062803</v>
      </c>
      <c r="S179" s="51">
        <f t="shared" si="24"/>
        <v>0</v>
      </c>
      <c r="T179" s="184">
        <f t="shared" si="29"/>
        <v>0</v>
      </c>
      <c r="U179" s="43"/>
    </row>
    <row r="180" spans="1:21" x14ac:dyDescent="0.35">
      <c r="A180" s="63">
        <v>45512.291666666242</v>
      </c>
      <c r="B180" s="23">
        <v>180.65899999999999</v>
      </c>
      <c r="C180" s="22">
        <v>4813.2073737999999</v>
      </c>
      <c r="D180" s="23">
        <v>0</v>
      </c>
      <c r="E180" s="22">
        <v>0</v>
      </c>
      <c r="F180" s="19">
        <f t="shared" si="25"/>
        <v>180.65899999999999</v>
      </c>
      <c r="G180" s="19">
        <f t="shared" si="25"/>
        <v>4813.2073737999999</v>
      </c>
      <c r="H180" s="67">
        <v>0</v>
      </c>
      <c r="I180" s="34">
        <f t="shared" si="26"/>
        <v>180.65899999999999</v>
      </c>
      <c r="J180" s="68">
        <f t="shared" si="23"/>
        <v>26.64249981346072</v>
      </c>
      <c r="K180" s="110">
        <v>1.97</v>
      </c>
      <c r="L180" s="68">
        <f t="shared" si="27"/>
        <v>29.375999999999998</v>
      </c>
      <c r="M180" s="68">
        <f t="shared" si="32"/>
        <v>28.667126821658282</v>
      </c>
      <c r="N180" s="68">
        <f t="shared" si="32"/>
        <v>39.818401394062803</v>
      </c>
      <c r="O180" s="68">
        <f t="shared" si="32"/>
        <v>39.471958022177326</v>
      </c>
      <c r="P180" s="68">
        <f t="shared" si="32"/>
        <v>0</v>
      </c>
      <c r="Q180" s="68">
        <f t="shared" si="32"/>
        <v>0</v>
      </c>
      <c r="R180" s="68">
        <f t="shared" si="28"/>
        <v>39.818401394062803</v>
      </c>
      <c r="S180" s="51">
        <f t="shared" si="24"/>
        <v>0</v>
      </c>
      <c r="T180" s="184">
        <f t="shared" si="29"/>
        <v>0</v>
      </c>
      <c r="U180" s="43"/>
    </row>
    <row r="181" spans="1:21" x14ac:dyDescent="0.35">
      <c r="A181" s="63">
        <v>45512.333333332906</v>
      </c>
      <c r="B181" s="23">
        <v>108.47</v>
      </c>
      <c r="C181" s="22">
        <v>2639.9376759000002</v>
      </c>
      <c r="D181" s="23">
        <v>0</v>
      </c>
      <c r="E181" s="22">
        <v>0</v>
      </c>
      <c r="F181" s="19">
        <f t="shared" si="25"/>
        <v>108.47</v>
      </c>
      <c r="G181" s="19">
        <f t="shared" si="25"/>
        <v>2639.9376759000002</v>
      </c>
      <c r="H181" s="67">
        <v>0</v>
      </c>
      <c r="I181" s="34">
        <f t="shared" si="26"/>
        <v>108.47</v>
      </c>
      <c r="J181" s="68">
        <f t="shared" si="23"/>
        <v>24.337952207061861</v>
      </c>
      <c r="K181" s="110">
        <v>1.97</v>
      </c>
      <c r="L181" s="68">
        <f t="shared" si="27"/>
        <v>29.375999999999998</v>
      </c>
      <c r="M181" s="68">
        <f t="shared" si="32"/>
        <v>28.667126821658282</v>
      </c>
      <c r="N181" s="68">
        <f t="shared" si="32"/>
        <v>39.818401394062803</v>
      </c>
      <c r="O181" s="68">
        <f t="shared" si="32"/>
        <v>39.471958022177326</v>
      </c>
      <c r="P181" s="68">
        <f t="shared" si="32"/>
        <v>0</v>
      </c>
      <c r="Q181" s="68">
        <f t="shared" si="32"/>
        <v>0</v>
      </c>
      <c r="R181" s="68">
        <f t="shared" si="28"/>
        <v>39.818401394062803</v>
      </c>
      <c r="S181" s="51">
        <f t="shared" si="24"/>
        <v>0</v>
      </c>
      <c r="T181" s="184">
        <f t="shared" si="29"/>
        <v>0</v>
      </c>
      <c r="U181" s="43"/>
    </row>
    <row r="182" spans="1:21" x14ac:dyDescent="0.35">
      <c r="A182" s="63">
        <v>45512.374999999571</v>
      </c>
      <c r="B182" s="23">
        <v>107.06200000000001</v>
      </c>
      <c r="C182" s="22">
        <v>2507.17304504</v>
      </c>
      <c r="D182" s="23">
        <v>0</v>
      </c>
      <c r="E182" s="22">
        <v>0</v>
      </c>
      <c r="F182" s="19">
        <f t="shared" si="25"/>
        <v>107.06200000000001</v>
      </c>
      <c r="G182" s="19">
        <f t="shared" si="25"/>
        <v>2507.17304504</v>
      </c>
      <c r="H182" s="67">
        <v>0</v>
      </c>
      <c r="I182" s="34">
        <f t="shared" si="26"/>
        <v>107.06200000000001</v>
      </c>
      <c r="J182" s="68">
        <f t="shared" si="23"/>
        <v>23.417954503371877</v>
      </c>
      <c r="K182" s="110">
        <v>1.97</v>
      </c>
      <c r="L182" s="68">
        <f t="shared" si="27"/>
        <v>29.375999999999998</v>
      </c>
      <c r="M182" s="68">
        <f t="shared" si="32"/>
        <v>28.667126821658282</v>
      </c>
      <c r="N182" s="68">
        <f t="shared" si="32"/>
        <v>39.818401394062803</v>
      </c>
      <c r="O182" s="68">
        <f t="shared" si="32"/>
        <v>39.471958022177326</v>
      </c>
      <c r="P182" s="68">
        <f t="shared" si="32"/>
        <v>0</v>
      </c>
      <c r="Q182" s="68">
        <f t="shared" si="32"/>
        <v>0</v>
      </c>
      <c r="R182" s="68">
        <f t="shared" si="28"/>
        <v>39.818401394062803</v>
      </c>
      <c r="S182" s="51">
        <f t="shared" si="24"/>
        <v>0</v>
      </c>
      <c r="T182" s="184">
        <f t="shared" si="29"/>
        <v>0</v>
      </c>
      <c r="U182" s="43"/>
    </row>
    <row r="183" spans="1:21" x14ac:dyDescent="0.35">
      <c r="A183" s="63">
        <v>45512.416666666235</v>
      </c>
      <c r="B183" s="23">
        <v>111.455</v>
      </c>
      <c r="C183" s="22">
        <v>2921.4455131999998</v>
      </c>
      <c r="D183" s="23">
        <v>0</v>
      </c>
      <c r="E183" s="22">
        <v>0</v>
      </c>
      <c r="F183" s="19">
        <f t="shared" si="25"/>
        <v>111.455</v>
      </c>
      <c r="G183" s="19">
        <f t="shared" si="25"/>
        <v>2921.4455131999998</v>
      </c>
      <c r="H183" s="67">
        <v>0</v>
      </c>
      <c r="I183" s="34">
        <f t="shared" si="26"/>
        <v>111.455</v>
      </c>
      <c r="J183" s="68">
        <f t="shared" si="23"/>
        <v>26.211883838320396</v>
      </c>
      <c r="K183" s="110">
        <v>1.97</v>
      </c>
      <c r="L183" s="68">
        <f t="shared" si="27"/>
        <v>29.375999999999998</v>
      </c>
      <c r="M183" s="68">
        <f t="shared" si="32"/>
        <v>28.667126821658282</v>
      </c>
      <c r="N183" s="68">
        <f t="shared" si="32"/>
        <v>39.818401394062803</v>
      </c>
      <c r="O183" s="68">
        <f t="shared" si="32"/>
        <v>39.471958022177326</v>
      </c>
      <c r="P183" s="68">
        <f t="shared" si="32"/>
        <v>0</v>
      </c>
      <c r="Q183" s="68">
        <f t="shared" si="32"/>
        <v>0</v>
      </c>
      <c r="R183" s="68">
        <f t="shared" si="28"/>
        <v>39.818401394062803</v>
      </c>
      <c r="S183" s="51">
        <f t="shared" si="24"/>
        <v>0</v>
      </c>
      <c r="T183" s="184">
        <f t="shared" si="29"/>
        <v>0</v>
      </c>
      <c r="U183" s="43"/>
    </row>
    <row r="184" spans="1:21" x14ac:dyDescent="0.35">
      <c r="A184" s="63">
        <v>45512.458333332899</v>
      </c>
      <c r="B184" s="23">
        <v>175.10399999999998</v>
      </c>
      <c r="C184" s="22">
        <v>4869.5014228</v>
      </c>
      <c r="D184" s="23">
        <v>0</v>
      </c>
      <c r="E184" s="22">
        <v>0</v>
      </c>
      <c r="F184" s="19">
        <f t="shared" si="25"/>
        <v>175.10399999999998</v>
      </c>
      <c r="G184" s="19">
        <f t="shared" si="25"/>
        <v>4869.5014228</v>
      </c>
      <c r="H184" s="67">
        <v>0</v>
      </c>
      <c r="I184" s="34">
        <f t="shared" si="26"/>
        <v>175.10399999999998</v>
      </c>
      <c r="J184" s="68">
        <f t="shared" si="23"/>
        <v>27.809195808205413</v>
      </c>
      <c r="K184" s="110">
        <v>1.97</v>
      </c>
      <c r="L184" s="68">
        <f t="shared" si="27"/>
        <v>29.375999999999998</v>
      </c>
      <c r="M184" s="68">
        <f t="shared" ref="M184:Q199" si="33">IF(M181=0,0,M$5/M$3)</f>
        <v>28.667126821658282</v>
      </c>
      <c r="N184" s="68">
        <f t="shared" si="33"/>
        <v>39.818401394062803</v>
      </c>
      <c r="O184" s="68">
        <f t="shared" si="33"/>
        <v>39.471958022177326</v>
      </c>
      <c r="P184" s="68">
        <f t="shared" si="33"/>
        <v>0</v>
      </c>
      <c r="Q184" s="68">
        <f t="shared" si="33"/>
        <v>0</v>
      </c>
      <c r="R184" s="68">
        <f t="shared" si="28"/>
        <v>39.818401394062803</v>
      </c>
      <c r="S184" s="51">
        <f t="shared" si="24"/>
        <v>0</v>
      </c>
      <c r="T184" s="184">
        <f t="shared" si="29"/>
        <v>0</v>
      </c>
      <c r="U184" s="43"/>
    </row>
    <row r="185" spans="1:21" x14ac:dyDescent="0.35">
      <c r="A185" s="63">
        <v>45512.499999999563</v>
      </c>
      <c r="B185" s="23">
        <v>207.73399999999998</v>
      </c>
      <c r="C185" s="22">
        <v>6396.7525249400005</v>
      </c>
      <c r="D185" s="23">
        <v>0</v>
      </c>
      <c r="E185" s="22">
        <v>0</v>
      </c>
      <c r="F185" s="19">
        <f t="shared" si="25"/>
        <v>207.73399999999998</v>
      </c>
      <c r="G185" s="19">
        <f t="shared" si="25"/>
        <v>6396.7525249400005</v>
      </c>
      <c r="H185" s="67">
        <v>0</v>
      </c>
      <c r="I185" s="34">
        <f t="shared" si="26"/>
        <v>207.73399999999998</v>
      </c>
      <c r="J185" s="68">
        <f t="shared" si="23"/>
        <v>30.792997414674542</v>
      </c>
      <c r="K185" s="110">
        <v>1.97</v>
      </c>
      <c r="L185" s="68">
        <f t="shared" si="27"/>
        <v>29.375999999999998</v>
      </c>
      <c r="M185" s="68">
        <f t="shared" si="33"/>
        <v>28.667126821658282</v>
      </c>
      <c r="N185" s="68">
        <f t="shared" si="33"/>
        <v>39.818401394062803</v>
      </c>
      <c r="O185" s="68">
        <f t="shared" si="33"/>
        <v>39.471958022177326</v>
      </c>
      <c r="P185" s="68">
        <f t="shared" si="33"/>
        <v>0</v>
      </c>
      <c r="Q185" s="68">
        <f t="shared" si="33"/>
        <v>0</v>
      </c>
      <c r="R185" s="68">
        <f t="shared" si="28"/>
        <v>39.818401394062803</v>
      </c>
      <c r="S185" s="51">
        <f t="shared" si="24"/>
        <v>0</v>
      </c>
      <c r="T185" s="184">
        <f t="shared" si="29"/>
        <v>0</v>
      </c>
      <c r="U185" s="43"/>
    </row>
    <row r="186" spans="1:21" x14ac:dyDescent="0.35">
      <c r="A186" s="63">
        <v>45512.541666666228</v>
      </c>
      <c r="B186" s="23">
        <v>249.53699999999998</v>
      </c>
      <c r="C186" s="22">
        <v>8154.9092943300002</v>
      </c>
      <c r="D186" s="23">
        <v>0</v>
      </c>
      <c r="E186" s="22">
        <v>0</v>
      </c>
      <c r="F186" s="19">
        <f t="shared" si="25"/>
        <v>249.53699999999998</v>
      </c>
      <c r="G186" s="19">
        <f t="shared" si="25"/>
        <v>8154.9092943300002</v>
      </c>
      <c r="H186" s="67">
        <v>0</v>
      </c>
      <c r="I186" s="34">
        <f t="shared" si="26"/>
        <v>249.53699999999998</v>
      </c>
      <c r="J186" s="68">
        <f t="shared" si="23"/>
        <v>32.680160835186769</v>
      </c>
      <c r="K186" s="110">
        <v>1.97</v>
      </c>
      <c r="L186" s="68">
        <f t="shared" si="27"/>
        <v>29.375999999999998</v>
      </c>
      <c r="M186" s="68">
        <f t="shared" si="33"/>
        <v>28.667126821658282</v>
      </c>
      <c r="N186" s="68">
        <f t="shared" si="33"/>
        <v>39.818401394062803</v>
      </c>
      <c r="O186" s="68">
        <f t="shared" si="33"/>
        <v>39.471958022177326</v>
      </c>
      <c r="P186" s="68">
        <f t="shared" si="33"/>
        <v>0</v>
      </c>
      <c r="Q186" s="68">
        <f t="shared" si="33"/>
        <v>0</v>
      </c>
      <c r="R186" s="68">
        <f t="shared" si="28"/>
        <v>39.818401394062803</v>
      </c>
      <c r="S186" s="51">
        <f t="shared" si="24"/>
        <v>0</v>
      </c>
      <c r="T186" s="184">
        <f t="shared" si="29"/>
        <v>0</v>
      </c>
      <c r="U186" s="43"/>
    </row>
    <row r="187" spans="1:21" x14ac:dyDescent="0.35">
      <c r="A187" s="63">
        <v>45512.583333332892</v>
      </c>
      <c r="B187" s="23">
        <v>273.59399999999999</v>
      </c>
      <c r="C187" s="22">
        <v>13316.820263060001</v>
      </c>
      <c r="D187" s="23">
        <v>0</v>
      </c>
      <c r="E187" s="22">
        <v>0</v>
      </c>
      <c r="F187" s="19">
        <f t="shared" si="25"/>
        <v>273.59399999999999</v>
      </c>
      <c r="G187" s="19">
        <f t="shared" si="25"/>
        <v>13316.820263060001</v>
      </c>
      <c r="H187" s="67">
        <v>0</v>
      </c>
      <c r="I187" s="34">
        <f t="shared" si="26"/>
        <v>273.59399999999999</v>
      </c>
      <c r="J187" s="68">
        <f t="shared" si="23"/>
        <v>48.673656085513578</v>
      </c>
      <c r="K187" s="110">
        <v>1.97</v>
      </c>
      <c r="L187" s="68">
        <f t="shared" si="27"/>
        <v>29.375999999999998</v>
      </c>
      <c r="M187" s="68">
        <f t="shared" si="33"/>
        <v>28.667126821658282</v>
      </c>
      <c r="N187" s="68">
        <f t="shared" si="33"/>
        <v>39.818401394062803</v>
      </c>
      <c r="O187" s="68">
        <f t="shared" si="33"/>
        <v>39.471958022177326</v>
      </c>
      <c r="P187" s="68">
        <f t="shared" si="33"/>
        <v>0</v>
      </c>
      <c r="Q187" s="68">
        <f t="shared" si="33"/>
        <v>0</v>
      </c>
      <c r="R187" s="68">
        <f t="shared" si="28"/>
        <v>39.818401394062803</v>
      </c>
      <c r="S187" s="51">
        <f t="shared" si="24"/>
        <v>8.8552546914507744</v>
      </c>
      <c r="T187" s="184">
        <f t="shared" si="29"/>
        <v>2422.7445520527831</v>
      </c>
      <c r="U187" s="43"/>
    </row>
    <row r="188" spans="1:21" x14ac:dyDescent="0.35">
      <c r="A188" s="63">
        <v>45512.624999999556</v>
      </c>
      <c r="B188" s="23">
        <v>334.66</v>
      </c>
      <c r="C188" s="22">
        <v>15265.355263199999</v>
      </c>
      <c r="D188" s="23">
        <v>95</v>
      </c>
      <c r="E188" s="22">
        <v>4333.3789999999999</v>
      </c>
      <c r="F188" s="19">
        <f t="shared" si="25"/>
        <v>239.66000000000003</v>
      </c>
      <c r="G188" s="19">
        <f t="shared" si="25"/>
        <v>10931.976263199998</v>
      </c>
      <c r="H188" s="67">
        <v>0</v>
      </c>
      <c r="I188" s="34">
        <f t="shared" si="26"/>
        <v>239.66000000000003</v>
      </c>
      <c r="J188" s="68">
        <f t="shared" si="23"/>
        <v>45.614521669031113</v>
      </c>
      <c r="K188" s="110">
        <v>1.97</v>
      </c>
      <c r="L188" s="68">
        <f t="shared" si="27"/>
        <v>29.375999999999998</v>
      </c>
      <c r="M188" s="68">
        <f t="shared" si="33"/>
        <v>28.667126821658282</v>
      </c>
      <c r="N188" s="68">
        <f t="shared" si="33"/>
        <v>39.818401394062803</v>
      </c>
      <c r="O188" s="68">
        <f t="shared" si="33"/>
        <v>39.471958022177326</v>
      </c>
      <c r="P188" s="68">
        <f t="shared" si="33"/>
        <v>0</v>
      </c>
      <c r="Q188" s="68">
        <f t="shared" si="33"/>
        <v>0</v>
      </c>
      <c r="R188" s="68">
        <f t="shared" si="28"/>
        <v>39.818401394062803</v>
      </c>
      <c r="S188" s="51">
        <f t="shared" si="24"/>
        <v>5.7961202749683096</v>
      </c>
      <c r="T188" s="184">
        <f t="shared" si="29"/>
        <v>1389.0981850989053</v>
      </c>
      <c r="U188" s="43"/>
    </row>
    <row r="189" spans="1:21" x14ac:dyDescent="0.35">
      <c r="A189" s="63">
        <v>45512.66666666622</v>
      </c>
      <c r="B189" s="23">
        <v>422.791</v>
      </c>
      <c r="C189" s="22">
        <v>12391.999982089999</v>
      </c>
      <c r="D189" s="23">
        <v>126.10899999999999</v>
      </c>
      <c r="E189" s="22">
        <v>3696.2539999999999</v>
      </c>
      <c r="F189" s="19">
        <f t="shared" si="25"/>
        <v>296.68200000000002</v>
      </c>
      <c r="G189" s="19">
        <f t="shared" si="25"/>
        <v>8695.7459820900003</v>
      </c>
      <c r="H189" s="67">
        <v>0</v>
      </c>
      <c r="I189" s="34">
        <f t="shared" si="26"/>
        <v>296.68200000000002</v>
      </c>
      <c r="J189" s="68">
        <f t="shared" si="23"/>
        <v>29.309988412138249</v>
      </c>
      <c r="K189" s="110">
        <v>1.97</v>
      </c>
      <c r="L189" s="68">
        <f t="shared" si="27"/>
        <v>29.375999999999998</v>
      </c>
      <c r="M189" s="68">
        <f t="shared" si="33"/>
        <v>28.667126821658282</v>
      </c>
      <c r="N189" s="68">
        <f t="shared" si="33"/>
        <v>39.818401394062803</v>
      </c>
      <c r="O189" s="68">
        <f t="shared" si="33"/>
        <v>39.471958022177326</v>
      </c>
      <c r="P189" s="68">
        <f t="shared" si="33"/>
        <v>0</v>
      </c>
      <c r="Q189" s="68">
        <f t="shared" si="33"/>
        <v>0</v>
      </c>
      <c r="R189" s="68">
        <f t="shared" si="28"/>
        <v>39.818401394062803</v>
      </c>
      <c r="S189" s="51">
        <f t="shared" si="24"/>
        <v>0</v>
      </c>
      <c r="T189" s="184">
        <f t="shared" si="29"/>
        <v>0</v>
      </c>
      <c r="U189" s="43"/>
    </row>
    <row r="190" spans="1:21" x14ac:dyDescent="0.35">
      <c r="A190" s="63">
        <v>45512.708333332885</v>
      </c>
      <c r="B190" s="23">
        <v>436.42200000000003</v>
      </c>
      <c r="C190" s="22">
        <v>18937.847507459999</v>
      </c>
      <c r="D190" s="23">
        <v>164.55</v>
      </c>
      <c r="E190" s="22">
        <v>7140.3890000000001</v>
      </c>
      <c r="F190" s="19">
        <f t="shared" si="25"/>
        <v>271.87200000000001</v>
      </c>
      <c r="G190" s="19">
        <f t="shared" si="25"/>
        <v>11797.45850746</v>
      </c>
      <c r="H190" s="67">
        <v>0</v>
      </c>
      <c r="I190" s="34">
        <f t="shared" si="26"/>
        <v>271.87200000000001</v>
      </c>
      <c r="J190" s="68">
        <f t="shared" si="23"/>
        <v>43.393429656088159</v>
      </c>
      <c r="K190" s="110">
        <v>1.97</v>
      </c>
      <c r="L190" s="68">
        <f t="shared" si="27"/>
        <v>29.375999999999998</v>
      </c>
      <c r="M190" s="68">
        <f t="shared" si="33"/>
        <v>28.667126821658282</v>
      </c>
      <c r="N190" s="68">
        <f t="shared" si="33"/>
        <v>39.818401394062803</v>
      </c>
      <c r="O190" s="68">
        <f t="shared" si="33"/>
        <v>39.471958022177326</v>
      </c>
      <c r="P190" s="68">
        <f t="shared" si="33"/>
        <v>0</v>
      </c>
      <c r="Q190" s="68">
        <f t="shared" si="33"/>
        <v>0</v>
      </c>
      <c r="R190" s="68">
        <f t="shared" si="28"/>
        <v>39.818401394062803</v>
      </c>
      <c r="S190" s="51">
        <f t="shared" si="24"/>
        <v>3.5750282620253557</v>
      </c>
      <c r="T190" s="184">
        <f t="shared" si="29"/>
        <v>971.95008365335752</v>
      </c>
      <c r="U190" s="43"/>
    </row>
    <row r="191" spans="1:21" x14ac:dyDescent="0.35">
      <c r="A191" s="63">
        <v>45512.749999999549</v>
      </c>
      <c r="B191" s="23">
        <v>394.62799999999999</v>
      </c>
      <c r="C191" s="22">
        <v>15361.668370879999</v>
      </c>
      <c r="D191" s="23">
        <v>167.9</v>
      </c>
      <c r="E191" s="22">
        <v>6535.8360000000002</v>
      </c>
      <c r="F191" s="19">
        <f t="shared" si="25"/>
        <v>226.72799999999998</v>
      </c>
      <c r="G191" s="19">
        <f t="shared" si="25"/>
        <v>8825.8323708799981</v>
      </c>
      <c r="H191" s="67">
        <v>0</v>
      </c>
      <c r="I191" s="34">
        <f t="shared" si="26"/>
        <v>226.72799999999998</v>
      </c>
      <c r="J191" s="68">
        <f t="shared" si="23"/>
        <v>38.926962575773608</v>
      </c>
      <c r="K191" s="110">
        <v>1.97</v>
      </c>
      <c r="L191" s="68">
        <f t="shared" si="27"/>
        <v>29.375999999999998</v>
      </c>
      <c r="M191" s="68">
        <f t="shared" si="33"/>
        <v>28.667126821658282</v>
      </c>
      <c r="N191" s="68">
        <f t="shared" si="33"/>
        <v>39.818401394062803</v>
      </c>
      <c r="O191" s="68">
        <f t="shared" si="33"/>
        <v>39.471958022177326</v>
      </c>
      <c r="P191" s="68">
        <f t="shared" si="33"/>
        <v>0</v>
      </c>
      <c r="Q191" s="68">
        <f t="shared" si="33"/>
        <v>0</v>
      </c>
      <c r="R191" s="68">
        <f t="shared" si="28"/>
        <v>39.818401394062803</v>
      </c>
      <c r="S191" s="51">
        <f t="shared" si="24"/>
        <v>0</v>
      </c>
      <c r="T191" s="184">
        <f t="shared" si="29"/>
        <v>0</v>
      </c>
      <c r="U191" s="43"/>
    </row>
    <row r="192" spans="1:21" x14ac:dyDescent="0.35">
      <c r="A192" s="63">
        <v>45512.791666666213</v>
      </c>
      <c r="B192" s="23">
        <v>349.55399999999997</v>
      </c>
      <c r="C192" s="22">
        <v>12700.7649468</v>
      </c>
      <c r="D192" s="23">
        <v>99.66</v>
      </c>
      <c r="E192" s="22">
        <v>3621.0819999999999</v>
      </c>
      <c r="F192" s="19">
        <f t="shared" si="25"/>
        <v>249.89399999999998</v>
      </c>
      <c r="G192" s="19">
        <f t="shared" si="25"/>
        <v>9079.6829467999996</v>
      </c>
      <c r="H192" s="67">
        <v>0</v>
      </c>
      <c r="I192" s="34">
        <f t="shared" si="26"/>
        <v>249.89399999999998</v>
      </c>
      <c r="J192" s="68">
        <f t="shared" si="23"/>
        <v>36.334137461483671</v>
      </c>
      <c r="K192" s="110">
        <v>1.97</v>
      </c>
      <c r="L192" s="68">
        <f t="shared" si="27"/>
        <v>29.375999999999998</v>
      </c>
      <c r="M192" s="68">
        <f t="shared" si="33"/>
        <v>28.667126821658282</v>
      </c>
      <c r="N192" s="68">
        <f t="shared" si="33"/>
        <v>39.818401394062803</v>
      </c>
      <c r="O192" s="68">
        <f t="shared" si="33"/>
        <v>39.471958022177326</v>
      </c>
      <c r="P192" s="68">
        <f t="shared" si="33"/>
        <v>0</v>
      </c>
      <c r="Q192" s="68">
        <f t="shared" si="33"/>
        <v>0</v>
      </c>
      <c r="R192" s="68">
        <f t="shared" si="28"/>
        <v>39.818401394062803</v>
      </c>
      <c r="S192" s="51">
        <f t="shared" si="24"/>
        <v>0</v>
      </c>
      <c r="T192" s="184">
        <f t="shared" si="29"/>
        <v>0</v>
      </c>
      <c r="U192" s="43"/>
    </row>
    <row r="193" spans="1:21" x14ac:dyDescent="0.35">
      <c r="A193" s="63">
        <v>45512.833333332877</v>
      </c>
      <c r="B193" s="23">
        <v>340.14600000000002</v>
      </c>
      <c r="C193" s="22">
        <v>11302.211419380001</v>
      </c>
      <c r="D193" s="23">
        <v>103.248</v>
      </c>
      <c r="E193" s="22">
        <v>3430.6860000000001</v>
      </c>
      <c r="F193" s="19">
        <f t="shared" si="25"/>
        <v>236.89800000000002</v>
      </c>
      <c r="G193" s="19">
        <f t="shared" si="25"/>
        <v>7871.525419380001</v>
      </c>
      <c r="H193" s="67">
        <v>0</v>
      </c>
      <c r="I193" s="34">
        <f t="shared" si="26"/>
        <v>236.89800000000002</v>
      </c>
      <c r="J193" s="68">
        <f t="shared" si="23"/>
        <v>33.227487861358057</v>
      </c>
      <c r="K193" s="110">
        <v>1.97</v>
      </c>
      <c r="L193" s="68">
        <f t="shared" si="27"/>
        <v>29.375999999999998</v>
      </c>
      <c r="M193" s="68">
        <f t="shared" si="33"/>
        <v>28.667126821658282</v>
      </c>
      <c r="N193" s="68">
        <f t="shared" si="33"/>
        <v>39.818401394062803</v>
      </c>
      <c r="O193" s="68">
        <f t="shared" si="33"/>
        <v>39.471958022177326</v>
      </c>
      <c r="P193" s="68">
        <f t="shared" si="33"/>
        <v>0</v>
      </c>
      <c r="Q193" s="68">
        <f t="shared" si="33"/>
        <v>0</v>
      </c>
      <c r="R193" s="68">
        <f t="shared" si="28"/>
        <v>39.818401394062803</v>
      </c>
      <c r="S193" s="51">
        <f t="shared" si="24"/>
        <v>0</v>
      </c>
      <c r="T193" s="184">
        <f t="shared" si="29"/>
        <v>0</v>
      </c>
      <c r="U193" s="43"/>
    </row>
    <row r="194" spans="1:21" x14ac:dyDescent="0.35">
      <c r="A194" s="63">
        <v>45512.874999999542</v>
      </c>
      <c r="B194" s="23">
        <v>251.16399999999999</v>
      </c>
      <c r="C194" s="22">
        <v>11253.757161240001</v>
      </c>
      <c r="D194" s="23">
        <v>131.30000000000001</v>
      </c>
      <c r="E194" s="22">
        <v>5883.0810000000001</v>
      </c>
      <c r="F194" s="19">
        <f t="shared" si="25"/>
        <v>119.86399999999998</v>
      </c>
      <c r="G194" s="19">
        <f t="shared" si="25"/>
        <v>5370.6761612400005</v>
      </c>
      <c r="H194" s="67">
        <v>0</v>
      </c>
      <c r="I194" s="34">
        <f t="shared" si="26"/>
        <v>119.86399999999998</v>
      </c>
      <c r="J194" s="68">
        <f t="shared" si="23"/>
        <v>44.806415280985128</v>
      </c>
      <c r="K194" s="110">
        <v>1.97</v>
      </c>
      <c r="L194" s="68">
        <f t="shared" si="27"/>
        <v>29.375999999999998</v>
      </c>
      <c r="M194" s="68">
        <f t="shared" si="33"/>
        <v>28.667126821658282</v>
      </c>
      <c r="N194" s="68">
        <f t="shared" si="33"/>
        <v>39.818401394062803</v>
      </c>
      <c r="O194" s="68">
        <f t="shared" si="33"/>
        <v>39.471958022177326</v>
      </c>
      <c r="P194" s="68">
        <f t="shared" si="33"/>
        <v>0</v>
      </c>
      <c r="Q194" s="68">
        <f t="shared" si="33"/>
        <v>0</v>
      </c>
      <c r="R194" s="68">
        <f t="shared" si="28"/>
        <v>39.818401394062803</v>
      </c>
      <c r="S194" s="51">
        <f t="shared" si="24"/>
        <v>4.9880138869223245</v>
      </c>
      <c r="T194" s="184">
        <f t="shared" si="29"/>
        <v>597.88329654205734</v>
      </c>
      <c r="U194" s="43"/>
    </row>
    <row r="195" spans="1:21" x14ac:dyDescent="0.35">
      <c r="A195" s="63">
        <v>45512.916666666206</v>
      </c>
      <c r="B195" s="23">
        <v>101.65900000000001</v>
      </c>
      <c r="C195" s="22">
        <v>3823.5576443999998</v>
      </c>
      <c r="D195" s="23">
        <v>0</v>
      </c>
      <c r="E195" s="22">
        <v>0</v>
      </c>
      <c r="F195" s="19">
        <f t="shared" si="25"/>
        <v>101.65900000000001</v>
      </c>
      <c r="G195" s="19">
        <f t="shared" si="25"/>
        <v>3823.5576443999998</v>
      </c>
      <c r="H195" s="67">
        <v>0</v>
      </c>
      <c r="I195" s="34">
        <f t="shared" si="26"/>
        <v>101.65900000000001</v>
      </c>
      <c r="J195" s="68">
        <f t="shared" si="23"/>
        <v>37.611599999999996</v>
      </c>
      <c r="K195" s="110">
        <v>1.97</v>
      </c>
      <c r="L195" s="68">
        <f t="shared" si="27"/>
        <v>29.375999999999998</v>
      </c>
      <c r="M195" s="68">
        <f t="shared" si="33"/>
        <v>28.667126821658282</v>
      </c>
      <c r="N195" s="68">
        <f t="shared" si="33"/>
        <v>39.818401394062803</v>
      </c>
      <c r="O195" s="68">
        <f t="shared" si="33"/>
        <v>39.471958022177326</v>
      </c>
      <c r="P195" s="68">
        <f t="shared" si="33"/>
        <v>0</v>
      </c>
      <c r="Q195" s="68">
        <f t="shared" si="33"/>
        <v>0</v>
      </c>
      <c r="R195" s="68">
        <f t="shared" si="28"/>
        <v>39.818401394062803</v>
      </c>
      <c r="S195" s="51">
        <f t="shared" si="24"/>
        <v>0</v>
      </c>
      <c r="T195" s="184">
        <f t="shared" si="29"/>
        <v>0</v>
      </c>
      <c r="U195" s="43"/>
    </row>
    <row r="196" spans="1:21" x14ac:dyDescent="0.35">
      <c r="A196" s="63">
        <v>45512.95833333287</v>
      </c>
      <c r="B196" s="23">
        <v>66.2</v>
      </c>
      <c r="C196" s="22">
        <v>1837.712</v>
      </c>
      <c r="D196" s="23">
        <v>0</v>
      </c>
      <c r="E196" s="22">
        <v>0</v>
      </c>
      <c r="F196" s="19">
        <f t="shared" si="25"/>
        <v>66.2</v>
      </c>
      <c r="G196" s="19">
        <f t="shared" si="25"/>
        <v>1837.712</v>
      </c>
      <c r="H196" s="67">
        <v>0</v>
      </c>
      <c r="I196" s="34">
        <f t="shared" si="26"/>
        <v>66.2</v>
      </c>
      <c r="J196" s="68">
        <f t="shared" si="23"/>
        <v>27.759999999999998</v>
      </c>
      <c r="K196" s="110">
        <v>1.97</v>
      </c>
      <c r="L196" s="68">
        <f t="shared" si="27"/>
        <v>29.375999999999998</v>
      </c>
      <c r="M196" s="68">
        <f t="shared" si="33"/>
        <v>28.667126821658282</v>
      </c>
      <c r="N196" s="68">
        <f t="shared" si="33"/>
        <v>39.818401394062803</v>
      </c>
      <c r="O196" s="68">
        <f t="shared" si="33"/>
        <v>39.471958022177326</v>
      </c>
      <c r="P196" s="68">
        <f t="shared" si="33"/>
        <v>0</v>
      </c>
      <c r="Q196" s="68">
        <f t="shared" si="33"/>
        <v>0</v>
      </c>
      <c r="R196" s="68">
        <f t="shared" si="28"/>
        <v>39.818401394062803</v>
      </c>
      <c r="S196" s="51">
        <f t="shared" si="24"/>
        <v>0</v>
      </c>
      <c r="T196" s="184">
        <f t="shared" si="29"/>
        <v>0</v>
      </c>
      <c r="U196" s="43"/>
    </row>
    <row r="197" spans="1:21" x14ac:dyDescent="0.35">
      <c r="A197" s="63">
        <v>45512.999999999534</v>
      </c>
      <c r="B197" s="23">
        <v>69.5</v>
      </c>
      <c r="C197" s="22">
        <v>1818.8150000000001</v>
      </c>
      <c r="D197" s="23">
        <v>0</v>
      </c>
      <c r="E197" s="22">
        <v>0</v>
      </c>
      <c r="F197" s="19">
        <f t="shared" si="25"/>
        <v>69.5</v>
      </c>
      <c r="G197" s="19">
        <f t="shared" si="25"/>
        <v>1818.8150000000001</v>
      </c>
      <c r="H197" s="67">
        <v>0</v>
      </c>
      <c r="I197" s="34">
        <f t="shared" si="26"/>
        <v>69.5</v>
      </c>
      <c r="J197" s="68">
        <f t="shared" si="23"/>
        <v>26.17</v>
      </c>
      <c r="K197" s="110">
        <v>1.97</v>
      </c>
      <c r="L197" s="68">
        <f t="shared" si="27"/>
        <v>29.375999999999998</v>
      </c>
      <c r="M197" s="68">
        <f t="shared" si="33"/>
        <v>28.667126821658282</v>
      </c>
      <c r="N197" s="68">
        <f t="shared" si="33"/>
        <v>39.818401394062803</v>
      </c>
      <c r="O197" s="68">
        <f t="shared" si="33"/>
        <v>39.471958022177326</v>
      </c>
      <c r="P197" s="68">
        <f t="shared" si="33"/>
        <v>0</v>
      </c>
      <c r="Q197" s="68">
        <f t="shared" si="33"/>
        <v>0</v>
      </c>
      <c r="R197" s="68">
        <f t="shared" si="28"/>
        <v>39.818401394062803</v>
      </c>
      <c r="S197" s="51">
        <f t="shared" si="24"/>
        <v>0</v>
      </c>
      <c r="T197" s="184">
        <f t="shared" si="29"/>
        <v>0</v>
      </c>
      <c r="U197" s="43"/>
    </row>
    <row r="198" spans="1:21" x14ac:dyDescent="0.35">
      <c r="A198" s="63">
        <v>45513.041666666199</v>
      </c>
      <c r="B198" s="23">
        <v>53.5</v>
      </c>
      <c r="C198" s="22">
        <v>1293.6300000000001</v>
      </c>
      <c r="D198" s="23">
        <v>0</v>
      </c>
      <c r="E198" s="22">
        <v>0</v>
      </c>
      <c r="F198" s="19">
        <f t="shared" si="25"/>
        <v>53.5</v>
      </c>
      <c r="G198" s="19">
        <f t="shared" si="25"/>
        <v>1293.6300000000001</v>
      </c>
      <c r="H198" s="67">
        <v>0</v>
      </c>
      <c r="I198" s="34">
        <f t="shared" si="26"/>
        <v>53.5</v>
      </c>
      <c r="J198" s="68">
        <f t="shared" ref="J198:J261" si="34">IF(F198&gt;0,G198/F198,0)</f>
        <v>24.180000000000003</v>
      </c>
      <c r="K198" s="110">
        <v>1.91</v>
      </c>
      <c r="L198" s="68">
        <f t="shared" si="27"/>
        <v>28.728000000000002</v>
      </c>
      <c r="M198" s="68">
        <f t="shared" si="33"/>
        <v>28.667126821658282</v>
      </c>
      <c r="N198" s="68">
        <f t="shared" si="33"/>
        <v>39.818401394062803</v>
      </c>
      <c r="O198" s="68">
        <f t="shared" si="33"/>
        <v>39.471958022177326</v>
      </c>
      <c r="P198" s="68">
        <f t="shared" si="33"/>
        <v>0</v>
      </c>
      <c r="Q198" s="68">
        <f t="shared" si="33"/>
        <v>0</v>
      </c>
      <c r="R198" s="68">
        <f t="shared" si="28"/>
        <v>39.818401394062803</v>
      </c>
      <c r="S198" s="51">
        <f t="shared" ref="S198:S261" si="35">IF(J198&gt;R198,J198-R198,0)</f>
        <v>0</v>
      </c>
      <c r="T198" s="184">
        <f t="shared" si="29"/>
        <v>0</v>
      </c>
      <c r="U198" s="43"/>
    </row>
    <row r="199" spans="1:21" x14ac:dyDescent="0.35">
      <c r="A199" s="63">
        <v>45513.083333332863</v>
      </c>
      <c r="B199" s="23">
        <v>11.6</v>
      </c>
      <c r="C199" s="22">
        <v>257.86799999999999</v>
      </c>
      <c r="D199" s="23">
        <v>0</v>
      </c>
      <c r="E199" s="22">
        <v>0</v>
      </c>
      <c r="F199" s="19">
        <f t="shared" ref="F199:G262" si="36">B199-D199</f>
        <v>11.6</v>
      </c>
      <c r="G199" s="19">
        <f t="shared" si="36"/>
        <v>257.86799999999999</v>
      </c>
      <c r="H199" s="67">
        <v>0</v>
      </c>
      <c r="I199" s="34">
        <f t="shared" ref="I199:I262" si="37">F199-H199</f>
        <v>11.6</v>
      </c>
      <c r="J199" s="68">
        <f t="shared" si="34"/>
        <v>22.23</v>
      </c>
      <c r="K199" s="110">
        <v>1.91</v>
      </c>
      <c r="L199" s="68">
        <f t="shared" ref="L199:L262" si="38">IF(AND(MONTH($A$2)&gt;5,MONTH($A$2)&lt;9),(K199*10800)/1000,(K199*10400)/1000)+8.1</f>
        <v>28.728000000000002</v>
      </c>
      <c r="M199" s="68">
        <f t="shared" si="33"/>
        <v>28.667126821658282</v>
      </c>
      <c r="N199" s="68">
        <f t="shared" si="33"/>
        <v>39.818401394062803</v>
      </c>
      <c r="O199" s="68">
        <f t="shared" si="33"/>
        <v>39.471958022177326</v>
      </c>
      <c r="P199" s="68">
        <f t="shared" si="33"/>
        <v>0</v>
      </c>
      <c r="Q199" s="68">
        <f t="shared" si="33"/>
        <v>0</v>
      </c>
      <c r="R199" s="68">
        <f t="shared" ref="R199:R262" si="39">MAX(L199:Q199)</f>
        <v>39.818401394062803</v>
      </c>
      <c r="S199" s="51">
        <f t="shared" si="35"/>
        <v>0</v>
      </c>
      <c r="T199" s="184">
        <f t="shared" ref="T199:T262" si="40">IF(S199&lt;&gt;" ",S199*I199,0)</f>
        <v>0</v>
      </c>
      <c r="U199" s="43"/>
    </row>
    <row r="200" spans="1:21" x14ac:dyDescent="0.35">
      <c r="A200" s="63">
        <v>45513.124999999527</v>
      </c>
      <c r="B200" s="23">
        <v>94.6</v>
      </c>
      <c r="C200" s="22">
        <v>1857.944</v>
      </c>
      <c r="D200" s="23">
        <v>0</v>
      </c>
      <c r="E200" s="22">
        <v>0</v>
      </c>
      <c r="F200" s="19">
        <f t="shared" si="36"/>
        <v>94.6</v>
      </c>
      <c r="G200" s="19">
        <f t="shared" si="36"/>
        <v>1857.944</v>
      </c>
      <c r="H200" s="67">
        <v>0</v>
      </c>
      <c r="I200" s="34">
        <f t="shared" si="37"/>
        <v>94.6</v>
      </c>
      <c r="J200" s="68">
        <f t="shared" si="34"/>
        <v>19.64</v>
      </c>
      <c r="K200" s="110">
        <v>1.91</v>
      </c>
      <c r="L200" s="68">
        <f t="shared" si="38"/>
        <v>28.728000000000002</v>
      </c>
      <c r="M200" s="68">
        <f t="shared" ref="M200:Q215" si="41">IF(M197=0,0,M$5/M$3)</f>
        <v>28.667126821658282</v>
      </c>
      <c r="N200" s="68">
        <f t="shared" si="41"/>
        <v>39.818401394062803</v>
      </c>
      <c r="O200" s="68">
        <f t="shared" si="41"/>
        <v>39.471958022177326</v>
      </c>
      <c r="P200" s="68">
        <f t="shared" si="41"/>
        <v>0</v>
      </c>
      <c r="Q200" s="68">
        <f t="shared" si="41"/>
        <v>0</v>
      </c>
      <c r="R200" s="68">
        <f t="shared" si="39"/>
        <v>39.818401394062803</v>
      </c>
      <c r="S200" s="51">
        <f t="shared" si="35"/>
        <v>0</v>
      </c>
      <c r="T200" s="184">
        <f t="shared" si="40"/>
        <v>0</v>
      </c>
      <c r="U200" s="43"/>
    </row>
    <row r="201" spans="1:21" x14ac:dyDescent="0.35">
      <c r="A201" s="63">
        <v>45513.166666666191</v>
      </c>
      <c r="B201" s="23">
        <v>208.2</v>
      </c>
      <c r="C201" s="22">
        <v>3989.1120000000001</v>
      </c>
      <c r="D201" s="23">
        <v>0</v>
      </c>
      <c r="E201" s="22">
        <v>0</v>
      </c>
      <c r="F201" s="19">
        <f t="shared" si="36"/>
        <v>208.2</v>
      </c>
      <c r="G201" s="19">
        <f t="shared" si="36"/>
        <v>3989.1120000000001</v>
      </c>
      <c r="H201" s="67">
        <v>0</v>
      </c>
      <c r="I201" s="34">
        <f t="shared" si="37"/>
        <v>208.2</v>
      </c>
      <c r="J201" s="68">
        <f t="shared" si="34"/>
        <v>19.16</v>
      </c>
      <c r="K201" s="110">
        <v>1.91</v>
      </c>
      <c r="L201" s="68">
        <f t="shared" si="38"/>
        <v>28.728000000000002</v>
      </c>
      <c r="M201" s="68">
        <f t="shared" si="41"/>
        <v>28.667126821658282</v>
      </c>
      <c r="N201" s="68">
        <f t="shared" si="41"/>
        <v>39.818401394062803</v>
      </c>
      <c r="O201" s="68">
        <f t="shared" si="41"/>
        <v>39.471958022177326</v>
      </c>
      <c r="P201" s="68">
        <f t="shared" si="41"/>
        <v>0</v>
      </c>
      <c r="Q201" s="68">
        <f t="shared" si="41"/>
        <v>0</v>
      </c>
      <c r="R201" s="68">
        <f t="shared" si="39"/>
        <v>39.818401394062803</v>
      </c>
      <c r="S201" s="51">
        <f t="shared" si="35"/>
        <v>0</v>
      </c>
      <c r="T201" s="184">
        <f t="shared" si="40"/>
        <v>0</v>
      </c>
      <c r="U201" s="43"/>
    </row>
    <row r="202" spans="1:21" x14ac:dyDescent="0.35">
      <c r="A202" s="63">
        <v>45513.208333332856</v>
      </c>
      <c r="B202" s="23">
        <v>198.476</v>
      </c>
      <c r="C202" s="22">
        <v>3981.2730676799997</v>
      </c>
      <c r="D202" s="23">
        <v>0</v>
      </c>
      <c r="E202" s="22">
        <v>0</v>
      </c>
      <c r="F202" s="19">
        <f t="shared" si="36"/>
        <v>198.476</v>
      </c>
      <c r="G202" s="19">
        <f t="shared" si="36"/>
        <v>3981.2730676799997</v>
      </c>
      <c r="H202" s="67">
        <v>0</v>
      </c>
      <c r="I202" s="34">
        <f t="shared" si="37"/>
        <v>198.476</v>
      </c>
      <c r="J202" s="68">
        <f t="shared" si="34"/>
        <v>20.059216568653135</v>
      </c>
      <c r="K202" s="110">
        <v>1.91</v>
      </c>
      <c r="L202" s="68">
        <f t="shared" si="38"/>
        <v>28.728000000000002</v>
      </c>
      <c r="M202" s="68">
        <f t="shared" si="41"/>
        <v>28.667126821658282</v>
      </c>
      <c r="N202" s="68">
        <f t="shared" si="41"/>
        <v>39.818401394062803</v>
      </c>
      <c r="O202" s="68">
        <f t="shared" si="41"/>
        <v>39.471958022177326</v>
      </c>
      <c r="P202" s="68">
        <f t="shared" si="41"/>
        <v>0</v>
      </c>
      <c r="Q202" s="68">
        <f t="shared" si="41"/>
        <v>0</v>
      </c>
      <c r="R202" s="68">
        <f t="shared" si="39"/>
        <v>39.818401394062803</v>
      </c>
      <c r="S202" s="51">
        <f t="shared" si="35"/>
        <v>0</v>
      </c>
      <c r="T202" s="184">
        <f t="shared" si="40"/>
        <v>0</v>
      </c>
      <c r="U202" s="43"/>
    </row>
    <row r="203" spans="1:21" x14ac:dyDescent="0.35">
      <c r="A203" s="63">
        <v>45513.24999999952</v>
      </c>
      <c r="B203" s="23">
        <v>224.34100000000001</v>
      </c>
      <c r="C203" s="22">
        <v>5326.5329882599999</v>
      </c>
      <c r="D203" s="23">
        <v>0</v>
      </c>
      <c r="E203" s="22">
        <v>0</v>
      </c>
      <c r="F203" s="19">
        <f t="shared" si="36"/>
        <v>224.34100000000001</v>
      </c>
      <c r="G203" s="19">
        <f t="shared" si="36"/>
        <v>5326.5329882599999</v>
      </c>
      <c r="H203" s="67">
        <v>0</v>
      </c>
      <c r="I203" s="34">
        <f t="shared" si="37"/>
        <v>224.34100000000001</v>
      </c>
      <c r="J203" s="68">
        <f t="shared" si="34"/>
        <v>23.743020617096295</v>
      </c>
      <c r="K203" s="110">
        <v>1.91</v>
      </c>
      <c r="L203" s="68">
        <f t="shared" si="38"/>
        <v>28.728000000000002</v>
      </c>
      <c r="M203" s="68">
        <f t="shared" si="41"/>
        <v>28.667126821658282</v>
      </c>
      <c r="N203" s="68">
        <f t="shared" si="41"/>
        <v>39.818401394062803</v>
      </c>
      <c r="O203" s="68">
        <f t="shared" si="41"/>
        <v>39.471958022177326</v>
      </c>
      <c r="P203" s="68">
        <f t="shared" si="41"/>
        <v>0</v>
      </c>
      <c r="Q203" s="68">
        <f t="shared" si="41"/>
        <v>0</v>
      </c>
      <c r="R203" s="68">
        <f t="shared" si="39"/>
        <v>39.818401394062803</v>
      </c>
      <c r="S203" s="51">
        <f t="shared" si="35"/>
        <v>0</v>
      </c>
      <c r="T203" s="184">
        <f t="shared" si="40"/>
        <v>0</v>
      </c>
      <c r="U203" s="43"/>
    </row>
    <row r="204" spans="1:21" x14ac:dyDescent="0.35">
      <c r="A204" s="63">
        <v>45513.291666666184</v>
      </c>
      <c r="B204" s="23">
        <v>189.53299999999999</v>
      </c>
      <c r="C204" s="22">
        <v>6469.7749074200001</v>
      </c>
      <c r="D204" s="23">
        <v>0</v>
      </c>
      <c r="E204" s="22">
        <v>0</v>
      </c>
      <c r="F204" s="19">
        <f t="shared" si="36"/>
        <v>189.53299999999999</v>
      </c>
      <c r="G204" s="19">
        <f t="shared" si="36"/>
        <v>6469.7749074200001</v>
      </c>
      <c r="H204" s="67">
        <v>0</v>
      </c>
      <c r="I204" s="34">
        <f t="shared" si="37"/>
        <v>189.53299999999999</v>
      </c>
      <c r="J204" s="68">
        <f t="shared" si="34"/>
        <v>34.135347973281704</v>
      </c>
      <c r="K204" s="110">
        <v>1.91</v>
      </c>
      <c r="L204" s="68">
        <f t="shared" si="38"/>
        <v>28.728000000000002</v>
      </c>
      <c r="M204" s="68">
        <f t="shared" si="41"/>
        <v>28.667126821658282</v>
      </c>
      <c r="N204" s="68">
        <f t="shared" si="41"/>
        <v>39.818401394062803</v>
      </c>
      <c r="O204" s="68">
        <f t="shared" si="41"/>
        <v>39.471958022177326</v>
      </c>
      <c r="P204" s="68">
        <f t="shared" si="41"/>
        <v>0</v>
      </c>
      <c r="Q204" s="68">
        <f t="shared" si="41"/>
        <v>0</v>
      </c>
      <c r="R204" s="68">
        <f t="shared" si="39"/>
        <v>39.818401394062803</v>
      </c>
      <c r="S204" s="51">
        <f t="shared" si="35"/>
        <v>0</v>
      </c>
      <c r="T204" s="184">
        <f t="shared" si="40"/>
        <v>0</v>
      </c>
      <c r="U204" s="43"/>
    </row>
    <row r="205" spans="1:21" x14ac:dyDescent="0.35">
      <c r="A205" s="63">
        <v>45513.333333332848</v>
      </c>
      <c r="B205" s="23">
        <v>152.15799999999999</v>
      </c>
      <c r="C205" s="22">
        <v>3514.11787706</v>
      </c>
      <c r="D205" s="23">
        <v>0</v>
      </c>
      <c r="E205" s="22">
        <v>0</v>
      </c>
      <c r="F205" s="19">
        <f t="shared" si="36"/>
        <v>152.15799999999999</v>
      </c>
      <c r="G205" s="19">
        <f t="shared" si="36"/>
        <v>3514.11787706</v>
      </c>
      <c r="H205" s="67">
        <v>0</v>
      </c>
      <c r="I205" s="34">
        <f t="shared" si="37"/>
        <v>152.15799999999999</v>
      </c>
      <c r="J205" s="68">
        <f t="shared" si="34"/>
        <v>23.095189717661906</v>
      </c>
      <c r="K205" s="110">
        <v>1.91</v>
      </c>
      <c r="L205" s="68">
        <f t="shared" si="38"/>
        <v>28.728000000000002</v>
      </c>
      <c r="M205" s="68">
        <f t="shared" si="41"/>
        <v>28.667126821658282</v>
      </c>
      <c r="N205" s="68">
        <f t="shared" si="41"/>
        <v>39.818401394062803</v>
      </c>
      <c r="O205" s="68">
        <f t="shared" si="41"/>
        <v>39.471958022177326</v>
      </c>
      <c r="P205" s="68">
        <f t="shared" si="41"/>
        <v>0</v>
      </c>
      <c r="Q205" s="68">
        <f t="shared" si="41"/>
        <v>0</v>
      </c>
      <c r="R205" s="68">
        <f t="shared" si="39"/>
        <v>39.818401394062803</v>
      </c>
      <c r="S205" s="51">
        <f t="shared" si="35"/>
        <v>0</v>
      </c>
      <c r="T205" s="184">
        <f t="shared" si="40"/>
        <v>0</v>
      </c>
      <c r="U205" s="43"/>
    </row>
    <row r="206" spans="1:21" x14ac:dyDescent="0.35">
      <c r="A206" s="63">
        <v>45513.374999999513</v>
      </c>
      <c r="B206" s="23">
        <v>130.018</v>
      </c>
      <c r="C206" s="22">
        <v>3566.5086638799999</v>
      </c>
      <c r="D206" s="23">
        <v>0</v>
      </c>
      <c r="E206" s="22">
        <v>0</v>
      </c>
      <c r="F206" s="19">
        <f t="shared" si="36"/>
        <v>130.018</v>
      </c>
      <c r="G206" s="19">
        <f t="shared" si="36"/>
        <v>3566.5086638799999</v>
      </c>
      <c r="H206" s="67">
        <v>0</v>
      </c>
      <c r="I206" s="34">
        <f t="shared" si="37"/>
        <v>130.018</v>
      </c>
      <c r="J206" s="68">
        <f t="shared" si="34"/>
        <v>27.430883907458966</v>
      </c>
      <c r="K206" s="110">
        <v>1.91</v>
      </c>
      <c r="L206" s="68">
        <f t="shared" si="38"/>
        <v>28.728000000000002</v>
      </c>
      <c r="M206" s="68">
        <f t="shared" si="41"/>
        <v>28.667126821658282</v>
      </c>
      <c r="N206" s="68">
        <f t="shared" si="41"/>
        <v>39.818401394062803</v>
      </c>
      <c r="O206" s="68">
        <f t="shared" si="41"/>
        <v>39.471958022177326</v>
      </c>
      <c r="P206" s="68">
        <f t="shared" si="41"/>
        <v>0</v>
      </c>
      <c r="Q206" s="68">
        <f t="shared" si="41"/>
        <v>0</v>
      </c>
      <c r="R206" s="68">
        <f t="shared" si="39"/>
        <v>39.818401394062803</v>
      </c>
      <c r="S206" s="51">
        <f t="shared" si="35"/>
        <v>0</v>
      </c>
      <c r="T206" s="184">
        <f t="shared" si="40"/>
        <v>0</v>
      </c>
      <c r="U206" s="43"/>
    </row>
    <row r="207" spans="1:21" x14ac:dyDescent="0.35">
      <c r="A207" s="63">
        <v>45513.416666666177</v>
      </c>
      <c r="B207" s="23">
        <v>115.795</v>
      </c>
      <c r="C207" s="22">
        <v>3488.7555823000002</v>
      </c>
      <c r="D207" s="23">
        <v>0</v>
      </c>
      <c r="E207" s="22">
        <v>0</v>
      </c>
      <c r="F207" s="19">
        <f t="shared" si="36"/>
        <v>115.795</v>
      </c>
      <c r="G207" s="19">
        <f t="shared" si="36"/>
        <v>3488.7555823000002</v>
      </c>
      <c r="H207" s="67">
        <v>0</v>
      </c>
      <c r="I207" s="34">
        <f t="shared" si="37"/>
        <v>115.795</v>
      </c>
      <c r="J207" s="68">
        <f t="shared" si="34"/>
        <v>30.128723885314567</v>
      </c>
      <c r="K207" s="110">
        <v>1.91</v>
      </c>
      <c r="L207" s="68">
        <f t="shared" si="38"/>
        <v>28.728000000000002</v>
      </c>
      <c r="M207" s="68">
        <f t="shared" si="41"/>
        <v>28.667126821658282</v>
      </c>
      <c r="N207" s="68">
        <f t="shared" si="41"/>
        <v>39.818401394062803</v>
      </c>
      <c r="O207" s="68">
        <f t="shared" si="41"/>
        <v>39.471958022177326</v>
      </c>
      <c r="P207" s="68">
        <f t="shared" si="41"/>
        <v>0</v>
      </c>
      <c r="Q207" s="68">
        <f t="shared" si="41"/>
        <v>0</v>
      </c>
      <c r="R207" s="68">
        <f t="shared" si="39"/>
        <v>39.818401394062803</v>
      </c>
      <c r="S207" s="51">
        <f t="shared" si="35"/>
        <v>0</v>
      </c>
      <c r="T207" s="184">
        <f t="shared" si="40"/>
        <v>0</v>
      </c>
      <c r="U207" s="43"/>
    </row>
    <row r="208" spans="1:21" x14ac:dyDescent="0.35">
      <c r="A208" s="63">
        <v>45513.458333332841</v>
      </c>
      <c r="B208" s="23">
        <v>132.95600000000002</v>
      </c>
      <c r="C208" s="22">
        <v>4142.8533761999997</v>
      </c>
      <c r="D208" s="23">
        <v>0</v>
      </c>
      <c r="E208" s="22">
        <v>0</v>
      </c>
      <c r="F208" s="19">
        <f t="shared" si="36"/>
        <v>132.95600000000002</v>
      </c>
      <c r="G208" s="19">
        <f t="shared" si="36"/>
        <v>4142.8533761999997</v>
      </c>
      <c r="H208" s="67">
        <v>0</v>
      </c>
      <c r="I208" s="34">
        <f t="shared" si="37"/>
        <v>132.95600000000002</v>
      </c>
      <c r="J208" s="68">
        <f t="shared" si="34"/>
        <v>31.159581938385625</v>
      </c>
      <c r="K208" s="110">
        <v>1.91</v>
      </c>
      <c r="L208" s="68">
        <f t="shared" si="38"/>
        <v>28.728000000000002</v>
      </c>
      <c r="M208" s="68">
        <f t="shared" si="41"/>
        <v>28.667126821658282</v>
      </c>
      <c r="N208" s="68">
        <f t="shared" si="41"/>
        <v>39.818401394062803</v>
      </c>
      <c r="O208" s="68">
        <f t="shared" si="41"/>
        <v>39.471958022177326</v>
      </c>
      <c r="P208" s="68">
        <f t="shared" si="41"/>
        <v>0</v>
      </c>
      <c r="Q208" s="68">
        <f t="shared" si="41"/>
        <v>0</v>
      </c>
      <c r="R208" s="68">
        <f t="shared" si="39"/>
        <v>39.818401394062803</v>
      </c>
      <c r="S208" s="51">
        <f t="shared" si="35"/>
        <v>0</v>
      </c>
      <c r="T208" s="184">
        <f t="shared" si="40"/>
        <v>0</v>
      </c>
      <c r="U208" s="43"/>
    </row>
    <row r="209" spans="1:21" x14ac:dyDescent="0.35">
      <c r="A209" s="63">
        <v>45513.499999999505</v>
      </c>
      <c r="B209" s="23">
        <v>151.589</v>
      </c>
      <c r="C209" s="22">
        <v>4868.5998156299993</v>
      </c>
      <c r="D209" s="23">
        <v>0</v>
      </c>
      <c r="E209" s="22">
        <v>0</v>
      </c>
      <c r="F209" s="19">
        <f t="shared" si="36"/>
        <v>151.589</v>
      </c>
      <c r="G209" s="19">
        <f t="shared" si="36"/>
        <v>4868.5998156299993</v>
      </c>
      <c r="H209" s="67">
        <v>0</v>
      </c>
      <c r="I209" s="34">
        <f t="shared" si="37"/>
        <v>151.589</v>
      </c>
      <c r="J209" s="68">
        <f t="shared" si="34"/>
        <v>32.1171049062267</v>
      </c>
      <c r="K209" s="110">
        <v>1.91</v>
      </c>
      <c r="L209" s="68">
        <f t="shared" si="38"/>
        <v>28.728000000000002</v>
      </c>
      <c r="M209" s="68">
        <f t="shared" si="41"/>
        <v>28.667126821658282</v>
      </c>
      <c r="N209" s="68">
        <f t="shared" si="41"/>
        <v>39.818401394062803</v>
      </c>
      <c r="O209" s="68">
        <f t="shared" si="41"/>
        <v>39.471958022177326</v>
      </c>
      <c r="P209" s="68">
        <f t="shared" si="41"/>
        <v>0</v>
      </c>
      <c r="Q209" s="68">
        <f t="shared" si="41"/>
        <v>0</v>
      </c>
      <c r="R209" s="68">
        <f t="shared" si="39"/>
        <v>39.818401394062803</v>
      </c>
      <c r="S209" s="51">
        <f t="shared" si="35"/>
        <v>0</v>
      </c>
      <c r="T209" s="184">
        <f t="shared" si="40"/>
        <v>0</v>
      </c>
      <c r="U209" s="43"/>
    </row>
    <row r="210" spans="1:21" x14ac:dyDescent="0.35">
      <c r="A210" s="63">
        <v>45513.541666666169</v>
      </c>
      <c r="B210" s="23">
        <v>189.32400000000001</v>
      </c>
      <c r="C210" s="22">
        <v>6450.1315715399996</v>
      </c>
      <c r="D210" s="23">
        <v>0</v>
      </c>
      <c r="E210" s="22">
        <v>0</v>
      </c>
      <c r="F210" s="19">
        <f t="shared" si="36"/>
        <v>189.32400000000001</v>
      </c>
      <c r="G210" s="19">
        <f t="shared" si="36"/>
        <v>6450.1315715399996</v>
      </c>
      <c r="H210" s="67">
        <v>0</v>
      </c>
      <c r="I210" s="34">
        <f t="shared" si="37"/>
        <v>189.32400000000001</v>
      </c>
      <c r="J210" s="68">
        <f t="shared" si="34"/>
        <v>34.069275799898584</v>
      </c>
      <c r="K210" s="110">
        <v>1.91</v>
      </c>
      <c r="L210" s="68">
        <f t="shared" si="38"/>
        <v>28.728000000000002</v>
      </c>
      <c r="M210" s="68">
        <f t="shared" si="41"/>
        <v>28.667126821658282</v>
      </c>
      <c r="N210" s="68">
        <f t="shared" si="41"/>
        <v>39.818401394062803</v>
      </c>
      <c r="O210" s="68">
        <f t="shared" si="41"/>
        <v>39.471958022177326</v>
      </c>
      <c r="P210" s="68">
        <f t="shared" si="41"/>
        <v>0</v>
      </c>
      <c r="Q210" s="68">
        <f t="shared" si="41"/>
        <v>0</v>
      </c>
      <c r="R210" s="68">
        <f t="shared" si="39"/>
        <v>39.818401394062803</v>
      </c>
      <c r="S210" s="51">
        <f t="shared" si="35"/>
        <v>0</v>
      </c>
      <c r="T210" s="184">
        <f t="shared" si="40"/>
        <v>0</v>
      </c>
      <c r="U210" s="43"/>
    </row>
    <row r="211" spans="1:21" x14ac:dyDescent="0.35">
      <c r="A211" s="63">
        <v>45513.583333332834</v>
      </c>
      <c r="B211" s="23">
        <v>239.63</v>
      </c>
      <c r="C211" s="22">
        <v>7422.167217799999</v>
      </c>
      <c r="D211" s="23">
        <v>0</v>
      </c>
      <c r="E211" s="22">
        <v>0</v>
      </c>
      <c r="F211" s="19">
        <f t="shared" si="36"/>
        <v>239.63</v>
      </c>
      <c r="G211" s="19">
        <f t="shared" si="36"/>
        <v>7422.167217799999</v>
      </c>
      <c r="H211" s="67">
        <v>0</v>
      </c>
      <c r="I211" s="34">
        <f t="shared" si="37"/>
        <v>239.63</v>
      </c>
      <c r="J211" s="68">
        <f t="shared" si="34"/>
        <v>30.973447472353207</v>
      </c>
      <c r="K211" s="110">
        <v>1.91</v>
      </c>
      <c r="L211" s="68">
        <f t="shared" si="38"/>
        <v>28.728000000000002</v>
      </c>
      <c r="M211" s="68">
        <f t="shared" si="41"/>
        <v>28.667126821658282</v>
      </c>
      <c r="N211" s="68">
        <f t="shared" si="41"/>
        <v>39.818401394062803</v>
      </c>
      <c r="O211" s="68">
        <f t="shared" si="41"/>
        <v>39.471958022177326</v>
      </c>
      <c r="P211" s="68">
        <f t="shared" si="41"/>
        <v>0</v>
      </c>
      <c r="Q211" s="68">
        <f t="shared" si="41"/>
        <v>0</v>
      </c>
      <c r="R211" s="68">
        <f t="shared" si="39"/>
        <v>39.818401394062803</v>
      </c>
      <c r="S211" s="51">
        <f t="shared" si="35"/>
        <v>0</v>
      </c>
      <c r="T211" s="184">
        <f t="shared" si="40"/>
        <v>0</v>
      </c>
      <c r="U211" s="43"/>
    </row>
    <row r="212" spans="1:21" x14ac:dyDescent="0.35">
      <c r="A212" s="63">
        <v>45513.624999999498</v>
      </c>
      <c r="B212" s="23">
        <v>262.61799999999999</v>
      </c>
      <c r="C212" s="22">
        <v>7317.3966123999999</v>
      </c>
      <c r="D212" s="23">
        <v>0</v>
      </c>
      <c r="E212" s="22">
        <v>0</v>
      </c>
      <c r="F212" s="19">
        <f t="shared" si="36"/>
        <v>262.61799999999999</v>
      </c>
      <c r="G212" s="19">
        <f t="shared" si="36"/>
        <v>7317.3966123999999</v>
      </c>
      <c r="H212" s="67">
        <v>0</v>
      </c>
      <c r="I212" s="34">
        <f t="shared" si="37"/>
        <v>262.61799999999999</v>
      </c>
      <c r="J212" s="68">
        <f t="shared" si="34"/>
        <v>27.863271414754511</v>
      </c>
      <c r="K212" s="110">
        <v>1.91</v>
      </c>
      <c r="L212" s="68">
        <f t="shared" si="38"/>
        <v>28.728000000000002</v>
      </c>
      <c r="M212" s="68">
        <f t="shared" si="41"/>
        <v>28.667126821658282</v>
      </c>
      <c r="N212" s="68">
        <f t="shared" si="41"/>
        <v>39.818401394062803</v>
      </c>
      <c r="O212" s="68">
        <f t="shared" si="41"/>
        <v>39.471958022177326</v>
      </c>
      <c r="P212" s="68">
        <f t="shared" si="41"/>
        <v>0</v>
      </c>
      <c r="Q212" s="68">
        <f t="shared" si="41"/>
        <v>0</v>
      </c>
      <c r="R212" s="68">
        <f t="shared" si="39"/>
        <v>39.818401394062803</v>
      </c>
      <c r="S212" s="51">
        <f t="shared" si="35"/>
        <v>0</v>
      </c>
      <c r="T212" s="184">
        <f t="shared" si="40"/>
        <v>0</v>
      </c>
      <c r="U212" s="43"/>
    </row>
    <row r="213" spans="1:21" x14ac:dyDescent="0.35">
      <c r="A213" s="63">
        <v>45513.666666666162</v>
      </c>
      <c r="B213" s="23">
        <v>270.40699999999998</v>
      </c>
      <c r="C213" s="22">
        <v>8139.4120193900008</v>
      </c>
      <c r="D213" s="23">
        <v>0</v>
      </c>
      <c r="E213" s="22">
        <v>0</v>
      </c>
      <c r="F213" s="19">
        <f t="shared" si="36"/>
        <v>270.40699999999998</v>
      </c>
      <c r="G213" s="19">
        <f t="shared" si="36"/>
        <v>8139.4120193900008</v>
      </c>
      <c r="H213" s="67">
        <v>0</v>
      </c>
      <c r="I213" s="34">
        <f t="shared" si="37"/>
        <v>270.40699999999998</v>
      </c>
      <c r="J213" s="68">
        <f t="shared" si="34"/>
        <v>30.100596579933217</v>
      </c>
      <c r="K213" s="110">
        <v>1.91</v>
      </c>
      <c r="L213" s="68">
        <f t="shared" si="38"/>
        <v>28.728000000000002</v>
      </c>
      <c r="M213" s="68">
        <f t="shared" si="41"/>
        <v>28.667126821658282</v>
      </c>
      <c r="N213" s="68">
        <f t="shared" si="41"/>
        <v>39.818401394062803</v>
      </c>
      <c r="O213" s="68">
        <f t="shared" si="41"/>
        <v>39.471958022177326</v>
      </c>
      <c r="P213" s="68">
        <f t="shared" si="41"/>
        <v>0</v>
      </c>
      <c r="Q213" s="68">
        <f t="shared" si="41"/>
        <v>0</v>
      </c>
      <c r="R213" s="68">
        <f t="shared" si="39"/>
        <v>39.818401394062803</v>
      </c>
      <c r="S213" s="51">
        <f t="shared" si="35"/>
        <v>0</v>
      </c>
      <c r="T213" s="184">
        <f t="shared" si="40"/>
        <v>0</v>
      </c>
      <c r="U213" s="43"/>
    </row>
    <row r="214" spans="1:21" x14ac:dyDescent="0.35">
      <c r="A214" s="63">
        <v>45513.708333332826</v>
      </c>
      <c r="B214" s="23">
        <v>419.52499999999998</v>
      </c>
      <c r="C214" s="22">
        <v>11820.939144</v>
      </c>
      <c r="D214" s="23">
        <v>127.31399999999999</v>
      </c>
      <c r="E214" s="22">
        <v>3587.3110000000001</v>
      </c>
      <c r="F214" s="19">
        <f t="shared" si="36"/>
        <v>292.21100000000001</v>
      </c>
      <c r="G214" s="19">
        <f t="shared" si="36"/>
        <v>8233.6281440000002</v>
      </c>
      <c r="H214" s="67">
        <v>0</v>
      </c>
      <c r="I214" s="34">
        <f t="shared" si="37"/>
        <v>292.21100000000001</v>
      </c>
      <c r="J214" s="68">
        <f t="shared" si="34"/>
        <v>28.176995883111861</v>
      </c>
      <c r="K214" s="110">
        <v>1.91</v>
      </c>
      <c r="L214" s="68">
        <f t="shared" si="38"/>
        <v>28.728000000000002</v>
      </c>
      <c r="M214" s="68">
        <f t="shared" si="41"/>
        <v>28.667126821658282</v>
      </c>
      <c r="N214" s="68">
        <f t="shared" si="41"/>
        <v>39.818401394062803</v>
      </c>
      <c r="O214" s="68">
        <f t="shared" si="41"/>
        <v>39.471958022177326</v>
      </c>
      <c r="P214" s="68">
        <f t="shared" si="41"/>
        <v>0</v>
      </c>
      <c r="Q214" s="68">
        <f t="shared" si="41"/>
        <v>0</v>
      </c>
      <c r="R214" s="68">
        <f t="shared" si="39"/>
        <v>39.818401394062803</v>
      </c>
      <c r="S214" s="51">
        <f t="shared" si="35"/>
        <v>0</v>
      </c>
      <c r="T214" s="184">
        <f t="shared" si="40"/>
        <v>0</v>
      </c>
      <c r="U214" s="43"/>
    </row>
    <row r="215" spans="1:21" x14ac:dyDescent="0.35">
      <c r="A215" s="63">
        <v>45513.749999999491</v>
      </c>
      <c r="B215" s="23">
        <v>434.298</v>
      </c>
      <c r="C215" s="22">
        <v>14958.916882199999</v>
      </c>
      <c r="D215" s="23">
        <v>159.96</v>
      </c>
      <c r="E215" s="22">
        <v>5509.6509999999998</v>
      </c>
      <c r="F215" s="19">
        <f t="shared" si="36"/>
        <v>274.33799999999997</v>
      </c>
      <c r="G215" s="19">
        <f t="shared" si="36"/>
        <v>9449.2658821999994</v>
      </c>
      <c r="H215" s="67">
        <v>0</v>
      </c>
      <c r="I215" s="34">
        <f t="shared" si="37"/>
        <v>274.33799999999997</v>
      </c>
      <c r="J215" s="68">
        <f t="shared" si="34"/>
        <v>34.443882663721396</v>
      </c>
      <c r="K215" s="110">
        <v>1.91</v>
      </c>
      <c r="L215" s="68">
        <f t="shared" si="38"/>
        <v>28.728000000000002</v>
      </c>
      <c r="M215" s="68">
        <f t="shared" si="41"/>
        <v>28.667126821658282</v>
      </c>
      <c r="N215" s="68">
        <f t="shared" si="41"/>
        <v>39.818401394062803</v>
      </c>
      <c r="O215" s="68">
        <f t="shared" si="41"/>
        <v>39.471958022177326</v>
      </c>
      <c r="P215" s="68">
        <f t="shared" si="41"/>
        <v>0</v>
      </c>
      <c r="Q215" s="68">
        <f t="shared" si="41"/>
        <v>0</v>
      </c>
      <c r="R215" s="68">
        <f t="shared" si="39"/>
        <v>39.818401394062803</v>
      </c>
      <c r="S215" s="51">
        <f t="shared" si="35"/>
        <v>0</v>
      </c>
      <c r="T215" s="184">
        <f t="shared" si="40"/>
        <v>0</v>
      </c>
      <c r="U215" s="43"/>
    </row>
    <row r="216" spans="1:21" x14ac:dyDescent="0.35">
      <c r="A216" s="63">
        <v>45513.791666666155</v>
      </c>
      <c r="B216" s="23">
        <v>375.86799999999999</v>
      </c>
      <c r="C216" s="22">
        <v>22093.53231604</v>
      </c>
      <c r="D216" s="23">
        <v>149.6</v>
      </c>
      <c r="E216" s="22">
        <v>8793.4920000000002</v>
      </c>
      <c r="F216" s="19">
        <f t="shared" si="36"/>
        <v>226.268</v>
      </c>
      <c r="G216" s="19">
        <f t="shared" si="36"/>
        <v>13300.04031604</v>
      </c>
      <c r="H216" s="67">
        <v>0</v>
      </c>
      <c r="I216" s="34">
        <f t="shared" si="37"/>
        <v>226.268</v>
      </c>
      <c r="J216" s="68">
        <f t="shared" si="34"/>
        <v>58.780032156734492</v>
      </c>
      <c r="K216" s="110">
        <v>1.91</v>
      </c>
      <c r="L216" s="68">
        <f t="shared" si="38"/>
        <v>28.728000000000002</v>
      </c>
      <c r="M216" s="68">
        <f t="shared" ref="M216:Q231" si="42">IF(M213=0,0,M$5/M$3)</f>
        <v>28.667126821658282</v>
      </c>
      <c r="N216" s="68">
        <f t="shared" si="42"/>
        <v>39.818401394062803</v>
      </c>
      <c r="O216" s="68">
        <f t="shared" si="42"/>
        <v>39.471958022177326</v>
      </c>
      <c r="P216" s="68">
        <f t="shared" si="42"/>
        <v>0</v>
      </c>
      <c r="Q216" s="68">
        <f t="shared" si="42"/>
        <v>0</v>
      </c>
      <c r="R216" s="68">
        <f t="shared" si="39"/>
        <v>39.818401394062803</v>
      </c>
      <c r="S216" s="51">
        <f t="shared" si="35"/>
        <v>18.961630762671689</v>
      </c>
      <c r="T216" s="184">
        <f t="shared" si="40"/>
        <v>4290.4102694081976</v>
      </c>
      <c r="U216" s="43"/>
    </row>
    <row r="217" spans="1:21" x14ac:dyDescent="0.35">
      <c r="A217" s="63">
        <v>45513.833333332819</v>
      </c>
      <c r="B217" s="23">
        <v>245.34299999999999</v>
      </c>
      <c r="C217" s="22">
        <v>9552.6235259700006</v>
      </c>
      <c r="D217" s="23">
        <v>66.117999999999995</v>
      </c>
      <c r="E217" s="22">
        <v>2574.37</v>
      </c>
      <c r="F217" s="19">
        <f t="shared" si="36"/>
        <v>179.22499999999999</v>
      </c>
      <c r="G217" s="19">
        <f t="shared" si="36"/>
        <v>6978.2535259700007</v>
      </c>
      <c r="H217" s="67">
        <v>0</v>
      </c>
      <c r="I217" s="34">
        <f t="shared" si="37"/>
        <v>179.22499999999999</v>
      </c>
      <c r="J217" s="68">
        <f t="shared" si="34"/>
        <v>38.935715028427957</v>
      </c>
      <c r="K217" s="110">
        <v>1.91</v>
      </c>
      <c r="L217" s="68">
        <f t="shared" si="38"/>
        <v>28.728000000000002</v>
      </c>
      <c r="M217" s="68">
        <f t="shared" si="42"/>
        <v>28.667126821658282</v>
      </c>
      <c r="N217" s="68">
        <f t="shared" si="42"/>
        <v>39.818401394062803</v>
      </c>
      <c r="O217" s="68">
        <f t="shared" si="42"/>
        <v>39.471958022177326</v>
      </c>
      <c r="P217" s="68">
        <f t="shared" si="42"/>
        <v>0</v>
      </c>
      <c r="Q217" s="68">
        <f t="shared" si="42"/>
        <v>0</v>
      </c>
      <c r="R217" s="68">
        <f t="shared" si="39"/>
        <v>39.818401394062803</v>
      </c>
      <c r="S217" s="51">
        <f t="shared" si="35"/>
        <v>0</v>
      </c>
      <c r="T217" s="184">
        <f t="shared" si="40"/>
        <v>0</v>
      </c>
      <c r="U217" s="43"/>
    </row>
    <row r="218" spans="1:21" x14ac:dyDescent="0.35">
      <c r="A218" s="63">
        <v>45513.874999999483</v>
      </c>
      <c r="B218" s="23">
        <v>193.90799999999999</v>
      </c>
      <c r="C218" s="22">
        <v>7243.0804274399998</v>
      </c>
      <c r="D218" s="23">
        <v>109.054</v>
      </c>
      <c r="E218" s="22">
        <v>4073.5309999999999</v>
      </c>
      <c r="F218" s="19">
        <f t="shared" si="36"/>
        <v>84.853999999999985</v>
      </c>
      <c r="G218" s="19">
        <f t="shared" si="36"/>
        <v>3169.5494274399998</v>
      </c>
      <c r="H218" s="67">
        <v>0</v>
      </c>
      <c r="I218" s="34">
        <f t="shared" si="37"/>
        <v>84.853999999999985</v>
      </c>
      <c r="J218" s="68">
        <f t="shared" si="34"/>
        <v>37.352976022815668</v>
      </c>
      <c r="K218" s="110">
        <v>1.91</v>
      </c>
      <c r="L218" s="68">
        <f t="shared" si="38"/>
        <v>28.728000000000002</v>
      </c>
      <c r="M218" s="68">
        <f t="shared" si="42"/>
        <v>28.667126821658282</v>
      </c>
      <c r="N218" s="68">
        <f t="shared" si="42"/>
        <v>39.818401394062803</v>
      </c>
      <c r="O218" s="68">
        <f t="shared" si="42"/>
        <v>39.471958022177326</v>
      </c>
      <c r="P218" s="68">
        <f t="shared" si="42"/>
        <v>0</v>
      </c>
      <c r="Q218" s="68">
        <f t="shared" si="42"/>
        <v>0</v>
      </c>
      <c r="R218" s="68">
        <f t="shared" si="39"/>
        <v>39.818401394062803</v>
      </c>
      <c r="S218" s="51">
        <f t="shared" si="35"/>
        <v>0</v>
      </c>
      <c r="T218" s="184">
        <f t="shared" si="40"/>
        <v>0</v>
      </c>
      <c r="U218" s="43"/>
    </row>
    <row r="219" spans="1:21" x14ac:dyDescent="0.35">
      <c r="A219" s="63">
        <v>45513.916666666148</v>
      </c>
      <c r="B219" s="23">
        <v>59</v>
      </c>
      <c r="C219" s="22">
        <v>1931.66</v>
      </c>
      <c r="D219" s="23">
        <v>0</v>
      </c>
      <c r="E219" s="22">
        <v>0</v>
      </c>
      <c r="F219" s="19">
        <f t="shared" si="36"/>
        <v>59</v>
      </c>
      <c r="G219" s="19">
        <f t="shared" si="36"/>
        <v>1931.66</v>
      </c>
      <c r="H219" s="67">
        <v>0</v>
      </c>
      <c r="I219" s="34">
        <f t="shared" si="37"/>
        <v>59</v>
      </c>
      <c r="J219" s="68">
        <f t="shared" si="34"/>
        <v>32.74</v>
      </c>
      <c r="K219" s="110">
        <v>1.91</v>
      </c>
      <c r="L219" s="68">
        <f t="shared" si="38"/>
        <v>28.728000000000002</v>
      </c>
      <c r="M219" s="68">
        <f t="shared" si="42"/>
        <v>28.667126821658282</v>
      </c>
      <c r="N219" s="68">
        <f t="shared" si="42"/>
        <v>39.818401394062803</v>
      </c>
      <c r="O219" s="68">
        <f t="shared" si="42"/>
        <v>39.471958022177326</v>
      </c>
      <c r="P219" s="68">
        <f t="shared" si="42"/>
        <v>0</v>
      </c>
      <c r="Q219" s="68">
        <f t="shared" si="42"/>
        <v>0</v>
      </c>
      <c r="R219" s="68">
        <f t="shared" si="39"/>
        <v>39.818401394062803</v>
      </c>
      <c r="S219" s="51">
        <f t="shared" si="35"/>
        <v>0</v>
      </c>
      <c r="T219" s="184">
        <f t="shared" si="40"/>
        <v>0</v>
      </c>
      <c r="U219" s="43"/>
    </row>
    <row r="220" spans="1:21" x14ac:dyDescent="0.35">
      <c r="A220" s="63">
        <v>45513.958333332812</v>
      </c>
      <c r="B220" s="23">
        <v>76.349999999999994</v>
      </c>
      <c r="C220" s="22">
        <v>2088.9360000000001</v>
      </c>
      <c r="D220" s="23">
        <v>0</v>
      </c>
      <c r="E220" s="22">
        <v>0</v>
      </c>
      <c r="F220" s="19">
        <f t="shared" si="36"/>
        <v>76.349999999999994</v>
      </c>
      <c r="G220" s="19">
        <f t="shared" si="36"/>
        <v>2088.9360000000001</v>
      </c>
      <c r="H220" s="67">
        <v>0</v>
      </c>
      <c r="I220" s="34">
        <f t="shared" si="37"/>
        <v>76.349999999999994</v>
      </c>
      <c r="J220" s="68">
        <f t="shared" si="34"/>
        <v>27.360000000000003</v>
      </c>
      <c r="K220" s="110">
        <v>1.91</v>
      </c>
      <c r="L220" s="68">
        <f t="shared" si="38"/>
        <v>28.728000000000002</v>
      </c>
      <c r="M220" s="68">
        <f t="shared" si="42"/>
        <v>28.667126821658282</v>
      </c>
      <c r="N220" s="68">
        <f t="shared" si="42"/>
        <v>39.818401394062803</v>
      </c>
      <c r="O220" s="68">
        <f t="shared" si="42"/>
        <v>39.471958022177326</v>
      </c>
      <c r="P220" s="68">
        <f t="shared" si="42"/>
        <v>0</v>
      </c>
      <c r="Q220" s="68">
        <f t="shared" si="42"/>
        <v>0</v>
      </c>
      <c r="R220" s="68">
        <f t="shared" si="39"/>
        <v>39.818401394062803</v>
      </c>
      <c r="S220" s="51">
        <f t="shared" si="35"/>
        <v>0</v>
      </c>
      <c r="T220" s="184">
        <f t="shared" si="40"/>
        <v>0</v>
      </c>
      <c r="U220" s="43"/>
    </row>
    <row r="221" spans="1:21" x14ac:dyDescent="0.35">
      <c r="A221" s="63">
        <v>45513.999999999476</v>
      </c>
      <c r="B221" s="23">
        <v>69.45</v>
      </c>
      <c r="C221" s="22">
        <v>1614.018</v>
      </c>
      <c r="D221" s="23">
        <v>0</v>
      </c>
      <c r="E221" s="22">
        <v>0</v>
      </c>
      <c r="F221" s="19">
        <f t="shared" si="36"/>
        <v>69.45</v>
      </c>
      <c r="G221" s="19">
        <f t="shared" si="36"/>
        <v>1614.018</v>
      </c>
      <c r="H221" s="67">
        <v>0</v>
      </c>
      <c r="I221" s="34">
        <f t="shared" si="37"/>
        <v>69.45</v>
      </c>
      <c r="J221" s="68">
        <f t="shared" si="34"/>
        <v>23.24</v>
      </c>
      <c r="K221" s="110">
        <v>1.91</v>
      </c>
      <c r="L221" s="68">
        <f t="shared" si="38"/>
        <v>28.728000000000002</v>
      </c>
      <c r="M221" s="68">
        <f t="shared" si="42"/>
        <v>28.667126821658282</v>
      </c>
      <c r="N221" s="68">
        <f t="shared" si="42"/>
        <v>39.818401394062803</v>
      </c>
      <c r="O221" s="68">
        <f t="shared" si="42"/>
        <v>39.471958022177326</v>
      </c>
      <c r="P221" s="68">
        <f t="shared" si="42"/>
        <v>0</v>
      </c>
      <c r="Q221" s="68">
        <f t="shared" si="42"/>
        <v>0</v>
      </c>
      <c r="R221" s="68">
        <f t="shared" si="39"/>
        <v>39.818401394062803</v>
      </c>
      <c r="S221" s="51">
        <f t="shared" si="35"/>
        <v>0</v>
      </c>
      <c r="T221" s="184">
        <f t="shared" si="40"/>
        <v>0</v>
      </c>
      <c r="U221" s="43"/>
    </row>
    <row r="222" spans="1:21" x14ac:dyDescent="0.35">
      <c r="A222" s="63">
        <v>45514.04166666614</v>
      </c>
      <c r="B222" s="23">
        <v>30.9</v>
      </c>
      <c r="C222" s="22">
        <v>708.22799999999995</v>
      </c>
      <c r="D222" s="23">
        <v>0</v>
      </c>
      <c r="E222" s="22">
        <v>0</v>
      </c>
      <c r="F222" s="19">
        <f t="shared" si="36"/>
        <v>30.9</v>
      </c>
      <c r="G222" s="19">
        <f t="shared" si="36"/>
        <v>708.22799999999995</v>
      </c>
      <c r="H222" s="67">
        <v>0</v>
      </c>
      <c r="I222" s="34">
        <f t="shared" si="37"/>
        <v>30.9</v>
      </c>
      <c r="J222" s="68">
        <f t="shared" si="34"/>
        <v>22.919999999999998</v>
      </c>
      <c r="K222" s="110">
        <v>1.89</v>
      </c>
      <c r="L222" s="68">
        <f t="shared" si="38"/>
        <v>28.512</v>
      </c>
      <c r="M222" s="68">
        <f t="shared" si="42"/>
        <v>28.667126821658282</v>
      </c>
      <c r="N222" s="68">
        <f t="shared" si="42"/>
        <v>39.818401394062803</v>
      </c>
      <c r="O222" s="68">
        <f t="shared" si="42"/>
        <v>39.471958022177326</v>
      </c>
      <c r="P222" s="68">
        <f t="shared" si="42"/>
        <v>0</v>
      </c>
      <c r="Q222" s="68">
        <f t="shared" si="42"/>
        <v>0</v>
      </c>
      <c r="R222" s="68">
        <f t="shared" si="39"/>
        <v>39.818401394062803</v>
      </c>
      <c r="S222" s="51">
        <f t="shared" si="35"/>
        <v>0</v>
      </c>
      <c r="T222" s="184">
        <f t="shared" si="40"/>
        <v>0</v>
      </c>
      <c r="U222" s="43"/>
    </row>
    <row r="223" spans="1:21" x14ac:dyDescent="0.35">
      <c r="A223" s="63">
        <v>45514.083333332805</v>
      </c>
      <c r="B223" s="23">
        <v>25.1</v>
      </c>
      <c r="C223" s="22">
        <v>528.60599999999999</v>
      </c>
      <c r="D223" s="23">
        <v>0</v>
      </c>
      <c r="E223" s="22">
        <v>0</v>
      </c>
      <c r="F223" s="19">
        <f t="shared" si="36"/>
        <v>25.1</v>
      </c>
      <c r="G223" s="19">
        <f t="shared" si="36"/>
        <v>528.60599999999999</v>
      </c>
      <c r="H223" s="67">
        <v>0</v>
      </c>
      <c r="I223" s="34">
        <f t="shared" si="37"/>
        <v>25.1</v>
      </c>
      <c r="J223" s="68">
        <f t="shared" si="34"/>
        <v>21.06</v>
      </c>
      <c r="K223" s="110">
        <v>1.89</v>
      </c>
      <c r="L223" s="68">
        <f t="shared" si="38"/>
        <v>28.512</v>
      </c>
      <c r="M223" s="68">
        <f t="shared" si="42"/>
        <v>28.667126821658282</v>
      </c>
      <c r="N223" s="68">
        <f t="shared" si="42"/>
        <v>39.818401394062803</v>
      </c>
      <c r="O223" s="68">
        <f t="shared" si="42"/>
        <v>39.471958022177326</v>
      </c>
      <c r="P223" s="68">
        <f t="shared" si="42"/>
        <v>0</v>
      </c>
      <c r="Q223" s="68">
        <f t="shared" si="42"/>
        <v>0</v>
      </c>
      <c r="R223" s="68">
        <f t="shared" si="39"/>
        <v>39.818401394062803</v>
      </c>
      <c r="S223" s="51">
        <f t="shared" si="35"/>
        <v>0</v>
      </c>
      <c r="T223" s="184">
        <f t="shared" si="40"/>
        <v>0</v>
      </c>
      <c r="U223" s="43"/>
    </row>
    <row r="224" spans="1:21" x14ac:dyDescent="0.35">
      <c r="A224" s="63">
        <v>45514.124999999469</v>
      </c>
      <c r="B224" s="23">
        <v>123.6</v>
      </c>
      <c r="C224" s="22">
        <v>2124.6840000000002</v>
      </c>
      <c r="D224" s="23">
        <v>0</v>
      </c>
      <c r="E224" s="22">
        <v>0</v>
      </c>
      <c r="F224" s="19">
        <f t="shared" si="36"/>
        <v>123.6</v>
      </c>
      <c r="G224" s="19">
        <f t="shared" si="36"/>
        <v>2124.6840000000002</v>
      </c>
      <c r="H224" s="67">
        <v>0</v>
      </c>
      <c r="I224" s="34">
        <f t="shared" si="37"/>
        <v>123.6</v>
      </c>
      <c r="J224" s="68">
        <f t="shared" si="34"/>
        <v>17.190000000000001</v>
      </c>
      <c r="K224" s="110">
        <v>1.89</v>
      </c>
      <c r="L224" s="68">
        <f t="shared" si="38"/>
        <v>28.512</v>
      </c>
      <c r="M224" s="68">
        <f t="shared" si="42"/>
        <v>28.667126821658282</v>
      </c>
      <c r="N224" s="68">
        <f t="shared" si="42"/>
        <v>39.818401394062803</v>
      </c>
      <c r="O224" s="68">
        <f t="shared" si="42"/>
        <v>39.471958022177326</v>
      </c>
      <c r="P224" s="68">
        <f t="shared" si="42"/>
        <v>0</v>
      </c>
      <c r="Q224" s="68">
        <f t="shared" si="42"/>
        <v>0</v>
      </c>
      <c r="R224" s="68">
        <f t="shared" si="39"/>
        <v>39.818401394062803</v>
      </c>
      <c r="S224" s="51">
        <f t="shared" si="35"/>
        <v>0</v>
      </c>
      <c r="T224" s="184">
        <f t="shared" si="40"/>
        <v>0</v>
      </c>
      <c r="U224" s="43"/>
    </row>
    <row r="225" spans="1:21" x14ac:dyDescent="0.35">
      <c r="A225" s="63">
        <v>45514.166666666133</v>
      </c>
      <c r="B225" s="23">
        <v>189.6</v>
      </c>
      <c r="C225" s="22">
        <v>3052.56</v>
      </c>
      <c r="D225" s="23">
        <v>10.33</v>
      </c>
      <c r="E225" s="22">
        <v>166.31299999999999</v>
      </c>
      <c r="F225" s="19">
        <f t="shared" si="36"/>
        <v>179.26999999999998</v>
      </c>
      <c r="G225" s="19">
        <f t="shared" si="36"/>
        <v>2886.2469999999998</v>
      </c>
      <c r="H225" s="67">
        <v>0</v>
      </c>
      <c r="I225" s="34">
        <f t="shared" si="37"/>
        <v>179.26999999999998</v>
      </c>
      <c r="J225" s="68">
        <f t="shared" si="34"/>
        <v>16.100000000000001</v>
      </c>
      <c r="K225" s="110">
        <v>1.89</v>
      </c>
      <c r="L225" s="68">
        <f t="shared" si="38"/>
        <v>28.512</v>
      </c>
      <c r="M225" s="68">
        <f t="shared" si="42"/>
        <v>28.667126821658282</v>
      </c>
      <c r="N225" s="68">
        <f t="shared" si="42"/>
        <v>39.818401394062803</v>
      </c>
      <c r="O225" s="68">
        <f t="shared" si="42"/>
        <v>39.471958022177326</v>
      </c>
      <c r="P225" s="68">
        <f t="shared" si="42"/>
        <v>0</v>
      </c>
      <c r="Q225" s="68">
        <f t="shared" si="42"/>
        <v>0</v>
      </c>
      <c r="R225" s="68">
        <f t="shared" si="39"/>
        <v>39.818401394062803</v>
      </c>
      <c r="S225" s="51">
        <f t="shared" si="35"/>
        <v>0</v>
      </c>
      <c r="T225" s="184">
        <f t="shared" si="40"/>
        <v>0</v>
      </c>
      <c r="U225" s="43"/>
    </row>
    <row r="226" spans="1:21" x14ac:dyDescent="0.35">
      <c r="A226" s="63">
        <v>45514.208333332797</v>
      </c>
      <c r="B226" s="23">
        <v>191.1</v>
      </c>
      <c r="C226" s="22">
        <v>2944.8510000000001</v>
      </c>
      <c r="D226" s="23">
        <v>19.63</v>
      </c>
      <c r="E226" s="22">
        <v>302.49799999999999</v>
      </c>
      <c r="F226" s="19">
        <f t="shared" si="36"/>
        <v>171.47</v>
      </c>
      <c r="G226" s="19">
        <f t="shared" si="36"/>
        <v>2642.3530000000001</v>
      </c>
      <c r="H226" s="67">
        <v>0</v>
      </c>
      <c r="I226" s="34">
        <f t="shared" si="37"/>
        <v>171.47</v>
      </c>
      <c r="J226" s="68">
        <f t="shared" si="34"/>
        <v>15.410001749577185</v>
      </c>
      <c r="K226" s="110">
        <v>1.89</v>
      </c>
      <c r="L226" s="68">
        <f t="shared" si="38"/>
        <v>28.512</v>
      </c>
      <c r="M226" s="68">
        <f t="shared" si="42"/>
        <v>28.667126821658282</v>
      </c>
      <c r="N226" s="68">
        <f t="shared" si="42"/>
        <v>39.818401394062803</v>
      </c>
      <c r="O226" s="68">
        <f t="shared" si="42"/>
        <v>39.471958022177326</v>
      </c>
      <c r="P226" s="68">
        <f t="shared" si="42"/>
        <v>0</v>
      </c>
      <c r="Q226" s="68">
        <f t="shared" si="42"/>
        <v>0</v>
      </c>
      <c r="R226" s="68">
        <f t="shared" si="39"/>
        <v>39.818401394062803</v>
      </c>
      <c r="S226" s="51">
        <f t="shared" si="35"/>
        <v>0</v>
      </c>
      <c r="T226" s="184">
        <f t="shared" si="40"/>
        <v>0</v>
      </c>
      <c r="U226" s="43"/>
    </row>
    <row r="227" spans="1:21" x14ac:dyDescent="0.35">
      <c r="A227" s="63">
        <v>45514.249999999462</v>
      </c>
      <c r="B227" s="23">
        <v>167.7</v>
      </c>
      <c r="C227" s="22">
        <v>2577.549</v>
      </c>
      <c r="D227" s="23">
        <v>0</v>
      </c>
      <c r="E227" s="22">
        <v>0</v>
      </c>
      <c r="F227" s="19">
        <f t="shared" si="36"/>
        <v>167.7</v>
      </c>
      <c r="G227" s="19">
        <f t="shared" si="36"/>
        <v>2577.549</v>
      </c>
      <c r="H227" s="67">
        <v>0</v>
      </c>
      <c r="I227" s="34">
        <f t="shared" si="37"/>
        <v>167.7</v>
      </c>
      <c r="J227" s="68">
        <f t="shared" si="34"/>
        <v>15.370000000000001</v>
      </c>
      <c r="K227" s="110">
        <v>1.89</v>
      </c>
      <c r="L227" s="68">
        <f t="shared" si="38"/>
        <v>28.512</v>
      </c>
      <c r="M227" s="68">
        <f t="shared" si="42"/>
        <v>28.667126821658282</v>
      </c>
      <c r="N227" s="68">
        <f t="shared" si="42"/>
        <v>39.818401394062803</v>
      </c>
      <c r="O227" s="68">
        <f t="shared" si="42"/>
        <v>39.471958022177326</v>
      </c>
      <c r="P227" s="68">
        <f t="shared" si="42"/>
        <v>0</v>
      </c>
      <c r="Q227" s="68">
        <f t="shared" si="42"/>
        <v>0</v>
      </c>
      <c r="R227" s="68">
        <f t="shared" si="39"/>
        <v>39.818401394062803</v>
      </c>
      <c r="S227" s="51">
        <f t="shared" si="35"/>
        <v>0</v>
      </c>
      <c r="T227" s="184">
        <f t="shared" si="40"/>
        <v>0</v>
      </c>
      <c r="U227" s="43"/>
    </row>
    <row r="228" spans="1:21" x14ac:dyDescent="0.35">
      <c r="A228" s="63">
        <v>45514.291666666126</v>
      </c>
      <c r="B228" s="23">
        <v>167.91800000000001</v>
      </c>
      <c r="C228" s="22">
        <v>2472.6391320600001</v>
      </c>
      <c r="D228" s="23">
        <v>0</v>
      </c>
      <c r="E228" s="22">
        <v>0</v>
      </c>
      <c r="F228" s="19">
        <f t="shared" si="36"/>
        <v>167.91800000000001</v>
      </c>
      <c r="G228" s="19">
        <f t="shared" si="36"/>
        <v>2472.6391320600001</v>
      </c>
      <c r="H228" s="67">
        <v>0</v>
      </c>
      <c r="I228" s="34">
        <f t="shared" si="37"/>
        <v>167.91800000000001</v>
      </c>
      <c r="J228" s="68">
        <f t="shared" si="34"/>
        <v>14.725277409568957</v>
      </c>
      <c r="K228" s="110">
        <v>1.89</v>
      </c>
      <c r="L228" s="68">
        <f t="shared" si="38"/>
        <v>28.512</v>
      </c>
      <c r="M228" s="68">
        <f t="shared" si="42"/>
        <v>28.667126821658282</v>
      </c>
      <c r="N228" s="68">
        <f t="shared" si="42"/>
        <v>39.818401394062803</v>
      </c>
      <c r="O228" s="68">
        <f t="shared" si="42"/>
        <v>39.471958022177326</v>
      </c>
      <c r="P228" s="68">
        <f t="shared" si="42"/>
        <v>0</v>
      </c>
      <c r="Q228" s="68">
        <f t="shared" si="42"/>
        <v>0</v>
      </c>
      <c r="R228" s="68">
        <f t="shared" si="39"/>
        <v>39.818401394062803</v>
      </c>
      <c r="S228" s="51">
        <f t="shared" si="35"/>
        <v>0</v>
      </c>
      <c r="T228" s="184">
        <f t="shared" si="40"/>
        <v>0</v>
      </c>
      <c r="U228" s="43"/>
    </row>
    <row r="229" spans="1:21" x14ac:dyDescent="0.35">
      <c r="A229" s="63">
        <v>45514.33333333279</v>
      </c>
      <c r="B229" s="23">
        <v>171.8</v>
      </c>
      <c r="C229" s="22">
        <v>2534.0500000000002</v>
      </c>
      <c r="D229" s="23">
        <v>0</v>
      </c>
      <c r="E229" s="22">
        <v>0</v>
      </c>
      <c r="F229" s="19">
        <f t="shared" si="36"/>
        <v>171.8</v>
      </c>
      <c r="G229" s="19">
        <f t="shared" si="36"/>
        <v>2534.0500000000002</v>
      </c>
      <c r="H229" s="67">
        <v>0</v>
      </c>
      <c r="I229" s="34">
        <f t="shared" si="37"/>
        <v>171.8</v>
      </c>
      <c r="J229" s="68">
        <f t="shared" si="34"/>
        <v>14.75</v>
      </c>
      <c r="K229" s="110">
        <v>1.89</v>
      </c>
      <c r="L229" s="68">
        <f t="shared" si="38"/>
        <v>28.512</v>
      </c>
      <c r="M229" s="68">
        <f t="shared" si="42"/>
        <v>28.667126821658282</v>
      </c>
      <c r="N229" s="68">
        <f t="shared" si="42"/>
        <v>39.818401394062803</v>
      </c>
      <c r="O229" s="68">
        <f t="shared" si="42"/>
        <v>39.471958022177326</v>
      </c>
      <c r="P229" s="68">
        <f t="shared" si="42"/>
        <v>0</v>
      </c>
      <c r="Q229" s="68">
        <f t="shared" si="42"/>
        <v>0</v>
      </c>
      <c r="R229" s="68">
        <f t="shared" si="39"/>
        <v>39.818401394062803</v>
      </c>
      <c r="S229" s="51">
        <f t="shared" si="35"/>
        <v>0</v>
      </c>
      <c r="T229" s="184">
        <f t="shared" si="40"/>
        <v>0</v>
      </c>
      <c r="U229" s="43"/>
    </row>
    <row r="230" spans="1:21" x14ac:dyDescent="0.35">
      <c r="A230" s="63">
        <v>45514.374999999454</v>
      </c>
      <c r="B230" s="23">
        <v>205.1</v>
      </c>
      <c r="C230" s="22">
        <v>2955.491</v>
      </c>
      <c r="D230" s="23">
        <v>6.6959999999999997</v>
      </c>
      <c r="E230" s="22">
        <v>96.489000000000004</v>
      </c>
      <c r="F230" s="19">
        <f t="shared" si="36"/>
        <v>198.404</v>
      </c>
      <c r="G230" s="19">
        <f t="shared" si="36"/>
        <v>2859.002</v>
      </c>
      <c r="H230" s="67">
        <v>0</v>
      </c>
      <c r="I230" s="34">
        <f t="shared" si="37"/>
        <v>198.404</v>
      </c>
      <c r="J230" s="68">
        <f t="shared" si="34"/>
        <v>14.410001814479546</v>
      </c>
      <c r="K230" s="110">
        <v>1.89</v>
      </c>
      <c r="L230" s="68">
        <f t="shared" si="38"/>
        <v>28.512</v>
      </c>
      <c r="M230" s="68">
        <f t="shared" si="42"/>
        <v>28.667126821658282</v>
      </c>
      <c r="N230" s="68">
        <f t="shared" si="42"/>
        <v>39.818401394062803</v>
      </c>
      <c r="O230" s="68">
        <f t="shared" si="42"/>
        <v>39.471958022177326</v>
      </c>
      <c r="P230" s="68">
        <f t="shared" si="42"/>
        <v>0</v>
      </c>
      <c r="Q230" s="68">
        <f t="shared" si="42"/>
        <v>0</v>
      </c>
      <c r="R230" s="68">
        <f t="shared" si="39"/>
        <v>39.818401394062803</v>
      </c>
      <c r="S230" s="51">
        <f t="shared" si="35"/>
        <v>0</v>
      </c>
      <c r="T230" s="184">
        <f t="shared" si="40"/>
        <v>0</v>
      </c>
      <c r="U230" s="43"/>
    </row>
    <row r="231" spans="1:21" x14ac:dyDescent="0.35">
      <c r="A231" s="63">
        <v>45514.416666666119</v>
      </c>
      <c r="B231" s="23">
        <v>252.9</v>
      </c>
      <c r="C231" s="22">
        <v>4445.982</v>
      </c>
      <c r="D231" s="23">
        <v>18.434999999999999</v>
      </c>
      <c r="E231" s="22">
        <v>324.08699999999999</v>
      </c>
      <c r="F231" s="19">
        <f t="shared" si="36"/>
        <v>234.465</v>
      </c>
      <c r="G231" s="19">
        <f t="shared" si="36"/>
        <v>4121.8950000000004</v>
      </c>
      <c r="H231" s="67">
        <v>0</v>
      </c>
      <c r="I231" s="34">
        <f t="shared" si="37"/>
        <v>234.465</v>
      </c>
      <c r="J231" s="68">
        <f t="shared" si="34"/>
        <v>17.580001279508672</v>
      </c>
      <c r="K231" s="110">
        <v>1.89</v>
      </c>
      <c r="L231" s="68">
        <f t="shared" si="38"/>
        <v>28.512</v>
      </c>
      <c r="M231" s="68">
        <f t="shared" si="42"/>
        <v>28.667126821658282</v>
      </c>
      <c r="N231" s="68">
        <f t="shared" si="42"/>
        <v>39.818401394062803</v>
      </c>
      <c r="O231" s="68">
        <f t="shared" si="42"/>
        <v>39.471958022177326</v>
      </c>
      <c r="P231" s="68">
        <f t="shared" si="42"/>
        <v>0</v>
      </c>
      <c r="Q231" s="68">
        <f t="shared" si="42"/>
        <v>0</v>
      </c>
      <c r="R231" s="68">
        <f t="shared" si="39"/>
        <v>39.818401394062803</v>
      </c>
      <c r="S231" s="51">
        <f t="shared" si="35"/>
        <v>0</v>
      </c>
      <c r="T231" s="184">
        <f t="shared" si="40"/>
        <v>0</v>
      </c>
      <c r="U231" s="43"/>
    </row>
    <row r="232" spans="1:21" x14ac:dyDescent="0.35">
      <c r="A232" s="63">
        <v>45514.458333332783</v>
      </c>
      <c r="B232" s="23">
        <v>287</v>
      </c>
      <c r="C232" s="22">
        <v>5820.36</v>
      </c>
      <c r="D232" s="23">
        <v>23.498000000000001</v>
      </c>
      <c r="E232" s="22">
        <v>476.55</v>
      </c>
      <c r="F232" s="19">
        <f t="shared" si="36"/>
        <v>263.50200000000001</v>
      </c>
      <c r="G232" s="19">
        <f t="shared" si="36"/>
        <v>5343.8099999999995</v>
      </c>
      <c r="H232" s="67">
        <v>0</v>
      </c>
      <c r="I232" s="34">
        <f t="shared" si="37"/>
        <v>263.50200000000001</v>
      </c>
      <c r="J232" s="68">
        <f t="shared" si="34"/>
        <v>20.279959924402849</v>
      </c>
      <c r="K232" s="110">
        <v>1.89</v>
      </c>
      <c r="L232" s="68">
        <f t="shared" si="38"/>
        <v>28.512</v>
      </c>
      <c r="M232" s="68">
        <f t="shared" ref="M232:Q247" si="43">IF(M229=0,0,M$5/M$3)</f>
        <v>28.667126821658282</v>
      </c>
      <c r="N232" s="68">
        <f t="shared" si="43"/>
        <v>39.818401394062803</v>
      </c>
      <c r="O232" s="68">
        <f t="shared" si="43"/>
        <v>39.471958022177326</v>
      </c>
      <c r="P232" s="68">
        <f t="shared" si="43"/>
        <v>0</v>
      </c>
      <c r="Q232" s="68">
        <f t="shared" si="43"/>
        <v>0</v>
      </c>
      <c r="R232" s="68">
        <f t="shared" si="39"/>
        <v>39.818401394062803</v>
      </c>
      <c r="S232" s="51">
        <f t="shared" si="35"/>
        <v>0</v>
      </c>
      <c r="T232" s="184">
        <f t="shared" si="40"/>
        <v>0</v>
      </c>
      <c r="U232" s="43"/>
    </row>
    <row r="233" spans="1:21" x14ac:dyDescent="0.35">
      <c r="A233" s="63">
        <v>45514.499999999447</v>
      </c>
      <c r="B233" s="23">
        <v>305.39999999999998</v>
      </c>
      <c r="C233" s="22">
        <v>6535.56</v>
      </c>
      <c r="D233" s="23">
        <v>0</v>
      </c>
      <c r="E233" s="22">
        <v>0</v>
      </c>
      <c r="F233" s="19">
        <f t="shared" si="36"/>
        <v>305.39999999999998</v>
      </c>
      <c r="G233" s="19">
        <f t="shared" si="36"/>
        <v>6535.56</v>
      </c>
      <c r="H233" s="67">
        <v>0</v>
      </c>
      <c r="I233" s="34">
        <f t="shared" si="37"/>
        <v>305.39999999999998</v>
      </c>
      <c r="J233" s="68">
        <f t="shared" si="34"/>
        <v>21.400000000000002</v>
      </c>
      <c r="K233" s="110">
        <v>1.89</v>
      </c>
      <c r="L233" s="68">
        <f t="shared" si="38"/>
        <v>28.512</v>
      </c>
      <c r="M233" s="68">
        <f t="shared" si="43"/>
        <v>28.667126821658282</v>
      </c>
      <c r="N233" s="68">
        <f t="shared" si="43"/>
        <v>39.818401394062803</v>
      </c>
      <c r="O233" s="68">
        <f t="shared" si="43"/>
        <v>39.471958022177326</v>
      </c>
      <c r="P233" s="68">
        <f t="shared" si="43"/>
        <v>0</v>
      </c>
      <c r="Q233" s="68">
        <f t="shared" si="43"/>
        <v>0</v>
      </c>
      <c r="R233" s="68">
        <f t="shared" si="39"/>
        <v>39.818401394062803</v>
      </c>
      <c r="S233" s="51">
        <f t="shared" si="35"/>
        <v>0</v>
      </c>
      <c r="T233" s="184">
        <f t="shared" si="40"/>
        <v>0</v>
      </c>
      <c r="U233" s="43"/>
    </row>
    <row r="234" spans="1:21" x14ac:dyDescent="0.35">
      <c r="A234" s="63">
        <v>45514.541666666111</v>
      </c>
      <c r="B234" s="23">
        <v>331.21600000000001</v>
      </c>
      <c r="C234" s="22">
        <v>8043.9160534399998</v>
      </c>
      <c r="D234" s="23">
        <v>0</v>
      </c>
      <c r="E234" s="22">
        <v>0</v>
      </c>
      <c r="F234" s="19">
        <f t="shared" si="36"/>
        <v>331.21600000000001</v>
      </c>
      <c r="G234" s="19">
        <f t="shared" si="36"/>
        <v>8043.9160534399998</v>
      </c>
      <c r="H234" s="67">
        <v>0</v>
      </c>
      <c r="I234" s="34">
        <f t="shared" si="37"/>
        <v>331.21600000000001</v>
      </c>
      <c r="J234" s="68">
        <f t="shared" si="34"/>
        <v>24.286012914351961</v>
      </c>
      <c r="K234" s="110">
        <v>1.89</v>
      </c>
      <c r="L234" s="68">
        <f t="shared" si="38"/>
        <v>28.512</v>
      </c>
      <c r="M234" s="68">
        <f t="shared" si="43"/>
        <v>28.667126821658282</v>
      </c>
      <c r="N234" s="68">
        <f t="shared" si="43"/>
        <v>39.818401394062803</v>
      </c>
      <c r="O234" s="68">
        <f t="shared" si="43"/>
        <v>39.471958022177326</v>
      </c>
      <c r="P234" s="68">
        <f t="shared" si="43"/>
        <v>0</v>
      </c>
      <c r="Q234" s="68">
        <f t="shared" si="43"/>
        <v>0</v>
      </c>
      <c r="R234" s="68">
        <f t="shared" si="39"/>
        <v>39.818401394062803</v>
      </c>
      <c r="S234" s="51">
        <f t="shared" si="35"/>
        <v>0</v>
      </c>
      <c r="T234" s="184">
        <f t="shared" si="40"/>
        <v>0</v>
      </c>
      <c r="U234" s="43"/>
    </row>
    <row r="235" spans="1:21" x14ac:dyDescent="0.35">
      <c r="A235" s="63">
        <v>45514.583333332776</v>
      </c>
      <c r="B235" s="23">
        <v>309.971</v>
      </c>
      <c r="C235" s="22">
        <v>8032.7211413099994</v>
      </c>
      <c r="D235" s="23">
        <v>0</v>
      </c>
      <c r="E235" s="22">
        <v>0</v>
      </c>
      <c r="F235" s="19">
        <f t="shared" si="36"/>
        <v>309.971</v>
      </c>
      <c r="G235" s="19">
        <f t="shared" si="36"/>
        <v>8032.7211413099994</v>
      </c>
      <c r="H235" s="67">
        <v>0</v>
      </c>
      <c r="I235" s="34">
        <f t="shared" si="37"/>
        <v>309.971</v>
      </c>
      <c r="J235" s="68">
        <f t="shared" si="34"/>
        <v>25.914427934580974</v>
      </c>
      <c r="K235" s="110">
        <v>1.89</v>
      </c>
      <c r="L235" s="68">
        <f t="shared" si="38"/>
        <v>28.512</v>
      </c>
      <c r="M235" s="68">
        <f t="shared" si="43"/>
        <v>28.667126821658282</v>
      </c>
      <c r="N235" s="68">
        <f t="shared" si="43"/>
        <v>39.818401394062803</v>
      </c>
      <c r="O235" s="68">
        <f t="shared" si="43"/>
        <v>39.471958022177326</v>
      </c>
      <c r="P235" s="68">
        <f t="shared" si="43"/>
        <v>0</v>
      </c>
      <c r="Q235" s="68">
        <f t="shared" si="43"/>
        <v>0</v>
      </c>
      <c r="R235" s="68">
        <f t="shared" si="39"/>
        <v>39.818401394062803</v>
      </c>
      <c r="S235" s="51">
        <f t="shared" si="35"/>
        <v>0</v>
      </c>
      <c r="T235" s="184">
        <f t="shared" si="40"/>
        <v>0</v>
      </c>
      <c r="U235" s="43"/>
    </row>
    <row r="236" spans="1:21" x14ac:dyDescent="0.35">
      <c r="A236" s="63">
        <v>45514.62499999944</v>
      </c>
      <c r="B236" s="23">
        <v>358.435</v>
      </c>
      <c r="C236" s="22">
        <v>9959.993183300001</v>
      </c>
      <c r="D236" s="23">
        <v>0</v>
      </c>
      <c r="E236" s="22">
        <v>0</v>
      </c>
      <c r="F236" s="19">
        <f t="shared" si="36"/>
        <v>358.435</v>
      </c>
      <c r="G236" s="19">
        <f t="shared" si="36"/>
        <v>9959.993183300001</v>
      </c>
      <c r="H236" s="67">
        <v>0</v>
      </c>
      <c r="I236" s="34">
        <f t="shared" si="37"/>
        <v>358.435</v>
      </c>
      <c r="J236" s="68">
        <f t="shared" si="34"/>
        <v>27.787445933851327</v>
      </c>
      <c r="K236" s="110">
        <v>1.89</v>
      </c>
      <c r="L236" s="68">
        <f t="shared" si="38"/>
        <v>28.512</v>
      </c>
      <c r="M236" s="68">
        <f t="shared" si="43"/>
        <v>28.667126821658282</v>
      </c>
      <c r="N236" s="68">
        <f t="shared" si="43"/>
        <v>39.818401394062803</v>
      </c>
      <c r="O236" s="68">
        <f t="shared" si="43"/>
        <v>39.471958022177326</v>
      </c>
      <c r="P236" s="68">
        <f t="shared" si="43"/>
        <v>0</v>
      </c>
      <c r="Q236" s="68">
        <f t="shared" si="43"/>
        <v>0</v>
      </c>
      <c r="R236" s="68">
        <f t="shared" si="39"/>
        <v>39.818401394062803</v>
      </c>
      <c r="S236" s="51">
        <f t="shared" si="35"/>
        <v>0</v>
      </c>
      <c r="T236" s="184">
        <f t="shared" si="40"/>
        <v>0</v>
      </c>
      <c r="U236" s="43"/>
    </row>
    <row r="237" spans="1:21" x14ac:dyDescent="0.35">
      <c r="A237" s="63">
        <v>45514.666666666104</v>
      </c>
      <c r="B237" s="23">
        <v>367.03</v>
      </c>
      <c r="C237" s="22">
        <v>12507.996786899999</v>
      </c>
      <c r="D237" s="23">
        <v>0</v>
      </c>
      <c r="E237" s="22">
        <v>0</v>
      </c>
      <c r="F237" s="19">
        <f t="shared" si="36"/>
        <v>367.03</v>
      </c>
      <c r="G237" s="19">
        <f t="shared" si="36"/>
        <v>12507.996786899999</v>
      </c>
      <c r="H237" s="67">
        <v>0</v>
      </c>
      <c r="I237" s="34">
        <f t="shared" si="37"/>
        <v>367.03</v>
      </c>
      <c r="J237" s="68">
        <f t="shared" si="34"/>
        <v>34.078949368988908</v>
      </c>
      <c r="K237" s="110">
        <v>1.89</v>
      </c>
      <c r="L237" s="68">
        <f t="shared" si="38"/>
        <v>28.512</v>
      </c>
      <c r="M237" s="68">
        <f t="shared" si="43"/>
        <v>28.667126821658282</v>
      </c>
      <c r="N237" s="68">
        <f t="shared" si="43"/>
        <v>39.818401394062803</v>
      </c>
      <c r="O237" s="68">
        <f t="shared" si="43"/>
        <v>39.471958022177326</v>
      </c>
      <c r="P237" s="68">
        <f t="shared" si="43"/>
        <v>0</v>
      </c>
      <c r="Q237" s="68">
        <f t="shared" si="43"/>
        <v>0</v>
      </c>
      <c r="R237" s="68">
        <f t="shared" si="39"/>
        <v>39.818401394062803</v>
      </c>
      <c r="S237" s="51">
        <f t="shared" si="35"/>
        <v>0</v>
      </c>
      <c r="T237" s="184">
        <f t="shared" si="40"/>
        <v>0</v>
      </c>
      <c r="U237" s="43"/>
    </row>
    <row r="238" spans="1:21" x14ac:dyDescent="0.35">
      <c r="A238" s="63">
        <v>45514.708333332768</v>
      </c>
      <c r="B238" s="23">
        <v>296.21500000000003</v>
      </c>
      <c r="C238" s="22">
        <v>9805.3625447000013</v>
      </c>
      <c r="D238" s="23">
        <v>0</v>
      </c>
      <c r="E238" s="22">
        <v>0</v>
      </c>
      <c r="F238" s="19">
        <f t="shared" si="36"/>
        <v>296.21500000000003</v>
      </c>
      <c r="G238" s="19">
        <f t="shared" si="36"/>
        <v>9805.3625447000013</v>
      </c>
      <c r="H238" s="67">
        <v>0</v>
      </c>
      <c r="I238" s="34">
        <f t="shared" si="37"/>
        <v>296.21500000000003</v>
      </c>
      <c r="J238" s="68">
        <f t="shared" si="34"/>
        <v>33.102180999274175</v>
      </c>
      <c r="K238" s="110">
        <v>1.89</v>
      </c>
      <c r="L238" s="68">
        <f t="shared" si="38"/>
        <v>28.512</v>
      </c>
      <c r="M238" s="68">
        <f t="shared" si="43"/>
        <v>28.667126821658282</v>
      </c>
      <c r="N238" s="68">
        <f t="shared" si="43"/>
        <v>39.818401394062803</v>
      </c>
      <c r="O238" s="68">
        <f t="shared" si="43"/>
        <v>39.471958022177326</v>
      </c>
      <c r="P238" s="68">
        <f t="shared" si="43"/>
        <v>0</v>
      </c>
      <c r="Q238" s="68">
        <f t="shared" si="43"/>
        <v>0</v>
      </c>
      <c r="R238" s="68">
        <f t="shared" si="39"/>
        <v>39.818401394062803</v>
      </c>
      <c r="S238" s="51">
        <f t="shared" si="35"/>
        <v>0</v>
      </c>
      <c r="T238" s="184">
        <f t="shared" si="40"/>
        <v>0</v>
      </c>
      <c r="U238" s="43"/>
    </row>
    <row r="239" spans="1:21" x14ac:dyDescent="0.35">
      <c r="A239" s="63">
        <v>45514.749999999432</v>
      </c>
      <c r="B239" s="23">
        <v>191.565</v>
      </c>
      <c r="C239" s="22">
        <v>6427.7263294000004</v>
      </c>
      <c r="D239" s="23">
        <v>0</v>
      </c>
      <c r="E239" s="22">
        <v>0</v>
      </c>
      <c r="F239" s="19">
        <f t="shared" si="36"/>
        <v>191.565</v>
      </c>
      <c r="G239" s="19">
        <f t="shared" si="36"/>
        <v>6427.7263294000004</v>
      </c>
      <c r="H239" s="67">
        <v>0</v>
      </c>
      <c r="I239" s="34">
        <f t="shared" si="37"/>
        <v>191.565</v>
      </c>
      <c r="J239" s="68">
        <f t="shared" si="34"/>
        <v>33.553761539947281</v>
      </c>
      <c r="K239" s="110">
        <v>1.89</v>
      </c>
      <c r="L239" s="68">
        <f t="shared" si="38"/>
        <v>28.512</v>
      </c>
      <c r="M239" s="68">
        <f t="shared" si="43"/>
        <v>28.667126821658282</v>
      </c>
      <c r="N239" s="68">
        <f t="shared" si="43"/>
        <v>39.818401394062803</v>
      </c>
      <c r="O239" s="68">
        <f t="shared" si="43"/>
        <v>39.471958022177326</v>
      </c>
      <c r="P239" s="68">
        <f t="shared" si="43"/>
        <v>0</v>
      </c>
      <c r="Q239" s="68">
        <f t="shared" si="43"/>
        <v>0</v>
      </c>
      <c r="R239" s="68">
        <f t="shared" si="39"/>
        <v>39.818401394062803</v>
      </c>
      <c r="S239" s="51">
        <f t="shared" si="35"/>
        <v>0</v>
      </c>
      <c r="T239" s="184">
        <f t="shared" si="40"/>
        <v>0</v>
      </c>
      <c r="U239" s="43"/>
    </row>
    <row r="240" spans="1:21" x14ac:dyDescent="0.35">
      <c r="A240" s="63">
        <v>45514.791666666097</v>
      </c>
      <c r="B240" s="23">
        <v>182.87200000000001</v>
      </c>
      <c r="C240" s="22">
        <v>5561.4996065599998</v>
      </c>
      <c r="D240" s="23">
        <v>17.177</v>
      </c>
      <c r="E240" s="22">
        <v>522.37400000000002</v>
      </c>
      <c r="F240" s="19">
        <f t="shared" si="36"/>
        <v>165.69500000000002</v>
      </c>
      <c r="G240" s="19">
        <f t="shared" si="36"/>
        <v>5039.1256065600001</v>
      </c>
      <c r="H240" s="67">
        <v>0</v>
      </c>
      <c r="I240" s="34">
        <f t="shared" si="37"/>
        <v>165.69500000000002</v>
      </c>
      <c r="J240" s="68">
        <f t="shared" si="34"/>
        <v>30.412055925405109</v>
      </c>
      <c r="K240" s="110">
        <v>1.89</v>
      </c>
      <c r="L240" s="68">
        <f t="shared" si="38"/>
        <v>28.512</v>
      </c>
      <c r="M240" s="68">
        <f t="shared" si="43"/>
        <v>28.667126821658282</v>
      </c>
      <c r="N240" s="68">
        <f t="shared" si="43"/>
        <v>39.818401394062803</v>
      </c>
      <c r="O240" s="68">
        <f t="shared" si="43"/>
        <v>39.471958022177326</v>
      </c>
      <c r="P240" s="68">
        <f t="shared" si="43"/>
        <v>0</v>
      </c>
      <c r="Q240" s="68">
        <f t="shared" si="43"/>
        <v>0</v>
      </c>
      <c r="R240" s="68">
        <f t="shared" si="39"/>
        <v>39.818401394062803</v>
      </c>
      <c r="S240" s="51">
        <f t="shared" si="35"/>
        <v>0</v>
      </c>
      <c r="T240" s="184">
        <f t="shared" si="40"/>
        <v>0</v>
      </c>
      <c r="U240" s="43"/>
    </row>
    <row r="241" spans="1:21" x14ac:dyDescent="0.35">
      <c r="A241" s="63">
        <v>45514.833333332761</v>
      </c>
      <c r="B241" s="23">
        <v>87.346999999999994</v>
      </c>
      <c r="C241" s="22">
        <v>3799.6766061799999</v>
      </c>
      <c r="D241" s="23">
        <v>14.85</v>
      </c>
      <c r="E241" s="22">
        <v>645.98900000000003</v>
      </c>
      <c r="F241" s="19">
        <f t="shared" si="36"/>
        <v>72.497</v>
      </c>
      <c r="G241" s="19">
        <f t="shared" si="36"/>
        <v>3153.6876061799999</v>
      </c>
      <c r="H241" s="67">
        <v>0</v>
      </c>
      <c r="I241" s="34">
        <f t="shared" si="37"/>
        <v>72.497</v>
      </c>
      <c r="J241" s="68">
        <f t="shared" si="34"/>
        <v>43.500939434459355</v>
      </c>
      <c r="K241" s="110">
        <v>1.89</v>
      </c>
      <c r="L241" s="68">
        <f t="shared" si="38"/>
        <v>28.512</v>
      </c>
      <c r="M241" s="68">
        <f t="shared" si="43"/>
        <v>28.667126821658282</v>
      </c>
      <c r="N241" s="68">
        <f t="shared" si="43"/>
        <v>39.818401394062803</v>
      </c>
      <c r="O241" s="68">
        <f t="shared" si="43"/>
        <v>39.471958022177326</v>
      </c>
      <c r="P241" s="68">
        <f t="shared" si="43"/>
        <v>0</v>
      </c>
      <c r="Q241" s="68">
        <f t="shared" si="43"/>
        <v>0</v>
      </c>
      <c r="R241" s="68">
        <f t="shared" si="39"/>
        <v>39.818401394062803</v>
      </c>
      <c r="S241" s="51">
        <f t="shared" si="35"/>
        <v>3.6825380403965511</v>
      </c>
      <c r="T241" s="184">
        <f t="shared" si="40"/>
        <v>266.97296031462878</v>
      </c>
      <c r="U241" s="43"/>
    </row>
    <row r="242" spans="1:21" x14ac:dyDescent="0.35">
      <c r="A242" s="63">
        <v>45514.874999999425</v>
      </c>
      <c r="B242" s="23">
        <v>93.4</v>
      </c>
      <c r="C242" s="22">
        <v>2914.08</v>
      </c>
      <c r="D242" s="23">
        <v>89.887</v>
      </c>
      <c r="E242" s="22">
        <v>2804.471</v>
      </c>
      <c r="F242" s="19">
        <f t="shared" si="36"/>
        <v>3.5130000000000052</v>
      </c>
      <c r="G242" s="19">
        <f t="shared" si="36"/>
        <v>109.60899999999992</v>
      </c>
      <c r="H242" s="67">
        <v>0</v>
      </c>
      <c r="I242" s="34">
        <f t="shared" si="37"/>
        <v>3.5130000000000052</v>
      </c>
      <c r="J242" s="68">
        <f t="shared" si="34"/>
        <v>31.200967833760252</v>
      </c>
      <c r="K242" s="110">
        <v>1.89</v>
      </c>
      <c r="L242" s="68">
        <f t="shared" si="38"/>
        <v>28.512</v>
      </c>
      <c r="M242" s="68">
        <f t="shared" si="43"/>
        <v>28.667126821658282</v>
      </c>
      <c r="N242" s="68">
        <f t="shared" si="43"/>
        <v>39.818401394062803</v>
      </c>
      <c r="O242" s="68">
        <f t="shared" si="43"/>
        <v>39.471958022177326</v>
      </c>
      <c r="P242" s="68">
        <f t="shared" si="43"/>
        <v>0</v>
      </c>
      <c r="Q242" s="68">
        <f t="shared" si="43"/>
        <v>0</v>
      </c>
      <c r="R242" s="68">
        <f t="shared" si="39"/>
        <v>39.818401394062803</v>
      </c>
      <c r="S242" s="51">
        <f t="shared" si="35"/>
        <v>0</v>
      </c>
      <c r="T242" s="184">
        <f t="shared" si="40"/>
        <v>0</v>
      </c>
      <c r="U242" s="43"/>
    </row>
    <row r="243" spans="1:21" x14ac:dyDescent="0.35">
      <c r="A243" s="63">
        <v>45514.916666666089</v>
      </c>
      <c r="B243" s="23">
        <v>92.95</v>
      </c>
      <c r="C243" s="22">
        <v>2488.2714999999998</v>
      </c>
      <c r="D243" s="23">
        <v>92.95</v>
      </c>
      <c r="E243" s="22">
        <v>2488.2719999999999</v>
      </c>
      <c r="F243" s="19">
        <f t="shared" si="36"/>
        <v>0</v>
      </c>
      <c r="G243" s="19">
        <f t="shared" si="36"/>
        <v>-5.0000000010186341E-4</v>
      </c>
      <c r="H243" s="67">
        <v>0</v>
      </c>
      <c r="I243" s="34">
        <f t="shared" si="37"/>
        <v>0</v>
      </c>
      <c r="J243" s="68">
        <f t="shared" si="34"/>
        <v>0</v>
      </c>
      <c r="K243" s="110">
        <v>1.89</v>
      </c>
      <c r="L243" s="68">
        <f t="shared" si="38"/>
        <v>28.512</v>
      </c>
      <c r="M243" s="68">
        <f t="shared" si="43"/>
        <v>28.667126821658282</v>
      </c>
      <c r="N243" s="68">
        <f t="shared" si="43"/>
        <v>39.818401394062803</v>
      </c>
      <c r="O243" s="68">
        <f t="shared" si="43"/>
        <v>39.471958022177326</v>
      </c>
      <c r="P243" s="68">
        <f t="shared" si="43"/>
        <v>0</v>
      </c>
      <c r="Q243" s="68">
        <f t="shared" si="43"/>
        <v>0</v>
      </c>
      <c r="R243" s="68">
        <f t="shared" si="39"/>
        <v>39.818401394062803</v>
      </c>
      <c r="S243" s="51">
        <f t="shared" si="35"/>
        <v>0</v>
      </c>
      <c r="T243" s="184">
        <f t="shared" si="40"/>
        <v>0</v>
      </c>
      <c r="U243" s="43"/>
    </row>
    <row r="244" spans="1:21" x14ac:dyDescent="0.35">
      <c r="A244" s="63">
        <v>45514.958333332754</v>
      </c>
      <c r="B244" s="23">
        <v>57.3</v>
      </c>
      <c r="C244" s="22">
        <v>1286.385</v>
      </c>
      <c r="D244" s="23">
        <v>0</v>
      </c>
      <c r="E244" s="22">
        <v>0</v>
      </c>
      <c r="F244" s="19">
        <f t="shared" si="36"/>
        <v>57.3</v>
      </c>
      <c r="G244" s="19">
        <f t="shared" si="36"/>
        <v>1286.385</v>
      </c>
      <c r="H244" s="67">
        <v>0</v>
      </c>
      <c r="I244" s="34">
        <f t="shared" si="37"/>
        <v>57.3</v>
      </c>
      <c r="J244" s="68">
        <f t="shared" si="34"/>
        <v>22.45</v>
      </c>
      <c r="K244" s="110">
        <v>1.89</v>
      </c>
      <c r="L244" s="68">
        <f t="shared" si="38"/>
        <v>28.512</v>
      </c>
      <c r="M244" s="68">
        <f t="shared" si="43"/>
        <v>28.667126821658282</v>
      </c>
      <c r="N244" s="68">
        <f t="shared" si="43"/>
        <v>39.818401394062803</v>
      </c>
      <c r="O244" s="68">
        <f t="shared" si="43"/>
        <v>39.471958022177326</v>
      </c>
      <c r="P244" s="68">
        <f t="shared" si="43"/>
        <v>0</v>
      </c>
      <c r="Q244" s="68">
        <f t="shared" si="43"/>
        <v>0</v>
      </c>
      <c r="R244" s="68">
        <f t="shared" si="39"/>
        <v>39.818401394062803</v>
      </c>
      <c r="S244" s="51">
        <f t="shared" si="35"/>
        <v>0</v>
      </c>
      <c r="T244" s="184">
        <f t="shared" si="40"/>
        <v>0</v>
      </c>
      <c r="U244" s="43"/>
    </row>
    <row r="245" spans="1:21" x14ac:dyDescent="0.35">
      <c r="A245" s="63">
        <v>45514.999999999418</v>
      </c>
      <c r="B245" s="23">
        <v>92.3</v>
      </c>
      <c r="C245" s="22">
        <v>1936.454</v>
      </c>
      <c r="D245" s="23">
        <v>0</v>
      </c>
      <c r="E245" s="22">
        <v>0</v>
      </c>
      <c r="F245" s="19">
        <f t="shared" si="36"/>
        <v>92.3</v>
      </c>
      <c r="G245" s="19">
        <f t="shared" si="36"/>
        <v>1936.454</v>
      </c>
      <c r="H245" s="67">
        <v>0</v>
      </c>
      <c r="I245" s="34">
        <f t="shared" si="37"/>
        <v>92.3</v>
      </c>
      <c r="J245" s="68">
        <f t="shared" si="34"/>
        <v>20.98</v>
      </c>
      <c r="K245" s="110">
        <v>1.89</v>
      </c>
      <c r="L245" s="68">
        <f t="shared" si="38"/>
        <v>28.512</v>
      </c>
      <c r="M245" s="68">
        <f t="shared" si="43"/>
        <v>28.667126821658282</v>
      </c>
      <c r="N245" s="68">
        <f t="shared" si="43"/>
        <v>39.818401394062803</v>
      </c>
      <c r="O245" s="68">
        <f t="shared" si="43"/>
        <v>39.471958022177326</v>
      </c>
      <c r="P245" s="68">
        <f t="shared" si="43"/>
        <v>0</v>
      </c>
      <c r="Q245" s="68">
        <f t="shared" si="43"/>
        <v>0</v>
      </c>
      <c r="R245" s="68">
        <f t="shared" si="39"/>
        <v>39.818401394062803</v>
      </c>
      <c r="S245" s="51">
        <f t="shared" si="35"/>
        <v>0</v>
      </c>
      <c r="T245" s="184">
        <f t="shared" si="40"/>
        <v>0</v>
      </c>
      <c r="U245" s="43"/>
    </row>
    <row r="246" spans="1:21" x14ac:dyDescent="0.35">
      <c r="A246" s="63">
        <v>45515.041666666082</v>
      </c>
      <c r="B246" s="23">
        <v>226.7</v>
      </c>
      <c r="C246" s="22">
        <v>3255.4119999999998</v>
      </c>
      <c r="D246" s="23">
        <v>44.545999999999999</v>
      </c>
      <c r="E246" s="22">
        <v>639.68100000000004</v>
      </c>
      <c r="F246" s="19">
        <f t="shared" si="36"/>
        <v>182.154</v>
      </c>
      <c r="G246" s="19">
        <f t="shared" si="36"/>
        <v>2615.7309999999998</v>
      </c>
      <c r="H246" s="67">
        <v>0</v>
      </c>
      <c r="I246" s="34">
        <f t="shared" si="37"/>
        <v>182.154</v>
      </c>
      <c r="J246" s="68">
        <f t="shared" si="34"/>
        <v>14.359997584461498</v>
      </c>
      <c r="K246" s="110">
        <v>1.89</v>
      </c>
      <c r="L246" s="68">
        <f t="shared" si="38"/>
        <v>28.512</v>
      </c>
      <c r="M246" s="68">
        <f t="shared" si="43"/>
        <v>28.667126821658282</v>
      </c>
      <c r="N246" s="68">
        <f t="shared" si="43"/>
        <v>39.818401394062803</v>
      </c>
      <c r="O246" s="68">
        <f t="shared" si="43"/>
        <v>39.471958022177326</v>
      </c>
      <c r="P246" s="68">
        <f t="shared" si="43"/>
        <v>0</v>
      </c>
      <c r="Q246" s="68">
        <f t="shared" si="43"/>
        <v>0</v>
      </c>
      <c r="R246" s="68">
        <f t="shared" si="39"/>
        <v>39.818401394062803</v>
      </c>
      <c r="S246" s="51">
        <f t="shared" si="35"/>
        <v>0</v>
      </c>
      <c r="T246" s="184">
        <f t="shared" si="40"/>
        <v>0</v>
      </c>
      <c r="U246" s="43"/>
    </row>
    <row r="247" spans="1:21" x14ac:dyDescent="0.35">
      <c r="A247" s="63">
        <v>45515.083333332746</v>
      </c>
      <c r="B247" s="23">
        <v>179</v>
      </c>
      <c r="C247" s="22">
        <v>2634.88</v>
      </c>
      <c r="D247" s="23">
        <v>21.373999999999999</v>
      </c>
      <c r="E247" s="22">
        <v>314.61799999999999</v>
      </c>
      <c r="F247" s="19">
        <f t="shared" si="36"/>
        <v>157.626</v>
      </c>
      <c r="G247" s="19">
        <f t="shared" si="36"/>
        <v>2320.2620000000002</v>
      </c>
      <c r="H247" s="67">
        <v>0</v>
      </c>
      <c r="I247" s="34">
        <f t="shared" si="37"/>
        <v>157.626</v>
      </c>
      <c r="J247" s="68">
        <f t="shared" si="34"/>
        <v>14.720046185274004</v>
      </c>
      <c r="K247" s="110">
        <v>1.89</v>
      </c>
      <c r="L247" s="68">
        <f t="shared" si="38"/>
        <v>28.512</v>
      </c>
      <c r="M247" s="68">
        <f t="shared" si="43"/>
        <v>28.667126821658282</v>
      </c>
      <c r="N247" s="68">
        <f t="shared" si="43"/>
        <v>39.818401394062803</v>
      </c>
      <c r="O247" s="68">
        <f t="shared" si="43"/>
        <v>39.471958022177326</v>
      </c>
      <c r="P247" s="68">
        <f t="shared" si="43"/>
        <v>0</v>
      </c>
      <c r="Q247" s="68">
        <f t="shared" si="43"/>
        <v>0</v>
      </c>
      <c r="R247" s="68">
        <f t="shared" si="39"/>
        <v>39.818401394062803</v>
      </c>
      <c r="S247" s="51">
        <f t="shared" si="35"/>
        <v>0</v>
      </c>
      <c r="T247" s="184">
        <f t="shared" si="40"/>
        <v>0</v>
      </c>
      <c r="U247" s="43"/>
    </row>
    <row r="248" spans="1:21" x14ac:dyDescent="0.35">
      <c r="A248" s="63">
        <v>45515.124999999411</v>
      </c>
      <c r="B248" s="23">
        <v>174.2</v>
      </c>
      <c r="C248" s="22">
        <v>2273.31</v>
      </c>
      <c r="D248" s="23">
        <v>32.131999999999998</v>
      </c>
      <c r="E248" s="22">
        <v>419.32299999999998</v>
      </c>
      <c r="F248" s="19">
        <f t="shared" si="36"/>
        <v>142.06799999999998</v>
      </c>
      <c r="G248" s="19">
        <f t="shared" si="36"/>
        <v>1853.9870000000001</v>
      </c>
      <c r="H248" s="67">
        <v>0</v>
      </c>
      <c r="I248" s="34">
        <f t="shared" si="37"/>
        <v>142.06799999999998</v>
      </c>
      <c r="J248" s="68">
        <f t="shared" si="34"/>
        <v>13.049997184446887</v>
      </c>
      <c r="K248" s="110">
        <v>1.89</v>
      </c>
      <c r="L248" s="68">
        <f t="shared" si="38"/>
        <v>28.512</v>
      </c>
      <c r="M248" s="68">
        <f t="shared" ref="M248:Q263" si="44">IF(M245=0,0,M$5/M$3)</f>
        <v>28.667126821658282</v>
      </c>
      <c r="N248" s="68">
        <f t="shared" si="44"/>
        <v>39.818401394062803</v>
      </c>
      <c r="O248" s="68">
        <f t="shared" si="44"/>
        <v>39.471958022177326</v>
      </c>
      <c r="P248" s="68">
        <f t="shared" si="44"/>
        <v>0</v>
      </c>
      <c r="Q248" s="68">
        <f t="shared" si="44"/>
        <v>0</v>
      </c>
      <c r="R248" s="68">
        <f t="shared" si="39"/>
        <v>39.818401394062803</v>
      </c>
      <c r="S248" s="51">
        <f t="shared" si="35"/>
        <v>0</v>
      </c>
      <c r="T248" s="184">
        <f t="shared" si="40"/>
        <v>0</v>
      </c>
      <c r="U248" s="43"/>
    </row>
    <row r="249" spans="1:21" x14ac:dyDescent="0.35">
      <c r="A249" s="63">
        <v>45515.166666666075</v>
      </c>
      <c r="B249" s="23">
        <v>164.6</v>
      </c>
      <c r="C249" s="22">
        <v>1902.7760000000001</v>
      </c>
      <c r="D249" s="23">
        <v>26.106000000000002</v>
      </c>
      <c r="E249" s="22">
        <v>301.78500000000003</v>
      </c>
      <c r="F249" s="19">
        <f t="shared" si="36"/>
        <v>138.494</v>
      </c>
      <c r="G249" s="19">
        <f t="shared" si="36"/>
        <v>1600.991</v>
      </c>
      <c r="H249" s="67">
        <v>0</v>
      </c>
      <c r="I249" s="34">
        <f t="shared" si="37"/>
        <v>138.494</v>
      </c>
      <c r="J249" s="68">
        <f t="shared" si="34"/>
        <v>11.560002599390588</v>
      </c>
      <c r="K249" s="110">
        <v>1.89</v>
      </c>
      <c r="L249" s="68">
        <f t="shared" si="38"/>
        <v>28.512</v>
      </c>
      <c r="M249" s="68">
        <f t="shared" si="44"/>
        <v>28.667126821658282</v>
      </c>
      <c r="N249" s="68">
        <f t="shared" si="44"/>
        <v>39.818401394062803</v>
      </c>
      <c r="O249" s="68">
        <f t="shared" si="44"/>
        <v>39.471958022177326</v>
      </c>
      <c r="P249" s="68">
        <f t="shared" si="44"/>
        <v>0</v>
      </c>
      <c r="Q249" s="68">
        <f t="shared" si="44"/>
        <v>0</v>
      </c>
      <c r="R249" s="68">
        <f t="shared" si="39"/>
        <v>39.818401394062803</v>
      </c>
      <c r="S249" s="51">
        <f t="shared" si="35"/>
        <v>0</v>
      </c>
      <c r="T249" s="184">
        <f t="shared" si="40"/>
        <v>0</v>
      </c>
      <c r="U249" s="43"/>
    </row>
    <row r="250" spans="1:21" x14ac:dyDescent="0.35">
      <c r="A250" s="63">
        <v>45515.208333332739</v>
      </c>
      <c r="B250" s="23">
        <v>158.69999999999999</v>
      </c>
      <c r="C250" s="22">
        <v>1701.2639999999999</v>
      </c>
      <c r="D250" s="23">
        <v>29.495000000000001</v>
      </c>
      <c r="E250" s="22">
        <v>316.19200000000001</v>
      </c>
      <c r="F250" s="19">
        <f t="shared" si="36"/>
        <v>129.20499999999998</v>
      </c>
      <c r="G250" s="19">
        <f t="shared" si="36"/>
        <v>1385.0719999999999</v>
      </c>
      <c r="H250" s="67">
        <v>0</v>
      </c>
      <c r="I250" s="34">
        <f t="shared" si="37"/>
        <v>129.20499999999998</v>
      </c>
      <c r="J250" s="68">
        <f t="shared" si="34"/>
        <v>10.719956658024071</v>
      </c>
      <c r="K250" s="110">
        <v>1.89</v>
      </c>
      <c r="L250" s="68">
        <f t="shared" si="38"/>
        <v>28.512</v>
      </c>
      <c r="M250" s="68">
        <f t="shared" si="44"/>
        <v>28.667126821658282</v>
      </c>
      <c r="N250" s="68">
        <f t="shared" si="44"/>
        <v>39.818401394062803</v>
      </c>
      <c r="O250" s="68">
        <f t="shared" si="44"/>
        <v>39.471958022177326</v>
      </c>
      <c r="P250" s="68">
        <f t="shared" si="44"/>
        <v>0</v>
      </c>
      <c r="Q250" s="68">
        <f t="shared" si="44"/>
        <v>0</v>
      </c>
      <c r="R250" s="68">
        <f t="shared" si="39"/>
        <v>39.818401394062803</v>
      </c>
      <c r="S250" s="51">
        <f t="shared" si="35"/>
        <v>0</v>
      </c>
      <c r="T250" s="184">
        <f t="shared" si="40"/>
        <v>0</v>
      </c>
      <c r="U250" s="43"/>
    </row>
    <row r="251" spans="1:21" x14ac:dyDescent="0.35">
      <c r="A251" s="63">
        <v>45515.249999999403</v>
      </c>
      <c r="B251" s="23">
        <v>145.80000000000001</v>
      </c>
      <c r="C251" s="22">
        <v>1622.7539999999999</v>
      </c>
      <c r="D251" s="23">
        <v>14.323</v>
      </c>
      <c r="E251" s="22">
        <v>159.42099999999999</v>
      </c>
      <c r="F251" s="19">
        <f t="shared" si="36"/>
        <v>131.477</v>
      </c>
      <c r="G251" s="19">
        <f t="shared" si="36"/>
        <v>1463.3329999999999</v>
      </c>
      <c r="H251" s="67">
        <v>0</v>
      </c>
      <c r="I251" s="34">
        <f t="shared" si="37"/>
        <v>131.477</v>
      </c>
      <c r="J251" s="68">
        <f t="shared" si="34"/>
        <v>11.129954288582793</v>
      </c>
      <c r="K251" s="110">
        <v>1.89</v>
      </c>
      <c r="L251" s="68">
        <f t="shared" si="38"/>
        <v>28.512</v>
      </c>
      <c r="M251" s="68">
        <f t="shared" si="44"/>
        <v>28.667126821658282</v>
      </c>
      <c r="N251" s="68">
        <f t="shared" si="44"/>
        <v>39.818401394062803</v>
      </c>
      <c r="O251" s="68">
        <f t="shared" si="44"/>
        <v>39.471958022177326</v>
      </c>
      <c r="P251" s="68">
        <f t="shared" si="44"/>
        <v>0</v>
      </c>
      <c r="Q251" s="68">
        <f t="shared" si="44"/>
        <v>0</v>
      </c>
      <c r="R251" s="68">
        <f t="shared" si="39"/>
        <v>39.818401394062803</v>
      </c>
      <c r="S251" s="51">
        <f t="shared" si="35"/>
        <v>0</v>
      </c>
      <c r="T251" s="184">
        <f t="shared" si="40"/>
        <v>0</v>
      </c>
      <c r="U251" s="43"/>
    </row>
    <row r="252" spans="1:21" x14ac:dyDescent="0.35">
      <c r="A252" s="63">
        <v>45515.291666666068</v>
      </c>
      <c r="B252" s="23">
        <v>138.1</v>
      </c>
      <c r="C252" s="22">
        <v>1590.912</v>
      </c>
      <c r="D252" s="23">
        <v>7.5640000000000001</v>
      </c>
      <c r="E252" s="22">
        <v>87.137</v>
      </c>
      <c r="F252" s="19">
        <f t="shared" si="36"/>
        <v>130.536</v>
      </c>
      <c r="G252" s="19">
        <f t="shared" si="36"/>
        <v>1503.7750000000001</v>
      </c>
      <c r="H252" s="67">
        <v>0</v>
      </c>
      <c r="I252" s="34">
        <f t="shared" si="37"/>
        <v>130.536</v>
      </c>
      <c r="J252" s="68">
        <f t="shared" si="34"/>
        <v>11.520002145002145</v>
      </c>
      <c r="K252" s="110">
        <v>1.89</v>
      </c>
      <c r="L252" s="68">
        <f t="shared" si="38"/>
        <v>28.512</v>
      </c>
      <c r="M252" s="68">
        <f t="shared" si="44"/>
        <v>28.667126821658282</v>
      </c>
      <c r="N252" s="68">
        <f t="shared" si="44"/>
        <v>39.818401394062803</v>
      </c>
      <c r="O252" s="68">
        <f t="shared" si="44"/>
        <v>39.471958022177326</v>
      </c>
      <c r="P252" s="68">
        <f t="shared" si="44"/>
        <v>0</v>
      </c>
      <c r="Q252" s="68">
        <f t="shared" si="44"/>
        <v>0</v>
      </c>
      <c r="R252" s="68">
        <f t="shared" si="39"/>
        <v>39.818401394062803</v>
      </c>
      <c r="S252" s="51">
        <f t="shared" si="35"/>
        <v>0</v>
      </c>
      <c r="T252" s="184">
        <f t="shared" si="40"/>
        <v>0</v>
      </c>
      <c r="U252" s="43"/>
    </row>
    <row r="253" spans="1:21" x14ac:dyDescent="0.35">
      <c r="A253" s="63">
        <v>45515.333333332732</v>
      </c>
      <c r="B253" s="23">
        <v>142.80000000000001</v>
      </c>
      <c r="C253" s="22">
        <v>1662.192</v>
      </c>
      <c r="D253" s="23">
        <v>11.554</v>
      </c>
      <c r="E253" s="22">
        <v>134.483</v>
      </c>
      <c r="F253" s="19">
        <f t="shared" si="36"/>
        <v>131.24600000000001</v>
      </c>
      <c r="G253" s="19">
        <f t="shared" si="36"/>
        <v>1527.7090000000001</v>
      </c>
      <c r="H253" s="67">
        <v>0</v>
      </c>
      <c r="I253" s="34">
        <f t="shared" si="37"/>
        <v>131.24600000000001</v>
      </c>
      <c r="J253" s="68">
        <f t="shared" si="34"/>
        <v>11.64004236319583</v>
      </c>
      <c r="K253" s="110">
        <v>1.89</v>
      </c>
      <c r="L253" s="68">
        <f t="shared" si="38"/>
        <v>28.512</v>
      </c>
      <c r="M253" s="68">
        <f t="shared" si="44"/>
        <v>28.667126821658282</v>
      </c>
      <c r="N253" s="68">
        <f t="shared" si="44"/>
        <v>39.818401394062803</v>
      </c>
      <c r="O253" s="68">
        <f t="shared" si="44"/>
        <v>39.471958022177326</v>
      </c>
      <c r="P253" s="68">
        <f t="shared" si="44"/>
        <v>0</v>
      </c>
      <c r="Q253" s="68">
        <f t="shared" si="44"/>
        <v>0</v>
      </c>
      <c r="R253" s="68">
        <f t="shared" si="39"/>
        <v>39.818401394062803</v>
      </c>
      <c r="S253" s="51">
        <f t="shared" si="35"/>
        <v>0</v>
      </c>
      <c r="T253" s="184">
        <f t="shared" si="40"/>
        <v>0</v>
      </c>
      <c r="U253" s="43"/>
    </row>
    <row r="254" spans="1:21" x14ac:dyDescent="0.35">
      <c r="A254" s="63">
        <v>45515.374999999396</v>
      </c>
      <c r="B254" s="23">
        <v>170.5</v>
      </c>
      <c r="C254" s="22">
        <v>2051.1149999999998</v>
      </c>
      <c r="D254" s="23">
        <v>10.323</v>
      </c>
      <c r="E254" s="22">
        <v>124.18600000000001</v>
      </c>
      <c r="F254" s="19">
        <f t="shared" si="36"/>
        <v>160.17699999999999</v>
      </c>
      <c r="G254" s="19">
        <f t="shared" si="36"/>
        <v>1926.9289999999999</v>
      </c>
      <c r="H254" s="67">
        <v>0</v>
      </c>
      <c r="I254" s="34">
        <f t="shared" si="37"/>
        <v>160.17699999999999</v>
      </c>
      <c r="J254" s="68">
        <f t="shared" si="34"/>
        <v>12.02999806464099</v>
      </c>
      <c r="K254" s="110">
        <v>1.89</v>
      </c>
      <c r="L254" s="68">
        <f t="shared" si="38"/>
        <v>28.512</v>
      </c>
      <c r="M254" s="68">
        <f t="shared" si="44"/>
        <v>28.667126821658282</v>
      </c>
      <c r="N254" s="68">
        <f t="shared" si="44"/>
        <v>39.818401394062803</v>
      </c>
      <c r="O254" s="68">
        <f t="shared" si="44"/>
        <v>39.471958022177326</v>
      </c>
      <c r="P254" s="68">
        <f t="shared" si="44"/>
        <v>0</v>
      </c>
      <c r="Q254" s="68">
        <f t="shared" si="44"/>
        <v>0</v>
      </c>
      <c r="R254" s="68">
        <f t="shared" si="39"/>
        <v>39.818401394062803</v>
      </c>
      <c r="S254" s="51">
        <f t="shared" si="35"/>
        <v>0</v>
      </c>
      <c r="T254" s="184">
        <f t="shared" si="40"/>
        <v>0</v>
      </c>
      <c r="U254" s="43"/>
    </row>
    <row r="255" spans="1:21" x14ac:dyDescent="0.35">
      <c r="A255" s="63">
        <v>45515.41666666606</v>
      </c>
      <c r="B255" s="23">
        <v>220</v>
      </c>
      <c r="C255" s="22">
        <v>3150.4</v>
      </c>
      <c r="D255" s="23">
        <v>37.973999999999997</v>
      </c>
      <c r="E255" s="22">
        <v>543.78800000000001</v>
      </c>
      <c r="F255" s="19">
        <f t="shared" si="36"/>
        <v>182.02600000000001</v>
      </c>
      <c r="G255" s="19">
        <f t="shared" si="36"/>
        <v>2606.6120000000001</v>
      </c>
      <c r="H255" s="67">
        <v>0</v>
      </c>
      <c r="I255" s="34">
        <f t="shared" si="37"/>
        <v>182.02600000000001</v>
      </c>
      <c r="J255" s="68">
        <f t="shared" si="34"/>
        <v>14.319998242009383</v>
      </c>
      <c r="K255" s="110">
        <v>1.89</v>
      </c>
      <c r="L255" s="68">
        <f t="shared" si="38"/>
        <v>28.512</v>
      </c>
      <c r="M255" s="68">
        <f t="shared" si="44"/>
        <v>28.667126821658282</v>
      </c>
      <c r="N255" s="68">
        <f t="shared" si="44"/>
        <v>39.818401394062803</v>
      </c>
      <c r="O255" s="68">
        <f t="shared" si="44"/>
        <v>39.471958022177326</v>
      </c>
      <c r="P255" s="68">
        <f t="shared" si="44"/>
        <v>0</v>
      </c>
      <c r="Q255" s="68">
        <f t="shared" si="44"/>
        <v>0</v>
      </c>
      <c r="R255" s="68">
        <f t="shared" si="39"/>
        <v>39.818401394062803</v>
      </c>
      <c r="S255" s="51">
        <f t="shared" si="35"/>
        <v>0</v>
      </c>
      <c r="T255" s="184">
        <f t="shared" si="40"/>
        <v>0</v>
      </c>
      <c r="U255" s="43"/>
    </row>
    <row r="256" spans="1:21" x14ac:dyDescent="0.35">
      <c r="A256" s="63">
        <v>45515.458333332725</v>
      </c>
      <c r="B256" s="23">
        <v>265</v>
      </c>
      <c r="C256" s="22">
        <v>3964.4</v>
      </c>
      <c r="D256" s="23">
        <v>52.453000000000003</v>
      </c>
      <c r="E256" s="22">
        <v>784.69</v>
      </c>
      <c r="F256" s="19">
        <f t="shared" si="36"/>
        <v>212.547</v>
      </c>
      <c r="G256" s="19">
        <f t="shared" si="36"/>
        <v>3179.71</v>
      </c>
      <c r="H256" s="67">
        <v>0</v>
      </c>
      <c r="I256" s="34">
        <f t="shared" si="37"/>
        <v>212.547</v>
      </c>
      <c r="J256" s="68">
        <f t="shared" si="34"/>
        <v>14.960032369311259</v>
      </c>
      <c r="K256" s="110">
        <v>1.89</v>
      </c>
      <c r="L256" s="68">
        <f t="shared" si="38"/>
        <v>28.512</v>
      </c>
      <c r="M256" s="68">
        <f t="shared" si="44"/>
        <v>28.667126821658282</v>
      </c>
      <c r="N256" s="68">
        <f t="shared" si="44"/>
        <v>39.818401394062803</v>
      </c>
      <c r="O256" s="68">
        <f t="shared" si="44"/>
        <v>39.471958022177326</v>
      </c>
      <c r="P256" s="68">
        <f t="shared" si="44"/>
        <v>0</v>
      </c>
      <c r="Q256" s="68">
        <f t="shared" si="44"/>
        <v>0</v>
      </c>
      <c r="R256" s="68">
        <f t="shared" si="39"/>
        <v>39.818401394062803</v>
      </c>
      <c r="S256" s="51">
        <f t="shared" si="35"/>
        <v>0</v>
      </c>
      <c r="T256" s="184">
        <f t="shared" si="40"/>
        <v>0</v>
      </c>
      <c r="U256" s="43"/>
    </row>
    <row r="257" spans="1:21" x14ac:dyDescent="0.35">
      <c r="A257" s="63">
        <v>45515.499999999389</v>
      </c>
      <c r="B257" s="23">
        <v>305.8</v>
      </c>
      <c r="C257" s="22">
        <v>5657.3</v>
      </c>
      <c r="D257" s="23">
        <v>65.549000000000007</v>
      </c>
      <c r="E257" s="22">
        <v>1212.6469999999999</v>
      </c>
      <c r="F257" s="19">
        <f t="shared" si="36"/>
        <v>240.251</v>
      </c>
      <c r="G257" s="19">
        <f t="shared" si="36"/>
        <v>4444.6530000000002</v>
      </c>
      <c r="H257" s="67">
        <v>0</v>
      </c>
      <c r="I257" s="34">
        <f t="shared" si="37"/>
        <v>240.251</v>
      </c>
      <c r="J257" s="68">
        <f t="shared" si="34"/>
        <v>18.500039541979014</v>
      </c>
      <c r="K257" s="110">
        <v>1.89</v>
      </c>
      <c r="L257" s="68">
        <f t="shared" si="38"/>
        <v>28.512</v>
      </c>
      <c r="M257" s="68">
        <f t="shared" si="44"/>
        <v>28.667126821658282</v>
      </c>
      <c r="N257" s="68">
        <f t="shared" si="44"/>
        <v>39.818401394062803</v>
      </c>
      <c r="O257" s="68">
        <f t="shared" si="44"/>
        <v>39.471958022177326</v>
      </c>
      <c r="P257" s="68">
        <f t="shared" si="44"/>
        <v>0</v>
      </c>
      <c r="Q257" s="68">
        <f t="shared" si="44"/>
        <v>0</v>
      </c>
      <c r="R257" s="68">
        <f t="shared" si="39"/>
        <v>39.818401394062803</v>
      </c>
      <c r="S257" s="51">
        <f t="shared" si="35"/>
        <v>0</v>
      </c>
      <c r="T257" s="184">
        <f t="shared" si="40"/>
        <v>0</v>
      </c>
      <c r="U257" s="43"/>
    </row>
    <row r="258" spans="1:21" x14ac:dyDescent="0.35">
      <c r="A258" s="63">
        <v>45515.541666666053</v>
      </c>
      <c r="B258" s="23">
        <v>267.23599999999999</v>
      </c>
      <c r="C258" s="22">
        <v>5601.9797448000008</v>
      </c>
      <c r="D258" s="23">
        <v>0</v>
      </c>
      <c r="E258" s="22">
        <v>0</v>
      </c>
      <c r="F258" s="19">
        <f t="shared" si="36"/>
        <v>267.23599999999999</v>
      </c>
      <c r="G258" s="19">
        <f t="shared" si="36"/>
        <v>5601.9797448000008</v>
      </c>
      <c r="H258" s="67">
        <v>0</v>
      </c>
      <c r="I258" s="34">
        <f t="shared" si="37"/>
        <v>267.23599999999999</v>
      </c>
      <c r="J258" s="68">
        <f t="shared" si="34"/>
        <v>20.962668745228939</v>
      </c>
      <c r="K258" s="110">
        <v>1.89</v>
      </c>
      <c r="L258" s="68">
        <f t="shared" si="38"/>
        <v>28.512</v>
      </c>
      <c r="M258" s="68">
        <f t="shared" si="44"/>
        <v>28.667126821658282</v>
      </c>
      <c r="N258" s="68">
        <f t="shared" si="44"/>
        <v>39.818401394062803</v>
      </c>
      <c r="O258" s="68">
        <f t="shared" si="44"/>
        <v>39.471958022177326</v>
      </c>
      <c r="P258" s="68">
        <f t="shared" si="44"/>
        <v>0</v>
      </c>
      <c r="Q258" s="68">
        <f t="shared" si="44"/>
        <v>0</v>
      </c>
      <c r="R258" s="68">
        <f t="shared" si="39"/>
        <v>39.818401394062803</v>
      </c>
      <c r="S258" s="51">
        <f t="shared" si="35"/>
        <v>0</v>
      </c>
      <c r="T258" s="184">
        <f t="shared" si="40"/>
        <v>0</v>
      </c>
      <c r="U258" s="43"/>
    </row>
    <row r="259" spans="1:21" x14ac:dyDescent="0.35">
      <c r="A259" s="63">
        <v>45515.583333332717</v>
      </c>
      <c r="B259" s="23">
        <v>292.63600000000002</v>
      </c>
      <c r="C259" s="22">
        <v>5847.9623132800007</v>
      </c>
      <c r="D259" s="23">
        <v>0</v>
      </c>
      <c r="E259" s="22">
        <v>0</v>
      </c>
      <c r="F259" s="19">
        <f t="shared" si="36"/>
        <v>292.63600000000002</v>
      </c>
      <c r="G259" s="19">
        <f t="shared" si="36"/>
        <v>5847.9623132800007</v>
      </c>
      <c r="H259" s="67">
        <v>0</v>
      </c>
      <c r="I259" s="34">
        <f t="shared" si="37"/>
        <v>292.63600000000002</v>
      </c>
      <c r="J259" s="68">
        <f t="shared" si="34"/>
        <v>19.983741963668177</v>
      </c>
      <c r="K259" s="110">
        <v>1.89</v>
      </c>
      <c r="L259" s="68">
        <f t="shared" si="38"/>
        <v>28.512</v>
      </c>
      <c r="M259" s="68">
        <f t="shared" si="44"/>
        <v>28.667126821658282</v>
      </c>
      <c r="N259" s="68">
        <f t="shared" si="44"/>
        <v>39.818401394062803</v>
      </c>
      <c r="O259" s="68">
        <f t="shared" si="44"/>
        <v>39.471958022177326</v>
      </c>
      <c r="P259" s="68">
        <f t="shared" si="44"/>
        <v>0</v>
      </c>
      <c r="Q259" s="68">
        <f t="shared" si="44"/>
        <v>0</v>
      </c>
      <c r="R259" s="68">
        <f t="shared" si="39"/>
        <v>39.818401394062803</v>
      </c>
      <c r="S259" s="51">
        <f t="shared" si="35"/>
        <v>0</v>
      </c>
      <c r="T259" s="184">
        <f t="shared" si="40"/>
        <v>0</v>
      </c>
      <c r="U259" s="43"/>
    </row>
    <row r="260" spans="1:21" x14ac:dyDescent="0.35">
      <c r="A260" s="63">
        <v>45515.624999999382</v>
      </c>
      <c r="B260" s="23">
        <v>302.70400000000001</v>
      </c>
      <c r="C260" s="22">
        <v>6859.2966416399995</v>
      </c>
      <c r="D260" s="23">
        <v>0</v>
      </c>
      <c r="E260" s="22">
        <v>0</v>
      </c>
      <c r="F260" s="19">
        <f t="shared" si="36"/>
        <v>302.70400000000001</v>
      </c>
      <c r="G260" s="19">
        <f t="shared" si="36"/>
        <v>6859.2966416399995</v>
      </c>
      <c r="H260" s="67">
        <v>0</v>
      </c>
      <c r="I260" s="34">
        <f t="shared" si="37"/>
        <v>302.70400000000001</v>
      </c>
      <c r="J260" s="68">
        <f t="shared" si="34"/>
        <v>22.660079290792321</v>
      </c>
      <c r="K260" s="110">
        <v>1.89</v>
      </c>
      <c r="L260" s="68">
        <f t="shared" si="38"/>
        <v>28.512</v>
      </c>
      <c r="M260" s="68">
        <f t="shared" si="44"/>
        <v>28.667126821658282</v>
      </c>
      <c r="N260" s="68">
        <f t="shared" si="44"/>
        <v>39.818401394062803</v>
      </c>
      <c r="O260" s="68">
        <f t="shared" si="44"/>
        <v>39.471958022177326</v>
      </c>
      <c r="P260" s="68">
        <f t="shared" si="44"/>
        <v>0</v>
      </c>
      <c r="Q260" s="68">
        <f t="shared" si="44"/>
        <v>0</v>
      </c>
      <c r="R260" s="68">
        <f t="shared" si="39"/>
        <v>39.818401394062803</v>
      </c>
      <c r="S260" s="51">
        <f t="shared" si="35"/>
        <v>0</v>
      </c>
      <c r="T260" s="184">
        <f t="shared" si="40"/>
        <v>0</v>
      </c>
      <c r="U260" s="43"/>
    </row>
    <row r="261" spans="1:21" x14ac:dyDescent="0.35">
      <c r="A261" s="63">
        <v>45515.666666666046</v>
      </c>
      <c r="B261" s="23">
        <v>324.02999999999997</v>
      </c>
      <c r="C261" s="22">
        <v>8438.7390531000001</v>
      </c>
      <c r="D261" s="23">
        <v>0</v>
      </c>
      <c r="E261" s="22">
        <v>0</v>
      </c>
      <c r="F261" s="19">
        <f t="shared" si="36"/>
        <v>324.02999999999997</v>
      </c>
      <c r="G261" s="19">
        <f t="shared" si="36"/>
        <v>8438.7390531000001</v>
      </c>
      <c r="H261" s="67">
        <v>0</v>
      </c>
      <c r="I261" s="34">
        <f t="shared" si="37"/>
        <v>324.02999999999997</v>
      </c>
      <c r="J261" s="68">
        <f t="shared" si="34"/>
        <v>26.043079508378856</v>
      </c>
      <c r="K261" s="110">
        <v>1.89</v>
      </c>
      <c r="L261" s="68">
        <f t="shared" si="38"/>
        <v>28.512</v>
      </c>
      <c r="M261" s="68">
        <f t="shared" si="44"/>
        <v>28.667126821658282</v>
      </c>
      <c r="N261" s="68">
        <f t="shared" si="44"/>
        <v>39.818401394062803</v>
      </c>
      <c r="O261" s="68">
        <f t="shared" si="44"/>
        <v>39.471958022177326</v>
      </c>
      <c r="P261" s="68">
        <f t="shared" si="44"/>
        <v>0</v>
      </c>
      <c r="Q261" s="68">
        <f t="shared" si="44"/>
        <v>0</v>
      </c>
      <c r="R261" s="68">
        <f t="shared" si="39"/>
        <v>39.818401394062803</v>
      </c>
      <c r="S261" s="51">
        <f t="shared" si="35"/>
        <v>0</v>
      </c>
      <c r="T261" s="184">
        <f t="shared" si="40"/>
        <v>0</v>
      </c>
      <c r="U261" s="43"/>
    </row>
    <row r="262" spans="1:21" x14ac:dyDescent="0.35">
      <c r="A262" s="63">
        <v>45515.70833333271</v>
      </c>
      <c r="B262" s="23">
        <v>305.46999999999997</v>
      </c>
      <c r="C262" s="22">
        <v>8786.5246559000007</v>
      </c>
      <c r="D262" s="23">
        <v>0</v>
      </c>
      <c r="E262" s="22">
        <v>0</v>
      </c>
      <c r="F262" s="19">
        <f t="shared" si="36"/>
        <v>305.46999999999997</v>
      </c>
      <c r="G262" s="19">
        <f t="shared" si="36"/>
        <v>8786.5246559000007</v>
      </c>
      <c r="H262" s="67">
        <v>0</v>
      </c>
      <c r="I262" s="34">
        <f t="shared" si="37"/>
        <v>305.46999999999997</v>
      </c>
      <c r="J262" s="68">
        <f t="shared" ref="J262:J325" si="45">IF(F262&gt;0,G262/F262,0)</f>
        <v>28.763952780633126</v>
      </c>
      <c r="K262" s="110">
        <v>1.89</v>
      </c>
      <c r="L262" s="68">
        <f t="shared" si="38"/>
        <v>28.512</v>
      </c>
      <c r="M262" s="68">
        <f t="shared" si="44"/>
        <v>28.667126821658282</v>
      </c>
      <c r="N262" s="68">
        <f t="shared" si="44"/>
        <v>39.818401394062803</v>
      </c>
      <c r="O262" s="68">
        <f t="shared" si="44"/>
        <v>39.471958022177326</v>
      </c>
      <c r="P262" s="68">
        <f t="shared" si="44"/>
        <v>0</v>
      </c>
      <c r="Q262" s="68">
        <f t="shared" si="44"/>
        <v>0</v>
      </c>
      <c r="R262" s="68">
        <f t="shared" si="39"/>
        <v>39.818401394062803</v>
      </c>
      <c r="S262" s="51">
        <f t="shared" ref="S262:S325" si="46">IF(J262&gt;R262,J262-R262,0)</f>
        <v>0</v>
      </c>
      <c r="T262" s="184">
        <f t="shared" si="40"/>
        <v>0</v>
      </c>
      <c r="U262" s="43"/>
    </row>
    <row r="263" spans="1:21" x14ac:dyDescent="0.35">
      <c r="A263" s="63">
        <v>45515.749999999374</v>
      </c>
      <c r="B263" s="23">
        <v>193.51600000000002</v>
      </c>
      <c r="C263" s="22">
        <v>6551.7859236000004</v>
      </c>
      <c r="D263" s="23">
        <v>0</v>
      </c>
      <c r="E263" s="22">
        <v>0</v>
      </c>
      <c r="F263" s="19">
        <f t="shared" ref="F263:G326" si="47">B263-D263</f>
        <v>193.51600000000002</v>
      </c>
      <c r="G263" s="19">
        <f t="shared" si="47"/>
        <v>6551.7859236000004</v>
      </c>
      <c r="H263" s="67">
        <v>0</v>
      </c>
      <c r="I263" s="34">
        <f t="shared" ref="I263:I326" si="48">F263-H263</f>
        <v>193.51600000000002</v>
      </c>
      <c r="J263" s="68">
        <f t="shared" si="45"/>
        <v>33.856559269517767</v>
      </c>
      <c r="K263" s="110">
        <v>1.89</v>
      </c>
      <c r="L263" s="68">
        <f t="shared" ref="L263:L326" si="49">IF(AND(MONTH($A$2)&gt;5,MONTH($A$2)&lt;9),(K263*10800)/1000,(K263*10400)/1000)+8.1</f>
        <v>28.512</v>
      </c>
      <c r="M263" s="68">
        <f t="shared" si="44"/>
        <v>28.667126821658282</v>
      </c>
      <c r="N263" s="68">
        <f t="shared" si="44"/>
        <v>39.818401394062803</v>
      </c>
      <c r="O263" s="68">
        <f t="shared" si="44"/>
        <v>39.471958022177326</v>
      </c>
      <c r="P263" s="68">
        <f t="shared" si="44"/>
        <v>0</v>
      </c>
      <c r="Q263" s="68">
        <f t="shared" si="44"/>
        <v>0</v>
      </c>
      <c r="R263" s="68">
        <f t="shared" ref="R263:R326" si="50">MAX(L263:Q263)</f>
        <v>39.818401394062803</v>
      </c>
      <c r="S263" s="51">
        <f t="shared" si="46"/>
        <v>0</v>
      </c>
      <c r="T263" s="184">
        <f t="shared" ref="T263:T326" si="51">IF(S263&lt;&gt;" ",S263*I263,0)</f>
        <v>0</v>
      </c>
      <c r="U263" s="43"/>
    </row>
    <row r="264" spans="1:21" x14ac:dyDescent="0.35">
      <c r="A264" s="63">
        <v>45515.791666666039</v>
      </c>
      <c r="B264" s="23">
        <v>118.849</v>
      </c>
      <c r="C264" s="22">
        <v>3629.8790270600002</v>
      </c>
      <c r="D264" s="23">
        <v>0</v>
      </c>
      <c r="E264" s="22">
        <v>0</v>
      </c>
      <c r="F264" s="19">
        <f t="shared" si="47"/>
        <v>118.849</v>
      </c>
      <c r="G264" s="19">
        <f t="shared" si="47"/>
        <v>3629.8790270600002</v>
      </c>
      <c r="H264" s="67">
        <v>0</v>
      </c>
      <c r="I264" s="34">
        <f t="shared" si="48"/>
        <v>118.849</v>
      </c>
      <c r="J264" s="68">
        <f t="shared" si="45"/>
        <v>30.54194</v>
      </c>
      <c r="K264" s="110">
        <v>1.89</v>
      </c>
      <c r="L264" s="68">
        <f t="shared" si="49"/>
        <v>28.512</v>
      </c>
      <c r="M264" s="68">
        <f t="shared" ref="M264:Q279" si="52">IF(M261=0,0,M$5/M$3)</f>
        <v>28.667126821658282</v>
      </c>
      <c r="N264" s="68">
        <f t="shared" si="52"/>
        <v>39.818401394062803</v>
      </c>
      <c r="O264" s="68">
        <f t="shared" si="52"/>
        <v>39.471958022177326</v>
      </c>
      <c r="P264" s="68">
        <f t="shared" si="52"/>
        <v>0</v>
      </c>
      <c r="Q264" s="68">
        <f t="shared" si="52"/>
        <v>0</v>
      </c>
      <c r="R264" s="68">
        <f t="shared" si="50"/>
        <v>39.818401394062803</v>
      </c>
      <c r="S264" s="51">
        <f t="shared" si="46"/>
        <v>0</v>
      </c>
      <c r="T264" s="184">
        <f t="shared" si="51"/>
        <v>0</v>
      </c>
      <c r="U264" s="43"/>
    </row>
    <row r="265" spans="1:21" x14ac:dyDescent="0.35">
      <c r="A265" s="63">
        <v>45515.833333332703</v>
      </c>
      <c r="B265" s="23">
        <v>154.37200000000001</v>
      </c>
      <c r="C265" s="22">
        <v>4922.9199925599996</v>
      </c>
      <c r="D265" s="23">
        <v>34.255000000000003</v>
      </c>
      <c r="E265" s="22">
        <v>1092.3869999999999</v>
      </c>
      <c r="F265" s="19">
        <f t="shared" si="47"/>
        <v>120.11700000000002</v>
      </c>
      <c r="G265" s="19">
        <f t="shared" si="47"/>
        <v>3830.5329925599999</v>
      </c>
      <c r="H265" s="67">
        <v>0</v>
      </c>
      <c r="I265" s="34">
        <f t="shared" si="48"/>
        <v>120.11700000000002</v>
      </c>
      <c r="J265" s="68">
        <f t="shared" si="45"/>
        <v>31.89001550621477</v>
      </c>
      <c r="K265" s="110">
        <v>1.89</v>
      </c>
      <c r="L265" s="68">
        <f t="shared" si="49"/>
        <v>28.512</v>
      </c>
      <c r="M265" s="68">
        <f t="shared" si="52"/>
        <v>28.667126821658282</v>
      </c>
      <c r="N265" s="68">
        <f t="shared" si="52"/>
        <v>39.818401394062803</v>
      </c>
      <c r="O265" s="68">
        <f t="shared" si="52"/>
        <v>39.471958022177326</v>
      </c>
      <c r="P265" s="68">
        <f t="shared" si="52"/>
        <v>0</v>
      </c>
      <c r="Q265" s="68">
        <f t="shared" si="52"/>
        <v>0</v>
      </c>
      <c r="R265" s="68">
        <f t="shared" si="50"/>
        <v>39.818401394062803</v>
      </c>
      <c r="S265" s="51">
        <f t="shared" si="46"/>
        <v>0</v>
      </c>
      <c r="T265" s="184">
        <f t="shared" si="51"/>
        <v>0</v>
      </c>
      <c r="U265" s="43"/>
    </row>
    <row r="266" spans="1:21" x14ac:dyDescent="0.35">
      <c r="A266" s="63">
        <v>45515.874999999367</v>
      </c>
      <c r="B266" s="23">
        <v>51.896000000000001</v>
      </c>
      <c r="C266" s="22">
        <v>1553.7338110800001</v>
      </c>
      <c r="D266" s="23">
        <v>0</v>
      </c>
      <c r="E266" s="22">
        <v>0</v>
      </c>
      <c r="F266" s="19">
        <f t="shared" si="47"/>
        <v>51.896000000000001</v>
      </c>
      <c r="G266" s="19">
        <f t="shared" si="47"/>
        <v>1553.7338110800001</v>
      </c>
      <c r="H266" s="67">
        <v>0</v>
      </c>
      <c r="I266" s="34">
        <f t="shared" si="48"/>
        <v>51.896000000000001</v>
      </c>
      <c r="J266" s="68">
        <f t="shared" si="45"/>
        <v>29.939375117157393</v>
      </c>
      <c r="K266" s="110">
        <v>1.89</v>
      </c>
      <c r="L266" s="68">
        <f t="shared" si="49"/>
        <v>28.512</v>
      </c>
      <c r="M266" s="68">
        <f t="shared" si="52"/>
        <v>28.667126821658282</v>
      </c>
      <c r="N266" s="68">
        <f t="shared" si="52"/>
        <v>39.818401394062803</v>
      </c>
      <c r="O266" s="68">
        <f t="shared" si="52"/>
        <v>39.471958022177326</v>
      </c>
      <c r="P266" s="68">
        <f t="shared" si="52"/>
        <v>0</v>
      </c>
      <c r="Q266" s="68">
        <f t="shared" si="52"/>
        <v>0</v>
      </c>
      <c r="R266" s="68">
        <f t="shared" si="50"/>
        <v>39.818401394062803</v>
      </c>
      <c r="S266" s="51">
        <f t="shared" si="46"/>
        <v>0</v>
      </c>
      <c r="T266" s="184">
        <f t="shared" si="51"/>
        <v>0</v>
      </c>
      <c r="U266" s="43"/>
    </row>
    <row r="267" spans="1:21" x14ac:dyDescent="0.35">
      <c r="A267" s="63">
        <v>45515.916666666031</v>
      </c>
      <c r="B267" s="23">
        <v>76.849999999999994</v>
      </c>
      <c r="C267" s="22">
        <v>1966.5915</v>
      </c>
      <c r="D267" s="23">
        <v>0</v>
      </c>
      <c r="E267" s="22">
        <v>0</v>
      </c>
      <c r="F267" s="19">
        <f t="shared" si="47"/>
        <v>76.849999999999994</v>
      </c>
      <c r="G267" s="19">
        <f t="shared" si="47"/>
        <v>1966.5915</v>
      </c>
      <c r="H267" s="67">
        <v>0</v>
      </c>
      <c r="I267" s="34">
        <f t="shared" si="48"/>
        <v>76.849999999999994</v>
      </c>
      <c r="J267" s="68">
        <f t="shared" si="45"/>
        <v>25.590000000000003</v>
      </c>
      <c r="K267" s="110">
        <v>1.89</v>
      </c>
      <c r="L267" s="68">
        <f t="shared" si="49"/>
        <v>28.512</v>
      </c>
      <c r="M267" s="68">
        <f t="shared" si="52"/>
        <v>28.667126821658282</v>
      </c>
      <c r="N267" s="68">
        <f t="shared" si="52"/>
        <v>39.818401394062803</v>
      </c>
      <c r="O267" s="68">
        <f t="shared" si="52"/>
        <v>39.471958022177326</v>
      </c>
      <c r="P267" s="68">
        <f t="shared" si="52"/>
        <v>0</v>
      </c>
      <c r="Q267" s="68">
        <f t="shared" si="52"/>
        <v>0</v>
      </c>
      <c r="R267" s="68">
        <f t="shared" si="50"/>
        <v>39.818401394062803</v>
      </c>
      <c r="S267" s="51">
        <f t="shared" si="46"/>
        <v>0</v>
      </c>
      <c r="T267" s="184">
        <f t="shared" si="51"/>
        <v>0</v>
      </c>
      <c r="U267" s="43"/>
    </row>
    <row r="268" spans="1:21" x14ac:dyDescent="0.35">
      <c r="A268" s="63">
        <v>45515.958333332695</v>
      </c>
      <c r="B268" s="23">
        <v>32.9</v>
      </c>
      <c r="C268" s="22">
        <v>728.077</v>
      </c>
      <c r="D268" s="23">
        <v>0</v>
      </c>
      <c r="E268" s="22">
        <v>0</v>
      </c>
      <c r="F268" s="19">
        <f t="shared" si="47"/>
        <v>32.9</v>
      </c>
      <c r="G268" s="19">
        <f t="shared" si="47"/>
        <v>728.077</v>
      </c>
      <c r="H268" s="67">
        <v>0</v>
      </c>
      <c r="I268" s="34">
        <f t="shared" si="48"/>
        <v>32.9</v>
      </c>
      <c r="J268" s="68">
        <f t="shared" si="45"/>
        <v>22.130000000000003</v>
      </c>
      <c r="K268" s="110">
        <v>1.89</v>
      </c>
      <c r="L268" s="68">
        <f t="shared" si="49"/>
        <v>28.512</v>
      </c>
      <c r="M268" s="68">
        <f t="shared" si="52"/>
        <v>28.667126821658282</v>
      </c>
      <c r="N268" s="68">
        <f t="shared" si="52"/>
        <v>39.818401394062803</v>
      </c>
      <c r="O268" s="68">
        <f t="shared" si="52"/>
        <v>39.471958022177326</v>
      </c>
      <c r="P268" s="68">
        <f t="shared" si="52"/>
        <v>0</v>
      </c>
      <c r="Q268" s="68">
        <f t="shared" si="52"/>
        <v>0</v>
      </c>
      <c r="R268" s="68">
        <f t="shared" si="50"/>
        <v>39.818401394062803</v>
      </c>
      <c r="S268" s="51">
        <f t="shared" si="46"/>
        <v>0</v>
      </c>
      <c r="T268" s="184">
        <f t="shared" si="51"/>
        <v>0</v>
      </c>
      <c r="U268" s="43"/>
    </row>
    <row r="269" spans="1:21" x14ac:dyDescent="0.35">
      <c r="A269" s="63">
        <v>45515.99999999936</v>
      </c>
      <c r="B269" s="23">
        <v>119.3</v>
      </c>
      <c r="C269" s="22">
        <v>2191.5410000000002</v>
      </c>
      <c r="D269" s="23">
        <v>0</v>
      </c>
      <c r="E269" s="22">
        <v>0</v>
      </c>
      <c r="F269" s="19">
        <f t="shared" si="47"/>
        <v>119.3</v>
      </c>
      <c r="G269" s="19">
        <f t="shared" si="47"/>
        <v>2191.5410000000002</v>
      </c>
      <c r="H269" s="67">
        <v>0</v>
      </c>
      <c r="I269" s="34">
        <f t="shared" si="48"/>
        <v>119.3</v>
      </c>
      <c r="J269" s="68">
        <f t="shared" si="45"/>
        <v>18.37</v>
      </c>
      <c r="K269" s="110">
        <v>1.89</v>
      </c>
      <c r="L269" s="68">
        <f t="shared" si="49"/>
        <v>28.512</v>
      </c>
      <c r="M269" s="68">
        <f t="shared" si="52"/>
        <v>28.667126821658282</v>
      </c>
      <c r="N269" s="68">
        <f t="shared" si="52"/>
        <v>39.818401394062803</v>
      </c>
      <c r="O269" s="68">
        <f t="shared" si="52"/>
        <v>39.471958022177326</v>
      </c>
      <c r="P269" s="68">
        <f t="shared" si="52"/>
        <v>0</v>
      </c>
      <c r="Q269" s="68">
        <f t="shared" si="52"/>
        <v>0</v>
      </c>
      <c r="R269" s="68">
        <f t="shared" si="50"/>
        <v>39.818401394062803</v>
      </c>
      <c r="S269" s="51">
        <f t="shared" si="46"/>
        <v>0</v>
      </c>
      <c r="T269" s="184">
        <f t="shared" si="51"/>
        <v>0</v>
      </c>
      <c r="U269" s="43"/>
    </row>
    <row r="270" spans="1:21" x14ac:dyDescent="0.35">
      <c r="A270" s="63">
        <v>45516.041666666024</v>
      </c>
      <c r="B270" s="23">
        <v>208</v>
      </c>
      <c r="C270" s="22">
        <v>3142.88</v>
      </c>
      <c r="D270" s="23">
        <v>25.236999999999998</v>
      </c>
      <c r="E270" s="22">
        <v>381.33100000000002</v>
      </c>
      <c r="F270" s="19">
        <f t="shared" si="47"/>
        <v>182.76300000000001</v>
      </c>
      <c r="G270" s="19">
        <f t="shared" si="47"/>
        <v>2761.549</v>
      </c>
      <c r="H270" s="67">
        <v>0</v>
      </c>
      <c r="I270" s="34">
        <f t="shared" si="48"/>
        <v>182.76300000000001</v>
      </c>
      <c r="J270" s="68">
        <f t="shared" si="45"/>
        <v>15.110000383009689</v>
      </c>
      <c r="K270" s="110">
        <v>1.89</v>
      </c>
      <c r="L270" s="68">
        <f t="shared" si="49"/>
        <v>28.512</v>
      </c>
      <c r="M270" s="68">
        <f t="shared" si="52"/>
        <v>28.667126821658282</v>
      </c>
      <c r="N270" s="68">
        <f t="shared" si="52"/>
        <v>39.818401394062803</v>
      </c>
      <c r="O270" s="68">
        <f t="shared" si="52"/>
        <v>39.471958022177326</v>
      </c>
      <c r="P270" s="68">
        <f t="shared" si="52"/>
        <v>0</v>
      </c>
      <c r="Q270" s="68">
        <f t="shared" si="52"/>
        <v>0</v>
      </c>
      <c r="R270" s="68">
        <f t="shared" si="50"/>
        <v>39.818401394062803</v>
      </c>
      <c r="S270" s="51">
        <f t="shared" si="46"/>
        <v>0</v>
      </c>
      <c r="T270" s="184">
        <f t="shared" si="51"/>
        <v>0</v>
      </c>
      <c r="U270" s="43"/>
    </row>
    <row r="271" spans="1:21" x14ac:dyDescent="0.35">
      <c r="A271" s="63">
        <v>45516.083333332688</v>
      </c>
      <c r="B271" s="23">
        <v>171.1</v>
      </c>
      <c r="C271" s="22">
        <v>2687.9810000000002</v>
      </c>
      <c r="D271" s="23">
        <v>11.705</v>
      </c>
      <c r="E271" s="22">
        <v>183.87799999999999</v>
      </c>
      <c r="F271" s="19">
        <f t="shared" si="47"/>
        <v>159.39499999999998</v>
      </c>
      <c r="G271" s="19">
        <f t="shared" si="47"/>
        <v>2504.1030000000001</v>
      </c>
      <c r="H271" s="67">
        <v>0</v>
      </c>
      <c r="I271" s="34">
        <f t="shared" si="48"/>
        <v>159.39499999999998</v>
      </c>
      <c r="J271" s="68">
        <f t="shared" si="45"/>
        <v>15.710047366604977</v>
      </c>
      <c r="K271" s="110">
        <v>1.89</v>
      </c>
      <c r="L271" s="68">
        <f t="shared" si="49"/>
        <v>28.512</v>
      </c>
      <c r="M271" s="68">
        <f t="shared" si="52"/>
        <v>28.667126821658282</v>
      </c>
      <c r="N271" s="68">
        <f t="shared" si="52"/>
        <v>39.818401394062803</v>
      </c>
      <c r="O271" s="68">
        <f t="shared" si="52"/>
        <v>39.471958022177326</v>
      </c>
      <c r="P271" s="68">
        <f t="shared" si="52"/>
        <v>0</v>
      </c>
      <c r="Q271" s="68">
        <f t="shared" si="52"/>
        <v>0</v>
      </c>
      <c r="R271" s="68">
        <f t="shared" si="50"/>
        <v>39.818401394062803</v>
      </c>
      <c r="S271" s="51">
        <f t="shared" si="46"/>
        <v>0</v>
      </c>
      <c r="T271" s="184">
        <f t="shared" si="51"/>
        <v>0</v>
      </c>
      <c r="U271" s="43"/>
    </row>
    <row r="272" spans="1:21" x14ac:dyDescent="0.35">
      <c r="A272" s="63">
        <v>45516.124999999352</v>
      </c>
      <c r="B272" s="23">
        <v>161.5</v>
      </c>
      <c r="C272" s="22">
        <v>2191.5549999999998</v>
      </c>
      <c r="D272" s="23">
        <v>8.1159999999999997</v>
      </c>
      <c r="E272" s="22">
        <v>110.14100000000001</v>
      </c>
      <c r="F272" s="19">
        <f t="shared" si="47"/>
        <v>153.38400000000001</v>
      </c>
      <c r="G272" s="19">
        <f t="shared" si="47"/>
        <v>2081.4139999999998</v>
      </c>
      <c r="H272" s="67">
        <v>0</v>
      </c>
      <c r="I272" s="34">
        <f t="shared" si="48"/>
        <v>153.38400000000001</v>
      </c>
      <c r="J272" s="68">
        <f t="shared" si="45"/>
        <v>13.569955145256348</v>
      </c>
      <c r="K272" s="110">
        <v>1.89</v>
      </c>
      <c r="L272" s="68">
        <f t="shared" si="49"/>
        <v>28.512</v>
      </c>
      <c r="M272" s="68">
        <f t="shared" si="52"/>
        <v>28.667126821658282</v>
      </c>
      <c r="N272" s="68">
        <f t="shared" si="52"/>
        <v>39.818401394062803</v>
      </c>
      <c r="O272" s="68">
        <f t="shared" si="52"/>
        <v>39.471958022177326</v>
      </c>
      <c r="P272" s="68">
        <f t="shared" si="52"/>
        <v>0</v>
      </c>
      <c r="Q272" s="68">
        <f t="shared" si="52"/>
        <v>0</v>
      </c>
      <c r="R272" s="68">
        <f t="shared" si="50"/>
        <v>39.818401394062803</v>
      </c>
      <c r="S272" s="51">
        <f t="shared" si="46"/>
        <v>0</v>
      </c>
      <c r="T272" s="184">
        <f t="shared" si="51"/>
        <v>0</v>
      </c>
      <c r="U272" s="43"/>
    </row>
    <row r="273" spans="1:21" x14ac:dyDescent="0.35">
      <c r="A273" s="63">
        <v>45516.166666666017</v>
      </c>
      <c r="B273" s="23">
        <v>161.1</v>
      </c>
      <c r="C273" s="22">
        <v>1970.2529999999999</v>
      </c>
      <c r="D273" s="23">
        <v>19.684999999999999</v>
      </c>
      <c r="E273" s="22">
        <v>240.74799999999999</v>
      </c>
      <c r="F273" s="19">
        <f t="shared" si="47"/>
        <v>141.41499999999999</v>
      </c>
      <c r="G273" s="19">
        <f t="shared" si="47"/>
        <v>1729.5049999999999</v>
      </c>
      <c r="H273" s="67">
        <v>0</v>
      </c>
      <c r="I273" s="34">
        <f t="shared" si="48"/>
        <v>141.41499999999999</v>
      </c>
      <c r="J273" s="68">
        <f t="shared" si="45"/>
        <v>12.229996817876463</v>
      </c>
      <c r="K273" s="110">
        <v>1.89</v>
      </c>
      <c r="L273" s="68">
        <f t="shared" si="49"/>
        <v>28.512</v>
      </c>
      <c r="M273" s="68">
        <f t="shared" si="52"/>
        <v>28.667126821658282</v>
      </c>
      <c r="N273" s="68">
        <f t="shared" si="52"/>
        <v>39.818401394062803</v>
      </c>
      <c r="O273" s="68">
        <f t="shared" si="52"/>
        <v>39.471958022177326</v>
      </c>
      <c r="P273" s="68">
        <f t="shared" si="52"/>
        <v>0</v>
      </c>
      <c r="Q273" s="68">
        <f t="shared" si="52"/>
        <v>0</v>
      </c>
      <c r="R273" s="68">
        <f t="shared" si="50"/>
        <v>39.818401394062803</v>
      </c>
      <c r="S273" s="51">
        <f t="shared" si="46"/>
        <v>0</v>
      </c>
      <c r="T273" s="184">
        <f t="shared" si="51"/>
        <v>0</v>
      </c>
      <c r="U273" s="43"/>
    </row>
    <row r="274" spans="1:21" x14ac:dyDescent="0.35">
      <c r="A274" s="63">
        <v>45516.208333332681</v>
      </c>
      <c r="B274" s="23">
        <v>163.4</v>
      </c>
      <c r="C274" s="22">
        <v>2132.37</v>
      </c>
      <c r="D274" s="23">
        <v>21.62</v>
      </c>
      <c r="E274" s="22">
        <v>282.13499999999999</v>
      </c>
      <c r="F274" s="19">
        <f t="shared" si="47"/>
        <v>141.78</v>
      </c>
      <c r="G274" s="19">
        <f t="shared" si="47"/>
        <v>1850.2349999999999</v>
      </c>
      <c r="H274" s="67">
        <v>0</v>
      </c>
      <c r="I274" s="34">
        <f t="shared" si="48"/>
        <v>141.78</v>
      </c>
      <c r="J274" s="68">
        <f t="shared" si="45"/>
        <v>13.050042319085907</v>
      </c>
      <c r="K274" s="110">
        <v>1.89</v>
      </c>
      <c r="L274" s="68">
        <f t="shared" si="49"/>
        <v>28.512</v>
      </c>
      <c r="M274" s="68">
        <f t="shared" si="52"/>
        <v>28.667126821658282</v>
      </c>
      <c r="N274" s="68">
        <f t="shared" si="52"/>
        <v>39.818401394062803</v>
      </c>
      <c r="O274" s="68">
        <f t="shared" si="52"/>
        <v>39.471958022177326</v>
      </c>
      <c r="P274" s="68">
        <f t="shared" si="52"/>
        <v>0</v>
      </c>
      <c r="Q274" s="68">
        <f t="shared" si="52"/>
        <v>0</v>
      </c>
      <c r="R274" s="68">
        <f t="shared" si="50"/>
        <v>39.818401394062803</v>
      </c>
      <c r="S274" s="51">
        <f t="shared" si="46"/>
        <v>0</v>
      </c>
      <c r="T274" s="184">
        <f t="shared" si="51"/>
        <v>0</v>
      </c>
      <c r="U274" s="43"/>
    </row>
    <row r="275" spans="1:21" x14ac:dyDescent="0.35">
      <c r="A275" s="63">
        <v>45516.249999999345</v>
      </c>
      <c r="B275" s="23">
        <v>165.5</v>
      </c>
      <c r="C275" s="22">
        <v>2331.895</v>
      </c>
      <c r="D275" s="23">
        <v>12.808999999999999</v>
      </c>
      <c r="E275" s="22">
        <v>180.47900000000001</v>
      </c>
      <c r="F275" s="19">
        <f t="shared" si="47"/>
        <v>152.691</v>
      </c>
      <c r="G275" s="19">
        <f t="shared" si="47"/>
        <v>2151.4160000000002</v>
      </c>
      <c r="H275" s="67">
        <v>0</v>
      </c>
      <c r="I275" s="34">
        <f t="shared" si="48"/>
        <v>152.691</v>
      </c>
      <c r="J275" s="68">
        <f t="shared" si="45"/>
        <v>14.08999875565685</v>
      </c>
      <c r="K275" s="110">
        <v>1.89</v>
      </c>
      <c r="L275" s="68">
        <f t="shared" si="49"/>
        <v>28.512</v>
      </c>
      <c r="M275" s="68">
        <f t="shared" si="52"/>
        <v>28.667126821658282</v>
      </c>
      <c r="N275" s="68">
        <f t="shared" si="52"/>
        <v>39.818401394062803</v>
      </c>
      <c r="O275" s="68">
        <f t="shared" si="52"/>
        <v>39.471958022177326</v>
      </c>
      <c r="P275" s="68">
        <f t="shared" si="52"/>
        <v>0</v>
      </c>
      <c r="Q275" s="68">
        <f t="shared" si="52"/>
        <v>0</v>
      </c>
      <c r="R275" s="68">
        <f t="shared" si="50"/>
        <v>39.818401394062803</v>
      </c>
      <c r="S275" s="51">
        <f t="shared" si="46"/>
        <v>0</v>
      </c>
      <c r="T275" s="184">
        <f t="shared" si="51"/>
        <v>0</v>
      </c>
      <c r="U275" s="43"/>
    </row>
    <row r="276" spans="1:21" x14ac:dyDescent="0.35">
      <c r="A276" s="63">
        <v>45516.291666666009</v>
      </c>
      <c r="B276" s="23">
        <v>139.67599999999999</v>
      </c>
      <c r="C276" s="22">
        <v>2751.34204288</v>
      </c>
      <c r="D276" s="23">
        <v>0</v>
      </c>
      <c r="E276" s="22">
        <v>0</v>
      </c>
      <c r="F276" s="19">
        <f t="shared" si="47"/>
        <v>139.67599999999999</v>
      </c>
      <c r="G276" s="19">
        <f t="shared" si="47"/>
        <v>2751.34204288</v>
      </c>
      <c r="H276" s="67">
        <v>0</v>
      </c>
      <c r="I276" s="34">
        <f t="shared" si="48"/>
        <v>139.67599999999999</v>
      </c>
      <c r="J276" s="68">
        <f t="shared" si="45"/>
        <v>19.69803003293336</v>
      </c>
      <c r="K276" s="110">
        <v>1.89</v>
      </c>
      <c r="L276" s="68">
        <f t="shared" si="49"/>
        <v>28.512</v>
      </c>
      <c r="M276" s="68">
        <f t="shared" si="52"/>
        <v>28.667126821658282</v>
      </c>
      <c r="N276" s="68">
        <f t="shared" si="52"/>
        <v>39.818401394062803</v>
      </c>
      <c r="O276" s="68">
        <f t="shared" si="52"/>
        <v>39.471958022177326</v>
      </c>
      <c r="P276" s="68">
        <f t="shared" si="52"/>
        <v>0</v>
      </c>
      <c r="Q276" s="68">
        <f t="shared" si="52"/>
        <v>0</v>
      </c>
      <c r="R276" s="68">
        <f t="shared" si="50"/>
        <v>39.818401394062803</v>
      </c>
      <c r="S276" s="51">
        <f t="shared" si="46"/>
        <v>0</v>
      </c>
      <c r="T276" s="184">
        <f t="shared" si="51"/>
        <v>0</v>
      </c>
      <c r="U276" s="43"/>
    </row>
    <row r="277" spans="1:21" x14ac:dyDescent="0.35">
      <c r="A277" s="63">
        <v>45516.333333332674</v>
      </c>
      <c r="B277" s="23">
        <v>117.384</v>
      </c>
      <c r="C277" s="22">
        <v>2293.0318848400002</v>
      </c>
      <c r="D277" s="23">
        <v>0</v>
      </c>
      <c r="E277" s="22">
        <v>0</v>
      </c>
      <c r="F277" s="19">
        <f t="shared" si="47"/>
        <v>117.384</v>
      </c>
      <c r="G277" s="19">
        <f t="shared" si="47"/>
        <v>2293.0318848400002</v>
      </c>
      <c r="H277" s="67">
        <v>0</v>
      </c>
      <c r="I277" s="34">
        <f t="shared" si="48"/>
        <v>117.384</v>
      </c>
      <c r="J277" s="68">
        <f t="shared" si="45"/>
        <v>19.534450051455057</v>
      </c>
      <c r="K277" s="110">
        <v>1.89</v>
      </c>
      <c r="L277" s="68">
        <f t="shared" si="49"/>
        <v>28.512</v>
      </c>
      <c r="M277" s="68">
        <f t="shared" si="52"/>
        <v>28.667126821658282</v>
      </c>
      <c r="N277" s="68">
        <f t="shared" si="52"/>
        <v>39.818401394062803</v>
      </c>
      <c r="O277" s="68">
        <f t="shared" si="52"/>
        <v>39.471958022177326</v>
      </c>
      <c r="P277" s="68">
        <f t="shared" si="52"/>
        <v>0</v>
      </c>
      <c r="Q277" s="68">
        <f t="shared" si="52"/>
        <v>0</v>
      </c>
      <c r="R277" s="68">
        <f t="shared" si="50"/>
        <v>39.818401394062803</v>
      </c>
      <c r="S277" s="51">
        <f t="shared" si="46"/>
        <v>0</v>
      </c>
      <c r="T277" s="184">
        <f t="shared" si="51"/>
        <v>0</v>
      </c>
      <c r="U277" s="43"/>
    </row>
    <row r="278" spans="1:21" x14ac:dyDescent="0.35">
      <c r="A278" s="63">
        <v>45516.374999999338</v>
      </c>
      <c r="B278" s="23">
        <v>199.41199999999998</v>
      </c>
      <c r="C278" s="22">
        <v>3298.57862256</v>
      </c>
      <c r="D278" s="23">
        <v>0</v>
      </c>
      <c r="E278" s="22">
        <v>0</v>
      </c>
      <c r="F278" s="19">
        <f t="shared" si="47"/>
        <v>199.41199999999998</v>
      </c>
      <c r="G278" s="19">
        <f t="shared" si="47"/>
        <v>3298.57862256</v>
      </c>
      <c r="H278" s="67">
        <v>0</v>
      </c>
      <c r="I278" s="34">
        <f t="shared" si="48"/>
        <v>199.41199999999998</v>
      </c>
      <c r="J278" s="68">
        <f t="shared" si="45"/>
        <v>16.541525196878826</v>
      </c>
      <c r="K278" s="110">
        <v>1.89</v>
      </c>
      <c r="L278" s="68">
        <f t="shared" si="49"/>
        <v>28.512</v>
      </c>
      <c r="M278" s="68">
        <f t="shared" si="52"/>
        <v>28.667126821658282</v>
      </c>
      <c r="N278" s="68">
        <f t="shared" si="52"/>
        <v>39.818401394062803</v>
      </c>
      <c r="O278" s="68">
        <f t="shared" si="52"/>
        <v>39.471958022177326</v>
      </c>
      <c r="P278" s="68">
        <f t="shared" si="52"/>
        <v>0</v>
      </c>
      <c r="Q278" s="68">
        <f t="shared" si="52"/>
        <v>0</v>
      </c>
      <c r="R278" s="68">
        <f t="shared" si="50"/>
        <v>39.818401394062803</v>
      </c>
      <c r="S278" s="51">
        <f t="shared" si="46"/>
        <v>0</v>
      </c>
      <c r="T278" s="184">
        <f t="shared" si="51"/>
        <v>0</v>
      </c>
      <c r="U278" s="43"/>
    </row>
    <row r="279" spans="1:21" x14ac:dyDescent="0.35">
      <c r="A279" s="63">
        <v>45516.416666666002</v>
      </c>
      <c r="B279" s="23">
        <v>219.47899999999998</v>
      </c>
      <c r="C279" s="22">
        <v>4588.4029477399999</v>
      </c>
      <c r="D279" s="23">
        <v>0</v>
      </c>
      <c r="E279" s="22">
        <v>0</v>
      </c>
      <c r="F279" s="19">
        <f t="shared" si="47"/>
        <v>219.47899999999998</v>
      </c>
      <c r="G279" s="19">
        <f t="shared" si="47"/>
        <v>4588.4029477399999</v>
      </c>
      <c r="H279" s="67">
        <v>0</v>
      </c>
      <c r="I279" s="34">
        <f t="shared" si="48"/>
        <v>219.47899999999998</v>
      </c>
      <c r="J279" s="68">
        <f t="shared" si="45"/>
        <v>20.905885974238995</v>
      </c>
      <c r="K279" s="110">
        <v>1.89</v>
      </c>
      <c r="L279" s="68">
        <f t="shared" si="49"/>
        <v>28.512</v>
      </c>
      <c r="M279" s="68">
        <f t="shared" si="52"/>
        <v>28.667126821658282</v>
      </c>
      <c r="N279" s="68">
        <f t="shared" si="52"/>
        <v>39.818401394062803</v>
      </c>
      <c r="O279" s="68">
        <f t="shared" si="52"/>
        <v>39.471958022177326</v>
      </c>
      <c r="P279" s="68">
        <f t="shared" si="52"/>
        <v>0</v>
      </c>
      <c r="Q279" s="68">
        <f t="shared" si="52"/>
        <v>0</v>
      </c>
      <c r="R279" s="68">
        <f t="shared" si="50"/>
        <v>39.818401394062803</v>
      </c>
      <c r="S279" s="51">
        <f t="shared" si="46"/>
        <v>0</v>
      </c>
      <c r="T279" s="184">
        <f t="shared" si="51"/>
        <v>0</v>
      </c>
      <c r="U279" s="43"/>
    </row>
    <row r="280" spans="1:21" x14ac:dyDescent="0.35">
      <c r="A280" s="63">
        <v>45516.458333332666</v>
      </c>
      <c r="B280" s="23">
        <v>211.64599999999999</v>
      </c>
      <c r="C280" s="22">
        <v>5609.7578806000001</v>
      </c>
      <c r="D280" s="23">
        <v>0</v>
      </c>
      <c r="E280" s="22">
        <v>0</v>
      </c>
      <c r="F280" s="19">
        <f t="shared" si="47"/>
        <v>211.64599999999999</v>
      </c>
      <c r="G280" s="19">
        <f t="shared" si="47"/>
        <v>5609.7578806000001</v>
      </c>
      <c r="H280" s="67">
        <v>0</v>
      </c>
      <c r="I280" s="34">
        <f t="shared" si="48"/>
        <v>211.64599999999999</v>
      </c>
      <c r="J280" s="68">
        <f t="shared" si="45"/>
        <v>26.505381063662909</v>
      </c>
      <c r="K280" s="110">
        <v>1.89</v>
      </c>
      <c r="L280" s="68">
        <f t="shared" si="49"/>
        <v>28.512</v>
      </c>
      <c r="M280" s="68">
        <f t="shared" ref="M280:Q295" si="53">IF(M277=0,0,M$5/M$3)</f>
        <v>28.667126821658282</v>
      </c>
      <c r="N280" s="68">
        <f t="shared" si="53"/>
        <v>39.818401394062803</v>
      </c>
      <c r="O280" s="68">
        <f t="shared" si="53"/>
        <v>39.471958022177326</v>
      </c>
      <c r="P280" s="68">
        <f t="shared" si="53"/>
        <v>0</v>
      </c>
      <c r="Q280" s="68">
        <f t="shared" si="53"/>
        <v>0</v>
      </c>
      <c r="R280" s="68">
        <f t="shared" si="50"/>
        <v>39.818401394062803</v>
      </c>
      <c r="S280" s="51">
        <f t="shared" si="46"/>
        <v>0</v>
      </c>
      <c r="T280" s="184">
        <f t="shared" si="51"/>
        <v>0</v>
      </c>
      <c r="U280" s="43"/>
    </row>
    <row r="281" spans="1:21" x14ac:dyDescent="0.35">
      <c r="A281" s="63">
        <v>45516.499999999331</v>
      </c>
      <c r="B281" s="23">
        <v>142.82900000000001</v>
      </c>
      <c r="C281" s="22">
        <v>3735.4916133099996</v>
      </c>
      <c r="D281" s="23">
        <v>0</v>
      </c>
      <c r="E281" s="22">
        <v>0</v>
      </c>
      <c r="F281" s="19">
        <f t="shared" si="47"/>
        <v>142.82900000000001</v>
      </c>
      <c r="G281" s="19">
        <f t="shared" si="47"/>
        <v>3735.4916133099996</v>
      </c>
      <c r="H281" s="67">
        <v>0</v>
      </c>
      <c r="I281" s="34">
        <f t="shared" si="48"/>
        <v>142.82900000000001</v>
      </c>
      <c r="J281" s="68">
        <f t="shared" si="45"/>
        <v>26.153593551099561</v>
      </c>
      <c r="K281" s="110">
        <v>1.89</v>
      </c>
      <c r="L281" s="68">
        <f t="shared" si="49"/>
        <v>28.512</v>
      </c>
      <c r="M281" s="68">
        <f t="shared" si="53"/>
        <v>28.667126821658282</v>
      </c>
      <c r="N281" s="68">
        <f t="shared" si="53"/>
        <v>39.818401394062803</v>
      </c>
      <c r="O281" s="68">
        <f t="shared" si="53"/>
        <v>39.471958022177326</v>
      </c>
      <c r="P281" s="68">
        <f t="shared" si="53"/>
        <v>0</v>
      </c>
      <c r="Q281" s="68">
        <f t="shared" si="53"/>
        <v>0</v>
      </c>
      <c r="R281" s="68">
        <f t="shared" si="50"/>
        <v>39.818401394062803</v>
      </c>
      <c r="S281" s="51">
        <f t="shared" si="46"/>
        <v>0</v>
      </c>
      <c r="T281" s="184">
        <f t="shared" si="51"/>
        <v>0</v>
      </c>
      <c r="U281" s="43"/>
    </row>
    <row r="282" spans="1:21" x14ac:dyDescent="0.35">
      <c r="A282" s="63">
        <v>45516.541666665995</v>
      </c>
      <c r="B282" s="23">
        <v>170.1</v>
      </c>
      <c r="C282" s="22">
        <v>4706.6670000000004</v>
      </c>
      <c r="D282" s="23">
        <v>62.948</v>
      </c>
      <c r="E282" s="22">
        <v>1741.768</v>
      </c>
      <c r="F282" s="19">
        <f t="shared" si="47"/>
        <v>107.15199999999999</v>
      </c>
      <c r="G282" s="19">
        <f t="shared" si="47"/>
        <v>2964.8990000000003</v>
      </c>
      <c r="H282" s="67">
        <v>0</v>
      </c>
      <c r="I282" s="34">
        <f t="shared" si="48"/>
        <v>107.15199999999999</v>
      </c>
      <c r="J282" s="68">
        <f t="shared" si="45"/>
        <v>27.670029490816791</v>
      </c>
      <c r="K282" s="110">
        <v>1.89</v>
      </c>
      <c r="L282" s="68">
        <f t="shared" si="49"/>
        <v>28.512</v>
      </c>
      <c r="M282" s="68">
        <f t="shared" si="53"/>
        <v>28.667126821658282</v>
      </c>
      <c r="N282" s="68">
        <f t="shared" si="53"/>
        <v>39.818401394062803</v>
      </c>
      <c r="O282" s="68">
        <f t="shared" si="53"/>
        <v>39.471958022177326</v>
      </c>
      <c r="P282" s="68">
        <f t="shared" si="53"/>
        <v>0</v>
      </c>
      <c r="Q282" s="68">
        <f t="shared" si="53"/>
        <v>0</v>
      </c>
      <c r="R282" s="68">
        <f t="shared" si="50"/>
        <v>39.818401394062803</v>
      </c>
      <c r="S282" s="51">
        <f t="shared" si="46"/>
        <v>0</v>
      </c>
      <c r="T282" s="184">
        <f t="shared" si="51"/>
        <v>0</v>
      </c>
      <c r="U282" s="43"/>
    </row>
    <row r="283" spans="1:21" x14ac:dyDescent="0.35">
      <c r="A283" s="63">
        <v>45516.583333332659</v>
      </c>
      <c r="B283" s="23">
        <v>124.5</v>
      </c>
      <c r="C283" s="22">
        <v>4236.7349999999997</v>
      </c>
      <c r="D283" s="23">
        <v>0</v>
      </c>
      <c r="E283" s="22">
        <v>0</v>
      </c>
      <c r="F283" s="19">
        <f t="shared" si="47"/>
        <v>124.5</v>
      </c>
      <c r="G283" s="19">
        <f t="shared" si="47"/>
        <v>4236.7349999999997</v>
      </c>
      <c r="H283" s="67">
        <v>0</v>
      </c>
      <c r="I283" s="34">
        <f t="shared" si="48"/>
        <v>124.5</v>
      </c>
      <c r="J283" s="68">
        <f t="shared" si="45"/>
        <v>34.029999999999994</v>
      </c>
      <c r="K283" s="110">
        <v>1.89</v>
      </c>
      <c r="L283" s="68">
        <f t="shared" si="49"/>
        <v>28.512</v>
      </c>
      <c r="M283" s="68">
        <f t="shared" si="53"/>
        <v>28.667126821658282</v>
      </c>
      <c r="N283" s="68">
        <f t="shared" si="53"/>
        <v>39.818401394062803</v>
      </c>
      <c r="O283" s="68">
        <f t="shared" si="53"/>
        <v>39.471958022177326</v>
      </c>
      <c r="P283" s="68">
        <f t="shared" si="53"/>
        <v>0</v>
      </c>
      <c r="Q283" s="68">
        <f t="shared" si="53"/>
        <v>0</v>
      </c>
      <c r="R283" s="68">
        <f t="shared" si="50"/>
        <v>39.818401394062803</v>
      </c>
      <c r="S283" s="51">
        <f t="shared" si="46"/>
        <v>0</v>
      </c>
      <c r="T283" s="184">
        <f t="shared" si="51"/>
        <v>0</v>
      </c>
      <c r="U283" s="43"/>
    </row>
    <row r="284" spans="1:21" x14ac:dyDescent="0.35">
      <c r="A284" s="63">
        <v>45516.624999999323</v>
      </c>
      <c r="B284" s="23">
        <v>133.977</v>
      </c>
      <c r="C284" s="22">
        <v>4484.2477277400003</v>
      </c>
      <c r="D284" s="23">
        <v>0</v>
      </c>
      <c r="E284" s="22">
        <v>0</v>
      </c>
      <c r="F284" s="19">
        <f t="shared" si="47"/>
        <v>133.977</v>
      </c>
      <c r="G284" s="19">
        <f t="shared" si="47"/>
        <v>4484.2477277400003</v>
      </c>
      <c r="H284" s="67">
        <v>0</v>
      </c>
      <c r="I284" s="34">
        <f t="shared" si="48"/>
        <v>133.977</v>
      </c>
      <c r="J284" s="68">
        <f t="shared" si="45"/>
        <v>33.470280180478738</v>
      </c>
      <c r="K284" s="110">
        <v>1.89</v>
      </c>
      <c r="L284" s="68">
        <f t="shared" si="49"/>
        <v>28.512</v>
      </c>
      <c r="M284" s="68">
        <f t="shared" si="53"/>
        <v>28.667126821658282</v>
      </c>
      <c r="N284" s="68">
        <f t="shared" si="53"/>
        <v>39.818401394062803</v>
      </c>
      <c r="O284" s="68">
        <f t="shared" si="53"/>
        <v>39.471958022177326</v>
      </c>
      <c r="P284" s="68">
        <f t="shared" si="53"/>
        <v>0</v>
      </c>
      <c r="Q284" s="68">
        <f t="shared" si="53"/>
        <v>0</v>
      </c>
      <c r="R284" s="68">
        <f t="shared" si="50"/>
        <v>39.818401394062803</v>
      </c>
      <c r="S284" s="51">
        <f t="shared" si="46"/>
        <v>0</v>
      </c>
      <c r="T284" s="184">
        <f t="shared" si="51"/>
        <v>0</v>
      </c>
      <c r="U284" s="43"/>
    </row>
    <row r="285" spans="1:21" x14ac:dyDescent="0.35">
      <c r="A285" s="63">
        <v>45516.666666665988</v>
      </c>
      <c r="B285" s="23">
        <v>202.96199999999999</v>
      </c>
      <c r="C285" s="22">
        <v>6214.0043395800003</v>
      </c>
      <c r="D285" s="23">
        <v>22.297000000000001</v>
      </c>
      <c r="E285" s="22">
        <v>682.66099999999994</v>
      </c>
      <c r="F285" s="19">
        <f t="shared" si="47"/>
        <v>180.66499999999999</v>
      </c>
      <c r="G285" s="19">
        <f t="shared" si="47"/>
        <v>5531.3433395800002</v>
      </c>
      <c r="H285" s="67">
        <v>0</v>
      </c>
      <c r="I285" s="34">
        <f t="shared" si="48"/>
        <v>180.66499999999999</v>
      </c>
      <c r="J285" s="68">
        <f t="shared" si="45"/>
        <v>30.616573988210227</v>
      </c>
      <c r="K285" s="110">
        <v>1.89</v>
      </c>
      <c r="L285" s="68">
        <f t="shared" si="49"/>
        <v>28.512</v>
      </c>
      <c r="M285" s="68">
        <f t="shared" si="53"/>
        <v>28.667126821658282</v>
      </c>
      <c r="N285" s="68">
        <f t="shared" si="53"/>
        <v>39.818401394062803</v>
      </c>
      <c r="O285" s="68">
        <f t="shared" si="53"/>
        <v>39.471958022177326</v>
      </c>
      <c r="P285" s="68">
        <f t="shared" si="53"/>
        <v>0</v>
      </c>
      <c r="Q285" s="68">
        <f t="shared" si="53"/>
        <v>0</v>
      </c>
      <c r="R285" s="68">
        <f t="shared" si="50"/>
        <v>39.818401394062803</v>
      </c>
      <c r="S285" s="51">
        <f t="shared" si="46"/>
        <v>0</v>
      </c>
      <c r="T285" s="184">
        <f t="shared" si="51"/>
        <v>0</v>
      </c>
      <c r="U285" s="43"/>
    </row>
    <row r="286" spans="1:21" x14ac:dyDescent="0.35">
      <c r="A286" s="63">
        <v>45516.708333332652</v>
      </c>
      <c r="B286" s="23">
        <v>356.95100000000002</v>
      </c>
      <c r="C286" s="22">
        <v>12792.29571368</v>
      </c>
      <c r="D286" s="23">
        <v>164.58199999999999</v>
      </c>
      <c r="E286" s="22">
        <v>5898.2280000000001</v>
      </c>
      <c r="F286" s="19">
        <f t="shared" si="47"/>
        <v>192.36900000000003</v>
      </c>
      <c r="G286" s="19">
        <f t="shared" si="47"/>
        <v>6894.0677136799995</v>
      </c>
      <c r="H286" s="67">
        <v>0</v>
      </c>
      <c r="I286" s="34">
        <f t="shared" si="48"/>
        <v>192.36900000000003</v>
      </c>
      <c r="J286" s="68">
        <f t="shared" si="45"/>
        <v>35.837727043754441</v>
      </c>
      <c r="K286" s="110">
        <v>1.89</v>
      </c>
      <c r="L286" s="68">
        <f t="shared" si="49"/>
        <v>28.512</v>
      </c>
      <c r="M286" s="68">
        <f t="shared" si="53"/>
        <v>28.667126821658282</v>
      </c>
      <c r="N286" s="68">
        <f t="shared" si="53"/>
        <v>39.818401394062803</v>
      </c>
      <c r="O286" s="68">
        <f t="shared" si="53"/>
        <v>39.471958022177326</v>
      </c>
      <c r="P286" s="68">
        <f t="shared" si="53"/>
        <v>0</v>
      </c>
      <c r="Q286" s="68">
        <f t="shared" si="53"/>
        <v>0</v>
      </c>
      <c r="R286" s="68">
        <f t="shared" si="50"/>
        <v>39.818401394062803</v>
      </c>
      <c r="S286" s="51">
        <f t="shared" si="46"/>
        <v>0</v>
      </c>
      <c r="T286" s="184">
        <f t="shared" si="51"/>
        <v>0</v>
      </c>
      <c r="U286" s="43"/>
    </row>
    <row r="287" spans="1:21" x14ac:dyDescent="0.35">
      <c r="A287" s="63">
        <v>45516.749999999316</v>
      </c>
      <c r="B287" s="23">
        <v>336.94200000000001</v>
      </c>
      <c r="C287" s="22">
        <v>38907.808018019998</v>
      </c>
      <c r="D287" s="23">
        <v>203.45</v>
      </c>
      <c r="E287" s="22">
        <v>23493.044999999998</v>
      </c>
      <c r="F287" s="19">
        <f t="shared" si="47"/>
        <v>133.49200000000002</v>
      </c>
      <c r="G287" s="19">
        <f t="shared" si="47"/>
        <v>15414.763018019999</v>
      </c>
      <c r="H287" s="67">
        <v>0</v>
      </c>
      <c r="I287" s="34">
        <f t="shared" si="48"/>
        <v>133.49200000000002</v>
      </c>
      <c r="J287" s="68">
        <f t="shared" si="45"/>
        <v>115.47330939696759</v>
      </c>
      <c r="K287" s="110">
        <v>1.89</v>
      </c>
      <c r="L287" s="68">
        <f t="shared" si="49"/>
        <v>28.512</v>
      </c>
      <c r="M287" s="68">
        <f t="shared" si="53"/>
        <v>28.667126821658282</v>
      </c>
      <c r="N287" s="68">
        <f t="shared" si="53"/>
        <v>39.818401394062803</v>
      </c>
      <c r="O287" s="68">
        <f t="shared" si="53"/>
        <v>39.471958022177326</v>
      </c>
      <c r="P287" s="68">
        <f t="shared" si="53"/>
        <v>0</v>
      </c>
      <c r="Q287" s="68">
        <f t="shared" si="53"/>
        <v>0</v>
      </c>
      <c r="R287" s="68">
        <f t="shared" si="50"/>
        <v>39.818401394062803</v>
      </c>
      <c r="S287" s="51">
        <f t="shared" si="46"/>
        <v>75.65490800290479</v>
      </c>
      <c r="T287" s="184">
        <f t="shared" si="51"/>
        <v>10099.324979123767</v>
      </c>
      <c r="U287" s="43"/>
    </row>
    <row r="288" spans="1:21" x14ac:dyDescent="0.35">
      <c r="A288" s="63">
        <v>45516.79166666598</v>
      </c>
      <c r="B288" s="23">
        <v>315.85599999999999</v>
      </c>
      <c r="C288" s="22">
        <v>39326.162966720003</v>
      </c>
      <c r="D288" s="23">
        <v>227.85</v>
      </c>
      <c r="E288" s="22">
        <v>28368.832999999999</v>
      </c>
      <c r="F288" s="19">
        <f t="shared" si="47"/>
        <v>88.006</v>
      </c>
      <c r="G288" s="19">
        <f t="shared" si="47"/>
        <v>10957.329966720004</v>
      </c>
      <c r="H288" s="67">
        <v>0</v>
      </c>
      <c r="I288" s="34">
        <f t="shared" si="48"/>
        <v>88.006</v>
      </c>
      <c r="J288" s="68">
        <f t="shared" si="45"/>
        <v>124.50662417017027</v>
      </c>
      <c r="K288" s="110">
        <v>1.89</v>
      </c>
      <c r="L288" s="68">
        <f t="shared" si="49"/>
        <v>28.512</v>
      </c>
      <c r="M288" s="68">
        <f t="shared" si="53"/>
        <v>28.667126821658282</v>
      </c>
      <c r="N288" s="68">
        <f t="shared" si="53"/>
        <v>39.818401394062803</v>
      </c>
      <c r="O288" s="68">
        <f t="shared" si="53"/>
        <v>39.471958022177326</v>
      </c>
      <c r="P288" s="68">
        <f t="shared" si="53"/>
        <v>0</v>
      </c>
      <c r="Q288" s="68">
        <f t="shared" si="53"/>
        <v>0</v>
      </c>
      <c r="R288" s="68">
        <f t="shared" si="50"/>
        <v>39.818401394062803</v>
      </c>
      <c r="S288" s="51">
        <f t="shared" si="46"/>
        <v>84.688222776107466</v>
      </c>
      <c r="T288" s="184">
        <f t="shared" si="51"/>
        <v>7453.071733634114</v>
      </c>
      <c r="U288" s="43"/>
    </row>
    <row r="289" spans="1:21" x14ac:dyDescent="0.35">
      <c r="A289" s="63">
        <v>45516.833333332645</v>
      </c>
      <c r="B289" s="23">
        <v>316.86099999999999</v>
      </c>
      <c r="C289" s="22">
        <v>11775.63842462</v>
      </c>
      <c r="D289" s="23">
        <v>194.35900000000001</v>
      </c>
      <c r="E289" s="22">
        <v>7223.0559999999996</v>
      </c>
      <c r="F289" s="19">
        <f t="shared" si="47"/>
        <v>122.50199999999998</v>
      </c>
      <c r="G289" s="19">
        <f t="shared" si="47"/>
        <v>4552.58242462</v>
      </c>
      <c r="H289" s="67">
        <v>0</v>
      </c>
      <c r="I289" s="34">
        <f t="shared" si="48"/>
        <v>122.50199999999998</v>
      </c>
      <c r="J289" s="68">
        <f t="shared" si="45"/>
        <v>37.163331411895321</v>
      </c>
      <c r="K289" s="110">
        <v>1.89</v>
      </c>
      <c r="L289" s="68">
        <f t="shared" si="49"/>
        <v>28.512</v>
      </c>
      <c r="M289" s="68">
        <f t="shared" si="53"/>
        <v>28.667126821658282</v>
      </c>
      <c r="N289" s="68">
        <f t="shared" si="53"/>
        <v>39.818401394062803</v>
      </c>
      <c r="O289" s="68">
        <f t="shared" si="53"/>
        <v>39.471958022177326</v>
      </c>
      <c r="P289" s="68">
        <f t="shared" si="53"/>
        <v>0</v>
      </c>
      <c r="Q289" s="68">
        <f t="shared" si="53"/>
        <v>0</v>
      </c>
      <c r="R289" s="68">
        <f t="shared" si="50"/>
        <v>39.818401394062803</v>
      </c>
      <c r="S289" s="51">
        <f t="shared" si="46"/>
        <v>0</v>
      </c>
      <c r="T289" s="184">
        <f t="shared" si="51"/>
        <v>0</v>
      </c>
      <c r="U289" s="43"/>
    </row>
    <row r="290" spans="1:21" x14ac:dyDescent="0.35">
      <c r="A290" s="63">
        <v>45516.874999999309</v>
      </c>
      <c r="B290" s="23">
        <v>159.624</v>
      </c>
      <c r="C290" s="22">
        <v>6365.3613652800004</v>
      </c>
      <c r="D290" s="23">
        <v>122.45</v>
      </c>
      <c r="E290" s="22">
        <v>4882.9650000000001</v>
      </c>
      <c r="F290" s="19">
        <f t="shared" si="47"/>
        <v>37.173999999999992</v>
      </c>
      <c r="G290" s="19">
        <f t="shared" si="47"/>
        <v>1482.3963652800003</v>
      </c>
      <c r="H290" s="67">
        <v>0</v>
      </c>
      <c r="I290" s="34">
        <f t="shared" si="48"/>
        <v>37.173999999999992</v>
      </c>
      <c r="J290" s="68">
        <f t="shared" si="45"/>
        <v>39.877235844407394</v>
      </c>
      <c r="K290" s="110">
        <v>1.89</v>
      </c>
      <c r="L290" s="68">
        <f t="shared" si="49"/>
        <v>28.512</v>
      </c>
      <c r="M290" s="68">
        <f t="shared" si="53"/>
        <v>28.667126821658282</v>
      </c>
      <c r="N290" s="68">
        <f t="shared" si="53"/>
        <v>39.818401394062803</v>
      </c>
      <c r="O290" s="68">
        <f t="shared" si="53"/>
        <v>39.471958022177326</v>
      </c>
      <c r="P290" s="68">
        <f t="shared" si="53"/>
        <v>0</v>
      </c>
      <c r="Q290" s="68">
        <f t="shared" si="53"/>
        <v>0</v>
      </c>
      <c r="R290" s="68">
        <f t="shared" si="50"/>
        <v>39.818401394062803</v>
      </c>
      <c r="S290" s="51">
        <f t="shared" si="46"/>
        <v>5.8834450344591005E-2</v>
      </c>
      <c r="T290" s="184">
        <f t="shared" si="51"/>
        <v>2.1871118571098256</v>
      </c>
      <c r="U290" s="43"/>
    </row>
    <row r="291" spans="1:21" x14ac:dyDescent="0.35">
      <c r="A291" s="63">
        <v>45516.916666665973</v>
      </c>
      <c r="B291" s="23">
        <v>40.049999999999997</v>
      </c>
      <c r="C291" s="22">
        <v>1222.7265</v>
      </c>
      <c r="D291" s="23">
        <v>0</v>
      </c>
      <c r="E291" s="22">
        <v>0</v>
      </c>
      <c r="F291" s="19">
        <f t="shared" si="47"/>
        <v>40.049999999999997</v>
      </c>
      <c r="G291" s="19">
        <f t="shared" si="47"/>
        <v>1222.7265</v>
      </c>
      <c r="H291" s="67">
        <v>0</v>
      </c>
      <c r="I291" s="34">
        <f t="shared" si="48"/>
        <v>40.049999999999997</v>
      </c>
      <c r="J291" s="68">
        <f t="shared" si="45"/>
        <v>30.53</v>
      </c>
      <c r="K291" s="110">
        <v>1.89</v>
      </c>
      <c r="L291" s="68">
        <f t="shared" si="49"/>
        <v>28.512</v>
      </c>
      <c r="M291" s="68">
        <f t="shared" si="53"/>
        <v>28.667126821658282</v>
      </c>
      <c r="N291" s="68">
        <f t="shared" si="53"/>
        <v>39.818401394062803</v>
      </c>
      <c r="O291" s="68">
        <f t="shared" si="53"/>
        <v>39.471958022177326</v>
      </c>
      <c r="P291" s="68">
        <f t="shared" si="53"/>
        <v>0</v>
      </c>
      <c r="Q291" s="68">
        <f t="shared" si="53"/>
        <v>0</v>
      </c>
      <c r="R291" s="68">
        <f t="shared" si="50"/>
        <v>39.818401394062803</v>
      </c>
      <c r="S291" s="51">
        <f t="shared" si="46"/>
        <v>0</v>
      </c>
      <c r="T291" s="184">
        <f t="shared" si="51"/>
        <v>0</v>
      </c>
      <c r="U291" s="43"/>
    </row>
    <row r="292" spans="1:21" x14ac:dyDescent="0.35">
      <c r="A292" s="63">
        <v>45516.958333332637</v>
      </c>
      <c r="B292" s="23">
        <v>41.75</v>
      </c>
      <c r="C292" s="22">
        <v>990.31</v>
      </c>
      <c r="D292" s="23">
        <v>0</v>
      </c>
      <c r="E292" s="22">
        <v>0</v>
      </c>
      <c r="F292" s="19">
        <f t="shared" si="47"/>
        <v>41.75</v>
      </c>
      <c r="G292" s="19">
        <f t="shared" si="47"/>
        <v>990.31</v>
      </c>
      <c r="H292" s="67">
        <v>0</v>
      </c>
      <c r="I292" s="34">
        <f t="shared" si="48"/>
        <v>41.75</v>
      </c>
      <c r="J292" s="68">
        <f t="shared" si="45"/>
        <v>23.72</v>
      </c>
      <c r="K292" s="110">
        <v>1.89</v>
      </c>
      <c r="L292" s="68">
        <f t="shared" si="49"/>
        <v>28.512</v>
      </c>
      <c r="M292" s="68">
        <f t="shared" si="53"/>
        <v>28.667126821658282</v>
      </c>
      <c r="N292" s="68">
        <f t="shared" si="53"/>
        <v>39.818401394062803</v>
      </c>
      <c r="O292" s="68">
        <f t="shared" si="53"/>
        <v>39.471958022177326</v>
      </c>
      <c r="P292" s="68">
        <f t="shared" si="53"/>
        <v>0</v>
      </c>
      <c r="Q292" s="68">
        <f t="shared" si="53"/>
        <v>0</v>
      </c>
      <c r="R292" s="68">
        <f t="shared" si="50"/>
        <v>39.818401394062803</v>
      </c>
      <c r="S292" s="51">
        <f t="shared" si="46"/>
        <v>0</v>
      </c>
      <c r="T292" s="184">
        <f t="shared" si="51"/>
        <v>0</v>
      </c>
      <c r="U292" s="43"/>
    </row>
    <row r="293" spans="1:21" x14ac:dyDescent="0.35">
      <c r="A293" s="63">
        <v>45516.999999999302</v>
      </c>
      <c r="B293" s="23">
        <v>35.25</v>
      </c>
      <c r="C293" s="22">
        <v>743.07</v>
      </c>
      <c r="D293" s="23">
        <v>0</v>
      </c>
      <c r="E293" s="22">
        <v>0</v>
      </c>
      <c r="F293" s="19">
        <f t="shared" si="47"/>
        <v>35.25</v>
      </c>
      <c r="G293" s="19">
        <f t="shared" si="47"/>
        <v>743.07</v>
      </c>
      <c r="H293" s="67">
        <v>0</v>
      </c>
      <c r="I293" s="34">
        <f t="shared" si="48"/>
        <v>35.25</v>
      </c>
      <c r="J293" s="68">
        <f t="shared" si="45"/>
        <v>21.080000000000002</v>
      </c>
      <c r="K293" s="110">
        <v>1.89</v>
      </c>
      <c r="L293" s="68">
        <f t="shared" si="49"/>
        <v>28.512</v>
      </c>
      <c r="M293" s="68">
        <f t="shared" si="53"/>
        <v>28.667126821658282</v>
      </c>
      <c r="N293" s="68">
        <f t="shared" si="53"/>
        <v>39.818401394062803</v>
      </c>
      <c r="O293" s="68">
        <f t="shared" si="53"/>
        <v>39.471958022177326</v>
      </c>
      <c r="P293" s="68">
        <f t="shared" si="53"/>
        <v>0</v>
      </c>
      <c r="Q293" s="68">
        <f t="shared" si="53"/>
        <v>0</v>
      </c>
      <c r="R293" s="68">
        <f t="shared" si="50"/>
        <v>39.818401394062803</v>
      </c>
      <c r="S293" s="51">
        <f t="shared" si="46"/>
        <v>0</v>
      </c>
      <c r="T293" s="184">
        <f t="shared" si="51"/>
        <v>0</v>
      </c>
      <c r="U293" s="43"/>
    </row>
    <row r="294" spans="1:21" x14ac:dyDescent="0.35">
      <c r="A294" s="63">
        <v>45517.041666665966</v>
      </c>
      <c r="B294" s="23">
        <v>125</v>
      </c>
      <c r="C294" s="22">
        <v>2367.5</v>
      </c>
      <c r="D294" s="23">
        <v>0</v>
      </c>
      <c r="E294" s="22">
        <v>0</v>
      </c>
      <c r="F294" s="19">
        <f t="shared" si="47"/>
        <v>125</v>
      </c>
      <c r="G294" s="19">
        <f t="shared" si="47"/>
        <v>2367.5</v>
      </c>
      <c r="H294" s="67">
        <v>0</v>
      </c>
      <c r="I294" s="34">
        <f t="shared" si="48"/>
        <v>125</v>
      </c>
      <c r="J294" s="68">
        <f t="shared" si="45"/>
        <v>18.940000000000001</v>
      </c>
      <c r="K294" s="110">
        <v>1.89</v>
      </c>
      <c r="L294" s="68">
        <f t="shared" si="49"/>
        <v>28.512</v>
      </c>
      <c r="M294" s="68">
        <f t="shared" si="53"/>
        <v>28.667126821658282</v>
      </c>
      <c r="N294" s="68">
        <f t="shared" si="53"/>
        <v>39.818401394062803</v>
      </c>
      <c r="O294" s="68">
        <f t="shared" si="53"/>
        <v>39.471958022177326</v>
      </c>
      <c r="P294" s="68">
        <f t="shared" si="53"/>
        <v>0</v>
      </c>
      <c r="Q294" s="68">
        <f t="shared" si="53"/>
        <v>0</v>
      </c>
      <c r="R294" s="68">
        <f t="shared" si="50"/>
        <v>39.818401394062803</v>
      </c>
      <c r="S294" s="51">
        <f t="shared" si="46"/>
        <v>0</v>
      </c>
      <c r="T294" s="184">
        <f t="shared" si="51"/>
        <v>0</v>
      </c>
      <c r="U294" s="43"/>
    </row>
    <row r="295" spans="1:21" x14ac:dyDescent="0.35">
      <c r="A295" s="63">
        <v>45517.08333333263</v>
      </c>
      <c r="B295" s="23">
        <v>188.6</v>
      </c>
      <c r="C295" s="22">
        <v>3172.252</v>
      </c>
      <c r="D295" s="23">
        <v>6.577</v>
      </c>
      <c r="E295" s="22">
        <v>110.617</v>
      </c>
      <c r="F295" s="19">
        <f t="shared" si="47"/>
        <v>182.023</v>
      </c>
      <c r="G295" s="19">
        <f t="shared" si="47"/>
        <v>3061.6349999999998</v>
      </c>
      <c r="H295" s="67">
        <v>0</v>
      </c>
      <c r="I295" s="34">
        <f t="shared" si="48"/>
        <v>182.023</v>
      </c>
      <c r="J295" s="68">
        <f t="shared" si="45"/>
        <v>16.820044719623343</v>
      </c>
      <c r="K295" s="110">
        <v>1.89</v>
      </c>
      <c r="L295" s="68">
        <f t="shared" si="49"/>
        <v>28.512</v>
      </c>
      <c r="M295" s="68">
        <f t="shared" si="53"/>
        <v>28.667126821658282</v>
      </c>
      <c r="N295" s="68">
        <f t="shared" si="53"/>
        <v>39.818401394062803</v>
      </c>
      <c r="O295" s="68">
        <f t="shared" si="53"/>
        <v>39.471958022177326</v>
      </c>
      <c r="P295" s="68">
        <f t="shared" si="53"/>
        <v>0</v>
      </c>
      <c r="Q295" s="68">
        <f t="shared" si="53"/>
        <v>0</v>
      </c>
      <c r="R295" s="68">
        <f t="shared" si="50"/>
        <v>39.818401394062803</v>
      </c>
      <c r="S295" s="51">
        <f t="shared" si="46"/>
        <v>0</v>
      </c>
      <c r="T295" s="184">
        <f t="shared" si="51"/>
        <v>0</v>
      </c>
      <c r="U295" s="43"/>
    </row>
    <row r="296" spans="1:21" x14ac:dyDescent="0.35">
      <c r="A296" s="63">
        <v>45517.124999999294</v>
      </c>
      <c r="B296" s="23">
        <v>174.7</v>
      </c>
      <c r="C296" s="22">
        <v>2538.3910000000001</v>
      </c>
      <c r="D296" s="23">
        <v>10.178000000000001</v>
      </c>
      <c r="E296" s="22">
        <v>147.886</v>
      </c>
      <c r="F296" s="19">
        <f t="shared" si="47"/>
        <v>164.52199999999999</v>
      </c>
      <c r="G296" s="19">
        <f t="shared" si="47"/>
        <v>2390.5050000000001</v>
      </c>
      <c r="H296" s="67">
        <v>0</v>
      </c>
      <c r="I296" s="34">
        <f t="shared" si="48"/>
        <v>164.52199999999999</v>
      </c>
      <c r="J296" s="68">
        <f t="shared" si="45"/>
        <v>14.530002066592919</v>
      </c>
      <c r="K296" s="110">
        <v>1.89</v>
      </c>
      <c r="L296" s="68">
        <f t="shared" si="49"/>
        <v>28.512</v>
      </c>
      <c r="M296" s="68">
        <f t="shared" ref="M296:Q311" si="54">IF(M293=0,0,M$5/M$3)</f>
        <v>28.667126821658282</v>
      </c>
      <c r="N296" s="68">
        <f t="shared" si="54"/>
        <v>39.818401394062803</v>
      </c>
      <c r="O296" s="68">
        <f t="shared" si="54"/>
        <v>39.471958022177326</v>
      </c>
      <c r="P296" s="68">
        <f t="shared" si="54"/>
        <v>0</v>
      </c>
      <c r="Q296" s="68">
        <f t="shared" si="54"/>
        <v>0</v>
      </c>
      <c r="R296" s="68">
        <f t="shared" si="50"/>
        <v>39.818401394062803</v>
      </c>
      <c r="S296" s="51">
        <f t="shared" si="46"/>
        <v>0</v>
      </c>
      <c r="T296" s="184">
        <f t="shared" si="51"/>
        <v>0</v>
      </c>
      <c r="U296" s="43"/>
    </row>
    <row r="297" spans="1:21" x14ac:dyDescent="0.35">
      <c r="A297" s="63">
        <v>45517.166666665958</v>
      </c>
      <c r="B297" s="23">
        <v>164.3</v>
      </c>
      <c r="C297" s="22">
        <v>2186.8330000000001</v>
      </c>
      <c r="D297" s="23">
        <v>5.2869999999999999</v>
      </c>
      <c r="E297" s="22">
        <v>70.37</v>
      </c>
      <c r="F297" s="19">
        <f t="shared" si="47"/>
        <v>159.01300000000001</v>
      </c>
      <c r="G297" s="19">
        <f t="shared" si="47"/>
        <v>2116.4630000000002</v>
      </c>
      <c r="H297" s="67">
        <v>0</v>
      </c>
      <c r="I297" s="34">
        <f t="shared" si="48"/>
        <v>159.01300000000001</v>
      </c>
      <c r="J297" s="68">
        <f t="shared" si="45"/>
        <v>13.309999811336182</v>
      </c>
      <c r="K297" s="110">
        <v>1.89</v>
      </c>
      <c r="L297" s="68">
        <f t="shared" si="49"/>
        <v>28.512</v>
      </c>
      <c r="M297" s="68">
        <f t="shared" si="54"/>
        <v>28.667126821658282</v>
      </c>
      <c r="N297" s="68">
        <f t="shared" si="54"/>
        <v>39.818401394062803</v>
      </c>
      <c r="O297" s="68">
        <f t="shared" si="54"/>
        <v>39.471958022177326</v>
      </c>
      <c r="P297" s="68">
        <f t="shared" si="54"/>
        <v>0</v>
      </c>
      <c r="Q297" s="68">
        <f t="shared" si="54"/>
        <v>0</v>
      </c>
      <c r="R297" s="68">
        <f t="shared" si="50"/>
        <v>39.818401394062803</v>
      </c>
      <c r="S297" s="51">
        <f t="shared" si="46"/>
        <v>0</v>
      </c>
      <c r="T297" s="184">
        <f t="shared" si="51"/>
        <v>0</v>
      </c>
      <c r="U297" s="43"/>
    </row>
    <row r="298" spans="1:21" x14ac:dyDescent="0.35">
      <c r="A298" s="63">
        <v>45517.208333332623</v>
      </c>
      <c r="B298" s="23">
        <v>169.1</v>
      </c>
      <c r="C298" s="22">
        <v>2331.8890000000001</v>
      </c>
      <c r="D298" s="23">
        <v>7.2750000000000004</v>
      </c>
      <c r="E298" s="22">
        <v>100.322</v>
      </c>
      <c r="F298" s="19">
        <f t="shared" si="47"/>
        <v>161.82499999999999</v>
      </c>
      <c r="G298" s="19">
        <f t="shared" si="47"/>
        <v>2231.567</v>
      </c>
      <c r="H298" s="67">
        <v>0</v>
      </c>
      <c r="I298" s="34">
        <f t="shared" si="48"/>
        <v>161.82499999999999</v>
      </c>
      <c r="J298" s="68">
        <f t="shared" si="45"/>
        <v>13.790001544878727</v>
      </c>
      <c r="K298" s="110">
        <v>1.89</v>
      </c>
      <c r="L298" s="68">
        <f t="shared" si="49"/>
        <v>28.512</v>
      </c>
      <c r="M298" s="68">
        <f t="shared" si="54"/>
        <v>28.667126821658282</v>
      </c>
      <c r="N298" s="68">
        <f t="shared" si="54"/>
        <v>39.818401394062803</v>
      </c>
      <c r="O298" s="68">
        <f t="shared" si="54"/>
        <v>39.471958022177326</v>
      </c>
      <c r="P298" s="68">
        <f t="shared" si="54"/>
        <v>0</v>
      </c>
      <c r="Q298" s="68">
        <f t="shared" si="54"/>
        <v>0</v>
      </c>
      <c r="R298" s="68">
        <f t="shared" si="50"/>
        <v>39.818401394062803</v>
      </c>
      <c r="S298" s="51">
        <f t="shared" si="46"/>
        <v>0</v>
      </c>
      <c r="T298" s="184">
        <f t="shared" si="51"/>
        <v>0</v>
      </c>
      <c r="U298" s="43"/>
    </row>
    <row r="299" spans="1:21" x14ac:dyDescent="0.35">
      <c r="A299" s="63">
        <v>45517.249999999287</v>
      </c>
      <c r="B299" s="23">
        <v>173.624</v>
      </c>
      <c r="C299" s="22">
        <v>3270.5852317600002</v>
      </c>
      <c r="D299" s="23">
        <v>0</v>
      </c>
      <c r="E299" s="22">
        <v>0</v>
      </c>
      <c r="F299" s="19">
        <f t="shared" si="47"/>
        <v>173.624</v>
      </c>
      <c r="G299" s="19">
        <f t="shared" si="47"/>
        <v>3270.5852317600002</v>
      </c>
      <c r="H299" s="67">
        <v>0</v>
      </c>
      <c r="I299" s="34">
        <f t="shared" si="48"/>
        <v>173.624</v>
      </c>
      <c r="J299" s="68">
        <f t="shared" si="45"/>
        <v>18.837172463253928</v>
      </c>
      <c r="K299" s="110">
        <v>1.89</v>
      </c>
      <c r="L299" s="68">
        <f t="shared" si="49"/>
        <v>28.512</v>
      </c>
      <c r="M299" s="68">
        <f t="shared" si="54"/>
        <v>28.667126821658282</v>
      </c>
      <c r="N299" s="68">
        <f t="shared" si="54"/>
        <v>39.818401394062803</v>
      </c>
      <c r="O299" s="68">
        <f t="shared" si="54"/>
        <v>39.471958022177326</v>
      </c>
      <c r="P299" s="68">
        <f t="shared" si="54"/>
        <v>0</v>
      </c>
      <c r="Q299" s="68">
        <f t="shared" si="54"/>
        <v>0</v>
      </c>
      <c r="R299" s="68">
        <f t="shared" si="50"/>
        <v>39.818401394062803</v>
      </c>
      <c r="S299" s="51">
        <f t="shared" si="46"/>
        <v>0</v>
      </c>
      <c r="T299" s="184">
        <f t="shared" si="51"/>
        <v>0</v>
      </c>
      <c r="U299" s="43"/>
    </row>
    <row r="300" spans="1:21" x14ac:dyDescent="0.35">
      <c r="A300" s="63">
        <v>45517.291666665951</v>
      </c>
      <c r="B300" s="23">
        <v>171.92400000000001</v>
      </c>
      <c r="C300" s="22">
        <v>3850.6998691199997</v>
      </c>
      <c r="D300" s="23">
        <v>0</v>
      </c>
      <c r="E300" s="22">
        <v>0</v>
      </c>
      <c r="F300" s="19">
        <f t="shared" si="47"/>
        <v>171.92400000000001</v>
      </c>
      <c r="G300" s="19">
        <f t="shared" si="47"/>
        <v>3850.6998691199997</v>
      </c>
      <c r="H300" s="67">
        <v>0</v>
      </c>
      <c r="I300" s="34">
        <f t="shared" si="48"/>
        <v>171.92400000000001</v>
      </c>
      <c r="J300" s="68">
        <f t="shared" si="45"/>
        <v>22.39768658895791</v>
      </c>
      <c r="K300" s="110">
        <v>1.89</v>
      </c>
      <c r="L300" s="68">
        <f t="shared" si="49"/>
        <v>28.512</v>
      </c>
      <c r="M300" s="68">
        <f t="shared" si="54"/>
        <v>28.667126821658282</v>
      </c>
      <c r="N300" s="68">
        <f t="shared" si="54"/>
        <v>39.818401394062803</v>
      </c>
      <c r="O300" s="68">
        <f t="shared" si="54"/>
        <v>39.471958022177326</v>
      </c>
      <c r="P300" s="68">
        <f t="shared" si="54"/>
        <v>0</v>
      </c>
      <c r="Q300" s="68">
        <f t="shared" si="54"/>
        <v>0</v>
      </c>
      <c r="R300" s="68">
        <f t="shared" si="50"/>
        <v>39.818401394062803</v>
      </c>
      <c r="S300" s="51">
        <f t="shared" si="46"/>
        <v>0</v>
      </c>
      <c r="T300" s="184">
        <f t="shared" si="51"/>
        <v>0</v>
      </c>
      <c r="U300" s="43"/>
    </row>
    <row r="301" spans="1:21" x14ac:dyDescent="0.35">
      <c r="A301" s="63">
        <v>45517.333333332615</v>
      </c>
      <c r="B301" s="23">
        <v>140.31199999999998</v>
      </c>
      <c r="C301" s="22">
        <v>3667.75094988</v>
      </c>
      <c r="D301" s="23">
        <v>0</v>
      </c>
      <c r="E301" s="22">
        <v>0</v>
      </c>
      <c r="F301" s="19">
        <f t="shared" si="47"/>
        <v>140.31199999999998</v>
      </c>
      <c r="G301" s="19">
        <f t="shared" si="47"/>
        <v>3667.75094988</v>
      </c>
      <c r="H301" s="67">
        <v>0</v>
      </c>
      <c r="I301" s="34">
        <f t="shared" si="48"/>
        <v>140.31199999999998</v>
      </c>
      <c r="J301" s="68">
        <f t="shared" si="45"/>
        <v>26.139966288556934</v>
      </c>
      <c r="K301" s="110">
        <v>1.89</v>
      </c>
      <c r="L301" s="68">
        <f t="shared" si="49"/>
        <v>28.512</v>
      </c>
      <c r="M301" s="68">
        <f t="shared" si="54"/>
        <v>28.667126821658282</v>
      </c>
      <c r="N301" s="68">
        <f t="shared" si="54"/>
        <v>39.818401394062803</v>
      </c>
      <c r="O301" s="68">
        <f t="shared" si="54"/>
        <v>39.471958022177326</v>
      </c>
      <c r="P301" s="68">
        <f t="shared" si="54"/>
        <v>0</v>
      </c>
      <c r="Q301" s="68">
        <f t="shared" si="54"/>
        <v>0</v>
      </c>
      <c r="R301" s="68">
        <f t="shared" si="50"/>
        <v>39.818401394062803</v>
      </c>
      <c r="S301" s="51">
        <f t="shared" si="46"/>
        <v>0</v>
      </c>
      <c r="T301" s="184">
        <f t="shared" si="51"/>
        <v>0</v>
      </c>
      <c r="U301" s="43"/>
    </row>
    <row r="302" spans="1:21" x14ac:dyDescent="0.35">
      <c r="A302" s="63">
        <v>45517.37499999928</v>
      </c>
      <c r="B302" s="23">
        <v>159.41799999999998</v>
      </c>
      <c r="C302" s="22">
        <v>3044.19018736</v>
      </c>
      <c r="D302" s="23">
        <v>0</v>
      </c>
      <c r="E302" s="22">
        <v>0</v>
      </c>
      <c r="F302" s="19">
        <f t="shared" si="47"/>
        <v>159.41799999999998</v>
      </c>
      <c r="G302" s="19">
        <f t="shared" si="47"/>
        <v>3044.19018736</v>
      </c>
      <c r="H302" s="67">
        <v>0</v>
      </c>
      <c r="I302" s="34">
        <f t="shared" si="48"/>
        <v>159.41799999999998</v>
      </c>
      <c r="J302" s="68">
        <f t="shared" si="45"/>
        <v>19.095649094581542</v>
      </c>
      <c r="K302" s="110">
        <v>1.89</v>
      </c>
      <c r="L302" s="68">
        <f t="shared" si="49"/>
        <v>28.512</v>
      </c>
      <c r="M302" s="68">
        <f t="shared" si="54"/>
        <v>28.667126821658282</v>
      </c>
      <c r="N302" s="68">
        <f t="shared" si="54"/>
        <v>39.818401394062803</v>
      </c>
      <c r="O302" s="68">
        <f t="shared" si="54"/>
        <v>39.471958022177326</v>
      </c>
      <c r="P302" s="68">
        <f t="shared" si="54"/>
        <v>0</v>
      </c>
      <c r="Q302" s="68">
        <f t="shared" si="54"/>
        <v>0</v>
      </c>
      <c r="R302" s="68">
        <f t="shared" si="50"/>
        <v>39.818401394062803</v>
      </c>
      <c r="S302" s="51">
        <f t="shared" si="46"/>
        <v>0</v>
      </c>
      <c r="T302" s="184">
        <f t="shared" si="51"/>
        <v>0</v>
      </c>
      <c r="U302" s="43"/>
    </row>
    <row r="303" spans="1:21" x14ac:dyDescent="0.35">
      <c r="A303" s="63">
        <v>45517.416666665944</v>
      </c>
      <c r="B303" s="23">
        <v>215.83199999999999</v>
      </c>
      <c r="C303" s="22">
        <v>4443.6013290000001</v>
      </c>
      <c r="D303" s="23">
        <v>0</v>
      </c>
      <c r="E303" s="22">
        <v>0</v>
      </c>
      <c r="F303" s="19">
        <f t="shared" si="47"/>
        <v>215.83199999999999</v>
      </c>
      <c r="G303" s="19">
        <f t="shared" si="47"/>
        <v>4443.6013290000001</v>
      </c>
      <c r="H303" s="67">
        <v>0</v>
      </c>
      <c r="I303" s="34">
        <f t="shared" si="48"/>
        <v>215.83199999999999</v>
      </c>
      <c r="J303" s="68">
        <f t="shared" si="45"/>
        <v>20.588241451684645</v>
      </c>
      <c r="K303" s="110">
        <v>1.89</v>
      </c>
      <c r="L303" s="68">
        <f t="shared" si="49"/>
        <v>28.512</v>
      </c>
      <c r="M303" s="68">
        <f t="shared" si="54"/>
        <v>28.667126821658282</v>
      </c>
      <c r="N303" s="68">
        <f t="shared" si="54"/>
        <v>39.818401394062803</v>
      </c>
      <c r="O303" s="68">
        <f t="shared" si="54"/>
        <v>39.471958022177326</v>
      </c>
      <c r="P303" s="68">
        <f t="shared" si="54"/>
        <v>0</v>
      </c>
      <c r="Q303" s="68">
        <f t="shared" si="54"/>
        <v>0</v>
      </c>
      <c r="R303" s="68">
        <f t="shared" si="50"/>
        <v>39.818401394062803</v>
      </c>
      <c r="S303" s="51">
        <f t="shared" si="46"/>
        <v>0</v>
      </c>
      <c r="T303" s="184">
        <f t="shared" si="51"/>
        <v>0</v>
      </c>
      <c r="U303" s="43"/>
    </row>
    <row r="304" spans="1:21" x14ac:dyDescent="0.35">
      <c r="A304" s="63">
        <v>45517.458333332608</v>
      </c>
      <c r="B304" s="23">
        <v>266.654</v>
      </c>
      <c r="C304" s="22">
        <v>5854.5704875199999</v>
      </c>
      <c r="D304" s="23">
        <v>0</v>
      </c>
      <c r="E304" s="22">
        <v>0</v>
      </c>
      <c r="F304" s="19">
        <f t="shared" si="47"/>
        <v>266.654</v>
      </c>
      <c r="G304" s="19">
        <f t="shared" si="47"/>
        <v>5854.5704875199999</v>
      </c>
      <c r="H304" s="67">
        <v>0</v>
      </c>
      <c r="I304" s="34">
        <f t="shared" si="48"/>
        <v>266.654</v>
      </c>
      <c r="J304" s="68">
        <f t="shared" si="45"/>
        <v>21.955682223105597</v>
      </c>
      <c r="K304" s="110">
        <v>1.89</v>
      </c>
      <c r="L304" s="68">
        <f t="shared" si="49"/>
        <v>28.512</v>
      </c>
      <c r="M304" s="68">
        <f t="shared" si="54"/>
        <v>28.667126821658282</v>
      </c>
      <c r="N304" s="68">
        <f t="shared" si="54"/>
        <v>39.818401394062803</v>
      </c>
      <c r="O304" s="68">
        <f t="shared" si="54"/>
        <v>39.471958022177326</v>
      </c>
      <c r="P304" s="68">
        <f t="shared" si="54"/>
        <v>0</v>
      </c>
      <c r="Q304" s="68">
        <f t="shared" si="54"/>
        <v>0</v>
      </c>
      <c r="R304" s="68">
        <f t="shared" si="50"/>
        <v>39.818401394062803</v>
      </c>
      <c r="S304" s="51">
        <f t="shared" si="46"/>
        <v>0</v>
      </c>
      <c r="T304" s="184">
        <f t="shared" si="51"/>
        <v>0</v>
      </c>
      <c r="U304" s="43"/>
    </row>
    <row r="305" spans="1:21" x14ac:dyDescent="0.35">
      <c r="A305" s="63">
        <v>45517.499999999272</v>
      </c>
      <c r="B305" s="23">
        <v>289.661</v>
      </c>
      <c r="C305" s="22">
        <v>7427.1866357399995</v>
      </c>
      <c r="D305" s="23">
        <v>0</v>
      </c>
      <c r="E305" s="22">
        <v>0</v>
      </c>
      <c r="F305" s="19">
        <f t="shared" si="47"/>
        <v>289.661</v>
      </c>
      <c r="G305" s="19">
        <f t="shared" si="47"/>
        <v>7427.1866357399995</v>
      </c>
      <c r="H305" s="67">
        <v>0</v>
      </c>
      <c r="I305" s="34">
        <f t="shared" si="48"/>
        <v>289.661</v>
      </c>
      <c r="J305" s="68">
        <f t="shared" si="45"/>
        <v>25.640961799275704</v>
      </c>
      <c r="K305" s="110">
        <v>1.89</v>
      </c>
      <c r="L305" s="68">
        <f t="shared" si="49"/>
        <v>28.512</v>
      </c>
      <c r="M305" s="68">
        <f t="shared" si="54"/>
        <v>28.667126821658282</v>
      </c>
      <c r="N305" s="68">
        <f t="shared" si="54"/>
        <v>39.818401394062803</v>
      </c>
      <c r="O305" s="68">
        <f t="shared" si="54"/>
        <v>39.471958022177326</v>
      </c>
      <c r="P305" s="68">
        <f t="shared" si="54"/>
        <v>0</v>
      </c>
      <c r="Q305" s="68">
        <f t="shared" si="54"/>
        <v>0</v>
      </c>
      <c r="R305" s="68">
        <f t="shared" si="50"/>
        <v>39.818401394062803</v>
      </c>
      <c r="S305" s="51">
        <f t="shared" si="46"/>
        <v>0</v>
      </c>
      <c r="T305" s="184">
        <f t="shared" si="51"/>
        <v>0</v>
      </c>
      <c r="U305" s="43"/>
    </row>
    <row r="306" spans="1:21" x14ac:dyDescent="0.35">
      <c r="A306" s="63">
        <v>45517.541666665937</v>
      </c>
      <c r="B306" s="23">
        <v>266.95600000000002</v>
      </c>
      <c r="C306" s="22">
        <v>8401.2022577999996</v>
      </c>
      <c r="D306" s="23">
        <v>0</v>
      </c>
      <c r="E306" s="22">
        <v>0</v>
      </c>
      <c r="F306" s="19">
        <f t="shared" si="47"/>
        <v>266.95600000000002</v>
      </c>
      <c r="G306" s="19">
        <f t="shared" si="47"/>
        <v>8401.2022577999996</v>
      </c>
      <c r="H306" s="67">
        <v>0</v>
      </c>
      <c r="I306" s="34">
        <f t="shared" si="48"/>
        <v>266.95600000000002</v>
      </c>
      <c r="J306" s="68">
        <f t="shared" si="45"/>
        <v>31.4703631227618</v>
      </c>
      <c r="K306" s="110">
        <v>1.89</v>
      </c>
      <c r="L306" s="68">
        <f t="shared" si="49"/>
        <v>28.512</v>
      </c>
      <c r="M306" s="68">
        <f t="shared" si="54"/>
        <v>28.667126821658282</v>
      </c>
      <c r="N306" s="68">
        <f t="shared" si="54"/>
        <v>39.818401394062803</v>
      </c>
      <c r="O306" s="68">
        <f t="shared" si="54"/>
        <v>39.471958022177326</v>
      </c>
      <c r="P306" s="68">
        <f t="shared" si="54"/>
        <v>0</v>
      </c>
      <c r="Q306" s="68">
        <f t="shared" si="54"/>
        <v>0</v>
      </c>
      <c r="R306" s="68">
        <f t="shared" si="50"/>
        <v>39.818401394062803</v>
      </c>
      <c r="S306" s="51">
        <f t="shared" si="46"/>
        <v>0</v>
      </c>
      <c r="T306" s="184">
        <f t="shared" si="51"/>
        <v>0</v>
      </c>
      <c r="U306" s="43"/>
    </row>
    <row r="307" spans="1:21" x14ac:dyDescent="0.35">
      <c r="A307" s="63">
        <v>45517.583333332601</v>
      </c>
      <c r="B307" s="23">
        <v>259.16199999999998</v>
      </c>
      <c r="C307" s="22">
        <v>9535.3908203200008</v>
      </c>
      <c r="D307" s="23">
        <v>0</v>
      </c>
      <c r="E307" s="22">
        <v>0</v>
      </c>
      <c r="F307" s="19">
        <f t="shared" si="47"/>
        <v>259.16199999999998</v>
      </c>
      <c r="G307" s="19">
        <f t="shared" si="47"/>
        <v>9535.3908203200008</v>
      </c>
      <c r="H307" s="67">
        <v>0</v>
      </c>
      <c r="I307" s="34">
        <f t="shared" si="48"/>
        <v>259.16199999999998</v>
      </c>
      <c r="J307" s="68">
        <f t="shared" si="45"/>
        <v>36.793167286562081</v>
      </c>
      <c r="K307" s="110">
        <v>1.89</v>
      </c>
      <c r="L307" s="68">
        <f t="shared" si="49"/>
        <v>28.512</v>
      </c>
      <c r="M307" s="68">
        <f t="shared" si="54"/>
        <v>28.667126821658282</v>
      </c>
      <c r="N307" s="68">
        <f t="shared" si="54"/>
        <v>39.818401394062803</v>
      </c>
      <c r="O307" s="68">
        <f t="shared" si="54"/>
        <v>39.471958022177326</v>
      </c>
      <c r="P307" s="68">
        <f t="shared" si="54"/>
        <v>0</v>
      </c>
      <c r="Q307" s="68">
        <f t="shared" si="54"/>
        <v>0</v>
      </c>
      <c r="R307" s="68">
        <f t="shared" si="50"/>
        <v>39.818401394062803</v>
      </c>
      <c r="S307" s="51">
        <f t="shared" si="46"/>
        <v>0</v>
      </c>
      <c r="T307" s="184">
        <f t="shared" si="51"/>
        <v>0</v>
      </c>
      <c r="U307" s="43"/>
    </row>
    <row r="308" spans="1:21" x14ac:dyDescent="0.35">
      <c r="A308" s="63">
        <v>45517.624999999265</v>
      </c>
      <c r="B308" s="23">
        <v>288.75299999999999</v>
      </c>
      <c r="C308" s="22">
        <v>10623.25961909</v>
      </c>
      <c r="D308" s="23">
        <v>0</v>
      </c>
      <c r="E308" s="22">
        <v>0</v>
      </c>
      <c r="F308" s="19">
        <f t="shared" si="47"/>
        <v>288.75299999999999</v>
      </c>
      <c r="G308" s="19">
        <f t="shared" si="47"/>
        <v>10623.25961909</v>
      </c>
      <c r="H308" s="67">
        <v>0</v>
      </c>
      <c r="I308" s="34">
        <f t="shared" si="48"/>
        <v>288.75299999999999</v>
      </c>
      <c r="J308" s="68">
        <f t="shared" si="45"/>
        <v>36.790127268253492</v>
      </c>
      <c r="K308" s="110">
        <v>1.89</v>
      </c>
      <c r="L308" s="68">
        <f t="shared" si="49"/>
        <v>28.512</v>
      </c>
      <c r="M308" s="68">
        <f t="shared" si="54"/>
        <v>28.667126821658282</v>
      </c>
      <c r="N308" s="68">
        <f t="shared" si="54"/>
        <v>39.818401394062803</v>
      </c>
      <c r="O308" s="68">
        <f t="shared" si="54"/>
        <v>39.471958022177326</v>
      </c>
      <c r="P308" s="68">
        <f t="shared" si="54"/>
        <v>0</v>
      </c>
      <c r="Q308" s="68">
        <f t="shared" si="54"/>
        <v>0</v>
      </c>
      <c r="R308" s="68">
        <f t="shared" si="50"/>
        <v>39.818401394062803</v>
      </c>
      <c r="S308" s="51">
        <f t="shared" si="46"/>
        <v>0</v>
      </c>
      <c r="T308" s="184">
        <f t="shared" si="51"/>
        <v>0</v>
      </c>
      <c r="U308" s="43"/>
    </row>
    <row r="309" spans="1:21" x14ac:dyDescent="0.35">
      <c r="A309" s="63">
        <v>45517.666666665929</v>
      </c>
      <c r="B309" s="23">
        <v>367.16</v>
      </c>
      <c r="C309" s="22">
        <v>14114.434480399999</v>
      </c>
      <c r="D309" s="23">
        <v>15.396000000000001</v>
      </c>
      <c r="E309" s="22">
        <v>591.86</v>
      </c>
      <c r="F309" s="19">
        <f t="shared" si="47"/>
        <v>351.76400000000001</v>
      </c>
      <c r="G309" s="19">
        <f t="shared" si="47"/>
        <v>13522.574480399999</v>
      </c>
      <c r="H309" s="67">
        <v>0</v>
      </c>
      <c r="I309" s="34">
        <f t="shared" si="48"/>
        <v>351.76400000000001</v>
      </c>
      <c r="J309" s="68">
        <f t="shared" si="45"/>
        <v>38.442178507180948</v>
      </c>
      <c r="K309" s="110">
        <v>1.89</v>
      </c>
      <c r="L309" s="68">
        <f t="shared" si="49"/>
        <v>28.512</v>
      </c>
      <c r="M309" s="68">
        <f t="shared" si="54"/>
        <v>28.667126821658282</v>
      </c>
      <c r="N309" s="68">
        <f t="shared" si="54"/>
        <v>39.818401394062803</v>
      </c>
      <c r="O309" s="68">
        <f t="shared" si="54"/>
        <v>39.471958022177326</v>
      </c>
      <c r="P309" s="68">
        <f t="shared" si="54"/>
        <v>0</v>
      </c>
      <c r="Q309" s="68">
        <f t="shared" si="54"/>
        <v>0</v>
      </c>
      <c r="R309" s="68">
        <f t="shared" si="50"/>
        <v>39.818401394062803</v>
      </c>
      <c r="S309" s="51">
        <f t="shared" si="46"/>
        <v>0</v>
      </c>
      <c r="T309" s="184">
        <f t="shared" si="51"/>
        <v>0</v>
      </c>
      <c r="U309" s="43"/>
    </row>
    <row r="310" spans="1:21" x14ac:dyDescent="0.35">
      <c r="A310" s="63">
        <v>45517.708333332594</v>
      </c>
      <c r="B310" s="23">
        <v>481.10500000000002</v>
      </c>
      <c r="C310" s="22">
        <v>22685.55849815</v>
      </c>
      <c r="D310" s="23">
        <v>202.85</v>
      </c>
      <c r="E310" s="22">
        <v>9564.9920000000002</v>
      </c>
      <c r="F310" s="19">
        <f t="shared" si="47"/>
        <v>278.255</v>
      </c>
      <c r="G310" s="19">
        <f t="shared" si="47"/>
        <v>13120.566498149999</v>
      </c>
      <c r="H310" s="67">
        <v>0</v>
      </c>
      <c r="I310" s="34">
        <f t="shared" si="48"/>
        <v>278.255</v>
      </c>
      <c r="J310" s="68">
        <f t="shared" si="45"/>
        <v>47.153030486963395</v>
      </c>
      <c r="K310" s="110">
        <v>1.89</v>
      </c>
      <c r="L310" s="68">
        <f t="shared" si="49"/>
        <v>28.512</v>
      </c>
      <c r="M310" s="68">
        <f t="shared" si="54"/>
        <v>28.667126821658282</v>
      </c>
      <c r="N310" s="68">
        <f t="shared" si="54"/>
        <v>39.818401394062803</v>
      </c>
      <c r="O310" s="68">
        <f t="shared" si="54"/>
        <v>39.471958022177326</v>
      </c>
      <c r="P310" s="68">
        <f t="shared" si="54"/>
        <v>0</v>
      </c>
      <c r="Q310" s="68">
        <f t="shared" si="54"/>
        <v>0</v>
      </c>
      <c r="R310" s="68">
        <f t="shared" si="50"/>
        <v>39.818401394062803</v>
      </c>
      <c r="S310" s="51">
        <f t="shared" si="46"/>
        <v>7.3346290929005917</v>
      </c>
      <c r="T310" s="184">
        <f t="shared" si="51"/>
        <v>2040.8972182450541</v>
      </c>
      <c r="U310" s="43"/>
    </row>
    <row r="311" spans="1:21" x14ac:dyDescent="0.35">
      <c r="A311" s="63">
        <v>45517.749999999258</v>
      </c>
      <c r="B311" s="23">
        <v>424.589</v>
      </c>
      <c r="C311" s="22">
        <v>28623.663189110001</v>
      </c>
      <c r="D311" s="23">
        <v>199.85</v>
      </c>
      <c r="E311" s="22">
        <v>13472.886</v>
      </c>
      <c r="F311" s="19">
        <f t="shared" si="47"/>
        <v>224.739</v>
      </c>
      <c r="G311" s="19">
        <f t="shared" si="47"/>
        <v>15150.77718911</v>
      </c>
      <c r="H311" s="67">
        <v>0</v>
      </c>
      <c r="I311" s="34">
        <f t="shared" si="48"/>
        <v>224.739</v>
      </c>
      <c r="J311" s="68">
        <f t="shared" si="45"/>
        <v>67.414988894272909</v>
      </c>
      <c r="K311" s="110">
        <v>1.89</v>
      </c>
      <c r="L311" s="68">
        <f t="shared" si="49"/>
        <v>28.512</v>
      </c>
      <c r="M311" s="68">
        <f t="shared" si="54"/>
        <v>28.667126821658282</v>
      </c>
      <c r="N311" s="68">
        <f t="shared" si="54"/>
        <v>39.818401394062803</v>
      </c>
      <c r="O311" s="68">
        <f t="shared" si="54"/>
        <v>39.471958022177326</v>
      </c>
      <c r="P311" s="68">
        <f t="shared" si="54"/>
        <v>0</v>
      </c>
      <c r="Q311" s="68">
        <f t="shared" si="54"/>
        <v>0</v>
      </c>
      <c r="R311" s="68">
        <f t="shared" si="50"/>
        <v>39.818401394062803</v>
      </c>
      <c r="S311" s="51">
        <f t="shared" si="46"/>
        <v>27.596587500210106</v>
      </c>
      <c r="T311" s="184">
        <f t="shared" si="51"/>
        <v>6202.0294782097189</v>
      </c>
      <c r="U311" s="43"/>
    </row>
    <row r="312" spans="1:21" x14ac:dyDescent="0.35">
      <c r="A312" s="63">
        <v>45517.791666665922</v>
      </c>
      <c r="B312" s="23">
        <v>370.416</v>
      </c>
      <c r="C312" s="22">
        <v>17758.572771840001</v>
      </c>
      <c r="D312" s="23">
        <v>214.75</v>
      </c>
      <c r="E312" s="22">
        <v>10295.596</v>
      </c>
      <c r="F312" s="19">
        <f t="shared" si="47"/>
        <v>155.666</v>
      </c>
      <c r="G312" s="19">
        <f t="shared" si="47"/>
        <v>7462.9767718400017</v>
      </c>
      <c r="H312" s="67">
        <v>0</v>
      </c>
      <c r="I312" s="34">
        <f t="shared" si="48"/>
        <v>155.666</v>
      </c>
      <c r="J312" s="68">
        <f t="shared" si="45"/>
        <v>47.942240256960424</v>
      </c>
      <c r="K312" s="110">
        <v>1.89</v>
      </c>
      <c r="L312" s="68">
        <f t="shared" si="49"/>
        <v>28.512</v>
      </c>
      <c r="M312" s="68">
        <f t="shared" ref="M312:Q327" si="55">IF(M309=0,0,M$5/M$3)</f>
        <v>28.667126821658282</v>
      </c>
      <c r="N312" s="68">
        <f t="shared" si="55"/>
        <v>39.818401394062803</v>
      </c>
      <c r="O312" s="68">
        <f t="shared" si="55"/>
        <v>39.471958022177326</v>
      </c>
      <c r="P312" s="68">
        <f t="shared" si="55"/>
        <v>0</v>
      </c>
      <c r="Q312" s="68">
        <f t="shared" si="55"/>
        <v>0</v>
      </c>
      <c r="R312" s="68">
        <f t="shared" si="50"/>
        <v>39.818401394062803</v>
      </c>
      <c r="S312" s="51">
        <f t="shared" si="46"/>
        <v>8.123838862897621</v>
      </c>
      <c r="T312" s="184">
        <f t="shared" si="51"/>
        <v>1264.6055004318212</v>
      </c>
      <c r="U312" s="43"/>
    </row>
    <row r="313" spans="1:21" x14ac:dyDescent="0.35">
      <c r="A313" s="63">
        <v>45517.833333332586</v>
      </c>
      <c r="B313" s="23">
        <v>336.62900000000002</v>
      </c>
      <c r="C313" s="22">
        <v>14476.41708003</v>
      </c>
      <c r="D313" s="23">
        <v>231.71100000000001</v>
      </c>
      <c r="E313" s="22">
        <v>9964.5310000000009</v>
      </c>
      <c r="F313" s="19">
        <f t="shared" si="47"/>
        <v>104.91800000000001</v>
      </c>
      <c r="G313" s="19">
        <f t="shared" si="47"/>
        <v>4511.886080029999</v>
      </c>
      <c r="H313" s="67">
        <v>0</v>
      </c>
      <c r="I313" s="34">
        <f t="shared" si="48"/>
        <v>104.91800000000001</v>
      </c>
      <c r="J313" s="68">
        <f t="shared" si="45"/>
        <v>43.003927639013313</v>
      </c>
      <c r="K313" s="110">
        <v>1.89</v>
      </c>
      <c r="L313" s="68">
        <f t="shared" si="49"/>
        <v>28.512</v>
      </c>
      <c r="M313" s="68">
        <f t="shared" si="55"/>
        <v>28.667126821658282</v>
      </c>
      <c r="N313" s="68">
        <f t="shared" si="55"/>
        <v>39.818401394062803</v>
      </c>
      <c r="O313" s="68">
        <f t="shared" si="55"/>
        <v>39.471958022177326</v>
      </c>
      <c r="P313" s="68">
        <f t="shared" si="55"/>
        <v>0</v>
      </c>
      <c r="Q313" s="68">
        <f t="shared" si="55"/>
        <v>0</v>
      </c>
      <c r="R313" s="68">
        <f t="shared" si="50"/>
        <v>39.818401394062803</v>
      </c>
      <c r="S313" s="51">
        <f t="shared" si="46"/>
        <v>3.1855262449505091</v>
      </c>
      <c r="T313" s="184">
        <f t="shared" si="51"/>
        <v>334.21904256771751</v>
      </c>
      <c r="U313" s="43"/>
    </row>
    <row r="314" spans="1:21" x14ac:dyDescent="0.35">
      <c r="A314" s="63">
        <v>45517.874999999251</v>
      </c>
      <c r="B314" s="23">
        <v>262.452</v>
      </c>
      <c r="C314" s="22">
        <v>12572.97827064</v>
      </c>
      <c r="D314" s="23">
        <v>193.55</v>
      </c>
      <c r="E314" s="22">
        <v>9272.1710000000003</v>
      </c>
      <c r="F314" s="19">
        <f t="shared" si="47"/>
        <v>68.901999999999987</v>
      </c>
      <c r="G314" s="19">
        <f t="shared" si="47"/>
        <v>3300.8072706399998</v>
      </c>
      <c r="H314" s="67">
        <v>0</v>
      </c>
      <c r="I314" s="34">
        <f t="shared" si="48"/>
        <v>68.901999999999987</v>
      </c>
      <c r="J314" s="68">
        <f t="shared" si="45"/>
        <v>47.90582669066211</v>
      </c>
      <c r="K314" s="110">
        <v>1.89</v>
      </c>
      <c r="L314" s="68">
        <f t="shared" si="49"/>
        <v>28.512</v>
      </c>
      <c r="M314" s="68">
        <f t="shared" si="55"/>
        <v>28.667126821658282</v>
      </c>
      <c r="N314" s="68">
        <f t="shared" si="55"/>
        <v>39.818401394062803</v>
      </c>
      <c r="O314" s="68">
        <f t="shared" si="55"/>
        <v>39.471958022177326</v>
      </c>
      <c r="P314" s="68">
        <f t="shared" si="55"/>
        <v>0</v>
      </c>
      <c r="Q314" s="68">
        <f t="shared" si="55"/>
        <v>0</v>
      </c>
      <c r="R314" s="68">
        <f t="shared" si="50"/>
        <v>39.818401394062803</v>
      </c>
      <c r="S314" s="51">
        <f t="shared" si="46"/>
        <v>8.0874252965993065</v>
      </c>
      <c r="T314" s="184">
        <f t="shared" si="51"/>
        <v>557.23977778628534</v>
      </c>
      <c r="U314" s="43"/>
    </row>
    <row r="315" spans="1:21" x14ac:dyDescent="0.35">
      <c r="A315" s="63">
        <v>45517.916666665915</v>
      </c>
      <c r="B315" s="23">
        <v>104.197</v>
      </c>
      <c r="C315" s="22">
        <v>3299.7731141999998</v>
      </c>
      <c r="D315" s="23">
        <v>0</v>
      </c>
      <c r="E315" s="22">
        <v>0</v>
      </c>
      <c r="F315" s="19">
        <f t="shared" si="47"/>
        <v>104.197</v>
      </c>
      <c r="G315" s="19">
        <f t="shared" si="47"/>
        <v>3299.7731141999998</v>
      </c>
      <c r="H315" s="67">
        <v>0</v>
      </c>
      <c r="I315" s="34">
        <f t="shared" si="48"/>
        <v>104.197</v>
      </c>
      <c r="J315" s="68">
        <f t="shared" si="45"/>
        <v>31.668599999999998</v>
      </c>
      <c r="K315" s="110">
        <v>1.89</v>
      </c>
      <c r="L315" s="68">
        <f t="shared" si="49"/>
        <v>28.512</v>
      </c>
      <c r="M315" s="68">
        <f t="shared" si="55"/>
        <v>28.667126821658282</v>
      </c>
      <c r="N315" s="68">
        <f t="shared" si="55"/>
        <v>39.818401394062803</v>
      </c>
      <c r="O315" s="68">
        <f t="shared" si="55"/>
        <v>39.471958022177326</v>
      </c>
      <c r="P315" s="68">
        <f t="shared" si="55"/>
        <v>0</v>
      </c>
      <c r="Q315" s="68">
        <f t="shared" si="55"/>
        <v>0</v>
      </c>
      <c r="R315" s="68">
        <f t="shared" si="50"/>
        <v>39.818401394062803</v>
      </c>
      <c r="S315" s="51">
        <f t="shared" si="46"/>
        <v>0</v>
      </c>
      <c r="T315" s="184">
        <f t="shared" si="51"/>
        <v>0</v>
      </c>
      <c r="U315" s="43"/>
    </row>
    <row r="316" spans="1:21" x14ac:dyDescent="0.35">
      <c r="A316" s="63">
        <v>45517.958333332579</v>
      </c>
      <c r="B316" s="23">
        <v>35.1</v>
      </c>
      <c r="C316" s="22">
        <v>956.47500000000002</v>
      </c>
      <c r="D316" s="23">
        <v>0</v>
      </c>
      <c r="E316" s="22">
        <v>0</v>
      </c>
      <c r="F316" s="19">
        <f t="shared" si="47"/>
        <v>35.1</v>
      </c>
      <c r="G316" s="19">
        <f t="shared" si="47"/>
        <v>956.47500000000002</v>
      </c>
      <c r="H316" s="67">
        <v>0</v>
      </c>
      <c r="I316" s="34">
        <f t="shared" si="48"/>
        <v>35.1</v>
      </c>
      <c r="J316" s="68">
        <f t="shared" si="45"/>
        <v>27.25</v>
      </c>
      <c r="K316" s="110">
        <v>1.89</v>
      </c>
      <c r="L316" s="68">
        <f t="shared" si="49"/>
        <v>28.512</v>
      </c>
      <c r="M316" s="68">
        <f t="shared" si="55"/>
        <v>28.667126821658282</v>
      </c>
      <c r="N316" s="68">
        <f t="shared" si="55"/>
        <v>39.818401394062803</v>
      </c>
      <c r="O316" s="68">
        <f t="shared" si="55"/>
        <v>39.471958022177326</v>
      </c>
      <c r="P316" s="68">
        <f t="shared" si="55"/>
        <v>0</v>
      </c>
      <c r="Q316" s="68">
        <f t="shared" si="55"/>
        <v>0</v>
      </c>
      <c r="R316" s="68">
        <f t="shared" si="50"/>
        <v>39.818401394062803</v>
      </c>
      <c r="S316" s="51">
        <f t="shared" si="46"/>
        <v>0</v>
      </c>
      <c r="T316" s="184">
        <f t="shared" si="51"/>
        <v>0</v>
      </c>
      <c r="U316" s="43"/>
    </row>
    <row r="317" spans="1:21" x14ac:dyDescent="0.35">
      <c r="A317" s="63">
        <v>45517.999999999243</v>
      </c>
      <c r="B317" s="23">
        <v>27.1</v>
      </c>
      <c r="C317" s="22">
        <v>636.30799999999999</v>
      </c>
      <c r="D317" s="23">
        <v>0</v>
      </c>
      <c r="E317" s="22">
        <v>0</v>
      </c>
      <c r="F317" s="19">
        <f t="shared" si="47"/>
        <v>27.1</v>
      </c>
      <c r="G317" s="19">
        <f t="shared" si="47"/>
        <v>636.30799999999999</v>
      </c>
      <c r="H317" s="67">
        <v>0</v>
      </c>
      <c r="I317" s="34">
        <f t="shared" si="48"/>
        <v>27.1</v>
      </c>
      <c r="J317" s="68">
        <f t="shared" si="45"/>
        <v>23.479999999999997</v>
      </c>
      <c r="K317" s="110">
        <v>1.89</v>
      </c>
      <c r="L317" s="68">
        <f t="shared" si="49"/>
        <v>28.512</v>
      </c>
      <c r="M317" s="68">
        <f t="shared" si="55"/>
        <v>28.667126821658282</v>
      </c>
      <c r="N317" s="68">
        <f t="shared" si="55"/>
        <v>39.818401394062803</v>
      </c>
      <c r="O317" s="68">
        <f t="shared" si="55"/>
        <v>39.471958022177326</v>
      </c>
      <c r="P317" s="68">
        <f t="shared" si="55"/>
        <v>0</v>
      </c>
      <c r="Q317" s="68">
        <f t="shared" si="55"/>
        <v>0</v>
      </c>
      <c r="R317" s="68">
        <f t="shared" si="50"/>
        <v>39.818401394062803</v>
      </c>
      <c r="S317" s="51">
        <f t="shared" si="46"/>
        <v>0</v>
      </c>
      <c r="T317" s="184">
        <f t="shared" si="51"/>
        <v>0</v>
      </c>
      <c r="U317" s="43"/>
    </row>
    <row r="318" spans="1:21" x14ac:dyDescent="0.35">
      <c r="A318" s="63">
        <v>45518.041666665908</v>
      </c>
      <c r="B318" s="23">
        <v>6.6</v>
      </c>
      <c r="C318" s="22">
        <v>134.44200000000001</v>
      </c>
      <c r="D318" s="23">
        <v>0</v>
      </c>
      <c r="E318" s="22">
        <v>0</v>
      </c>
      <c r="F318" s="19">
        <f t="shared" si="47"/>
        <v>6.6</v>
      </c>
      <c r="G318" s="19">
        <f t="shared" si="47"/>
        <v>134.44200000000001</v>
      </c>
      <c r="H318" s="67">
        <v>0</v>
      </c>
      <c r="I318" s="34">
        <f t="shared" si="48"/>
        <v>6.6</v>
      </c>
      <c r="J318" s="68">
        <f t="shared" si="45"/>
        <v>20.37</v>
      </c>
      <c r="K318" s="110">
        <v>1.96</v>
      </c>
      <c r="L318" s="68">
        <f t="shared" si="49"/>
        <v>29.268000000000001</v>
      </c>
      <c r="M318" s="68">
        <f t="shared" si="55"/>
        <v>28.667126821658282</v>
      </c>
      <c r="N318" s="68">
        <f t="shared" si="55"/>
        <v>39.818401394062803</v>
      </c>
      <c r="O318" s="68">
        <f t="shared" si="55"/>
        <v>39.471958022177326</v>
      </c>
      <c r="P318" s="68">
        <f t="shared" si="55"/>
        <v>0</v>
      </c>
      <c r="Q318" s="68">
        <f t="shared" si="55"/>
        <v>0</v>
      </c>
      <c r="R318" s="68">
        <f t="shared" si="50"/>
        <v>39.818401394062803</v>
      </c>
      <c r="S318" s="51">
        <f t="shared" si="46"/>
        <v>0</v>
      </c>
      <c r="T318" s="184">
        <f t="shared" si="51"/>
        <v>0</v>
      </c>
      <c r="U318" s="43"/>
    </row>
    <row r="319" spans="1:21" x14ac:dyDescent="0.35">
      <c r="A319" s="63">
        <v>45518.083333332572</v>
      </c>
      <c r="B319" s="23">
        <v>91.6</v>
      </c>
      <c r="C319" s="22">
        <v>1723.912</v>
      </c>
      <c r="D319" s="23">
        <v>0</v>
      </c>
      <c r="E319" s="22">
        <v>0</v>
      </c>
      <c r="F319" s="19">
        <f t="shared" si="47"/>
        <v>91.6</v>
      </c>
      <c r="G319" s="19">
        <f t="shared" si="47"/>
        <v>1723.912</v>
      </c>
      <c r="H319" s="67">
        <v>0</v>
      </c>
      <c r="I319" s="34">
        <f t="shared" si="48"/>
        <v>91.6</v>
      </c>
      <c r="J319" s="68">
        <f t="shared" si="45"/>
        <v>18.82</v>
      </c>
      <c r="K319" s="110">
        <v>1.96</v>
      </c>
      <c r="L319" s="68">
        <f t="shared" si="49"/>
        <v>29.268000000000001</v>
      </c>
      <c r="M319" s="68">
        <f t="shared" si="55"/>
        <v>28.667126821658282</v>
      </c>
      <c r="N319" s="68">
        <f t="shared" si="55"/>
        <v>39.818401394062803</v>
      </c>
      <c r="O319" s="68">
        <f t="shared" si="55"/>
        <v>39.471958022177326</v>
      </c>
      <c r="P319" s="68">
        <f t="shared" si="55"/>
        <v>0</v>
      </c>
      <c r="Q319" s="68">
        <f t="shared" si="55"/>
        <v>0</v>
      </c>
      <c r="R319" s="68">
        <f t="shared" si="50"/>
        <v>39.818401394062803</v>
      </c>
      <c r="S319" s="51">
        <f t="shared" si="46"/>
        <v>0</v>
      </c>
      <c r="T319" s="184">
        <f t="shared" si="51"/>
        <v>0</v>
      </c>
      <c r="U319" s="43"/>
    </row>
    <row r="320" spans="1:21" x14ac:dyDescent="0.35">
      <c r="A320" s="63">
        <v>45518.124999999236</v>
      </c>
      <c r="B320" s="23">
        <v>190.8</v>
      </c>
      <c r="C320" s="22">
        <v>3069.9720000000002</v>
      </c>
      <c r="D320" s="23">
        <v>23.303999999999998</v>
      </c>
      <c r="E320" s="22">
        <v>374.95400000000001</v>
      </c>
      <c r="F320" s="19">
        <f t="shared" si="47"/>
        <v>167.49600000000001</v>
      </c>
      <c r="G320" s="19">
        <f t="shared" si="47"/>
        <v>2695.018</v>
      </c>
      <c r="H320" s="67">
        <v>0</v>
      </c>
      <c r="I320" s="34">
        <f t="shared" si="48"/>
        <v>167.49600000000001</v>
      </c>
      <c r="J320" s="68">
        <f t="shared" si="45"/>
        <v>16.090043941347851</v>
      </c>
      <c r="K320" s="110">
        <v>1.96</v>
      </c>
      <c r="L320" s="68">
        <f t="shared" si="49"/>
        <v>29.268000000000001</v>
      </c>
      <c r="M320" s="68">
        <f t="shared" si="55"/>
        <v>28.667126821658282</v>
      </c>
      <c r="N320" s="68">
        <f t="shared" si="55"/>
        <v>39.818401394062803</v>
      </c>
      <c r="O320" s="68">
        <f t="shared" si="55"/>
        <v>39.471958022177326</v>
      </c>
      <c r="P320" s="68">
        <f t="shared" si="55"/>
        <v>0</v>
      </c>
      <c r="Q320" s="68">
        <f t="shared" si="55"/>
        <v>0</v>
      </c>
      <c r="R320" s="68">
        <f t="shared" si="50"/>
        <v>39.818401394062803</v>
      </c>
      <c r="S320" s="51">
        <f t="shared" si="46"/>
        <v>0</v>
      </c>
      <c r="T320" s="184">
        <f t="shared" si="51"/>
        <v>0</v>
      </c>
      <c r="U320" s="43"/>
    </row>
    <row r="321" spans="1:21" x14ac:dyDescent="0.35">
      <c r="A321" s="63">
        <v>45518.1666666659</v>
      </c>
      <c r="B321" s="23">
        <v>172.3</v>
      </c>
      <c r="C321" s="22">
        <v>2379.4630000000002</v>
      </c>
      <c r="D321" s="23">
        <v>6.8109999999999999</v>
      </c>
      <c r="E321" s="22">
        <v>94.06</v>
      </c>
      <c r="F321" s="19">
        <f t="shared" si="47"/>
        <v>165.489</v>
      </c>
      <c r="G321" s="19">
        <f t="shared" si="47"/>
        <v>2285.4030000000002</v>
      </c>
      <c r="H321" s="67">
        <v>0</v>
      </c>
      <c r="I321" s="34">
        <f t="shared" si="48"/>
        <v>165.489</v>
      </c>
      <c r="J321" s="68">
        <f t="shared" si="45"/>
        <v>13.809999456157207</v>
      </c>
      <c r="K321" s="110">
        <v>1.96</v>
      </c>
      <c r="L321" s="68">
        <f t="shared" si="49"/>
        <v>29.268000000000001</v>
      </c>
      <c r="M321" s="68">
        <f t="shared" si="55"/>
        <v>28.667126821658282</v>
      </c>
      <c r="N321" s="68">
        <f t="shared" si="55"/>
        <v>39.818401394062803</v>
      </c>
      <c r="O321" s="68">
        <f t="shared" si="55"/>
        <v>39.471958022177326</v>
      </c>
      <c r="P321" s="68">
        <f t="shared" si="55"/>
        <v>0</v>
      </c>
      <c r="Q321" s="68">
        <f t="shared" si="55"/>
        <v>0</v>
      </c>
      <c r="R321" s="68">
        <f t="shared" si="50"/>
        <v>39.818401394062803</v>
      </c>
      <c r="S321" s="51">
        <f t="shared" si="46"/>
        <v>0</v>
      </c>
      <c r="T321" s="184">
        <f t="shared" si="51"/>
        <v>0</v>
      </c>
      <c r="U321" s="43"/>
    </row>
    <row r="322" spans="1:21" x14ac:dyDescent="0.35">
      <c r="A322" s="63">
        <v>45518.208333332565</v>
      </c>
      <c r="B322" s="23">
        <v>178.1</v>
      </c>
      <c r="C322" s="22">
        <v>2541.4870000000001</v>
      </c>
      <c r="D322" s="23">
        <v>13.574999999999999</v>
      </c>
      <c r="E322" s="22">
        <v>193.715</v>
      </c>
      <c r="F322" s="19">
        <f t="shared" si="47"/>
        <v>164.52500000000001</v>
      </c>
      <c r="G322" s="19">
        <f t="shared" si="47"/>
        <v>2347.7719999999999</v>
      </c>
      <c r="H322" s="67">
        <v>0</v>
      </c>
      <c r="I322" s="34">
        <f t="shared" si="48"/>
        <v>164.52500000000001</v>
      </c>
      <c r="J322" s="68">
        <f t="shared" si="45"/>
        <v>14.270001519525907</v>
      </c>
      <c r="K322" s="110">
        <v>1.96</v>
      </c>
      <c r="L322" s="68">
        <f t="shared" si="49"/>
        <v>29.268000000000001</v>
      </c>
      <c r="M322" s="68">
        <f t="shared" si="55"/>
        <v>28.667126821658282</v>
      </c>
      <c r="N322" s="68">
        <f t="shared" si="55"/>
        <v>39.818401394062803</v>
      </c>
      <c r="O322" s="68">
        <f t="shared" si="55"/>
        <v>39.471958022177326</v>
      </c>
      <c r="P322" s="68">
        <f t="shared" si="55"/>
        <v>0</v>
      </c>
      <c r="Q322" s="68">
        <f t="shared" si="55"/>
        <v>0</v>
      </c>
      <c r="R322" s="68">
        <f t="shared" si="50"/>
        <v>39.818401394062803</v>
      </c>
      <c r="S322" s="51">
        <f t="shared" si="46"/>
        <v>0</v>
      </c>
      <c r="T322" s="184">
        <f t="shared" si="51"/>
        <v>0</v>
      </c>
      <c r="U322" s="43"/>
    </row>
    <row r="323" spans="1:21" x14ac:dyDescent="0.35">
      <c r="A323" s="63">
        <v>45518.249999999229</v>
      </c>
      <c r="B323" s="23">
        <v>172.5</v>
      </c>
      <c r="C323" s="22">
        <v>2751.375</v>
      </c>
      <c r="D323" s="23">
        <v>0</v>
      </c>
      <c r="E323" s="22">
        <v>0</v>
      </c>
      <c r="F323" s="19">
        <f t="shared" si="47"/>
        <v>172.5</v>
      </c>
      <c r="G323" s="19">
        <f t="shared" si="47"/>
        <v>2751.375</v>
      </c>
      <c r="H323" s="67">
        <v>0</v>
      </c>
      <c r="I323" s="34">
        <f t="shared" si="48"/>
        <v>172.5</v>
      </c>
      <c r="J323" s="68">
        <f t="shared" si="45"/>
        <v>15.95</v>
      </c>
      <c r="K323" s="110">
        <v>1.96</v>
      </c>
      <c r="L323" s="68">
        <f t="shared" si="49"/>
        <v>29.268000000000001</v>
      </c>
      <c r="M323" s="68">
        <f t="shared" si="55"/>
        <v>28.667126821658282</v>
      </c>
      <c r="N323" s="68">
        <f t="shared" si="55"/>
        <v>39.818401394062803</v>
      </c>
      <c r="O323" s="68">
        <f t="shared" si="55"/>
        <v>39.471958022177326</v>
      </c>
      <c r="P323" s="68">
        <f t="shared" si="55"/>
        <v>0</v>
      </c>
      <c r="Q323" s="68">
        <f t="shared" si="55"/>
        <v>0</v>
      </c>
      <c r="R323" s="68">
        <f t="shared" si="50"/>
        <v>39.818401394062803</v>
      </c>
      <c r="S323" s="51">
        <f t="shared" si="46"/>
        <v>0</v>
      </c>
      <c r="T323" s="184">
        <f t="shared" si="51"/>
        <v>0</v>
      </c>
      <c r="U323" s="43"/>
    </row>
    <row r="324" spans="1:21" x14ac:dyDescent="0.35">
      <c r="A324" s="63">
        <v>45518.291666665893</v>
      </c>
      <c r="B324" s="23">
        <v>120.879</v>
      </c>
      <c r="C324" s="22">
        <v>3233.60275</v>
      </c>
      <c r="D324" s="23">
        <v>0</v>
      </c>
      <c r="E324" s="22">
        <v>0</v>
      </c>
      <c r="F324" s="19">
        <f t="shared" si="47"/>
        <v>120.879</v>
      </c>
      <c r="G324" s="19">
        <f t="shared" si="47"/>
        <v>3233.60275</v>
      </c>
      <c r="H324" s="67">
        <v>0</v>
      </c>
      <c r="I324" s="34">
        <f t="shared" si="48"/>
        <v>120.879</v>
      </c>
      <c r="J324" s="68">
        <f t="shared" si="45"/>
        <v>26.75074040983132</v>
      </c>
      <c r="K324" s="110">
        <v>1.96</v>
      </c>
      <c r="L324" s="68">
        <f t="shared" si="49"/>
        <v>29.268000000000001</v>
      </c>
      <c r="M324" s="68">
        <f t="shared" si="55"/>
        <v>28.667126821658282</v>
      </c>
      <c r="N324" s="68">
        <f t="shared" si="55"/>
        <v>39.818401394062803</v>
      </c>
      <c r="O324" s="68">
        <f t="shared" si="55"/>
        <v>39.471958022177326</v>
      </c>
      <c r="P324" s="68">
        <f t="shared" si="55"/>
        <v>0</v>
      </c>
      <c r="Q324" s="68">
        <f t="shared" si="55"/>
        <v>0</v>
      </c>
      <c r="R324" s="68">
        <f t="shared" si="50"/>
        <v>39.818401394062803</v>
      </c>
      <c r="S324" s="51">
        <f t="shared" si="46"/>
        <v>0</v>
      </c>
      <c r="T324" s="184">
        <f t="shared" si="51"/>
        <v>0</v>
      </c>
      <c r="U324" s="43"/>
    </row>
    <row r="325" spans="1:21" x14ac:dyDescent="0.35">
      <c r="A325" s="63">
        <v>45518.333333332557</v>
      </c>
      <c r="B325" s="23">
        <v>110.17400000000001</v>
      </c>
      <c r="C325" s="22">
        <v>2158.7802047199998</v>
      </c>
      <c r="D325" s="23">
        <v>0</v>
      </c>
      <c r="E325" s="22">
        <v>0</v>
      </c>
      <c r="F325" s="19">
        <f t="shared" si="47"/>
        <v>110.17400000000001</v>
      </c>
      <c r="G325" s="19">
        <f t="shared" si="47"/>
        <v>2158.7802047199998</v>
      </c>
      <c r="H325" s="67">
        <v>0</v>
      </c>
      <c r="I325" s="34">
        <f t="shared" si="48"/>
        <v>110.17400000000001</v>
      </c>
      <c r="J325" s="68">
        <f t="shared" si="45"/>
        <v>19.594279999999998</v>
      </c>
      <c r="K325" s="110">
        <v>1.96</v>
      </c>
      <c r="L325" s="68">
        <f t="shared" si="49"/>
        <v>29.268000000000001</v>
      </c>
      <c r="M325" s="68">
        <f t="shared" si="55"/>
        <v>28.667126821658282</v>
      </c>
      <c r="N325" s="68">
        <f t="shared" si="55"/>
        <v>39.818401394062803</v>
      </c>
      <c r="O325" s="68">
        <f t="shared" si="55"/>
        <v>39.471958022177326</v>
      </c>
      <c r="P325" s="68">
        <f t="shared" si="55"/>
        <v>0</v>
      </c>
      <c r="Q325" s="68">
        <f t="shared" si="55"/>
        <v>0</v>
      </c>
      <c r="R325" s="68">
        <f t="shared" si="50"/>
        <v>39.818401394062803</v>
      </c>
      <c r="S325" s="51">
        <f t="shared" si="46"/>
        <v>0</v>
      </c>
      <c r="T325" s="184">
        <f t="shared" si="51"/>
        <v>0</v>
      </c>
      <c r="U325" s="43"/>
    </row>
    <row r="326" spans="1:21" x14ac:dyDescent="0.35">
      <c r="A326" s="63">
        <v>45518.374999999221</v>
      </c>
      <c r="B326" s="23">
        <v>114.68599999999999</v>
      </c>
      <c r="C326" s="22">
        <v>1806.1119533799999</v>
      </c>
      <c r="D326" s="23">
        <v>0</v>
      </c>
      <c r="E326" s="22">
        <v>0</v>
      </c>
      <c r="F326" s="19">
        <f t="shared" si="47"/>
        <v>114.68599999999999</v>
      </c>
      <c r="G326" s="19">
        <f t="shared" si="47"/>
        <v>1806.1119533799999</v>
      </c>
      <c r="H326" s="67">
        <v>0</v>
      </c>
      <c r="I326" s="34">
        <f t="shared" si="48"/>
        <v>114.68599999999999</v>
      </c>
      <c r="J326" s="68">
        <f t="shared" ref="J326:J389" si="56">IF(F326&gt;0,G326/F326,0)</f>
        <v>15.748321097431248</v>
      </c>
      <c r="K326" s="110">
        <v>1.96</v>
      </c>
      <c r="L326" s="68">
        <f t="shared" si="49"/>
        <v>29.268000000000001</v>
      </c>
      <c r="M326" s="68">
        <f t="shared" si="55"/>
        <v>28.667126821658282</v>
      </c>
      <c r="N326" s="68">
        <f t="shared" si="55"/>
        <v>39.818401394062803</v>
      </c>
      <c r="O326" s="68">
        <f t="shared" si="55"/>
        <v>39.471958022177326</v>
      </c>
      <c r="P326" s="68">
        <f t="shared" si="55"/>
        <v>0</v>
      </c>
      <c r="Q326" s="68">
        <f t="shared" si="55"/>
        <v>0</v>
      </c>
      <c r="R326" s="68">
        <f t="shared" si="50"/>
        <v>39.818401394062803</v>
      </c>
      <c r="S326" s="51">
        <f t="shared" ref="S326:S389" si="57">IF(J326&gt;R326,J326-R326,0)</f>
        <v>0</v>
      </c>
      <c r="T326" s="184">
        <f t="shared" si="51"/>
        <v>0</v>
      </c>
      <c r="U326" s="43"/>
    </row>
    <row r="327" spans="1:21" x14ac:dyDescent="0.35">
      <c r="A327" s="63">
        <v>45518.416666665886</v>
      </c>
      <c r="B327" s="23">
        <v>184.304</v>
      </c>
      <c r="C327" s="22">
        <v>3311.2016496800002</v>
      </c>
      <c r="D327" s="23">
        <v>0</v>
      </c>
      <c r="E327" s="22">
        <v>0</v>
      </c>
      <c r="F327" s="19">
        <f t="shared" ref="F327:G390" si="58">B327-D327</f>
        <v>184.304</v>
      </c>
      <c r="G327" s="19">
        <f t="shared" si="58"/>
        <v>3311.2016496800002</v>
      </c>
      <c r="H327" s="67">
        <v>0</v>
      </c>
      <c r="I327" s="34">
        <f t="shared" ref="I327:I390" si="59">F327-H327</f>
        <v>184.304</v>
      </c>
      <c r="J327" s="68">
        <f t="shared" si="56"/>
        <v>17.965978219029431</v>
      </c>
      <c r="K327" s="110">
        <v>1.96</v>
      </c>
      <c r="L327" s="68">
        <f t="shared" ref="L327:L390" si="60">IF(AND(MONTH($A$2)&gt;5,MONTH($A$2)&lt;9),(K327*10800)/1000,(K327*10400)/1000)+8.1</f>
        <v>29.268000000000001</v>
      </c>
      <c r="M327" s="68">
        <f t="shared" si="55"/>
        <v>28.667126821658282</v>
      </c>
      <c r="N327" s="68">
        <f t="shared" si="55"/>
        <v>39.818401394062803</v>
      </c>
      <c r="O327" s="68">
        <f t="shared" si="55"/>
        <v>39.471958022177326</v>
      </c>
      <c r="P327" s="68">
        <f t="shared" si="55"/>
        <v>0</v>
      </c>
      <c r="Q327" s="68">
        <f t="shared" si="55"/>
        <v>0</v>
      </c>
      <c r="R327" s="68">
        <f t="shared" ref="R327:R390" si="61">MAX(L327:Q327)</f>
        <v>39.818401394062803</v>
      </c>
      <c r="S327" s="51">
        <f t="shared" si="57"/>
        <v>0</v>
      </c>
      <c r="T327" s="184">
        <f t="shared" ref="T327:T390" si="62">IF(S327&lt;&gt;" ",S327*I327,0)</f>
        <v>0</v>
      </c>
      <c r="U327" s="43"/>
    </row>
    <row r="328" spans="1:21" x14ac:dyDescent="0.35">
      <c r="A328" s="63">
        <v>45518.45833333255</v>
      </c>
      <c r="B328" s="23">
        <v>245.18</v>
      </c>
      <c r="C328" s="22">
        <v>5449.5744857999998</v>
      </c>
      <c r="D328" s="23">
        <v>0</v>
      </c>
      <c r="E328" s="22">
        <v>0</v>
      </c>
      <c r="F328" s="19">
        <f t="shared" si="58"/>
        <v>245.18</v>
      </c>
      <c r="G328" s="19">
        <f t="shared" si="58"/>
        <v>5449.5744857999998</v>
      </c>
      <c r="H328" s="67">
        <v>0</v>
      </c>
      <c r="I328" s="34">
        <f t="shared" si="59"/>
        <v>245.18</v>
      </c>
      <c r="J328" s="68">
        <f t="shared" si="56"/>
        <v>22.226831249694101</v>
      </c>
      <c r="K328" s="110">
        <v>1.96</v>
      </c>
      <c r="L328" s="68">
        <f t="shared" si="60"/>
        <v>29.268000000000001</v>
      </c>
      <c r="M328" s="68">
        <f t="shared" ref="M328:Q343" si="63">IF(M325=0,0,M$5/M$3)</f>
        <v>28.667126821658282</v>
      </c>
      <c r="N328" s="68">
        <f t="shared" si="63"/>
        <v>39.818401394062803</v>
      </c>
      <c r="O328" s="68">
        <f t="shared" si="63"/>
        <v>39.471958022177326</v>
      </c>
      <c r="P328" s="68">
        <f t="shared" si="63"/>
        <v>0</v>
      </c>
      <c r="Q328" s="68">
        <f t="shared" si="63"/>
        <v>0</v>
      </c>
      <c r="R328" s="68">
        <f t="shared" si="61"/>
        <v>39.818401394062803</v>
      </c>
      <c r="S328" s="51">
        <f t="shared" si="57"/>
        <v>0</v>
      </c>
      <c r="T328" s="184">
        <f t="shared" si="62"/>
        <v>0</v>
      </c>
      <c r="U328" s="43"/>
    </row>
    <row r="329" spans="1:21" x14ac:dyDescent="0.35">
      <c r="A329" s="63">
        <v>45518.499999999214</v>
      </c>
      <c r="B329" s="23">
        <v>251.82999999999998</v>
      </c>
      <c r="C329" s="22">
        <v>6783.2276873999999</v>
      </c>
      <c r="D329" s="23">
        <v>0</v>
      </c>
      <c r="E329" s="22">
        <v>0</v>
      </c>
      <c r="F329" s="19">
        <f t="shared" si="58"/>
        <v>251.82999999999998</v>
      </c>
      <c r="G329" s="19">
        <f t="shared" si="58"/>
        <v>6783.2276873999999</v>
      </c>
      <c r="H329" s="67">
        <v>0</v>
      </c>
      <c r="I329" s="34">
        <f t="shared" si="59"/>
        <v>251.82999999999998</v>
      </c>
      <c r="J329" s="68">
        <f t="shared" si="56"/>
        <v>26.935741124568164</v>
      </c>
      <c r="K329" s="110">
        <v>1.96</v>
      </c>
      <c r="L329" s="68">
        <f t="shared" si="60"/>
        <v>29.268000000000001</v>
      </c>
      <c r="M329" s="68">
        <f t="shared" si="63"/>
        <v>28.667126821658282</v>
      </c>
      <c r="N329" s="68">
        <f t="shared" si="63"/>
        <v>39.818401394062803</v>
      </c>
      <c r="O329" s="68">
        <f t="shared" si="63"/>
        <v>39.471958022177326</v>
      </c>
      <c r="P329" s="68">
        <f t="shared" si="63"/>
        <v>0</v>
      </c>
      <c r="Q329" s="68">
        <f t="shared" si="63"/>
        <v>0</v>
      </c>
      <c r="R329" s="68">
        <f t="shared" si="61"/>
        <v>39.818401394062803</v>
      </c>
      <c r="S329" s="51">
        <f t="shared" si="57"/>
        <v>0</v>
      </c>
      <c r="T329" s="184">
        <f t="shared" si="62"/>
        <v>0</v>
      </c>
      <c r="U329" s="43"/>
    </row>
    <row r="330" spans="1:21" x14ac:dyDescent="0.35">
      <c r="A330" s="63">
        <v>45518.541666665878</v>
      </c>
      <c r="B330" s="23">
        <v>210.93799999999999</v>
      </c>
      <c r="C330" s="22">
        <v>6039.9373043200003</v>
      </c>
      <c r="D330" s="23">
        <v>0</v>
      </c>
      <c r="E330" s="22">
        <v>0</v>
      </c>
      <c r="F330" s="19">
        <f t="shared" si="58"/>
        <v>210.93799999999999</v>
      </c>
      <c r="G330" s="19">
        <f t="shared" si="58"/>
        <v>6039.9373043200003</v>
      </c>
      <c r="H330" s="67">
        <v>0</v>
      </c>
      <c r="I330" s="34">
        <f t="shared" si="59"/>
        <v>210.93799999999999</v>
      </c>
      <c r="J330" s="68">
        <f t="shared" si="56"/>
        <v>28.63370897761428</v>
      </c>
      <c r="K330" s="110">
        <v>1.96</v>
      </c>
      <c r="L330" s="68">
        <f t="shared" si="60"/>
        <v>29.268000000000001</v>
      </c>
      <c r="M330" s="68">
        <f t="shared" si="63"/>
        <v>28.667126821658282</v>
      </c>
      <c r="N330" s="68">
        <f t="shared" si="63"/>
        <v>39.818401394062803</v>
      </c>
      <c r="O330" s="68">
        <f t="shared" si="63"/>
        <v>39.471958022177326</v>
      </c>
      <c r="P330" s="68">
        <f t="shared" si="63"/>
        <v>0</v>
      </c>
      <c r="Q330" s="68">
        <f t="shared" si="63"/>
        <v>0</v>
      </c>
      <c r="R330" s="68">
        <f t="shared" si="61"/>
        <v>39.818401394062803</v>
      </c>
      <c r="S330" s="51">
        <f t="shared" si="57"/>
        <v>0</v>
      </c>
      <c r="T330" s="184">
        <f t="shared" si="62"/>
        <v>0</v>
      </c>
      <c r="U330" s="43"/>
    </row>
    <row r="331" spans="1:21" x14ac:dyDescent="0.35">
      <c r="A331" s="63">
        <v>45518.583333332543</v>
      </c>
      <c r="B331" s="23">
        <v>223.5</v>
      </c>
      <c r="C331" s="22">
        <v>6497.1256004999996</v>
      </c>
      <c r="D331" s="23">
        <v>0</v>
      </c>
      <c r="E331" s="22">
        <v>0</v>
      </c>
      <c r="F331" s="19">
        <f t="shared" si="58"/>
        <v>223.5</v>
      </c>
      <c r="G331" s="19">
        <f t="shared" si="58"/>
        <v>6497.1256004999996</v>
      </c>
      <c r="H331" s="67">
        <v>0</v>
      </c>
      <c r="I331" s="34">
        <f t="shared" si="59"/>
        <v>223.5</v>
      </c>
      <c r="J331" s="68">
        <f t="shared" si="56"/>
        <v>29.069913201342281</v>
      </c>
      <c r="K331" s="110">
        <v>1.96</v>
      </c>
      <c r="L331" s="68">
        <f t="shared" si="60"/>
        <v>29.268000000000001</v>
      </c>
      <c r="M331" s="68">
        <f t="shared" si="63"/>
        <v>28.667126821658282</v>
      </c>
      <c r="N331" s="68">
        <f t="shared" si="63"/>
        <v>39.818401394062803</v>
      </c>
      <c r="O331" s="68">
        <f t="shared" si="63"/>
        <v>39.471958022177326</v>
      </c>
      <c r="P331" s="68">
        <f t="shared" si="63"/>
        <v>0</v>
      </c>
      <c r="Q331" s="68">
        <f t="shared" si="63"/>
        <v>0</v>
      </c>
      <c r="R331" s="68">
        <f t="shared" si="61"/>
        <v>39.818401394062803</v>
      </c>
      <c r="S331" s="51">
        <f t="shared" si="57"/>
        <v>0</v>
      </c>
      <c r="T331" s="184">
        <f t="shared" si="62"/>
        <v>0</v>
      </c>
      <c r="U331" s="43"/>
    </row>
    <row r="332" spans="1:21" x14ac:dyDescent="0.35">
      <c r="A332" s="63">
        <v>45518.624999999207</v>
      </c>
      <c r="B332" s="23">
        <v>260.33800000000002</v>
      </c>
      <c r="C332" s="22">
        <v>7651.4145247799997</v>
      </c>
      <c r="D332" s="23">
        <v>25.422000000000001</v>
      </c>
      <c r="E332" s="22">
        <v>747.16</v>
      </c>
      <c r="F332" s="19">
        <f t="shared" si="58"/>
        <v>234.91600000000003</v>
      </c>
      <c r="G332" s="19">
        <f t="shared" si="58"/>
        <v>6904.2545247799999</v>
      </c>
      <c r="H332" s="67">
        <v>0</v>
      </c>
      <c r="I332" s="34">
        <f t="shared" si="59"/>
        <v>234.91600000000003</v>
      </c>
      <c r="J332" s="68">
        <f t="shared" si="56"/>
        <v>29.390311961637348</v>
      </c>
      <c r="K332" s="110">
        <v>1.96</v>
      </c>
      <c r="L332" s="68">
        <f t="shared" si="60"/>
        <v>29.268000000000001</v>
      </c>
      <c r="M332" s="68">
        <f t="shared" si="63"/>
        <v>28.667126821658282</v>
      </c>
      <c r="N332" s="68">
        <f t="shared" si="63"/>
        <v>39.818401394062803</v>
      </c>
      <c r="O332" s="68">
        <f t="shared" si="63"/>
        <v>39.471958022177326</v>
      </c>
      <c r="P332" s="68">
        <f t="shared" si="63"/>
        <v>0</v>
      </c>
      <c r="Q332" s="68">
        <f t="shared" si="63"/>
        <v>0</v>
      </c>
      <c r="R332" s="68">
        <f t="shared" si="61"/>
        <v>39.818401394062803</v>
      </c>
      <c r="S332" s="51">
        <f t="shared" si="57"/>
        <v>0</v>
      </c>
      <c r="T332" s="184">
        <f t="shared" si="62"/>
        <v>0</v>
      </c>
      <c r="U332" s="43"/>
    </row>
    <row r="333" spans="1:21" x14ac:dyDescent="0.35">
      <c r="A333" s="63">
        <v>45518.666666665871</v>
      </c>
      <c r="B333" s="23">
        <v>381.53699999999998</v>
      </c>
      <c r="C333" s="22">
        <v>17823.596339250002</v>
      </c>
      <c r="D333" s="23">
        <v>174.15</v>
      </c>
      <c r="E333" s="22">
        <v>8135.46</v>
      </c>
      <c r="F333" s="19">
        <f t="shared" si="58"/>
        <v>207.38699999999997</v>
      </c>
      <c r="G333" s="19">
        <f t="shared" si="58"/>
        <v>9688.1363392500025</v>
      </c>
      <c r="H333" s="67">
        <v>0</v>
      </c>
      <c r="I333" s="34">
        <f t="shared" si="59"/>
        <v>207.38699999999997</v>
      </c>
      <c r="J333" s="68">
        <f t="shared" si="56"/>
        <v>46.715253797248643</v>
      </c>
      <c r="K333" s="110">
        <v>1.96</v>
      </c>
      <c r="L333" s="68">
        <f t="shared" si="60"/>
        <v>29.268000000000001</v>
      </c>
      <c r="M333" s="68">
        <f t="shared" si="63"/>
        <v>28.667126821658282</v>
      </c>
      <c r="N333" s="68">
        <f t="shared" si="63"/>
        <v>39.818401394062803</v>
      </c>
      <c r="O333" s="68">
        <f t="shared" si="63"/>
        <v>39.471958022177326</v>
      </c>
      <c r="P333" s="68">
        <f t="shared" si="63"/>
        <v>0</v>
      </c>
      <c r="Q333" s="68">
        <f t="shared" si="63"/>
        <v>0</v>
      </c>
      <c r="R333" s="68">
        <f t="shared" si="61"/>
        <v>39.818401394062803</v>
      </c>
      <c r="S333" s="51">
        <f t="shared" si="57"/>
        <v>6.8968524031858394</v>
      </c>
      <c r="T333" s="184">
        <f t="shared" si="62"/>
        <v>1430.3175293395016</v>
      </c>
      <c r="U333" s="43"/>
    </row>
    <row r="334" spans="1:21" x14ac:dyDescent="0.35">
      <c r="A334" s="63">
        <v>45518.708333332535</v>
      </c>
      <c r="B334" s="23">
        <v>379.56900000000002</v>
      </c>
      <c r="C334" s="22">
        <v>21626.79780525</v>
      </c>
      <c r="D334" s="23">
        <v>167.25</v>
      </c>
      <c r="E334" s="22">
        <v>9529.4449999999997</v>
      </c>
      <c r="F334" s="19">
        <f t="shared" si="58"/>
        <v>212.31900000000002</v>
      </c>
      <c r="G334" s="19">
        <f t="shared" si="58"/>
        <v>12097.352805250001</v>
      </c>
      <c r="H334" s="67">
        <v>0</v>
      </c>
      <c r="I334" s="34">
        <f t="shared" si="59"/>
        <v>212.31900000000002</v>
      </c>
      <c r="J334" s="68">
        <f t="shared" si="56"/>
        <v>56.977250294368375</v>
      </c>
      <c r="K334" s="110">
        <v>1.96</v>
      </c>
      <c r="L334" s="68">
        <f t="shared" si="60"/>
        <v>29.268000000000001</v>
      </c>
      <c r="M334" s="68">
        <f t="shared" si="63"/>
        <v>28.667126821658282</v>
      </c>
      <c r="N334" s="68">
        <f t="shared" si="63"/>
        <v>39.818401394062803</v>
      </c>
      <c r="O334" s="68">
        <f t="shared" si="63"/>
        <v>39.471958022177326</v>
      </c>
      <c r="P334" s="68">
        <f t="shared" si="63"/>
        <v>0</v>
      </c>
      <c r="Q334" s="68">
        <f t="shared" si="63"/>
        <v>0</v>
      </c>
      <c r="R334" s="68">
        <f t="shared" si="61"/>
        <v>39.818401394062803</v>
      </c>
      <c r="S334" s="51">
        <f t="shared" si="57"/>
        <v>17.158848900305571</v>
      </c>
      <c r="T334" s="184">
        <f t="shared" si="62"/>
        <v>3643.1496396639791</v>
      </c>
      <c r="U334" s="43"/>
    </row>
    <row r="335" spans="1:21" x14ac:dyDescent="0.35">
      <c r="A335" s="63">
        <v>45518.7499999992</v>
      </c>
      <c r="B335" s="23">
        <v>341.38900000000001</v>
      </c>
      <c r="C335" s="22">
        <v>23088.254142260001</v>
      </c>
      <c r="D335" s="23">
        <v>167.65</v>
      </c>
      <c r="E335" s="22">
        <v>11338.226000000001</v>
      </c>
      <c r="F335" s="19">
        <f t="shared" si="58"/>
        <v>173.739</v>
      </c>
      <c r="G335" s="19">
        <f t="shared" si="58"/>
        <v>11750.02814226</v>
      </c>
      <c r="H335" s="67">
        <v>0</v>
      </c>
      <c r="I335" s="34">
        <f t="shared" si="59"/>
        <v>173.739</v>
      </c>
      <c r="J335" s="68">
        <f t="shared" si="56"/>
        <v>67.630342883635791</v>
      </c>
      <c r="K335" s="110">
        <v>1.96</v>
      </c>
      <c r="L335" s="68">
        <f t="shared" si="60"/>
        <v>29.268000000000001</v>
      </c>
      <c r="M335" s="68">
        <f t="shared" si="63"/>
        <v>28.667126821658282</v>
      </c>
      <c r="N335" s="68">
        <f t="shared" si="63"/>
        <v>39.818401394062803</v>
      </c>
      <c r="O335" s="68">
        <f t="shared" si="63"/>
        <v>39.471958022177326</v>
      </c>
      <c r="P335" s="68">
        <f t="shared" si="63"/>
        <v>0</v>
      </c>
      <c r="Q335" s="68">
        <f t="shared" si="63"/>
        <v>0</v>
      </c>
      <c r="R335" s="68">
        <f t="shared" si="61"/>
        <v>39.818401394062803</v>
      </c>
      <c r="S335" s="51">
        <f t="shared" si="57"/>
        <v>27.811941489572988</v>
      </c>
      <c r="T335" s="184">
        <f t="shared" si="62"/>
        <v>4832.0189024569218</v>
      </c>
      <c r="U335" s="43"/>
    </row>
    <row r="336" spans="1:21" x14ac:dyDescent="0.35">
      <c r="A336" s="63">
        <v>45518.791666665864</v>
      </c>
      <c r="B336" s="23">
        <v>337.01</v>
      </c>
      <c r="C336" s="22">
        <v>15753.566151000001</v>
      </c>
      <c r="D336" s="23">
        <v>188.65</v>
      </c>
      <c r="E336" s="22">
        <v>8818.4629999999997</v>
      </c>
      <c r="F336" s="19">
        <f t="shared" si="58"/>
        <v>148.35999999999999</v>
      </c>
      <c r="G336" s="19">
        <f t="shared" si="58"/>
        <v>6935.1031510000012</v>
      </c>
      <c r="H336" s="67">
        <v>0</v>
      </c>
      <c r="I336" s="34">
        <f t="shared" si="59"/>
        <v>148.35999999999999</v>
      </c>
      <c r="J336" s="68">
        <f t="shared" si="56"/>
        <v>46.745100775141559</v>
      </c>
      <c r="K336" s="110">
        <v>1.96</v>
      </c>
      <c r="L336" s="68">
        <f t="shared" si="60"/>
        <v>29.268000000000001</v>
      </c>
      <c r="M336" s="68">
        <f t="shared" si="63"/>
        <v>28.667126821658282</v>
      </c>
      <c r="N336" s="68">
        <f t="shared" si="63"/>
        <v>39.818401394062803</v>
      </c>
      <c r="O336" s="68">
        <f t="shared" si="63"/>
        <v>39.471958022177326</v>
      </c>
      <c r="P336" s="68">
        <f t="shared" si="63"/>
        <v>0</v>
      </c>
      <c r="Q336" s="68">
        <f t="shared" si="63"/>
        <v>0</v>
      </c>
      <c r="R336" s="68">
        <f t="shared" si="61"/>
        <v>39.818401394062803</v>
      </c>
      <c r="S336" s="51">
        <f t="shared" si="57"/>
        <v>6.9266993810787554</v>
      </c>
      <c r="T336" s="184">
        <f t="shared" si="62"/>
        <v>1027.6451201768441</v>
      </c>
      <c r="U336" s="43"/>
    </row>
    <row r="337" spans="1:21" x14ac:dyDescent="0.35">
      <c r="A337" s="63">
        <v>45518.833333332528</v>
      </c>
      <c r="B337" s="23">
        <v>328.91300000000001</v>
      </c>
      <c r="C337" s="22">
        <v>18482.82529158</v>
      </c>
      <c r="D337" s="23">
        <v>234.05</v>
      </c>
      <c r="E337" s="22">
        <v>13152.126</v>
      </c>
      <c r="F337" s="19">
        <f t="shared" si="58"/>
        <v>94.863</v>
      </c>
      <c r="G337" s="19">
        <f t="shared" si="58"/>
        <v>5330.6992915800001</v>
      </c>
      <c r="H337" s="67">
        <v>0</v>
      </c>
      <c r="I337" s="34">
        <f t="shared" si="59"/>
        <v>94.863</v>
      </c>
      <c r="J337" s="68">
        <f t="shared" si="56"/>
        <v>56.193661296606685</v>
      </c>
      <c r="K337" s="110">
        <v>1.96</v>
      </c>
      <c r="L337" s="68">
        <f t="shared" si="60"/>
        <v>29.268000000000001</v>
      </c>
      <c r="M337" s="68">
        <f t="shared" si="63"/>
        <v>28.667126821658282</v>
      </c>
      <c r="N337" s="68">
        <f t="shared" si="63"/>
        <v>39.818401394062803</v>
      </c>
      <c r="O337" s="68">
        <f t="shared" si="63"/>
        <v>39.471958022177326</v>
      </c>
      <c r="P337" s="68">
        <f t="shared" si="63"/>
        <v>0</v>
      </c>
      <c r="Q337" s="68">
        <f t="shared" si="63"/>
        <v>0</v>
      </c>
      <c r="R337" s="68">
        <f t="shared" si="61"/>
        <v>39.818401394062803</v>
      </c>
      <c r="S337" s="51">
        <f t="shared" si="57"/>
        <v>16.375259902543881</v>
      </c>
      <c r="T337" s="184">
        <f t="shared" si="62"/>
        <v>1553.4062801350201</v>
      </c>
      <c r="U337" s="43"/>
    </row>
    <row r="338" spans="1:21" x14ac:dyDescent="0.35">
      <c r="A338" s="63">
        <v>45518.874999999192</v>
      </c>
      <c r="B338" s="23">
        <v>194.721</v>
      </c>
      <c r="C338" s="22">
        <v>9650.6492638199998</v>
      </c>
      <c r="D338" s="23">
        <v>136.69999999999999</v>
      </c>
      <c r="E338" s="22">
        <v>6775.0460000000003</v>
      </c>
      <c r="F338" s="19">
        <f t="shared" si="58"/>
        <v>58.021000000000015</v>
      </c>
      <c r="G338" s="19">
        <f t="shared" si="58"/>
        <v>2875.6032638199995</v>
      </c>
      <c r="H338" s="67">
        <v>0</v>
      </c>
      <c r="I338" s="34">
        <f t="shared" si="59"/>
        <v>58.021000000000015</v>
      </c>
      <c r="J338" s="68">
        <f t="shared" si="56"/>
        <v>49.561421964805824</v>
      </c>
      <c r="K338" s="110">
        <v>1.96</v>
      </c>
      <c r="L338" s="68">
        <f t="shared" si="60"/>
        <v>29.268000000000001</v>
      </c>
      <c r="M338" s="68">
        <f t="shared" si="63"/>
        <v>28.667126821658282</v>
      </c>
      <c r="N338" s="68">
        <f t="shared" si="63"/>
        <v>39.818401394062803</v>
      </c>
      <c r="O338" s="68">
        <f t="shared" si="63"/>
        <v>39.471958022177326</v>
      </c>
      <c r="P338" s="68">
        <f t="shared" si="63"/>
        <v>0</v>
      </c>
      <c r="Q338" s="68">
        <f t="shared" si="63"/>
        <v>0</v>
      </c>
      <c r="R338" s="68">
        <f t="shared" si="61"/>
        <v>39.818401394062803</v>
      </c>
      <c r="S338" s="51">
        <f t="shared" si="57"/>
        <v>9.7430205707430204</v>
      </c>
      <c r="T338" s="184">
        <f t="shared" si="62"/>
        <v>565.29979653508099</v>
      </c>
      <c r="U338" s="43"/>
    </row>
    <row r="339" spans="1:21" x14ac:dyDescent="0.35">
      <c r="A339" s="63">
        <v>45518.916666665857</v>
      </c>
      <c r="B339" s="23">
        <v>60.029000000000003</v>
      </c>
      <c r="C339" s="22">
        <v>1756.4671489899999</v>
      </c>
      <c r="D339" s="23">
        <v>0</v>
      </c>
      <c r="E339" s="22">
        <v>0</v>
      </c>
      <c r="F339" s="19">
        <f t="shared" si="58"/>
        <v>60.029000000000003</v>
      </c>
      <c r="G339" s="19">
        <f t="shared" si="58"/>
        <v>1756.4671489899999</v>
      </c>
      <c r="H339" s="67">
        <v>0</v>
      </c>
      <c r="I339" s="34">
        <f t="shared" si="59"/>
        <v>60.029000000000003</v>
      </c>
      <c r="J339" s="68">
        <f t="shared" si="56"/>
        <v>29.260309999999997</v>
      </c>
      <c r="K339" s="110">
        <v>1.96</v>
      </c>
      <c r="L339" s="68">
        <f t="shared" si="60"/>
        <v>29.268000000000001</v>
      </c>
      <c r="M339" s="68">
        <f t="shared" si="63"/>
        <v>28.667126821658282</v>
      </c>
      <c r="N339" s="68">
        <f t="shared" si="63"/>
        <v>39.818401394062803</v>
      </c>
      <c r="O339" s="68">
        <f t="shared" si="63"/>
        <v>39.471958022177326</v>
      </c>
      <c r="P339" s="68">
        <f t="shared" si="63"/>
        <v>0</v>
      </c>
      <c r="Q339" s="68">
        <f t="shared" si="63"/>
        <v>0</v>
      </c>
      <c r="R339" s="68">
        <f t="shared" si="61"/>
        <v>39.818401394062803</v>
      </c>
      <c r="S339" s="51">
        <f t="shared" si="57"/>
        <v>0</v>
      </c>
      <c r="T339" s="184">
        <f t="shared" si="62"/>
        <v>0</v>
      </c>
      <c r="U339" s="43"/>
    </row>
    <row r="340" spans="1:21" x14ac:dyDescent="0.35">
      <c r="A340" s="63">
        <v>45518.958333332521</v>
      </c>
      <c r="B340" s="23">
        <v>65.400000000000006</v>
      </c>
      <c r="C340" s="22">
        <v>1746.8340000000001</v>
      </c>
      <c r="D340" s="23">
        <v>0</v>
      </c>
      <c r="E340" s="22">
        <v>0</v>
      </c>
      <c r="F340" s="19">
        <f t="shared" si="58"/>
        <v>65.400000000000006</v>
      </c>
      <c r="G340" s="19">
        <f t="shared" si="58"/>
        <v>1746.8340000000001</v>
      </c>
      <c r="H340" s="67">
        <v>0</v>
      </c>
      <c r="I340" s="34">
        <f t="shared" si="59"/>
        <v>65.400000000000006</v>
      </c>
      <c r="J340" s="68">
        <f t="shared" si="56"/>
        <v>26.709999999999997</v>
      </c>
      <c r="K340" s="110">
        <v>1.96</v>
      </c>
      <c r="L340" s="68">
        <f t="shared" si="60"/>
        <v>29.268000000000001</v>
      </c>
      <c r="M340" s="68">
        <f t="shared" si="63"/>
        <v>28.667126821658282</v>
      </c>
      <c r="N340" s="68">
        <f t="shared" si="63"/>
        <v>39.818401394062803</v>
      </c>
      <c r="O340" s="68">
        <f t="shared" si="63"/>
        <v>39.471958022177326</v>
      </c>
      <c r="P340" s="68">
        <f t="shared" si="63"/>
        <v>0</v>
      </c>
      <c r="Q340" s="68">
        <f t="shared" si="63"/>
        <v>0</v>
      </c>
      <c r="R340" s="68">
        <f t="shared" si="61"/>
        <v>39.818401394062803</v>
      </c>
      <c r="S340" s="51">
        <f t="shared" si="57"/>
        <v>0</v>
      </c>
      <c r="T340" s="184">
        <f t="shared" si="62"/>
        <v>0</v>
      </c>
      <c r="U340" s="43"/>
    </row>
    <row r="341" spans="1:21" x14ac:dyDescent="0.35">
      <c r="A341" s="63">
        <v>45518.999999999185</v>
      </c>
      <c r="B341" s="23">
        <v>47.2</v>
      </c>
      <c r="C341" s="22">
        <v>1088.432</v>
      </c>
      <c r="D341" s="23">
        <v>0</v>
      </c>
      <c r="E341" s="22">
        <v>0</v>
      </c>
      <c r="F341" s="19">
        <f t="shared" si="58"/>
        <v>47.2</v>
      </c>
      <c r="G341" s="19">
        <f t="shared" si="58"/>
        <v>1088.432</v>
      </c>
      <c r="H341" s="67">
        <v>0</v>
      </c>
      <c r="I341" s="34">
        <f t="shared" si="59"/>
        <v>47.2</v>
      </c>
      <c r="J341" s="68">
        <f t="shared" si="56"/>
        <v>23.06</v>
      </c>
      <c r="K341" s="110">
        <v>1.96</v>
      </c>
      <c r="L341" s="68">
        <f t="shared" si="60"/>
        <v>29.268000000000001</v>
      </c>
      <c r="M341" s="68">
        <f t="shared" si="63"/>
        <v>28.667126821658282</v>
      </c>
      <c r="N341" s="68">
        <f t="shared" si="63"/>
        <v>39.818401394062803</v>
      </c>
      <c r="O341" s="68">
        <f t="shared" si="63"/>
        <v>39.471958022177326</v>
      </c>
      <c r="P341" s="68">
        <f t="shared" si="63"/>
        <v>0</v>
      </c>
      <c r="Q341" s="68">
        <f t="shared" si="63"/>
        <v>0</v>
      </c>
      <c r="R341" s="68">
        <f t="shared" si="61"/>
        <v>39.818401394062803</v>
      </c>
      <c r="S341" s="51">
        <f t="shared" si="57"/>
        <v>0</v>
      </c>
      <c r="T341" s="184">
        <f t="shared" si="62"/>
        <v>0</v>
      </c>
      <c r="U341" s="43"/>
    </row>
    <row r="342" spans="1:21" x14ac:dyDescent="0.35">
      <c r="A342" s="63">
        <v>45519.041666665849</v>
      </c>
      <c r="B342" s="23">
        <v>246</v>
      </c>
      <c r="C342" s="22">
        <v>4432.92</v>
      </c>
      <c r="D342" s="23">
        <v>27.27</v>
      </c>
      <c r="E342" s="22">
        <v>491.41399999999999</v>
      </c>
      <c r="F342" s="19">
        <f t="shared" si="58"/>
        <v>218.73</v>
      </c>
      <c r="G342" s="19">
        <f t="shared" si="58"/>
        <v>3941.5060000000003</v>
      </c>
      <c r="H342" s="67">
        <v>0</v>
      </c>
      <c r="I342" s="34">
        <f t="shared" si="59"/>
        <v>218.73</v>
      </c>
      <c r="J342" s="68">
        <f t="shared" si="56"/>
        <v>18.01996068211951</v>
      </c>
      <c r="K342" s="110">
        <v>2.0099999999999998</v>
      </c>
      <c r="L342" s="68">
        <f t="shared" si="60"/>
        <v>29.807999999999993</v>
      </c>
      <c r="M342" s="68">
        <f t="shared" si="63"/>
        <v>28.667126821658282</v>
      </c>
      <c r="N342" s="68">
        <f t="shared" si="63"/>
        <v>39.818401394062803</v>
      </c>
      <c r="O342" s="68">
        <f t="shared" si="63"/>
        <v>39.471958022177326</v>
      </c>
      <c r="P342" s="68">
        <f t="shared" si="63"/>
        <v>0</v>
      </c>
      <c r="Q342" s="68">
        <f t="shared" si="63"/>
        <v>0</v>
      </c>
      <c r="R342" s="68">
        <f t="shared" si="61"/>
        <v>39.818401394062803</v>
      </c>
      <c r="S342" s="51">
        <f t="shared" si="57"/>
        <v>0</v>
      </c>
      <c r="T342" s="184">
        <f t="shared" si="62"/>
        <v>0</v>
      </c>
      <c r="U342" s="43"/>
    </row>
    <row r="343" spans="1:21" x14ac:dyDescent="0.35">
      <c r="A343" s="63">
        <v>45519.083333332514</v>
      </c>
      <c r="B343" s="23">
        <v>214.1</v>
      </c>
      <c r="C343" s="22">
        <v>3569.047</v>
      </c>
      <c r="D343" s="23">
        <v>18.733000000000001</v>
      </c>
      <c r="E343" s="22">
        <v>312.28699999999998</v>
      </c>
      <c r="F343" s="19">
        <f t="shared" si="58"/>
        <v>195.36699999999999</v>
      </c>
      <c r="G343" s="19">
        <f t="shared" si="58"/>
        <v>3256.76</v>
      </c>
      <c r="H343" s="67">
        <v>0</v>
      </c>
      <c r="I343" s="34">
        <f t="shared" si="59"/>
        <v>195.36699999999999</v>
      </c>
      <c r="J343" s="68">
        <f t="shared" si="56"/>
        <v>16.669959614469182</v>
      </c>
      <c r="K343" s="110">
        <v>2.0099999999999998</v>
      </c>
      <c r="L343" s="68">
        <f t="shared" si="60"/>
        <v>29.807999999999993</v>
      </c>
      <c r="M343" s="68">
        <f t="shared" si="63"/>
        <v>28.667126821658282</v>
      </c>
      <c r="N343" s="68">
        <f t="shared" si="63"/>
        <v>39.818401394062803</v>
      </c>
      <c r="O343" s="68">
        <f t="shared" si="63"/>
        <v>39.471958022177326</v>
      </c>
      <c r="P343" s="68">
        <f t="shared" si="63"/>
        <v>0</v>
      </c>
      <c r="Q343" s="68">
        <f t="shared" si="63"/>
        <v>0</v>
      </c>
      <c r="R343" s="68">
        <f t="shared" si="61"/>
        <v>39.818401394062803</v>
      </c>
      <c r="S343" s="51">
        <f t="shared" si="57"/>
        <v>0</v>
      </c>
      <c r="T343" s="184">
        <f t="shared" si="62"/>
        <v>0</v>
      </c>
      <c r="U343" s="43"/>
    </row>
    <row r="344" spans="1:21" x14ac:dyDescent="0.35">
      <c r="A344" s="63">
        <v>45519.124999999178</v>
      </c>
      <c r="B344" s="23">
        <v>199.5</v>
      </c>
      <c r="C344" s="22">
        <v>2812.95</v>
      </c>
      <c r="D344" s="23">
        <v>27.742000000000001</v>
      </c>
      <c r="E344" s="22">
        <v>391.15499999999997</v>
      </c>
      <c r="F344" s="19">
        <f t="shared" si="58"/>
        <v>171.75800000000001</v>
      </c>
      <c r="G344" s="19">
        <f t="shared" si="58"/>
        <v>2421.7950000000001</v>
      </c>
      <c r="H344" s="67">
        <v>0</v>
      </c>
      <c r="I344" s="34">
        <f t="shared" si="59"/>
        <v>171.75800000000001</v>
      </c>
      <c r="J344" s="68">
        <f t="shared" si="56"/>
        <v>14.1000419194448</v>
      </c>
      <c r="K344" s="110">
        <v>2.0099999999999998</v>
      </c>
      <c r="L344" s="68">
        <f t="shared" si="60"/>
        <v>29.807999999999993</v>
      </c>
      <c r="M344" s="68">
        <f t="shared" ref="M344:Q359" si="64">IF(M341=0,0,M$5/M$3)</f>
        <v>28.667126821658282</v>
      </c>
      <c r="N344" s="68">
        <f t="shared" si="64"/>
        <v>39.818401394062803</v>
      </c>
      <c r="O344" s="68">
        <f t="shared" si="64"/>
        <v>39.471958022177326</v>
      </c>
      <c r="P344" s="68">
        <f t="shared" si="64"/>
        <v>0</v>
      </c>
      <c r="Q344" s="68">
        <f t="shared" si="64"/>
        <v>0</v>
      </c>
      <c r="R344" s="68">
        <f t="shared" si="61"/>
        <v>39.818401394062803</v>
      </c>
      <c r="S344" s="51">
        <f t="shared" si="57"/>
        <v>0</v>
      </c>
      <c r="T344" s="184">
        <f t="shared" si="62"/>
        <v>0</v>
      </c>
      <c r="U344" s="43"/>
    </row>
    <row r="345" spans="1:21" x14ac:dyDescent="0.35">
      <c r="A345" s="63">
        <v>45519.166666665842</v>
      </c>
      <c r="B345" s="23">
        <v>180.7</v>
      </c>
      <c r="C345" s="22">
        <v>2394.2750000000001</v>
      </c>
      <c r="D345" s="23">
        <v>15.856999999999999</v>
      </c>
      <c r="E345" s="22">
        <v>210.09899999999999</v>
      </c>
      <c r="F345" s="19">
        <f t="shared" si="58"/>
        <v>164.84299999999999</v>
      </c>
      <c r="G345" s="19">
        <f t="shared" si="58"/>
        <v>2184.1759999999999</v>
      </c>
      <c r="H345" s="67">
        <v>0</v>
      </c>
      <c r="I345" s="34">
        <f t="shared" si="59"/>
        <v>164.84299999999999</v>
      </c>
      <c r="J345" s="68">
        <f t="shared" si="56"/>
        <v>13.250037914864448</v>
      </c>
      <c r="K345" s="110">
        <v>2.0099999999999998</v>
      </c>
      <c r="L345" s="68">
        <f t="shared" si="60"/>
        <v>29.807999999999993</v>
      </c>
      <c r="M345" s="68">
        <f t="shared" si="64"/>
        <v>28.667126821658282</v>
      </c>
      <c r="N345" s="68">
        <f t="shared" si="64"/>
        <v>39.818401394062803</v>
      </c>
      <c r="O345" s="68">
        <f t="shared" si="64"/>
        <v>39.471958022177326</v>
      </c>
      <c r="P345" s="68">
        <f t="shared" si="64"/>
        <v>0</v>
      </c>
      <c r="Q345" s="68">
        <f t="shared" si="64"/>
        <v>0</v>
      </c>
      <c r="R345" s="68">
        <f t="shared" si="61"/>
        <v>39.818401394062803</v>
      </c>
      <c r="S345" s="51">
        <f t="shared" si="57"/>
        <v>0</v>
      </c>
      <c r="T345" s="184">
        <f t="shared" si="62"/>
        <v>0</v>
      </c>
      <c r="U345" s="43"/>
    </row>
    <row r="346" spans="1:21" x14ac:dyDescent="0.35">
      <c r="A346" s="63">
        <v>45519.208333332506</v>
      </c>
      <c r="B346" s="23">
        <v>188.4</v>
      </c>
      <c r="C346" s="22">
        <v>2613.1080000000002</v>
      </c>
      <c r="D346" s="23">
        <v>25.277000000000001</v>
      </c>
      <c r="E346" s="22">
        <v>350.58499999999998</v>
      </c>
      <c r="F346" s="19">
        <f t="shared" si="58"/>
        <v>163.12299999999999</v>
      </c>
      <c r="G346" s="19">
        <f t="shared" si="58"/>
        <v>2262.5230000000001</v>
      </c>
      <c r="H346" s="67">
        <v>0</v>
      </c>
      <c r="I346" s="34">
        <f t="shared" si="59"/>
        <v>163.12299999999999</v>
      </c>
      <c r="J346" s="68">
        <f t="shared" si="56"/>
        <v>13.870042851100091</v>
      </c>
      <c r="K346" s="110">
        <v>2.0099999999999998</v>
      </c>
      <c r="L346" s="68">
        <f t="shared" si="60"/>
        <v>29.807999999999993</v>
      </c>
      <c r="M346" s="68">
        <f t="shared" si="64"/>
        <v>28.667126821658282</v>
      </c>
      <c r="N346" s="68">
        <f t="shared" si="64"/>
        <v>39.818401394062803</v>
      </c>
      <c r="O346" s="68">
        <f t="shared" si="64"/>
        <v>39.471958022177326</v>
      </c>
      <c r="P346" s="68">
        <f t="shared" si="64"/>
        <v>0</v>
      </c>
      <c r="Q346" s="68">
        <f t="shared" si="64"/>
        <v>0</v>
      </c>
      <c r="R346" s="68">
        <f t="shared" si="61"/>
        <v>39.818401394062803</v>
      </c>
      <c r="S346" s="51">
        <f t="shared" si="57"/>
        <v>0</v>
      </c>
      <c r="T346" s="184">
        <f t="shared" si="62"/>
        <v>0</v>
      </c>
      <c r="U346" s="43"/>
    </row>
    <row r="347" spans="1:21" x14ac:dyDescent="0.35">
      <c r="A347" s="63">
        <v>45519.249999999171</v>
      </c>
      <c r="B347" s="23">
        <v>182.9</v>
      </c>
      <c r="C347" s="22">
        <v>2944.69</v>
      </c>
      <c r="D347" s="23">
        <v>11.005000000000001</v>
      </c>
      <c r="E347" s="22">
        <v>177.18</v>
      </c>
      <c r="F347" s="19">
        <f t="shared" si="58"/>
        <v>171.89500000000001</v>
      </c>
      <c r="G347" s="19">
        <f t="shared" si="58"/>
        <v>2767.51</v>
      </c>
      <c r="H347" s="67">
        <v>0</v>
      </c>
      <c r="I347" s="34">
        <f t="shared" si="59"/>
        <v>171.89500000000001</v>
      </c>
      <c r="J347" s="68">
        <f t="shared" si="56"/>
        <v>16.100002908752437</v>
      </c>
      <c r="K347" s="110">
        <v>2.0099999999999998</v>
      </c>
      <c r="L347" s="68">
        <f t="shared" si="60"/>
        <v>29.807999999999993</v>
      </c>
      <c r="M347" s="68">
        <f t="shared" si="64"/>
        <v>28.667126821658282</v>
      </c>
      <c r="N347" s="68">
        <f t="shared" si="64"/>
        <v>39.818401394062803</v>
      </c>
      <c r="O347" s="68">
        <f t="shared" si="64"/>
        <v>39.471958022177326</v>
      </c>
      <c r="P347" s="68">
        <f t="shared" si="64"/>
        <v>0</v>
      </c>
      <c r="Q347" s="68">
        <f t="shared" si="64"/>
        <v>0</v>
      </c>
      <c r="R347" s="68">
        <f t="shared" si="61"/>
        <v>39.818401394062803</v>
      </c>
      <c r="S347" s="51">
        <f t="shared" si="57"/>
        <v>0</v>
      </c>
      <c r="T347" s="184">
        <f t="shared" si="62"/>
        <v>0</v>
      </c>
      <c r="U347" s="43"/>
    </row>
    <row r="348" spans="1:21" x14ac:dyDescent="0.35">
      <c r="A348" s="63">
        <v>45519.291666665835</v>
      </c>
      <c r="B348" s="23">
        <v>145.11500000000001</v>
      </c>
      <c r="C348" s="22">
        <v>2893.8930559999999</v>
      </c>
      <c r="D348" s="23">
        <v>0</v>
      </c>
      <c r="E348" s="22">
        <v>0</v>
      </c>
      <c r="F348" s="19">
        <f t="shared" si="58"/>
        <v>145.11500000000001</v>
      </c>
      <c r="G348" s="19">
        <f t="shared" si="58"/>
        <v>2893.8930559999999</v>
      </c>
      <c r="H348" s="67">
        <v>0</v>
      </c>
      <c r="I348" s="34">
        <f t="shared" si="59"/>
        <v>145.11500000000001</v>
      </c>
      <c r="J348" s="68">
        <f t="shared" si="56"/>
        <v>19.942067022706127</v>
      </c>
      <c r="K348" s="110">
        <v>2.0099999999999998</v>
      </c>
      <c r="L348" s="68">
        <f t="shared" si="60"/>
        <v>29.807999999999993</v>
      </c>
      <c r="M348" s="68">
        <f t="shared" si="64"/>
        <v>28.667126821658282</v>
      </c>
      <c r="N348" s="68">
        <f t="shared" si="64"/>
        <v>39.818401394062803</v>
      </c>
      <c r="O348" s="68">
        <f t="shared" si="64"/>
        <v>39.471958022177326</v>
      </c>
      <c r="P348" s="68">
        <f t="shared" si="64"/>
        <v>0</v>
      </c>
      <c r="Q348" s="68">
        <f t="shared" si="64"/>
        <v>0</v>
      </c>
      <c r="R348" s="68">
        <f t="shared" si="61"/>
        <v>39.818401394062803</v>
      </c>
      <c r="S348" s="51">
        <f t="shared" si="57"/>
        <v>0</v>
      </c>
      <c r="T348" s="184">
        <f t="shared" si="62"/>
        <v>0</v>
      </c>
      <c r="U348" s="43"/>
    </row>
    <row r="349" spans="1:21" x14ac:dyDescent="0.35">
      <c r="A349" s="63">
        <v>45519.333333332499</v>
      </c>
      <c r="B349" s="23">
        <v>169.9</v>
      </c>
      <c r="C349" s="22">
        <v>3226.4009999999998</v>
      </c>
      <c r="D349" s="23">
        <v>0</v>
      </c>
      <c r="E349" s="22">
        <v>0</v>
      </c>
      <c r="F349" s="19">
        <f t="shared" si="58"/>
        <v>169.9</v>
      </c>
      <c r="G349" s="19">
        <f t="shared" si="58"/>
        <v>3226.4009999999998</v>
      </c>
      <c r="H349" s="67">
        <v>0</v>
      </c>
      <c r="I349" s="34">
        <f t="shared" si="59"/>
        <v>169.9</v>
      </c>
      <c r="J349" s="68">
        <f t="shared" si="56"/>
        <v>18.989999999999998</v>
      </c>
      <c r="K349" s="110">
        <v>2.0099999999999998</v>
      </c>
      <c r="L349" s="68">
        <f t="shared" si="60"/>
        <v>29.807999999999993</v>
      </c>
      <c r="M349" s="68">
        <f t="shared" si="64"/>
        <v>28.667126821658282</v>
      </c>
      <c r="N349" s="68">
        <f t="shared" si="64"/>
        <v>39.818401394062803</v>
      </c>
      <c r="O349" s="68">
        <f t="shared" si="64"/>
        <v>39.471958022177326</v>
      </c>
      <c r="P349" s="68">
        <f t="shared" si="64"/>
        <v>0</v>
      </c>
      <c r="Q349" s="68">
        <f t="shared" si="64"/>
        <v>0</v>
      </c>
      <c r="R349" s="68">
        <f t="shared" si="61"/>
        <v>39.818401394062803</v>
      </c>
      <c r="S349" s="51">
        <f t="shared" si="57"/>
        <v>0</v>
      </c>
      <c r="T349" s="184">
        <f t="shared" si="62"/>
        <v>0</v>
      </c>
      <c r="U349" s="43"/>
    </row>
    <row r="350" spans="1:21" x14ac:dyDescent="0.35">
      <c r="A350" s="63">
        <v>45519.374999999163</v>
      </c>
      <c r="B350" s="23">
        <v>178.3</v>
      </c>
      <c r="C350" s="22">
        <v>3439.4070000000002</v>
      </c>
      <c r="D350" s="23">
        <v>0</v>
      </c>
      <c r="E350" s="22">
        <v>0</v>
      </c>
      <c r="F350" s="19">
        <f t="shared" si="58"/>
        <v>178.3</v>
      </c>
      <c r="G350" s="19">
        <f t="shared" si="58"/>
        <v>3439.4070000000002</v>
      </c>
      <c r="H350" s="67">
        <v>0</v>
      </c>
      <c r="I350" s="34">
        <f t="shared" si="59"/>
        <v>178.3</v>
      </c>
      <c r="J350" s="68">
        <f t="shared" si="56"/>
        <v>19.29</v>
      </c>
      <c r="K350" s="110">
        <v>2.0099999999999998</v>
      </c>
      <c r="L350" s="68">
        <f t="shared" si="60"/>
        <v>29.807999999999993</v>
      </c>
      <c r="M350" s="68">
        <f t="shared" si="64"/>
        <v>28.667126821658282</v>
      </c>
      <c r="N350" s="68">
        <f t="shared" si="64"/>
        <v>39.818401394062803</v>
      </c>
      <c r="O350" s="68">
        <f t="shared" si="64"/>
        <v>39.471958022177326</v>
      </c>
      <c r="P350" s="68">
        <f t="shared" si="64"/>
        <v>0</v>
      </c>
      <c r="Q350" s="68">
        <f t="shared" si="64"/>
        <v>0</v>
      </c>
      <c r="R350" s="68">
        <f t="shared" si="61"/>
        <v>39.818401394062803</v>
      </c>
      <c r="S350" s="51">
        <f t="shared" si="57"/>
        <v>0</v>
      </c>
      <c r="T350" s="184">
        <f t="shared" si="62"/>
        <v>0</v>
      </c>
      <c r="U350" s="43"/>
    </row>
    <row r="351" spans="1:21" x14ac:dyDescent="0.35">
      <c r="A351" s="63">
        <v>45519.416666665828</v>
      </c>
      <c r="B351" s="23">
        <v>216.5</v>
      </c>
      <c r="C351" s="22">
        <v>4516.1899999999996</v>
      </c>
      <c r="D351" s="23">
        <v>0</v>
      </c>
      <c r="E351" s="22">
        <v>0</v>
      </c>
      <c r="F351" s="19">
        <f t="shared" si="58"/>
        <v>216.5</v>
      </c>
      <c r="G351" s="19">
        <f t="shared" si="58"/>
        <v>4516.1899999999996</v>
      </c>
      <c r="H351" s="67">
        <v>0</v>
      </c>
      <c r="I351" s="34">
        <f t="shared" si="59"/>
        <v>216.5</v>
      </c>
      <c r="J351" s="68">
        <f t="shared" si="56"/>
        <v>20.86</v>
      </c>
      <c r="K351" s="110">
        <v>2.0099999999999998</v>
      </c>
      <c r="L351" s="68">
        <f t="shared" si="60"/>
        <v>29.807999999999993</v>
      </c>
      <c r="M351" s="68">
        <f t="shared" si="64"/>
        <v>28.667126821658282</v>
      </c>
      <c r="N351" s="68">
        <f t="shared" si="64"/>
        <v>39.818401394062803</v>
      </c>
      <c r="O351" s="68">
        <f t="shared" si="64"/>
        <v>39.471958022177326</v>
      </c>
      <c r="P351" s="68">
        <f t="shared" si="64"/>
        <v>0</v>
      </c>
      <c r="Q351" s="68">
        <f t="shared" si="64"/>
        <v>0</v>
      </c>
      <c r="R351" s="68">
        <f t="shared" si="61"/>
        <v>39.818401394062803</v>
      </c>
      <c r="S351" s="51">
        <f t="shared" si="57"/>
        <v>0</v>
      </c>
      <c r="T351" s="184">
        <f t="shared" si="62"/>
        <v>0</v>
      </c>
      <c r="U351" s="43"/>
    </row>
    <row r="352" spans="1:21" x14ac:dyDescent="0.35">
      <c r="A352" s="63">
        <v>45519.458333332492</v>
      </c>
      <c r="B352" s="23">
        <v>264.50099999999998</v>
      </c>
      <c r="C352" s="22">
        <v>5657.3902342800002</v>
      </c>
      <c r="D352" s="23">
        <v>0</v>
      </c>
      <c r="E352" s="22">
        <v>0</v>
      </c>
      <c r="F352" s="19">
        <f t="shared" si="58"/>
        <v>264.50099999999998</v>
      </c>
      <c r="G352" s="19">
        <f t="shared" si="58"/>
        <v>5657.3902342800002</v>
      </c>
      <c r="H352" s="67">
        <v>0</v>
      </c>
      <c r="I352" s="34">
        <f t="shared" si="59"/>
        <v>264.50099999999998</v>
      </c>
      <c r="J352" s="68">
        <f t="shared" si="56"/>
        <v>21.388918129912554</v>
      </c>
      <c r="K352" s="110">
        <v>2.0099999999999998</v>
      </c>
      <c r="L352" s="68">
        <f t="shared" si="60"/>
        <v>29.807999999999993</v>
      </c>
      <c r="M352" s="68">
        <f t="shared" si="64"/>
        <v>28.667126821658282</v>
      </c>
      <c r="N352" s="68">
        <f t="shared" si="64"/>
        <v>39.818401394062803</v>
      </c>
      <c r="O352" s="68">
        <f t="shared" si="64"/>
        <v>39.471958022177326</v>
      </c>
      <c r="P352" s="68">
        <f t="shared" si="64"/>
        <v>0</v>
      </c>
      <c r="Q352" s="68">
        <f t="shared" si="64"/>
        <v>0</v>
      </c>
      <c r="R352" s="68">
        <f t="shared" si="61"/>
        <v>39.818401394062803</v>
      </c>
      <c r="S352" s="51">
        <f t="shared" si="57"/>
        <v>0</v>
      </c>
      <c r="T352" s="184">
        <f t="shared" si="62"/>
        <v>0</v>
      </c>
      <c r="U352" s="43"/>
    </row>
    <row r="353" spans="1:21" x14ac:dyDescent="0.35">
      <c r="A353" s="63">
        <v>45519.499999999156</v>
      </c>
      <c r="B353" s="23">
        <v>253.233</v>
      </c>
      <c r="C353" s="22">
        <v>7088.8873982100004</v>
      </c>
      <c r="D353" s="23">
        <v>0</v>
      </c>
      <c r="E353" s="22">
        <v>0</v>
      </c>
      <c r="F353" s="19">
        <f t="shared" si="58"/>
        <v>253.233</v>
      </c>
      <c r="G353" s="19">
        <f t="shared" si="58"/>
        <v>7088.8873982100004</v>
      </c>
      <c r="H353" s="67">
        <v>0</v>
      </c>
      <c r="I353" s="34">
        <f t="shared" si="59"/>
        <v>253.233</v>
      </c>
      <c r="J353" s="68">
        <f t="shared" si="56"/>
        <v>27.993537170155548</v>
      </c>
      <c r="K353" s="110">
        <v>2.0099999999999998</v>
      </c>
      <c r="L353" s="68">
        <f t="shared" si="60"/>
        <v>29.807999999999993</v>
      </c>
      <c r="M353" s="68">
        <f t="shared" si="64"/>
        <v>28.667126821658282</v>
      </c>
      <c r="N353" s="68">
        <f t="shared" si="64"/>
        <v>39.818401394062803</v>
      </c>
      <c r="O353" s="68">
        <f t="shared" si="64"/>
        <v>39.471958022177326</v>
      </c>
      <c r="P353" s="68">
        <f t="shared" si="64"/>
        <v>0</v>
      </c>
      <c r="Q353" s="68">
        <f t="shared" si="64"/>
        <v>0</v>
      </c>
      <c r="R353" s="68">
        <f t="shared" si="61"/>
        <v>39.818401394062803</v>
      </c>
      <c r="S353" s="51">
        <f t="shared" si="57"/>
        <v>0</v>
      </c>
      <c r="T353" s="184">
        <f t="shared" si="62"/>
        <v>0</v>
      </c>
      <c r="U353" s="43"/>
    </row>
    <row r="354" spans="1:21" x14ac:dyDescent="0.35">
      <c r="A354" s="63">
        <v>45519.54166666582</v>
      </c>
      <c r="B354" s="23">
        <v>214.79500000000002</v>
      </c>
      <c r="C354" s="22">
        <v>6329.2842571499996</v>
      </c>
      <c r="D354" s="23">
        <v>0</v>
      </c>
      <c r="E354" s="22">
        <v>0</v>
      </c>
      <c r="F354" s="19">
        <f t="shared" si="58"/>
        <v>214.79500000000002</v>
      </c>
      <c r="G354" s="19">
        <f t="shared" si="58"/>
        <v>6329.2842571499996</v>
      </c>
      <c r="H354" s="67">
        <v>0</v>
      </c>
      <c r="I354" s="34">
        <f t="shared" si="59"/>
        <v>214.79500000000002</v>
      </c>
      <c r="J354" s="68">
        <f t="shared" si="56"/>
        <v>29.466627515305287</v>
      </c>
      <c r="K354" s="110">
        <v>2.0099999999999998</v>
      </c>
      <c r="L354" s="68">
        <f t="shared" si="60"/>
        <v>29.807999999999993</v>
      </c>
      <c r="M354" s="68">
        <f t="shared" si="64"/>
        <v>28.667126821658282</v>
      </c>
      <c r="N354" s="68">
        <f t="shared" si="64"/>
        <v>39.818401394062803</v>
      </c>
      <c r="O354" s="68">
        <f t="shared" si="64"/>
        <v>39.471958022177326</v>
      </c>
      <c r="P354" s="68">
        <f t="shared" si="64"/>
        <v>0</v>
      </c>
      <c r="Q354" s="68">
        <f t="shared" si="64"/>
        <v>0</v>
      </c>
      <c r="R354" s="68">
        <f t="shared" si="61"/>
        <v>39.818401394062803</v>
      </c>
      <c r="S354" s="51">
        <f t="shared" si="57"/>
        <v>0</v>
      </c>
      <c r="T354" s="184">
        <f t="shared" si="62"/>
        <v>0</v>
      </c>
      <c r="U354" s="43"/>
    </row>
    <row r="355" spans="1:21" x14ac:dyDescent="0.35">
      <c r="A355" s="63">
        <v>45519.583333332484</v>
      </c>
      <c r="B355" s="23">
        <v>221.21799999999999</v>
      </c>
      <c r="C355" s="22">
        <v>7390.4504684799995</v>
      </c>
      <c r="D355" s="23">
        <v>0</v>
      </c>
      <c r="E355" s="22">
        <v>0</v>
      </c>
      <c r="F355" s="19">
        <f t="shared" si="58"/>
        <v>221.21799999999999</v>
      </c>
      <c r="G355" s="19">
        <f t="shared" si="58"/>
        <v>7390.4504684799995</v>
      </c>
      <c r="H355" s="67">
        <v>0</v>
      </c>
      <c r="I355" s="34">
        <f t="shared" si="59"/>
        <v>221.21799999999999</v>
      </c>
      <c r="J355" s="68">
        <f t="shared" si="56"/>
        <v>33.407997850446165</v>
      </c>
      <c r="K355" s="110">
        <v>2.0099999999999998</v>
      </c>
      <c r="L355" s="68">
        <f t="shared" si="60"/>
        <v>29.807999999999993</v>
      </c>
      <c r="M355" s="68">
        <f t="shared" si="64"/>
        <v>28.667126821658282</v>
      </c>
      <c r="N355" s="68">
        <f t="shared" si="64"/>
        <v>39.818401394062803</v>
      </c>
      <c r="O355" s="68">
        <f t="shared" si="64"/>
        <v>39.471958022177326</v>
      </c>
      <c r="P355" s="68">
        <f t="shared" si="64"/>
        <v>0</v>
      </c>
      <c r="Q355" s="68">
        <f t="shared" si="64"/>
        <v>0</v>
      </c>
      <c r="R355" s="68">
        <f t="shared" si="61"/>
        <v>39.818401394062803</v>
      </c>
      <c r="S355" s="51">
        <f t="shared" si="57"/>
        <v>0</v>
      </c>
      <c r="T355" s="184">
        <f t="shared" si="62"/>
        <v>0</v>
      </c>
      <c r="U355" s="43"/>
    </row>
    <row r="356" spans="1:21" x14ac:dyDescent="0.35">
      <c r="A356" s="63">
        <v>45519.624999999149</v>
      </c>
      <c r="B356" s="23">
        <v>248.33</v>
      </c>
      <c r="C356" s="22">
        <v>9957.0438056000003</v>
      </c>
      <c r="D356" s="23">
        <v>0</v>
      </c>
      <c r="E356" s="22">
        <v>0</v>
      </c>
      <c r="F356" s="19">
        <f t="shared" si="58"/>
        <v>248.33</v>
      </c>
      <c r="G356" s="19">
        <f t="shared" si="58"/>
        <v>9957.0438056000003</v>
      </c>
      <c r="H356" s="67">
        <v>0</v>
      </c>
      <c r="I356" s="34">
        <f t="shared" si="59"/>
        <v>248.33</v>
      </c>
      <c r="J356" s="68">
        <f t="shared" si="56"/>
        <v>40.096016613377358</v>
      </c>
      <c r="K356" s="110">
        <v>2.0099999999999998</v>
      </c>
      <c r="L356" s="68">
        <f t="shared" si="60"/>
        <v>29.807999999999993</v>
      </c>
      <c r="M356" s="68">
        <f t="shared" si="64"/>
        <v>28.667126821658282</v>
      </c>
      <c r="N356" s="68">
        <f t="shared" si="64"/>
        <v>39.818401394062803</v>
      </c>
      <c r="O356" s="68">
        <f t="shared" si="64"/>
        <v>39.471958022177326</v>
      </c>
      <c r="P356" s="68">
        <f t="shared" si="64"/>
        <v>0</v>
      </c>
      <c r="Q356" s="68">
        <f t="shared" si="64"/>
        <v>0</v>
      </c>
      <c r="R356" s="68">
        <f t="shared" si="61"/>
        <v>39.818401394062803</v>
      </c>
      <c r="S356" s="51">
        <f t="shared" si="57"/>
        <v>0.27761521931455491</v>
      </c>
      <c r="T356" s="184">
        <f t="shared" si="62"/>
        <v>68.940187412383423</v>
      </c>
      <c r="U356" s="43"/>
    </row>
    <row r="357" spans="1:21" x14ac:dyDescent="0.35">
      <c r="A357" s="63">
        <v>45519.666666665813</v>
      </c>
      <c r="B357" s="23">
        <v>267.274</v>
      </c>
      <c r="C357" s="22">
        <v>10550.70174688</v>
      </c>
      <c r="D357" s="23">
        <v>0</v>
      </c>
      <c r="E357" s="22">
        <v>0</v>
      </c>
      <c r="F357" s="19">
        <f t="shared" si="58"/>
        <v>267.274</v>
      </c>
      <c r="G357" s="19">
        <f t="shared" si="58"/>
        <v>10550.70174688</v>
      </c>
      <c r="H357" s="67">
        <v>0</v>
      </c>
      <c r="I357" s="34">
        <f t="shared" si="59"/>
        <v>267.274</v>
      </c>
      <c r="J357" s="68">
        <f t="shared" si="56"/>
        <v>39.475226721940778</v>
      </c>
      <c r="K357" s="110">
        <v>2.0099999999999998</v>
      </c>
      <c r="L357" s="68">
        <f t="shared" si="60"/>
        <v>29.807999999999993</v>
      </c>
      <c r="M357" s="68">
        <f t="shared" si="64"/>
        <v>28.667126821658282</v>
      </c>
      <c r="N357" s="68">
        <f t="shared" si="64"/>
        <v>39.818401394062803</v>
      </c>
      <c r="O357" s="68">
        <f t="shared" si="64"/>
        <v>39.471958022177326</v>
      </c>
      <c r="P357" s="68">
        <f t="shared" si="64"/>
        <v>0</v>
      </c>
      <c r="Q357" s="68">
        <f t="shared" si="64"/>
        <v>0</v>
      </c>
      <c r="R357" s="68">
        <f t="shared" si="61"/>
        <v>39.818401394062803</v>
      </c>
      <c r="S357" s="51">
        <f t="shared" si="57"/>
        <v>0</v>
      </c>
      <c r="T357" s="184">
        <f t="shared" si="62"/>
        <v>0</v>
      </c>
      <c r="U357" s="43"/>
    </row>
    <row r="358" spans="1:21" x14ac:dyDescent="0.35">
      <c r="A358" s="63">
        <v>45519.708333332477</v>
      </c>
      <c r="B358" s="23">
        <v>270.92700000000002</v>
      </c>
      <c r="C358" s="22">
        <v>11247.1349911</v>
      </c>
      <c r="D358" s="23">
        <v>0</v>
      </c>
      <c r="E358" s="22">
        <v>0</v>
      </c>
      <c r="F358" s="19">
        <f t="shared" si="58"/>
        <v>270.92700000000002</v>
      </c>
      <c r="G358" s="19">
        <f t="shared" si="58"/>
        <v>11247.1349911</v>
      </c>
      <c r="H358" s="67">
        <v>0</v>
      </c>
      <c r="I358" s="34">
        <f t="shared" si="59"/>
        <v>270.92700000000002</v>
      </c>
      <c r="J358" s="68">
        <f t="shared" si="56"/>
        <v>41.513525750848011</v>
      </c>
      <c r="K358" s="110">
        <v>2.0099999999999998</v>
      </c>
      <c r="L358" s="68">
        <f t="shared" si="60"/>
        <v>29.807999999999993</v>
      </c>
      <c r="M358" s="68">
        <f t="shared" si="64"/>
        <v>28.667126821658282</v>
      </c>
      <c r="N358" s="68">
        <f t="shared" si="64"/>
        <v>39.818401394062803</v>
      </c>
      <c r="O358" s="68">
        <f t="shared" si="64"/>
        <v>39.471958022177326</v>
      </c>
      <c r="P358" s="68">
        <f t="shared" si="64"/>
        <v>0</v>
      </c>
      <c r="Q358" s="68">
        <f t="shared" si="64"/>
        <v>0</v>
      </c>
      <c r="R358" s="68">
        <f t="shared" si="61"/>
        <v>39.818401394062803</v>
      </c>
      <c r="S358" s="51">
        <f t="shared" si="57"/>
        <v>1.6951243567852075</v>
      </c>
      <c r="T358" s="184">
        <f t="shared" si="62"/>
        <v>459.25495661074592</v>
      </c>
      <c r="U358" s="43"/>
    </row>
    <row r="359" spans="1:21" x14ac:dyDescent="0.35">
      <c r="A359" s="63">
        <v>45519.749999999141</v>
      </c>
      <c r="B359" s="23">
        <v>248.57400000000001</v>
      </c>
      <c r="C359" s="22">
        <v>10427.74890072</v>
      </c>
      <c r="D359" s="23">
        <v>34.200000000000003</v>
      </c>
      <c r="E359" s="22">
        <v>1434.7</v>
      </c>
      <c r="F359" s="19">
        <f t="shared" si="58"/>
        <v>214.37400000000002</v>
      </c>
      <c r="G359" s="19">
        <f t="shared" si="58"/>
        <v>8993.0489007199994</v>
      </c>
      <c r="H359" s="67">
        <v>0</v>
      </c>
      <c r="I359" s="34">
        <f t="shared" si="59"/>
        <v>214.37400000000002</v>
      </c>
      <c r="J359" s="68">
        <f t="shared" si="56"/>
        <v>41.950278022148204</v>
      </c>
      <c r="K359" s="110">
        <v>2.0099999999999998</v>
      </c>
      <c r="L359" s="68">
        <f t="shared" si="60"/>
        <v>29.807999999999993</v>
      </c>
      <c r="M359" s="68">
        <f t="shared" si="64"/>
        <v>28.667126821658282</v>
      </c>
      <c r="N359" s="68">
        <f t="shared" si="64"/>
        <v>39.818401394062803</v>
      </c>
      <c r="O359" s="68">
        <f t="shared" si="64"/>
        <v>39.471958022177326</v>
      </c>
      <c r="P359" s="68">
        <f t="shared" si="64"/>
        <v>0</v>
      </c>
      <c r="Q359" s="68">
        <f t="shared" si="64"/>
        <v>0</v>
      </c>
      <c r="R359" s="68">
        <f t="shared" si="61"/>
        <v>39.818401394062803</v>
      </c>
      <c r="S359" s="51">
        <f t="shared" si="57"/>
        <v>2.1318766280854007</v>
      </c>
      <c r="T359" s="184">
        <f t="shared" si="62"/>
        <v>457.01892026917972</v>
      </c>
      <c r="U359" s="43"/>
    </row>
    <row r="360" spans="1:21" x14ac:dyDescent="0.35">
      <c r="A360" s="63">
        <v>45519.791666665806</v>
      </c>
      <c r="B360" s="23">
        <v>303.36200000000002</v>
      </c>
      <c r="C360" s="22">
        <v>12257.781484900001</v>
      </c>
      <c r="D360" s="23">
        <v>144.35</v>
      </c>
      <c r="E360" s="22">
        <v>5832.6710000000003</v>
      </c>
      <c r="F360" s="19">
        <f t="shared" si="58"/>
        <v>159.01200000000003</v>
      </c>
      <c r="G360" s="19">
        <f t="shared" si="58"/>
        <v>6425.1104849000003</v>
      </c>
      <c r="H360" s="67">
        <v>0</v>
      </c>
      <c r="I360" s="34">
        <f t="shared" si="59"/>
        <v>159.01200000000003</v>
      </c>
      <c r="J360" s="68">
        <f t="shared" si="56"/>
        <v>40.406450361607924</v>
      </c>
      <c r="K360" s="110">
        <v>2.0099999999999998</v>
      </c>
      <c r="L360" s="68">
        <f t="shared" si="60"/>
        <v>29.807999999999993</v>
      </c>
      <c r="M360" s="68">
        <f t="shared" ref="M360:Q375" si="65">IF(M357=0,0,M$5/M$3)</f>
        <v>28.667126821658282</v>
      </c>
      <c r="N360" s="68">
        <f t="shared" si="65"/>
        <v>39.818401394062803</v>
      </c>
      <c r="O360" s="68">
        <f t="shared" si="65"/>
        <v>39.471958022177326</v>
      </c>
      <c r="P360" s="68">
        <f t="shared" si="65"/>
        <v>0</v>
      </c>
      <c r="Q360" s="68">
        <f t="shared" si="65"/>
        <v>0</v>
      </c>
      <c r="R360" s="68">
        <f t="shared" si="61"/>
        <v>39.818401394062803</v>
      </c>
      <c r="S360" s="51">
        <f t="shared" si="57"/>
        <v>0.58804896754512015</v>
      </c>
      <c r="T360" s="184">
        <f t="shared" si="62"/>
        <v>93.506842427284667</v>
      </c>
      <c r="U360" s="43"/>
    </row>
    <row r="361" spans="1:21" x14ac:dyDescent="0.35">
      <c r="A361" s="63">
        <v>45519.83333333247</v>
      </c>
      <c r="B361" s="23">
        <v>168.715</v>
      </c>
      <c r="C361" s="22">
        <v>10659.813554550001</v>
      </c>
      <c r="D361" s="23">
        <v>70.349999999999994</v>
      </c>
      <c r="E361" s="22">
        <v>4444.88</v>
      </c>
      <c r="F361" s="19">
        <f t="shared" si="58"/>
        <v>98.365000000000009</v>
      </c>
      <c r="G361" s="19">
        <f t="shared" si="58"/>
        <v>6214.9335545500007</v>
      </c>
      <c r="H361" s="67">
        <v>0</v>
      </c>
      <c r="I361" s="34">
        <f t="shared" si="59"/>
        <v>98.365000000000009</v>
      </c>
      <c r="J361" s="68">
        <f t="shared" si="56"/>
        <v>63.182367250038126</v>
      </c>
      <c r="K361" s="110">
        <v>2.0099999999999998</v>
      </c>
      <c r="L361" s="68">
        <f t="shared" si="60"/>
        <v>29.807999999999993</v>
      </c>
      <c r="M361" s="68">
        <f t="shared" si="65"/>
        <v>28.667126821658282</v>
      </c>
      <c r="N361" s="68">
        <f t="shared" si="65"/>
        <v>39.818401394062803</v>
      </c>
      <c r="O361" s="68">
        <f t="shared" si="65"/>
        <v>39.471958022177326</v>
      </c>
      <c r="P361" s="68">
        <f t="shared" si="65"/>
        <v>0</v>
      </c>
      <c r="Q361" s="68">
        <f t="shared" si="65"/>
        <v>0</v>
      </c>
      <c r="R361" s="68">
        <f t="shared" si="61"/>
        <v>39.818401394062803</v>
      </c>
      <c r="S361" s="51">
        <f t="shared" si="57"/>
        <v>23.363965855975323</v>
      </c>
      <c r="T361" s="184">
        <f t="shared" si="62"/>
        <v>2298.1965014230127</v>
      </c>
      <c r="U361" s="43"/>
    </row>
    <row r="362" spans="1:21" x14ac:dyDescent="0.35">
      <c r="A362" s="63">
        <v>45519.874999999134</v>
      </c>
      <c r="B362" s="23">
        <v>147.578</v>
      </c>
      <c r="C362" s="22">
        <v>5674.6810622399998</v>
      </c>
      <c r="D362" s="23">
        <v>0</v>
      </c>
      <c r="E362" s="22">
        <v>0</v>
      </c>
      <c r="F362" s="19">
        <f t="shared" si="58"/>
        <v>147.578</v>
      </c>
      <c r="G362" s="19">
        <f t="shared" si="58"/>
        <v>5674.6810622399998</v>
      </c>
      <c r="H362" s="67">
        <v>0</v>
      </c>
      <c r="I362" s="34">
        <f t="shared" si="59"/>
        <v>147.578</v>
      </c>
      <c r="J362" s="68">
        <f t="shared" si="56"/>
        <v>38.452079999999995</v>
      </c>
      <c r="K362" s="110">
        <v>2.0099999999999998</v>
      </c>
      <c r="L362" s="68">
        <f t="shared" si="60"/>
        <v>29.807999999999993</v>
      </c>
      <c r="M362" s="68">
        <f t="shared" si="65"/>
        <v>28.667126821658282</v>
      </c>
      <c r="N362" s="68">
        <f t="shared" si="65"/>
        <v>39.818401394062803</v>
      </c>
      <c r="O362" s="68">
        <f t="shared" si="65"/>
        <v>39.471958022177326</v>
      </c>
      <c r="P362" s="68">
        <f t="shared" si="65"/>
        <v>0</v>
      </c>
      <c r="Q362" s="68">
        <f t="shared" si="65"/>
        <v>0</v>
      </c>
      <c r="R362" s="68">
        <f t="shared" si="61"/>
        <v>39.818401394062803</v>
      </c>
      <c r="S362" s="51">
        <f t="shared" si="57"/>
        <v>0</v>
      </c>
      <c r="T362" s="184">
        <f t="shared" si="62"/>
        <v>0</v>
      </c>
      <c r="U362" s="43"/>
    </row>
    <row r="363" spans="1:21" x14ac:dyDescent="0.35">
      <c r="A363" s="63">
        <v>45519.916666665798</v>
      </c>
      <c r="B363" s="23">
        <v>59.406999999999996</v>
      </c>
      <c r="C363" s="22">
        <v>1900.48663416</v>
      </c>
      <c r="D363" s="23">
        <v>0</v>
      </c>
      <c r="E363" s="22">
        <v>0</v>
      </c>
      <c r="F363" s="19">
        <f t="shared" si="58"/>
        <v>59.406999999999996</v>
      </c>
      <c r="G363" s="19">
        <f t="shared" si="58"/>
        <v>1900.48663416</v>
      </c>
      <c r="H363" s="67">
        <v>0</v>
      </c>
      <c r="I363" s="34">
        <f t="shared" si="59"/>
        <v>59.406999999999996</v>
      </c>
      <c r="J363" s="68">
        <f t="shared" si="56"/>
        <v>31.990954503004698</v>
      </c>
      <c r="K363" s="110">
        <v>2.0099999999999998</v>
      </c>
      <c r="L363" s="68">
        <f t="shared" si="60"/>
        <v>29.807999999999993</v>
      </c>
      <c r="M363" s="68">
        <f t="shared" si="65"/>
        <v>28.667126821658282</v>
      </c>
      <c r="N363" s="68">
        <f t="shared" si="65"/>
        <v>39.818401394062803</v>
      </c>
      <c r="O363" s="68">
        <f t="shared" si="65"/>
        <v>39.471958022177326</v>
      </c>
      <c r="P363" s="68">
        <f t="shared" si="65"/>
        <v>0</v>
      </c>
      <c r="Q363" s="68">
        <f t="shared" si="65"/>
        <v>0</v>
      </c>
      <c r="R363" s="68">
        <f t="shared" si="61"/>
        <v>39.818401394062803</v>
      </c>
      <c r="S363" s="51">
        <f t="shared" si="57"/>
        <v>0</v>
      </c>
      <c r="T363" s="184">
        <f t="shared" si="62"/>
        <v>0</v>
      </c>
      <c r="U363" s="43"/>
    </row>
    <row r="364" spans="1:21" x14ac:dyDescent="0.35">
      <c r="A364" s="63">
        <v>45519.958333332463</v>
      </c>
      <c r="B364" s="23">
        <v>96.5</v>
      </c>
      <c r="C364" s="22">
        <v>2659.54</v>
      </c>
      <c r="D364" s="23">
        <v>0</v>
      </c>
      <c r="E364" s="22">
        <v>0</v>
      </c>
      <c r="F364" s="19">
        <f t="shared" si="58"/>
        <v>96.5</v>
      </c>
      <c r="G364" s="19">
        <f t="shared" si="58"/>
        <v>2659.54</v>
      </c>
      <c r="H364" s="67">
        <v>0</v>
      </c>
      <c r="I364" s="34">
        <f t="shared" si="59"/>
        <v>96.5</v>
      </c>
      <c r="J364" s="68">
        <f t="shared" si="56"/>
        <v>27.56</v>
      </c>
      <c r="K364" s="110">
        <v>2.0099999999999998</v>
      </c>
      <c r="L364" s="68">
        <f t="shared" si="60"/>
        <v>29.807999999999993</v>
      </c>
      <c r="M364" s="68">
        <f t="shared" si="65"/>
        <v>28.667126821658282</v>
      </c>
      <c r="N364" s="68">
        <f t="shared" si="65"/>
        <v>39.818401394062803</v>
      </c>
      <c r="O364" s="68">
        <f t="shared" si="65"/>
        <v>39.471958022177326</v>
      </c>
      <c r="P364" s="68">
        <f t="shared" si="65"/>
        <v>0</v>
      </c>
      <c r="Q364" s="68">
        <f t="shared" si="65"/>
        <v>0</v>
      </c>
      <c r="R364" s="68">
        <f t="shared" si="61"/>
        <v>39.818401394062803</v>
      </c>
      <c r="S364" s="51">
        <f t="shared" si="57"/>
        <v>0</v>
      </c>
      <c r="T364" s="184">
        <f t="shared" si="62"/>
        <v>0</v>
      </c>
      <c r="U364" s="43"/>
    </row>
    <row r="365" spans="1:21" x14ac:dyDescent="0.35">
      <c r="A365" s="63">
        <v>45519.999999999127</v>
      </c>
      <c r="B365" s="23">
        <v>75</v>
      </c>
      <c r="C365" s="22">
        <v>1839.75</v>
      </c>
      <c r="D365" s="23">
        <v>0</v>
      </c>
      <c r="E365" s="22">
        <v>0</v>
      </c>
      <c r="F365" s="19">
        <f t="shared" si="58"/>
        <v>75</v>
      </c>
      <c r="G365" s="19">
        <f t="shared" si="58"/>
        <v>1839.75</v>
      </c>
      <c r="H365" s="67">
        <v>0</v>
      </c>
      <c r="I365" s="34">
        <f t="shared" si="59"/>
        <v>75</v>
      </c>
      <c r="J365" s="68">
        <f t="shared" si="56"/>
        <v>24.53</v>
      </c>
      <c r="K365" s="110">
        <v>2.0099999999999998</v>
      </c>
      <c r="L365" s="68">
        <f t="shared" si="60"/>
        <v>29.807999999999993</v>
      </c>
      <c r="M365" s="68">
        <f t="shared" si="65"/>
        <v>28.667126821658282</v>
      </c>
      <c r="N365" s="68">
        <f t="shared" si="65"/>
        <v>39.818401394062803</v>
      </c>
      <c r="O365" s="68">
        <f t="shared" si="65"/>
        <v>39.471958022177326</v>
      </c>
      <c r="P365" s="68">
        <f t="shared" si="65"/>
        <v>0</v>
      </c>
      <c r="Q365" s="68">
        <f t="shared" si="65"/>
        <v>0</v>
      </c>
      <c r="R365" s="68">
        <f t="shared" si="61"/>
        <v>39.818401394062803</v>
      </c>
      <c r="S365" s="51">
        <f t="shared" si="57"/>
        <v>0</v>
      </c>
      <c r="T365" s="184">
        <f t="shared" si="62"/>
        <v>0</v>
      </c>
      <c r="U365" s="43"/>
    </row>
    <row r="366" spans="1:21" x14ac:dyDescent="0.35">
      <c r="A366" s="63">
        <v>45520.041666665791</v>
      </c>
      <c r="B366" s="23">
        <v>53.728000000000002</v>
      </c>
      <c r="C366" s="22">
        <v>1408.5450684799998</v>
      </c>
      <c r="D366" s="23">
        <v>0</v>
      </c>
      <c r="E366" s="22">
        <v>0</v>
      </c>
      <c r="F366" s="19">
        <f t="shared" si="58"/>
        <v>53.728000000000002</v>
      </c>
      <c r="G366" s="19">
        <f t="shared" si="58"/>
        <v>1408.5450684799998</v>
      </c>
      <c r="H366" s="67">
        <v>0</v>
      </c>
      <c r="I366" s="34">
        <f t="shared" si="59"/>
        <v>53.728000000000002</v>
      </c>
      <c r="J366" s="68">
        <f t="shared" si="56"/>
        <v>26.216220005955922</v>
      </c>
      <c r="K366" s="110">
        <v>2.04</v>
      </c>
      <c r="L366" s="68">
        <f t="shared" si="60"/>
        <v>30.131999999999998</v>
      </c>
      <c r="M366" s="68">
        <f t="shared" si="65"/>
        <v>28.667126821658282</v>
      </c>
      <c r="N366" s="68">
        <f t="shared" si="65"/>
        <v>39.818401394062803</v>
      </c>
      <c r="O366" s="68">
        <f t="shared" si="65"/>
        <v>39.471958022177326</v>
      </c>
      <c r="P366" s="68">
        <f t="shared" si="65"/>
        <v>0</v>
      </c>
      <c r="Q366" s="68">
        <f t="shared" si="65"/>
        <v>0</v>
      </c>
      <c r="R366" s="68">
        <f t="shared" si="61"/>
        <v>39.818401394062803</v>
      </c>
      <c r="S366" s="51">
        <f t="shared" si="57"/>
        <v>0</v>
      </c>
      <c r="T366" s="184">
        <f t="shared" si="62"/>
        <v>0</v>
      </c>
      <c r="U366" s="43"/>
    </row>
    <row r="367" spans="1:21" x14ac:dyDescent="0.35">
      <c r="A367" s="63">
        <v>45520.083333332455</v>
      </c>
      <c r="B367" s="23">
        <v>63.972999999999999</v>
      </c>
      <c r="C367" s="22">
        <v>1297.7226884500001</v>
      </c>
      <c r="D367" s="23">
        <v>0</v>
      </c>
      <c r="E367" s="22">
        <v>0</v>
      </c>
      <c r="F367" s="19">
        <f t="shared" si="58"/>
        <v>63.972999999999999</v>
      </c>
      <c r="G367" s="19">
        <f t="shared" si="58"/>
        <v>1297.7226884500001</v>
      </c>
      <c r="H367" s="67">
        <v>0</v>
      </c>
      <c r="I367" s="34">
        <f t="shared" si="59"/>
        <v>63.972999999999999</v>
      </c>
      <c r="J367" s="68">
        <f t="shared" si="56"/>
        <v>20.285474941772311</v>
      </c>
      <c r="K367" s="110">
        <v>2.04</v>
      </c>
      <c r="L367" s="68">
        <f t="shared" si="60"/>
        <v>30.131999999999998</v>
      </c>
      <c r="M367" s="68">
        <f t="shared" si="65"/>
        <v>28.667126821658282</v>
      </c>
      <c r="N367" s="68">
        <f t="shared" si="65"/>
        <v>39.818401394062803</v>
      </c>
      <c r="O367" s="68">
        <f t="shared" si="65"/>
        <v>39.471958022177326</v>
      </c>
      <c r="P367" s="68">
        <f t="shared" si="65"/>
        <v>0</v>
      </c>
      <c r="Q367" s="68">
        <f t="shared" si="65"/>
        <v>0</v>
      </c>
      <c r="R367" s="68">
        <f t="shared" si="61"/>
        <v>39.818401394062803</v>
      </c>
      <c r="S367" s="51">
        <f t="shared" si="57"/>
        <v>0</v>
      </c>
      <c r="T367" s="184">
        <f t="shared" si="62"/>
        <v>0</v>
      </c>
      <c r="U367" s="43"/>
    </row>
    <row r="368" spans="1:21" x14ac:dyDescent="0.35">
      <c r="A368" s="63">
        <v>45520.12499999912</v>
      </c>
      <c r="B368" s="23">
        <v>177.3</v>
      </c>
      <c r="C368" s="22">
        <v>3131.1179999999999</v>
      </c>
      <c r="D368" s="23">
        <v>0</v>
      </c>
      <c r="E368" s="22">
        <v>0</v>
      </c>
      <c r="F368" s="19">
        <f t="shared" si="58"/>
        <v>177.3</v>
      </c>
      <c r="G368" s="19">
        <f t="shared" si="58"/>
        <v>3131.1179999999999</v>
      </c>
      <c r="H368" s="67">
        <v>0</v>
      </c>
      <c r="I368" s="34">
        <f t="shared" si="59"/>
        <v>177.3</v>
      </c>
      <c r="J368" s="68">
        <f t="shared" si="56"/>
        <v>17.66</v>
      </c>
      <c r="K368" s="110">
        <v>2.04</v>
      </c>
      <c r="L368" s="68">
        <f t="shared" si="60"/>
        <v>30.131999999999998</v>
      </c>
      <c r="M368" s="68">
        <f t="shared" si="65"/>
        <v>28.667126821658282</v>
      </c>
      <c r="N368" s="68">
        <f t="shared" si="65"/>
        <v>39.818401394062803</v>
      </c>
      <c r="O368" s="68">
        <f t="shared" si="65"/>
        <v>39.471958022177326</v>
      </c>
      <c r="P368" s="68">
        <f t="shared" si="65"/>
        <v>0</v>
      </c>
      <c r="Q368" s="68">
        <f t="shared" si="65"/>
        <v>0</v>
      </c>
      <c r="R368" s="68">
        <f t="shared" si="61"/>
        <v>39.818401394062803</v>
      </c>
      <c r="S368" s="51">
        <f t="shared" si="57"/>
        <v>0</v>
      </c>
      <c r="T368" s="184">
        <f t="shared" si="62"/>
        <v>0</v>
      </c>
      <c r="U368" s="43"/>
    </row>
    <row r="369" spans="1:21" x14ac:dyDescent="0.35">
      <c r="A369" s="63">
        <v>45520.166666665784</v>
      </c>
      <c r="B369" s="23">
        <v>207.1</v>
      </c>
      <c r="C369" s="22">
        <v>3332.239</v>
      </c>
      <c r="D369" s="23">
        <v>12.587</v>
      </c>
      <c r="E369" s="22">
        <v>202.52500000000001</v>
      </c>
      <c r="F369" s="19">
        <f t="shared" si="58"/>
        <v>194.51300000000001</v>
      </c>
      <c r="G369" s="19">
        <f t="shared" si="58"/>
        <v>3129.7139999999999</v>
      </c>
      <c r="H369" s="67">
        <v>0</v>
      </c>
      <c r="I369" s="34">
        <f t="shared" si="59"/>
        <v>194.51300000000001</v>
      </c>
      <c r="J369" s="68">
        <f t="shared" si="56"/>
        <v>16.089999126022423</v>
      </c>
      <c r="K369" s="110">
        <v>2.04</v>
      </c>
      <c r="L369" s="68">
        <f t="shared" si="60"/>
        <v>30.131999999999998</v>
      </c>
      <c r="M369" s="68">
        <f t="shared" si="65"/>
        <v>28.667126821658282</v>
      </c>
      <c r="N369" s="68">
        <f t="shared" si="65"/>
        <v>39.818401394062803</v>
      </c>
      <c r="O369" s="68">
        <f t="shared" si="65"/>
        <v>39.471958022177326</v>
      </c>
      <c r="P369" s="68">
        <f t="shared" si="65"/>
        <v>0</v>
      </c>
      <c r="Q369" s="68">
        <f t="shared" si="65"/>
        <v>0</v>
      </c>
      <c r="R369" s="68">
        <f t="shared" si="61"/>
        <v>39.818401394062803</v>
      </c>
      <c r="S369" s="51">
        <f t="shared" si="57"/>
        <v>0</v>
      </c>
      <c r="T369" s="184">
        <f t="shared" si="62"/>
        <v>0</v>
      </c>
      <c r="U369" s="43"/>
    </row>
    <row r="370" spans="1:21" x14ac:dyDescent="0.35">
      <c r="A370" s="63">
        <v>45520.208333332448</v>
      </c>
      <c r="B370" s="23">
        <v>207.1</v>
      </c>
      <c r="C370" s="22">
        <v>3357.0909999999999</v>
      </c>
      <c r="D370" s="23">
        <v>13.468999999999999</v>
      </c>
      <c r="E370" s="22">
        <v>218.33199999999999</v>
      </c>
      <c r="F370" s="19">
        <f t="shared" si="58"/>
        <v>193.631</v>
      </c>
      <c r="G370" s="19">
        <f t="shared" si="58"/>
        <v>3138.759</v>
      </c>
      <c r="H370" s="67">
        <v>0</v>
      </c>
      <c r="I370" s="34">
        <f t="shared" si="59"/>
        <v>193.631</v>
      </c>
      <c r="J370" s="68">
        <f t="shared" si="56"/>
        <v>16.210002530586529</v>
      </c>
      <c r="K370" s="110">
        <v>2.04</v>
      </c>
      <c r="L370" s="68">
        <f t="shared" si="60"/>
        <v>30.131999999999998</v>
      </c>
      <c r="M370" s="68">
        <f t="shared" si="65"/>
        <v>28.667126821658282</v>
      </c>
      <c r="N370" s="68">
        <f t="shared" si="65"/>
        <v>39.818401394062803</v>
      </c>
      <c r="O370" s="68">
        <f t="shared" si="65"/>
        <v>39.471958022177326</v>
      </c>
      <c r="P370" s="68">
        <f t="shared" si="65"/>
        <v>0</v>
      </c>
      <c r="Q370" s="68">
        <f t="shared" si="65"/>
        <v>0</v>
      </c>
      <c r="R370" s="68">
        <f t="shared" si="61"/>
        <v>39.818401394062803</v>
      </c>
      <c r="S370" s="51">
        <f t="shared" si="57"/>
        <v>0</v>
      </c>
      <c r="T370" s="184">
        <f t="shared" si="62"/>
        <v>0</v>
      </c>
      <c r="U370" s="43"/>
    </row>
    <row r="371" spans="1:21" x14ac:dyDescent="0.35">
      <c r="A371" s="63">
        <v>45520.249999999112</v>
      </c>
      <c r="B371" s="23">
        <v>198.334</v>
      </c>
      <c r="C371" s="22">
        <v>3586.3042230600004</v>
      </c>
      <c r="D371" s="23">
        <v>0</v>
      </c>
      <c r="E371" s="22">
        <v>0</v>
      </c>
      <c r="F371" s="19">
        <f t="shared" si="58"/>
        <v>198.334</v>
      </c>
      <c r="G371" s="19">
        <f t="shared" si="58"/>
        <v>3586.3042230600004</v>
      </c>
      <c r="H371" s="67">
        <v>0</v>
      </c>
      <c r="I371" s="34">
        <f t="shared" si="59"/>
        <v>198.334</v>
      </c>
      <c r="J371" s="68">
        <f t="shared" si="56"/>
        <v>18.082145386368452</v>
      </c>
      <c r="K371" s="110">
        <v>2.04</v>
      </c>
      <c r="L371" s="68">
        <f t="shared" si="60"/>
        <v>30.131999999999998</v>
      </c>
      <c r="M371" s="68">
        <f t="shared" si="65"/>
        <v>28.667126821658282</v>
      </c>
      <c r="N371" s="68">
        <f t="shared" si="65"/>
        <v>39.818401394062803</v>
      </c>
      <c r="O371" s="68">
        <f t="shared" si="65"/>
        <v>39.471958022177326</v>
      </c>
      <c r="P371" s="68">
        <f t="shared" si="65"/>
        <v>0</v>
      </c>
      <c r="Q371" s="68">
        <f t="shared" si="65"/>
        <v>0</v>
      </c>
      <c r="R371" s="68">
        <f t="shared" si="61"/>
        <v>39.818401394062803</v>
      </c>
      <c r="S371" s="51">
        <f t="shared" si="57"/>
        <v>0</v>
      </c>
      <c r="T371" s="184">
        <f t="shared" si="62"/>
        <v>0</v>
      </c>
      <c r="U371" s="43"/>
    </row>
    <row r="372" spans="1:21" x14ac:dyDescent="0.35">
      <c r="A372" s="63">
        <v>45520.291666665777</v>
      </c>
      <c r="B372" s="23">
        <v>219.90100000000001</v>
      </c>
      <c r="C372" s="22">
        <v>4563.0458393099998</v>
      </c>
      <c r="D372" s="23">
        <v>0</v>
      </c>
      <c r="E372" s="22">
        <v>0</v>
      </c>
      <c r="F372" s="19">
        <f t="shared" si="58"/>
        <v>219.90100000000001</v>
      </c>
      <c r="G372" s="19">
        <f t="shared" si="58"/>
        <v>4563.0458393099998</v>
      </c>
      <c r="H372" s="67">
        <v>0</v>
      </c>
      <c r="I372" s="34">
        <f t="shared" si="59"/>
        <v>219.90100000000001</v>
      </c>
      <c r="J372" s="68">
        <f t="shared" si="56"/>
        <v>20.750455156229393</v>
      </c>
      <c r="K372" s="110">
        <v>2.04</v>
      </c>
      <c r="L372" s="68">
        <f t="shared" si="60"/>
        <v>30.131999999999998</v>
      </c>
      <c r="M372" s="68">
        <f t="shared" si="65"/>
        <v>28.667126821658282</v>
      </c>
      <c r="N372" s="68">
        <f t="shared" si="65"/>
        <v>39.818401394062803</v>
      </c>
      <c r="O372" s="68">
        <f t="shared" si="65"/>
        <v>39.471958022177326</v>
      </c>
      <c r="P372" s="68">
        <f t="shared" si="65"/>
        <v>0</v>
      </c>
      <c r="Q372" s="68">
        <f t="shared" si="65"/>
        <v>0</v>
      </c>
      <c r="R372" s="68">
        <f t="shared" si="61"/>
        <v>39.818401394062803</v>
      </c>
      <c r="S372" s="51">
        <f t="shared" si="57"/>
        <v>0</v>
      </c>
      <c r="T372" s="184">
        <f t="shared" si="62"/>
        <v>0</v>
      </c>
      <c r="U372" s="43"/>
    </row>
    <row r="373" spans="1:21" x14ac:dyDescent="0.35">
      <c r="A373" s="63">
        <v>45520.333333332441</v>
      </c>
      <c r="B373" s="23">
        <v>219.536</v>
      </c>
      <c r="C373" s="22">
        <v>4403.6160102399999</v>
      </c>
      <c r="D373" s="23">
        <v>0</v>
      </c>
      <c r="E373" s="22">
        <v>0</v>
      </c>
      <c r="F373" s="19">
        <f t="shared" si="58"/>
        <v>219.536</v>
      </c>
      <c r="G373" s="19">
        <f t="shared" si="58"/>
        <v>4403.6160102399999</v>
      </c>
      <c r="H373" s="67">
        <v>0</v>
      </c>
      <c r="I373" s="34">
        <f t="shared" si="59"/>
        <v>219.536</v>
      </c>
      <c r="J373" s="68">
        <f t="shared" si="56"/>
        <v>20.058742120836673</v>
      </c>
      <c r="K373" s="110">
        <v>2.04</v>
      </c>
      <c r="L373" s="68">
        <f t="shared" si="60"/>
        <v>30.131999999999998</v>
      </c>
      <c r="M373" s="68">
        <f t="shared" si="65"/>
        <v>28.667126821658282</v>
      </c>
      <c r="N373" s="68">
        <f t="shared" si="65"/>
        <v>39.818401394062803</v>
      </c>
      <c r="O373" s="68">
        <f t="shared" si="65"/>
        <v>39.471958022177326</v>
      </c>
      <c r="P373" s="68">
        <f t="shared" si="65"/>
        <v>0</v>
      </c>
      <c r="Q373" s="68">
        <f t="shared" si="65"/>
        <v>0</v>
      </c>
      <c r="R373" s="68">
        <f t="shared" si="61"/>
        <v>39.818401394062803</v>
      </c>
      <c r="S373" s="51">
        <f t="shared" si="57"/>
        <v>0</v>
      </c>
      <c r="T373" s="184">
        <f t="shared" si="62"/>
        <v>0</v>
      </c>
      <c r="U373" s="43"/>
    </row>
    <row r="374" spans="1:21" x14ac:dyDescent="0.35">
      <c r="A374" s="63">
        <v>45520.374999999105</v>
      </c>
      <c r="B374" s="23">
        <v>236.32400000000001</v>
      </c>
      <c r="C374" s="22">
        <v>5245.7067668399995</v>
      </c>
      <c r="D374" s="23">
        <v>0</v>
      </c>
      <c r="E374" s="22">
        <v>0</v>
      </c>
      <c r="F374" s="19">
        <f t="shared" si="58"/>
        <v>236.32400000000001</v>
      </c>
      <c r="G374" s="19">
        <f t="shared" si="58"/>
        <v>5245.7067668399995</v>
      </c>
      <c r="H374" s="67">
        <v>0</v>
      </c>
      <c r="I374" s="34">
        <f t="shared" si="59"/>
        <v>236.32400000000001</v>
      </c>
      <c r="J374" s="68">
        <f t="shared" si="56"/>
        <v>22.197097065215548</v>
      </c>
      <c r="K374" s="110">
        <v>2.04</v>
      </c>
      <c r="L374" s="68">
        <f t="shared" si="60"/>
        <v>30.131999999999998</v>
      </c>
      <c r="M374" s="68">
        <f t="shared" si="65"/>
        <v>28.667126821658282</v>
      </c>
      <c r="N374" s="68">
        <f t="shared" si="65"/>
        <v>39.818401394062803</v>
      </c>
      <c r="O374" s="68">
        <f t="shared" si="65"/>
        <v>39.471958022177326</v>
      </c>
      <c r="P374" s="68">
        <f t="shared" si="65"/>
        <v>0</v>
      </c>
      <c r="Q374" s="68">
        <f t="shared" si="65"/>
        <v>0</v>
      </c>
      <c r="R374" s="68">
        <f t="shared" si="61"/>
        <v>39.818401394062803</v>
      </c>
      <c r="S374" s="51">
        <f t="shared" si="57"/>
        <v>0</v>
      </c>
      <c r="T374" s="184">
        <f t="shared" si="62"/>
        <v>0</v>
      </c>
      <c r="U374" s="43"/>
    </row>
    <row r="375" spans="1:21" x14ac:dyDescent="0.35">
      <c r="A375" s="63">
        <v>45520.416666665769</v>
      </c>
      <c r="B375" s="23">
        <v>165.99700000000001</v>
      </c>
      <c r="C375" s="22">
        <v>4299.0907688400002</v>
      </c>
      <c r="D375" s="23">
        <v>0</v>
      </c>
      <c r="E375" s="22">
        <v>0</v>
      </c>
      <c r="F375" s="19">
        <f t="shared" si="58"/>
        <v>165.99700000000001</v>
      </c>
      <c r="G375" s="19">
        <f t="shared" si="58"/>
        <v>4299.0907688400002</v>
      </c>
      <c r="H375" s="67">
        <v>0</v>
      </c>
      <c r="I375" s="34">
        <f t="shared" si="59"/>
        <v>165.99700000000001</v>
      </c>
      <c r="J375" s="68">
        <f t="shared" si="56"/>
        <v>25.898605208768831</v>
      </c>
      <c r="K375" s="110">
        <v>2.04</v>
      </c>
      <c r="L375" s="68">
        <f t="shared" si="60"/>
        <v>30.131999999999998</v>
      </c>
      <c r="M375" s="68">
        <f t="shared" si="65"/>
        <v>28.667126821658282</v>
      </c>
      <c r="N375" s="68">
        <f t="shared" si="65"/>
        <v>39.818401394062803</v>
      </c>
      <c r="O375" s="68">
        <f t="shared" si="65"/>
        <v>39.471958022177326</v>
      </c>
      <c r="P375" s="68">
        <f t="shared" si="65"/>
        <v>0</v>
      </c>
      <c r="Q375" s="68">
        <f t="shared" si="65"/>
        <v>0</v>
      </c>
      <c r="R375" s="68">
        <f t="shared" si="61"/>
        <v>39.818401394062803</v>
      </c>
      <c r="S375" s="51">
        <f t="shared" si="57"/>
        <v>0</v>
      </c>
      <c r="T375" s="184">
        <f t="shared" si="62"/>
        <v>0</v>
      </c>
      <c r="U375" s="43"/>
    </row>
    <row r="376" spans="1:21" x14ac:dyDescent="0.35">
      <c r="A376" s="63">
        <v>45520.458333332434</v>
      </c>
      <c r="B376" s="23">
        <v>130.244</v>
      </c>
      <c r="C376" s="22">
        <v>3849.4692662800003</v>
      </c>
      <c r="D376" s="23">
        <v>0</v>
      </c>
      <c r="E376" s="22">
        <v>0</v>
      </c>
      <c r="F376" s="19">
        <f t="shared" si="58"/>
        <v>130.244</v>
      </c>
      <c r="G376" s="19">
        <f t="shared" si="58"/>
        <v>3849.4692662800003</v>
      </c>
      <c r="H376" s="67">
        <v>0</v>
      </c>
      <c r="I376" s="34">
        <f t="shared" si="59"/>
        <v>130.244</v>
      </c>
      <c r="J376" s="68">
        <f t="shared" si="56"/>
        <v>29.555828032615707</v>
      </c>
      <c r="K376" s="110">
        <v>2.04</v>
      </c>
      <c r="L376" s="68">
        <f t="shared" si="60"/>
        <v>30.131999999999998</v>
      </c>
      <c r="M376" s="68">
        <f t="shared" ref="M376:Q391" si="66">IF(M373=0,0,M$5/M$3)</f>
        <v>28.667126821658282</v>
      </c>
      <c r="N376" s="68">
        <f t="shared" si="66"/>
        <v>39.818401394062803</v>
      </c>
      <c r="O376" s="68">
        <f t="shared" si="66"/>
        <v>39.471958022177326</v>
      </c>
      <c r="P376" s="68">
        <f t="shared" si="66"/>
        <v>0</v>
      </c>
      <c r="Q376" s="68">
        <f t="shared" si="66"/>
        <v>0</v>
      </c>
      <c r="R376" s="68">
        <f t="shared" si="61"/>
        <v>39.818401394062803</v>
      </c>
      <c r="S376" s="51">
        <f t="shared" si="57"/>
        <v>0</v>
      </c>
      <c r="T376" s="184">
        <f t="shared" si="62"/>
        <v>0</v>
      </c>
      <c r="U376" s="43"/>
    </row>
    <row r="377" spans="1:21" x14ac:dyDescent="0.35">
      <c r="A377" s="63">
        <v>45520.499999999098</v>
      </c>
      <c r="B377" s="23">
        <v>98.295999999999992</v>
      </c>
      <c r="C377" s="22">
        <v>3039.6182661600001</v>
      </c>
      <c r="D377" s="23">
        <v>0</v>
      </c>
      <c r="E377" s="22">
        <v>0</v>
      </c>
      <c r="F377" s="19">
        <f t="shared" si="58"/>
        <v>98.295999999999992</v>
      </c>
      <c r="G377" s="19">
        <f t="shared" si="58"/>
        <v>3039.6182661600001</v>
      </c>
      <c r="H377" s="67">
        <v>0</v>
      </c>
      <c r="I377" s="34">
        <f t="shared" si="59"/>
        <v>98.295999999999992</v>
      </c>
      <c r="J377" s="68">
        <f t="shared" si="56"/>
        <v>30.923112498575733</v>
      </c>
      <c r="K377" s="110">
        <v>2.04</v>
      </c>
      <c r="L377" s="68">
        <f t="shared" si="60"/>
        <v>30.131999999999998</v>
      </c>
      <c r="M377" s="68">
        <f t="shared" si="66"/>
        <v>28.667126821658282</v>
      </c>
      <c r="N377" s="68">
        <f t="shared" si="66"/>
        <v>39.818401394062803</v>
      </c>
      <c r="O377" s="68">
        <f t="shared" si="66"/>
        <v>39.471958022177326</v>
      </c>
      <c r="P377" s="68">
        <f t="shared" si="66"/>
        <v>0</v>
      </c>
      <c r="Q377" s="68">
        <f t="shared" si="66"/>
        <v>0</v>
      </c>
      <c r="R377" s="68">
        <f t="shared" si="61"/>
        <v>39.818401394062803</v>
      </c>
      <c r="S377" s="51">
        <f t="shared" si="57"/>
        <v>0</v>
      </c>
      <c r="T377" s="184">
        <f t="shared" si="62"/>
        <v>0</v>
      </c>
      <c r="U377" s="43"/>
    </row>
    <row r="378" spans="1:21" x14ac:dyDescent="0.35">
      <c r="A378" s="63">
        <v>45520.541666665762</v>
      </c>
      <c r="B378" s="23">
        <v>78.599000000000004</v>
      </c>
      <c r="C378" s="22">
        <v>3089.7890623100002</v>
      </c>
      <c r="D378" s="23">
        <v>0</v>
      </c>
      <c r="E378" s="22">
        <v>0</v>
      </c>
      <c r="F378" s="19">
        <f t="shared" si="58"/>
        <v>78.599000000000004</v>
      </c>
      <c r="G378" s="19">
        <f t="shared" si="58"/>
        <v>3089.7890623100002</v>
      </c>
      <c r="H378" s="67">
        <v>0</v>
      </c>
      <c r="I378" s="34">
        <f t="shared" si="59"/>
        <v>78.599000000000004</v>
      </c>
      <c r="J378" s="68">
        <f t="shared" si="56"/>
        <v>39.310793550935763</v>
      </c>
      <c r="K378" s="110">
        <v>2.04</v>
      </c>
      <c r="L378" s="68">
        <f t="shared" si="60"/>
        <v>30.131999999999998</v>
      </c>
      <c r="M378" s="68">
        <f t="shared" si="66"/>
        <v>28.667126821658282</v>
      </c>
      <c r="N378" s="68">
        <f t="shared" si="66"/>
        <v>39.818401394062803</v>
      </c>
      <c r="O378" s="68">
        <f t="shared" si="66"/>
        <v>39.471958022177326</v>
      </c>
      <c r="P378" s="68">
        <f t="shared" si="66"/>
        <v>0</v>
      </c>
      <c r="Q378" s="68">
        <f t="shared" si="66"/>
        <v>0</v>
      </c>
      <c r="R378" s="68">
        <f t="shared" si="61"/>
        <v>39.818401394062803</v>
      </c>
      <c r="S378" s="51">
        <f t="shared" si="57"/>
        <v>0</v>
      </c>
      <c r="T378" s="184">
        <f t="shared" si="62"/>
        <v>0</v>
      </c>
      <c r="U378" s="43"/>
    </row>
    <row r="379" spans="1:21" x14ac:dyDescent="0.35">
      <c r="A379" s="63">
        <v>45520.583333332426</v>
      </c>
      <c r="B379" s="23">
        <v>187.08799999999999</v>
      </c>
      <c r="C379" s="22">
        <v>5282.8880455999997</v>
      </c>
      <c r="D379" s="23">
        <v>63.418999999999997</v>
      </c>
      <c r="E379" s="22">
        <v>1790.7909999999999</v>
      </c>
      <c r="F379" s="19">
        <f t="shared" si="58"/>
        <v>123.669</v>
      </c>
      <c r="G379" s="19">
        <f t="shared" si="58"/>
        <v>3492.0970455999995</v>
      </c>
      <c r="H379" s="67">
        <v>0</v>
      </c>
      <c r="I379" s="34">
        <f t="shared" si="59"/>
        <v>123.669</v>
      </c>
      <c r="J379" s="68">
        <f t="shared" si="56"/>
        <v>28.237448718757324</v>
      </c>
      <c r="K379" s="110">
        <v>2.04</v>
      </c>
      <c r="L379" s="68">
        <f t="shared" si="60"/>
        <v>30.131999999999998</v>
      </c>
      <c r="M379" s="68">
        <f t="shared" si="66"/>
        <v>28.667126821658282</v>
      </c>
      <c r="N379" s="68">
        <f t="shared" si="66"/>
        <v>39.818401394062803</v>
      </c>
      <c r="O379" s="68">
        <f t="shared" si="66"/>
        <v>39.471958022177326</v>
      </c>
      <c r="P379" s="68">
        <f t="shared" si="66"/>
        <v>0</v>
      </c>
      <c r="Q379" s="68">
        <f t="shared" si="66"/>
        <v>0</v>
      </c>
      <c r="R379" s="68">
        <f t="shared" si="61"/>
        <v>39.818401394062803</v>
      </c>
      <c r="S379" s="51">
        <f t="shared" si="57"/>
        <v>0</v>
      </c>
      <c r="T379" s="184">
        <f t="shared" si="62"/>
        <v>0</v>
      </c>
      <c r="U379" s="43"/>
    </row>
    <row r="380" spans="1:21" ht="14.25" customHeight="1" x14ac:dyDescent="0.35">
      <c r="A380" s="63">
        <v>45520.624999999091</v>
      </c>
      <c r="B380" s="23">
        <v>264.95600000000002</v>
      </c>
      <c r="C380" s="22">
        <v>12307.46055776</v>
      </c>
      <c r="D380" s="23">
        <v>152.30000000000001</v>
      </c>
      <c r="E380" s="22">
        <v>7074.482</v>
      </c>
      <c r="F380" s="19">
        <f t="shared" si="58"/>
        <v>112.65600000000001</v>
      </c>
      <c r="G380" s="19">
        <f t="shared" si="58"/>
        <v>5232.9785577599996</v>
      </c>
      <c r="H380" s="67">
        <v>0</v>
      </c>
      <c r="I380" s="34">
        <f t="shared" si="59"/>
        <v>112.65600000000001</v>
      </c>
      <c r="J380" s="68">
        <f t="shared" si="56"/>
        <v>46.450952969748606</v>
      </c>
      <c r="K380" s="110">
        <v>2.04</v>
      </c>
      <c r="L380" s="68">
        <f t="shared" si="60"/>
        <v>30.131999999999998</v>
      </c>
      <c r="M380" s="68">
        <f t="shared" si="66"/>
        <v>28.667126821658282</v>
      </c>
      <c r="N380" s="68">
        <f t="shared" si="66"/>
        <v>39.818401394062803</v>
      </c>
      <c r="O380" s="68">
        <f t="shared" si="66"/>
        <v>39.471958022177326</v>
      </c>
      <c r="P380" s="68">
        <f t="shared" si="66"/>
        <v>0</v>
      </c>
      <c r="Q380" s="68">
        <f t="shared" si="66"/>
        <v>0</v>
      </c>
      <c r="R380" s="68">
        <f t="shared" si="61"/>
        <v>39.818401394062803</v>
      </c>
      <c r="S380" s="51">
        <f t="shared" si="57"/>
        <v>6.6325515756858024</v>
      </c>
      <c r="T380" s="184">
        <f t="shared" si="62"/>
        <v>747.19673031045977</v>
      </c>
      <c r="U380" s="43"/>
    </row>
    <row r="381" spans="1:21" x14ac:dyDescent="0.35">
      <c r="A381" s="63">
        <v>45520.666666665755</v>
      </c>
      <c r="B381" s="23">
        <v>303.83</v>
      </c>
      <c r="C381" s="22">
        <v>19862.032487699998</v>
      </c>
      <c r="D381" s="23">
        <v>192.2</v>
      </c>
      <c r="E381" s="22">
        <v>12564.534</v>
      </c>
      <c r="F381" s="19">
        <f t="shared" si="58"/>
        <v>111.63</v>
      </c>
      <c r="G381" s="19">
        <f t="shared" si="58"/>
        <v>7297.4984876999988</v>
      </c>
      <c r="H381" s="67">
        <v>0</v>
      </c>
      <c r="I381" s="34">
        <f t="shared" si="59"/>
        <v>111.63</v>
      </c>
      <c r="J381" s="68">
        <f t="shared" si="56"/>
        <v>65.372198223595802</v>
      </c>
      <c r="K381" s="110">
        <v>2.04</v>
      </c>
      <c r="L381" s="68">
        <f t="shared" si="60"/>
        <v>30.131999999999998</v>
      </c>
      <c r="M381" s="68">
        <f t="shared" si="66"/>
        <v>28.667126821658282</v>
      </c>
      <c r="N381" s="68">
        <f t="shared" si="66"/>
        <v>39.818401394062803</v>
      </c>
      <c r="O381" s="68">
        <f t="shared" si="66"/>
        <v>39.471958022177326</v>
      </c>
      <c r="P381" s="68">
        <f t="shared" si="66"/>
        <v>0</v>
      </c>
      <c r="Q381" s="68">
        <f t="shared" si="66"/>
        <v>0</v>
      </c>
      <c r="R381" s="68">
        <f t="shared" si="61"/>
        <v>39.818401394062803</v>
      </c>
      <c r="S381" s="51">
        <f t="shared" si="57"/>
        <v>25.553796829532999</v>
      </c>
      <c r="T381" s="184">
        <f t="shared" si="62"/>
        <v>2852.5703400807683</v>
      </c>
      <c r="U381" s="43"/>
    </row>
    <row r="382" spans="1:21" x14ac:dyDescent="0.35">
      <c r="A382" s="63">
        <v>45520.708333332419</v>
      </c>
      <c r="B382" s="23">
        <v>274.05900000000003</v>
      </c>
      <c r="C382" s="22">
        <v>8341.4159376299995</v>
      </c>
      <c r="D382" s="23">
        <v>118.258</v>
      </c>
      <c r="E382" s="22">
        <v>3599.3679999999999</v>
      </c>
      <c r="F382" s="19">
        <f t="shared" si="58"/>
        <v>155.80100000000004</v>
      </c>
      <c r="G382" s="19">
        <f t="shared" si="58"/>
        <v>4742.0479376299991</v>
      </c>
      <c r="H382" s="67">
        <v>0</v>
      </c>
      <c r="I382" s="34">
        <f t="shared" si="59"/>
        <v>155.80100000000004</v>
      </c>
      <c r="J382" s="68">
        <f t="shared" si="56"/>
        <v>30.436569326448467</v>
      </c>
      <c r="K382" s="110">
        <v>2.04</v>
      </c>
      <c r="L382" s="68">
        <f t="shared" si="60"/>
        <v>30.131999999999998</v>
      </c>
      <c r="M382" s="68">
        <f t="shared" si="66"/>
        <v>28.667126821658282</v>
      </c>
      <c r="N382" s="68">
        <f t="shared" si="66"/>
        <v>39.818401394062803</v>
      </c>
      <c r="O382" s="68">
        <f t="shared" si="66"/>
        <v>39.471958022177326</v>
      </c>
      <c r="P382" s="68">
        <f t="shared" si="66"/>
        <v>0</v>
      </c>
      <c r="Q382" s="68">
        <f t="shared" si="66"/>
        <v>0</v>
      </c>
      <c r="R382" s="68">
        <f t="shared" si="61"/>
        <v>39.818401394062803</v>
      </c>
      <c r="S382" s="51">
        <f t="shared" si="57"/>
        <v>0</v>
      </c>
      <c r="T382" s="184">
        <f t="shared" si="62"/>
        <v>0</v>
      </c>
      <c r="U382" s="43"/>
    </row>
    <row r="383" spans="1:21" x14ac:dyDescent="0.35">
      <c r="A383" s="63">
        <v>45520.749999999083</v>
      </c>
      <c r="B383" s="23">
        <v>353.75599999999997</v>
      </c>
      <c r="C383" s="22">
        <v>12055.60473572</v>
      </c>
      <c r="D383" s="23">
        <v>204.65600000000001</v>
      </c>
      <c r="E383" s="22">
        <v>6974.4430000000002</v>
      </c>
      <c r="F383" s="19">
        <f t="shared" si="58"/>
        <v>149.09999999999997</v>
      </c>
      <c r="G383" s="19">
        <f t="shared" si="58"/>
        <v>5081.1617357200003</v>
      </c>
      <c r="H383" s="67">
        <v>0</v>
      </c>
      <c r="I383" s="34">
        <f t="shared" si="59"/>
        <v>149.09999999999997</v>
      </c>
      <c r="J383" s="68">
        <f t="shared" si="56"/>
        <v>34.078884880751183</v>
      </c>
      <c r="K383" s="110">
        <v>2.04</v>
      </c>
      <c r="L383" s="68">
        <f t="shared" si="60"/>
        <v>30.131999999999998</v>
      </c>
      <c r="M383" s="68">
        <f t="shared" si="66"/>
        <v>28.667126821658282</v>
      </c>
      <c r="N383" s="68">
        <f t="shared" si="66"/>
        <v>39.818401394062803</v>
      </c>
      <c r="O383" s="68">
        <f t="shared" si="66"/>
        <v>39.471958022177326</v>
      </c>
      <c r="P383" s="68">
        <f t="shared" si="66"/>
        <v>0</v>
      </c>
      <c r="Q383" s="68">
        <f t="shared" si="66"/>
        <v>0</v>
      </c>
      <c r="R383" s="68">
        <f t="shared" si="61"/>
        <v>39.818401394062803</v>
      </c>
      <c r="S383" s="51">
        <f t="shared" si="57"/>
        <v>0</v>
      </c>
      <c r="T383" s="184">
        <f t="shared" si="62"/>
        <v>0</v>
      </c>
      <c r="U383" s="43"/>
    </row>
    <row r="384" spans="1:21" x14ac:dyDescent="0.35">
      <c r="A384" s="63">
        <v>45520.791666665747</v>
      </c>
      <c r="B384" s="23">
        <v>351.62599999999998</v>
      </c>
      <c r="C384" s="22">
        <v>16253.84855732</v>
      </c>
      <c r="D384" s="23">
        <v>233.65</v>
      </c>
      <c r="E384" s="22">
        <v>10800.43</v>
      </c>
      <c r="F384" s="19">
        <f t="shared" si="58"/>
        <v>117.97599999999997</v>
      </c>
      <c r="G384" s="19">
        <f t="shared" si="58"/>
        <v>5453.4185573199993</v>
      </c>
      <c r="H384" s="67">
        <v>0</v>
      </c>
      <c r="I384" s="34">
        <f t="shared" si="59"/>
        <v>117.97599999999997</v>
      </c>
      <c r="J384" s="68">
        <f t="shared" si="56"/>
        <v>46.22481315962569</v>
      </c>
      <c r="K384" s="110">
        <v>2.04</v>
      </c>
      <c r="L384" s="68">
        <f t="shared" si="60"/>
        <v>30.131999999999998</v>
      </c>
      <c r="M384" s="68">
        <f t="shared" si="66"/>
        <v>28.667126821658282</v>
      </c>
      <c r="N384" s="68">
        <f t="shared" si="66"/>
        <v>39.818401394062803</v>
      </c>
      <c r="O384" s="68">
        <f t="shared" si="66"/>
        <v>39.471958022177326</v>
      </c>
      <c r="P384" s="68">
        <f t="shared" si="66"/>
        <v>0</v>
      </c>
      <c r="Q384" s="68">
        <f t="shared" si="66"/>
        <v>0</v>
      </c>
      <c r="R384" s="68">
        <f t="shared" si="61"/>
        <v>39.818401394062803</v>
      </c>
      <c r="S384" s="51">
        <f t="shared" si="57"/>
        <v>6.4064117655628863</v>
      </c>
      <c r="T384" s="184">
        <f t="shared" si="62"/>
        <v>755.80283445404689</v>
      </c>
      <c r="U384" s="43"/>
    </row>
    <row r="385" spans="1:21" x14ac:dyDescent="0.35">
      <c r="A385" s="63">
        <v>45520.833333332412</v>
      </c>
      <c r="B385" s="23">
        <v>359.56799999999998</v>
      </c>
      <c r="C385" s="22">
        <v>30881.379022559999</v>
      </c>
      <c r="D385" s="23">
        <v>258.75</v>
      </c>
      <c r="E385" s="22">
        <v>22222.657999999999</v>
      </c>
      <c r="F385" s="19">
        <f t="shared" si="58"/>
        <v>100.81799999999998</v>
      </c>
      <c r="G385" s="19">
        <f t="shared" si="58"/>
        <v>8658.7210225599993</v>
      </c>
      <c r="H385" s="67">
        <v>0</v>
      </c>
      <c r="I385" s="34">
        <f t="shared" si="59"/>
        <v>100.81799999999998</v>
      </c>
      <c r="J385" s="68">
        <f t="shared" si="56"/>
        <v>85.884673595588097</v>
      </c>
      <c r="K385" s="110">
        <v>2.04</v>
      </c>
      <c r="L385" s="68">
        <f t="shared" si="60"/>
        <v>30.131999999999998</v>
      </c>
      <c r="M385" s="68">
        <f t="shared" si="66"/>
        <v>28.667126821658282</v>
      </c>
      <c r="N385" s="68">
        <f t="shared" si="66"/>
        <v>39.818401394062803</v>
      </c>
      <c r="O385" s="68">
        <f t="shared" si="66"/>
        <v>39.471958022177326</v>
      </c>
      <c r="P385" s="68">
        <f t="shared" si="66"/>
        <v>0</v>
      </c>
      <c r="Q385" s="68">
        <f t="shared" si="66"/>
        <v>0</v>
      </c>
      <c r="R385" s="68">
        <f t="shared" si="61"/>
        <v>39.818401394062803</v>
      </c>
      <c r="S385" s="51">
        <f t="shared" si="57"/>
        <v>46.066272201525294</v>
      </c>
      <c r="T385" s="184">
        <f t="shared" si="62"/>
        <v>4644.3094308133759</v>
      </c>
      <c r="U385" s="43"/>
    </row>
    <row r="386" spans="1:21" x14ac:dyDescent="0.35">
      <c r="A386" s="63">
        <v>45520.874999999076</v>
      </c>
      <c r="B386" s="23">
        <v>345.52499999999998</v>
      </c>
      <c r="C386" s="22">
        <v>11062.570267499999</v>
      </c>
      <c r="D386" s="23">
        <v>229.476</v>
      </c>
      <c r="E386" s="22">
        <v>7347.0749999999998</v>
      </c>
      <c r="F386" s="19">
        <f t="shared" si="58"/>
        <v>116.04899999999998</v>
      </c>
      <c r="G386" s="19">
        <f t="shared" si="58"/>
        <v>3715.4952674999995</v>
      </c>
      <c r="H386" s="67">
        <v>0</v>
      </c>
      <c r="I386" s="34">
        <f t="shared" si="59"/>
        <v>116.04899999999998</v>
      </c>
      <c r="J386" s="68">
        <f t="shared" si="56"/>
        <v>32.016607359822146</v>
      </c>
      <c r="K386" s="110">
        <v>2.04</v>
      </c>
      <c r="L386" s="68">
        <f t="shared" si="60"/>
        <v>30.131999999999998</v>
      </c>
      <c r="M386" s="68">
        <f t="shared" si="66"/>
        <v>28.667126821658282</v>
      </c>
      <c r="N386" s="68">
        <f t="shared" si="66"/>
        <v>39.818401394062803</v>
      </c>
      <c r="O386" s="68">
        <f t="shared" si="66"/>
        <v>39.471958022177326</v>
      </c>
      <c r="P386" s="68">
        <f t="shared" si="66"/>
        <v>0</v>
      </c>
      <c r="Q386" s="68">
        <f t="shared" si="66"/>
        <v>0</v>
      </c>
      <c r="R386" s="68">
        <f t="shared" si="61"/>
        <v>39.818401394062803</v>
      </c>
      <c r="S386" s="51">
        <f t="shared" si="57"/>
        <v>0</v>
      </c>
      <c r="T386" s="184">
        <f t="shared" si="62"/>
        <v>0</v>
      </c>
      <c r="U386" s="43"/>
    </row>
    <row r="387" spans="1:21" x14ac:dyDescent="0.35">
      <c r="A387" s="63">
        <v>45520.91666666574</v>
      </c>
      <c r="B387" s="23">
        <v>202.37</v>
      </c>
      <c r="C387" s="22">
        <v>5716.4566935000003</v>
      </c>
      <c r="D387" s="23">
        <v>92.147000000000006</v>
      </c>
      <c r="E387" s="22">
        <v>2602.94</v>
      </c>
      <c r="F387" s="19">
        <f t="shared" si="58"/>
        <v>110.223</v>
      </c>
      <c r="G387" s="19">
        <f t="shared" si="58"/>
        <v>3113.5166935000002</v>
      </c>
      <c r="H387" s="67">
        <v>0</v>
      </c>
      <c r="I387" s="34">
        <f t="shared" si="59"/>
        <v>110.223</v>
      </c>
      <c r="J387" s="68">
        <f t="shared" si="56"/>
        <v>28.24743196519783</v>
      </c>
      <c r="K387" s="110">
        <v>2.04</v>
      </c>
      <c r="L387" s="68">
        <f t="shared" si="60"/>
        <v>30.131999999999998</v>
      </c>
      <c r="M387" s="68">
        <f t="shared" si="66"/>
        <v>28.667126821658282</v>
      </c>
      <c r="N387" s="68">
        <f t="shared" si="66"/>
        <v>39.818401394062803</v>
      </c>
      <c r="O387" s="68">
        <f t="shared" si="66"/>
        <v>39.471958022177326</v>
      </c>
      <c r="P387" s="68">
        <f t="shared" si="66"/>
        <v>0</v>
      </c>
      <c r="Q387" s="68">
        <f t="shared" si="66"/>
        <v>0</v>
      </c>
      <c r="R387" s="68">
        <f t="shared" si="61"/>
        <v>39.818401394062803</v>
      </c>
      <c r="S387" s="51">
        <f t="shared" si="57"/>
        <v>0</v>
      </c>
      <c r="T387" s="184">
        <f t="shared" si="62"/>
        <v>0</v>
      </c>
      <c r="U387" s="43"/>
    </row>
    <row r="388" spans="1:21" x14ac:dyDescent="0.35">
      <c r="A388" s="63">
        <v>45520.958333332404</v>
      </c>
      <c r="B388" s="23">
        <v>51.966999999999999</v>
      </c>
      <c r="C388" s="22">
        <v>1387.45186257</v>
      </c>
      <c r="D388" s="23">
        <v>0</v>
      </c>
      <c r="E388" s="22">
        <v>0</v>
      </c>
      <c r="F388" s="19">
        <f t="shared" si="58"/>
        <v>51.966999999999999</v>
      </c>
      <c r="G388" s="19">
        <f t="shared" si="58"/>
        <v>1387.45186257</v>
      </c>
      <c r="H388" s="67">
        <v>0</v>
      </c>
      <c r="I388" s="34">
        <f t="shared" si="59"/>
        <v>51.966999999999999</v>
      </c>
      <c r="J388" s="68">
        <f t="shared" si="56"/>
        <v>26.698710000000002</v>
      </c>
      <c r="K388" s="110">
        <v>2.04</v>
      </c>
      <c r="L388" s="68">
        <f t="shared" si="60"/>
        <v>30.131999999999998</v>
      </c>
      <c r="M388" s="68">
        <f t="shared" si="66"/>
        <v>28.667126821658282</v>
      </c>
      <c r="N388" s="68">
        <f t="shared" si="66"/>
        <v>39.818401394062803</v>
      </c>
      <c r="O388" s="68">
        <f t="shared" si="66"/>
        <v>39.471958022177326</v>
      </c>
      <c r="P388" s="68">
        <f t="shared" si="66"/>
        <v>0</v>
      </c>
      <c r="Q388" s="68">
        <f t="shared" si="66"/>
        <v>0</v>
      </c>
      <c r="R388" s="68">
        <f t="shared" si="61"/>
        <v>39.818401394062803</v>
      </c>
      <c r="S388" s="51">
        <f t="shared" si="57"/>
        <v>0</v>
      </c>
      <c r="T388" s="184">
        <f t="shared" si="62"/>
        <v>0</v>
      </c>
      <c r="U388" s="43"/>
    </row>
    <row r="389" spans="1:21" x14ac:dyDescent="0.35">
      <c r="A389" s="63">
        <v>45520.999999999069</v>
      </c>
      <c r="B389" s="23">
        <v>35.85</v>
      </c>
      <c r="C389" s="22">
        <v>964.72349999999994</v>
      </c>
      <c r="D389" s="23">
        <v>0</v>
      </c>
      <c r="E389" s="22">
        <v>0</v>
      </c>
      <c r="F389" s="19">
        <f t="shared" si="58"/>
        <v>35.85</v>
      </c>
      <c r="G389" s="19">
        <f t="shared" si="58"/>
        <v>964.72349999999994</v>
      </c>
      <c r="H389" s="67">
        <v>0</v>
      </c>
      <c r="I389" s="34">
        <f t="shared" si="59"/>
        <v>35.85</v>
      </c>
      <c r="J389" s="68">
        <f t="shared" si="56"/>
        <v>26.909999999999997</v>
      </c>
      <c r="K389" s="110">
        <v>2.04</v>
      </c>
      <c r="L389" s="68">
        <f t="shared" si="60"/>
        <v>30.131999999999998</v>
      </c>
      <c r="M389" s="68">
        <f t="shared" si="66"/>
        <v>28.667126821658282</v>
      </c>
      <c r="N389" s="68">
        <f t="shared" si="66"/>
        <v>39.818401394062803</v>
      </c>
      <c r="O389" s="68">
        <f t="shared" si="66"/>
        <v>39.471958022177326</v>
      </c>
      <c r="P389" s="68">
        <f t="shared" si="66"/>
        <v>0</v>
      </c>
      <c r="Q389" s="68">
        <f t="shared" si="66"/>
        <v>0</v>
      </c>
      <c r="R389" s="68">
        <f t="shared" si="61"/>
        <v>39.818401394062803</v>
      </c>
      <c r="S389" s="51">
        <f t="shared" si="57"/>
        <v>0</v>
      </c>
      <c r="T389" s="184">
        <f t="shared" si="62"/>
        <v>0</v>
      </c>
      <c r="U389" s="43"/>
    </row>
    <row r="390" spans="1:21" x14ac:dyDescent="0.35">
      <c r="A390" s="63">
        <v>45521.041666665733</v>
      </c>
      <c r="B390" s="23">
        <v>27.4</v>
      </c>
      <c r="C390" s="22">
        <v>655.95600000000002</v>
      </c>
      <c r="D390" s="23">
        <v>0</v>
      </c>
      <c r="E390" s="22">
        <v>0</v>
      </c>
      <c r="F390" s="19">
        <f t="shared" si="58"/>
        <v>27.4</v>
      </c>
      <c r="G390" s="19">
        <f t="shared" si="58"/>
        <v>655.95600000000002</v>
      </c>
      <c r="H390" s="67">
        <v>0</v>
      </c>
      <c r="I390" s="34">
        <f t="shared" si="59"/>
        <v>27.4</v>
      </c>
      <c r="J390" s="68">
        <f t="shared" ref="J390:J453" si="67">IF(F390&gt;0,G390/F390,0)</f>
        <v>23.94</v>
      </c>
      <c r="K390" s="110">
        <v>1.96</v>
      </c>
      <c r="L390" s="68">
        <f t="shared" si="60"/>
        <v>29.268000000000001</v>
      </c>
      <c r="M390" s="68">
        <f t="shared" si="66"/>
        <v>28.667126821658282</v>
      </c>
      <c r="N390" s="68">
        <f t="shared" si="66"/>
        <v>39.818401394062803</v>
      </c>
      <c r="O390" s="68">
        <f t="shared" si="66"/>
        <v>39.471958022177326</v>
      </c>
      <c r="P390" s="68">
        <f t="shared" si="66"/>
        <v>0</v>
      </c>
      <c r="Q390" s="68">
        <f t="shared" si="66"/>
        <v>0</v>
      </c>
      <c r="R390" s="68">
        <f t="shared" si="61"/>
        <v>39.818401394062803</v>
      </c>
      <c r="S390" s="51">
        <f t="shared" ref="S390:S453" si="68">IF(J390&gt;R390,J390-R390,0)</f>
        <v>0</v>
      </c>
      <c r="T390" s="184">
        <f t="shared" si="62"/>
        <v>0</v>
      </c>
      <c r="U390" s="43"/>
    </row>
    <row r="391" spans="1:21" x14ac:dyDescent="0.35">
      <c r="A391" s="63">
        <v>45521.083333332397</v>
      </c>
      <c r="B391" s="23">
        <v>58.2</v>
      </c>
      <c r="C391" s="22">
        <v>1259.4480000000001</v>
      </c>
      <c r="D391" s="23">
        <v>0</v>
      </c>
      <c r="E391" s="22">
        <v>0</v>
      </c>
      <c r="F391" s="19">
        <f t="shared" ref="F391:G454" si="69">B391-D391</f>
        <v>58.2</v>
      </c>
      <c r="G391" s="19">
        <f t="shared" si="69"/>
        <v>1259.4480000000001</v>
      </c>
      <c r="H391" s="67">
        <v>0</v>
      </c>
      <c r="I391" s="34">
        <f t="shared" ref="I391:I454" si="70">F391-H391</f>
        <v>58.2</v>
      </c>
      <c r="J391" s="68">
        <f t="shared" si="67"/>
        <v>21.64</v>
      </c>
      <c r="K391" s="110">
        <v>1.96</v>
      </c>
      <c r="L391" s="68">
        <f t="shared" ref="L391:L454" si="71">IF(AND(MONTH($A$2)&gt;5,MONTH($A$2)&lt;9),(K391*10800)/1000,(K391*10400)/1000)+8.1</f>
        <v>29.268000000000001</v>
      </c>
      <c r="M391" s="68">
        <f t="shared" si="66"/>
        <v>28.667126821658282</v>
      </c>
      <c r="N391" s="68">
        <f t="shared" si="66"/>
        <v>39.818401394062803</v>
      </c>
      <c r="O391" s="68">
        <f t="shared" si="66"/>
        <v>39.471958022177326</v>
      </c>
      <c r="P391" s="68">
        <f t="shared" si="66"/>
        <v>0</v>
      </c>
      <c r="Q391" s="68">
        <f t="shared" si="66"/>
        <v>0</v>
      </c>
      <c r="R391" s="68">
        <f t="shared" ref="R391:R454" si="72">MAX(L391:Q391)</f>
        <v>39.818401394062803</v>
      </c>
      <c r="S391" s="51">
        <f t="shared" si="68"/>
        <v>0</v>
      </c>
      <c r="T391" s="184">
        <f t="shared" ref="T391:T454" si="73">IF(S391&lt;&gt;" ",S391*I391,0)</f>
        <v>0</v>
      </c>
      <c r="U391" s="43"/>
    </row>
    <row r="392" spans="1:21" x14ac:dyDescent="0.35">
      <c r="A392" s="63">
        <v>45521.124999999061</v>
      </c>
      <c r="B392" s="23">
        <v>156.1</v>
      </c>
      <c r="C392" s="22">
        <v>2998.681</v>
      </c>
      <c r="D392" s="23">
        <v>0</v>
      </c>
      <c r="E392" s="22">
        <v>0</v>
      </c>
      <c r="F392" s="19">
        <f t="shared" si="69"/>
        <v>156.1</v>
      </c>
      <c r="G392" s="19">
        <f t="shared" si="69"/>
        <v>2998.681</v>
      </c>
      <c r="H392" s="67">
        <v>0</v>
      </c>
      <c r="I392" s="34">
        <f t="shared" si="70"/>
        <v>156.1</v>
      </c>
      <c r="J392" s="68">
        <f t="shared" si="67"/>
        <v>19.21</v>
      </c>
      <c r="K392" s="110">
        <v>1.96</v>
      </c>
      <c r="L392" s="68">
        <f t="shared" si="71"/>
        <v>29.268000000000001</v>
      </c>
      <c r="M392" s="68">
        <f t="shared" ref="M392:Q407" si="74">IF(M389=0,0,M$5/M$3)</f>
        <v>28.667126821658282</v>
      </c>
      <c r="N392" s="68">
        <f t="shared" si="74"/>
        <v>39.818401394062803</v>
      </c>
      <c r="O392" s="68">
        <f t="shared" si="74"/>
        <v>39.471958022177326</v>
      </c>
      <c r="P392" s="68">
        <f t="shared" si="74"/>
        <v>0</v>
      </c>
      <c r="Q392" s="68">
        <f t="shared" si="74"/>
        <v>0</v>
      </c>
      <c r="R392" s="68">
        <f t="shared" si="72"/>
        <v>39.818401394062803</v>
      </c>
      <c r="S392" s="51">
        <f t="shared" si="68"/>
        <v>0</v>
      </c>
      <c r="T392" s="184">
        <f t="shared" si="73"/>
        <v>0</v>
      </c>
      <c r="U392" s="43"/>
    </row>
    <row r="393" spans="1:21" x14ac:dyDescent="0.35">
      <c r="A393" s="63">
        <v>45521.166666665726</v>
      </c>
      <c r="B393" s="23">
        <v>189.3</v>
      </c>
      <c r="C393" s="22">
        <v>3288.1410000000001</v>
      </c>
      <c r="D393" s="23">
        <v>15.861000000000001</v>
      </c>
      <c r="E393" s="22">
        <v>275.49700000000001</v>
      </c>
      <c r="F393" s="19">
        <f t="shared" si="69"/>
        <v>173.43900000000002</v>
      </c>
      <c r="G393" s="19">
        <f t="shared" si="69"/>
        <v>3012.6440000000002</v>
      </c>
      <c r="H393" s="67">
        <v>0</v>
      </c>
      <c r="I393" s="34">
        <f t="shared" si="70"/>
        <v>173.43900000000002</v>
      </c>
      <c r="J393" s="68">
        <f t="shared" si="67"/>
        <v>17.370049412185264</v>
      </c>
      <c r="K393" s="110">
        <v>1.96</v>
      </c>
      <c r="L393" s="68">
        <f t="shared" si="71"/>
        <v>29.268000000000001</v>
      </c>
      <c r="M393" s="68">
        <f t="shared" si="74"/>
        <v>28.667126821658282</v>
      </c>
      <c r="N393" s="68">
        <f t="shared" si="74"/>
        <v>39.818401394062803</v>
      </c>
      <c r="O393" s="68">
        <f t="shared" si="74"/>
        <v>39.471958022177326</v>
      </c>
      <c r="P393" s="68">
        <f t="shared" si="74"/>
        <v>0</v>
      </c>
      <c r="Q393" s="68">
        <f t="shared" si="74"/>
        <v>0</v>
      </c>
      <c r="R393" s="68">
        <f t="shared" si="72"/>
        <v>39.818401394062803</v>
      </c>
      <c r="S393" s="51">
        <f t="shared" si="68"/>
        <v>0</v>
      </c>
      <c r="T393" s="184">
        <f t="shared" si="73"/>
        <v>0</v>
      </c>
      <c r="U393" s="43"/>
    </row>
    <row r="394" spans="1:21" x14ac:dyDescent="0.35">
      <c r="A394" s="63">
        <v>45521.20833333239</v>
      </c>
      <c r="B394" s="23">
        <v>179.8</v>
      </c>
      <c r="C394" s="22">
        <v>2932.538</v>
      </c>
      <c r="D394" s="23">
        <v>9.6180000000000003</v>
      </c>
      <c r="E394" s="22">
        <v>156.87799999999999</v>
      </c>
      <c r="F394" s="19">
        <f t="shared" si="69"/>
        <v>170.18200000000002</v>
      </c>
      <c r="G394" s="19">
        <f t="shared" si="69"/>
        <v>2775.66</v>
      </c>
      <c r="H394" s="67">
        <v>0</v>
      </c>
      <c r="I394" s="34">
        <f t="shared" si="70"/>
        <v>170.18200000000002</v>
      </c>
      <c r="J394" s="68">
        <f t="shared" si="67"/>
        <v>16.309950523557131</v>
      </c>
      <c r="K394" s="110">
        <v>1.96</v>
      </c>
      <c r="L394" s="68">
        <f t="shared" si="71"/>
        <v>29.268000000000001</v>
      </c>
      <c r="M394" s="68">
        <f t="shared" si="74"/>
        <v>28.667126821658282</v>
      </c>
      <c r="N394" s="68">
        <f t="shared" si="74"/>
        <v>39.818401394062803</v>
      </c>
      <c r="O394" s="68">
        <f t="shared" si="74"/>
        <v>39.471958022177326</v>
      </c>
      <c r="P394" s="68">
        <f t="shared" si="74"/>
        <v>0</v>
      </c>
      <c r="Q394" s="68">
        <f t="shared" si="74"/>
        <v>0</v>
      </c>
      <c r="R394" s="68">
        <f t="shared" si="72"/>
        <v>39.818401394062803</v>
      </c>
      <c r="S394" s="51">
        <f t="shared" si="68"/>
        <v>0</v>
      </c>
      <c r="T394" s="184">
        <f t="shared" si="73"/>
        <v>0</v>
      </c>
      <c r="U394" s="43"/>
    </row>
    <row r="395" spans="1:21" x14ac:dyDescent="0.35">
      <c r="A395" s="63">
        <v>45521.249999999054</v>
      </c>
      <c r="B395" s="23">
        <v>176.3</v>
      </c>
      <c r="C395" s="22">
        <v>2910.7130000000002</v>
      </c>
      <c r="D395" s="23">
        <v>9.1240000000000006</v>
      </c>
      <c r="E395" s="22">
        <v>150.64500000000001</v>
      </c>
      <c r="F395" s="19">
        <f t="shared" si="69"/>
        <v>167.17600000000002</v>
      </c>
      <c r="G395" s="19">
        <f t="shared" si="69"/>
        <v>2760.0680000000002</v>
      </c>
      <c r="H395" s="67">
        <v>0</v>
      </c>
      <c r="I395" s="34">
        <f t="shared" si="70"/>
        <v>167.17600000000002</v>
      </c>
      <c r="J395" s="68">
        <f t="shared" si="67"/>
        <v>16.509953581853853</v>
      </c>
      <c r="K395" s="110">
        <v>1.96</v>
      </c>
      <c r="L395" s="68">
        <f t="shared" si="71"/>
        <v>29.268000000000001</v>
      </c>
      <c r="M395" s="68">
        <f t="shared" si="74"/>
        <v>28.667126821658282</v>
      </c>
      <c r="N395" s="68">
        <f t="shared" si="74"/>
        <v>39.818401394062803</v>
      </c>
      <c r="O395" s="68">
        <f t="shared" si="74"/>
        <v>39.471958022177326</v>
      </c>
      <c r="P395" s="68">
        <f t="shared" si="74"/>
        <v>0</v>
      </c>
      <c r="Q395" s="68">
        <f t="shared" si="74"/>
        <v>0</v>
      </c>
      <c r="R395" s="68">
        <f t="shared" si="72"/>
        <v>39.818401394062803</v>
      </c>
      <c r="S395" s="51">
        <f t="shared" si="68"/>
        <v>0</v>
      </c>
      <c r="T395" s="184">
        <f t="shared" si="73"/>
        <v>0</v>
      </c>
      <c r="U395" s="43"/>
    </row>
    <row r="396" spans="1:21" x14ac:dyDescent="0.35">
      <c r="A396" s="63">
        <v>45521.291666665718</v>
      </c>
      <c r="B396" s="23">
        <v>183</v>
      </c>
      <c r="C396" s="22">
        <v>3125.64</v>
      </c>
      <c r="D396" s="23">
        <v>9.5060000000000002</v>
      </c>
      <c r="E396" s="22">
        <v>162.363</v>
      </c>
      <c r="F396" s="19">
        <f t="shared" si="69"/>
        <v>173.494</v>
      </c>
      <c r="G396" s="19">
        <f t="shared" si="69"/>
        <v>2963.277</v>
      </c>
      <c r="H396" s="67">
        <v>0</v>
      </c>
      <c r="I396" s="34">
        <f t="shared" si="70"/>
        <v>173.494</v>
      </c>
      <c r="J396" s="68">
        <f t="shared" si="67"/>
        <v>17.079997002778196</v>
      </c>
      <c r="K396" s="110">
        <v>1.96</v>
      </c>
      <c r="L396" s="68">
        <f t="shared" si="71"/>
        <v>29.268000000000001</v>
      </c>
      <c r="M396" s="68">
        <f t="shared" si="74"/>
        <v>28.667126821658282</v>
      </c>
      <c r="N396" s="68">
        <f t="shared" si="74"/>
        <v>39.818401394062803</v>
      </c>
      <c r="O396" s="68">
        <f t="shared" si="74"/>
        <v>39.471958022177326</v>
      </c>
      <c r="P396" s="68">
        <f t="shared" si="74"/>
        <v>0</v>
      </c>
      <c r="Q396" s="68">
        <f t="shared" si="74"/>
        <v>0</v>
      </c>
      <c r="R396" s="68">
        <f t="shared" si="72"/>
        <v>39.818401394062803</v>
      </c>
      <c r="S396" s="51">
        <f t="shared" si="68"/>
        <v>0</v>
      </c>
      <c r="T396" s="184">
        <f t="shared" si="73"/>
        <v>0</v>
      </c>
      <c r="U396" s="43"/>
    </row>
    <row r="397" spans="1:21" x14ac:dyDescent="0.35">
      <c r="A397" s="63">
        <v>45521.333333332383</v>
      </c>
      <c r="B397" s="23">
        <v>194.5</v>
      </c>
      <c r="C397" s="22">
        <v>3604.085</v>
      </c>
      <c r="D397" s="23">
        <v>31.695</v>
      </c>
      <c r="E397" s="22">
        <v>587.30799999999999</v>
      </c>
      <c r="F397" s="19">
        <f t="shared" si="69"/>
        <v>162.80500000000001</v>
      </c>
      <c r="G397" s="19">
        <f t="shared" si="69"/>
        <v>3016.777</v>
      </c>
      <c r="H397" s="67">
        <v>0</v>
      </c>
      <c r="I397" s="34">
        <f t="shared" si="70"/>
        <v>162.80500000000001</v>
      </c>
      <c r="J397" s="68">
        <f t="shared" si="67"/>
        <v>18.530002149811125</v>
      </c>
      <c r="K397" s="110">
        <v>1.96</v>
      </c>
      <c r="L397" s="68">
        <f t="shared" si="71"/>
        <v>29.268000000000001</v>
      </c>
      <c r="M397" s="68">
        <f t="shared" si="74"/>
        <v>28.667126821658282</v>
      </c>
      <c r="N397" s="68">
        <f t="shared" si="74"/>
        <v>39.818401394062803</v>
      </c>
      <c r="O397" s="68">
        <f t="shared" si="74"/>
        <v>39.471958022177326</v>
      </c>
      <c r="P397" s="68">
        <f t="shared" si="74"/>
        <v>0</v>
      </c>
      <c r="Q397" s="68">
        <f t="shared" si="74"/>
        <v>0</v>
      </c>
      <c r="R397" s="68">
        <f t="shared" si="72"/>
        <v>39.818401394062803</v>
      </c>
      <c r="S397" s="51">
        <f t="shared" si="68"/>
        <v>0</v>
      </c>
      <c r="T397" s="184">
        <f t="shared" si="73"/>
        <v>0</v>
      </c>
      <c r="U397" s="43"/>
    </row>
    <row r="398" spans="1:21" x14ac:dyDescent="0.35">
      <c r="A398" s="63">
        <v>45521.374999999047</v>
      </c>
      <c r="B398" s="23">
        <v>104.1</v>
      </c>
      <c r="C398" s="22">
        <v>2274.585</v>
      </c>
      <c r="D398" s="23">
        <v>0</v>
      </c>
      <c r="E398" s="22">
        <v>0</v>
      </c>
      <c r="F398" s="19">
        <f t="shared" si="69"/>
        <v>104.1</v>
      </c>
      <c r="G398" s="19">
        <f t="shared" si="69"/>
        <v>2274.585</v>
      </c>
      <c r="H398" s="67">
        <v>0</v>
      </c>
      <c r="I398" s="34">
        <f t="shared" si="70"/>
        <v>104.1</v>
      </c>
      <c r="J398" s="68">
        <f t="shared" si="67"/>
        <v>21.85</v>
      </c>
      <c r="K398" s="110">
        <v>1.96</v>
      </c>
      <c r="L398" s="68">
        <f t="shared" si="71"/>
        <v>29.268000000000001</v>
      </c>
      <c r="M398" s="68">
        <f t="shared" si="74"/>
        <v>28.667126821658282</v>
      </c>
      <c r="N398" s="68">
        <f t="shared" si="74"/>
        <v>39.818401394062803</v>
      </c>
      <c r="O398" s="68">
        <f t="shared" si="74"/>
        <v>39.471958022177326</v>
      </c>
      <c r="P398" s="68">
        <f t="shared" si="74"/>
        <v>0</v>
      </c>
      <c r="Q398" s="68">
        <f t="shared" si="74"/>
        <v>0</v>
      </c>
      <c r="R398" s="68">
        <f t="shared" si="72"/>
        <v>39.818401394062803</v>
      </c>
      <c r="S398" s="51">
        <f t="shared" si="68"/>
        <v>0</v>
      </c>
      <c r="T398" s="184">
        <f t="shared" si="73"/>
        <v>0</v>
      </c>
      <c r="U398" s="43"/>
    </row>
    <row r="399" spans="1:21" x14ac:dyDescent="0.35">
      <c r="A399" s="63">
        <v>45521.416666665711</v>
      </c>
      <c r="B399" s="23">
        <v>90.93</v>
      </c>
      <c r="C399" s="22">
        <v>2189.7108575000002</v>
      </c>
      <c r="D399" s="23">
        <v>0</v>
      </c>
      <c r="E399" s="22">
        <v>0</v>
      </c>
      <c r="F399" s="19">
        <f t="shared" si="69"/>
        <v>90.93</v>
      </c>
      <c r="G399" s="19">
        <f t="shared" si="69"/>
        <v>2189.7108575000002</v>
      </c>
      <c r="H399" s="67">
        <v>0</v>
      </c>
      <c r="I399" s="34">
        <f t="shared" si="70"/>
        <v>90.93</v>
      </c>
      <c r="J399" s="68">
        <f t="shared" si="67"/>
        <v>24.081280737930275</v>
      </c>
      <c r="K399" s="110">
        <v>1.96</v>
      </c>
      <c r="L399" s="68">
        <f t="shared" si="71"/>
        <v>29.268000000000001</v>
      </c>
      <c r="M399" s="68">
        <f t="shared" si="74"/>
        <v>28.667126821658282</v>
      </c>
      <c r="N399" s="68">
        <f t="shared" si="74"/>
        <v>39.818401394062803</v>
      </c>
      <c r="O399" s="68">
        <f t="shared" si="74"/>
        <v>39.471958022177326</v>
      </c>
      <c r="P399" s="68">
        <f t="shared" si="74"/>
        <v>0</v>
      </c>
      <c r="Q399" s="68">
        <f t="shared" si="74"/>
        <v>0</v>
      </c>
      <c r="R399" s="68">
        <f t="shared" si="72"/>
        <v>39.818401394062803</v>
      </c>
      <c r="S399" s="51">
        <f t="shared" si="68"/>
        <v>0</v>
      </c>
      <c r="T399" s="184">
        <f t="shared" si="73"/>
        <v>0</v>
      </c>
      <c r="U399" s="43"/>
    </row>
    <row r="400" spans="1:21" x14ac:dyDescent="0.35">
      <c r="A400" s="63">
        <v>45521.458333332375</v>
      </c>
      <c r="B400" s="23">
        <v>100.928</v>
      </c>
      <c r="C400" s="22">
        <v>2554.1897883199999</v>
      </c>
      <c r="D400" s="23">
        <v>0</v>
      </c>
      <c r="E400" s="22">
        <v>0</v>
      </c>
      <c r="F400" s="19">
        <f t="shared" si="69"/>
        <v>100.928</v>
      </c>
      <c r="G400" s="19">
        <f t="shared" si="69"/>
        <v>2554.1897883199999</v>
      </c>
      <c r="H400" s="67">
        <v>0</v>
      </c>
      <c r="I400" s="34">
        <f t="shared" si="70"/>
        <v>100.928</v>
      </c>
      <c r="J400" s="68">
        <f t="shared" si="67"/>
        <v>25.307048473367153</v>
      </c>
      <c r="K400" s="110">
        <v>1.96</v>
      </c>
      <c r="L400" s="68">
        <f t="shared" si="71"/>
        <v>29.268000000000001</v>
      </c>
      <c r="M400" s="68">
        <f t="shared" si="74"/>
        <v>28.667126821658282</v>
      </c>
      <c r="N400" s="68">
        <f t="shared" si="74"/>
        <v>39.818401394062803</v>
      </c>
      <c r="O400" s="68">
        <f t="shared" si="74"/>
        <v>39.471958022177326</v>
      </c>
      <c r="P400" s="68">
        <f t="shared" si="74"/>
        <v>0</v>
      </c>
      <c r="Q400" s="68">
        <f t="shared" si="74"/>
        <v>0</v>
      </c>
      <c r="R400" s="68">
        <f t="shared" si="72"/>
        <v>39.818401394062803</v>
      </c>
      <c r="S400" s="51">
        <f t="shared" si="68"/>
        <v>0</v>
      </c>
      <c r="T400" s="184">
        <f t="shared" si="73"/>
        <v>0</v>
      </c>
      <c r="U400" s="43"/>
    </row>
    <row r="401" spans="1:21" x14ac:dyDescent="0.35">
      <c r="A401" s="63">
        <v>45521.49999999904</v>
      </c>
      <c r="B401" s="23">
        <v>126</v>
      </c>
      <c r="C401" s="22">
        <v>3890.88</v>
      </c>
      <c r="D401" s="23">
        <v>0</v>
      </c>
      <c r="E401" s="22">
        <v>0</v>
      </c>
      <c r="F401" s="19">
        <f t="shared" si="69"/>
        <v>126</v>
      </c>
      <c r="G401" s="19">
        <f t="shared" si="69"/>
        <v>3890.88</v>
      </c>
      <c r="H401" s="67">
        <v>0</v>
      </c>
      <c r="I401" s="34">
        <f t="shared" si="70"/>
        <v>126</v>
      </c>
      <c r="J401" s="68">
        <f t="shared" si="67"/>
        <v>30.880000000000003</v>
      </c>
      <c r="K401" s="110">
        <v>1.96</v>
      </c>
      <c r="L401" s="68">
        <f t="shared" si="71"/>
        <v>29.268000000000001</v>
      </c>
      <c r="M401" s="68">
        <f t="shared" si="74"/>
        <v>28.667126821658282</v>
      </c>
      <c r="N401" s="68">
        <f t="shared" si="74"/>
        <v>39.818401394062803</v>
      </c>
      <c r="O401" s="68">
        <f t="shared" si="74"/>
        <v>39.471958022177326</v>
      </c>
      <c r="P401" s="68">
        <f t="shared" si="74"/>
        <v>0</v>
      </c>
      <c r="Q401" s="68">
        <f t="shared" si="74"/>
        <v>0</v>
      </c>
      <c r="R401" s="68">
        <f t="shared" si="72"/>
        <v>39.818401394062803</v>
      </c>
      <c r="S401" s="51">
        <f t="shared" si="68"/>
        <v>0</v>
      </c>
      <c r="T401" s="184">
        <f t="shared" si="73"/>
        <v>0</v>
      </c>
      <c r="U401" s="43"/>
    </row>
    <row r="402" spans="1:21" x14ac:dyDescent="0.35">
      <c r="A402" s="63">
        <v>45521.541666665704</v>
      </c>
      <c r="B402" s="23">
        <v>136.96100000000001</v>
      </c>
      <c r="C402" s="22">
        <v>5355.4838113100004</v>
      </c>
      <c r="D402" s="23">
        <v>0</v>
      </c>
      <c r="E402" s="22">
        <v>0</v>
      </c>
      <c r="F402" s="19">
        <f t="shared" si="69"/>
        <v>136.96100000000001</v>
      </c>
      <c r="G402" s="19">
        <f t="shared" si="69"/>
        <v>5355.4838113100004</v>
      </c>
      <c r="H402" s="67">
        <v>0</v>
      </c>
      <c r="I402" s="34">
        <f t="shared" si="70"/>
        <v>136.96100000000001</v>
      </c>
      <c r="J402" s="68">
        <f t="shared" si="67"/>
        <v>39.10225400887844</v>
      </c>
      <c r="K402" s="110">
        <v>1.96</v>
      </c>
      <c r="L402" s="68">
        <f t="shared" si="71"/>
        <v>29.268000000000001</v>
      </c>
      <c r="M402" s="68">
        <f t="shared" si="74"/>
        <v>28.667126821658282</v>
      </c>
      <c r="N402" s="68">
        <f t="shared" si="74"/>
        <v>39.818401394062803</v>
      </c>
      <c r="O402" s="68">
        <f t="shared" si="74"/>
        <v>39.471958022177326</v>
      </c>
      <c r="P402" s="68">
        <f t="shared" si="74"/>
        <v>0</v>
      </c>
      <c r="Q402" s="68">
        <f t="shared" si="74"/>
        <v>0</v>
      </c>
      <c r="R402" s="68">
        <f t="shared" si="72"/>
        <v>39.818401394062803</v>
      </c>
      <c r="S402" s="51">
        <f t="shared" si="68"/>
        <v>0</v>
      </c>
      <c r="T402" s="184">
        <f t="shared" si="73"/>
        <v>0</v>
      </c>
      <c r="U402" s="43"/>
    </row>
    <row r="403" spans="1:21" x14ac:dyDescent="0.35">
      <c r="A403" s="63">
        <v>45521.583333332368</v>
      </c>
      <c r="B403" s="23">
        <v>171.15699999999998</v>
      </c>
      <c r="C403" s="22">
        <v>6576.2484039000001</v>
      </c>
      <c r="D403" s="23">
        <v>0</v>
      </c>
      <c r="E403" s="22">
        <v>0</v>
      </c>
      <c r="F403" s="19">
        <f t="shared" si="69"/>
        <v>171.15699999999998</v>
      </c>
      <c r="G403" s="19">
        <f t="shared" si="69"/>
        <v>6576.2484039000001</v>
      </c>
      <c r="H403" s="67">
        <v>0</v>
      </c>
      <c r="I403" s="34">
        <f t="shared" si="70"/>
        <v>171.15699999999998</v>
      </c>
      <c r="J403" s="68">
        <f t="shared" si="67"/>
        <v>38.422316375608361</v>
      </c>
      <c r="K403" s="110">
        <v>1.96</v>
      </c>
      <c r="L403" s="68">
        <f t="shared" si="71"/>
        <v>29.268000000000001</v>
      </c>
      <c r="M403" s="68">
        <f t="shared" si="74"/>
        <v>28.667126821658282</v>
      </c>
      <c r="N403" s="68">
        <f t="shared" si="74"/>
        <v>39.818401394062803</v>
      </c>
      <c r="O403" s="68">
        <f t="shared" si="74"/>
        <v>39.471958022177326</v>
      </c>
      <c r="P403" s="68">
        <f t="shared" si="74"/>
        <v>0</v>
      </c>
      <c r="Q403" s="68">
        <f t="shared" si="74"/>
        <v>0</v>
      </c>
      <c r="R403" s="68">
        <f t="shared" si="72"/>
        <v>39.818401394062803</v>
      </c>
      <c r="S403" s="51">
        <f t="shared" si="68"/>
        <v>0</v>
      </c>
      <c r="T403" s="184">
        <f t="shared" si="73"/>
        <v>0</v>
      </c>
      <c r="U403" s="43"/>
    </row>
    <row r="404" spans="1:21" x14ac:dyDescent="0.35">
      <c r="A404" s="63">
        <v>45521.624999999032</v>
      </c>
      <c r="B404" s="23">
        <v>164.904</v>
      </c>
      <c r="C404" s="22">
        <v>7029.9450950400005</v>
      </c>
      <c r="D404" s="23">
        <v>0</v>
      </c>
      <c r="E404" s="22">
        <v>0</v>
      </c>
      <c r="F404" s="19">
        <f t="shared" si="69"/>
        <v>164.904</v>
      </c>
      <c r="G404" s="19">
        <f t="shared" si="69"/>
        <v>7029.9450950400005</v>
      </c>
      <c r="H404" s="67">
        <v>0</v>
      </c>
      <c r="I404" s="34">
        <f t="shared" si="70"/>
        <v>164.904</v>
      </c>
      <c r="J404" s="68">
        <f t="shared" si="67"/>
        <v>42.630531066802504</v>
      </c>
      <c r="K404" s="110">
        <v>1.96</v>
      </c>
      <c r="L404" s="68">
        <f t="shared" si="71"/>
        <v>29.268000000000001</v>
      </c>
      <c r="M404" s="68">
        <f t="shared" si="74"/>
        <v>28.667126821658282</v>
      </c>
      <c r="N404" s="68">
        <f t="shared" si="74"/>
        <v>39.818401394062803</v>
      </c>
      <c r="O404" s="68">
        <f t="shared" si="74"/>
        <v>39.471958022177326</v>
      </c>
      <c r="P404" s="68">
        <f t="shared" si="74"/>
        <v>0</v>
      </c>
      <c r="Q404" s="68">
        <f t="shared" si="74"/>
        <v>0</v>
      </c>
      <c r="R404" s="68">
        <f t="shared" si="72"/>
        <v>39.818401394062803</v>
      </c>
      <c r="S404" s="51">
        <f t="shared" si="68"/>
        <v>2.8121296727397009</v>
      </c>
      <c r="T404" s="184">
        <f t="shared" si="73"/>
        <v>463.73143155346764</v>
      </c>
      <c r="U404" s="43"/>
    </row>
    <row r="405" spans="1:21" x14ac:dyDescent="0.35">
      <c r="A405" s="63">
        <v>45521.666666665697</v>
      </c>
      <c r="B405" s="23">
        <v>163.74600000000001</v>
      </c>
      <c r="C405" s="22">
        <v>7962.3801318599999</v>
      </c>
      <c r="D405" s="23">
        <v>45.35</v>
      </c>
      <c r="E405" s="22">
        <v>2205.2080000000001</v>
      </c>
      <c r="F405" s="19">
        <f t="shared" si="69"/>
        <v>118.39600000000002</v>
      </c>
      <c r="G405" s="19">
        <f t="shared" si="69"/>
        <v>5757.1721318599994</v>
      </c>
      <c r="H405" s="67">
        <v>0</v>
      </c>
      <c r="I405" s="34">
        <f t="shared" si="70"/>
        <v>118.39600000000002</v>
      </c>
      <c r="J405" s="68">
        <f t="shared" si="67"/>
        <v>48.626407411230097</v>
      </c>
      <c r="K405" s="110">
        <v>1.96</v>
      </c>
      <c r="L405" s="68">
        <f t="shared" si="71"/>
        <v>29.268000000000001</v>
      </c>
      <c r="M405" s="68">
        <f t="shared" si="74"/>
        <v>28.667126821658282</v>
      </c>
      <c r="N405" s="68">
        <f t="shared" si="74"/>
        <v>39.818401394062803</v>
      </c>
      <c r="O405" s="68">
        <f t="shared" si="74"/>
        <v>39.471958022177326</v>
      </c>
      <c r="P405" s="68">
        <f t="shared" si="74"/>
        <v>0</v>
      </c>
      <c r="Q405" s="68">
        <f t="shared" si="74"/>
        <v>0</v>
      </c>
      <c r="R405" s="68">
        <f t="shared" si="72"/>
        <v>39.818401394062803</v>
      </c>
      <c r="S405" s="51">
        <f t="shared" si="68"/>
        <v>8.808006017167294</v>
      </c>
      <c r="T405" s="184">
        <f t="shared" si="73"/>
        <v>1042.8326804085391</v>
      </c>
      <c r="U405" s="43"/>
    </row>
    <row r="406" spans="1:21" x14ac:dyDescent="0.35">
      <c r="A406" s="63">
        <v>45521.708333332361</v>
      </c>
      <c r="B406" s="23">
        <v>250.733</v>
      </c>
      <c r="C406" s="22">
        <v>7442.5051316700001</v>
      </c>
      <c r="D406" s="23">
        <v>31.55</v>
      </c>
      <c r="E406" s="22">
        <v>936.48699999999997</v>
      </c>
      <c r="F406" s="19">
        <f t="shared" si="69"/>
        <v>219.18299999999999</v>
      </c>
      <c r="G406" s="19">
        <f t="shared" si="69"/>
        <v>6506.01813167</v>
      </c>
      <c r="H406" s="67">
        <v>0</v>
      </c>
      <c r="I406" s="34">
        <f t="shared" si="70"/>
        <v>219.18299999999999</v>
      </c>
      <c r="J406" s="68">
        <f t="shared" si="67"/>
        <v>29.683041712495953</v>
      </c>
      <c r="K406" s="110">
        <v>1.96</v>
      </c>
      <c r="L406" s="68">
        <f t="shared" si="71"/>
        <v>29.268000000000001</v>
      </c>
      <c r="M406" s="68">
        <f t="shared" si="74"/>
        <v>28.667126821658282</v>
      </c>
      <c r="N406" s="68">
        <f t="shared" si="74"/>
        <v>39.818401394062803</v>
      </c>
      <c r="O406" s="68">
        <f t="shared" si="74"/>
        <v>39.471958022177326</v>
      </c>
      <c r="P406" s="68">
        <f t="shared" si="74"/>
        <v>0</v>
      </c>
      <c r="Q406" s="68">
        <f t="shared" si="74"/>
        <v>0</v>
      </c>
      <c r="R406" s="68">
        <f t="shared" si="72"/>
        <v>39.818401394062803</v>
      </c>
      <c r="S406" s="51">
        <f t="shared" si="68"/>
        <v>0</v>
      </c>
      <c r="T406" s="184">
        <f t="shared" si="73"/>
        <v>0</v>
      </c>
      <c r="U406" s="43"/>
    </row>
    <row r="407" spans="1:21" x14ac:dyDescent="0.35">
      <c r="A407" s="63">
        <v>45521.749999999025</v>
      </c>
      <c r="B407" s="23">
        <v>297.95600000000002</v>
      </c>
      <c r="C407" s="22">
        <v>10807.322972239999</v>
      </c>
      <c r="D407" s="23">
        <v>112.08</v>
      </c>
      <c r="E407" s="22">
        <v>4065.297</v>
      </c>
      <c r="F407" s="19">
        <f t="shared" si="69"/>
        <v>185.87600000000003</v>
      </c>
      <c r="G407" s="19">
        <f t="shared" si="69"/>
        <v>6742.0259722399987</v>
      </c>
      <c r="H407" s="67">
        <v>0</v>
      </c>
      <c r="I407" s="34">
        <f t="shared" si="70"/>
        <v>185.87600000000003</v>
      </c>
      <c r="J407" s="68">
        <f t="shared" si="67"/>
        <v>36.271632552023917</v>
      </c>
      <c r="K407" s="110">
        <v>1.96</v>
      </c>
      <c r="L407" s="68">
        <f t="shared" si="71"/>
        <v>29.268000000000001</v>
      </c>
      <c r="M407" s="68">
        <f t="shared" si="74"/>
        <v>28.667126821658282</v>
      </c>
      <c r="N407" s="68">
        <f t="shared" si="74"/>
        <v>39.818401394062803</v>
      </c>
      <c r="O407" s="68">
        <f t="shared" si="74"/>
        <v>39.471958022177326</v>
      </c>
      <c r="P407" s="68">
        <f t="shared" si="74"/>
        <v>0</v>
      </c>
      <c r="Q407" s="68">
        <f t="shared" si="74"/>
        <v>0</v>
      </c>
      <c r="R407" s="68">
        <f t="shared" si="72"/>
        <v>39.818401394062803</v>
      </c>
      <c r="S407" s="51">
        <f t="shared" si="68"/>
        <v>0</v>
      </c>
      <c r="T407" s="184">
        <f t="shared" si="73"/>
        <v>0</v>
      </c>
      <c r="U407" s="43"/>
    </row>
    <row r="408" spans="1:21" x14ac:dyDescent="0.35">
      <c r="A408" s="63">
        <v>45521.791666665689</v>
      </c>
      <c r="B408" s="23">
        <v>316.95699999999999</v>
      </c>
      <c r="C408" s="22">
        <v>18111.468146039999</v>
      </c>
      <c r="D408" s="23">
        <v>221.85</v>
      </c>
      <c r="E408" s="22">
        <v>12676.89</v>
      </c>
      <c r="F408" s="19">
        <f t="shared" si="69"/>
        <v>95.106999999999999</v>
      </c>
      <c r="G408" s="19">
        <f t="shared" si="69"/>
        <v>5434.5781460399994</v>
      </c>
      <c r="H408" s="67">
        <v>0</v>
      </c>
      <c r="I408" s="34">
        <f t="shared" si="70"/>
        <v>95.106999999999999</v>
      </c>
      <c r="J408" s="68">
        <f t="shared" si="67"/>
        <v>57.141726119423382</v>
      </c>
      <c r="K408" s="110">
        <v>1.96</v>
      </c>
      <c r="L408" s="68">
        <f t="shared" si="71"/>
        <v>29.268000000000001</v>
      </c>
      <c r="M408" s="68">
        <f t="shared" ref="M408:Q423" si="75">IF(M405=0,0,M$5/M$3)</f>
        <v>28.667126821658282</v>
      </c>
      <c r="N408" s="68">
        <f t="shared" si="75"/>
        <v>39.818401394062803</v>
      </c>
      <c r="O408" s="68">
        <f t="shared" si="75"/>
        <v>39.471958022177326</v>
      </c>
      <c r="P408" s="68">
        <f t="shared" si="75"/>
        <v>0</v>
      </c>
      <c r="Q408" s="68">
        <f t="shared" si="75"/>
        <v>0</v>
      </c>
      <c r="R408" s="68">
        <f t="shared" si="72"/>
        <v>39.818401394062803</v>
      </c>
      <c r="S408" s="51">
        <f t="shared" si="68"/>
        <v>17.323324725360578</v>
      </c>
      <c r="T408" s="184">
        <f t="shared" si="73"/>
        <v>1647.5694446548684</v>
      </c>
      <c r="U408" s="43"/>
    </row>
    <row r="409" spans="1:21" x14ac:dyDescent="0.35">
      <c r="A409" s="63">
        <v>45521.833333332354</v>
      </c>
      <c r="B409" s="23">
        <v>203.70099999999999</v>
      </c>
      <c r="C409" s="22">
        <v>10602.08502029</v>
      </c>
      <c r="D409" s="23">
        <v>191.45</v>
      </c>
      <c r="E409" s="22">
        <v>9964.4539999999997</v>
      </c>
      <c r="F409" s="19">
        <f t="shared" si="69"/>
        <v>12.251000000000005</v>
      </c>
      <c r="G409" s="19">
        <f t="shared" si="69"/>
        <v>637.63102029000038</v>
      </c>
      <c r="H409" s="67">
        <v>0</v>
      </c>
      <c r="I409" s="34">
        <f t="shared" si="70"/>
        <v>12.251000000000005</v>
      </c>
      <c r="J409" s="68">
        <f t="shared" si="67"/>
        <v>52.0472631042364</v>
      </c>
      <c r="K409" s="110">
        <v>1.96</v>
      </c>
      <c r="L409" s="68">
        <f t="shared" si="71"/>
        <v>29.268000000000001</v>
      </c>
      <c r="M409" s="68">
        <f t="shared" si="75"/>
        <v>28.667126821658282</v>
      </c>
      <c r="N409" s="68">
        <f t="shared" si="75"/>
        <v>39.818401394062803</v>
      </c>
      <c r="O409" s="68">
        <f t="shared" si="75"/>
        <v>39.471958022177326</v>
      </c>
      <c r="P409" s="68">
        <f t="shared" si="75"/>
        <v>0</v>
      </c>
      <c r="Q409" s="68">
        <f t="shared" si="75"/>
        <v>0</v>
      </c>
      <c r="R409" s="68">
        <f t="shared" si="72"/>
        <v>39.818401394062803</v>
      </c>
      <c r="S409" s="51">
        <f t="shared" si="68"/>
        <v>12.228861710173597</v>
      </c>
      <c r="T409" s="184">
        <f t="shared" si="73"/>
        <v>149.81578481133678</v>
      </c>
      <c r="U409" s="43"/>
    </row>
    <row r="410" spans="1:21" x14ac:dyDescent="0.35">
      <c r="A410" s="63">
        <v>45521.874999999018</v>
      </c>
      <c r="B410" s="23">
        <v>62.521000000000001</v>
      </c>
      <c r="C410" s="22">
        <v>2117.8932481100001</v>
      </c>
      <c r="D410" s="23">
        <v>62.521000000000001</v>
      </c>
      <c r="E410" s="22">
        <v>2117.893</v>
      </c>
      <c r="F410" s="19">
        <f t="shared" si="69"/>
        <v>0</v>
      </c>
      <c r="G410" s="19">
        <f t="shared" si="69"/>
        <v>2.4811000002955552E-4</v>
      </c>
      <c r="H410" s="67">
        <v>0</v>
      </c>
      <c r="I410" s="34">
        <f t="shared" si="70"/>
        <v>0</v>
      </c>
      <c r="J410" s="68">
        <f t="shared" si="67"/>
        <v>0</v>
      </c>
      <c r="K410" s="110">
        <v>1.96</v>
      </c>
      <c r="L410" s="68">
        <f t="shared" si="71"/>
        <v>29.268000000000001</v>
      </c>
      <c r="M410" s="68">
        <f t="shared" si="75"/>
        <v>28.667126821658282</v>
      </c>
      <c r="N410" s="68">
        <f t="shared" si="75"/>
        <v>39.818401394062803</v>
      </c>
      <c r="O410" s="68">
        <f t="shared" si="75"/>
        <v>39.471958022177326</v>
      </c>
      <c r="P410" s="68">
        <f t="shared" si="75"/>
        <v>0</v>
      </c>
      <c r="Q410" s="68">
        <f t="shared" si="75"/>
        <v>0</v>
      </c>
      <c r="R410" s="68">
        <f t="shared" si="72"/>
        <v>39.818401394062803</v>
      </c>
      <c r="S410" s="51">
        <f t="shared" si="68"/>
        <v>0</v>
      </c>
      <c r="T410" s="184">
        <f t="shared" si="73"/>
        <v>0</v>
      </c>
      <c r="U410" s="43"/>
    </row>
    <row r="411" spans="1:21" x14ac:dyDescent="0.35">
      <c r="A411" s="63">
        <v>45521.916666665682</v>
      </c>
      <c r="B411" s="23">
        <v>0</v>
      </c>
      <c r="C411" s="22">
        <v>0</v>
      </c>
      <c r="D411" s="23">
        <v>0</v>
      </c>
      <c r="E411" s="22">
        <v>0</v>
      </c>
      <c r="F411" s="19">
        <f t="shared" si="69"/>
        <v>0</v>
      </c>
      <c r="G411" s="19">
        <f t="shared" si="69"/>
        <v>0</v>
      </c>
      <c r="H411" s="67">
        <v>0</v>
      </c>
      <c r="I411" s="34">
        <f t="shared" si="70"/>
        <v>0</v>
      </c>
      <c r="J411" s="68">
        <f t="shared" si="67"/>
        <v>0</v>
      </c>
      <c r="K411" s="110">
        <v>1.96</v>
      </c>
      <c r="L411" s="68">
        <f t="shared" si="71"/>
        <v>29.268000000000001</v>
      </c>
      <c r="M411" s="68">
        <f t="shared" si="75"/>
        <v>28.667126821658282</v>
      </c>
      <c r="N411" s="68">
        <f t="shared" si="75"/>
        <v>39.818401394062803</v>
      </c>
      <c r="O411" s="68">
        <f t="shared" si="75"/>
        <v>39.471958022177326</v>
      </c>
      <c r="P411" s="68">
        <f t="shared" si="75"/>
        <v>0</v>
      </c>
      <c r="Q411" s="68">
        <f t="shared" si="75"/>
        <v>0</v>
      </c>
      <c r="R411" s="68">
        <f t="shared" si="72"/>
        <v>39.818401394062803</v>
      </c>
      <c r="S411" s="51">
        <f t="shared" si="68"/>
        <v>0</v>
      </c>
      <c r="T411" s="184">
        <f t="shared" si="73"/>
        <v>0</v>
      </c>
      <c r="U411" s="43"/>
    </row>
    <row r="412" spans="1:21" x14ac:dyDescent="0.35">
      <c r="A412" s="63">
        <v>45521.958333332346</v>
      </c>
      <c r="B412" s="23">
        <v>58.8</v>
      </c>
      <c r="C412" s="22">
        <v>1708.7280000000001</v>
      </c>
      <c r="D412" s="23">
        <v>25.43</v>
      </c>
      <c r="E412" s="22">
        <v>738.99599999999998</v>
      </c>
      <c r="F412" s="19">
        <f t="shared" si="69"/>
        <v>33.369999999999997</v>
      </c>
      <c r="G412" s="19">
        <f t="shared" si="69"/>
        <v>969.73200000000008</v>
      </c>
      <c r="H412" s="67">
        <v>0</v>
      </c>
      <c r="I412" s="34">
        <f t="shared" si="70"/>
        <v>33.369999999999997</v>
      </c>
      <c r="J412" s="68">
        <f t="shared" si="67"/>
        <v>29.059994006592753</v>
      </c>
      <c r="K412" s="110">
        <v>1.96</v>
      </c>
      <c r="L412" s="68">
        <f t="shared" si="71"/>
        <v>29.268000000000001</v>
      </c>
      <c r="M412" s="68">
        <f t="shared" si="75"/>
        <v>28.667126821658282</v>
      </c>
      <c r="N412" s="68">
        <f t="shared" si="75"/>
        <v>39.818401394062803</v>
      </c>
      <c r="O412" s="68">
        <f t="shared" si="75"/>
        <v>39.471958022177326</v>
      </c>
      <c r="P412" s="68">
        <f t="shared" si="75"/>
        <v>0</v>
      </c>
      <c r="Q412" s="68">
        <f t="shared" si="75"/>
        <v>0</v>
      </c>
      <c r="R412" s="68">
        <f t="shared" si="72"/>
        <v>39.818401394062803</v>
      </c>
      <c r="S412" s="51">
        <f t="shared" si="68"/>
        <v>0</v>
      </c>
      <c r="T412" s="184">
        <f t="shared" si="73"/>
        <v>0</v>
      </c>
      <c r="U412" s="43"/>
    </row>
    <row r="413" spans="1:21" x14ac:dyDescent="0.35">
      <c r="A413" s="63">
        <v>45521.99999999901</v>
      </c>
      <c r="B413" s="23">
        <v>41.1</v>
      </c>
      <c r="C413" s="22">
        <v>1025.4449999999999</v>
      </c>
      <c r="D413" s="23">
        <v>0</v>
      </c>
      <c r="E413" s="22">
        <v>0</v>
      </c>
      <c r="F413" s="19">
        <f t="shared" si="69"/>
        <v>41.1</v>
      </c>
      <c r="G413" s="19">
        <f t="shared" si="69"/>
        <v>1025.4449999999999</v>
      </c>
      <c r="H413" s="67">
        <v>0</v>
      </c>
      <c r="I413" s="34">
        <f t="shared" si="70"/>
        <v>41.1</v>
      </c>
      <c r="J413" s="68">
        <f t="shared" si="67"/>
        <v>24.95</v>
      </c>
      <c r="K413" s="110">
        <v>1.96</v>
      </c>
      <c r="L413" s="68">
        <f t="shared" si="71"/>
        <v>29.268000000000001</v>
      </c>
      <c r="M413" s="68">
        <f t="shared" si="75"/>
        <v>28.667126821658282</v>
      </c>
      <c r="N413" s="68">
        <f t="shared" si="75"/>
        <v>39.818401394062803</v>
      </c>
      <c r="O413" s="68">
        <f t="shared" si="75"/>
        <v>39.471958022177326</v>
      </c>
      <c r="P413" s="68">
        <f t="shared" si="75"/>
        <v>0</v>
      </c>
      <c r="Q413" s="68">
        <f t="shared" si="75"/>
        <v>0</v>
      </c>
      <c r="R413" s="68">
        <f t="shared" si="72"/>
        <v>39.818401394062803</v>
      </c>
      <c r="S413" s="51">
        <f t="shared" si="68"/>
        <v>0</v>
      </c>
      <c r="T413" s="184">
        <f t="shared" si="73"/>
        <v>0</v>
      </c>
      <c r="U413" s="43"/>
    </row>
    <row r="414" spans="1:21" x14ac:dyDescent="0.35">
      <c r="A414" s="63">
        <v>45522.041666665675</v>
      </c>
      <c r="B414" s="23">
        <v>134.1</v>
      </c>
      <c r="C414" s="22">
        <v>2816.1</v>
      </c>
      <c r="D414" s="23">
        <v>0</v>
      </c>
      <c r="E414" s="22">
        <v>0</v>
      </c>
      <c r="F414" s="19">
        <f t="shared" si="69"/>
        <v>134.1</v>
      </c>
      <c r="G414" s="19">
        <f t="shared" si="69"/>
        <v>2816.1</v>
      </c>
      <c r="H414" s="67">
        <v>0</v>
      </c>
      <c r="I414" s="34">
        <f t="shared" si="70"/>
        <v>134.1</v>
      </c>
      <c r="J414" s="68">
        <f t="shared" si="67"/>
        <v>21</v>
      </c>
      <c r="K414" s="110">
        <v>1.96</v>
      </c>
      <c r="L414" s="68">
        <f t="shared" si="71"/>
        <v>29.268000000000001</v>
      </c>
      <c r="M414" s="68">
        <f t="shared" si="75"/>
        <v>28.667126821658282</v>
      </c>
      <c r="N414" s="68">
        <f t="shared" si="75"/>
        <v>39.818401394062803</v>
      </c>
      <c r="O414" s="68">
        <f t="shared" si="75"/>
        <v>39.471958022177326</v>
      </c>
      <c r="P414" s="68">
        <f t="shared" si="75"/>
        <v>0</v>
      </c>
      <c r="Q414" s="68">
        <f t="shared" si="75"/>
        <v>0</v>
      </c>
      <c r="R414" s="68">
        <f t="shared" si="72"/>
        <v>39.818401394062803</v>
      </c>
      <c r="S414" s="51">
        <f t="shared" si="68"/>
        <v>0</v>
      </c>
      <c r="T414" s="184">
        <f t="shared" si="73"/>
        <v>0</v>
      </c>
      <c r="U414" s="43"/>
    </row>
    <row r="415" spans="1:21" x14ac:dyDescent="0.35">
      <c r="A415" s="63">
        <v>45522.083333332339</v>
      </c>
      <c r="B415" s="23">
        <v>166.4</v>
      </c>
      <c r="C415" s="22">
        <v>3256.4479999999999</v>
      </c>
      <c r="D415" s="23">
        <v>0</v>
      </c>
      <c r="E415" s="22">
        <v>0</v>
      </c>
      <c r="F415" s="19">
        <f t="shared" si="69"/>
        <v>166.4</v>
      </c>
      <c r="G415" s="19">
        <f t="shared" si="69"/>
        <v>3256.4479999999999</v>
      </c>
      <c r="H415" s="67">
        <v>0</v>
      </c>
      <c r="I415" s="34">
        <f t="shared" si="70"/>
        <v>166.4</v>
      </c>
      <c r="J415" s="68">
        <f t="shared" si="67"/>
        <v>19.57</v>
      </c>
      <c r="K415" s="110">
        <v>1.96</v>
      </c>
      <c r="L415" s="68">
        <f t="shared" si="71"/>
        <v>29.268000000000001</v>
      </c>
      <c r="M415" s="68">
        <f t="shared" si="75"/>
        <v>28.667126821658282</v>
      </c>
      <c r="N415" s="68">
        <f t="shared" si="75"/>
        <v>39.818401394062803</v>
      </c>
      <c r="O415" s="68">
        <f t="shared" si="75"/>
        <v>39.471958022177326</v>
      </c>
      <c r="P415" s="68">
        <f t="shared" si="75"/>
        <v>0</v>
      </c>
      <c r="Q415" s="68">
        <f t="shared" si="75"/>
        <v>0</v>
      </c>
      <c r="R415" s="68">
        <f t="shared" si="72"/>
        <v>39.818401394062803</v>
      </c>
      <c r="S415" s="51">
        <f t="shared" si="68"/>
        <v>0</v>
      </c>
      <c r="T415" s="184">
        <f t="shared" si="73"/>
        <v>0</v>
      </c>
      <c r="U415" s="43"/>
    </row>
    <row r="416" spans="1:21" x14ac:dyDescent="0.35">
      <c r="A416" s="63">
        <v>45522.124999999003</v>
      </c>
      <c r="B416" s="23">
        <v>216</v>
      </c>
      <c r="C416" s="22">
        <v>3983.04</v>
      </c>
      <c r="D416" s="23">
        <v>55.564999999999998</v>
      </c>
      <c r="E416" s="22">
        <v>1024.6089999999999</v>
      </c>
      <c r="F416" s="19">
        <f t="shared" si="69"/>
        <v>160.435</v>
      </c>
      <c r="G416" s="19">
        <f t="shared" si="69"/>
        <v>2958.431</v>
      </c>
      <c r="H416" s="67">
        <v>0</v>
      </c>
      <c r="I416" s="34">
        <f t="shared" si="70"/>
        <v>160.435</v>
      </c>
      <c r="J416" s="68">
        <f t="shared" si="67"/>
        <v>18.440059837317293</v>
      </c>
      <c r="K416" s="110">
        <v>1.96</v>
      </c>
      <c r="L416" s="68">
        <f t="shared" si="71"/>
        <v>29.268000000000001</v>
      </c>
      <c r="M416" s="68">
        <f t="shared" si="75"/>
        <v>28.667126821658282</v>
      </c>
      <c r="N416" s="68">
        <f t="shared" si="75"/>
        <v>39.818401394062803</v>
      </c>
      <c r="O416" s="68">
        <f t="shared" si="75"/>
        <v>39.471958022177326</v>
      </c>
      <c r="P416" s="68">
        <f t="shared" si="75"/>
        <v>0</v>
      </c>
      <c r="Q416" s="68">
        <f t="shared" si="75"/>
        <v>0</v>
      </c>
      <c r="R416" s="68">
        <f t="shared" si="72"/>
        <v>39.818401394062803</v>
      </c>
      <c r="S416" s="51">
        <f t="shared" si="68"/>
        <v>0</v>
      </c>
      <c r="T416" s="184">
        <f t="shared" si="73"/>
        <v>0</v>
      </c>
      <c r="U416" s="43"/>
    </row>
    <row r="417" spans="1:21" x14ac:dyDescent="0.35">
      <c r="A417" s="63">
        <v>45522.166666665667</v>
      </c>
      <c r="B417" s="23">
        <v>206.2</v>
      </c>
      <c r="C417" s="22">
        <v>3088.8760000000002</v>
      </c>
      <c r="D417" s="23">
        <v>58.237000000000002</v>
      </c>
      <c r="E417" s="22">
        <v>872.38300000000004</v>
      </c>
      <c r="F417" s="19">
        <f t="shared" si="69"/>
        <v>147.96299999999999</v>
      </c>
      <c r="G417" s="19">
        <f t="shared" si="69"/>
        <v>2216.4930000000004</v>
      </c>
      <c r="H417" s="67">
        <v>0</v>
      </c>
      <c r="I417" s="34">
        <f t="shared" si="70"/>
        <v>147.96299999999999</v>
      </c>
      <c r="J417" s="68">
        <f t="shared" si="67"/>
        <v>14.980049066320637</v>
      </c>
      <c r="K417" s="110">
        <v>1.96</v>
      </c>
      <c r="L417" s="68">
        <f t="shared" si="71"/>
        <v>29.268000000000001</v>
      </c>
      <c r="M417" s="68">
        <f t="shared" si="75"/>
        <v>28.667126821658282</v>
      </c>
      <c r="N417" s="68">
        <f t="shared" si="75"/>
        <v>39.818401394062803</v>
      </c>
      <c r="O417" s="68">
        <f t="shared" si="75"/>
        <v>39.471958022177326</v>
      </c>
      <c r="P417" s="68">
        <f t="shared" si="75"/>
        <v>0</v>
      </c>
      <c r="Q417" s="68">
        <f t="shared" si="75"/>
        <v>0</v>
      </c>
      <c r="R417" s="68">
        <f t="shared" si="72"/>
        <v>39.818401394062803</v>
      </c>
      <c r="S417" s="51">
        <f t="shared" si="68"/>
        <v>0</v>
      </c>
      <c r="T417" s="184">
        <f t="shared" si="73"/>
        <v>0</v>
      </c>
      <c r="U417" s="43"/>
    </row>
    <row r="418" spans="1:21" x14ac:dyDescent="0.35">
      <c r="A418" s="63">
        <v>45522.208333332332</v>
      </c>
      <c r="B418" s="23">
        <v>186.4</v>
      </c>
      <c r="C418" s="22">
        <v>2581.64</v>
      </c>
      <c r="D418" s="23">
        <v>44.865000000000002</v>
      </c>
      <c r="E418" s="22">
        <v>621.38699999999994</v>
      </c>
      <c r="F418" s="19">
        <f t="shared" si="69"/>
        <v>141.535</v>
      </c>
      <c r="G418" s="19">
        <f t="shared" si="69"/>
        <v>1960.2529999999999</v>
      </c>
      <c r="H418" s="67">
        <v>0</v>
      </c>
      <c r="I418" s="34">
        <f t="shared" si="70"/>
        <v>141.535</v>
      </c>
      <c r="J418" s="68">
        <f t="shared" si="67"/>
        <v>13.849952308616244</v>
      </c>
      <c r="K418" s="110">
        <v>1.96</v>
      </c>
      <c r="L418" s="68">
        <f t="shared" si="71"/>
        <v>29.268000000000001</v>
      </c>
      <c r="M418" s="68">
        <f t="shared" si="75"/>
        <v>28.667126821658282</v>
      </c>
      <c r="N418" s="68">
        <f t="shared" si="75"/>
        <v>39.818401394062803</v>
      </c>
      <c r="O418" s="68">
        <f t="shared" si="75"/>
        <v>39.471958022177326</v>
      </c>
      <c r="P418" s="68">
        <f t="shared" si="75"/>
        <v>0</v>
      </c>
      <c r="Q418" s="68">
        <f t="shared" si="75"/>
        <v>0</v>
      </c>
      <c r="R418" s="68">
        <f t="shared" si="72"/>
        <v>39.818401394062803</v>
      </c>
      <c r="S418" s="51">
        <f t="shared" si="68"/>
        <v>0</v>
      </c>
      <c r="T418" s="184">
        <f t="shared" si="73"/>
        <v>0</v>
      </c>
      <c r="U418" s="43"/>
    </row>
    <row r="419" spans="1:21" x14ac:dyDescent="0.35">
      <c r="A419" s="63">
        <v>45522.249999998996</v>
      </c>
      <c r="B419" s="23">
        <v>189.7</v>
      </c>
      <c r="C419" s="22">
        <v>2665.2849999999999</v>
      </c>
      <c r="D419" s="23">
        <v>43.335000000000001</v>
      </c>
      <c r="E419" s="22">
        <v>608.86400000000003</v>
      </c>
      <c r="F419" s="19">
        <f t="shared" si="69"/>
        <v>146.36499999999998</v>
      </c>
      <c r="G419" s="19">
        <f t="shared" si="69"/>
        <v>2056.4209999999998</v>
      </c>
      <c r="H419" s="67">
        <v>0</v>
      </c>
      <c r="I419" s="34">
        <f t="shared" si="70"/>
        <v>146.36499999999998</v>
      </c>
      <c r="J419" s="68">
        <f t="shared" si="67"/>
        <v>14.049950466300004</v>
      </c>
      <c r="K419" s="110">
        <v>1.96</v>
      </c>
      <c r="L419" s="68">
        <f t="shared" si="71"/>
        <v>29.268000000000001</v>
      </c>
      <c r="M419" s="68">
        <f t="shared" si="75"/>
        <v>28.667126821658282</v>
      </c>
      <c r="N419" s="68">
        <f t="shared" si="75"/>
        <v>39.818401394062803</v>
      </c>
      <c r="O419" s="68">
        <f t="shared" si="75"/>
        <v>39.471958022177326</v>
      </c>
      <c r="P419" s="68">
        <f t="shared" si="75"/>
        <v>0</v>
      </c>
      <c r="Q419" s="68">
        <f t="shared" si="75"/>
        <v>0</v>
      </c>
      <c r="R419" s="68">
        <f t="shared" si="72"/>
        <v>39.818401394062803</v>
      </c>
      <c r="S419" s="51">
        <f t="shared" si="68"/>
        <v>0</v>
      </c>
      <c r="T419" s="184">
        <f t="shared" si="73"/>
        <v>0</v>
      </c>
      <c r="U419" s="43"/>
    </row>
    <row r="420" spans="1:21" x14ac:dyDescent="0.35">
      <c r="A420" s="63">
        <v>45522.29166666566</v>
      </c>
      <c r="B420" s="23">
        <v>190.8</v>
      </c>
      <c r="C420" s="22">
        <v>2745.6120000000001</v>
      </c>
      <c r="D420" s="23">
        <v>41.853999999999999</v>
      </c>
      <c r="E420" s="22">
        <v>602.279</v>
      </c>
      <c r="F420" s="19">
        <f t="shared" si="69"/>
        <v>148.94600000000003</v>
      </c>
      <c r="G420" s="19">
        <f t="shared" si="69"/>
        <v>2143.3330000000001</v>
      </c>
      <c r="H420" s="67">
        <v>0</v>
      </c>
      <c r="I420" s="34">
        <f t="shared" si="70"/>
        <v>148.94600000000003</v>
      </c>
      <c r="J420" s="68">
        <f t="shared" si="67"/>
        <v>14.390000402830553</v>
      </c>
      <c r="K420" s="110">
        <v>1.96</v>
      </c>
      <c r="L420" s="68">
        <f t="shared" si="71"/>
        <v>29.268000000000001</v>
      </c>
      <c r="M420" s="68">
        <f t="shared" si="75"/>
        <v>28.667126821658282</v>
      </c>
      <c r="N420" s="68">
        <f t="shared" si="75"/>
        <v>39.818401394062803</v>
      </c>
      <c r="O420" s="68">
        <f t="shared" si="75"/>
        <v>39.471958022177326</v>
      </c>
      <c r="P420" s="68">
        <f t="shared" si="75"/>
        <v>0</v>
      </c>
      <c r="Q420" s="68">
        <f t="shared" si="75"/>
        <v>0</v>
      </c>
      <c r="R420" s="68">
        <f t="shared" si="72"/>
        <v>39.818401394062803</v>
      </c>
      <c r="S420" s="51">
        <f t="shared" si="68"/>
        <v>0</v>
      </c>
      <c r="T420" s="184">
        <f t="shared" si="73"/>
        <v>0</v>
      </c>
      <c r="U420" s="43"/>
    </row>
    <row r="421" spans="1:21" x14ac:dyDescent="0.35">
      <c r="A421" s="63">
        <v>45522.333333332324</v>
      </c>
      <c r="B421" s="23">
        <v>193.5</v>
      </c>
      <c r="C421" s="22">
        <v>2689.65</v>
      </c>
      <c r="D421" s="23">
        <v>41.334000000000003</v>
      </c>
      <c r="E421" s="22">
        <v>574.54300000000001</v>
      </c>
      <c r="F421" s="19">
        <f t="shared" si="69"/>
        <v>152.166</v>
      </c>
      <c r="G421" s="19">
        <f t="shared" si="69"/>
        <v>2115.107</v>
      </c>
      <c r="H421" s="67">
        <v>0</v>
      </c>
      <c r="I421" s="34">
        <f t="shared" si="70"/>
        <v>152.166</v>
      </c>
      <c r="J421" s="68">
        <f t="shared" si="67"/>
        <v>13.899997371291878</v>
      </c>
      <c r="K421" s="110">
        <v>1.96</v>
      </c>
      <c r="L421" s="68">
        <f t="shared" si="71"/>
        <v>29.268000000000001</v>
      </c>
      <c r="M421" s="68">
        <f t="shared" si="75"/>
        <v>28.667126821658282</v>
      </c>
      <c r="N421" s="68">
        <f t="shared" si="75"/>
        <v>39.818401394062803</v>
      </c>
      <c r="O421" s="68">
        <f t="shared" si="75"/>
        <v>39.471958022177326</v>
      </c>
      <c r="P421" s="68">
        <f t="shared" si="75"/>
        <v>0</v>
      </c>
      <c r="Q421" s="68">
        <f t="shared" si="75"/>
        <v>0</v>
      </c>
      <c r="R421" s="68">
        <f t="shared" si="72"/>
        <v>39.818401394062803</v>
      </c>
      <c r="S421" s="51">
        <f t="shared" si="68"/>
        <v>0</v>
      </c>
      <c r="T421" s="184">
        <f t="shared" si="73"/>
        <v>0</v>
      </c>
      <c r="U421" s="43"/>
    </row>
    <row r="422" spans="1:21" x14ac:dyDescent="0.35">
      <c r="A422" s="63">
        <v>45522.374999998989</v>
      </c>
      <c r="B422" s="23">
        <v>226.2</v>
      </c>
      <c r="C422" s="22">
        <v>3304.7820000000002</v>
      </c>
      <c r="D422" s="23">
        <v>53.639000000000003</v>
      </c>
      <c r="E422" s="22">
        <v>783.65899999999999</v>
      </c>
      <c r="F422" s="19">
        <f t="shared" si="69"/>
        <v>172.56099999999998</v>
      </c>
      <c r="G422" s="19">
        <f t="shared" si="69"/>
        <v>2521.123</v>
      </c>
      <c r="H422" s="67">
        <v>0</v>
      </c>
      <c r="I422" s="34">
        <f t="shared" si="70"/>
        <v>172.56099999999998</v>
      </c>
      <c r="J422" s="68">
        <f t="shared" si="67"/>
        <v>14.610039348404335</v>
      </c>
      <c r="K422" s="110">
        <v>1.96</v>
      </c>
      <c r="L422" s="68">
        <f t="shared" si="71"/>
        <v>29.268000000000001</v>
      </c>
      <c r="M422" s="68">
        <f t="shared" si="75"/>
        <v>28.667126821658282</v>
      </c>
      <c r="N422" s="68">
        <f t="shared" si="75"/>
        <v>39.818401394062803</v>
      </c>
      <c r="O422" s="68">
        <f t="shared" si="75"/>
        <v>39.471958022177326</v>
      </c>
      <c r="P422" s="68">
        <f t="shared" si="75"/>
        <v>0</v>
      </c>
      <c r="Q422" s="68">
        <f t="shared" si="75"/>
        <v>0</v>
      </c>
      <c r="R422" s="68">
        <f t="shared" si="72"/>
        <v>39.818401394062803</v>
      </c>
      <c r="S422" s="51">
        <f t="shared" si="68"/>
        <v>0</v>
      </c>
      <c r="T422" s="184">
        <f t="shared" si="73"/>
        <v>0</v>
      </c>
      <c r="U422" s="43"/>
    </row>
    <row r="423" spans="1:21" x14ac:dyDescent="0.35">
      <c r="A423" s="63">
        <v>45522.416666665653</v>
      </c>
      <c r="B423" s="23">
        <v>271.3</v>
      </c>
      <c r="C423" s="22">
        <v>5019.05</v>
      </c>
      <c r="D423" s="23">
        <v>89.524000000000001</v>
      </c>
      <c r="E423" s="22">
        <v>1656.201</v>
      </c>
      <c r="F423" s="19">
        <f t="shared" si="69"/>
        <v>181.77600000000001</v>
      </c>
      <c r="G423" s="19">
        <f t="shared" si="69"/>
        <v>3362.8490000000002</v>
      </c>
      <c r="H423" s="67">
        <v>0</v>
      </c>
      <c r="I423" s="34">
        <f t="shared" si="70"/>
        <v>181.77600000000001</v>
      </c>
      <c r="J423" s="68">
        <f t="shared" si="67"/>
        <v>18.499961491065928</v>
      </c>
      <c r="K423" s="110">
        <v>1.96</v>
      </c>
      <c r="L423" s="68">
        <f t="shared" si="71"/>
        <v>29.268000000000001</v>
      </c>
      <c r="M423" s="68">
        <f t="shared" si="75"/>
        <v>28.667126821658282</v>
      </c>
      <c r="N423" s="68">
        <f t="shared" si="75"/>
        <v>39.818401394062803</v>
      </c>
      <c r="O423" s="68">
        <f t="shared" si="75"/>
        <v>39.471958022177326</v>
      </c>
      <c r="P423" s="68">
        <f t="shared" si="75"/>
        <v>0</v>
      </c>
      <c r="Q423" s="68">
        <f t="shared" si="75"/>
        <v>0</v>
      </c>
      <c r="R423" s="68">
        <f t="shared" si="72"/>
        <v>39.818401394062803</v>
      </c>
      <c r="S423" s="51">
        <f t="shared" si="68"/>
        <v>0</v>
      </c>
      <c r="T423" s="184">
        <f t="shared" si="73"/>
        <v>0</v>
      </c>
      <c r="U423" s="43"/>
    </row>
    <row r="424" spans="1:21" x14ac:dyDescent="0.35">
      <c r="A424" s="63">
        <v>45522.458333332317</v>
      </c>
      <c r="B424" s="23">
        <v>289</v>
      </c>
      <c r="C424" s="22">
        <v>5753.99</v>
      </c>
      <c r="D424" s="23">
        <v>86.066999999999993</v>
      </c>
      <c r="E424" s="22">
        <v>1713.6030000000001</v>
      </c>
      <c r="F424" s="19">
        <f t="shared" si="69"/>
        <v>202.93299999999999</v>
      </c>
      <c r="G424" s="19">
        <f t="shared" si="69"/>
        <v>4040.3869999999997</v>
      </c>
      <c r="H424" s="67">
        <v>0</v>
      </c>
      <c r="I424" s="34">
        <f t="shared" si="70"/>
        <v>202.93299999999999</v>
      </c>
      <c r="J424" s="68">
        <f t="shared" si="67"/>
        <v>19.909955502555029</v>
      </c>
      <c r="K424" s="110">
        <v>1.96</v>
      </c>
      <c r="L424" s="68">
        <f t="shared" si="71"/>
        <v>29.268000000000001</v>
      </c>
      <c r="M424" s="68">
        <f t="shared" ref="M424:Q439" si="76">IF(M421=0,0,M$5/M$3)</f>
        <v>28.667126821658282</v>
      </c>
      <c r="N424" s="68">
        <f t="shared" si="76"/>
        <v>39.818401394062803</v>
      </c>
      <c r="O424" s="68">
        <f t="shared" si="76"/>
        <v>39.471958022177326</v>
      </c>
      <c r="P424" s="68">
        <f t="shared" si="76"/>
        <v>0</v>
      </c>
      <c r="Q424" s="68">
        <f t="shared" si="76"/>
        <v>0</v>
      </c>
      <c r="R424" s="68">
        <f t="shared" si="72"/>
        <v>39.818401394062803</v>
      </c>
      <c r="S424" s="51">
        <f t="shared" si="68"/>
        <v>0</v>
      </c>
      <c r="T424" s="184">
        <f t="shared" si="73"/>
        <v>0</v>
      </c>
      <c r="U424" s="43"/>
    </row>
    <row r="425" spans="1:21" x14ac:dyDescent="0.35">
      <c r="A425" s="63">
        <v>45522.499999998981</v>
      </c>
      <c r="B425" s="23">
        <v>203.7</v>
      </c>
      <c r="C425" s="22">
        <v>4911.2070000000003</v>
      </c>
      <c r="D425" s="23">
        <v>0</v>
      </c>
      <c r="E425" s="22">
        <v>0</v>
      </c>
      <c r="F425" s="19">
        <f t="shared" si="69"/>
        <v>203.7</v>
      </c>
      <c r="G425" s="19">
        <f t="shared" si="69"/>
        <v>4911.2070000000003</v>
      </c>
      <c r="H425" s="67">
        <v>0</v>
      </c>
      <c r="I425" s="34">
        <f t="shared" si="70"/>
        <v>203.7</v>
      </c>
      <c r="J425" s="68">
        <f t="shared" si="67"/>
        <v>24.110000000000003</v>
      </c>
      <c r="K425" s="110">
        <v>1.96</v>
      </c>
      <c r="L425" s="68">
        <f t="shared" si="71"/>
        <v>29.268000000000001</v>
      </c>
      <c r="M425" s="68">
        <f t="shared" si="76"/>
        <v>28.667126821658282</v>
      </c>
      <c r="N425" s="68">
        <f t="shared" si="76"/>
        <v>39.818401394062803</v>
      </c>
      <c r="O425" s="68">
        <f t="shared" si="76"/>
        <v>39.471958022177326</v>
      </c>
      <c r="P425" s="68">
        <f t="shared" si="76"/>
        <v>0</v>
      </c>
      <c r="Q425" s="68">
        <f t="shared" si="76"/>
        <v>0</v>
      </c>
      <c r="R425" s="68">
        <f t="shared" si="72"/>
        <v>39.818401394062803</v>
      </c>
      <c r="S425" s="51">
        <f t="shared" si="68"/>
        <v>0</v>
      </c>
      <c r="T425" s="184">
        <f t="shared" si="73"/>
        <v>0</v>
      </c>
      <c r="U425" s="43"/>
    </row>
    <row r="426" spans="1:21" x14ac:dyDescent="0.35">
      <c r="A426" s="63">
        <v>45522.541666665646</v>
      </c>
      <c r="B426" s="23">
        <v>150.489</v>
      </c>
      <c r="C426" s="22">
        <v>4044.3170074300001</v>
      </c>
      <c r="D426" s="23">
        <v>0</v>
      </c>
      <c r="E426" s="22">
        <v>0</v>
      </c>
      <c r="F426" s="19">
        <f t="shared" si="69"/>
        <v>150.489</v>
      </c>
      <c r="G426" s="19">
        <f t="shared" si="69"/>
        <v>4044.3170074300001</v>
      </c>
      <c r="H426" s="67">
        <v>0</v>
      </c>
      <c r="I426" s="34">
        <f t="shared" si="70"/>
        <v>150.489</v>
      </c>
      <c r="J426" s="68">
        <f t="shared" si="67"/>
        <v>26.87450250470134</v>
      </c>
      <c r="K426" s="110">
        <v>1.96</v>
      </c>
      <c r="L426" s="68">
        <f t="shared" si="71"/>
        <v>29.268000000000001</v>
      </c>
      <c r="M426" s="68">
        <f t="shared" si="76"/>
        <v>28.667126821658282</v>
      </c>
      <c r="N426" s="68">
        <f t="shared" si="76"/>
        <v>39.818401394062803</v>
      </c>
      <c r="O426" s="68">
        <f t="shared" si="76"/>
        <v>39.471958022177326</v>
      </c>
      <c r="P426" s="68">
        <f t="shared" si="76"/>
        <v>0</v>
      </c>
      <c r="Q426" s="68">
        <f t="shared" si="76"/>
        <v>0</v>
      </c>
      <c r="R426" s="68">
        <f t="shared" si="72"/>
        <v>39.818401394062803</v>
      </c>
      <c r="S426" s="51">
        <f t="shared" si="68"/>
        <v>0</v>
      </c>
      <c r="T426" s="184">
        <f t="shared" si="73"/>
        <v>0</v>
      </c>
      <c r="U426" s="43"/>
    </row>
    <row r="427" spans="1:21" x14ac:dyDescent="0.35">
      <c r="A427" s="63">
        <v>45522.58333333231</v>
      </c>
      <c r="B427" s="23">
        <v>175.4</v>
      </c>
      <c r="C427" s="22">
        <v>5025.21</v>
      </c>
      <c r="D427" s="23">
        <v>19.541</v>
      </c>
      <c r="E427" s="22">
        <v>559.83699999999999</v>
      </c>
      <c r="F427" s="19">
        <f t="shared" si="69"/>
        <v>155.85900000000001</v>
      </c>
      <c r="G427" s="19">
        <f t="shared" si="69"/>
        <v>4465.3729999999996</v>
      </c>
      <c r="H427" s="67">
        <v>0</v>
      </c>
      <c r="I427" s="34">
        <f t="shared" si="70"/>
        <v>155.85900000000001</v>
      </c>
      <c r="J427" s="68">
        <f t="shared" si="67"/>
        <v>28.650081163102545</v>
      </c>
      <c r="K427" s="110">
        <v>1.96</v>
      </c>
      <c r="L427" s="68">
        <f t="shared" si="71"/>
        <v>29.268000000000001</v>
      </c>
      <c r="M427" s="68">
        <f t="shared" si="76"/>
        <v>28.667126821658282</v>
      </c>
      <c r="N427" s="68">
        <f t="shared" si="76"/>
        <v>39.818401394062803</v>
      </c>
      <c r="O427" s="68">
        <f t="shared" si="76"/>
        <v>39.471958022177326</v>
      </c>
      <c r="P427" s="68">
        <f t="shared" si="76"/>
        <v>0</v>
      </c>
      <c r="Q427" s="68">
        <f t="shared" si="76"/>
        <v>0</v>
      </c>
      <c r="R427" s="68">
        <f t="shared" si="72"/>
        <v>39.818401394062803</v>
      </c>
      <c r="S427" s="51">
        <f t="shared" si="68"/>
        <v>0</v>
      </c>
      <c r="T427" s="184">
        <f t="shared" si="73"/>
        <v>0</v>
      </c>
      <c r="U427" s="43"/>
    </row>
    <row r="428" spans="1:21" x14ac:dyDescent="0.35">
      <c r="A428" s="63">
        <v>45522.624999998974</v>
      </c>
      <c r="B428" s="23">
        <v>188.1</v>
      </c>
      <c r="C428" s="22">
        <v>5733.2879999999996</v>
      </c>
      <c r="D428" s="23">
        <v>52.582999999999998</v>
      </c>
      <c r="E428" s="22">
        <v>1602.7329999999999</v>
      </c>
      <c r="F428" s="19">
        <f t="shared" si="69"/>
        <v>135.517</v>
      </c>
      <c r="G428" s="19">
        <f t="shared" si="69"/>
        <v>4130.5549999999994</v>
      </c>
      <c r="H428" s="67">
        <v>0</v>
      </c>
      <c r="I428" s="34">
        <f t="shared" si="70"/>
        <v>135.517</v>
      </c>
      <c r="J428" s="68">
        <f t="shared" si="67"/>
        <v>30.479976681892307</v>
      </c>
      <c r="K428" s="110">
        <v>1.96</v>
      </c>
      <c r="L428" s="68">
        <f t="shared" si="71"/>
        <v>29.268000000000001</v>
      </c>
      <c r="M428" s="68">
        <f t="shared" si="76"/>
        <v>28.667126821658282</v>
      </c>
      <c r="N428" s="68">
        <f t="shared" si="76"/>
        <v>39.818401394062803</v>
      </c>
      <c r="O428" s="68">
        <f t="shared" si="76"/>
        <v>39.471958022177326</v>
      </c>
      <c r="P428" s="68">
        <f t="shared" si="76"/>
        <v>0</v>
      </c>
      <c r="Q428" s="68">
        <f t="shared" si="76"/>
        <v>0</v>
      </c>
      <c r="R428" s="68">
        <f t="shared" si="72"/>
        <v>39.818401394062803</v>
      </c>
      <c r="S428" s="51">
        <f t="shared" si="68"/>
        <v>0</v>
      </c>
      <c r="T428" s="184">
        <f t="shared" si="73"/>
        <v>0</v>
      </c>
      <c r="U428" s="43"/>
    </row>
    <row r="429" spans="1:21" x14ac:dyDescent="0.35">
      <c r="A429" s="63">
        <v>45522.666666665638</v>
      </c>
      <c r="B429" s="23">
        <v>181.5</v>
      </c>
      <c r="C429" s="22">
        <v>5815.26</v>
      </c>
      <c r="D429" s="23">
        <v>61.640999999999998</v>
      </c>
      <c r="E429" s="22">
        <v>1974.9780000000001</v>
      </c>
      <c r="F429" s="19">
        <f t="shared" si="69"/>
        <v>119.85900000000001</v>
      </c>
      <c r="G429" s="19">
        <f t="shared" si="69"/>
        <v>3840.2820000000002</v>
      </c>
      <c r="H429" s="67">
        <v>0</v>
      </c>
      <c r="I429" s="34">
        <f t="shared" si="70"/>
        <v>119.85900000000001</v>
      </c>
      <c r="J429" s="68">
        <f t="shared" si="67"/>
        <v>32.039996996470855</v>
      </c>
      <c r="K429" s="110">
        <v>1.96</v>
      </c>
      <c r="L429" s="68">
        <f t="shared" si="71"/>
        <v>29.268000000000001</v>
      </c>
      <c r="M429" s="68">
        <f t="shared" si="76"/>
        <v>28.667126821658282</v>
      </c>
      <c r="N429" s="68">
        <f t="shared" si="76"/>
        <v>39.818401394062803</v>
      </c>
      <c r="O429" s="68">
        <f t="shared" si="76"/>
        <v>39.471958022177326</v>
      </c>
      <c r="P429" s="68">
        <f t="shared" si="76"/>
        <v>0</v>
      </c>
      <c r="Q429" s="68">
        <f t="shared" si="76"/>
        <v>0</v>
      </c>
      <c r="R429" s="68">
        <f t="shared" si="72"/>
        <v>39.818401394062803</v>
      </c>
      <c r="S429" s="51">
        <f t="shared" si="68"/>
        <v>0</v>
      </c>
      <c r="T429" s="184">
        <f t="shared" si="73"/>
        <v>0</v>
      </c>
      <c r="U429" s="43"/>
    </row>
    <row r="430" spans="1:21" x14ac:dyDescent="0.35">
      <c r="A430" s="63">
        <v>45522.708333332303</v>
      </c>
      <c r="B430" s="23">
        <v>144.94999999999999</v>
      </c>
      <c r="C430" s="22">
        <v>4939.8959999999997</v>
      </c>
      <c r="D430" s="23">
        <v>11.728</v>
      </c>
      <c r="E430" s="22">
        <v>399.67599999999999</v>
      </c>
      <c r="F430" s="19">
        <f t="shared" si="69"/>
        <v>133.22199999999998</v>
      </c>
      <c r="G430" s="19">
        <f t="shared" si="69"/>
        <v>4540.2199999999993</v>
      </c>
      <c r="H430" s="67">
        <v>0</v>
      </c>
      <c r="I430" s="34">
        <f t="shared" si="70"/>
        <v>133.22199999999998</v>
      </c>
      <c r="J430" s="68">
        <f t="shared" si="67"/>
        <v>34.080106889252527</v>
      </c>
      <c r="K430" s="110">
        <v>1.96</v>
      </c>
      <c r="L430" s="68">
        <f t="shared" si="71"/>
        <v>29.268000000000001</v>
      </c>
      <c r="M430" s="68">
        <f t="shared" si="76"/>
        <v>28.667126821658282</v>
      </c>
      <c r="N430" s="68">
        <f t="shared" si="76"/>
        <v>39.818401394062803</v>
      </c>
      <c r="O430" s="68">
        <f t="shared" si="76"/>
        <v>39.471958022177326</v>
      </c>
      <c r="P430" s="68">
        <f t="shared" si="76"/>
        <v>0</v>
      </c>
      <c r="Q430" s="68">
        <f t="shared" si="76"/>
        <v>0</v>
      </c>
      <c r="R430" s="68">
        <f t="shared" si="72"/>
        <v>39.818401394062803</v>
      </c>
      <c r="S430" s="51">
        <f t="shared" si="68"/>
        <v>0</v>
      </c>
      <c r="T430" s="184">
        <f t="shared" si="73"/>
        <v>0</v>
      </c>
      <c r="U430" s="43"/>
    </row>
    <row r="431" spans="1:21" x14ac:dyDescent="0.35">
      <c r="A431" s="63">
        <v>45522.749999998967</v>
      </c>
      <c r="B431" s="23">
        <v>66.365000000000009</v>
      </c>
      <c r="C431" s="22">
        <v>2776.2757486500004</v>
      </c>
      <c r="D431" s="23">
        <v>0</v>
      </c>
      <c r="E431" s="22">
        <v>0</v>
      </c>
      <c r="F431" s="19">
        <f t="shared" si="69"/>
        <v>66.365000000000009</v>
      </c>
      <c r="G431" s="19">
        <f t="shared" si="69"/>
        <v>2776.2757486500004</v>
      </c>
      <c r="H431" s="67">
        <v>0</v>
      </c>
      <c r="I431" s="34">
        <f t="shared" si="70"/>
        <v>66.365000000000009</v>
      </c>
      <c r="J431" s="68">
        <f t="shared" si="67"/>
        <v>41.833432511866192</v>
      </c>
      <c r="K431" s="110">
        <v>1.96</v>
      </c>
      <c r="L431" s="68">
        <f t="shared" si="71"/>
        <v>29.268000000000001</v>
      </c>
      <c r="M431" s="68">
        <f t="shared" si="76"/>
        <v>28.667126821658282</v>
      </c>
      <c r="N431" s="68">
        <f t="shared" si="76"/>
        <v>39.818401394062803</v>
      </c>
      <c r="O431" s="68">
        <f t="shared" si="76"/>
        <v>39.471958022177326</v>
      </c>
      <c r="P431" s="68">
        <f t="shared" si="76"/>
        <v>0</v>
      </c>
      <c r="Q431" s="68">
        <f t="shared" si="76"/>
        <v>0</v>
      </c>
      <c r="R431" s="68">
        <f t="shared" si="72"/>
        <v>39.818401394062803</v>
      </c>
      <c r="S431" s="51">
        <f t="shared" si="68"/>
        <v>2.0150311178033888</v>
      </c>
      <c r="T431" s="184">
        <f t="shared" si="73"/>
        <v>133.72754013302193</v>
      </c>
      <c r="U431" s="43"/>
    </row>
    <row r="432" spans="1:21" x14ac:dyDescent="0.35">
      <c r="A432" s="63">
        <v>45522.791666665631</v>
      </c>
      <c r="B432" s="23">
        <v>15.961</v>
      </c>
      <c r="C432" s="22">
        <v>692.87573626999995</v>
      </c>
      <c r="D432" s="23">
        <v>0</v>
      </c>
      <c r="E432" s="22">
        <v>0</v>
      </c>
      <c r="F432" s="19">
        <f t="shared" si="69"/>
        <v>15.961</v>
      </c>
      <c r="G432" s="19">
        <f t="shared" si="69"/>
        <v>692.87573626999995</v>
      </c>
      <c r="H432" s="67">
        <v>0</v>
      </c>
      <c r="I432" s="34">
        <f t="shared" si="70"/>
        <v>15.961</v>
      </c>
      <c r="J432" s="68">
        <f t="shared" si="67"/>
        <v>43.410546724516003</v>
      </c>
      <c r="K432" s="110">
        <v>1.96</v>
      </c>
      <c r="L432" s="68">
        <f t="shared" si="71"/>
        <v>29.268000000000001</v>
      </c>
      <c r="M432" s="68">
        <f t="shared" si="76"/>
        <v>28.667126821658282</v>
      </c>
      <c r="N432" s="68">
        <f t="shared" si="76"/>
        <v>39.818401394062803</v>
      </c>
      <c r="O432" s="68">
        <f t="shared" si="76"/>
        <v>39.471958022177326</v>
      </c>
      <c r="P432" s="68">
        <f t="shared" si="76"/>
        <v>0</v>
      </c>
      <c r="Q432" s="68">
        <f t="shared" si="76"/>
        <v>0</v>
      </c>
      <c r="R432" s="68">
        <f t="shared" si="72"/>
        <v>39.818401394062803</v>
      </c>
      <c r="S432" s="51">
        <f t="shared" si="68"/>
        <v>3.5921453304531994</v>
      </c>
      <c r="T432" s="184">
        <f t="shared" si="73"/>
        <v>57.334231619363514</v>
      </c>
      <c r="U432" s="43"/>
    </row>
    <row r="433" spans="1:21" x14ac:dyDescent="0.35">
      <c r="A433" s="63">
        <v>45522.833333332295</v>
      </c>
      <c r="B433" s="23">
        <v>9.4499999999999993</v>
      </c>
      <c r="C433" s="22">
        <v>326.97000000000003</v>
      </c>
      <c r="D433" s="23">
        <v>0</v>
      </c>
      <c r="E433" s="22">
        <v>0</v>
      </c>
      <c r="F433" s="19">
        <f t="shared" si="69"/>
        <v>9.4499999999999993</v>
      </c>
      <c r="G433" s="19">
        <f t="shared" si="69"/>
        <v>326.97000000000003</v>
      </c>
      <c r="H433" s="67">
        <v>0</v>
      </c>
      <c r="I433" s="34">
        <f t="shared" si="70"/>
        <v>9.4499999999999993</v>
      </c>
      <c r="J433" s="68">
        <f t="shared" si="67"/>
        <v>34.600000000000009</v>
      </c>
      <c r="K433" s="110">
        <v>1.96</v>
      </c>
      <c r="L433" s="68">
        <f t="shared" si="71"/>
        <v>29.268000000000001</v>
      </c>
      <c r="M433" s="68">
        <f t="shared" si="76"/>
        <v>28.667126821658282</v>
      </c>
      <c r="N433" s="68">
        <f t="shared" si="76"/>
        <v>39.818401394062803</v>
      </c>
      <c r="O433" s="68">
        <f t="shared" si="76"/>
        <v>39.471958022177326</v>
      </c>
      <c r="P433" s="68">
        <f t="shared" si="76"/>
        <v>0</v>
      </c>
      <c r="Q433" s="68">
        <f t="shared" si="76"/>
        <v>0</v>
      </c>
      <c r="R433" s="68">
        <f t="shared" si="72"/>
        <v>39.818401394062803</v>
      </c>
      <c r="S433" s="51">
        <f t="shared" si="68"/>
        <v>0</v>
      </c>
      <c r="T433" s="184">
        <f t="shared" si="73"/>
        <v>0</v>
      </c>
      <c r="U433" s="43"/>
    </row>
    <row r="434" spans="1:21" x14ac:dyDescent="0.35">
      <c r="A434" s="63">
        <v>45522.87499999896</v>
      </c>
      <c r="B434" s="23">
        <v>82.55</v>
      </c>
      <c r="C434" s="22">
        <v>2593.721</v>
      </c>
      <c r="D434" s="23">
        <v>0</v>
      </c>
      <c r="E434" s="22">
        <v>0</v>
      </c>
      <c r="F434" s="19">
        <f t="shared" si="69"/>
        <v>82.55</v>
      </c>
      <c r="G434" s="19">
        <f t="shared" si="69"/>
        <v>2593.721</v>
      </c>
      <c r="H434" s="67">
        <v>0</v>
      </c>
      <c r="I434" s="34">
        <f t="shared" si="70"/>
        <v>82.55</v>
      </c>
      <c r="J434" s="68">
        <f t="shared" si="67"/>
        <v>31.42</v>
      </c>
      <c r="K434" s="110">
        <v>1.96</v>
      </c>
      <c r="L434" s="68">
        <f t="shared" si="71"/>
        <v>29.268000000000001</v>
      </c>
      <c r="M434" s="68">
        <f t="shared" si="76"/>
        <v>28.667126821658282</v>
      </c>
      <c r="N434" s="68">
        <f t="shared" si="76"/>
        <v>39.818401394062803</v>
      </c>
      <c r="O434" s="68">
        <f t="shared" si="76"/>
        <v>39.471958022177326</v>
      </c>
      <c r="P434" s="68">
        <f t="shared" si="76"/>
        <v>0</v>
      </c>
      <c r="Q434" s="68">
        <f t="shared" si="76"/>
        <v>0</v>
      </c>
      <c r="R434" s="68">
        <f t="shared" si="72"/>
        <v>39.818401394062803</v>
      </c>
      <c r="S434" s="51">
        <f t="shared" si="68"/>
        <v>0</v>
      </c>
      <c r="T434" s="184">
        <f t="shared" si="73"/>
        <v>0</v>
      </c>
      <c r="U434" s="43"/>
    </row>
    <row r="435" spans="1:21" x14ac:dyDescent="0.35">
      <c r="A435" s="63">
        <v>45522.916666665624</v>
      </c>
      <c r="B435" s="23">
        <v>114.8</v>
      </c>
      <c r="C435" s="22">
        <v>3317.72</v>
      </c>
      <c r="D435" s="23">
        <v>18.388000000000002</v>
      </c>
      <c r="E435" s="22">
        <v>531.423</v>
      </c>
      <c r="F435" s="19">
        <f t="shared" si="69"/>
        <v>96.411999999999992</v>
      </c>
      <c r="G435" s="19">
        <f t="shared" si="69"/>
        <v>2786.2969999999996</v>
      </c>
      <c r="H435" s="67">
        <v>0</v>
      </c>
      <c r="I435" s="34">
        <f t="shared" si="70"/>
        <v>96.411999999999992</v>
      </c>
      <c r="J435" s="68">
        <f t="shared" si="67"/>
        <v>28.899898352902127</v>
      </c>
      <c r="K435" s="110">
        <v>1.96</v>
      </c>
      <c r="L435" s="68">
        <f t="shared" si="71"/>
        <v>29.268000000000001</v>
      </c>
      <c r="M435" s="68">
        <f t="shared" si="76"/>
        <v>28.667126821658282</v>
      </c>
      <c r="N435" s="68">
        <f t="shared" si="76"/>
        <v>39.818401394062803</v>
      </c>
      <c r="O435" s="68">
        <f t="shared" si="76"/>
        <v>39.471958022177326</v>
      </c>
      <c r="P435" s="68">
        <f t="shared" si="76"/>
        <v>0</v>
      </c>
      <c r="Q435" s="68">
        <f t="shared" si="76"/>
        <v>0</v>
      </c>
      <c r="R435" s="68">
        <f t="shared" si="72"/>
        <v>39.818401394062803</v>
      </c>
      <c r="S435" s="51">
        <f t="shared" si="68"/>
        <v>0</v>
      </c>
      <c r="T435" s="184">
        <f t="shared" si="73"/>
        <v>0</v>
      </c>
      <c r="U435" s="43"/>
    </row>
    <row r="436" spans="1:21" x14ac:dyDescent="0.35">
      <c r="A436" s="63">
        <v>45522.958333332288</v>
      </c>
      <c r="B436" s="23">
        <v>61.9</v>
      </c>
      <c r="C436" s="22">
        <v>1528.93</v>
      </c>
      <c r="D436" s="23">
        <v>0</v>
      </c>
      <c r="E436" s="22">
        <v>0</v>
      </c>
      <c r="F436" s="19">
        <f t="shared" si="69"/>
        <v>61.9</v>
      </c>
      <c r="G436" s="19">
        <f t="shared" si="69"/>
        <v>1528.93</v>
      </c>
      <c r="H436" s="67">
        <v>0</v>
      </c>
      <c r="I436" s="34">
        <f t="shared" si="70"/>
        <v>61.9</v>
      </c>
      <c r="J436" s="68">
        <f t="shared" si="67"/>
        <v>24.700000000000003</v>
      </c>
      <c r="K436" s="110">
        <v>1.96</v>
      </c>
      <c r="L436" s="68">
        <f t="shared" si="71"/>
        <v>29.268000000000001</v>
      </c>
      <c r="M436" s="68">
        <f t="shared" si="76"/>
        <v>28.667126821658282</v>
      </c>
      <c r="N436" s="68">
        <f t="shared" si="76"/>
        <v>39.818401394062803</v>
      </c>
      <c r="O436" s="68">
        <f t="shared" si="76"/>
        <v>39.471958022177326</v>
      </c>
      <c r="P436" s="68">
        <f t="shared" si="76"/>
        <v>0</v>
      </c>
      <c r="Q436" s="68">
        <f t="shared" si="76"/>
        <v>0</v>
      </c>
      <c r="R436" s="68">
        <f t="shared" si="72"/>
        <v>39.818401394062803</v>
      </c>
      <c r="S436" s="51">
        <f t="shared" si="68"/>
        <v>0</v>
      </c>
      <c r="T436" s="184">
        <f t="shared" si="73"/>
        <v>0</v>
      </c>
      <c r="U436" s="43"/>
    </row>
    <row r="437" spans="1:21" x14ac:dyDescent="0.35">
      <c r="A437" s="63">
        <v>45522.999999998952</v>
      </c>
      <c r="B437" s="23">
        <v>68.400000000000006</v>
      </c>
      <c r="C437" s="22">
        <v>1498.644</v>
      </c>
      <c r="D437" s="23">
        <v>0</v>
      </c>
      <c r="E437" s="22">
        <v>0</v>
      </c>
      <c r="F437" s="19">
        <f t="shared" si="69"/>
        <v>68.400000000000006</v>
      </c>
      <c r="G437" s="19">
        <f t="shared" si="69"/>
        <v>1498.644</v>
      </c>
      <c r="H437" s="67">
        <v>0</v>
      </c>
      <c r="I437" s="34">
        <f t="shared" si="70"/>
        <v>68.400000000000006</v>
      </c>
      <c r="J437" s="68">
        <f t="shared" si="67"/>
        <v>21.909999999999997</v>
      </c>
      <c r="K437" s="110">
        <v>1.96</v>
      </c>
      <c r="L437" s="68">
        <f t="shared" si="71"/>
        <v>29.268000000000001</v>
      </c>
      <c r="M437" s="68">
        <f t="shared" si="76"/>
        <v>28.667126821658282</v>
      </c>
      <c r="N437" s="68">
        <f t="shared" si="76"/>
        <v>39.818401394062803</v>
      </c>
      <c r="O437" s="68">
        <f t="shared" si="76"/>
        <v>39.471958022177326</v>
      </c>
      <c r="P437" s="68">
        <f t="shared" si="76"/>
        <v>0</v>
      </c>
      <c r="Q437" s="68">
        <f t="shared" si="76"/>
        <v>0</v>
      </c>
      <c r="R437" s="68">
        <f t="shared" si="72"/>
        <v>39.818401394062803</v>
      </c>
      <c r="S437" s="51">
        <f t="shared" si="68"/>
        <v>0</v>
      </c>
      <c r="T437" s="184">
        <f t="shared" si="73"/>
        <v>0</v>
      </c>
      <c r="U437" s="43"/>
    </row>
    <row r="438" spans="1:21" x14ac:dyDescent="0.35">
      <c r="A438" s="63">
        <v>45523.041666665617</v>
      </c>
      <c r="B438" s="23">
        <v>0</v>
      </c>
      <c r="C438" s="22">
        <v>0</v>
      </c>
      <c r="D438" s="23">
        <v>0</v>
      </c>
      <c r="E438" s="22">
        <v>0</v>
      </c>
      <c r="F438" s="19">
        <f t="shared" si="69"/>
        <v>0</v>
      </c>
      <c r="G438" s="19">
        <f t="shared" si="69"/>
        <v>0</v>
      </c>
      <c r="H438" s="67">
        <v>0</v>
      </c>
      <c r="I438" s="34">
        <f t="shared" si="70"/>
        <v>0</v>
      </c>
      <c r="J438" s="68">
        <f t="shared" si="67"/>
        <v>0</v>
      </c>
      <c r="K438" s="110">
        <v>1.96</v>
      </c>
      <c r="L438" s="68">
        <f t="shared" si="71"/>
        <v>29.268000000000001</v>
      </c>
      <c r="M438" s="68">
        <f t="shared" si="76"/>
        <v>28.667126821658282</v>
      </c>
      <c r="N438" s="68">
        <f t="shared" si="76"/>
        <v>39.818401394062803</v>
      </c>
      <c r="O438" s="68">
        <f t="shared" si="76"/>
        <v>39.471958022177326</v>
      </c>
      <c r="P438" s="68">
        <f t="shared" si="76"/>
        <v>0</v>
      </c>
      <c r="Q438" s="68">
        <f t="shared" si="76"/>
        <v>0</v>
      </c>
      <c r="R438" s="68">
        <f t="shared" si="72"/>
        <v>39.818401394062803</v>
      </c>
      <c r="S438" s="51">
        <f t="shared" si="68"/>
        <v>0</v>
      </c>
      <c r="T438" s="184">
        <f t="shared" si="73"/>
        <v>0</v>
      </c>
      <c r="U438" s="43"/>
    </row>
    <row r="439" spans="1:21" x14ac:dyDescent="0.35">
      <c r="A439" s="63">
        <v>45523.083333332281</v>
      </c>
      <c r="B439" s="23">
        <v>36.9</v>
      </c>
      <c r="C439" s="22">
        <v>771.94799999999998</v>
      </c>
      <c r="D439" s="23">
        <v>0</v>
      </c>
      <c r="E439" s="22">
        <v>0</v>
      </c>
      <c r="F439" s="19">
        <f t="shared" si="69"/>
        <v>36.9</v>
      </c>
      <c r="G439" s="19">
        <f t="shared" si="69"/>
        <v>771.94799999999998</v>
      </c>
      <c r="H439" s="67">
        <v>0</v>
      </c>
      <c r="I439" s="34">
        <f t="shared" si="70"/>
        <v>36.9</v>
      </c>
      <c r="J439" s="68">
        <f t="shared" si="67"/>
        <v>20.92</v>
      </c>
      <c r="K439" s="110">
        <v>1.96</v>
      </c>
      <c r="L439" s="68">
        <f t="shared" si="71"/>
        <v>29.268000000000001</v>
      </c>
      <c r="M439" s="68">
        <f t="shared" si="76"/>
        <v>28.667126821658282</v>
      </c>
      <c r="N439" s="68">
        <f t="shared" si="76"/>
        <v>39.818401394062803</v>
      </c>
      <c r="O439" s="68">
        <f t="shared" si="76"/>
        <v>39.471958022177326</v>
      </c>
      <c r="P439" s="68">
        <f t="shared" si="76"/>
        <v>0</v>
      </c>
      <c r="Q439" s="68">
        <f t="shared" si="76"/>
        <v>0</v>
      </c>
      <c r="R439" s="68">
        <f t="shared" si="72"/>
        <v>39.818401394062803</v>
      </c>
      <c r="S439" s="51">
        <f t="shared" si="68"/>
        <v>0</v>
      </c>
      <c r="T439" s="184">
        <f t="shared" si="73"/>
        <v>0</v>
      </c>
      <c r="U439" s="43"/>
    </row>
    <row r="440" spans="1:21" x14ac:dyDescent="0.35">
      <c r="A440" s="63">
        <v>45523.124999998945</v>
      </c>
      <c r="B440" s="23">
        <v>146.19999999999999</v>
      </c>
      <c r="C440" s="22">
        <v>2399.1419999999998</v>
      </c>
      <c r="D440" s="23">
        <v>0</v>
      </c>
      <c r="E440" s="22">
        <v>0</v>
      </c>
      <c r="F440" s="19">
        <f t="shared" si="69"/>
        <v>146.19999999999999</v>
      </c>
      <c r="G440" s="19">
        <f t="shared" si="69"/>
        <v>2399.1419999999998</v>
      </c>
      <c r="H440" s="67">
        <v>0</v>
      </c>
      <c r="I440" s="34">
        <f t="shared" si="70"/>
        <v>146.19999999999999</v>
      </c>
      <c r="J440" s="68">
        <f t="shared" si="67"/>
        <v>16.41</v>
      </c>
      <c r="K440" s="110">
        <v>1.96</v>
      </c>
      <c r="L440" s="68">
        <f t="shared" si="71"/>
        <v>29.268000000000001</v>
      </c>
      <c r="M440" s="68">
        <f t="shared" ref="M440:Q455" si="77">IF(M437=0,0,M$5/M$3)</f>
        <v>28.667126821658282</v>
      </c>
      <c r="N440" s="68">
        <f t="shared" si="77"/>
        <v>39.818401394062803</v>
      </c>
      <c r="O440" s="68">
        <f t="shared" si="77"/>
        <v>39.471958022177326</v>
      </c>
      <c r="P440" s="68">
        <f t="shared" si="77"/>
        <v>0</v>
      </c>
      <c r="Q440" s="68">
        <f t="shared" si="77"/>
        <v>0</v>
      </c>
      <c r="R440" s="68">
        <f t="shared" si="72"/>
        <v>39.818401394062803</v>
      </c>
      <c r="S440" s="51">
        <f t="shared" si="68"/>
        <v>0</v>
      </c>
      <c r="T440" s="184">
        <f t="shared" si="73"/>
        <v>0</v>
      </c>
      <c r="U440" s="43"/>
    </row>
    <row r="441" spans="1:21" x14ac:dyDescent="0.35">
      <c r="A441" s="63">
        <v>45523.166666665609</v>
      </c>
      <c r="B441" s="23">
        <v>181.1</v>
      </c>
      <c r="C441" s="22">
        <v>2767.2080000000001</v>
      </c>
      <c r="D441" s="23">
        <v>19.408999999999999</v>
      </c>
      <c r="E441" s="22">
        <v>296.56200000000001</v>
      </c>
      <c r="F441" s="19">
        <f t="shared" si="69"/>
        <v>161.691</v>
      </c>
      <c r="G441" s="19">
        <f t="shared" si="69"/>
        <v>2470.6460000000002</v>
      </c>
      <c r="H441" s="67">
        <v>0</v>
      </c>
      <c r="I441" s="34">
        <f t="shared" si="70"/>
        <v>161.691</v>
      </c>
      <c r="J441" s="68">
        <f t="shared" si="67"/>
        <v>15.280046508463675</v>
      </c>
      <c r="K441" s="110">
        <v>1.96</v>
      </c>
      <c r="L441" s="68">
        <f t="shared" si="71"/>
        <v>29.268000000000001</v>
      </c>
      <c r="M441" s="68">
        <f t="shared" si="77"/>
        <v>28.667126821658282</v>
      </c>
      <c r="N441" s="68">
        <f t="shared" si="77"/>
        <v>39.818401394062803</v>
      </c>
      <c r="O441" s="68">
        <f t="shared" si="77"/>
        <v>39.471958022177326</v>
      </c>
      <c r="P441" s="68">
        <f t="shared" si="77"/>
        <v>0</v>
      </c>
      <c r="Q441" s="68">
        <f t="shared" si="77"/>
        <v>0</v>
      </c>
      <c r="R441" s="68">
        <f t="shared" si="72"/>
        <v>39.818401394062803</v>
      </c>
      <c r="S441" s="51">
        <f t="shared" si="68"/>
        <v>0</v>
      </c>
      <c r="T441" s="184">
        <f t="shared" si="73"/>
        <v>0</v>
      </c>
      <c r="U441" s="43"/>
    </row>
    <row r="442" spans="1:21" x14ac:dyDescent="0.35">
      <c r="A442" s="63">
        <v>45523.208333332273</v>
      </c>
      <c r="B442" s="23">
        <v>179.8</v>
      </c>
      <c r="C442" s="22">
        <v>2903.77</v>
      </c>
      <c r="D442" s="23">
        <v>14.789</v>
      </c>
      <c r="E442" s="22">
        <v>238.84200000000001</v>
      </c>
      <c r="F442" s="19">
        <f t="shared" si="69"/>
        <v>165.01100000000002</v>
      </c>
      <c r="G442" s="19">
        <f t="shared" si="69"/>
        <v>2664.9279999999999</v>
      </c>
      <c r="H442" s="67">
        <v>0</v>
      </c>
      <c r="I442" s="34">
        <f t="shared" si="70"/>
        <v>165.01100000000002</v>
      </c>
      <c r="J442" s="68">
        <f t="shared" si="67"/>
        <v>16.150002121070713</v>
      </c>
      <c r="K442" s="110">
        <v>1.96</v>
      </c>
      <c r="L442" s="68">
        <f t="shared" si="71"/>
        <v>29.268000000000001</v>
      </c>
      <c r="M442" s="68">
        <f t="shared" si="77"/>
        <v>28.667126821658282</v>
      </c>
      <c r="N442" s="68">
        <f t="shared" si="77"/>
        <v>39.818401394062803</v>
      </c>
      <c r="O442" s="68">
        <f t="shared" si="77"/>
        <v>39.471958022177326</v>
      </c>
      <c r="P442" s="68">
        <f t="shared" si="77"/>
        <v>0</v>
      </c>
      <c r="Q442" s="68">
        <f t="shared" si="77"/>
        <v>0</v>
      </c>
      <c r="R442" s="68">
        <f t="shared" si="72"/>
        <v>39.818401394062803</v>
      </c>
      <c r="S442" s="51">
        <f t="shared" si="68"/>
        <v>0</v>
      </c>
      <c r="T442" s="184">
        <f t="shared" si="73"/>
        <v>0</v>
      </c>
      <c r="U442" s="43"/>
    </row>
    <row r="443" spans="1:21" x14ac:dyDescent="0.35">
      <c r="A443" s="63">
        <v>45523.249999998938</v>
      </c>
      <c r="B443" s="23">
        <v>166.048</v>
      </c>
      <c r="C443" s="22">
        <v>3430.6297489200001</v>
      </c>
      <c r="D443" s="23">
        <v>0</v>
      </c>
      <c r="E443" s="22">
        <v>0</v>
      </c>
      <c r="F443" s="19">
        <f t="shared" si="69"/>
        <v>166.048</v>
      </c>
      <c r="G443" s="19">
        <f t="shared" si="69"/>
        <v>3430.6297489200001</v>
      </c>
      <c r="H443" s="67">
        <v>0</v>
      </c>
      <c r="I443" s="34">
        <f t="shared" si="70"/>
        <v>166.048</v>
      </c>
      <c r="J443" s="68">
        <f t="shared" si="67"/>
        <v>20.660470158749277</v>
      </c>
      <c r="K443" s="110">
        <v>1.96</v>
      </c>
      <c r="L443" s="68">
        <f t="shared" si="71"/>
        <v>29.268000000000001</v>
      </c>
      <c r="M443" s="68">
        <f t="shared" si="77"/>
        <v>28.667126821658282</v>
      </c>
      <c r="N443" s="68">
        <f t="shared" si="77"/>
        <v>39.818401394062803</v>
      </c>
      <c r="O443" s="68">
        <f t="shared" si="77"/>
        <v>39.471958022177326</v>
      </c>
      <c r="P443" s="68">
        <f t="shared" si="77"/>
        <v>0</v>
      </c>
      <c r="Q443" s="68">
        <f t="shared" si="77"/>
        <v>0</v>
      </c>
      <c r="R443" s="68">
        <f t="shared" si="72"/>
        <v>39.818401394062803</v>
      </c>
      <c r="S443" s="51">
        <f t="shared" si="68"/>
        <v>0</v>
      </c>
      <c r="T443" s="184">
        <f t="shared" si="73"/>
        <v>0</v>
      </c>
      <c r="U443" s="43"/>
    </row>
    <row r="444" spans="1:21" x14ac:dyDescent="0.35">
      <c r="A444" s="63">
        <v>45523.291666665602</v>
      </c>
      <c r="B444" s="23">
        <v>147.51499999999999</v>
      </c>
      <c r="C444" s="22">
        <v>3279.6419890000002</v>
      </c>
      <c r="D444" s="23">
        <v>0</v>
      </c>
      <c r="E444" s="22">
        <v>0</v>
      </c>
      <c r="F444" s="19">
        <f t="shared" si="69"/>
        <v>147.51499999999999</v>
      </c>
      <c r="G444" s="19">
        <f t="shared" si="69"/>
        <v>3279.6419890000002</v>
      </c>
      <c r="H444" s="67">
        <v>0</v>
      </c>
      <c r="I444" s="34">
        <f t="shared" si="70"/>
        <v>147.51499999999999</v>
      </c>
      <c r="J444" s="68">
        <f t="shared" si="67"/>
        <v>22.232600000000005</v>
      </c>
      <c r="K444" s="110">
        <v>1.96</v>
      </c>
      <c r="L444" s="68">
        <f t="shared" si="71"/>
        <v>29.268000000000001</v>
      </c>
      <c r="M444" s="68">
        <f t="shared" si="77"/>
        <v>28.667126821658282</v>
      </c>
      <c r="N444" s="68">
        <f t="shared" si="77"/>
        <v>39.818401394062803</v>
      </c>
      <c r="O444" s="68">
        <f t="shared" si="77"/>
        <v>39.471958022177326</v>
      </c>
      <c r="P444" s="68">
        <f t="shared" si="77"/>
        <v>0</v>
      </c>
      <c r="Q444" s="68">
        <f t="shared" si="77"/>
        <v>0</v>
      </c>
      <c r="R444" s="68">
        <f t="shared" si="72"/>
        <v>39.818401394062803</v>
      </c>
      <c r="S444" s="51">
        <f t="shared" si="68"/>
        <v>0</v>
      </c>
      <c r="T444" s="184">
        <f t="shared" si="73"/>
        <v>0</v>
      </c>
      <c r="U444" s="43"/>
    </row>
    <row r="445" spans="1:21" x14ac:dyDescent="0.35">
      <c r="A445" s="63">
        <v>45523.333333332266</v>
      </c>
      <c r="B445" s="23">
        <v>100.80800000000001</v>
      </c>
      <c r="C445" s="22">
        <v>2132.9702619200002</v>
      </c>
      <c r="D445" s="23">
        <v>0</v>
      </c>
      <c r="E445" s="22">
        <v>0</v>
      </c>
      <c r="F445" s="19">
        <f t="shared" si="69"/>
        <v>100.80800000000001</v>
      </c>
      <c r="G445" s="19">
        <f t="shared" si="69"/>
        <v>2132.9702619200002</v>
      </c>
      <c r="H445" s="67">
        <v>0</v>
      </c>
      <c r="I445" s="34">
        <f t="shared" si="70"/>
        <v>100.80800000000001</v>
      </c>
      <c r="J445" s="68">
        <f t="shared" si="67"/>
        <v>21.158740000000002</v>
      </c>
      <c r="K445" s="110">
        <v>1.96</v>
      </c>
      <c r="L445" s="68">
        <f t="shared" si="71"/>
        <v>29.268000000000001</v>
      </c>
      <c r="M445" s="68">
        <f t="shared" si="77"/>
        <v>28.667126821658282</v>
      </c>
      <c r="N445" s="68">
        <f t="shared" si="77"/>
        <v>39.818401394062803</v>
      </c>
      <c r="O445" s="68">
        <f t="shared" si="77"/>
        <v>39.471958022177326</v>
      </c>
      <c r="P445" s="68">
        <f t="shared" si="77"/>
        <v>0</v>
      </c>
      <c r="Q445" s="68">
        <f t="shared" si="77"/>
        <v>0</v>
      </c>
      <c r="R445" s="68">
        <f t="shared" si="72"/>
        <v>39.818401394062803</v>
      </c>
      <c r="S445" s="51">
        <f t="shared" si="68"/>
        <v>0</v>
      </c>
      <c r="T445" s="184">
        <f t="shared" si="73"/>
        <v>0</v>
      </c>
      <c r="U445" s="43"/>
    </row>
    <row r="446" spans="1:21" x14ac:dyDescent="0.35">
      <c r="A446" s="63">
        <v>45523.37499999893</v>
      </c>
      <c r="B446" s="23">
        <v>115.086</v>
      </c>
      <c r="C446" s="22">
        <v>2013.9692652000001</v>
      </c>
      <c r="D446" s="23">
        <v>0</v>
      </c>
      <c r="E446" s="22">
        <v>0</v>
      </c>
      <c r="F446" s="19">
        <f t="shared" si="69"/>
        <v>115.086</v>
      </c>
      <c r="G446" s="19">
        <f t="shared" si="69"/>
        <v>2013.9692652000001</v>
      </c>
      <c r="H446" s="67">
        <v>0</v>
      </c>
      <c r="I446" s="34">
        <f t="shared" si="70"/>
        <v>115.086</v>
      </c>
      <c r="J446" s="68">
        <f t="shared" si="67"/>
        <v>17.499689494812575</v>
      </c>
      <c r="K446" s="110">
        <v>1.96</v>
      </c>
      <c r="L446" s="68">
        <f t="shared" si="71"/>
        <v>29.268000000000001</v>
      </c>
      <c r="M446" s="68">
        <f t="shared" si="77"/>
        <v>28.667126821658282</v>
      </c>
      <c r="N446" s="68">
        <f t="shared" si="77"/>
        <v>39.818401394062803</v>
      </c>
      <c r="O446" s="68">
        <f t="shared" si="77"/>
        <v>39.471958022177326</v>
      </c>
      <c r="P446" s="68">
        <f t="shared" si="77"/>
        <v>0</v>
      </c>
      <c r="Q446" s="68">
        <f t="shared" si="77"/>
        <v>0</v>
      </c>
      <c r="R446" s="68">
        <f t="shared" si="72"/>
        <v>39.818401394062803</v>
      </c>
      <c r="S446" s="51">
        <f t="shared" si="68"/>
        <v>0</v>
      </c>
      <c r="T446" s="184">
        <f t="shared" si="73"/>
        <v>0</v>
      </c>
      <c r="U446" s="43"/>
    </row>
    <row r="447" spans="1:21" x14ac:dyDescent="0.35">
      <c r="A447" s="63">
        <v>45523.416666665595</v>
      </c>
      <c r="B447" s="23">
        <v>176.292</v>
      </c>
      <c r="C447" s="22">
        <v>3686.5294219200005</v>
      </c>
      <c r="D447" s="23">
        <v>0</v>
      </c>
      <c r="E447" s="22">
        <v>0</v>
      </c>
      <c r="F447" s="19">
        <f t="shared" si="69"/>
        <v>176.292</v>
      </c>
      <c r="G447" s="19">
        <f t="shared" si="69"/>
        <v>3686.5294219200005</v>
      </c>
      <c r="H447" s="67">
        <v>0</v>
      </c>
      <c r="I447" s="34">
        <f t="shared" si="70"/>
        <v>176.292</v>
      </c>
      <c r="J447" s="68">
        <f t="shared" si="67"/>
        <v>20.911495824654551</v>
      </c>
      <c r="K447" s="110">
        <v>1.96</v>
      </c>
      <c r="L447" s="68">
        <f t="shared" si="71"/>
        <v>29.268000000000001</v>
      </c>
      <c r="M447" s="68">
        <f t="shared" si="77"/>
        <v>28.667126821658282</v>
      </c>
      <c r="N447" s="68">
        <f t="shared" si="77"/>
        <v>39.818401394062803</v>
      </c>
      <c r="O447" s="68">
        <f t="shared" si="77"/>
        <v>39.471958022177326</v>
      </c>
      <c r="P447" s="68">
        <f t="shared" si="77"/>
        <v>0</v>
      </c>
      <c r="Q447" s="68">
        <f t="shared" si="77"/>
        <v>0</v>
      </c>
      <c r="R447" s="68">
        <f t="shared" si="72"/>
        <v>39.818401394062803</v>
      </c>
      <c r="S447" s="51">
        <f t="shared" si="68"/>
        <v>0</v>
      </c>
      <c r="T447" s="184">
        <f t="shared" si="73"/>
        <v>0</v>
      </c>
      <c r="U447" s="43"/>
    </row>
    <row r="448" spans="1:21" x14ac:dyDescent="0.35">
      <c r="A448" s="63">
        <v>45523.458333332259</v>
      </c>
      <c r="B448" s="23">
        <v>226.87299999999999</v>
      </c>
      <c r="C448" s="22">
        <v>6329.4032263400004</v>
      </c>
      <c r="D448" s="23">
        <v>0</v>
      </c>
      <c r="E448" s="22">
        <v>0</v>
      </c>
      <c r="F448" s="19">
        <f t="shared" si="69"/>
        <v>226.87299999999999</v>
      </c>
      <c r="G448" s="19">
        <f t="shared" si="69"/>
        <v>6329.4032263400004</v>
      </c>
      <c r="H448" s="67">
        <v>0</v>
      </c>
      <c r="I448" s="34">
        <f t="shared" si="70"/>
        <v>226.87299999999999</v>
      </c>
      <c r="J448" s="68">
        <f t="shared" si="67"/>
        <v>27.898441975642765</v>
      </c>
      <c r="K448" s="110">
        <v>1.96</v>
      </c>
      <c r="L448" s="68">
        <f t="shared" si="71"/>
        <v>29.268000000000001</v>
      </c>
      <c r="M448" s="68">
        <f t="shared" si="77"/>
        <v>28.667126821658282</v>
      </c>
      <c r="N448" s="68">
        <f t="shared" si="77"/>
        <v>39.818401394062803</v>
      </c>
      <c r="O448" s="68">
        <f t="shared" si="77"/>
        <v>39.471958022177326</v>
      </c>
      <c r="P448" s="68">
        <f t="shared" si="77"/>
        <v>0</v>
      </c>
      <c r="Q448" s="68">
        <f t="shared" si="77"/>
        <v>0</v>
      </c>
      <c r="R448" s="68">
        <f t="shared" si="72"/>
        <v>39.818401394062803</v>
      </c>
      <c r="S448" s="51">
        <f t="shared" si="68"/>
        <v>0</v>
      </c>
      <c r="T448" s="184">
        <f t="shared" si="73"/>
        <v>0</v>
      </c>
      <c r="U448" s="43"/>
    </row>
    <row r="449" spans="1:21" x14ac:dyDescent="0.35">
      <c r="A449" s="63">
        <v>45523.499999998923</v>
      </c>
      <c r="B449" s="23">
        <v>246.40300000000002</v>
      </c>
      <c r="C449" s="22">
        <v>6516.4144292399997</v>
      </c>
      <c r="D449" s="23">
        <v>0</v>
      </c>
      <c r="E449" s="22">
        <v>0</v>
      </c>
      <c r="F449" s="19">
        <f t="shared" si="69"/>
        <v>246.40300000000002</v>
      </c>
      <c r="G449" s="19">
        <f t="shared" si="69"/>
        <v>6516.4144292399997</v>
      </c>
      <c r="H449" s="67">
        <v>0</v>
      </c>
      <c r="I449" s="34">
        <f t="shared" si="70"/>
        <v>246.40300000000002</v>
      </c>
      <c r="J449" s="68">
        <f t="shared" si="67"/>
        <v>26.44616514100883</v>
      </c>
      <c r="K449" s="110">
        <v>1.96</v>
      </c>
      <c r="L449" s="68">
        <f t="shared" si="71"/>
        <v>29.268000000000001</v>
      </c>
      <c r="M449" s="68">
        <f t="shared" si="77"/>
        <v>28.667126821658282</v>
      </c>
      <c r="N449" s="68">
        <f t="shared" si="77"/>
        <v>39.818401394062803</v>
      </c>
      <c r="O449" s="68">
        <f t="shared" si="77"/>
        <v>39.471958022177326</v>
      </c>
      <c r="P449" s="68">
        <f t="shared" si="77"/>
        <v>0</v>
      </c>
      <c r="Q449" s="68">
        <f t="shared" si="77"/>
        <v>0</v>
      </c>
      <c r="R449" s="68">
        <f t="shared" si="72"/>
        <v>39.818401394062803</v>
      </c>
      <c r="S449" s="51">
        <f t="shared" si="68"/>
        <v>0</v>
      </c>
      <c r="T449" s="184">
        <f t="shared" si="73"/>
        <v>0</v>
      </c>
      <c r="U449" s="43"/>
    </row>
    <row r="450" spans="1:21" x14ac:dyDescent="0.35">
      <c r="A450" s="63">
        <v>45523.541666665587</v>
      </c>
      <c r="B450" s="23">
        <v>249.99299999999999</v>
      </c>
      <c r="C450" s="22">
        <v>6802.6779531100001</v>
      </c>
      <c r="D450" s="23">
        <v>0</v>
      </c>
      <c r="E450" s="22">
        <v>0</v>
      </c>
      <c r="F450" s="19">
        <f t="shared" si="69"/>
        <v>249.99299999999999</v>
      </c>
      <c r="G450" s="19">
        <f t="shared" si="69"/>
        <v>6802.6779531100001</v>
      </c>
      <c r="H450" s="67">
        <v>0</v>
      </c>
      <c r="I450" s="34">
        <f t="shared" si="70"/>
        <v>249.99299999999999</v>
      </c>
      <c r="J450" s="68">
        <f t="shared" si="67"/>
        <v>27.211473733704544</v>
      </c>
      <c r="K450" s="110">
        <v>1.96</v>
      </c>
      <c r="L450" s="68">
        <f t="shared" si="71"/>
        <v>29.268000000000001</v>
      </c>
      <c r="M450" s="68">
        <f t="shared" si="77"/>
        <v>28.667126821658282</v>
      </c>
      <c r="N450" s="68">
        <f t="shared" si="77"/>
        <v>39.818401394062803</v>
      </c>
      <c r="O450" s="68">
        <f t="shared" si="77"/>
        <v>39.471958022177326</v>
      </c>
      <c r="P450" s="68">
        <f t="shared" si="77"/>
        <v>0</v>
      </c>
      <c r="Q450" s="68">
        <f t="shared" si="77"/>
        <v>0</v>
      </c>
      <c r="R450" s="68">
        <f t="shared" si="72"/>
        <v>39.818401394062803</v>
      </c>
      <c r="S450" s="51">
        <f t="shared" si="68"/>
        <v>0</v>
      </c>
      <c r="T450" s="184">
        <f t="shared" si="73"/>
        <v>0</v>
      </c>
      <c r="U450" s="43"/>
    </row>
    <row r="451" spans="1:21" x14ac:dyDescent="0.35">
      <c r="A451" s="63">
        <v>45523.583333332252</v>
      </c>
      <c r="B451" s="23">
        <v>206.60599999999999</v>
      </c>
      <c r="C451" s="22">
        <v>6255.7520048400002</v>
      </c>
      <c r="D451" s="23">
        <v>0</v>
      </c>
      <c r="E451" s="22">
        <v>0</v>
      </c>
      <c r="F451" s="19">
        <f t="shared" si="69"/>
        <v>206.60599999999999</v>
      </c>
      <c r="G451" s="19">
        <f t="shared" si="69"/>
        <v>6255.7520048400002</v>
      </c>
      <c r="H451" s="67">
        <v>0</v>
      </c>
      <c r="I451" s="34">
        <f t="shared" si="70"/>
        <v>206.60599999999999</v>
      </c>
      <c r="J451" s="68">
        <f t="shared" si="67"/>
        <v>30.278656015991793</v>
      </c>
      <c r="K451" s="110">
        <v>1.96</v>
      </c>
      <c r="L451" s="68">
        <f t="shared" si="71"/>
        <v>29.268000000000001</v>
      </c>
      <c r="M451" s="68">
        <f t="shared" si="77"/>
        <v>28.667126821658282</v>
      </c>
      <c r="N451" s="68">
        <f t="shared" si="77"/>
        <v>39.818401394062803</v>
      </c>
      <c r="O451" s="68">
        <f t="shared" si="77"/>
        <v>39.471958022177326</v>
      </c>
      <c r="P451" s="68">
        <f t="shared" si="77"/>
        <v>0</v>
      </c>
      <c r="Q451" s="68">
        <f t="shared" si="77"/>
        <v>0</v>
      </c>
      <c r="R451" s="68">
        <f t="shared" si="72"/>
        <v>39.818401394062803</v>
      </c>
      <c r="S451" s="51">
        <f t="shared" si="68"/>
        <v>0</v>
      </c>
      <c r="T451" s="184">
        <f t="shared" si="73"/>
        <v>0</v>
      </c>
      <c r="U451" s="43"/>
    </row>
    <row r="452" spans="1:21" x14ac:dyDescent="0.35">
      <c r="A452" s="63">
        <v>45523.624999998916</v>
      </c>
      <c r="B452" s="23">
        <v>165.56700000000001</v>
      </c>
      <c r="C452" s="22">
        <v>5601.4599322399999</v>
      </c>
      <c r="D452" s="23">
        <v>0</v>
      </c>
      <c r="E452" s="22">
        <v>0</v>
      </c>
      <c r="F452" s="19">
        <f t="shared" si="69"/>
        <v>165.56700000000001</v>
      </c>
      <c r="G452" s="19">
        <f t="shared" si="69"/>
        <v>5601.4599322399999</v>
      </c>
      <c r="H452" s="67">
        <v>0</v>
      </c>
      <c r="I452" s="34">
        <f t="shared" si="70"/>
        <v>165.56700000000001</v>
      </c>
      <c r="J452" s="68">
        <f t="shared" si="67"/>
        <v>33.83198301738873</v>
      </c>
      <c r="K452" s="110">
        <v>1.96</v>
      </c>
      <c r="L452" s="68">
        <f t="shared" si="71"/>
        <v>29.268000000000001</v>
      </c>
      <c r="M452" s="68">
        <f t="shared" si="77"/>
        <v>28.667126821658282</v>
      </c>
      <c r="N452" s="68">
        <f t="shared" si="77"/>
        <v>39.818401394062803</v>
      </c>
      <c r="O452" s="68">
        <f t="shared" si="77"/>
        <v>39.471958022177326</v>
      </c>
      <c r="P452" s="68">
        <f t="shared" si="77"/>
        <v>0</v>
      </c>
      <c r="Q452" s="68">
        <f t="shared" si="77"/>
        <v>0</v>
      </c>
      <c r="R452" s="68">
        <f t="shared" si="72"/>
        <v>39.818401394062803</v>
      </c>
      <c r="S452" s="51">
        <f t="shared" si="68"/>
        <v>0</v>
      </c>
      <c r="T452" s="184">
        <f t="shared" si="73"/>
        <v>0</v>
      </c>
      <c r="U452" s="43"/>
    </row>
    <row r="453" spans="1:21" x14ac:dyDescent="0.35">
      <c r="A453" s="63">
        <v>45523.66666666558</v>
      </c>
      <c r="B453" s="23">
        <v>183.637</v>
      </c>
      <c r="C453" s="22">
        <v>5464.7863859199997</v>
      </c>
      <c r="D453" s="23">
        <v>0</v>
      </c>
      <c r="E453" s="22">
        <v>0</v>
      </c>
      <c r="F453" s="19">
        <f t="shared" si="69"/>
        <v>183.637</v>
      </c>
      <c r="G453" s="19">
        <f t="shared" si="69"/>
        <v>5464.7863859199997</v>
      </c>
      <c r="H453" s="67">
        <v>0</v>
      </c>
      <c r="I453" s="34">
        <f t="shared" si="70"/>
        <v>183.637</v>
      </c>
      <c r="J453" s="68">
        <f t="shared" si="67"/>
        <v>29.758634621127548</v>
      </c>
      <c r="K453" s="110">
        <v>1.96</v>
      </c>
      <c r="L453" s="68">
        <f t="shared" si="71"/>
        <v>29.268000000000001</v>
      </c>
      <c r="M453" s="68">
        <f t="shared" si="77"/>
        <v>28.667126821658282</v>
      </c>
      <c r="N453" s="68">
        <f t="shared" si="77"/>
        <v>39.818401394062803</v>
      </c>
      <c r="O453" s="68">
        <f t="shared" si="77"/>
        <v>39.471958022177326</v>
      </c>
      <c r="P453" s="68">
        <f t="shared" si="77"/>
        <v>0</v>
      </c>
      <c r="Q453" s="68">
        <f t="shared" si="77"/>
        <v>0</v>
      </c>
      <c r="R453" s="68">
        <f t="shared" si="72"/>
        <v>39.818401394062803</v>
      </c>
      <c r="S453" s="51">
        <f t="shared" si="68"/>
        <v>0</v>
      </c>
      <c r="T453" s="184">
        <f t="shared" si="73"/>
        <v>0</v>
      </c>
      <c r="U453" s="43"/>
    </row>
    <row r="454" spans="1:21" x14ac:dyDescent="0.35">
      <c r="A454" s="63">
        <v>45523.708333332244</v>
      </c>
      <c r="B454" s="23">
        <v>260.52600000000001</v>
      </c>
      <c r="C454" s="22">
        <v>6491.3294236000002</v>
      </c>
      <c r="D454" s="23">
        <v>0</v>
      </c>
      <c r="E454" s="22">
        <v>0</v>
      </c>
      <c r="F454" s="19">
        <f t="shared" si="69"/>
        <v>260.52600000000001</v>
      </c>
      <c r="G454" s="19">
        <f t="shared" si="69"/>
        <v>6491.3294236000002</v>
      </c>
      <c r="H454" s="67">
        <v>0</v>
      </c>
      <c r="I454" s="34">
        <f t="shared" si="70"/>
        <v>260.52600000000001</v>
      </c>
      <c r="J454" s="68">
        <f t="shared" ref="J454:J517" si="78">IF(F454&gt;0,G454/F454,0)</f>
        <v>24.916244150679777</v>
      </c>
      <c r="K454" s="110">
        <v>1.96</v>
      </c>
      <c r="L454" s="68">
        <f t="shared" si="71"/>
        <v>29.268000000000001</v>
      </c>
      <c r="M454" s="68">
        <f t="shared" si="77"/>
        <v>28.667126821658282</v>
      </c>
      <c r="N454" s="68">
        <f t="shared" si="77"/>
        <v>39.818401394062803</v>
      </c>
      <c r="O454" s="68">
        <f t="shared" si="77"/>
        <v>39.471958022177326</v>
      </c>
      <c r="P454" s="68">
        <f t="shared" si="77"/>
        <v>0</v>
      </c>
      <c r="Q454" s="68">
        <f t="shared" si="77"/>
        <v>0</v>
      </c>
      <c r="R454" s="68">
        <f t="shared" si="72"/>
        <v>39.818401394062803</v>
      </c>
      <c r="S454" s="51">
        <f t="shared" ref="S454:S517" si="79">IF(J454&gt;R454,J454-R454,0)</f>
        <v>0</v>
      </c>
      <c r="T454" s="184">
        <f t="shared" si="73"/>
        <v>0</v>
      </c>
      <c r="U454" s="43"/>
    </row>
    <row r="455" spans="1:21" x14ac:dyDescent="0.35">
      <c r="A455" s="63">
        <v>45523.749999998909</v>
      </c>
      <c r="B455" s="23">
        <v>288.053</v>
      </c>
      <c r="C455" s="22">
        <v>7255.4553673400005</v>
      </c>
      <c r="D455" s="23">
        <v>0</v>
      </c>
      <c r="E455" s="22">
        <v>0</v>
      </c>
      <c r="F455" s="19">
        <f t="shared" ref="F455:G518" si="80">B455-D455</f>
        <v>288.053</v>
      </c>
      <c r="G455" s="19">
        <f t="shared" si="80"/>
        <v>7255.4553673400005</v>
      </c>
      <c r="H455" s="67">
        <v>0</v>
      </c>
      <c r="I455" s="34">
        <f t="shared" ref="I455:I518" si="81">F455-H455</f>
        <v>288.053</v>
      </c>
      <c r="J455" s="68">
        <f t="shared" si="78"/>
        <v>25.187918082227924</v>
      </c>
      <c r="K455" s="110">
        <v>1.96</v>
      </c>
      <c r="L455" s="68">
        <f t="shared" ref="L455:L518" si="82">IF(AND(MONTH($A$2)&gt;5,MONTH($A$2)&lt;9),(K455*10800)/1000,(K455*10400)/1000)+8.1</f>
        <v>29.268000000000001</v>
      </c>
      <c r="M455" s="68">
        <f t="shared" si="77"/>
        <v>28.667126821658282</v>
      </c>
      <c r="N455" s="68">
        <f t="shared" si="77"/>
        <v>39.818401394062803</v>
      </c>
      <c r="O455" s="68">
        <f t="shared" si="77"/>
        <v>39.471958022177326</v>
      </c>
      <c r="P455" s="68">
        <f t="shared" si="77"/>
        <v>0</v>
      </c>
      <c r="Q455" s="68">
        <f t="shared" si="77"/>
        <v>0</v>
      </c>
      <c r="R455" s="68">
        <f t="shared" ref="R455:R518" si="83">MAX(L455:Q455)</f>
        <v>39.818401394062803</v>
      </c>
      <c r="S455" s="51">
        <f t="shared" si="79"/>
        <v>0</v>
      </c>
      <c r="T455" s="184">
        <f t="shared" ref="T455:T518" si="84">IF(S455&lt;&gt;" ",S455*I455,0)</f>
        <v>0</v>
      </c>
      <c r="U455" s="43"/>
    </row>
    <row r="456" spans="1:21" x14ac:dyDescent="0.35">
      <c r="A456" s="63">
        <v>45523.791666665573</v>
      </c>
      <c r="B456" s="23">
        <v>250.23699999999999</v>
      </c>
      <c r="C456" s="22">
        <v>7129.6669456899999</v>
      </c>
      <c r="D456" s="23">
        <v>0</v>
      </c>
      <c r="E456" s="22">
        <v>0</v>
      </c>
      <c r="F456" s="19">
        <f t="shared" si="80"/>
        <v>250.23699999999999</v>
      </c>
      <c r="G456" s="19">
        <f t="shared" si="80"/>
        <v>7129.6669456899999</v>
      </c>
      <c r="H456" s="67">
        <v>0</v>
      </c>
      <c r="I456" s="34">
        <f t="shared" si="81"/>
        <v>250.23699999999999</v>
      </c>
      <c r="J456" s="68">
        <f t="shared" si="78"/>
        <v>28.491657691268678</v>
      </c>
      <c r="K456" s="110">
        <v>1.96</v>
      </c>
      <c r="L456" s="68">
        <f t="shared" si="82"/>
        <v>29.268000000000001</v>
      </c>
      <c r="M456" s="68">
        <f t="shared" ref="M456:Q471" si="85">IF(M453=0,0,M$5/M$3)</f>
        <v>28.667126821658282</v>
      </c>
      <c r="N456" s="68">
        <f t="shared" si="85"/>
        <v>39.818401394062803</v>
      </c>
      <c r="O456" s="68">
        <f t="shared" si="85"/>
        <v>39.471958022177326</v>
      </c>
      <c r="P456" s="68">
        <f t="shared" si="85"/>
        <v>0</v>
      </c>
      <c r="Q456" s="68">
        <f t="shared" si="85"/>
        <v>0</v>
      </c>
      <c r="R456" s="68">
        <f t="shared" si="83"/>
        <v>39.818401394062803</v>
      </c>
      <c r="S456" s="51">
        <f t="shared" si="79"/>
        <v>0</v>
      </c>
      <c r="T456" s="184">
        <f t="shared" si="84"/>
        <v>0</v>
      </c>
      <c r="U456" s="43"/>
    </row>
    <row r="457" spans="1:21" x14ac:dyDescent="0.35">
      <c r="A457" s="63">
        <v>45523.833333332237</v>
      </c>
      <c r="B457" s="23">
        <v>228.08699999999999</v>
      </c>
      <c r="C457" s="22">
        <v>5765.2825191299999</v>
      </c>
      <c r="D457" s="23">
        <v>0</v>
      </c>
      <c r="E457" s="22">
        <v>0</v>
      </c>
      <c r="F457" s="19">
        <f t="shared" si="80"/>
        <v>228.08699999999999</v>
      </c>
      <c r="G457" s="19">
        <f t="shared" si="80"/>
        <v>5765.2825191299999</v>
      </c>
      <c r="H457" s="67">
        <v>0</v>
      </c>
      <c r="I457" s="34">
        <f t="shared" si="81"/>
        <v>228.08699999999999</v>
      </c>
      <c r="J457" s="68">
        <f t="shared" si="78"/>
        <v>25.276681788659591</v>
      </c>
      <c r="K457" s="110">
        <v>1.96</v>
      </c>
      <c r="L457" s="68">
        <f t="shared" si="82"/>
        <v>29.268000000000001</v>
      </c>
      <c r="M457" s="68">
        <f t="shared" si="85"/>
        <v>28.667126821658282</v>
      </c>
      <c r="N457" s="68">
        <f t="shared" si="85"/>
        <v>39.818401394062803</v>
      </c>
      <c r="O457" s="68">
        <f t="shared" si="85"/>
        <v>39.471958022177326</v>
      </c>
      <c r="P457" s="68">
        <f t="shared" si="85"/>
        <v>0</v>
      </c>
      <c r="Q457" s="68">
        <f t="shared" si="85"/>
        <v>0</v>
      </c>
      <c r="R457" s="68">
        <f t="shared" si="83"/>
        <v>39.818401394062803</v>
      </c>
      <c r="S457" s="51">
        <f t="shared" si="79"/>
        <v>0</v>
      </c>
      <c r="T457" s="184">
        <f t="shared" si="84"/>
        <v>0</v>
      </c>
      <c r="U457" s="43"/>
    </row>
    <row r="458" spans="1:21" x14ac:dyDescent="0.35">
      <c r="A458" s="63">
        <v>45523.874999998901</v>
      </c>
      <c r="B458" s="23">
        <v>210.80700000000002</v>
      </c>
      <c r="C458" s="22">
        <v>5745.6574055399997</v>
      </c>
      <c r="D458" s="23">
        <v>0</v>
      </c>
      <c r="E458" s="22">
        <v>0</v>
      </c>
      <c r="F458" s="19">
        <f t="shared" si="80"/>
        <v>210.80700000000002</v>
      </c>
      <c r="G458" s="19">
        <f t="shared" si="80"/>
        <v>5745.6574055399997</v>
      </c>
      <c r="H458" s="67">
        <v>0</v>
      </c>
      <c r="I458" s="34">
        <f t="shared" si="81"/>
        <v>210.80700000000002</v>
      </c>
      <c r="J458" s="68">
        <f t="shared" si="78"/>
        <v>27.255534235295787</v>
      </c>
      <c r="K458" s="110">
        <v>1.96</v>
      </c>
      <c r="L458" s="68">
        <f t="shared" si="82"/>
        <v>29.268000000000001</v>
      </c>
      <c r="M458" s="68">
        <f t="shared" si="85"/>
        <v>28.667126821658282</v>
      </c>
      <c r="N458" s="68">
        <f t="shared" si="85"/>
        <v>39.818401394062803</v>
      </c>
      <c r="O458" s="68">
        <f t="shared" si="85"/>
        <v>39.471958022177326</v>
      </c>
      <c r="P458" s="68">
        <f t="shared" si="85"/>
        <v>0</v>
      </c>
      <c r="Q458" s="68">
        <f t="shared" si="85"/>
        <v>0</v>
      </c>
      <c r="R458" s="68">
        <f t="shared" si="83"/>
        <v>39.818401394062803</v>
      </c>
      <c r="S458" s="51">
        <f t="shared" si="79"/>
        <v>0</v>
      </c>
      <c r="T458" s="184">
        <f t="shared" si="84"/>
        <v>0</v>
      </c>
      <c r="U458" s="43"/>
    </row>
    <row r="459" spans="1:21" x14ac:dyDescent="0.35">
      <c r="A459" s="63">
        <v>45523.916666665566</v>
      </c>
      <c r="B459" s="23">
        <v>139.196</v>
      </c>
      <c r="C459" s="22">
        <v>3874.1080129600005</v>
      </c>
      <c r="D459" s="23">
        <v>0</v>
      </c>
      <c r="E459" s="22">
        <v>0</v>
      </c>
      <c r="F459" s="19">
        <f t="shared" si="80"/>
        <v>139.196</v>
      </c>
      <c r="G459" s="19">
        <f t="shared" si="80"/>
        <v>3874.1080129600005</v>
      </c>
      <c r="H459" s="67">
        <v>0</v>
      </c>
      <c r="I459" s="34">
        <f t="shared" si="81"/>
        <v>139.196</v>
      </c>
      <c r="J459" s="68">
        <f t="shared" si="78"/>
        <v>27.832035496422314</v>
      </c>
      <c r="K459" s="110">
        <v>1.96</v>
      </c>
      <c r="L459" s="68">
        <f t="shared" si="82"/>
        <v>29.268000000000001</v>
      </c>
      <c r="M459" s="68">
        <f t="shared" si="85"/>
        <v>28.667126821658282</v>
      </c>
      <c r="N459" s="68">
        <f t="shared" si="85"/>
        <v>39.818401394062803</v>
      </c>
      <c r="O459" s="68">
        <f t="shared" si="85"/>
        <v>39.471958022177326</v>
      </c>
      <c r="P459" s="68">
        <f t="shared" si="85"/>
        <v>0</v>
      </c>
      <c r="Q459" s="68">
        <f t="shared" si="85"/>
        <v>0</v>
      </c>
      <c r="R459" s="68">
        <f t="shared" si="83"/>
        <v>39.818401394062803</v>
      </c>
      <c r="S459" s="51">
        <f t="shared" si="79"/>
        <v>0</v>
      </c>
      <c r="T459" s="184">
        <f t="shared" si="84"/>
        <v>0</v>
      </c>
      <c r="U459" s="43"/>
    </row>
    <row r="460" spans="1:21" x14ac:dyDescent="0.35">
      <c r="A460" s="63">
        <v>45523.95833333223</v>
      </c>
      <c r="B460" s="23">
        <v>103.8</v>
      </c>
      <c r="C460" s="22">
        <v>2263.8780000000002</v>
      </c>
      <c r="D460" s="23">
        <v>0</v>
      </c>
      <c r="E460" s="22">
        <v>0</v>
      </c>
      <c r="F460" s="19">
        <f t="shared" si="80"/>
        <v>103.8</v>
      </c>
      <c r="G460" s="19">
        <f t="shared" si="80"/>
        <v>2263.8780000000002</v>
      </c>
      <c r="H460" s="67">
        <v>0</v>
      </c>
      <c r="I460" s="34">
        <f t="shared" si="81"/>
        <v>103.8</v>
      </c>
      <c r="J460" s="68">
        <f t="shared" si="78"/>
        <v>21.810000000000002</v>
      </c>
      <c r="K460" s="110">
        <v>1.96</v>
      </c>
      <c r="L460" s="68">
        <f t="shared" si="82"/>
        <v>29.268000000000001</v>
      </c>
      <c r="M460" s="68">
        <f t="shared" si="85"/>
        <v>28.667126821658282</v>
      </c>
      <c r="N460" s="68">
        <f t="shared" si="85"/>
        <v>39.818401394062803</v>
      </c>
      <c r="O460" s="68">
        <f t="shared" si="85"/>
        <v>39.471958022177326</v>
      </c>
      <c r="P460" s="68">
        <f t="shared" si="85"/>
        <v>0</v>
      </c>
      <c r="Q460" s="68">
        <f t="shared" si="85"/>
        <v>0</v>
      </c>
      <c r="R460" s="68">
        <f t="shared" si="83"/>
        <v>39.818401394062803</v>
      </c>
      <c r="S460" s="51">
        <f t="shared" si="79"/>
        <v>0</v>
      </c>
      <c r="T460" s="184">
        <f t="shared" si="84"/>
        <v>0</v>
      </c>
      <c r="U460" s="43"/>
    </row>
    <row r="461" spans="1:21" x14ac:dyDescent="0.35">
      <c r="A461" s="63">
        <v>45523.999999998894</v>
      </c>
      <c r="B461" s="23">
        <v>183.1</v>
      </c>
      <c r="C461" s="22">
        <v>3466.0830000000001</v>
      </c>
      <c r="D461" s="23">
        <v>0</v>
      </c>
      <c r="E461" s="22">
        <v>0</v>
      </c>
      <c r="F461" s="19">
        <f t="shared" si="80"/>
        <v>183.1</v>
      </c>
      <c r="G461" s="19">
        <f t="shared" si="80"/>
        <v>3466.0830000000001</v>
      </c>
      <c r="H461" s="67">
        <v>0</v>
      </c>
      <c r="I461" s="34">
        <f t="shared" si="81"/>
        <v>183.1</v>
      </c>
      <c r="J461" s="68">
        <f t="shared" si="78"/>
        <v>18.93</v>
      </c>
      <c r="K461" s="110">
        <v>1.96</v>
      </c>
      <c r="L461" s="68">
        <f t="shared" si="82"/>
        <v>29.268000000000001</v>
      </c>
      <c r="M461" s="68">
        <f t="shared" si="85"/>
        <v>28.667126821658282</v>
      </c>
      <c r="N461" s="68">
        <f t="shared" si="85"/>
        <v>39.818401394062803</v>
      </c>
      <c r="O461" s="68">
        <f t="shared" si="85"/>
        <v>39.471958022177326</v>
      </c>
      <c r="P461" s="68">
        <f t="shared" si="85"/>
        <v>0</v>
      </c>
      <c r="Q461" s="68">
        <f t="shared" si="85"/>
        <v>0</v>
      </c>
      <c r="R461" s="68">
        <f t="shared" si="83"/>
        <v>39.818401394062803</v>
      </c>
      <c r="S461" s="51">
        <f t="shared" si="79"/>
        <v>0</v>
      </c>
      <c r="T461" s="184">
        <f t="shared" si="84"/>
        <v>0</v>
      </c>
      <c r="U461" s="43"/>
    </row>
    <row r="462" spans="1:21" x14ac:dyDescent="0.35">
      <c r="A462" s="63">
        <v>45524.041666665558</v>
      </c>
      <c r="B462" s="23">
        <v>266.5</v>
      </c>
      <c r="C462" s="22">
        <v>4631.7700000000004</v>
      </c>
      <c r="D462" s="23">
        <v>87.344999999999999</v>
      </c>
      <c r="E462" s="22">
        <v>1518.056</v>
      </c>
      <c r="F462" s="19">
        <f t="shared" si="80"/>
        <v>179.155</v>
      </c>
      <c r="G462" s="19">
        <f t="shared" si="80"/>
        <v>3113.7140000000004</v>
      </c>
      <c r="H462" s="67">
        <v>0</v>
      </c>
      <c r="I462" s="34">
        <f t="shared" si="81"/>
        <v>179.155</v>
      </c>
      <c r="J462" s="68">
        <f t="shared" si="78"/>
        <v>17.380000558175883</v>
      </c>
      <c r="K462" s="110">
        <v>2</v>
      </c>
      <c r="L462" s="68">
        <f t="shared" si="82"/>
        <v>29.700000000000003</v>
      </c>
      <c r="M462" s="68">
        <f t="shared" si="85"/>
        <v>28.667126821658282</v>
      </c>
      <c r="N462" s="68">
        <f t="shared" si="85"/>
        <v>39.818401394062803</v>
      </c>
      <c r="O462" s="68">
        <f t="shared" si="85"/>
        <v>39.471958022177326</v>
      </c>
      <c r="P462" s="68">
        <f t="shared" si="85"/>
        <v>0</v>
      </c>
      <c r="Q462" s="68">
        <f t="shared" si="85"/>
        <v>0</v>
      </c>
      <c r="R462" s="68">
        <f t="shared" si="83"/>
        <v>39.818401394062803</v>
      </c>
      <c r="S462" s="51">
        <f t="shared" si="79"/>
        <v>0</v>
      </c>
      <c r="T462" s="184">
        <f t="shared" si="84"/>
        <v>0</v>
      </c>
      <c r="U462" s="43"/>
    </row>
    <row r="463" spans="1:21" x14ac:dyDescent="0.35">
      <c r="A463" s="63">
        <v>45524.083333332223</v>
      </c>
      <c r="B463" s="23">
        <v>223.7</v>
      </c>
      <c r="C463" s="22">
        <v>3713.42</v>
      </c>
      <c r="D463" s="23">
        <v>66.006</v>
      </c>
      <c r="E463" s="22">
        <v>1095.7</v>
      </c>
      <c r="F463" s="19">
        <f t="shared" si="80"/>
        <v>157.69399999999999</v>
      </c>
      <c r="G463" s="19">
        <f t="shared" si="80"/>
        <v>2617.7200000000003</v>
      </c>
      <c r="H463" s="67">
        <v>0</v>
      </c>
      <c r="I463" s="34">
        <f t="shared" si="81"/>
        <v>157.69399999999999</v>
      </c>
      <c r="J463" s="68">
        <f t="shared" si="78"/>
        <v>16.599997463441859</v>
      </c>
      <c r="K463" s="110">
        <v>2</v>
      </c>
      <c r="L463" s="68">
        <f t="shared" si="82"/>
        <v>29.700000000000003</v>
      </c>
      <c r="M463" s="68">
        <f t="shared" si="85"/>
        <v>28.667126821658282</v>
      </c>
      <c r="N463" s="68">
        <f t="shared" si="85"/>
        <v>39.818401394062803</v>
      </c>
      <c r="O463" s="68">
        <f t="shared" si="85"/>
        <v>39.471958022177326</v>
      </c>
      <c r="P463" s="68">
        <f t="shared" si="85"/>
        <v>0</v>
      </c>
      <c r="Q463" s="68">
        <f t="shared" si="85"/>
        <v>0</v>
      </c>
      <c r="R463" s="68">
        <f t="shared" si="83"/>
        <v>39.818401394062803</v>
      </c>
      <c r="S463" s="51">
        <f t="shared" si="79"/>
        <v>0</v>
      </c>
      <c r="T463" s="184">
        <f t="shared" si="84"/>
        <v>0</v>
      </c>
      <c r="U463" s="43"/>
    </row>
    <row r="464" spans="1:21" x14ac:dyDescent="0.35">
      <c r="A464" s="63">
        <v>45524.124999998887</v>
      </c>
      <c r="B464" s="23">
        <v>216</v>
      </c>
      <c r="C464" s="22">
        <v>2849.04</v>
      </c>
      <c r="D464" s="23">
        <v>67.936000000000007</v>
      </c>
      <c r="E464" s="22">
        <v>896.07600000000002</v>
      </c>
      <c r="F464" s="19">
        <f t="shared" si="80"/>
        <v>148.06399999999999</v>
      </c>
      <c r="G464" s="19">
        <f t="shared" si="80"/>
        <v>1952.9639999999999</v>
      </c>
      <c r="H464" s="67">
        <v>0</v>
      </c>
      <c r="I464" s="34">
        <f t="shared" si="81"/>
        <v>148.06399999999999</v>
      </c>
      <c r="J464" s="68">
        <f t="shared" si="78"/>
        <v>13.189998919386211</v>
      </c>
      <c r="K464" s="110">
        <v>2</v>
      </c>
      <c r="L464" s="68">
        <f t="shared" si="82"/>
        <v>29.700000000000003</v>
      </c>
      <c r="M464" s="68">
        <f t="shared" si="85"/>
        <v>28.667126821658282</v>
      </c>
      <c r="N464" s="68">
        <f t="shared" si="85"/>
        <v>39.818401394062803</v>
      </c>
      <c r="O464" s="68">
        <f t="shared" si="85"/>
        <v>39.471958022177326</v>
      </c>
      <c r="P464" s="68">
        <f t="shared" si="85"/>
        <v>0</v>
      </c>
      <c r="Q464" s="68">
        <f t="shared" si="85"/>
        <v>0</v>
      </c>
      <c r="R464" s="68">
        <f t="shared" si="83"/>
        <v>39.818401394062803</v>
      </c>
      <c r="S464" s="51">
        <f t="shared" si="79"/>
        <v>0</v>
      </c>
      <c r="T464" s="184">
        <f t="shared" si="84"/>
        <v>0</v>
      </c>
      <c r="U464" s="43"/>
    </row>
    <row r="465" spans="1:21" x14ac:dyDescent="0.35">
      <c r="A465" s="63">
        <v>45524.166666665551</v>
      </c>
      <c r="B465" s="23">
        <v>216.4</v>
      </c>
      <c r="C465" s="22">
        <v>2679.0320000000002</v>
      </c>
      <c r="D465" s="23">
        <v>75.488</v>
      </c>
      <c r="E465" s="22">
        <v>934.54100000000005</v>
      </c>
      <c r="F465" s="19">
        <f t="shared" si="80"/>
        <v>140.91200000000001</v>
      </c>
      <c r="G465" s="19">
        <f t="shared" si="80"/>
        <v>1744.491</v>
      </c>
      <c r="H465" s="67">
        <v>0</v>
      </c>
      <c r="I465" s="34">
        <f t="shared" si="81"/>
        <v>140.91200000000001</v>
      </c>
      <c r="J465" s="68">
        <f t="shared" si="78"/>
        <v>12.380003122516179</v>
      </c>
      <c r="K465" s="110">
        <v>2</v>
      </c>
      <c r="L465" s="68">
        <f t="shared" si="82"/>
        <v>29.700000000000003</v>
      </c>
      <c r="M465" s="68">
        <f t="shared" si="85"/>
        <v>28.667126821658282</v>
      </c>
      <c r="N465" s="68">
        <f t="shared" si="85"/>
        <v>39.818401394062803</v>
      </c>
      <c r="O465" s="68">
        <f t="shared" si="85"/>
        <v>39.471958022177326</v>
      </c>
      <c r="P465" s="68">
        <f t="shared" si="85"/>
        <v>0</v>
      </c>
      <c r="Q465" s="68">
        <f t="shared" si="85"/>
        <v>0</v>
      </c>
      <c r="R465" s="68">
        <f t="shared" si="83"/>
        <v>39.818401394062803</v>
      </c>
      <c r="S465" s="51">
        <f t="shared" si="79"/>
        <v>0</v>
      </c>
      <c r="T465" s="184">
        <f t="shared" si="84"/>
        <v>0</v>
      </c>
      <c r="U465" s="43"/>
    </row>
    <row r="466" spans="1:21" x14ac:dyDescent="0.35">
      <c r="A466" s="63">
        <v>45524.208333332215</v>
      </c>
      <c r="B466" s="23">
        <v>223.2</v>
      </c>
      <c r="C466" s="22">
        <v>2845.8</v>
      </c>
      <c r="D466" s="23">
        <v>85.096999999999994</v>
      </c>
      <c r="E466" s="22">
        <v>1084.9929999999999</v>
      </c>
      <c r="F466" s="19">
        <f t="shared" si="80"/>
        <v>138.10300000000001</v>
      </c>
      <c r="G466" s="19">
        <f t="shared" si="80"/>
        <v>1760.8070000000002</v>
      </c>
      <c r="H466" s="67">
        <v>0</v>
      </c>
      <c r="I466" s="34">
        <f t="shared" si="81"/>
        <v>138.10300000000001</v>
      </c>
      <c r="J466" s="68">
        <f t="shared" si="78"/>
        <v>12.749954743923015</v>
      </c>
      <c r="K466" s="110">
        <v>2</v>
      </c>
      <c r="L466" s="68">
        <f t="shared" si="82"/>
        <v>29.700000000000003</v>
      </c>
      <c r="M466" s="68">
        <f t="shared" si="85"/>
        <v>28.667126821658282</v>
      </c>
      <c r="N466" s="68">
        <f t="shared" si="85"/>
        <v>39.818401394062803</v>
      </c>
      <c r="O466" s="68">
        <f t="shared" si="85"/>
        <v>39.471958022177326</v>
      </c>
      <c r="P466" s="68">
        <f t="shared" si="85"/>
        <v>0</v>
      </c>
      <c r="Q466" s="68">
        <f t="shared" si="85"/>
        <v>0</v>
      </c>
      <c r="R466" s="68">
        <f t="shared" si="83"/>
        <v>39.818401394062803</v>
      </c>
      <c r="S466" s="51">
        <f t="shared" si="79"/>
        <v>0</v>
      </c>
      <c r="T466" s="184">
        <f t="shared" si="84"/>
        <v>0</v>
      </c>
      <c r="U466" s="43"/>
    </row>
    <row r="467" spans="1:21" x14ac:dyDescent="0.35">
      <c r="A467" s="63">
        <v>45524.24999999888</v>
      </c>
      <c r="B467" s="23">
        <v>221.5</v>
      </c>
      <c r="C467" s="22">
        <v>3716.77</v>
      </c>
      <c r="D467" s="23">
        <v>68.900000000000006</v>
      </c>
      <c r="E467" s="22">
        <v>1156.1500000000001</v>
      </c>
      <c r="F467" s="19">
        <f t="shared" si="80"/>
        <v>152.6</v>
      </c>
      <c r="G467" s="19">
        <f t="shared" si="80"/>
        <v>2560.62</v>
      </c>
      <c r="H467" s="67">
        <v>0</v>
      </c>
      <c r="I467" s="34">
        <f t="shared" si="81"/>
        <v>152.6</v>
      </c>
      <c r="J467" s="68">
        <f t="shared" si="78"/>
        <v>16.779947575360421</v>
      </c>
      <c r="K467" s="110">
        <v>2</v>
      </c>
      <c r="L467" s="68">
        <f t="shared" si="82"/>
        <v>29.700000000000003</v>
      </c>
      <c r="M467" s="68">
        <f t="shared" si="85"/>
        <v>28.667126821658282</v>
      </c>
      <c r="N467" s="68">
        <f t="shared" si="85"/>
        <v>39.818401394062803</v>
      </c>
      <c r="O467" s="68">
        <f t="shared" si="85"/>
        <v>39.471958022177326</v>
      </c>
      <c r="P467" s="68">
        <f t="shared" si="85"/>
        <v>0</v>
      </c>
      <c r="Q467" s="68">
        <f t="shared" si="85"/>
        <v>0</v>
      </c>
      <c r="R467" s="68">
        <f t="shared" si="83"/>
        <v>39.818401394062803</v>
      </c>
      <c r="S467" s="51">
        <f t="shared" si="79"/>
        <v>0</v>
      </c>
      <c r="T467" s="184">
        <f t="shared" si="84"/>
        <v>0</v>
      </c>
      <c r="U467" s="43"/>
    </row>
    <row r="468" spans="1:21" x14ac:dyDescent="0.35">
      <c r="A468" s="63">
        <v>45524.291666665544</v>
      </c>
      <c r="B468" s="23">
        <v>234.1</v>
      </c>
      <c r="C468" s="22">
        <v>4913.759</v>
      </c>
      <c r="D468" s="23">
        <v>52.654000000000003</v>
      </c>
      <c r="E468" s="22">
        <v>1105.2070000000001</v>
      </c>
      <c r="F468" s="19">
        <f t="shared" si="80"/>
        <v>181.446</v>
      </c>
      <c r="G468" s="19">
        <f t="shared" si="80"/>
        <v>3808.5519999999997</v>
      </c>
      <c r="H468" s="67">
        <v>0</v>
      </c>
      <c r="I468" s="34">
        <f t="shared" si="81"/>
        <v>181.446</v>
      </c>
      <c r="J468" s="68">
        <f t="shared" si="78"/>
        <v>20.990002535189532</v>
      </c>
      <c r="K468" s="110">
        <v>2</v>
      </c>
      <c r="L468" s="68">
        <f t="shared" si="82"/>
        <v>29.700000000000003</v>
      </c>
      <c r="M468" s="68">
        <f t="shared" si="85"/>
        <v>28.667126821658282</v>
      </c>
      <c r="N468" s="68">
        <f t="shared" si="85"/>
        <v>39.818401394062803</v>
      </c>
      <c r="O468" s="68">
        <f t="shared" si="85"/>
        <v>39.471958022177326</v>
      </c>
      <c r="P468" s="68">
        <f t="shared" si="85"/>
        <v>0</v>
      </c>
      <c r="Q468" s="68">
        <f t="shared" si="85"/>
        <v>0</v>
      </c>
      <c r="R468" s="68">
        <f t="shared" si="83"/>
        <v>39.818401394062803</v>
      </c>
      <c r="S468" s="51">
        <f t="shared" si="79"/>
        <v>0</v>
      </c>
      <c r="T468" s="184">
        <f t="shared" si="84"/>
        <v>0</v>
      </c>
      <c r="U468" s="43"/>
    </row>
    <row r="469" spans="1:21" x14ac:dyDescent="0.35">
      <c r="A469" s="63">
        <v>45524.333333332208</v>
      </c>
      <c r="B469" s="23">
        <v>257.60000000000002</v>
      </c>
      <c r="C469" s="22">
        <v>4775.9040000000005</v>
      </c>
      <c r="D469" s="23">
        <v>60.234999999999999</v>
      </c>
      <c r="E469" s="22">
        <v>1116.7650000000001</v>
      </c>
      <c r="F469" s="19">
        <f t="shared" si="80"/>
        <v>197.36500000000001</v>
      </c>
      <c r="G469" s="19">
        <f t="shared" si="80"/>
        <v>3659.1390000000001</v>
      </c>
      <c r="H469" s="67">
        <v>0</v>
      </c>
      <c r="I469" s="34">
        <f t="shared" si="81"/>
        <v>197.36500000000001</v>
      </c>
      <c r="J469" s="68">
        <f t="shared" si="78"/>
        <v>18.539958959288626</v>
      </c>
      <c r="K469" s="110">
        <v>2</v>
      </c>
      <c r="L469" s="68">
        <f t="shared" si="82"/>
        <v>29.700000000000003</v>
      </c>
      <c r="M469" s="68">
        <f t="shared" si="85"/>
        <v>28.667126821658282</v>
      </c>
      <c r="N469" s="68">
        <f t="shared" si="85"/>
        <v>39.818401394062803</v>
      </c>
      <c r="O469" s="68">
        <f t="shared" si="85"/>
        <v>39.471958022177326</v>
      </c>
      <c r="P469" s="68">
        <f t="shared" si="85"/>
        <v>0</v>
      </c>
      <c r="Q469" s="68">
        <f t="shared" si="85"/>
        <v>0</v>
      </c>
      <c r="R469" s="68">
        <f t="shared" si="83"/>
        <v>39.818401394062803</v>
      </c>
      <c r="S469" s="51">
        <f t="shared" si="79"/>
        <v>0</v>
      </c>
      <c r="T469" s="184">
        <f t="shared" si="84"/>
        <v>0</v>
      </c>
      <c r="U469" s="43"/>
    </row>
    <row r="470" spans="1:21" x14ac:dyDescent="0.35">
      <c r="A470" s="63">
        <v>45524.374999998872</v>
      </c>
      <c r="B470" s="23">
        <v>274.2</v>
      </c>
      <c r="C470" s="22">
        <v>4623.0119999999997</v>
      </c>
      <c r="D470" s="23">
        <v>52.895000000000003</v>
      </c>
      <c r="E470" s="22">
        <v>891.80100000000004</v>
      </c>
      <c r="F470" s="19">
        <f t="shared" si="80"/>
        <v>221.30499999999998</v>
      </c>
      <c r="G470" s="19">
        <f t="shared" si="80"/>
        <v>3731.2109999999998</v>
      </c>
      <c r="H470" s="67">
        <v>0</v>
      </c>
      <c r="I470" s="34">
        <f t="shared" si="81"/>
        <v>221.30499999999998</v>
      </c>
      <c r="J470" s="68">
        <f t="shared" si="78"/>
        <v>16.86003931226136</v>
      </c>
      <c r="K470" s="110">
        <v>2</v>
      </c>
      <c r="L470" s="68">
        <f t="shared" si="82"/>
        <v>29.700000000000003</v>
      </c>
      <c r="M470" s="68">
        <f t="shared" si="85"/>
        <v>28.667126821658282</v>
      </c>
      <c r="N470" s="68">
        <f t="shared" si="85"/>
        <v>39.818401394062803</v>
      </c>
      <c r="O470" s="68">
        <f t="shared" si="85"/>
        <v>39.471958022177326</v>
      </c>
      <c r="P470" s="68">
        <f t="shared" si="85"/>
        <v>0</v>
      </c>
      <c r="Q470" s="68">
        <f t="shared" si="85"/>
        <v>0</v>
      </c>
      <c r="R470" s="68">
        <f t="shared" si="83"/>
        <v>39.818401394062803</v>
      </c>
      <c r="S470" s="51">
        <f t="shared" si="79"/>
        <v>0</v>
      </c>
      <c r="T470" s="184">
        <f t="shared" si="84"/>
        <v>0</v>
      </c>
      <c r="U470" s="43"/>
    </row>
    <row r="471" spans="1:21" x14ac:dyDescent="0.35">
      <c r="A471" s="63">
        <v>45524.416666665536</v>
      </c>
      <c r="B471" s="23">
        <v>303.8</v>
      </c>
      <c r="C471" s="22">
        <v>5267.8919999999998</v>
      </c>
      <c r="D471" s="23">
        <v>67.777000000000001</v>
      </c>
      <c r="E471" s="22">
        <v>1175.2619999999999</v>
      </c>
      <c r="F471" s="19">
        <f t="shared" si="80"/>
        <v>236.02300000000002</v>
      </c>
      <c r="G471" s="19">
        <f t="shared" si="80"/>
        <v>4092.63</v>
      </c>
      <c r="H471" s="67">
        <v>0</v>
      </c>
      <c r="I471" s="34">
        <f t="shared" si="81"/>
        <v>236.02300000000002</v>
      </c>
      <c r="J471" s="68">
        <f t="shared" si="78"/>
        <v>17.33996263076056</v>
      </c>
      <c r="K471" s="110">
        <v>2</v>
      </c>
      <c r="L471" s="68">
        <f t="shared" si="82"/>
        <v>29.700000000000003</v>
      </c>
      <c r="M471" s="68">
        <f t="shared" si="85"/>
        <v>28.667126821658282</v>
      </c>
      <c r="N471" s="68">
        <f t="shared" si="85"/>
        <v>39.818401394062803</v>
      </c>
      <c r="O471" s="68">
        <f t="shared" si="85"/>
        <v>39.471958022177326</v>
      </c>
      <c r="P471" s="68">
        <f t="shared" si="85"/>
        <v>0</v>
      </c>
      <c r="Q471" s="68">
        <f t="shared" si="85"/>
        <v>0</v>
      </c>
      <c r="R471" s="68">
        <f t="shared" si="83"/>
        <v>39.818401394062803</v>
      </c>
      <c r="S471" s="51">
        <f t="shared" si="79"/>
        <v>0</v>
      </c>
      <c r="T471" s="184">
        <f t="shared" si="84"/>
        <v>0</v>
      </c>
      <c r="U471" s="43"/>
    </row>
    <row r="472" spans="1:21" x14ac:dyDescent="0.35">
      <c r="A472" s="63">
        <v>45524.458333332201</v>
      </c>
      <c r="B472" s="23">
        <v>327</v>
      </c>
      <c r="C472" s="22">
        <v>5774.82</v>
      </c>
      <c r="D472" s="23">
        <v>70.382999999999996</v>
      </c>
      <c r="E472" s="22">
        <v>1242.973</v>
      </c>
      <c r="F472" s="19">
        <f t="shared" si="80"/>
        <v>256.61700000000002</v>
      </c>
      <c r="G472" s="19">
        <f t="shared" si="80"/>
        <v>4531.8469999999998</v>
      </c>
      <c r="H472" s="67">
        <v>0</v>
      </c>
      <c r="I472" s="34">
        <f t="shared" si="81"/>
        <v>256.61700000000002</v>
      </c>
      <c r="J472" s="68">
        <f t="shared" si="78"/>
        <v>17.659964070969576</v>
      </c>
      <c r="K472" s="110">
        <v>2</v>
      </c>
      <c r="L472" s="68">
        <f t="shared" si="82"/>
        <v>29.700000000000003</v>
      </c>
      <c r="M472" s="68">
        <f t="shared" ref="M472:Q487" si="86">IF(M469=0,0,M$5/M$3)</f>
        <v>28.667126821658282</v>
      </c>
      <c r="N472" s="68">
        <f t="shared" si="86"/>
        <v>39.818401394062803</v>
      </c>
      <c r="O472" s="68">
        <f t="shared" si="86"/>
        <v>39.471958022177326</v>
      </c>
      <c r="P472" s="68">
        <f t="shared" si="86"/>
        <v>0</v>
      </c>
      <c r="Q472" s="68">
        <f t="shared" si="86"/>
        <v>0</v>
      </c>
      <c r="R472" s="68">
        <f t="shared" si="83"/>
        <v>39.818401394062803</v>
      </c>
      <c r="S472" s="51">
        <f t="shared" si="79"/>
        <v>0</v>
      </c>
      <c r="T472" s="184">
        <f t="shared" si="84"/>
        <v>0</v>
      </c>
      <c r="U472" s="43"/>
    </row>
    <row r="473" spans="1:21" x14ac:dyDescent="0.35">
      <c r="A473" s="63">
        <v>45524.499999998865</v>
      </c>
      <c r="B473" s="23">
        <v>347.7</v>
      </c>
      <c r="C473" s="22">
        <v>6206.4449999999997</v>
      </c>
      <c r="D473" s="23">
        <v>80.146000000000001</v>
      </c>
      <c r="E473" s="22">
        <v>1430.606</v>
      </c>
      <c r="F473" s="19">
        <f t="shared" si="80"/>
        <v>267.55399999999997</v>
      </c>
      <c r="G473" s="19">
        <f t="shared" si="80"/>
        <v>4775.8389999999999</v>
      </c>
      <c r="H473" s="67">
        <v>0</v>
      </c>
      <c r="I473" s="34">
        <f t="shared" si="81"/>
        <v>267.55399999999997</v>
      </c>
      <c r="J473" s="68">
        <f t="shared" si="78"/>
        <v>17.850000373756327</v>
      </c>
      <c r="K473" s="110">
        <v>2</v>
      </c>
      <c r="L473" s="68">
        <f t="shared" si="82"/>
        <v>29.700000000000003</v>
      </c>
      <c r="M473" s="68">
        <f t="shared" si="86"/>
        <v>28.667126821658282</v>
      </c>
      <c r="N473" s="68">
        <f t="shared" si="86"/>
        <v>39.818401394062803</v>
      </c>
      <c r="O473" s="68">
        <f t="shared" si="86"/>
        <v>39.471958022177326</v>
      </c>
      <c r="P473" s="68">
        <f t="shared" si="86"/>
        <v>0</v>
      </c>
      <c r="Q473" s="68">
        <f t="shared" si="86"/>
        <v>0</v>
      </c>
      <c r="R473" s="68">
        <f t="shared" si="83"/>
        <v>39.818401394062803</v>
      </c>
      <c r="S473" s="51">
        <f t="shared" si="79"/>
        <v>0</v>
      </c>
      <c r="T473" s="184">
        <f t="shared" si="84"/>
        <v>0</v>
      </c>
      <c r="U473" s="43"/>
    </row>
    <row r="474" spans="1:21" x14ac:dyDescent="0.35">
      <c r="A474" s="63">
        <v>45524.541666665529</v>
      </c>
      <c r="B474" s="23">
        <v>362.2</v>
      </c>
      <c r="C474" s="22">
        <v>7030.3019999999997</v>
      </c>
      <c r="D474" s="23">
        <v>81.013999999999996</v>
      </c>
      <c r="E474" s="22">
        <v>1572.472</v>
      </c>
      <c r="F474" s="19">
        <f t="shared" si="80"/>
        <v>281.18599999999998</v>
      </c>
      <c r="G474" s="19">
        <f t="shared" si="80"/>
        <v>5457.83</v>
      </c>
      <c r="H474" s="67">
        <v>0</v>
      </c>
      <c r="I474" s="34">
        <f t="shared" si="81"/>
        <v>281.18599999999998</v>
      </c>
      <c r="J474" s="68">
        <f t="shared" si="78"/>
        <v>19.410034638993409</v>
      </c>
      <c r="K474" s="110">
        <v>2</v>
      </c>
      <c r="L474" s="68">
        <f t="shared" si="82"/>
        <v>29.700000000000003</v>
      </c>
      <c r="M474" s="68">
        <f t="shared" si="86"/>
        <v>28.667126821658282</v>
      </c>
      <c r="N474" s="68">
        <f t="shared" si="86"/>
        <v>39.818401394062803</v>
      </c>
      <c r="O474" s="68">
        <f t="shared" si="86"/>
        <v>39.471958022177326</v>
      </c>
      <c r="P474" s="68">
        <f t="shared" si="86"/>
        <v>0</v>
      </c>
      <c r="Q474" s="68">
        <f t="shared" si="86"/>
        <v>0</v>
      </c>
      <c r="R474" s="68">
        <f t="shared" si="83"/>
        <v>39.818401394062803</v>
      </c>
      <c r="S474" s="51">
        <f t="shared" si="79"/>
        <v>0</v>
      </c>
      <c r="T474" s="184">
        <f t="shared" si="84"/>
        <v>0</v>
      </c>
      <c r="U474" s="43"/>
    </row>
    <row r="475" spans="1:21" x14ac:dyDescent="0.35">
      <c r="A475" s="63">
        <v>45524.583333332193</v>
      </c>
      <c r="B475" s="23">
        <v>399.5</v>
      </c>
      <c r="C475" s="22">
        <v>8305.6049999999996</v>
      </c>
      <c r="D475" s="23">
        <v>106.315</v>
      </c>
      <c r="E475" s="22">
        <v>2210.279</v>
      </c>
      <c r="F475" s="19">
        <f t="shared" si="80"/>
        <v>293.185</v>
      </c>
      <c r="G475" s="19">
        <f t="shared" si="80"/>
        <v>6095.3259999999991</v>
      </c>
      <c r="H475" s="67">
        <v>0</v>
      </c>
      <c r="I475" s="34">
        <f t="shared" si="81"/>
        <v>293.185</v>
      </c>
      <c r="J475" s="68">
        <f t="shared" si="78"/>
        <v>20.790033596534609</v>
      </c>
      <c r="K475" s="110">
        <v>2</v>
      </c>
      <c r="L475" s="68">
        <f t="shared" si="82"/>
        <v>29.700000000000003</v>
      </c>
      <c r="M475" s="68">
        <f t="shared" si="86"/>
        <v>28.667126821658282</v>
      </c>
      <c r="N475" s="68">
        <f t="shared" si="86"/>
        <v>39.818401394062803</v>
      </c>
      <c r="O475" s="68">
        <f t="shared" si="86"/>
        <v>39.471958022177326</v>
      </c>
      <c r="P475" s="68">
        <f t="shared" si="86"/>
        <v>0</v>
      </c>
      <c r="Q475" s="68">
        <f t="shared" si="86"/>
        <v>0</v>
      </c>
      <c r="R475" s="68">
        <f t="shared" si="83"/>
        <v>39.818401394062803</v>
      </c>
      <c r="S475" s="51">
        <f t="shared" si="79"/>
        <v>0</v>
      </c>
      <c r="T475" s="184">
        <f t="shared" si="84"/>
        <v>0</v>
      </c>
      <c r="U475" s="43"/>
    </row>
    <row r="476" spans="1:21" x14ac:dyDescent="0.35">
      <c r="A476" s="63">
        <v>45524.624999998858</v>
      </c>
      <c r="B476" s="23">
        <v>406.6</v>
      </c>
      <c r="C476" s="22">
        <v>9229.82</v>
      </c>
      <c r="D476" s="23">
        <v>106.232</v>
      </c>
      <c r="E476" s="22">
        <v>2411.4659999999999</v>
      </c>
      <c r="F476" s="19">
        <f t="shared" si="80"/>
        <v>300.36800000000005</v>
      </c>
      <c r="G476" s="19">
        <f t="shared" si="80"/>
        <v>6818.3539999999994</v>
      </c>
      <c r="H476" s="67">
        <v>0</v>
      </c>
      <c r="I476" s="34">
        <f t="shared" si="81"/>
        <v>300.36800000000005</v>
      </c>
      <c r="J476" s="68">
        <f t="shared" si="78"/>
        <v>22.700001331699777</v>
      </c>
      <c r="K476" s="110">
        <v>2</v>
      </c>
      <c r="L476" s="68">
        <f t="shared" si="82"/>
        <v>29.700000000000003</v>
      </c>
      <c r="M476" s="68">
        <f t="shared" si="86"/>
        <v>28.667126821658282</v>
      </c>
      <c r="N476" s="68">
        <f t="shared" si="86"/>
        <v>39.818401394062803</v>
      </c>
      <c r="O476" s="68">
        <f t="shared" si="86"/>
        <v>39.471958022177326</v>
      </c>
      <c r="P476" s="68">
        <f t="shared" si="86"/>
        <v>0</v>
      </c>
      <c r="Q476" s="68">
        <f t="shared" si="86"/>
        <v>0</v>
      </c>
      <c r="R476" s="68">
        <f t="shared" si="83"/>
        <v>39.818401394062803</v>
      </c>
      <c r="S476" s="51">
        <f t="shared" si="79"/>
        <v>0</v>
      </c>
      <c r="T476" s="184">
        <f t="shared" si="84"/>
        <v>0</v>
      </c>
      <c r="U476" s="43"/>
    </row>
    <row r="477" spans="1:21" x14ac:dyDescent="0.35">
      <c r="A477" s="63">
        <v>45524.666666665522</v>
      </c>
      <c r="B477" s="23">
        <v>403.6</v>
      </c>
      <c r="C477" s="22">
        <v>9557.2479999999996</v>
      </c>
      <c r="D477" s="23">
        <v>110.23699999999999</v>
      </c>
      <c r="E477" s="22">
        <v>2610.4</v>
      </c>
      <c r="F477" s="19">
        <f t="shared" si="80"/>
        <v>293.36300000000006</v>
      </c>
      <c r="G477" s="19">
        <f t="shared" si="80"/>
        <v>6946.848</v>
      </c>
      <c r="H477" s="67">
        <v>0</v>
      </c>
      <c r="I477" s="34">
        <f t="shared" si="81"/>
        <v>293.36300000000006</v>
      </c>
      <c r="J477" s="68">
        <f t="shared" si="78"/>
        <v>23.680041450353311</v>
      </c>
      <c r="K477" s="110">
        <v>2</v>
      </c>
      <c r="L477" s="68">
        <f t="shared" si="82"/>
        <v>29.700000000000003</v>
      </c>
      <c r="M477" s="68">
        <f t="shared" si="86"/>
        <v>28.667126821658282</v>
      </c>
      <c r="N477" s="68">
        <f t="shared" si="86"/>
        <v>39.818401394062803</v>
      </c>
      <c r="O477" s="68">
        <f t="shared" si="86"/>
        <v>39.471958022177326</v>
      </c>
      <c r="P477" s="68">
        <f t="shared" si="86"/>
        <v>0</v>
      </c>
      <c r="Q477" s="68">
        <f t="shared" si="86"/>
        <v>0</v>
      </c>
      <c r="R477" s="68">
        <f t="shared" si="83"/>
        <v>39.818401394062803</v>
      </c>
      <c r="S477" s="51">
        <f t="shared" si="79"/>
        <v>0</v>
      </c>
      <c r="T477" s="184">
        <f t="shared" si="84"/>
        <v>0</v>
      </c>
      <c r="U477" s="43"/>
    </row>
    <row r="478" spans="1:21" x14ac:dyDescent="0.35">
      <c r="A478" s="63">
        <v>45524.708333332186</v>
      </c>
      <c r="B478" s="23">
        <v>418</v>
      </c>
      <c r="C478" s="22">
        <v>10274.44</v>
      </c>
      <c r="D478" s="23">
        <v>124.797</v>
      </c>
      <c r="E478" s="22">
        <v>3067.5230000000001</v>
      </c>
      <c r="F478" s="19">
        <f t="shared" si="80"/>
        <v>293.20299999999997</v>
      </c>
      <c r="G478" s="19">
        <f t="shared" si="80"/>
        <v>7206.9170000000004</v>
      </c>
      <c r="H478" s="67">
        <v>0</v>
      </c>
      <c r="I478" s="34">
        <f t="shared" si="81"/>
        <v>293.20299999999997</v>
      </c>
      <c r="J478" s="68">
        <f t="shared" si="78"/>
        <v>24.579956548875696</v>
      </c>
      <c r="K478" s="110">
        <v>2</v>
      </c>
      <c r="L478" s="68">
        <f t="shared" si="82"/>
        <v>29.700000000000003</v>
      </c>
      <c r="M478" s="68">
        <f t="shared" si="86"/>
        <v>28.667126821658282</v>
      </c>
      <c r="N478" s="68">
        <f t="shared" si="86"/>
        <v>39.818401394062803</v>
      </c>
      <c r="O478" s="68">
        <f t="shared" si="86"/>
        <v>39.471958022177326</v>
      </c>
      <c r="P478" s="68">
        <f t="shared" si="86"/>
        <v>0</v>
      </c>
      <c r="Q478" s="68">
        <f t="shared" si="86"/>
        <v>0</v>
      </c>
      <c r="R478" s="68">
        <f t="shared" si="83"/>
        <v>39.818401394062803</v>
      </c>
      <c r="S478" s="51">
        <f t="shared" si="79"/>
        <v>0</v>
      </c>
      <c r="T478" s="184">
        <f t="shared" si="84"/>
        <v>0</v>
      </c>
      <c r="U478" s="43"/>
    </row>
    <row r="479" spans="1:21" x14ac:dyDescent="0.35">
      <c r="A479" s="63">
        <v>45524.74999999885</v>
      </c>
      <c r="B479" s="23">
        <v>415.9</v>
      </c>
      <c r="C479" s="22">
        <v>11582.815000000001</v>
      </c>
      <c r="D479" s="23">
        <v>126.745</v>
      </c>
      <c r="E479" s="22">
        <v>3529.848</v>
      </c>
      <c r="F479" s="19">
        <f t="shared" si="80"/>
        <v>289.15499999999997</v>
      </c>
      <c r="G479" s="19">
        <f t="shared" si="80"/>
        <v>8052.9670000000006</v>
      </c>
      <c r="H479" s="67">
        <v>0</v>
      </c>
      <c r="I479" s="34">
        <f t="shared" si="81"/>
        <v>289.15499999999997</v>
      </c>
      <c r="J479" s="68">
        <f t="shared" si="78"/>
        <v>27.8500008645882</v>
      </c>
      <c r="K479" s="110">
        <v>2</v>
      </c>
      <c r="L479" s="68">
        <f t="shared" si="82"/>
        <v>29.700000000000003</v>
      </c>
      <c r="M479" s="68">
        <f t="shared" si="86"/>
        <v>28.667126821658282</v>
      </c>
      <c r="N479" s="68">
        <f t="shared" si="86"/>
        <v>39.818401394062803</v>
      </c>
      <c r="O479" s="68">
        <f t="shared" si="86"/>
        <v>39.471958022177326</v>
      </c>
      <c r="P479" s="68">
        <f t="shared" si="86"/>
        <v>0</v>
      </c>
      <c r="Q479" s="68">
        <f t="shared" si="86"/>
        <v>0</v>
      </c>
      <c r="R479" s="68">
        <f t="shared" si="83"/>
        <v>39.818401394062803</v>
      </c>
      <c r="S479" s="51">
        <f t="shared" si="79"/>
        <v>0</v>
      </c>
      <c r="T479" s="184">
        <f t="shared" si="84"/>
        <v>0</v>
      </c>
      <c r="U479" s="43"/>
    </row>
    <row r="480" spans="1:21" x14ac:dyDescent="0.35">
      <c r="A480" s="63">
        <v>45524.791666665515</v>
      </c>
      <c r="B480" s="23">
        <v>402.75</v>
      </c>
      <c r="C480" s="22">
        <v>12106.665000000001</v>
      </c>
      <c r="D480" s="23">
        <v>138.95699999999999</v>
      </c>
      <c r="E480" s="22">
        <v>4177.0469999999996</v>
      </c>
      <c r="F480" s="19">
        <f t="shared" si="80"/>
        <v>263.79300000000001</v>
      </c>
      <c r="G480" s="19">
        <f t="shared" si="80"/>
        <v>7929.6180000000013</v>
      </c>
      <c r="H480" s="67">
        <v>0</v>
      </c>
      <c r="I480" s="34">
        <f t="shared" si="81"/>
        <v>263.79300000000001</v>
      </c>
      <c r="J480" s="68">
        <f t="shared" si="78"/>
        <v>30.060001592157491</v>
      </c>
      <c r="K480" s="110">
        <v>2</v>
      </c>
      <c r="L480" s="68">
        <f t="shared" si="82"/>
        <v>29.700000000000003</v>
      </c>
      <c r="M480" s="68">
        <f t="shared" si="86"/>
        <v>28.667126821658282</v>
      </c>
      <c r="N480" s="68">
        <f t="shared" si="86"/>
        <v>39.818401394062803</v>
      </c>
      <c r="O480" s="68">
        <f t="shared" si="86"/>
        <v>39.471958022177326</v>
      </c>
      <c r="P480" s="68">
        <f t="shared" si="86"/>
        <v>0</v>
      </c>
      <c r="Q480" s="68">
        <f t="shared" si="86"/>
        <v>0</v>
      </c>
      <c r="R480" s="68">
        <f t="shared" si="83"/>
        <v>39.818401394062803</v>
      </c>
      <c r="S480" s="51">
        <f t="shared" si="79"/>
        <v>0</v>
      </c>
      <c r="T480" s="184">
        <f t="shared" si="84"/>
        <v>0</v>
      </c>
      <c r="U480" s="43"/>
    </row>
    <row r="481" spans="1:21" x14ac:dyDescent="0.35">
      <c r="A481" s="63">
        <v>45524.833333332179</v>
      </c>
      <c r="B481" s="23">
        <v>333.6</v>
      </c>
      <c r="C481" s="22">
        <v>10488.384</v>
      </c>
      <c r="D481" s="23">
        <v>81.465000000000003</v>
      </c>
      <c r="E481" s="22">
        <v>2561.259</v>
      </c>
      <c r="F481" s="19">
        <f t="shared" si="80"/>
        <v>252.13500000000002</v>
      </c>
      <c r="G481" s="19">
        <f t="shared" si="80"/>
        <v>7927.125</v>
      </c>
      <c r="H481" s="67">
        <v>0</v>
      </c>
      <c r="I481" s="34">
        <f t="shared" si="81"/>
        <v>252.13500000000002</v>
      </c>
      <c r="J481" s="68">
        <f t="shared" si="78"/>
        <v>31.440002379677551</v>
      </c>
      <c r="K481" s="110">
        <v>2</v>
      </c>
      <c r="L481" s="68">
        <f t="shared" si="82"/>
        <v>29.700000000000003</v>
      </c>
      <c r="M481" s="68">
        <f t="shared" si="86"/>
        <v>28.667126821658282</v>
      </c>
      <c r="N481" s="68">
        <f t="shared" si="86"/>
        <v>39.818401394062803</v>
      </c>
      <c r="O481" s="68">
        <f t="shared" si="86"/>
        <v>39.471958022177326</v>
      </c>
      <c r="P481" s="68">
        <f t="shared" si="86"/>
        <v>0</v>
      </c>
      <c r="Q481" s="68">
        <f t="shared" si="86"/>
        <v>0</v>
      </c>
      <c r="R481" s="68">
        <f t="shared" si="83"/>
        <v>39.818401394062803</v>
      </c>
      <c r="S481" s="51">
        <f t="shared" si="79"/>
        <v>0</v>
      </c>
      <c r="T481" s="184">
        <f t="shared" si="84"/>
        <v>0</v>
      </c>
      <c r="U481" s="43"/>
    </row>
    <row r="482" spans="1:21" x14ac:dyDescent="0.35">
      <c r="A482" s="63">
        <v>45524.874999998843</v>
      </c>
      <c r="B482" s="23">
        <v>372.7</v>
      </c>
      <c r="C482" s="22">
        <v>10066.627</v>
      </c>
      <c r="D482" s="23">
        <v>161.66300000000001</v>
      </c>
      <c r="E482" s="22">
        <v>4366.5039999999999</v>
      </c>
      <c r="F482" s="19">
        <f t="shared" si="80"/>
        <v>211.03699999999998</v>
      </c>
      <c r="G482" s="19">
        <f t="shared" si="80"/>
        <v>5700.1230000000005</v>
      </c>
      <c r="H482" s="67">
        <v>0</v>
      </c>
      <c r="I482" s="34">
        <f t="shared" si="81"/>
        <v>211.03699999999998</v>
      </c>
      <c r="J482" s="68">
        <f t="shared" si="78"/>
        <v>27.010064585830925</v>
      </c>
      <c r="K482" s="110">
        <v>2</v>
      </c>
      <c r="L482" s="68">
        <f t="shared" si="82"/>
        <v>29.700000000000003</v>
      </c>
      <c r="M482" s="68">
        <f t="shared" si="86"/>
        <v>28.667126821658282</v>
      </c>
      <c r="N482" s="68">
        <f t="shared" si="86"/>
        <v>39.818401394062803</v>
      </c>
      <c r="O482" s="68">
        <f t="shared" si="86"/>
        <v>39.471958022177326</v>
      </c>
      <c r="P482" s="68">
        <f t="shared" si="86"/>
        <v>0</v>
      </c>
      <c r="Q482" s="68">
        <f t="shared" si="86"/>
        <v>0</v>
      </c>
      <c r="R482" s="68">
        <f t="shared" si="83"/>
        <v>39.818401394062803</v>
      </c>
      <c r="S482" s="51">
        <f t="shared" si="79"/>
        <v>0</v>
      </c>
      <c r="T482" s="184">
        <f t="shared" si="84"/>
        <v>0</v>
      </c>
      <c r="U482" s="43"/>
    </row>
    <row r="483" spans="1:21" x14ac:dyDescent="0.35">
      <c r="A483" s="63">
        <v>45524.916666665507</v>
      </c>
      <c r="B483" s="23">
        <v>343.2</v>
      </c>
      <c r="C483" s="22">
        <v>7492.0559999999996</v>
      </c>
      <c r="D483" s="23">
        <v>87.453000000000003</v>
      </c>
      <c r="E483" s="22">
        <v>1909.11</v>
      </c>
      <c r="F483" s="19">
        <f t="shared" si="80"/>
        <v>255.74699999999999</v>
      </c>
      <c r="G483" s="19">
        <f t="shared" si="80"/>
        <v>5582.9459999999999</v>
      </c>
      <c r="H483" s="67">
        <v>0</v>
      </c>
      <c r="I483" s="34">
        <f t="shared" si="81"/>
        <v>255.74699999999999</v>
      </c>
      <c r="J483" s="68">
        <f t="shared" si="78"/>
        <v>21.829956949641637</v>
      </c>
      <c r="K483" s="110">
        <v>2</v>
      </c>
      <c r="L483" s="68">
        <f t="shared" si="82"/>
        <v>29.700000000000003</v>
      </c>
      <c r="M483" s="68">
        <f t="shared" si="86"/>
        <v>28.667126821658282</v>
      </c>
      <c r="N483" s="68">
        <f t="shared" si="86"/>
        <v>39.818401394062803</v>
      </c>
      <c r="O483" s="68">
        <f t="shared" si="86"/>
        <v>39.471958022177326</v>
      </c>
      <c r="P483" s="68">
        <f t="shared" si="86"/>
        <v>0</v>
      </c>
      <c r="Q483" s="68">
        <f t="shared" si="86"/>
        <v>0</v>
      </c>
      <c r="R483" s="68">
        <f t="shared" si="83"/>
        <v>39.818401394062803</v>
      </c>
      <c r="S483" s="51">
        <f t="shared" si="79"/>
        <v>0</v>
      </c>
      <c r="T483" s="184">
        <f t="shared" si="84"/>
        <v>0</v>
      </c>
      <c r="U483" s="43"/>
    </row>
    <row r="484" spans="1:21" x14ac:dyDescent="0.35">
      <c r="A484" s="63">
        <v>45524.958333332172</v>
      </c>
      <c r="B484" s="23">
        <v>297.2</v>
      </c>
      <c r="C484" s="22">
        <v>4880.0240000000003</v>
      </c>
      <c r="D484" s="23">
        <v>76.417000000000002</v>
      </c>
      <c r="E484" s="22">
        <v>1254.7750000000001</v>
      </c>
      <c r="F484" s="19">
        <f t="shared" si="80"/>
        <v>220.78299999999999</v>
      </c>
      <c r="G484" s="19">
        <f t="shared" si="80"/>
        <v>3625.2490000000003</v>
      </c>
      <c r="H484" s="67">
        <v>0</v>
      </c>
      <c r="I484" s="34">
        <f t="shared" si="81"/>
        <v>220.78299999999999</v>
      </c>
      <c r="J484" s="68">
        <f t="shared" si="78"/>
        <v>16.419964399432928</v>
      </c>
      <c r="K484" s="110">
        <v>2</v>
      </c>
      <c r="L484" s="68">
        <f t="shared" si="82"/>
        <v>29.700000000000003</v>
      </c>
      <c r="M484" s="68">
        <f t="shared" si="86"/>
        <v>28.667126821658282</v>
      </c>
      <c r="N484" s="68">
        <f t="shared" si="86"/>
        <v>39.818401394062803</v>
      </c>
      <c r="O484" s="68">
        <f t="shared" si="86"/>
        <v>39.471958022177326</v>
      </c>
      <c r="P484" s="68">
        <f t="shared" si="86"/>
        <v>0</v>
      </c>
      <c r="Q484" s="68">
        <f t="shared" si="86"/>
        <v>0</v>
      </c>
      <c r="R484" s="68">
        <f t="shared" si="83"/>
        <v>39.818401394062803</v>
      </c>
      <c r="S484" s="51">
        <f t="shared" si="79"/>
        <v>0</v>
      </c>
      <c r="T484" s="184">
        <f t="shared" si="84"/>
        <v>0</v>
      </c>
      <c r="U484" s="43"/>
    </row>
    <row r="485" spans="1:21" x14ac:dyDescent="0.35">
      <c r="A485" s="63">
        <v>45524.999999998836</v>
      </c>
      <c r="B485" s="23">
        <v>269.60000000000002</v>
      </c>
      <c r="C485" s="22">
        <v>3946.944</v>
      </c>
      <c r="D485" s="23">
        <v>87.686999999999998</v>
      </c>
      <c r="E485" s="22">
        <v>1283.73</v>
      </c>
      <c r="F485" s="19">
        <f t="shared" si="80"/>
        <v>181.91300000000001</v>
      </c>
      <c r="G485" s="19">
        <f t="shared" si="80"/>
        <v>2663.2139999999999</v>
      </c>
      <c r="H485" s="67">
        <v>0</v>
      </c>
      <c r="I485" s="34">
        <f t="shared" si="81"/>
        <v>181.91300000000001</v>
      </c>
      <c r="J485" s="68">
        <f t="shared" si="78"/>
        <v>14.64004221798332</v>
      </c>
      <c r="K485" s="110">
        <v>2</v>
      </c>
      <c r="L485" s="68">
        <f t="shared" si="82"/>
        <v>29.700000000000003</v>
      </c>
      <c r="M485" s="68">
        <f t="shared" si="86"/>
        <v>28.667126821658282</v>
      </c>
      <c r="N485" s="68">
        <f t="shared" si="86"/>
        <v>39.818401394062803</v>
      </c>
      <c r="O485" s="68">
        <f t="shared" si="86"/>
        <v>39.471958022177326</v>
      </c>
      <c r="P485" s="68">
        <f t="shared" si="86"/>
        <v>0</v>
      </c>
      <c r="Q485" s="68">
        <f t="shared" si="86"/>
        <v>0</v>
      </c>
      <c r="R485" s="68">
        <f t="shared" si="83"/>
        <v>39.818401394062803</v>
      </c>
      <c r="S485" s="51">
        <f t="shared" si="79"/>
        <v>0</v>
      </c>
      <c r="T485" s="184">
        <f t="shared" si="84"/>
        <v>0</v>
      </c>
      <c r="U485" s="43"/>
    </row>
    <row r="486" spans="1:21" x14ac:dyDescent="0.35">
      <c r="A486" s="63">
        <v>45525.0416666655</v>
      </c>
      <c r="B486" s="23">
        <v>325.7</v>
      </c>
      <c r="C486" s="22">
        <v>4295.9830000000002</v>
      </c>
      <c r="D486" s="23">
        <v>166.64599999999999</v>
      </c>
      <c r="E486" s="22">
        <v>2198.0540000000001</v>
      </c>
      <c r="F486" s="19">
        <f t="shared" si="80"/>
        <v>159.054</v>
      </c>
      <c r="G486" s="19">
        <f t="shared" si="80"/>
        <v>2097.9290000000001</v>
      </c>
      <c r="H486" s="67">
        <v>0</v>
      </c>
      <c r="I486" s="34">
        <f t="shared" si="81"/>
        <v>159.054</v>
      </c>
      <c r="J486" s="68">
        <f t="shared" si="78"/>
        <v>13.190042375545413</v>
      </c>
      <c r="K486" s="110">
        <v>1.96</v>
      </c>
      <c r="L486" s="68">
        <f t="shared" si="82"/>
        <v>29.268000000000001</v>
      </c>
      <c r="M486" s="68">
        <f t="shared" si="86"/>
        <v>28.667126821658282</v>
      </c>
      <c r="N486" s="68">
        <f t="shared" si="86"/>
        <v>39.818401394062803</v>
      </c>
      <c r="O486" s="68">
        <f t="shared" si="86"/>
        <v>39.471958022177326</v>
      </c>
      <c r="P486" s="68">
        <f t="shared" si="86"/>
        <v>0</v>
      </c>
      <c r="Q486" s="68">
        <f t="shared" si="86"/>
        <v>0</v>
      </c>
      <c r="R486" s="68">
        <f t="shared" si="83"/>
        <v>39.818401394062803</v>
      </c>
      <c r="S486" s="51">
        <f t="shared" si="79"/>
        <v>0</v>
      </c>
      <c r="T486" s="184">
        <f t="shared" si="84"/>
        <v>0</v>
      </c>
      <c r="U486" s="43"/>
    </row>
    <row r="487" spans="1:21" x14ac:dyDescent="0.35">
      <c r="A487" s="63">
        <v>45525.083333332164</v>
      </c>
      <c r="B487" s="23">
        <v>286.8</v>
      </c>
      <c r="C487" s="22">
        <v>4098.3720000000003</v>
      </c>
      <c r="D487" s="23">
        <v>67.143000000000001</v>
      </c>
      <c r="E487" s="22">
        <v>959.47299999999996</v>
      </c>
      <c r="F487" s="19">
        <f t="shared" si="80"/>
        <v>219.65700000000001</v>
      </c>
      <c r="G487" s="19">
        <f t="shared" si="80"/>
        <v>3138.8990000000003</v>
      </c>
      <c r="H487" s="67">
        <v>0</v>
      </c>
      <c r="I487" s="34">
        <f t="shared" si="81"/>
        <v>219.65700000000001</v>
      </c>
      <c r="J487" s="68">
        <f t="shared" si="78"/>
        <v>14.290002139699624</v>
      </c>
      <c r="K487" s="110">
        <v>1.96</v>
      </c>
      <c r="L487" s="68">
        <f t="shared" si="82"/>
        <v>29.268000000000001</v>
      </c>
      <c r="M487" s="68">
        <f t="shared" si="86"/>
        <v>28.667126821658282</v>
      </c>
      <c r="N487" s="68">
        <f t="shared" si="86"/>
        <v>39.818401394062803</v>
      </c>
      <c r="O487" s="68">
        <f t="shared" si="86"/>
        <v>39.471958022177326</v>
      </c>
      <c r="P487" s="68">
        <f t="shared" si="86"/>
        <v>0</v>
      </c>
      <c r="Q487" s="68">
        <f t="shared" si="86"/>
        <v>0</v>
      </c>
      <c r="R487" s="68">
        <f t="shared" si="83"/>
        <v>39.818401394062803</v>
      </c>
      <c r="S487" s="51">
        <f t="shared" si="79"/>
        <v>0</v>
      </c>
      <c r="T487" s="184">
        <f t="shared" si="84"/>
        <v>0</v>
      </c>
      <c r="U487" s="43"/>
    </row>
    <row r="488" spans="1:21" x14ac:dyDescent="0.35">
      <c r="A488" s="63">
        <v>45525.124999998829</v>
      </c>
      <c r="B488" s="23">
        <v>284.53100000000001</v>
      </c>
      <c r="C488" s="22">
        <v>3290.6708077499998</v>
      </c>
      <c r="D488" s="23">
        <v>0</v>
      </c>
      <c r="E488" s="22">
        <v>0</v>
      </c>
      <c r="F488" s="19">
        <f t="shared" si="80"/>
        <v>284.53100000000001</v>
      </c>
      <c r="G488" s="19">
        <f t="shared" si="80"/>
        <v>3290.6708077499998</v>
      </c>
      <c r="H488" s="67">
        <v>0</v>
      </c>
      <c r="I488" s="34">
        <f t="shared" si="81"/>
        <v>284.53100000000001</v>
      </c>
      <c r="J488" s="68">
        <f t="shared" si="78"/>
        <v>11.565245290495586</v>
      </c>
      <c r="K488" s="110">
        <v>1.96</v>
      </c>
      <c r="L488" s="68">
        <f t="shared" si="82"/>
        <v>29.268000000000001</v>
      </c>
      <c r="M488" s="68">
        <f t="shared" ref="M488:Q503" si="87">IF(M485=0,0,M$5/M$3)</f>
        <v>28.667126821658282</v>
      </c>
      <c r="N488" s="68">
        <f t="shared" si="87"/>
        <v>39.818401394062803</v>
      </c>
      <c r="O488" s="68">
        <f t="shared" si="87"/>
        <v>39.471958022177326</v>
      </c>
      <c r="P488" s="68">
        <f t="shared" si="87"/>
        <v>0</v>
      </c>
      <c r="Q488" s="68">
        <f t="shared" si="87"/>
        <v>0</v>
      </c>
      <c r="R488" s="68">
        <f t="shared" si="83"/>
        <v>39.818401394062803</v>
      </c>
      <c r="S488" s="51">
        <f t="shared" si="79"/>
        <v>0</v>
      </c>
      <c r="T488" s="184">
        <f t="shared" si="84"/>
        <v>0</v>
      </c>
      <c r="U488" s="43"/>
    </row>
    <row r="489" spans="1:21" x14ac:dyDescent="0.35">
      <c r="A489" s="63">
        <v>45525.166666665493</v>
      </c>
      <c r="B489" s="23">
        <v>283.39999999999998</v>
      </c>
      <c r="C489" s="22">
        <v>3222.2579999999998</v>
      </c>
      <c r="D489" s="23">
        <v>3.319</v>
      </c>
      <c r="E489" s="22">
        <v>37.737000000000002</v>
      </c>
      <c r="F489" s="19">
        <f t="shared" si="80"/>
        <v>280.08099999999996</v>
      </c>
      <c r="G489" s="19">
        <f t="shared" si="80"/>
        <v>3184.5209999999997</v>
      </c>
      <c r="H489" s="67">
        <v>0</v>
      </c>
      <c r="I489" s="34">
        <f t="shared" si="81"/>
        <v>280.08099999999996</v>
      </c>
      <c r="J489" s="68">
        <f t="shared" si="78"/>
        <v>11.370000107111872</v>
      </c>
      <c r="K489" s="110">
        <v>1.96</v>
      </c>
      <c r="L489" s="68">
        <f t="shared" si="82"/>
        <v>29.268000000000001</v>
      </c>
      <c r="M489" s="68">
        <f t="shared" si="87"/>
        <v>28.667126821658282</v>
      </c>
      <c r="N489" s="68">
        <f t="shared" si="87"/>
        <v>39.818401394062803</v>
      </c>
      <c r="O489" s="68">
        <f t="shared" si="87"/>
        <v>39.471958022177326</v>
      </c>
      <c r="P489" s="68">
        <f t="shared" si="87"/>
        <v>0</v>
      </c>
      <c r="Q489" s="68">
        <f t="shared" si="87"/>
        <v>0</v>
      </c>
      <c r="R489" s="68">
        <f t="shared" si="83"/>
        <v>39.818401394062803</v>
      </c>
      <c r="S489" s="51">
        <f t="shared" si="79"/>
        <v>0</v>
      </c>
      <c r="T489" s="184">
        <f t="shared" si="84"/>
        <v>0</v>
      </c>
      <c r="U489" s="43"/>
    </row>
    <row r="490" spans="1:21" x14ac:dyDescent="0.35">
      <c r="A490" s="63">
        <v>45525.208333332157</v>
      </c>
      <c r="B490" s="23">
        <v>293.8</v>
      </c>
      <c r="C490" s="22">
        <v>3458.0259999999998</v>
      </c>
      <c r="D490" s="23">
        <v>13.23</v>
      </c>
      <c r="E490" s="22">
        <v>155.71700000000001</v>
      </c>
      <c r="F490" s="19">
        <f t="shared" si="80"/>
        <v>280.57</v>
      </c>
      <c r="G490" s="19">
        <f t="shared" si="80"/>
        <v>3302.3089999999997</v>
      </c>
      <c r="H490" s="67">
        <v>0</v>
      </c>
      <c r="I490" s="34">
        <f t="shared" si="81"/>
        <v>280.57</v>
      </c>
      <c r="J490" s="68">
        <f t="shared" si="78"/>
        <v>11.770000356417293</v>
      </c>
      <c r="K490" s="110">
        <v>1.96</v>
      </c>
      <c r="L490" s="68">
        <f t="shared" si="82"/>
        <v>29.268000000000001</v>
      </c>
      <c r="M490" s="68">
        <f t="shared" si="87"/>
        <v>28.667126821658282</v>
      </c>
      <c r="N490" s="68">
        <f t="shared" si="87"/>
        <v>39.818401394062803</v>
      </c>
      <c r="O490" s="68">
        <f t="shared" si="87"/>
        <v>39.471958022177326</v>
      </c>
      <c r="P490" s="68">
        <f t="shared" si="87"/>
        <v>0</v>
      </c>
      <c r="Q490" s="68">
        <f t="shared" si="87"/>
        <v>0</v>
      </c>
      <c r="R490" s="68">
        <f t="shared" si="83"/>
        <v>39.818401394062803</v>
      </c>
      <c r="S490" s="51">
        <f t="shared" si="79"/>
        <v>0</v>
      </c>
      <c r="T490" s="184">
        <f t="shared" si="84"/>
        <v>0</v>
      </c>
      <c r="U490" s="43"/>
    </row>
    <row r="491" spans="1:21" x14ac:dyDescent="0.35">
      <c r="A491" s="63">
        <v>45525.249999998821</v>
      </c>
      <c r="B491" s="23">
        <v>295.39999999999998</v>
      </c>
      <c r="C491" s="22">
        <v>4602.3320000000003</v>
      </c>
      <c r="D491" s="23">
        <v>0.63100000000000001</v>
      </c>
      <c r="E491" s="22">
        <v>9.8309999999999995</v>
      </c>
      <c r="F491" s="19">
        <f t="shared" si="80"/>
        <v>294.76900000000001</v>
      </c>
      <c r="G491" s="19">
        <f t="shared" si="80"/>
        <v>4592.5010000000002</v>
      </c>
      <c r="H491" s="67">
        <v>0</v>
      </c>
      <c r="I491" s="34">
        <f t="shared" si="81"/>
        <v>294.76900000000001</v>
      </c>
      <c r="J491" s="68">
        <f t="shared" si="78"/>
        <v>15.57999993215026</v>
      </c>
      <c r="K491" s="110">
        <v>1.96</v>
      </c>
      <c r="L491" s="68">
        <f t="shared" si="82"/>
        <v>29.268000000000001</v>
      </c>
      <c r="M491" s="68">
        <f t="shared" si="87"/>
        <v>28.667126821658282</v>
      </c>
      <c r="N491" s="68">
        <f t="shared" si="87"/>
        <v>39.818401394062803</v>
      </c>
      <c r="O491" s="68">
        <f t="shared" si="87"/>
        <v>39.471958022177326</v>
      </c>
      <c r="P491" s="68">
        <f t="shared" si="87"/>
        <v>0</v>
      </c>
      <c r="Q491" s="68">
        <f t="shared" si="87"/>
        <v>0</v>
      </c>
      <c r="R491" s="68">
        <f t="shared" si="83"/>
        <v>39.818401394062803</v>
      </c>
      <c r="S491" s="51">
        <f t="shared" si="79"/>
        <v>0</v>
      </c>
      <c r="T491" s="184">
        <f t="shared" si="84"/>
        <v>0</v>
      </c>
      <c r="U491" s="43"/>
    </row>
    <row r="492" spans="1:21" x14ac:dyDescent="0.35">
      <c r="A492" s="63">
        <v>45525.291666665486</v>
      </c>
      <c r="B492" s="23">
        <v>310.3</v>
      </c>
      <c r="C492" s="22">
        <v>5510.9279999999999</v>
      </c>
      <c r="D492" s="23">
        <v>0</v>
      </c>
      <c r="E492" s="22">
        <v>0</v>
      </c>
      <c r="F492" s="19">
        <f t="shared" si="80"/>
        <v>310.3</v>
      </c>
      <c r="G492" s="19">
        <f t="shared" si="80"/>
        <v>5510.9279999999999</v>
      </c>
      <c r="H492" s="67">
        <v>0</v>
      </c>
      <c r="I492" s="34">
        <f t="shared" si="81"/>
        <v>310.3</v>
      </c>
      <c r="J492" s="68">
        <f t="shared" si="78"/>
        <v>17.759999999999998</v>
      </c>
      <c r="K492" s="110">
        <v>1.96</v>
      </c>
      <c r="L492" s="68">
        <f t="shared" si="82"/>
        <v>29.268000000000001</v>
      </c>
      <c r="M492" s="68">
        <f t="shared" si="87"/>
        <v>28.667126821658282</v>
      </c>
      <c r="N492" s="68">
        <f t="shared" si="87"/>
        <v>39.818401394062803</v>
      </c>
      <c r="O492" s="68">
        <f t="shared" si="87"/>
        <v>39.471958022177326</v>
      </c>
      <c r="P492" s="68">
        <f t="shared" si="87"/>
        <v>0</v>
      </c>
      <c r="Q492" s="68">
        <f t="shared" si="87"/>
        <v>0</v>
      </c>
      <c r="R492" s="68">
        <f t="shared" si="83"/>
        <v>39.818401394062803</v>
      </c>
      <c r="S492" s="51">
        <f t="shared" si="79"/>
        <v>0</v>
      </c>
      <c r="T492" s="184">
        <f t="shared" si="84"/>
        <v>0</v>
      </c>
      <c r="U492" s="43"/>
    </row>
    <row r="493" spans="1:21" x14ac:dyDescent="0.35">
      <c r="A493" s="63">
        <v>45525.33333333215</v>
      </c>
      <c r="B493" s="23">
        <v>335.7</v>
      </c>
      <c r="C493" s="22">
        <v>5505.48</v>
      </c>
      <c r="D493" s="23">
        <v>0</v>
      </c>
      <c r="E493" s="22">
        <v>0</v>
      </c>
      <c r="F493" s="19">
        <f t="shared" si="80"/>
        <v>335.7</v>
      </c>
      <c r="G493" s="19">
        <f t="shared" si="80"/>
        <v>5505.48</v>
      </c>
      <c r="H493" s="67">
        <v>0</v>
      </c>
      <c r="I493" s="34">
        <f t="shared" si="81"/>
        <v>335.7</v>
      </c>
      <c r="J493" s="68">
        <f t="shared" si="78"/>
        <v>16.399999999999999</v>
      </c>
      <c r="K493" s="110">
        <v>1.96</v>
      </c>
      <c r="L493" s="68">
        <f t="shared" si="82"/>
        <v>29.268000000000001</v>
      </c>
      <c r="M493" s="68">
        <f t="shared" si="87"/>
        <v>28.667126821658282</v>
      </c>
      <c r="N493" s="68">
        <f t="shared" si="87"/>
        <v>39.818401394062803</v>
      </c>
      <c r="O493" s="68">
        <f t="shared" si="87"/>
        <v>39.471958022177326</v>
      </c>
      <c r="P493" s="68">
        <f t="shared" si="87"/>
        <v>0</v>
      </c>
      <c r="Q493" s="68">
        <f t="shared" si="87"/>
        <v>0</v>
      </c>
      <c r="R493" s="68">
        <f t="shared" si="83"/>
        <v>39.818401394062803</v>
      </c>
      <c r="S493" s="51">
        <f t="shared" si="79"/>
        <v>0</v>
      </c>
      <c r="T493" s="184">
        <f t="shared" si="84"/>
        <v>0</v>
      </c>
      <c r="U493" s="43"/>
    </row>
    <row r="494" spans="1:21" x14ac:dyDescent="0.35">
      <c r="A494" s="63">
        <v>45525.374999998814</v>
      </c>
      <c r="B494" s="23">
        <v>349.8</v>
      </c>
      <c r="C494" s="22">
        <v>5117.5739999999996</v>
      </c>
      <c r="D494" s="23">
        <v>0</v>
      </c>
      <c r="E494" s="22">
        <v>0</v>
      </c>
      <c r="F494" s="19">
        <f t="shared" si="80"/>
        <v>349.8</v>
      </c>
      <c r="G494" s="19">
        <f t="shared" si="80"/>
        <v>5117.5739999999996</v>
      </c>
      <c r="H494" s="67">
        <v>0</v>
      </c>
      <c r="I494" s="34">
        <f t="shared" si="81"/>
        <v>349.8</v>
      </c>
      <c r="J494" s="68">
        <f t="shared" si="78"/>
        <v>14.629999999999999</v>
      </c>
      <c r="K494" s="110">
        <v>1.96</v>
      </c>
      <c r="L494" s="68">
        <f t="shared" si="82"/>
        <v>29.268000000000001</v>
      </c>
      <c r="M494" s="68">
        <f t="shared" si="87"/>
        <v>28.667126821658282</v>
      </c>
      <c r="N494" s="68">
        <f t="shared" si="87"/>
        <v>39.818401394062803</v>
      </c>
      <c r="O494" s="68">
        <f t="shared" si="87"/>
        <v>39.471958022177326</v>
      </c>
      <c r="P494" s="68">
        <f t="shared" si="87"/>
        <v>0</v>
      </c>
      <c r="Q494" s="68">
        <f t="shared" si="87"/>
        <v>0</v>
      </c>
      <c r="R494" s="68">
        <f t="shared" si="83"/>
        <v>39.818401394062803</v>
      </c>
      <c r="S494" s="51">
        <f t="shared" si="79"/>
        <v>0</v>
      </c>
      <c r="T494" s="184">
        <f t="shared" si="84"/>
        <v>0</v>
      </c>
      <c r="U494" s="43"/>
    </row>
    <row r="495" spans="1:21" x14ac:dyDescent="0.35">
      <c r="A495" s="63">
        <v>45525.416666665478</v>
      </c>
      <c r="B495" s="23">
        <v>371.4</v>
      </c>
      <c r="C495" s="22">
        <v>5377.8720000000003</v>
      </c>
      <c r="D495" s="23">
        <v>6.7210000000000001</v>
      </c>
      <c r="E495" s="22">
        <v>97.32</v>
      </c>
      <c r="F495" s="19">
        <f t="shared" si="80"/>
        <v>364.67899999999997</v>
      </c>
      <c r="G495" s="19">
        <f t="shared" si="80"/>
        <v>5280.5520000000006</v>
      </c>
      <c r="H495" s="67">
        <v>0</v>
      </c>
      <c r="I495" s="34">
        <f t="shared" si="81"/>
        <v>364.67899999999997</v>
      </c>
      <c r="J495" s="68">
        <f t="shared" si="78"/>
        <v>14.480000219371011</v>
      </c>
      <c r="K495" s="110">
        <v>1.96</v>
      </c>
      <c r="L495" s="68">
        <f t="shared" si="82"/>
        <v>29.268000000000001</v>
      </c>
      <c r="M495" s="68">
        <f t="shared" si="87"/>
        <v>28.667126821658282</v>
      </c>
      <c r="N495" s="68">
        <f t="shared" si="87"/>
        <v>39.818401394062803</v>
      </c>
      <c r="O495" s="68">
        <f t="shared" si="87"/>
        <v>39.471958022177326</v>
      </c>
      <c r="P495" s="68">
        <f t="shared" si="87"/>
        <v>0</v>
      </c>
      <c r="Q495" s="68">
        <f t="shared" si="87"/>
        <v>0</v>
      </c>
      <c r="R495" s="68">
        <f t="shared" si="83"/>
        <v>39.818401394062803</v>
      </c>
      <c r="S495" s="51">
        <f t="shared" si="79"/>
        <v>0</v>
      </c>
      <c r="T495" s="184">
        <f t="shared" si="84"/>
        <v>0</v>
      </c>
      <c r="U495" s="43"/>
    </row>
    <row r="496" spans="1:21" x14ac:dyDescent="0.35">
      <c r="A496" s="63">
        <v>45525.458333332143</v>
      </c>
      <c r="B496" s="23">
        <v>385.8</v>
      </c>
      <c r="C496" s="22">
        <v>5810.1480000000001</v>
      </c>
      <c r="D496" s="23">
        <v>4.0830000000000002</v>
      </c>
      <c r="E496" s="22">
        <v>61.49</v>
      </c>
      <c r="F496" s="19">
        <f t="shared" si="80"/>
        <v>381.71699999999998</v>
      </c>
      <c r="G496" s="19">
        <f t="shared" si="80"/>
        <v>5748.6580000000004</v>
      </c>
      <c r="H496" s="67">
        <v>0</v>
      </c>
      <c r="I496" s="34">
        <f t="shared" si="81"/>
        <v>381.71699999999998</v>
      </c>
      <c r="J496" s="68">
        <f t="shared" si="78"/>
        <v>15.059999947605165</v>
      </c>
      <c r="K496" s="110">
        <v>1.96</v>
      </c>
      <c r="L496" s="68">
        <f t="shared" si="82"/>
        <v>29.268000000000001</v>
      </c>
      <c r="M496" s="68">
        <f t="shared" si="87"/>
        <v>28.667126821658282</v>
      </c>
      <c r="N496" s="68">
        <f t="shared" si="87"/>
        <v>39.818401394062803</v>
      </c>
      <c r="O496" s="68">
        <f t="shared" si="87"/>
        <v>39.471958022177326</v>
      </c>
      <c r="P496" s="68">
        <f t="shared" si="87"/>
        <v>0</v>
      </c>
      <c r="Q496" s="68">
        <f t="shared" si="87"/>
        <v>0</v>
      </c>
      <c r="R496" s="68">
        <f t="shared" si="83"/>
        <v>39.818401394062803</v>
      </c>
      <c r="S496" s="51">
        <f t="shared" si="79"/>
        <v>0</v>
      </c>
      <c r="T496" s="184">
        <f t="shared" si="84"/>
        <v>0</v>
      </c>
      <c r="U496" s="43"/>
    </row>
    <row r="497" spans="1:21" x14ac:dyDescent="0.35">
      <c r="A497" s="63">
        <v>45525.499999998807</v>
      </c>
      <c r="B497" s="23">
        <v>406.6</v>
      </c>
      <c r="C497" s="22">
        <v>6355.1580000000004</v>
      </c>
      <c r="D497" s="23">
        <v>12.936</v>
      </c>
      <c r="E497" s="22">
        <v>202.19</v>
      </c>
      <c r="F497" s="19">
        <f t="shared" si="80"/>
        <v>393.66400000000004</v>
      </c>
      <c r="G497" s="19">
        <f t="shared" si="80"/>
        <v>6152.9680000000008</v>
      </c>
      <c r="H497" s="67">
        <v>0</v>
      </c>
      <c r="I497" s="34">
        <f t="shared" si="81"/>
        <v>393.66400000000004</v>
      </c>
      <c r="J497" s="68">
        <f t="shared" si="78"/>
        <v>15.629999187124046</v>
      </c>
      <c r="K497" s="110">
        <v>1.96</v>
      </c>
      <c r="L497" s="68">
        <f t="shared" si="82"/>
        <v>29.268000000000001</v>
      </c>
      <c r="M497" s="68">
        <f t="shared" si="87"/>
        <v>28.667126821658282</v>
      </c>
      <c r="N497" s="68">
        <f t="shared" si="87"/>
        <v>39.818401394062803</v>
      </c>
      <c r="O497" s="68">
        <f t="shared" si="87"/>
        <v>39.471958022177326</v>
      </c>
      <c r="P497" s="68">
        <f t="shared" si="87"/>
        <v>0</v>
      </c>
      <c r="Q497" s="68">
        <f t="shared" si="87"/>
        <v>0</v>
      </c>
      <c r="R497" s="68">
        <f t="shared" si="83"/>
        <v>39.818401394062803</v>
      </c>
      <c r="S497" s="51">
        <f t="shared" si="79"/>
        <v>0</v>
      </c>
      <c r="T497" s="184">
        <f t="shared" si="84"/>
        <v>0</v>
      </c>
      <c r="U497" s="43"/>
    </row>
    <row r="498" spans="1:21" x14ac:dyDescent="0.35">
      <c r="A498" s="63">
        <v>45525.541666665471</v>
      </c>
      <c r="B498" s="23">
        <v>420.8</v>
      </c>
      <c r="C498" s="22">
        <v>6854.8320000000003</v>
      </c>
      <c r="D498" s="23">
        <v>10.67</v>
      </c>
      <c r="E498" s="22">
        <v>173.81399999999999</v>
      </c>
      <c r="F498" s="19">
        <f t="shared" si="80"/>
        <v>410.13</v>
      </c>
      <c r="G498" s="19">
        <f t="shared" si="80"/>
        <v>6681.018</v>
      </c>
      <c r="H498" s="67">
        <v>0</v>
      </c>
      <c r="I498" s="34">
        <f t="shared" si="81"/>
        <v>410.13</v>
      </c>
      <c r="J498" s="68">
        <f t="shared" si="78"/>
        <v>16.290000731475388</v>
      </c>
      <c r="K498" s="110">
        <v>1.96</v>
      </c>
      <c r="L498" s="68">
        <f t="shared" si="82"/>
        <v>29.268000000000001</v>
      </c>
      <c r="M498" s="68">
        <f t="shared" si="87"/>
        <v>28.667126821658282</v>
      </c>
      <c r="N498" s="68">
        <f t="shared" si="87"/>
        <v>39.818401394062803</v>
      </c>
      <c r="O498" s="68">
        <f t="shared" si="87"/>
        <v>39.471958022177326</v>
      </c>
      <c r="P498" s="68">
        <f t="shared" si="87"/>
        <v>0</v>
      </c>
      <c r="Q498" s="68">
        <f t="shared" si="87"/>
        <v>0</v>
      </c>
      <c r="R498" s="68">
        <f t="shared" si="83"/>
        <v>39.818401394062803</v>
      </c>
      <c r="S498" s="51">
        <f t="shared" si="79"/>
        <v>0</v>
      </c>
      <c r="T498" s="184">
        <f t="shared" si="84"/>
        <v>0</v>
      </c>
      <c r="U498" s="43"/>
    </row>
    <row r="499" spans="1:21" x14ac:dyDescent="0.35">
      <c r="A499" s="63">
        <v>45525.583333332135</v>
      </c>
      <c r="B499" s="23">
        <v>460.9</v>
      </c>
      <c r="C499" s="22">
        <v>8259.3279999999995</v>
      </c>
      <c r="D499" s="23">
        <v>36.049999999999997</v>
      </c>
      <c r="E499" s="22">
        <v>646.01599999999996</v>
      </c>
      <c r="F499" s="19">
        <f t="shared" si="80"/>
        <v>424.84999999999997</v>
      </c>
      <c r="G499" s="19">
        <f t="shared" si="80"/>
        <v>7613.3119999999999</v>
      </c>
      <c r="H499" s="67">
        <v>0</v>
      </c>
      <c r="I499" s="34">
        <f t="shared" si="81"/>
        <v>424.84999999999997</v>
      </c>
      <c r="J499" s="68">
        <f t="shared" si="78"/>
        <v>17.920000000000002</v>
      </c>
      <c r="K499" s="110">
        <v>1.96</v>
      </c>
      <c r="L499" s="68">
        <f t="shared" si="82"/>
        <v>29.268000000000001</v>
      </c>
      <c r="M499" s="68">
        <f t="shared" si="87"/>
        <v>28.667126821658282</v>
      </c>
      <c r="N499" s="68">
        <f t="shared" si="87"/>
        <v>39.818401394062803</v>
      </c>
      <c r="O499" s="68">
        <f t="shared" si="87"/>
        <v>39.471958022177326</v>
      </c>
      <c r="P499" s="68">
        <f t="shared" si="87"/>
        <v>0</v>
      </c>
      <c r="Q499" s="68">
        <f t="shared" si="87"/>
        <v>0</v>
      </c>
      <c r="R499" s="68">
        <f t="shared" si="83"/>
        <v>39.818401394062803</v>
      </c>
      <c r="S499" s="51">
        <f t="shared" si="79"/>
        <v>0</v>
      </c>
      <c r="T499" s="184">
        <f t="shared" si="84"/>
        <v>0</v>
      </c>
      <c r="U499" s="43"/>
    </row>
    <row r="500" spans="1:21" x14ac:dyDescent="0.35">
      <c r="A500" s="63">
        <v>45525.624999998799</v>
      </c>
      <c r="B500" s="23">
        <v>422.29699999999997</v>
      </c>
      <c r="C500" s="22">
        <v>7984.7402149700001</v>
      </c>
      <c r="D500" s="23">
        <v>0</v>
      </c>
      <c r="E500" s="22">
        <v>0</v>
      </c>
      <c r="F500" s="19">
        <f t="shared" si="80"/>
        <v>422.29699999999997</v>
      </c>
      <c r="G500" s="19">
        <f t="shared" si="80"/>
        <v>7984.7402149700001</v>
      </c>
      <c r="H500" s="67">
        <v>0</v>
      </c>
      <c r="I500" s="34">
        <f t="shared" si="81"/>
        <v>422.29699999999997</v>
      </c>
      <c r="J500" s="68">
        <f t="shared" si="78"/>
        <v>18.907878140195173</v>
      </c>
      <c r="K500" s="110">
        <v>1.96</v>
      </c>
      <c r="L500" s="68">
        <f t="shared" si="82"/>
        <v>29.268000000000001</v>
      </c>
      <c r="M500" s="68">
        <f t="shared" si="87"/>
        <v>28.667126821658282</v>
      </c>
      <c r="N500" s="68">
        <f t="shared" si="87"/>
        <v>39.818401394062803</v>
      </c>
      <c r="O500" s="68">
        <f t="shared" si="87"/>
        <v>39.471958022177326</v>
      </c>
      <c r="P500" s="68">
        <f t="shared" si="87"/>
        <v>0</v>
      </c>
      <c r="Q500" s="68">
        <f t="shared" si="87"/>
        <v>0</v>
      </c>
      <c r="R500" s="68">
        <f t="shared" si="83"/>
        <v>39.818401394062803</v>
      </c>
      <c r="S500" s="51">
        <f t="shared" si="79"/>
        <v>0</v>
      </c>
      <c r="T500" s="184">
        <f t="shared" si="84"/>
        <v>0</v>
      </c>
      <c r="U500" s="43"/>
    </row>
    <row r="501" spans="1:21" x14ac:dyDescent="0.35">
      <c r="A501" s="63">
        <v>45525.666666665464</v>
      </c>
      <c r="B501" s="23">
        <v>441.17099999999994</v>
      </c>
      <c r="C501" s="22">
        <v>8048.2848438300007</v>
      </c>
      <c r="D501" s="23">
        <v>0</v>
      </c>
      <c r="E501" s="22">
        <v>0</v>
      </c>
      <c r="F501" s="19">
        <f t="shared" si="80"/>
        <v>441.17099999999994</v>
      </c>
      <c r="G501" s="19">
        <f t="shared" si="80"/>
        <v>8048.2848438300007</v>
      </c>
      <c r="H501" s="67">
        <v>0</v>
      </c>
      <c r="I501" s="34">
        <f t="shared" si="81"/>
        <v>441.17099999999994</v>
      </c>
      <c r="J501" s="68">
        <f t="shared" si="78"/>
        <v>18.243005192612394</v>
      </c>
      <c r="K501" s="110">
        <v>1.96</v>
      </c>
      <c r="L501" s="68">
        <f t="shared" si="82"/>
        <v>29.268000000000001</v>
      </c>
      <c r="M501" s="68">
        <f t="shared" si="87"/>
        <v>28.667126821658282</v>
      </c>
      <c r="N501" s="68">
        <f t="shared" si="87"/>
        <v>39.818401394062803</v>
      </c>
      <c r="O501" s="68">
        <f t="shared" si="87"/>
        <v>39.471958022177326</v>
      </c>
      <c r="P501" s="68">
        <f t="shared" si="87"/>
        <v>0</v>
      </c>
      <c r="Q501" s="68">
        <f t="shared" si="87"/>
        <v>0</v>
      </c>
      <c r="R501" s="68">
        <f t="shared" si="83"/>
        <v>39.818401394062803</v>
      </c>
      <c r="S501" s="51">
        <f t="shared" si="79"/>
        <v>0</v>
      </c>
      <c r="T501" s="184">
        <f t="shared" si="84"/>
        <v>0</v>
      </c>
      <c r="U501" s="43"/>
    </row>
    <row r="502" spans="1:21" x14ac:dyDescent="0.35">
      <c r="A502" s="63">
        <v>45525.708333332128</v>
      </c>
      <c r="B502" s="23">
        <v>416.88799999999998</v>
      </c>
      <c r="C502" s="22">
        <v>9727.0153041599988</v>
      </c>
      <c r="D502" s="23">
        <v>0</v>
      </c>
      <c r="E502" s="22">
        <v>0</v>
      </c>
      <c r="F502" s="19">
        <f t="shared" si="80"/>
        <v>416.88799999999998</v>
      </c>
      <c r="G502" s="19">
        <f t="shared" si="80"/>
        <v>9727.0153041599988</v>
      </c>
      <c r="H502" s="67">
        <v>0</v>
      </c>
      <c r="I502" s="34">
        <f t="shared" si="81"/>
        <v>416.88799999999998</v>
      </c>
      <c r="J502" s="68">
        <f t="shared" si="78"/>
        <v>23.332442536508605</v>
      </c>
      <c r="K502" s="110">
        <v>1.96</v>
      </c>
      <c r="L502" s="68">
        <f t="shared" si="82"/>
        <v>29.268000000000001</v>
      </c>
      <c r="M502" s="68">
        <f t="shared" si="87"/>
        <v>28.667126821658282</v>
      </c>
      <c r="N502" s="68">
        <f t="shared" si="87"/>
        <v>39.818401394062803</v>
      </c>
      <c r="O502" s="68">
        <f t="shared" si="87"/>
        <v>39.471958022177326</v>
      </c>
      <c r="P502" s="68">
        <f t="shared" si="87"/>
        <v>0</v>
      </c>
      <c r="Q502" s="68">
        <f t="shared" si="87"/>
        <v>0</v>
      </c>
      <c r="R502" s="68">
        <f t="shared" si="83"/>
        <v>39.818401394062803</v>
      </c>
      <c r="S502" s="51">
        <f t="shared" si="79"/>
        <v>0</v>
      </c>
      <c r="T502" s="184">
        <f t="shared" si="84"/>
        <v>0</v>
      </c>
      <c r="U502" s="43"/>
    </row>
    <row r="503" spans="1:21" x14ac:dyDescent="0.35">
      <c r="A503" s="63">
        <v>45525.749999998792</v>
      </c>
      <c r="B503" s="23">
        <v>371.71699999999998</v>
      </c>
      <c r="C503" s="22">
        <v>9746.4805429900007</v>
      </c>
      <c r="D503" s="23">
        <v>0</v>
      </c>
      <c r="E503" s="22">
        <v>0</v>
      </c>
      <c r="F503" s="19">
        <f t="shared" si="80"/>
        <v>371.71699999999998</v>
      </c>
      <c r="G503" s="19">
        <f t="shared" si="80"/>
        <v>9746.4805429900007</v>
      </c>
      <c r="H503" s="67">
        <v>0</v>
      </c>
      <c r="I503" s="34">
        <f t="shared" si="81"/>
        <v>371.71699999999998</v>
      </c>
      <c r="J503" s="68">
        <f t="shared" si="78"/>
        <v>26.220163573336709</v>
      </c>
      <c r="K503" s="110">
        <v>1.96</v>
      </c>
      <c r="L503" s="68">
        <f t="shared" si="82"/>
        <v>29.268000000000001</v>
      </c>
      <c r="M503" s="68">
        <f t="shared" si="87"/>
        <v>28.667126821658282</v>
      </c>
      <c r="N503" s="68">
        <f t="shared" si="87"/>
        <v>39.818401394062803</v>
      </c>
      <c r="O503" s="68">
        <f t="shared" si="87"/>
        <v>39.471958022177326</v>
      </c>
      <c r="P503" s="68">
        <f t="shared" si="87"/>
        <v>0</v>
      </c>
      <c r="Q503" s="68">
        <f t="shared" si="87"/>
        <v>0</v>
      </c>
      <c r="R503" s="68">
        <f t="shared" si="83"/>
        <v>39.818401394062803</v>
      </c>
      <c r="S503" s="51">
        <f t="shared" si="79"/>
        <v>0</v>
      </c>
      <c r="T503" s="184">
        <f t="shared" si="84"/>
        <v>0</v>
      </c>
      <c r="U503" s="43"/>
    </row>
    <row r="504" spans="1:21" x14ac:dyDescent="0.35">
      <c r="A504" s="63">
        <v>45525.791666665456</v>
      </c>
      <c r="B504" s="23">
        <v>327.024</v>
      </c>
      <c r="C504" s="22">
        <v>8887.2377515199987</v>
      </c>
      <c r="D504" s="23">
        <v>0</v>
      </c>
      <c r="E504" s="22">
        <v>0</v>
      </c>
      <c r="F504" s="19">
        <f t="shared" si="80"/>
        <v>327.024</v>
      </c>
      <c r="G504" s="19">
        <f t="shared" si="80"/>
        <v>8887.2377515199987</v>
      </c>
      <c r="H504" s="67">
        <v>0</v>
      </c>
      <c r="I504" s="34">
        <f t="shared" si="81"/>
        <v>327.024</v>
      </c>
      <c r="J504" s="68">
        <f t="shared" si="78"/>
        <v>27.176102523117564</v>
      </c>
      <c r="K504" s="110">
        <v>1.96</v>
      </c>
      <c r="L504" s="68">
        <f t="shared" si="82"/>
        <v>29.268000000000001</v>
      </c>
      <c r="M504" s="68">
        <f t="shared" ref="M504:Q519" si="88">IF(M501=0,0,M$5/M$3)</f>
        <v>28.667126821658282</v>
      </c>
      <c r="N504" s="68">
        <f t="shared" si="88"/>
        <v>39.818401394062803</v>
      </c>
      <c r="O504" s="68">
        <f t="shared" si="88"/>
        <v>39.471958022177326</v>
      </c>
      <c r="P504" s="68">
        <f t="shared" si="88"/>
        <v>0</v>
      </c>
      <c r="Q504" s="68">
        <f t="shared" si="88"/>
        <v>0</v>
      </c>
      <c r="R504" s="68">
        <f t="shared" si="83"/>
        <v>39.818401394062803</v>
      </c>
      <c r="S504" s="51">
        <f t="shared" si="79"/>
        <v>0</v>
      </c>
      <c r="T504" s="184">
        <f t="shared" si="84"/>
        <v>0</v>
      </c>
      <c r="U504" s="43"/>
    </row>
    <row r="505" spans="1:21" x14ac:dyDescent="0.35">
      <c r="A505" s="63">
        <v>45525.833333332121</v>
      </c>
      <c r="B505" s="23">
        <v>299.16699999999997</v>
      </c>
      <c r="C505" s="22">
        <v>8476.1597191700002</v>
      </c>
      <c r="D505" s="23">
        <v>0</v>
      </c>
      <c r="E505" s="22">
        <v>0</v>
      </c>
      <c r="F505" s="19">
        <f t="shared" si="80"/>
        <v>299.16699999999997</v>
      </c>
      <c r="G505" s="19">
        <f t="shared" si="80"/>
        <v>8476.1597191700002</v>
      </c>
      <c r="H505" s="67">
        <v>0</v>
      </c>
      <c r="I505" s="34">
        <f t="shared" si="81"/>
        <v>299.16699999999997</v>
      </c>
      <c r="J505" s="68">
        <f t="shared" si="78"/>
        <v>28.332535738132886</v>
      </c>
      <c r="K505" s="110">
        <v>1.96</v>
      </c>
      <c r="L505" s="68">
        <f t="shared" si="82"/>
        <v>29.268000000000001</v>
      </c>
      <c r="M505" s="68">
        <f t="shared" si="88"/>
        <v>28.667126821658282</v>
      </c>
      <c r="N505" s="68">
        <f t="shared" si="88"/>
        <v>39.818401394062803</v>
      </c>
      <c r="O505" s="68">
        <f t="shared" si="88"/>
        <v>39.471958022177326</v>
      </c>
      <c r="P505" s="68">
        <f t="shared" si="88"/>
        <v>0</v>
      </c>
      <c r="Q505" s="68">
        <f t="shared" si="88"/>
        <v>0</v>
      </c>
      <c r="R505" s="68">
        <f t="shared" si="83"/>
        <v>39.818401394062803</v>
      </c>
      <c r="S505" s="51">
        <f t="shared" si="79"/>
        <v>0</v>
      </c>
      <c r="T505" s="184">
        <f t="shared" si="84"/>
        <v>0</v>
      </c>
      <c r="U505" s="43"/>
    </row>
    <row r="506" spans="1:21" x14ac:dyDescent="0.35">
      <c r="A506" s="63">
        <v>45525.874999998785</v>
      </c>
      <c r="B506" s="23">
        <v>228.386</v>
      </c>
      <c r="C506" s="22">
        <v>6814.3890290199997</v>
      </c>
      <c r="D506" s="23">
        <v>0</v>
      </c>
      <c r="E506" s="22">
        <v>0</v>
      </c>
      <c r="F506" s="19">
        <f t="shared" si="80"/>
        <v>228.386</v>
      </c>
      <c r="G506" s="19">
        <f t="shared" si="80"/>
        <v>6814.3890290199997</v>
      </c>
      <c r="H506" s="67">
        <v>0</v>
      </c>
      <c r="I506" s="34">
        <f t="shared" si="81"/>
        <v>228.386</v>
      </c>
      <c r="J506" s="68">
        <f t="shared" si="78"/>
        <v>29.837157395899922</v>
      </c>
      <c r="K506" s="110">
        <v>1.96</v>
      </c>
      <c r="L506" s="68">
        <f t="shared" si="82"/>
        <v>29.268000000000001</v>
      </c>
      <c r="M506" s="68">
        <f t="shared" si="88"/>
        <v>28.667126821658282</v>
      </c>
      <c r="N506" s="68">
        <f t="shared" si="88"/>
        <v>39.818401394062803</v>
      </c>
      <c r="O506" s="68">
        <f t="shared" si="88"/>
        <v>39.471958022177326</v>
      </c>
      <c r="P506" s="68">
        <f t="shared" si="88"/>
        <v>0</v>
      </c>
      <c r="Q506" s="68">
        <f t="shared" si="88"/>
        <v>0</v>
      </c>
      <c r="R506" s="68">
        <f t="shared" si="83"/>
        <v>39.818401394062803</v>
      </c>
      <c r="S506" s="51">
        <f t="shared" si="79"/>
        <v>0</v>
      </c>
      <c r="T506" s="184">
        <f t="shared" si="84"/>
        <v>0</v>
      </c>
      <c r="U506" s="43"/>
    </row>
    <row r="507" spans="1:21" x14ac:dyDescent="0.35">
      <c r="A507" s="63">
        <v>45525.916666665449</v>
      </c>
      <c r="B507" s="23">
        <v>189.10899999999998</v>
      </c>
      <c r="C507" s="22">
        <v>4803.2910546500007</v>
      </c>
      <c r="D507" s="23">
        <v>0</v>
      </c>
      <c r="E507" s="22">
        <v>0</v>
      </c>
      <c r="F507" s="19">
        <f t="shared" si="80"/>
        <v>189.10899999999998</v>
      </c>
      <c r="G507" s="19">
        <f t="shared" si="80"/>
        <v>4803.2910546500007</v>
      </c>
      <c r="H507" s="67">
        <v>0</v>
      </c>
      <c r="I507" s="34">
        <f t="shared" si="81"/>
        <v>189.10899999999998</v>
      </c>
      <c r="J507" s="68">
        <f t="shared" si="78"/>
        <v>25.399589943630399</v>
      </c>
      <c r="K507" s="110">
        <v>1.96</v>
      </c>
      <c r="L507" s="68">
        <f t="shared" si="82"/>
        <v>29.268000000000001</v>
      </c>
      <c r="M507" s="68">
        <f t="shared" si="88"/>
        <v>28.667126821658282</v>
      </c>
      <c r="N507" s="68">
        <f t="shared" si="88"/>
        <v>39.818401394062803</v>
      </c>
      <c r="O507" s="68">
        <f t="shared" si="88"/>
        <v>39.471958022177326</v>
      </c>
      <c r="P507" s="68">
        <f t="shared" si="88"/>
        <v>0</v>
      </c>
      <c r="Q507" s="68">
        <f t="shared" si="88"/>
        <v>0</v>
      </c>
      <c r="R507" s="68">
        <f t="shared" si="83"/>
        <v>39.818401394062803</v>
      </c>
      <c r="S507" s="51">
        <f t="shared" si="79"/>
        <v>0</v>
      </c>
      <c r="T507" s="184">
        <f t="shared" si="84"/>
        <v>0</v>
      </c>
      <c r="U507" s="43"/>
    </row>
    <row r="508" spans="1:21" x14ac:dyDescent="0.35">
      <c r="A508" s="63">
        <v>45525.958333332113</v>
      </c>
      <c r="B508" s="23">
        <v>187.17099999999999</v>
      </c>
      <c r="C508" s="22">
        <v>3777.97209355</v>
      </c>
      <c r="D508" s="23">
        <v>0</v>
      </c>
      <c r="E508" s="22">
        <v>0</v>
      </c>
      <c r="F508" s="19">
        <f t="shared" si="80"/>
        <v>187.17099999999999</v>
      </c>
      <c r="G508" s="19">
        <f t="shared" si="80"/>
        <v>3777.97209355</v>
      </c>
      <c r="H508" s="67">
        <v>0</v>
      </c>
      <c r="I508" s="34">
        <f t="shared" si="81"/>
        <v>187.17099999999999</v>
      </c>
      <c r="J508" s="68">
        <f t="shared" si="78"/>
        <v>20.184601746798382</v>
      </c>
      <c r="K508" s="110">
        <v>1.96</v>
      </c>
      <c r="L508" s="68">
        <f t="shared" si="82"/>
        <v>29.268000000000001</v>
      </c>
      <c r="M508" s="68">
        <f t="shared" si="88"/>
        <v>28.667126821658282</v>
      </c>
      <c r="N508" s="68">
        <f t="shared" si="88"/>
        <v>39.818401394062803</v>
      </c>
      <c r="O508" s="68">
        <f t="shared" si="88"/>
        <v>39.471958022177326</v>
      </c>
      <c r="P508" s="68">
        <f t="shared" si="88"/>
        <v>0</v>
      </c>
      <c r="Q508" s="68">
        <f t="shared" si="88"/>
        <v>0</v>
      </c>
      <c r="R508" s="68">
        <f t="shared" si="83"/>
        <v>39.818401394062803</v>
      </c>
      <c r="S508" s="51">
        <f t="shared" si="79"/>
        <v>0</v>
      </c>
      <c r="T508" s="184">
        <f t="shared" si="84"/>
        <v>0</v>
      </c>
      <c r="U508" s="43"/>
    </row>
    <row r="509" spans="1:21" x14ac:dyDescent="0.35">
      <c r="A509" s="63">
        <v>45525.999999998778</v>
      </c>
      <c r="B509" s="23">
        <v>267.39999999999998</v>
      </c>
      <c r="C509" s="22">
        <v>4235.616</v>
      </c>
      <c r="D509" s="23">
        <v>0</v>
      </c>
      <c r="E509" s="22">
        <v>0</v>
      </c>
      <c r="F509" s="19">
        <f t="shared" si="80"/>
        <v>267.39999999999998</v>
      </c>
      <c r="G509" s="19">
        <f t="shared" si="80"/>
        <v>4235.616</v>
      </c>
      <c r="H509" s="67">
        <v>0</v>
      </c>
      <c r="I509" s="34">
        <f t="shared" si="81"/>
        <v>267.39999999999998</v>
      </c>
      <c r="J509" s="68">
        <f t="shared" si="78"/>
        <v>15.840000000000002</v>
      </c>
      <c r="K509" s="110">
        <v>1.96</v>
      </c>
      <c r="L509" s="68">
        <f t="shared" si="82"/>
        <v>29.268000000000001</v>
      </c>
      <c r="M509" s="68">
        <f t="shared" si="88"/>
        <v>28.667126821658282</v>
      </c>
      <c r="N509" s="68">
        <f t="shared" si="88"/>
        <v>39.818401394062803</v>
      </c>
      <c r="O509" s="68">
        <f t="shared" si="88"/>
        <v>39.471958022177326</v>
      </c>
      <c r="P509" s="68">
        <f t="shared" si="88"/>
        <v>0</v>
      </c>
      <c r="Q509" s="68">
        <f t="shared" si="88"/>
        <v>0</v>
      </c>
      <c r="R509" s="68">
        <f t="shared" si="83"/>
        <v>39.818401394062803</v>
      </c>
      <c r="S509" s="51">
        <f t="shared" si="79"/>
        <v>0</v>
      </c>
      <c r="T509" s="184">
        <f t="shared" si="84"/>
        <v>0</v>
      </c>
      <c r="U509" s="43"/>
    </row>
    <row r="510" spans="1:21" x14ac:dyDescent="0.35">
      <c r="A510" s="63">
        <v>45526.041666665442</v>
      </c>
      <c r="B510" s="23">
        <v>317.39999999999998</v>
      </c>
      <c r="C510" s="22">
        <v>3897.672</v>
      </c>
      <c r="D510" s="23">
        <v>17.251999999999999</v>
      </c>
      <c r="E510" s="22">
        <v>211.85499999999999</v>
      </c>
      <c r="F510" s="19">
        <f t="shared" si="80"/>
        <v>300.14799999999997</v>
      </c>
      <c r="G510" s="19">
        <f t="shared" si="80"/>
        <v>3685.817</v>
      </c>
      <c r="H510" s="67">
        <v>0</v>
      </c>
      <c r="I510" s="34">
        <f t="shared" si="81"/>
        <v>300.14799999999997</v>
      </c>
      <c r="J510" s="68">
        <f t="shared" si="78"/>
        <v>12.279998534056533</v>
      </c>
      <c r="K510" s="110">
        <v>1.94</v>
      </c>
      <c r="L510" s="68">
        <f t="shared" si="82"/>
        <v>29.052</v>
      </c>
      <c r="M510" s="68">
        <f t="shared" si="88"/>
        <v>28.667126821658282</v>
      </c>
      <c r="N510" s="68">
        <f t="shared" si="88"/>
        <v>39.818401394062803</v>
      </c>
      <c r="O510" s="68">
        <f t="shared" si="88"/>
        <v>39.471958022177326</v>
      </c>
      <c r="P510" s="68">
        <f t="shared" si="88"/>
        <v>0</v>
      </c>
      <c r="Q510" s="68">
        <f t="shared" si="88"/>
        <v>0</v>
      </c>
      <c r="R510" s="68">
        <f t="shared" si="83"/>
        <v>39.818401394062803</v>
      </c>
      <c r="S510" s="51">
        <f t="shared" si="79"/>
        <v>0</v>
      </c>
      <c r="T510" s="184">
        <f t="shared" si="84"/>
        <v>0</v>
      </c>
      <c r="U510" s="43"/>
    </row>
    <row r="511" spans="1:21" x14ac:dyDescent="0.35">
      <c r="A511" s="63">
        <v>45526.083333332106</v>
      </c>
      <c r="B511" s="23">
        <v>286.5</v>
      </c>
      <c r="C511" s="22">
        <v>3395.0250000000001</v>
      </c>
      <c r="D511" s="23">
        <v>1.4379999999999999</v>
      </c>
      <c r="E511" s="22">
        <v>17.04</v>
      </c>
      <c r="F511" s="19">
        <f t="shared" si="80"/>
        <v>285.06200000000001</v>
      </c>
      <c r="G511" s="19">
        <f t="shared" si="80"/>
        <v>3377.9850000000001</v>
      </c>
      <c r="H511" s="67">
        <v>0</v>
      </c>
      <c r="I511" s="34">
        <f t="shared" si="81"/>
        <v>285.06200000000001</v>
      </c>
      <c r="J511" s="68">
        <f t="shared" si="78"/>
        <v>11.850001052402636</v>
      </c>
      <c r="K511" s="110">
        <v>1.94</v>
      </c>
      <c r="L511" s="68">
        <f t="shared" si="82"/>
        <v>29.052</v>
      </c>
      <c r="M511" s="68">
        <f t="shared" si="88"/>
        <v>28.667126821658282</v>
      </c>
      <c r="N511" s="68">
        <f t="shared" si="88"/>
        <v>39.818401394062803</v>
      </c>
      <c r="O511" s="68">
        <f t="shared" si="88"/>
        <v>39.471958022177326</v>
      </c>
      <c r="P511" s="68">
        <f t="shared" si="88"/>
        <v>0</v>
      </c>
      <c r="Q511" s="68">
        <f t="shared" si="88"/>
        <v>0</v>
      </c>
      <c r="R511" s="68">
        <f t="shared" si="83"/>
        <v>39.818401394062803</v>
      </c>
      <c r="S511" s="51">
        <f t="shared" si="79"/>
        <v>0</v>
      </c>
      <c r="T511" s="184">
        <f t="shared" si="84"/>
        <v>0</v>
      </c>
      <c r="U511" s="43"/>
    </row>
    <row r="512" spans="1:21" x14ac:dyDescent="0.35">
      <c r="A512" s="63">
        <v>45526.12499999877</v>
      </c>
      <c r="B512" s="23">
        <v>277.8</v>
      </c>
      <c r="C512" s="22">
        <v>3158.5859999999998</v>
      </c>
      <c r="D512" s="23">
        <v>3.093</v>
      </c>
      <c r="E512" s="22">
        <v>35.167000000000002</v>
      </c>
      <c r="F512" s="19">
        <f t="shared" si="80"/>
        <v>274.70699999999999</v>
      </c>
      <c r="G512" s="19">
        <f t="shared" si="80"/>
        <v>3123.4189999999999</v>
      </c>
      <c r="H512" s="67">
        <v>0</v>
      </c>
      <c r="I512" s="34">
        <f t="shared" si="81"/>
        <v>274.70699999999999</v>
      </c>
      <c r="J512" s="68">
        <f t="shared" si="78"/>
        <v>11.370001492499281</v>
      </c>
      <c r="K512" s="110">
        <v>1.94</v>
      </c>
      <c r="L512" s="68">
        <f t="shared" si="82"/>
        <v>29.052</v>
      </c>
      <c r="M512" s="68">
        <f t="shared" si="88"/>
        <v>28.667126821658282</v>
      </c>
      <c r="N512" s="68">
        <f t="shared" si="88"/>
        <v>39.818401394062803</v>
      </c>
      <c r="O512" s="68">
        <f t="shared" si="88"/>
        <v>39.471958022177326</v>
      </c>
      <c r="P512" s="68">
        <f t="shared" si="88"/>
        <v>0</v>
      </c>
      <c r="Q512" s="68">
        <f t="shared" si="88"/>
        <v>0</v>
      </c>
      <c r="R512" s="68">
        <f t="shared" si="83"/>
        <v>39.818401394062803</v>
      </c>
      <c r="S512" s="51">
        <f t="shared" si="79"/>
        <v>0</v>
      </c>
      <c r="T512" s="184">
        <f t="shared" si="84"/>
        <v>0</v>
      </c>
      <c r="U512" s="43"/>
    </row>
    <row r="513" spans="1:21" x14ac:dyDescent="0.35">
      <c r="A513" s="63">
        <v>45526.166666665435</v>
      </c>
      <c r="B513" s="23">
        <v>280.5</v>
      </c>
      <c r="C513" s="22">
        <v>3178.0650000000001</v>
      </c>
      <c r="D513" s="23">
        <v>10.696999999999999</v>
      </c>
      <c r="E513" s="22">
        <v>121.197</v>
      </c>
      <c r="F513" s="19">
        <f t="shared" si="80"/>
        <v>269.803</v>
      </c>
      <c r="G513" s="19">
        <f t="shared" si="80"/>
        <v>3056.8679999999999</v>
      </c>
      <c r="H513" s="67">
        <v>0</v>
      </c>
      <c r="I513" s="34">
        <f t="shared" si="81"/>
        <v>269.803</v>
      </c>
      <c r="J513" s="68">
        <f t="shared" si="78"/>
        <v>11.33000003706408</v>
      </c>
      <c r="K513" s="110">
        <v>1.94</v>
      </c>
      <c r="L513" s="68">
        <f t="shared" si="82"/>
        <v>29.052</v>
      </c>
      <c r="M513" s="68">
        <f t="shared" si="88"/>
        <v>28.667126821658282</v>
      </c>
      <c r="N513" s="68">
        <f t="shared" si="88"/>
        <v>39.818401394062803</v>
      </c>
      <c r="O513" s="68">
        <f t="shared" si="88"/>
        <v>39.471958022177326</v>
      </c>
      <c r="P513" s="68">
        <f t="shared" si="88"/>
        <v>0</v>
      </c>
      <c r="Q513" s="68">
        <f t="shared" si="88"/>
        <v>0</v>
      </c>
      <c r="R513" s="68">
        <f t="shared" si="83"/>
        <v>39.818401394062803</v>
      </c>
      <c r="S513" s="51">
        <f t="shared" si="79"/>
        <v>0</v>
      </c>
      <c r="T513" s="184">
        <f t="shared" si="84"/>
        <v>0</v>
      </c>
      <c r="U513" s="43"/>
    </row>
    <row r="514" spans="1:21" x14ac:dyDescent="0.35">
      <c r="A514" s="63">
        <v>45526.208333332099</v>
      </c>
      <c r="B514" s="23">
        <v>291.10000000000002</v>
      </c>
      <c r="C514" s="22">
        <v>3362.2049999999999</v>
      </c>
      <c r="D514" s="23">
        <v>17.798999999999999</v>
      </c>
      <c r="E514" s="22">
        <v>205.578</v>
      </c>
      <c r="F514" s="19">
        <f t="shared" si="80"/>
        <v>273.30100000000004</v>
      </c>
      <c r="G514" s="19">
        <f t="shared" si="80"/>
        <v>3156.627</v>
      </c>
      <c r="H514" s="67">
        <v>0</v>
      </c>
      <c r="I514" s="34">
        <f t="shared" si="81"/>
        <v>273.30100000000004</v>
      </c>
      <c r="J514" s="68">
        <f t="shared" si="78"/>
        <v>11.550001646536234</v>
      </c>
      <c r="K514" s="110">
        <v>1.94</v>
      </c>
      <c r="L514" s="68">
        <f t="shared" si="82"/>
        <v>29.052</v>
      </c>
      <c r="M514" s="68">
        <f t="shared" si="88"/>
        <v>28.667126821658282</v>
      </c>
      <c r="N514" s="68">
        <f t="shared" si="88"/>
        <v>39.818401394062803</v>
      </c>
      <c r="O514" s="68">
        <f t="shared" si="88"/>
        <v>39.471958022177326</v>
      </c>
      <c r="P514" s="68">
        <f t="shared" si="88"/>
        <v>0</v>
      </c>
      <c r="Q514" s="68">
        <f t="shared" si="88"/>
        <v>0</v>
      </c>
      <c r="R514" s="68">
        <f t="shared" si="83"/>
        <v>39.818401394062803</v>
      </c>
      <c r="S514" s="51">
        <f t="shared" si="79"/>
        <v>0</v>
      </c>
      <c r="T514" s="184">
        <f t="shared" si="84"/>
        <v>0</v>
      </c>
      <c r="U514" s="43"/>
    </row>
    <row r="515" spans="1:21" x14ac:dyDescent="0.35">
      <c r="A515" s="63">
        <v>45526.249999998763</v>
      </c>
      <c r="B515" s="23">
        <v>292.60000000000002</v>
      </c>
      <c r="C515" s="22">
        <v>3800.8739999999998</v>
      </c>
      <c r="D515" s="23">
        <v>8.5329999999999995</v>
      </c>
      <c r="E515" s="22">
        <v>110.84399999999999</v>
      </c>
      <c r="F515" s="19">
        <f t="shared" si="80"/>
        <v>284.06700000000001</v>
      </c>
      <c r="G515" s="19">
        <f t="shared" si="80"/>
        <v>3690.0299999999997</v>
      </c>
      <c r="H515" s="67">
        <v>0</v>
      </c>
      <c r="I515" s="34">
        <f t="shared" si="81"/>
        <v>284.06700000000001</v>
      </c>
      <c r="J515" s="68">
        <f t="shared" si="78"/>
        <v>12.989998838302231</v>
      </c>
      <c r="K515" s="110">
        <v>1.94</v>
      </c>
      <c r="L515" s="68">
        <f t="shared" si="82"/>
        <v>29.052</v>
      </c>
      <c r="M515" s="68">
        <f t="shared" si="88"/>
        <v>28.667126821658282</v>
      </c>
      <c r="N515" s="68">
        <f t="shared" si="88"/>
        <v>39.818401394062803</v>
      </c>
      <c r="O515" s="68">
        <f t="shared" si="88"/>
        <v>39.471958022177326</v>
      </c>
      <c r="P515" s="68">
        <f t="shared" si="88"/>
        <v>0</v>
      </c>
      <c r="Q515" s="68">
        <f t="shared" si="88"/>
        <v>0</v>
      </c>
      <c r="R515" s="68">
        <f t="shared" si="83"/>
        <v>39.818401394062803</v>
      </c>
      <c r="S515" s="51">
        <f t="shared" si="79"/>
        <v>0</v>
      </c>
      <c r="T515" s="184">
        <f t="shared" si="84"/>
        <v>0</v>
      </c>
      <c r="U515" s="43"/>
    </row>
    <row r="516" spans="1:21" x14ac:dyDescent="0.35">
      <c r="A516" s="63">
        <v>45526.291666665427</v>
      </c>
      <c r="B516" s="23">
        <v>309.8</v>
      </c>
      <c r="C516" s="22">
        <v>5257.3059999999996</v>
      </c>
      <c r="D516" s="23">
        <v>0</v>
      </c>
      <c r="E516" s="22">
        <v>0</v>
      </c>
      <c r="F516" s="19">
        <f t="shared" si="80"/>
        <v>309.8</v>
      </c>
      <c r="G516" s="19">
        <f t="shared" si="80"/>
        <v>5257.3059999999996</v>
      </c>
      <c r="H516" s="67">
        <v>0</v>
      </c>
      <c r="I516" s="34">
        <f t="shared" si="81"/>
        <v>309.8</v>
      </c>
      <c r="J516" s="68">
        <f t="shared" si="78"/>
        <v>16.97</v>
      </c>
      <c r="K516" s="110">
        <v>1.94</v>
      </c>
      <c r="L516" s="68">
        <f t="shared" si="82"/>
        <v>29.052</v>
      </c>
      <c r="M516" s="68">
        <f t="shared" si="88"/>
        <v>28.667126821658282</v>
      </c>
      <c r="N516" s="68">
        <f t="shared" si="88"/>
        <v>39.818401394062803</v>
      </c>
      <c r="O516" s="68">
        <f t="shared" si="88"/>
        <v>39.471958022177326</v>
      </c>
      <c r="P516" s="68">
        <f t="shared" si="88"/>
        <v>0</v>
      </c>
      <c r="Q516" s="68">
        <f t="shared" si="88"/>
        <v>0</v>
      </c>
      <c r="R516" s="68">
        <f t="shared" si="83"/>
        <v>39.818401394062803</v>
      </c>
      <c r="S516" s="51">
        <f t="shared" si="79"/>
        <v>0</v>
      </c>
      <c r="T516" s="184">
        <f t="shared" si="84"/>
        <v>0</v>
      </c>
      <c r="U516" s="43"/>
    </row>
    <row r="517" spans="1:21" x14ac:dyDescent="0.35">
      <c r="A517" s="63">
        <v>45526.333333332092</v>
      </c>
      <c r="B517" s="23">
        <v>336</v>
      </c>
      <c r="C517" s="22">
        <v>5359.2</v>
      </c>
      <c r="D517" s="23">
        <v>1.2430000000000001</v>
      </c>
      <c r="E517" s="22">
        <v>19.826000000000001</v>
      </c>
      <c r="F517" s="19">
        <f t="shared" si="80"/>
        <v>334.75700000000001</v>
      </c>
      <c r="G517" s="19">
        <f t="shared" si="80"/>
        <v>5339.3739999999998</v>
      </c>
      <c r="H517" s="67">
        <v>0</v>
      </c>
      <c r="I517" s="34">
        <f t="shared" si="81"/>
        <v>334.75700000000001</v>
      </c>
      <c r="J517" s="68">
        <f t="shared" si="78"/>
        <v>15.949999551913775</v>
      </c>
      <c r="K517" s="110">
        <v>1.94</v>
      </c>
      <c r="L517" s="68">
        <f t="shared" si="82"/>
        <v>29.052</v>
      </c>
      <c r="M517" s="68">
        <f t="shared" si="88"/>
        <v>28.667126821658282</v>
      </c>
      <c r="N517" s="68">
        <f t="shared" si="88"/>
        <v>39.818401394062803</v>
      </c>
      <c r="O517" s="68">
        <f t="shared" si="88"/>
        <v>39.471958022177326</v>
      </c>
      <c r="P517" s="68">
        <f t="shared" si="88"/>
        <v>0</v>
      </c>
      <c r="Q517" s="68">
        <f t="shared" si="88"/>
        <v>0</v>
      </c>
      <c r="R517" s="68">
        <f t="shared" si="83"/>
        <v>39.818401394062803</v>
      </c>
      <c r="S517" s="51">
        <f t="shared" si="79"/>
        <v>0</v>
      </c>
      <c r="T517" s="184">
        <f t="shared" si="84"/>
        <v>0</v>
      </c>
      <c r="U517" s="43"/>
    </row>
    <row r="518" spans="1:21" x14ac:dyDescent="0.35">
      <c r="A518" s="63">
        <v>45526.374999998756</v>
      </c>
      <c r="B518" s="23">
        <v>352.6</v>
      </c>
      <c r="C518" s="22">
        <v>5412.41</v>
      </c>
      <c r="D518" s="23">
        <v>3.581</v>
      </c>
      <c r="E518" s="22">
        <v>54.968000000000004</v>
      </c>
      <c r="F518" s="19">
        <f t="shared" si="80"/>
        <v>349.01900000000001</v>
      </c>
      <c r="G518" s="19">
        <f t="shared" si="80"/>
        <v>5357.442</v>
      </c>
      <c r="H518" s="67">
        <v>0</v>
      </c>
      <c r="I518" s="34">
        <f t="shared" si="81"/>
        <v>349.01900000000001</v>
      </c>
      <c r="J518" s="68">
        <f t="shared" ref="J518:J581" si="89">IF(F518&gt;0,G518/F518,0)</f>
        <v>15.350001002810735</v>
      </c>
      <c r="K518" s="110">
        <v>1.94</v>
      </c>
      <c r="L518" s="68">
        <f t="shared" si="82"/>
        <v>29.052</v>
      </c>
      <c r="M518" s="68">
        <f t="shared" si="88"/>
        <v>28.667126821658282</v>
      </c>
      <c r="N518" s="68">
        <f t="shared" si="88"/>
        <v>39.818401394062803</v>
      </c>
      <c r="O518" s="68">
        <f t="shared" si="88"/>
        <v>39.471958022177326</v>
      </c>
      <c r="P518" s="68">
        <f t="shared" si="88"/>
        <v>0</v>
      </c>
      <c r="Q518" s="68">
        <f t="shared" si="88"/>
        <v>0</v>
      </c>
      <c r="R518" s="68">
        <f t="shared" si="83"/>
        <v>39.818401394062803</v>
      </c>
      <c r="S518" s="51">
        <f t="shared" ref="S518:S581" si="90">IF(J518&gt;R518,J518-R518,0)</f>
        <v>0</v>
      </c>
      <c r="T518" s="184">
        <f t="shared" si="84"/>
        <v>0</v>
      </c>
      <c r="U518" s="43"/>
    </row>
    <row r="519" spans="1:21" x14ac:dyDescent="0.35">
      <c r="A519" s="63">
        <v>45526.41666666542</v>
      </c>
      <c r="B519" s="23">
        <v>370.5</v>
      </c>
      <c r="C519" s="22">
        <v>5609.37</v>
      </c>
      <c r="D519" s="23">
        <v>11.613</v>
      </c>
      <c r="E519" s="22">
        <v>175.821</v>
      </c>
      <c r="F519" s="19">
        <f t="shared" ref="F519:G582" si="91">B519-D519</f>
        <v>358.887</v>
      </c>
      <c r="G519" s="19">
        <f t="shared" si="91"/>
        <v>5433.549</v>
      </c>
      <c r="H519" s="67">
        <v>0</v>
      </c>
      <c r="I519" s="34">
        <f t="shared" ref="I519:I582" si="92">F519-H519</f>
        <v>358.887</v>
      </c>
      <c r="J519" s="68">
        <f t="shared" si="89"/>
        <v>15.139999498449372</v>
      </c>
      <c r="K519" s="110">
        <v>1.94</v>
      </c>
      <c r="L519" s="68">
        <f t="shared" ref="L519:L582" si="93">IF(AND(MONTH($A$2)&gt;5,MONTH($A$2)&lt;9),(K519*10800)/1000,(K519*10400)/1000)+8.1</f>
        <v>29.052</v>
      </c>
      <c r="M519" s="68">
        <f t="shared" si="88"/>
        <v>28.667126821658282</v>
      </c>
      <c r="N519" s="68">
        <f t="shared" si="88"/>
        <v>39.818401394062803</v>
      </c>
      <c r="O519" s="68">
        <f t="shared" si="88"/>
        <v>39.471958022177326</v>
      </c>
      <c r="P519" s="68">
        <f t="shared" si="88"/>
        <v>0</v>
      </c>
      <c r="Q519" s="68">
        <f t="shared" si="88"/>
        <v>0</v>
      </c>
      <c r="R519" s="68">
        <f t="shared" ref="R519:R582" si="94">MAX(L519:Q519)</f>
        <v>39.818401394062803</v>
      </c>
      <c r="S519" s="51">
        <f t="shared" si="90"/>
        <v>0</v>
      </c>
      <c r="T519" s="184">
        <f t="shared" ref="T519:T582" si="95">IF(S519&lt;&gt;" ",S519*I519,0)</f>
        <v>0</v>
      </c>
      <c r="U519" s="43"/>
    </row>
    <row r="520" spans="1:21" x14ac:dyDescent="0.35">
      <c r="A520" s="63">
        <v>45526.458333332084</v>
      </c>
      <c r="B520" s="23">
        <v>384.3</v>
      </c>
      <c r="C520" s="22">
        <v>6256.4040000000005</v>
      </c>
      <c r="D520" s="23">
        <v>9.0649999999999995</v>
      </c>
      <c r="E520" s="22">
        <v>147.578</v>
      </c>
      <c r="F520" s="19">
        <f t="shared" si="91"/>
        <v>375.23500000000001</v>
      </c>
      <c r="G520" s="19">
        <f t="shared" si="91"/>
        <v>6108.826</v>
      </c>
      <c r="H520" s="67">
        <v>0</v>
      </c>
      <c r="I520" s="34">
        <f t="shared" si="92"/>
        <v>375.23500000000001</v>
      </c>
      <c r="J520" s="68">
        <f t="shared" si="89"/>
        <v>16.28000053299932</v>
      </c>
      <c r="K520" s="110">
        <v>1.94</v>
      </c>
      <c r="L520" s="68">
        <f t="shared" si="93"/>
        <v>29.052</v>
      </c>
      <c r="M520" s="68">
        <f t="shared" ref="M520:Q535" si="96">IF(M517=0,0,M$5/M$3)</f>
        <v>28.667126821658282</v>
      </c>
      <c r="N520" s="68">
        <f t="shared" si="96"/>
        <v>39.818401394062803</v>
      </c>
      <c r="O520" s="68">
        <f t="shared" si="96"/>
        <v>39.471958022177326</v>
      </c>
      <c r="P520" s="68">
        <f t="shared" si="96"/>
        <v>0</v>
      </c>
      <c r="Q520" s="68">
        <f t="shared" si="96"/>
        <v>0</v>
      </c>
      <c r="R520" s="68">
        <f t="shared" si="94"/>
        <v>39.818401394062803</v>
      </c>
      <c r="S520" s="51">
        <f t="shared" si="90"/>
        <v>0</v>
      </c>
      <c r="T520" s="184">
        <f t="shared" si="95"/>
        <v>0</v>
      </c>
      <c r="U520" s="43"/>
    </row>
    <row r="521" spans="1:21" x14ac:dyDescent="0.35">
      <c r="A521" s="63">
        <v>45526.499999998749</v>
      </c>
      <c r="B521" s="23">
        <v>411.5</v>
      </c>
      <c r="C521" s="22">
        <v>7250.63</v>
      </c>
      <c r="D521" s="23">
        <v>18.933</v>
      </c>
      <c r="E521" s="22">
        <v>333.59899999999999</v>
      </c>
      <c r="F521" s="19">
        <f t="shared" si="91"/>
        <v>392.56700000000001</v>
      </c>
      <c r="G521" s="19">
        <f t="shared" si="91"/>
        <v>6917.0309999999999</v>
      </c>
      <c r="H521" s="67">
        <v>0</v>
      </c>
      <c r="I521" s="34">
        <f t="shared" si="92"/>
        <v>392.56700000000001</v>
      </c>
      <c r="J521" s="68">
        <f t="shared" si="89"/>
        <v>17.620001171774501</v>
      </c>
      <c r="K521" s="110">
        <v>1.94</v>
      </c>
      <c r="L521" s="68">
        <f t="shared" si="93"/>
        <v>29.052</v>
      </c>
      <c r="M521" s="68">
        <f t="shared" si="96"/>
        <v>28.667126821658282</v>
      </c>
      <c r="N521" s="68">
        <f t="shared" si="96"/>
        <v>39.818401394062803</v>
      </c>
      <c r="O521" s="68">
        <f t="shared" si="96"/>
        <v>39.471958022177326</v>
      </c>
      <c r="P521" s="68">
        <f t="shared" si="96"/>
        <v>0</v>
      </c>
      <c r="Q521" s="68">
        <f t="shared" si="96"/>
        <v>0</v>
      </c>
      <c r="R521" s="68">
        <f t="shared" si="94"/>
        <v>39.818401394062803</v>
      </c>
      <c r="S521" s="51">
        <f t="shared" si="90"/>
        <v>0</v>
      </c>
      <c r="T521" s="184">
        <f t="shared" si="95"/>
        <v>0</v>
      </c>
      <c r="U521" s="43"/>
    </row>
    <row r="522" spans="1:21" x14ac:dyDescent="0.35">
      <c r="A522" s="63">
        <v>45526.541666665413</v>
      </c>
      <c r="B522" s="23">
        <v>408.43</v>
      </c>
      <c r="C522" s="22">
        <v>7679.6378160999993</v>
      </c>
      <c r="D522" s="23">
        <v>0</v>
      </c>
      <c r="E522" s="22">
        <v>0</v>
      </c>
      <c r="F522" s="19">
        <f t="shared" si="91"/>
        <v>408.43</v>
      </c>
      <c r="G522" s="19">
        <f t="shared" si="91"/>
        <v>7679.6378160999993</v>
      </c>
      <c r="H522" s="67">
        <v>0</v>
      </c>
      <c r="I522" s="34">
        <f t="shared" si="92"/>
        <v>408.43</v>
      </c>
      <c r="J522" s="68">
        <f t="shared" si="89"/>
        <v>18.802825003305337</v>
      </c>
      <c r="K522" s="110">
        <v>1.94</v>
      </c>
      <c r="L522" s="68">
        <f t="shared" si="93"/>
        <v>29.052</v>
      </c>
      <c r="M522" s="68">
        <f t="shared" si="96"/>
        <v>28.667126821658282</v>
      </c>
      <c r="N522" s="68">
        <f t="shared" si="96"/>
        <v>39.818401394062803</v>
      </c>
      <c r="O522" s="68">
        <f t="shared" si="96"/>
        <v>39.471958022177326</v>
      </c>
      <c r="P522" s="68">
        <f t="shared" si="96"/>
        <v>0</v>
      </c>
      <c r="Q522" s="68">
        <f t="shared" si="96"/>
        <v>0</v>
      </c>
      <c r="R522" s="68">
        <f t="shared" si="94"/>
        <v>39.818401394062803</v>
      </c>
      <c r="S522" s="51">
        <f t="shared" si="90"/>
        <v>0</v>
      </c>
      <c r="T522" s="184">
        <f t="shared" si="95"/>
        <v>0</v>
      </c>
      <c r="U522" s="43"/>
    </row>
    <row r="523" spans="1:21" x14ac:dyDescent="0.35">
      <c r="A523" s="63">
        <v>45526.583333332077</v>
      </c>
      <c r="B523" s="23">
        <v>426.26599999999996</v>
      </c>
      <c r="C523" s="22">
        <v>8323.8158201999995</v>
      </c>
      <c r="D523" s="23">
        <v>0</v>
      </c>
      <c r="E523" s="22">
        <v>0</v>
      </c>
      <c r="F523" s="19">
        <f t="shared" si="91"/>
        <v>426.26599999999996</v>
      </c>
      <c r="G523" s="19">
        <f t="shared" si="91"/>
        <v>8323.8158201999995</v>
      </c>
      <c r="H523" s="67">
        <v>0</v>
      </c>
      <c r="I523" s="34">
        <f t="shared" si="92"/>
        <v>426.26599999999996</v>
      </c>
      <c r="J523" s="68">
        <f t="shared" si="89"/>
        <v>19.527280665593786</v>
      </c>
      <c r="K523" s="110">
        <v>1.94</v>
      </c>
      <c r="L523" s="68">
        <f t="shared" si="93"/>
        <v>29.052</v>
      </c>
      <c r="M523" s="68">
        <f t="shared" si="96"/>
        <v>28.667126821658282</v>
      </c>
      <c r="N523" s="68">
        <f t="shared" si="96"/>
        <v>39.818401394062803</v>
      </c>
      <c r="O523" s="68">
        <f t="shared" si="96"/>
        <v>39.471958022177326</v>
      </c>
      <c r="P523" s="68">
        <f t="shared" si="96"/>
        <v>0</v>
      </c>
      <c r="Q523" s="68">
        <f t="shared" si="96"/>
        <v>0</v>
      </c>
      <c r="R523" s="68">
        <f t="shared" si="94"/>
        <v>39.818401394062803</v>
      </c>
      <c r="S523" s="51">
        <f t="shared" si="90"/>
        <v>0</v>
      </c>
      <c r="T523" s="184">
        <f t="shared" si="95"/>
        <v>0</v>
      </c>
      <c r="U523" s="43"/>
    </row>
    <row r="524" spans="1:21" x14ac:dyDescent="0.35">
      <c r="A524" s="63">
        <v>45526.624999998741</v>
      </c>
      <c r="B524" s="23">
        <v>441.18700000000001</v>
      </c>
      <c r="C524" s="22">
        <v>9412.2699776400004</v>
      </c>
      <c r="D524" s="23">
        <v>0</v>
      </c>
      <c r="E524" s="22">
        <v>0</v>
      </c>
      <c r="F524" s="19">
        <f t="shared" si="91"/>
        <v>441.18700000000001</v>
      </c>
      <c r="G524" s="19">
        <f t="shared" si="91"/>
        <v>9412.2699776400004</v>
      </c>
      <c r="H524" s="67">
        <v>0</v>
      </c>
      <c r="I524" s="34">
        <f t="shared" si="92"/>
        <v>441.18700000000001</v>
      </c>
      <c r="J524" s="68">
        <f t="shared" si="89"/>
        <v>21.333969445246574</v>
      </c>
      <c r="K524" s="110">
        <v>1.94</v>
      </c>
      <c r="L524" s="68">
        <f t="shared" si="93"/>
        <v>29.052</v>
      </c>
      <c r="M524" s="68">
        <f t="shared" si="96"/>
        <v>28.667126821658282</v>
      </c>
      <c r="N524" s="68">
        <f t="shared" si="96"/>
        <v>39.818401394062803</v>
      </c>
      <c r="O524" s="68">
        <f t="shared" si="96"/>
        <v>39.471958022177326</v>
      </c>
      <c r="P524" s="68">
        <f t="shared" si="96"/>
        <v>0</v>
      </c>
      <c r="Q524" s="68">
        <f t="shared" si="96"/>
        <v>0</v>
      </c>
      <c r="R524" s="68">
        <f t="shared" si="94"/>
        <v>39.818401394062803</v>
      </c>
      <c r="S524" s="51">
        <f t="shared" si="90"/>
        <v>0</v>
      </c>
      <c r="T524" s="184">
        <f t="shared" si="95"/>
        <v>0</v>
      </c>
      <c r="U524" s="43"/>
    </row>
    <row r="525" spans="1:21" x14ac:dyDescent="0.35">
      <c r="A525" s="63">
        <v>45526.666666665406</v>
      </c>
      <c r="B525" s="23">
        <v>436.29599999999999</v>
      </c>
      <c r="C525" s="22">
        <v>9695.530397999999</v>
      </c>
      <c r="D525" s="23">
        <v>0</v>
      </c>
      <c r="E525" s="22">
        <v>0</v>
      </c>
      <c r="F525" s="19">
        <f t="shared" si="91"/>
        <v>436.29599999999999</v>
      </c>
      <c r="G525" s="19">
        <f t="shared" si="91"/>
        <v>9695.530397999999</v>
      </c>
      <c r="H525" s="67">
        <v>0</v>
      </c>
      <c r="I525" s="34">
        <f t="shared" si="92"/>
        <v>436.29599999999999</v>
      </c>
      <c r="J525" s="68">
        <f t="shared" si="89"/>
        <v>22.222368295835853</v>
      </c>
      <c r="K525" s="110">
        <v>1.94</v>
      </c>
      <c r="L525" s="68">
        <f t="shared" si="93"/>
        <v>29.052</v>
      </c>
      <c r="M525" s="68">
        <f t="shared" si="96"/>
        <v>28.667126821658282</v>
      </c>
      <c r="N525" s="68">
        <f t="shared" si="96"/>
        <v>39.818401394062803</v>
      </c>
      <c r="O525" s="68">
        <f t="shared" si="96"/>
        <v>39.471958022177326</v>
      </c>
      <c r="P525" s="68">
        <f t="shared" si="96"/>
        <v>0</v>
      </c>
      <c r="Q525" s="68">
        <f t="shared" si="96"/>
        <v>0</v>
      </c>
      <c r="R525" s="68">
        <f t="shared" si="94"/>
        <v>39.818401394062803</v>
      </c>
      <c r="S525" s="51">
        <f t="shared" si="90"/>
        <v>0</v>
      </c>
      <c r="T525" s="184">
        <f t="shared" si="95"/>
        <v>0</v>
      </c>
      <c r="U525" s="43"/>
    </row>
    <row r="526" spans="1:21" x14ac:dyDescent="0.35">
      <c r="A526" s="63">
        <v>45526.70833333207</v>
      </c>
      <c r="B526" s="23">
        <v>454.08600000000001</v>
      </c>
      <c r="C526" s="22">
        <v>11164.99065098</v>
      </c>
      <c r="D526" s="23">
        <v>0</v>
      </c>
      <c r="E526" s="22">
        <v>0</v>
      </c>
      <c r="F526" s="19">
        <f t="shared" si="91"/>
        <v>454.08600000000001</v>
      </c>
      <c r="G526" s="19">
        <f t="shared" si="91"/>
        <v>11164.99065098</v>
      </c>
      <c r="H526" s="67">
        <v>0</v>
      </c>
      <c r="I526" s="34">
        <f t="shared" si="92"/>
        <v>454.08600000000001</v>
      </c>
      <c r="J526" s="68">
        <f t="shared" si="89"/>
        <v>24.587832813563949</v>
      </c>
      <c r="K526" s="110">
        <v>1.94</v>
      </c>
      <c r="L526" s="68">
        <f t="shared" si="93"/>
        <v>29.052</v>
      </c>
      <c r="M526" s="68">
        <f t="shared" si="96"/>
        <v>28.667126821658282</v>
      </c>
      <c r="N526" s="68">
        <f t="shared" si="96"/>
        <v>39.818401394062803</v>
      </c>
      <c r="O526" s="68">
        <f t="shared" si="96"/>
        <v>39.471958022177326</v>
      </c>
      <c r="P526" s="68">
        <f t="shared" si="96"/>
        <v>0</v>
      </c>
      <c r="Q526" s="68">
        <f t="shared" si="96"/>
        <v>0</v>
      </c>
      <c r="R526" s="68">
        <f t="shared" si="94"/>
        <v>39.818401394062803</v>
      </c>
      <c r="S526" s="51">
        <f t="shared" si="90"/>
        <v>0</v>
      </c>
      <c r="T526" s="184">
        <f t="shared" si="95"/>
        <v>0</v>
      </c>
      <c r="U526" s="43"/>
    </row>
    <row r="527" spans="1:21" x14ac:dyDescent="0.35">
      <c r="A527" s="63">
        <v>45526.749999998734</v>
      </c>
      <c r="B527" s="23">
        <v>408.21299999999997</v>
      </c>
      <c r="C527" s="22">
        <v>11358.424710929999</v>
      </c>
      <c r="D527" s="30">
        <v>0</v>
      </c>
      <c r="E527" s="22">
        <v>0</v>
      </c>
      <c r="F527" s="19">
        <f t="shared" si="91"/>
        <v>408.21299999999997</v>
      </c>
      <c r="G527" s="19">
        <f t="shared" si="91"/>
        <v>11358.424710929999</v>
      </c>
      <c r="H527" s="67">
        <v>0</v>
      </c>
      <c r="I527" s="34">
        <f t="shared" si="92"/>
        <v>408.21299999999997</v>
      </c>
      <c r="J527" s="68">
        <f t="shared" si="89"/>
        <v>27.824750095979304</v>
      </c>
      <c r="K527" s="110">
        <v>1.94</v>
      </c>
      <c r="L527" s="68">
        <f t="shared" si="93"/>
        <v>29.052</v>
      </c>
      <c r="M527" s="68">
        <f t="shared" si="96"/>
        <v>28.667126821658282</v>
      </c>
      <c r="N527" s="68">
        <f t="shared" si="96"/>
        <v>39.818401394062803</v>
      </c>
      <c r="O527" s="68">
        <f t="shared" si="96"/>
        <v>39.471958022177326</v>
      </c>
      <c r="P527" s="68">
        <f t="shared" si="96"/>
        <v>0</v>
      </c>
      <c r="Q527" s="68">
        <f t="shared" si="96"/>
        <v>0</v>
      </c>
      <c r="R527" s="68">
        <f t="shared" si="94"/>
        <v>39.818401394062803</v>
      </c>
      <c r="S527" s="51">
        <f t="shared" si="90"/>
        <v>0</v>
      </c>
      <c r="T527" s="184">
        <f t="shared" si="95"/>
        <v>0</v>
      </c>
      <c r="U527" s="43"/>
    </row>
    <row r="528" spans="1:21" x14ac:dyDescent="0.35">
      <c r="A528" s="63">
        <v>45526.791666665398</v>
      </c>
      <c r="B528" s="23">
        <v>344.44499999999999</v>
      </c>
      <c r="C528" s="22">
        <v>12114.827445000001</v>
      </c>
      <c r="D528" s="30">
        <v>0</v>
      </c>
      <c r="E528" s="22">
        <v>0</v>
      </c>
      <c r="F528" s="19">
        <f t="shared" si="91"/>
        <v>344.44499999999999</v>
      </c>
      <c r="G528" s="19">
        <f t="shared" si="91"/>
        <v>12114.827445000001</v>
      </c>
      <c r="H528" s="67">
        <v>0</v>
      </c>
      <c r="I528" s="34">
        <f t="shared" si="92"/>
        <v>344.44499999999999</v>
      </c>
      <c r="J528" s="68">
        <f t="shared" si="89"/>
        <v>35.172022949962987</v>
      </c>
      <c r="K528" s="110">
        <v>1.94</v>
      </c>
      <c r="L528" s="68">
        <f t="shared" si="93"/>
        <v>29.052</v>
      </c>
      <c r="M528" s="68">
        <f t="shared" si="96"/>
        <v>28.667126821658282</v>
      </c>
      <c r="N528" s="68">
        <f t="shared" si="96"/>
        <v>39.818401394062803</v>
      </c>
      <c r="O528" s="68">
        <f t="shared" si="96"/>
        <v>39.471958022177326</v>
      </c>
      <c r="P528" s="68">
        <f t="shared" si="96"/>
        <v>0</v>
      </c>
      <c r="Q528" s="68">
        <f t="shared" si="96"/>
        <v>0</v>
      </c>
      <c r="R528" s="68">
        <f t="shared" si="94"/>
        <v>39.818401394062803</v>
      </c>
      <c r="S528" s="51">
        <f t="shared" si="90"/>
        <v>0</v>
      </c>
      <c r="T528" s="184">
        <f t="shared" si="95"/>
        <v>0</v>
      </c>
      <c r="U528" s="43"/>
    </row>
    <row r="529" spans="1:21" x14ac:dyDescent="0.35">
      <c r="A529" s="63">
        <v>45526.833333332062</v>
      </c>
      <c r="B529" s="23">
        <v>301.76299999999998</v>
      </c>
      <c r="C529" s="22">
        <v>9282.8410243500002</v>
      </c>
      <c r="D529" s="23">
        <v>0</v>
      </c>
      <c r="E529" s="22">
        <v>0</v>
      </c>
      <c r="F529" s="19">
        <f t="shared" si="91"/>
        <v>301.76299999999998</v>
      </c>
      <c r="G529" s="19">
        <f t="shared" si="91"/>
        <v>9282.8410243500002</v>
      </c>
      <c r="H529" s="67">
        <v>0</v>
      </c>
      <c r="I529" s="34">
        <f t="shared" si="92"/>
        <v>301.76299999999998</v>
      </c>
      <c r="J529" s="68">
        <f t="shared" si="89"/>
        <v>30.762025246136872</v>
      </c>
      <c r="K529" s="110">
        <v>1.94</v>
      </c>
      <c r="L529" s="68">
        <f t="shared" si="93"/>
        <v>29.052</v>
      </c>
      <c r="M529" s="68">
        <f t="shared" si="96"/>
        <v>28.667126821658282</v>
      </c>
      <c r="N529" s="68">
        <f t="shared" si="96"/>
        <v>39.818401394062803</v>
      </c>
      <c r="O529" s="68">
        <f t="shared" si="96"/>
        <v>39.471958022177326</v>
      </c>
      <c r="P529" s="68">
        <f t="shared" si="96"/>
        <v>0</v>
      </c>
      <c r="Q529" s="68">
        <f t="shared" si="96"/>
        <v>0</v>
      </c>
      <c r="R529" s="68">
        <f t="shared" si="94"/>
        <v>39.818401394062803</v>
      </c>
      <c r="S529" s="51">
        <f t="shared" si="90"/>
        <v>0</v>
      </c>
      <c r="T529" s="184">
        <f t="shared" si="95"/>
        <v>0</v>
      </c>
      <c r="U529" s="43"/>
    </row>
    <row r="530" spans="1:21" x14ac:dyDescent="0.35">
      <c r="A530" s="63">
        <v>45526.874999998727</v>
      </c>
      <c r="B530" s="23">
        <v>280.64</v>
      </c>
      <c r="C530" s="22">
        <v>7651.0143903999997</v>
      </c>
      <c r="D530" s="23">
        <v>0</v>
      </c>
      <c r="E530" s="22">
        <v>0</v>
      </c>
      <c r="F530" s="19">
        <f t="shared" si="91"/>
        <v>280.64</v>
      </c>
      <c r="G530" s="19">
        <f t="shared" si="91"/>
        <v>7651.0143903999997</v>
      </c>
      <c r="H530" s="67">
        <v>0</v>
      </c>
      <c r="I530" s="34">
        <f t="shared" si="92"/>
        <v>280.64</v>
      </c>
      <c r="J530" s="68">
        <f t="shared" si="89"/>
        <v>27.262736567844925</v>
      </c>
      <c r="K530" s="110">
        <v>1.94</v>
      </c>
      <c r="L530" s="68">
        <f t="shared" si="93"/>
        <v>29.052</v>
      </c>
      <c r="M530" s="68">
        <f t="shared" si="96"/>
        <v>28.667126821658282</v>
      </c>
      <c r="N530" s="68">
        <f t="shared" si="96"/>
        <v>39.818401394062803</v>
      </c>
      <c r="O530" s="68">
        <f t="shared" si="96"/>
        <v>39.471958022177326</v>
      </c>
      <c r="P530" s="68">
        <f t="shared" si="96"/>
        <v>0</v>
      </c>
      <c r="Q530" s="68">
        <f t="shared" si="96"/>
        <v>0</v>
      </c>
      <c r="R530" s="68">
        <f t="shared" si="94"/>
        <v>39.818401394062803</v>
      </c>
      <c r="S530" s="51">
        <f t="shared" si="90"/>
        <v>0</v>
      </c>
      <c r="T530" s="184">
        <f t="shared" si="95"/>
        <v>0</v>
      </c>
      <c r="U530" s="43"/>
    </row>
    <row r="531" spans="1:21" x14ac:dyDescent="0.35">
      <c r="A531" s="63">
        <v>45526.916666665391</v>
      </c>
      <c r="B531" s="23">
        <v>243.50800000000001</v>
      </c>
      <c r="C531" s="22">
        <v>5549.7843616</v>
      </c>
      <c r="D531" s="23">
        <v>0</v>
      </c>
      <c r="E531" s="22">
        <v>0</v>
      </c>
      <c r="F531" s="19">
        <f t="shared" si="91"/>
        <v>243.50800000000001</v>
      </c>
      <c r="G531" s="19">
        <f t="shared" si="91"/>
        <v>5549.7843616</v>
      </c>
      <c r="H531" s="67">
        <v>0</v>
      </c>
      <c r="I531" s="34">
        <f t="shared" si="92"/>
        <v>243.50800000000001</v>
      </c>
      <c r="J531" s="68">
        <f t="shared" si="89"/>
        <v>22.790973444814952</v>
      </c>
      <c r="K531" s="110">
        <v>1.94</v>
      </c>
      <c r="L531" s="68">
        <f t="shared" si="93"/>
        <v>29.052</v>
      </c>
      <c r="M531" s="68">
        <f t="shared" si="96"/>
        <v>28.667126821658282</v>
      </c>
      <c r="N531" s="68">
        <f t="shared" si="96"/>
        <v>39.818401394062803</v>
      </c>
      <c r="O531" s="68">
        <f t="shared" si="96"/>
        <v>39.471958022177326</v>
      </c>
      <c r="P531" s="68">
        <f t="shared" si="96"/>
        <v>0</v>
      </c>
      <c r="Q531" s="68">
        <f t="shared" si="96"/>
        <v>0</v>
      </c>
      <c r="R531" s="68">
        <f t="shared" si="94"/>
        <v>39.818401394062803</v>
      </c>
      <c r="S531" s="51">
        <f t="shared" si="90"/>
        <v>0</v>
      </c>
      <c r="T531" s="184">
        <f t="shared" si="95"/>
        <v>0</v>
      </c>
      <c r="U531" s="43"/>
    </row>
    <row r="532" spans="1:21" x14ac:dyDescent="0.35">
      <c r="A532" s="63">
        <v>45526.958333332055</v>
      </c>
      <c r="B532" s="23">
        <v>219.85899999999998</v>
      </c>
      <c r="C532" s="22">
        <v>4397.1855470600003</v>
      </c>
      <c r="D532" s="23">
        <v>0</v>
      </c>
      <c r="E532" s="22">
        <v>0</v>
      </c>
      <c r="F532" s="19">
        <f t="shared" si="91"/>
        <v>219.85899999999998</v>
      </c>
      <c r="G532" s="19">
        <f t="shared" si="91"/>
        <v>4397.1855470600003</v>
      </c>
      <c r="H532" s="67">
        <v>0</v>
      </c>
      <c r="I532" s="34">
        <f t="shared" si="92"/>
        <v>219.85899999999998</v>
      </c>
      <c r="J532" s="68">
        <f t="shared" si="89"/>
        <v>20.000025230079281</v>
      </c>
      <c r="K532" s="110">
        <v>1.94</v>
      </c>
      <c r="L532" s="68">
        <f t="shared" si="93"/>
        <v>29.052</v>
      </c>
      <c r="M532" s="68">
        <f t="shared" si="96"/>
        <v>28.667126821658282</v>
      </c>
      <c r="N532" s="68">
        <f t="shared" si="96"/>
        <v>39.818401394062803</v>
      </c>
      <c r="O532" s="68">
        <f t="shared" si="96"/>
        <v>39.471958022177326</v>
      </c>
      <c r="P532" s="68">
        <f t="shared" si="96"/>
        <v>0</v>
      </c>
      <c r="Q532" s="68">
        <f t="shared" si="96"/>
        <v>0</v>
      </c>
      <c r="R532" s="68">
        <f t="shared" si="94"/>
        <v>39.818401394062803</v>
      </c>
      <c r="S532" s="51">
        <f t="shared" si="90"/>
        <v>0</v>
      </c>
      <c r="T532" s="184">
        <f t="shared" si="95"/>
        <v>0</v>
      </c>
      <c r="U532" s="43"/>
    </row>
    <row r="533" spans="1:21" x14ac:dyDescent="0.35">
      <c r="A533" s="63">
        <v>45526.999999998719</v>
      </c>
      <c r="B533" s="23">
        <v>280</v>
      </c>
      <c r="C533" s="22">
        <v>4485.6000000000004</v>
      </c>
      <c r="D533" s="23">
        <v>0</v>
      </c>
      <c r="E533" s="22">
        <v>0</v>
      </c>
      <c r="F533" s="19">
        <f t="shared" si="91"/>
        <v>280</v>
      </c>
      <c r="G533" s="19">
        <f t="shared" si="91"/>
        <v>4485.6000000000004</v>
      </c>
      <c r="H533" s="67">
        <v>0</v>
      </c>
      <c r="I533" s="34">
        <f t="shared" si="92"/>
        <v>280</v>
      </c>
      <c r="J533" s="68">
        <f t="shared" si="89"/>
        <v>16.02</v>
      </c>
      <c r="K533" s="110">
        <v>1.94</v>
      </c>
      <c r="L533" s="68">
        <f t="shared" si="93"/>
        <v>29.052</v>
      </c>
      <c r="M533" s="68">
        <f t="shared" si="96"/>
        <v>28.667126821658282</v>
      </c>
      <c r="N533" s="68">
        <f t="shared" si="96"/>
        <v>39.818401394062803</v>
      </c>
      <c r="O533" s="68">
        <f t="shared" si="96"/>
        <v>39.471958022177326</v>
      </c>
      <c r="P533" s="68">
        <f t="shared" si="96"/>
        <v>0</v>
      </c>
      <c r="Q533" s="68">
        <f t="shared" si="96"/>
        <v>0</v>
      </c>
      <c r="R533" s="68">
        <f t="shared" si="94"/>
        <v>39.818401394062803</v>
      </c>
      <c r="S533" s="51">
        <f t="shared" si="90"/>
        <v>0</v>
      </c>
      <c r="T533" s="184">
        <f t="shared" si="95"/>
        <v>0</v>
      </c>
      <c r="U533" s="43"/>
    </row>
    <row r="534" spans="1:21" x14ac:dyDescent="0.35">
      <c r="A534" s="63">
        <v>45527.041666665384</v>
      </c>
      <c r="B534" s="23">
        <v>326.2</v>
      </c>
      <c r="C534" s="22">
        <v>4074.2379999999998</v>
      </c>
      <c r="D534" s="23">
        <v>25.986000000000001</v>
      </c>
      <c r="E534" s="22">
        <v>324.565</v>
      </c>
      <c r="F534" s="19">
        <f t="shared" si="91"/>
        <v>300.214</v>
      </c>
      <c r="G534" s="19">
        <f t="shared" si="91"/>
        <v>3749.6729999999998</v>
      </c>
      <c r="H534" s="67">
        <v>0</v>
      </c>
      <c r="I534" s="34">
        <f t="shared" si="92"/>
        <v>300.214</v>
      </c>
      <c r="J534" s="68">
        <f t="shared" si="89"/>
        <v>12.490000466334015</v>
      </c>
      <c r="K534" s="110">
        <v>1.82</v>
      </c>
      <c r="L534" s="68">
        <f t="shared" si="93"/>
        <v>27.756</v>
      </c>
      <c r="M534" s="68">
        <f t="shared" si="96"/>
        <v>28.667126821658282</v>
      </c>
      <c r="N534" s="68">
        <f t="shared" si="96"/>
        <v>39.818401394062803</v>
      </c>
      <c r="O534" s="68">
        <f t="shared" si="96"/>
        <v>39.471958022177326</v>
      </c>
      <c r="P534" s="68">
        <f t="shared" si="96"/>
        <v>0</v>
      </c>
      <c r="Q534" s="68">
        <f t="shared" si="96"/>
        <v>0</v>
      </c>
      <c r="R534" s="68">
        <f t="shared" si="94"/>
        <v>39.818401394062803</v>
      </c>
      <c r="S534" s="51">
        <f t="shared" si="90"/>
        <v>0</v>
      </c>
      <c r="T534" s="184">
        <f t="shared" si="95"/>
        <v>0</v>
      </c>
      <c r="U534" s="43"/>
    </row>
    <row r="535" spans="1:21" x14ac:dyDescent="0.35">
      <c r="A535" s="63">
        <v>45527.083333332048</v>
      </c>
      <c r="B535" s="23">
        <v>289.10000000000002</v>
      </c>
      <c r="C535" s="22">
        <v>3446.0720000000001</v>
      </c>
      <c r="D535" s="23">
        <v>9.5120000000000005</v>
      </c>
      <c r="E535" s="22">
        <v>113.383</v>
      </c>
      <c r="F535" s="19">
        <f t="shared" si="91"/>
        <v>279.58800000000002</v>
      </c>
      <c r="G535" s="19">
        <f t="shared" si="91"/>
        <v>3332.6890000000003</v>
      </c>
      <c r="H535" s="67">
        <v>0</v>
      </c>
      <c r="I535" s="34">
        <f t="shared" si="92"/>
        <v>279.58800000000002</v>
      </c>
      <c r="J535" s="68">
        <f t="shared" si="89"/>
        <v>11.920000143067657</v>
      </c>
      <c r="K535" s="110">
        <v>1.82</v>
      </c>
      <c r="L535" s="68">
        <f t="shared" si="93"/>
        <v>27.756</v>
      </c>
      <c r="M535" s="68">
        <f t="shared" si="96"/>
        <v>28.667126821658282</v>
      </c>
      <c r="N535" s="68">
        <f t="shared" si="96"/>
        <v>39.818401394062803</v>
      </c>
      <c r="O535" s="68">
        <f t="shared" si="96"/>
        <v>39.471958022177326</v>
      </c>
      <c r="P535" s="68">
        <f t="shared" si="96"/>
        <v>0</v>
      </c>
      <c r="Q535" s="68">
        <f t="shared" si="96"/>
        <v>0</v>
      </c>
      <c r="R535" s="68">
        <f t="shared" si="94"/>
        <v>39.818401394062803</v>
      </c>
      <c r="S535" s="51">
        <f t="shared" si="90"/>
        <v>0</v>
      </c>
      <c r="T535" s="184">
        <f t="shared" si="95"/>
        <v>0</v>
      </c>
      <c r="U535" s="43"/>
    </row>
    <row r="536" spans="1:21" x14ac:dyDescent="0.35">
      <c r="A536" s="63">
        <v>45527.124999998712</v>
      </c>
      <c r="B536" s="23">
        <v>285.89999999999998</v>
      </c>
      <c r="C536" s="22">
        <v>3236.3879999999999</v>
      </c>
      <c r="D536" s="23">
        <v>15.638999999999999</v>
      </c>
      <c r="E536" s="22">
        <v>177.03299999999999</v>
      </c>
      <c r="F536" s="19">
        <f t="shared" si="91"/>
        <v>270.26099999999997</v>
      </c>
      <c r="G536" s="19">
        <f t="shared" si="91"/>
        <v>3059.355</v>
      </c>
      <c r="H536" s="67">
        <v>0</v>
      </c>
      <c r="I536" s="34">
        <f t="shared" si="92"/>
        <v>270.26099999999997</v>
      </c>
      <c r="J536" s="68">
        <f t="shared" si="89"/>
        <v>11.32000177606092</v>
      </c>
      <c r="K536" s="110">
        <v>1.82</v>
      </c>
      <c r="L536" s="68">
        <f t="shared" si="93"/>
        <v>27.756</v>
      </c>
      <c r="M536" s="68">
        <f t="shared" ref="M536:Q551" si="97">IF(M533=0,0,M$5/M$3)</f>
        <v>28.667126821658282</v>
      </c>
      <c r="N536" s="68">
        <f t="shared" si="97"/>
        <v>39.818401394062803</v>
      </c>
      <c r="O536" s="68">
        <f t="shared" si="97"/>
        <v>39.471958022177326</v>
      </c>
      <c r="P536" s="68">
        <f t="shared" si="97"/>
        <v>0</v>
      </c>
      <c r="Q536" s="68">
        <f t="shared" si="97"/>
        <v>0</v>
      </c>
      <c r="R536" s="68">
        <f t="shared" si="94"/>
        <v>39.818401394062803</v>
      </c>
      <c r="S536" s="51">
        <f t="shared" si="90"/>
        <v>0</v>
      </c>
      <c r="T536" s="184">
        <f t="shared" si="95"/>
        <v>0</v>
      </c>
      <c r="U536" s="43"/>
    </row>
    <row r="537" spans="1:21" x14ac:dyDescent="0.35">
      <c r="A537" s="63">
        <v>45527.166666665376</v>
      </c>
      <c r="B537" s="23">
        <v>280.89999999999998</v>
      </c>
      <c r="C537" s="22">
        <v>2971.922</v>
      </c>
      <c r="D537" s="23">
        <v>16.856999999999999</v>
      </c>
      <c r="E537" s="22">
        <v>178.34700000000001</v>
      </c>
      <c r="F537" s="19">
        <f t="shared" si="91"/>
        <v>264.04300000000001</v>
      </c>
      <c r="G537" s="19">
        <f t="shared" si="91"/>
        <v>2793.5749999999998</v>
      </c>
      <c r="H537" s="67">
        <v>0</v>
      </c>
      <c r="I537" s="34">
        <f t="shared" si="92"/>
        <v>264.04300000000001</v>
      </c>
      <c r="J537" s="68">
        <f t="shared" si="89"/>
        <v>10.580000227235715</v>
      </c>
      <c r="K537" s="110">
        <v>1.82</v>
      </c>
      <c r="L537" s="68">
        <f t="shared" si="93"/>
        <v>27.756</v>
      </c>
      <c r="M537" s="68">
        <f t="shared" si="97"/>
        <v>28.667126821658282</v>
      </c>
      <c r="N537" s="68">
        <f t="shared" si="97"/>
        <v>39.818401394062803</v>
      </c>
      <c r="O537" s="68">
        <f t="shared" si="97"/>
        <v>39.471958022177326</v>
      </c>
      <c r="P537" s="68">
        <f t="shared" si="97"/>
        <v>0</v>
      </c>
      <c r="Q537" s="68">
        <f t="shared" si="97"/>
        <v>0</v>
      </c>
      <c r="R537" s="68">
        <f t="shared" si="94"/>
        <v>39.818401394062803</v>
      </c>
      <c r="S537" s="51">
        <f t="shared" si="90"/>
        <v>0</v>
      </c>
      <c r="T537" s="184">
        <f t="shared" si="95"/>
        <v>0</v>
      </c>
      <c r="U537" s="43"/>
    </row>
    <row r="538" spans="1:21" x14ac:dyDescent="0.35">
      <c r="A538" s="63">
        <v>45527.208333332041</v>
      </c>
      <c r="B538" s="23">
        <v>296.5</v>
      </c>
      <c r="C538" s="22">
        <v>3282.2550000000001</v>
      </c>
      <c r="D538" s="23">
        <v>28.007999999999999</v>
      </c>
      <c r="E538" s="22">
        <v>310.04899999999998</v>
      </c>
      <c r="F538" s="19">
        <f t="shared" si="91"/>
        <v>268.49200000000002</v>
      </c>
      <c r="G538" s="19">
        <f t="shared" si="91"/>
        <v>2972.2060000000001</v>
      </c>
      <c r="H538" s="67">
        <v>0</v>
      </c>
      <c r="I538" s="34">
        <f t="shared" si="92"/>
        <v>268.49200000000002</v>
      </c>
      <c r="J538" s="68">
        <f t="shared" si="89"/>
        <v>11.069998361217467</v>
      </c>
      <c r="K538" s="110">
        <v>1.82</v>
      </c>
      <c r="L538" s="68">
        <f t="shared" si="93"/>
        <v>27.756</v>
      </c>
      <c r="M538" s="68">
        <f t="shared" si="97"/>
        <v>28.667126821658282</v>
      </c>
      <c r="N538" s="68">
        <f t="shared" si="97"/>
        <v>39.818401394062803</v>
      </c>
      <c r="O538" s="68">
        <f t="shared" si="97"/>
        <v>39.471958022177326</v>
      </c>
      <c r="P538" s="68">
        <f t="shared" si="97"/>
        <v>0</v>
      </c>
      <c r="Q538" s="68">
        <f t="shared" si="97"/>
        <v>0</v>
      </c>
      <c r="R538" s="68">
        <f t="shared" si="94"/>
        <v>39.818401394062803</v>
      </c>
      <c r="S538" s="51">
        <f t="shared" si="90"/>
        <v>0</v>
      </c>
      <c r="T538" s="184">
        <f t="shared" si="95"/>
        <v>0</v>
      </c>
      <c r="U538" s="43"/>
    </row>
    <row r="539" spans="1:21" x14ac:dyDescent="0.35">
      <c r="A539" s="63">
        <v>45527.249999998705</v>
      </c>
      <c r="B539" s="23">
        <v>291</v>
      </c>
      <c r="C539" s="22">
        <v>3544.38</v>
      </c>
      <c r="D539" s="23">
        <v>10.221</v>
      </c>
      <c r="E539" s="22">
        <v>124.492</v>
      </c>
      <c r="F539" s="19">
        <f t="shared" si="91"/>
        <v>280.779</v>
      </c>
      <c r="G539" s="19">
        <f t="shared" si="91"/>
        <v>3419.8879999999999</v>
      </c>
      <c r="H539" s="67">
        <v>0</v>
      </c>
      <c r="I539" s="34">
        <f t="shared" si="92"/>
        <v>280.779</v>
      </c>
      <c r="J539" s="68">
        <f t="shared" si="89"/>
        <v>12.179999216465619</v>
      </c>
      <c r="K539" s="110">
        <v>1.82</v>
      </c>
      <c r="L539" s="68">
        <f t="shared" si="93"/>
        <v>27.756</v>
      </c>
      <c r="M539" s="68">
        <f t="shared" si="97"/>
        <v>28.667126821658282</v>
      </c>
      <c r="N539" s="68">
        <f t="shared" si="97"/>
        <v>39.818401394062803</v>
      </c>
      <c r="O539" s="68">
        <f t="shared" si="97"/>
        <v>39.471958022177326</v>
      </c>
      <c r="P539" s="68">
        <f t="shared" si="97"/>
        <v>0</v>
      </c>
      <c r="Q539" s="68">
        <f t="shared" si="97"/>
        <v>0</v>
      </c>
      <c r="R539" s="68">
        <f t="shared" si="94"/>
        <v>39.818401394062803</v>
      </c>
      <c r="S539" s="51">
        <f t="shared" si="90"/>
        <v>0</v>
      </c>
      <c r="T539" s="184">
        <f t="shared" si="95"/>
        <v>0</v>
      </c>
      <c r="U539" s="43"/>
    </row>
    <row r="540" spans="1:21" x14ac:dyDescent="0.35">
      <c r="A540" s="63">
        <v>45527.291666665369</v>
      </c>
      <c r="B540" s="23">
        <v>315.5</v>
      </c>
      <c r="C540" s="22">
        <v>5145.8050000000003</v>
      </c>
      <c r="D540" s="23">
        <v>6.9960000000000004</v>
      </c>
      <c r="E540" s="22">
        <v>114.105</v>
      </c>
      <c r="F540" s="19">
        <f t="shared" si="91"/>
        <v>308.50400000000002</v>
      </c>
      <c r="G540" s="19">
        <f t="shared" si="91"/>
        <v>5031.7000000000007</v>
      </c>
      <c r="H540" s="67">
        <v>0</v>
      </c>
      <c r="I540" s="34">
        <f t="shared" si="92"/>
        <v>308.50400000000002</v>
      </c>
      <c r="J540" s="68">
        <f t="shared" si="89"/>
        <v>16.309999222052227</v>
      </c>
      <c r="K540" s="110">
        <v>1.82</v>
      </c>
      <c r="L540" s="68">
        <f t="shared" si="93"/>
        <v>27.756</v>
      </c>
      <c r="M540" s="68">
        <f t="shared" si="97"/>
        <v>28.667126821658282</v>
      </c>
      <c r="N540" s="68">
        <f t="shared" si="97"/>
        <v>39.818401394062803</v>
      </c>
      <c r="O540" s="68">
        <f t="shared" si="97"/>
        <v>39.471958022177326</v>
      </c>
      <c r="P540" s="68">
        <f t="shared" si="97"/>
        <v>0</v>
      </c>
      <c r="Q540" s="68">
        <f t="shared" si="97"/>
        <v>0</v>
      </c>
      <c r="R540" s="68">
        <f t="shared" si="94"/>
        <v>39.818401394062803</v>
      </c>
      <c r="S540" s="51">
        <f t="shared" si="90"/>
        <v>0</v>
      </c>
      <c r="T540" s="184">
        <f t="shared" si="95"/>
        <v>0</v>
      </c>
      <c r="U540" s="43"/>
    </row>
    <row r="541" spans="1:21" x14ac:dyDescent="0.35">
      <c r="A541" s="63">
        <v>45527.333333332033</v>
      </c>
      <c r="B541" s="23">
        <v>338.6</v>
      </c>
      <c r="C541" s="22">
        <v>5380.3540000000003</v>
      </c>
      <c r="D541" s="23">
        <v>11.606</v>
      </c>
      <c r="E541" s="22">
        <v>184.41900000000001</v>
      </c>
      <c r="F541" s="19">
        <f t="shared" si="91"/>
        <v>326.99400000000003</v>
      </c>
      <c r="G541" s="19">
        <f t="shared" si="91"/>
        <v>5195.9350000000004</v>
      </c>
      <c r="H541" s="67">
        <v>0</v>
      </c>
      <c r="I541" s="34">
        <f t="shared" si="92"/>
        <v>326.99400000000003</v>
      </c>
      <c r="J541" s="68">
        <f t="shared" si="89"/>
        <v>15.890001039774431</v>
      </c>
      <c r="K541" s="110">
        <v>1.82</v>
      </c>
      <c r="L541" s="68">
        <f t="shared" si="93"/>
        <v>27.756</v>
      </c>
      <c r="M541" s="68">
        <f t="shared" si="97"/>
        <v>28.667126821658282</v>
      </c>
      <c r="N541" s="68">
        <f t="shared" si="97"/>
        <v>39.818401394062803</v>
      </c>
      <c r="O541" s="68">
        <f t="shared" si="97"/>
        <v>39.471958022177326</v>
      </c>
      <c r="P541" s="68">
        <f t="shared" si="97"/>
        <v>0</v>
      </c>
      <c r="Q541" s="68">
        <f t="shared" si="97"/>
        <v>0</v>
      </c>
      <c r="R541" s="68">
        <f t="shared" si="94"/>
        <v>39.818401394062803</v>
      </c>
      <c r="S541" s="51">
        <f t="shared" si="90"/>
        <v>0</v>
      </c>
      <c r="T541" s="184">
        <f t="shared" si="95"/>
        <v>0</v>
      </c>
      <c r="U541" s="43"/>
    </row>
    <row r="542" spans="1:21" x14ac:dyDescent="0.35">
      <c r="A542" s="63">
        <v>45527.374999998698</v>
      </c>
      <c r="B542" s="23">
        <v>361.8</v>
      </c>
      <c r="C542" s="22">
        <v>4887.9179999999997</v>
      </c>
      <c r="D542" s="23">
        <v>19.548999999999999</v>
      </c>
      <c r="E542" s="22">
        <v>264.10700000000003</v>
      </c>
      <c r="F542" s="19">
        <f t="shared" si="91"/>
        <v>342.25100000000003</v>
      </c>
      <c r="G542" s="19">
        <f t="shared" si="91"/>
        <v>4623.8109999999997</v>
      </c>
      <c r="H542" s="67">
        <v>0</v>
      </c>
      <c r="I542" s="34">
        <f t="shared" si="92"/>
        <v>342.25100000000003</v>
      </c>
      <c r="J542" s="68">
        <f t="shared" si="89"/>
        <v>13.509999970781676</v>
      </c>
      <c r="K542" s="110">
        <v>1.82</v>
      </c>
      <c r="L542" s="68">
        <f t="shared" si="93"/>
        <v>27.756</v>
      </c>
      <c r="M542" s="68">
        <f t="shared" si="97"/>
        <v>28.667126821658282</v>
      </c>
      <c r="N542" s="68">
        <f t="shared" si="97"/>
        <v>39.818401394062803</v>
      </c>
      <c r="O542" s="68">
        <f t="shared" si="97"/>
        <v>39.471958022177326</v>
      </c>
      <c r="P542" s="68">
        <f t="shared" si="97"/>
        <v>0</v>
      </c>
      <c r="Q542" s="68">
        <f t="shared" si="97"/>
        <v>0</v>
      </c>
      <c r="R542" s="68">
        <f t="shared" si="94"/>
        <v>39.818401394062803</v>
      </c>
      <c r="S542" s="51">
        <f t="shared" si="90"/>
        <v>0</v>
      </c>
      <c r="T542" s="184">
        <f t="shared" si="95"/>
        <v>0</v>
      </c>
      <c r="U542" s="43"/>
    </row>
    <row r="543" spans="1:21" x14ac:dyDescent="0.35">
      <c r="A543" s="63">
        <v>45527.416666665362</v>
      </c>
      <c r="B543" s="23">
        <v>396.2</v>
      </c>
      <c r="C543" s="22">
        <v>5721.1279999999997</v>
      </c>
      <c r="D543" s="23">
        <v>43.127000000000002</v>
      </c>
      <c r="E543" s="22">
        <v>622.75400000000002</v>
      </c>
      <c r="F543" s="19">
        <f t="shared" si="91"/>
        <v>353.07299999999998</v>
      </c>
      <c r="G543" s="19">
        <f t="shared" si="91"/>
        <v>5098.3739999999998</v>
      </c>
      <c r="H543" s="67">
        <v>0</v>
      </c>
      <c r="I543" s="34">
        <f t="shared" si="92"/>
        <v>353.07299999999998</v>
      </c>
      <c r="J543" s="68">
        <f t="shared" si="89"/>
        <v>14.439999660126944</v>
      </c>
      <c r="K543" s="110">
        <v>1.82</v>
      </c>
      <c r="L543" s="68">
        <f t="shared" si="93"/>
        <v>27.756</v>
      </c>
      <c r="M543" s="68">
        <f t="shared" si="97"/>
        <v>28.667126821658282</v>
      </c>
      <c r="N543" s="68">
        <f t="shared" si="97"/>
        <v>39.818401394062803</v>
      </c>
      <c r="O543" s="68">
        <f t="shared" si="97"/>
        <v>39.471958022177326</v>
      </c>
      <c r="P543" s="68">
        <f t="shared" si="97"/>
        <v>0</v>
      </c>
      <c r="Q543" s="68">
        <f t="shared" si="97"/>
        <v>0</v>
      </c>
      <c r="R543" s="68">
        <f t="shared" si="94"/>
        <v>39.818401394062803</v>
      </c>
      <c r="S543" s="51">
        <f t="shared" si="90"/>
        <v>0</v>
      </c>
      <c r="T543" s="184">
        <f t="shared" si="95"/>
        <v>0</v>
      </c>
      <c r="U543" s="43"/>
    </row>
    <row r="544" spans="1:21" x14ac:dyDescent="0.35">
      <c r="A544" s="63">
        <v>45527.458333332026</v>
      </c>
      <c r="B544" s="23">
        <v>413.2</v>
      </c>
      <c r="C544" s="22">
        <v>5867.44</v>
      </c>
      <c r="D544" s="23">
        <v>40.252000000000002</v>
      </c>
      <c r="E544" s="22">
        <v>571.57799999999997</v>
      </c>
      <c r="F544" s="19">
        <f t="shared" si="91"/>
        <v>372.94799999999998</v>
      </c>
      <c r="G544" s="19">
        <f t="shared" si="91"/>
        <v>5295.8619999999992</v>
      </c>
      <c r="H544" s="67">
        <v>0</v>
      </c>
      <c r="I544" s="34">
        <f t="shared" si="92"/>
        <v>372.94799999999998</v>
      </c>
      <c r="J544" s="68">
        <f t="shared" si="89"/>
        <v>14.20000107253558</v>
      </c>
      <c r="K544" s="110">
        <v>1.82</v>
      </c>
      <c r="L544" s="68">
        <f t="shared" si="93"/>
        <v>27.756</v>
      </c>
      <c r="M544" s="68">
        <f t="shared" si="97"/>
        <v>28.667126821658282</v>
      </c>
      <c r="N544" s="68">
        <f t="shared" si="97"/>
        <v>39.818401394062803</v>
      </c>
      <c r="O544" s="68">
        <f t="shared" si="97"/>
        <v>39.471958022177326</v>
      </c>
      <c r="P544" s="68">
        <f t="shared" si="97"/>
        <v>0</v>
      </c>
      <c r="Q544" s="68">
        <f t="shared" si="97"/>
        <v>0</v>
      </c>
      <c r="R544" s="68">
        <f t="shared" si="94"/>
        <v>39.818401394062803</v>
      </c>
      <c r="S544" s="51">
        <f t="shared" si="90"/>
        <v>0</v>
      </c>
      <c r="T544" s="184">
        <f t="shared" si="95"/>
        <v>0</v>
      </c>
      <c r="U544" s="43"/>
    </row>
    <row r="545" spans="1:21" x14ac:dyDescent="0.35">
      <c r="A545" s="63">
        <v>45527.49999999869</v>
      </c>
      <c r="B545" s="23">
        <v>382.548</v>
      </c>
      <c r="C545" s="22">
        <v>6935.2609252000002</v>
      </c>
      <c r="D545" s="23">
        <v>0</v>
      </c>
      <c r="E545" s="22">
        <v>0</v>
      </c>
      <c r="F545" s="19">
        <f t="shared" si="91"/>
        <v>382.548</v>
      </c>
      <c r="G545" s="19">
        <f t="shared" si="91"/>
        <v>6935.2609252000002</v>
      </c>
      <c r="H545" s="67">
        <v>0</v>
      </c>
      <c r="I545" s="34">
        <f t="shared" si="92"/>
        <v>382.548</v>
      </c>
      <c r="J545" s="68">
        <f t="shared" si="89"/>
        <v>18.12912608404697</v>
      </c>
      <c r="K545" s="110">
        <v>1.82</v>
      </c>
      <c r="L545" s="68">
        <f t="shared" si="93"/>
        <v>27.756</v>
      </c>
      <c r="M545" s="68">
        <f t="shared" si="97"/>
        <v>28.667126821658282</v>
      </c>
      <c r="N545" s="68">
        <f t="shared" si="97"/>
        <v>39.818401394062803</v>
      </c>
      <c r="O545" s="68">
        <f t="shared" si="97"/>
        <v>39.471958022177326</v>
      </c>
      <c r="P545" s="68">
        <f t="shared" si="97"/>
        <v>0</v>
      </c>
      <c r="Q545" s="68">
        <f t="shared" si="97"/>
        <v>0</v>
      </c>
      <c r="R545" s="68">
        <f t="shared" si="94"/>
        <v>39.818401394062803</v>
      </c>
      <c r="S545" s="51">
        <f t="shared" si="90"/>
        <v>0</v>
      </c>
      <c r="T545" s="184">
        <f t="shared" si="95"/>
        <v>0</v>
      </c>
      <c r="U545" s="43"/>
    </row>
    <row r="546" spans="1:21" x14ac:dyDescent="0.35">
      <c r="A546" s="63">
        <v>45527.541666665355</v>
      </c>
      <c r="B546" s="23">
        <v>419.13800000000003</v>
      </c>
      <c r="C546" s="22">
        <v>8078.089737119999</v>
      </c>
      <c r="D546" s="23">
        <v>0</v>
      </c>
      <c r="E546" s="22">
        <v>0</v>
      </c>
      <c r="F546" s="19">
        <f t="shared" si="91"/>
        <v>419.13800000000003</v>
      </c>
      <c r="G546" s="19">
        <f t="shared" si="91"/>
        <v>8078.089737119999</v>
      </c>
      <c r="H546" s="67">
        <v>0</v>
      </c>
      <c r="I546" s="34">
        <f t="shared" si="92"/>
        <v>419.13800000000003</v>
      </c>
      <c r="J546" s="68">
        <f t="shared" si="89"/>
        <v>19.27310274210403</v>
      </c>
      <c r="K546" s="110">
        <v>1.82</v>
      </c>
      <c r="L546" s="68">
        <f t="shared" si="93"/>
        <v>27.756</v>
      </c>
      <c r="M546" s="68">
        <f t="shared" si="97"/>
        <v>28.667126821658282</v>
      </c>
      <c r="N546" s="68">
        <f t="shared" si="97"/>
        <v>39.818401394062803</v>
      </c>
      <c r="O546" s="68">
        <f t="shared" si="97"/>
        <v>39.471958022177326</v>
      </c>
      <c r="P546" s="68">
        <f t="shared" si="97"/>
        <v>0</v>
      </c>
      <c r="Q546" s="68">
        <f t="shared" si="97"/>
        <v>0</v>
      </c>
      <c r="R546" s="68">
        <f t="shared" si="94"/>
        <v>39.818401394062803</v>
      </c>
      <c r="S546" s="51">
        <f t="shared" si="90"/>
        <v>0</v>
      </c>
      <c r="T546" s="184">
        <f t="shared" si="95"/>
        <v>0</v>
      </c>
      <c r="U546" s="43"/>
    </row>
    <row r="547" spans="1:21" x14ac:dyDescent="0.35">
      <c r="A547" s="63">
        <v>45527.583333332019</v>
      </c>
      <c r="B547" s="23">
        <v>413.58899999999994</v>
      </c>
      <c r="C547" s="22">
        <v>9132.70781016</v>
      </c>
      <c r="D547" s="23">
        <v>0</v>
      </c>
      <c r="E547" s="22">
        <v>0</v>
      </c>
      <c r="F547" s="19">
        <f t="shared" si="91"/>
        <v>413.58899999999994</v>
      </c>
      <c r="G547" s="19">
        <f t="shared" si="91"/>
        <v>9132.70781016</v>
      </c>
      <c r="H547" s="67">
        <v>0</v>
      </c>
      <c r="I547" s="34">
        <f t="shared" si="92"/>
        <v>413.58899999999994</v>
      </c>
      <c r="J547" s="68">
        <f t="shared" si="89"/>
        <v>22.081602291550311</v>
      </c>
      <c r="K547" s="110">
        <v>1.82</v>
      </c>
      <c r="L547" s="68">
        <f t="shared" si="93"/>
        <v>27.756</v>
      </c>
      <c r="M547" s="68">
        <f t="shared" si="97"/>
        <v>28.667126821658282</v>
      </c>
      <c r="N547" s="68">
        <f t="shared" si="97"/>
        <v>39.818401394062803</v>
      </c>
      <c r="O547" s="68">
        <f t="shared" si="97"/>
        <v>39.471958022177326</v>
      </c>
      <c r="P547" s="68">
        <f t="shared" si="97"/>
        <v>0</v>
      </c>
      <c r="Q547" s="68">
        <f t="shared" si="97"/>
        <v>0</v>
      </c>
      <c r="R547" s="68">
        <f t="shared" si="94"/>
        <v>39.818401394062803</v>
      </c>
      <c r="S547" s="51">
        <f t="shared" si="90"/>
        <v>0</v>
      </c>
      <c r="T547" s="184">
        <f t="shared" si="95"/>
        <v>0</v>
      </c>
      <c r="U547" s="43"/>
    </row>
    <row r="548" spans="1:21" x14ac:dyDescent="0.35">
      <c r="A548" s="63">
        <v>45527.624999998683</v>
      </c>
      <c r="B548" s="23">
        <v>407.75900000000001</v>
      </c>
      <c r="C548" s="22">
        <v>9813.4070090100013</v>
      </c>
      <c r="D548" s="23">
        <v>0</v>
      </c>
      <c r="E548" s="22">
        <v>0</v>
      </c>
      <c r="F548" s="19">
        <f t="shared" si="91"/>
        <v>407.75900000000001</v>
      </c>
      <c r="G548" s="19">
        <f t="shared" si="91"/>
        <v>9813.4070090100013</v>
      </c>
      <c r="H548" s="67">
        <v>0</v>
      </c>
      <c r="I548" s="34">
        <f t="shared" si="92"/>
        <v>407.75900000000001</v>
      </c>
      <c r="J548" s="68">
        <f t="shared" si="89"/>
        <v>24.06668401926138</v>
      </c>
      <c r="K548" s="110">
        <v>1.82</v>
      </c>
      <c r="L548" s="68">
        <f t="shared" si="93"/>
        <v>27.756</v>
      </c>
      <c r="M548" s="68">
        <f t="shared" si="97"/>
        <v>28.667126821658282</v>
      </c>
      <c r="N548" s="68">
        <f t="shared" si="97"/>
        <v>39.818401394062803</v>
      </c>
      <c r="O548" s="68">
        <f t="shared" si="97"/>
        <v>39.471958022177326</v>
      </c>
      <c r="P548" s="68">
        <f t="shared" si="97"/>
        <v>0</v>
      </c>
      <c r="Q548" s="68">
        <f t="shared" si="97"/>
        <v>0</v>
      </c>
      <c r="R548" s="68">
        <f t="shared" si="94"/>
        <v>39.818401394062803</v>
      </c>
      <c r="S548" s="51">
        <f t="shared" si="90"/>
        <v>0</v>
      </c>
      <c r="T548" s="184">
        <f t="shared" si="95"/>
        <v>0</v>
      </c>
      <c r="U548" s="43"/>
    </row>
    <row r="549" spans="1:21" x14ac:dyDescent="0.35">
      <c r="A549" s="63">
        <v>45527.666666665347</v>
      </c>
      <c r="B549" s="23">
        <v>398.91199999999998</v>
      </c>
      <c r="C549" s="22">
        <v>11392.40164864</v>
      </c>
      <c r="D549" s="23">
        <v>0</v>
      </c>
      <c r="E549" s="22">
        <v>0</v>
      </c>
      <c r="F549" s="19">
        <f t="shared" si="91"/>
        <v>398.91199999999998</v>
      </c>
      <c r="G549" s="19">
        <f t="shared" si="91"/>
        <v>11392.40164864</v>
      </c>
      <c r="H549" s="67">
        <v>0</v>
      </c>
      <c r="I549" s="34">
        <f t="shared" si="92"/>
        <v>398.91199999999998</v>
      </c>
      <c r="J549" s="68">
        <f t="shared" si="89"/>
        <v>28.558683741376544</v>
      </c>
      <c r="K549" s="110">
        <v>1.82</v>
      </c>
      <c r="L549" s="68">
        <f t="shared" si="93"/>
        <v>27.756</v>
      </c>
      <c r="M549" s="68">
        <f t="shared" si="97"/>
        <v>28.667126821658282</v>
      </c>
      <c r="N549" s="68">
        <f t="shared" si="97"/>
        <v>39.818401394062803</v>
      </c>
      <c r="O549" s="68">
        <f t="shared" si="97"/>
        <v>39.471958022177326</v>
      </c>
      <c r="P549" s="68">
        <f t="shared" si="97"/>
        <v>0</v>
      </c>
      <c r="Q549" s="68">
        <f t="shared" si="97"/>
        <v>0</v>
      </c>
      <c r="R549" s="68">
        <f t="shared" si="94"/>
        <v>39.818401394062803</v>
      </c>
      <c r="S549" s="51">
        <f t="shared" si="90"/>
        <v>0</v>
      </c>
      <c r="T549" s="184">
        <f t="shared" si="95"/>
        <v>0</v>
      </c>
      <c r="U549" s="43"/>
    </row>
    <row r="550" spans="1:21" x14ac:dyDescent="0.35">
      <c r="A550" s="63">
        <v>45527.708333332012</v>
      </c>
      <c r="B550" s="23">
        <v>367.76400000000001</v>
      </c>
      <c r="C550" s="22">
        <v>12728.492450919999</v>
      </c>
      <c r="D550" s="23">
        <v>0</v>
      </c>
      <c r="E550" s="22">
        <v>0</v>
      </c>
      <c r="F550" s="19">
        <f t="shared" si="91"/>
        <v>367.76400000000001</v>
      </c>
      <c r="G550" s="19">
        <f t="shared" si="91"/>
        <v>12728.492450919999</v>
      </c>
      <c r="H550" s="67">
        <v>0</v>
      </c>
      <c r="I550" s="34">
        <f t="shared" si="92"/>
        <v>367.76400000000001</v>
      </c>
      <c r="J550" s="68">
        <f t="shared" si="89"/>
        <v>34.610490561664541</v>
      </c>
      <c r="K550" s="110">
        <v>1.82</v>
      </c>
      <c r="L550" s="68">
        <f t="shared" si="93"/>
        <v>27.756</v>
      </c>
      <c r="M550" s="68">
        <f t="shared" si="97"/>
        <v>28.667126821658282</v>
      </c>
      <c r="N550" s="68">
        <f t="shared" si="97"/>
        <v>39.818401394062803</v>
      </c>
      <c r="O550" s="68">
        <f t="shared" si="97"/>
        <v>39.471958022177326</v>
      </c>
      <c r="P550" s="68">
        <f t="shared" si="97"/>
        <v>0</v>
      </c>
      <c r="Q550" s="68">
        <f t="shared" si="97"/>
        <v>0</v>
      </c>
      <c r="R550" s="68">
        <f t="shared" si="94"/>
        <v>39.818401394062803</v>
      </c>
      <c r="S550" s="51">
        <f t="shared" si="90"/>
        <v>0</v>
      </c>
      <c r="T550" s="184">
        <f t="shared" si="95"/>
        <v>0</v>
      </c>
      <c r="U550" s="43"/>
    </row>
    <row r="551" spans="1:21" x14ac:dyDescent="0.35">
      <c r="A551" s="63">
        <v>45527.749999998676</v>
      </c>
      <c r="B551" s="23">
        <v>311.60000000000002</v>
      </c>
      <c r="C551" s="22">
        <v>12650.96</v>
      </c>
      <c r="D551" s="23">
        <v>4.9930000000000003</v>
      </c>
      <c r="E551" s="22">
        <v>202.71600000000001</v>
      </c>
      <c r="F551" s="19">
        <f t="shared" si="91"/>
        <v>306.60700000000003</v>
      </c>
      <c r="G551" s="19">
        <f t="shared" si="91"/>
        <v>12448.243999999999</v>
      </c>
      <c r="H551" s="67">
        <v>0</v>
      </c>
      <c r="I551" s="34">
        <f t="shared" si="92"/>
        <v>306.60700000000003</v>
      </c>
      <c r="J551" s="68">
        <f t="shared" si="89"/>
        <v>40.599999347699168</v>
      </c>
      <c r="K551" s="110">
        <v>1.82</v>
      </c>
      <c r="L551" s="68">
        <f t="shared" si="93"/>
        <v>27.756</v>
      </c>
      <c r="M551" s="68">
        <f t="shared" si="97"/>
        <v>28.667126821658282</v>
      </c>
      <c r="N551" s="68">
        <f t="shared" si="97"/>
        <v>39.818401394062803</v>
      </c>
      <c r="O551" s="68">
        <f t="shared" si="97"/>
        <v>39.471958022177326</v>
      </c>
      <c r="P551" s="68">
        <f t="shared" si="97"/>
        <v>0</v>
      </c>
      <c r="Q551" s="68">
        <f t="shared" si="97"/>
        <v>0</v>
      </c>
      <c r="R551" s="68">
        <f t="shared" si="94"/>
        <v>39.818401394062803</v>
      </c>
      <c r="S551" s="51">
        <f t="shared" si="90"/>
        <v>0.7815979536363642</v>
      </c>
      <c r="T551" s="184">
        <f t="shared" si="95"/>
        <v>239.64340377058474</v>
      </c>
      <c r="U551" s="43"/>
    </row>
    <row r="552" spans="1:21" x14ac:dyDescent="0.35">
      <c r="A552" s="63">
        <v>45527.79166666534</v>
      </c>
      <c r="B552" s="23">
        <v>289.81400000000002</v>
      </c>
      <c r="C552" s="22">
        <v>10809.05813336</v>
      </c>
      <c r="D552" s="23">
        <v>0</v>
      </c>
      <c r="E552" s="22">
        <v>0</v>
      </c>
      <c r="F552" s="19">
        <f t="shared" si="91"/>
        <v>289.81400000000002</v>
      </c>
      <c r="G552" s="19">
        <f t="shared" si="91"/>
        <v>10809.05813336</v>
      </c>
      <c r="H552" s="67">
        <v>0</v>
      </c>
      <c r="I552" s="34">
        <f t="shared" si="92"/>
        <v>289.81400000000002</v>
      </c>
      <c r="J552" s="68">
        <f t="shared" si="89"/>
        <v>37.2965354791694</v>
      </c>
      <c r="K552" s="110">
        <v>1.82</v>
      </c>
      <c r="L552" s="68">
        <f t="shared" si="93"/>
        <v>27.756</v>
      </c>
      <c r="M552" s="68">
        <f t="shared" ref="M552:Q567" si="98">IF(M549=0,0,M$5/M$3)</f>
        <v>28.667126821658282</v>
      </c>
      <c r="N552" s="68">
        <f t="shared" si="98"/>
        <v>39.818401394062803</v>
      </c>
      <c r="O552" s="68">
        <f t="shared" si="98"/>
        <v>39.471958022177326</v>
      </c>
      <c r="P552" s="68">
        <f t="shared" si="98"/>
        <v>0</v>
      </c>
      <c r="Q552" s="68">
        <f t="shared" si="98"/>
        <v>0</v>
      </c>
      <c r="R552" s="68">
        <f t="shared" si="94"/>
        <v>39.818401394062803</v>
      </c>
      <c r="S552" s="51">
        <f t="shared" si="90"/>
        <v>0</v>
      </c>
      <c r="T552" s="184">
        <f t="shared" si="95"/>
        <v>0</v>
      </c>
      <c r="U552" s="43"/>
    </row>
    <row r="553" spans="1:21" x14ac:dyDescent="0.35">
      <c r="A553" s="63">
        <v>45527.833333332004</v>
      </c>
      <c r="B553" s="23">
        <v>270.12399999999997</v>
      </c>
      <c r="C553" s="22">
        <v>8796.0140798400007</v>
      </c>
      <c r="D553" s="23">
        <v>0</v>
      </c>
      <c r="E553" s="22">
        <v>0</v>
      </c>
      <c r="F553" s="19">
        <f t="shared" si="91"/>
        <v>270.12399999999997</v>
      </c>
      <c r="G553" s="19">
        <f t="shared" si="91"/>
        <v>8796.0140798400007</v>
      </c>
      <c r="H553" s="67">
        <v>0</v>
      </c>
      <c r="I553" s="34">
        <f t="shared" si="92"/>
        <v>270.12399999999997</v>
      </c>
      <c r="J553" s="68">
        <f t="shared" si="89"/>
        <v>32.562875123424803</v>
      </c>
      <c r="K553" s="110">
        <v>1.82</v>
      </c>
      <c r="L553" s="68">
        <f t="shared" si="93"/>
        <v>27.756</v>
      </c>
      <c r="M553" s="68">
        <f t="shared" si="98"/>
        <v>28.667126821658282</v>
      </c>
      <c r="N553" s="68">
        <f t="shared" si="98"/>
        <v>39.818401394062803</v>
      </c>
      <c r="O553" s="68">
        <f t="shared" si="98"/>
        <v>39.471958022177326</v>
      </c>
      <c r="P553" s="68">
        <f t="shared" si="98"/>
        <v>0</v>
      </c>
      <c r="Q553" s="68">
        <f t="shared" si="98"/>
        <v>0</v>
      </c>
      <c r="R553" s="68">
        <f t="shared" si="94"/>
        <v>39.818401394062803</v>
      </c>
      <c r="S553" s="51">
        <f t="shared" si="90"/>
        <v>0</v>
      </c>
      <c r="T553" s="184">
        <f t="shared" si="95"/>
        <v>0</v>
      </c>
      <c r="U553" s="43"/>
    </row>
    <row r="554" spans="1:21" x14ac:dyDescent="0.35">
      <c r="A554" s="63">
        <v>45527.874999998668</v>
      </c>
      <c r="B554" s="23">
        <v>245.1</v>
      </c>
      <c r="C554" s="22">
        <v>7257.4110000000001</v>
      </c>
      <c r="D554" s="23">
        <v>22.731000000000002</v>
      </c>
      <c r="E554" s="22">
        <v>673.06500000000005</v>
      </c>
      <c r="F554" s="19">
        <f t="shared" si="91"/>
        <v>222.369</v>
      </c>
      <c r="G554" s="19">
        <f t="shared" si="91"/>
        <v>6584.3459999999995</v>
      </c>
      <c r="H554" s="67">
        <v>0</v>
      </c>
      <c r="I554" s="34">
        <f t="shared" si="92"/>
        <v>222.369</v>
      </c>
      <c r="J554" s="68">
        <f t="shared" si="89"/>
        <v>29.609999595267325</v>
      </c>
      <c r="K554" s="110">
        <v>1.82</v>
      </c>
      <c r="L554" s="68">
        <f t="shared" si="93"/>
        <v>27.756</v>
      </c>
      <c r="M554" s="68">
        <f t="shared" si="98"/>
        <v>28.667126821658282</v>
      </c>
      <c r="N554" s="68">
        <f t="shared" si="98"/>
        <v>39.818401394062803</v>
      </c>
      <c r="O554" s="68">
        <f t="shared" si="98"/>
        <v>39.471958022177326</v>
      </c>
      <c r="P554" s="68">
        <f t="shared" si="98"/>
        <v>0</v>
      </c>
      <c r="Q554" s="68">
        <f t="shared" si="98"/>
        <v>0</v>
      </c>
      <c r="R554" s="68">
        <f t="shared" si="94"/>
        <v>39.818401394062803</v>
      </c>
      <c r="S554" s="51">
        <f t="shared" si="90"/>
        <v>0</v>
      </c>
      <c r="T554" s="184">
        <f t="shared" si="95"/>
        <v>0</v>
      </c>
      <c r="U554" s="43"/>
    </row>
    <row r="555" spans="1:21" x14ac:dyDescent="0.35">
      <c r="A555" s="63">
        <v>45527.916666665333</v>
      </c>
      <c r="B555" s="23">
        <v>235.4</v>
      </c>
      <c r="C555" s="22">
        <v>5626.06</v>
      </c>
      <c r="D555" s="23">
        <v>0</v>
      </c>
      <c r="E555" s="22">
        <v>0</v>
      </c>
      <c r="F555" s="19">
        <f t="shared" si="91"/>
        <v>235.4</v>
      </c>
      <c r="G555" s="19">
        <f t="shared" si="91"/>
        <v>5626.06</v>
      </c>
      <c r="H555" s="67">
        <v>0</v>
      </c>
      <c r="I555" s="34">
        <f t="shared" si="92"/>
        <v>235.4</v>
      </c>
      <c r="J555" s="68">
        <f t="shared" si="89"/>
        <v>23.900000000000002</v>
      </c>
      <c r="K555" s="110">
        <v>1.82</v>
      </c>
      <c r="L555" s="68">
        <f t="shared" si="93"/>
        <v>27.756</v>
      </c>
      <c r="M555" s="68">
        <f t="shared" si="98"/>
        <v>28.667126821658282</v>
      </c>
      <c r="N555" s="68">
        <f t="shared" si="98"/>
        <v>39.818401394062803</v>
      </c>
      <c r="O555" s="68">
        <f t="shared" si="98"/>
        <v>39.471958022177326</v>
      </c>
      <c r="P555" s="68">
        <f t="shared" si="98"/>
        <v>0</v>
      </c>
      <c r="Q555" s="68">
        <f t="shared" si="98"/>
        <v>0</v>
      </c>
      <c r="R555" s="68">
        <f t="shared" si="94"/>
        <v>39.818401394062803</v>
      </c>
      <c r="S555" s="51">
        <f t="shared" si="90"/>
        <v>0</v>
      </c>
      <c r="T555" s="184">
        <f t="shared" si="95"/>
        <v>0</v>
      </c>
      <c r="U555" s="43"/>
    </row>
    <row r="556" spans="1:21" x14ac:dyDescent="0.35">
      <c r="A556" s="63">
        <v>45527.958333331997</v>
      </c>
      <c r="B556" s="23">
        <v>183.6</v>
      </c>
      <c r="C556" s="22">
        <v>4165.884</v>
      </c>
      <c r="D556" s="23">
        <v>0</v>
      </c>
      <c r="E556" s="22">
        <v>0</v>
      </c>
      <c r="F556" s="19">
        <f t="shared" si="91"/>
        <v>183.6</v>
      </c>
      <c r="G556" s="19">
        <f t="shared" si="91"/>
        <v>4165.884</v>
      </c>
      <c r="H556" s="67">
        <v>0</v>
      </c>
      <c r="I556" s="34">
        <f t="shared" si="92"/>
        <v>183.6</v>
      </c>
      <c r="J556" s="68">
        <f t="shared" si="89"/>
        <v>22.69</v>
      </c>
      <c r="K556" s="110">
        <v>1.82</v>
      </c>
      <c r="L556" s="68">
        <f t="shared" si="93"/>
        <v>27.756</v>
      </c>
      <c r="M556" s="68">
        <f t="shared" si="98"/>
        <v>28.667126821658282</v>
      </c>
      <c r="N556" s="68">
        <f t="shared" si="98"/>
        <v>39.818401394062803</v>
      </c>
      <c r="O556" s="68">
        <f t="shared" si="98"/>
        <v>39.471958022177326</v>
      </c>
      <c r="P556" s="68">
        <f t="shared" si="98"/>
        <v>0</v>
      </c>
      <c r="Q556" s="68">
        <f t="shared" si="98"/>
        <v>0</v>
      </c>
      <c r="R556" s="68">
        <f t="shared" si="94"/>
        <v>39.818401394062803</v>
      </c>
      <c r="S556" s="51">
        <f t="shared" si="90"/>
        <v>0</v>
      </c>
      <c r="T556" s="184">
        <f t="shared" si="95"/>
        <v>0</v>
      </c>
      <c r="U556" s="43"/>
    </row>
    <row r="557" spans="1:21" x14ac:dyDescent="0.35">
      <c r="A557" s="63">
        <v>45527.999999998661</v>
      </c>
      <c r="B557" s="23">
        <v>268.10000000000002</v>
      </c>
      <c r="C557" s="22">
        <v>4600.5959999999995</v>
      </c>
      <c r="D557" s="23">
        <v>0</v>
      </c>
      <c r="E557" s="22">
        <v>0</v>
      </c>
      <c r="F557" s="19">
        <f t="shared" si="91"/>
        <v>268.10000000000002</v>
      </c>
      <c r="G557" s="19">
        <f t="shared" si="91"/>
        <v>4600.5959999999995</v>
      </c>
      <c r="H557" s="67">
        <v>0</v>
      </c>
      <c r="I557" s="34">
        <f t="shared" si="92"/>
        <v>268.10000000000002</v>
      </c>
      <c r="J557" s="68">
        <f t="shared" si="89"/>
        <v>17.159999999999997</v>
      </c>
      <c r="K557" s="110">
        <v>1.82</v>
      </c>
      <c r="L557" s="68">
        <f t="shared" si="93"/>
        <v>27.756</v>
      </c>
      <c r="M557" s="68">
        <f t="shared" si="98"/>
        <v>28.667126821658282</v>
      </c>
      <c r="N557" s="68">
        <f t="shared" si="98"/>
        <v>39.818401394062803</v>
      </c>
      <c r="O557" s="68">
        <f t="shared" si="98"/>
        <v>39.471958022177326</v>
      </c>
      <c r="P557" s="68">
        <f t="shared" si="98"/>
        <v>0</v>
      </c>
      <c r="Q557" s="68">
        <f t="shared" si="98"/>
        <v>0</v>
      </c>
      <c r="R557" s="68">
        <f t="shared" si="94"/>
        <v>39.818401394062803</v>
      </c>
      <c r="S557" s="51">
        <f t="shared" si="90"/>
        <v>0</v>
      </c>
      <c r="T557" s="184">
        <f t="shared" si="95"/>
        <v>0</v>
      </c>
      <c r="U557" s="43"/>
    </row>
    <row r="558" spans="1:21" x14ac:dyDescent="0.35">
      <c r="A558" s="63">
        <v>45528.041666665325</v>
      </c>
      <c r="B558" s="23">
        <v>348.9</v>
      </c>
      <c r="C558" s="22">
        <v>5652.18</v>
      </c>
      <c r="D558" s="23">
        <v>31.998000000000001</v>
      </c>
      <c r="E558" s="22">
        <v>518.36800000000005</v>
      </c>
      <c r="F558" s="19">
        <f t="shared" si="91"/>
        <v>316.90199999999999</v>
      </c>
      <c r="G558" s="19">
        <f t="shared" si="91"/>
        <v>5133.8119999999999</v>
      </c>
      <c r="H558" s="67">
        <v>0</v>
      </c>
      <c r="I558" s="34">
        <f t="shared" si="92"/>
        <v>316.90199999999999</v>
      </c>
      <c r="J558" s="68">
        <f t="shared" si="89"/>
        <v>16.199998737780135</v>
      </c>
      <c r="K558" s="110">
        <v>1.87</v>
      </c>
      <c r="L558" s="68">
        <f t="shared" si="93"/>
        <v>28.295999999999999</v>
      </c>
      <c r="M558" s="68">
        <f t="shared" si="98"/>
        <v>28.667126821658282</v>
      </c>
      <c r="N558" s="68">
        <f t="shared" si="98"/>
        <v>39.818401394062803</v>
      </c>
      <c r="O558" s="68">
        <f t="shared" si="98"/>
        <v>39.471958022177326</v>
      </c>
      <c r="P558" s="68">
        <f t="shared" si="98"/>
        <v>0</v>
      </c>
      <c r="Q558" s="68">
        <f t="shared" si="98"/>
        <v>0</v>
      </c>
      <c r="R558" s="68">
        <f t="shared" si="94"/>
        <v>39.818401394062803</v>
      </c>
      <c r="S558" s="51">
        <f t="shared" si="90"/>
        <v>0</v>
      </c>
      <c r="T558" s="184">
        <f t="shared" si="95"/>
        <v>0</v>
      </c>
      <c r="U558" s="43"/>
    </row>
    <row r="559" spans="1:21" x14ac:dyDescent="0.35">
      <c r="A559" s="63">
        <v>45528.08333333199</v>
      </c>
      <c r="B559" s="23">
        <v>321</v>
      </c>
      <c r="C559" s="22">
        <v>4439.43</v>
      </c>
      <c r="D559" s="23">
        <v>30.701000000000001</v>
      </c>
      <c r="E559" s="22">
        <v>424.59500000000003</v>
      </c>
      <c r="F559" s="19">
        <f t="shared" si="91"/>
        <v>290.29899999999998</v>
      </c>
      <c r="G559" s="19">
        <f t="shared" si="91"/>
        <v>4014.835</v>
      </c>
      <c r="H559" s="67">
        <v>0</v>
      </c>
      <c r="I559" s="34">
        <f t="shared" si="92"/>
        <v>290.29899999999998</v>
      </c>
      <c r="J559" s="68">
        <f t="shared" si="89"/>
        <v>13.829999414396882</v>
      </c>
      <c r="K559" s="110">
        <v>1.87</v>
      </c>
      <c r="L559" s="68">
        <f t="shared" si="93"/>
        <v>28.295999999999999</v>
      </c>
      <c r="M559" s="68">
        <f t="shared" si="98"/>
        <v>28.667126821658282</v>
      </c>
      <c r="N559" s="68">
        <f t="shared" si="98"/>
        <v>39.818401394062803</v>
      </c>
      <c r="O559" s="68">
        <f t="shared" si="98"/>
        <v>39.471958022177326</v>
      </c>
      <c r="P559" s="68">
        <f t="shared" si="98"/>
        <v>0</v>
      </c>
      <c r="Q559" s="68">
        <f t="shared" si="98"/>
        <v>0</v>
      </c>
      <c r="R559" s="68">
        <f t="shared" si="94"/>
        <v>39.818401394062803</v>
      </c>
      <c r="S559" s="51">
        <f t="shared" si="90"/>
        <v>0</v>
      </c>
      <c r="T559" s="184">
        <f t="shared" si="95"/>
        <v>0</v>
      </c>
      <c r="U559" s="43"/>
    </row>
    <row r="560" spans="1:21" x14ac:dyDescent="0.35">
      <c r="A560" s="63">
        <v>45528.124999998654</v>
      </c>
      <c r="B560" s="23">
        <v>302.7</v>
      </c>
      <c r="C560" s="22">
        <v>3447.7530000000002</v>
      </c>
      <c r="D560" s="23">
        <v>21.623999999999999</v>
      </c>
      <c r="E560" s="22">
        <v>246.297</v>
      </c>
      <c r="F560" s="19">
        <f t="shared" si="91"/>
        <v>281.07599999999996</v>
      </c>
      <c r="G560" s="19">
        <f t="shared" si="91"/>
        <v>3201.4560000000001</v>
      </c>
      <c r="H560" s="67">
        <v>0</v>
      </c>
      <c r="I560" s="34">
        <f t="shared" si="92"/>
        <v>281.07599999999996</v>
      </c>
      <c r="J560" s="68">
        <f t="shared" si="89"/>
        <v>11.390001280792385</v>
      </c>
      <c r="K560" s="110">
        <v>1.87</v>
      </c>
      <c r="L560" s="68">
        <f t="shared" si="93"/>
        <v>28.295999999999999</v>
      </c>
      <c r="M560" s="68">
        <f t="shared" si="98"/>
        <v>28.667126821658282</v>
      </c>
      <c r="N560" s="68">
        <f t="shared" si="98"/>
        <v>39.818401394062803</v>
      </c>
      <c r="O560" s="68">
        <f t="shared" si="98"/>
        <v>39.471958022177326</v>
      </c>
      <c r="P560" s="68">
        <f t="shared" si="98"/>
        <v>0</v>
      </c>
      <c r="Q560" s="68">
        <f t="shared" si="98"/>
        <v>0</v>
      </c>
      <c r="R560" s="68">
        <f t="shared" si="94"/>
        <v>39.818401394062803</v>
      </c>
      <c r="S560" s="51">
        <f t="shared" si="90"/>
        <v>0</v>
      </c>
      <c r="T560" s="184">
        <f t="shared" si="95"/>
        <v>0</v>
      </c>
      <c r="U560" s="43"/>
    </row>
    <row r="561" spans="1:21" x14ac:dyDescent="0.35">
      <c r="A561" s="63">
        <v>45528.166666665318</v>
      </c>
      <c r="B561" s="23">
        <v>294.7</v>
      </c>
      <c r="C561" s="22">
        <v>3347.7919999999999</v>
      </c>
      <c r="D561" s="23">
        <v>21.283000000000001</v>
      </c>
      <c r="E561" s="22">
        <v>241.77500000000001</v>
      </c>
      <c r="F561" s="19">
        <f t="shared" si="91"/>
        <v>273.41699999999997</v>
      </c>
      <c r="G561" s="19">
        <f t="shared" si="91"/>
        <v>3106.0169999999998</v>
      </c>
      <c r="H561" s="67">
        <v>0</v>
      </c>
      <c r="I561" s="34">
        <f t="shared" si="92"/>
        <v>273.41699999999997</v>
      </c>
      <c r="J561" s="68">
        <f t="shared" si="89"/>
        <v>11.359999561109953</v>
      </c>
      <c r="K561" s="110">
        <v>1.87</v>
      </c>
      <c r="L561" s="68">
        <f t="shared" si="93"/>
        <v>28.295999999999999</v>
      </c>
      <c r="M561" s="68">
        <f t="shared" si="98"/>
        <v>28.667126821658282</v>
      </c>
      <c r="N561" s="68">
        <f t="shared" si="98"/>
        <v>39.818401394062803</v>
      </c>
      <c r="O561" s="68">
        <f t="shared" si="98"/>
        <v>39.471958022177326</v>
      </c>
      <c r="P561" s="68">
        <f t="shared" si="98"/>
        <v>0</v>
      </c>
      <c r="Q561" s="68">
        <f t="shared" si="98"/>
        <v>0</v>
      </c>
      <c r="R561" s="68">
        <f t="shared" si="94"/>
        <v>39.818401394062803</v>
      </c>
      <c r="S561" s="51">
        <f t="shared" si="90"/>
        <v>0</v>
      </c>
      <c r="T561" s="184">
        <f t="shared" si="95"/>
        <v>0</v>
      </c>
      <c r="U561" s="43"/>
    </row>
    <row r="562" spans="1:21" x14ac:dyDescent="0.35">
      <c r="A562" s="63">
        <v>45528.208333331982</v>
      </c>
      <c r="B562" s="23">
        <v>302.39999999999998</v>
      </c>
      <c r="C562" s="22">
        <v>3317.328</v>
      </c>
      <c r="D562" s="23">
        <v>31.965</v>
      </c>
      <c r="E562" s="22">
        <v>350.65600000000001</v>
      </c>
      <c r="F562" s="19">
        <f t="shared" si="91"/>
        <v>270.435</v>
      </c>
      <c r="G562" s="19">
        <f t="shared" si="91"/>
        <v>2966.672</v>
      </c>
      <c r="H562" s="67">
        <v>0</v>
      </c>
      <c r="I562" s="34">
        <f t="shared" si="92"/>
        <v>270.435</v>
      </c>
      <c r="J562" s="68">
        <f t="shared" si="89"/>
        <v>10.970000184887311</v>
      </c>
      <c r="K562" s="110">
        <v>1.87</v>
      </c>
      <c r="L562" s="68">
        <f t="shared" si="93"/>
        <v>28.295999999999999</v>
      </c>
      <c r="M562" s="68">
        <f t="shared" si="98"/>
        <v>28.667126821658282</v>
      </c>
      <c r="N562" s="68">
        <f t="shared" si="98"/>
        <v>39.818401394062803</v>
      </c>
      <c r="O562" s="68">
        <f t="shared" si="98"/>
        <v>39.471958022177326</v>
      </c>
      <c r="P562" s="68">
        <f t="shared" si="98"/>
        <v>0</v>
      </c>
      <c r="Q562" s="68">
        <f t="shared" si="98"/>
        <v>0</v>
      </c>
      <c r="R562" s="68">
        <f t="shared" si="94"/>
        <v>39.818401394062803</v>
      </c>
      <c r="S562" s="51">
        <f t="shared" si="90"/>
        <v>0</v>
      </c>
      <c r="T562" s="184">
        <f t="shared" si="95"/>
        <v>0</v>
      </c>
      <c r="U562" s="43"/>
    </row>
    <row r="563" spans="1:21" x14ac:dyDescent="0.35">
      <c r="A563" s="63">
        <v>45528.249999998647</v>
      </c>
      <c r="B563" s="23">
        <v>280.2</v>
      </c>
      <c r="C563" s="22">
        <v>3216.6959999999999</v>
      </c>
      <c r="D563" s="23">
        <v>8.391</v>
      </c>
      <c r="E563" s="22">
        <v>96.328999999999994</v>
      </c>
      <c r="F563" s="19">
        <f t="shared" si="91"/>
        <v>271.80899999999997</v>
      </c>
      <c r="G563" s="19">
        <f t="shared" si="91"/>
        <v>3120.3669999999997</v>
      </c>
      <c r="H563" s="67">
        <v>0</v>
      </c>
      <c r="I563" s="34">
        <f t="shared" si="92"/>
        <v>271.80899999999997</v>
      </c>
      <c r="J563" s="68">
        <f t="shared" si="89"/>
        <v>11.479998822702708</v>
      </c>
      <c r="K563" s="110">
        <v>1.87</v>
      </c>
      <c r="L563" s="68">
        <f t="shared" si="93"/>
        <v>28.295999999999999</v>
      </c>
      <c r="M563" s="68">
        <f t="shared" si="98"/>
        <v>28.667126821658282</v>
      </c>
      <c r="N563" s="68">
        <f t="shared" si="98"/>
        <v>39.818401394062803</v>
      </c>
      <c r="O563" s="68">
        <f t="shared" si="98"/>
        <v>39.471958022177326</v>
      </c>
      <c r="P563" s="68">
        <f t="shared" si="98"/>
        <v>0</v>
      </c>
      <c r="Q563" s="68">
        <f t="shared" si="98"/>
        <v>0</v>
      </c>
      <c r="R563" s="68">
        <f t="shared" si="94"/>
        <v>39.818401394062803</v>
      </c>
      <c r="S563" s="51">
        <f t="shared" si="90"/>
        <v>0</v>
      </c>
      <c r="T563" s="184">
        <f t="shared" si="95"/>
        <v>0</v>
      </c>
      <c r="U563" s="43"/>
    </row>
    <row r="564" spans="1:21" x14ac:dyDescent="0.35">
      <c r="A564" s="63">
        <v>45528.291666665311</v>
      </c>
      <c r="B564" s="23">
        <v>285.39999999999998</v>
      </c>
      <c r="C564" s="22">
        <v>3319.2020000000002</v>
      </c>
      <c r="D564" s="23">
        <v>1.617</v>
      </c>
      <c r="E564" s="22">
        <v>18.806000000000001</v>
      </c>
      <c r="F564" s="19">
        <f t="shared" si="91"/>
        <v>283.78299999999996</v>
      </c>
      <c r="G564" s="19">
        <f t="shared" si="91"/>
        <v>3300.3960000000002</v>
      </c>
      <c r="H564" s="67">
        <v>0</v>
      </c>
      <c r="I564" s="34">
        <f t="shared" si="92"/>
        <v>283.78299999999996</v>
      </c>
      <c r="J564" s="68">
        <f t="shared" si="89"/>
        <v>11.629998978092418</v>
      </c>
      <c r="K564" s="110">
        <v>1.87</v>
      </c>
      <c r="L564" s="68">
        <f t="shared" si="93"/>
        <v>28.295999999999999</v>
      </c>
      <c r="M564" s="68">
        <f t="shared" si="98"/>
        <v>28.667126821658282</v>
      </c>
      <c r="N564" s="68">
        <f t="shared" si="98"/>
        <v>39.818401394062803</v>
      </c>
      <c r="O564" s="68">
        <f t="shared" si="98"/>
        <v>39.471958022177326</v>
      </c>
      <c r="P564" s="68">
        <f t="shared" si="98"/>
        <v>0</v>
      </c>
      <c r="Q564" s="68">
        <f t="shared" si="98"/>
        <v>0</v>
      </c>
      <c r="R564" s="68">
        <f t="shared" si="94"/>
        <v>39.818401394062803</v>
      </c>
      <c r="S564" s="51">
        <f t="shared" si="90"/>
        <v>0</v>
      </c>
      <c r="T564" s="184">
        <f t="shared" si="95"/>
        <v>0</v>
      </c>
      <c r="U564" s="43"/>
    </row>
    <row r="565" spans="1:21" x14ac:dyDescent="0.35">
      <c r="A565" s="63">
        <v>45528.333333331975</v>
      </c>
      <c r="B565" s="23">
        <v>300.3</v>
      </c>
      <c r="C565" s="22">
        <v>3423.42</v>
      </c>
      <c r="D565" s="23">
        <v>14.779</v>
      </c>
      <c r="E565" s="22">
        <v>168.48099999999999</v>
      </c>
      <c r="F565" s="19">
        <f t="shared" si="91"/>
        <v>285.52100000000002</v>
      </c>
      <c r="G565" s="19">
        <f t="shared" si="91"/>
        <v>3254.9390000000003</v>
      </c>
      <c r="H565" s="67">
        <v>0</v>
      </c>
      <c r="I565" s="34">
        <f t="shared" si="92"/>
        <v>285.52100000000002</v>
      </c>
      <c r="J565" s="68">
        <f t="shared" si="89"/>
        <v>11.399998599052259</v>
      </c>
      <c r="K565" s="110">
        <v>1.87</v>
      </c>
      <c r="L565" s="68">
        <f t="shared" si="93"/>
        <v>28.295999999999999</v>
      </c>
      <c r="M565" s="68">
        <f t="shared" si="98"/>
        <v>28.667126821658282</v>
      </c>
      <c r="N565" s="68">
        <f t="shared" si="98"/>
        <v>39.818401394062803</v>
      </c>
      <c r="O565" s="68">
        <f t="shared" si="98"/>
        <v>39.471958022177326</v>
      </c>
      <c r="P565" s="68">
        <f t="shared" si="98"/>
        <v>0</v>
      </c>
      <c r="Q565" s="68">
        <f t="shared" si="98"/>
        <v>0</v>
      </c>
      <c r="R565" s="68">
        <f t="shared" si="94"/>
        <v>39.818401394062803</v>
      </c>
      <c r="S565" s="51">
        <f t="shared" si="90"/>
        <v>0</v>
      </c>
      <c r="T565" s="184">
        <f t="shared" si="95"/>
        <v>0</v>
      </c>
      <c r="U565" s="43"/>
    </row>
    <row r="566" spans="1:21" x14ac:dyDescent="0.35">
      <c r="A566" s="63">
        <v>45528.374999998639</v>
      </c>
      <c r="B566" s="23">
        <v>336.2</v>
      </c>
      <c r="C566" s="22">
        <v>3832.68</v>
      </c>
      <c r="D566" s="23">
        <v>31.710999999999999</v>
      </c>
      <c r="E566" s="22">
        <v>361.505</v>
      </c>
      <c r="F566" s="19">
        <f t="shared" si="91"/>
        <v>304.48899999999998</v>
      </c>
      <c r="G566" s="19">
        <f t="shared" si="91"/>
        <v>3471.1749999999997</v>
      </c>
      <c r="H566" s="67">
        <v>0</v>
      </c>
      <c r="I566" s="34">
        <f t="shared" si="92"/>
        <v>304.48899999999998</v>
      </c>
      <c r="J566" s="68">
        <f t="shared" si="89"/>
        <v>11.400001313676356</v>
      </c>
      <c r="K566" s="110">
        <v>1.87</v>
      </c>
      <c r="L566" s="68">
        <f t="shared" si="93"/>
        <v>28.295999999999999</v>
      </c>
      <c r="M566" s="68">
        <f t="shared" si="98"/>
        <v>28.667126821658282</v>
      </c>
      <c r="N566" s="68">
        <f t="shared" si="98"/>
        <v>39.818401394062803</v>
      </c>
      <c r="O566" s="68">
        <f t="shared" si="98"/>
        <v>39.471958022177326</v>
      </c>
      <c r="P566" s="68">
        <f t="shared" si="98"/>
        <v>0</v>
      </c>
      <c r="Q566" s="68">
        <f t="shared" si="98"/>
        <v>0</v>
      </c>
      <c r="R566" s="68">
        <f t="shared" si="94"/>
        <v>39.818401394062803</v>
      </c>
      <c r="S566" s="51">
        <f t="shared" si="90"/>
        <v>0</v>
      </c>
      <c r="T566" s="184">
        <f t="shared" si="95"/>
        <v>0</v>
      </c>
      <c r="U566" s="43"/>
    </row>
    <row r="567" spans="1:21" x14ac:dyDescent="0.35">
      <c r="A567" s="63">
        <v>45528.416666665304</v>
      </c>
      <c r="B567" s="23">
        <v>374.2</v>
      </c>
      <c r="C567" s="22">
        <v>4482.9160000000002</v>
      </c>
      <c r="D567" s="23">
        <v>47.17</v>
      </c>
      <c r="E567" s="22">
        <v>565.09699999999998</v>
      </c>
      <c r="F567" s="19">
        <f t="shared" si="91"/>
        <v>327.02999999999997</v>
      </c>
      <c r="G567" s="19">
        <f t="shared" si="91"/>
        <v>3917.8190000000004</v>
      </c>
      <c r="H567" s="67">
        <v>0</v>
      </c>
      <c r="I567" s="34">
        <f t="shared" si="92"/>
        <v>327.02999999999997</v>
      </c>
      <c r="J567" s="68">
        <f t="shared" si="89"/>
        <v>11.979998776870627</v>
      </c>
      <c r="K567" s="110">
        <v>1.87</v>
      </c>
      <c r="L567" s="68">
        <f t="shared" si="93"/>
        <v>28.295999999999999</v>
      </c>
      <c r="M567" s="68">
        <f t="shared" si="98"/>
        <v>28.667126821658282</v>
      </c>
      <c r="N567" s="68">
        <f t="shared" si="98"/>
        <v>39.818401394062803</v>
      </c>
      <c r="O567" s="68">
        <f t="shared" si="98"/>
        <v>39.471958022177326</v>
      </c>
      <c r="P567" s="68">
        <f t="shared" si="98"/>
        <v>0</v>
      </c>
      <c r="Q567" s="68">
        <f t="shared" si="98"/>
        <v>0</v>
      </c>
      <c r="R567" s="68">
        <f t="shared" si="94"/>
        <v>39.818401394062803</v>
      </c>
      <c r="S567" s="51">
        <f t="shared" si="90"/>
        <v>0</v>
      </c>
      <c r="T567" s="184">
        <f t="shared" si="95"/>
        <v>0</v>
      </c>
      <c r="U567" s="43"/>
    </row>
    <row r="568" spans="1:21" x14ac:dyDescent="0.35">
      <c r="A568" s="63">
        <v>45528.458333331968</v>
      </c>
      <c r="B568" s="23">
        <v>417.3</v>
      </c>
      <c r="C568" s="22">
        <v>6109.2719999999999</v>
      </c>
      <c r="D568" s="23">
        <v>55.384999999999998</v>
      </c>
      <c r="E568" s="22">
        <v>810.83600000000001</v>
      </c>
      <c r="F568" s="19">
        <f t="shared" si="91"/>
        <v>361.91500000000002</v>
      </c>
      <c r="G568" s="19">
        <f t="shared" si="91"/>
        <v>5298.4359999999997</v>
      </c>
      <c r="H568" s="67">
        <v>0</v>
      </c>
      <c r="I568" s="34">
        <f t="shared" si="92"/>
        <v>361.91500000000002</v>
      </c>
      <c r="J568" s="68">
        <f t="shared" si="89"/>
        <v>14.640001105231891</v>
      </c>
      <c r="K568" s="110">
        <v>1.87</v>
      </c>
      <c r="L568" s="68">
        <f t="shared" si="93"/>
        <v>28.295999999999999</v>
      </c>
      <c r="M568" s="68">
        <f t="shared" ref="M568:Q583" si="99">IF(M565=0,0,M$5/M$3)</f>
        <v>28.667126821658282</v>
      </c>
      <c r="N568" s="68">
        <f t="shared" si="99"/>
        <v>39.818401394062803</v>
      </c>
      <c r="O568" s="68">
        <f t="shared" si="99"/>
        <v>39.471958022177326</v>
      </c>
      <c r="P568" s="68">
        <f t="shared" si="99"/>
        <v>0</v>
      </c>
      <c r="Q568" s="68">
        <f t="shared" si="99"/>
        <v>0</v>
      </c>
      <c r="R568" s="68">
        <f t="shared" si="94"/>
        <v>39.818401394062803</v>
      </c>
      <c r="S568" s="51">
        <f t="shared" si="90"/>
        <v>0</v>
      </c>
      <c r="T568" s="184">
        <f t="shared" si="95"/>
        <v>0</v>
      </c>
      <c r="U568" s="43"/>
    </row>
    <row r="569" spans="1:21" x14ac:dyDescent="0.35">
      <c r="A569" s="63">
        <v>45528.499999998632</v>
      </c>
      <c r="B569" s="23">
        <v>397.61099999999999</v>
      </c>
      <c r="C569" s="22">
        <v>7930.6682363599994</v>
      </c>
      <c r="D569" s="23">
        <v>0</v>
      </c>
      <c r="E569" s="22">
        <v>0</v>
      </c>
      <c r="F569" s="19">
        <f t="shared" si="91"/>
        <v>397.61099999999999</v>
      </c>
      <c r="G569" s="19">
        <f t="shared" si="91"/>
        <v>7930.6682363599994</v>
      </c>
      <c r="H569" s="67">
        <v>0</v>
      </c>
      <c r="I569" s="34">
        <f t="shared" si="92"/>
        <v>397.61099999999999</v>
      </c>
      <c r="J569" s="68">
        <f t="shared" si="89"/>
        <v>19.945796862662249</v>
      </c>
      <c r="K569" s="110">
        <v>1.87</v>
      </c>
      <c r="L569" s="68">
        <f t="shared" si="93"/>
        <v>28.295999999999999</v>
      </c>
      <c r="M569" s="68">
        <f t="shared" si="99"/>
        <v>28.667126821658282</v>
      </c>
      <c r="N569" s="68">
        <f t="shared" si="99"/>
        <v>39.818401394062803</v>
      </c>
      <c r="O569" s="68">
        <f t="shared" si="99"/>
        <v>39.471958022177326</v>
      </c>
      <c r="P569" s="68">
        <f t="shared" si="99"/>
        <v>0</v>
      </c>
      <c r="Q569" s="68">
        <f t="shared" si="99"/>
        <v>0</v>
      </c>
      <c r="R569" s="68">
        <f t="shared" si="94"/>
        <v>39.818401394062803</v>
      </c>
      <c r="S569" s="51">
        <f t="shared" si="90"/>
        <v>0</v>
      </c>
      <c r="T569" s="184">
        <f t="shared" si="95"/>
        <v>0</v>
      </c>
      <c r="U569" s="43"/>
    </row>
    <row r="570" spans="1:21" x14ac:dyDescent="0.35">
      <c r="A570" s="63">
        <v>45528.541666665296</v>
      </c>
      <c r="B570" s="23">
        <v>414.87599999999998</v>
      </c>
      <c r="C570" s="22">
        <v>9148.775831840001</v>
      </c>
      <c r="D570" s="23">
        <v>0</v>
      </c>
      <c r="E570" s="22">
        <v>0</v>
      </c>
      <c r="F570" s="19">
        <f t="shared" si="91"/>
        <v>414.87599999999998</v>
      </c>
      <c r="G570" s="19">
        <f t="shared" si="91"/>
        <v>9148.775831840001</v>
      </c>
      <c r="H570" s="67">
        <v>0</v>
      </c>
      <c r="I570" s="34">
        <f t="shared" si="92"/>
        <v>414.87599999999998</v>
      </c>
      <c r="J570" s="68">
        <f t="shared" si="89"/>
        <v>22.051831949401752</v>
      </c>
      <c r="K570" s="110">
        <v>1.87</v>
      </c>
      <c r="L570" s="68">
        <f t="shared" si="93"/>
        <v>28.295999999999999</v>
      </c>
      <c r="M570" s="68">
        <f t="shared" si="99"/>
        <v>28.667126821658282</v>
      </c>
      <c r="N570" s="68">
        <f t="shared" si="99"/>
        <v>39.818401394062803</v>
      </c>
      <c r="O570" s="68">
        <f t="shared" si="99"/>
        <v>39.471958022177326</v>
      </c>
      <c r="P570" s="68">
        <f t="shared" si="99"/>
        <v>0</v>
      </c>
      <c r="Q570" s="68">
        <f t="shared" si="99"/>
        <v>0</v>
      </c>
      <c r="R570" s="68">
        <f t="shared" si="94"/>
        <v>39.818401394062803</v>
      </c>
      <c r="S570" s="51">
        <f t="shared" si="90"/>
        <v>0</v>
      </c>
      <c r="T570" s="184">
        <f t="shared" si="95"/>
        <v>0</v>
      </c>
      <c r="U570" s="43"/>
    </row>
    <row r="571" spans="1:21" x14ac:dyDescent="0.35">
      <c r="A571" s="63">
        <v>45528.583333331961</v>
      </c>
      <c r="B571" s="23">
        <v>410.44799999999998</v>
      </c>
      <c r="C571" s="22">
        <v>10150.97047792</v>
      </c>
      <c r="D571" s="23">
        <v>0</v>
      </c>
      <c r="E571" s="22">
        <v>0</v>
      </c>
      <c r="F571" s="19">
        <f t="shared" si="91"/>
        <v>410.44799999999998</v>
      </c>
      <c r="G571" s="19">
        <f t="shared" si="91"/>
        <v>10150.97047792</v>
      </c>
      <c r="H571" s="67">
        <v>0</v>
      </c>
      <c r="I571" s="34">
        <f t="shared" si="92"/>
        <v>410.44799999999998</v>
      </c>
      <c r="J571" s="68">
        <f t="shared" si="89"/>
        <v>24.73144095700308</v>
      </c>
      <c r="K571" s="110">
        <v>1.87</v>
      </c>
      <c r="L571" s="68">
        <f t="shared" si="93"/>
        <v>28.295999999999999</v>
      </c>
      <c r="M571" s="68">
        <f t="shared" si="99"/>
        <v>28.667126821658282</v>
      </c>
      <c r="N571" s="68">
        <f t="shared" si="99"/>
        <v>39.818401394062803</v>
      </c>
      <c r="O571" s="68">
        <f t="shared" si="99"/>
        <v>39.471958022177326</v>
      </c>
      <c r="P571" s="68">
        <f t="shared" si="99"/>
        <v>0</v>
      </c>
      <c r="Q571" s="68">
        <f t="shared" si="99"/>
        <v>0</v>
      </c>
      <c r="R571" s="68">
        <f t="shared" si="94"/>
        <v>39.818401394062803</v>
      </c>
      <c r="S571" s="51">
        <f t="shared" si="90"/>
        <v>0</v>
      </c>
      <c r="T571" s="184">
        <f t="shared" si="95"/>
        <v>0</v>
      </c>
      <c r="U571" s="43"/>
    </row>
    <row r="572" spans="1:21" x14ac:dyDescent="0.35">
      <c r="A572" s="63">
        <v>45528.624999998625</v>
      </c>
      <c r="B572" s="23">
        <v>450.75599999999997</v>
      </c>
      <c r="C572" s="22">
        <v>12091.50184268</v>
      </c>
      <c r="D572" s="23">
        <v>0</v>
      </c>
      <c r="E572" s="22">
        <v>0</v>
      </c>
      <c r="F572" s="19">
        <f t="shared" si="91"/>
        <v>450.75599999999997</v>
      </c>
      <c r="G572" s="19">
        <f t="shared" si="91"/>
        <v>12091.50184268</v>
      </c>
      <c r="H572" s="67">
        <v>0</v>
      </c>
      <c r="I572" s="34">
        <f t="shared" si="92"/>
        <v>450.75599999999997</v>
      </c>
      <c r="J572" s="68">
        <f t="shared" si="89"/>
        <v>26.824938198670679</v>
      </c>
      <c r="K572" s="110">
        <v>1.87</v>
      </c>
      <c r="L572" s="68">
        <f t="shared" si="93"/>
        <v>28.295999999999999</v>
      </c>
      <c r="M572" s="68">
        <f t="shared" si="99"/>
        <v>28.667126821658282</v>
      </c>
      <c r="N572" s="68">
        <f t="shared" si="99"/>
        <v>39.818401394062803</v>
      </c>
      <c r="O572" s="68">
        <f t="shared" si="99"/>
        <v>39.471958022177326</v>
      </c>
      <c r="P572" s="68">
        <f t="shared" si="99"/>
        <v>0</v>
      </c>
      <c r="Q572" s="68">
        <f t="shared" si="99"/>
        <v>0</v>
      </c>
      <c r="R572" s="68">
        <f t="shared" si="94"/>
        <v>39.818401394062803</v>
      </c>
      <c r="S572" s="51">
        <f t="shared" si="90"/>
        <v>0</v>
      </c>
      <c r="T572" s="184">
        <f t="shared" si="95"/>
        <v>0</v>
      </c>
      <c r="U572" s="43"/>
    </row>
    <row r="573" spans="1:21" x14ac:dyDescent="0.35">
      <c r="A573" s="63">
        <v>45528.666666665289</v>
      </c>
      <c r="B573" s="23">
        <v>438.065</v>
      </c>
      <c r="C573" s="22">
        <v>13881.62373315</v>
      </c>
      <c r="D573" s="23">
        <v>0</v>
      </c>
      <c r="E573" s="22">
        <v>0</v>
      </c>
      <c r="F573" s="19">
        <f t="shared" si="91"/>
        <v>438.065</v>
      </c>
      <c r="G573" s="19">
        <f t="shared" si="91"/>
        <v>13881.62373315</v>
      </c>
      <c r="H573" s="67">
        <v>0</v>
      </c>
      <c r="I573" s="34">
        <f t="shared" si="92"/>
        <v>438.065</v>
      </c>
      <c r="J573" s="68">
        <f t="shared" si="89"/>
        <v>31.688502238594729</v>
      </c>
      <c r="K573" s="110">
        <v>1.87</v>
      </c>
      <c r="L573" s="68">
        <f t="shared" si="93"/>
        <v>28.295999999999999</v>
      </c>
      <c r="M573" s="68">
        <f t="shared" si="99"/>
        <v>28.667126821658282</v>
      </c>
      <c r="N573" s="68">
        <f t="shared" si="99"/>
        <v>39.818401394062803</v>
      </c>
      <c r="O573" s="68">
        <f t="shared" si="99"/>
        <v>39.471958022177326</v>
      </c>
      <c r="P573" s="68">
        <f t="shared" si="99"/>
        <v>0</v>
      </c>
      <c r="Q573" s="68">
        <f t="shared" si="99"/>
        <v>0</v>
      </c>
      <c r="R573" s="68">
        <f t="shared" si="94"/>
        <v>39.818401394062803</v>
      </c>
      <c r="S573" s="51">
        <f t="shared" si="90"/>
        <v>0</v>
      </c>
      <c r="T573" s="184">
        <f t="shared" si="95"/>
        <v>0</v>
      </c>
      <c r="U573" s="43"/>
    </row>
    <row r="574" spans="1:21" x14ac:dyDescent="0.35">
      <c r="A574" s="63">
        <v>45528.708333331953</v>
      </c>
      <c r="B574" s="23">
        <v>384.95</v>
      </c>
      <c r="C574" s="22">
        <v>15247.869500000001</v>
      </c>
      <c r="D574" s="23">
        <v>29.227</v>
      </c>
      <c r="E574" s="22">
        <v>1157.682</v>
      </c>
      <c r="F574" s="19">
        <f t="shared" si="91"/>
        <v>355.72300000000001</v>
      </c>
      <c r="G574" s="19">
        <f t="shared" si="91"/>
        <v>14090.1875</v>
      </c>
      <c r="H574" s="67">
        <v>0</v>
      </c>
      <c r="I574" s="34">
        <f t="shared" si="92"/>
        <v>355.72300000000001</v>
      </c>
      <c r="J574" s="68">
        <f t="shared" si="89"/>
        <v>39.609998510076657</v>
      </c>
      <c r="K574" s="110">
        <v>1.87</v>
      </c>
      <c r="L574" s="68">
        <f t="shared" si="93"/>
        <v>28.295999999999999</v>
      </c>
      <c r="M574" s="68">
        <f t="shared" si="99"/>
        <v>28.667126821658282</v>
      </c>
      <c r="N574" s="68">
        <f t="shared" si="99"/>
        <v>39.818401394062803</v>
      </c>
      <c r="O574" s="68">
        <f t="shared" si="99"/>
        <v>39.471958022177326</v>
      </c>
      <c r="P574" s="68">
        <f t="shared" si="99"/>
        <v>0</v>
      </c>
      <c r="Q574" s="68">
        <f t="shared" si="99"/>
        <v>0</v>
      </c>
      <c r="R574" s="68">
        <f t="shared" si="94"/>
        <v>39.818401394062803</v>
      </c>
      <c r="S574" s="51">
        <f t="shared" si="90"/>
        <v>0</v>
      </c>
      <c r="T574" s="184">
        <f t="shared" si="95"/>
        <v>0</v>
      </c>
      <c r="U574" s="43"/>
    </row>
    <row r="575" spans="1:21" x14ac:dyDescent="0.35">
      <c r="A575" s="63">
        <v>45528.749999998618</v>
      </c>
      <c r="B575" s="23">
        <v>351</v>
      </c>
      <c r="C575" s="22">
        <v>16563.689999999999</v>
      </c>
      <c r="D575" s="23">
        <v>31.713999999999999</v>
      </c>
      <c r="E575" s="22">
        <v>1496.5840000000001</v>
      </c>
      <c r="F575" s="19">
        <f t="shared" si="91"/>
        <v>319.286</v>
      </c>
      <c r="G575" s="19">
        <f t="shared" si="91"/>
        <v>15067.105999999998</v>
      </c>
      <c r="H575" s="67">
        <v>0</v>
      </c>
      <c r="I575" s="34">
        <f t="shared" si="92"/>
        <v>319.286</v>
      </c>
      <c r="J575" s="68">
        <f t="shared" si="89"/>
        <v>47.189998935123988</v>
      </c>
      <c r="K575" s="110">
        <v>1.87</v>
      </c>
      <c r="L575" s="68">
        <f t="shared" si="93"/>
        <v>28.295999999999999</v>
      </c>
      <c r="M575" s="68">
        <f t="shared" si="99"/>
        <v>28.667126821658282</v>
      </c>
      <c r="N575" s="68">
        <f t="shared" si="99"/>
        <v>39.818401394062803</v>
      </c>
      <c r="O575" s="68">
        <f t="shared" si="99"/>
        <v>39.471958022177326</v>
      </c>
      <c r="P575" s="68">
        <f t="shared" si="99"/>
        <v>0</v>
      </c>
      <c r="Q575" s="68">
        <f t="shared" si="99"/>
        <v>0</v>
      </c>
      <c r="R575" s="68">
        <f t="shared" si="94"/>
        <v>39.818401394062803</v>
      </c>
      <c r="S575" s="51">
        <f t="shared" si="90"/>
        <v>7.3715975410611847</v>
      </c>
      <c r="T575" s="184">
        <f t="shared" si="95"/>
        <v>2353.6478924952612</v>
      </c>
      <c r="U575" s="43"/>
    </row>
    <row r="576" spans="1:21" x14ac:dyDescent="0.35">
      <c r="A576" s="63">
        <v>45528.791666665282</v>
      </c>
      <c r="B576" s="23">
        <v>274.863</v>
      </c>
      <c r="C576" s="22">
        <v>15959.47163787</v>
      </c>
      <c r="D576" s="23">
        <v>0</v>
      </c>
      <c r="E576" s="22">
        <v>0</v>
      </c>
      <c r="F576" s="19">
        <f t="shared" si="91"/>
        <v>274.863</v>
      </c>
      <c r="G576" s="19">
        <f t="shared" si="91"/>
        <v>15959.47163787</v>
      </c>
      <c r="H576" s="67">
        <v>0</v>
      </c>
      <c r="I576" s="34">
        <f t="shared" si="92"/>
        <v>274.863</v>
      </c>
      <c r="J576" s="68">
        <f t="shared" si="89"/>
        <v>58.063368433983477</v>
      </c>
      <c r="K576" s="110">
        <v>1.87</v>
      </c>
      <c r="L576" s="68">
        <f t="shared" si="93"/>
        <v>28.295999999999999</v>
      </c>
      <c r="M576" s="68">
        <f t="shared" si="99"/>
        <v>28.667126821658282</v>
      </c>
      <c r="N576" s="68">
        <f t="shared" si="99"/>
        <v>39.818401394062803</v>
      </c>
      <c r="O576" s="68">
        <f t="shared" si="99"/>
        <v>39.471958022177326</v>
      </c>
      <c r="P576" s="68">
        <f t="shared" si="99"/>
        <v>0</v>
      </c>
      <c r="Q576" s="68">
        <f t="shared" si="99"/>
        <v>0</v>
      </c>
      <c r="R576" s="68">
        <f t="shared" si="94"/>
        <v>39.818401394062803</v>
      </c>
      <c r="S576" s="51">
        <f t="shared" si="90"/>
        <v>18.244967039920674</v>
      </c>
      <c r="T576" s="184">
        <f t="shared" si="95"/>
        <v>5014.8663754937161</v>
      </c>
      <c r="U576" s="43"/>
    </row>
    <row r="577" spans="1:21" x14ac:dyDescent="0.35">
      <c r="A577" s="63">
        <v>45528.833333331946</v>
      </c>
      <c r="B577" s="23">
        <v>190.387</v>
      </c>
      <c r="C577" s="22">
        <v>7395.5162058200003</v>
      </c>
      <c r="D577" s="23">
        <v>0</v>
      </c>
      <c r="E577" s="22">
        <v>0</v>
      </c>
      <c r="F577" s="19">
        <f t="shared" si="91"/>
        <v>190.387</v>
      </c>
      <c r="G577" s="19">
        <f t="shared" si="91"/>
        <v>7395.5162058200003</v>
      </c>
      <c r="H577" s="67">
        <v>0</v>
      </c>
      <c r="I577" s="34">
        <f t="shared" si="92"/>
        <v>190.387</v>
      </c>
      <c r="J577" s="68">
        <f t="shared" si="89"/>
        <v>38.844649087490218</v>
      </c>
      <c r="K577" s="110">
        <v>1.87</v>
      </c>
      <c r="L577" s="68">
        <f t="shared" si="93"/>
        <v>28.295999999999999</v>
      </c>
      <c r="M577" s="68">
        <f t="shared" si="99"/>
        <v>28.667126821658282</v>
      </c>
      <c r="N577" s="68">
        <f t="shared" si="99"/>
        <v>39.818401394062803</v>
      </c>
      <c r="O577" s="68">
        <f t="shared" si="99"/>
        <v>39.471958022177326</v>
      </c>
      <c r="P577" s="68">
        <f t="shared" si="99"/>
        <v>0</v>
      </c>
      <c r="Q577" s="68">
        <f t="shared" si="99"/>
        <v>0</v>
      </c>
      <c r="R577" s="68">
        <f t="shared" si="94"/>
        <v>39.818401394062803</v>
      </c>
      <c r="S577" s="51">
        <f t="shared" si="90"/>
        <v>0</v>
      </c>
      <c r="T577" s="184">
        <f t="shared" si="95"/>
        <v>0</v>
      </c>
      <c r="U577" s="43"/>
    </row>
    <row r="578" spans="1:21" x14ac:dyDescent="0.35">
      <c r="A578" s="63">
        <v>45528.87499999861</v>
      </c>
      <c r="B578" s="23">
        <v>186.392</v>
      </c>
      <c r="C578" s="22">
        <v>5879.0485635999994</v>
      </c>
      <c r="D578" s="23">
        <v>0</v>
      </c>
      <c r="E578" s="22">
        <v>0</v>
      </c>
      <c r="F578" s="19">
        <f t="shared" si="91"/>
        <v>186.392</v>
      </c>
      <c r="G578" s="19">
        <f t="shared" si="91"/>
        <v>5879.0485635999994</v>
      </c>
      <c r="H578" s="67">
        <v>0</v>
      </c>
      <c r="I578" s="34">
        <f t="shared" si="92"/>
        <v>186.392</v>
      </c>
      <c r="J578" s="68">
        <f t="shared" si="89"/>
        <v>31.541313809605558</v>
      </c>
      <c r="K578" s="110">
        <v>1.87</v>
      </c>
      <c r="L578" s="68">
        <f t="shared" si="93"/>
        <v>28.295999999999999</v>
      </c>
      <c r="M578" s="68">
        <f t="shared" si="99"/>
        <v>28.667126821658282</v>
      </c>
      <c r="N578" s="68">
        <f t="shared" si="99"/>
        <v>39.818401394062803</v>
      </c>
      <c r="O578" s="68">
        <f t="shared" si="99"/>
        <v>39.471958022177326</v>
      </c>
      <c r="P578" s="68">
        <f t="shared" si="99"/>
        <v>0</v>
      </c>
      <c r="Q578" s="68">
        <f t="shared" si="99"/>
        <v>0</v>
      </c>
      <c r="R578" s="68">
        <f t="shared" si="94"/>
        <v>39.818401394062803</v>
      </c>
      <c r="S578" s="51">
        <f t="shared" si="90"/>
        <v>0</v>
      </c>
      <c r="T578" s="184">
        <f t="shared" si="95"/>
        <v>0</v>
      </c>
      <c r="U578" s="43"/>
    </row>
    <row r="579" spans="1:21" x14ac:dyDescent="0.35">
      <c r="A579" s="63">
        <v>45528.916666665275</v>
      </c>
      <c r="B579" s="23">
        <v>230.45</v>
      </c>
      <c r="C579" s="22">
        <v>6129.97</v>
      </c>
      <c r="D579" s="23">
        <v>0</v>
      </c>
      <c r="E579" s="22">
        <v>0</v>
      </c>
      <c r="F579" s="19">
        <f t="shared" si="91"/>
        <v>230.45</v>
      </c>
      <c r="G579" s="19">
        <f t="shared" si="91"/>
        <v>6129.97</v>
      </c>
      <c r="H579" s="67">
        <v>0</v>
      </c>
      <c r="I579" s="34">
        <f t="shared" si="92"/>
        <v>230.45</v>
      </c>
      <c r="J579" s="68">
        <f t="shared" si="89"/>
        <v>26.6</v>
      </c>
      <c r="K579" s="110">
        <v>1.87</v>
      </c>
      <c r="L579" s="68">
        <f t="shared" si="93"/>
        <v>28.295999999999999</v>
      </c>
      <c r="M579" s="68">
        <f t="shared" si="99"/>
        <v>28.667126821658282</v>
      </c>
      <c r="N579" s="68">
        <f t="shared" si="99"/>
        <v>39.818401394062803</v>
      </c>
      <c r="O579" s="68">
        <f t="shared" si="99"/>
        <v>39.471958022177326</v>
      </c>
      <c r="P579" s="68">
        <f t="shared" si="99"/>
        <v>0</v>
      </c>
      <c r="Q579" s="68">
        <f t="shared" si="99"/>
        <v>0</v>
      </c>
      <c r="R579" s="68">
        <f t="shared" si="94"/>
        <v>39.818401394062803</v>
      </c>
      <c r="S579" s="51">
        <f t="shared" si="90"/>
        <v>0</v>
      </c>
      <c r="T579" s="184">
        <f t="shared" si="95"/>
        <v>0</v>
      </c>
      <c r="U579" s="43"/>
    </row>
    <row r="580" spans="1:21" x14ac:dyDescent="0.35">
      <c r="A580" s="63">
        <v>45528.958333331939</v>
      </c>
      <c r="B580" s="23">
        <v>195.65</v>
      </c>
      <c r="C580" s="22">
        <v>4537.1234999999997</v>
      </c>
      <c r="D580" s="23">
        <v>0</v>
      </c>
      <c r="E580" s="22">
        <v>0</v>
      </c>
      <c r="F580" s="19">
        <f t="shared" si="91"/>
        <v>195.65</v>
      </c>
      <c r="G580" s="19">
        <f t="shared" si="91"/>
        <v>4537.1234999999997</v>
      </c>
      <c r="H580" s="67">
        <v>0</v>
      </c>
      <c r="I580" s="34">
        <f t="shared" si="92"/>
        <v>195.65</v>
      </c>
      <c r="J580" s="68">
        <f t="shared" si="89"/>
        <v>23.189999999999998</v>
      </c>
      <c r="K580" s="110">
        <v>1.87</v>
      </c>
      <c r="L580" s="68">
        <f t="shared" si="93"/>
        <v>28.295999999999999</v>
      </c>
      <c r="M580" s="68">
        <f t="shared" si="99"/>
        <v>28.667126821658282</v>
      </c>
      <c r="N580" s="68">
        <f t="shared" si="99"/>
        <v>39.818401394062803</v>
      </c>
      <c r="O580" s="68">
        <f t="shared" si="99"/>
        <v>39.471958022177326</v>
      </c>
      <c r="P580" s="68">
        <f t="shared" si="99"/>
        <v>0</v>
      </c>
      <c r="Q580" s="68">
        <f t="shared" si="99"/>
        <v>0</v>
      </c>
      <c r="R580" s="68">
        <f t="shared" si="94"/>
        <v>39.818401394062803</v>
      </c>
      <c r="S580" s="51">
        <f t="shared" si="90"/>
        <v>0</v>
      </c>
      <c r="T580" s="184">
        <f t="shared" si="95"/>
        <v>0</v>
      </c>
      <c r="U580" s="43"/>
    </row>
    <row r="581" spans="1:21" x14ac:dyDescent="0.35">
      <c r="A581" s="63">
        <v>45528.999999998603</v>
      </c>
      <c r="B581" s="23">
        <v>231.9</v>
      </c>
      <c r="C581" s="22">
        <v>4851.348</v>
      </c>
      <c r="D581" s="23">
        <v>0</v>
      </c>
      <c r="E581" s="22">
        <v>0</v>
      </c>
      <c r="F581" s="19">
        <f t="shared" si="91"/>
        <v>231.9</v>
      </c>
      <c r="G581" s="19">
        <f t="shared" si="91"/>
        <v>4851.348</v>
      </c>
      <c r="H581" s="67">
        <v>0</v>
      </c>
      <c r="I581" s="34">
        <f t="shared" si="92"/>
        <v>231.9</v>
      </c>
      <c r="J581" s="68">
        <f t="shared" si="89"/>
        <v>20.919999999999998</v>
      </c>
      <c r="K581" s="110">
        <v>1.87</v>
      </c>
      <c r="L581" s="68">
        <f t="shared" si="93"/>
        <v>28.295999999999999</v>
      </c>
      <c r="M581" s="68">
        <f t="shared" si="99"/>
        <v>28.667126821658282</v>
      </c>
      <c r="N581" s="68">
        <f t="shared" si="99"/>
        <v>39.818401394062803</v>
      </c>
      <c r="O581" s="68">
        <f t="shared" si="99"/>
        <v>39.471958022177326</v>
      </c>
      <c r="P581" s="68">
        <f t="shared" si="99"/>
        <v>0</v>
      </c>
      <c r="Q581" s="68">
        <f t="shared" si="99"/>
        <v>0</v>
      </c>
      <c r="R581" s="68">
        <f t="shared" si="94"/>
        <v>39.818401394062803</v>
      </c>
      <c r="S581" s="51">
        <f t="shared" si="90"/>
        <v>0</v>
      </c>
      <c r="T581" s="184">
        <f t="shared" si="95"/>
        <v>0</v>
      </c>
      <c r="U581" s="43"/>
    </row>
    <row r="582" spans="1:21" x14ac:dyDescent="0.35">
      <c r="A582" s="63">
        <v>45529.041666665267</v>
      </c>
      <c r="B582" s="23">
        <v>371.9</v>
      </c>
      <c r="C582" s="22">
        <v>6039.6559999999999</v>
      </c>
      <c r="D582" s="23">
        <v>31.3</v>
      </c>
      <c r="E582" s="22">
        <v>508.31200000000001</v>
      </c>
      <c r="F582" s="19">
        <f t="shared" si="91"/>
        <v>340.59999999999997</v>
      </c>
      <c r="G582" s="19">
        <f t="shared" si="91"/>
        <v>5531.3440000000001</v>
      </c>
      <c r="H582" s="67">
        <v>0</v>
      </c>
      <c r="I582" s="34">
        <f t="shared" si="92"/>
        <v>340.59999999999997</v>
      </c>
      <c r="J582" s="68">
        <f t="shared" ref="J582:J645" si="100">IF(F582&gt;0,G582/F582,0)</f>
        <v>16.240000000000002</v>
      </c>
      <c r="K582" s="110">
        <v>1.87</v>
      </c>
      <c r="L582" s="68">
        <f t="shared" si="93"/>
        <v>28.295999999999999</v>
      </c>
      <c r="M582" s="68">
        <f t="shared" si="99"/>
        <v>28.667126821658282</v>
      </c>
      <c r="N582" s="68">
        <f t="shared" si="99"/>
        <v>39.818401394062803</v>
      </c>
      <c r="O582" s="68">
        <f t="shared" si="99"/>
        <v>39.471958022177326</v>
      </c>
      <c r="P582" s="68">
        <f t="shared" si="99"/>
        <v>0</v>
      </c>
      <c r="Q582" s="68">
        <f t="shared" si="99"/>
        <v>0</v>
      </c>
      <c r="R582" s="68">
        <f t="shared" si="94"/>
        <v>39.818401394062803</v>
      </c>
      <c r="S582" s="51">
        <f t="shared" ref="S582:S645" si="101">IF(J582&gt;R582,J582-R582,0)</f>
        <v>0</v>
      </c>
      <c r="T582" s="184">
        <f t="shared" si="95"/>
        <v>0</v>
      </c>
      <c r="U582" s="43"/>
    </row>
    <row r="583" spans="1:21" x14ac:dyDescent="0.35">
      <c r="A583" s="63">
        <v>45529.083333331931</v>
      </c>
      <c r="B583" s="23">
        <v>339.3</v>
      </c>
      <c r="C583" s="22">
        <v>4638.2309999999998</v>
      </c>
      <c r="D583" s="23">
        <v>27.777000000000001</v>
      </c>
      <c r="E583" s="22">
        <v>379.71199999999999</v>
      </c>
      <c r="F583" s="19">
        <f t="shared" ref="F583:G646" si="102">B583-D583</f>
        <v>311.52300000000002</v>
      </c>
      <c r="G583" s="19">
        <f t="shared" si="102"/>
        <v>4258.5190000000002</v>
      </c>
      <c r="H583" s="67">
        <v>0</v>
      </c>
      <c r="I583" s="34">
        <f t="shared" ref="I583:I646" si="103">F583-H583</f>
        <v>311.52300000000002</v>
      </c>
      <c r="J583" s="68">
        <f t="shared" si="100"/>
        <v>13.669998683885298</v>
      </c>
      <c r="K583" s="110">
        <v>1.87</v>
      </c>
      <c r="L583" s="68">
        <f t="shared" ref="L583:L646" si="104">IF(AND(MONTH($A$2)&gt;5,MONTH($A$2)&lt;9),(K583*10800)/1000,(K583*10400)/1000)+8.1</f>
        <v>28.295999999999999</v>
      </c>
      <c r="M583" s="68">
        <f t="shared" si="99"/>
        <v>28.667126821658282</v>
      </c>
      <c r="N583" s="68">
        <f t="shared" si="99"/>
        <v>39.818401394062803</v>
      </c>
      <c r="O583" s="68">
        <f t="shared" si="99"/>
        <v>39.471958022177326</v>
      </c>
      <c r="P583" s="68">
        <f t="shared" si="99"/>
        <v>0</v>
      </c>
      <c r="Q583" s="68">
        <f t="shared" si="99"/>
        <v>0</v>
      </c>
      <c r="R583" s="68">
        <f t="shared" ref="R583:R646" si="105">MAX(L583:Q583)</f>
        <v>39.818401394062803</v>
      </c>
      <c r="S583" s="51">
        <f t="shared" si="101"/>
        <v>0</v>
      </c>
      <c r="T583" s="184">
        <f t="shared" ref="T583:T646" si="106">IF(S583&lt;&gt;" ",S583*I583,0)</f>
        <v>0</v>
      </c>
      <c r="U583" s="43"/>
    </row>
    <row r="584" spans="1:21" x14ac:dyDescent="0.35">
      <c r="A584" s="63">
        <v>45529.124999998596</v>
      </c>
      <c r="B584" s="23">
        <v>327.5</v>
      </c>
      <c r="C584" s="22">
        <v>4208.375</v>
      </c>
      <c r="D584" s="23">
        <v>32.000999999999998</v>
      </c>
      <c r="E584" s="22">
        <v>411.21300000000002</v>
      </c>
      <c r="F584" s="19">
        <f t="shared" si="102"/>
        <v>295.49900000000002</v>
      </c>
      <c r="G584" s="19">
        <f t="shared" si="102"/>
        <v>3797.1619999999998</v>
      </c>
      <c r="H584" s="67">
        <v>0</v>
      </c>
      <c r="I584" s="34">
        <f t="shared" si="103"/>
        <v>295.49900000000002</v>
      </c>
      <c r="J584" s="68">
        <f t="shared" si="100"/>
        <v>12.849999492384068</v>
      </c>
      <c r="K584" s="110">
        <v>1.87</v>
      </c>
      <c r="L584" s="68">
        <f t="shared" si="104"/>
        <v>28.295999999999999</v>
      </c>
      <c r="M584" s="68">
        <f t="shared" ref="M584:Q599" si="107">IF(M581=0,0,M$5/M$3)</f>
        <v>28.667126821658282</v>
      </c>
      <c r="N584" s="68">
        <f t="shared" si="107"/>
        <v>39.818401394062803</v>
      </c>
      <c r="O584" s="68">
        <f t="shared" si="107"/>
        <v>39.471958022177326</v>
      </c>
      <c r="P584" s="68">
        <f t="shared" si="107"/>
        <v>0</v>
      </c>
      <c r="Q584" s="68">
        <f t="shared" si="107"/>
        <v>0</v>
      </c>
      <c r="R584" s="68">
        <f t="shared" si="105"/>
        <v>39.818401394062803</v>
      </c>
      <c r="S584" s="51">
        <f t="shared" si="101"/>
        <v>0</v>
      </c>
      <c r="T584" s="184">
        <f t="shared" si="106"/>
        <v>0</v>
      </c>
      <c r="U584" s="43"/>
    </row>
    <row r="585" spans="1:21" x14ac:dyDescent="0.35">
      <c r="A585" s="63">
        <v>45529.16666666526</v>
      </c>
      <c r="B585" s="23">
        <v>308.60000000000002</v>
      </c>
      <c r="C585" s="22">
        <v>3755.6619999999998</v>
      </c>
      <c r="D585" s="23">
        <v>21.741</v>
      </c>
      <c r="E585" s="22">
        <v>264.58800000000002</v>
      </c>
      <c r="F585" s="19">
        <f t="shared" si="102"/>
        <v>286.85900000000004</v>
      </c>
      <c r="G585" s="19">
        <f t="shared" si="102"/>
        <v>3491.0739999999996</v>
      </c>
      <c r="H585" s="67">
        <v>0</v>
      </c>
      <c r="I585" s="34">
        <f t="shared" si="103"/>
        <v>286.85900000000004</v>
      </c>
      <c r="J585" s="68">
        <f t="shared" si="100"/>
        <v>12.169999895419</v>
      </c>
      <c r="K585" s="110">
        <v>1.87</v>
      </c>
      <c r="L585" s="68">
        <f t="shared" si="104"/>
        <v>28.295999999999999</v>
      </c>
      <c r="M585" s="68">
        <f t="shared" si="107"/>
        <v>28.667126821658282</v>
      </c>
      <c r="N585" s="68">
        <f t="shared" si="107"/>
        <v>39.818401394062803</v>
      </c>
      <c r="O585" s="68">
        <f t="shared" si="107"/>
        <v>39.471958022177326</v>
      </c>
      <c r="P585" s="68">
        <f t="shared" si="107"/>
        <v>0</v>
      </c>
      <c r="Q585" s="68">
        <f t="shared" si="107"/>
        <v>0</v>
      </c>
      <c r="R585" s="68">
        <f t="shared" si="105"/>
        <v>39.818401394062803</v>
      </c>
      <c r="S585" s="51">
        <f t="shared" si="101"/>
        <v>0</v>
      </c>
      <c r="T585" s="184">
        <f t="shared" si="106"/>
        <v>0</v>
      </c>
      <c r="U585" s="43"/>
    </row>
    <row r="586" spans="1:21" x14ac:dyDescent="0.35">
      <c r="A586" s="63">
        <v>45529.208333331924</v>
      </c>
      <c r="B586" s="23">
        <v>308.3</v>
      </c>
      <c r="C586" s="22">
        <v>3462.2089999999998</v>
      </c>
      <c r="D586" s="23">
        <v>28.74</v>
      </c>
      <c r="E586" s="22">
        <v>322.75</v>
      </c>
      <c r="F586" s="19">
        <f t="shared" si="102"/>
        <v>279.56</v>
      </c>
      <c r="G586" s="19">
        <f t="shared" si="102"/>
        <v>3139.4589999999998</v>
      </c>
      <c r="H586" s="67">
        <v>0</v>
      </c>
      <c r="I586" s="34">
        <f t="shared" si="103"/>
        <v>279.56</v>
      </c>
      <c r="J586" s="68">
        <f t="shared" si="100"/>
        <v>11.230000715409929</v>
      </c>
      <c r="K586" s="110">
        <v>1.87</v>
      </c>
      <c r="L586" s="68">
        <f t="shared" si="104"/>
        <v>28.295999999999999</v>
      </c>
      <c r="M586" s="68">
        <f t="shared" si="107"/>
        <v>28.667126821658282</v>
      </c>
      <c r="N586" s="68">
        <f t="shared" si="107"/>
        <v>39.818401394062803</v>
      </c>
      <c r="O586" s="68">
        <f t="shared" si="107"/>
        <v>39.471958022177326</v>
      </c>
      <c r="P586" s="68">
        <f t="shared" si="107"/>
        <v>0</v>
      </c>
      <c r="Q586" s="68">
        <f t="shared" si="107"/>
        <v>0</v>
      </c>
      <c r="R586" s="68">
        <f t="shared" si="105"/>
        <v>39.818401394062803</v>
      </c>
      <c r="S586" s="51">
        <f t="shared" si="101"/>
        <v>0</v>
      </c>
      <c r="T586" s="184">
        <f t="shared" si="106"/>
        <v>0</v>
      </c>
      <c r="U586" s="43"/>
    </row>
    <row r="587" spans="1:21" x14ac:dyDescent="0.35">
      <c r="A587" s="63">
        <v>45529.249999998588</v>
      </c>
      <c r="B587" s="23">
        <v>289.2</v>
      </c>
      <c r="C587" s="22">
        <v>3184.0920000000001</v>
      </c>
      <c r="D587" s="23">
        <v>7.1130000000000004</v>
      </c>
      <c r="E587" s="22">
        <v>78.313999999999993</v>
      </c>
      <c r="F587" s="19">
        <f t="shared" si="102"/>
        <v>282.08699999999999</v>
      </c>
      <c r="G587" s="19">
        <f t="shared" si="102"/>
        <v>3105.7780000000002</v>
      </c>
      <c r="H587" s="67">
        <v>0</v>
      </c>
      <c r="I587" s="34">
        <f t="shared" si="103"/>
        <v>282.08699999999999</v>
      </c>
      <c r="J587" s="68">
        <f t="shared" si="100"/>
        <v>11.010000460850732</v>
      </c>
      <c r="K587" s="110">
        <v>1.87</v>
      </c>
      <c r="L587" s="68">
        <f t="shared" si="104"/>
        <v>28.295999999999999</v>
      </c>
      <c r="M587" s="68">
        <f t="shared" si="107"/>
        <v>28.667126821658282</v>
      </c>
      <c r="N587" s="68">
        <f t="shared" si="107"/>
        <v>39.818401394062803</v>
      </c>
      <c r="O587" s="68">
        <f t="shared" si="107"/>
        <v>39.471958022177326</v>
      </c>
      <c r="P587" s="68">
        <f t="shared" si="107"/>
        <v>0</v>
      </c>
      <c r="Q587" s="68">
        <f t="shared" si="107"/>
        <v>0</v>
      </c>
      <c r="R587" s="68">
        <f t="shared" si="105"/>
        <v>39.818401394062803</v>
      </c>
      <c r="S587" s="51">
        <f t="shared" si="101"/>
        <v>0</v>
      </c>
      <c r="T587" s="184">
        <f t="shared" si="106"/>
        <v>0</v>
      </c>
      <c r="U587" s="43"/>
    </row>
    <row r="588" spans="1:21" x14ac:dyDescent="0.35">
      <c r="A588" s="63">
        <v>45529.291666665253</v>
      </c>
      <c r="B588" s="23">
        <v>298</v>
      </c>
      <c r="C588" s="22">
        <v>3257.14</v>
      </c>
      <c r="D588" s="23">
        <v>18.919</v>
      </c>
      <c r="E588" s="22">
        <v>206.785</v>
      </c>
      <c r="F588" s="19">
        <f t="shared" si="102"/>
        <v>279.08100000000002</v>
      </c>
      <c r="G588" s="19">
        <f t="shared" si="102"/>
        <v>3050.355</v>
      </c>
      <c r="H588" s="67">
        <v>0</v>
      </c>
      <c r="I588" s="34">
        <f t="shared" si="103"/>
        <v>279.08100000000002</v>
      </c>
      <c r="J588" s="68">
        <f t="shared" si="100"/>
        <v>10.929998817547594</v>
      </c>
      <c r="K588" s="110">
        <v>1.87</v>
      </c>
      <c r="L588" s="68">
        <f t="shared" si="104"/>
        <v>28.295999999999999</v>
      </c>
      <c r="M588" s="68">
        <f t="shared" si="107"/>
        <v>28.667126821658282</v>
      </c>
      <c r="N588" s="68">
        <f t="shared" si="107"/>
        <v>39.818401394062803</v>
      </c>
      <c r="O588" s="68">
        <f t="shared" si="107"/>
        <v>39.471958022177326</v>
      </c>
      <c r="P588" s="68">
        <f t="shared" si="107"/>
        <v>0</v>
      </c>
      <c r="Q588" s="68">
        <f t="shared" si="107"/>
        <v>0</v>
      </c>
      <c r="R588" s="68">
        <f t="shared" si="105"/>
        <v>39.818401394062803</v>
      </c>
      <c r="S588" s="51">
        <f t="shared" si="101"/>
        <v>0</v>
      </c>
      <c r="T588" s="184">
        <f t="shared" si="106"/>
        <v>0</v>
      </c>
      <c r="U588" s="43"/>
    </row>
    <row r="589" spans="1:21" x14ac:dyDescent="0.35">
      <c r="A589" s="63">
        <v>45529.333333331917</v>
      </c>
      <c r="B589" s="23">
        <v>300.7</v>
      </c>
      <c r="C589" s="22">
        <v>3166.3710000000001</v>
      </c>
      <c r="D589" s="23">
        <v>18.009</v>
      </c>
      <c r="E589" s="22">
        <v>189.63499999999999</v>
      </c>
      <c r="F589" s="19">
        <f t="shared" si="102"/>
        <v>282.69099999999997</v>
      </c>
      <c r="G589" s="19">
        <f t="shared" si="102"/>
        <v>2976.7359999999999</v>
      </c>
      <c r="H589" s="67">
        <v>0</v>
      </c>
      <c r="I589" s="34">
        <f t="shared" si="103"/>
        <v>282.69099999999997</v>
      </c>
      <c r="J589" s="68">
        <f t="shared" si="100"/>
        <v>10.529999186390794</v>
      </c>
      <c r="K589" s="110">
        <v>1.87</v>
      </c>
      <c r="L589" s="68">
        <f t="shared" si="104"/>
        <v>28.295999999999999</v>
      </c>
      <c r="M589" s="68">
        <f t="shared" si="107"/>
        <v>28.667126821658282</v>
      </c>
      <c r="N589" s="68">
        <f t="shared" si="107"/>
        <v>39.818401394062803</v>
      </c>
      <c r="O589" s="68">
        <f t="shared" si="107"/>
        <v>39.471958022177326</v>
      </c>
      <c r="P589" s="68">
        <f t="shared" si="107"/>
        <v>0</v>
      </c>
      <c r="Q589" s="68">
        <f t="shared" si="107"/>
        <v>0</v>
      </c>
      <c r="R589" s="68">
        <f t="shared" si="105"/>
        <v>39.818401394062803</v>
      </c>
      <c r="S589" s="51">
        <f t="shared" si="101"/>
        <v>0</v>
      </c>
      <c r="T589" s="184">
        <f t="shared" si="106"/>
        <v>0</v>
      </c>
      <c r="U589" s="43"/>
    </row>
    <row r="590" spans="1:21" x14ac:dyDescent="0.35">
      <c r="A590" s="63">
        <v>45529.374999998581</v>
      </c>
      <c r="B590" s="23">
        <v>338.3</v>
      </c>
      <c r="C590" s="22">
        <v>3772.0450000000001</v>
      </c>
      <c r="D590" s="23">
        <v>28.207999999999998</v>
      </c>
      <c r="E590" s="22">
        <v>314.51900000000001</v>
      </c>
      <c r="F590" s="19">
        <f t="shared" si="102"/>
        <v>310.09199999999998</v>
      </c>
      <c r="G590" s="19">
        <f t="shared" si="102"/>
        <v>3457.5259999999998</v>
      </c>
      <c r="H590" s="67">
        <v>0</v>
      </c>
      <c r="I590" s="34">
        <f t="shared" si="103"/>
        <v>310.09199999999998</v>
      </c>
      <c r="J590" s="68">
        <f t="shared" si="100"/>
        <v>11.150000644969881</v>
      </c>
      <c r="K590" s="110">
        <v>1.87</v>
      </c>
      <c r="L590" s="68">
        <f t="shared" si="104"/>
        <v>28.295999999999999</v>
      </c>
      <c r="M590" s="68">
        <f t="shared" si="107"/>
        <v>28.667126821658282</v>
      </c>
      <c r="N590" s="68">
        <f t="shared" si="107"/>
        <v>39.818401394062803</v>
      </c>
      <c r="O590" s="68">
        <f t="shared" si="107"/>
        <v>39.471958022177326</v>
      </c>
      <c r="P590" s="68">
        <f t="shared" si="107"/>
        <v>0</v>
      </c>
      <c r="Q590" s="68">
        <f t="shared" si="107"/>
        <v>0</v>
      </c>
      <c r="R590" s="68">
        <f t="shared" si="105"/>
        <v>39.818401394062803</v>
      </c>
      <c r="S590" s="51">
        <f t="shared" si="101"/>
        <v>0</v>
      </c>
      <c r="T590" s="184">
        <f t="shared" si="106"/>
        <v>0</v>
      </c>
      <c r="U590" s="43"/>
    </row>
    <row r="591" spans="1:21" x14ac:dyDescent="0.35">
      <c r="A591" s="63">
        <v>45529.416666665245</v>
      </c>
      <c r="B591" s="23">
        <v>390.9</v>
      </c>
      <c r="C591" s="22">
        <v>4909.7039999999997</v>
      </c>
      <c r="D591" s="23">
        <v>49.079000000000001</v>
      </c>
      <c r="E591" s="22">
        <v>616.43200000000002</v>
      </c>
      <c r="F591" s="19">
        <f t="shared" si="102"/>
        <v>341.82099999999997</v>
      </c>
      <c r="G591" s="19">
        <f t="shared" si="102"/>
        <v>4293.2719999999999</v>
      </c>
      <c r="H591" s="67">
        <v>0</v>
      </c>
      <c r="I591" s="34">
        <f t="shared" si="103"/>
        <v>341.82099999999997</v>
      </c>
      <c r="J591" s="68">
        <f t="shared" si="100"/>
        <v>12.560000702121872</v>
      </c>
      <c r="K591" s="110">
        <v>1.87</v>
      </c>
      <c r="L591" s="68">
        <f t="shared" si="104"/>
        <v>28.295999999999999</v>
      </c>
      <c r="M591" s="68">
        <f t="shared" si="107"/>
        <v>28.667126821658282</v>
      </c>
      <c r="N591" s="68">
        <f t="shared" si="107"/>
        <v>39.818401394062803</v>
      </c>
      <c r="O591" s="68">
        <f t="shared" si="107"/>
        <v>39.471958022177326</v>
      </c>
      <c r="P591" s="68">
        <f t="shared" si="107"/>
        <v>0</v>
      </c>
      <c r="Q591" s="68">
        <f t="shared" si="107"/>
        <v>0</v>
      </c>
      <c r="R591" s="68">
        <f t="shared" si="105"/>
        <v>39.818401394062803</v>
      </c>
      <c r="S591" s="51">
        <f t="shared" si="101"/>
        <v>0</v>
      </c>
      <c r="T591" s="184">
        <f t="shared" si="106"/>
        <v>0</v>
      </c>
      <c r="U591" s="43"/>
    </row>
    <row r="592" spans="1:21" x14ac:dyDescent="0.35">
      <c r="A592" s="63">
        <v>45529.45833333191</v>
      </c>
      <c r="B592" s="23">
        <v>444.2</v>
      </c>
      <c r="C592" s="22">
        <v>7280.4380000000001</v>
      </c>
      <c r="D592" s="23">
        <v>61.539000000000001</v>
      </c>
      <c r="E592" s="22">
        <v>1008.624</v>
      </c>
      <c r="F592" s="19">
        <f t="shared" si="102"/>
        <v>382.661</v>
      </c>
      <c r="G592" s="19">
        <f t="shared" si="102"/>
        <v>6271.8140000000003</v>
      </c>
      <c r="H592" s="67">
        <v>0</v>
      </c>
      <c r="I592" s="34">
        <f t="shared" si="103"/>
        <v>382.661</v>
      </c>
      <c r="J592" s="68">
        <f t="shared" si="100"/>
        <v>16.390000548788617</v>
      </c>
      <c r="K592" s="110">
        <v>1.87</v>
      </c>
      <c r="L592" s="68">
        <f t="shared" si="104"/>
        <v>28.295999999999999</v>
      </c>
      <c r="M592" s="68">
        <f t="shared" si="107"/>
        <v>28.667126821658282</v>
      </c>
      <c r="N592" s="68">
        <f t="shared" si="107"/>
        <v>39.818401394062803</v>
      </c>
      <c r="O592" s="68">
        <f t="shared" si="107"/>
        <v>39.471958022177326</v>
      </c>
      <c r="P592" s="68">
        <f t="shared" si="107"/>
        <v>0</v>
      </c>
      <c r="Q592" s="68">
        <f t="shared" si="107"/>
        <v>0</v>
      </c>
      <c r="R592" s="68">
        <f t="shared" si="105"/>
        <v>39.818401394062803</v>
      </c>
      <c r="S592" s="51">
        <f t="shared" si="101"/>
        <v>0</v>
      </c>
      <c r="T592" s="184">
        <f t="shared" si="106"/>
        <v>0</v>
      </c>
      <c r="U592" s="43"/>
    </row>
    <row r="593" spans="1:21" x14ac:dyDescent="0.35">
      <c r="A593" s="63">
        <v>45529.499999998574</v>
      </c>
      <c r="B593" s="23">
        <v>390.13300000000004</v>
      </c>
      <c r="C593" s="22">
        <v>9057.6036852200014</v>
      </c>
      <c r="D593" s="23">
        <v>0</v>
      </c>
      <c r="E593" s="22">
        <v>0</v>
      </c>
      <c r="F593" s="19">
        <f t="shared" si="102"/>
        <v>390.13300000000004</v>
      </c>
      <c r="G593" s="19">
        <f t="shared" si="102"/>
        <v>9057.6036852200014</v>
      </c>
      <c r="H593" s="67">
        <v>0</v>
      </c>
      <c r="I593" s="34">
        <f t="shared" si="103"/>
        <v>390.13300000000004</v>
      </c>
      <c r="J593" s="68">
        <f t="shared" si="100"/>
        <v>23.216707341393832</v>
      </c>
      <c r="K593" s="110">
        <v>1.87</v>
      </c>
      <c r="L593" s="68">
        <f t="shared" si="104"/>
        <v>28.295999999999999</v>
      </c>
      <c r="M593" s="68">
        <f t="shared" si="107"/>
        <v>28.667126821658282</v>
      </c>
      <c r="N593" s="68">
        <f t="shared" si="107"/>
        <v>39.818401394062803</v>
      </c>
      <c r="O593" s="68">
        <f t="shared" si="107"/>
        <v>39.471958022177326</v>
      </c>
      <c r="P593" s="68">
        <f t="shared" si="107"/>
        <v>0</v>
      </c>
      <c r="Q593" s="68">
        <f t="shared" si="107"/>
        <v>0</v>
      </c>
      <c r="R593" s="68">
        <f t="shared" si="105"/>
        <v>39.818401394062803</v>
      </c>
      <c r="S593" s="51">
        <f t="shared" si="101"/>
        <v>0</v>
      </c>
      <c r="T593" s="184">
        <f t="shared" si="106"/>
        <v>0</v>
      </c>
      <c r="U593" s="43"/>
    </row>
    <row r="594" spans="1:21" x14ac:dyDescent="0.35">
      <c r="A594" s="63">
        <v>45529.541666665238</v>
      </c>
      <c r="B594" s="23">
        <v>341.8</v>
      </c>
      <c r="C594" s="22">
        <v>9720.7919999999995</v>
      </c>
      <c r="D594" s="23">
        <v>0</v>
      </c>
      <c r="E594" s="22">
        <v>0</v>
      </c>
      <c r="F594" s="19">
        <f t="shared" si="102"/>
        <v>341.8</v>
      </c>
      <c r="G594" s="19">
        <f t="shared" si="102"/>
        <v>9720.7919999999995</v>
      </c>
      <c r="H594" s="67">
        <v>0</v>
      </c>
      <c r="I594" s="34">
        <f t="shared" si="103"/>
        <v>341.8</v>
      </c>
      <c r="J594" s="68">
        <f t="shared" si="100"/>
        <v>28.439999999999998</v>
      </c>
      <c r="K594" s="110">
        <v>1.87</v>
      </c>
      <c r="L594" s="68">
        <f t="shared" si="104"/>
        <v>28.295999999999999</v>
      </c>
      <c r="M594" s="68">
        <f t="shared" si="107"/>
        <v>28.667126821658282</v>
      </c>
      <c r="N594" s="68">
        <f t="shared" si="107"/>
        <v>39.818401394062803</v>
      </c>
      <c r="O594" s="68">
        <f t="shared" si="107"/>
        <v>39.471958022177326</v>
      </c>
      <c r="P594" s="68">
        <f t="shared" si="107"/>
        <v>0</v>
      </c>
      <c r="Q594" s="68">
        <f t="shared" si="107"/>
        <v>0</v>
      </c>
      <c r="R594" s="68">
        <f t="shared" si="105"/>
        <v>39.818401394062803</v>
      </c>
      <c r="S594" s="51">
        <f t="shared" si="101"/>
        <v>0</v>
      </c>
      <c r="T594" s="184">
        <f t="shared" si="106"/>
        <v>0</v>
      </c>
      <c r="U594" s="43"/>
    </row>
    <row r="595" spans="1:21" x14ac:dyDescent="0.35">
      <c r="A595" s="63">
        <v>45529.583333331902</v>
      </c>
      <c r="B595" s="23">
        <v>373.05</v>
      </c>
      <c r="C595" s="22">
        <v>11795.841</v>
      </c>
      <c r="D595" s="23">
        <v>63.191000000000003</v>
      </c>
      <c r="E595" s="22">
        <v>1998.0989999999999</v>
      </c>
      <c r="F595" s="19">
        <f t="shared" si="102"/>
        <v>309.85900000000004</v>
      </c>
      <c r="G595" s="19">
        <f t="shared" si="102"/>
        <v>9797.7420000000002</v>
      </c>
      <c r="H595" s="67">
        <v>0</v>
      </c>
      <c r="I595" s="34">
        <f t="shared" si="103"/>
        <v>309.85900000000004</v>
      </c>
      <c r="J595" s="68">
        <f t="shared" si="100"/>
        <v>31.620001355455219</v>
      </c>
      <c r="K595" s="110">
        <v>1.87</v>
      </c>
      <c r="L595" s="68">
        <f t="shared" si="104"/>
        <v>28.295999999999999</v>
      </c>
      <c r="M595" s="68">
        <f t="shared" si="107"/>
        <v>28.667126821658282</v>
      </c>
      <c r="N595" s="68">
        <f t="shared" si="107"/>
        <v>39.818401394062803</v>
      </c>
      <c r="O595" s="68">
        <f t="shared" si="107"/>
        <v>39.471958022177326</v>
      </c>
      <c r="P595" s="68">
        <f t="shared" si="107"/>
        <v>0</v>
      </c>
      <c r="Q595" s="68">
        <f t="shared" si="107"/>
        <v>0</v>
      </c>
      <c r="R595" s="68">
        <f t="shared" si="105"/>
        <v>39.818401394062803</v>
      </c>
      <c r="S595" s="51">
        <f t="shared" si="101"/>
        <v>0</v>
      </c>
      <c r="T595" s="184">
        <f t="shared" si="106"/>
        <v>0</v>
      </c>
      <c r="U595" s="43"/>
    </row>
    <row r="596" spans="1:21" x14ac:dyDescent="0.35">
      <c r="A596" s="63">
        <v>45529.624999998567</v>
      </c>
      <c r="B596" s="23">
        <v>377.25</v>
      </c>
      <c r="C596" s="22">
        <v>12901.95</v>
      </c>
      <c r="D596" s="23">
        <v>23.048999999999999</v>
      </c>
      <c r="E596" s="22">
        <v>788.27599999999995</v>
      </c>
      <c r="F596" s="19">
        <f t="shared" si="102"/>
        <v>354.20100000000002</v>
      </c>
      <c r="G596" s="19">
        <f t="shared" si="102"/>
        <v>12113.674000000001</v>
      </c>
      <c r="H596" s="67">
        <v>0</v>
      </c>
      <c r="I596" s="34">
        <f t="shared" si="103"/>
        <v>354.20100000000002</v>
      </c>
      <c r="J596" s="68">
        <f t="shared" si="100"/>
        <v>34.199999435348857</v>
      </c>
      <c r="K596" s="110">
        <v>1.87</v>
      </c>
      <c r="L596" s="68">
        <f t="shared" si="104"/>
        <v>28.295999999999999</v>
      </c>
      <c r="M596" s="68">
        <f t="shared" si="107"/>
        <v>28.667126821658282</v>
      </c>
      <c r="N596" s="68">
        <f t="shared" si="107"/>
        <v>39.818401394062803</v>
      </c>
      <c r="O596" s="68">
        <f t="shared" si="107"/>
        <v>39.471958022177326</v>
      </c>
      <c r="P596" s="68">
        <f t="shared" si="107"/>
        <v>0</v>
      </c>
      <c r="Q596" s="68">
        <f t="shared" si="107"/>
        <v>0</v>
      </c>
      <c r="R596" s="68">
        <f t="shared" si="105"/>
        <v>39.818401394062803</v>
      </c>
      <c r="S596" s="51">
        <f t="shared" si="101"/>
        <v>0</v>
      </c>
      <c r="T596" s="184">
        <f t="shared" si="106"/>
        <v>0</v>
      </c>
      <c r="U596" s="43"/>
    </row>
    <row r="597" spans="1:21" x14ac:dyDescent="0.35">
      <c r="A597" s="63">
        <v>45529.666666665231</v>
      </c>
      <c r="B597" s="23">
        <v>380.11599999999999</v>
      </c>
      <c r="C597" s="22">
        <v>14355.89979514</v>
      </c>
      <c r="D597" s="23">
        <v>0</v>
      </c>
      <c r="E597" s="22">
        <v>0</v>
      </c>
      <c r="F597" s="19">
        <f t="shared" si="102"/>
        <v>380.11599999999999</v>
      </c>
      <c r="G597" s="19">
        <f t="shared" si="102"/>
        <v>14355.89979514</v>
      </c>
      <c r="H597" s="67">
        <v>0</v>
      </c>
      <c r="I597" s="34">
        <f t="shared" si="103"/>
        <v>380.11599999999999</v>
      </c>
      <c r="J597" s="68">
        <f t="shared" si="100"/>
        <v>37.76715475049722</v>
      </c>
      <c r="K597" s="110">
        <v>1.87</v>
      </c>
      <c r="L597" s="68">
        <f t="shared" si="104"/>
        <v>28.295999999999999</v>
      </c>
      <c r="M597" s="68">
        <f t="shared" si="107"/>
        <v>28.667126821658282</v>
      </c>
      <c r="N597" s="68">
        <f t="shared" si="107"/>
        <v>39.818401394062803</v>
      </c>
      <c r="O597" s="68">
        <f t="shared" si="107"/>
        <v>39.471958022177326</v>
      </c>
      <c r="P597" s="68">
        <f t="shared" si="107"/>
        <v>0</v>
      </c>
      <c r="Q597" s="68">
        <f t="shared" si="107"/>
        <v>0</v>
      </c>
      <c r="R597" s="68">
        <f t="shared" si="105"/>
        <v>39.818401394062803</v>
      </c>
      <c r="S597" s="51">
        <f t="shared" si="101"/>
        <v>0</v>
      </c>
      <c r="T597" s="184">
        <f t="shared" si="106"/>
        <v>0</v>
      </c>
      <c r="U597" s="43"/>
    </row>
    <row r="598" spans="1:21" x14ac:dyDescent="0.35">
      <c r="A598" s="63">
        <v>45529.708333331895</v>
      </c>
      <c r="B598" s="23">
        <v>388.654</v>
      </c>
      <c r="C598" s="22">
        <v>17950.746046239998</v>
      </c>
      <c r="D598" s="23">
        <v>0</v>
      </c>
      <c r="E598" s="22">
        <v>0</v>
      </c>
      <c r="F598" s="19">
        <f t="shared" si="102"/>
        <v>388.654</v>
      </c>
      <c r="G598" s="19">
        <f t="shared" si="102"/>
        <v>17950.746046239998</v>
      </c>
      <c r="H598" s="67">
        <v>0</v>
      </c>
      <c r="I598" s="34">
        <f t="shared" si="103"/>
        <v>388.654</v>
      </c>
      <c r="J598" s="68">
        <f t="shared" si="100"/>
        <v>46.186958184503432</v>
      </c>
      <c r="K598" s="110">
        <v>1.87</v>
      </c>
      <c r="L598" s="68">
        <f t="shared" si="104"/>
        <v>28.295999999999999</v>
      </c>
      <c r="M598" s="68">
        <f t="shared" si="107"/>
        <v>28.667126821658282</v>
      </c>
      <c r="N598" s="68">
        <f t="shared" si="107"/>
        <v>39.818401394062803</v>
      </c>
      <c r="O598" s="68">
        <f t="shared" si="107"/>
        <v>39.471958022177326</v>
      </c>
      <c r="P598" s="68">
        <f t="shared" si="107"/>
        <v>0</v>
      </c>
      <c r="Q598" s="68">
        <f t="shared" si="107"/>
        <v>0</v>
      </c>
      <c r="R598" s="68">
        <f t="shared" si="105"/>
        <v>39.818401394062803</v>
      </c>
      <c r="S598" s="51">
        <f t="shared" si="101"/>
        <v>6.3685567904406284</v>
      </c>
      <c r="T598" s="184">
        <f t="shared" si="106"/>
        <v>2475.1650708319121</v>
      </c>
      <c r="U598" s="43"/>
    </row>
    <row r="599" spans="1:21" x14ac:dyDescent="0.35">
      <c r="A599" s="63">
        <v>45529.749999998559</v>
      </c>
      <c r="B599" s="23">
        <v>374.66499999999996</v>
      </c>
      <c r="C599" s="22">
        <v>22158.014860299998</v>
      </c>
      <c r="D599" s="23">
        <v>0</v>
      </c>
      <c r="E599" s="22">
        <v>0</v>
      </c>
      <c r="F599" s="19">
        <f t="shared" si="102"/>
        <v>374.66499999999996</v>
      </c>
      <c r="G599" s="19">
        <f t="shared" si="102"/>
        <v>22158.014860299998</v>
      </c>
      <c r="H599" s="67">
        <v>0</v>
      </c>
      <c r="I599" s="34">
        <f t="shared" si="103"/>
        <v>374.66499999999996</v>
      </c>
      <c r="J599" s="68">
        <f t="shared" si="100"/>
        <v>59.140872139911657</v>
      </c>
      <c r="K599" s="110">
        <v>1.87</v>
      </c>
      <c r="L599" s="68">
        <f t="shared" si="104"/>
        <v>28.295999999999999</v>
      </c>
      <c r="M599" s="68">
        <f t="shared" si="107"/>
        <v>28.667126821658282</v>
      </c>
      <c r="N599" s="68">
        <f t="shared" si="107"/>
        <v>39.818401394062803</v>
      </c>
      <c r="O599" s="68">
        <f t="shared" si="107"/>
        <v>39.471958022177326</v>
      </c>
      <c r="P599" s="68">
        <f t="shared" si="107"/>
        <v>0</v>
      </c>
      <c r="Q599" s="68">
        <f t="shared" si="107"/>
        <v>0</v>
      </c>
      <c r="R599" s="68">
        <f t="shared" si="105"/>
        <v>39.818401394062803</v>
      </c>
      <c r="S599" s="51">
        <f t="shared" si="101"/>
        <v>19.322470745848854</v>
      </c>
      <c r="T599" s="184">
        <f t="shared" si="106"/>
        <v>7239.4535019934601</v>
      </c>
      <c r="U599" s="43"/>
    </row>
    <row r="600" spans="1:21" x14ac:dyDescent="0.35">
      <c r="A600" s="63">
        <v>45529.791666665224</v>
      </c>
      <c r="B600" s="23">
        <v>321.48699999999997</v>
      </c>
      <c r="C600" s="22">
        <v>30350.236638720002</v>
      </c>
      <c r="D600" s="23">
        <v>0</v>
      </c>
      <c r="E600" s="22">
        <v>0</v>
      </c>
      <c r="F600" s="19">
        <f t="shared" si="102"/>
        <v>321.48699999999997</v>
      </c>
      <c r="G600" s="19">
        <f t="shared" si="102"/>
        <v>30350.236638720002</v>
      </c>
      <c r="H600" s="67">
        <v>0</v>
      </c>
      <c r="I600" s="34">
        <f t="shared" si="103"/>
        <v>321.48699999999997</v>
      </c>
      <c r="J600" s="68">
        <f t="shared" si="100"/>
        <v>94.405797555484369</v>
      </c>
      <c r="K600" s="110">
        <v>1.87</v>
      </c>
      <c r="L600" s="68">
        <f t="shared" si="104"/>
        <v>28.295999999999999</v>
      </c>
      <c r="M600" s="68">
        <f t="shared" ref="M600:Q615" si="108">IF(M597=0,0,M$5/M$3)</f>
        <v>28.667126821658282</v>
      </c>
      <c r="N600" s="68">
        <f t="shared" si="108"/>
        <v>39.818401394062803</v>
      </c>
      <c r="O600" s="68">
        <f t="shared" si="108"/>
        <v>39.471958022177326</v>
      </c>
      <c r="P600" s="68">
        <f t="shared" si="108"/>
        <v>0</v>
      </c>
      <c r="Q600" s="68">
        <f t="shared" si="108"/>
        <v>0</v>
      </c>
      <c r="R600" s="68">
        <f t="shared" si="105"/>
        <v>39.818401394062803</v>
      </c>
      <c r="S600" s="51">
        <f t="shared" si="101"/>
        <v>54.587396161421566</v>
      </c>
      <c r="T600" s="184">
        <f t="shared" si="106"/>
        <v>17549.138229746932</v>
      </c>
      <c r="U600" s="43"/>
    </row>
    <row r="601" spans="1:21" x14ac:dyDescent="0.35">
      <c r="A601" s="63">
        <v>45529.833333331888</v>
      </c>
      <c r="B601" s="23">
        <v>274.45400000000001</v>
      </c>
      <c r="C601" s="22">
        <v>16847.161670640002</v>
      </c>
      <c r="D601" s="23">
        <v>0</v>
      </c>
      <c r="E601" s="22">
        <v>0</v>
      </c>
      <c r="F601" s="19">
        <f t="shared" si="102"/>
        <v>274.45400000000001</v>
      </c>
      <c r="G601" s="19">
        <f t="shared" si="102"/>
        <v>16847.161670640002</v>
      </c>
      <c r="H601" s="67">
        <v>0</v>
      </c>
      <c r="I601" s="34">
        <f t="shared" si="103"/>
        <v>274.45400000000001</v>
      </c>
      <c r="J601" s="68">
        <f t="shared" si="100"/>
        <v>61.384281776326823</v>
      </c>
      <c r="K601" s="110">
        <v>1.87</v>
      </c>
      <c r="L601" s="68">
        <f t="shared" si="104"/>
        <v>28.295999999999999</v>
      </c>
      <c r="M601" s="68">
        <f t="shared" si="108"/>
        <v>28.667126821658282</v>
      </c>
      <c r="N601" s="68">
        <f t="shared" si="108"/>
        <v>39.818401394062803</v>
      </c>
      <c r="O601" s="68">
        <f t="shared" si="108"/>
        <v>39.471958022177326</v>
      </c>
      <c r="P601" s="68">
        <f t="shared" si="108"/>
        <v>0</v>
      </c>
      <c r="Q601" s="68">
        <f t="shared" si="108"/>
        <v>0</v>
      </c>
      <c r="R601" s="68">
        <f t="shared" si="105"/>
        <v>39.818401394062803</v>
      </c>
      <c r="S601" s="51">
        <f t="shared" si="101"/>
        <v>21.565880382264019</v>
      </c>
      <c r="T601" s="184">
        <f t="shared" si="106"/>
        <v>5918.8421344338894</v>
      </c>
      <c r="U601" s="43"/>
    </row>
    <row r="602" spans="1:21" x14ac:dyDescent="0.35">
      <c r="A602" s="63">
        <v>45529.874999998552</v>
      </c>
      <c r="B602" s="23">
        <v>240.041</v>
      </c>
      <c r="C602" s="22">
        <v>9085.5593719300014</v>
      </c>
      <c r="D602" s="23">
        <v>0</v>
      </c>
      <c r="E602" s="22">
        <v>0</v>
      </c>
      <c r="F602" s="19">
        <f t="shared" si="102"/>
        <v>240.041</v>
      </c>
      <c r="G602" s="19">
        <f t="shared" si="102"/>
        <v>9085.5593719300014</v>
      </c>
      <c r="H602" s="67">
        <v>0</v>
      </c>
      <c r="I602" s="34">
        <f t="shared" si="103"/>
        <v>240.041</v>
      </c>
      <c r="J602" s="68">
        <f t="shared" si="100"/>
        <v>37.850031336021772</v>
      </c>
      <c r="K602" s="110">
        <v>1.87</v>
      </c>
      <c r="L602" s="68">
        <f t="shared" si="104"/>
        <v>28.295999999999999</v>
      </c>
      <c r="M602" s="68">
        <f t="shared" si="108"/>
        <v>28.667126821658282</v>
      </c>
      <c r="N602" s="68">
        <f t="shared" si="108"/>
        <v>39.818401394062803</v>
      </c>
      <c r="O602" s="68">
        <f t="shared" si="108"/>
        <v>39.471958022177326</v>
      </c>
      <c r="P602" s="68">
        <f t="shared" si="108"/>
        <v>0</v>
      </c>
      <c r="Q602" s="68">
        <f t="shared" si="108"/>
        <v>0</v>
      </c>
      <c r="R602" s="68">
        <f t="shared" si="105"/>
        <v>39.818401394062803</v>
      </c>
      <c r="S602" s="51">
        <f t="shared" si="101"/>
        <v>0</v>
      </c>
      <c r="T602" s="184">
        <f t="shared" si="106"/>
        <v>0</v>
      </c>
      <c r="U602" s="43"/>
    </row>
    <row r="603" spans="1:21" x14ac:dyDescent="0.35">
      <c r="A603" s="63">
        <v>45529.916666665216</v>
      </c>
      <c r="B603" s="23">
        <v>226.44400000000002</v>
      </c>
      <c r="C603" s="22">
        <v>6993.4198293200006</v>
      </c>
      <c r="D603" s="23">
        <v>0</v>
      </c>
      <c r="E603" s="22">
        <v>0</v>
      </c>
      <c r="F603" s="19">
        <f t="shared" si="102"/>
        <v>226.44400000000002</v>
      </c>
      <c r="G603" s="19">
        <f t="shared" si="102"/>
        <v>6993.4198293200006</v>
      </c>
      <c r="H603" s="67">
        <v>0</v>
      </c>
      <c r="I603" s="34">
        <f t="shared" si="103"/>
        <v>226.44400000000002</v>
      </c>
      <c r="J603" s="68">
        <f t="shared" si="100"/>
        <v>30.883661432053842</v>
      </c>
      <c r="K603" s="110">
        <v>1.87</v>
      </c>
      <c r="L603" s="68">
        <f t="shared" si="104"/>
        <v>28.295999999999999</v>
      </c>
      <c r="M603" s="68">
        <f t="shared" si="108"/>
        <v>28.667126821658282</v>
      </c>
      <c r="N603" s="68">
        <f t="shared" si="108"/>
        <v>39.818401394062803</v>
      </c>
      <c r="O603" s="68">
        <f t="shared" si="108"/>
        <v>39.471958022177326</v>
      </c>
      <c r="P603" s="68">
        <f t="shared" si="108"/>
        <v>0</v>
      </c>
      <c r="Q603" s="68">
        <f t="shared" si="108"/>
        <v>0</v>
      </c>
      <c r="R603" s="68">
        <f t="shared" si="105"/>
        <v>39.818401394062803</v>
      </c>
      <c r="S603" s="51">
        <f t="shared" si="101"/>
        <v>0</v>
      </c>
      <c r="T603" s="184">
        <f t="shared" si="106"/>
        <v>0</v>
      </c>
      <c r="U603" s="43"/>
    </row>
    <row r="604" spans="1:21" x14ac:dyDescent="0.35">
      <c r="A604" s="63">
        <v>45529.958333331881</v>
      </c>
      <c r="B604" s="23">
        <v>198.3</v>
      </c>
      <c r="C604" s="22">
        <v>5078.4629999999997</v>
      </c>
      <c r="D604" s="23">
        <v>0</v>
      </c>
      <c r="E604" s="22">
        <v>0</v>
      </c>
      <c r="F604" s="19">
        <f t="shared" si="102"/>
        <v>198.3</v>
      </c>
      <c r="G604" s="19">
        <f t="shared" si="102"/>
        <v>5078.4629999999997</v>
      </c>
      <c r="H604" s="67">
        <v>0</v>
      </c>
      <c r="I604" s="34">
        <f t="shared" si="103"/>
        <v>198.3</v>
      </c>
      <c r="J604" s="68">
        <f t="shared" si="100"/>
        <v>25.609999999999996</v>
      </c>
      <c r="K604" s="110">
        <v>1.87</v>
      </c>
      <c r="L604" s="68">
        <f t="shared" si="104"/>
        <v>28.295999999999999</v>
      </c>
      <c r="M604" s="68">
        <f t="shared" si="108"/>
        <v>28.667126821658282</v>
      </c>
      <c r="N604" s="68">
        <f t="shared" si="108"/>
        <v>39.818401394062803</v>
      </c>
      <c r="O604" s="68">
        <f t="shared" si="108"/>
        <v>39.471958022177326</v>
      </c>
      <c r="P604" s="68">
        <f t="shared" si="108"/>
        <v>0</v>
      </c>
      <c r="Q604" s="68">
        <f t="shared" si="108"/>
        <v>0</v>
      </c>
      <c r="R604" s="68">
        <f t="shared" si="105"/>
        <v>39.818401394062803</v>
      </c>
      <c r="S604" s="51">
        <f t="shared" si="101"/>
        <v>0</v>
      </c>
      <c r="T604" s="184">
        <f t="shared" si="106"/>
        <v>0</v>
      </c>
      <c r="U604" s="43"/>
    </row>
    <row r="605" spans="1:21" x14ac:dyDescent="0.35">
      <c r="A605" s="63">
        <v>45529.999999998545</v>
      </c>
      <c r="B605" s="23">
        <v>176.3</v>
      </c>
      <c r="C605" s="22">
        <v>3972.0390000000002</v>
      </c>
      <c r="D605" s="23">
        <v>0</v>
      </c>
      <c r="E605" s="22">
        <v>0</v>
      </c>
      <c r="F605" s="19">
        <f t="shared" si="102"/>
        <v>176.3</v>
      </c>
      <c r="G605" s="19">
        <f t="shared" si="102"/>
        <v>3972.0390000000002</v>
      </c>
      <c r="H605" s="67">
        <v>0</v>
      </c>
      <c r="I605" s="34">
        <f t="shared" si="103"/>
        <v>176.3</v>
      </c>
      <c r="J605" s="68">
        <f t="shared" si="100"/>
        <v>22.53</v>
      </c>
      <c r="K605" s="110">
        <v>1.87</v>
      </c>
      <c r="L605" s="68">
        <f t="shared" si="104"/>
        <v>28.295999999999999</v>
      </c>
      <c r="M605" s="68">
        <f t="shared" si="108"/>
        <v>28.667126821658282</v>
      </c>
      <c r="N605" s="68">
        <f t="shared" si="108"/>
        <v>39.818401394062803</v>
      </c>
      <c r="O605" s="68">
        <f t="shared" si="108"/>
        <v>39.471958022177326</v>
      </c>
      <c r="P605" s="68">
        <f t="shared" si="108"/>
        <v>0</v>
      </c>
      <c r="Q605" s="68">
        <f t="shared" si="108"/>
        <v>0</v>
      </c>
      <c r="R605" s="68">
        <f t="shared" si="105"/>
        <v>39.818401394062803</v>
      </c>
      <c r="S605" s="51">
        <f t="shared" si="101"/>
        <v>0</v>
      </c>
      <c r="T605" s="184">
        <f t="shared" si="106"/>
        <v>0</v>
      </c>
      <c r="U605" s="43"/>
    </row>
    <row r="606" spans="1:21" x14ac:dyDescent="0.35">
      <c r="A606" s="63">
        <v>45530.041666665209</v>
      </c>
      <c r="B606" s="23">
        <v>117.3</v>
      </c>
      <c r="C606" s="22">
        <v>2538.3719999999998</v>
      </c>
      <c r="D606" s="23">
        <v>0</v>
      </c>
      <c r="E606" s="22">
        <v>0</v>
      </c>
      <c r="F606" s="19">
        <f t="shared" si="102"/>
        <v>117.3</v>
      </c>
      <c r="G606" s="19">
        <f t="shared" si="102"/>
        <v>2538.3719999999998</v>
      </c>
      <c r="H606" s="67">
        <v>0</v>
      </c>
      <c r="I606" s="34">
        <f t="shared" si="103"/>
        <v>117.3</v>
      </c>
      <c r="J606" s="68">
        <f t="shared" si="100"/>
        <v>21.64</v>
      </c>
      <c r="K606" s="110">
        <v>1.87</v>
      </c>
      <c r="L606" s="68">
        <f t="shared" si="104"/>
        <v>28.295999999999999</v>
      </c>
      <c r="M606" s="68">
        <f t="shared" si="108"/>
        <v>28.667126821658282</v>
      </c>
      <c r="N606" s="68">
        <f t="shared" si="108"/>
        <v>39.818401394062803</v>
      </c>
      <c r="O606" s="68">
        <f t="shared" si="108"/>
        <v>39.471958022177326</v>
      </c>
      <c r="P606" s="68">
        <f t="shared" si="108"/>
        <v>0</v>
      </c>
      <c r="Q606" s="68">
        <f t="shared" si="108"/>
        <v>0</v>
      </c>
      <c r="R606" s="68">
        <f t="shared" si="105"/>
        <v>39.818401394062803</v>
      </c>
      <c r="S606" s="51">
        <f t="shared" si="101"/>
        <v>0</v>
      </c>
      <c r="T606" s="184">
        <f t="shared" si="106"/>
        <v>0</v>
      </c>
      <c r="U606" s="43"/>
    </row>
    <row r="607" spans="1:21" x14ac:dyDescent="0.35">
      <c r="A607" s="63">
        <v>45530.083333331873</v>
      </c>
      <c r="B607" s="23">
        <v>192.3</v>
      </c>
      <c r="C607" s="22">
        <v>3763.3110000000001</v>
      </c>
      <c r="D607" s="23">
        <v>0</v>
      </c>
      <c r="E607" s="22">
        <v>0</v>
      </c>
      <c r="F607" s="19">
        <f t="shared" si="102"/>
        <v>192.3</v>
      </c>
      <c r="G607" s="19">
        <f t="shared" si="102"/>
        <v>3763.3110000000001</v>
      </c>
      <c r="H607" s="67">
        <v>0</v>
      </c>
      <c r="I607" s="34">
        <f t="shared" si="103"/>
        <v>192.3</v>
      </c>
      <c r="J607" s="68">
        <f t="shared" si="100"/>
        <v>19.57</v>
      </c>
      <c r="K607" s="110">
        <v>1.87</v>
      </c>
      <c r="L607" s="68">
        <f t="shared" si="104"/>
        <v>28.295999999999999</v>
      </c>
      <c r="M607" s="68">
        <f t="shared" si="108"/>
        <v>28.667126821658282</v>
      </c>
      <c r="N607" s="68">
        <f t="shared" si="108"/>
        <v>39.818401394062803</v>
      </c>
      <c r="O607" s="68">
        <f t="shared" si="108"/>
        <v>39.471958022177326</v>
      </c>
      <c r="P607" s="68">
        <f t="shared" si="108"/>
        <v>0</v>
      </c>
      <c r="Q607" s="68">
        <f t="shared" si="108"/>
        <v>0</v>
      </c>
      <c r="R607" s="68">
        <f t="shared" si="105"/>
        <v>39.818401394062803</v>
      </c>
      <c r="S607" s="51">
        <f t="shared" si="101"/>
        <v>0</v>
      </c>
      <c r="T607" s="184">
        <f t="shared" si="106"/>
        <v>0</v>
      </c>
      <c r="U607" s="43"/>
    </row>
    <row r="608" spans="1:21" x14ac:dyDescent="0.35">
      <c r="A608" s="63">
        <v>45530.124999998538</v>
      </c>
      <c r="B608" s="23">
        <v>318.39999999999998</v>
      </c>
      <c r="C608" s="22">
        <v>4938.384</v>
      </c>
      <c r="D608" s="23">
        <v>1.532</v>
      </c>
      <c r="E608" s="22">
        <v>23.760999999999999</v>
      </c>
      <c r="F608" s="19">
        <f t="shared" si="102"/>
        <v>316.86799999999999</v>
      </c>
      <c r="G608" s="19">
        <f t="shared" si="102"/>
        <v>4914.6229999999996</v>
      </c>
      <c r="H608" s="67">
        <v>0</v>
      </c>
      <c r="I608" s="34">
        <f t="shared" si="103"/>
        <v>316.86799999999999</v>
      </c>
      <c r="J608" s="68">
        <f t="shared" si="100"/>
        <v>15.510001009884242</v>
      </c>
      <c r="K608" s="110">
        <v>1.87</v>
      </c>
      <c r="L608" s="68">
        <f t="shared" si="104"/>
        <v>28.295999999999999</v>
      </c>
      <c r="M608" s="68">
        <f t="shared" si="108"/>
        <v>28.667126821658282</v>
      </c>
      <c r="N608" s="68">
        <f t="shared" si="108"/>
        <v>39.818401394062803</v>
      </c>
      <c r="O608" s="68">
        <f t="shared" si="108"/>
        <v>39.471958022177326</v>
      </c>
      <c r="P608" s="68">
        <f t="shared" si="108"/>
        <v>0</v>
      </c>
      <c r="Q608" s="68">
        <f t="shared" si="108"/>
        <v>0</v>
      </c>
      <c r="R608" s="68">
        <f t="shared" si="105"/>
        <v>39.818401394062803</v>
      </c>
      <c r="S608" s="51">
        <f t="shared" si="101"/>
        <v>0</v>
      </c>
      <c r="T608" s="184">
        <f t="shared" si="106"/>
        <v>0</v>
      </c>
      <c r="U608" s="43"/>
    </row>
    <row r="609" spans="1:21" x14ac:dyDescent="0.35">
      <c r="A609" s="63">
        <v>45530.166666665202</v>
      </c>
      <c r="B609" s="23">
        <v>294.2</v>
      </c>
      <c r="C609" s="22">
        <v>4077.6120000000001</v>
      </c>
      <c r="D609" s="23">
        <v>0</v>
      </c>
      <c r="E609" s="22">
        <v>0</v>
      </c>
      <c r="F609" s="19">
        <f t="shared" si="102"/>
        <v>294.2</v>
      </c>
      <c r="G609" s="19">
        <f t="shared" si="102"/>
        <v>4077.6120000000001</v>
      </c>
      <c r="H609" s="67">
        <v>0</v>
      </c>
      <c r="I609" s="34">
        <f t="shared" si="103"/>
        <v>294.2</v>
      </c>
      <c r="J609" s="68">
        <f t="shared" si="100"/>
        <v>13.860000000000001</v>
      </c>
      <c r="K609" s="110">
        <v>1.87</v>
      </c>
      <c r="L609" s="68">
        <f t="shared" si="104"/>
        <v>28.295999999999999</v>
      </c>
      <c r="M609" s="68">
        <f t="shared" si="108"/>
        <v>28.667126821658282</v>
      </c>
      <c r="N609" s="68">
        <f t="shared" si="108"/>
        <v>39.818401394062803</v>
      </c>
      <c r="O609" s="68">
        <f t="shared" si="108"/>
        <v>39.471958022177326</v>
      </c>
      <c r="P609" s="68">
        <f t="shared" si="108"/>
        <v>0</v>
      </c>
      <c r="Q609" s="68">
        <f t="shared" si="108"/>
        <v>0</v>
      </c>
      <c r="R609" s="68">
        <f t="shared" si="105"/>
        <v>39.818401394062803</v>
      </c>
      <c r="S609" s="51">
        <f t="shared" si="101"/>
        <v>0</v>
      </c>
      <c r="T609" s="184">
        <f t="shared" si="106"/>
        <v>0</v>
      </c>
      <c r="U609" s="43"/>
    </row>
    <row r="610" spans="1:21" x14ac:dyDescent="0.35">
      <c r="A610" s="63">
        <v>45530.208333331866</v>
      </c>
      <c r="B610" s="23">
        <v>308.89999999999998</v>
      </c>
      <c r="C610" s="22">
        <v>4435.8040000000001</v>
      </c>
      <c r="D610" s="23">
        <v>3.87</v>
      </c>
      <c r="E610" s="22">
        <v>55.573</v>
      </c>
      <c r="F610" s="19">
        <f t="shared" si="102"/>
        <v>305.02999999999997</v>
      </c>
      <c r="G610" s="19">
        <f t="shared" si="102"/>
        <v>4380.2309999999998</v>
      </c>
      <c r="H610" s="67">
        <v>0</v>
      </c>
      <c r="I610" s="34">
        <f t="shared" si="103"/>
        <v>305.02999999999997</v>
      </c>
      <c r="J610" s="68">
        <f t="shared" si="100"/>
        <v>14.360000655673213</v>
      </c>
      <c r="K610" s="110">
        <v>1.87</v>
      </c>
      <c r="L610" s="68">
        <f t="shared" si="104"/>
        <v>28.295999999999999</v>
      </c>
      <c r="M610" s="68">
        <f t="shared" si="108"/>
        <v>28.667126821658282</v>
      </c>
      <c r="N610" s="68">
        <f t="shared" si="108"/>
        <v>39.818401394062803</v>
      </c>
      <c r="O610" s="68">
        <f t="shared" si="108"/>
        <v>39.471958022177326</v>
      </c>
      <c r="P610" s="68">
        <f t="shared" si="108"/>
        <v>0</v>
      </c>
      <c r="Q610" s="68">
        <f t="shared" si="108"/>
        <v>0</v>
      </c>
      <c r="R610" s="68">
        <f t="shared" si="105"/>
        <v>39.818401394062803</v>
      </c>
      <c r="S610" s="51">
        <f t="shared" si="101"/>
        <v>0</v>
      </c>
      <c r="T610" s="184">
        <f t="shared" si="106"/>
        <v>0</v>
      </c>
      <c r="U610" s="43"/>
    </row>
    <row r="611" spans="1:21" x14ac:dyDescent="0.35">
      <c r="A611" s="63">
        <v>45530.24999999853</v>
      </c>
      <c r="B611" s="23">
        <v>304.39999999999998</v>
      </c>
      <c r="C611" s="22">
        <v>5092.6120000000001</v>
      </c>
      <c r="D611" s="23">
        <v>0</v>
      </c>
      <c r="E611" s="22">
        <v>0</v>
      </c>
      <c r="F611" s="19">
        <f t="shared" si="102"/>
        <v>304.39999999999998</v>
      </c>
      <c r="G611" s="19">
        <f t="shared" si="102"/>
        <v>5092.6120000000001</v>
      </c>
      <c r="H611" s="67">
        <v>0</v>
      </c>
      <c r="I611" s="34">
        <f t="shared" si="103"/>
        <v>304.39999999999998</v>
      </c>
      <c r="J611" s="68">
        <f t="shared" si="100"/>
        <v>16.73</v>
      </c>
      <c r="K611" s="110">
        <v>1.87</v>
      </c>
      <c r="L611" s="68">
        <f t="shared" si="104"/>
        <v>28.295999999999999</v>
      </c>
      <c r="M611" s="68">
        <f t="shared" si="108"/>
        <v>28.667126821658282</v>
      </c>
      <c r="N611" s="68">
        <f t="shared" si="108"/>
        <v>39.818401394062803</v>
      </c>
      <c r="O611" s="68">
        <f t="shared" si="108"/>
        <v>39.471958022177326</v>
      </c>
      <c r="P611" s="68">
        <f t="shared" si="108"/>
        <v>0</v>
      </c>
      <c r="Q611" s="68">
        <f t="shared" si="108"/>
        <v>0</v>
      </c>
      <c r="R611" s="68">
        <f t="shared" si="105"/>
        <v>39.818401394062803</v>
      </c>
      <c r="S611" s="51">
        <f t="shared" si="101"/>
        <v>0</v>
      </c>
      <c r="T611" s="184">
        <f t="shared" si="106"/>
        <v>0</v>
      </c>
      <c r="U611" s="43"/>
    </row>
    <row r="612" spans="1:21" x14ac:dyDescent="0.35">
      <c r="A612" s="63">
        <v>45530.291666665194</v>
      </c>
      <c r="B612" s="23">
        <v>271.89300000000003</v>
      </c>
      <c r="C612" s="22">
        <v>6596.9463851999999</v>
      </c>
      <c r="D612" s="23">
        <v>0</v>
      </c>
      <c r="E612" s="22">
        <v>0</v>
      </c>
      <c r="F612" s="19">
        <f t="shared" si="102"/>
        <v>271.89300000000003</v>
      </c>
      <c r="G612" s="19">
        <f t="shared" si="102"/>
        <v>6596.9463851999999</v>
      </c>
      <c r="H612" s="67">
        <v>0</v>
      </c>
      <c r="I612" s="34">
        <f t="shared" si="103"/>
        <v>271.89300000000003</v>
      </c>
      <c r="J612" s="68">
        <f t="shared" si="100"/>
        <v>24.263024002824636</v>
      </c>
      <c r="K612" s="110">
        <v>1.87</v>
      </c>
      <c r="L612" s="68">
        <f t="shared" si="104"/>
        <v>28.295999999999999</v>
      </c>
      <c r="M612" s="68">
        <f t="shared" si="108"/>
        <v>28.667126821658282</v>
      </c>
      <c r="N612" s="68">
        <f t="shared" si="108"/>
        <v>39.818401394062803</v>
      </c>
      <c r="O612" s="68">
        <f t="shared" si="108"/>
        <v>39.471958022177326</v>
      </c>
      <c r="P612" s="68">
        <f t="shared" si="108"/>
        <v>0</v>
      </c>
      <c r="Q612" s="68">
        <f t="shared" si="108"/>
        <v>0</v>
      </c>
      <c r="R612" s="68">
        <f t="shared" si="105"/>
        <v>39.818401394062803</v>
      </c>
      <c r="S612" s="51">
        <f t="shared" si="101"/>
        <v>0</v>
      </c>
      <c r="T612" s="184">
        <f t="shared" si="106"/>
        <v>0</v>
      </c>
      <c r="U612" s="43"/>
    </row>
    <row r="613" spans="1:21" x14ac:dyDescent="0.35">
      <c r="A613" s="63">
        <v>45530.333333331859</v>
      </c>
      <c r="B613" s="23">
        <v>220.976</v>
      </c>
      <c r="C613" s="22">
        <v>4703.7979141599999</v>
      </c>
      <c r="D613" s="23">
        <v>0</v>
      </c>
      <c r="E613" s="22">
        <v>0</v>
      </c>
      <c r="F613" s="19">
        <f t="shared" si="102"/>
        <v>220.976</v>
      </c>
      <c r="G613" s="19">
        <f t="shared" si="102"/>
        <v>4703.7979141599999</v>
      </c>
      <c r="H613" s="67">
        <v>0</v>
      </c>
      <c r="I613" s="34">
        <f t="shared" si="103"/>
        <v>220.976</v>
      </c>
      <c r="J613" s="68">
        <f t="shared" si="100"/>
        <v>21.2864651100572</v>
      </c>
      <c r="K613" s="110">
        <v>1.87</v>
      </c>
      <c r="L613" s="68">
        <f t="shared" si="104"/>
        <v>28.295999999999999</v>
      </c>
      <c r="M613" s="68">
        <f t="shared" si="108"/>
        <v>28.667126821658282</v>
      </c>
      <c r="N613" s="68">
        <f t="shared" si="108"/>
        <v>39.818401394062803</v>
      </c>
      <c r="O613" s="68">
        <f t="shared" si="108"/>
        <v>39.471958022177326</v>
      </c>
      <c r="P613" s="68">
        <f t="shared" si="108"/>
        <v>0</v>
      </c>
      <c r="Q613" s="68">
        <f t="shared" si="108"/>
        <v>0</v>
      </c>
      <c r="R613" s="68">
        <f t="shared" si="105"/>
        <v>39.818401394062803</v>
      </c>
      <c r="S613" s="51">
        <f t="shared" si="101"/>
        <v>0</v>
      </c>
      <c r="T613" s="184">
        <f t="shared" si="106"/>
        <v>0</v>
      </c>
      <c r="U613" s="43"/>
    </row>
    <row r="614" spans="1:21" x14ac:dyDescent="0.35">
      <c r="A614" s="63">
        <v>45530.374999998523</v>
      </c>
      <c r="B614" s="23">
        <v>235.721</v>
      </c>
      <c r="C614" s="22">
        <v>4830.9078806699999</v>
      </c>
      <c r="D614" s="23">
        <v>0</v>
      </c>
      <c r="E614" s="22">
        <v>0</v>
      </c>
      <c r="F614" s="19">
        <f t="shared" si="102"/>
        <v>235.721</v>
      </c>
      <c r="G614" s="19">
        <f t="shared" si="102"/>
        <v>4830.9078806699999</v>
      </c>
      <c r="H614" s="67">
        <v>0</v>
      </c>
      <c r="I614" s="34">
        <f t="shared" si="103"/>
        <v>235.721</v>
      </c>
      <c r="J614" s="68">
        <f t="shared" si="100"/>
        <v>20.494176932347987</v>
      </c>
      <c r="K614" s="110">
        <v>1.87</v>
      </c>
      <c r="L614" s="68">
        <f t="shared" si="104"/>
        <v>28.295999999999999</v>
      </c>
      <c r="M614" s="68">
        <f t="shared" si="108"/>
        <v>28.667126821658282</v>
      </c>
      <c r="N614" s="68">
        <f t="shared" si="108"/>
        <v>39.818401394062803</v>
      </c>
      <c r="O614" s="68">
        <f t="shared" si="108"/>
        <v>39.471958022177326</v>
      </c>
      <c r="P614" s="68">
        <f t="shared" si="108"/>
        <v>0</v>
      </c>
      <c r="Q614" s="68">
        <f t="shared" si="108"/>
        <v>0</v>
      </c>
      <c r="R614" s="68">
        <f t="shared" si="105"/>
        <v>39.818401394062803</v>
      </c>
      <c r="S614" s="51">
        <f t="shared" si="101"/>
        <v>0</v>
      </c>
      <c r="T614" s="184">
        <f t="shared" si="106"/>
        <v>0</v>
      </c>
      <c r="U614" s="43"/>
    </row>
    <row r="615" spans="1:21" x14ac:dyDescent="0.35">
      <c r="A615" s="63">
        <v>45530.416666665187</v>
      </c>
      <c r="B615" s="23">
        <v>244.76300000000001</v>
      </c>
      <c r="C615" s="22">
        <v>6420.9127746600007</v>
      </c>
      <c r="D615" s="23">
        <v>0</v>
      </c>
      <c r="E615" s="22">
        <v>0</v>
      </c>
      <c r="F615" s="19">
        <f t="shared" si="102"/>
        <v>244.76300000000001</v>
      </c>
      <c r="G615" s="19">
        <f t="shared" si="102"/>
        <v>6420.9127746600007</v>
      </c>
      <c r="H615" s="67">
        <v>0</v>
      </c>
      <c r="I615" s="34">
        <f t="shared" si="103"/>
        <v>244.76300000000001</v>
      </c>
      <c r="J615" s="68">
        <f t="shared" si="100"/>
        <v>26.233183833585962</v>
      </c>
      <c r="K615" s="110">
        <v>1.87</v>
      </c>
      <c r="L615" s="68">
        <f t="shared" si="104"/>
        <v>28.295999999999999</v>
      </c>
      <c r="M615" s="68">
        <f t="shared" si="108"/>
        <v>28.667126821658282</v>
      </c>
      <c r="N615" s="68">
        <f t="shared" si="108"/>
        <v>39.818401394062803</v>
      </c>
      <c r="O615" s="68">
        <f t="shared" si="108"/>
        <v>39.471958022177326</v>
      </c>
      <c r="P615" s="68">
        <f t="shared" si="108"/>
        <v>0</v>
      </c>
      <c r="Q615" s="68">
        <f t="shared" si="108"/>
        <v>0</v>
      </c>
      <c r="R615" s="68">
        <f t="shared" si="105"/>
        <v>39.818401394062803</v>
      </c>
      <c r="S615" s="51">
        <f t="shared" si="101"/>
        <v>0</v>
      </c>
      <c r="T615" s="184">
        <f t="shared" si="106"/>
        <v>0</v>
      </c>
      <c r="U615" s="43"/>
    </row>
    <row r="616" spans="1:21" x14ac:dyDescent="0.35">
      <c r="A616" s="63">
        <v>45530.458333331851</v>
      </c>
      <c r="B616" s="23">
        <v>237.03799999999998</v>
      </c>
      <c r="C616" s="22">
        <v>7060.1048945599996</v>
      </c>
      <c r="D616" s="23">
        <v>0</v>
      </c>
      <c r="E616" s="22">
        <v>0</v>
      </c>
      <c r="F616" s="19">
        <f t="shared" si="102"/>
        <v>237.03799999999998</v>
      </c>
      <c r="G616" s="19">
        <f t="shared" si="102"/>
        <v>7060.1048945599996</v>
      </c>
      <c r="H616" s="67">
        <v>0</v>
      </c>
      <c r="I616" s="34">
        <f t="shared" si="103"/>
        <v>237.03799999999998</v>
      </c>
      <c r="J616" s="68">
        <f t="shared" si="100"/>
        <v>29.784696523595372</v>
      </c>
      <c r="K616" s="110">
        <v>1.87</v>
      </c>
      <c r="L616" s="68">
        <f t="shared" si="104"/>
        <v>28.295999999999999</v>
      </c>
      <c r="M616" s="68">
        <f t="shared" ref="M616:Q631" si="109">IF(M613=0,0,M$5/M$3)</f>
        <v>28.667126821658282</v>
      </c>
      <c r="N616" s="68">
        <f t="shared" si="109"/>
        <v>39.818401394062803</v>
      </c>
      <c r="O616" s="68">
        <f t="shared" si="109"/>
        <v>39.471958022177326</v>
      </c>
      <c r="P616" s="68">
        <f t="shared" si="109"/>
        <v>0</v>
      </c>
      <c r="Q616" s="68">
        <f t="shared" si="109"/>
        <v>0</v>
      </c>
      <c r="R616" s="68">
        <f t="shared" si="105"/>
        <v>39.818401394062803</v>
      </c>
      <c r="S616" s="51">
        <f t="shared" si="101"/>
        <v>0</v>
      </c>
      <c r="T616" s="184">
        <f t="shared" si="106"/>
        <v>0</v>
      </c>
      <c r="U616" s="43"/>
    </row>
    <row r="617" spans="1:21" x14ac:dyDescent="0.35">
      <c r="A617" s="63">
        <v>45530.499999998516</v>
      </c>
      <c r="B617" s="23">
        <v>252.066</v>
      </c>
      <c r="C617" s="22">
        <v>9332.6929577600004</v>
      </c>
      <c r="D617" s="23">
        <v>0</v>
      </c>
      <c r="E617" s="22">
        <v>0</v>
      </c>
      <c r="F617" s="19">
        <f t="shared" si="102"/>
        <v>252.066</v>
      </c>
      <c r="G617" s="19">
        <f t="shared" si="102"/>
        <v>9332.6929577600004</v>
      </c>
      <c r="H617" s="67">
        <v>0</v>
      </c>
      <c r="I617" s="34">
        <f t="shared" si="103"/>
        <v>252.066</v>
      </c>
      <c r="J617" s="68">
        <f t="shared" si="100"/>
        <v>37.024798892988343</v>
      </c>
      <c r="K617" s="110">
        <v>1.87</v>
      </c>
      <c r="L617" s="68">
        <f t="shared" si="104"/>
        <v>28.295999999999999</v>
      </c>
      <c r="M617" s="68">
        <f t="shared" si="109"/>
        <v>28.667126821658282</v>
      </c>
      <c r="N617" s="68">
        <f t="shared" si="109"/>
        <v>39.818401394062803</v>
      </c>
      <c r="O617" s="68">
        <f t="shared" si="109"/>
        <v>39.471958022177326</v>
      </c>
      <c r="P617" s="68">
        <f t="shared" si="109"/>
        <v>0</v>
      </c>
      <c r="Q617" s="68">
        <f t="shared" si="109"/>
        <v>0</v>
      </c>
      <c r="R617" s="68">
        <f t="shared" si="105"/>
        <v>39.818401394062803</v>
      </c>
      <c r="S617" s="51">
        <f t="shared" si="101"/>
        <v>0</v>
      </c>
      <c r="T617" s="184">
        <f t="shared" si="106"/>
        <v>0</v>
      </c>
      <c r="U617" s="43"/>
    </row>
    <row r="618" spans="1:21" x14ac:dyDescent="0.35">
      <c r="A618" s="63">
        <v>45530.54166666518</v>
      </c>
      <c r="B618" s="23">
        <v>283.53000000000003</v>
      </c>
      <c r="C618" s="22">
        <v>12433.423346399999</v>
      </c>
      <c r="D618" s="23">
        <v>0</v>
      </c>
      <c r="E618" s="22">
        <v>0</v>
      </c>
      <c r="F618" s="19">
        <f t="shared" si="102"/>
        <v>283.53000000000003</v>
      </c>
      <c r="G618" s="19">
        <f t="shared" si="102"/>
        <v>12433.423346399999</v>
      </c>
      <c r="H618" s="67">
        <v>0</v>
      </c>
      <c r="I618" s="34">
        <f t="shared" si="103"/>
        <v>283.53000000000003</v>
      </c>
      <c r="J618" s="68">
        <f t="shared" si="100"/>
        <v>43.8522320262406</v>
      </c>
      <c r="K618" s="110">
        <v>1.87</v>
      </c>
      <c r="L618" s="68">
        <f t="shared" si="104"/>
        <v>28.295999999999999</v>
      </c>
      <c r="M618" s="68">
        <f t="shared" si="109"/>
        <v>28.667126821658282</v>
      </c>
      <c r="N618" s="68">
        <f t="shared" si="109"/>
        <v>39.818401394062803</v>
      </c>
      <c r="O618" s="68">
        <f t="shared" si="109"/>
        <v>39.471958022177326</v>
      </c>
      <c r="P618" s="68">
        <f t="shared" si="109"/>
        <v>0</v>
      </c>
      <c r="Q618" s="68">
        <f t="shared" si="109"/>
        <v>0</v>
      </c>
      <c r="R618" s="68">
        <f t="shared" si="105"/>
        <v>39.818401394062803</v>
      </c>
      <c r="S618" s="51">
        <f t="shared" si="101"/>
        <v>4.0338306321777964</v>
      </c>
      <c r="T618" s="184">
        <f t="shared" si="106"/>
        <v>1143.7119991413708</v>
      </c>
      <c r="U618" s="43"/>
    </row>
    <row r="619" spans="1:21" x14ac:dyDescent="0.35">
      <c r="A619" s="63">
        <v>45530.583333331844</v>
      </c>
      <c r="B619" s="23">
        <v>310.85899999999998</v>
      </c>
      <c r="C619" s="22">
        <v>13368.79108762</v>
      </c>
      <c r="D619" s="23">
        <v>0</v>
      </c>
      <c r="E619" s="22">
        <v>0</v>
      </c>
      <c r="F619" s="19">
        <f t="shared" si="102"/>
        <v>310.85899999999998</v>
      </c>
      <c r="G619" s="19">
        <f t="shared" si="102"/>
        <v>13368.79108762</v>
      </c>
      <c r="H619" s="67">
        <v>0</v>
      </c>
      <c r="I619" s="34">
        <f t="shared" si="103"/>
        <v>310.85899999999998</v>
      </c>
      <c r="J619" s="68">
        <f t="shared" si="100"/>
        <v>43.005964400644672</v>
      </c>
      <c r="K619" s="110">
        <v>1.87</v>
      </c>
      <c r="L619" s="68">
        <f t="shared" si="104"/>
        <v>28.295999999999999</v>
      </c>
      <c r="M619" s="68">
        <f t="shared" si="109"/>
        <v>28.667126821658282</v>
      </c>
      <c r="N619" s="68">
        <f t="shared" si="109"/>
        <v>39.818401394062803</v>
      </c>
      <c r="O619" s="68">
        <f t="shared" si="109"/>
        <v>39.471958022177326</v>
      </c>
      <c r="P619" s="68">
        <f t="shared" si="109"/>
        <v>0</v>
      </c>
      <c r="Q619" s="68">
        <f t="shared" si="109"/>
        <v>0</v>
      </c>
      <c r="R619" s="68">
        <f t="shared" si="105"/>
        <v>39.818401394062803</v>
      </c>
      <c r="S619" s="51">
        <f t="shared" si="101"/>
        <v>3.1875630065818683</v>
      </c>
      <c r="T619" s="184">
        <f t="shared" si="106"/>
        <v>990.88264866303291</v>
      </c>
      <c r="U619" s="43"/>
    </row>
    <row r="620" spans="1:21" x14ac:dyDescent="0.35">
      <c r="A620" s="63">
        <v>45530.624999998508</v>
      </c>
      <c r="B620" s="23">
        <v>314.01800000000003</v>
      </c>
      <c r="C620" s="22">
        <v>20500.034446140002</v>
      </c>
      <c r="D620" s="23">
        <v>0</v>
      </c>
      <c r="E620" s="22">
        <v>0</v>
      </c>
      <c r="F620" s="19">
        <f t="shared" si="102"/>
        <v>314.01800000000003</v>
      </c>
      <c r="G620" s="19">
        <f t="shared" si="102"/>
        <v>20500.034446140002</v>
      </c>
      <c r="H620" s="67">
        <v>0</v>
      </c>
      <c r="I620" s="34">
        <f t="shared" si="103"/>
        <v>314.01800000000003</v>
      </c>
      <c r="J620" s="68">
        <f t="shared" si="100"/>
        <v>65.28299156780821</v>
      </c>
      <c r="K620" s="110">
        <v>1.87</v>
      </c>
      <c r="L620" s="68">
        <f t="shared" si="104"/>
        <v>28.295999999999999</v>
      </c>
      <c r="M620" s="68">
        <f t="shared" si="109"/>
        <v>28.667126821658282</v>
      </c>
      <c r="N620" s="68">
        <f t="shared" si="109"/>
        <v>39.818401394062803</v>
      </c>
      <c r="O620" s="68">
        <f t="shared" si="109"/>
        <v>39.471958022177326</v>
      </c>
      <c r="P620" s="68">
        <f t="shared" si="109"/>
        <v>0</v>
      </c>
      <c r="Q620" s="68">
        <f t="shared" si="109"/>
        <v>0</v>
      </c>
      <c r="R620" s="68">
        <f t="shared" si="105"/>
        <v>39.818401394062803</v>
      </c>
      <c r="S620" s="51">
        <f t="shared" si="101"/>
        <v>25.464590173745407</v>
      </c>
      <c r="T620" s="184">
        <f t="shared" si="106"/>
        <v>7996.3396771791859</v>
      </c>
      <c r="U620" s="43"/>
    </row>
    <row r="621" spans="1:21" x14ac:dyDescent="0.35">
      <c r="A621" s="63">
        <v>45530.666666665173</v>
      </c>
      <c r="B621" s="23">
        <v>334.35599999999999</v>
      </c>
      <c r="C621" s="22">
        <v>18396.231952759998</v>
      </c>
      <c r="D621" s="23">
        <v>0</v>
      </c>
      <c r="E621" s="22">
        <v>0</v>
      </c>
      <c r="F621" s="19">
        <f t="shared" si="102"/>
        <v>334.35599999999999</v>
      </c>
      <c r="G621" s="19">
        <f t="shared" si="102"/>
        <v>18396.231952759998</v>
      </c>
      <c r="H621" s="67">
        <v>0</v>
      </c>
      <c r="I621" s="34">
        <f t="shared" si="103"/>
        <v>334.35599999999999</v>
      </c>
      <c r="J621" s="68">
        <f t="shared" si="100"/>
        <v>55.019894820969263</v>
      </c>
      <c r="K621" s="110">
        <v>1.87</v>
      </c>
      <c r="L621" s="68">
        <f t="shared" si="104"/>
        <v>28.295999999999999</v>
      </c>
      <c r="M621" s="68">
        <f t="shared" si="109"/>
        <v>28.667126821658282</v>
      </c>
      <c r="N621" s="68">
        <f t="shared" si="109"/>
        <v>39.818401394062803</v>
      </c>
      <c r="O621" s="68">
        <f t="shared" si="109"/>
        <v>39.471958022177326</v>
      </c>
      <c r="P621" s="68">
        <f t="shared" si="109"/>
        <v>0</v>
      </c>
      <c r="Q621" s="68">
        <f t="shared" si="109"/>
        <v>0</v>
      </c>
      <c r="R621" s="68">
        <f t="shared" si="105"/>
        <v>39.818401394062803</v>
      </c>
      <c r="S621" s="51">
        <f t="shared" si="101"/>
        <v>15.20149342690646</v>
      </c>
      <c r="T621" s="184">
        <f t="shared" si="106"/>
        <v>5082.7105362467364</v>
      </c>
      <c r="U621" s="43"/>
    </row>
    <row r="622" spans="1:21" x14ac:dyDescent="0.35">
      <c r="A622" s="63">
        <v>45530.708333331837</v>
      </c>
      <c r="B622" s="23">
        <v>304.98199999999997</v>
      </c>
      <c r="C622" s="22">
        <v>30197.927129479998</v>
      </c>
      <c r="D622" s="23">
        <v>0</v>
      </c>
      <c r="E622" s="22">
        <v>0</v>
      </c>
      <c r="F622" s="19">
        <f t="shared" si="102"/>
        <v>304.98199999999997</v>
      </c>
      <c r="G622" s="19">
        <f t="shared" si="102"/>
        <v>30197.927129479998</v>
      </c>
      <c r="H622" s="67">
        <v>0</v>
      </c>
      <c r="I622" s="34">
        <f t="shared" si="103"/>
        <v>304.98199999999997</v>
      </c>
      <c r="J622" s="68">
        <f t="shared" si="100"/>
        <v>99.015440680040143</v>
      </c>
      <c r="K622" s="110">
        <v>1.87</v>
      </c>
      <c r="L622" s="68">
        <f t="shared" si="104"/>
        <v>28.295999999999999</v>
      </c>
      <c r="M622" s="68">
        <f t="shared" si="109"/>
        <v>28.667126821658282</v>
      </c>
      <c r="N622" s="68">
        <f t="shared" si="109"/>
        <v>39.818401394062803</v>
      </c>
      <c r="O622" s="68">
        <f t="shared" si="109"/>
        <v>39.471958022177326</v>
      </c>
      <c r="P622" s="68">
        <f t="shared" si="109"/>
        <v>0</v>
      </c>
      <c r="Q622" s="68">
        <f t="shared" si="109"/>
        <v>0</v>
      </c>
      <c r="R622" s="68">
        <f t="shared" si="105"/>
        <v>39.818401394062803</v>
      </c>
      <c r="S622" s="51">
        <f t="shared" si="101"/>
        <v>59.19703928597734</v>
      </c>
      <c r="T622" s="184">
        <f t="shared" si="106"/>
        <v>18054.031435515939</v>
      </c>
      <c r="U622" s="43"/>
    </row>
    <row r="623" spans="1:21" x14ac:dyDescent="0.35">
      <c r="A623" s="63">
        <v>45530.749999998501</v>
      </c>
      <c r="B623" s="23">
        <v>270.01800000000003</v>
      </c>
      <c r="C623" s="22">
        <v>25209.990468259999</v>
      </c>
      <c r="D623" s="23">
        <v>0</v>
      </c>
      <c r="E623" s="22">
        <v>0</v>
      </c>
      <c r="F623" s="19">
        <f t="shared" si="102"/>
        <v>270.01800000000003</v>
      </c>
      <c r="G623" s="19">
        <f t="shared" si="102"/>
        <v>25209.990468259999</v>
      </c>
      <c r="H623" s="67">
        <v>0</v>
      </c>
      <c r="I623" s="34">
        <f t="shared" si="103"/>
        <v>270.01800000000003</v>
      </c>
      <c r="J623" s="68">
        <f t="shared" si="100"/>
        <v>93.364110793576714</v>
      </c>
      <c r="K623" s="110">
        <v>1.87</v>
      </c>
      <c r="L623" s="68">
        <f t="shared" si="104"/>
        <v>28.295999999999999</v>
      </c>
      <c r="M623" s="68">
        <f t="shared" si="109"/>
        <v>28.667126821658282</v>
      </c>
      <c r="N623" s="68">
        <f t="shared" si="109"/>
        <v>39.818401394062803</v>
      </c>
      <c r="O623" s="68">
        <f t="shared" si="109"/>
        <v>39.471958022177326</v>
      </c>
      <c r="P623" s="68">
        <f t="shared" si="109"/>
        <v>0</v>
      </c>
      <c r="Q623" s="68">
        <f t="shared" si="109"/>
        <v>0</v>
      </c>
      <c r="R623" s="68">
        <f t="shared" si="105"/>
        <v>39.818401394062803</v>
      </c>
      <c r="S623" s="51">
        <f t="shared" si="101"/>
        <v>53.54570939951391</v>
      </c>
      <c r="T623" s="184">
        <f t="shared" si="106"/>
        <v>14458.305360637949</v>
      </c>
      <c r="U623" s="43"/>
    </row>
    <row r="624" spans="1:21" x14ac:dyDescent="0.35">
      <c r="A624" s="63">
        <v>45530.791666665165</v>
      </c>
      <c r="B624" s="23">
        <v>270.57300000000004</v>
      </c>
      <c r="C624" s="22">
        <v>26013.30300901</v>
      </c>
      <c r="D624" s="23">
        <v>0</v>
      </c>
      <c r="E624" s="22">
        <v>0</v>
      </c>
      <c r="F624" s="19">
        <f t="shared" si="102"/>
        <v>270.57300000000004</v>
      </c>
      <c r="G624" s="19">
        <f t="shared" si="102"/>
        <v>26013.30300901</v>
      </c>
      <c r="H624" s="67">
        <v>0</v>
      </c>
      <c r="I624" s="34">
        <f t="shared" si="103"/>
        <v>270.57300000000004</v>
      </c>
      <c r="J624" s="68">
        <f t="shared" si="100"/>
        <v>96.141533002221195</v>
      </c>
      <c r="K624" s="110">
        <v>1.87</v>
      </c>
      <c r="L624" s="68">
        <f t="shared" si="104"/>
        <v>28.295999999999999</v>
      </c>
      <c r="M624" s="68">
        <f t="shared" si="109"/>
        <v>28.667126821658282</v>
      </c>
      <c r="N624" s="68">
        <f t="shared" si="109"/>
        <v>39.818401394062803</v>
      </c>
      <c r="O624" s="68">
        <f t="shared" si="109"/>
        <v>39.471958022177326</v>
      </c>
      <c r="P624" s="68">
        <f t="shared" si="109"/>
        <v>0</v>
      </c>
      <c r="Q624" s="68">
        <f t="shared" si="109"/>
        <v>0</v>
      </c>
      <c r="R624" s="68">
        <f t="shared" si="105"/>
        <v>39.818401394062803</v>
      </c>
      <c r="S624" s="51">
        <f t="shared" si="101"/>
        <v>56.323131608158391</v>
      </c>
      <c r="T624" s="184">
        <f t="shared" si="106"/>
        <v>15239.518688614242</v>
      </c>
      <c r="U624" s="43"/>
    </row>
    <row r="625" spans="1:21" x14ac:dyDescent="0.35">
      <c r="A625" s="63">
        <v>45530.83333333183</v>
      </c>
      <c r="B625" s="23">
        <v>218.34100000000001</v>
      </c>
      <c r="C625" s="22">
        <v>17771.280362220001</v>
      </c>
      <c r="D625" s="23">
        <v>0</v>
      </c>
      <c r="E625" s="22">
        <v>0</v>
      </c>
      <c r="F625" s="19">
        <f t="shared" si="102"/>
        <v>218.34100000000001</v>
      </c>
      <c r="G625" s="19">
        <f t="shared" si="102"/>
        <v>17771.280362220001</v>
      </c>
      <c r="H625" s="67">
        <v>0</v>
      </c>
      <c r="I625" s="34">
        <f t="shared" si="103"/>
        <v>218.34100000000001</v>
      </c>
      <c r="J625" s="68">
        <f t="shared" si="100"/>
        <v>81.392319180639461</v>
      </c>
      <c r="K625" s="110">
        <v>1.87</v>
      </c>
      <c r="L625" s="68">
        <f t="shared" si="104"/>
        <v>28.295999999999999</v>
      </c>
      <c r="M625" s="68">
        <f t="shared" si="109"/>
        <v>28.667126821658282</v>
      </c>
      <c r="N625" s="68">
        <f t="shared" si="109"/>
        <v>39.818401394062803</v>
      </c>
      <c r="O625" s="68">
        <f t="shared" si="109"/>
        <v>39.471958022177326</v>
      </c>
      <c r="P625" s="68">
        <f t="shared" si="109"/>
        <v>0</v>
      </c>
      <c r="Q625" s="68">
        <f t="shared" si="109"/>
        <v>0</v>
      </c>
      <c r="R625" s="68">
        <f t="shared" si="105"/>
        <v>39.818401394062803</v>
      </c>
      <c r="S625" s="51">
        <f t="shared" si="101"/>
        <v>41.573917786576658</v>
      </c>
      <c r="T625" s="184">
        <f t="shared" si="106"/>
        <v>9077.2907834389353</v>
      </c>
      <c r="U625" s="43"/>
    </row>
    <row r="626" spans="1:21" x14ac:dyDescent="0.35">
      <c r="A626" s="63">
        <v>45530.874999998494</v>
      </c>
      <c r="B626" s="23">
        <v>248.422</v>
      </c>
      <c r="C626" s="22">
        <v>13115.01740628</v>
      </c>
      <c r="D626" s="23">
        <v>0</v>
      </c>
      <c r="E626" s="22">
        <v>0</v>
      </c>
      <c r="F626" s="19">
        <f t="shared" si="102"/>
        <v>248.422</v>
      </c>
      <c r="G626" s="19">
        <f t="shared" si="102"/>
        <v>13115.01740628</v>
      </c>
      <c r="H626" s="67">
        <v>0</v>
      </c>
      <c r="I626" s="34">
        <f t="shared" si="103"/>
        <v>248.422</v>
      </c>
      <c r="J626" s="68">
        <f t="shared" si="100"/>
        <v>52.793300940657431</v>
      </c>
      <c r="K626" s="110">
        <v>1.87</v>
      </c>
      <c r="L626" s="68">
        <f t="shared" si="104"/>
        <v>28.295999999999999</v>
      </c>
      <c r="M626" s="68">
        <f t="shared" si="109"/>
        <v>28.667126821658282</v>
      </c>
      <c r="N626" s="68">
        <f t="shared" si="109"/>
        <v>39.818401394062803</v>
      </c>
      <c r="O626" s="68">
        <f t="shared" si="109"/>
        <v>39.471958022177326</v>
      </c>
      <c r="P626" s="68">
        <f t="shared" si="109"/>
        <v>0</v>
      </c>
      <c r="Q626" s="68">
        <f t="shared" si="109"/>
        <v>0</v>
      </c>
      <c r="R626" s="68">
        <f t="shared" si="105"/>
        <v>39.818401394062803</v>
      </c>
      <c r="S626" s="51">
        <f t="shared" si="101"/>
        <v>12.974899546594628</v>
      </c>
      <c r="T626" s="184">
        <f t="shared" si="106"/>
        <v>3223.2504951641308</v>
      </c>
      <c r="U626" s="43"/>
    </row>
    <row r="627" spans="1:21" x14ac:dyDescent="0.35">
      <c r="A627" s="63">
        <v>45530.916666665158</v>
      </c>
      <c r="B627" s="23">
        <v>221.56299999999999</v>
      </c>
      <c r="C627" s="22">
        <v>8166.9167557599994</v>
      </c>
      <c r="D627" s="23">
        <v>0</v>
      </c>
      <c r="E627" s="22">
        <v>0</v>
      </c>
      <c r="F627" s="19">
        <f t="shared" si="102"/>
        <v>221.56299999999999</v>
      </c>
      <c r="G627" s="19">
        <f t="shared" si="102"/>
        <v>8166.9167557599994</v>
      </c>
      <c r="H627" s="67">
        <v>0</v>
      </c>
      <c r="I627" s="34">
        <f t="shared" si="103"/>
        <v>221.56299999999999</v>
      </c>
      <c r="J627" s="68">
        <f t="shared" si="100"/>
        <v>36.860471991081546</v>
      </c>
      <c r="K627" s="110">
        <v>1.87</v>
      </c>
      <c r="L627" s="68">
        <f t="shared" si="104"/>
        <v>28.295999999999999</v>
      </c>
      <c r="M627" s="68">
        <f t="shared" si="109"/>
        <v>28.667126821658282</v>
      </c>
      <c r="N627" s="68">
        <f t="shared" si="109"/>
        <v>39.818401394062803</v>
      </c>
      <c r="O627" s="68">
        <f t="shared" si="109"/>
        <v>39.471958022177326</v>
      </c>
      <c r="P627" s="68">
        <f t="shared" si="109"/>
        <v>0</v>
      </c>
      <c r="Q627" s="68">
        <f t="shared" si="109"/>
        <v>0</v>
      </c>
      <c r="R627" s="68">
        <f t="shared" si="105"/>
        <v>39.818401394062803</v>
      </c>
      <c r="S627" s="51">
        <f t="shared" si="101"/>
        <v>0</v>
      </c>
      <c r="T627" s="184">
        <f t="shared" si="106"/>
        <v>0</v>
      </c>
      <c r="U627" s="43"/>
    </row>
    <row r="628" spans="1:21" x14ac:dyDescent="0.35">
      <c r="A628" s="63">
        <v>45530.958333331822</v>
      </c>
      <c r="B628" s="23">
        <v>154.99199999999999</v>
      </c>
      <c r="C628" s="22">
        <v>4601.4253527999999</v>
      </c>
      <c r="D628" s="23">
        <v>0</v>
      </c>
      <c r="E628" s="22">
        <v>0</v>
      </c>
      <c r="F628" s="19">
        <f t="shared" si="102"/>
        <v>154.99199999999999</v>
      </c>
      <c r="G628" s="19">
        <f t="shared" si="102"/>
        <v>4601.4253527999999</v>
      </c>
      <c r="H628" s="67">
        <v>0</v>
      </c>
      <c r="I628" s="34">
        <f t="shared" si="103"/>
        <v>154.99199999999999</v>
      </c>
      <c r="J628" s="68">
        <f t="shared" si="100"/>
        <v>29.688147470837205</v>
      </c>
      <c r="K628" s="110">
        <v>1.87</v>
      </c>
      <c r="L628" s="68">
        <f t="shared" si="104"/>
        <v>28.295999999999999</v>
      </c>
      <c r="M628" s="68">
        <f t="shared" si="109"/>
        <v>28.667126821658282</v>
      </c>
      <c r="N628" s="68">
        <f t="shared" si="109"/>
        <v>39.818401394062803</v>
      </c>
      <c r="O628" s="68">
        <f t="shared" si="109"/>
        <v>39.471958022177326</v>
      </c>
      <c r="P628" s="68">
        <f t="shared" si="109"/>
        <v>0</v>
      </c>
      <c r="Q628" s="68">
        <f t="shared" si="109"/>
        <v>0</v>
      </c>
      <c r="R628" s="68">
        <f t="shared" si="105"/>
        <v>39.818401394062803</v>
      </c>
      <c r="S628" s="51">
        <f t="shared" si="101"/>
        <v>0</v>
      </c>
      <c r="T628" s="184">
        <f t="shared" si="106"/>
        <v>0</v>
      </c>
      <c r="U628" s="43"/>
    </row>
    <row r="629" spans="1:21" x14ac:dyDescent="0.35">
      <c r="A629" s="63">
        <v>45530.999999998487</v>
      </c>
      <c r="B629" s="23">
        <v>128.733</v>
      </c>
      <c r="C629" s="22">
        <v>3617.63351298</v>
      </c>
      <c r="D629" s="23">
        <v>0</v>
      </c>
      <c r="E629" s="22">
        <v>0</v>
      </c>
      <c r="F629" s="19">
        <f t="shared" si="102"/>
        <v>128.733</v>
      </c>
      <c r="G629" s="19">
        <f t="shared" si="102"/>
        <v>3617.63351298</v>
      </c>
      <c r="H629" s="67">
        <v>0</v>
      </c>
      <c r="I629" s="34">
        <f t="shared" si="103"/>
        <v>128.733</v>
      </c>
      <c r="J629" s="68">
        <f t="shared" si="100"/>
        <v>28.101834906201205</v>
      </c>
      <c r="K629" s="110">
        <v>1.87</v>
      </c>
      <c r="L629" s="68">
        <f t="shared" si="104"/>
        <v>28.295999999999999</v>
      </c>
      <c r="M629" s="68">
        <f t="shared" si="109"/>
        <v>28.667126821658282</v>
      </c>
      <c r="N629" s="68">
        <f t="shared" si="109"/>
        <v>39.818401394062803</v>
      </c>
      <c r="O629" s="68">
        <f t="shared" si="109"/>
        <v>39.471958022177326</v>
      </c>
      <c r="P629" s="68">
        <f t="shared" si="109"/>
        <v>0</v>
      </c>
      <c r="Q629" s="68">
        <f t="shared" si="109"/>
        <v>0</v>
      </c>
      <c r="R629" s="68">
        <f t="shared" si="105"/>
        <v>39.818401394062803</v>
      </c>
      <c r="S629" s="51">
        <f t="shared" si="101"/>
        <v>0</v>
      </c>
      <c r="T629" s="184">
        <f t="shared" si="106"/>
        <v>0</v>
      </c>
      <c r="U629" s="43"/>
    </row>
    <row r="630" spans="1:21" x14ac:dyDescent="0.35">
      <c r="A630" s="63">
        <v>45531.041666665151</v>
      </c>
      <c r="B630" s="23">
        <v>149.05000000000001</v>
      </c>
      <c r="C630" s="22">
        <v>3879.7714999999998</v>
      </c>
      <c r="D630" s="23">
        <v>0</v>
      </c>
      <c r="E630" s="22">
        <v>0</v>
      </c>
      <c r="F630" s="19">
        <f t="shared" si="102"/>
        <v>149.05000000000001</v>
      </c>
      <c r="G630" s="19">
        <f t="shared" si="102"/>
        <v>3879.7714999999998</v>
      </c>
      <c r="H630" s="67">
        <v>0</v>
      </c>
      <c r="I630" s="34">
        <f t="shared" si="103"/>
        <v>149.05000000000001</v>
      </c>
      <c r="J630" s="68">
        <f t="shared" si="100"/>
        <v>26.029999999999998</v>
      </c>
      <c r="K630" s="110">
        <v>2.02</v>
      </c>
      <c r="L630" s="68">
        <f t="shared" si="104"/>
        <v>29.915999999999997</v>
      </c>
      <c r="M630" s="68">
        <f t="shared" si="109"/>
        <v>28.667126821658282</v>
      </c>
      <c r="N630" s="68">
        <f t="shared" si="109"/>
        <v>39.818401394062803</v>
      </c>
      <c r="O630" s="68">
        <f t="shared" si="109"/>
        <v>39.471958022177326</v>
      </c>
      <c r="P630" s="68">
        <f t="shared" si="109"/>
        <v>0</v>
      </c>
      <c r="Q630" s="68">
        <f t="shared" si="109"/>
        <v>0</v>
      </c>
      <c r="R630" s="68">
        <f t="shared" si="105"/>
        <v>39.818401394062803</v>
      </c>
      <c r="S630" s="51">
        <f t="shared" si="101"/>
        <v>0</v>
      </c>
      <c r="T630" s="184">
        <f t="shared" si="106"/>
        <v>0</v>
      </c>
      <c r="U630" s="43"/>
    </row>
    <row r="631" spans="1:21" x14ac:dyDescent="0.35">
      <c r="A631" s="63">
        <v>45531.083333331815</v>
      </c>
      <c r="B631" s="23">
        <v>132.1</v>
      </c>
      <c r="C631" s="22">
        <v>2964.3240000000001</v>
      </c>
      <c r="D631" s="23">
        <v>0</v>
      </c>
      <c r="E631" s="22">
        <v>0</v>
      </c>
      <c r="F631" s="19">
        <f t="shared" si="102"/>
        <v>132.1</v>
      </c>
      <c r="G631" s="19">
        <f t="shared" si="102"/>
        <v>2964.3240000000001</v>
      </c>
      <c r="H631" s="67">
        <v>0</v>
      </c>
      <c r="I631" s="34">
        <f t="shared" si="103"/>
        <v>132.1</v>
      </c>
      <c r="J631" s="68">
        <f t="shared" si="100"/>
        <v>22.44</v>
      </c>
      <c r="K631" s="110">
        <v>2.02</v>
      </c>
      <c r="L631" s="68">
        <f t="shared" si="104"/>
        <v>29.915999999999997</v>
      </c>
      <c r="M631" s="68">
        <f t="shared" si="109"/>
        <v>28.667126821658282</v>
      </c>
      <c r="N631" s="68">
        <f t="shared" si="109"/>
        <v>39.818401394062803</v>
      </c>
      <c r="O631" s="68">
        <f t="shared" si="109"/>
        <v>39.471958022177326</v>
      </c>
      <c r="P631" s="68">
        <f t="shared" si="109"/>
        <v>0</v>
      </c>
      <c r="Q631" s="68">
        <f t="shared" si="109"/>
        <v>0</v>
      </c>
      <c r="R631" s="68">
        <f t="shared" si="105"/>
        <v>39.818401394062803</v>
      </c>
      <c r="S631" s="51">
        <f t="shared" si="101"/>
        <v>0</v>
      </c>
      <c r="T631" s="184">
        <f t="shared" si="106"/>
        <v>0</v>
      </c>
      <c r="U631" s="43"/>
    </row>
    <row r="632" spans="1:21" x14ac:dyDescent="0.35">
      <c r="A632" s="63">
        <v>45531.124999998479</v>
      </c>
      <c r="B632" s="23">
        <v>350.1</v>
      </c>
      <c r="C632" s="22">
        <v>6532.866</v>
      </c>
      <c r="D632" s="23">
        <v>28.5</v>
      </c>
      <c r="E632" s="22">
        <v>531.80999999999995</v>
      </c>
      <c r="F632" s="19">
        <f t="shared" si="102"/>
        <v>321.60000000000002</v>
      </c>
      <c r="G632" s="19">
        <f t="shared" si="102"/>
        <v>6001.0560000000005</v>
      </c>
      <c r="H632" s="67">
        <v>0</v>
      </c>
      <c r="I632" s="34">
        <f t="shared" si="103"/>
        <v>321.60000000000002</v>
      </c>
      <c r="J632" s="68">
        <f t="shared" si="100"/>
        <v>18.66</v>
      </c>
      <c r="K632" s="110">
        <v>2.02</v>
      </c>
      <c r="L632" s="68">
        <f t="shared" si="104"/>
        <v>29.915999999999997</v>
      </c>
      <c r="M632" s="68">
        <f t="shared" ref="M632:Q647" si="110">IF(M629=0,0,M$5/M$3)</f>
        <v>28.667126821658282</v>
      </c>
      <c r="N632" s="68">
        <f t="shared" si="110"/>
        <v>39.818401394062803</v>
      </c>
      <c r="O632" s="68">
        <f t="shared" si="110"/>
        <v>39.471958022177326</v>
      </c>
      <c r="P632" s="68">
        <f t="shared" si="110"/>
        <v>0</v>
      </c>
      <c r="Q632" s="68">
        <f t="shared" si="110"/>
        <v>0</v>
      </c>
      <c r="R632" s="68">
        <f t="shared" si="105"/>
        <v>39.818401394062803</v>
      </c>
      <c r="S632" s="51">
        <f t="shared" si="101"/>
        <v>0</v>
      </c>
      <c r="T632" s="184">
        <f t="shared" si="106"/>
        <v>0</v>
      </c>
      <c r="U632" s="43"/>
    </row>
    <row r="633" spans="1:21" x14ac:dyDescent="0.35">
      <c r="A633" s="63">
        <v>45531.166666665144</v>
      </c>
      <c r="B633" s="23">
        <v>317.60000000000002</v>
      </c>
      <c r="C633" s="22">
        <v>5469.0720000000001</v>
      </c>
      <c r="D633" s="23">
        <v>11.231</v>
      </c>
      <c r="E633" s="22">
        <v>193.398</v>
      </c>
      <c r="F633" s="19">
        <f t="shared" si="102"/>
        <v>306.36900000000003</v>
      </c>
      <c r="G633" s="19">
        <f t="shared" si="102"/>
        <v>5275.674</v>
      </c>
      <c r="H633" s="67">
        <v>0</v>
      </c>
      <c r="I633" s="34">
        <f t="shared" si="103"/>
        <v>306.36900000000003</v>
      </c>
      <c r="J633" s="68">
        <f t="shared" si="100"/>
        <v>17.219999412473193</v>
      </c>
      <c r="K633" s="110">
        <v>2.02</v>
      </c>
      <c r="L633" s="68">
        <f t="shared" si="104"/>
        <v>29.915999999999997</v>
      </c>
      <c r="M633" s="68">
        <f t="shared" si="110"/>
        <v>28.667126821658282</v>
      </c>
      <c r="N633" s="68">
        <f t="shared" si="110"/>
        <v>39.818401394062803</v>
      </c>
      <c r="O633" s="68">
        <f t="shared" si="110"/>
        <v>39.471958022177326</v>
      </c>
      <c r="P633" s="68">
        <f t="shared" si="110"/>
        <v>0</v>
      </c>
      <c r="Q633" s="68">
        <f t="shared" si="110"/>
        <v>0</v>
      </c>
      <c r="R633" s="68">
        <f t="shared" si="105"/>
        <v>39.818401394062803</v>
      </c>
      <c r="S633" s="51">
        <f t="shared" si="101"/>
        <v>0</v>
      </c>
      <c r="T633" s="184">
        <f t="shared" si="106"/>
        <v>0</v>
      </c>
      <c r="U633" s="43"/>
    </row>
    <row r="634" spans="1:21" x14ac:dyDescent="0.35">
      <c r="A634" s="63">
        <v>45531.208333331808</v>
      </c>
      <c r="B634" s="23">
        <v>329.6</v>
      </c>
      <c r="C634" s="22">
        <v>5764.7039999999997</v>
      </c>
      <c r="D634" s="23">
        <v>25.475999999999999</v>
      </c>
      <c r="E634" s="22">
        <v>445.57499999999999</v>
      </c>
      <c r="F634" s="19">
        <f t="shared" si="102"/>
        <v>304.12400000000002</v>
      </c>
      <c r="G634" s="19">
        <f t="shared" si="102"/>
        <v>5319.1289999999999</v>
      </c>
      <c r="H634" s="67">
        <v>0</v>
      </c>
      <c r="I634" s="34">
        <f t="shared" si="103"/>
        <v>304.12400000000002</v>
      </c>
      <c r="J634" s="68">
        <f t="shared" si="100"/>
        <v>17.490000789151793</v>
      </c>
      <c r="K634" s="110">
        <v>2.02</v>
      </c>
      <c r="L634" s="68">
        <f t="shared" si="104"/>
        <v>29.915999999999997</v>
      </c>
      <c r="M634" s="68">
        <f t="shared" si="110"/>
        <v>28.667126821658282</v>
      </c>
      <c r="N634" s="68">
        <f t="shared" si="110"/>
        <v>39.818401394062803</v>
      </c>
      <c r="O634" s="68">
        <f t="shared" si="110"/>
        <v>39.471958022177326</v>
      </c>
      <c r="P634" s="68">
        <f t="shared" si="110"/>
        <v>0</v>
      </c>
      <c r="Q634" s="68">
        <f t="shared" si="110"/>
        <v>0</v>
      </c>
      <c r="R634" s="68">
        <f t="shared" si="105"/>
        <v>39.818401394062803</v>
      </c>
      <c r="S634" s="51">
        <f t="shared" si="101"/>
        <v>0</v>
      </c>
      <c r="T634" s="184">
        <f t="shared" si="106"/>
        <v>0</v>
      </c>
      <c r="U634" s="43"/>
    </row>
    <row r="635" spans="1:21" x14ac:dyDescent="0.35">
      <c r="A635" s="63">
        <v>45531.249999998472</v>
      </c>
      <c r="B635" s="23">
        <v>258.94799999999998</v>
      </c>
      <c r="C635" s="22">
        <v>4875.1952299200002</v>
      </c>
      <c r="D635" s="23">
        <v>0</v>
      </c>
      <c r="E635" s="22">
        <v>0</v>
      </c>
      <c r="F635" s="19">
        <f t="shared" si="102"/>
        <v>258.94799999999998</v>
      </c>
      <c r="G635" s="19">
        <f t="shared" si="102"/>
        <v>4875.1952299200002</v>
      </c>
      <c r="H635" s="67">
        <v>0</v>
      </c>
      <c r="I635" s="34">
        <f t="shared" si="103"/>
        <v>258.94799999999998</v>
      </c>
      <c r="J635" s="68">
        <f t="shared" si="100"/>
        <v>18.826927529542612</v>
      </c>
      <c r="K635" s="110">
        <v>2.02</v>
      </c>
      <c r="L635" s="68">
        <f t="shared" si="104"/>
        <v>29.915999999999997</v>
      </c>
      <c r="M635" s="68">
        <f t="shared" si="110"/>
        <v>28.667126821658282</v>
      </c>
      <c r="N635" s="68">
        <f t="shared" si="110"/>
        <v>39.818401394062803</v>
      </c>
      <c r="O635" s="68">
        <f t="shared" si="110"/>
        <v>39.471958022177326</v>
      </c>
      <c r="P635" s="68">
        <f t="shared" si="110"/>
        <v>0</v>
      </c>
      <c r="Q635" s="68">
        <f t="shared" si="110"/>
        <v>0</v>
      </c>
      <c r="R635" s="68">
        <f t="shared" si="105"/>
        <v>39.818401394062803</v>
      </c>
      <c r="S635" s="51">
        <f t="shared" si="101"/>
        <v>0</v>
      </c>
      <c r="T635" s="184">
        <f t="shared" si="106"/>
        <v>0</v>
      </c>
      <c r="U635" s="43"/>
    </row>
    <row r="636" spans="1:21" x14ac:dyDescent="0.35">
      <c r="A636" s="63">
        <v>45531.291666665136</v>
      </c>
      <c r="B636" s="23">
        <v>288.923</v>
      </c>
      <c r="C636" s="22">
        <v>7381.7537610500003</v>
      </c>
      <c r="D636" s="23">
        <v>0</v>
      </c>
      <c r="E636" s="22">
        <v>0</v>
      </c>
      <c r="F636" s="19">
        <f t="shared" si="102"/>
        <v>288.923</v>
      </c>
      <c r="G636" s="19">
        <f t="shared" si="102"/>
        <v>7381.7537610500003</v>
      </c>
      <c r="H636" s="67">
        <v>0</v>
      </c>
      <c r="I636" s="34">
        <f t="shared" si="103"/>
        <v>288.923</v>
      </c>
      <c r="J636" s="68">
        <f t="shared" si="100"/>
        <v>25.549207785638391</v>
      </c>
      <c r="K636" s="110">
        <v>2.02</v>
      </c>
      <c r="L636" s="68">
        <f t="shared" si="104"/>
        <v>29.915999999999997</v>
      </c>
      <c r="M636" s="68">
        <f t="shared" si="110"/>
        <v>28.667126821658282</v>
      </c>
      <c r="N636" s="68">
        <f t="shared" si="110"/>
        <v>39.818401394062803</v>
      </c>
      <c r="O636" s="68">
        <f t="shared" si="110"/>
        <v>39.471958022177326</v>
      </c>
      <c r="P636" s="68">
        <f t="shared" si="110"/>
        <v>0</v>
      </c>
      <c r="Q636" s="68">
        <f t="shared" si="110"/>
        <v>0</v>
      </c>
      <c r="R636" s="68">
        <f t="shared" si="105"/>
        <v>39.818401394062803</v>
      </c>
      <c r="S636" s="51">
        <f t="shared" si="101"/>
        <v>0</v>
      </c>
      <c r="T636" s="184">
        <f t="shared" si="106"/>
        <v>0</v>
      </c>
      <c r="U636" s="43"/>
    </row>
    <row r="637" spans="1:21" x14ac:dyDescent="0.35">
      <c r="A637" s="63">
        <v>45531.333333331801</v>
      </c>
      <c r="B637" s="23">
        <v>258.75700000000001</v>
      </c>
      <c r="C637" s="22">
        <v>6727.8281765499996</v>
      </c>
      <c r="D637" s="23">
        <v>0</v>
      </c>
      <c r="E637" s="22">
        <v>0</v>
      </c>
      <c r="F637" s="19">
        <f t="shared" si="102"/>
        <v>258.75700000000001</v>
      </c>
      <c r="G637" s="19">
        <f t="shared" si="102"/>
        <v>6727.8281765499996</v>
      </c>
      <c r="H637" s="67">
        <v>0</v>
      </c>
      <c r="I637" s="34">
        <f t="shared" si="103"/>
        <v>258.75700000000001</v>
      </c>
      <c r="J637" s="68">
        <f t="shared" si="100"/>
        <v>26.000564918243757</v>
      </c>
      <c r="K637" s="110">
        <v>2.02</v>
      </c>
      <c r="L637" s="68">
        <f t="shared" si="104"/>
        <v>29.915999999999997</v>
      </c>
      <c r="M637" s="68">
        <f t="shared" si="110"/>
        <v>28.667126821658282</v>
      </c>
      <c r="N637" s="68">
        <f t="shared" si="110"/>
        <v>39.818401394062803</v>
      </c>
      <c r="O637" s="68">
        <f t="shared" si="110"/>
        <v>39.471958022177326</v>
      </c>
      <c r="P637" s="68">
        <f t="shared" si="110"/>
        <v>0</v>
      </c>
      <c r="Q637" s="68">
        <f t="shared" si="110"/>
        <v>0</v>
      </c>
      <c r="R637" s="68">
        <f t="shared" si="105"/>
        <v>39.818401394062803</v>
      </c>
      <c r="S637" s="51">
        <f t="shared" si="101"/>
        <v>0</v>
      </c>
      <c r="T637" s="184">
        <f t="shared" si="106"/>
        <v>0</v>
      </c>
      <c r="U637" s="43"/>
    </row>
    <row r="638" spans="1:21" x14ac:dyDescent="0.35">
      <c r="A638" s="63">
        <v>45531.374999998465</v>
      </c>
      <c r="B638" s="23">
        <v>212.55599999999998</v>
      </c>
      <c r="C638" s="22">
        <v>5247.34322944</v>
      </c>
      <c r="D638" s="23">
        <v>0</v>
      </c>
      <c r="E638" s="22">
        <v>0</v>
      </c>
      <c r="F638" s="19">
        <f t="shared" si="102"/>
        <v>212.55599999999998</v>
      </c>
      <c r="G638" s="19">
        <f t="shared" si="102"/>
        <v>5247.34322944</v>
      </c>
      <c r="H638" s="67">
        <v>0</v>
      </c>
      <c r="I638" s="34">
        <f t="shared" si="103"/>
        <v>212.55599999999998</v>
      </c>
      <c r="J638" s="68">
        <f t="shared" si="100"/>
        <v>24.686874185814563</v>
      </c>
      <c r="K638" s="110">
        <v>2.02</v>
      </c>
      <c r="L638" s="68">
        <f t="shared" si="104"/>
        <v>29.915999999999997</v>
      </c>
      <c r="M638" s="68">
        <f t="shared" si="110"/>
        <v>28.667126821658282</v>
      </c>
      <c r="N638" s="68">
        <f t="shared" si="110"/>
        <v>39.818401394062803</v>
      </c>
      <c r="O638" s="68">
        <f t="shared" si="110"/>
        <v>39.471958022177326</v>
      </c>
      <c r="P638" s="68">
        <f t="shared" si="110"/>
        <v>0</v>
      </c>
      <c r="Q638" s="68">
        <f t="shared" si="110"/>
        <v>0</v>
      </c>
      <c r="R638" s="68">
        <f t="shared" si="105"/>
        <v>39.818401394062803</v>
      </c>
      <c r="S638" s="51">
        <f t="shared" si="101"/>
        <v>0</v>
      </c>
      <c r="T638" s="184">
        <f t="shared" si="106"/>
        <v>0</v>
      </c>
      <c r="U638" s="43"/>
    </row>
    <row r="639" spans="1:21" x14ac:dyDescent="0.35">
      <c r="A639" s="63">
        <v>45531.416666665129</v>
      </c>
      <c r="B639" s="23">
        <v>213.762</v>
      </c>
      <c r="C639" s="22">
        <v>6060.2458180800004</v>
      </c>
      <c r="D639" s="23">
        <v>0</v>
      </c>
      <c r="E639" s="22">
        <v>0</v>
      </c>
      <c r="F639" s="19">
        <f t="shared" si="102"/>
        <v>213.762</v>
      </c>
      <c r="G639" s="19">
        <f t="shared" si="102"/>
        <v>6060.2458180800004</v>
      </c>
      <c r="H639" s="67">
        <v>0</v>
      </c>
      <c r="I639" s="34">
        <f t="shared" si="103"/>
        <v>213.762</v>
      </c>
      <c r="J639" s="68">
        <f t="shared" si="100"/>
        <v>28.350435615684734</v>
      </c>
      <c r="K639" s="110">
        <v>2.02</v>
      </c>
      <c r="L639" s="68">
        <f t="shared" si="104"/>
        <v>29.915999999999997</v>
      </c>
      <c r="M639" s="68">
        <f t="shared" si="110"/>
        <v>28.667126821658282</v>
      </c>
      <c r="N639" s="68">
        <f t="shared" si="110"/>
        <v>39.818401394062803</v>
      </c>
      <c r="O639" s="68">
        <f t="shared" si="110"/>
        <v>39.471958022177326</v>
      </c>
      <c r="P639" s="68">
        <f t="shared" si="110"/>
        <v>0</v>
      </c>
      <c r="Q639" s="68">
        <f t="shared" si="110"/>
        <v>0</v>
      </c>
      <c r="R639" s="68">
        <f t="shared" si="105"/>
        <v>39.818401394062803</v>
      </c>
      <c r="S639" s="51">
        <f t="shared" si="101"/>
        <v>0</v>
      </c>
      <c r="T639" s="184">
        <f t="shared" si="106"/>
        <v>0</v>
      </c>
      <c r="U639" s="43"/>
    </row>
    <row r="640" spans="1:21" x14ac:dyDescent="0.35">
      <c r="A640" s="63">
        <v>45531.458333331793</v>
      </c>
      <c r="B640" s="23">
        <v>231.22300000000001</v>
      </c>
      <c r="C640" s="22">
        <v>7627.1475295300006</v>
      </c>
      <c r="D640" s="23">
        <v>0</v>
      </c>
      <c r="E640" s="22">
        <v>0</v>
      </c>
      <c r="F640" s="19">
        <f t="shared" si="102"/>
        <v>231.22300000000001</v>
      </c>
      <c r="G640" s="19">
        <f t="shared" si="102"/>
        <v>7627.1475295300006</v>
      </c>
      <c r="H640" s="67">
        <v>0</v>
      </c>
      <c r="I640" s="34">
        <f t="shared" si="103"/>
        <v>231.22300000000001</v>
      </c>
      <c r="J640" s="68">
        <f t="shared" si="100"/>
        <v>32.986110938487954</v>
      </c>
      <c r="K640" s="110">
        <v>2.02</v>
      </c>
      <c r="L640" s="68">
        <f t="shared" si="104"/>
        <v>29.915999999999997</v>
      </c>
      <c r="M640" s="68">
        <f t="shared" si="110"/>
        <v>28.667126821658282</v>
      </c>
      <c r="N640" s="68">
        <f t="shared" si="110"/>
        <v>39.818401394062803</v>
      </c>
      <c r="O640" s="68">
        <f t="shared" si="110"/>
        <v>39.471958022177326</v>
      </c>
      <c r="P640" s="68">
        <f t="shared" si="110"/>
        <v>0</v>
      </c>
      <c r="Q640" s="68">
        <f t="shared" si="110"/>
        <v>0</v>
      </c>
      <c r="R640" s="68">
        <f t="shared" si="105"/>
        <v>39.818401394062803</v>
      </c>
      <c r="S640" s="51">
        <f t="shared" si="101"/>
        <v>0</v>
      </c>
      <c r="T640" s="184">
        <f t="shared" si="106"/>
        <v>0</v>
      </c>
      <c r="U640" s="43"/>
    </row>
    <row r="641" spans="1:21" x14ac:dyDescent="0.35">
      <c r="A641" s="63">
        <v>45531.499999998457</v>
      </c>
      <c r="B641" s="23">
        <v>291.86799999999999</v>
      </c>
      <c r="C641" s="22">
        <v>12158.2105797</v>
      </c>
      <c r="D641" s="23">
        <v>0</v>
      </c>
      <c r="E641" s="22">
        <v>0</v>
      </c>
      <c r="F641" s="19">
        <f t="shared" si="102"/>
        <v>291.86799999999999</v>
      </c>
      <c r="G641" s="19">
        <f t="shared" si="102"/>
        <v>12158.2105797</v>
      </c>
      <c r="H641" s="67">
        <v>0</v>
      </c>
      <c r="I641" s="34">
        <f t="shared" si="103"/>
        <v>291.86799999999999</v>
      </c>
      <c r="J641" s="68">
        <f t="shared" si="100"/>
        <v>41.656538502679297</v>
      </c>
      <c r="K641" s="110">
        <v>2.02</v>
      </c>
      <c r="L641" s="68">
        <f t="shared" si="104"/>
        <v>29.915999999999997</v>
      </c>
      <c r="M641" s="68">
        <f t="shared" si="110"/>
        <v>28.667126821658282</v>
      </c>
      <c r="N641" s="68">
        <f t="shared" si="110"/>
        <v>39.818401394062803</v>
      </c>
      <c r="O641" s="68">
        <f t="shared" si="110"/>
        <v>39.471958022177326</v>
      </c>
      <c r="P641" s="68">
        <f t="shared" si="110"/>
        <v>0</v>
      </c>
      <c r="Q641" s="68">
        <f t="shared" si="110"/>
        <v>0</v>
      </c>
      <c r="R641" s="68">
        <f t="shared" si="105"/>
        <v>39.818401394062803</v>
      </c>
      <c r="S641" s="51">
        <f t="shared" si="101"/>
        <v>1.8381371086164933</v>
      </c>
      <c r="T641" s="184">
        <f t="shared" si="106"/>
        <v>536.49340161767861</v>
      </c>
      <c r="U641" s="43"/>
    </row>
    <row r="642" spans="1:21" x14ac:dyDescent="0.35">
      <c r="A642" s="63">
        <v>45531.541666665122</v>
      </c>
      <c r="B642" s="23">
        <v>309.803</v>
      </c>
      <c r="C642" s="22">
        <v>15021.1681752</v>
      </c>
      <c r="D642" s="23">
        <v>0</v>
      </c>
      <c r="E642" s="22">
        <v>0</v>
      </c>
      <c r="F642" s="19">
        <f t="shared" si="102"/>
        <v>309.803</v>
      </c>
      <c r="G642" s="19">
        <f t="shared" si="102"/>
        <v>15021.1681752</v>
      </c>
      <c r="H642" s="67">
        <v>0</v>
      </c>
      <c r="I642" s="34">
        <f t="shared" si="103"/>
        <v>309.803</v>
      </c>
      <c r="J642" s="68">
        <f t="shared" si="100"/>
        <v>48.486193404195568</v>
      </c>
      <c r="K642" s="110">
        <v>2.02</v>
      </c>
      <c r="L642" s="68">
        <f t="shared" si="104"/>
        <v>29.915999999999997</v>
      </c>
      <c r="M642" s="68">
        <f t="shared" si="110"/>
        <v>28.667126821658282</v>
      </c>
      <c r="N642" s="68">
        <f t="shared" si="110"/>
        <v>39.818401394062803</v>
      </c>
      <c r="O642" s="68">
        <f t="shared" si="110"/>
        <v>39.471958022177326</v>
      </c>
      <c r="P642" s="68">
        <f t="shared" si="110"/>
        <v>0</v>
      </c>
      <c r="Q642" s="68">
        <f t="shared" si="110"/>
        <v>0</v>
      </c>
      <c r="R642" s="68">
        <f t="shared" si="105"/>
        <v>39.818401394062803</v>
      </c>
      <c r="S642" s="51">
        <f t="shared" si="101"/>
        <v>8.6677920101327643</v>
      </c>
      <c r="T642" s="184">
        <f t="shared" si="106"/>
        <v>2685.3079681151607</v>
      </c>
      <c r="U642" s="43"/>
    </row>
    <row r="643" spans="1:21" x14ac:dyDescent="0.35">
      <c r="A643" s="63">
        <v>45531.583333331786</v>
      </c>
      <c r="B643" s="23">
        <v>290.18899999999996</v>
      </c>
      <c r="C643" s="22">
        <v>16506.574225839999</v>
      </c>
      <c r="D643" s="23">
        <v>0</v>
      </c>
      <c r="E643" s="22">
        <v>0</v>
      </c>
      <c r="F643" s="19">
        <f t="shared" si="102"/>
        <v>290.18899999999996</v>
      </c>
      <c r="G643" s="19">
        <f t="shared" si="102"/>
        <v>16506.574225839999</v>
      </c>
      <c r="H643" s="67">
        <v>0</v>
      </c>
      <c r="I643" s="34">
        <f t="shared" si="103"/>
        <v>290.18899999999996</v>
      </c>
      <c r="J643" s="68">
        <f t="shared" si="100"/>
        <v>56.882149998242525</v>
      </c>
      <c r="K643" s="110">
        <v>2.02</v>
      </c>
      <c r="L643" s="68">
        <f t="shared" si="104"/>
        <v>29.915999999999997</v>
      </c>
      <c r="M643" s="68">
        <f t="shared" si="110"/>
        <v>28.667126821658282</v>
      </c>
      <c r="N643" s="68">
        <f t="shared" si="110"/>
        <v>39.818401394062803</v>
      </c>
      <c r="O643" s="68">
        <f t="shared" si="110"/>
        <v>39.471958022177326</v>
      </c>
      <c r="P643" s="68">
        <f t="shared" si="110"/>
        <v>0</v>
      </c>
      <c r="Q643" s="68">
        <f t="shared" si="110"/>
        <v>0</v>
      </c>
      <c r="R643" s="68">
        <f t="shared" si="105"/>
        <v>39.818401394062803</v>
      </c>
      <c r="S643" s="51">
        <f t="shared" si="101"/>
        <v>17.063748604179722</v>
      </c>
      <c r="T643" s="184">
        <f t="shared" si="106"/>
        <v>4951.7121436983089</v>
      </c>
      <c r="U643" s="43"/>
    </row>
    <row r="644" spans="1:21" x14ac:dyDescent="0.35">
      <c r="A644" s="63">
        <v>45531.62499999845</v>
      </c>
      <c r="B644" s="23">
        <v>306.09999999999997</v>
      </c>
      <c r="C644" s="22">
        <v>23184.543273000003</v>
      </c>
      <c r="D644" s="23">
        <v>0</v>
      </c>
      <c r="E644" s="22">
        <v>0</v>
      </c>
      <c r="F644" s="19">
        <f t="shared" si="102"/>
        <v>306.09999999999997</v>
      </c>
      <c r="G644" s="19">
        <f t="shared" si="102"/>
        <v>23184.543273000003</v>
      </c>
      <c r="H644" s="67">
        <v>0</v>
      </c>
      <c r="I644" s="34">
        <f t="shared" si="103"/>
        <v>306.09999999999997</v>
      </c>
      <c r="J644" s="68">
        <f t="shared" si="100"/>
        <v>75.741729085266272</v>
      </c>
      <c r="K644" s="110">
        <v>2.02</v>
      </c>
      <c r="L644" s="68">
        <f t="shared" si="104"/>
        <v>29.915999999999997</v>
      </c>
      <c r="M644" s="68">
        <f t="shared" si="110"/>
        <v>28.667126821658282</v>
      </c>
      <c r="N644" s="68">
        <f t="shared" si="110"/>
        <v>39.818401394062803</v>
      </c>
      <c r="O644" s="68">
        <f t="shared" si="110"/>
        <v>39.471958022177326</v>
      </c>
      <c r="P644" s="68">
        <f t="shared" si="110"/>
        <v>0</v>
      </c>
      <c r="Q644" s="68">
        <f t="shared" si="110"/>
        <v>0</v>
      </c>
      <c r="R644" s="68">
        <f t="shared" si="105"/>
        <v>39.818401394062803</v>
      </c>
      <c r="S644" s="51">
        <f t="shared" si="101"/>
        <v>35.923327691203468</v>
      </c>
      <c r="T644" s="184">
        <f t="shared" si="106"/>
        <v>10996.13060627738</v>
      </c>
      <c r="U644" s="43"/>
    </row>
    <row r="645" spans="1:21" x14ac:dyDescent="0.35">
      <c r="A645" s="63">
        <v>45531.666666665114</v>
      </c>
      <c r="B645" s="23">
        <v>322.04199999999997</v>
      </c>
      <c r="C645" s="22">
        <v>29266.704404939999</v>
      </c>
      <c r="D645" s="23">
        <v>0</v>
      </c>
      <c r="E645" s="22">
        <v>0</v>
      </c>
      <c r="F645" s="19">
        <f t="shared" si="102"/>
        <v>322.04199999999997</v>
      </c>
      <c r="G645" s="19">
        <f t="shared" si="102"/>
        <v>29266.704404939999</v>
      </c>
      <c r="H645" s="67">
        <v>0</v>
      </c>
      <c r="I645" s="34">
        <f t="shared" si="103"/>
        <v>322.04199999999997</v>
      </c>
      <c r="J645" s="68">
        <f t="shared" si="100"/>
        <v>90.878532629098075</v>
      </c>
      <c r="K645" s="110">
        <v>2.02</v>
      </c>
      <c r="L645" s="68">
        <f t="shared" si="104"/>
        <v>29.915999999999997</v>
      </c>
      <c r="M645" s="68">
        <f t="shared" si="110"/>
        <v>28.667126821658282</v>
      </c>
      <c r="N645" s="68">
        <f t="shared" si="110"/>
        <v>39.818401394062803</v>
      </c>
      <c r="O645" s="68">
        <f t="shared" si="110"/>
        <v>39.471958022177326</v>
      </c>
      <c r="P645" s="68">
        <f t="shared" si="110"/>
        <v>0</v>
      </c>
      <c r="Q645" s="68">
        <f t="shared" si="110"/>
        <v>0</v>
      </c>
      <c r="R645" s="68">
        <f t="shared" si="105"/>
        <v>39.818401394062803</v>
      </c>
      <c r="S645" s="51">
        <f t="shared" si="101"/>
        <v>51.060131235035271</v>
      </c>
      <c r="T645" s="184">
        <f t="shared" si="106"/>
        <v>16443.506783193228</v>
      </c>
      <c r="U645" s="43"/>
    </row>
    <row r="646" spans="1:21" x14ac:dyDescent="0.35">
      <c r="A646" s="63">
        <v>45531.708333331779</v>
      </c>
      <c r="B646" s="23">
        <v>346.67199999999997</v>
      </c>
      <c r="C646" s="22">
        <v>41869.124602960001</v>
      </c>
      <c r="D646" s="23">
        <v>0</v>
      </c>
      <c r="E646" s="22">
        <v>0</v>
      </c>
      <c r="F646" s="19">
        <f t="shared" si="102"/>
        <v>346.67199999999997</v>
      </c>
      <c r="G646" s="19">
        <f t="shared" si="102"/>
        <v>41869.124602960001</v>
      </c>
      <c r="H646" s="67">
        <v>0</v>
      </c>
      <c r="I646" s="34">
        <f t="shared" si="103"/>
        <v>346.67199999999997</v>
      </c>
      <c r="J646" s="68">
        <f t="shared" ref="J646:J709" si="111">IF(F646&gt;0,G646/F646,0)</f>
        <v>120.77446290141691</v>
      </c>
      <c r="K646" s="110">
        <v>2.02</v>
      </c>
      <c r="L646" s="68">
        <f t="shared" si="104"/>
        <v>29.915999999999997</v>
      </c>
      <c r="M646" s="68">
        <f t="shared" si="110"/>
        <v>28.667126821658282</v>
      </c>
      <c r="N646" s="68">
        <f t="shared" si="110"/>
        <v>39.818401394062803</v>
      </c>
      <c r="O646" s="68">
        <f t="shared" si="110"/>
        <v>39.471958022177326</v>
      </c>
      <c r="P646" s="68">
        <f t="shared" si="110"/>
        <v>0</v>
      </c>
      <c r="Q646" s="68">
        <f t="shared" si="110"/>
        <v>0</v>
      </c>
      <c r="R646" s="68">
        <f t="shared" si="105"/>
        <v>39.818401394062803</v>
      </c>
      <c r="S646" s="51">
        <f t="shared" ref="S646:S709" si="112">IF(J646&gt;R646,J646-R646,0)</f>
        <v>80.956061507354107</v>
      </c>
      <c r="T646" s="184">
        <f t="shared" si="106"/>
        <v>28065.19975487746</v>
      </c>
      <c r="U646" s="43"/>
    </row>
    <row r="647" spans="1:21" x14ac:dyDescent="0.35">
      <c r="A647" s="63">
        <v>45531.749999998443</v>
      </c>
      <c r="B647" s="23">
        <v>385.73599999999999</v>
      </c>
      <c r="C647" s="22">
        <v>56885.819613400003</v>
      </c>
      <c r="D647" s="23">
        <v>0</v>
      </c>
      <c r="E647" s="22">
        <v>0</v>
      </c>
      <c r="F647" s="19">
        <f t="shared" ref="F647:G710" si="113">B647-D647</f>
        <v>385.73599999999999</v>
      </c>
      <c r="G647" s="19">
        <f t="shared" si="113"/>
        <v>56885.819613400003</v>
      </c>
      <c r="H647" s="67">
        <v>0</v>
      </c>
      <c r="I647" s="34">
        <f t="shared" ref="I647:I710" si="114">F647-H647</f>
        <v>385.73599999999999</v>
      </c>
      <c r="J647" s="68">
        <f t="shared" si="111"/>
        <v>147.47345234409028</v>
      </c>
      <c r="K647" s="110">
        <v>2.02</v>
      </c>
      <c r="L647" s="68">
        <f t="shared" ref="L647:L710" si="115">IF(AND(MONTH($A$2)&gt;5,MONTH($A$2)&lt;9),(K647*10800)/1000,(K647*10400)/1000)+8.1</f>
        <v>29.915999999999997</v>
      </c>
      <c r="M647" s="68">
        <f t="shared" si="110"/>
        <v>28.667126821658282</v>
      </c>
      <c r="N647" s="68">
        <f t="shared" si="110"/>
        <v>39.818401394062803</v>
      </c>
      <c r="O647" s="68">
        <f t="shared" si="110"/>
        <v>39.471958022177326</v>
      </c>
      <c r="P647" s="68">
        <f t="shared" si="110"/>
        <v>0</v>
      </c>
      <c r="Q647" s="68">
        <f t="shared" si="110"/>
        <v>0</v>
      </c>
      <c r="R647" s="68">
        <f t="shared" ref="R647:R710" si="116">MAX(L647:Q647)</f>
        <v>39.818401394062803</v>
      </c>
      <c r="S647" s="51">
        <f t="shared" si="112"/>
        <v>107.65505095002747</v>
      </c>
      <c r="T647" s="184">
        <f t="shared" ref="T647:T710" si="117">IF(S647&lt;&gt;" ",S647*I647,0)</f>
        <v>41526.428733259796</v>
      </c>
      <c r="U647" s="43"/>
    </row>
    <row r="648" spans="1:21" x14ac:dyDescent="0.35">
      <c r="A648" s="63">
        <v>45531.791666665107</v>
      </c>
      <c r="B648" s="23">
        <v>455.02800000000002</v>
      </c>
      <c r="C648" s="22">
        <v>86242.63354368</v>
      </c>
      <c r="D648" s="23">
        <v>0</v>
      </c>
      <c r="E648" s="22">
        <v>0</v>
      </c>
      <c r="F648" s="19">
        <f t="shared" si="113"/>
        <v>455.02800000000002</v>
      </c>
      <c r="G648" s="19">
        <f t="shared" si="113"/>
        <v>86242.63354368</v>
      </c>
      <c r="H648" s="67">
        <v>0</v>
      </c>
      <c r="I648" s="34">
        <f t="shared" si="114"/>
        <v>455.02800000000002</v>
      </c>
      <c r="J648" s="68">
        <f t="shared" si="111"/>
        <v>189.53258600279543</v>
      </c>
      <c r="K648" s="110">
        <v>2.02</v>
      </c>
      <c r="L648" s="68">
        <f t="shared" si="115"/>
        <v>29.915999999999997</v>
      </c>
      <c r="M648" s="68">
        <f t="shared" ref="M648:Q663" si="118">IF(M645=0,0,M$5/M$3)</f>
        <v>28.667126821658282</v>
      </c>
      <c r="N648" s="68">
        <f t="shared" si="118"/>
        <v>39.818401394062803</v>
      </c>
      <c r="O648" s="68">
        <f t="shared" si="118"/>
        <v>39.471958022177326</v>
      </c>
      <c r="P648" s="68">
        <f t="shared" si="118"/>
        <v>0</v>
      </c>
      <c r="Q648" s="68">
        <f t="shared" si="118"/>
        <v>0</v>
      </c>
      <c r="R648" s="68">
        <f t="shared" si="116"/>
        <v>39.818401394062803</v>
      </c>
      <c r="S648" s="51">
        <f t="shared" si="112"/>
        <v>149.71418460873264</v>
      </c>
      <c r="T648" s="184">
        <f t="shared" si="117"/>
        <v>68124.145994142396</v>
      </c>
      <c r="U648" s="43"/>
    </row>
    <row r="649" spans="1:21" x14ac:dyDescent="0.35">
      <c r="A649" s="63">
        <v>45531.833333331771</v>
      </c>
      <c r="B649" s="23">
        <v>459.334</v>
      </c>
      <c r="C649" s="22">
        <v>37988.358589880001</v>
      </c>
      <c r="D649" s="23">
        <v>0</v>
      </c>
      <c r="E649" s="22">
        <v>0</v>
      </c>
      <c r="F649" s="19">
        <f t="shared" si="113"/>
        <v>459.334</v>
      </c>
      <c r="G649" s="19">
        <f t="shared" si="113"/>
        <v>37988.358589880001</v>
      </c>
      <c r="H649" s="67">
        <v>0</v>
      </c>
      <c r="I649" s="34">
        <f t="shared" si="114"/>
        <v>459.334</v>
      </c>
      <c r="J649" s="68">
        <f t="shared" si="111"/>
        <v>82.703127985039217</v>
      </c>
      <c r="K649" s="110">
        <v>2.02</v>
      </c>
      <c r="L649" s="68">
        <f t="shared" si="115"/>
        <v>29.915999999999997</v>
      </c>
      <c r="M649" s="68">
        <f t="shared" si="118"/>
        <v>28.667126821658282</v>
      </c>
      <c r="N649" s="68">
        <f t="shared" si="118"/>
        <v>39.818401394062803</v>
      </c>
      <c r="O649" s="68">
        <f t="shared" si="118"/>
        <v>39.471958022177326</v>
      </c>
      <c r="P649" s="68">
        <f t="shared" si="118"/>
        <v>0</v>
      </c>
      <c r="Q649" s="68">
        <f t="shared" si="118"/>
        <v>0</v>
      </c>
      <c r="R649" s="68">
        <f t="shared" si="116"/>
        <v>39.818401394062803</v>
      </c>
      <c r="S649" s="51">
        <f t="shared" si="112"/>
        <v>42.884726590976413</v>
      </c>
      <c r="T649" s="184">
        <f t="shared" si="117"/>
        <v>19698.41300393956</v>
      </c>
      <c r="U649" s="43"/>
    </row>
    <row r="650" spans="1:21" x14ac:dyDescent="0.35">
      <c r="A650" s="63">
        <v>45531.874999998436</v>
      </c>
      <c r="B650" s="23">
        <v>395.488</v>
      </c>
      <c r="C650" s="22">
        <v>18525.690339280001</v>
      </c>
      <c r="D650" s="23">
        <v>0</v>
      </c>
      <c r="E650" s="22">
        <v>0</v>
      </c>
      <c r="F650" s="19">
        <f t="shared" si="113"/>
        <v>395.488</v>
      </c>
      <c r="G650" s="19">
        <f t="shared" si="113"/>
        <v>18525.690339280001</v>
      </c>
      <c r="H650" s="67">
        <v>0</v>
      </c>
      <c r="I650" s="34">
        <f t="shared" si="114"/>
        <v>395.488</v>
      </c>
      <c r="J650" s="68">
        <f t="shared" si="111"/>
        <v>46.84261049457885</v>
      </c>
      <c r="K650" s="110">
        <v>2.02</v>
      </c>
      <c r="L650" s="68">
        <f t="shared" si="115"/>
        <v>29.915999999999997</v>
      </c>
      <c r="M650" s="68">
        <f t="shared" si="118"/>
        <v>28.667126821658282</v>
      </c>
      <c r="N650" s="68">
        <f t="shared" si="118"/>
        <v>39.818401394062803</v>
      </c>
      <c r="O650" s="68">
        <f t="shared" si="118"/>
        <v>39.471958022177326</v>
      </c>
      <c r="P650" s="68">
        <f t="shared" si="118"/>
        <v>0</v>
      </c>
      <c r="Q650" s="68">
        <f t="shared" si="118"/>
        <v>0</v>
      </c>
      <c r="R650" s="68">
        <f t="shared" si="116"/>
        <v>39.818401394062803</v>
      </c>
      <c r="S650" s="51">
        <f t="shared" si="112"/>
        <v>7.0242091005160461</v>
      </c>
      <c r="T650" s="184">
        <f t="shared" si="117"/>
        <v>2777.9904087448899</v>
      </c>
      <c r="U650" s="43"/>
    </row>
    <row r="651" spans="1:21" x14ac:dyDescent="0.35">
      <c r="A651" s="63">
        <v>45531.9166666651</v>
      </c>
      <c r="B651" s="23">
        <v>254.45999999999998</v>
      </c>
      <c r="C651" s="22">
        <v>9787.1585243999998</v>
      </c>
      <c r="D651" s="23">
        <v>0</v>
      </c>
      <c r="E651" s="22">
        <v>0</v>
      </c>
      <c r="F651" s="19">
        <f t="shared" si="113"/>
        <v>254.45999999999998</v>
      </c>
      <c r="G651" s="19">
        <f t="shared" si="113"/>
        <v>9787.1585243999998</v>
      </c>
      <c r="H651" s="67">
        <v>0</v>
      </c>
      <c r="I651" s="34">
        <f t="shared" si="114"/>
        <v>254.45999999999998</v>
      </c>
      <c r="J651" s="68">
        <f t="shared" si="111"/>
        <v>38.462463744399905</v>
      </c>
      <c r="K651" s="110">
        <v>2.02</v>
      </c>
      <c r="L651" s="68">
        <f t="shared" si="115"/>
        <v>29.915999999999997</v>
      </c>
      <c r="M651" s="68">
        <f t="shared" si="118"/>
        <v>28.667126821658282</v>
      </c>
      <c r="N651" s="68">
        <f t="shared" si="118"/>
        <v>39.818401394062803</v>
      </c>
      <c r="O651" s="68">
        <f t="shared" si="118"/>
        <v>39.471958022177326</v>
      </c>
      <c r="P651" s="68">
        <f t="shared" si="118"/>
        <v>0</v>
      </c>
      <c r="Q651" s="68">
        <f t="shared" si="118"/>
        <v>0</v>
      </c>
      <c r="R651" s="68">
        <f t="shared" si="116"/>
        <v>39.818401394062803</v>
      </c>
      <c r="S651" s="51">
        <f t="shared" si="112"/>
        <v>0</v>
      </c>
      <c r="T651" s="184">
        <f t="shared" si="117"/>
        <v>0</v>
      </c>
      <c r="U651" s="43"/>
    </row>
    <row r="652" spans="1:21" x14ac:dyDescent="0.35">
      <c r="A652" s="63">
        <v>45531.958333331764</v>
      </c>
      <c r="B652" s="23">
        <v>157.083</v>
      </c>
      <c r="C652" s="22">
        <v>4330.8017316599999</v>
      </c>
      <c r="D652" s="23">
        <v>0</v>
      </c>
      <c r="E652" s="22">
        <v>0</v>
      </c>
      <c r="F652" s="19">
        <f t="shared" si="113"/>
        <v>157.083</v>
      </c>
      <c r="G652" s="19">
        <f t="shared" si="113"/>
        <v>4330.8017316599999</v>
      </c>
      <c r="H652" s="67">
        <v>0</v>
      </c>
      <c r="I652" s="34">
        <f t="shared" si="114"/>
        <v>157.083</v>
      </c>
      <c r="J652" s="68">
        <f t="shared" si="111"/>
        <v>27.570149103722237</v>
      </c>
      <c r="K652" s="110">
        <v>2.02</v>
      </c>
      <c r="L652" s="68">
        <f t="shared" si="115"/>
        <v>29.915999999999997</v>
      </c>
      <c r="M652" s="68">
        <f t="shared" si="118"/>
        <v>28.667126821658282</v>
      </c>
      <c r="N652" s="68">
        <f t="shared" si="118"/>
        <v>39.818401394062803</v>
      </c>
      <c r="O652" s="68">
        <f t="shared" si="118"/>
        <v>39.471958022177326</v>
      </c>
      <c r="P652" s="68">
        <f t="shared" si="118"/>
        <v>0</v>
      </c>
      <c r="Q652" s="68">
        <f t="shared" si="118"/>
        <v>0</v>
      </c>
      <c r="R652" s="68">
        <f t="shared" si="116"/>
        <v>39.818401394062803</v>
      </c>
      <c r="S652" s="51">
        <f t="shared" si="112"/>
        <v>0</v>
      </c>
      <c r="T652" s="184">
        <f t="shared" si="117"/>
        <v>0</v>
      </c>
      <c r="U652" s="43"/>
    </row>
    <row r="653" spans="1:21" x14ac:dyDescent="0.35">
      <c r="A653" s="63">
        <v>45531.999999998428</v>
      </c>
      <c r="B653" s="23">
        <v>88.230999999999995</v>
      </c>
      <c r="C653" s="22">
        <v>2494.7139077900001</v>
      </c>
      <c r="D653" s="23">
        <v>0</v>
      </c>
      <c r="E653" s="22">
        <v>0</v>
      </c>
      <c r="F653" s="19">
        <f t="shared" si="113"/>
        <v>88.230999999999995</v>
      </c>
      <c r="G653" s="19">
        <f t="shared" si="113"/>
        <v>2494.7139077900001</v>
      </c>
      <c r="H653" s="67">
        <v>0</v>
      </c>
      <c r="I653" s="34">
        <f t="shared" si="114"/>
        <v>88.230999999999995</v>
      </c>
      <c r="J653" s="68">
        <f t="shared" si="111"/>
        <v>28.274800328569327</v>
      </c>
      <c r="K653" s="110">
        <v>2.02</v>
      </c>
      <c r="L653" s="68">
        <f t="shared" si="115"/>
        <v>29.915999999999997</v>
      </c>
      <c r="M653" s="68">
        <f t="shared" si="118"/>
        <v>28.667126821658282</v>
      </c>
      <c r="N653" s="68">
        <f t="shared" si="118"/>
        <v>39.818401394062803</v>
      </c>
      <c r="O653" s="68">
        <f t="shared" si="118"/>
        <v>39.471958022177326</v>
      </c>
      <c r="P653" s="68">
        <f t="shared" si="118"/>
        <v>0</v>
      </c>
      <c r="Q653" s="68">
        <f t="shared" si="118"/>
        <v>0</v>
      </c>
      <c r="R653" s="68">
        <f t="shared" si="116"/>
        <v>39.818401394062803</v>
      </c>
      <c r="S653" s="51">
        <f t="shared" si="112"/>
        <v>0</v>
      </c>
      <c r="T653" s="184">
        <f t="shared" si="117"/>
        <v>0</v>
      </c>
      <c r="U653" s="43"/>
    </row>
    <row r="654" spans="1:21" x14ac:dyDescent="0.35">
      <c r="A654" s="63">
        <v>45532.041666665093</v>
      </c>
      <c r="B654" s="23">
        <v>31.423999999999999</v>
      </c>
      <c r="C654" s="22">
        <v>748.7364536</v>
      </c>
      <c r="D654" s="23">
        <v>0</v>
      </c>
      <c r="E654" s="22">
        <v>0</v>
      </c>
      <c r="F654" s="19">
        <f t="shared" si="113"/>
        <v>31.423999999999999</v>
      </c>
      <c r="G654" s="19">
        <f t="shared" si="113"/>
        <v>748.7364536</v>
      </c>
      <c r="H654" s="67">
        <v>0</v>
      </c>
      <c r="I654" s="34">
        <f t="shared" si="114"/>
        <v>31.423999999999999</v>
      </c>
      <c r="J654" s="68">
        <f t="shared" si="111"/>
        <v>23.826898345213849</v>
      </c>
      <c r="K654" s="110">
        <v>2.09</v>
      </c>
      <c r="L654" s="68">
        <f t="shared" si="115"/>
        <v>30.671999999999997</v>
      </c>
      <c r="M654" s="68">
        <f t="shared" si="118"/>
        <v>28.667126821658282</v>
      </c>
      <c r="N654" s="68">
        <f t="shared" si="118"/>
        <v>39.818401394062803</v>
      </c>
      <c r="O654" s="68">
        <f t="shared" si="118"/>
        <v>39.471958022177326</v>
      </c>
      <c r="P654" s="68">
        <f t="shared" si="118"/>
        <v>0</v>
      </c>
      <c r="Q654" s="68">
        <f t="shared" si="118"/>
        <v>0</v>
      </c>
      <c r="R654" s="68">
        <f t="shared" si="116"/>
        <v>39.818401394062803</v>
      </c>
      <c r="S654" s="51">
        <f t="shared" si="112"/>
        <v>0</v>
      </c>
      <c r="T654" s="184">
        <f t="shared" si="117"/>
        <v>0</v>
      </c>
      <c r="U654" s="43"/>
    </row>
    <row r="655" spans="1:21" x14ac:dyDescent="0.35">
      <c r="A655" s="63">
        <v>45532.083333331757</v>
      </c>
      <c r="B655" s="23">
        <v>42.725000000000001</v>
      </c>
      <c r="C655" s="22">
        <v>675.72834599999999</v>
      </c>
      <c r="D655" s="23">
        <v>0</v>
      </c>
      <c r="E655" s="22">
        <v>0</v>
      </c>
      <c r="F655" s="19">
        <f t="shared" si="113"/>
        <v>42.725000000000001</v>
      </c>
      <c r="G655" s="19">
        <f t="shared" si="113"/>
        <v>675.72834599999999</v>
      </c>
      <c r="H655" s="67">
        <v>0</v>
      </c>
      <c r="I655" s="34">
        <f t="shared" si="114"/>
        <v>42.725000000000001</v>
      </c>
      <c r="J655" s="68">
        <f t="shared" si="111"/>
        <v>15.815759999999999</v>
      </c>
      <c r="K655" s="110">
        <v>2.09</v>
      </c>
      <c r="L655" s="68">
        <f t="shared" si="115"/>
        <v>30.671999999999997</v>
      </c>
      <c r="M655" s="68">
        <f t="shared" si="118"/>
        <v>28.667126821658282</v>
      </c>
      <c r="N655" s="68">
        <f t="shared" si="118"/>
        <v>39.818401394062803</v>
      </c>
      <c r="O655" s="68">
        <f t="shared" si="118"/>
        <v>39.471958022177326</v>
      </c>
      <c r="P655" s="68">
        <f t="shared" si="118"/>
        <v>0</v>
      </c>
      <c r="Q655" s="68">
        <f t="shared" si="118"/>
        <v>0</v>
      </c>
      <c r="R655" s="68">
        <f t="shared" si="116"/>
        <v>39.818401394062803</v>
      </c>
      <c r="S655" s="51">
        <f t="shared" si="112"/>
        <v>0</v>
      </c>
      <c r="T655" s="184">
        <f t="shared" si="117"/>
        <v>0</v>
      </c>
      <c r="U655" s="43"/>
    </row>
    <row r="656" spans="1:21" x14ac:dyDescent="0.35">
      <c r="A656" s="63">
        <v>45532.124999998421</v>
      </c>
      <c r="B656" s="23">
        <v>212.8</v>
      </c>
      <c r="C656" s="22">
        <v>3941.056</v>
      </c>
      <c r="D656" s="23">
        <v>16.103000000000002</v>
      </c>
      <c r="E656" s="22">
        <v>298.22800000000001</v>
      </c>
      <c r="F656" s="19">
        <f t="shared" si="113"/>
        <v>196.697</v>
      </c>
      <c r="G656" s="19">
        <f t="shared" si="113"/>
        <v>3642.828</v>
      </c>
      <c r="H656" s="67">
        <v>0</v>
      </c>
      <c r="I656" s="34">
        <f t="shared" si="114"/>
        <v>196.697</v>
      </c>
      <c r="J656" s="68">
        <f t="shared" si="111"/>
        <v>18.519997763056885</v>
      </c>
      <c r="K656" s="110">
        <v>2.09</v>
      </c>
      <c r="L656" s="68">
        <f t="shared" si="115"/>
        <v>30.671999999999997</v>
      </c>
      <c r="M656" s="68">
        <f t="shared" si="118"/>
        <v>28.667126821658282</v>
      </c>
      <c r="N656" s="68">
        <f t="shared" si="118"/>
        <v>39.818401394062803</v>
      </c>
      <c r="O656" s="68">
        <f t="shared" si="118"/>
        <v>39.471958022177326</v>
      </c>
      <c r="P656" s="68">
        <f t="shared" si="118"/>
        <v>0</v>
      </c>
      <c r="Q656" s="68">
        <f t="shared" si="118"/>
        <v>0</v>
      </c>
      <c r="R656" s="68">
        <f t="shared" si="116"/>
        <v>39.818401394062803</v>
      </c>
      <c r="S656" s="51">
        <f t="shared" si="112"/>
        <v>0</v>
      </c>
      <c r="T656" s="184">
        <f t="shared" si="117"/>
        <v>0</v>
      </c>
      <c r="U656" s="43"/>
    </row>
    <row r="657" spans="1:21" x14ac:dyDescent="0.35">
      <c r="A657" s="63">
        <v>45532.166666665085</v>
      </c>
      <c r="B657" s="23">
        <v>182.98999999999998</v>
      </c>
      <c r="C657" s="22">
        <v>3027.9967305</v>
      </c>
      <c r="D657" s="23">
        <v>0</v>
      </c>
      <c r="E657" s="22">
        <v>0</v>
      </c>
      <c r="F657" s="19">
        <f t="shared" si="113"/>
        <v>182.98999999999998</v>
      </c>
      <c r="G657" s="19">
        <f t="shared" si="113"/>
        <v>3027.9967305</v>
      </c>
      <c r="H657" s="67">
        <v>0</v>
      </c>
      <c r="I657" s="34">
        <f t="shared" si="114"/>
        <v>182.98999999999998</v>
      </c>
      <c r="J657" s="68">
        <f t="shared" si="111"/>
        <v>16.547334447237557</v>
      </c>
      <c r="K657" s="110">
        <v>2.09</v>
      </c>
      <c r="L657" s="68">
        <f t="shared" si="115"/>
        <v>30.671999999999997</v>
      </c>
      <c r="M657" s="68">
        <f t="shared" si="118"/>
        <v>28.667126821658282</v>
      </c>
      <c r="N657" s="68">
        <f t="shared" si="118"/>
        <v>39.818401394062803</v>
      </c>
      <c r="O657" s="68">
        <f t="shared" si="118"/>
        <v>39.471958022177326</v>
      </c>
      <c r="P657" s="68">
        <f t="shared" si="118"/>
        <v>0</v>
      </c>
      <c r="Q657" s="68">
        <f t="shared" si="118"/>
        <v>0</v>
      </c>
      <c r="R657" s="68">
        <f t="shared" si="116"/>
        <v>39.818401394062803</v>
      </c>
      <c r="S657" s="51">
        <f t="shared" si="112"/>
        <v>0</v>
      </c>
      <c r="T657" s="184">
        <f t="shared" si="117"/>
        <v>0</v>
      </c>
      <c r="U657" s="43"/>
    </row>
    <row r="658" spans="1:21" x14ac:dyDescent="0.35">
      <c r="A658" s="63">
        <v>45532.20833333175</v>
      </c>
      <c r="B658" s="23">
        <v>181.4</v>
      </c>
      <c r="C658" s="22">
        <v>2951.3780000000002</v>
      </c>
      <c r="D658" s="23">
        <v>1.1040000000000001</v>
      </c>
      <c r="E658" s="22">
        <v>17.962</v>
      </c>
      <c r="F658" s="19">
        <f t="shared" si="113"/>
        <v>180.29599999999999</v>
      </c>
      <c r="G658" s="19">
        <f t="shared" si="113"/>
        <v>2933.4160000000002</v>
      </c>
      <c r="H658" s="67">
        <v>0</v>
      </c>
      <c r="I658" s="34">
        <f t="shared" si="114"/>
        <v>180.29599999999999</v>
      </c>
      <c r="J658" s="68">
        <f t="shared" si="111"/>
        <v>16.270000443714782</v>
      </c>
      <c r="K658" s="110">
        <v>2.09</v>
      </c>
      <c r="L658" s="68">
        <f t="shared" si="115"/>
        <v>30.671999999999997</v>
      </c>
      <c r="M658" s="68">
        <f t="shared" si="118"/>
        <v>28.667126821658282</v>
      </c>
      <c r="N658" s="68">
        <f t="shared" si="118"/>
        <v>39.818401394062803</v>
      </c>
      <c r="O658" s="68">
        <f t="shared" si="118"/>
        <v>39.471958022177326</v>
      </c>
      <c r="P658" s="68">
        <f t="shared" si="118"/>
        <v>0</v>
      </c>
      <c r="Q658" s="68">
        <f t="shared" si="118"/>
        <v>0</v>
      </c>
      <c r="R658" s="68">
        <f t="shared" si="116"/>
        <v>39.818401394062803</v>
      </c>
      <c r="S658" s="51">
        <f t="shared" si="112"/>
        <v>0</v>
      </c>
      <c r="T658" s="184">
        <f t="shared" si="117"/>
        <v>0</v>
      </c>
      <c r="U658" s="43"/>
    </row>
    <row r="659" spans="1:21" x14ac:dyDescent="0.35">
      <c r="A659" s="63">
        <v>45532.249999998414</v>
      </c>
      <c r="B659" s="23">
        <v>176.39699999999999</v>
      </c>
      <c r="C659" s="22">
        <v>3372.03661977</v>
      </c>
      <c r="D659" s="23">
        <v>0</v>
      </c>
      <c r="E659" s="22">
        <v>0</v>
      </c>
      <c r="F659" s="19">
        <f t="shared" si="113"/>
        <v>176.39699999999999</v>
      </c>
      <c r="G659" s="19">
        <f t="shared" si="113"/>
        <v>3372.03661977</v>
      </c>
      <c r="H659" s="67">
        <v>0</v>
      </c>
      <c r="I659" s="34">
        <f t="shared" si="114"/>
        <v>176.39699999999999</v>
      </c>
      <c r="J659" s="68">
        <f t="shared" si="111"/>
        <v>19.116178958655759</v>
      </c>
      <c r="K659" s="110">
        <v>2.09</v>
      </c>
      <c r="L659" s="68">
        <f t="shared" si="115"/>
        <v>30.671999999999997</v>
      </c>
      <c r="M659" s="68">
        <f t="shared" si="118"/>
        <v>28.667126821658282</v>
      </c>
      <c r="N659" s="68">
        <f t="shared" si="118"/>
        <v>39.818401394062803</v>
      </c>
      <c r="O659" s="68">
        <f t="shared" si="118"/>
        <v>39.471958022177326</v>
      </c>
      <c r="P659" s="68">
        <f t="shared" si="118"/>
        <v>0</v>
      </c>
      <c r="Q659" s="68">
        <f t="shared" si="118"/>
        <v>0</v>
      </c>
      <c r="R659" s="68">
        <f t="shared" si="116"/>
        <v>39.818401394062803</v>
      </c>
      <c r="S659" s="51">
        <f t="shared" si="112"/>
        <v>0</v>
      </c>
      <c r="T659" s="184">
        <f t="shared" si="117"/>
        <v>0</v>
      </c>
      <c r="U659" s="43"/>
    </row>
    <row r="660" spans="1:21" x14ac:dyDescent="0.35">
      <c r="A660" s="63">
        <v>45532.291666665078</v>
      </c>
      <c r="B660" s="23">
        <v>205.292</v>
      </c>
      <c r="C660" s="22">
        <v>5301.1258741600004</v>
      </c>
      <c r="D660" s="23">
        <v>0</v>
      </c>
      <c r="E660" s="22">
        <v>0</v>
      </c>
      <c r="F660" s="19">
        <f t="shared" si="113"/>
        <v>205.292</v>
      </c>
      <c r="G660" s="19">
        <f t="shared" si="113"/>
        <v>5301.1258741600004</v>
      </c>
      <c r="H660" s="67">
        <v>0</v>
      </c>
      <c r="I660" s="34">
        <f t="shared" si="114"/>
        <v>205.292</v>
      </c>
      <c r="J660" s="68">
        <f t="shared" si="111"/>
        <v>25.822369474504608</v>
      </c>
      <c r="K660" s="110">
        <v>2.09</v>
      </c>
      <c r="L660" s="68">
        <f t="shared" si="115"/>
        <v>30.671999999999997</v>
      </c>
      <c r="M660" s="68">
        <f t="shared" si="118"/>
        <v>28.667126821658282</v>
      </c>
      <c r="N660" s="68">
        <f t="shared" si="118"/>
        <v>39.818401394062803</v>
      </c>
      <c r="O660" s="68">
        <f t="shared" si="118"/>
        <v>39.471958022177326</v>
      </c>
      <c r="P660" s="68">
        <f t="shared" si="118"/>
        <v>0</v>
      </c>
      <c r="Q660" s="68">
        <f t="shared" si="118"/>
        <v>0</v>
      </c>
      <c r="R660" s="68">
        <f t="shared" si="116"/>
        <v>39.818401394062803</v>
      </c>
      <c r="S660" s="51">
        <f t="shared" si="112"/>
        <v>0</v>
      </c>
      <c r="T660" s="184">
        <f t="shared" si="117"/>
        <v>0</v>
      </c>
      <c r="U660" s="43"/>
    </row>
    <row r="661" spans="1:21" x14ac:dyDescent="0.35">
      <c r="A661" s="63">
        <v>45532.333333331742</v>
      </c>
      <c r="B661" s="23">
        <v>237.328</v>
      </c>
      <c r="C661" s="22">
        <v>6168.2923702400003</v>
      </c>
      <c r="D661" s="23">
        <v>4.968</v>
      </c>
      <c r="E661" s="22">
        <v>129.12100000000001</v>
      </c>
      <c r="F661" s="19">
        <f t="shared" si="113"/>
        <v>232.36</v>
      </c>
      <c r="G661" s="19">
        <f t="shared" si="113"/>
        <v>6039.1713702400002</v>
      </c>
      <c r="H661" s="67">
        <v>0</v>
      </c>
      <c r="I661" s="34">
        <f t="shared" si="114"/>
        <v>232.36</v>
      </c>
      <c r="J661" s="68">
        <f t="shared" si="111"/>
        <v>25.990580866930625</v>
      </c>
      <c r="K661" s="110">
        <v>2.09</v>
      </c>
      <c r="L661" s="68">
        <f t="shared" si="115"/>
        <v>30.671999999999997</v>
      </c>
      <c r="M661" s="68">
        <f t="shared" si="118"/>
        <v>28.667126821658282</v>
      </c>
      <c r="N661" s="68">
        <f t="shared" si="118"/>
        <v>39.818401394062803</v>
      </c>
      <c r="O661" s="68">
        <f t="shared" si="118"/>
        <v>39.471958022177326</v>
      </c>
      <c r="P661" s="68">
        <f t="shared" si="118"/>
        <v>0</v>
      </c>
      <c r="Q661" s="68">
        <f t="shared" si="118"/>
        <v>0</v>
      </c>
      <c r="R661" s="68">
        <f t="shared" si="116"/>
        <v>39.818401394062803</v>
      </c>
      <c r="S661" s="51">
        <f t="shared" si="112"/>
        <v>0</v>
      </c>
      <c r="T661" s="184">
        <f t="shared" si="117"/>
        <v>0</v>
      </c>
      <c r="U661" s="43"/>
    </row>
    <row r="662" spans="1:21" x14ac:dyDescent="0.35">
      <c r="A662" s="63">
        <v>45532.374999998407</v>
      </c>
      <c r="B662" s="23">
        <v>254.572</v>
      </c>
      <c r="C662" s="22">
        <v>5749.1745108800005</v>
      </c>
      <c r="D662" s="23">
        <v>0</v>
      </c>
      <c r="E662" s="22">
        <v>0</v>
      </c>
      <c r="F662" s="19">
        <f t="shared" si="113"/>
        <v>254.572</v>
      </c>
      <c r="G662" s="19">
        <f t="shared" si="113"/>
        <v>5749.1745108800005</v>
      </c>
      <c r="H662" s="67">
        <v>0</v>
      </c>
      <c r="I662" s="34">
        <f t="shared" si="114"/>
        <v>254.572</v>
      </c>
      <c r="J662" s="68">
        <f t="shared" si="111"/>
        <v>22.583687565325331</v>
      </c>
      <c r="K662" s="110">
        <v>2.09</v>
      </c>
      <c r="L662" s="68">
        <f t="shared" si="115"/>
        <v>30.671999999999997</v>
      </c>
      <c r="M662" s="68">
        <f t="shared" si="118"/>
        <v>28.667126821658282</v>
      </c>
      <c r="N662" s="68">
        <f t="shared" si="118"/>
        <v>39.818401394062803</v>
      </c>
      <c r="O662" s="68">
        <f t="shared" si="118"/>
        <v>39.471958022177326</v>
      </c>
      <c r="P662" s="68">
        <f t="shared" si="118"/>
        <v>0</v>
      </c>
      <c r="Q662" s="68">
        <f t="shared" si="118"/>
        <v>0</v>
      </c>
      <c r="R662" s="68">
        <f t="shared" si="116"/>
        <v>39.818401394062803</v>
      </c>
      <c r="S662" s="51">
        <f t="shared" si="112"/>
        <v>0</v>
      </c>
      <c r="T662" s="184">
        <f t="shared" si="117"/>
        <v>0</v>
      </c>
      <c r="U662" s="43"/>
    </row>
    <row r="663" spans="1:21" x14ac:dyDescent="0.35">
      <c r="A663" s="63">
        <v>45532.416666665071</v>
      </c>
      <c r="B663" s="23">
        <v>265.68200000000002</v>
      </c>
      <c r="C663" s="22">
        <v>5974.8955711399994</v>
      </c>
      <c r="D663" s="23">
        <v>0</v>
      </c>
      <c r="E663" s="22">
        <v>0</v>
      </c>
      <c r="F663" s="19">
        <f t="shared" si="113"/>
        <v>265.68200000000002</v>
      </c>
      <c r="G663" s="19">
        <f t="shared" si="113"/>
        <v>5974.8955711399994</v>
      </c>
      <c r="H663" s="67">
        <v>0</v>
      </c>
      <c r="I663" s="34">
        <f t="shared" si="114"/>
        <v>265.68200000000002</v>
      </c>
      <c r="J663" s="68">
        <f t="shared" si="111"/>
        <v>22.488898650040269</v>
      </c>
      <c r="K663" s="110">
        <v>2.09</v>
      </c>
      <c r="L663" s="68">
        <f t="shared" si="115"/>
        <v>30.671999999999997</v>
      </c>
      <c r="M663" s="68">
        <f t="shared" si="118"/>
        <v>28.667126821658282</v>
      </c>
      <c r="N663" s="68">
        <f t="shared" si="118"/>
        <v>39.818401394062803</v>
      </c>
      <c r="O663" s="68">
        <f t="shared" si="118"/>
        <v>39.471958022177326</v>
      </c>
      <c r="P663" s="68">
        <f t="shared" si="118"/>
        <v>0</v>
      </c>
      <c r="Q663" s="68">
        <f t="shared" si="118"/>
        <v>0</v>
      </c>
      <c r="R663" s="68">
        <f t="shared" si="116"/>
        <v>39.818401394062803</v>
      </c>
      <c r="S663" s="51">
        <f t="shared" si="112"/>
        <v>0</v>
      </c>
      <c r="T663" s="184">
        <f t="shared" si="117"/>
        <v>0</v>
      </c>
      <c r="U663" s="43"/>
    </row>
    <row r="664" spans="1:21" x14ac:dyDescent="0.35">
      <c r="A664" s="63">
        <v>45532.458333331735</v>
      </c>
      <c r="B664" s="23">
        <v>232.91400000000002</v>
      </c>
      <c r="C664" s="22">
        <v>7174.7565399600007</v>
      </c>
      <c r="D664" s="23">
        <v>0</v>
      </c>
      <c r="E664" s="22">
        <v>0</v>
      </c>
      <c r="F664" s="19">
        <f t="shared" si="113"/>
        <v>232.91400000000002</v>
      </c>
      <c r="G664" s="19">
        <f t="shared" si="113"/>
        <v>7174.7565399600007</v>
      </c>
      <c r="H664" s="67">
        <v>0</v>
      </c>
      <c r="I664" s="34">
        <f t="shared" si="114"/>
        <v>232.91400000000002</v>
      </c>
      <c r="J664" s="68">
        <f t="shared" si="111"/>
        <v>30.804316356938614</v>
      </c>
      <c r="K664" s="110">
        <v>2.09</v>
      </c>
      <c r="L664" s="68">
        <f t="shared" si="115"/>
        <v>30.671999999999997</v>
      </c>
      <c r="M664" s="68">
        <f t="shared" ref="M664:Q679" si="119">IF(M661=0,0,M$5/M$3)</f>
        <v>28.667126821658282</v>
      </c>
      <c r="N664" s="68">
        <f t="shared" si="119"/>
        <v>39.818401394062803</v>
      </c>
      <c r="O664" s="68">
        <f t="shared" si="119"/>
        <v>39.471958022177326</v>
      </c>
      <c r="P664" s="68">
        <f t="shared" si="119"/>
        <v>0</v>
      </c>
      <c r="Q664" s="68">
        <f t="shared" si="119"/>
        <v>0</v>
      </c>
      <c r="R664" s="68">
        <f t="shared" si="116"/>
        <v>39.818401394062803</v>
      </c>
      <c r="S664" s="51">
        <f t="shared" si="112"/>
        <v>0</v>
      </c>
      <c r="T664" s="184">
        <f t="shared" si="117"/>
        <v>0</v>
      </c>
      <c r="U664" s="43"/>
    </row>
    <row r="665" spans="1:21" x14ac:dyDescent="0.35">
      <c r="A665" s="63">
        <v>45532.499999998399</v>
      </c>
      <c r="B665" s="23">
        <v>302.26</v>
      </c>
      <c r="C665" s="22">
        <v>13268.1242704</v>
      </c>
      <c r="D665" s="23">
        <v>0</v>
      </c>
      <c r="E665" s="22">
        <v>0</v>
      </c>
      <c r="F665" s="19">
        <f t="shared" si="113"/>
        <v>302.26</v>
      </c>
      <c r="G665" s="19">
        <f t="shared" si="113"/>
        <v>13268.1242704</v>
      </c>
      <c r="H665" s="67">
        <v>0</v>
      </c>
      <c r="I665" s="34">
        <f t="shared" si="114"/>
        <v>302.26</v>
      </c>
      <c r="J665" s="68">
        <f t="shared" si="111"/>
        <v>43.896394727717862</v>
      </c>
      <c r="K665" s="110">
        <v>2.09</v>
      </c>
      <c r="L665" s="68">
        <f t="shared" si="115"/>
        <v>30.671999999999997</v>
      </c>
      <c r="M665" s="68">
        <f t="shared" si="119"/>
        <v>28.667126821658282</v>
      </c>
      <c r="N665" s="68">
        <f t="shared" si="119"/>
        <v>39.818401394062803</v>
      </c>
      <c r="O665" s="68">
        <f t="shared" si="119"/>
        <v>39.471958022177326</v>
      </c>
      <c r="P665" s="68">
        <f t="shared" si="119"/>
        <v>0</v>
      </c>
      <c r="Q665" s="68">
        <f t="shared" si="119"/>
        <v>0</v>
      </c>
      <c r="R665" s="68">
        <f t="shared" si="116"/>
        <v>39.818401394062803</v>
      </c>
      <c r="S665" s="51">
        <f t="shared" si="112"/>
        <v>4.0779933336550584</v>
      </c>
      <c r="T665" s="184">
        <f t="shared" si="117"/>
        <v>1232.6142650305778</v>
      </c>
      <c r="U665" s="43"/>
    </row>
    <row r="666" spans="1:21" x14ac:dyDescent="0.35">
      <c r="A666" s="63">
        <v>45532.541666665064</v>
      </c>
      <c r="B666" s="23">
        <v>353.37400000000002</v>
      </c>
      <c r="C666" s="22">
        <v>19306.39873814</v>
      </c>
      <c r="D666" s="23">
        <v>0</v>
      </c>
      <c r="E666" s="22">
        <v>0</v>
      </c>
      <c r="F666" s="19">
        <f t="shared" si="113"/>
        <v>353.37400000000002</v>
      </c>
      <c r="G666" s="19">
        <f t="shared" si="113"/>
        <v>19306.39873814</v>
      </c>
      <c r="H666" s="67">
        <v>0</v>
      </c>
      <c r="I666" s="34">
        <f t="shared" si="114"/>
        <v>353.37400000000002</v>
      </c>
      <c r="J666" s="68">
        <f t="shared" si="111"/>
        <v>54.634463028236368</v>
      </c>
      <c r="K666" s="110">
        <v>2.09</v>
      </c>
      <c r="L666" s="68">
        <f t="shared" si="115"/>
        <v>30.671999999999997</v>
      </c>
      <c r="M666" s="68">
        <f t="shared" si="119"/>
        <v>28.667126821658282</v>
      </c>
      <c r="N666" s="68">
        <f t="shared" si="119"/>
        <v>39.818401394062803</v>
      </c>
      <c r="O666" s="68">
        <f t="shared" si="119"/>
        <v>39.471958022177326</v>
      </c>
      <c r="P666" s="68">
        <f t="shared" si="119"/>
        <v>0</v>
      </c>
      <c r="Q666" s="68">
        <f t="shared" si="119"/>
        <v>0</v>
      </c>
      <c r="R666" s="68">
        <f t="shared" si="116"/>
        <v>39.818401394062803</v>
      </c>
      <c r="S666" s="51">
        <f t="shared" si="112"/>
        <v>14.816061634173565</v>
      </c>
      <c r="T666" s="184">
        <f t="shared" si="117"/>
        <v>5235.6109639144497</v>
      </c>
      <c r="U666" s="43"/>
    </row>
    <row r="667" spans="1:21" x14ac:dyDescent="0.35">
      <c r="A667" s="63">
        <v>45532.583333331728</v>
      </c>
      <c r="B667" s="23">
        <v>372.935</v>
      </c>
      <c r="C667" s="22">
        <v>25976.852577950001</v>
      </c>
      <c r="D667" s="23">
        <v>0</v>
      </c>
      <c r="E667" s="22">
        <v>0</v>
      </c>
      <c r="F667" s="19">
        <f t="shared" si="113"/>
        <v>372.935</v>
      </c>
      <c r="G667" s="19">
        <f t="shared" si="113"/>
        <v>25976.852577950001</v>
      </c>
      <c r="H667" s="67">
        <v>0</v>
      </c>
      <c r="I667" s="34">
        <f t="shared" si="114"/>
        <v>372.935</v>
      </c>
      <c r="J667" s="68">
        <f t="shared" si="111"/>
        <v>69.655174703232476</v>
      </c>
      <c r="K667" s="110">
        <v>2.09</v>
      </c>
      <c r="L667" s="68">
        <f t="shared" si="115"/>
        <v>30.671999999999997</v>
      </c>
      <c r="M667" s="68">
        <f t="shared" si="119"/>
        <v>28.667126821658282</v>
      </c>
      <c r="N667" s="68">
        <f t="shared" si="119"/>
        <v>39.818401394062803</v>
      </c>
      <c r="O667" s="68">
        <f t="shared" si="119"/>
        <v>39.471958022177326</v>
      </c>
      <c r="P667" s="68">
        <f t="shared" si="119"/>
        <v>0</v>
      </c>
      <c r="Q667" s="68">
        <f t="shared" si="119"/>
        <v>0</v>
      </c>
      <c r="R667" s="68">
        <f t="shared" si="116"/>
        <v>39.818401394062803</v>
      </c>
      <c r="S667" s="51">
        <f t="shared" si="112"/>
        <v>29.836773309169672</v>
      </c>
      <c r="T667" s="184">
        <f t="shared" si="117"/>
        <v>11127.177054055192</v>
      </c>
      <c r="U667" s="43"/>
    </row>
    <row r="668" spans="1:21" x14ac:dyDescent="0.35">
      <c r="A668" s="63">
        <v>45532.624999998392</v>
      </c>
      <c r="B668" s="23">
        <v>372.31</v>
      </c>
      <c r="C668" s="22">
        <v>34703.8112129</v>
      </c>
      <c r="D668" s="23">
        <v>0</v>
      </c>
      <c r="E668" s="22">
        <v>0</v>
      </c>
      <c r="F668" s="19">
        <f t="shared" si="113"/>
        <v>372.31</v>
      </c>
      <c r="G668" s="19">
        <f t="shared" si="113"/>
        <v>34703.8112129</v>
      </c>
      <c r="H668" s="67">
        <v>0</v>
      </c>
      <c r="I668" s="34">
        <f t="shared" si="114"/>
        <v>372.31</v>
      </c>
      <c r="J668" s="68">
        <f t="shared" si="111"/>
        <v>93.212138306518767</v>
      </c>
      <c r="K668" s="110">
        <v>2.09</v>
      </c>
      <c r="L668" s="68">
        <f t="shared" si="115"/>
        <v>30.671999999999997</v>
      </c>
      <c r="M668" s="68">
        <f t="shared" si="119"/>
        <v>28.667126821658282</v>
      </c>
      <c r="N668" s="68">
        <f t="shared" si="119"/>
        <v>39.818401394062803</v>
      </c>
      <c r="O668" s="68">
        <f t="shared" si="119"/>
        <v>39.471958022177326</v>
      </c>
      <c r="P668" s="68">
        <f t="shared" si="119"/>
        <v>0</v>
      </c>
      <c r="Q668" s="68">
        <f t="shared" si="119"/>
        <v>0</v>
      </c>
      <c r="R668" s="68">
        <f t="shared" si="116"/>
        <v>39.818401394062803</v>
      </c>
      <c r="S668" s="51">
        <f t="shared" si="112"/>
        <v>53.393736912455964</v>
      </c>
      <c r="T668" s="184">
        <f t="shared" si="117"/>
        <v>19879.022189876479</v>
      </c>
      <c r="U668" s="43"/>
    </row>
    <row r="669" spans="1:21" x14ac:dyDescent="0.35">
      <c r="A669" s="63">
        <v>45532.666666665056</v>
      </c>
      <c r="B669" s="23">
        <v>380.20100000000002</v>
      </c>
      <c r="C669" s="22">
        <v>47640.61999549</v>
      </c>
      <c r="D669" s="23">
        <v>0</v>
      </c>
      <c r="E669" s="22">
        <v>0</v>
      </c>
      <c r="F669" s="19">
        <f t="shared" si="113"/>
        <v>380.20100000000002</v>
      </c>
      <c r="G669" s="19">
        <f t="shared" si="113"/>
        <v>47640.61999549</v>
      </c>
      <c r="H669" s="67">
        <v>0</v>
      </c>
      <c r="I669" s="34">
        <f t="shared" si="114"/>
        <v>380.20100000000002</v>
      </c>
      <c r="J669" s="68">
        <f t="shared" si="111"/>
        <v>125.3037735184547</v>
      </c>
      <c r="K669" s="110">
        <v>2.09</v>
      </c>
      <c r="L669" s="68">
        <f t="shared" si="115"/>
        <v>30.671999999999997</v>
      </c>
      <c r="M669" s="68">
        <f t="shared" si="119"/>
        <v>28.667126821658282</v>
      </c>
      <c r="N669" s="68">
        <f t="shared" si="119"/>
        <v>39.818401394062803</v>
      </c>
      <c r="O669" s="68">
        <f t="shared" si="119"/>
        <v>39.471958022177326</v>
      </c>
      <c r="P669" s="68">
        <f t="shared" si="119"/>
        <v>0</v>
      </c>
      <c r="Q669" s="68">
        <f t="shared" si="119"/>
        <v>0</v>
      </c>
      <c r="R669" s="68">
        <f t="shared" si="116"/>
        <v>39.818401394062803</v>
      </c>
      <c r="S669" s="51">
        <f t="shared" si="112"/>
        <v>85.485372124391901</v>
      </c>
      <c r="T669" s="184">
        <f t="shared" si="117"/>
        <v>32501.623967065927</v>
      </c>
      <c r="U669" s="43"/>
    </row>
    <row r="670" spans="1:21" x14ac:dyDescent="0.35">
      <c r="A670" s="63">
        <v>45532.70833333172</v>
      </c>
      <c r="B670" s="23">
        <v>384.2</v>
      </c>
      <c r="C670" s="22">
        <v>62947.328000000001</v>
      </c>
      <c r="D670" s="23">
        <v>1.6719999999999999</v>
      </c>
      <c r="E670" s="22">
        <v>273.94</v>
      </c>
      <c r="F670" s="19">
        <f t="shared" si="113"/>
        <v>382.52799999999996</v>
      </c>
      <c r="G670" s="19">
        <f t="shared" si="113"/>
        <v>62673.387999999999</v>
      </c>
      <c r="H670" s="67">
        <v>0</v>
      </c>
      <c r="I670" s="34">
        <f t="shared" si="114"/>
        <v>382.52799999999996</v>
      </c>
      <c r="J670" s="68">
        <f t="shared" si="111"/>
        <v>163.84000125481012</v>
      </c>
      <c r="K670" s="110">
        <v>2.09</v>
      </c>
      <c r="L670" s="68">
        <f t="shared" si="115"/>
        <v>30.671999999999997</v>
      </c>
      <c r="M670" s="68">
        <f t="shared" si="119"/>
        <v>28.667126821658282</v>
      </c>
      <c r="N670" s="68">
        <f t="shared" si="119"/>
        <v>39.818401394062803</v>
      </c>
      <c r="O670" s="68">
        <f t="shared" si="119"/>
        <v>39.471958022177326</v>
      </c>
      <c r="P670" s="68">
        <f t="shared" si="119"/>
        <v>0</v>
      </c>
      <c r="Q670" s="68">
        <f t="shared" si="119"/>
        <v>0</v>
      </c>
      <c r="R670" s="68">
        <f t="shared" si="116"/>
        <v>39.818401394062803</v>
      </c>
      <c r="S670" s="51">
        <f t="shared" si="112"/>
        <v>124.02159986074732</v>
      </c>
      <c r="T670" s="184">
        <f t="shared" si="117"/>
        <v>47441.734551531947</v>
      </c>
      <c r="U670" s="43"/>
    </row>
    <row r="671" spans="1:21" x14ac:dyDescent="0.35">
      <c r="A671" s="63">
        <v>45532.749999998385</v>
      </c>
      <c r="B671" s="23">
        <v>376.2</v>
      </c>
      <c r="C671" s="22">
        <v>66230.009999999995</v>
      </c>
      <c r="D671" s="23">
        <v>15.877000000000001</v>
      </c>
      <c r="E671" s="22">
        <v>2795.1460000000002</v>
      </c>
      <c r="F671" s="19">
        <f t="shared" si="113"/>
        <v>360.32299999999998</v>
      </c>
      <c r="G671" s="19">
        <f t="shared" si="113"/>
        <v>63434.863999999994</v>
      </c>
      <c r="H671" s="67">
        <v>0</v>
      </c>
      <c r="I671" s="34">
        <f t="shared" si="114"/>
        <v>360.32299999999998</v>
      </c>
      <c r="J671" s="68">
        <f t="shared" si="111"/>
        <v>176.04999958370684</v>
      </c>
      <c r="K671" s="110">
        <v>2.09</v>
      </c>
      <c r="L671" s="68">
        <f t="shared" si="115"/>
        <v>30.671999999999997</v>
      </c>
      <c r="M671" s="68">
        <f t="shared" si="119"/>
        <v>28.667126821658282</v>
      </c>
      <c r="N671" s="68">
        <f t="shared" si="119"/>
        <v>39.818401394062803</v>
      </c>
      <c r="O671" s="68">
        <f t="shared" si="119"/>
        <v>39.471958022177326</v>
      </c>
      <c r="P671" s="68">
        <f t="shared" si="119"/>
        <v>0</v>
      </c>
      <c r="Q671" s="68">
        <f t="shared" si="119"/>
        <v>0</v>
      </c>
      <c r="R671" s="68">
        <f t="shared" si="116"/>
        <v>39.818401394062803</v>
      </c>
      <c r="S671" s="51">
        <f t="shared" si="112"/>
        <v>136.23159818964405</v>
      </c>
      <c r="T671" s="184">
        <f t="shared" si="117"/>
        <v>49087.378154487109</v>
      </c>
      <c r="U671" s="43"/>
    </row>
    <row r="672" spans="1:21" x14ac:dyDescent="0.35">
      <c r="A672" s="63">
        <v>45532.791666665049</v>
      </c>
      <c r="B672" s="23">
        <v>363.1</v>
      </c>
      <c r="C672" s="22">
        <v>55045.96</v>
      </c>
      <c r="D672" s="23">
        <v>21.716999999999999</v>
      </c>
      <c r="E672" s="22">
        <v>3292.297</v>
      </c>
      <c r="F672" s="19">
        <f t="shared" si="113"/>
        <v>341.38300000000004</v>
      </c>
      <c r="G672" s="19">
        <f t="shared" si="113"/>
        <v>51753.663</v>
      </c>
      <c r="H672" s="67">
        <v>0</v>
      </c>
      <c r="I672" s="34">
        <f t="shared" si="114"/>
        <v>341.38300000000004</v>
      </c>
      <c r="J672" s="68">
        <f t="shared" si="111"/>
        <v>151.60000058585223</v>
      </c>
      <c r="K672" s="110">
        <v>2.09</v>
      </c>
      <c r="L672" s="68">
        <f t="shared" si="115"/>
        <v>30.671999999999997</v>
      </c>
      <c r="M672" s="68">
        <f t="shared" si="119"/>
        <v>28.667126821658282</v>
      </c>
      <c r="N672" s="68">
        <f t="shared" si="119"/>
        <v>39.818401394062803</v>
      </c>
      <c r="O672" s="68">
        <f t="shared" si="119"/>
        <v>39.471958022177326</v>
      </c>
      <c r="P672" s="68">
        <f t="shared" si="119"/>
        <v>0</v>
      </c>
      <c r="Q672" s="68">
        <f t="shared" si="119"/>
        <v>0</v>
      </c>
      <c r="R672" s="68">
        <f t="shared" si="116"/>
        <v>39.818401394062803</v>
      </c>
      <c r="S672" s="51">
        <f t="shared" si="112"/>
        <v>111.78159919178943</v>
      </c>
      <c r="T672" s="184">
        <f t="shared" si="117"/>
        <v>38160.337676890653</v>
      </c>
      <c r="U672" s="43"/>
    </row>
    <row r="673" spans="1:21" x14ac:dyDescent="0.35">
      <c r="A673" s="63">
        <v>45532.833333331713</v>
      </c>
      <c r="B673" s="23">
        <v>302.60000000000002</v>
      </c>
      <c r="C673" s="22">
        <v>29134.328000000001</v>
      </c>
      <c r="D673" s="23">
        <v>16.321000000000002</v>
      </c>
      <c r="E673" s="22">
        <v>1571.386</v>
      </c>
      <c r="F673" s="19">
        <f t="shared" si="113"/>
        <v>286.279</v>
      </c>
      <c r="G673" s="19">
        <f t="shared" si="113"/>
        <v>27562.942000000003</v>
      </c>
      <c r="H673" s="67">
        <v>0</v>
      </c>
      <c r="I673" s="34">
        <f t="shared" si="114"/>
        <v>286.279</v>
      </c>
      <c r="J673" s="68">
        <f t="shared" si="111"/>
        <v>96.279999580828502</v>
      </c>
      <c r="K673" s="110">
        <v>2.09</v>
      </c>
      <c r="L673" s="68">
        <f t="shared" si="115"/>
        <v>30.671999999999997</v>
      </c>
      <c r="M673" s="68">
        <f t="shared" si="119"/>
        <v>28.667126821658282</v>
      </c>
      <c r="N673" s="68">
        <f t="shared" si="119"/>
        <v>39.818401394062803</v>
      </c>
      <c r="O673" s="68">
        <f t="shared" si="119"/>
        <v>39.471958022177326</v>
      </c>
      <c r="P673" s="68">
        <f t="shared" si="119"/>
        <v>0</v>
      </c>
      <c r="Q673" s="68">
        <f t="shared" si="119"/>
        <v>0</v>
      </c>
      <c r="R673" s="68">
        <f t="shared" si="116"/>
        <v>39.818401394062803</v>
      </c>
      <c r="S673" s="51">
        <f t="shared" si="112"/>
        <v>56.461598186765698</v>
      </c>
      <c r="T673" s="184">
        <f t="shared" si="117"/>
        <v>16163.769867309096</v>
      </c>
      <c r="U673" s="43"/>
    </row>
    <row r="674" spans="1:21" x14ac:dyDescent="0.35">
      <c r="A674" s="63">
        <v>45532.874999998377</v>
      </c>
      <c r="B674" s="23">
        <v>261.39999999999998</v>
      </c>
      <c r="C674" s="22">
        <v>15553.3</v>
      </c>
      <c r="D674" s="23">
        <v>41.89</v>
      </c>
      <c r="E674" s="22">
        <v>2492.4549999999999</v>
      </c>
      <c r="F674" s="19">
        <f t="shared" si="113"/>
        <v>219.51</v>
      </c>
      <c r="G674" s="19">
        <f t="shared" si="113"/>
        <v>13060.844999999999</v>
      </c>
      <c r="H674" s="67">
        <v>0</v>
      </c>
      <c r="I674" s="34">
        <f t="shared" si="114"/>
        <v>219.51</v>
      </c>
      <c r="J674" s="68">
        <f t="shared" si="111"/>
        <v>59.5</v>
      </c>
      <c r="K674" s="110">
        <v>2.09</v>
      </c>
      <c r="L674" s="68">
        <f t="shared" si="115"/>
        <v>30.671999999999997</v>
      </c>
      <c r="M674" s="68">
        <f t="shared" si="119"/>
        <v>28.667126821658282</v>
      </c>
      <c r="N674" s="68">
        <f t="shared" si="119"/>
        <v>39.818401394062803</v>
      </c>
      <c r="O674" s="68">
        <f t="shared" si="119"/>
        <v>39.471958022177326</v>
      </c>
      <c r="P674" s="68">
        <f t="shared" si="119"/>
        <v>0</v>
      </c>
      <c r="Q674" s="68">
        <f t="shared" si="119"/>
        <v>0</v>
      </c>
      <c r="R674" s="68">
        <f t="shared" si="116"/>
        <v>39.818401394062803</v>
      </c>
      <c r="S674" s="51">
        <f t="shared" si="112"/>
        <v>19.681598605937197</v>
      </c>
      <c r="T674" s="184">
        <f t="shared" si="117"/>
        <v>4320.3077099892735</v>
      </c>
      <c r="U674" s="43"/>
    </row>
    <row r="675" spans="1:21" x14ac:dyDescent="0.35">
      <c r="A675" s="63">
        <v>45532.916666665042</v>
      </c>
      <c r="B675" s="23">
        <v>242.6</v>
      </c>
      <c r="C675" s="22">
        <v>10805.404</v>
      </c>
      <c r="D675" s="23">
        <v>97.745999999999995</v>
      </c>
      <c r="E675" s="22">
        <v>4353.607</v>
      </c>
      <c r="F675" s="19">
        <f t="shared" si="113"/>
        <v>144.85399999999998</v>
      </c>
      <c r="G675" s="19">
        <f t="shared" si="113"/>
        <v>6451.7970000000005</v>
      </c>
      <c r="H675" s="67">
        <v>0</v>
      </c>
      <c r="I675" s="34">
        <f t="shared" si="114"/>
        <v>144.85399999999998</v>
      </c>
      <c r="J675" s="68">
        <f t="shared" si="111"/>
        <v>44.539998895439552</v>
      </c>
      <c r="K675" s="110">
        <v>2.09</v>
      </c>
      <c r="L675" s="68">
        <f t="shared" si="115"/>
        <v>30.671999999999997</v>
      </c>
      <c r="M675" s="68">
        <f t="shared" si="119"/>
        <v>28.667126821658282</v>
      </c>
      <c r="N675" s="68">
        <f t="shared" si="119"/>
        <v>39.818401394062803</v>
      </c>
      <c r="O675" s="68">
        <f t="shared" si="119"/>
        <v>39.471958022177326</v>
      </c>
      <c r="P675" s="68">
        <f t="shared" si="119"/>
        <v>0</v>
      </c>
      <c r="Q675" s="68">
        <f t="shared" si="119"/>
        <v>0</v>
      </c>
      <c r="R675" s="68">
        <f t="shared" si="116"/>
        <v>39.818401394062803</v>
      </c>
      <c r="S675" s="51">
        <f t="shared" si="112"/>
        <v>4.7215975013767491</v>
      </c>
      <c r="T675" s="184">
        <f t="shared" si="117"/>
        <v>683.94228446442753</v>
      </c>
      <c r="U675" s="43"/>
    </row>
    <row r="676" spans="1:21" x14ac:dyDescent="0.35">
      <c r="A676" s="63">
        <v>45532.958333331706</v>
      </c>
      <c r="B676" s="23">
        <v>126.6</v>
      </c>
      <c r="C676" s="22">
        <v>4338.5820000000003</v>
      </c>
      <c r="D676" s="23">
        <v>6.5129999999999999</v>
      </c>
      <c r="E676" s="22">
        <v>223.214</v>
      </c>
      <c r="F676" s="19">
        <f t="shared" si="113"/>
        <v>120.08699999999999</v>
      </c>
      <c r="G676" s="19">
        <f t="shared" si="113"/>
        <v>4115.3680000000004</v>
      </c>
      <c r="H676" s="67">
        <v>0</v>
      </c>
      <c r="I676" s="34">
        <f t="shared" si="114"/>
        <v>120.08699999999999</v>
      </c>
      <c r="J676" s="68">
        <f t="shared" si="111"/>
        <v>34.269887664776377</v>
      </c>
      <c r="K676" s="110">
        <v>2.09</v>
      </c>
      <c r="L676" s="68">
        <f t="shared" si="115"/>
        <v>30.671999999999997</v>
      </c>
      <c r="M676" s="68">
        <f t="shared" si="119"/>
        <v>28.667126821658282</v>
      </c>
      <c r="N676" s="68">
        <f t="shared" si="119"/>
        <v>39.818401394062803</v>
      </c>
      <c r="O676" s="68">
        <f t="shared" si="119"/>
        <v>39.471958022177326</v>
      </c>
      <c r="P676" s="68">
        <f t="shared" si="119"/>
        <v>0</v>
      </c>
      <c r="Q676" s="68">
        <f t="shared" si="119"/>
        <v>0</v>
      </c>
      <c r="R676" s="68">
        <f t="shared" si="116"/>
        <v>39.818401394062803</v>
      </c>
      <c r="S676" s="51">
        <f t="shared" si="112"/>
        <v>0</v>
      </c>
      <c r="T676" s="184">
        <f t="shared" si="117"/>
        <v>0</v>
      </c>
      <c r="U676" s="43"/>
    </row>
    <row r="677" spans="1:21" x14ac:dyDescent="0.35">
      <c r="A677" s="63">
        <v>45532.99999999837</v>
      </c>
      <c r="B677" s="23">
        <v>77.2</v>
      </c>
      <c r="C677" s="22">
        <v>3047.0839999999998</v>
      </c>
      <c r="D677" s="23">
        <v>0</v>
      </c>
      <c r="E677" s="22">
        <v>0</v>
      </c>
      <c r="F677" s="19">
        <f t="shared" si="113"/>
        <v>77.2</v>
      </c>
      <c r="G677" s="19">
        <f t="shared" si="113"/>
        <v>3047.0839999999998</v>
      </c>
      <c r="H677" s="67">
        <v>0</v>
      </c>
      <c r="I677" s="34">
        <f t="shared" si="114"/>
        <v>77.2</v>
      </c>
      <c r="J677" s="68">
        <f t="shared" si="111"/>
        <v>39.47</v>
      </c>
      <c r="K677" s="110">
        <v>2.09</v>
      </c>
      <c r="L677" s="68">
        <f t="shared" si="115"/>
        <v>30.671999999999997</v>
      </c>
      <c r="M677" s="68">
        <f t="shared" si="119"/>
        <v>28.667126821658282</v>
      </c>
      <c r="N677" s="68">
        <f t="shared" si="119"/>
        <v>39.818401394062803</v>
      </c>
      <c r="O677" s="68">
        <f t="shared" si="119"/>
        <v>39.471958022177326</v>
      </c>
      <c r="P677" s="68">
        <f t="shared" si="119"/>
        <v>0</v>
      </c>
      <c r="Q677" s="68">
        <f t="shared" si="119"/>
        <v>0</v>
      </c>
      <c r="R677" s="68">
        <f t="shared" si="116"/>
        <v>39.818401394062803</v>
      </c>
      <c r="S677" s="51">
        <f t="shared" si="112"/>
        <v>0</v>
      </c>
      <c r="T677" s="184">
        <f t="shared" si="117"/>
        <v>0</v>
      </c>
      <c r="U677" s="43"/>
    </row>
    <row r="678" spans="1:21" ht="15" customHeight="1" x14ac:dyDescent="0.35">
      <c r="A678" s="63">
        <v>45533.041666665034</v>
      </c>
      <c r="B678" s="23">
        <v>72.400000000000006</v>
      </c>
      <c r="C678" s="22">
        <v>1998.9639999999999</v>
      </c>
      <c r="D678" s="23">
        <v>0</v>
      </c>
      <c r="E678" s="22">
        <v>0</v>
      </c>
      <c r="F678" s="19">
        <f t="shared" si="113"/>
        <v>72.400000000000006</v>
      </c>
      <c r="G678" s="19">
        <f t="shared" si="113"/>
        <v>1998.9639999999999</v>
      </c>
      <c r="H678" s="67">
        <v>0</v>
      </c>
      <c r="I678" s="34">
        <f t="shared" si="114"/>
        <v>72.400000000000006</v>
      </c>
      <c r="J678" s="68">
        <f t="shared" si="111"/>
        <v>27.609999999999996</v>
      </c>
      <c r="K678" s="110">
        <v>1.96</v>
      </c>
      <c r="L678" s="68">
        <f t="shared" si="115"/>
        <v>29.268000000000001</v>
      </c>
      <c r="M678" s="68">
        <f t="shared" si="119"/>
        <v>28.667126821658282</v>
      </c>
      <c r="N678" s="68">
        <f t="shared" si="119"/>
        <v>39.818401394062803</v>
      </c>
      <c r="O678" s="68">
        <f t="shared" si="119"/>
        <v>39.471958022177326</v>
      </c>
      <c r="P678" s="68">
        <f t="shared" si="119"/>
        <v>0</v>
      </c>
      <c r="Q678" s="68">
        <f t="shared" si="119"/>
        <v>0</v>
      </c>
      <c r="R678" s="68">
        <f t="shared" si="116"/>
        <v>39.818401394062803</v>
      </c>
      <c r="S678" s="51">
        <f t="shared" si="112"/>
        <v>0</v>
      </c>
      <c r="T678" s="184">
        <f t="shared" si="117"/>
        <v>0</v>
      </c>
      <c r="U678" s="43"/>
    </row>
    <row r="679" spans="1:21" ht="15" customHeight="1" x14ac:dyDescent="0.35">
      <c r="A679" s="63">
        <v>45533.083333331699</v>
      </c>
      <c r="B679" s="23">
        <v>65</v>
      </c>
      <c r="C679" s="22">
        <v>1537.9</v>
      </c>
      <c r="D679" s="23">
        <v>0</v>
      </c>
      <c r="E679" s="22">
        <v>0</v>
      </c>
      <c r="F679" s="19">
        <f t="shared" si="113"/>
        <v>65</v>
      </c>
      <c r="G679" s="19">
        <f t="shared" si="113"/>
        <v>1537.9</v>
      </c>
      <c r="H679" s="67">
        <v>0</v>
      </c>
      <c r="I679" s="34">
        <f t="shared" si="114"/>
        <v>65</v>
      </c>
      <c r="J679" s="68">
        <f t="shared" si="111"/>
        <v>23.66</v>
      </c>
      <c r="K679" s="110">
        <v>1.96</v>
      </c>
      <c r="L679" s="68">
        <f t="shared" si="115"/>
        <v>29.268000000000001</v>
      </c>
      <c r="M679" s="68">
        <f t="shared" si="119"/>
        <v>28.667126821658282</v>
      </c>
      <c r="N679" s="68">
        <f t="shared" si="119"/>
        <v>39.818401394062803</v>
      </c>
      <c r="O679" s="68">
        <f t="shared" si="119"/>
        <v>39.471958022177326</v>
      </c>
      <c r="P679" s="68">
        <f t="shared" si="119"/>
        <v>0</v>
      </c>
      <c r="Q679" s="68">
        <f t="shared" si="119"/>
        <v>0</v>
      </c>
      <c r="R679" s="68">
        <f t="shared" si="116"/>
        <v>39.818401394062803</v>
      </c>
      <c r="S679" s="51">
        <f t="shared" si="112"/>
        <v>0</v>
      </c>
      <c r="T679" s="184">
        <f t="shared" si="117"/>
        <v>0</v>
      </c>
      <c r="U679" s="43"/>
    </row>
    <row r="680" spans="1:21" ht="15" customHeight="1" x14ac:dyDescent="0.35">
      <c r="A680" s="63">
        <v>45533.124999998363</v>
      </c>
      <c r="B680" s="23">
        <v>222.9</v>
      </c>
      <c r="C680" s="22">
        <v>4660.8389999999999</v>
      </c>
      <c r="D680" s="23">
        <v>0</v>
      </c>
      <c r="E680" s="22">
        <v>0</v>
      </c>
      <c r="F680" s="19">
        <f t="shared" si="113"/>
        <v>222.9</v>
      </c>
      <c r="G680" s="19">
        <f t="shared" si="113"/>
        <v>4660.8389999999999</v>
      </c>
      <c r="H680" s="67">
        <v>0</v>
      </c>
      <c r="I680" s="34">
        <f t="shared" si="114"/>
        <v>222.9</v>
      </c>
      <c r="J680" s="68">
        <f t="shared" si="111"/>
        <v>20.91</v>
      </c>
      <c r="K680" s="110">
        <v>1.96</v>
      </c>
      <c r="L680" s="68">
        <f t="shared" si="115"/>
        <v>29.268000000000001</v>
      </c>
      <c r="M680" s="68">
        <f t="shared" ref="M680:Q695" si="120">IF(M677=0,0,M$5/M$3)</f>
        <v>28.667126821658282</v>
      </c>
      <c r="N680" s="68">
        <f t="shared" si="120"/>
        <v>39.818401394062803</v>
      </c>
      <c r="O680" s="68">
        <f t="shared" si="120"/>
        <v>39.471958022177326</v>
      </c>
      <c r="P680" s="68">
        <f t="shared" si="120"/>
        <v>0</v>
      </c>
      <c r="Q680" s="68">
        <f t="shared" si="120"/>
        <v>0</v>
      </c>
      <c r="R680" s="68">
        <f t="shared" si="116"/>
        <v>39.818401394062803</v>
      </c>
      <c r="S680" s="51">
        <f t="shared" si="112"/>
        <v>0</v>
      </c>
      <c r="T680" s="184">
        <f t="shared" si="117"/>
        <v>0</v>
      </c>
      <c r="U680" s="43"/>
    </row>
    <row r="681" spans="1:21" ht="15" customHeight="1" x14ac:dyDescent="0.35">
      <c r="A681" s="63">
        <v>45533.166666665027</v>
      </c>
      <c r="B681" s="23">
        <v>180.7</v>
      </c>
      <c r="C681" s="22">
        <v>3342.95</v>
      </c>
      <c r="D681" s="23">
        <v>0</v>
      </c>
      <c r="E681" s="22">
        <v>0</v>
      </c>
      <c r="F681" s="19">
        <f t="shared" si="113"/>
        <v>180.7</v>
      </c>
      <c r="G681" s="19">
        <f t="shared" si="113"/>
        <v>3342.95</v>
      </c>
      <c r="H681" s="67">
        <v>0</v>
      </c>
      <c r="I681" s="34">
        <f t="shared" si="114"/>
        <v>180.7</v>
      </c>
      <c r="J681" s="68">
        <f t="shared" si="111"/>
        <v>18.5</v>
      </c>
      <c r="K681" s="110">
        <v>1.96</v>
      </c>
      <c r="L681" s="68">
        <f t="shared" si="115"/>
        <v>29.268000000000001</v>
      </c>
      <c r="M681" s="68">
        <f t="shared" si="120"/>
        <v>28.667126821658282</v>
      </c>
      <c r="N681" s="68">
        <f t="shared" si="120"/>
        <v>39.818401394062803</v>
      </c>
      <c r="O681" s="68">
        <f t="shared" si="120"/>
        <v>39.471958022177326</v>
      </c>
      <c r="P681" s="68">
        <f t="shared" si="120"/>
        <v>0</v>
      </c>
      <c r="Q681" s="68">
        <f t="shared" si="120"/>
        <v>0</v>
      </c>
      <c r="R681" s="68">
        <f t="shared" si="116"/>
        <v>39.818401394062803</v>
      </c>
      <c r="S681" s="51">
        <f t="shared" si="112"/>
        <v>0</v>
      </c>
      <c r="T681" s="184">
        <f t="shared" si="117"/>
        <v>0</v>
      </c>
      <c r="U681" s="43"/>
    </row>
    <row r="682" spans="1:21" ht="15" customHeight="1" x14ac:dyDescent="0.35">
      <c r="A682" s="63">
        <v>45533.208333331691</v>
      </c>
      <c r="B682" s="23">
        <v>185.6</v>
      </c>
      <c r="C682" s="22">
        <v>3307.3919999999998</v>
      </c>
      <c r="D682" s="23">
        <v>0</v>
      </c>
      <c r="E682" s="22">
        <v>0</v>
      </c>
      <c r="F682" s="19">
        <f t="shared" si="113"/>
        <v>185.6</v>
      </c>
      <c r="G682" s="19">
        <f t="shared" si="113"/>
        <v>3307.3919999999998</v>
      </c>
      <c r="H682" s="67">
        <v>0</v>
      </c>
      <c r="I682" s="34">
        <f t="shared" si="114"/>
        <v>185.6</v>
      </c>
      <c r="J682" s="68">
        <f t="shared" si="111"/>
        <v>17.82</v>
      </c>
      <c r="K682" s="110">
        <v>1.96</v>
      </c>
      <c r="L682" s="68">
        <f t="shared" si="115"/>
        <v>29.268000000000001</v>
      </c>
      <c r="M682" s="68">
        <f t="shared" si="120"/>
        <v>28.667126821658282</v>
      </c>
      <c r="N682" s="68">
        <f t="shared" si="120"/>
        <v>39.818401394062803</v>
      </c>
      <c r="O682" s="68">
        <f t="shared" si="120"/>
        <v>39.471958022177326</v>
      </c>
      <c r="P682" s="68">
        <f t="shared" si="120"/>
        <v>0</v>
      </c>
      <c r="Q682" s="68">
        <f t="shared" si="120"/>
        <v>0</v>
      </c>
      <c r="R682" s="68">
        <f t="shared" si="116"/>
        <v>39.818401394062803</v>
      </c>
      <c r="S682" s="51">
        <f t="shared" si="112"/>
        <v>0</v>
      </c>
      <c r="T682" s="184">
        <f t="shared" si="117"/>
        <v>0</v>
      </c>
      <c r="U682" s="43"/>
    </row>
    <row r="683" spans="1:21" ht="15" customHeight="1" x14ac:dyDescent="0.35">
      <c r="A683" s="63">
        <v>45533.249999998356</v>
      </c>
      <c r="B683" s="23">
        <v>145.6</v>
      </c>
      <c r="C683" s="22">
        <v>2836.288</v>
      </c>
      <c r="D683" s="23">
        <v>0</v>
      </c>
      <c r="E683" s="22">
        <v>0</v>
      </c>
      <c r="F683" s="19">
        <f t="shared" si="113"/>
        <v>145.6</v>
      </c>
      <c r="G683" s="19">
        <f t="shared" si="113"/>
        <v>2836.288</v>
      </c>
      <c r="H683" s="67">
        <v>0</v>
      </c>
      <c r="I683" s="34">
        <f t="shared" si="114"/>
        <v>145.6</v>
      </c>
      <c r="J683" s="68">
        <f t="shared" si="111"/>
        <v>19.48</v>
      </c>
      <c r="K683" s="110">
        <v>1.96</v>
      </c>
      <c r="L683" s="68">
        <f t="shared" si="115"/>
        <v>29.268000000000001</v>
      </c>
      <c r="M683" s="68">
        <f t="shared" si="120"/>
        <v>28.667126821658282</v>
      </c>
      <c r="N683" s="68">
        <f t="shared" si="120"/>
        <v>39.818401394062803</v>
      </c>
      <c r="O683" s="68">
        <f t="shared" si="120"/>
        <v>39.471958022177326</v>
      </c>
      <c r="P683" s="68">
        <f t="shared" si="120"/>
        <v>0</v>
      </c>
      <c r="Q683" s="68">
        <f t="shared" si="120"/>
        <v>0</v>
      </c>
      <c r="R683" s="68">
        <f t="shared" si="116"/>
        <v>39.818401394062803</v>
      </c>
      <c r="S683" s="51">
        <f t="shared" si="112"/>
        <v>0</v>
      </c>
      <c r="T683" s="184">
        <f t="shared" si="117"/>
        <v>0</v>
      </c>
      <c r="U683" s="43"/>
    </row>
    <row r="684" spans="1:21" ht="15" customHeight="1" x14ac:dyDescent="0.35">
      <c r="A684" s="63">
        <v>45533.29166666502</v>
      </c>
      <c r="B684" s="23">
        <v>152.87</v>
      </c>
      <c r="C684" s="22">
        <v>6985.3387262999995</v>
      </c>
      <c r="D684" s="23">
        <v>0</v>
      </c>
      <c r="E684" s="22">
        <v>0</v>
      </c>
      <c r="F684" s="19">
        <f t="shared" si="113"/>
        <v>152.87</v>
      </c>
      <c r="G684" s="19">
        <f t="shared" si="113"/>
        <v>6985.3387262999995</v>
      </c>
      <c r="H684" s="67">
        <v>0</v>
      </c>
      <c r="I684" s="34">
        <f t="shared" si="114"/>
        <v>152.87</v>
      </c>
      <c r="J684" s="68">
        <f t="shared" si="111"/>
        <v>45.69463417478903</v>
      </c>
      <c r="K684" s="110">
        <v>1.96</v>
      </c>
      <c r="L684" s="68">
        <f t="shared" si="115"/>
        <v>29.268000000000001</v>
      </c>
      <c r="M684" s="68">
        <f t="shared" si="120"/>
        <v>28.667126821658282</v>
      </c>
      <c r="N684" s="68">
        <f t="shared" si="120"/>
        <v>39.818401394062803</v>
      </c>
      <c r="O684" s="68">
        <f t="shared" si="120"/>
        <v>39.471958022177326</v>
      </c>
      <c r="P684" s="68">
        <f t="shared" si="120"/>
        <v>0</v>
      </c>
      <c r="Q684" s="68">
        <f t="shared" si="120"/>
        <v>0</v>
      </c>
      <c r="R684" s="68">
        <f t="shared" si="116"/>
        <v>39.818401394062803</v>
      </c>
      <c r="S684" s="51">
        <f t="shared" si="112"/>
        <v>5.8762327807262267</v>
      </c>
      <c r="T684" s="184">
        <f t="shared" si="117"/>
        <v>898.29970518961829</v>
      </c>
      <c r="U684" s="43"/>
    </row>
    <row r="685" spans="1:21" ht="15" customHeight="1" x14ac:dyDescent="0.35">
      <c r="A685" s="63">
        <v>45533.333333331684</v>
      </c>
      <c r="B685" s="23">
        <v>160.06399999999999</v>
      </c>
      <c r="C685" s="22">
        <v>5121.0260407999995</v>
      </c>
      <c r="D685" s="23">
        <v>0</v>
      </c>
      <c r="E685" s="22">
        <v>0</v>
      </c>
      <c r="F685" s="19">
        <f t="shared" si="113"/>
        <v>160.06399999999999</v>
      </c>
      <c r="G685" s="19">
        <f t="shared" si="113"/>
        <v>5121.0260407999995</v>
      </c>
      <c r="H685" s="67">
        <v>0</v>
      </c>
      <c r="I685" s="34">
        <f t="shared" si="114"/>
        <v>160.06399999999999</v>
      </c>
      <c r="J685" s="68">
        <f t="shared" si="111"/>
        <v>31.993615308876446</v>
      </c>
      <c r="K685" s="110">
        <v>1.96</v>
      </c>
      <c r="L685" s="68">
        <f t="shared" si="115"/>
        <v>29.268000000000001</v>
      </c>
      <c r="M685" s="68">
        <f t="shared" si="120"/>
        <v>28.667126821658282</v>
      </c>
      <c r="N685" s="68">
        <f t="shared" si="120"/>
        <v>39.818401394062803</v>
      </c>
      <c r="O685" s="68">
        <f t="shared" si="120"/>
        <v>39.471958022177326</v>
      </c>
      <c r="P685" s="68">
        <f t="shared" si="120"/>
        <v>0</v>
      </c>
      <c r="Q685" s="68">
        <f t="shared" si="120"/>
        <v>0</v>
      </c>
      <c r="R685" s="68">
        <f t="shared" si="116"/>
        <v>39.818401394062803</v>
      </c>
      <c r="S685" s="51">
        <f t="shared" si="112"/>
        <v>0</v>
      </c>
      <c r="T685" s="184">
        <f t="shared" si="117"/>
        <v>0</v>
      </c>
      <c r="U685" s="43"/>
    </row>
    <row r="686" spans="1:21" ht="15" customHeight="1" x14ac:dyDescent="0.35">
      <c r="A686" s="63">
        <v>45533.374999998348</v>
      </c>
      <c r="B686" s="23">
        <v>201.84800000000001</v>
      </c>
      <c r="C686" s="22">
        <v>5708.1839289999998</v>
      </c>
      <c r="D686" s="23">
        <v>0</v>
      </c>
      <c r="E686" s="22">
        <v>0</v>
      </c>
      <c r="F686" s="19">
        <f t="shared" si="113"/>
        <v>201.84800000000001</v>
      </c>
      <c r="G686" s="19">
        <f t="shared" si="113"/>
        <v>5708.1839289999998</v>
      </c>
      <c r="H686" s="67">
        <v>0</v>
      </c>
      <c r="I686" s="34">
        <f t="shared" si="114"/>
        <v>201.84800000000001</v>
      </c>
      <c r="J686" s="68">
        <f t="shared" si="111"/>
        <v>28.27961599322262</v>
      </c>
      <c r="K686" s="110">
        <v>1.96</v>
      </c>
      <c r="L686" s="68">
        <f t="shared" si="115"/>
        <v>29.268000000000001</v>
      </c>
      <c r="M686" s="68">
        <f t="shared" si="120"/>
        <v>28.667126821658282</v>
      </c>
      <c r="N686" s="68">
        <f t="shared" si="120"/>
        <v>39.818401394062803</v>
      </c>
      <c r="O686" s="68">
        <f t="shared" si="120"/>
        <v>39.471958022177326</v>
      </c>
      <c r="P686" s="68">
        <f t="shared" si="120"/>
        <v>0</v>
      </c>
      <c r="Q686" s="68">
        <f t="shared" si="120"/>
        <v>0</v>
      </c>
      <c r="R686" s="68">
        <f t="shared" si="116"/>
        <v>39.818401394062803</v>
      </c>
      <c r="S686" s="51">
        <f t="shared" si="112"/>
        <v>0</v>
      </c>
      <c r="T686" s="184">
        <f t="shared" si="117"/>
        <v>0</v>
      </c>
      <c r="U686" s="43"/>
    </row>
    <row r="687" spans="1:21" ht="15" customHeight="1" x14ac:dyDescent="0.35">
      <c r="A687" s="63">
        <v>45533.416666665013</v>
      </c>
      <c r="B687" s="23">
        <v>253.14400000000001</v>
      </c>
      <c r="C687" s="22">
        <v>7638.4659504800002</v>
      </c>
      <c r="D687" s="23">
        <v>0</v>
      </c>
      <c r="E687" s="22">
        <v>0</v>
      </c>
      <c r="F687" s="19">
        <f t="shared" si="113"/>
        <v>253.14400000000001</v>
      </c>
      <c r="G687" s="19">
        <f t="shared" si="113"/>
        <v>7638.4659504800002</v>
      </c>
      <c r="H687" s="67">
        <v>0</v>
      </c>
      <c r="I687" s="34">
        <f t="shared" si="114"/>
        <v>253.14400000000001</v>
      </c>
      <c r="J687" s="68">
        <f t="shared" si="111"/>
        <v>30.17439066491799</v>
      </c>
      <c r="K687" s="110">
        <v>1.96</v>
      </c>
      <c r="L687" s="68">
        <f t="shared" si="115"/>
        <v>29.268000000000001</v>
      </c>
      <c r="M687" s="68">
        <f t="shared" si="120"/>
        <v>28.667126821658282</v>
      </c>
      <c r="N687" s="68">
        <f t="shared" si="120"/>
        <v>39.818401394062803</v>
      </c>
      <c r="O687" s="68">
        <f t="shared" si="120"/>
        <v>39.471958022177326</v>
      </c>
      <c r="P687" s="68">
        <f t="shared" si="120"/>
        <v>0</v>
      </c>
      <c r="Q687" s="68">
        <f t="shared" si="120"/>
        <v>0</v>
      </c>
      <c r="R687" s="68">
        <f t="shared" si="116"/>
        <v>39.818401394062803</v>
      </c>
      <c r="S687" s="51">
        <f t="shared" si="112"/>
        <v>0</v>
      </c>
      <c r="T687" s="184">
        <f t="shared" si="117"/>
        <v>0</v>
      </c>
      <c r="U687" s="43"/>
    </row>
    <row r="688" spans="1:21" ht="15" customHeight="1" x14ac:dyDescent="0.35">
      <c r="A688" s="63">
        <v>45533.458333331677</v>
      </c>
      <c r="B688" s="23">
        <v>341.96699999999998</v>
      </c>
      <c r="C688" s="22">
        <v>11166.567586199999</v>
      </c>
      <c r="D688" s="23">
        <v>0</v>
      </c>
      <c r="E688" s="22">
        <v>0</v>
      </c>
      <c r="F688" s="19">
        <f t="shared" si="113"/>
        <v>341.96699999999998</v>
      </c>
      <c r="G688" s="19">
        <f t="shared" si="113"/>
        <v>11166.567586199999</v>
      </c>
      <c r="H688" s="67">
        <v>0</v>
      </c>
      <c r="I688" s="34">
        <f t="shared" si="114"/>
        <v>341.96699999999998</v>
      </c>
      <c r="J688" s="68">
        <f t="shared" si="111"/>
        <v>32.653933233908532</v>
      </c>
      <c r="K688" s="110">
        <v>1.96</v>
      </c>
      <c r="L688" s="68">
        <f t="shared" si="115"/>
        <v>29.268000000000001</v>
      </c>
      <c r="M688" s="68">
        <f t="shared" si="120"/>
        <v>28.667126821658282</v>
      </c>
      <c r="N688" s="68">
        <f t="shared" si="120"/>
        <v>39.818401394062803</v>
      </c>
      <c r="O688" s="68">
        <f t="shared" si="120"/>
        <v>39.471958022177326</v>
      </c>
      <c r="P688" s="68">
        <f t="shared" si="120"/>
        <v>0</v>
      </c>
      <c r="Q688" s="68">
        <f t="shared" si="120"/>
        <v>0</v>
      </c>
      <c r="R688" s="68">
        <f t="shared" si="116"/>
        <v>39.818401394062803</v>
      </c>
      <c r="S688" s="51">
        <f t="shared" si="112"/>
        <v>0</v>
      </c>
      <c r="T688" s="184">
        <f t="shared" si="117"/>
        <v>0</v>
      </c>
      <c r="U688" s="43"/>
    </row>
    <row r="689" spans="1:21" ht="15" customHeight="1" x14ac:dyDescent="0.35">
      <c r="A689" s="63">
        <v>45533.499999998341</v>
      </c>
      <c r="B689" s="23">
        <v>422.988</v>
      </c>
      <c r="C689" s="22">
        <v>17183.266171679999</v>
      </c>
      <c r="D689" s="23">
        <v>0</v>
      </c>
      <c r="E689" s="22">
        <v>0</v>
      </c>
      <c r="F689" s="19">
        <f t="shared" si="113"/>
        <v>422.988</v>
      </c>
      <c r="G689" s="19">
        <f t="shared" si="113"/>
        <v>17183.266171679999</v>
      </c>
      <c r="H689" s="67">
        <v>0</v>
      </c>
      <c r="I689" s="34">
        <f t="shared" si="114"/>
        <v>422.988</v>
      </c>
      <c r="J689" s="68">
        <f t="shared" si="111"/>
        <v>40.6235310970524</v>
      </c>
      <c r="K689" s="110">
        <v>1.96</v>
      </c>
      <c r="L689" s="68">
        <f t="shared" si="115"/>
        <v>29.268000000000001</v>
      </c>
      <c r="M689" s="68">
        <f t="shared" si="120"/>
        <v>28.667126821658282</v>
      </c>
      <c r="N689" s="68">
        <f t="shared" si="120"/>
        <v>39.818401394062803</v>
      </c>
      <c r="O689" s="68">
        <f t="shared" si="120"/>
        <v>39.471958022177326</v>
      </c>
      <c r="P689" s="68">
        <f t="shared" si="120"/>
        <v>0</v>
      </c>
      <c r="Q689" s="68">
        <f t="shared" si="120"/>
        <v>0</v>
      </c>
      <c r="R689" s="68">
        <f t="shared" si="116"/>
        <v>39.818401394062803</v>
      </c>
      <c r="S689" s="51">
        <f t="shared" si="112"/>
        <v>0.8051297029895963</v>
      </c>
      <c r="T689" s="184">
        <f t="shared" si="117"/>
        <v>340.56020280816335</v>
      </c>
      <c r="U689" s="43"/>
    </row>
    <row r="690" spans="1:21" ht="15" customHeight="1" x14ac:dyDescent="0.35">
      <c r="A690" s="63">
        <v>45533.541666665005</v>
      </c>
      <c r="B690" s="23">
        <v>428.70699999999999</v>
      </c>
      <c r="C690" s="22">
        <v>19800.197222409999</v>
      </c>
      <c r="D690" s="23">
        <v>0</v>
      </c>
      <c r="E690" s="22">
        <v>0</v>
      </c>
      <c r="F690" s="19">
        <f t="shared" si="113"/>
        <v>428.70699999999999</v>
      </c>
      <c r="G690" s="19">
        <f t="shared" si="113"/>
        <v>19800.197222409999</v>
      </c>
      <c r="H690" s="67">
        <v>0</v>
      </c>
      <c r="I690" s="34">
        <f t="shared" si="114"/>
        <v>428.70699999999999</v>
      </c>
      <c r="J690" s="68">
        <f t="shared" si="111"/>
        <v>46.185850061720473</v>
      </c>
      <c r="K690" s="110">
        <v>1.96</v>
      </c>
      <c r="L690" s="68">
        <f t="shared" si="115"/>
        <v>29.268000000000001</v>
      </c>
      <c r="M690" s="68">
        <f t="shared" si="120"/>
        <v>28.667126821658282</v>
      </c>
      <c r="N690" s="68">
        <f t="shared" si="120"/>
        <v>39.818401394062803</v>
      </c>
      <c r="O690" s="68">
        <f t="shared" si="120"/>
        <v>39.471958022177326</v>
      </c>
      <c r="P690" s="68">
        <f t="shared" si="120"/>
        <v>0</v>
      </c>
      <c r="Q690" s="68">
        <f t="shared" si="120"/>
        <v>0</v>
      </c>
      <c r="R690" s="68">
        <f t="shared" si="116"/>
        <v>39.818401394062803</v>
      </c>
      <c r="S690" s="51">
        <f t="shared" si="112"/>
        <v>6.3674486676576691</v>
      </c>
      <c r="T690" s="184">
        <f t="shared" si="117"/>
        <v>2729.7698159655165</v>
      </c>
      <c r="U690" s="43"/>
    </row>
    <row r="691" spans="1:21" ht="15" customHeight="1" x14ac:dyDescent="0.35">
      <c r="A691" s="63">
        <v>45533.58333333167</v>
      </c>
      <c r="B691" s="23">
        <v>387.82</v>
      </c>
      <c r="C691" s="22">
        <v>23210.669981200001</v>
      </c>
      <c r="D691" s="23">
        <v>0</v>
      </c>
      <c r="E691" s="22">
        <v>0</v>
      </c>
      <c r="F691" s="19">
        <f t="shared" si="113"/>
        <v>387.82</v>
      </c>
      <c r="G691" s="19">
        <f t="shared" si="113"/>
        <v>23210.669981200001</v>
      </c>
      <c r="H691" s="67">
        <v>0</v>
      </c>
      <c r="I691" s="34">
        <f t="shared" si="114"/>
        <v>387.82</v>
      </c>
      <c r="J691" s="68">
        <f t="shared" si="111"/>
        <v>59.849079421381056</v>
      </c>
      <c r="K691" s="110">
        <v>1.96</v>
      </c>
      <c r="L691" s="68">
        <f t="shared" si="115"/>
        <v>29.268000000000001</v>
      </c>
      <c r="M691" s="68">
        <f t="shared" si="120"/>
        <v>28.667126821658282</v>
      </c>
      <c r="N691" s="68">
        <f t="shared" si="120"/>
        <v>39.818401394062803</v>
      </c>
      <c r="O691" s="68">
        <f t="shared" si="120"/>
        <v>39.471958022177326</v>
      </c>
      <c r="P691" s="68">
        <f t="shared" si="120"/>
        <v>0</v>
      </c>
      <c r="Q691" s="68">
        <f t="shared" si="120"/>
        <v>0</v>
      </c>
      <c r="R691" s="68">
        <f t="shared" si="116"/>
        <v>39.818401394062803</v>
      </c>
      <c r="S691" s="51">
        <f t="shared" si="112"/>
        <v>20.030678027318253</v>
      </c>
      <c r="T691" s="184">
        <f t="shared" si="117"/>
        <v>7768.2975525545644</v>
      </c>
      <c r="U691" s="43"/>
    </row>
    <row r="692" spans="1:21" ht="15" customHeight="1" x14ac:dyDescent="0.35">
      <c r="A692" s="63">
        <v>45533.624999998334</v>
      </c>
      <c r="B692" s="23">
        <v>296.029</v>
      </c>
      <c r="C692" s="22">
        <v>20834.07172693</v>
      </c>
      <c r="D692" s="23">
        <v>0</v>
      </c>
      <c r="E692" s="22">
        <v>0</v>
      </c>
      <c r="F692" s="19">
        <f t="shared" si="113"/>
        <v>296.029</v>
      </c>
      <c r="G692" s="19">
        <f t="shared" si="113"/>
        <v>20834.07172693</v>
      </c>
      <c r="H692" s="67">
        <v>0</v>
      </c>
      <c r="I692" s="34">
        <f t="shared" si="114"/>
        <v>296.029</v>
      </c>
      <c r="J692" s="68">
        <f t="shared" si="111"/>
        <v>70.3784822667036</v>
      </c>
      <c r="K692" s="110">
        <v>1.96</v>
      </c>
      <c r="L692" s="68">
        <f t="shared" si="115"/>
        <v>29.268000000000001</v>
      </c>
      <c r="M692" s="68">
        <f t="shared" si="120"/>
        <v>28.667126821658282</v>
      </c>
      <c r="N692" s="68">
        <f t="shared" si="120"/>
        <v>39.818401394062803</v>
      </c>
      <c r="O692" s="68">
        <f t="shared" si="120"/>
        <v>39.471958022177326</v>
      </c>
      <c r="P692" s="68">
        <f t="shared" si="120"/>
        <v>0</v>
      </c>
      <c r="Q692" s="68">
        <f t="shared" si="120"/>
        <v>0</v>
      </c>
      <c r="R692" s="68">
        <f t="shared" si="116"/>
        <v>39.818401394062803</v>
      </c>
      <c r="S692" s="51">
        <f t="shared" si="112"/>
        <v>30.560080872640796</v>
      </c>
      <c r="T692" s="184">
        <f t="shared" si="117"/>
        <v>9046.6701806469828</v>
      </c>
      <c r="U692" s="43"/>
    </row>
    <row r="693" spans="1:21" ht="15" customHeight="1" x14ac:dyDescent="0.35">
      <c r="A693" s="63">
        <v>45533.666666664998</v>
      </c>
      <c r="B693" s="23">
        <v>211.60999999999999</v>
      </c>
      <c r="C693" s="22">
        <v>12631.3526177</v>
      </c>
      <c r="D693" s="23">
        <v>0</v>
      </c>
      <c r="E693" s="22">
        <v>0</v>
      </c>
      <c r="F693" s="19">
        <f t="shared" si="113"/>
        <v>211.60999999999999</v>
      </c>
      <c r="G693" s="19">
        <f t="shared" si="113"/>
        <v>12631.3526177</v>
      </c>
      <c r="H693" s="67">
        <v>0</v>
      </c>
      <c r="I693" s="34">
        <f t="shared" si="114"/>
        <v>211.60999999999999</v>
      </c>
      <c r="J693" s="68">
        <f t="shared" si="111"/>
        <v>59.691662103397768</v>
      </c>
      <c r="K693" s="110">
        <v>1.96</v>
      </c>
      <c r="L693" s="68">
        <f t="shared" si="115"/>
        <v>29.268000000000001</v>
      </c>
      <c r="M693" s="68">
        <f t="shared" si="120"/>
        <v>28.667126821658282</v>
      </c>
      <c r="N693" s="68">
        <f t="shared" si="120"/>
        <v>39.818401394062803</v>
      </c>
      <c r="O693" s="68">
        <f t="shared" si="120"/>
        <v>39.471958022177326</v>
      </c>
      <c r="P693" s="68">
        <f t="shared" si="120"/>
        <v>0</v>
      </c>
      <c r="Q693" s="68">
        <f t="shared" si="120"/>
        <v>0</v>
      </c>
      <c r="R693" s="68">
        <f t="shared" si="116"/>
        <v>39.818401394062803</v>
      </c>
      <c r="S693" s="51">
        <f t="shared" si="112"/>
        <v>19.873260709334964</v>
      </c>
      <c r="T693" s="184">
        <f t="shared" si="117"/>
        <v>4205.3806987023718</v>
      </c>
      <c r="U693" s="43"/>
    </row>
    <row r="694" spans="1:21" ht="15" customHeight="1" x14ac:dyDescent="0.35">
      <c r="A694" s="63">
        <v>45533.708333331662</v>
      </c>
      <c r="B694" s="23">
        <v>153.80000000000001</v>
      </c>
      <c r="C694" s="22">
        <v>11631.894</v>
      </c>
      <c r="D694" s="23">
        <v>35.22</v>
      </c>
      <c r="E694" s="22">
        <v>2663.6889999999999</v>
      </c>
      <c r="F694" s="19">
        <f t="shared" si="113"/>
        <v>118.58000000000001</v>
      </c>
      <c r="G694" s="19">
        <f t="shared" si="113"/>
        <v>8968.2049999999999</v>
      </c>
      <c r="H694" s="67">
        <v>0</v>
      </c>
      <c r="I694" s="34">
        <f t="shared" si="114"/>
        <v>118.58000000000001</v>
      </c>
      <c r="J694" s="68">
        <f t="shared" si="111"/>
        <v>75.629996626749872</v>
      </c>
      <c r="K694" s="110">
        <v>1.96</v>
      </c>
      <c r="L694" s="68">
        <f t="shared" si="115"/>
        <v>29.268000000000001</v>
      </c>
      <c r="M694" s="68">
        <f t="shared" si="120"/>
        <v>28.667126821658282</v>
      </c>
      <c r="N694" s="68">
        <f t="shared" si="120"/>
        <v>39.818401394062803</v>
      </c>
      <c r="O694" s="68">
        <f t="shared" si="120"/>
        <v>39.471958022177326</v>
      </c>
      <c r="P694" s="68">
        <f t="shared" si="120"/>
        <v>0</v>
      </c>
      <c r="Q694" s="68">
        <f t="shared" si="120"/>
        <v>0</v>
      </c>
      <c r="R694" s="68">
        <f t="shared" si="116"/>
        <v>39.818401394062803</v>
      </c>
      <c r="S694" s="51">
        <f t="shared" si="112"/>
        <v>35.811595232687068</v>
      </c>
      <c r="T694" s="184">
        <f t="shared" si="117"/>
        <v>4246.5389626920332</v>
      </c>
      <c r="U694" s="43"/>
    </row>
    <row r="695" spans="1:21" ht="15" customHeight="1" x14ac:dyDescent="0.35">
      <c r="A695" s="63">
        <v>45533.749999998327</v>
      </c>
      <c r="B695" s="23">
        <v>143.6</v>
      </c>
      <c r="C695" s="22">
        <v>10120.928</v>
      </c>
      <c r="D695" s="23">
        <v>138.46799999999999</v>
      </c>
      <c r="E695" s="22">
        <v>9759.2250000000004</v>
      </c>
      <c r="F695" s="19">
        <f t="shared" si="113"/>
        <v>5.132000000000005</v>
      </c>
      <c r="G695" s="19">
        <f t="shared" si="113"/>
        <v>361.70299999999952</v>
      </c>
      <c r="H695" s="67">
        <v>0</v>
      </c>
      <c r="I695" s="34">
        <f t="shared" si="114"/>
        <v>5.132000000000005</v>
      </c>
      <c r="J695" s="68">
        <f t="shared" si="111"/>
        <v>70.479929851909418</v>
      </c>
      <c r="K695" s="110">
        <v>1.96</v>
      </c>
      <c r="L695" s="68">
        <f t="shared" si="115"/>
        <v>29.268000000000001</v>
      </c>
      <c r="M695" s="68">
        <f t="shared" si="120"/>
        <v>28.667126821658282</v>
      </c>
      <c r="N695" s="68">
        <f t="shared" si="120"/>
        <v>39.818401394062803</v>
      </c>
      <c r="O695" s="68">
        <f t="shared" si="120"/>
        <v>39.471958022177326</v>
      </c>
      <c r="P695" s="68">
        <f t="shared" si="120"/>
        <v>0</v>
      </c>
      <c r="Q695" s="68">
        <f t="shared" si="120"/>
        <v>0</v>
      </c>
      <c r="R695" s="68">
        <f t="shared" si="116"/>
        <v>39.818401394062803</v>
      </c>
      <c r="S695" s="51">
        <f t="shared" si="112"/>
        <v>30.661528457846615</v>
      </c>
      <c r="T695" s="184">
        <f t="shared" si="117"/>
        <v>157.35496404566899</v>
      </c>
      <c r="U695" s="43"/>
    </row>
    <row r="696" spans="1:21" ht="15" customHeight="1" x14ac:dyDescent="0.35">
      <c r="A696" s="63">
        <v>45533.791666664991</v>
      </c>
      <c r="B696" s="23">
        <v>140.80000000000001</v>
      </c>
      <c r="C696" s="22">
        <v>8384.64</v>
      </c>
      <c r="D696" s="23">
        <v>140.80000000000001</v>
      </c>
      <c r="E696" s="22">
        <v>8384.64</v>
      </c>
      <c r="F696" s="19">
        <f t="shared" si="113"/>
        <v>0</v>
      </c>
      <c r="G696" s="19">
        <f t="shared" si="113"/>
        <v>0</v>
      </c>
      <c r="H696" s="67">
        <v>0</v>
      </c>
      <c r="I696" s="34">
        <f t="shared" si="114"/>
        <v>0</v>
      </c>
      <c r="J696" s="68">
        <f t="shared" si="111"/>
        <v>0</v>
      </c>
      <c r="K696" s="110">
        <v>1.96</v>
      </c>
      <c r="L696" s="68">
        <f t="shared" si="115"/>
        <v>29.268000000000001</v>
      </c>
      <c r="M696" s="68">
        <f t="shared" ref="M696:Q711" si="121">IF(M693=0,0,M$5/M$3)</f>
        <v>28.667126821658282</v>
      </c>
      <c r="N696" s="68">
        <f t="shared" si="121"/>
        <v>39.818401394062803</v>
      </c>
      <c r="O696" s="68">
        <f t="shared" si="121"/>
        <v>39.471958022177326</v>
      </c>
      <c r="P696" s="68">
        <f t="shared" si="121"/>
        <v>0</v>
      </c>
      <c r="Q696" s="68">
        <f t="shared" si="121"/>
        <v>0</v>
      </c>
      <c r="R696" s="68">
        <f t="shared" si="116"/>
        <v>39.818401394062803</v>
      </c>
      <c r="S696" s="51">
        <f t="shared" si="112"/>
        <v>0</v>
      </c>
      <c r="T696" s="184">
        <f t="shared" si="117"/>
        <v>0</v>
      </c>
      <c r="U696" s="43"/>
    </row>
    <row r="697" spans="1:21" ht="15" customHeight="1" x14ac:dyDescent="0.35">
      <c r="A697" s="63">
        <v>45533.833333331655</v>
      </c>
      <c r="B697" s="23">
        <v>177.4</v>
      </c>
      <c r="C697" s="22">
        <v>8426.5</v>
      </c>
      <c r="D697" s="23">
        <v>177.4</v>
      </c>
      <c r="E697" s="22">
        <v>8426.5</v>
      </c>
      <c r="F697" s="19">
        <f t="shared" si="113"/>
        <v>0</v>
      </c>
      <c r="G697" s="19">
        <f t="shared" si="113"/>
        <v>0</v>
      </c>
      <c r="H697" s="67">
        <v>0</v>
      </c>
      <c r="I697" s="34">
        <f t="shared" si="114"/>
        <v>0</v>
      </c>
      <c r="J697" s="68">
        <f t="shared" si="111"/>
        <v>0</v>
      </c>
      <c r="K697" s="110">
        <v>1.96</v>
      </c>
      <c r="L697" s="68">
        <f t="shared" si="115"/>
        <v>29.268000000000001</v>
      </c>
      <c r="M697" s="68">
        <f t="shared" si="121"/>
        <v>28.667126821658282</v>
      </c>
      <c r="N697" s="68">
        <f t="shared" si="121"/>
        <v>39.818401394062803</v>
      </c>
      <c r="O697" s="68">
        <f t="shared" si="121"/>
        <v>39.471958022177326</v>
      </c>
      <c r="P697" s="68">
        <f t="shared" si="121"/>
        <v>0</v>
      </c>
      <c r="Q697" s="68">
        <f t="shared" si="121"/>
        <v>0</v>
      </c>
      <c r="R697" s="68">
        <f t="shared" si="116"/>
        <v>39.818401394062803</v>
      </c>
      <c r="S697" s="51">
        <f t="shared" si="112"/>
        <v>0</v>
      </c>
      <c r="T697" s="184">
        <f t="shared" si="117"/>
        <v>0</v>
      </c>
      <c r="U697" s="43"/>
    </row>
    <row r="698" spans="1:21" ht="15" customHeight="1" x14ac:dyDescent="0.35">
      <c r="A698" s="63">
        <v>45533.874999998319</v>
      </c>
      <c r="B698" s="23">
        <v>426.3</v>
      </c>
      <c r="C698" s="22">
        <v>18902.142</v>
      </c>
      <c r="D698" s="23">
        <v>343.58100000000002</v>
      </c>
      <c r="E698" s="22">
        <v>15234.396000000001</v>
      </c>
      <c r="F698" s="19">
        <f t="shared" si="113"/>
        <v>82.718999999999994</v>
      </c>
      <c r="G698" s="19">
        <f t="shared" si="113"/>
        <v>3667.7459999999992</v>
      </c>
      <c r="H698" s="67">
        <v>0</v>
      </c>
      <c r="I698" s="34">
        <f t="shared" si="114"/>
        <v>82.718999999999994</v>
      </c>
      <c r="J698" s="68">
        <f t="shared" si="111"/>
        <v>44.339825191310332</v>
      </c>
      <c r="K698" s="110">
        <v>1.96</v>
      </c>
      <c r="L698" s="68">
        <f t="shared" si="115"/>
        <v>29.268000000000001</v>
      </c>
      <c r="M698" s="68">
        <f t="shared" si="121"/>
        <v>28.667126821658282</v>
      </c>
      <c r="N698" s="68">
        <f t="shared" si="121"/>
        <v>39.818401394062803</v>
      </c>
      <c r="O698" s="68">
        <f t="shared" si="121"/>
        <v>39.471958022177326</v>
      </c>
      <c r="P698" s="68">
        <f t="shared" si="121"/>
        <v>0</v>
      </c>
      <c r="Q698" s="68">
        <f t="shared" si="121"/>
        <v>0</v>
      </c>
      <c r="R698" s="68">
        <f t="shared" si="116"/>
        <v>39.818401394062803</v>
      </c>
      <c r="S698" s="51">
        <f t="shared" si="112"/>
        <v>4.5214237972475289</v>
      </c>
      <c r="T698" s="184">
        <f t="shared" si="117"/>
        <v>374.00765508451832</v>
      </c>
      <c r="U698" s="43"/>
    </row>
    <row r="699" spans="1:21" ht="15" customHeight="1" x14ac:dyDescent="0.35">
      <c r="A699" s="63">
        <v>45533.916666664983</v>
      </c>
      <c r="B699" s="23">
        <v>401.7</v>
      </c>
      <c r="C699" s="22">
        <v>13866.683999999999</v>
      </c>
      <c r="D699" s="23">
        <v>86.286000000000001</v>
      </c>
      <c r="E699" s="22">
        <v>2978.5940000000001</v>
      </c>
      <c r="F699" s="19">
        <f t="shared" si="113"/>
        <v>315.41399999999999</v>
      </c>
      <c r="G699" s="19">
        <f t="shared" si="113"/>
        <v>10888.09</v>
      </c>
      <c r="H699" s="67">
        <v>0</v>
      </c>
      <c r="I699" s="34">
        <f t="shared" si="114"/>
        <v>315.41399999999999</v>
      </c>
      <c r="J699" s="68">
        <f t="shared" si="111"/>
        <v>34.519995941841515</v>
      </c>
      <c r="K699" s="110">
        <v>1.96</v>
      </c>
      <c r="L699" s="68">
        <f t="shared" si="115"/>
        <v>29.268000000000001</v>
      </c>
      <c r="M699" s="68">
        <f t="shared" si="121"/>
        <v>28.667126821658282</v>
      </c>
      <c r="N699" s="68">
        <f t="shared" si="121"/>
        <v>39.818401394062803</v>
      </c>
      <c r="O699" s="68">
        <f t="shared" si="121"/>
        <v>39.471958022177326</v>
      </c>
      <c r="P699" s="68">
        <f t="shared" si="121"/>
        <v>0</v>
      </c>
      <c r="Q699" s="68">
        <f t="shared" si="121"/>
        <v>0</v>
      </c>
      <c r="R699" s="68">
        <f t="shared" si="116"/>
        <v>39.818401394062803</v>
      </c>
      <c r="S699" s="51">
        <f t="shared" si="112"/>
        <v>0</v>
      </c>
      <c r="T699" s="184">
        <f t="shared" si="117"/>
        <v>0</v>
      </c>
      <c r="U699" s="43"/>
    </row>
    <row r="700" spans="1:21" ht="15" customHeight="1" x14ac:dyDescent="0.35">
      <c r="A700" s="63">
        <v>45533.958333331648</v>
      </c>
      <c r="B700" s="23">
        <v>321.89999999999998</v>
      </c>
      <c r="C700" s="22">
        <v>9325.4429999999993</v>
      </c>
      <c r="D700" s="23">
        <v>67.597999999999999</v>
      </c>
      <c r="E700" s="22">
        <v>1958.3019999999999</v>
      </c>
      <c r="F700" s="19">
        <f t="shared" si="113"/>
        <v>254.30199999999996</v>
      </c>
      <c r="G700" s="19">
        <f t="shared" si="113"/>
        <v>7367.1409999999996</v>
      </c>
      <c r="H700" s="67">
        <v>0</v>
      </c>
      <c r="I700" s="34">
        <f t="shared" si="114"/>
        <v>254.30199999999996</v>
      </c>
      <c r="J700" s="68">
        <f t="shared" si="111"/>
        <v>28.970047423929032</v>
      </c>
      <c r="K700" s="110">
        <v>1.96</v>
      </c>
      <c r="L700" s="68">
        <f t="shared" si="115"/>
        <v>29.268000000000001</v>
      </c>
      <c r="M700" s="68">
        <f t="shared" si="121"/>
        <v>28.667126821658282</v>
      </c>
      <c r="N700" s="68">
        <f t="shared" si="121"/>
        <v>39.818401394062803</v>
      </c>
      <c r="O700" s="68">
        <f t="shared" si="121"/>
        <v>39.471958022177326</v>
      </c>
      <c r="P700" s="68">
        <f t="shared" si="121"/>
        <v>0</v>
      </c>
      <c r="Q700" s="68">
        <f t="shared" si="121"/>
        <v>0</v>
      </c>
      <c r="R700" s="68">
        <f t="shared" si="116"/>
        <v>39.818401394062803</v>
      </c>
      <c r="S700" s="51">
        <f t="shared" si="112"/>
        <v>0</v>
      </c>
      <c r="T700" s="184">
        <f t="shared" si="117"/>
        <v>0</v>
      </c>
      <c r="U700" s="43"/>
    </row>
    <row r="701" spans="1:21" ht="15" customHeight="1" x14ac:dyDescent="0.35">
      <c r="A701" s="63">
        <v>45533.999999998312</v>
      </c>
      <c r="B701" s="23">
        <v>277.5</v>
      </c>
      <c r="C701" s="22">
        <v>7248.3</v>
      </c>
      <c r="D701" s="23">
        <v>68.683000000000007</v>
      </c>
      <c r="E701" s="22">
        <v>1794</v>
      </c>
      <c r="F701" s="19">
        <f t="shared" si="113"/>
        <v>208.81700000000001</v>
      </c>
      <c r="G701" s="19">
        <f t="shared" si="113"/>
        <v>5454.3</v>
      </c>
      <c r="H701" s="67">
        <v>0</v>
      </c>
      <c r="I701" s="34">
        <f t="shared" si="114"/>
        <v>208.81700000000001</v>
      </c>
      <c r="J701" s="68">
        <f t="shared" si="111"/>
        <v>26.119999808444714</v>
      </c>
      <c r="K701" s="110">
        <v>1.96</v>
      </c>
      <c r="L701" s="68">
        <f t="shared" si="115"/>
        <v>29.268000000000001</v>
      </c>
      <c r="M701" s="68">
        <f t="shared" si="121"/>
        <v>28.667126821658282</v>
      </c>
      <c r="N701" s="68">
        <f t="shared" si="121"/>
        <v>39.818401394062803</v>
      </c>
      <c r="O701" s="68">
        <f t="shared" si="121"/>
        <v>39.471958022177326</v>
      </c>
      <c r="P701" s="68">
        <f t="shared" si="121"/>
        <v>0</v>
      </c>
      <c r="Q701" s="68">
        <f t="shared" si="121"/>
        <v>0</v>
      </c>
      <c r="R701" s="68">
        <f t="shared" si="116"/>
        <v>39.818401394062803</v>
      </c>
      <c r="S701" s="51">
        <f t="shared" si="112"/>
        <v>0</v>
      </c>
      <c r="T701" s="184">
        <f t="shared" si="117"/>
        <v>0</v>
      </c>
      <c r="U701" s="43"/>
    </row>
    <row r="702" spans="1:21" ht="15" customHeight="1" x14ac:dyDescent="0.35">
      <c r="A702" s="63">
        <v>45534.041666664976</v>
      </c>
      <c r="B702" s="23">
        <v>58.6</v>
      </c>
      <c r="C702" s="22">
        <v>1515.396</v>
      </c>
      <c r="D702" s="30">
        <v>0</v>
      </c>
      <c r="E702" s="22">
        <v>0</v>
      </c>
      <c r="F702" s="19">
        <f t="shared" si="113"/>
        <v>58.6</v>
      </c>
      <c r="G702" s="19">
        <f t="shared" si="113"/>
        <v>1515.396</v>
      </c>
      <c r="H702" s="67">
        <v>0</v>
      </c>
      <c r="I702" s="34">
        <f t="shared" si="114"/>
        <v>58.6</v>
      </c>
      <c r="J702" s="68">
        <f t="shared" si="111"/>
        <v>25.86</v>
      </c>
      <c r="K702" s="110">
        <v>1.86</v>
      </c>
      <c r="L702" s="68">
        <f t="shared" si="115"/>
        <v>28.188000000000002</v>
      </c>
      <c r="M702" s="68">
        <f t="shared" si="121"/>
        <v>28.667126821658282</v>
      </c>
      <c r="N702" s="68">
        <f t="shared" si="121"/>
        <v>39.818401394062803</v>
      </c>
      <c r="O702" s="68">
        <f t="shared" si="121"/>
        <v>39.471958022177326</v>
      </c>
      <c r="P702" s="68">
        <f t="shared" si="121"/>
        <v>0</v>
      </c>
      <c r="Q702" s="68">
        <f t="shared" si="121"/>
        <v>0</v>
      </c>
      <c r="R702" s="68">
        <f t="shared" si="116"/>
        <v>39.818401394062803</v>
      </c>
      <c r="S702" s="51">
        <f t="shared" si="112"/>
        <v>0</v>
      </c>
      <c r="T702" s="184">
        <f t="shared" si="117"/>
        <v>0</v>
      </c>
      <c r="U702" s="43"/>
    </row>
    <row r="703" spans="1:21" ht="15" customHeight="1" x14ac:dyDescent="0.35">
      <c r="A703" s="63">
        <v>45534.08333333164</v>
      </c>
      <c r="B703" s="23">
        <v>47.9</v>
      </c>
      <c r="C703" s="22">
        <v>1119.902</v>
      </c>
      <c r="D703" s="23">
        <v>0</v>
      </c>
      <c r="E703" s="22">
        <v>0</v>
      </c>
      <c r="F703" s="19">
        <f t="shared" si="113"/>
        <v>47.9</v>
      </c>
      <c r="G703" s="19">
        <f t="shared" si="113"/>
        <v>1119.902</v>
      </c>
      <c r="H703" s="67">
        <v>0</v>
      </c>
      <c r="I703" s="34">
        <f t="shared" si="114"/>
        <v>47.9</v>
      </c>
      <c r="J703" s="68">
        <f t="shared" si="111"/>
        <v>23.380000000000003</v>
      </c>
      <c r="K703" s="110">
        <v>1.86</v>
      </c>
      <c r="L703" s="68">
        <f t="shared" si="115"/>
        <v>28.188000000000002</v>
      </c>
      <c r="M703" s="68">
        <f t="shared" si="121"/>
        <v>28.667126821658282</v>
      </c>
      <c r="N703" s="68">
        <f t="shared" si="121"/>
        <v>39.818401394062803</v>
      </c>
      <c r="O703" s="68">
        <f t="shared" si="121"/>
        <v>39.471958022177326</v>
      </c>
      <c r="P703" s="68">
        <f t="shared" si="121"/>
        <v>0</v>
      </c>
      <c r="Q703" s="68">
        <f t="shared" si="121"/>
        <v>0</v>
      </c>
      <c r="R703" s="68">
        <f t="shared" si="116"/>
        <v>39.818401394062803</v>
      </c>
      <c r="S703" s="51">
        <f t="shared" si="112"/>
        <v>0</v>
      </c>
      <c r="T703" s="184">
        <f t="shared" si="117"/>
        <v>0</v>
      </c>
      <c r="U703" s="43"/>
    </row>
    <row r="704" spans="1:21" ht="15" customHeight="1" x14ac:dyDescent="0.35">
      <c r="A704" s="63">
        <v>45534.124999998305</v>
      </c>
      <c r="B704" s="23">
        <v>155.1</v>
      </c>
      <c r="C704" s="22">
        <v>2850.7379999999998</v>
      </c>
      <c r="D704" s="23">
        <v>0</v>
      </c>
      <c r="E704" s="22">
        <v>0</v>
      </c>
      <c r="F704" s="19">
        <f t="shared" si="113"/>
        <v>155.1</v>
      </c>
      <c r="G704" s="19">
        <f t="shared" si="113"/>
        <v>2850.7379999999998</v>
      </c>
      <c r="H704" s="67">
        <v>0</v>
      </c>
      <c r="I704" s="34">
        <f t="shared" si="114"/>
        <v>155.1</v>
      </c>
      <c r="J704" s="68">
        <f t="shared" si="111"/>
        <v>18.38</v>
      </c>
      <c r="K704" s="110">
        <v>1.86</v>
      </c>
      <c r="L704" s="68">
        <f t="shared" si="115"/>
        <v>28.188000000000002</v>
      </c>
      <c r="M704" s="68">
        <f t="shared" si="121"/>
        <v>28.667126821658282</v>
      </c>
      <c r="N704" s="68">
        <f t="shared" si="121"/>
        <v>39.818401394062803</v>
      </c>
      <c r="O704" s="68">
        <f t="shared" si="121"/>
        <v>39.471958022177326</v>
      </c>
      <c r="P704" s="68">
        <f t="shared" si="121"/>
        <v>0</v>
      </c>
      <c r="Q704" s="68">
        <f t="shared" si="121"/>
        <v>0</v>
      </c>
      <c r="R704" s="68">
        <f t="shared" si="116"/>
        <v>39.818401394062803</v>
      </c>
      <c r="S704" s="51">
        <f t="shared" si="112"/>
        <v>0</v>
      </c>
      <c r="T704" s="184">
        <f t="shared" si="117"/>
        <v>0</v>
      </c>
      <c r="U704" s="43"/>
    </row>
    <row r="705" spans="1:21" ht="15" customHeight="1" x14ac:dyDescent="0.35">
      <c r="A705" s="63">
        <v>45534.166666664969</v>
      </c>
      <c r="B705" s="23">
        <v>167.8</v>
      </c>
      <c r="C705" s="22">
        <v>2797.2260000000001</v>
      </c>
      <c r="D705" s="23">
        <v>0</v>
      </c>
      <c r="E705" s="22">
        <v>0</v>
      </c>
      <c r="F705" s="19">
        <f t="shared" si="113"/>
        <v>167.8</v>
      </c>
      <c r="G705" s="19">
        <f t="shared" si="113"/>
        <v>2797.2260000000001</v>
      </c>
      <c r="H705" s="67">
        <v>0</v>
      </c>
      <c r="I705" s="34">
        <f t="shared" si="114"/>
        <v>167.8</v>
      </c>
      <c r="J705" s="68">
        <f t="shared" si="111"/>
        <v>16.669999999999998</v>
      </c>
      <c r="K705" s="110">
        <v>1.86</v>
      </c>
      <c r="L705" s="68">
        <f t="shared" si="115"/>
        <v>28.188000000000002</v>
      </c>
      <c r="M705" s="68">
        <f t="shared" si="121"/>
        <v>28.667126821658282</v>
      </c>
      <c r="N705" s="68">
        <f t="shared" si="121"/>
        <v>39.818401394062803</v>
      </c>
      <c r="O705" s="68">
        <f t="shared" si="121"/>
        <v>39.471958022177326</v>
      </c>
      <c r="P705" s="68">
        <f t="shared" si="121"/>
        <v>0</v>
      </c>
      <c r="Q705" s="68">
        <f t="shared" si="121"/>
        <v>0</v>
      </c>
      <c r="R705" s="68">
        <f t="shared" si="116"/>
        <v>39.818401394062803</v>
      </c>
      <c r="S705" s="51">
        <f t="shared" si="112"/>
        <v>0</v>
      </c>
      <c r="T705" s="184">
        <f t="shared" si="117"/>
        <v>0</v>
      </c>
      <c r="U705" s="43"/>
    </row>
    <row r="706" spans="1:21" ht="15" customHeight="1" x14ac:dyDescent="0.35">
      <c r="A706" s="63">
        <v>45534.208333331633</v>
      </c>
      <c r="B706" s="23">
        <v>168.8</v>
      </c>
      <c r="C706" s="22">
        <v>2812.2080000000001</v>
      </c>
      <c r="D706" s="23">
        <v>0</v>
      </c>
      <c r="E706" s="22">
        <v>0</v>
      </c>
      <c r="F706" s="19">
        <f t="shared" si="113"/>
        <v>168.8</v>
      </c>
      <c r="G706" s="19">
        <f t="shared" si="113"/>
        <v>2812.2080000000001</v>
      </c>
      <c r="H706" s="67">
        <v>0</v>
      </c>
      <c r="I706" s="34">
        <f t="shared" si="114"/>
        <v>168.8</v>
      </c>
      <c r="J706" s="68">
        <f t="shared" si="111"/>
        <v>16.66</v>
      </c>
      <c r="K706" s="110">
        <v>1.86</v>
      </c>
      <c r="L706" s="68">
        <f t="shared" si="115"/>
        <v>28.188000000000002</v>
      </c>
      <c r="M706" s="68">
        <f t="shared" si="121"/>
        <v>28.667126821658282</v>
      </c>
      <c r="N706" s="68">
        <f t="shared" si="121"/>
        <v>39.818401394062803</v>
      </c>
      <c r="O706" s="68">
        <f t="shared" si="121"/>
        <v>39.471958022177326</v>
      </c>
      <c r="P706" s="68">
        <f t="shared" si="121"/>
        <v>0</v>
      </c>
      <c r="Q706" s="68">
        <f t="shared" si="121"/>
        <v>0</v>
      </c>
      <c r="R706" s="68">
        <f t="shared" si="116"/>
        <v>39.818401394062803</v>
      </c>
      <c r="S706" s="51">
        <f t="shared" si="112"/>
        <v>0</v>
      </c>
      <c r="T706" s="184">
        <f t="shared" si="117"/>
        <v>0</v>
      </c>
      <c r="U706" s="43"/>
    </row>
    <row r="707" spans="1:21" ht="15" customHeight="1" x14ac:dyDescent="0.35">
      <c r="A707" s="63">
        <v>45534.249999998297</v>
      </c>
      <c r="B707" s="23">
        <v>122.04400000000001</v>
      </c>
      <c r="C707" s="22">
        <v>2326.3781779599999</v>
      </c>
      <c r="D707" s="23">
        <v>0</v>
      </c>
      <c r="E707" s="22">
        <v>0</v>
      </c>
      <c r="F707" s="19">
        <f t="shared" si="113"/>
        <v>122.04400000000001</v>
      </c>
      <c r="G707" s="19">
        <f t="shared" si="113"/>
        <v>2326.3781779599999</v>
      </c>
      <c r="H707" s="67">
        <v>0</v>
      </c>
      <c r="I707" s="34">
        <f t="shared" si="114"/>
        <v>122.04400000000001</v>
      </c>
      <c r="J707" s="68">
        <f t="shared" si="111"/>
        <v>19.061798842712463</v>
      </c>
      <c r="K707" s="110">
        <v>1.86</v>
      </c>
      <c r="L707" s="68">
        <f t="shared" si="115"/>
        <v>28.188000000000002</v>
      </c>
      <c r="M707" s="68">
        <f t="shared" si="121"/>
        <v>28.667126821658282</v>
      </c>
      <c r="N707" s="68">
        <f t="shared" si="121"/>
        <v>39.818401394062803</v>
      </c>
      <c r="O707" s="68">
        <f t="shared" si="121"/>
        <v>39.471958022177326</v>
      </c>
      <c r="P707" s="68">
        <f t="shared" si="121"/>
        <v>0</v>
      </c>
      <c r="Q707" s="68">
        <f t="shared" si="121"/>
        <v>0</v>
      </c>
      <c r="R707" s="68">
        <f t="shared" si="116"/>
        <v>39.818401394062803</v>
      </c>
      <c r="S707" s="51">
        <f t="shared" si="112"/>
        <v>0</v>
      </c>
      <c r="T707" s="184">
        <f t="shared" si="117"/>
        <v>0</v>
      </c>
      <c r="U707" s="43"/>
    </row>
    <row r="708" spans="1:21" ht="15" customHeight="1" x14ac:dyDescent="0.35">
      <c r="A708" s="63">
        <v>45534.291666664962</v>
      </c>
      <c r="B708" s="23">
        <v>166.24700000000001</v>
      </c>
      <c r="C708" s="22">
        <v>3829.9971314099998</v>
      </c>
      <c r="D708" s="23">
        <v>0</v>
      </c>
      <c r="E708" s="22">
        <v>0</v>
      </c>
      <c r="F708" s="19">
        <f t="shared" si="113"/>
        <v>166.24700000000001</v>
      </c>
      <c r="G708" s="19">
        <f t="shared" si="113"/>
        <v>3829.9971314099998</v>
      </c>
      <c r="H708" s="67">
        <v>0</v>
      </c>
      <c r="I708" s="34">
        <f t="shared" si="114"/>
        <v>166.24700000000001</v>
      </c>
      <c r="J708" s="68">
        <f t="shared" si="111"/>
        <v>23.037992453457804</v>
      </c>
      <c r="K708" s="110">
        <v>1.86</v>
      </c>
      <c r="L708" s="68">
        <f t="shared" si="115"/>
        <v>28.188000000000002</v>
      </c>
      <c r="M708" s="68">
        <f t="shared" si="121"/>
        <v>28.667126821658282</v>
      </c>
      <c r="N708" s="68">
        <f t="shared" si="121"/>
        <v>39.818401394062803</v>
      </c>
      <c r="O708" s="68">
        <f t="shared" si="121"/>
        <v>39.471958022177326</v>
      </c>
      <c r="P708" s="68">
        <f t="shared" si="121"/>
        <v>0</v>
      </c>
      <c r="Q708" s="68">
        <f t="shared" si="121"/>
        <v>0</v>
      </c>
      <c r="R708" s="68">
        <f t="shared" si="116"/>
        <v>39.818401394062803</v>
      </c>
      <c r="S708" s="51">
        <f t="shared" si="112"/>
        <v>0</v>
      </c>
      <c r="T708" s="184">
        <f t="shared" si="117"/>
        <v>0</v>
      </c>
      <c r="U708" s="43"/>
    </row>
    <row r="709" spans="1:21" ht="15" customHeight="1" x14ac:dyDescent="0.35">
      <c r="A709" s="63">
        <v>45534.333333331626</v>
      </c>
      <c r="B709" s="23">
        <v>129.40699999999998</v>
      </c>
      <c r="C709" s="22">
        <v>3340.7007604</v>
      </c>
      <c r="D709" s="23">
        <v>0</v>
      </c>
      <c r="E709" s="22">
        <v>0</v>
      </c>
      <c r="F709" s="19">
        <f t="shared" si="113"/>
        <v>129.40699999999998</v>
      </c>
      <c r="G709" s="19">
        <f t="shared" si="113"/>
        <v>3340.7007604</v>
      </c>
      <c r="H709" s="67">
        <v>0</v>
      </c>
      <c r="I709" s="34">
        <f t="shared" si="114"/>
        <v>129.40699999999998</v>
      </c>
      <c r="J709" s="68">
        <f t="shared" si="111"/>
        <v>25.815456353983947</v>
      </c>
      <c r="K709" s="110">
        <v>1.86</v>
      </c>
      <c r="L709" s="68">
        <f t="shared" si="115"/>
        <v>28.188000000000002</v>
      </c>
      <c r="M709" s="68">
        <f t="shared" si="121"/>
        <v>28.667126821658282</v>
      </c>
      <c r="N709" s="68">
        <f t="shared" si="121"/>
        <v>39.818401394062803</v>
      </c>
      <c r="O709" s="68">
        <f t="shared" si="121"/>
        <v>39.471958022177326</v>
      </c>
      <c r="P709" s="68">
        <f t="shared" si="121"/>
        <v>0</v>
      </c>
      <c r="Q709" s="68">
        <f t="shared" si="121"/>
        <v>0</v>
      </c>
      <c r="R709" s="68">
        <f t="shared" si="116"/>
        <v>39.818401394062803</v>
      </c>
      <c r="S709" s="51">
        <f t="shared" si="112"/>
        <v>0</v>
      </c>
      <c r="T709" s="184">
        <f t="shared" si="117"/>
        <v>0</v>
      </c>
      <c r="U709" s="43"/>
    </row>
    <row r="710" spans="1:21" ht="15" customHeight="1" x14ac:dyDescent="0.35">
      <c r="A710" s="63">
        <v>45534.37499999829</v>
      </c>
      <c r="B710" s="23">
        <v>74.400000000000006</v>
      </c>
      <c r="C710" s="22">
        <v>2141.232</v>
      </c>
      <c r="D710" s="23">
        <v>0</v>
      </c>
      <c r="E710" s="22">
        <v>0</v>
      </c>
      <c r="F710" s="19">
        <f t="shared" si="113"/>
        <v>74.400000000000006</v>
      </c>
      <c r="G710" s="19">
        <f t="shared" si="113"/>
        <v>2141.232</v>
      </c>
      <c r="H710" s="67">
        <v>0</v>
      </c>
      <c r="I710" s="34">
        <f t="shared" si="114"/>
        <v>74.400000000000006</v>
      </c>
      <c r="J710" s="68">
        <f t="shared" ref="J710:J750" si="122">IF(F710&gt;0,G710/F710,0)</f>
        <v>28.779999999999998</v>
      </c>
      <c r="K710" s="110">
        <v>1.86</v>
      </c>
      <c r="L710" s="68">
        <f t="shared" si="115"/>
        <v>28.188000000000002</v>
      </c>
      <c r="M710" s="68">
        <f t="shared" si="121"/>
        <v>28.667126821658282</v>
      </c>
      <c r="N710" s="68">
        <f t="shared" si="121"/>
        <v>39.818401394062803</v>
      </c>
      <c r="O710" s="68">
        <f t="shared" si="121"/>
        <v>39.471958022177326</v>
      </c>
      <c r="P710" s="68">
        <f t="shared" si="121"/>
        <v>0</v>
      </c>
      <c r="Q710" s="68">
        <f t="shared" si="121"/>
        <v>0</v>
      </c>
      <c r="R710" s="68">
        <f t="shared" si="116"/>
        <v>39.818401394062803</v>
      </c>
      <c r="S710" s="51">
        <f t="shared" ref="S710:S749" si="123">IF(J710&gt;R710,J710-R710,0)</f>
        <v>0</v>
      </c>
      <c r="T710" s="184">
        <f t="shared" si="117"/>
        <v>0</v>
      </c>
      <c r="U710" s="43"/>
    </row>
    <row r="711" spans="1:21" ht="15" customHeight="1" x14ac:dyDescent="0.35">
      <c r="A711" s="63">
        <v>45534.416666664954</v>
      </c>
      <c r="B711" s="23">
        <v>71.75</v>
      </c>
      <c r="C711" s="22">
        <v>2244.34</v>
      </c>
      <c r="D711" s="23">
        <v>0</v>
      </c>
      <c r="E711" s="22">
        <v>0</v>
      </c>
      <c r="F711" s="19">
        <f t="shared" ref="F711:G749" si="124">B711-D711</f>
        <v>71.75</v>
      </c>
      <c r="G711" s="19">
        <f t="shared" si="124"/>
        <v>2244.34</v>
      </c>
      <c r="H711" s="67">
        <v>0</v>
      </c>
      <c r="I711" s="34">
        <f t="shared" ref="I711:I749" si="125">F711-H711</f>
        <v>71.75</v>
      </c>
      <c r="J711" s="68">
        <f t="shared" si="122"/>
        <v>31.28</v>
      </c>
      <c r="K711" s="110">
        <v>1.86</v>
      </c>
      <c r="L711" s="68">
        <f t="shared" ref="L711:L749" si="126">IF(AND(MONTH($A$2)&gt;5,MONTH($A$2)&lt;9),(K711*10800)/1000,(K711*10400)/1000)+8.1</f>
        <v>28.188000000000002</v>
      </c>
      <c r="M711" s="68">
        <f t="shared" si="121"/>
        <v>28.667126821658282</v>
      </c>
      <c r="N711" s="68">
        <f t="shared" si="121"/>
        <v>39.818401394062803</v>
      </c>
      <c r="O711" s="68">
        <f t="shared" si="121"/>
        <v>39.471958022177326</v>
      </c>
      <c r="P711" s="68">
        <f t="shared" si="121"/>
        <v>0</v>
      </c>
      <c r="Q711" s="68">
        <f t="shared" si="121"/>
        <v>0</v>
      </c>
      <c r="R711" s="68">
        <f t="shared" ref="R711:R750" si="127">MAX(L711:Q711)</f>
        <v>39.818401394062803</v>
      </c>
      <c r="S711" s="51">
        <f t="shared" si="123"/>
        <v>0</v>
      </c>
      <c r="T711" s="184">
        <f t="shared" ref="T711:T749" si="128">IF(S711&lt;&gt;" ",S711*I711,0)</f>
        <v>0</v>
      </c>
      <c r="U711" s="43"/>
    </row>
    <row r="712" spans="1:21" ht="15" customHeight="1" x14ac:dyDescent="0.35">
      <c r="A712" s="63">
        <v>45534.458333331619</v>
      </c>
      <c r="B712" s="23">
        <v>113.818</v>
      </c>
      <c r="C712" s="22">
        <v>3840.6334225600003</v>
      </c>
      <c r="D712" s="23">
        <v>0</v>
      </c>
      <c r="E712" s="22">
        <v>0</v>
      </c>
      <c r="F712" s="19">
        <f t="shared" si="124"/>
        <v>113.818</v>
      </c>
      <c r="G712" s="19">
        <f t="shared" si="124"/>
        <v>3840.6334225600003</v>
      </c>
      <c r="H712" s="67">
        <v>0</v>
      </c>
      <c r="I712" s="34">
        <f t="shared" si="125"/>
        <v>113.818</v>
      </c>
      <c r="J712" s="68">
        <f t="shared" si="122"/>
        <v>33.743638287089922</v>
      </c>
      <c r="K712" s="110">
        <v>1.86</v>
      </c>
      <c r="L712" s="68">
        <f t="shared" si="126"/>
        <v>28.188000000000002</v>
      </c>
      <c r="M712" s="68">
        <f t="shared" ref="M712:Q727" si="129">IF(M709=0,0,M$5/M$3)</f>
        <v>28.667126821658282</v>
      </c>
      <c r="N712" s="68">
        <f t="shared" si="129"/>
        <v>39.818401394062803</v>
      </c>
      <c r="O712" s="68">
        <f t="shared" si="129"/>
        <v>39.471958022177326</v>
      </c>
      <c r="P712" s="68">
        <f t="shared" si="129"/>
        <v>0</v>
      </c>
      <c r="Q712" s="68">
        <f t="shared" si="129"/>
        <v>0</v>
      </c>
      <c r="R712" s="68">
        <f t="shared" si="127"/>
        <v>39.818401394062803</v>
      </c>
      <c r="S712" s="51">
        <f t="shared" si="123"/>
        <v>0</v>
      </c>
      <c r="T712" s="184">
        <f t="shared" si="128"/>
        <v>0</v>
      </c>
      <c r="U712" s="43"/>
    </row>
    <row r="713" spans="1:21" ht="15" customHeight="1" x14ac:dyDescent="0.35">
      <c r="A713" s="63">
        <v>45534.499999998283</v>
      </c>
      <c r="B713" s="23">
        <v>174.96799999999999</v>
      </c>
      <c r="C713" s="22">
        <v>6229.1977478000008</v>
      </c>
      <c r="D713" s="23">
        <v>0</v>
      </c>
      <c r="E713" s="22">
        <v>0</v>
      </c>
      <c r="F713" s="19">
        <f t="shared" si="124"/>
        <v>174.96799999999999</v>
      </c>
      <c r="G713" s="19">
        <f t="shared" si="124"/>
        <v>6229.1977478000008</v>
      </c>
      <c r="H713" s="67">
        <v>0</v>
      </c>
      <c r="I713" s="34">
        <f t="shared" si="125"/>
        <v>174.96799999999999</v>
      </c>
      <c r="J713" s="68">
        <f t="shared" si="122"/>
        <v>35.601925768140468</v>
      </c>
      <c r="K713" s="110">
        <v>1.86</v>
      </c>
      <c r="L713" s="68">
        <f t="shared" si="126"/>
        <v>28.188000000000002</v>
      </c>
      <c r="M713" s="68">
        <f t="shared" si="129"/>
        <v>28.667126821658282</v>
      </c>
      <c r="N713" s="68">
        <f t="shared" si="129"/>
        <v>39.818401394062803</v>
      </c>
      <c r="O713" s="68">
        <f t="shared" si="129"/>
        <v>39.471958022177326</v>
      </c>
      <c r="P713" s="68">
        <f t="shared" si="129"/>
        <v>0</v>
      </c>
      <c r="Q713" s="68">
        <f t="shared" si="129"/>
        <v>0</v>
      </c>
      <c r="R713" s="68">
        <f t="shared" si="127"/>
        <v>39.818401394062803</v>
      </c>
      <c r="S713" s="51">
        <f t="shared" si="123"/>
        <v>0</v>
      </c>
      <c r="T713" s="184">
        <f t="shared" si="128"/>
        <v>0</v>
      </c>
      <c r="U713" s="43"/>
    </row>
    <row r="714" spans="1:21" ht="15" customHeight="1" x14ac:dyDescent="0.35">
      <c r="A714" s="63">
        <v>45534.541666664947</v>
      </c>
      <c r="B714" s="23">
        <v>246.499</v>
      </c>
      <c r="C714" s="22">
        <v>9388.4838276900009</v>
      </c>
      <c r="D714" s="23">
        <v>2.9359999999999999</v>
      </c>
      <c r="E714" s="22">
        <v>111.82899999999999</v>
      </c>
      <c r="F714" s="19">
        <f t="shared" si="124"/>
        <v>243.56299999999999</v>
      </c>
      <c r="G714" s="19">
        <f t="shared" si="124"/>
        <v>9276.6548276900012</v>
      </c>
      <c r="H714" s="67">
        <v>0</v>
      </c>
      <c r="I714" s="34">
        <f t="shared" si="125"/>
        <v>243.56299999999999</v>
      </c>
      <c r="J714" s="68">
        <f t="shared" si="122"/>
        <v>38.087290876241475</v>
      </c>
      <c r="K714" s="110">
        <v>1.86</v>
      </c>
      <c r="L714" s="68">
        <f t="shared" si="126"/>
        <v>28.188000000000002</v>
      </c>
      <c r="M714" s="68">
        <f t="shared" si="129"/>
        <v>28.667126821658282</v>
      </c>
      <c r="N714" s="68">
        <f t="shared" si="129"/>
        <v>39.818401394062803</v>
      </c>
      <c r="O714" s="68">
        <f t="shared" si="129"/>
        <v>39.471958022177326</v>
      </c>
      <c r="P714" s="68">
        <f t="shared" si="129"/>
        <v>0</v>
      </c>
      <c r="Q714" s="68">
        <f t="shared" si="129"/>
        <v>0</v>
      </c>
      <c r="R714" s="68">
        <f t="shared" si="127"/>
        <v>39.818401394062803</v>
      </c>
      <c r="S714" s="51">
        <f t="shared" si="123"/>
        <v>0</v>
      </c>
      <c r="T714" s="184">
        <f t="shared" si="128"/>
        <v>0</v>
      </c>
      <c r="U714" s="43"/>
    </row>
    <row r="715" spans="1:21" ht="15" customHeight="1" x14ac:dyDescent="0.35">
      <c r="A715" s="63">
        <v>45534.583333331611</v>
      </c>
      <c r="B715" s="23">
        <v>242.99299999999999</v>
      </c>
      <c r="C715" s="22">
        <v>10578.732055909999</v>
      </c>
      <c r="D715" s="23">
        <v>0</v>
      </c>
      <c r="E715" s="22">
        <v>0</v>
      </c>
      <c r="F715" s="19">
        <f t="shared" si="124"/>
        <v>242.99299999999999</v>
      </c>
      <c r="G715" s="19">
        <f t="shared" si="124"/>
        <v>10578.732055909999</v>
      </c>
      <c r="H715" s="67">
        <v>0</v>
      </c>
      <c r="I715" s="34">
        <f t="shared" si="125"/>
        <v>242.99299999999999</v>
      </c>
      <c r="J715" s="68">
        <f t="shared" si="122"/>
        <v>43.535130871712347</v>
      </c>
      <c r="K715" s="110">
        <v>1.86</v>
      </c>
      <c r="L715" s="68">
        <f t="shared" si="126"/>
        <v>28.188000000000002</v>
      </c>
      <c r="M715" s="68">
        <f t="shared" si="129"/>
        <v>28.667126821658282</v>
      </c>
      <c r="N715" s="68">
        <f t="shared" si="129"/>
        <v>39.818401394062803</v>
      </c>
      <c r="O715" s="68">
        <f t="shared" si="129"/>
        <v>39.471958022177326</v>
      </c>
      <c r="P715" s="68">
        <f t="shared" si="129"/>
        <v>0</v>
      </c>
      <c r="Q715" s="68">
        <f t="shared" si="129"/>
        <v>0</v>
      </c>
      <c r="R715" s="68">
        <f t="shared" si="127"/>
        <v>39.818401394062803</v>
      </c>
      <c r="S715" s="51">
        <f t="shared" si="123"/>
        <v>3.7167294776495439</v>
      </c>
      <c r="T715" s="184">
        <f t="shared" si="128"/>
        <v>903.13924596249558</v>
      </c>
      <c r="U715" s="43"/>
    </row>
    <row r="716" spans="1:21" ht="15" customHeight="1" x14ac:dyDescent="0.35">
      <c r="A716" s="63">
        <v>45534.624999998276</v>
      </c>
      <c r="B716" s="23">
        <v>255.23000000000002</v>
      </c>
      <c r="C716" s="22">
        <v>9949.9880880000001</v>
      </c>
      <c r="D716" s="23">
        <v>0</v>
      </c>
      <c r="E716" s="22">
        <v>0</v>
      </c>
      <c r="F716" s="19">
        <f t="shared" si="124"/>
        <v>255.23000000000002</v>
      </c>
      <c r="G716" s="19">
        <f t="shared" si="124"/>
        <v>9949.9880880000001</v>
      </c>
      <c r="H716" s="67">
        <v>0</v>
      </c>
      <c r="I716" s="34">
        <f t="shared" si="125"/>
        <v>255.23000000000002</v>
      </c>
      <c r="J716" s="68">
        <f t="shared" si="122"/>
        <v>38.984398730556748</v>
      </c>
      <c r="K716" s="110">
        <v>1.86</v>
      </c>
      <c r="L716" s="68">
        <f t="shared" si="126"/>
        <v>28.188000000000002</v>
      </c>
      <c r="M716" s="68">
        <f t="shared" si="129"/>
        <v>28.667126821658282</v>
      </c>
      <c r="N716" s="68">
        <f t="shared" si="129"/>
        <v>39.818401394062803</v>
      </c>
      <c r="O716" s="68">
        <f t="shared" si="129"/>
        <v>39.471958022177326</v>
      </c>
      <c r="P716" s="68">
        <f t="shared" si="129"/>
        <v>0</v>
      </c>
      <c r="Q716" s="68">
        <f t="shared" si="129"/>
        <v>0</v>
      </c>
      <c r="R716" s="68">
        <f t="shared" si="127"/>
        <v>39.818401394062803</v>
      </c>
      <c r="S716" s="51">
        <f t="shared" si="123"/>
        <v>0</v>
      </c>
      <c r="T716" s="184">
        <f t="shared" si="128"/>
        <v>0</v>
      </c>
      <c r="U716" s="43"/>
    </row>
    <row r="717" spans="1:21" ht="15" customHeight="1" x14ac:dyDescent="0.35">
      <c r="A717" s="63">
        <v>45534.66666666494</v>
      </c>
      <c r="B717" s="23">
        <v>275.142</v>
      </c>
      <c r="C717" s="22">
        <v>15144.3246927</v>
      </c>
      <c r="D717" s="23">
        <v>39.450000000000003</v>
      </c>
      <c r="E717" s="22">
        <v>2171.4009999999998</v>
      </c>
      <c r="F717" s="19">
        <f t="shared" si="124"/>
        <v>235.69200000000001</v>
      </c>
      <c r="G717" s="19">
        <f t="shared" si="124"/>
        <v>12972.9236927</v>
      </c>
      <c r="H717" s="67">
        <v>0</v>
      </c>
      <c r="I717" s="34">
        <f t="shared" si="125"/>
        <v>235.69200000000001</v>
      </c>
      <c r="J717" s="68">
        <f t="shared" si="122"/>
        <v>55.041849925750554</v>
      </c>
      <c r="K717" s="110">
        <v>1.86</v>
      </c>
      <c r="L717" s="68">
        <f t="shared" si="126"/>
        <v>28.188000000000002</v>
      </c>
      <c r="M717" s="68">
        <f t="shared" si="129"/>
        <v>28.667126821658282</v>
      </c>
      <c r="N717" s="68">
        <f t="shared" si="129"/>
        <v>39.818401394062803</v>
      </c>
      <c r="O717" s="68">
        <f t="shared" si="129"/>
        <v>39.471958022177326</v>
      </c>
      <c r="P717" s="68">
        <f t="shared" si="129"/>
        <v>0</v>
      </c>
      <c r="Q717" s="68">
        <f t="shared" si="129"/>
        <v>0</v>
      </c>
      <c r="R717" s="68">
        <f t="shared" si="127"/>
        <v>39.818401394062803</v>
      </c>
      <c r="S717" s="51">
        <f t="shared" si="123"/>
        <v>15.223448531687751</v>
      </c>
      <c r="T717" s="184">
        <f t="shared" si="128"/>
        <v>3588.0450313305496</v>
      </c>
      <c r="U717" s="43"/>
    </row>
    <row r="718" spans="1:21" ht="15" customHeight="1" x14ac:dyDescent="0.35">
      <c r="A718" s="63">
        <v>45534.708333331604</v>
      </c>
      <c r="B718" s="23">
        <v>290.20800000000003</v>
      </c>
      <c r="C718" s="22">
        <v>20133.06881484</v>
      </c>
      <c r="D718" s="23">
        <v>0</v>
      </c>
      <c r="E718" s="22">
        <v>0</v>
      </c>
      <c r="F718" s="19">
        <f t="shared" si="124"/>
        <v>290.20800000000003</v>
      </c>
      <c r="G718" s="19">
        <f t="shared" si="124"/>
        <v>20133.06881484</v>
      </c>
      <c r="H718" s="67">
        <v>0</v>
      </c>
      <c r="I718" s="34">
        <f t="shared" si="125"/>
        <v>290.20800000000003</v>
      </c>
      <c r="J718" s="68">
        <f t="shared" si="122"/>
        <v>69.374616877687728</v>
      </c>
      <c r="K718" s="110">
        <v>1.86</v>
      </c>
      <c r="L718" s="68">
        <f t="shared" si="126"/>
        <v>28.188000000000002</v>
      </c>
      <c r="M718" s="68">
        <f t="shared" si="129"/>
        <v>28.667126821658282</v>
      </c>
      <c r="N718" s="68">
        <f t="shared" si="129"/>
        <v>39.818401394062803</v>
      </c>
      <c r="O718" s="68">
        <f t="shared" si="129"/>
        <v>39.471958022177326</v>
      </c>
      <c r="P718" s="68">
        <f t="shared" si="129"/>
        <v>0</v>
      </c>
      <c r="Q718" s="68">
        <f t="shared" si="129"/>
        <v>0</v>
      </c>
      <c r="R718" s="68">
        <f t="shared" si="127"/>
        <v>39.818401394062803</v>
      </c>
      <c r="S718" s="51">
        <f t="shared" si="123"/>
        <v>29.556215483624925</v>
      </c>
      <c r="T718" s="184">
        <f t="shared" si="128"/>
        <v>8577.4501830718236</v>
      </c>
      <c r="U718" s="43"/>
    </row>
    <row r="719" spans="1:21" ht="15" customHeight="1" x14ac:dyDescent="0.35">
      <c r="A719" s="63">
        <v>45534.749999998268</v>
      </c>
      <c r="B719" s="23">
        <v>261.61799999999999</v>
      </c>
      <c r="C719" s="22">
        <v>11595.692435879999</v>
      </c>
      <c r="D719" s="23">
        <v>0</v>
      </c>
      <c r="E719" s="22">
        <v>0</v>
      </c>
      <c r="F719" s="19">
        <f t="shared" si="124"/>
        <v>261.61799999999999</v>
      </c>
      <c r="G719" s="19">
        <f t="shared" si="124"/>
        <v>11595.692435879999</v>
      </c>
      <c r="H719" s="67">
        <v>0</v>
      </c>
      <c r="I719" s="34">
        <f t="shared" si="125"/>
        <v>261.61799999999999</v>
      </c>
      <c r="J719" s="68">
        <f t="shared" si="122"/>
        <v>44.322991674426071</v>
      </c>
      <c r="K719" s="110">
        <v>1.86</v>
      </c>
      <c r="L719" s="68">
        <f t="shared" si="126"/>
        <v>28.188000000000002</v>
      </c>
      <c r="M719" s="68">
        <f t="shared" si="129"/>
        <v>28.667126821658282</v>
      </c>
      <c r="N719" s="68">
        <f t="shared" si="129"/>
        <v>39.818401394062803</v>
      </c>
      <c r="O719" s="68">
        <f t="shared" si="129"/>
        <v>39.471958022177326</v>
      </c>
      <c r="P719" s="68">
        <f t="shared" si="129"/>
        <v>0</v>
      </c>
      <c r="Q719" s="68">
        <f t="shared" si="129"/>
        <v>0</v>
      </c>
      <c r="R719" s="68">
        <f t="shared" si="127"/>
        <v>39.818401394062803</v>
      </c>
      <c r="S719" s="51">
        <f t="shared" si="123"/>
        <v>4.5045902803632671</v>
      </c>
      <c r="T719" s="184">
        <f t="shared" si="128"/>
        <v>1178.4818999680772</v>
      </c>
      <c r="U719" s="43"/>
    </row>
    <row r="720" spans="1:21" ht="15" customHeight="1" x14ac:dyDescent="0.35">
      <c r="A720" s="63">
        <v>45534.791666664933</v>
      </c>
      <c r="B720" s="23">
        <v>185.11</v>
      </c>
      <c r="C720" s="22">
        <v>7607.4447104000001</v>
      </c>
      <c r="D720" s="23">
        <v>0</v>
      </c>
      <c r="E720" s="22">
        <v>0</v>
      </c>
      <c r="F720" s="19">
        <f t="shared" si="124"/>
        <v>185.11</v>
      </c>
      <c r="G720" s="19">
        <f t="shared" si="124"/>
        <v>7607.4447104000001</v>
      </c>
      <c r="H720" s="67">
        <v>0</v>
      </c>
      <c r="I720" s="34">
        <f t="shared" si="125"/>
        <v>185.11</v>
      </c>
      <c r="J720" s="68">
        <f t="shared" si="122"/>
        <v>41.096886772189507</v>
      </c>
      <c r="K720" s="110">
        <v>1.86</v>
      </c>
      <c r="L720" s="68">
        <f t="shared" si="126"/>
        <v>28.188000000000002</v>
      </c>
      <c r="M720" s="68">
        <f t="shared" si="129"/>
        <v>28.667126821658282</v>
      </c>
      <c r="N720" s="68">
        <f t="shared" si="129"/>
        <v>39.818401394062803</v>
      </c>
      <c r="O720" s="68">
        <f t="shared" si="129"/>
        <v>39.471958022177326</v>
      </c>
      <c r="P720" s="68">
        <f t="shared" si="129"/>
        <v>0</v>
      </c>
      <c r="Q720" s="68">
        <f t="shared" si="129"/>
        <v>0</v>
      </c>
      <c r="R720" s="68">
        <f t="shared" si="127"/>
        <v>39.818401394062803</v>
      </c>
      <c r="S720" s="51">
        <f t="shared" si="123"/>
        <v>1.2784853781267032</v>
      </c>
      <c r="T720" s="184">
        <f t="shared" si="128"/>
        <v>236.66042834503403</v>
      </c>
      <c r="U720" s="43"/>
    </row>
    <row r="721" spans="1:21" ht="15" customHeight="1" x14ac:dyDescent="0.35">
      <c r="A721" s="63">
        <v>45534.833333331597</v>
      </c>
      <c r="B721" s="23">
        <v>162.04300000000001</v>
      </c>
      <c r="C721" s="22">
        <v>8069.0130178500003</v>
      </c>
      <c r="D721" s="23">
        <v>0</v>
      </c>
      <c r="E721" s="22">
        <v>0</v>
      </c>
      <c r="F721" s="19">
        <f t="shared" si="124"/>
        <v>162.04300000000001</v>
      </c>
      <c r="G721" s="19">
        <f t="shared" si="124"/>
        <v>8069.0130178500003</v>
      </c>
      <c r="H721" s="67">
        <v>0</v>
      </c>
      <c r="I721" s="34">
        <f t="shared" si="125"/>
        <v>162.04300000000001</v>
      </c>
      <c r="J721" s="68">
        <f t="shared" si="122"/>
        <v>49.795505007004316</v>
      </c>
      <c r="K721" s="110">
        <v>1.86</v>
      </c>
      <c r="L721" s="68">
        <f t="shared" si="126"/>
        <v>28.188000000000002</v>
      </c>
      <c r="M721" s="68">
        <f t="shared" si="129"/>
        <v>28.667126821658282</v>
      </c>
      <c r="N721" s="68">
        <f t="shared" si="129"/>
        <v>39.818401394062803</v>
      </c>
      <c r="O721" s="68">
        <f t="shared" si="129"/>
        <v>39.471958022177326</v>
      </c>
      <c r="P721" s="68">
        <f t="shared" si="129"/>
        <v>0</v>
      </c>
      <c r="Q721" s="68">
        <f t="shared" si="129"/>
        <v>0</v>
      </c>
      <c r="R721" s="68">
        <f t="shared" si="127"/>
        <v>39.818401394062803</v>
      </c>
      <c r="S721" s="51">
        <f t="shared" si="123"/>
        <v>9.9771036129415123</v>
      </c>
      <c r="T721" s="184">
        <f t="shared" si="128"/>
        <v>1616.7198007518816</v>
      </c>
      <c r="U721" s="43"/>
    </row>
    <row r="722" spans="1:21" ht="15" customHeight="1" x14ac:dyDescent="0.35">
      <c r="A722" s="63">
        <v>45534.874999998261</v>
      </c>
      <c r="B722" s="23">
        <v>171.99299999999999</v>
      </c>
      <c r="C722" s="22">
        <v>6491.5737275699994</v>
      </c>
      <c r="D722" s="23">
        <v>0</v>
      </c>
      <c r="E722" s="22">
        <v>0</v>
      </c>
      <c r="F722" s="19">
        <f t="shared" si="124"/>
        <v>171.99299999999999</v>
      </c>
      <c r="G722" s="19">
        <f t="shared" si="124"/>
        <v>6491.5737275699994</v>
      </c>
      <c r="H722" s="67">
        <v>0</v>
      </c>
      <c r="I722" s="34">
        <f t="shared" si="125"/>
        <v>171.99299999999999</v>
      </c>
      <c r="J722" s="68">
        <f t="shared" si="122"/>
        <v>37.743243780677119</v>
      </c>
      <c r="K722" s="110">
        <v>1.86</v>
      </c>
      <c r="L722" s="68">
        <f t="shared" si="126"/>
        <v>28.188000000000002</v>
      </c>
      <c r="M722" s="68">
        <f t="shared" si="129"/>
        <v>28.667126821658282</v>
      </c>
      <c r="N722" s="68">
        <f t="shared" si="129"/>
        <v>39.818401394062803</v>
      </c>
      <c r="O722" s="68">
        <f t="shared" si="129"/>
        <v>39.471958022177326</v>
      </c>
      <c r="P722" s="68">
        <f t="shared" si="129"/>
        <v>0</v>
      </c>
      <c r="Q722" s="68">
        <f t="shared" si="129"/>
        <v>0</v>
      </c>
      <c r="R722" s="68">
        <f t="shared" si="127"/>
        <v>39.818401394062803</v>
      </c>
      <c r="S722" s="51">
        <f t="shared" si="123"/>
        <v>0</v>
      </c>
      <c r="T722" s="184">
        <f t="shared" si="128"/>
        <v>0</v>
      </c>
      <c r="U722" s="43"/>
    </row>
    <row r="723" spans="1:21" ht="15" customHeight="1" x14ac:dyDescent="0.35">
      <c r="A723" s="63">
        <v>45534.916666664925</v>
      </c>
      <c r="B723" s="23">
        <v>179.101</v>
      </c>
      <c r="C723" s="22">
        <v>5729.5406999699999</v>
      </c>
      <c r="D723" s="23">
        <v>0</v>
      </c>
      <c r="E723" s="22">
        <v>0</v>
      </c>
      <c r="F723" s="19">
        <f t="shared" si="124"/>
        <v>179.101</v>
      </c>
      <c r="G723" s="19">
        <f t="shared" si="124"/>
        <v>5729.5406999699999</v>
      </c>
      <c r="H723" s="67">
        <v>0</v>
      </c>
      <c r="I723" s="34">
        <f t="shared" si="125"/>
        <v>179.101</v>
      </c>
      <c r="J723" s="68">
        <f t="shared" si="122"/>
        <v>31.990556724808908</v>
      </c>
      <c r="K723" s="110">
        <v>1.86</v>
      </c>
      <c r="L723" s="68">
        <f t="shared" si="126"/>
        <v>28.188000000000002</v>
      </c>
      <c r="M723" s="68">
        <f t="shared" si="129"/>
        <v>28.667126821658282</v>
      </c>
      <c r="N723" s="68">
        <f t="shared" si="129"/>
        <v>39.818401394062803</v>
      </c>
      <c r="O723" s="68">
        <f t="shared" si="129"/>
        <v>39.471958022177326</v>
      </c>
      <c r="P723" s="68">
        <f t="shared" si="129"/>
        <v>0</v>
      </c>
      <c r="Q723" s="68">
        <f t="shared" si="129"/>
        <v>0</v>
      </c>
      <c r="R723" s="68">
        <f t="shared" si="127"/>
        <v>39.818401394062803</v>
      </c>
      <c r="S723" s="51">
        <f t="shared" si="123"/>
        <v>0</v>
      </c>
      <c r="T723" s="184">
        <f t="shared" si="128"/>
        <v>0</v>
      </c>
      <c r="U723" s="43"/>
    </row>
    <row r="724" spans="1:21" ht="15" customHeight="1" x14ac:dyDescent="0.35">
      <c r="A724" s="63">
        <v>45534.95833333159</v>
      </c>
      <c r="B724" s="23">
        <v>142.941</v>
      </c>
      <c r="C724" s="22">
        <v>3781.2950210999998</v>
      </c>
      <c r="D724" s="23">
        <v>0</v>
      </c>
      <c r="E724" s="22">
        <v>0</v>
      </c>
      <c r="F724" s="19">
        <f t="shared" si="124"/>
        <v>142.941</v>
      </c>
      <c r="G724" s="19">
        <f t="shared" si="124"/>
        <v>3781.2950210999998</v>
      </c>
      <c r="H724" s="67">
        <v>0</v>
      </c>
      <c r="I724" s="34">
        <f t="shared" si="125"/>
        <v>142.941</v>
      </c>
      <c r="J724" s="68">
        <f t="shared" si="122"/>
        <v>26.453536921527061</v>
      </c>
      <c r="K724" s="110">
        <v>1.86</v>
      </c>
      <c r="L724" s="68">
        <f t="shared" si="126"/>
        <v>28.188000000000002</v>
      </c>
      <c r="M724" s="68">
        <f t="shared" si="129"/>
        <v>28.667126821658282</v>
      </c>
      <c r="N724" s="68">
        <f t="shared" si="129"/>
        <v>39.818401394062803</v>
      </c>
      <c r="O724" s="68">
        <f t="shared" si="129"/>
        <v>39.471958022177326</v>
      </c>
      <c r="P724" s="68">
        <f t="shared" si="129"/>
        <v>0</v>
      </c>
      <c r="Q724" s="68">
        <f t="shared" si="129"/>
        <v>0</v>
      </c>
      <c r="R724" s="68">
        <f t="shared" si="127"/>
        <v>39.818401394062803</v>
      </c>
      <c r="S724" s="51">
        <f t="shared" si="123"/>
        <v>0</v>
      </c>
      <c r="T724" s="184">
        <f t="shared" si="128"/>
        <v>0</v>
      </c>
      <c r="U724" s="43"/>
    </row>
    <row r="725" spans="1:21" ht="15" customHeight="1" x14ac:dyDescent="0.35">
      <c r="A725" s="63">
        <v>45534.999999998254</v>
      </c>
      <c r="B725" s="23">
        <v>90.578000000000003</v>
      </c>
      <c r="C725" s="22">
        <v>2103.6459961600003</v>
      </c>
      <c r="D725" s="23">
        <v>0</v>
      </c>
      <c r="E725" s="22">
        <v>0</v>
      </c>
      <c r="F725" s="19">
        <f t="shared" si="124"/>
        <v>90.578000000000003</v>
      </c>
      <c r="G725" s="19">
        <f t="shared" si="124"/>
        <v>2103.6459961600003</v>
      </c>
      <c r="H725" s="67">
        <v>0</v>
      </c>
      <c r="I725" s="34">
        <f t="shared" si="125"/>
        <v>90.578000000000003</v>
      </c>
      <c r="J725" s="68">
        <f t="shared" si="122"/>
        <v>23.224690279758885</v>
      </c>
      <c r="K725" s="110">
        <v>1.86</v>
      </c>
      <c r="L725" s="68">
        <f t="shared" si="126"/>
        <v>28.188000000000002</v>
      </c>
      <c r="M725" s="68">
        <f t="shared" si="129"/>
        <v>28.667126821658282</v>
      </c>
      <c r="N725" s="68">
        <f t="shared" si="129"/>
        <v>39.818401394062803</v>
      </c>
      <c r="O725" s="68">
        <f t="shared" si="129"/>
        <v>39.471958022177326</v>
      </c>
      <c r="P725" s="68">
        <f t="shared" si="129"/>
        <v>0</v>
      </c>
      <c r="Q725" s="68">
        <f t="shared" si="129"/>
        <v>0</v>
      </c>
      <c r="R725" s="68">
        <f t="shared" si="127"/>
        <v>39.818401394062803</v>
      </c>
      <c r="S725" s="51">
        <f t="shared" si="123"/>
        <v>0</v>
      </c>
      <c r="T725" s="184">
        <f t="shared" si="128"/>
        <v>0</v>
      </c>
      <c r="U725" s="43"/>
    </row>
    <row r="726" spans="1:21" ht="15" customHeight="1" x14ac:dyDescent="0.35">
      <c r="A726" s="63">
        <v>45535.041666664918</v>
      </c>
      <c r="B726" s="23">
        <v>176.1</v>
      </c>
      <c r="C726" s="22">
        <v>4129.5450000000001</v>
      </c>
      <c r="D726" s="23">
        <v>0</v>
      </c>
      <c r="E726" s="22">
        <v>0</v>
      </c>
      <c r="F726" s="19">
        <f t="shared" si="124"/>
        <v>176.1</v>
      </c>
      <c r="G726" s="19">
        <f t="shared" si="124"/>
        <v>4129.5450000000001</v>
      </c>
      <c r="H726" s="67">
        <v>0</v>
      </c>
      <c r="I726" s="34">
        <f t="shared" si="125"/>
        <v>176.1</v>
      </c>
      <c r="J726" s="68">
        <f t="shared" si="122"/>
        <v>23.450000000000003</v>
      </c>
      <c r="K726" s="110">
        <v>1.86</v>
      </c>
      <c r="L726" s="68">
        <f t="shared" si="126"/>
        <v>28.188000000000002</v>
      </c>
      <c r="M726" s="68">
        <f t="shared" si="129"/>
        <v>28.667126821658282</v>
      </c>
      <c r="N726" s="68">
        <f t="shared" si="129"/>
        <v>39.818401394062803</v>
      </c>
      <c r="O726" s="68">
        <f t="shared" si="129"/>
        <v>39.471958022177326</v>
      </c>
      <c r="P726" s="68">
        <f t="shared" si="129"/>
        <v>0</v>
      </c>
      <c r="Q726" s="68">
        <f t="shared" si="129"/>
        <v>0</v>
      </c>
      <c r="R726" s="68">
        <f t="shared" si="127"/>
        <v>39.818401394062803</v>
      </c>
      <c r="S726" s="51">
        <f t="shared" si="123"/>
        <v>0</v>
      </c>
      <c r="T726" s="184">
        <f t="shared" si="128"/>
        <v>0</v>
      </c>
      <c r="U726" s="43"/>
    </row>
    <row r="727" spans="1:21" ht="15" customHeight="1" x14ac:dyDescent="0.35">
      <c r="A727" s="63">
        <v>45535.083333331582</v>
      </c>
      <c r="B727" s="23">
        <v>211.548</v>
      </c>
      <c r="C727" s="22">
        <v>4488.1152935999999</v>
      </c>
      <c r="D727" s="23">
        <v>0</v>
      </c>
      <c r="E727" s="22">
        <v>0</v>
      </c>
      <c r="F727" s="19">
        <f t="shared" si="124"/>
        <v>211.548</v>
      </c>
      <c r="G727" s="19">
        <f t="shared" si="124"/>
        <v>4488.1152935999999</v>
      </c>
      <c r="H727" s="67">
        <v>0</v>
      </c>
      <c r="I727" s="34">
        <f t="shared" si="125"/>
        <v>211.548</v>
      </c>
      <c r="J727" s="68">
        <f t="shared" si="122"/>
        <v>21.215588394123319</v>
      </c>
      <c r="K727" s="110">
        <v>1.86</v>
      </c>
      <c r="L727" s="68">
        <f t="shared" si="126"/>
        <v>28.188000000000002</v>
      </c>
      <c r="M727" s="68">
        <f t="shared" si="129"/>
        <v>28.667126821658282</v>
      </c>
      <c r="N727" s="68">
        <f t="shared" si="129"/>
        <v>39.818401394062803</v>
      </c>
      <c r="O727" s="68">
        <f t="shared" si="129"/>
        <v>39.471958022177326</v>
      </c>
      <c r="P727" s="68">
        <f t="shared" si="129"/>
        <v>0</v>
      </c>
      <c r="Q727" s="68">
        <f t="shared" si="129"/>
        <v>0</v>
      </c>
      <c r="R727" s="68">
        <f t="shared" si="127"/>
        <v>39.818401394062803</v>
      </c>
      <c r="S727" s="51">
        <f t="shared" si="123"/>
        <v>0</v>
      </c>
      <c r="T727" s="184">
        <f t="shared" si="128"/>
        <v>0</v>
      </c>
      <c r="U727" s="43"/>
    </row>
    <row r="728" spans="1:21" ht="15" customHeight="1" x14ac:dyDescent="0.35">
      <c r="A728" s="63">
        <v>45535.124999998246</v>
      </c>
      <c r="B728" s="23">
        <v>306.04399999999998</v>
      </c>
      <c r="C728" s="22">
        <v>5662.00426092</v>
      </c>
      <c r="D728" s="23">
        <v>0</v>
      </c>
      <c r="E728" s="22">
        <v>0</v>
      </c>
      <c r="F728" s="19">
        <f t="shared" si="124"/>
        <v>306.04399999999998</v>
      </c>
      <c r="G728" s="19">
        <f t="shared" si="124"/>
        <v>5662.00426092</v>
      </c>
      <c r="H728" s="67">
        <v>0</v>
      </c>
      <c r="I728" s="34">
        <f t="shared" si="125"/>
        <v>306.04399999999998</v>
      </c>
      <c r="J728" s="68">
        <f t="shared" si="122"/>
        <v>18.500621678320766</v>
      </c>
      <c r="K728" s="110">
        <v>1.86</v>
      </c>
      <c r="L728" s="68">
        <f t="shared" si="126"/>
        <v>28.188000000000002</v>
      </c>
      <c r="M728" s="68">
        <f t="shared" ref="M728:Q743" si="130">IF(M725=0,0,M$5/M$3)</f>
        <v>28.667126821658282</v>
      </c>
      <c r="N728" s="68">
        <f t="shared" si="130"/>
        <v>39.818401394062803</v>
      </c>
      <c r="O728" s="68">
        <f t="shared" si="130"/>
        <v>39.471958022177326</v>
      </c>
      <c r="P728" s="68">
        <f t="shared" si="130"/>
        <v>0</v>
      </c>
      <c r="Q728" s="68">
        <f t="shared" si="130"/>
        <v>0</v>
      </c>
      <c r="R728" s="68">
        <f t="shared" si="127"/>
        <v>39.818401394062803</v>
      </c>
      <c r="S728" s="51">
        <f t="shared" si="123"/>
        <v>0</v>
      </c>
      <c r="T728" s="184">
        <f t="shared" si="128"/>
        <v>0</v>
      </c>
      <c r="U728" s="43"/>
    </row>
    <row r="729" spans="1:21" ht="15" customHeight="1" x14ac:dyDescent="0.35">
      <c r="A729" s="63">
        <v>45535.166666664911</v>
      </c>
      <c r="B729" s="23">
        <v>346.86599999999999</v>
      </c>
      <c r="C729" s="22">
        <v>5695.1718276400006</v>
      </c>
      <c r="D729" s="23">
        <v>0</v>
      </c>
      <c r="E729" s="22">
        <v>0</v>
      </c>
      <c r="F729" s="19">
        <f t="shared" si="124"/>
        <v>346.86599999999999</v>
      </c>
      <c r="G729" s="19">
        <f t="shared" si="124"/>
        <v>5695.1718276400006</v>
      </c>
      <c r="H729" s="67">
        <v>0</v>
      </c>
      <c r="I729" s="34">
        <f t="shared" si="125"/>
        <v>346.86599999999999</v>
      </c>
      <c r="J729" s="68">
        <f t="shared" si="122"/>
        <v>16.418939381893875</v>
      </c>
      <c r="K729" s="110">
        <v>1.86</v>
      </c>
      <c r="L729" s="68">
        <f t="shared" si="126"/>
        <v>28.188000000000002</v>
      </c>
      <c r="M729" s="68">
        <f t="shared" si="130"/>
        <v>28.667126821658282</v>
      </c>
      <c r="N729" s="68">
        <f t="shared" si="130"/>
        <v>39.818401394062803</v>
      </c>
      <c r="O729" s="68">
        <f t="shared" si="130"/>
        <v>39.471958022177326</v>
      </c>
      <c r="P729" s="68">
        <f t="shared" si="130"/>
        <v>0</v>
      </c>
      <c r="Q729" s="68">
        <f t="shared" si="130"/>
        <v>0</v>
      </c>
      <c r="R729" s="68">
        <f t="shared" si="127"/>
        <v>39.818401394062803</v>
      </c>
      <c r="S729" s="51">
        <f t="shared" si="123"/>
        <v>0</v>
      </c>
      <c r="T729" s="184">
        <f t="shared" si="128"/>
        <v>0</v>
      </c>
      <c r="U729" s="43"/>
    </row>
    <row r="730" spans="1:21" ht="15" customHeight="1" x14ac:dyDescent="0.35">
      <c r="A730" s="63">
        <v>45535.208333331575</v>
      </c>
      <c r="B730" s="23">
        <v>371.21100000000001</v>
      </c>
      <c r="C730" s="22">
        <v>5725.1115842100007</v>
      </c>
      <c r="D730" s="23">
        <v>0</v>
      </c>
      <c r="E730" s="22">
        <v>0</v>
      </c>
      <c r="F730" s="19">
        <f t="shared" si="124"/>
        <v>371.21100000000001</v>
      </c>
      <c r="G730" s="19">
        <f t="shared" si="124"/>
        <v>5725.1115842100007</v>
      </c>
      <c r="H730" s="67">
        <v>0</v>
      </c>
      <c r="I730" s="34">
        <f t="shared" si="125"/>
        <v>371.21100000000001</v>
      </c>
      <c r="J730" s="68">
        <f t="shared" si="122"/>
        <v>15.422796156929618</v>
      </c>
      <c r="K730" s="110">
        <v>1.86</v>
      </c>
      <c r="L730" s="68">
        <f t="shared" si="126"/>
        <v>28.188000000000002</v>
      </c>
      <c r="M730" s="68">
        <f t="shared" si="130"/>
        <v>28.667126821658282</v>
      </c>
      <c r="N730" s="68">
        <f t="shared" si="130"/>
        <v>39.818401394062803</v>
      </c>
      <c r="O730" s="68">
        <f t="shared" si="130"/>
        <v>39.471958022177326</v>
      </c>
      <c r="P730" s="68">
        <f t="shared" si="130"/>
        <v>0</v>
      </c>
      <c r="Q730" s="68">
        <f t="shared" si="130"/>
        <v>0</v>
      </c>
      <c r="R730" s="68">
        <f t="shared" si="127"/>
        <v>39.818401394062803</v>
      </c>
      <c r="S730" s="51">
        <f t="shared" si="123"/>
        <v>0</v>
      </c>
      <c r="T730" s="184">
        <f t="shared" si="128"/>
        <v>0</v>
      </c>
      <c r="U730" s="43"/>
    </row>
    <row r="731" spans="1:21" ht="15" customHeight="1" x14ac:dyDescent="0.35">
      <c r="A731" s="63">
        <v>45535.249999998239</v>
      </c>
      <c r="B731" s="23">
        <v>368.82499999999999</v>
      </c>
      <c r="C731" s="22">
        <v>5972.7212277500003</v>
      </c>
      <c r="D731" s="23">
        <v>0</v>
      </c>
      <c r="E731" s="22">
        <v>0</v>
      </c>
      <c r="F731" s="19">
        <f t="shared" si="124"/>
        <v>368.82499999999999</v>
      </c>
      <c r="G731" s="19">
        <f t="shared" si="124"/>
        <v>5972.7212277500003</v>
      </c>
      <c r="H731" s="67">
        <v>0</v>
      </c>
      <c r="I731" s="34">
        <f t="shared" si="125"/>
        <v>368.82499999999999</v>
      </c>
      <c r="J731" s="68">
        <f t="shared" si="122"/>
        <v>16.193916431234328</v>
      </c>
      <c r="K731" s="110">
        <v>1.86</v>
      </c>
      <c r="L731" s="68">
        <f t="shared" si="126"/>
        <v>28.188000000000002</v>
      </c>
      <c r="M731" s="68">
        <f t="shared" si="130"/>
        <v>28.667126821658282</v>
      </c>
      <c r="N731" s="68">
        <f t="shared" si="130"/>
        <v>39.818401394062803</v>
      </c>
      <c r="O731" s="68">
        <f t="shared" si="130"/>
        <v>39.471958022177326</v>
      </c>
      <c r="P731" s="68">
        <f t="shared" si="130"/>
        <v>0</v>
      </c>
      <c r="Q731" s="68">
        <f t="shared" si="130"/>
        <v>0</v>
      </c>
      <c r="R731" s="68">
        <f t="shared" si="127"/>
        <v>39.818401394062803</v>
      </c>
      <c r="S731" s="51">
        <f t="shared" si="123"/>
        <v>0</v>
      </c>
      <c r="T731" s="184">
        <f t="shared" si="128"/>
        <v>0</v>
      </c>
      <c r="U731" s="43"/>
    </row>
    <row r="732" spans="1:21" ht="15" customHeight="1" x14ac:dyDescent="0.35">
      <c r="A732" s="63">
        <v>45535.291666664903</v>
      </c>
      <c r="B732" s="23">
        <v>367.00800000000004</v>
      </c>
      <c r="C732" s="22">
        <v>5815.00695756</v>
      </c>
      <c r="D732" s="23">
        <v>0</v>
      </c>
      <c r="E732" s="22">
        <v>0</v>
      </c>
      <c r="F732" s="19">
        <f t="shared" si="124"/>
        <v>367.00800000000004</v>
      </c>
      <c r="G732" s="19">
        <f t="shared" si="124"/>
        <v>5815.00695756</v>
      </c>
      <c r="H732" s="67">
        <v>0</v>
      </c>
      <c r="I732" s="34">
        <f t="shared" si="125"/>
        <v>367.00800000000004</v>
      </c>
      <c r="J732" s="68">
        <f t="shared" si="122"/>
        <v>15.844360225281191</v>
      </c>
      <c r="K732" s="110">
        <v>1.86</v>
      </c>
      <c r="L732" s="68">
        <f t="shared" si="126"/>
        <v>28.188000000000002</v>
      </c>
      <c r="M732" s="68">
        <f t="shared" si="130"/>
        <v>28.667126821658282</v>
      </c>
      <c r="N732" s="68">
        <f t="shared" si="130"/>
        <v>39.818401394062803</v>
      </c>
      <c r="O732" s="68">
        <f t="shared" si="130"/>
        <v>39.471958022177326</v>
      </c>
      <c r="P732" s="68">
        <f t="shared" si="130"/>
        <v>0</v>
      </c>
      <c r="Q732" s="68">
        <f t="shared" si="130"/>
        <v>0</v>
      </c>
      <c r="R732" s="68">
        <f t="shared" si="127"/>
        <v>39.818401394062803</v>
      </c>
      <c r="S732" s="51">
        <f t="shared" si="123"/>
        <v>0</v>
      </c>
      <c r="T732" s="184">
        <f t="shared" si="128"/>
        <v>0</v>
      </c>
      <c r="U732" s="43"/>
    </row>
    <row r="733" spans="1:21" ht="15" customHeight="1" x14ac:dyDescent="0.35">
      <c r="A733" s="63">
        <v>45535.333333331568</v>
      </c>
      <c r="B733" s="23">
        <v>363.00700000000001</v>
      </c>
      <c r="C733" s="22">
        <v>5978.2013235599998</v>
      </c>
      <c r="D733" s="23">
        <v>0</v>
      </c>
      <c r="E733" s="22">
        <v>0</v>
      </c>
      <c r="F733" s="19">
        <f t="shared" si="124"/>
        <v>363.00700000000001</v>
      </c>
      <c r="G733" s="19">
        <f t="shared" si="124"/>
        <v>5978.2013235599998</v>
      </c>
      <c r="H733" s="67">
        <v>0</v>
      </c>
      <c r="I733" s="34">
        <f t="shared" si="125"/>
        <v>363.00700000000001</v>
      </c>
      <c r="J733" s="68">
        <f t="shared" si="122"/>
        <v>16.468556594115263</v>
      </c>
      <c r="K733" s="110">
        <v>1.86</v>
      </c>
      <c r="L733" s="68">
        <f t="shared" si="126"/>
        <v>28.188000000000002</v>
      </c>
      <c r="M733" s="68">
        <f t="shared" si="130"/>
        <v>28.667126821658282</v>
      </c>
      <c r="N733" s="68">
        <f t="shared" si="130"/>
        <v>39.818401394062803</v>
      </c>
      <c r="O733" s="68">
        <f t="shared" si="130"/>
        <v>39.471958022177326</v>
      </c>
      <c r="P733" s="68">
        <f t="shared" si="130"/>
        <v>0</v>
      </c>
      <c r="Q733" s="68">
        <f t="shared" si="130"/>
        <v>0</v>
      </c>
      <c r="R733" s="68">
        <f t="shared" si="127"/>
        <v>39.818401394062803</v>
      </c>
      <c r="S733" s="51">
        <f t="shared" si="123"/>
        <v>0</v>
      </c>
      <c r="T733" s="184">
        <f t="shared" si="128"/>
        <v>0</v>
      </c>
      <c r="U733" s="43"/>
    </row>
    <row r="734" spans="1:21" ht="15" customHeight="1" x14ac:dyDescent="0.35">
      <c r="A734" s="63">
        <v>45535.374999998232</v>
      </c>
      <c r="B734" s="23">
        <v>395.32799999999997</v>
      </c>
      <c r="C734" s="22">
        <v>6983.1697675199994</v>
      </c>
      <c r="D734" s="23">
        <v>0</v>
      </c>
      <c r="E734" s="22">
        <v>0</v>
      </c>
      <c r="F734" s="19">
        <f t="shared" si="124"/>
        <v>395.32799999999997</v>
      </c>
      <c r="G734" s="19">
        <f t="shared" si="124"/>
        <v>6983.1697675199994</v>
      </c>
      <c r="H734" s="67">
        <v>0</v>
      </c>
      <c r="I734" s="34">
        <f t="shared" si="125"/>
        <v>395.32799999999997</v>
      </c>
      <c r="J734" s="68">
        <f t="shared" si="122"/>
        <v>17.66424277440505</v>
      </c>
      <c r="K734" s="110">
        <v>1.86</v>
      </c>
      <c r="L734" s="68">
        <f t="shared" si="126"/>
        <v>28.188000000000002</v>
      </c>
      <c r="M734" s="68">
        <f t="shared" si="130"/>
        <v>28.667126821658282</v>
      </c>
      <c r="N734" s="68">
        <f t="shared" si="130"/>
        <v>39.818401394062803</v>
      </c>
      <c r="O734" s="68">
        <f t="shared" si="130"/>
        <v>39.471958022177326</v>
      </c>
      <c r="P734" s="68">
        <f t="shared" si="130"/>
        <v>0</v>
      </c>
      <c r="Q734" s="68">
        <f t="shared" si="130"/>
        <v>0</v>
      </c>
      <c r="R734" s="68">
        <f t="shared" si="127"/>
        <v>39.818401394062803</v>
      </c>
      <c r="S734" s="51">
        <f t="shared" si="123"/>
        <v>0</v>
      </c>
      <c r="T734" s="184">
        <f t="shared" si="128"/>
        <v>0</v>
      </c>
      <c r="U734" s="43"/>
    </row>
    <row r="735" spans="1:21" ht="15" customHeight="1" x14ac:dyDescent="0.35">
      <c r="A735" s="63">
        <v>45535.416666664896</v>
      </c>
      <c r="B735" s="23">
        <v>518.63099999999997</v>
      </c>
      <c r="C735" s="22">
        <v>10851.31949661</v>
      </c>
      <c r="D735" s="23">
        <v>0</v>
      </c>
      <c r="E735" s="22">
        <v>0</v>
      </c>
      <c r="F735" s="19">
        <f t="shared" si="124"/>
        <v>518.63099999999997</v>
      </c>
      <c r="G735" s="19">
        <f t="shared" si="124"/>
        <v>10851.31949661</v>
      </c>
      <c r="H735" s="67">
        <v>200.9315</v>
      </c>
      <c r="I735" s="34">
        <f t="shared" si="125"/>
        <v>317.69949999999994</v>
      </c>
      <c r="J735" s="68">
        <f t="shared" si="122"/>
        <v>20.923005945672358</v>
      </c>
      <c r="K735" s="110">
        <v>1.86</v>
      </c>
      <c r="L735" s="68">
        <f t="shared" si="126"/>
        <v>28.188000000000002</v>
      </c>
      <c r="M735" s="68">
        <f t="shared" si="130"/>
        <v>28.667126821658282</v>
      </c>
      <c r="N735" s="68">
        <f t="shared" si="130"/>
        <v>39.818401394062803</v>
      </c>
      <c r="O735" s="68">
        <f t="shared" si="130"/>
        <v>39.471958022177326</v>
      </c>
      <c r="P735" s="68">
        <f t="shared" si="130"/>
        <v>0</v>
      </c>
      <c r="Q735" s="68">
        <f t="shared" si="130"/>
        <v>0</v>
      </c>
      <c r="R735" s="68">
        <f t="shared" si="127"/>
        <v>39.818401394062803</v>
      </c>
      <c r="S735" s="51">
        <f t="shared" si="123"/>
        <v>0</v>
      </c>
      <c r="T735" s="184">
        <f t="shared" si="128"/>
        <v>0</v>
      </c>
      <c r="U735" s="43"/>
    </row>
    <row r="736" spans="1:21" ht="15" customHeight="1" x14ac:dyDescent="0.35">
      <c r="A736" s="63">
        <v>45535.45833333156</v>
      </c>
      <c r="B736" s="23">
        <v>574.66899999999998</v>
      </c>
      <c r="C736" s="22">
        <v>15036.35883499</v>
      </c>
      <c r="D736" s="23">
        <v>0</v>
      </c>
      <c r="E736" s="22">
        <v>0</v>
      </c>
      <c r="F736" s="19">
        <f t="shared" si="124"/>
        <v>574.66899999999998</v>
      </c>
      <c r="G736" s="19">
        <f t="shared" si="124"/>
        <v>15036.35883499</v>
      </c>
      <c r="H736" s="67">
        <v>385</v>
      </c>
      <c r="I736" s="34">
        <f t="shared" si="125"/>
        <v>189.66899999999998</v>
      </c>
      <c r="J736" s="68">
        <f t="shared" si="122"/>
        <v>26.165251362071036</v>
      </c>
      <c r="K736" s="110">
        <v>1.86</v>
      </c>
      <c r="L736" s="68">
        <f t="shared" si="126"/>
        <v>28.188000000000002</v>
      </c>
      <c r="M736" s="68">
        <f t="shared" si="130"/>
        <v>28.667126821658282</v>
      </c>
      <c r="N736" s="68">
        <f t="shared" si="130"/>
        <v>39.818401394062803</v>
      </c>
      <c r="O736" s="68">
        <f t="shared" si="130"/>
        <v>39.471958022177326</v>
      </c>
      <c r="P736" s="68">
        <f t="shared" si="130"/>
        <v>0</v>
      </c>
      <c r="Q736" s="68">
        <f t="shared" si="130"/>
        <v>0</v>
      </c>
      <c r="R736" s="68">
        <f t="shared" si="127"/>
        <v>39.818401394062803</v>
      </c>
      <c r="S736" s="51">
        <f t="shared" si="123"/>
        <v>0</v>
      </c>
      <c r="T736" s="184">
        <f t="shared" si="128"/>
        <v>0</v>
      </c>
      <c r="U736" s="43"/>
    </row>
    <row r="737" spans="1:21" ht="15" customHeight="1" x14ac:dyDescent="0.35">
      <c r="A737" s="63">
        <v>45535.499999998225</v>
      </c>
      <c r="B737" s="23">
        <v>581.06500000000005</v>
      </c>
      <c r="C737" s="22">
        <v>15219.334529150001</v>
      </c>
      <c r="D737" s="23">
        <v>0</v>
      </c>
      <c r="E737" s="22">
        <v>0</v>
      </c>
      <c r="F737" s="19">
        <f t="shared" si="124"/>
        <v>581.06500000000005</v>
      </c>
      <c r="G737" s="19">
        <f t="shared" si="124"/>
        <v>15219.334529150001</v>
      </c>
      <c r="H737" s="67">
        <v>385</v>
      </c>
      <c r="I737" s="34">
        <f t="shared" si="125"/>
        <v>196.06500000000005</v>
      </c>
      <c r="J737" s="68">
        <f t="shared" si="122"/>
        <v>26.192137762814831</v>
      </c>
      <c r="K737" s="110">
        <v>1.86</v>
      </c>
      <c r="L737" s="68">
        <f t="shared" si="126"/>
        <v>28.188000000000002</v>
      </c>
      <c r="M737" s="68">
        <f t="shared" si="130"/>
        <v>28.667126821658282</v>
      </c>
      <c r="N737" s="68">
        <f t="shared" si="130"/>
        <v>39.818401394062803</v>
      </c>
      <c r="O737" s="68">
        <f t="shared" si="130"/>
        <v>39.471958022177326</v>
      </c>
      <c r="P737" s="68">
        <f t="shared" si="130"/>
        <v>0</v>
      </c>
      <c r="Q737" s="68">
        <f t="shared" si="130"/>
        <v>0</v>
      </c>
      <c r="R737" s="68">
        <f t="shared" si="127"/>
        <v>39.818401394062803</v>
      </c>
      <c r="S737" s="51">
        <f t="shared" si="123"/>
        <v>0</v>
      </c>
      <c r="T737" s="184">
        <f t="shared" si="128"/>
        <v>0</v>
      </c>
      <c r="U737" s="43"/>
    </row>
    <row r="738" spans="1:21" ht="15" customHeight="1" x14ac:dyDescent="0.35">
      <c r="A738" s="63">
        <v>45535.541666664889</v>
      </c>
      <c r="B738" s="23">
        <v>562.41099999999994</v>
      </c>
      <c r="C738" s="22">
        <v>16906.21247744</v>
      </c>
      <c r="D738" s="23">
        <v>0</v>
      </c>
      <c r="E738" s="22">
        <v>0</v>
      </c>
      <c r="F738" s="19">
        <f t="shared" si="124"/>
        <v>562.41099999999994</v>
      </c>
      <c r="G738" s="19">
        <f t="shared" si="124"/>
        <v>16906.21247744</v>
      </c>
      <c r="H738" s="67">
        <v>385</v>
      </c>
      <c r="I738" s="34">
        <f t="shared" si="125"/>
        <v>177.41099999999994</v>
      </c>
      <c r="J738" s="68">
        <f t="shared" si="122"/>
        <v>30.060245047554194</v>
      </c>
      <c r="K738" s="110">
        <v>1.86</v>
      </c>
      <c r="L738" s="68">
        <f t="shared" si="126"/>
        <v>28.188000000000002</v>
      </c>
      <c r="M738" s="68">
        <f t="shared" si="130"/>
        <v>28.667126821658282</v>
      </c>
      <c r="N738" s="68">
        <f t="shared" si="130"/>
        <v>39.818401394062803</v>
      </c>
      <c r="O738" s="68">
        <f t="shared" si="130"/>
        <v>39.471958022177326</v>
      </c>
      <c r="P738" s="68">
        <f t="shared" si="130"/>
        <v>0</v>
      </c>
      <c r="Q738" s="68">
        <f t="shared" si="130"/>
        <v>0</v>
      </c>
      <c r="R738" s="68">
        <f t="shared" si="127"/>
        <v>39.818401394062803</v>
      </c>
      <c r="S738" s="51">
        <f t="shared" si="123"/>
        <v>0</v>
      </c>
      <c r="T738" s="184">
        <f t="shared" si="128"/>
        <v>0</v>
      </c>
      <c r="U738" s="43"/>
    </row>
    <row r="739" spans="1:21" ht="15" customHeight="1" x14ac:dyDescent="0.35">
      <c r="A739" s="63">
        <v>45535.583333331553</v>
      </c>
      <c r="B739" s="23">
        <v>565.87400000000002</v>
      </c>
      <c r="C739" s="22">
        <v>16516.954324099999</v>
      </c>
      <c r="D739" s="23">
        <v>0</v>
      </c>
      <c r="E739" s="22">
        <v>0</v>
      </c>
      <c r="F739" s="19">
        <f t="shared" si="124"/>
        <v>565.87400000000002</v>
      </c>
      <c r="G739" s="19">
        <f t="shared" si="124"/>
        <v>16516.954324099999</v>
      </c>
      <c r="H739" s="67">
        <v>385</v>
      </c>
      <c r="I739" s="34">
        <f t="shared" si="125"/>
        <v>180.87400000000002</v>
      </c>
      <c r="J739" s="68">
        <f t="shared" si="122"/>
        <v>29.188395869221768</v>
      </c>
      <c r="K739" s="110">
        <v>1.86</v>
      </c>
      <c r="L739" s="68">
        <f t="shared" si="126"/>
        <v>28.188000000000002</v>
      </c>
      <c r="M739" s="68">
        <f t="shared" si="130"/>
        <v>28.667126821658282</v>
      </c>
      <c r="N739" s="68">
        <f t="shared" si="130"/>
        <v>39.818401394062803</v>
      </c>
      <c r="O739" s="68">
        <f t="shared" si="130"/>
        <v>39.471958022177326</v>
      </c>
      <c r="P739" s="68">
        <f t="shared" si="130"/>
        <v>0</v>
      </c>
      <c r="Q739" s="68">
        <f t="shared" si="130"/>
        <v>0</v>
      </c>
      <c r="R739" s="68">
        <f t="shared" si="127"/>
        <v>39.818401394062803</v>
      </c>
      <c r="S739" s="51">
        <f t="shared" si="123"/>
        <v>0</v>
      </c>
      <c r="T739" s="184">
        <f t="shared" si="128"/>
        <v>0</v>
      </c>
      <c r="U739" s="43"/>
    </row>
    <row r="740" spans="1:21" ht="15" customHeight="1" x14ac:dyDescent="0.35">
      <c r="A740" s="63">
        <v>45535.624999998217</v>
      </c>
      <c r="B740" s="23">
        <v>566.24199999999996</v>
      </c>
      <c r="C740" s="22">
        <v>19271.416664240001</v>
      </c>
      <c r="D740" s="23">
        <v>0</v>
      </c>
      <c r="E740" s="22">
        <v>0</v>
      </c>
      <c r="F740" s="19">
        <f t="shared" si="124"/>
        <v>566.24199999999996</v>
      </c>
      <c r="G740" s="19">
        <f t="shared" si="124"/>
        <v>19271.416664240001</v>
      </c>
      <c r="H740" s="67">
        <v>385</v>
      </c>
      <c r="I740" s="34">
        <f t="shared" si="125"/>
        <v>181.24199999999996</v>
      </c>
      <c r="J740" s="68">
        <f t="shared" si="122"/>
        <v>34.03388774453326</v>
      </c>
      <c r="K740" s="110">
        <v>1.86</v>
      </c>
      <c r="L740" s="68">
        <f t="shared" si="126"/>
        <v>28.188000000000002</v>
      </c>
      <c r="M740" s="68">
        <f t="shared" si="130"/>
        <v>28.667126821658282</v>
      </c>
      <c r="N740" s="68">
        <f t="shared" si="130"/>
        <v>39.818401394062803</v>
      </c>
      <c r="O740" s="68">
        <f t="shared" si="130"/>
        <v>39.471958022177326</v>
      </c>
      <c r="P740" s="68">
        <f t="shared" si="130"/>
        <v>0</v>
      </c>
      <c r="Q740" s="68">
        <f t="shared" si="130"/>
        <v>0</v>
      </c>
      <c r="R740" s="68">
        <f t="shared" si="127"/>
        <v>39.818401394062803</v>
      </c>
      <c r="S740" s="51">
        <f t="shared" si="123"/>
        <v>0</v>
      </c>
      <c r="T740" s="184">
        <f t="shared" si="128"/>
        <v>0</v>
      </c>
      <c r="U740" s="43"/>
    </row>
    <row r="741" spans="1:21" ht="15" customHeight="1" x14ac:dyDescent="0.35">
      <c r="A741" s="63">
        <v>45535.666666664882</v>
      </c>
      <c r="B741" s="23">
        <v>536.02</v>
      </c>
      <c r="C741" s="22">
        <v>17470.433595300001</v>
      </c>
      <c r="D741" s="23">
        <v>0</v>
      </c>
      <c r="E741" s="22">
        <v>0</v>
      </c>
      <c r="F741" s="19">
        <f t="shared" si="124"/>
        <v>536.02</v>
      </c>
      <c r="G741" s="19">
        <f t="shared" si="124"/>
        <v>17470.433595300001</v>
      </c>
      <c r="H741" s="67">
        <v>385</v>
      </c>
      <c r="I741" s="34">
        <f t="shared" si="125"/>
        <v>151.01999999999998</v>
      </c>
      <c r="J741" s="68">
        <f t="shared" si="122"/>
        <v>32.592876376441183</v>
      </c>
      <c r="K741" s="110">
        <v>1.86</v>
      </c>
      <c r="L741" s="68">
        <f t="shared" si="126"/>
        <v>28.188000000000002</v>
      </c>
      <c r="M741" s="68">
        <f t="shared" si="130"/>
        <v>28.667126821658282</v>
      </c>
      <c r="N741" s="68">
        <f t="shared" si="130"/>
        <v>39.818401394062803</v>
      </c>
      <c r="O741" s="68">
        <f t="shared" si="130"/>
        <v>39.471958022177326</v>
      </c>
      <c r="P741" s="68">
        <f t="shared" si="130"/>
        <v>0</v>
      </c>
      <c r="Q741" s="68">
        <f t="shared" si="130"/>
        <v>0</v>
      </c>
      <c r="R741" s="68">
        <f t="shared" si="127"/>
        <v>39.818401394062803</v>
      </c>
      <c r="S741" s="51">
        <f t="shared" si="123"/>
        <v>0</v>
      </c>
      <c r="T741" s="184">
        <f t="shared" si="128"/>
        <v>0</v>
      </c>
      <c r="U741" s="43"/>
    </row>
    <row r="742" spans="1:21" ht="15" customHeight="1" x14ac:dyDescent="0.35">
      <c r="A742" s="63">
        <v>45535.708333331546</v>
      </c>
      <c r="B742" s="23">
        <v>509.48599999999999</v>
      </c>
      <c r="C742" s="22">
        <v>19288.790560760001</v>
      </c>
      <c r="D742" s="23">
        <v>0</v>
      </c>
      <c r="E742" s="22">
        <v>0</v>
      </c>
      <c r="F742" s="19">
        <f t="shared" si="124"/>
        <v>509.48599999999999</v>
      </c>
      <c r="G742" s="19">
        <f t="shared" si="124"/>
        <v>19288.790560760001</v>
      </c>
      <c r="H742" s="67">
        <v>385</v>
      </c>
      <c r="I742" s="34">
        <f t="shared" si="125"/>
        <v>124.48599999999999</v>
      </c>
      <c r="J742" s="68">
        <f t="shared" si="122"/>
        <v>37.859314212284538</v>
      </c>
      <c r="K742" s="110">
        <v>1.86</v>
      </c>
      <c r="L742" s="68">
        <f t="shared" si="126"/>
        <v>28.188000000000002</v>
      </c>
      <c r="M742" s="68">
        <f t="shared" si="130"/>
        <v>28.667126821658282</v>
      </c>
      <c r="N742" s="68">
        <f t="shared" si="130"/>
        <v>39.818401394062803</v>
      </c>
      <c r="O742" s="68">
        <f t="shared" si="130"/>
        <v>39.471958022177326</v>
      </c>
      <c r="P742" s="68">
        <f t="shared" si="130"/>
        <v>0</v>
      </c>
      <c r="Q742" s="68">
        <f t="shared" si="130"/>
        <v>0</v>
      </c>
      <c r="R742" s="68">
        <f t="shared" si="127"/>
        <v>39.818401394062803</v>
      </c>
      <c r="S742" s="51">
        <f t="shared" si="123"/>
        <v>0</v>
      </c>
      <c r="T742" s="184">
        <f t="shared" si="128"/>
        <v>0</v>
      </c>
      <c r="U742" s="43"/>
    </row>
    <row r="743" spans="1:21" ht="15" customHeight="1" x14ac:dyDescent="0.35">
      <c r="A743" s="63">
        <v>45535.74999999821</v>
      </c>
      <c r="B743" s="23">
        <v>487.20499999999998</v>
      </c>
      <c r="C743" s="22">
        <v>20819.432171549997</v>
      </c>
      <c r="D743" s="23">
        <v>0</v>
      </c>
      <c r="E743" s="22">
        <v>0</v>
      </c>
      <c r="F743" s="19">
        <f t="shared" si="124"/>
        <v>487.20499999999998</v>
      </c>
      <c r="G743" s="19">
        <f t="shared" si="124"/>
        <v>20819.432171549997</v>
      </c>
      <c r="H743" s="67">
        <v>385</v>
      </c>
      <c r="I743" s="34">
        <f t="shared" si="125"/>
        <v>102.20499999999998</v>
      </c>
      <c r="J743" s="68">
        <f t="shared" si="122"/>
        <v>42.73238610348826</v>
      </c>
      <c r="K743" s="110">
        <v>1.86</v>
      </c>
      <c r="L743" s="68">
        <f t="shared" si="126"/>
        <v>28.188000000000002</v>
      </c>
      <c r="M743" s="68">
        <f t="shared" si="130"/>
        <v>28.667126821658282</v>
      </c>
      <c r="N743" s="68">
        <f t="shared" si="130"/>
        <v>39.818401394062803</v>
      </c>
      <c r="O743" s="68">
        <f t="shared" si="130"/>
        <v>39.471958022177326</v>
      </c>
      <c r="P743" s="68">
        <f t="shared" si="130"/>
        <v>0</v>
      </c>
      <c r="Q743" s="68">
        <f t="shared" si="130"/>
        <v>0</v>
      </c>
      <c r="R743" s="68">
        <f t="shared" si="127"/>
        <v>39.818401394062803</v>
      </c>
      <c r="S743" s="51">
        <f t="shared" si="123"/>
        <v>2.9139847094254563</v>
      </c>
      <c r="T743" s="184">
        <f t="shared" si="128"/>
        <v>297.82380722682871</v>
      </c>
      <c r="U743" s="43"/>
    </row>
    <row r="744" spans="1:21" ht="15" customHeight="1" x14ac:dyDescent="0.35">
      <c r="A744" s="63">
        <v>45535.791666664874</v>
      </c>
      <c r="B744" s="23">
        <v>443.14700000000005</v>
      </c>
      <c r="C744" s="22">
        <v>15507.54317789</v>
      </c>
      <c r="D744" s="23">
        <v>0</v>
      </c>
      <c r="E744" s="22">
        <v>0</v>
      </c>
      <c r="F744" s="19">
        <f t="shared" si="124"/>
        <v>443.14700000000005</v>
      </c>
      <c r="G744" s="19">
        <f t="shared" si="124"/>
        <v>15507.54317789</v>
      </c>
      <c r="H744" s="67">
        <v>385</v>
      </c>
      <c r="I744" s="34">
        <f t="shared" si="125"/>
        <v>58.147000000000048</v>
      </c>
      <c r="J744" s="68">
        <f t="shared" si="122"/>
        <v>34.994128760636983</v>
      </c>
      <c r="K744" s="110">
        <v>1.86</v>
      </c>
      <c r="L744" s="68">
        <f t="shared" si="126"/>
        <v>28.188000000000002</v>
      </c>
      <c r="M744" s="68">
        <f t="shared" ref="M744:Q749" si="131">IF(M741=0,0,M$5/M$3)</f>
        <v>28.667126821658282</v>
      </c>
      <c r="N744" s="68">
        <f t="shared" si="131"/>
        <v>39.818401394062803</v>
      </c>
      <c r="O744" s="68">
        <f t="shared" si="131"/>
        <v>39.471958022177326</v>
      </c>
      <c r="P744" s="68">
        <f t="shared" si="131"/>
        <v>0</v>
      </c>
      <c r="Q744" s="68">
        <f t="shared" si="131"/>
        <v>0</v>
      </c>
      <c r="R744" s="68">
        <f t="shared" si="127"/>
        <v>39.818401394062803</v>
      </c>
      <c r="S744" s="51">
        <f t="shared" si="123"/>
        <v>0</v>
      </c>
      <c r="T744" s="184">
        <f t="shared" si="128"/>
        <v>0</v>
      </c>
      <c r="U744" s="43"/>
    </row>
    <row r="745" spans="1:21" ht="15" customHeight="1" x14ac:dyDescent="0.35">
      <c r="A745" s="63">
        <v>45535.833333331539</v>
      </c>
      <c r="B745" s="23">
        <v>408.61900000000003</v>
      </c>
      <c r="C745" s="22">
        <v>13703.34572526</v>
      </c>
      <c r="D745" s="23">
        <v>0</v>
      </c>
      <c r="E745" s="22">
        <v>0</v>
      </c>
      <c r="F745" s="19">
        <f t="shared" si="124"/>
        <v>408.61900000000003</v>
      </c>
      <c r="G745" s="19">
        <f t="shared" si="124"/>
        <v>13703.34572526</v>
      </c>
      <c r="H745" s="67">
        <v>385</v>
      </c>
      <c r="I745" s="34">
        <f t="shared" si="125"/>
        <v>23.619000000000028</v>
      </c>
      <c r="J745" s="68">
        <f t="shared" si="122"/>
        <v>33.535752682229656</v>
      </c>
      <c r="K745" s="110">
        <v>1.86</v>
      </c>
      <c r="L745" s="68">
        <f t="shared" si="126"/>
        <v>28.188000000000002</v>
      </c>
      <c r="M745" s="68">
        <f t="shared" si="131"/>
        <v>28.667126821658282</v>
      </c>
      <c r="N745" s="68">
        <f t="shared" si="131"/>
        <v>39.818401394062803</v>
      </c>
      <c r="O745" s="68">
        <f t="shared" si="131"/>
        <v>39.471958022177326</v>
      </c>
      <c r="P745" s="68">
        <f t="shared" si="131"/>
        <v>0</v>
      </c>
      <c r="Q745" s="68">
        <f t="shared" si="131"/>
        <v>0</v>
      </c>
      <c r="R745" s="68">
        <f t="shared" si="127"/>
        <v>39.818401394062803</v>
      </c>
      <c r="S745" s="51">
        <f t="shared" si="123"/>
        <v>0</v>
      </c>
      <c r="T745" s="184">
        <f t="shared" si="128"/>
        <v>0</v>
      </c>
      <c r="U745" s="43"/>
    </row>
    <row r="746" spans="1:21" ht="15" customHeight="1" x14ac:dyDescent="0.35">
      <c r="A746" s="63">
        <v>45535.874999998203</v>
      </c>
      <c r="B746" s="23">
        <v>410.24799999999999</v>
      </c>
      <c r="C746" s="22">
        <v>12606.635457280001</v>
      </c>
      <c r="D746" s="23">
        <v>0</v>
      </c>
      <c r="E746" s="22">
        <v>0</v>
      </c>
      <c r="F746" s="19">
        <f t="shared" si="124"/>
        <v>410.24799999999999</v>
      </c>
      <c r="G746" s="19">
        <f t="shared" si="124"/>
        <v>12606.635457280001</v>
      </c>
      <c r="H746" s="67">
        <v>385</v>
      </c>
      <c r="I746" s="34">
        <f t="shared" si="125"/>
        <v>25.24799999999999</v>
      </c>
      <c r="J746" s="68">
        <f t="shared" si="122"/>
        <v>30.7293038778495</v>
      </c>
      <c r="K746" s="110">
        <v>1.86</v>
      </c>
      <c r="L746" s="68">
        <f t="shared" si="126"/>
        <v>28.188000000000002</v>
      </c>
      <c r="M746" s="68">
        <f t="shared" si="131"/>
        <v>28.667126821658282</v>
      </c>
      <c r="N746" s="68">
        <f t="shared" si="131"/>
        <v>39.818401394062803</v>
      </c>
      <c r="O746" s="68">
        <f t="shared" si="131"/>
        <v>39.471958022177326</v>
      </c>
      <c r="P746" s="68">
        <f t="shared" si="131"/>
        <v>0</v>
      </c>
      <c r="Q746" s="68">
        <f t="shared" si="131"/>
        <v>0</v>
      </c>
      <c r="R746" s="68">
        <f t="shared" si="127"/>
        <v>39.818401394062803</v>
      </c>
      <c r="S746" s="51">
        <f t="shared" si="123"/>
        <v>0</v>
      </c>
      <c r="T746" s="184">
        <f t="shared" si="128"/>
        <v>0</v>
      </c>
      <c r="U746" s="43"/>
    </row>
    <row r="747" spans="1:21" ht="15" customHeight="1" x14ac:dyDescent="0.35">
      <c r="A747" s="63">
        <v>45535.916666664867</v>
      </c>
      <c r="B747" s="23">
        <v>382.63499999999999</v>
      </c>
      <c r="C747" s="22">
        <v>10888.9192011</v>
      </c>
      <c r="D747" s="23">
        <v>0</v>
      </c>
      <c r="E747" s="22">
        <v>0</v>
      </c>
      <c r="F747" s="19">
        <f t="shared" si="124"/>
        <v>382.63499999999999</v>
      </c>
      <c r="G747" s="19">
        <f t="shared" si="124"/>
        <v>10888.9192011</v>
      </c>
      <c r="H747" s="67">
        <v>380.9</v>
      </c>
      <c r="I747" s="34">
        <f t="shared" si="125"/>
        <v>1.7350000000000136</v>
      </c>
      <c r="J747" s="68">
        <f t="shared" si="122"/>
        <v>28.457718716531421</v>
      </c>
      <c r="K747" s="110">
        <v>1.86</v>
      </c>
      <c r="L747" s="68">
        <f t="shared" si="126"/>
        <v>28.188000000000002</v>
      </c>
      <c r="M747" s="68">
        <f t="shared" si="131"/>
        <v>28.667126821658282</v>
      </c>
      <c r="N747" s="68">
        <f t="shared" si="131"/>
        <v>39.818401394062803</v>
      </c>
      <c r="O747" s="68">
        <f t="shared" si="131"/>
        <v>39.471958022177326</v>
      </c>
      <c r="P747" s="68">
        <f t="shared" si="131"/>
        <v>0</v>
      </c>
      <c r="Q747" s="68">
        <f t="shared" si="131"/>
        <v>0</v>
      </c>
      <c r="R747" s="68">
        <f t="shared" si="127"/>
        <v>39.818401394062803</v>
      </c>
      <c r="S747" s="51">
        <f t="shared" si="123"/>
        <v>0</v>
      </c>
      <c r="T747" s="184">
        <f t="shared" si="128"/>
        <v>0</v>
      </c>
      <c r="U747" s="43"/>
    </row>
    <row r="748" spans="1:21" ht="15" customHeight="1" x14ac:dyDescent="0.35">
      <c r="A748" s="63">
        <v>45535.958333331531</v>
      </c>
      <c r="B748" s="23">
        <v>367.62400000000002</v>
      </c>
      <c r="C748" s="22">
        <v>8961.2848558400001</v>
      </c>
      <c r="D748" s="23">
        <v>0</v>
      </c>
      <c r="E748" s="22">
        <v>0</v>
      </c>
      <c r="F748" s="19">
        <f t="shared" si="124"/>
        <v>367.62400000000002</v>
      </c>
      <c r="G748" s="19">
        <f t="shared" si="124"/>
        <v>8961.2848558400001</v>
      </c>
      <c r="H748" s="67">
        <v>351.68000000000006</v>
      </c>
      <c r="I748" s="34">
        <f t="shared" si="125"/>
        <v>15.94399999999996</v>
      </c>
      <c r="J748" s="68">
        <f t="shared" si="122"/>
        <v>24.376223684634297</v>
      </c>
      <c r="K748" s="110">
        <v>1.86</v>
      </c>
      <c r="L748" s="68">
        <f t="shared" si="126"/>
        <v>28.188000000000002</v>
      </c>
      <c r="M748" s="68">
        <f t="shared" si="131"/>
        <v>28.667126821658282</v>
      </c>
      <c r="N748" s="68">
        <f t="shared" si="131"/>
        <v>39.818401394062803</v>
      </c>
      <c r="O748" s="68">
        <f t="shared" si="131"/>
        <v>39.471958022177326</v>
      </c>
      <c r="P748" s="68">
        <f t="shared" si="131"/>
        <v>0</v>
      </c>
      <c r="Q748" s="68">
        <f t="shared" si="131"/>
        <v>0</v>
      </c>
      <c r="R748" s="68">
        <f t="shared" si="127"/>
        <v>39.818401394062803</v>
      </c>
      <c r="S748" s="51">
        <f t="shared" si="123"/>
        <v>0</v>
      </c>
      <c r="T748" s="184">
        <f t="shared" si="128"/>
        <v>0</v>
      </c>
      <c r="U748" s="43"/>
    </row>
    <row r="749" spans="1:21" ht="15" customHeight="1" x14ac:dyDescent="0.35">
      <c r="A749" s="63">
        <v>45535.999999998196</v>
      </c>
      <c r="B749" s="23">
        <v>395.22500000000002</v>
      </c>
      <c r="C749" s="22">
        <v>7913.4643130000004</v>
      </c>
      <c r="D749" s="23">
        <v>0</v>
      </c>
      <c r="E749" s="22">
        <v>0</v>
      </c>
      <c r="F749" s="19">
        <f t="shared" si="124"/>
        <v>395.22500000000002</v>
      </c>
      <c r="G749" s="19">
        <f t="shared" si="124"/>
        <v>7913.4643130000004</v>
      </c>
      <c r="H749" s="67">
        <v>327.58000000000004</v>
      </c>
      <c r="I749" s="34">
        <f t="shared" si="125"/>
        <v>67.644999999999982</v>
      </c>
      <c r="J749" s="68">
        <f t="shared" si="122"/>
        <v>20.022681543424632</v>
      </c>
      <c r="K749" s="110">
        <v>1.86</v>
      </c>
      <c r="L749" s="68">
        <f t="shared" si="126"/>
        <v>28.188000000000002</v>
      </c>
      <c r="M749" s="68">
        <f t="shared" si="131"/>
        <v>28.667126821658282</v>
      </c>
      <c r="N749" s="68">
        <f t="shared" si="131"/>
        <v>39.818401394062803</v>
      </c>
      <c r="O749" s="68">
        <f t="shared" si="131"/>
        <v>39.471958022177326</v>
      </c>
      <c r="P749" s="68">
        <f t="shared" si="131"/>
        <v>0</v>
      </c>
      <c r="Q749" s="68">
        <f t="shared" si="131"/>
        <v>0</v>
      </c>
      <c r="R749" s="68">
        <f t="shared" si="127"/>
        <v>39.818401394062803</v>
      </c>
      <c r="S749" s="51">
        <f t="shared" si="123"/>
        <v>0</v>
      </c>
      <c r="T749" s="184">
        <f t="shared" si="128"/>
        <v>0</v>
      </c>
      <c r="U749" s="43"/>
    </row>
    <row r="750" spans="1:21" s="28" customFormat="1" x14ac:dyDescent="0.35">
      <c r="A750" s="114"/>
      <c r="B750" s="76">
        <f t="shared" ref="B750:Q750" si="132">SUM(B6:B749)</f>
        <v>173065.25499999998</v>
      </c>
      <c r="C750" s="76">
        <f t="shared" si="132"/>
        <v>5980933.5682932278</v>
      </c>
      <c r="D750" s="76">
        <f t="shared" si="132"/>
        <v>26165.444000000003</v>
      </c>
      <c r="E750" s="76">
        <f t="shared" si="132"/>
        <v>1296136.0319999985</v>
      </c>
      <c r="F750" s="76">
        <f t="shared" si="132"/>
        <v>146899.8110000001</v>
      </c>
      <c r="G750" s="27">
        <f t="shared" si="132"/>
        <v>4684797.5362932244</v>
      </c>
      <c r="H750" s="27">
        <f t="shared" si="132"/>
        <v>5496.0915000000005</v>
      </c>
      <c r="I750" s="35">
        <f t="shared" si="132"/>
        <v>141403.71950000004</v>
      </c>
      <c r="J750" s="68">
        <f t="shared" si="122"/>
        <v>31.891106628402817</v>
      </c>
      <c r="K750" s="77"/>
      <c r="L750" s="35">
        <f t="shared" si="132"/>
        <v>21627.647999999848</v>
      </c>
      <c r="M750" s="27">
        <f t="shared" si="132"/>
        <v>21328.342355313915</v>
      </c>
      <c r="N750" s="27">
        <f t="shared" si="132"/>
        <v>29624.890637182642</v>
      </c>
      <c r="O750" s="27">
        <f t="shared" si="132"/>
        <v>29367.136768500448</v>
      </c>
      <c r="P750" s="27">
        <f t="shared" si="132"/>
        <v>0</v>
      </c>
      <c r="Q750" s="27">
        <f t="shared" si="132"/>
        <v>0</v>
      </c>
      <c r="R750" s="117">
        <f t="shared" si="127"/>
        <v>29624.890637182642</v>
      </c>
      <c r="S750" s="27">
        <f>SUM(S6:S749)</f>
        <v>4008.7567049497998</v>
      </c>
      <c r="T750" s="78">
        <f>IF(M756="PUE calc not applicable",0,SUM(T6:T749))</f>
        <v>854369.76234670007</v>
      </c>
      <c r="U750" s="79"/>
    </row>
    <row r="751" spans="1:21" x14ac:dyDescent="0.35">
      <c r="A751" s="63"/>
      <c r="B751" s="43"/>
      <c r="C751" s="43"/>
      <c r="D751" s="9"/>
      <c r="E751" s="9"/>
      <c r="F751" s="43"/>
      <c r="G751" s="29"/>
      <c r="H751" s="43"/>
      <c r="I751" s="46"/>
      <c r="J751" s="46"/>
      <c r="K751" s="48"/>
      <c r="L751" s="46"/>
      <c r="M751" s="43"/>
      <c r="N751" s="43"/>
      <c r="O751" s="43"/>
      <c r="P751" s="43"/>
      <c r="Q751" s="43"/>
      <c r="R751" s="43"/>
      <c r="S751" s="43"/>
      <c r="T751" s="43"/>
      <c r="U751" s="43"/>
    </row>
    <row r="752" spans="1:21" x14ac:dyDescent="0.35">
      <c r="A752" s="63"/>
      <c r="B752" s="43"/>
      <c r="C752" s="43"/>
      <c r="D752" s="9"/>
      <c r="E752" s="9"/>
      <c r="F752" s="42" t="s">
        <v>25</v>
      </c>
      <c r="G752" s="29"/>
      <c r="H752" s="43"/>
      <c r="I752" s="46"/>
      <c r="J752" s="46"/>
      <c r="K752" s="48"/>
      <c r="L752" s="46"/>
      <c r="M752" s="43"/>
      <c r="N752" s="43"/>
      <c r="O752" s="43"/>
      <c r="P752" s="43"/>
      <c r="Q752" s="43"/>
      <c r="R752" s="43"/>
      <c r="S752" s="43"/>
      <c r="T752" s="43"/>
      <c r="U752" s="43"/>
    </row>
    <row r="753" spans="1:21" x14ac:dyDescent="0.35">
      <c r="A753" s="63"/>
      <c r="B753" s="43"/>
      <c r="C753" s="43"/>
      <c r="D753" s="9"/>
      <c r="E753" s="9"/>
      <c r="F753" s="80"/>
      <c r="G753" s="81" t="s">
        <v>26</v>
      </c>
      <c r="H753" s="82"/>
      <c r="I753" s="83"/>
      <c r="J753" s="83"/>
      <c r="K753" s="84" t="s">
        <v>27</v>
      </c>
      <c r="L753" s="85" t="s">
        <v>34</v>
      </c>
      <c r="M753" s="86"/>
      <c r="N753" s="43"/>
      <c r="O753" s="43"/>
      <c r="P753" s="43"/>
      <c r="Q753" s="43"/>
      <c r="R753" s="43"/>
      <c r="S753" s="43"/>
      <c r="T753" s="30"/>
      <c r="U753" s="43"/>
    </row>
    <row r="754" spans="1:21" x14ac:dyDescent="0.35">
      <c r="A754" s="63"/>
      <c r="B754" s="43"/>
      <c r="C754" s="43"/>
      <c r="D754" s="9"/>
      <c r="E754" s="9"/>
      <c r="F754" s="23"/>
      <c r="G754" s="87">
        <f>G750/F750</f>
        <v>31.891106628402817</v>
      </c>
      <c r="H754" s="30"/>
      <c r="I754" s="36"/>
      <c r="J754" s="46"/>
      <c r="K754" s="88">
        <f>MIN(K6:K749)</f>
        <v>1.82</v>
      </c>
      <c r="L754" s="89">
        <f>IF(AND(MONTH($A$2)&gt;5,MONTH($A$2)&lt;9),(K754*10800*0.75)/1000,(K754*10400*0.75)/1000)</f>
        <v>14.742000000000001</v>
      </c>
      <c r="M754" s="90" t="s">
        <v>24</v>
      </c>
      <c r="N754" s="43"/>
      <c r="O754" s="43"/>
      <c r="P754" s="43"/>
      <c r="Q754" s="43"/>
      <c r="R754" s="43"/>
      <c r="S754" s="43"/>
      <c r="T754" s="30"/>
      <c r="U754" s="43"/>
    </row>
    <row r="755" spans="1:21" x14ac:dyDescent="0.35">
      <c r="A755" s="63"/>
      <c r="B755" s="43"/>
      <c r="C755" s="43"/>
      <c r="D755" s="9"/>
      <c r="E755" s="9"/>
      <c r="F755" s="91"/>
      <c r="G755" s="43"/>
      <c r="H755" s="43"/>
      <c r="I755" s="46"/>
      <c r="J755" s="46"/>
      <c r="K755" s="48"/>
      <c r="L755" s="92" t="s">
        <v>29</v>
      </c>
      <c r="M755" s="93"/>
      <c r="N755" s="43"/>
      <c r="O755" s="43"/>
      <c r="P755" s="43"/>
      <c r="Q755" s="43"/>
      <c r="R755" s="43"/>
      <c r="S755" s="43"/>
      <c r="T755" s="43"/>
      <c r="U755" s="43"/>
    </row>
    <row r="756" spans="1:21" x14ac:dyDescent="0.35">
      <c r="A756" s="63"/>
      <c r="B756" s="43"/>
      <c r="C756" s="43"/>
      <c r="D756" s="9"/>
      <c r="E756" s="9"/>
      <c r="F756" s="94"/>
      <c r="G756" s="95"/>
      <c r="H756" s="95"/>
      <c r="I756" s="96"/>
      <c r="J756" s="96"/>
      <c r="K756" s="97"/>
      <c r="L756" s="98">
        <f>G754-L754</f>
        <v>17.149106628402816</v>
      </c>
      <c r="M756" s="99" t="str">
        <f>IF(L756&lt;0,"PUE calc not applicable","PUE calc is applicable")</f>
        <v>PUE calc is applicable</v>
      </c>
      <c r="N756" s="43"/>
      <c r="O756" s="43"/>
      <c r="P756" s="43"/>
      <c r="Q756" s="43"/>
      <c r="R756" s="43"/>
      <c r="S756" s="43"/>
      <c r="T756" s="43"/>
      <c r="U756" s="43"/>
    </row>
    <row r="757" spans="1:21" x14ac:dyDescent="0.35">
      <c r="A757" s="43"/>
      <c r="B757" s="43"/>
      <c r="C757" s="43"/>
      <c r="D757" s="9"/>
      <c r="E757" s="9"/>
      <c r="F757" s="43"/>
      <c r="G757" s="43"/>
      <c r="H757" s="43"/>
      <c r="I757" s="46"/>
      <c r="J757" s="46"/>
      <c r="K757" s="48"/>
      <c r="L757" s="46"/>
      <c r="M757" s="43"/>
      <c r="N757" s="43"/>
      <c r="O757" s="43"/>
      <c r="P757" s="43"/>
      <c r="Q757" s="43"/>
      <c r="R757" s="43"/>
      <c r="S757" s="43"/>
      <c r="T757" s="43"/>
      <c r="U757" s="43"/>
    </row>
    <row r="758" spans="1:21" x14ac:dyDescent="0.35">
      <c r="A758" s="43"/>
      <c r="B758" s="43"/>
      <c r="C758" s="43"/>
      <c r="D758" s="9"/>
      <c r="E758" s="9"/>
      <c r="F758" s="43"/>
      <c r="G758" s="43"/>
      <c r="H758" s="43"/>
      <c r="I758" s="46"/>
      <c r="J758" s="46"/>
      <c r="K758" s="48"/>
      <c r="L758" s="46"/>
      <c r="M758" s="43"/>
      <c r="N758" s="43"/>
      <c r="O758" s="43"/>
      <c r="P758" s="43"/>
      <c r="Q758" s="43"/>
      <c r="R758" s="43"/>
      <c r="S758" s="43"/>
      <c r="T758" s="43"/>
      <c r="U758" s="43"/>
    </row>
    <row r="759" spans="1:21" ht="12.5" x14ac:dyDescent="0.25">
      <c r="A759" s="43"/>
      <c r="B759" s="100"/>
      <c r="C759" s="100"/>
      <c r="D759" s="100"/>
      <c r="E759" s="100"/>
      <c r="F759" s="100"/>
      <c r="G759" s="100"/>
      <c r="H759" s="43"/>
      <c r="I759" s="46"/>
      <c r="J759" s="46"/>
      <c r="K759" s="48"/>
      <c r="L759" s="46"/>
      <c r="M759" s="43"/>
      <c r="N759" s="43"/>
      <c r="O759" s="43"/>
      <c r="P759" s="43"/>
      <c r="Q759" s="43"/>
      <c r="R759" s="43"/>
      <c r="S759" s="43"/>
      <c r="T759" s="43"/>
      <c r="U759" s="43"/>
    </row>
    <row r="760" spans="1:21" x14ac:dyDescent="0.35">
      <c r="A760" s="43"/>
      <c r="B760" s="43"/>
      <c r="C760" s="43"/>
      <c r="D760" s="9"/>
      <c r="E760" s="9"/>
      <c r="F760" s="43"/>
      <c r="G760" s="43"/>
      <c r="H760" s="43"/>
      <c r="I760" s="46"/>
      <c r="J760" s="46"/>
      <c r="K760" s="48"/>
      <c r="L760" s="46"/>
      <c r="M760" s="43"/>
      <c r="N760" s="43"/>
      <c r="O760" s="43"/>
      <c r="P760" s="43"/>
      <c r="Q760" s="43"/>
      <c r="R760" s="43"/>
      <c r="S760" s="43"/>
      <c r="T760" s="43"/>
      <c r="U760" s="43"/>
    </row>
    <row r="761" spans="1:21" ht="12.5" x14ac:dyDescent="0.25">
      <c r="A761" s="43"/>
      <c r="B761" s="43"/>
      <c r="C761" s="43"/>
      <c r="D761" s="43"/>
      <c r="E761" s="43"/>
      <c r="F761" s="43"/>
      <c r="G761" s="43"/>
      <c r="H761" s="43"/>
      <c r="I761" s="46"/>
      <c r="J761" s="46"/>
      <c r="K761" s="46"/>
      <c r="L761" s="46"/>
      <c r="M761" s="43"/>
      <c r="N761" s="43"/>
      <c r="O761" s="43"/>
      <c r="P761" s="43"/>
      <c r="Q761" s="43"/>
      <c r="R761" s="43"/>
      <c r="S761" s="43"/>
      <c r="T761" s="43"/>
      <c r="U761" s="43"/>
    </row>
    <row r="762" spans="1:21" ht="12.5" x14ac:dyDescent="0.25">
      <c r="A762" s="43"/>
      <c r="B762" s="43"/>
      <c r="C762" s="43"/>
      <c r="D762" s="43"/>
      <c r="E762" s="43"/>
      <c r="F762" s="43"/>
      <c r="G762" s="43"/>
      <c r="H762" s="43"/>
      <c r="I762" s="46"/>
      <c r="J762" s="46"/>
      <c r="K762" s="46"/>
      <c r="L762" s="46"/>
      <c r="M762" s="43"/>
      <c r="N762" s="43"/>
      <c r="O762" s="43"/>
      <c r="P762" s="43"/>
      <c r="Q762" s="43"/>
      <c r="R762" s="43"/>
      <c r="S762" s="43"/>
      <c r="T762" s="43"/>
      <c r="U762" s="43"/>
    </row>
    <row r="763" spans="1:21" ht="12.5" x14ac:dyDescent="0.25">
      <c r="A763" s="43"/>
      <c r="B763" s="43"/>
      <c r="C763" s="43"/>
      <c r="D763" s="43"/>
      <c r="E763" s="43"/>
      <c r="F763" s="43"/>
      <c r="G763" s="43"/>
      <c r="H763" s="43"/>
      <c r="I763" s="46"/>
      <c r="J763" s="46"/>
      <c r="K763" s="46"/>
      <c r="L763" s="46"/>
      <c r="M763" s="43"/>
      <c r="N763" s="43"/>
      <c r="O763" s="43"/>
      <c r="P763" s="43"/>
      <c r="Q763" s="43"/>
      <c r="R763" s="43"/>
      <c r="S763" s="43"/>
      <c r="T763" s="43"/>
      <c r="U763" s="43"/>
    </row>
    <row r="764" spans="1:21" ht="12.5" x14ac:dyDescent="0.25">
      <c r="A764" s="43"/>
      <c r="B764" s="43"/>
      <c r="C764" s="43"/>
      <c r="D764" s="43"/>
      <c r="E764" s="43"/>
      <c r="F764" s="43"/>
      <c r="G764" s="43"/>
      <c r="H764" s="43"/>
      <c r="I764" s="46"/>
      <c r="J764" s="46"/>
      <c r="K764" s="46"/>
      <c r="L764" s="46"/>
      <c r="M764" s="43"/>
      <c r="N764" s="43"/>
      <c r="O764" s="43"/>
      <c r="P764" s="43"/>
      <c r="Q764" s="43"/>
      <c r="R764" s="43"/>
      <c r="S764" s="43"/>
      <c r="T764" s="43"/>
      <c r="U764" s="43"/>
    </row>
    <row r="765" spans="1:21" ht="12.5" x14ac:dyDescent="0.25">
      <c r="A765" s="43"/>
      <c r="B765" s="43"/>
      <c r="C765" s="43"/>
      <c r="D765" s="43"/>
      <c r="E765" s="43"/>
      <c r="F765" s="43"/>
      <c r="G765" s="43"/>
      <c r="H765" s="43"/>
      <c r="I765" s="46"/>
      <c r="J765" s="46"/>
      <c r="K765" s="46"/>
      <c r="L765" s="46"/>
      <c r="M765" s="43"/>
      <c r="N765" s="43"/>
      <c r="O765" s="43"/>
      <c r="P765" s="43"/>
      <c r="Q765" s="43"/>
      <c r="R765" s="43"/>
      <c r="S765" s="43"/>
      <c r="T765" s="43"/>
      <c r="U765" s="43"/>
    </row>
    <row r="766" spans="1:21" ht="12.5" x14ac:dyDescent="0.25">
      <c r="A766" s="43"/>
      <c r="B766" s="43"/>
      <c r="C766" s="43"/>
      <c r="D766" s="43"/>
      <c r="E766" s="43"/>
      <c r="F766" s="43"/>
      <c r="G766" s="43"/>
      <c r="H766" s="43"/>
      <c r="I766" s="46"/>
      <c r="J766" s="46"/>
      <c r="K766" s="46"/>
      <c r="L766" s="46"/>
      <c r="M766" s="43"/>
      <c r="N766" s="43"/>
      <c r="O766" s="43"/>
      <c r="P766" s="43"/>
      <c r="Q766" s="43"/>
      <c r="R766" s="43"/>
      <c r="S766" s="43"/>
      <c r="T766" s="43"/>
      <c r="U766" s="43"/>
    </row>
    <row r="767" spans="1:21" ht="12.5" x14ac:dyDescent="0.25">
      <c r="A767" s="43"/>
      <c r="B767" s="43"/>
      <c r="C767" s="43"/>
      <c r="D767" s="43"/>
      <c r="E767" s="43"/>
      <c r="F767" s="43"/>
      <c r="G767" s="43"/>
      <c r="H767" s="43"/>
      <c r="I767" s="46"/>
      <c r="J767" s="46"/>
      <c r="K767" s="46"/>
      <c r="L767" s="46"/>
      <c r="M767" s="43"/>
      <c r="N767" s="43"/>
      <c r="O767" s="43"/>
      <c r="P767" s="43"/>
      <c r="Q767" s="43"/>
      <c r="R767" s="43"/>
      <c r="S767" s="43"/>
      <c r="T767" s="43"/>
      <c r="U767" s="43"/>
    </row>
    <row r="768" spans="1:21" ht="12.5" x14ac:dyDescent="0.25">
      <c r="A768" s="43"/>
      <c r="B768" s="43"/>
      <c r="C768" s="43"/>
      <c r="D768" s="43"/>
      <c r="E768" s="43"/>
      <c r="F768" s="43"/>
      <c r="G768" s="43"/>
      <c r="H768" s="43"/>
      <c r="I768" s="46"/>
      <c r="J768" s="46"/>
      <c r="K768" s="46"/>
      <c r="L768" s="46"/>
      <c r="M768" s="43"/>
      <c r="N768" s="43"/>
      <c r="O768" s="43"/>
      <c r="P768" s="43"/>
      <c r="Q768" s="43"/>
      <c r="R768" s="43"/>
      <c r="S768" s="43"/>
      <c r="T768" s="43"/>
      <c r="U768" s="43"/>
    </row>
    <row r="769" spans="1:21" ht="12.5" x14ac:dyDescent="0.25">
      <c r="A769" s="43"/>
      <c r="B769" s="43"/>
      <c r="C769" s="43"/>
      <c r="D769" s="43"/>
      <c r="E769" s="43"/>
      <c r="F769" s="43"/>
      <c r="G769" s="43"/>
      <c r="H769" s="43"/>
      <c r="I769" s="46"/>
      <c r="J769" s="46"/>
      <c r="K769" s="46"/>
      <c r="L769" s="46"/>
      <c r="M769" s="43"/>
      <c r="N769" s="43"/>
      <c r="O769" s="43"/>
      <c r="P769" s="43"/>
      <c r="Q769" s="43"/>
      <c r="R769" s="43"/>
      <c r="S769" s="43"/>
      <c r="T769" s="43"/>
      <c r="U769" s="43"/>
    </row>
    <row r="770" spans="1:21" ht="12.5" x14ac:dyDescent="0.25">
      <c r="A770" s="43"/>
      <c r="B770" s="43"/>
      <c r="C770" s="43"/>
      <c r="D770" s="43"/>
      <c r="E770" s="43"/>
      <c r="F770" s="43"/>
      <c r="G770" s="43"/>
      <c r="H770" s="43"/>
      <c r="I770" s="46"/>
      <c r="J770" s="46"/>
      <c r="K770" s="46"/>
      <c r="L770" s="46"/>
      <c r="M770" s="43"/>
      <c r="N770" s="43"/>
      <c r="O770" s="43"/>
      <c r="P770" s="43"/>
      <c r="Q770" s="43"/>
      <c r="R770" s="43"/>
      <c r="S770" s="43"/>
      <c r="T770" s="43"/>
      <c r="U770" s="43"/>
    </row>
    <row r="771" spans="1:21" x14ac:dyDescent="0.35">
      <c r="A771" s="43"/>
      <c r="B771" s="43"/>
      <c r="C771" s="43"/>
      <c r="D771" s="9"/>
      <c r="E771" s="9"/>
      <c r="F771" s="43"/>
      <c r="G771" s="43"/>
      <c r="H771" s="43"/>
      <c r="I771" s="46"/>
      <c r="J771" s="46"/>
      <c r="K771" s="48"/>
      <c r="L771" s="46"/>
      <c r="M771" s="43"/>
      <c r="N771" s="43"/>
      <c r="O771" s="43"/>
      <c r="P771" s="43"/>
      <c r="Q771" s="43"/>
      <c r="R771" s="43"/>
      <c r="S771" s="43"/>
      <c r="T771" s="43"/>
      <c r="U771" s="43"/>
    </row>
    <row r="772" spans="1:21" ht="12.5" x14ac:dyDescent="0.25">
      <c r="A772" s="43"/>
      <c r="B772" s="43"/>
      <c r="C772" s="43"/>
      <c r="D772" s="43"/>
      <c r="E772" s="43"/>
      <c r="F772" s="43"/>
      <c r="G772" s="43"/>
      <c r="H772" s="43"/>
      <c r="I772" s="46"/>
      <c r="J772" s="46"/>
      <c r="K772" s="46"/>
      <c r="L772" s="46"/>
      <c r="M772" s="43"/>
      <c r="N772" s="43"/>
      <c r="O772" s="43"/>
      <c r="P772" s="43"/>
      <c r="Q772" s="43"/>
      <c r="R772" s="43"/>
      <c r="S772" s="43"/>
      <c r="T772" s="43"/>
      <c r="U772" s="43"/>
    </row>
    <row r="773" spans="1:21" ht="12.5" x14ac:dyDescent="0.25">
      <c r="A773" s="43"/>
      <c r="B773" s="43"/>
      <c r="C773" s="43"/>
      <c r="D773" s="43"/>
      <c r="E773" s="43"/>
      <c r="F773" s="43"/>
      <c r="G773" s="43"/>
      <c r="H773" s="43"/>
      <c r="I773" s="46"/>
      <c r="J773" s="46"/>
      <c r="K773" s="46"/>
      <c r="L773" s="46"/>
      <c r="M773" s="43"/>
      <c r="N773" s="43"/>
      <c r="O773" s="43"/>
      <c r="P773" s="43"/>
      <c r="Q773" s="43"/>
      <c r="R773" s="43"/>
      <c r="S773" s="43"/>
      <c r="T773" s="43"/>
      <c r="U773" s="43"/>
    </row>
  </sheetData>
  <autoFilter ref="B5:G756" xr:uid="{00000000-0009-0000-0000-000001000000}"/>
  <mergeCells count="4">
    <mergeCell ref="M1:Q1"/>
    <mergeCell ref="B4:C4"/>
    <mergeCell ref="D4:E4"/>
    <mergeCell ref="F4:G4"/>
  </mergeCells>
  <conditionalFormatting sqref="S6:S749">
    <cfRule type="containsText" dxfId="4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0BA6B-31BA-4D7F-86EA-013FB243717A}">
  <sheetPr>
    <tabColor rgb="FF92D050"/>
    <pageSetUpPr autoPageBreaks="0"/>
  </sheetPr>
  <dimension ref="A1:V759"/>
  <sheetViews>
    <sheetView zoomScale="80" zoomScaleNormal="80" workbookViewId="0">
      <pane ySplit="5" topLeftCell="A722" activePane="bottomLeft" state="frozen"/>
      <selection activeCell="D6" sqref="D6:E13"/>
      <selection pane="bottomLeft" sqref="A1:V753"/>
    </sheetView>
  </sheetViews>
  <sheetFormatPr defaultColWidth="9.1796875" defaultRowHeight="14.5" x14ac:dyDescent="0.35"/>
  <cols>
    <col min="1" max="1" width="15.1796875" style="2" customWidth="1"/>
    <col min="2" max="2" width="12.81640625" style="2" customWidth="1"/>
    <col min="3" max="3" width="14.54296875" style="2" customWidth="1"/>
    <col min="4" max="4" width="14" style="3" customWidth="1"/>
    <col min="5" max="5" width="15.54296875" style="3" customWidth="1"/>
    <col min="6" max="6" width="15.453125" style="2" customWidth="1"/>
    <col min="7" max="7" width="17.54296875" style="2" customWidth="1"/>
    <col min="8" max="8" width="16.81640625" style="2" customWidth="1"/>
    <col min="9" max="9" width="19" style="32" customWidth="1"/>
    <col min="10" max="10" width="20.7265625" style="32" customWidth="1"/>
    <col min="11" max="11" width="11.26953125" style="33" customWidth="1"/>
    <col min="12" max="12" width="18.54296875" style="32" customWidth="1"/>
    <col min="13" max="13" width="21.1796875" style="2" customWidth="1"/>
    <col min="14" max="17" width="20.7265625" style="2" customWidth="1"/>
    <col min="18" max="18" width="17.26953125" style="2" customWidth="1"/>
    <col min="19" max="19" width="16" style="2" customWidth="1"/>
    <col min="20" max="20" width="14.26953125" style="2" customWidth="1"/>
    <col min="21" max="16384" width="9.1796875" style="2"/>
  </cols>
  <sheetData>
    <row r="1" spans="1:22" x14ac:dyDescent="0.35">
      <c r="A1" s="42" t="s">
        <v>0</v>
      </c>
      <c r="B1" s="43"/>
      <c r="C1" s="43"/>
      <c r="D1" s="9"/>
      <c r="E1" s="44"/>
      <c r="F1" s="43"/>
      <c r="G1" s="45" t="s">
        <v>1</v>
      </c>
      <c r="H1" s="45"/>
      <c r="I1" s="46"/>
      <c r="J1" s="47"/>
      <c r="K1" s="48"/>
      <c r="L1" s="46"/>
      <c r="M1" s="174" t="s">
        <v>2</v>
      </c>
      <c r="N1" s="174"/>
      <c r="O1" s="174"/>
      <c r="P1" s="174"/>
      <c r="Q1" s="174"/>
      <c r="R1" s="43"/>
      <c r="S1" s="43"/>
      <c r="T1" s="43"/>
      <c r="U1" s="43"/>
      <c r="V1" s="43"/>
    </row>
    <row r="2" spans="1:22" x14ac:dyDescent="0.35">
      <c r="A2" s="49">
        <f>A6</f>
        <v>45536.041666666664</v>
      </c>
      <c r="B2" s="43"/>
      <c r="C2" s="43"/>
      <c r="D2" s="9"/>
      <c r="E2" s="7"/>
      <c r="F2" s="50" t="s">
        <v>32</v>
      </c>
      <c r="G2" s="43">
        <f>24*30</f>
        <v>720</v>
      </c>
      <c r="H2" s="43"/>
      <c r="I2" s="46"/>
      <c r="J2" s="46"/>
      <c r="K2" s="48"/>
      <c r="L2" s="47"/>
      <c r="M2" s="51" t="s">
        <v>3</v>
      </c>
      <c r="N2" s="51" t="s">
        <v>3</v>
      </c>
      <c r="O2" s="51" t="s">
        <v>3</v>
      </c>
      <c r="P2" s="51" t="s">
        <v>3</v>
      </c>
      <c r="Q2" s="51" t="s">
        <v>3</v>
      </c>
      <c r="R2" s="43"/>
      <c r="S2" s="43"/>
      <c r="T2" s="43"/>
      <c r="U2" s="43"/>
      <c r="V2" s="43"/>
    </row>
    <row r="3" spans="1:22" x14ac:dyDescent="0.35">
      <c r="A3" s="43" t="s">
        <v>4</v>
      </c>
      <c r="B3" s="43"/>
      <c r="C3" s="43"/>
      <c r="D3" s="9"/>
      <c r="E3" s="10"/>
      <c r="F3" s="50" t="s">
        <v>33</v>
      </c>
      <c r="G3" s="43">
        <f>5+G2</f>
        <v>725</v>
      </c>
      <c r="H3" s="43"/>
      <c r="I3" s="46"/>
      <c r="J3" s="46"/>
      <c r="K3" s="48"/>
      <c r="L3" s="46"/>
      <c r="M3" s="52">
        <v>46269.978999999999</v>
      </c>
      <c r="N3" s="52">
        <v>26794.006000000001</v>
      </c>
      <c r="O3" s="52">
        <v>0</v>
      </c>
      <c r="P3" s="52"/>
      <c r="Q3" s="52"/>
      <c r="R3" s="43"/>
      <c r="S3" s="53"/>
      <c r="T3" s="43"/>
      <c r="U3" s="43"/>
      <c r="V3" s="43"/>
    </row>
    <row r="4" spans="1:22" ht="72.5" x14ac:dyDescent="0.35">
      <c r="A4" s="43"/>
      <c r="B4" s="175" t="s">
        <v>5</v>
      </c>
      <c r="C4" s="176"/>
      <c r="D4" s="172" t="s">
        <v>6</v>
      </c>
      <c r="E4" s="173"/>
      <c r="F4" s="172" t="s">
        <v>7</v>
      </c>
      <c r="G4" s="173"/>
      <c r="H4" s="11" t="s">
        <v>8</v>
      </c>
      <c r="I4" s="12" t="s">
        <v>9</v>
      </c>
      <c r="J4" s="54" t="s">
        <v>10</v>
      </c>
      <c r="K4" s="55" t="s">
        <v>11</v>
      </c>
      <c r="L4" s="54" t="s">
        <v>12</v>
      </c>
      <c r="M4" s="54" t="s">
        <v>13</v>
      </c>
      <c r="N4" s="54" t="s">
        <v>14</v>
      </c>
      <c r="O4" s="54" t="s">
        <v>15</v>
      </c>
      <c r="P4" s="54" t="s">
        <v>16</v>
      </c>
      <c r="Q4" s="54" t="s">
        <v>17</v>
      </c>
      <c r="R4" s="54" t="s">
        <v>18</v>
      </c>
      <c r="S4" s="54" t="s">
        <v>19</v>
      </c>
      <c r="T4" s="54" t="s">
        <v>20</v>
      </c>
      <c r="U4" s="43"/>
      <c r="V4" s="43"/>
    </row>
    <row r="5" spans="1:22" ht="13" x14ac:dyDescent="0.3">
      <c r="A5" s="43" t="s">
        <v>21</v>
      </c>
      <c r="B5" s="51" t="s">
        <v>22</v>
      </c>
      <c r="C5" s="51" t="s">
        <v>23</v>
      </c>
      <c r="D5" s="51" t="s">
        <v>22</v>
      </c>
      <c r="E5" s="56" t="s">
        <v>23</v>
      </c>
      <c r="F5" s="51" t="s">
        <v>22</v>
      </c>
      <c r="G5" s="51" t="s">
        <v>23</v>
      </c>
      <c r="H5" s="51"/>
      <c r="I5" s="51"/>
      <c r="J5" s="51"/>
      <c r="K5" s="57"/>
      <c r="L5" s="58" t="s">
        <v>24</v>
      </c>
      <c r="M5" s="60">
        <v>1321540.5899999996</v>
      </c>
      <c r="N5" s="60">
        <v>1373561.92</v>
      </c>
      <c r="O5" s="60">
        <v>0</v>
      </c>
      <c r="P5" s="60"/>
      <c r="Q5" s="60"/>
      <c r="R5" s="61"/>
      <c r="S5" s="61"/>
      <c r="T5" s="62"/>
      <c r="U5" s="43"/>
      <c r="V5" s="43"/>
    </row>
    <row r="6" spans="1:22" x14ac:dyDescent="0.35">
      <c r="A6" s="63">
        <v>45536.041666666664</v>
      </c>
      <c r="B6" s="23">
        <v>477.50799999999998</v>
      </c>
      <c r="C6" s="22">
        <v>9039.2587875999998</v>
      </c>
      <c r="D6" s="23">
        <v>0</v>
      </c>
      <c r="E6" s="22">
        <v>0</v>
      </c>
      <c r="F6" s="19">
        <f>B6-D6</f>
        <v>477.50799999999998</v>
      </c>
      <c r="G6" s="19">
        <f>C6-E6</f>
        <v>9039.2587875999998</v>
      </c>
      <c r="H6" s="67">
        <v>296.32000000000005</v>
      </c>
      <c r="I6" s="34">
        <f>F6-H6</f>
        <v>181.18799999999993</v>
      </c>
      <c r="J6" s="68">
        <f t="shared" ref="J6:J69" si="0">IF(F6&gt;0,G6/F6,0)</f>
        <v>18.930067742529967</v>
      </c>
      <c r="K6" s="188">
        <v>1.87</v>
      </c>
      <c r="L6" s="68">
        <f>IF(AND(MONTH($A$2)&gt;5,MONTH($A$2)&lt;9),(K6*10800)/1000,(K6*10400)/1000)+8.1</f>
        <v>27.548000000000002</v>
      </c>
      <c r="M6" s="68">
        <f>IF(M3=0,0,M$5/M$3)</f>
        <v>28.561512638680895</v>
      </c>
      <c r="N6" s="68">
        <f>IF(N3=0,0,N$5/N$3)</f>
        <v>51.263775935558122</v>
      </c>
      <c r="O6" s="68">
        <f>IF(O3=0,0,O$5/O$3)</f>
        <v>0</v>
      </c>
      <c r="P6" s="68">
        <f>IF(P3=0,0,P$5/P$3)</f>
        <v>0</v>
      </c>
      <c r="Q6" s="68">
        <f>IF(Q3=0,0,Q$5/Q$3)</f>
        <v>0</v>
      </c>
      <c r="R6" s="68">
        <f>MAX(L6:Q6)</f>
        <v>51.263775935558122</v>
      </c>
      <c r="S6" s="51">
        <f t="shared" ref="S6:S69" si="1">IF(J6&gt;R6,J6-R6,0)</f>
        <v>0</v>
      </c>
      <c r="T6" s="184">
        <f>IF(S6&lt;&gt;" ",S6*I6,0)</f>
        <v>0</v>
      </c>
      <c r="U6" s="43"/>
      <c r="V6" s="43"/>
    </row>
    <row r="7" spans="1:22" x14ac:dyDescent="0.35">
      <c r="A7" s="63">
        <v>45536.083333333328</v>
      </c>
      <c r="B7" s="23">
        <v>512.83500000000004</v>
      </c>
      <c r="C7" s="22">
        <v>9469.8406281000007</v>
      </c>
      <c r="D7" s="23">
        <v>0</v>
      </c>
      <c r="E7" s="22">
        <v>0</v>
      </c>
      <c r="F7" s="19">
        <f t="shared" ref="F7:G70" si="2">B7-D7</f>
        <v>512.83500000000004</v>
      </c>
      <c r="G7" s="19">
        <f t="shared" si="2"/>
        <v>9469.8406281000007</v>
      </c>
      <c r="H7" s="67">
        <v>348.59000000000003</v>
      </c>
      <c r="I7" s="34">
        <f t="shared" ref="I7:I70" si="3">F7-H7</f>
        <v>164.245</v>
      </c>
      <c r="J7" s="68">
        <f t="shared" si="0"/>
        <v>18.465667569686158</v>
      </c>
      <c r="K7" s="188">
        <v>1.87</v>
      </c>
      <c r="L7" s="68">
        <f t="shared" ref="L7:L70" si="4">IF(AND(MONTH($A$2)&gt;5,MONTH($A$2)&lt;9),(K7*10800)/1000,(K7*10400)/1000)+8.1</f>
        <v>27.548000000000002</v>
      </c>
      <c r="M7" s="68">
        <f>M6</f>
        <v>28.561512638680895</v>
      </c>
      <c r="N7" s="68">
        <f>N6</f>
        <v>51.263775935558122</v>
      </c>
      <c r="O7" s="68">
        <f>O6</f>
        <v>0</v>
      </c>
      <c r="P7" s="68">
        <f>P6</f>
        <v>0</v>
      </c>
      <c r="Q7" s="68">
        <f>Q6</f>
        <v>0</v>
      </c>
      <c r="R7" s="68">
        <f t="shared" ref="R7:R70" si="5">MAX(L7:Q7)</f>
        <v>51.263775935558122</v>
      </c>
      <c r="S7" s="51">
        <f t="shared" si="1"/>
        <v>0</v>
      </c>
      <c r="T7" s="184">
        <f t="shared" ref="T7:T70" si="6">IF(S7&lt;&gt;" ",S7*I7,0)</f>
        <v>0</v>
      </c>
      <c r="U7" s="43"/>
      <c r="V7" s="43"/>
    </row>
    <row r="8" spans="1:22" x14ac:dyDescent="0.35">
      <c r="A8" s="63">
        <v>45536.124999999993</v>
      </c>
      <c r="B8" s="23">
        <v>504.8</v>
      </c>
      <c r="C8" s="22">
        <v>7965.7439999999997</v>
      </c>
      <c r="D8" s="23">
        <v>4.3869999999999996</v>
      </c>
      <c r="E8" s="22">
        <v>69.227000000000004</v>
      </c>
      <c r="F8" s="19">
        <f t="shared" si="2"/>
        <v>500.41300000000001</v>
      </c>
      <c r="G8" s="19">
        <f t="shared" si="2"/>
        <v>7896.5169999999998</v>
      </c>
      <c r="H8" s="67">
        <v>268.39999999999998</v>
      </c>
      <c r="I8" s="34">
        <f t="shared" si="3"/>
        <v>232.01300000000003</v>
      </c>
      <c r="J8" s="68">
        <f t="shared" si="0"/>
        <v>15.779999720231089</v>
      </c>
      <c r="K8" s="188">
        <v>1.87</v>
      </c>
      <c r="L8" s="68">
        <f t="shared" si="4"/>
        <v>27.548000000000002</v>
      </c>
      <c r="M8" s="68">
        <f t="shared" ref="M8:Q23" si="7">M7</f>
        <v>28.561512638680895</v>
      </c>
      <c r="N8" s="68">
        <f t="shared" si="7"/>
        <v>51.263775935558122</v>
      </c>
      <c r="O8" s="68">
        <f t="shared" si="7"/>
        <v>0</v>
      </c>
      <c r="P8" s="68">
        <f t="shared" si="7"/>
        <v>0</v>
      </c>
      <c r="Q8" s="68">
        <f t="shared" si="7"/>
        <v>0</v>
      </c>
      <c r="R8" s="68">
        <f t="shared" si="5"/>
        <v>51.263775935558122</v>
      </c>
      <c r="S8" s="51">
        <f t="shared" si="1"/>
        <v>0</v>
      </c>
      <c r="T8" s="184">
        <f t="shared" si="6"/>
        <v>0</v>
      </c>
      <c r="U8" s="43"/>
      <c r="V8" s="43"/>
    </row>
    <row r="9" spans="1:22" x14ac:dyDescent="0.35">
      <c r="A9" s="63">
        <v>45536.166666666657</v>
      </c>
      <c r="B9" s="23">
        <v>490.9</v>
      </c>
      <c r="C9" s="22">
        <v>6725.33</v>
      </c>
      <c r="D9" s="23">
        <v>6.0540000000000003</v>
      </c>
      <c r="E9" s="22">
        <v>82.94</v>
      </c>
      <c r="F9" s="19">
        <f t="shared" si="2"/>
        <v>484.846</v>
      </c>
      <c r="G9" s="19">
        <f t="shared" si="2"/>
        <v>6642.39</v>
      </c>
      <c r="H9" s="67">
        <v>385</v>
      </c>
      <c r="I9" s="34">
        <f t="shared" si="3"/>
        <v>99.846000000000004</v>
      </c>
      <c r="J9" s="68">
        <f t="shared" si="0"/>
        <v>13.699999587497887</v>
      </c>
      <c r="K9" s="188">
        <v>1.87</v>
      </c>
      <c r="L9" s="68">
        <f t="shared" si="4"/>
        <v>27.548000000000002</v>
      </c>
      <c r="M9" s="68">
        <f t="shared" si="7"/>
        <v>28.561512638680895</v>
      </c>
      <c r="N9" s="68">
        <f t="shared" si="7"/>
        <v>51.263775935558122</v>
      </c>
      <c r="O9" s="68">
        <f t="shared" si="7"/>
        <v>0</v>
      </c>
      <c r="P9" s="68">
        <f t="shared" si="7"/>
        <v>0</v>
      </c>
      <c r="Q9" s="68">
        <f t="shared" si="7"/>
        <v>0</v>
      </c>
      <c r="R9" s="68">
        <f t="shared" si="5"/>
        <v>51.263775935558122</v>
      </c>
      <c r="S9" s="51">
        <f t="shared" si="1"/>
        <v>0</v>
      </c>
      <c r="T9" s="184">
        <f t="shared" si="6"/>
        <v>0</v>
      </c>
      <c r="U9" s="43"/>
      <c r="V9" s="43"/>
    </row>
    <row r="10" spans="1:22" x14ac:dyDescent="0.35">
      <c r="A10" s="63">
        <v>45536.208333333321</v>
      </c>
      <c r="B10" s="23">
        <v>477.81700000000001</v>
      </c>
      <c r="C10" s="22">
        <v>6088.94465924</v>
      </c>
      <c r="D10" s="23">
        <v>0</v>
      </c>
      <c r="E10" s="22">
        <v>0</v>
      </c>
      <c r="F10" s="19">
        <f t="shared" si="2"/>
        <v>477.81700000000001</v>
      </c>
      <c r="G10" s="19">
        <f t="shared" si="2"/>
        <v>6088.94465924</v>
      </c>
      <c r="H10" s="67">
        <v>385</v>
      </c>
      <c r="I10" s="34">
        <f t="shared" si="3"/>
        <v>92.817000000000007</v>
      </c>
      <c r="J10" s="68">
        <f t="shared" si="0"/>
        <v>12.743256642689564</v>
      </c>
      <c r="K10" s="188">
        <v>1.87</v>
      </c>
      <c r="L10" s="68">
        <f t="shared" si="4"/>
        <v>27.548000000000002</v>
      </c>
      <c r="M10" s="68">
        <f t="shared" si="7"/>
        <v>28.561512638680895</v>
      </c>
      <c r="N10" s="68">
        <f t="shared" si="7"/>
        <v>51.263775935558122</v>
      </c>
      <c r="O10" s="68">
        <f t="shared" si="7"/>
        <v>0</v>
      </c>
      <c r="P10" s="68">
        <f t="shared" si="7"/>
        <v>0</v>
      </c>
      <c r="Q10" s="68">
        <f t="shared" si="7"/>
        <v>0</v>
      </c>
      <c r="R10" s="68">
        <f t="shared" si="5"/>
        <v>51.263775935558122</v>
      </c>
      <c r="S10" s="51">
        <f t="shared" si="1"/>
        <v>0</v>
      </c>
      <c r="T10" s="184">
        <f t="shared" si="6"/>
        <v>0</v>
      </c>
      <c r="U10" s="43"/>
      <c r="V10" s="43"/>
    </row>
    <row r="11" spans="1:22" x14ac:dyDescent="0.35">
      <c r="A11" s="63">
        <v>45536.249999999985</v>
      </c>
      <c r="B11" s="23">
        <v>473.2</v>
      </c>
      <c r="C11" s="22">
        <v>5839.2879999999996</v>
      </c>
      <c r="D11" s="23">
        <v>0</v>
      </c>
      <c r="E11" s="22">
        <v>0</v>
      </c>
      <c r="F11" s="19">
        <f t="shared" si="2"/>
        <v>473.2</v>
      </c>
      <c r="G11" s="19">
        <f t="shared" si="2"/>
        <v>5839.2879999999996</v>
      </c>
      <c r="H11" s="67">
        <v>247.37</v>
      </c>
      <c r="I11" s="34">
        <f t="shared" si="3"/>
        <v>225.82999999999998</v>
      </c>
      <c r="J11" s="68">
        <f t="shared" si="0"/>
        <v>12.34</v>
      </c>
      <c r="K11" s="188">
        <v>1.87</v>
      </c>
      <c r="L11" s="68">
        <f t="shared" si="4"/>
        <v>27.548000000000002</v>
      </c>
      <c r="M11" s="68">
        <f t="shared" si="7"/>
        <v>28.561512638680895</v>
      </c>
      <c r="N11" s="68">
        <f t="shared" si="7"/>
        <v>51.263775935558122</v>
      </c>
      <c r="O11" s="68">
        <f t="shared" si="7"/>
        <v>0</v>
      </c>
      <c r="P11" s="68">
        <f t="shared" si="7"/>
        <v>0</v>
      </c>
      <c r="Q11" s="68">
        <f t="shared" si="7"/>
        <v>0</v>
      </c>
      <c r="R11" s="68">
        <f t="shared" si="5"/>
        <v>51.263775935558122</v>
      </c>
      <c r="S11" s="51">
        <f t="shared" si="1"/>
        <v>0</v>
      </c>
      <c r="T11" s="184">
        <f t="shared" si="6"/>
        <v>0</v>
      </c>
      <c r="U11" s="43"/>
      <c r="V11" s="43"/>
    </row>
    <row r="12" spans="1:22" x14ac:dyDescent="0.35">
      <c r="A12" s="63">
        <v>45536.29166666665</v>
      </c>
      <c r="B12" s="23">
        <v>480.50099999999998</v>
      </c>
      <c r="C12" s="22">
        <v>6457.7220680999999</v>
      </c>
      <c r="D12" s="23">
        <v>0</v>
      </c>
      <c r="E12" s="22">
        <v>0</v>
      </c>
      <c r="F12" s="19">
        <f t="shared" si="2"/>
        <v>480.50099999999998</v>
      </c>
      <c r="G12" s="19">
        <f t="shared" si="2"/>
        <v>6457.7220680999999</v>
      </c>
      <c r="H12" s="67">
        <v>284.3599999999999</v>
      </c>
      <c r="I12" s="34">
        <f t="shared" si="3"/>
        <v>196.14100000000008</v>
      </c>
      <c r="J12" s="68">
        <f t="shared" si="0"/>
        <v>13.439560101019561</v>
      </c>
      <c r="K12" s="188">
        <v>1.87</v>
      </c>
      <c r="L12" s="68">
        <f t="shared" si="4"/>
        <v>27.548000000000002</v>
      </c>
      <c r="M12" s="68">
        <f t="shared" si="7"/>
        <v>28.561512638680895</v>
      </c>
      <c r="N12" s="68">
        <f t="shared" si="7"/>
        <v>51.263775935558122</v>
      </c>
      <c r="O12" s="68">
        <f t="shared" si="7"/>
        <v>0</v>
      </c>
      <c r="P12" s="68">
        <f t="shared" si="7"/>
        <v>0</v>
      </c>
      <c r="Q12" s="68">
        <f t="shared" si="7"/>
        <v>0</v>
      </c>
      <c r="R12" s="68">
        <f t="shared" si="5"/>
        <v>51.263775935558122</v>
      </c>
      <c r="S12" s="51">
        <f t="shared" si="1"/>
        <v>0</v>
      </c>
      <c r="T12" s="184">
        <f t="shared" si="6"/>
        <v>0</v>
      </c>
      <c r="U12" s="43"/>
      <c r="V12" s="43"/>
    </row>
    <row r="13" spans="1:22" x14ac:dyDescent="0.35">
      <c r="A13" s="63">
        <v>45536.333333333314</v>
      </c>
      <c r="B13" s="23">
        <v>480.2</v>
      </c>
      <c r="C13" s="22">
        <v>6223.3919999999998</v>
      </c>
      <c r="D13" s="23">
        <v>0</v>
      </c>
      <c r="E13" s="22">
        <v>0</v>
      </c>
      <c r="F13" s="19">
        <f t="shared" si="2"/>
        <v>480.2</v>
      </c>
      <c r="G13" s="19">
        <f t="shared" si="2"/>
        <v>6223.3919999999998</v>
      </c>
      <c r="H13" s="67">
        <v>253.57000000000005</v>
      </c>
      <c r="I13" s="34">
        <f t="shared" si="3"/>
        <v>226.62999999999994</v>
      </c>
      <c r="J13" s="68">
        <f t="shared" si="0"/>
        <v>12.959999999999999</v>
      </c>
      <c r="K13" s="188">
        <v>1.87</v>
      </c>
      <c r="L13" s="68">
        <f t="shared" si="4"/>
        <v>27.548000000000002</v>
      </c>
      <c r="M13" s="68">
        <f t="shared" si="7"/>
        <v>28.561512638680895</v>
      </c>
      <c r="N13" s="68">
        <f t="shared" si="7"/>
        <v>51.263775935558122</v>
      </c>
      <c r="O13" s="68">
        <f t="shared" si="7"/>
        <v>0</v>
      </c>
      <c r="P13" s="68">
        <f t="shared" si="7"/>
        <v>0</v>
      </c>
      <c r="Q13" s="68">
        <f t="shared" si="7"/>
        <v>0</v>
      </c>
      <c r="R13" s="68">
        <f t="shared" si="5"/>
        <v>51.263775935558122</v>
      </c>
      <c r="S13" s="51">
        <f t="shared" si="1"/>
        <v>0</v>
      </c>
      <c r="T13" s="184">
        <f t="shared" si="6"/>
        <v>0</v>
      </c>
      <c r="U13" s="43"/>
      <c r="V13" s="43"/>
    </row>
    <row r="14" spans="1:22" x14ac:dyDescent="0.35">
      <c r="A14" s="63">
        <v>45536.374999999978</v>
      </c>
      <c r="B14" s="23">
        <v>517.29999999999995</v>
      </c>
      <c r="C14" s="22">
        <v>7718.116</v>
      </c>
      <c r="D14" s="23">
        <v>7.4610000000000003</v>
      </c>
      <c r="E14" s="22">
        <v>111.318</v>
      </c>
      <c r="F14" s="19">
        <f t="shared" si="2"/>
        <v>509.83899999999994</v>
      </c>
      <c r="G14" s="19">
        <f t="shared" si="2"/>
        <v>7606.7979999999998</v>
      </c>
      <c r="H14" s="67">
        <v>367.84999999999991</v>
      </c>
      <c r="I14" s="34">
        <f t="shared" si="3"/>
        <v>141.98900000000003</v>
      </c>
      <c r="J14" s="68">
        <f t="shared" si="0"/>
        <v>14.920000235368422</v>
      </c>
      <c r="K14" s="188">
        <v>1.87</v>
      </c>
      <c r="L14" s="68">
        <f t="shared" si="4"/>
        <v>27.548000000000002</v>
      </c>
      <c r="M14" s="68">
        <f t="shared" si="7"/>
        <v>28.561512638680895</v>
      </c>
      <c r="N14" s="68">
        <f t="shared" si="7"/>
        <v>51.263775935558122</v>
      </c>
      <c r="O14" s="68">
        <f t="shared" si="7"/>
        <v>0</v>
      </c>
      <c r="P14" s="68">
        <f t="shared" si="7"/>
        <v>0</v>
      </c>
      <c r="Q14" s="68">
        <f t="shared" si="7"/>
        <v>0</v>
      </c>
      <c r="R14" s="68">
        <f t="shared" si="5"/>
        <v>51.263775935558122</v>
      </c>
      <c r="S14" s="51">
        <f t="shared" si="1"/>
        <v>0</v>
      </c>
      <c r="T14" s="184">
        <f t="shared" si="6"/>
        <v>0</v>
      </c>
      <c r="U14" s="43"/>
      <c r="V14" s="43"/>
    </row>
    <row r="15" spans="1:22" x14ac:dyDescent="0.35">
      <c r="A15" s="63">
        <v>45536.416666666642</v>
      </c>
      <c r="B15" s="23">
        <v>507.67399999999998</v>
      </c>
      <c r="C15" s="22">
        <v>10442.672730980001</v>
      </c>
      <c r="D15" s="23">
        <v>0</v>
      </c>
      <c r="E15" s="22">
        <v>0</v>
      </c>
      <c r="F15" s="19">
        <f t="shared" si="2"/>
        <v>507.67399999999998</v>
      </c>
      <c r="G15" s="19">
        <f t="shared" si="2"/>
        <v>10442.672730980001</v>
      </c>
      <c r="H15" s="67">
        <v>348.53999999999996</v>
      </c>
      <c r="I15" s="34">
        <f t="shared" si="3"/>
        <v>159.13400000000001</v>
      </c>
      <c r="J15" s="68">
        <f t="shared" si="0"/>
        <v>20.569642587526644</v>
      </c>
      <c r="K15" s="188">
        <v>1.87</v>
      </c>
      <c r="L15" s="68">
        <f t="shared" si="4"/>
        <v>27.548000000000002</v>
      </c>
      <c r="M15" s="68">
        <f t="shared" si="7"/>
        <v>28.561512638680895</v>
      </c>
      <c r="N15" s="68">
        <f t="shared" si="7"/>
        <v>51.263775935558122</v>
      </c>
      <c r="O15" s="68">
        <f t="shared" si="7"/>
        <v>0</v>
      </c>
      <c r="P15" s="68">
        <f t="shared" si="7"/>
        <v>0</v>
      </c>
      <c r="Q15" s="68">
        <f t="shared" si="7"/>
        <v>0</v>
      </c>
      <c r="R15" s="68">
        <f t="shared" si="5"/>
        <v>51.263775935558122</v>
      </c>
      <c r="S15" s="51">
        <f t="shared" si="1"/>
        <v>0</v>
      </c>
      <c r="T15" s="184">
        <f t="shared" si="6"/>
        <v>0</v>
      </c>
      <c r="U15" s="43"/>
      <c r="V15" s="43"/>
    </row>
    <row r="16" spans="1:22" x14ac:dyDescent="0.35">
      <c r="A16" s="63">
        <v>45536.458333333307</v>
      </c>
      <c r="B16" s="23">
        <v>509.69200000000001</v>
      </c>
      <c r="C16" s="22">
        <v>11531.363237720001</v>
      </c>
      <c r="D16" s="23">
        <v>0</v>
      </c>
      <c r="E16" s="22">
        <v>0</v>
      </c>
      <c r="F16" s="19">
        <f t="shared" si="2"/>
        <v>509.69200000000001</v>
      </c>
      <c r="G16" s="19">
        <f t="shared" si="2"/>
        <v>11531.363237720001</v>
      </c>
      <c r="H16" s="67">
        <v>326.54999999999995</v>
      </c>
      <c r="I16" s="34">
        <f t="shared" si="3"/>
        <v>183.14200000000005</v>
      </c>
      <c r="J16" s="68">
        <f t="shared" si="0"/>
        <v>22.624179382293622</v>
      </c>
      <c r="K16" s="188">
        <v>1.87</v>
      </c>
      <c r="L16" s="68">
        <f t="shared" si="4"/>
        <v>27.548000000000002</v>
      </c>
      <c r="M16" s="68">
        <f t="shared" si="7"/>
        <v>28.561512638680895</v>
      </c>
      <c r="N16" s="68">
        <f t="shared" si="7"/>
        <v>51.263775935558122</v>
      </c>
      <c r="O16" s="68">
        <f t="shared" si="7"/>
        <v>0</v>
      </c>
      <c r="P16" s="68">
        <f t="shared" si="7"/>
        <v>0</v>
      </c>
      <c r="Q16" s="68">
        <f t="shared" si="7"/>
        <v>0</v>
      </c>
      <c r="R16" s="68">
        <f t="shared" si="5"/>
        <v>51.263775935558122</v>
      </c>
      <c r="S16" s="51">
        <f t="shared" si="1"/>
        <v>0</v>
      </c>
      <c r="T16" s="184">
        <f t="shared" si="6"/>
        <v>0</v>
      </c>
      <c r="U16" s="43"/>
      <c r="V16" s="43"/>
    </row>
    <row r="17" spans="1:22" x14ac:dyDescent="0.35">
      <c r="A17" s="63">
        <v>45536.499999999971</v>
      </c>
      <c r="B17" s="23">
        <v>503.41800000000001</v>
      </c>
      <c r="C17" s="22">
        <v>12816.2551095</v>
      </c>
      <c r="D17" s="23">
        <v>0</v>
      </c>
      <c r="E17" s="22">
        <v>0</v>
      </c>
      <c r="F17" s="19">
        <f t="shared" si="2"/>
        <v>503.41800000000001</v>
      </c>
      <c r="G17" s="19">
        <f t="shared" si="2"/>
        <v>12816.2551095</v>
      </c>
      <c r="H17" s="67">
        <v>346.12999999999988</v>
      </c>
      <c r="I17" s="34">
        <f t="shared" si="3"/>
        <v>157.28800000000012</v>
      </c>
      <c r="J17" s="68">
        <f t="shared" si="0"/>
        <v>25.458476076540766</v>
      </c>
      <c r="K17" s="188">
        <v>1.87</v>
      </c>
      <c r="L17" s="68">
        <f t="shared" si="4"/>
        <v>27.548000000000002</v>
      </c>
      <c r="M17" s="68">
        <f t="shared" si="7"/>
        <v>28.561512638680895</v>
      </c>
      <c r="N17" s="68">
        <f t="shared" si="7"/>
        <v>51.263775935558122</v>
      </c>
      <c r="O17" s="68">
        <f t="shared" si="7"/>
        <v>0</v>
      </c>
      <c r="P17" s="68">
        <f t="shared" si="7"/>
        <v>0</v>
      </c>
      <c r="Q17" s="68">
        <f t="shared" si="7"/>
        <v>0</v>
      </c>
      <c r="R17" s="68">
        <f t="shared" si="5"/>
        <v>51.263775935558122</v>
      </c>
      <c r="S17" s="51">
        <f t="shared" si="1"/>
        <v>0</v>
      </c>
      <c r="T17" s="184">
        <f t="shared" si="6"/>
        <v>0</v>
      </c>
      <c r="U17" s="43"/>
      <c r="V17" s="43"/>
    </row>
    <row r="18" spans="1:22" x14ac:dyDescent="0.35">
      <c r="A18" s="63">
        <v>45536.541666666635</v>
      </c>
      <c r="B18" s="23">
        <v>518.03300000000002</v>
      </c>
      <c r="C18" s="22">
        <v>13902.77086384</v>
      </c>
      <c r="D18" s="23">
        <v>0</v>
      </c>
      <c r="E18" s="22">
        <v>0</v>
      </c>
      <c r="F18" s="19">
        <f t="shared" si="2"/>
        <v>518.03300000000002</v>
      </c>
      <c r="G18" s="19">
        <f t="shared" si="2"/>
        <v>13902.77086384</v>
      </c>
      <c r="H18" s="67">
        <v>372.53999999999996</v>
      </c>
      <c r="I18" s="34">
        <f t="shared" si="3"/>
        <v>145.49300000000005</v>
      </c>
      <c r="J18" s="68">
        <f t="shared" si="0"/>
        <v>26.837616259659132</v>
      </c>
      <c r="K18" s="188">
        <v>1.87</v>
      </c>
      <c r="L18" s="68">
        <f t="shared" si="4"/>
        <v>27.548000000000002</v>
      </c>
      <c r="M18" s="68">
        <f t="shared" si="7"/>
        <v>28.561512638680895</v>
      </c>
      <c r="N18" s="68">
        <f t="shared" si="7"/>
        <v>51.263775935558122</v>
      </c>
      <c r="O18" s="68">
        <f t="shared" si="7"/>
        <v>0</v>
      </c>
      <c r="P18" s="68">
        <f t="shared" si="7"/>
        <v>0</v>
      </c>
      <c r="Q18" s="68">
        <f t="shared" si="7"/>
        <v>0</v>
      </c>
      <c r="R18" s="68">
        <f t="shared" si="5"/>
        <v>51.263775935558122</v>
      </c>
      <c r="S18" s="51">
        <f t="shared" si="1"/>
        <v>0</v>
      </c>
      <c r="T18" s="184">
        <f t="shared" si="6"/>
        <v>0</v>
      </c>
      <c r="U18" s="43"/>
      <c r="V18" s="43"/>
    </row>
    <row r="19" spans="1:22" x14ac:dyDescent="0.35">
      <c r="A19" s="63">
        <v>45536.583333333299</v>
      </c>
      <c r="B19" s="23">
        <v>581.45500000000004</v>
      </c>
      <c r="C19" s="22">
        <v>15635.343408799999</v>
      </c>
      <c r="D19" s="23">
        <v>0</v>
      </c>
      <c r="E19" s="22">
        <v>0</v>
      </c>
      <c r="F19" s="19">
        <f t="shared" si="2"/>
        <v>581.45500000000004</v>
      </c>
      <c r="G19" s="19">
        <f t="shared" si="2"/>
        <v>15635.343408799999</v>
      </c>
      <c r="H19" s="67">
        <v>385</v>
      </c>
      <c r="I19" s="34">
        <f t="shared" si="3"/>
        <v>196.45500000000004</v>
      </c>
      <c r="J19" s="68">
        <f t="shared" si="0"/>
        <v>26.890031745878868</v>
      </c>
      <c r="K19" s="188">
        <v>1.87</v>
      </c>
      <c r="L19" s="68">
        <f t="shared" si="4"/>
        <v>27.548000000000002</v>
      </c>
      <c r="M19" s="68">
        <f t="shared" si="7"/>
        <v>28.561512638680895</v>
      </c>
      <c r="N19" s="68">
        <f t="shared" si="7"/>
        <v>51.263775935558122</v>
      </c>
      <c r="O19" s="68">
        <f t="shared" si="7"/>
        <v>0</v>
      </c>
      <c r="P19" s="68">
        <f t="shared" si="7"/>
        <v>0</v>
      </c>
      <c r="Q19" s="68">
        <f t="shared" si="7"/>
        <v>0</v>
      </c>
      <c r="R19" s="68">
        <f t="shared" si="5"/>
        <v>51.263775935558122</v>
      </c>
      <c r="S19" s="51">
        <f t="shared" si="1"/>
        <v>0</v>
      </c>
      <c r="T19" s="184">
        <f t="shared" si="6"/>
        <v>0</v>
      </c>
      <c r="U19" s="43"/>
      <c r="V19" s="43"/>
    </row>
    <row r="20" spans="1:22" x14ac:dyDescent="0.35">
      <c r="A20" s="63">
        <v>45536.624999999964</v>
      </c>
      <c r="B20" s="23">
        <v>587.74400000000003</v>
      </c>
      <c r="C20" s="22">
        <v>17084.264093040001</v>
      </c>
      <c r="D20" s="23">
        <v>0</v>
      </c>
      <c r="E20" s="22">
        <v>0</v>
      </c>
      <c r="F20" s="19">
        <f t="shared" si="2"/>
        <v>587.74400000000003</v>
      </c>
      <c r="G20" s="19">
        <f t="shared" si="2"/>
        <v>17084.264093040001</v>
      </c>
      <c r="H20" s="67">
        <v>385</v>
      </c>
      <c r="I20" s="34">
        <f t="shared" si="3"/>
        <v>202.74400000000003</v>
      </c>
      <c r="J20" s="68">
        <f t="shared" si="0"/>
        <v>29.067526156013503</v>
      </c>
      <c r="K20" s="188">
        <v>1.87</v>
      </c>
      <c r="L20" s="68">
        <f t="shared" si="4"/>
        <v>27.548000000000002</v>
      </c>
      <c r="M20" s="68">
        <f t="shared" si="7"/>
        <v>28.561512638680895</v>
      </c>
      <c r="N20" s="68">
        <f t="shared" si="7"/>
        <v>51.263775935558122</v>
      </c>
      <c r="O20" s="68">
        <f t="shared" si="7"/>
        <v>0</v>
      </c>
      <c r="P20" s="68">
        <f t="shared" si="7"/>
        <v>0</v>
      </c>
      <c r="Q20" s="68">
        <f t="shared" si="7"/>
        <v>0</v>
      </c>
      <c r="R20" s="68">
        <f t="shared" si="5"/>
        <v>51.263775935558122</v>
      </c>
      <c r="S20" s="51">
        <f t="shared" si="1"/>
        <v>0</v>
      </c>
      <c r="T20" s="184">
        <f t="shared" si="6"/>
        <v>0</v>
      </c>
      <c r="U20" s="43"/>
      <c r="V20" s="43"/>
    </row>
    <row r="21" spans="1:22" x14ac:dyDescent="0.35">
      <c r="A21" s="63">
        <v>45536.666666666628</v>
      </c>
      <c r="B21" s="23">
        <v>499.47899999999998</v>
      </c>
      <c r="C21" s="22">
        <v>16176.007547310001</v>
      </c>
      <c r="D21" s="23">
        <v>0</v>
      </c>
      <c r="E21" s="22">
        <v>0</v>
      </c>
      <c r="F21" s="19">
        <f t="shared" si="2"/>
        <v>499.47899999999998</v>
      </c>
      <c r="G21" s="19">
        <f t="shared" si="2"/>
        <v>16176.007547310001</v>
      </c>
      <c r="H21" s="67">
        <v>385</v>
      </c>
      <c r="I21" s="34">
        <f t="shared" si="3"/>
        <v>114.47899999999998</v>
      </c>
      <c r="J21" s="68">
        <f t="shared" si="0"/>
        <v>32.385761057642064</v>
      </c>
      <c r="K21" s="188">
        <v>1.87</v>
      </c>
      <c r="L21" s="68">
        <f t="shared" si="4"/>
        <v>27.548000000000002</v>
      </c>
      <c r="M21" s="68">
        <f t="shared" si="7"/>
        <v>28.561512638680895</v>
      </c>
      <c r="N21" s="68">
        <f t="shared" si="7"/>
        <v>51.263775935558122</v>
      </c>
      <c r="O21" s="68">
        <f t="shared" si="7"/>
        <v>0</v>
      </c>
      <c r="P21" s="68">
        <f t="shared" si="7"/>
        <v>0</v>
      </c>
      <c r="Q21" s="68">
        <f t="shared" si="7"/>
        <v>0</v>
      </c>
      <c r="R21" s="68">
        <f t="shared" si="5"/>
        <v>51.263775935558122</v>
      </c>
      <c r="S21" s="51">
        <f t="shared" si="1"/>
        <v>0</v>
      </c>
      <c r="T21" s="184">
        <f t="shared" si="6"/>
        <v>0</v>
      </c>
      <c r="U21" s="43"/>
      <c r="V21" s="43"/>
    </row>
    <row r="22" spans="1:22" x14ac:dyDescent="0.35">
      <c r="A22" s="63">
        <v>45536.708333333292</v>
      </c>
      <c r="B22" s="23">
        <v>509.8</v>
      </c>
      <c r="C22" s="22">
        <v>18067.312000000002</v>
      </c>
      <c r="D22" s="23">
        <v>62.854999999999997</v>
      </c>
      <c r="E22" s="22">
        <v>2227.5810000000001</v>
      </c>
      <c r="F22" s="19">
        <f t="shared" si="2"/>
        <v>446.94499999999999</v>
      </c>
      <c r="G22" s="19">
        <f t="shared" si="2"/>
        <v>15839.731000000002</v>
      </c>
      <c r="H22" s="67">
        <v>385</v>
      </c>
      <c r="I22" s="34">
        <f t="shared" si="3"/>
        <v>61.944999999999993</v>
      </c>
      <c r="J22" s="68">
        <f t="shared" si="0"/>
        <v>35.440000447482355</v>
      </c>
      <c r="K22" s="188">
        <v>1.87</v>
      </c>
      <c r="L22" s="68">
        <f t="shared" si="4"/>
        <v>27.548000000000002</v>
      </c>
      <c r="M22" s="68">
        <f t="shared" si="7"/>
        <v>28.561512638680895</v>
      </c>
      <c r="N22" s="68">
        <f t="shared" si="7"/>
        <v>51.263775935558122</v>
      </c>
      <c r="O22" s="68">
        <f t="shared" si="7"/>
        <v>0</v>
      </c>
      <c r="P22" s="68">
        <f t="shared" si="7"/>
        <v>0</v>
      </c>
      <c r="Q22" s="68">
        <f t="shared" si="7"/>
        <v>0</v>
      </c>
      <c r="R22" s="68">
        <f t="shared" si="5"/>
        <v>51.263775935558122</v>
      </c>
      <c r="S22" s="51">
        <f t="shared" si="1"/>
        <v>0</v>
      </c>
      <c r="T22" s="184">
        <f t="shared" si="6"/>
        <v>0</v>
      </c>
      <c r="U22" s="43"/>
      <c r="V22" s="43"/>
    </row>
    <row r="23" spans="1:22" x14ac:dyDescent="0.35">
      <c r="A23" s="63">
        <v>45536.749999999956</v>
      </c>
      <c r="B23" s="23">
        <v>511.8</v>
      </c>
      <c r="C23" s="22">
        <v>20354.286</v>
      </c>
      <c r="D23" s="23">
        <v>60.189</v>
      </c>
      <c r="E23" s="22">
        <v>2393.7170000000001</v>
      </c>
      <c r="F23" s="19">
        <f t="shared" si="2"/>
        <v>451.61099999999999</v>
      </c>
      <c r="G23" s="19">
        <f t="shared" si="2"/>
        <v>17960.569</v>
      </c>
      <c r="H23" s="67">
        <v>385</v>
      </c>
      <c r="I23" s="34">
        <f t="shared" si="3"/>
        <v>66.61099999999999</v>
      </c>
      <c r="J23" s="68">
        <f t="shared" si="0"/>
        <v>39.769998959281331</v>
      </c>
      <c r="K23" s="188">
        <v>1.87</v>
      </c>
      <c r="L23" s="68">
        <f t="shared" si="4"/>
        <v>27.548000000000002</v>
      </c>
      <c r="M23" s="68">
        <f t="shared" si="7"/>
        <v>28.561512638680895</v>
      </c>
      <c r="N23" s="68">
        <f t="shared" si="7"/>
        <v>51.263775935558122</v>
      </c>
      <c r="O23" s="68">
        <f t="shared" si="7"/>
        <v>0</v>
      </c>
      <c r="P23" s="68">
        <f t="shared" si="7"/>
        <v>0</v>
      </c>
      <c r="Q23" s="68">
        <f t="shared" si="7"/>
        <v>0</v>
      </c>
      <c r="R23" s="68">
        <f t="shared" si="5"/>
        <v>51.263775935558122</v>
      </c>
      <c r="S23" s="51">
        <f t="shared" si="1"/>
        <v>0</v>
      </c>
      <c r="T23" s="184">
        <f t="shared" si="6"/>
        <v>0</v>
      </c>
      <c r="U23" s="43"/>
      <c r="V23" s="43"/>
    </row>
    <row r="24" spans="1:22" x14ac:dyDescent="0.35">
      <c r="A24" s="63">
        <v>45536.791666666621</v>
      </c>
      <c r="B24" s="23">
        <v>495.8</v>
      </c>
      <c r="C24" s="22">
        <v>19896.454000000002</v>
      </c>
      <c r="D24" s="23">
        <v>42.274999999999999</v>
      </c>
      <c r="E24" s="22">
        <v>1696.4960000000001</v>
      </c>
      <c r="F24" s="19">
        <f t="shared" si="2"/>
        <v>453.52500000000003</v>
      </c>
      <c r="G24" s="19">
        <f t="shared" si="2"/>
        <v>18199.958000000002</v>
      </c>
      <c r="H24" s="67">
        <v>385</v>
      </c>
      <c r="I24" s="34">
        <f t="shared" si="3"/>
        <v>68.525000000000034</v>
      </c>
      <c r="J24" s="68">
        <f t="shared" si="0"/>
        <v>40.129999448762476</v>
      </c>
      <c r="K24" s="188">
        <v>1.87</v>
      </c>
      <c r="L24" s="68">
        <f t="shared" si="4"/>
        <v>27.548000000000002</v>
      </c>
      <c r="M24" s="68">
        <f t="shared" ref="M24:Q39" si="8">M23</f>
        <v>28.561512638680895</v>
      </c>
      <c r="N24" s="68">
        <f t="shared" si="8"/>
        <v>51.263775935558122</v>
      </c>
      <c r="O24" s="68">
        <f t="shared" si="8"/>
        <v>0</v>
      </c>
      <c r="P24" s="68">
        <f t="shared" si="8"/>
        <v>0</v>
      </c>
      <c r="Q24" s="68">
        <f t="shared" si="8"/>
        <v>0</v>
      </c>
      <c r="R24" s="68">
        <f t="shared" si="5"/>
        <v>51.263775935558122</v>
      </c>
      <c r="S24" s="51">
        <f t="shared" si="1"/>
        <v>0</v>
      </c>
      <c r="T24" s="184">
        <f t="shared" si="6"/>
        <v>0</v>
      </c>
      <c r="U24" s="43"/>
      <c r="V24" s="43"/>
    </row>
    <row r="25" spans="1:22" x14ac:dyDescent="0.35">
      <c r="A25" s="63">
        <v>45536.833333333285</v>
      </c>
      <c r="B25" s="23">
        <v>459.4</v>
      </c>
      <c r="C25" s="22">
        <v>15977.932000000001</v>
      </c>
      <c r="D25" s="23">
        <v>28.568999999999999</v>
      </c>
      <c r="E25" s="22">
        <v>993.63</v>
      </c>
      <c r="F25" s="19">
        <f t="shared" si="2"/>
        <v>430.83099999999996</v>
      </c>
      <c r="G25" s="19">
        <f t="shared" si="2"/>
        <v>14984.302000000001</v>
      </c>
      <c r="H25" s="67">
        <v>385</v>
      </c>
      <c r="I25" s="34">
        <f t="shared" si="3"/>
        <v>45.83099999999996</v>
      </c>
      <c r="J25" s="68">
        <f t="shared" si="0"/>
        <v>34.77999958220277</v>
      </c>
      <c r="K25" s="188">
        <v>1.87</v>
      </c>
      <c r="L25" s="68">
        <f t="shared" si="4"/>
        <v>27.548000000000002</v>
      </c>
      <c r="M25" s="68">
        <f t="shared" si="8"/>
        <v>28.561512638680895</v>
      </c>
      <c r="N25" s="68">
        <f t="shared" si="8"/>
        <v>51.263775935558122</v>
      </c>
      <c r="O25" s="68">
        <f t="shared" si="8"/>
        <v>0</v>
      </c>
      <c r="P25" s="68">
        <f t="shared" si="8"/>
        <v>0</v>
      </c>
      <c r="Q25" s="68">
        <f t="shared" si="8"/>
        <v>0</v>
      </c>
      <c r="R25" s="68">
        <f t="shared" si="5"/>
        <v>51.263775935558122</v>
      </c>
      <c r="S25" s="51">
        <f t="shared" si="1"/>
        <v>0</v>
      </c>
      <c r="T25" s="184">
        <f t="shared" si="6"/>
        <v>0</v>
      </c>
      <c r="U25" s="43"/>
      <c r="V25" s="43"/>
    </row>
    <row r="26" spans="1:22" x14ac:dyDescent="0.35">
      <c r="A26" s="63">
        <v>45536.874999999949</v>
      </c>
      <c r="B26" s="23">
        <v>437.3</v>
      </c>
      <c r="C26" s="22">
        <v>12952.825999999999</v>
      </c>
      <c r="D26" s="23">
        <v>17.518000000000001</v>
      </c>
      <c r="E26" s="22">
        <v>518.88300000000004</v>
      </c>
      <c r="F26" s="19">
        <f t="shared" si="2"/>
        <v>419.78200000000004</v>
      </c>
      <c r="G26" s="19">
        <f t="shared" si="2"/>
        <v>12433.942999999999</v>
      </c>
      <c r="H26" s="67">
        <v>385</v>
      </c>
      <c r="I26" s="34">
        <f t="shared" si="3"/>
        <v>34.782000000000039</v>
      </c>
      <c r="J26" s="68">
        <f t="shared" si="0"/>
        <v>29.620000381150213</v>
      </c>
      <c r="K26" s="188">
        <v>1.87</v>
      </c>
      <c r="L26" s="68">
        <f t="shared" si="4"/>
        <v>27.548000000000002</v>
      </c>
      <c r="M26" s="68">
        <f t="shared" si="8"/>
        <v>28.561512638680895</v>
      </c>
      <c r="N26" s="68">
        <f t="shared" si="8"/>
        <v>51.263775935558122</v>
      </c>
      <c r="O26" s="68">
        <f t="shared" si="8"/>
        <v>0</v>
      </c>
      <c r="P26" s="68">
        <f t="shared" si="8"/>
        <v>0</v>
      </c>
      <c r="Q26" s="68">
        <f t="shared" si="8"/>
        <v>0</v>
      </c>
      <c r="R26" s="68">
        <f t="shared" si="5"/>
        <v>51.263775935558122</v>
      </c>
      <c r="S26" s="51">
        <f t="shared" si="1"/>
        <v>0</v>
      </c>
      <c r="T26" s="184">
        <f t="shared" si="6"/>
        <v>0</v>
      </c>
      <c r="U26" s="43"/>
      <c r="V26" s="43"/>
    </row>
    <row r="27" spans="1:22" x14ac:dyDescent="0.35">
      <c r="A27" s="63">
        <v>45536.916666666613</v>
      </c>
      <c r="B27" s="23">
        <v>424.6</v>
      </c>
      <c r="C27" s="22">
        <v>10530.08</v>
      </c>
      <c r="D27" s="23">
        <v>24.998999999999999</v>
      </c>
      <c r="E27" s="22">
        <v>619.97500000000002</v>
      </c>
      <c r="F27" s="19">
        <f t="shared" si="2"/>
        <v>399.601</v>
      </c>
      <c r="G27" s="19">
        <f t="shared" si="2"/>
        <v>9910.1049999999996</v>
      </c>
      <c r="H27" s="67">
        <v>377.17999999999995</v>
      </c>
      <c r="I27" s="34">
        <f t="shared" si="3"/>
        <v>22.421000000000049</v>
      </c>
      <c r="J27" s="68">
        <f t="shared" si="0"/>
        <v>24.800000500499248</v>
      </c>
      <c r="K27" s="188">
        <v>1.87</v>
      </c>
      <c r="L27" s="68">
        <f t="shared" si="4"/>
        <v>27.548000000000002</v>
      </c>
      <c r="M27" s="68">
        <f t="shared" si="8"/>
        <v>28.561512638680895</v>
      </c>
      <c r="N27" s="68">
        <f t="shared" si="8"/>
        <v>51.263775935558122</v>
      </c>
      <c r="O27" s="68">
        <f t="shared" si="8"/>
        <v>0</v>
      </c>
      <c r="P27" s="68">
        <f t="shared" si="8"/>
        <v>0</v>
      </c>
      <c r="Q27" s="68">
        <f t="shared" si="8"/>
        <v>0</v>
      </c>
      <c r="R27" s="68">
        <f t="shared" si="5"/>
        <v>51.263775935558122</v>
      </c>
      <c r="S27" s="51">
        <f t="shared" si="1"/>
        <v>0</v>
      </c>
      <c r="T27" s="184">
        <f t="shared" si="6"/>
        <v>0</v>
      </c>
      <c r="U27" s="43"/>
      <c r="V27" s="43"/>
    </row>
    <row r="28" spans="1:22" x14ac:dyDescent="0.35">
      <c r="A28" s="63">
        <v>45536.958333333278</v>
      </c>
      <c r="B28" s="23">
        <v>359.7</v>
      </c>
      <c r="C28" s="22">
        <v>8280.2939999999999</v>
      </c>
      <c r="D28" s="23">
        <v>11.127000000000001</v>
      </c>
      <c r="E28" s="22">
        <v>256.14400000000001</v>
      </c>
      <c r="F28" s="19">
        <f t="shared" si="2"/>
        <v>348.57299999999998</v>
      </c>
      <c r="G28" s="19">
        <f t="shared" si="2"/>
        <v>8024.15</v>
      </c>
      <c r="H28" s="67">
        <v>338.93000000000006</v>
      </c>
      <c r="I28" s="34">
        <f t="shared" si="3"/>
        <v>9.6429999999999154</v>
      </c>
      <c r="J28" s="68">
        <f t="shared" si="0"/>
        <v>23.019998680333817</v>
      </c>
      <c r="K28" s="188">
        <v>1.87</v>
      </c>
      <c r="L28" s="68">
        <f t="shared" si="4"/>
        <v>27.548000000000002</v>
      </c>
      <c r="M28" s="68">
        <f t="shared" si="8"/>
        <v>28.561512638680895</v>
      </c>
      <c r="N28" s="68">
        <f t="shared" si="8"/>
        <v>51.263775935558122</v>
      </c>
      <c r="O28" s="68">
        <f t="shared" si="8"/>
        <v>0</v>
      </c>
      <c r="P28" s="68">
        <f t="shared" si="8"/>
        <v>0</v>
      </c>
      <c r="Q28" s="68">
        <f t="shared" si="8"/>
        <v>0</v>
      </c>
      <c r="R28" s="68">
        <f t="shared" si="5"/>
        <v>51.263775935558122</v>
      </c>
      <c r="S28" s="51">
        <f t="shared" si="1"/>
        <v>0</v>
      </c>
      <c r="T28" s="184">
        <f t="shared" si="6"/>
        <v>0</v>
      </c>
      <c r="U28" s="43"/>
      <c r="V28" s="43"/>
    </row>
    <row r="29" spans="1:22" x14ac:dyDescent="0.35">
      <c r="A29" s="63">
        <v>45536.999999999942</v>
      </c>
      <c r="B29" s="23">
        <v>419.5</v>
      </c>
      <c r="C29" s="22">
        <v>8868.23</v>
      </c>
      <c r="D29" s="23">
        <v>34.375999999999998</v>
      </c>
      <c r="E29" s="22">
        <v>726.70899999999995</v>
      </c>
      <c r="F29" s="19">
        <f t="shared" si="2"/>
        <v>385.12400000000002</v>
      </c>
      <c r="G29" s="19">
        <f t="shared" si="2"/>
        <v>8141.5209999999997</v>
      </c>
      <c r="H29" s="67">
        <v>309.31000000000006</v>
      </c>
      <c r="I29" s="34">
        <f t="shared" si="3"/>
        <v>75.813999999999965</v>
      </c>
      <c r="J29" s="68">
        <f t="shared" si="0"/>
        <v>21.139999065236129</v>
      </c>
      <c r="K29" s="188">
        <v>1.87</v>
      </c>
      <c r="L29" s="68">
        <f t="shared" si="4"/>
        <v>27.548000000000002</v>
      </c>
      <c r="M29" s="68">
        <f t="shared" si="8"/>
        <v>28.561512638680895</v>
      </c>
      <c r="N29" s="68">
        <f t="shared" si="8"/>
        <v>51.263775935558122</v>
      </c>
      <c r="O29" s="68">
        <f t="shared" si="8"/>
        <v>0</v>
      </c>
      <c r="P29" s="68">
        <f t="shared" si="8"/>
        <v>0</v>
      </c>
      <c r="Q29" s="68">
        <f t="shared" si="8"/>
        <v>0</v>
      </c>
      <c r="R29" s="68">
        <f t="shared" si="5"/>
        <v>51.263775935558122</v>
      </c>
      <c r="S29" s="51">
        <f t="shared" si="1"/>
        <v>0</v>
      </c>
      <c r="T29" s="184">
        <f t="shared" si="6"/>
        <v>0</v>
      </c>
      <c r="U29" s="43"/>
      <c r="V29" s="43"/>
    </row>
    <row r="30" spans="1:22" x14ac:dyDescent="0.35">
      <c r="A30" s="63">
        <v>45537.041666666606</v>
      </c>
      <c r="B30" s="23">
        <v>573.9</v>
      </c>
      <c r="C30" s="22">
        <v>8975.7960000000003</v>
      </c>
      <c r="D30" s="23">
        <v>60.365000000000002</v>
      </c>
      <c r="E30" s="22">
        <v>944.10900000000004</v>
      </c>
      <c r="F30" s="19">
        <f t="shared" si="2"/>
        <v>513.53499999999997</v>
      </c>
      <c r="G30" s="19">
        <f t="shared" si="2"/>
        <v>8031.6869999999999</v>
      </c>
      <c r="H30" s="67">
        <v>278.52999999999997</v>
      </c>
      <c r="I30" s="34">
        <f t="shared" si="3"/>
        <v>235.005</v>
      </c>
      <c r="J30" s="68">
        <f t="shared" si="0"/>
        <v>15.639999221085224</v>
      </c>
      <c r="K30" s="188">
        <v>1.87</v>
      </c>
      <c r="L30" s="68">
        <f t="shared" si="4"/>
        <v>27.548000000000002</v>
      </c>
      <c r="M30" s="68">
        <f t="shared" si="8"/>
        <v>28.561512638680895</v>
      </c>
      <c r="N30" s="68">
        <f t="shared" si="8"/>
        <v>51.263775935558122</v>
      </c>
      <c r="O30" s="68">
        <f t="shared" si="8"/>
        <v>0</v>
      </c>
      <c r="P30" s="68">
        <f t="shared" si="8"/>
        <v>0</v>
      </c>
      <c r="Q30" s="68">
        <f t="shared" si="8"/>
        <v>0</v>
      </c>
      <c r="R30" s="68">
        <f t="shared" si="5"/>
        <v>51.263775935558122</v>
      </c>
      <c r="S30" s="51">
        <f t="shared" si="1"/>
        <v>0</v>
      </c>
      <c r="T30" s="184">
        <f t="shared" si="6"/>
        <v>0</v>
      </c>
      <c r="U30" s="43"/>
      <c r="V30" s="43"/>
    </row>
    <row r="31" spans="1:22" x14ac:dyDescent="0.35">
      <c r="A31" s="63">
        <v>45537.08333333327</v>
      </c>
      <c r="B31" s="23">
        <v>528</v>
      </c>
      <c r="C31" s="22">
        <v>7814.4</v>
      </c>
      <c r="D31" s="23">
        <v>35.774000000000001</v>
      </c>
      <c r="E31" s="22">
        <v>529.45500000000004</v>
      </c>
      <c r="F31" s="19">
        <f t="shared" si="2"/>
        <v>492.226</v>
      </c>
      <c r="G31" s="19">
        <f t="shared" si="2"/>
        <v>7284.9449999999997</v>
      </c>
      <c r="H31" s="67">
        <v>257.23</v>
      </c>
      <c r="I31" s="34">
        <f t="shared" si="3"/>
        <v>234.99599999999998</v>
      </c>
      <c r="J31" s="68">
        <f t="shared" si="0"/>
        <v>14.800000406317423</v>
      </c>
      <c r="K31" s="188">
        <v>1.87</v>
      </c>
      <c r="L31" s="68">
        <f t="shared" si="4"/>
        <v>27.548000000000002</v>
      </c>
      <c r="M31" s="68">
        <f t="shared" si="8"/>
        <v>28.561512638680895</v>
      </c>
      <c r="N31" s="68">
        <f t="shared" si="8"/>
        <v>51.263775935558122</v>
      </c>
      <c r="O31" s="68">
        <f t="shared" si="8"/>
        <v>0</v>
      </c>
      <c r="P31" s="68">
        <f t="shared" si="8"/>
        <v>0</v>
      </c>
      <c r="Q31" s="68">
        <f t="shared" si="8"/>
        <v>0</v>
      </c>
      <c r="R31" s="68">
        <f t="shared" si="5"/>
        <v>51.263775935558122</v>
      </c>
      <c r="S31" s="51">
        <f t="shared" si="1"/>
        <v>0</v>
      </c>
      <c r="T31" s="184">
        <f t="shared" si="6"/>
        <v>0</v>
      </c>
      <c r="U31" s="43"/>
      <c r="V31" s="43"/>
    </row>
    <row r="32" spans="1:22" x14ac:dyDescent="0.35">
      <c r="A32" s="63">
        <v>45537.124999999935</v>
      </c>
      <c r="B32" s="23">
        <v>523.70000000000005</v>
      </c>
      <c r="C32" s="22">
        <v>7520.3320000000003</v>
      </c>
      <c r="D32" s="23">
        <v>47.109000000000002</v>
      </c>
      <c r="E32" s="22">
        <v>676.48500000000001</v>
      </c>
      <c r="F32" s="19">
        <f t="shared" si="2"/>
        <v>476.59100000000007</v>
      </c>
      <c r="G32" s="19">
        <f t="shared" si="2"/>
        <v>6843.8470000000007</v>
      </c>
      <c r="H32" s="67">
        <v>241.60000000000002</v>
      </c>
      <c r="I32" s="34">
        <f t="shared" si="3"/>
        <v>234.99100000000004</v>
      </c>
      <c r="J32" s="68">
        <f t="shared" si="0"/>
        <v>14.36000050357644</v>
      </c>
      <c r="K32" s="188">
        <v>1.87</v>
      </c>
      <c r="L32" s="68">
        <f t="shared" si="4"/>
        <v>27.548000000000002</v>
      </c>
      <c r="M32" s="68">
        <f t="shared" si="8"/>
        <v>28.561512638680895</v>
      </c>
      <c r="N32" s="68">
        <f t="shared" si="8"/>
        <v>51.263775935558122</v>
      </c>
      <c r="O32" s="68">
        <f t="shared" si="8"/>
        <v>0</v>
      </c>
      <c r="P32" s="68">
        <f t="shared" si="8"/>
        <v>0</v>
      </c>
      <c r="Q32" s="68">
        <f t="shared" si="8"/>
        <v>0</v>
      </c>
      <c r="R32" s="68">
        <f t="shared" si="5"/>
        <v>51.263775935558122</v>
      </c>
      <c r="S32" s="51">
        <f t="shared" si="1"/>
        <v>0</v>
      </c>
      <c r="T32" s="184">
        <f t="shared" si="6"/>
        <v>0</v>
      </c>
      <c r="U32" s="43"/>
      <c r="V32" s="43"/>
    </row>
    <row r="33" spans="1:22" x14ac:dyDescent="0.35">
      <c r="A33" s="63">
        <v>45537.166666666599</v>
      </c>
      <c r="B33" s="23">
        <v>518.1</v>
      </c>
      <c r="C33" s="22">
        <v>6232.7430000000004</v>
      </c>
      <c r="D33" s="23">
        <v>49.262</v>
      </c>
      <c r="E33" s="22">
        <v>592.62199999999996</v>
      </c>
      <c r="F33" s="19">
        <f t="shared" si="2"/>
        <v>468.83800000000002</v>
      </c>
      <c r="G33" s="19">
        <f t="shared" si="2"/>
        <v>5640.1210000000001</v>
      </c>
      <c r="H33" s="67">
        <v>385</v>
      </c>
      <c r="I33" s="34">
        <f t="shared" si="3"/>
        <v>83.838000000000022</v>
      </c>
      <c r="J33" s="68">
        <f t="shared" si="0"/>
        <v>12.029999701389393</v>
      </c>
      <c r="K33" s="188">
        <v>1.87</v>
      </c>
      <c r="L33" s="68">
        <f t="shared" si="4"/>
        <v>27.548000000000002</v>
      </c>
      <c r="M33" s="68">
        <f t="shared" si="8"/>
        <v>28.561512638680895</v>
      </c>
      <c r="N33" s="68">
        <f t="shared" si="8"/>
        <v>51.263775935558122</v>
      </c>
      <c r="O33" s="68">
        <f t="shared" si="8"/>
        <v>0</v>
      </c>
      <c r="P33" s="68">
        <f t="shared" si="8"/>
        <v>0</v>
      </c>
      <c r="Q33" s="68">
        <f t="shared" si="8"/>
        <v>0</v>
      </c>
      <c r="R33" s="68">
        <f t="shared" si="5"/>
        <v>51.263775935558122</v>
      </c>
      <c r="S33" s="51">
        <f t="shared" si="1"/>
        <v>0</v>
      </c>
      <c r="T33" s="184">
        <f t="shared" si="6"/>
        <v>0</v>
      </c>
      <c r="U33" s="43"/>
      <c r="V33" s="43"/>
    </row>
    <row r="34" spans="1:22" x14ac:dyDescent="0.35">
      <c r="A34" s="63">
        <v>45537.208333333263</v>
      </c>
      <c r="B34" s="23">
        <v>518.29999999999995</v>
      </c>
      <c r="C34" s="22">
        <v>6826.0110000000004</v>
      </c>
      <c r="D34" s="23">
        <v>49.871000000000002</v>
      </c>
      <c r="E34" s="22">
        <v>656.80100000000004</v>
      </c>
      <c r="F34" s="19">
        <f t="shared" si="2"/>
        <v>468.42899999999997</v>
      </c>
      <c r="G34" s="19">
        <f t="shared" si="2"/>
        <v>6169.21</v>
      </c>
      <c r="H34" s="67">
        <v>385</v>
      </c>
      <c r="I34" s="34">
        <f t="shared" si="3"/>
        <v>83.428999999999974</v>
      </c>
      <c r="J34" s="68">
        <f t="shared" si="0"/>
        <v>13.170000149435667</v>
      </c>
      <c r="K34" s="188">
        <v>1.87</v>
      </c>
      <c r="L34" s="68">
        <f t="shared" si="4"/>
        <v>27.548000000000002</v>
      </c>
      <c r="M34" s="68">
        <f t="shared" si="8"/>
        <v>28.561512638680895</v>
      </c>
      <c r="N34" s="68">
        <f t="shared" si="8"/>
        <v>51.263775935558122</v>
      </c>
      <c r="O34" s="68">
        <f t="shared" si="8"/>
        <v>0</v>
      </c>
      <c r="P34" s="68">
        <f t="shared" si="8"/>
        <v>0</v>
      </c>
      <c r="Q34" s="68">
        <f t="shared" si="8"/>
        <v>0</v>
      </c>
      <c r="R34" s="68">
        <f t="shared" si="5"/>
        <v>51.263775935558122</v>
      </c>
      <c r="S34" s="51">
        <f t="shared" si="1"/>
        <v>0</v>
      </c>
      <c r="T34" s="184">
        <f t="shared" si="6"/>
        <v>0</v>
      </c>
      <c r="U34" s="43"/>
      <c r="V34" s="43"/>
    </row>
    <row r="35" spans="1:22" x14ac:dyDescent="0.35">
      <c r="A35" s="63">
        <v>45537.249999999927</v>
      </c>
      <c r="B35" s="23">
        <v>504</v>
      </c>
      <c r="C35" s="22">
        <v>6713.28</v>
      </c>
      <c r="D35" s="23">
        <v>35.759</v>
      </c>
      <c r="E35" s="22">
        <v>476.31</v>
      </c>
      <c r="F35" s="19">
        <f t="shared" si="2"/>
        <v>468.24099999999999</v>
      </c>
      <c r="G35" s="19">
        <f t="shared" si="2"/>
        <v>6236.9699999999993</v>
      </c>
      <c r="H35" s="67">
        <v>378.24</v>
      </c>
      <c r="I35" s="34">
        <f t="shared" si="3"/>
        <v>90.000999999999976</v>
      </c>
      <c r="J35" s="68">
        <f t="shared" si="0"/>
        <v>13.319999743721715</v>
      </c>
      <c r="K35" s="188">
        <v>1.87</v>
      </c>
      <c r="L35" s="68">
        <f t="shared" si="4"/>
        <v>27.548000000000002</v>
      </c>
      <c r="M35" s="68">
        <f t="shared" si="8"/>
        <v>28.561512638680895</v>
      </c>
      <c r="N35" s="68">
        <f t="shared" si="8"/>
        <v>51.263775935558122</v>
      </c>
      <c r="O35" s="68">
        <f t="shared" si="8"/>
        <v>0</v>
      </c>
      <c r="P35" s="68">
        <f t="shared" si="8"/>
        <v>0</v>
      </c>
      <c r="Q35" s="68">
        <f t="shared" si="8"/>
        <v>0</v>
      </c>
      <c r="R35" s="68">
        <f t="shared" si="5"/>
        <v>51.263775935558122</v>
      </c>
      <c r="S35" s="51">
        <f t="shared" si="1"/>
        <v>0</v>
      </c>
      <c r="T35" s="184">
        <f t="shared" si="6"/>
        <v>0</v>
      </c>
      <c r="U35" s="43"/>
      <c r="V35" s="43"/>
    </row>
    <row r="36" spans="1:22" x14ac:dyDescent="0.35">
      <c r="A36" s="63">
        <v>45537.291666666591</v>
      </c>
      <c r="B36" s="23">
        <v>493.4</v>
      </c>
      <c r="C36" s="22">
        <v>6892.7979999999998</v>
      </c>
      <c r="D36" s="23">
        <v>18.303000000000001</v>
      </c>
      <c r="E36" s="22">
        <v>255.69300000000001</v>
      </c>
      <c r="F36" s="19">
        <f t="shared" si="2"/>
        <v>475.09699999999998</v>
      </c>
      <c r="G36" s="19">
        <f t="shared" si="2"/>
        <v>6637.1049999999996</v>
      </c>
      <c r="H36" s="67">
        <v>256.10000000000002</v>
      </c>
      <c r="I36" s="34">
        <f t="shared" si="3"/>
        <v>218.99699999999996</v>
      </c>
      <c r="J36" s="68">
        <f t="shared" si="0"/>
        <v>13.969999810565</v>
      </c>
      <c r="K36" s="188">
        <v>1.87</v>
      </c>
      <c r="L36" s="68">
        <f t="shared" si="4"/>
        <v>27.548000000000002</v>
      </c>
      <c r="M36" s="68">
        <f t="shared" si="8"/>
        <v>28.561512638680895</v>
      </c>
      <c r="N36" s="68">
        <f t="shared" si="8"/>
        <v>51.263775935558122</v>
      </c>
      <c r="O36" s="68">
        <f t="shared" si="8"/>
        <v>0</v>
      </c>
      <c r="P36" s="68">
        <f t="shared" si="8"/>
        <v>0</v>
      </c>
      <c r="Q36" s="68">
        <f t="shared" si="8"/>
        <v>0</v>
      </c>
      <c r="R36" s="68">
        <f t="shared" si="5"/>
        <v>51.263775935558122</v>
      </c>
      <c r="S36" s="51">
        <f t="shared" si="1"/>
        <v>0</v>
      </c>
      <c r="T36" s="184">
        <f t="shared" si="6"/>
        <v>0</v>
      </c>
      <c r="U36" s="43"/>
      <c r="V36" s="43"/>
    </row>
    <row r="37" spans="1:22" x14ac:dyDescent="0.35">
      <c r="A37" s="63">
        <v>45537.333333333256</v>
      </c>
      <c r="B37" s="23">
        <v>488.9</v>
      </c>
      <c r="C37" s="22">
        <v>6605.0389999999998</v>
      </c>
      <c r="D37" s="23">
        <v>15.047000000000001</v>
      </c>
      <c r="E37" s="22">
        <v>203.285</v>
      </c>
      <c r="F37" s="19">
        <f t="shared" si="2"/>
        <v>473.85299999999995</v>
      </c>
      <c r="G37" s="19">
        <f t="shared" si="2"/>
        <v>6401.7539999999999</v>
      </c>
      <c r="H37" s="67">
        <v>372.85</v>
      </c>
      <c r="I37" s="34">
        <f t="shared" si="3"/>
        <v>101.00299999999993</v>
      </c>
      <c r="J37" s="68">
        <f t="shared" si="0"/>
        <v>13.509999936689228</v>
      </c>
      <c r="K37" s="188">
        <v>1.87</v>
      </c>
      <c r="L37" s="68">
        <f t="shared" si="4"/>
        <v>27.548000000000002</v>
      </c>
      <c r="M37" s="68">
        <f t="shared" si="8"/>
        <v>28.561512638680895</v>
      </c>
      <c r="N37" s="68">
        <f t="shared" si="8"/>
        <v>51.263775935558122</v>
      </c>
      <c r="O37" s="68">
        <f t="shared" si="8"/>
        <v>0</v>
      </c>
      <c r="P37" s="68">
        <f t="shared" si="8"/>
        <v>0</v>
      </c>
      <c r="Q37" s="68">
        <f t="shared" si="8"/>
        <v>0</v>
      </c>
      <c r="R37" s="68">
        <f t="shared" si="5"/>
        <v>51.263775935558122</v>
      </c>
      <c r="S37" s="51">
        <f t="shared" si="1"/>
        <v>0</v>
      </c>
      <c r="T37" s="184">
        <f t="shared" si="6"/>
        <v>0</v>
      </c>
      <c r="U37" s="43"/>
      <c r="V37" s="43"/>
    </row>
    <row r="38" spans="1:22" x14ac:dyDescent="0.35">
      <c r="A38" s="63">
        <v>45537.37499999992</v>
      </c>
      <c r="B38" s="23">
        <v>531.79999999999995</v>
      </c>
      <c r="C38" s="22">
        <v>7376.0659999999998</v>
      </c>
      <c r="D38" s="23">
        <v>47.213999999999999</v>
      </c>
      <c r="E38" s="22">
        <v>654.85799999999995</v>
      </c>
      <c r="F38" s="19">
        <f t="shared" si="2"/>
        <v>484.58599999999996</v>
      </c>
      <c r="G38" s="19">
        <f t="shared" si="2"/>
        <v>6721.2079999999996</v>
      </c>
      <c r="H38" s="67">
        <v>385</v>
      </c>
      <c r="I38" s="34">
        <f t="shared" si="3"/>
        <v>99.585999999999956</v>
      </c>
      <c r="J38" s="68">
        <f t="shared" si="0"/>
        <v>13.870000371451095</v>
      </c>
      <c r="K38" s="188">
        <v>1.87</v>
      </c>
      <c r="L38" s="68">
        <f t="shared" si="4"/>
        <v>27.548000000000002</v>
      </c>
      <c r="M38" s="68">
        <f t="shared" si="8"/>
        <v>28.561512638680895</v>
      </c>
      <c r="N38" s="68">
        <f t="shared" si="8"/>
        <v>51.263775935558122</v>
      </c>
      <c r="O38" s="68">
        <f t="shared" si="8"/>
        <v>0</v>
      </c>
      <c r="P38" s="68">
        <f t="shared" si="8"/>
        <v>0</v>
      </c>
      <c r="Q38" s="68">
        <f t="shared" si="8"/>
        <v>0</v>
      </c>
      <c r="R38" s="68">
        <f t="shared" si="5"/>
        <v>51.263775935558122</v>
      </c>
      <c r="S38" s="51">
        <f t="shared" si="1"/>
        <v>0</v>
      </c>
      <c r="T38" s="184">
        <f t="shared" si="6"/>
        <v>0</v>
      </c>
      <c r="U38" s="43"/>
      <c r="V38" s="43"/>
    </row>
    <row r="39" spans="1:22" x14ac:dyDescent="0.35">
      <c r="A39" s="63">
        <v>45537.416666666584</v>
      </c>
      <c r="B39" s="23">
        <v>573</v>
      </c>
      <c r="C39" s="22">
        <v>8056.38</v>
      </c>
      <c r="D39" s="23">
        <v>57.042000000000002</v>
      </c>
      <c r="E39" s="22">
        <v>802.01099999999997</v>
      </c>
      <c r="F39" s="19">
        <f t="shared" si="2"/>
        <v>515.95799999999997</v>
      </c>
      <c r="G39" s="19">
        <f t="shared" si="2"/>
        <v>7254.3690000000006</v>
      </c>
      <c r="H39" s="67">
        <v>385</v>
      </c>
      <c r="I39" s="34">
        <f t="shared" si="3"/>
        <v>130.95799999999997</v>
      </c>
      <c r="J39" s="68">
        <f t="shared" si="0"/>
        <v>14.05999906969172</v>
      </c>
      <c r="K39" s="188">
        <v>1.87</v>
      </c>
      <c r="L39" s="68">
        <f t="shared" si="4"/>
        <v>27.548000000000002</v>
      </c>
      <c r="M39" s="68">
        <f t="shared" si="8"/>
        <v>28.561512638680895</v>
      </c>
      <c r="N39" s="68">
        <f t="shared" si="8"/>
        <v>51.263775935558122</v>
      </c>
      <c r="O39" s="68">
        <f t="shared" si="8"/>
        <v>0</v>
      </c>
      <c r="P39" s="68">
        <f t="shared" si="8"/>
        <v>0</v>
      </c>
      <c r="Q39" s="68">
        <f t="shared" si="8"/>
        <v>0</v>
      </c>
      <c r="R39" s="68">
        <f t="shared" si="5"/>
        <v>51.263775935558122</v>
      </c>
      <c r="S39" s="51">
        <f t="shared" si="1"/>
        <v>0</v>
      </c>
      <c r="T39" s="184">
        <f t="shared" si="6"/>
        <v>0</v>
      </c>
      <c r="U39" s="43"/>
      <c r="V39" s="43"/>
    </row>
    <row r="40" spans="1:22" x14ac:dyDescent="0.35">
      <c r="A40" s="63">
        <v>45537.458333333248</v>
      </c>
      <c r="B40" s="23">
        <v>620.4</v>
      </c>
      <c r="C40" s="22">
        <v>8772.4560000000001</v>
      </c>
      <c r="D40" s="23">
        <v>90.230999999999995</v>
      </c>
      <c r="E40" s="22">
        <v>1275.866</v>
      </c>
      <c r="F40" s="19">
        <f t="shared" si="2"/>
        <v>530.16899999999998</v>
      </c>
      <c r="G40" s="19">
        <f t="shared" si="2"/>
        <v>7496.59</v>
      </c>
      <c r="H40" s="67">
        <v>359.75041666666664</v>
      </c>
      <c r="I40" s="34">
        <f t="shared" si="3"/>
        <v>170.41858333333334</v>
      </c>
      <c r="J40" s="68">
        <f t="shared" si="0"/>
        <v>14.140000641304944</v>
      </c>
      <c r="K40" s="188">
        <v>1.87</v>
      </c>
      <c r="L40" s="68">
        <f t="shared" si="4"/>
        <v>27.548000000000002</v>
      </c>
      <c r="M40" s="68">
        <f t="shared" ref="M40:Q55" si="9">M39</f>
        <v>28.561512638680895</v>
      </c>
      <c r="N40" s="68">
        <f t="shared" si="9"/>
        <v>51.263775935558122</v>
      </c>
      <c r="O40" s="68">
        <f t="shared" si="9"/>
        <v>0</v>
      </c>
      <c r="P40" s="68">
        <f t="shared" si="9"/>
        <v>0</v>
      </c>
      <c r="Q40" s="68">
        <f t="shared" si="9"/>
        <v>0</v>
      </c>
      <c r="R40" s="68">
        <f t="shared" si="5"/>
        <v>51.263775935558122</v>
      </c>
      <c r="S40" s="51">
        <f t="shared" si="1"/>
        <v>0</v>
      </c>
      <c r="T40" s="184">
        <f t="shared" si="6"/>
        <v>0</v>
      </c>
      <c r="U40" s="43"/>
      <c r="V40" s="43"/>
    </row>
    <row r="41" spans="1:22" x14ac:dyDescent="0.35">
      <c r="A41" s="63">
        <v>45537.499999999913</v>
      </c>
      <c r="B41" s="23">
        <v>655.9</v>
      </c>
      <c r="C41" s="22">
        <v>8998.9480000000003</v>
      </c>
      <c r="D41" s="23">
        <v>112.34099999999999</v>
      </c>
      <c r="E41" s="22">
        <v>1541.3119999999999</v>
      </c>
      <c r="F41" s="19">
        <f t="shared" si="2"/>
        <v>543.55899999999997</v>
      </c>
      <c r="G41" s="19">
        <f t="shared" si="2"/>
        <v>7457.6360000000004</v>
      </c>
      <c r="H41" s="67">
        <v>0</v>
      </c>
      <c r="I41" s="34">
        <f t="shared" si="3"/>
        <v>543.55899999999997</v>
      </c>
      <c r="J41" s="68">
        <f t="shared" si="0"/>
        <v>13.720011995018021</v>
      </c>
      <c r="K41" s="188">
        <v>1.87</v>
      </c>
      <c r="L41" s="68">
        <f t="shared" si="4"/>
        <v>27.548000000000002</v>
      </c>
      <c r="M41" s="68">
        <f t="shared" si="9"/>
        <v>28.561512638680895</v>
      </c>
      <c r="N41" s="68">
        <f t="shared" si="9"/>
        <v>51.263775935558122</v>
      </c>
      <c r="O41" s="68">
        <f t="shared" si="9"/>
        <v>0</v>
      </c>
      <c r="P41" s="68">
        <f t="shared" si="9"/>
        <v>0</v>
      </c>
      <c r="Q41" s="68">
        <f t="shared" si="9"/>
        <v>0</v>
      </c>
      <c r="R41" s="68">
        <f t="shared" si="5"/>
        <v>51.263775935558122</v>
      </c>
      <c r="S41" s="51">
        <f t="shared" si="1"/>
        <v>0</v>
      </c>
      <c r="T41" s="184">
        <f t="shared" si="6"/>
        <v>0</v>
      </c>
      <c r="U41" s="43"/>
      <c r="V41" s="43"/>
    </row>
    <row r="42" spans="1:22" x14ac:dyDescent="0.35">
      <c r="A42" s="63">
        <v>45537.541666666577</v>
      </c>
      <c r="B42" s="23">
        <v>692.3</v>
      </c>
      <c r="C42" s="22">
        <v>10432.960999999999</v>
      </c>
      <c r="D42" s="23">
        <v>133.67699999999999</v>
      </c>
      <c r="E42" s="22">
        <v>2014.5050000000001</v>
      </c>
      <c r="F42" s="19">
        <f t="shared" si="2"/>
        <v>558.62299999999993</v>
      </c>
      <c r="G42" s="19">
        <f t="shared" si="2"/>
        <v>8418.4559999999983</v>
      </c>
      <c r="H42" s="67">
        <v>0</v>
      </c>
      <c r="I42" s="34">
        <f t="shared" si="3"/>
        <v>558.62299999999993</v>
      </c>
      <c r="J42" s="68">
        <f t="shared" si="0"/>
        <v>15.070013228957633</v>
      </c>
      <c r="K42" s="188">
        <v>1.87</v>
      </c>
      <c r="L42" s="68">
        <f t="shared" si="4"/>
        <v>27.548000000000002</v>
      </c>
      <c r="M42" s="68">
        <f t="shared" si="9"/>
        <v>28.561512638680895</v>
      </c>
      <c r="N42" s="68">
        <f t="shared" si="9"/>
        <v>51.263775935558122</v>
      </c>
      <c r="O42" s="68">
        <f t="shared" si="9"/>
        <v>0</v>
      </c>
      <c r="P42" s="68">
        <f t="shared" si="9"/>
        <v>0</v>
      </c>
      <c r="Q42" s="68">
        <f t="shared" si="9"/>
        <v>0</v>
      </c>
      <c r="R42" s="68">
        <f t="shared" si="5"/>
        <v>51.263775935558122</v>
      </c>
      <c r="S42" s="51">
        <f t="shared" si="1"/>
        <v>0</v>
      </c>
      <c r="T42" s="184">
        <f t="shared" si="6"/>
        <v>0</v>
      </c>
      <c r="U42" s="43"/>
      <c r="V42" s="43"/>
    </row>
    <row r="43" spans="1:22" x14ac:dyDescent="0.35">
      <c r="A43" s="63">
        <v>45537.583333333241</v>
      </c>
      <c r="B43" s="23">
        <v>722</v>
      </c>
      <c r="C43" s="22">
        <v>12974.34</v>
      </c>
      <c r="D43" s="23">
        <v>147.928</v>
      </c>
      <c r="E43" s="22">
        <v>2658.2660000000001</v>
      </c>
      <c r="F43" s="19">
        <f t="shared" si="2"/>
        <v>574.072</v>
      </c>
      <c r="G43" s="19">
        <f t="shared" si="2"/>
        <v>10316.074000000001</v>
      </c>
      <c r="H43" s="67">
        <v>0</v>
      </c>
      <c r="I43" s="34">
        <f t="shared" si="3"/>
        <v>574.072</v>
      </c>
      <c r="J43" s="68">
        <f t="shared" si="0"/>
        <v>17.970000278710685</v>
      </c>
      <c r="K43" s="188">
        <v>1.87</v>
      </c>
      <c r="L43" s="68">
        <f t="shared" si="4"/>
        <v>27.548000000000002</v>
      </c>
      <c r="M43" s="68">
        <f t="shared" si="9"/>
        <v>28.561512638680895</v>
      </c>
      <c r="N43" s="68">
        <f t="shared" si="9"/>
        <v>51.263775935558122</v>
      </c>
      <c r="O43" s="68">
        <f t="shared" si="9"/>
        <v>0</v>
      </c>
      <c r="P43" s="68">
        <f t="shared" si="9"/>
        <v>0</v>
      </c>
      <c r="Q43" s="68">
        <f t="shared" si="9"/>
        <v>0</v>
      </c>
      <c r="R43" s="68">
        <f t="shared" si="5"/>
        <v>51.263775935558122</v>
      </c>
      <c r="S43" s="51">
        <f t="shared" si="1"/>
        <v>0</v>
      </c>
      <c r="T43" s="184">
        <f t="shared" si="6"/>
        <v>0</v>
      </c>
      <c r="U43" s="43"/>
      <c r="V43" s="43"/>
    </row>
    <row r="44" spans="1:22" x14ac:dyDescent="0.35">
      <c r="A44" s="63">
        <v>45537.624999999905</v>
      </c>
      <c r="B44" s="23">
        <v>746.9</v>
      </c>
      <c r="C44" s="22">
        <v>14833.433999999999</v>
      </c>
      <c r="D44" s="23">
        <v>160.108</v>
      </c>
      <c r="E44" s="22">
        <v>3179.7460000000001</v>
      </c>
      <c r="F44" s="19">
        <f t="shared" si="2"/>
        <v>586.79199999999992</v>
      </c>
      <c r="G44" s="19">
        <f t="shared" si="2"/>
        <v>11653.687999999998</v>
      </c>
      <c r="H44" s="67">
        <v>0</v>
      </c>
      <c r="I44" s="34">
        <f t="shared" si="3"/>
        <v>586.79199999999992</v>
      </c>
      <c r="J44" s="68">
        <f t="shared" si="0"/>
        <v>19.859998091316854</v>
      </c>
      <c r="K44" s="188">
        <v>1.87</v>
      </c>
      <c r="L44" s="68">
        <f t="shared" si="4"/>
        <v>27.548000000000002</v>
      </c>
      <c r="M44" s="68">
        <f t="shared" si="9"/>
        <v>28.561512638680895</v>
      </c>
      <c r="N44" s="68">
        <f t="shared" si="9"/>
        <v>51.263775935558122</v>
      </c>
      <c r="O44" s="68">
        <f t="shared" si="9"/>
        <v>0</v>
      </c>
      <c r="P44" s="68">
        <f t="shared" si="9"/>
        <v>0</v>
      </c>
      <c r="Q44" s="68">
        <f t="shared" si="9"/>
        <v>0</v>
      </c>
      <c r="R44" s="68">
        <f t="shared" si="5"/>
        <v>51.263775935558122</v>
      </c>
      <c r="S44" s="51">
        <f t="shared" si="1"/>
        <v>0</v>
      </c>
      <c r="T44" s="184">
        <f t="shared" si="6"/>
        <v>0</v>
      </c>
      <c r="U44" s="43"/>
      <c r="V44" s="43"/>
    </row>
    <row r="45" spans="1:22" x14ac:dyDescent="0.35">
      <c r="A45" s="63">
        <v>45537.66666666657</v>
      </c>
      <c r="B45" s="23">
        <v>729.5</v>
      </c>
      <c r="C45" s="22">
        <v>15961.46</v>
      </c>
      <c r="D45" s="23">
        <v>148.97999999999999</v>
      </c>
      <c r="E45" s="22">
        <v>3259.6819999999998</v>
      </c>
      <c r="F45" s="19">
        <f t="shared" si="2"/>
        <v>580.52</v>
      </c>
      <c r="G45" s="19">
        <f t="shared" si="2"/>
        <v>12701.777999999998</v>
      </c>
      <c r="H45" s="67">
        <v>0</v>
      </c>
      <c r="I45" s="34">
        <f t="shared" si="3"/>
        <v>580.52</v>
      </c>
      <c r="J45" s="68">
        <f t="shared" si="0"/>
        <v>21.880000689037413</v>
      </c>
      <c r="K45" s="188">
        <v>1.87</v>
      </c>
      <c r="L45" s="68">
        <f t="shared" si="4"/>
        <v>27.548000000000002</v>
      </c>
      <c r="M45" s="68">
        <f t="shared" si="9"/>
        <v>28.561512638680895</v>
      </c>
      <c r="N45" s="68">
        <f t="shared" si="9"/>
        <v>51.263775935558122</v>
      </c>
      <c r="O45" s="68">
        <f t="shared" si="9"/>
        <v>0</v>
      </c>
      <c r="P45" s="68">
        <f t="shared" si="9"/>
        <v>0</v>
      </c>
      <c r="Q45" s="68">
        <f t="shared" si="9"/>
        <v>0</v>
      </c>
      <c r="R45" s="68">
        <f t="shared" si="5"/>
        <v>51.263775935558122</v>
      </c>
      <c r="S45" s="51">
        <f t="shared" si="1"/>
        <v>0</v>
      </c>
      <c r="T45" s="184">
        <f t="shared" si="6"/>
        <v>0</v>
      </c>
      <c r="U45" s="43"/>
      <c r="V45" s="43"/>
    </row>
    <row r="46" spans="1:22" x14ac:dyDescent="0.35">
      <c r="A46" s="63">
        <v>45537.708333333234</v>
      </c>
      <c r="B46" s="23">
        <v>743.3</v>
      </c>
      <c r="C46" s="22">
        <v>19162.274000000001</v>
      </c>
      <c r="D46" s="23">
        <v>212.07</v>
      </c>
      <c r="E46" s="22">
        <v>5467.1670000000004</v>
      </c>
      <c r="F46" s="19">
        <f t="shared" si="2"/>
        <v>531.23</v>
      </c>
      <c r="G46" s="19">
        <f t="shared" si="2"/>
        <v>13695.107</v>
      </c>
      <c r="H46" s="67">
        <v>0</v>
      </c>
      <c r="I46" s="34">
        <f t="shared" si="3"/>
        <v>531.23</v>
      </c>
      <c r="J46" s="68">
        <f t="shared" si="0"/>
        <v>25.779995482182859</v>
      </c>
      <c r="K46" s="188">
        <v>1.87</v>
      </c>
      <c r="L46" s="68">
        <f t="shared" si="4"/>
        <v>27.548000000000002</v>
      </c>
      <c r="M46" s="68">
        <f t="shared" si="9"/>
        <v>28.561512638680895</v>
      </c>
      <c r="N46" s="68">
        <f t="shared" si="9"/>
        <v>51.263775935558122</v>
      </c>
      <c r="O46" s="68">
        <f t="shared" si="9"/>
        <v>0</v>
      </c>
      <c r="P46" s="68">
        <f t="shared" si="9"/>
        <v>0</v>
      </c>
      <c r="Q46" s="68">
        <f t="shared" si="9"/>
        <v>0</v>
      </c>
      <c r="R46" s="68">
        <f t="shared" si="5"/>
        <v>51.263775935558122</v>
      </c>
      <c r="S46" s="51">
        <f t="shared" si="1"/>
        <v>0</v>
      </c>
      <c r="T46" s="184">
        <f t="shared" si="6"/>
        <v>0</v>
      </c>
      <c r="U46" s="43"/>
      <c r="V46" s="43"/>
    </row>
    <row r="47" spans="1:22" x14ac:dyDescent="0.35">
      <c r="A47" s="63">
        <v>45537.749999999898</v>
      </c>
      <c r="B47" s="23">
        <v>748.2</v>
      </c>
      <c r="C47" s="22">
        <v>23186.718000000001</v>
      </c>
      <c r="D47" s="23">
        <v>294.52199999999999</v>
      </c>
      <c r="E47" s="22">
        <v>9127.2260000000006</v>
      </c>
      <c r="F47" s="19">
        <f t="shared" si="2"/>
        <v>453.67800000000005</v>
      </c>
      <c r="G47" s="19">
        <f t="shared" si="2"/>
        <v>14059.492</v>
      </c>
      <c r="H47" s="67">
        <v>0</v>
      </c>
      <c r="I47" s="34">
        <f t="shared" si="3"/>
        <v>453.67800000000005</v>
      </c>
      <c r="J47" s="68">
        <f t="shared" si="0"/>
        <v>30.990023761346151</v>
      </c>
      <c r="K47" s="188">
        <v>1.87</v>
      </c>
      <c r="L47" s="68">
        <f t="shared" si="4"/>
        <v>27.548000000000002</v>
      </c>
      <c r="M47" s="68">
        <f t="shared" si="9"/>
        <v>28.561512638680895</v>
      </c>
      <c r="N47" s="68">
        <f t="shared" si="9"/>
        <v>51.263775935558122</v>
      </c>
      <c r="O47" s="68">
        <f t="shared" si="9"/>
        <v>0</v>
      </c>
      <c r="P47" s="68">
        <f t="shared" si="9"/>
        <v>0</v>
      </c>
      <c r="Q47" s="68">
        <f t="shared" si="9"/>
        <v>0</v>
      </c>
      <c r="R47" s="68">
        <f t="shared" si="5"/>
        <v>51.263775935558122</v>
      </c>
      <c r="S47" s="51">
        <f t="shared" si="1"/>
        <v>0</v>
      </c>
      <c r="T47" s="184">
        <f t="shared" si="6"/>
        <v>0</v>
      </c>
      <c r="U47" s="43"/>
      <c r="V47" s="43"/>
    </row>
    <row r="48" spans="1:22" x14ac:dyDescent="0.35">
      <c r="A48" s="63">
        <v>45537.791666666562</v>
      </c>
      <c r="B48" s="23">
        <v>703.7</v>
      </c>
      <c r="C48" s="22">
        <v>22623.955000000002</v>
      </c>
      <c r="D48" s="23">
        <v>323.83</v>
      </c>
      <c r="E48" s="22">
        <v>10411.135</v>
      </c>
      <c r="F48" s="19">
        <f t="shared" si="2"/>
        <v>379.87000000000006</v>
      </c>
      <c r="G48" s="19">
        <f t="shared" si="2"/>
        <v>12212.820000000002</v>
      </c>
      <c r="H48" s="67">
        <v>0</v>
      </c>
      <c r="I48" s="34">
        <f t="shared" si="3"/>
        <v>379.87000000000006</v>
      </c>
      <c r="J48" s="68">
        <f t="shared" si="0"/>
        <v>32.149998683760231</v>
      </c>
      <c r="K48" s="188">
        <v>1.87</v>
      </c>
      <c r="L48" s="68">
        <f t="shared" si="4"/>
        <v>27.548000000000002</v>
      </c>
      <c r="M48" s="68">
        <f t="shared" si="9"/>
        <v>28.561512638680895</v>
      </c>
      <c r="N48" s="68">
        <f t="shared" si="9"/>
        <v>51.263775935558122</v>
      </c>
      <c r="O48" s="68">
        <f t="shared" si="9"/>
        <v>0</v>
      </c>
      <c r="P48" s="68">
        <f t="shared" si="9"/>
        <v>0</v>
      </c>
      <c r="Q48" s="68">
        <f t="shared" si="9"/>
        <v>0</v>
      </c>
      <c r="R48" s="68">
        <f t="shared" si="5"/>
        <v>51.263775935558122</v>
      </c>
      <c r="S48" s="51">
        <f t="shared" si="1"/>
        <v>0</v>
      </c>
      <c r="T48" s="184">
        <f t="shared" si="6"/>
        <v>0</v>
      </c>
      <c r="U48" s="43"/>
      <c r="V48" s="43"/>
    </row>
    <row r="49" spans="1:22" x14ac:dyDescent="0.35">
      <c r="A49" s="63">
        <v>45537.833333333227</v>
      </c>
      <c r="B49" s="23">
        <v>668.9</v>
      </c>
      <c r="C49" s="22">
        <v>20334.560000000001</v>
      </c>
      <c r="D49" s="23">
        <v>371.12700000000001</v>
      </c>
      <c r="E49" s="22">
        <v>11282.261</v>
      </c>
      <c r="F49" s="19">
        <f t="shared" si="2"/>
        <v>297.77299999999997</v>
      </c>
      <c r="G49" s="19">
        <f t="shared" si="2"/>
        <v>9052.2990000000009</v>
      </c>
      <c r="H49" s="67">
        <v>0</v>
      </c>
      <c r="I49" s="34">
        <f t="shared" si="3"/>
        <v>297.77299999999997</v>
      </c>
      <c r="J49" s="68">
        <f t="shared" si="0"/>
        <v>30.399999328347437</v>
      </c>
      <c r="K49" s="188">
        <v>1.87</v>
      </c>
      <c r="L49" s="68">
        <f t="shared" si="4"/>
        <v>27.548000000000002</v>
      </c>
      <c r="M49" s="68">
        <f t="shared" si="9"/>
        <v>28.561512638680895</v>
      </c>
      <c r="N49" s="68">
        <f t="shared" si="9"/>
        <v>51.263775935558122</v>
      </c>
      <c r="O49" s="68">
        <f t="shared" si="9"/>
        <v>0</v>
      </c>
      <c r="P49" s="68">
        <f t="shared" si="9"/>
        <v>0</v>
      </c>
      <c r="Q49" s="68">
        <f t="shared" si="9"/>
        <v>0</v>
      </c>
      <c r="R49" s="68">
        <f t="shared" si="5"/>
        <v>51.263775935558122</v>
      </c>
      <c r="S49" s="51">
        <f t="shared" si="1"/>
        <v>0</v>
      </c>
      <c r="T49" s="184">
        <f t="shared" si="6"/>
        <v>0</v>
      </c>
      <c r="U49" s="43"/>
      <c r="V49" s="43"/>
    </row>
    <row r="50" spans="1:22" x14ac:dyDescent="0.35">
      <c r="A50" s="63">
        <v>45537.874999999891</v>
      </c>
      <c r="B50" s="23">
        <v>669.2</v>
      </c>
      <c r="C50" s="22">
        <v>16589.468000000001</v>
      </c>
      <c r="D50" s="23">
        <v>436.38299999999998</v>
      </c>
      <c r="E50" s="22">
        <v>10817.941999999999</v>
      </c>
      <c r="F50" s="19">
        <f t="shared" si="2"/>
        <v>232.81700000000006</v>
      </c>
      <c r="G50" s="19">
        <f t="shared" si="2"/>
        <v>5771.5260000000017</v>
      </c>
      <c r="H50" s="67">
        <v>0</v>
      </c>
      <c r="I50" s="34">
        <f t="shared" si="3"/>
        <v>232.81700000000006</v>
      </c>
      <c r="J50" s="68">
        <f t="shared" si="0"/>
        <v>24.78996808652289</v>
      </c>
      <c r="K50" s="188">
        <v>1.87</v>
      </c>
      <c r="L50" s="68">
        <f t="shared" si="4"/>
        <v>27.548000000000002</v>
      </c>
      <c r="M50" s="68">
        <f t="shared" si="9"/>
        <v>28.561512638680895</v>
      </c>
      <c r="N50" s="68">
        <f t="shared" si="9"/>
        <v>51.263775935558122</v>
      </c>
      <c r="O50" s="68">
        <f t="shared" si="9"/>
        <v>0</v>
      </c>
      <c r="P50" s="68">
        <f t="shared" si="9"/>
        <v>0</v>
      </c>
      <c r="Q50" s="68">
        <f t="shared" si="9"/>
        <v>0</v>
      </c>
      <c r="R50" s="68">
        <f t="shared" si="5"/>
        <v>51.263775935558122</v>
      </c>
      <c r="S50" s="51">
        <f t="shared" si="1"/>
        <v>0</v>
      </c>
      <c r="T50" s="184">
        <f t="shared" si="6"/>
        <v>0</v>
      </c>
      <c r="U50" s="43"/>
      <c r="V50" s="43"/>
    </row>
    <row r="51" spans="1:22" x14ac:dyDescent="0.35">
      <c r="A51" s="63">
        <v>45537.916666666555</v>
      </c>
      <c r="B51" s="23">
        <v>651</v>
      </c>
      <c r="C51" s="22">
        <v>11509.68</v>
      </c>
      <c r="D51" s="23">
        <v>333.27</v>
      </c>
      <c r="E51" s="22">
        <v>5892.2209999999995</v>
      </c>
      <c r="F51" s="19">
        <f t="shared" si="2"/>
        <v>317.73</v>
      </c>
      <c r="G51" s="19">
        <f t="shared" si="2"/>
        <v>5617.4590000000007</v>
      </c>
      <c r="H51" s="67">
        <v>0</v>
      </c>
      <c r="I51" s="34">
        <f t="shared" si="3"/>
        <v>317.73</v>
      </c>
      <c r="J51" s="68">
        <f t="shared" si="0"/>
        <v>17.679976709785038</v>
      </c>
      <c r="K51" s="188">
        <v>1.87</v>
      </c>
      <c r="L51" s="68">
        <f t="shared" si="4"/>
        <v>27.548000000000002</v>
      </c>
      <c r="M51" s="68">
        <f t="shared" si="9"/>
        <v>28.561512638680895</v>
      </c>
      <c r="N51" s="68">
        <f t="shared" si="9"/>
        <v>51.263775935558122</v>
      </c>
      <c r="O51" s="68">
        <f t="shared" si="9"/>
        <v>0</v>
      </c>
      <c r="P51" s="68">
        <f t="shared" si="9"/>
        <v>0</v>
      </c>
      <c r="Q51" s="68">
        <f t="shared" si="9"/>
        <v>0</v>
      </c>
      <c r="R51" s="68">
        <f t="shared" si="5"/>
        <v>51.263775935558122</v>
      </c>
      <c r="S51" s="51">
        <f t="shared" si="1"/>
        <v>0</v>
      </c>
      <c r="T51" s="184">
        <f t="shared" si="6"/>
        <v>0</v>
      </c>
      <c r="U51" s="43"/>
      <c r="V51" s="43"/>
    </row>
    <row r="52" spans="1:22" x14ac:dyDescent="0.35">
      <c r="A52" s="63">
        <v>45537.958333333219</v>
      </c>
      <c r="B52" s="23">
        <v>572.9</v>
      </c>
      <c r="C52" s="22">
        <v>7745.6080000000002</v>
      </c>
      <c r="D52" s="23">
        <v>189.625</v>
      </c>
      <c r="E52" s="22">
        <v>2563.723</v>
      </c>
      <c r="F52" s="19">
        <f t="shared" si="2"/>
        <v>383.27499999999998</v>
      </c>
      <c r="G52" s="19">
        <f t="shared" si="2"/>
        <v>5181.8850000000002</v>
      </c>
      <c r="H52" s="67">
        <v>0</v>
      </c>
      <c r="I52" s="34">
        <f t="shared" si="3"/>
        <v>383.27499999999998</v>
      </c>
      <c r="J52" s="68">
        <f t="shared" si="0"/>
        <v>13.520018263648817</v>
      </c>
      <c r="K52" s="188">
        <v>1.87</v>
      </c>
      <c r="L52" s="68">
        <f t="shared" si="4"/>
        <v>27.548000000000002</v>
      </c>
      <c r="M52" s="68">
        <f t="shared" si="9"/>
        <v>28.561512638680895</v>
      </c>
      <c r="N52" s="68">
        <f t="shared" si="9"/>
        <v>51.263775935558122</v>
      </c>
      <c r="O52" s="68">
        <f t="shared" si="9"/>
        <v>0</v>
      </c>
      <c r="P52" s="68">
        <f t="shared" si="9"/>
        <v>0</v>
      </c>
      <c r="Q52" s="68">
        <f t="shared" si="9"/>
        <v>0</v>
      </c>
      <c r="R52" s="68">
        <f t="shared" si="5"/>
        <v>51.263775935558122</v>
      </c>
      <c r="S52" s="51">
        <f t="shared" si="1"/>
        <v>0</v>
      </c>
      <c r="T52" s="184">
        <f t="shared" si="6"/>
        <v>0</v>
      </c>
      <c r="U52" s="43"/>
      <c r="V52" s="43"/>
    </row>
    <row r="53" spans="1:22" x14ac:dyDescent="0.35">
      <c r="A53" s="63">
        <v>45537.999999999884</v>
      </c>
      <c r="B53" s="23">
        <v>554.20000000000005</v>
      </c>
      <c r="C53" s="22">
        <v>7381.9440000000004</v>
      </c>
      <c r="D53" s="23">
        <v>213.874</v>
      </c>
      <c r="E53" s="22">
        <v>2848.8020000000001</v>
      </c>
      <c r="F53" s="19">
        <f t="shared" si="2"/>
        <v>340.32600000000002</v>
      </c>
      <c r="G53" s="19">
        <f t="shared" si="2"/>
        <v>4533.1419999999998</v>
      </c>
      <c r="H53" s="67">
        <v>0</v>
      </c>
      <c r="I53" s="34">
        <f t="shared" si="3"/>
        <v>340.32600000000002</v>
      </c>
      <c r="J53" s="68">
        <f t="shared" si="0"/>
        <v>13.319999059725086</v>
      </c>
      <c r="K53" s="188">
        <v>1.87</v>
      </c>
      <c r="L53" s="68">
        <f t="shared" si="4"/>
        <v>27.548000000000002</v>
      </c>
      <c r="M53" s="68">
        <f t="shared" si="9"/>
        <v>28.561512638680895</v>
      </c>
      <c r="N53" s="68">
        <f t="shared" si="9"/>
        <v>51.263775935558122</v>
      </c>
      <c r="O53" s="68">
        <f t="shared" si="9"/>
        <v>0</v>
      </c>
      <c r="P53" s="68">
        <f t="shared" si="9"/>
        <v>0</v>
      </c>
      <c r="Q53" s="68">
        <f t="shared" si="9"/>
        <v>0</v>
      </c>
      <c r="R53" s="68">
        <f t="shared" si="5"/>
        <v>51.263775935558122</v>
      </c>
      <c r="S53" s="51">
        <f t="shared" si="1"/>
        <v>0</v>
      </c>
      <c r="T53" s="184">
        <f t="shared" si="6"/>
        <v>0</v>
      </c>
      <c r="U53" s="43"/>
      <c r="V53" s="43"/>
    </row>
    <row r="54" spans="1:22" x14ac:dyDescent="0.35">
      <c r="A54" s="63">
        <v>45538.041666666548</v>
      </c>
      <c r="B54" s="23">
        <v>328.9</v>
      </c>
      <c r="C54" s="22">
        <v>4196.7640000000001</v>
      </c>
      <c r="D54" s="23">
        <v>19.571999999999999</v>
      </c>
      <c r="E54" s="22">
        <v>249.745</v>
      </c>
      <c r="F54" s="19">
        <f t="shared" si="2"/>
        <v>309.32799999999997</v>
      </c>
      <c r="G54" s="19">
        <f t="shared" si="2"/>
        <v>3947.0190000000002</v>
      </c>
      <c r="H54" s="67">
        <v>0</v>
      </c>
      <c r="I54" s="34">
        <f t="shared" si="3"/>
        <v>309.32799999999997</v>
      </c>
      <c r="J54" s="68">
        <f t="shared" si="0"/>
        <v>12.759979697925829</v>
      </c>
      <c r="K54" s="188">
        <v>1.87</v>
      </c>
      <c r="L54" s="68">
        <f t="shared" si="4"/>
        <v>27.548000000000002</v>
      </c>
      <c r="M54" s="68">
        <f t="shared" si="9"/>
        <v>28.561512638680895</v>
      </c>
      <c r="N54" s="68">
        <f t="shared" si="9"/>
        <v>51.263775935558122</v>
      </c>
      <c r="O54" s="68">
        <f t="shared" si="9"/>
        <v>0</v>
      </c>
      <c r="P54" s="68">
        <f t="shared" si="9"/>
        <v>0</v>
      </c>
      <c r="Q54" s="68">
        <f t="shared" si="9"/>
        <v>0</v>
      </c>
      <c r="R54" s="68">
        <f t="shared" si="5"/>
        <v>51.263775935558122</v>
      </c>
      <c r="S54" s="51">
        <f t="shared" si="1"/>
        <v>0</v>
      </c>
      <c r="T54" s="184">
        <f t="shared" si="6"/>
        <v>0</v>
      </c>
      <c r="U54" s="43"/>
      <c r="V54" s="43"/>
    </row>
    <row r="55" spans="1:22" x14ac:dyDescent="0.35">
      <c r="A55" s="63">
        <v>45538.083333333212</v>
      </c>
      <c r="B55" s="23">
        <v>293.08099999999996</v>
      </c>
      <c r="C55" s="22">
        <v>3457.6368216800001</v>
      </c>
      <c r="D55" s="23">
        <v>0</v>
      </c>
      <c r="E55" s="22">
        <v>0</v>
      </c>
      <c r="F55" s="19">
        <f t="shared" si="2"/>
        <v>293.08099999999996</v>
      </c>
      <c r="G55" s="19">
        <f t="shared" si="2"/>
        <v>3457.6368216800001</v>
      </c>
      <c r="H55" s="67">
        <v>0</v>
      </c>
      <c r="I55" s="34">
        <f t="shared" si="3"/>
        <v>293.08099999999996</v>
      </c>
      <c r="J55" s="68">
        <f t="shared" si="0"/>
        <v>11.79754682725936</v>
      </c>
      <c r="K55" s="188">
        <v>1.87</v>
      </c>
      <c r="L55" s="68">
        <f t="shared" si="4"/>
        <v>27.548000000000002</v>
      </c>
      <c r="M55" s="68">
        <f t="shared" si="9"/>
        <v>28.561512638680895</v>
      </c>
      <c r="N55" s="68">
        <f t="shared" si="9"/>
        <v>51.263775935558122</v>
      </c>
      <c r="O55" s="68">
        <f t="shared" si="9"/>
        <v>0</v>
      </c>
      <c r="P55" s="68">
        <f t="shared" si="9"/>
        <v>0</v>
      </c>
      <c r="Q55" s="68">
        <f t="shared" si="9"/>
        <v>0</v>
      </c>
      <c r="R55" s="68">
        <f t="shared" si="5"/>
        <v>51.263775935558122</v>
      </c>
      <c r="S55" s="51">
        <f t="shared" si="1"/>
        <v>0</v>
      </c>
      <c r="T55" s="184">
        <f t="shared" si="6"/>
        <v>0</v>
      </c>
      <c r="U55" s="43"/>
      <c r="V55" s="43"/>
    </row>
    <row r="56" spans="1:22" x14ac:dyDescent="0.35">
      <c r="A56" s="63">
        <v>45538.124999999876</v>
      </c>
      <c r="B56" s="23">
        <v>286.20699999999999</v>
      </c>
      <c r="C56" s="22">
        <v>3091.9851794599999</v>
      </c>
      <c r="D56" s="23">
        <v>0</v>
      </c>
      <c r="E56" s="22">
        <v>0</v>
      </c>
      <c r="F56" s="19">
        <f t="shared" si="2"/>
        <v>286.20699999999999</v>
      </c>
      <c r="G56" s="19">
        <f t="shared" si="2"/>
        <v>3091.9851794599999</v>
      </c>
      <c r="H56" s="67">
        <v>0</v>
      </c>
      <c r="I56" s="34">
        <f t="shared" si="3"/>
        <v>286.20699999999999</v>
      </c>
      <c r="J56" s="68">
        <f t="shared" si="0"/>
        <v>10.803317806552601</v>
      </c>
      <c r="K56" s="188">
        <v>1.87</v>
      </c>
      <c r="L56" s="68">
        <f t="shared" si="4"/>
        <v>27.548000000000002</v>
      </c>
      <c r="M56" s="68">
        <f t="shared" ref="M56:Q71" si="10">M55</f>
        <v>28.561512638680895</v>
      </c>
      <c r="N56" s="68">
        <f t="shared" si="10"/>
        <v>51.263775935558122</v>
      </c>
      <c r="O56" s="68">
        <f t="shared" si="10"/>
        <v>0</v>
      </c>
      <c r="P56" s="68">
        <f t="shared" si="10"/>
        <v>0</v>
      </c>
      <c r="Q56" s="68">
        <f t="shared" si="10"/>
        <v>0</v>
      </c>
      <c r="R56" s="68">
        <f t="shared" si="5"/>
        <v>51.263775935558122</v>
      </c>
      <c r="S56" s="51">
        <f t="shared" si="1"/>
        <v>0</v>
      </c>
      <c r="T56" s="184">
        <f t="shared" si="6"/>
        <v>0</v>
      </c>
      <c r="U56" s="43"/>
      <c r="V56" s="43"/>
    </row>
    <row r="57" spans="1:22" x14ac:dyDescent="0.35">
      <c r="A57" s="63">
        <v>45538.166666666541</v>
      </c>
      <c r="B57" s="23">
        <v>285.3</v>
      </c>
      <c r="C57" s="22">
        <v>2969.973</v>
      </c>
      <c r="D57" s="23">
        <v>0</v>
      </c>
      <c r="E57" s="22">
        <v>0</v>
      </c>
      <c r="F57" s="19">
        <f t="shared" si="2"/>
        <v>285.3</v>
      </c>
      <c r="G57" s="19">
        <f t="shared" si="2"/>
        <v>2969.973</v>
      </c>
      <c r="H57" s="67">
        <v>0</v>
      </c>
      <c r="I57" s="34">
        <f t="shared" si="3"/>
        <v>285.3</v>
      </c>
      <c r="J57" s="68">
        <f t="shared" si="0"/>
        <v>10.41</v>
      </c>
      <c r="K57" s="188">
        <v>1.87</v>
      </c>
      <c r="L57" s="68">
        <f t="shared" si="4"/>
        <v>27.548000000000002</v>
      </c>
      <c r="M57" s="68">
        <f t="shared" si="10"/>
        <v>28.561512638680895</v>
      </c>
      <c r="N57" s="68">
        <f t="shared" si="10"/>
        <v>51.263775935558122</v>
      </c>
      <c r="O57" s="68">
        <f t="shared" si="10"/>
        <v>0</v>
      </c>
      <c r="P57" s="68">
        <f t="shared" si="10"/>
        <v>0</v>
      </c>
      <c r="Q57" s="68">
        <f t="shared" si="10"/>
        <v>0</v>
      </c>
      <c r="R57" s="68">
        <f t="shared" si="5"/>
        <v>51.263775935558122</v>
      </c>
      <c r="S57" s="51">
        <f t="shared" si="1"/>
        <v>0</v>
      </c>
      <c r="T57" s="184">
        <f t="shared" si="6"/>
        <v>0</v>
      </c>
      <c r="U57" s="43"/>
      <c r="V57" s="43"/>
    </row>
    <row r="58" spans="1:22" x14ac:dyDescent="0.35">
      <c r="A58" s="63">
        <v>45538.208333333205</v>
      </c>
      <c r="B58" s="23">
        <v>290.39999999999998</v>
      </c>
      <c r="C58" s="22">
        <v>2935.944</v>
      </c>
      <c r="D58" s="23">
        <v>4.0919999999999996</v>
      </c>
      <c r="E58" s="22">
        <v>41.37</v>
      </c>
      <c r="F58" s="19">
        <f t="shared" si="2"/>
        <v>286.30799999999999</v>
      </c>
      <c r="G58" s="19">
        <f t="shared" si="2"/>
        <v>2894.5740000000001</v>
      </c>
      <c r="H58" s="67">
        <v>0</v>
      </c>
      <c r="I58" s="34">
        <f t="shared" si="3"/>
        <v>286.30799999999999</v>
      </c>
      <c r="J58" s="68">
        <f t="shared" si="0"/>
        <v>10.110000419129051</v>
      </c>
      <c r="K58" s="188">
        <v>1.87</v>
      </c>
      <c r="L58" s="68">
        <f t="shared" si="4"/>
        <v>27.548000000000002</v>
      </c>
      <c r="M58" s="68">
        <f t="shared" si="10"/>
        <v>28.561512638680895</v>
      </c>
      <c r="N58" s="68">
        <f t="shared" si="10"/>
        <v>51.263775935558122</v>
      </c>
      <c r="O58" s="68">
        <f t="shared" si="10"/>
        <v>0</v>
      </c>
      <c r="P58" s="68">
        <f t="shared" si="10"/>
        <v>0</v>
      </c>
      <c r="Q58" s="68">
        <f t="shared" si="10"/>
        <v>0</v>
      </c>
      <c r="R58" s="68">
        <f t="shared" si="5"/>
        <v>51.263775935558122</v>
      </c>
      <c r="S58" s="51">
        <f t="shared" si="1"/>
        <v>0</v>
      </c>
      <c r="T58" s="184">
        <f t="shared" si="6"/>
        <v>0</v>
      </c>
      <c r="U58" s="43"/>
      <c r="V58" s="43"/>
    </row>
    <row r="59" spans="1:22" x14ac:dyDescent="0.35">
      <c r="A59" s="63">
        <v>45538.249999999869</v>
      </c>
      <c r="B59" s="23">
        <v>300.31099999999998</v>
      </c>
      <c r="C59" s="22">
        <v>3460.0289991099999</v>
      </c>
      <c r="D59" s="23">
        <v>0</v>
      </c>
      <c r="E59" s="22">
        <v>0</v>
      </c>
      <c r="F59" s="19">
        <f t="shared" si="2"/>
        <v>300.31099999999998</v>
      </c>
      <c r="G59" s="19">
        <f t="shared" si="2"/>
        <v>3460.0289991099999</v>
      </c>
      <c r="H59" s="67">
        <v>0</v>
      </c>
      <c r="I59" s="34">
        <f t="shared" si="3"/>
        <v>300.31099999999998</v>
      </c>
      <c r="J59" s="68">
        <f t="shared" si="0"/>
        <v>11.521486056488108</v>
      </c>
      <c r="K59" s="188">
        <v>1.87</v>
      </c>
      <c r="L59" s="68">
        <f t="shared" si="4"/>
        <v>27.548000000000002</v>
      </c>
      <c r="M59" s="68">
        <f t="shared" si="10"/>
        <v>28.561512638680895</v>
      </c>
      <c r="N59" s="68">
        <f t="shared" si="10"/>
        <v>51.263775935558122</v>
      </c>
      <c r="O59" s="68">
        <f t="shared" si="10"/>
        <v>0</v>
      </c>
      <c r="P59" s="68">
        <f t="shared" si="10"/>
        <v>0</v>
      </c>
      <c r="Q59" s="68">
        <f t="shared" si="10"/>
        <v>0</v>
      </c>
      <c r="R59" s="68">
        <f t="shared" si="5"/>
        <v>51.263775935558122</v>
      </c>
      <c r="S59" s="51">
        <f t="shared" si="1"/>
        <v>0</v>
      </c>
      <c r="T59" s="184">
        <f t="shared" si="6"/>
        <v>0</v>
      </c>
      <c r="U59" s="43"/>
      <c r="V59" s="43"/>
    </row>
    <row r="60" spans="1:22" x14ac:dyDescent="0.35">
      <c r="A60" s="63">
        <v>45538.291666666533</v>
      </c>
      <c r="B60" s="23">
        <v>310.65299999999996</v>
      </c>
      <c r="C60" s="22">
        <v>4466.3534788199995</v>
      </c>
      <c r="D60" s="23">
        <v>0</v>
      </c>
      <c r="E60" s="22">
        <v>0</v>
      </c>
      <c r="F60" s="19">
        <f t="shared" si="2"/>
        <v>310.65299999999996</v>
      </c>
      <c r="G60" s="19">
        <f t="shared" si="2"/>
        <v>4466.3534788199995</v>
      </c>
      <c r="H60" s="67">
        <v>0</v>
      </c>
      <c r="I60" s="34">
        <f t="shared" si="3"/>
        <v>310.65299999999996</v>
      </c>
      <c r="J60" s="68">
        <f t="shared" si="0"/>
        <v>14.377306766134561</v>
      </c>
      <c r="K60" s="188">
        <v>1.87</v>
      </c>
      <c r="L60" s="68">
        <f t="shared" si="4"/>
        <v>27.548000000000002</v>
      </c>
      <c r="M60" s="68">
        <f t="shared" si="10"/>
        <v>28.561512638680895</v>
      </c>
      <c r="N60" s="68">
        <f t="shared" si="10"/>
        <v>51.263775935558122</v>
      </c>
      <c r="O60" s="68">
        <f t="shared" si="10"/>
        <v>0</v>
      </c>
      <c r="P60" s="68">
        <f t="shared" si="10"/>
        <v>0</v>
      </c>
      <c r="Q60" s="68">
        <f t="shared" si="10"/>
        <v>0</v>
      </c>
      <c r="R60" s="68">
        <f t="shared" si="5"/>
        <v>51.263775935558122</v>
      </c>
      <c r="S60" s="51">
        <f t="shared" si="1"/>
        <v>0</v>
      </c>
      <c r="T60" s="184">
        <f t="shared" si="6"/>
        <v>0</v>
      </c>
      <c r="U60" s="43"/>
      <c r="V60" s="43"/>
    </row>
    <row r="61" spans="1:22" x14ac:dyDescent="0.35">
      <c r="A61" s="63">
        <v>45538.333333333198</v>
      </c>
      <c r="B61" s="23">
        <v>333.77699999999999</v>
      </c>
      <c r="C61" s="22">
        <v>4998.3051645999994</v>
      </c>
      <c r="D61" s="23">
        <v>0</v>
      </c>
      <c r="E61" s="22">
        <v>0</v>
      </c>
      <c r="F61" s="19">
        <f t="shared" si="2"/>
        <v>333.77699999999999</v>
      </c>
      <c r="G61" s="19">
        <f t="shared" si="2"/>
        <v>4998.3051645999994</v>
      </c>
      <c r="H61" s="67">
        <v>0</v>
      </c>
      <c r="I61" s="34">
        <f t="shared" si="3"/>
        <v>333.77699999999999</v>
      </c>
      <c r="J61" s="68">
        <f t="shared" si="0"/>
        <v>14.97498379037501</v>
      </c>
      <c r="K61" s="188">
        <v>1.87</v>
      </c>
      <c r="L61" s="68">
        <f t="shared" si="4"/>
        <v>27.548000000000002</v>
      </c>
      <c r="M61" s="68">
        <f t="shared" si="10"/>
        <v>28.561512638680895</v>
      </c>
      <c r="N61" s="68">
        <f t="shared" si="10"/>
        <v>51.263775935558122</v>
      </c>
      <c r="O61" s="68">
        <f t="shared" si="10"/>
        <v>0</v>
      </c>
      <c r="P61" s="68">
        <f t="shared" si="10"/>
        <v>0</v>
      </c>
      <c r="Q61" s="68">
        <f t="shared" si="10"/>
        <v>0</v>
      </c>
      <c r="R61" s="68">
        <f t="shared" si="5"/>
        <v>51.263775935558122</v>
      </c>
      <c r="S61" s="51">
        <f t="shared" si="1"/>
        <v>0</v>
      </c>
      <c r="T61" s="184">
        <f t="shared" si="6"/>
        <v>0</v>
      </c>
      <c r="U61" s="43"/>
      <c r="V61" s="43"/>
    </row>
    <row r="62" spans="1:22" x14ac:dyDescent="0.35">
      <c r="A62" s="63">
        <v>45538.374999999862</v>
      </c>
      <c r="B62" s="23">
        <v>356.76599999999996</v>
      </c>
      <c r="C62" s="22">
        <v>4812.4799631000005</v>
      </c>
      <c r="D62" s="23">
        <v>0</v>
      </c>
      <c r="E62" s="22">
        <v>0</v>
      </c>
      <c r="F62" s="19">
        <f t="shared" si="2"/>
        <v>356.76599999999996</v>
      </c>
      <c r="G62" s="19">
        <f t="shared" si="2"/>
        <v>4812.4799631000005</v>
      </c>
      <c r="H62" s="67">
        <v>0</v>
      </c>
      <c r="I62" s="34">
        <f t="shared" si="3"/>
        <v>356.76599999999996</v>
      </c>
      <c r="J62" s="68">
        <f t="shared" si="0"/>
        <v>13.489177676964736</v>
      </c>
      <c r="K62" s="188">
        <v>1.87</v>
      </c>
      <c r="L62" s="68">
        <f t="shared" si="4"/>
        <v>27.548000000000002</v>
      </c>
      <c r="M62" s="68">
        <f t="shared" si="10"/>
        <v>28.561512638680895</v>
      </c>
      <c r="N62" s="68">
        <f t="shared" si="10"/>
        <v>51.263775935558122</v>
      </c>
      <c r="O62" s="68">
        <f t="shared" si="10"/>
        <v>0</v>
      </c>
      <c r="P62" s="68">
        <f t="shared" si="10"/>
        <v>0</v>
      </c>
      <c r="Q62" s="68">
        <f t="shared" si="10"/>
        <v>0</v>
      </c>
      <c r="R62" s="68">
        <f t="shared" si="5"/>
        <v>51.263775935558122</v>
      </c>
      <c r="S62" s="51">
        <f t="shared" si="1"/>
        <v>0</v>
      </c>
      <c r="T62" s="184">
        <f t="shared" si="6"/>
        <v>0</v>
      </c>
      <c r="U62" s="43"/>
      <c r="V62" s="43"/>
    </row>
    <row r="63" spans="1:22" x14ac:dyDescent="0.35">
      <c r="A63" s="63">
        <v>45538.416666666526</v>
      </c>
      <c r="B63" s="23">
        <v>366.2</v>
      </c>
      <c r="C63" s="22">
        <v>5009.616</v>
      </c>
      <c r="D63" s="23">
        <v>0</v>
      </c>
      <c r="E63" s="22">
        <v>0</v>
      </c>
      <c r="F63" s="19">
        <f t="shared" si="2"/>
        <v>366.2</v>
      </c>
      <c r="G63" s="19">
        <f t="shared" si="2"/>
        <v>5009.616</v>
      </c>
      <c r="H63" s="67">
        <v>0</v>
      </c>
      <c r="I63" s="34">
        <f t="shared" si="3"/>
        <v>366.2</v>
      </c>
      <c r="J63" s="68">
        <f t="shared" si="0"/>
        <v>13.68</v>
      </c>
      <c r="K63" s="188">
        <v>1.87</v>
      </c>
      <c r="L63" s="68">
        <f t="shared" si="4"/>
        <v>27.548000000000002</v>
      </c>
      <c r="M63" s="68">
        <f t="shared" si="10"/>
        <v>28.561512638680895</v>
      </c>
      <c r="N63" s="68">
        <f t="shared" si="10"/>
        <v>51.263775935558122</v>
      </c>
      <c r="O63" s="68">
        <f t="shared" si="10"/>
        <v>0</v>
      </c>
      <c r="P63" s="68">
        <f t="shared" si="10"/>
        <v>0</v>
      </c>
      <c r="Q63" s="68">
        <f t="shared" si="10"/>
        <v>0</v>
      </c>
      <c r="R63" s="68">
        <f t="shared" si="5"/>
        <v>51.263775935558122</v>
      </c>
      <c r="S63" s="51">
        <f t="shared" si="1"/>
        <v>0</v>
      </c>
      <c r="T63" s="184">
        <f t="shared" si="6"/>
        <v>0</v>
      </c>
      <c r="U63" s="43"/>
      <c r="V63" s="43"/>
    </row>
    <row r="64" spans="1:22" x14ac:dyDescent="0.35">
      <c r="A64" s="63">
        <v>45538.45833333319</v>
      </c>
      <c r="B64" s="23">
        <v>397.40700000000004</v>
      </c>
      <c r="C64" s="22">
        <v>5573.1012223199996</v>
      </c>
      <c r="D64" s="23">
        <v>0</v>
      </c>
      <c r="E64" s="22">
        <v>0</v>
      </c>
      <c r="F64" s="19">
        <f t="shared" si="2"/>
        <v>397.40700000000004</v>
      </c>
      <c r="G64" s="19">
        <f t="shared" si="2"/>
        <v>5573.1012223199996</v>
      </c>
      <c r="H64" s="67">
        <v>0</v>
      </c>
      <c r="I64" s="34">
        <f t="shared" si="3"/>
        <v>397.40700000000004</v>
      </c>
      <c r="J64" s="68">
        <f t="shared" si="0"/>
        <v>14.023661441091877</v>
      </c>
      <c r="K64" s="188">
        <v>1.87</v>
      </c>
      <c r="L64" s="68">
        <f t="shared" si="4"/>
        <v>27.548000000000002</v>
      </c>
      <c r="M64" s="68">
        <f t="shared" si="10"/>
        <v>28.561512638680895</v>
      </c>
      <c r="N64" s="68">
        <f t="shared" si="10"/>
        <v>51.263775935558122</v>
      </c>
      <c r="O64" s="68">
        <f t="shared" si="10"/>
        <v>0</v>
      </c>
      <c r="P64" s="68">
        <f t="shared" si="10"/>
        <v>0</v>
      </c>
      <c r="Q64" s="68">
        <f t="shared" si="10"/>
        <v>0</v>
      </c>
      <c r="R64" s="68">
        <f t="shared" si="5"/>
        <v>51.263775935558122</v>
      </c>
      <c r="S64" s="51">
        <f t="shared" si="1"/>
        <v>0</v>
      </c>
      <c r="T64" s="184">
        <f t="shared" si="6"/>
        <v>0</v>
      </c>
      <c r="U64" s="43"/>
      <c r="V64" s="43"/>
    </row>
    <row r="65" spans="1:22" x14ac:dyDescent="0.35">
      <c r="A65" s="63">
        <v>45538.499999999854</v>
      </c>
      <c r="B65" s="23">
        <v>422.8</v>
      </c>
      <c r="C65" s="22">
        <v>6185.5640000000003</v>
      </c>
      <c r="D65" s="23">
        <v>0.18099999999999999</v>
      </c>
      <c r="E65" s="22">
        <v>2.6549999999999998</v>
      </c>
      <c r="F65" s="19">
        <f t="shared" si="2"/>
        <v>422.61900000000003</v>
      </c>
      <c r="G65" s="19">
        <f t="shared" si="2"/>
        <v>6182.9090000000006</v>
      </c>
      <c r="H65" s="67">
        <v>0</v>
      </c>
      <c r="I65" s="34">
        <f t="shared" si="3"/>
        <v>422.61900000000003</v>
      </c>
      <c r="J65" s="68">
        <f t="shared" si="0"/>
        <v>14.629983507603775</v>
      </c>
      <c r="K65" s="188">
        <v>1.87</v>
      </c>
      <c r="L65" s="68">
        <f t="shared" si="4"/>
        <v>27.548000000000002</v>
      </c>
      <c r="M65" s="68">
        <f t="shared" si="10"/>
        <v>28.561512638680895</v>
      </c>
      <c r="N65" s="68">
        <f t="shared" si="10"/>
        <v>51.263775935558122</v>
      </c>
      <c r="O65" s="68">
        <f t="shared" si="10"/>
        <v>0</v>
      </c>
      <c r="P65" s="68">
        <f t="shared" si="10"/>
        <v>0</v>
      </c>
      <c r="Q65" s="68">
        <f t="shared" si="10"/>
        <v>0</v>
      </c>
      <c r="R65" s="68">
        <f t="shared" si="5"/>
        <v>51.263775935558122</v>
      </c>
      <c r="S65" s="51">
        <f t="shared" si="1"/>
        <v>0</v>
      </c>
      <c r="T65" s="184">
        <f t="shared" si="6"/>
        <v>0</v>
      </c>
      <c r="U65" s="43"/>
      <c r="V65" s="43"/>
    </row>
    <row r="66" spans="1:22" x14ac:dyDescent="0.35">
      <c r="A66" s="63">
        <v>45538.541666666519</v>
      </c>
      <c r="B66" s="23">
        <v>449.5</v>
      </c>
      <c r="C66" s="22">
        <v>7299.88</v>
      </c>
      <c r="D66" s="23">
        <v>8.5779999999999994</v>
      </c>
      <c r="E66" s="22">
        <v>139.30699999999999</v>
      </c>
      <c r="F66" s="19">
        <f t="shared" si="2"/>
        <v>440.92200000000003</v>
      </c>
      <c r="G66" s="19">
        <f t="shared" si="2"/>
        <v>7160.5730000000003</v>
      </c>
      <c r="H66" s="67">
        <v>0</v>
      </c>
      <c r="I66" s="34">
        <f t="shared" si="3"/>
        <v>440.92200000000003</v>
      </c>
      <c r="J66" s="68">
        <f t="shared" si="0"/>
        <v>16.239999364967048</v>
      </c>
      <c r="K66" s="188">
        <v>1.87</v>
      </c>
      <c r="L66" s="68">
        <f t="shared" si="4"/>
        <v>27.548000000000002</v>
      </c>
      <c r="M66" s="68">
        <f t="shared" si="10"/>
        <v>28.561512638680895</v>
      </c>
      <c r="N66" s="68">
        <f t="shared" si="10"/>
        <v>51.263775935558122</v>
      </c>
      <c r="O66" s="68">
        <f t="shared" si="10"/>
        <v>0</v>
      </c>
      <c r="P66" s="68">
        <f t="shared" si="10"/>
        <v>0</v>
      </c>
      <c r="Q66" s="68">
        <f t="shared" si="10"/>
        <v>0</v>
      </c>
      <c r="R66" s="68">
        <f t="shared" si="5"/>
        <v>51.263775935558122</v>
      </c>
      <c r="S66" s="51">
        <f t="shared" si="1"/>
        <v>0</v>
      </c>
      <c r="T66" s="184">
        <f t="shared" si="6"/>
        <v>0</v>
      </c>
      <c r="U66" s="43"/>
      <c r="V66" s="43"/>
    </row>
    <row r="67" spans="1:22" x14ac:dyDescent="0.35">
      <c r="A67" s="63">
        <v>45538.583333333183</v>
      </c>
      <c r="B67" s="23">
        <v>472.9</v>
      </c>
      <c r="C67" s="22">
        <v>8975.6419999999998</v>
      </c>
      <c r="D67" s="23">
        <v>6.8940000000000001</v>
      </c>
      <c r="E67" s="22">
        <v>130.839</v>
      </c>
      <c r="F67" s="19">
        <f t="shared" si="2"/>
        <v>466.00599999999997</v>
      </c>
      <c r="G67" s="19">
        <f t="shared" si="2"/>
        <v>8844.8029999999999</v>
      </c>
      <c r="H67" s="67">
        <v>0</v>
      </c>
      <c r="I67" s="34">
        <f t="shared" si="3"/>
        <v>466.00599999999997</v>
      </c>
      <c r="J67" s="68">
        <f t="shared" si="0"/>
        <v>18.980019570563471</v>
      </c>
      <c r="K67" s="188">
        <v>1.87</v>
      </c>
      <c r="L67" s="68">
        <f t="shared" si="4"/>
        <v>27.548000000000002</v>
      </c>
      <c r="M67" s="68">
        <f t="shared" si="10"/>
        <v>28.561512638680895</v>
      </c>
      <c r="N67" s="68">
        <f t="shared" si="10"/>
        <v>51.263775935558122</v>
      </c>
      <c r="O67" s="68">
        <f t="shared" si="10"/>
        <v>0</v>
      </c>
      <c r="P67" s="68">
        <f t="shared" si="10"/>
        <v>0</v>
      </c>
      <c r="Q67" s="68">
        <f t="shared" si="10"/>
        <v>0</v>
      </c>
      <c r="R67" s="68">
        <f t="shared" si="5"/>
        <v>51.263775935558122</v>
      </c>
      <c r="S67" s="51">
        <f t="shared" si="1"/>
        <v>0</v>
      </c>
      <c r="T67" s="184">
        <f t="shared" si="6"/>
        <v>0</v>
      </c>
      <c r="U67" s="43"/>
      <c r="V67" s="43"/>
    </row>
    <row r="68" spans="1:22" x14ac:dyDescent="0.35">
      <c r="A68" s="63">
        <v>45538.624999999847</v>
      </c>
      <c r="B68" s="23">
        <v>480.78499999999997</v>
      </c>
      <c r="C68" s="22">
        <v>9717.2355705000009</v>
      </c>
      <c r="D68" s="23">
        <v>0</v>
      </c>
      <c r="E68" s="22">
        <v>0</v>
      </c>
      <c r="F68" s="19">
        <f t="shared" si="2"/>
        <v>480.78499999999997</v>
      </c>
      <c r="G68" s="19">
        <f t="shared" si="2"/>
        <v>9717.2355705000009</v>
      </c>
      <c r="H68" s="67">
        <v>0</v>
      </c>
      <c r="I68" s="34">
        <f t="shared" si="3"/>
        <v>480.78499999999997</v>
      </c>
      <c r="J68" s="68">
        <f t="shared" si="0"/>
        <v>20.211187059704447</v>
      </c>
      <c r="K68" s="188">
        <v>1.87</v>
      </c>
      <c r="L68" s="68">
        <f t="shared" si="4"/>
        <v>27.548000000000002</v>
      </c>
      <c r="M68" s="68">
        <f t="shared" si="10"/>
        <v>28.561512638680895</v>
      </c>
      <c r="N68" s="68">
        <f t="shared" si="10"/>
        <v>51.263775935558122</v>
      </c>
      <c r="O68" s="68">
        <f t="shared" si="10"/>
        <v>0</v>
      </c>
      <c r="P68" s="68">
        <f t="shared" si="10"/>
        <v>0</v>
      </c>
      <c r="Q68" s="68">
        <f t="shared" si="10"/>
        <v>0</v>
      </c>
      <c r="R68" s="68">
        <f t="shared" si="5"/>
        <v>51.263775935558122</v>
      </c>
      <c r="S68" s="51">
        <f t="shared" si="1"/>
        <v>0</v>
      </c>
      <c r="T68" s="184">
        <f t="shared" si="6"/>
        <v>0</v>
      </c>
      <c r="U68" s="43"/>
      <c r="V68" s="43"/>
    </row>
    <row r="69" spans="1:22" x14ac:dyDescent="0.35">
      <c r="A69" s="63">
        <v>45538.666666666511</v>
      </c>
      <c r="B69" s="23">
        <v>467.86699999999996</v>
      </c>
      <c r="C69" s="22">
        <v>9758.8868187199987</v>
      </c>
      <c r="D69" s="23">
        <v>0</v>
      </c>
      <c r="E69" s="22">
        <v>0</v>
      </c>
      <c r="F69" s="19">
        <f t="shared" si="2"/>
        <v>467.86699999999996</v>
      </c>
      <c r="G69" s="19">
        <f t="shared" si="2"/>
        <v>9758.8868187199987</v>
      </c>
      <c r="H69" s="67">
        <v>0</v>
      </c>
      <c r="I69" s="34">
        <f t="shared" si="3"/>
        <v>467.86699999999996</v>
      </c>
      <c r="J69" s="68">
        <f t="shared" si="0"/>
        <v>20.858249927265653</v>
      </c>
      <c r="K69" s="188">
        <v>1.87</v>
      </c>
      <c r="L69" s="68">
        <f t="shared" si="4"/>
        <v>27.548000000000002</v>
      </c>
      <c r="M69" s="68">
        <f t="shared" si="10"/>
        <v>28.561512638680895</v>
      </c>
      <c r="N69" s="68">
        <f t="shared" si="10"/>
        <v>51.263775935558122</v>
      </c>
      <c r="O69" s="68">
        <f t="shared" si="10"/>
        <v>0</v>
      </c>
      <c r="P69" s="68">
        <f t="shared" si="10"/>
        <v>0</v>
      </c>
      <c r="Q69" s="68">
        <f t="shared" si="10"/>
        <v>0</v>
      </c>
      <c r="R69" s="68">
        <f t="shared" si="5"/>
        <v>51.263775935558122</v>
      </c>
      <c r="S69" s="51">
        <f t="shared" si="1"/>
        <v>0</v>
      </c>
      <c r="T69" s="184">
        <f t="shared" si="6"/>
        <v>0</v>
      </c>
      <c r="U69" s="43"/>
      <c r="V69" s="43"/>
    </row>
    <row r="70" spans="1:22" x14ac:dyDescent="0.35">
      <c r="A70" s="63">
        <v>45538.708333333176</v>
      </c>
      <c r="B70" s="23">
        <v>403.84199999999998</v>
      </c>
      <c r="C70" s="22">
        <v>9005.5707366000006</v>
      </c>
      <c r="D70" s="23">
        <v>0</v>
      </c>
      <c r="E70" s="22">
        <v>0</v>
      </c>
      <c r="F70" s="19">
        <f t="shared" si="2"/>
        <v>403.84199999999998</v>
      </c>
      <c r="G70" s="19">
        <f t="shared" si="2"/>
        <v>9005.5707366000006</v>
      </c>
      <c r="H70" s="67">
        <v>0</v>
      </c>
      <c r="I70" s="34">
        <f t="shared" si="3"/>
        <v>403.84199999999998</v>
      </c>
      <c r="J70" s="68">
        <f t="shared" ref="J70:J133" si="11">IF(F70&gt;0,G70/F70,0)</f>
        <v>22.299737859360842</v>
      </c>
      <c r="K70" s="188">
        <v>1.87</v>
      </c>
      <c r="L70" s="68">
        <f t="shared" si="4"/>
        <v>27.548000000000002</v>
      </c>
      <c r="M70" s="68">
        <f t="shared" si="10"/>
        <v>28.561512638680895</v>
      </c>
      <c r="N70" s="68">
        <f t="shared" si="10"/>
        <v>51.263775935558122</v>
      </c>
      <c r="O70" s="68">
        <f t="shared" si="10"/>
        <v>0</v>
      </c>
      <c r="P70" s="68">
        <f t="shared" si="10"/>
        <v>0</v>
      </c>
      <c r="Q70" s="68">
        <f t="shared" si="10"/>
        <v>0</v>
      </c>
      <c r="R70" s="68">
        <f t="shared" si="5"/>
        <v>51.263775935558122</v>
      </c>
      <c r="S70" s="51">
        <f t="shared" ref="S70:S133" si="12">IF(J70&gt;R70,J70-R70,0)</f>
        <v>0</v>
      </c>
      <c r="T70" s="184">
        <f t="shared" si="6"/>
        <v>0</v>
      </c>
      <c r="U70" s="43"/>
      <c r="V70" s="43"/>
    </row>
    <row r="71" spans="1:22" x14ac:dyDescent="0.35">
      <c r="A71" s="63">
        <v>45538.74999999984</v>
      </c>
      <c r="B71" s="23">
        <v>346.23499999999996</v>
      </c>
      <c r="C71" s="22">
        <v>9645.7824490000003</v>
      </c>
      <c r="D71" s="23">
        <v>0</v>
      </c>
      <c r="E71" s="22">
        <v>0</v>
      </c>
      <c r="F71" s="19">
        <f t="shared" ref="F71:G134" si="13">B71-D71</f>
        <v>346.23499999999996</v>
      </c>
      <c r="G71" s="19">
        <f t="shared" si="13"/>
        <v>9645.7824490000003</v>
      </c>
      <c r="H71" s="67">
        <v>0</v>
      </c>
      <c r="I71" s="34">
        <f t="shared" ref="I71:I134" si="14">F71-H71</f>
        <v>346.23499999999996</v>
      </c>
      <c r="J71" s="68">
        <f t="shared" si="11"/>
        <v>27.859062339162712</v>
      </c>
      <c r="K71" s="188">
        <v>1.87</v>
      </c>
      <c r="L71" s="68">
        <f t="shared" ref="L71:L134" si="15">IF(AND(MONTH($A$2)&gt;5,MONTH($A$2)&lt;9),(K71*10800)/1000,(K71*10400)/1000)+8.1</f>
        <v>27.548000000000002</v>
      </c>
      <c r="M71" s="68">
        <f t="shared" si="10"/>
        <v>28.561512638680895</v>
      </c>
      <c r="N71" s="68">
        <f t="shared" si="10"/>
        <v>51.263775935558122</v>
      </c>
      <c r="O71" s="68">
        <f t="shared" si="10"/>
        <v>0</v>
      </c>
      <c r="P71" s="68">
        <f t="shared" si="10"/>
        <v>0</v>
      </c>
      <c r="Q71" s="68">
        <f t="shared" si="10"/>
        <v>0</v>
      </c>
      <c r="R71" s="68">
        <f t="shared" ref="R71:R134" si="16">MAX(L71:Q71)</f>
        <v>51.263775935558122</v>
      </c>
      <c r="S71" s="51">
        <f t="shared" si="12"/>
        <v>0</v>
      </c>
      <c r="T71" s="184">
        <f t="shared" ref="T71:T134" si="17">IF(S71&lt;&gt;" ",S71*I71,0)</f>
        <v>0</v>
      </c>
      <c r="U71" s="43"/>
      <c r="V71" s="43"/>
    </row>
    <row r="72" spans="1:22" x14ac:dyDescent="0.35">
      <c r="A72" s="63">
        <v>45538.791666666504</v>
      </c>
      <c r="B72" s="23">
        <v>276.60000000000002</v>
      </c>
      <c r="C72" s="22">
        <v>10062.708000000001</v>
      </c>
      <c r="D72" s="23">
        <v>0</v>
      </c>
      <c r="E72" s="22">
        <v>0</v>
      </c>
      <c r="F72" s="19">
        <f t="shared" si="13"/>
        <v>276.60000000000002</v>
      </c>
      <c r="G72" s="19">
        <f t="shared" si="13"/>
        <v>10062.708000000001</v>
      </c>
      <c r="H72" s="67">
        <v>0</v>
      </c>
      <c r="I72" s="34">
        <f t="shared" si="14"/>
        <v>276.60000000000002</v>
      </c>
      <c r="J72" s="68">
        <f t="shared" si="11"/>
        <v>36.379999999999995</v>
      </c>
      <c r="K72" s="188">
        <v>1.87</v>
      </c>
      <c r="L72" s="68">
        <f t="shared" si="15"/>
        <v>27.548000000000002</v>
      </c>
      <c r="M72" s="68">
        <f t="shared" ref="M72:Q87" si="18">M71</f>
        <v>28.561512638680895</v>
      </c>
      <c r="N72" s="68">
        <f t="shared" si="18"/>
        <v>51.263775935558122</v>
      </c>
      <c r="O72" s="68">
        <f t="shared" si="18"/>
        <v>0</v>
      </c>
      <c r="P72" s="68">
        <f t="shared" si="18"/>
        <v>0</v>
      </c>
      <c r="Q72" s="68">
        <f t="shared" si="18"/>
        <v>0</v>
      </c>
      <c r="R72" s="68">
        <f t="shared" si="16"/>
        <v>51.263775935558122</v>
      </c>
      <c r="S72" s="51">
        <f t="shared" si="12"/>
        <v>0</v>
      </c>
      <c r="T72" s="184">
        <f t="shared" si="17"/>
        <v>0</v>
      </c>
      <c r="U72" s="43"/>
      <c r="V72" s="43"/>
    </row>
    <row r="73" spans="1:22" x14ac:dyDescent="0.35">
      <c r="A73" s="63">
        <v>45538.833333333168</v>
      </c>
      <c r="B73" s="23">
        <v>244.4</v>
      </c>
      <c r="C73" s="22">
        <v>7923.4480000000003</v>
      </c>
      <c r="D73" s="23">
        <v>0</v>
      </c>
      <c r="E73" s="22">
        <v>0</v>
      </c>
      <c r="F73" s="19">
        <f t="shared" si="13"/>
        <v>244.4</v>
      </c>
      <c r="G73" s="19">
        <f t="shared" si="13"/>
        <v>7923.4480000000003</v>
      </c>
      <c r="H73" s="67">
        <v>0</v>
      </c>
      <c r="I73" s="34">
        <f t="shared" si="14"/>
        <v>244.4</v>
      </c>
      <c r="J73" s="68">
        <f t="shared" si="11"/>
        <v>32.42</v>
      </c>
      <c r="K73" s="188">
        <v>1.87</v>
      </c>
      <c r="L73" s="68">
        <f t="shared" si="15"/>
        <v>27.548000000000002</v>
      </c>
      <c r="M73" s="68">
        <f t="shared" si="18"/>
        <v>28.561512638680895</v>
      </c>
      <c r="N73" s="68">
        <f t="shared" si="18"/>
        <v>51.263775935558122</v>
      </c>
      <c r="O73" s="68">
        <f t="shared" si="18"/>
        <v>0</v>
      </c>
      <c r="P73" s="68">
        <f t="shared" si="18"/>
        <v>0</v>
      </c>
      <c r="Q73" s="68">
        <f t="shared" si="18"/>
        <v>0</v>
      </c>
      <c r="R73" s="68">
        <f t="shared" si="16"/>
        <v>51.263775935558122</v>
      </c>
      <c r="S73" s="51">
        <f t="shared" si="12"/>
        <v>0</v>
      </c>
      <c r="T73" s="184">
        <f t="shared" si="17"/>
        <v>0</v>
      </c>
      <c r="U73" s="43"/>
      <c r="V73" s="43"/>
    </row>
    <row r="74" spans="1:22" x14ac:dyDescent="0.35">
      <c r="A74" s="63">
        <v>45538.874999999833</v>
      </c>
      <c r="B74" s="23">
        <v>240.9</v>
      </c>
      <c r="C74" s="22">
        <v>5829.78</v>
      </c>
      <c r="D74" s="23">
        <v>0</v>
      </c>
      <c r="E74" s="22">
        <v>0</v>
      </c>
      <c r="F74" s="19">
        <f t="shared" si="13"/>
        <v>240.9</v>
      </c>
      <c r="G74" s="19">
        <f t="shared" si="13"/>
        <v>5829.78</v>
      </c>
      <c r="H74" s="67">
        <v>0</v>
      </c>
      <c r="I74" s="34">
        <f t="shared" si="14"/>
        <v>240.9</v>
      </c>
      <c r="J74" s="68">
        <f t="shared" si="11"/>
        <v>24.2</v>
      </c>
      <c r="K74" s="188">
        <v>1.87</v>
      </c>
      <c r="L74" s="68">
        <f t="shared" si="15"/>
        <v>27.548000000000002</v>
      </c>
      <c r="M74" s="68">
        <f t="shared" si="18"/>
        <v>28.561512638680895</v>
      </c>
      <c r="N74" s="68">
        <f t="shared" si="18"/>
        <v>51.263775935558122</v>
      </c>
      <c r="O74" s="68">
        <f t="shared" si="18"/>
        <v>0</v>
      </c>
      <c r="P74" s="68">
        <f t="shared" si="18"/>
        <v>0</v>
      </c>
      <c r="Q74" s="68">
        <f t="shared" si="18"/>
        <v>0</v>
      </c>
      <c r="R74" s="68">
        <f t="shared" si="16"/>
        <v>51.263775935558122</v>
      </c>
      <c r="S74" s="51">
        <f t="shared" si="12"/>
        <v>0</v>
      </c>
      <c r="T74" s="184">
        <f t="shared" si="17"/>
        <v>0</v>
      </c>
      <c r="U74" s="43"/>
      <c r="V74" s="43"/>
    </row>
    <row r="75" spans="1:22" x14ac:dyDescent="0.35">
      <c r="A75" s="63">
        <v>45538.916666666497</v>
      </c>
      <c r="B75" s="23">
        <v>219.8</v>
      </c>
      <c r="C75" s="22">
        <v>4763.0659999999998</v>
      </c>
      <c r="D75" s="23">
        <v>0</v>
      </c>
      <c r="E75" s="22">
        <v>0</v>
      </c>
      <c r="F75" s="19">
        <f t="shared" si="13"/>
        <v>219.8</v>
      </c>
      <c r="G75" s="19">
        <f t="shared" si="13"/>
        <v>4763.0659999999998</v>
      </c>
      <c r="H75" s="67">
        <v>0</v>
      </c>
      <c r="I75" s="34">
        <f t="shared" si="14"/>
        <v>219.8</v>
      </c>
      <c r="J75" s="68">
        <f t="shared" si="11"/>
        <v>21.669999999999998</v>
      </c>
      <c r="K75" s="188">
        <v>1.87</v>
      </c>
      <c r="L75" s="68">
        <f t="shared" si="15"/>
        <v>27.548000000000002</v>
      </c>
      <c r="M75" s="68">
        <f t="shared" si="18"/>
        <v>28.561512638680895</v>
      </c>
      <c r="N75" s="68">
        <f t="shared" si="18"/>
        <v>51.263775935558122</v>
      </c>
      <c r="O75" s="68">
        <f t="shared" si="18"/>
        <v>0</v>
      </c>
      <c r="P75" s="68">
        <f t="shared" si="18"/>
        <v>0</v>
      </c>
      <c r="Q75" s="68">
        <f t="shared" si="18"/>
        <v>0</v>
      </c>
      <c r="R75" s="68">
        <f t="shared" si="16"/>
        <v>51.263775935558122</v>
      </c>
      <c r="S75" s="51">
        <f t="shared" si="12"/>
        <v>0</v>
      </c>
      <c r="T75" s="184">
        <f t="shared" si="17"/>
        <v>0</v>
      </c>
      <c r="U75" s="43"/>
      <c r="V75" s="43"/>
    </row>
    <row r="76" spans="1:22" x14ac:dyDescent="0.35">
      <c r="A76" s="63">
        <v>45538.958333333161</v>
      </c>
      <c r="B76" s="23">
        <v>291.89999999999998</v>
      </c>
      <c r="C76" s="22">
        <v>4757.97</v>
      </c>
      <c r="D76" s="23">
        <v>0</v>
      </c>
      <c r="E76" s="22">
        <v>0</v>
      </c>
      <c r="F76" s="19">
        <f t="shared" si="13"/>
        <v>291.89999999999998</v>
      </c>
      <c r="G76" s="19">
        <f t="shared" si="13"/>
        <v>4757.97</v>
      </c>
      <c r="H76" s="67">
        <v>0</v>
      </c>
      <c r="I76" s="34">
        <f t="shared" si="14"/>
        <v>291.89999999999998</v>
      </c>
      <c r="J76" s="68">
        <f t="shared" si="11"/>
        <v>16.3</v>
      </c>
      <c r="K76" s="188">
        <v>1.87</v>
      </c>
      <c r="L76" s="68">
        <f t="shared" si="15"/>
        <v>27.548000000000002</v>
      </c>
      <c r="M76" s="68">
        <f t="shared" si="18"/>
        <v>28.561512638680895</v>
      </c>
      <c r="N76" s="68">
        <f t="shared" si="18"/>
        <v>51.263775935558122</v>
      </c>
      <c r="O76" s="68">
        <f t="shared" si="18"/>
        <v>0</v>
      </c>
      <c r="P76" s="68">
        <f t="shared" si="18"/>
        <v>0</v>
      </c>
      <c r="Q76" s="68">
        <f t="shared" si="18"/>
        <v>0</v>
      </c>
      <c r="R76" s="68">
        <f t="shared" si="16"/>
        <v>51.263775935558122</v>
      </c>
      <c r="S76" s="51">
        <f t="shared" si="12"/>
        <v>0</v>
      </c>
      <c r="T76" s="184">
        <f t="shared" si="17"/>
        <v>0</v>
      </c>
      <c r="U76" s="43"/>
      <c r="V76" s="43"/>
    </row>
    <row r="77" spans="1:22" x14ac:dyDescent="0.35">
      <c r="A77" s="63">
        <v>45538.999999999825</v>
      </c>
      <c r="B77" s="23">
        <v>355.4</v>
      </c>
      <c r="C77" s="22">
        <v>4609.5379999999996</v>
      </c>
      <c r="D77" s="23">
        <v>0</v>
      </c>
      <c r="E77" s="22">
        <v>0</v>
      </c>
      <c r="F77" s="19">
        <f t="shared" si="13"/>
        <v>355.4</v>
      </c>
      <c r="G77" s="19">
        <f t="shared" si="13"/>
        <v>4609.5379999999996</v>
      </c>
      <c r="H77" s="67">
        <v>0</v>
      </c>
      <c r="I77" s="34">
        <f t="shared" si="14"/>
        <v>355.4</v>
      </c>
      <c r="J77" s="68">
        <f t="shared" si="11"/>
        <v>12.969999999999999</v>
      </c>
      <c r="K77" s="188">
        <v>1.87</v>
      </c>
      <c r="L77" s="68">
        <f t="shared" si="15"/>
        <v>27.548000000000002</v>
      </c>
      <c r="M77" s="68">
        <f t="shared" si="18"/>
        <v>28.561512638680895</v>
      </c>
      <c r="N77" s="68">
        <f t="shared" si="18"/>
        <v>51.263775935558122</v>
      </c>
      <c r="O77" s="68">
        <f t="shared" si="18"/>
        <v>0</v>
      </c>
      <c r="P77" s="68">
        <f t="shared" si="18"/>
        <v>0</v>
      </c>
      <c r="Q77" s="68">
        <f t="shared" si="18"/>
        <v>0</v>
      </c>
      <c r="R77" s="68">
        <f t="shared" si="16"/>
        <v>51.263775935558122</v>
      </c>
      <c r="S77" s="51">
        <f t="shared" si="12"/>
        <v>0</v>
      </c>
      <c r="T77" s="184">
        <f t="shared" si="17"/>
        <v>0</v>
      </c>
      <c r="U77" s="43"/>
      <c r="V77" s="43"/>
    </row>
    <row r="78" spans="1:22" x14ac:dyDescent="0.35">
      <c r="A78" s="63">
        <v>45539.04166666649</v>
      </c>
      <c r="B78" s="23">
        <v>337.6</v>
      </c>
      <c r="C78" s="22">
        <v>4041.0720000000001</v>
      </c>
      <c r="D78" s="23">
        <v>5.1239999999999997</v>
      </c>
      <c r="E78" s="22">
        <v>61.328000000000003</v>
      </c>
      <c r="F78" s="19">
        <f t="shared" si="13"/>
        <v>332.476</v>
      </c>
      <c r="G78" s="19">
        <f t="shared" si="13"/>
        <v>3979.7440000000001</v>
      </c>
      <c r="H78" s="67">
        <v>0</v>
      </c>
      <c r="I78" s="34">
        <f t="shared" si="14"/>
        <v>332.476</v>
      </c>
      <c r="J78" s="68">
        <f t="shared" si="11"/>
        <v>11.970018888581432</v>
      </c>
      <c r="K78" s="188">
        <v>1.91</v>
      </c>
      <c r="L78" s="68">
        <f t="shared" si="15"/>
        <v>27.963999999999999</v>
      </c>
      <c r="M78" s="68">
        <f t="shared" si="18"/>
        <v>28.561512638680895</v>
      </c>
      <c r="N78" s="68">
        <f t="shared" si="18"/>
        <v>51.263775935558122</v>
      </c>
      <c r="O78" s="68">
        <f t="shared" si="18"/>
        <v>0</v>
      </c>
      <c r="P78" s="68">
        <f t="shared" si="18"/>
        <v>0</v>
      </c>
      <c r="Q78" s="68">
        <f t="shared" si="18"/>
        <v>0</v>
      </c>
      <c r="R78" s="68">
        <f t="shared" si="16"/>
        <v>51.263775935558122</v>
      </c>
      <c r="S78" s="51">
        <f t="shared" si="12"/>
        <v>0</v>
      </c>
      <c r="T78" s="184">
        <f t="shared" si="17"/>
        <v>0</v>
      </c>
      <c r="U78" s="43"/>
      <c r="V78" s="43"/>
    </row>
    <row r="79" spans="1:22" x14ac:dyDescent="0.35">
      <c r="A79" s="63">
        <v>45539.083333333154</v>
      </c>
      <c r="B79" s="23">
        <v>308.39599999999996</v>
      </c>
      <c r="C79" s="22">
        <v>3687.7625779200002</v>
      </c>
      <c r="D79" s="23">
        <v>0</v>
      </c>
      <c r="E79" s="22">
        <v>0</v>
      </c>
      <c r="F79" s="19">
        <f t="shared" si="13"/>
        <v>308.39599999999996</v>
      </c>
      <c r="G79" s="19">
        <f t="shared" si="13"/>
        <v>3687.7625779200002</v>
      </c>
      <c r="H79" s="67">
        <v>0</v>
      </c>
      <c r="I79" s="34">
        <f t="shared" si="14"/>
        <v>308.39599999999996</v>
      </c>
      <c r="J79" s="68">
        <f t="shared" si="11"/>
        <v>11.957880705067513</v>
      </c>
      <c r="K79" s="188">
        <v>1.91</v>
      </c>
      <c r="L79" s="68">
        <f t="shared" si="15"/>
        <v>27.963999999999999</v>
      </c>
      <c r="M79" s="68">
        <f t="shared" si="18"/>
        <v>28.561512638680895</v>
      </c>
      <c r="N79" s="68">
        <f t="shared" si="18"/>
        <v>51.263775935558122</v>
      </c>
      <c r="O79" s="68">
        <f t="shared" si="18"/>
        <v>0</v>
      </c>
      <c r="P79" s="68">
        <f t="shared" si="18"/>
        <v>0</v>
      </c>
      <c r="Q79" s="68">
        <f t="shared" si="18"/>
        <v>0</v>
      </c>
      <c r="R79" s="68">
        <f t="shared" si="16"/>
        <v>51.263775935558122</v>
      </c>
      <c r="S79" s="51">
        <f t="shared" si="12"/>
        <v>0</v>
      </c>
      <c r="T79" s="184">
        <f t="shared" si="17"/>
        <v>0</v>
      </c>
      <c r="U79" s="43"/>
      <c r="V79" s="43"/>
    </row>
    <row r="80" spans="1:22" x14ac:dyDescent="0.35">
      <c r="A80" s="63">
        <v>45539.124999999818</v>
      </c>
      <c r="B80" s="23">
        <v>297.15600000000001</v>
      </c>
      <c r="C80" s="22">
        <v>3357.9049932000003</v>
      </c>
      <c r="D80" s="23">
        <v>0</v>
      </c>
      <c r="E80" s="22">
        <v>0</v>
      </c>
      <c r="F80" s="19">
        <f t="shared" si="13"/>
        <v>297.15600000000001</v>
      </c>
      <c r="G80" s="19">
        <f t="shared" si="13"/>
        <v>3357.9049932000003</v>
      </c>
      <c r="H80" s="67">
        <v>0</v>
      </c>
      <c r="I80" s="34">
        <f t="shared" si="14"/>
        <v>297.15600000000001</v>
      </c>
      <c r="J80" s="68">
        <f t="shared" si="11"/>
        <v>11.300141990065825</v>
      </c>
      <c r="K80" s="188">
        <v>1.91</v>
      </c>
      <c r="L80" s="68">
        <f t="shared" si="15"/>
        <v>27.963999999999999</v>
      </c>
      <c r="M80" s="68">
        <f t="shared" si="18"/>
        <v>28.561512638680895</v>
      </c>
      <c r="N80" s="68">
        <f t="shared" si="18"/>
        <v>51.263775935558122</v>
      </c>
      <c r="O80" s="68">
        <f t="shared" si="18"/>
        <v>0</v>
      </c>
      <c r="P80" s="68">
        <f t="shared" si="18"/>
        <v>0</v>
      </c>
      <c r="Q80" s="68">
        <f t="shared" si="18"/>
        <v>0</v>
      </c>
      <c r="R80" s="68">
        <f t="shared" si="16"/>
        <v>51.263775935558122</v>
      </c>
      <c r="S80" s="51">
        <f t="shared" si="12"/>
        <v>0</v>
      </c>
      <c r="T80" s="184">
        <f t="shared" si="17"/>
        <v>0</v>
      </c>
      <c r="U80" s="43"/>
      <c r="V80" s="43"/>
    </row>
    <row r="81" spans="1:22" x14ac:dyDescent="0.35">
      <c r="A81" s="63">
        <v>45539.166666666482</v>
      </c>
      <c r="B81" s="23">
        <v>300.702</v>
      </c>
      <c r="C81" s="22">
        <v>3318.0184375999997</v>
      </c>
      <c r="D81" s="23">
        <v>0</v>
      </c>
      <c r="E81" s="22">
        <v>0</v>
      </c>
      <c r="F81" s="19">
        <f t="shared" si="13"/>
        <v>300.702</v>
      </c>
      <c r="G81" s="19">
        <f t="shared" si="13"/>
        <v>3318.0184375999997</v>
      </c>
      <c r="H81" s="67">
        <v>0</v>
      </c>
      <c r="I81" s="34">
        <f t="shared" si="14"/>
        <v>300.702</v>
      </c>
      <c r="J81" s="68">
        <f t="shared" si="11"/>
        <v>11.034241333945234</v>
      </c>
      <c r="K81" s="188">
        <v>1.91</v>
      </c>
      <c r="L81" s="68">
        <f t="shared" si="15"/>
        <v>27.963999999999999</v>
      </c>
      <c r="M81" s="68">
        <f t="shared" si="18"/>
        <v>28.561512638680895</v>
      </c>
      <c r="N81" s="68">
        <f t="shared" si="18"/>
        <v>51.263775935558122</v>
      </c>
      <c r="O81" s="68">
        <f t="shared" si="18"/>
        <v>0</v>
      </c>
      <c r="P81" s="68">
        <f t="shared" si="18"/>
        <v>0</v>
      </c>
      <c r="Q81" s="68">
        <f t="shared" si="18"/>
        <v>0</v>
      </c>
      <c r="R81" s="68">
        <f t="shared" si="16"/>
        <v>51.263775935558122</v>
      </c>
      <c r="S81" s="51">
        <f t="shared" si="12"/>
        <v>0</v>
      </c>
      <c r="T81" s="184">
        <f t="shared" si="17"/>
        <v>0</v>
      </c>
      <c r="U81" s="43"/>
      <c r="V81" s="43"/>
    </row>
    <row r="82" spans="1:22" x14ac:dyDescent="0.35">
      <c r="A82" s="63">
        <v>45539.208333333147</v>
      </c>
      <c r="B82" s="23">
        <v>297.21599999999995</v>
      </c>
      <c r="C82" s="22">
        <v>3329.15864672</v>
      </c>
      <c r="D82" s="23">
        <v>0</v>
      </c>
      <c r="E82" s="22">
        <v>0</v>
      </c>
      <c r="F82" s="19">
        <f t="shared" si="13"/>
        <v>297.21599999999995</v>
      </c>
      <c r="G82" s="19">
        <f t="shared" si="13"/>
        <v>3329.15864672</v>
      </c>
      <c r="H82" s="67">
        <v>0</v>
      </c>
      <c r="I82" s="34">
        <f t="shared" si="14"/>
        <v>297.21599999999995</v>
      </c>
      <c r="J82" s="68">
        <f t="shared" si="11"/>
        <v>11.201142087639967</v>
      </c>
      <c r="K82" s="188">
        <v>1.91</v>
      </c>
      <c r="L82" s="68">
        <f t="shared" si="15"/>
        <v>27.963999999999999</v>
      </c>
      <c r="M82" s="68">
        <f t="shared" si="18"/>
        <v>28.561512638680895</v>
      </c>
      <c r="N82" s="68">
        <f t="shared" si="18"/>
        <v>51.263775935558122</v>
      </c>
      <c r="O82" s="68">
        <f t="shared" si="18"/>
        <v>0</v>
      </c>
      <c r="P82" s="68">
        <f t="shared" si="18"/>
        <v>0</v>
      </c>
      <c r="Q82" s="68">
        <f t="shared" si="18"/>
        <v>0</v>
      </c>
      <c r="R82" s="68">
        <f t="shared" si="16"/>
        <v>51.263775935558122</v>
      </c>
      <c r="S82" s="51">
        <f t="shared" si="12"/>
        <v>0</v>
      </c>
      <c r="T82" s="184">
        <f t="shared" si="17"/>
        <v>0</v>
      </c>
      <c r="U82" s="43"/>
      <c r="V82" s="43"/>
    </row>
    <row r="83" spans="1:22" x14ac:dyDescent="0.35">
      <c r="A83" s="63">
        <v>45539.249999999811</v>
      </c>
      <c r="B83" s="23">
        <v>309.928</v>
      </c>
      <c r="C83" s="22">
        <v>4040.91890388</v>
      </c>
      <c r="D83" s="23">
        <v>0</v>
      </c>
      <c r="E83" s="22">
        <v>0</v>
      </c>
      <c r="F83" s="19">
        <f t="shared" si="13"/>
        <v>309.928</v>
      </c>
      <c r="G83" s="19">
        <f t="shared" si="13"/>
        <v>4040.91890388</v>
      </c>
      <c r="H83" s="67">
        <v>0</v>
      </c>
      <c r="I83" s="34">
        <f t="shared" si="14"/>
        <v>309.928</v>
      </c>
      <c r="J83" s="68">
        <f t="shared" si="11"/>
        <v>13.038250509408638</v>
      </c>
      <c r="K83" s="188">
        <v>1.91</v>
      </c>
      <c r="L83" s="68">
        <f t="shared" si="15"/>
        <v>27.963999999999999</v>
      </c>
      <c r="M83" s="68">
        <f t="shared" si="18"/>
        <v>28.561512638680895</v>
      </c>
      <c r="N83" s="68">
        <f t="shared" si="18"/>
        <v>51.263775935558122</v>
      </c>
      <c r="O83" s="68">
        <f t="shared" si="18"/>
        <v>0</v>
      </c>
      <c r="P83" s="68">
        <f t="shared" si="18"/>
        <v>0</v>
      </c>
      <c r="Q83" s="68">
        <f t="shared" si="18"/>
        <v>0</v>
      </c>
      <c r="R83" s="68">
        <f t="shared" si="16"/>
        <v>51.263775935558122</v>
      </c>
      <c r="S83" s="51">
        <f t="shared" si="12"/>
        <v>0</v>
      </c>
      <c r="T83" s="184">
        <f t="shared" si="17"/>
        <v>0</v>
      </c>
      <c r="U83" s="43"/>
      <c r="V83" s="43"/>
    </row>
    <row r="84" spans="1:22" x14ac:dyDescent="0.35">
      <c r="A84" s="63">
        <v>45539.291666666475</v>
      </c>
      <c r="B84" s="23">
        <v>330.233</v>
      </c>
      <c r="C84" s="22">
        <v>7289.5794772999998</v>
      </c>
      <c r="D84" s="23">
        <v>0</v>
      </c>
      <c r="E84" s="22">
        <v>0</v>
      </c>
      <c r="F84" s="19">
        <f t="shared" si="13"/>
        <v>330.233</v>
      </c>
      <c r="G84" s="19">
        <f t="shared" si="13"/>
        <v>7289.5794772999998</v>
      </c>
      <c r="H84" s="67">
        <v>0</v>
      </c>
      <c r="I84" s="34">
        <f t="shared" si="14"/>
        <v>330.233</v>
      </c>
      <c r="J84" s="68">
        <f t="shared" si="11"/>
        <v>22.074049163166613</v>
      </c>
      <c r="K84" s="188">
        <v>1.91</v>
      </c>
      <c r="L84" s="68">
        <f t="shared" si="15"/>
        <v>27.963999999999999</v>
      </c>
      <c r="M84" s="68">
        <f t="shared" si="18"/>
        <v>28.561512638680895</v>
      </c>
      <c r="N84" s="68">
        <f t="shared" si="18"/>
        <v>51.263775935558122</v>
      </c>
      <c r="O84" s="68">
        <f t="shared" si="18"/>
        <v>0</v>
      </c>
      <c r="P84" s="68">
        <f t="shared" si="18"/>
        <v>0</v>
      </c>
      <c r="Q84" s="68">
        <f t="shared" si="18"/>
        <v>0</v>
      </c>
      <c r="R84" s="68">
        <f t="shared" si="16"/>
        <v>51.263775935558122</v>
      </c>
      <c r="S84" s="51">
        <f t="shared" si="12"/>
        <v>0</v>
      </c>
      <c r="T84" s="184">
        <f t="shared" si="17"/>
        <v>0</v>
      </c>
      <c r="U84" s="43"/>
      <c r="V84" s="43"/>
    </row>
    <row r="85" spans="1:22" x14ac:dyDescent="0.35">
      <c r="A85" s="63">
        <v>45539.333333333139</v>
      </c>
      <c r="B85" s="23">
        <v>351.84</v>
      </c>
      <c r="C85" s="22">
        <v>6185.2075343999995</v>
      </c>
      <c r="D85" s="23">
        <v>0</v>
      </c>
      <c r="E85" s="22">
        <v>0</v>
      </c>
      <c r="F85" s="19">
        <f t="shared" si="13"/>
        <v>351.84</v>
      </c>
      <c r="G85" s="19">
        <f t="shared" si="13"/>
        <v>6185.2075343999995</v>
      </c>
      <c r="H85" s="67">
        <v>0</v>
      </c>
      <c r="I85" s="34">
        <f t="shared" si="14"/>
        <v>351.84</v>
      </c>
      <c r="J85" s="68">
        <f t="shared" si="11"/>
        <v>17.57960304229195</v>
      </c>
      <c r="K85" s="188">
        <v>1.91</v>
      </c>
      <c r="L85" s="68">
        <f t="shared" si="15"/>
        <v>27.963999999999999</v>
      </c>
      <c r="M85" s="68">
        <f t="shared" si="18"/>
        <v>28.561512638680895</v>
      </c>
      <c r="N85" s="68">
        <f t="shared" si="18"/>
        <v>51.263775935558122</v>
      </c>
      <c r="O85" s="68">
        <f t="shared" si="18"/>
        <v>0</v>
      </c>
      <c r="P85" s="68">
        <f t="shared" si="18"/>
        <v>0</v>
      </c>
      <c r="Q85" s="68">
        <f t="shared" si="18"/>
        <v>0</v>
      </c>
      <c r="R85" s="68">
        <f t="shared" si="16"/>
        <v>51.263775935558122</v>
      </c>
      <c r="S85" s="51">
        <f t="shared" si="12"/>
        <v>0</v>
      </c>
      <c r="T85" s="184">
        <f t="shared" si="17"/>
        <v>0</v>
      </c>
      <c r="U85" s="43"/>
      <c r="V85" s="43"/>
    </row>
    <row r="86" spans="1:22" x14ac:dyDescent="0.35">
      <c r="A86" s="63">
        <v>45539.374999999804</v>
      </c>
      <c r="B86" s="23">
        <v>371.43200000000002</v>
      </c>
      <c r="C86" s="22">
        <v>5514.0205940000005</v>
      </c>
      <c r="D86" s="23">
        <v>0</v>
      </c>
      <c r="E86" s="22">
        <v>0</v>
      </c>
      <c r="F86" s="19">
        <f t="shared" si="13"/>
        <v>371.43200000000002</v>
      </c>
      <c r="G86" s="19">
        <f t="shared" si="13"/>
        <v>5514.0205940000005</v>
      </c>
      <c r="H86" s="67">
        <v>0</v>
      </c>
      <c r="I86" s="34">
        <f t="shared" si="14"/>
        <v>371.43200000000002</v>
      </c>
      <c r="J86" s="68">
        <f t="shared" si="11"/>
        <v>14.845303027202826</v>
      </c>
      <c r="K86" s="188">
        <v>1.91</v>
      </c>
      <c r="L86" s="68">
        <f t="shared" si="15"/>
        <v>27.963999999999999</v>
      </c>
      <c r="M86" s="68">
        <f t="shared" si="18"/>
        <v>28.561512638680895</v>
      </c>
      <c r="N86" s="68">
        <f t="shared" si="18"/>
        <v>51.263775935558122</v>
      </c>
      <c r="O86" s="68">
        <f t="shared" si="18"/>
        <v>0</v>
      </c>
      <c r="P86" s="68">
        <f t="shared" si="18"/>
        <v>0</v>
      </c>
      <c r="Q86" s="68">
        <f t="shared" si="18"/>
        <v>0</v>
      </c>
      <c r="R86" s="68">
        <f t="shared" si="16"/>
        <v>51.263775935558122</v>
      </c>
      <c r="S86" s="51">
        <f t="shared" si="12"/>
        <v>0</v>
      </c>
      <c r="T86" s="184">
        <f t="shared" si="17"/>
        <v>0</v>
      </c>
      <c r="U86" s="43"/>
      <c r="V86" s="43"/>
    </row>
    <row r="87" spans="1:22" x14ac:dyDescent="0.35">
      <c r="A87" s="63">
        <v>45539.416666666468</v>
      </c>
      <c r="B87" s="23">
        <v>376.16800000000001</v>
      </c>
      <c r="C87" s="22">
        <v>5646.4207782399999</v>
      </c>
      <c r="D87" s="23">
        <v>0</v>
      </c>
      <c r="E87" s="22">
        <v>0</v>
      </c>
      <c r="F87" s="19">
        <f t="shared" si="13"/>
        <v>376.16800000000001</v>
      </c>
      <c r="G87" s="19">
        <f t="shared" si="13"/>
        <v>5646.4207782399999</v>
      </c>
      <c r="H87" s="67">
        <v>0</v>
      </c>
      <c r="I87" s="34">
        <f t="shared" si="14"/>
        <v>376.16800000000001</v>
      </c>
      <c r="J87" s="68">
        <f t="shared" si="11"/>
        <v>15.01036977690819</v>
      </c>
      <c r="K87" s="188">
        <v>1.91</v>
      </c>
      <c r="L87" s="68">
        <f t="shared" si="15"/>
        <v>27.963999999999999</v>
      </c>
      <c r="M87" s="68">
        <f t="shared" si="18"/>
        <v>28.561512638680895</v>
      </c>
      <c r="N87" s="68">
        <f t="shared" si="18"/>
        <v>51.263775935558122</v>
      </c>
      <c r="O87" s="68">
        <f t="shared" si="18"/>
        <v>0</v>
      </c>
      <c r="P87" s="68">
        <f t="shared" si="18"/>
        <v>0</v>
      </c>
      <c r="Q87" s="68">
        <f t="shared" si="18"/>
        <v>0</v>
      </c>
      <c r="R87" s="68">
        <f t="shared" si="16"/>
        <v>51.263775935558122</v>
      </c>
      <c r="S87" s="51">
        <f t="shared" si="12"/>
        <v>0</v>
      </c>
      <c r="T87" s="184">
        <f t="shared" si="17"/>
        <v>0</v>
      </c>
      <c r="U87" s="43"/>
      <c r="V87" s="43"/>
    </row>
    <row r="88" spans="1:22" x14ac:dyDescent="0.35">
      <c r="A88" s="63">
        <v>45539.458333333132</v>
      </c>
      <c r="B88" s="23">
        <v>405.8</v>
      </c>
      <c r="C88" s="22">
        <v>6452.22</v>
      </c>
      <c r="D88" s="23">
        <v>12.395</v>
      </c>
      <c r="E88" s="22">
        <v>197.08099999999999</v>
      </c>
      <c r="F88" s="19">
        <f t="shared" si="13"/>
        <v>393.40500000000003</v>
      </c>
      <c r="G88" s="19">
        <f t="shared" si="13"/>
        <v>6255.1390000000001</v>
      </c>
      <c r="H88" s="67">
        <v>0</v>
      </c>
      <c r="I88" s="34">
        <f t="shared" si="14"/>
        <v>393.40500000000003</v>
      </c>
      <c r="J88" s="68">
        <f t="shared" si="11"/>
        <v>15.89999872904513</v>
      </c>
      <c r="K88" s="188">
        <v>1.91</v>
      </c>
      <c r="L88" s="68">
        <f t="shared" si="15"/>
        <v>27.963999999999999</v>
      </c>
      <c r="M88" s="68">
        <f t="shared" ref="M88:Q103" si="19">M87</f>
        <v>28.561512638680895</v>
      </c>
      <c r="N88" s="68">
        <f t="shared" si="19"/>
        <v>51.263775935558122</v>
      </c>
      <c r="O88" s="68">
        <f t="shared" si="19"/>
        <v>0</v>
      </c>
      <c r="P88" s="68">
        <f t="shared" si="19"/>
        <v>0</v>
      </c>
      <c r="Q88" s="68">
        <f t="shared" si="19"/>
        <v>0</v>
      </c>
      <c r="R88" s="68">
        <f t="shared" si="16"/>
        <v>51.263775935558122</v>
      </c>
      <c r="S88" s="51">
        <f t="shared" si="12"/>
        <v>0</v>
      </c>
      <c r="T88" s="184">
        <f t="shared" si="17"/>
        <v>0</v>
      </c>
      <c r="U88" s="43"/>
      <c r="V88" s="43"/>
    </row>
    <row r="89" spans="1:22" x14ac:dyDescent="0.35">
      <c r="A89" s="63">
        <v>45539.499999999796</v>
      </c>
      <c r="B89" s="23">
        <v>413.99899999999997</v>
      </c>
      <c r="C89" s="22">
        <v>7820.9483344999999</v>
      </c>
      <c r="D89" s="23">
        <v>0</v>
      </c>
      <c r="E89" s="22">
        <v>0</v>
      </c>
      <c r="F89" s="19">
        <f t="shared" si="13"/>
        <v>413.99899999999997</v>
      </c>
      <c r="G89" s="19">
        <f t="shared" si="13"/>
        <v>7820.9483344999999</v>
      </c>
      <c r="H89" s="67">
        <v>0</v>
      </c>
      <c r="I89" s="34">
        <f t="shared" si="14"/>
        <v>413.99899999999997</v>
      </c>
      <c r="J89" s="68">
        <f t="shared" si="11"/>
        <v>18.891225182911072</v>
      </c>
      <c r="K89" s="188">
        <v>1.91</v>
      </c>
      <c r="L89" s="68">
        <f t="shared" si="15"/>
        <v>27.963999999999999</v>
      </c>
      <c r="M89" s="68">
        <f t="shared" si="19"/>
        <v>28.561512638680895</v>
      </c>
      <c r="N89" s="68">
        <f t="shared" si="19"/>
        <v>51.263775935558122</v>
      </c>
      <c r="O89" s="68">
        <f t="shared" si="19"/>
        <v>0</v>
      </c>
      <c r="P89" s="68">
        <f t="shared" si="19"/>
        <v>0</v>
      </c>
      <c r="Q89" s="68">
        <f t="shared" si="19"/>
        <v>0</v>
      </c>
      <c r="R89" s="68">
        <f t="shared" si="16"/>
        <v>51.263775935558122</v>
      </c>
      <c r="S89" s="51">
        <f t="shared" si="12"/>
        <v>0</v>
      </c>
      <c r="T89" s="184">
        <f t="shared" si="17"/>
        <v>0</v>
      </c>
      <c r="U89" s="43"/>
      <c r="V89" s="43"/>
    </row>
    <row r="90" spans="1:22" x14ac:dyDescent="0.35">
      <c r="A90" s="63">
        <v>45539.541666666461</v>
      </c>
      <c r="B90" s="23">
        <v>438.24</v>
      </c>
      <c r="C90" s="22">
        <v>8231.0055462</v>
      </c>
      <c r="D90" s="23">
        <v>0</v>
      </c>
      <c r="E90" s="22">
        <v>0</v>
      </c>
      <c r="F90" s="19">
        <f t="shared" si="13"/>
        <v>438.24</v>
      </c>
      <c r="G90" s="19">
        <f t="shared" si="13"/>
        <v>8231.0055462</v>
      </c>
      <c r="H90" s="67">
        <v>0</v>
      </c>
      <c r="I90" s="34">
        <f t="shared" si="14"/>
        <v>438.24</v>
      </c>
      <c r="J90" s="68">
        <f t="shared" si="11"/>
        <v>18.781958621303396</v>
      </c>
      <c r="K90" s="188">
        <v>1.91</v>
      </c>
      <c r="L90" s="68">
        <f t="shared" si="15"/>
        <v>27.963999999999999</v>
      </c>
      <c r="M90" s="68">
        <f t="shared" si="19"/>
        <v>28.561512638680895</v>
      </c>
      <c r="N90" s="68">
        <f t="shared" si="19"/>
        <v>51.263775935558122</v>
      </c>
      <c r="O90" s="68">
        <f t="shared" si="19"/>
        <v>0</v>
      </c>
      <c r="P90" s="68">
        <f t="shared" si="19"/>
        <v>0</v>
      </c>
      <c r="Q90" s="68">
        <f t="shared" si="19"/>
        <v>0</v>
      </c>
      <c r="R90" s="68">
        <f t="shared" si="16"/>
        <v>51.263775935558122</v>
      </c>
      <c r="S90" s="51">
        <f t="shared" si="12"/>
        <v>0</v>
      </c>
      <c r="T90" s="184">
        <f t="shared" si="17"/>
        <v>0</v>
      </c>
      <c r="U90" s="43"/>
      <c r="V90" s="43"/>
    </row>
    <row r="91" spans="1:22" x14ac:dyDescent="0.35">
      <c r="A91" s="63">
        <v>45539.583333333125</v>
      </c>
      <c r="B91" s="23">
        <v>472.19799999999998</v>
      </c>
      <c r="C91" s="22">
        <v>9852.5157088999986</v>
      </c>
      <c r="D91" s="23">
        <v>0</v>
      </c>
      <c r="E91" s="22">
        <v>0</v>
      </c>
      <c r="F91" s="19">
        <f t="shared" si="13"/>
        <v>472.19799999999998</v>
      </c>
      <c r="G91" s="19">
        <f t="shared" si="13"/>
        <v>9852.5157088999986</v>
      </c>
      <c r="H91" s="67">
        <v>0</v>
      </c>
      <c r="I91" s="34">
        <f t="shared" si="14"/>
        <v>472.19799999999998</v>
      </c>
      <c r="J91" s="68">
        <f t="shared" si="11"/>
        <v>20.865221176074442</v>
      </c>
      <c r="K91" s="188">
        <v>1.91</v>
      </c>
      <c r="L91" s="68">
        <f t="shared" si="15"/>
        <v>27.963999999999999</v>
      </c>
      <c r="M91" s="68">
        <f t="shared" si="19"/>
        <v>28.561512638680895</v>
      </c>
      <c r="N91" s="68">
        <f t="shared" si="19"/>
        <v>51.263775935558122</v>
      </c>
      <c r="O91" s="68">
        <f t="shared" si="19"/>
        <v>0</v>
      </c>
      <c r="P91" s="68">
        <f t="shared" si="19"/>
        <v>0</v>
      </c>
      <c r="Q91" s="68">
        <f t="shared" si="19"/>
        <v>0</v>
      </c>
      <c r="R91" s="68">
        <f t="shared" si="16"/>
        <v>51.263775935558122</v>
      </c>
      <c r="S91" s="51">
        <f t="shared" si="12"/>
        <v>0</v>
      </c>
      <c r="T91" s="184">
        <f t="shared" si="17"/>
        <v>0</v>
      </c>
      <c r="U91" s="43"/>
      <c r="V91" s="43"/>
    </row>
    <row r="92" spans="1:22" x14ac:dyDescent="0.35">
      <c r="A92" s="63">
        <v>45539.624999999789</v>
      </c>
      <c r="B92" s="23">
        <v>467.589</v>
      </c>
      <c r="C92" s="22">
        <v>10626.26674485</v>
      </c>
      <c r="D92" s="23">
        <v>0</v>
      </c>
      <c r="E92" s="22">
        <v>0</v>
      </c>
      <c r="F92" s="19">
        <f t="shared" si="13"/>
        <v>467.589</v>
      </c>
      <c r="G92" s="19">
        <f t="shared" si="13"/>
        <v>10626.26674485</v>
      </c>
      <c r="H92" s="67">
        <v>0</v>
      </c>
      <c r="I92" s="34">
        <f t="shared" si="14"/>
        <v>467.589</v>
      </c>
      <c r="J92" s="68">
        <f t="shared" si="11"/>
        <v>22.725655960362626</v>
      </c>
      <c r="K92" s="188">
        <v>1.91</v>
      </c>
      <c r="L92" s="68">
        <f t="shared" si="15"/>
        <v>27.963999999999999</v>
      </c>
      <c r="M92" s="68">
        <f t="shared" si="19"/>
        <v>28.561512638680895</v>
      </c>
      <c r="N92" s="68">
        <f t="shared" si="19"/>
        <v>51.263775935558122</v>
      </c>
      <c r="O92" s="68">
        <f t="shared" si="19"/>
        <v>0</v>
      </c>
      <c r="P92" s="68">
        <f t="shared" si="19"/>
        <v>0</v>
      </c>
      <c r="Q92" s="68">
        <f t="shared" si="19"/>
        <v>0</v>
      </c>
      <c r="R92" s="68">
        <f t="shared" si="16"/>
        <v>51.263775935558122</v>
      </c>
      <c r="S92" s="51">
        <f t="shared" si="12"/>
        <v>0</v>
      </c>
      <c r="T92" s="184">
        <f t="shared" si="17"/>
        <v>0</v>
      </c>
      <c r="U92" s="43"/>
      <c r="V92" s="43"/>
    </row>
    <row r="93" spans="1:22" x14ac:dyDescent="0.35">
      <c r="A93" s="63">
        <v>45539.666666666453</v>
      </c>
      <c r="B93" s="23">
        <v>427.97500000000002</v>
      </c>
      <c r="C93" s="22">
        <v>11624.571094999999</v>
      </c>
      <c r="D93" s="23">
        <v>0</v>
      </c>
      <c r="E93" s="22">
        <v>0</v>
      </c>
      <c r="F93" s="19">
        <f t="shared" si="13"/>
        <v>427.97500000000002</v>
      </c>
      <c r="G93" s="19">
        <f t="shared" si="13"/>
        <v>11624.571094999999</v>
      </c>
      <c r="H93" s="67">
        <v>0</v>
      </c>
      <c r="I93" s="34">
        <f t="shared" si="14"/>
        <v>427.97500000000002</v>
      </c>
      <c r="J93" s="68">
        <f t="shared" si="11"/>
        <v>27.161799392487875</v>
      </c>
      <c r="K93" s="188">
        <v>1.91</v>
      </c>
      <c r="L93" s="68">
        <f t="shared" si="15"/>
        <v>27.963999999999999</v>
      </c>
      <c r="M93" s="68">
        <f t="shared" si="19"/>
        <v>28.561512638680895</v>
      </c>
      <c r="N93" s="68">
        <f t="shared" si="19"/>
        <v>51.263775935558122</v>
      </c>
      <c r="O93" s="68">
        <f t="shared" si="19"/>
        <v>0</v>
      </c>
      <c r="P93" s="68">
        <f t="shared" si="19"/>
        <v>0</v>
      </c>
      <c r="Q93" s="68">
        <f t="shared" si="19"/>
        <v>0</v>
      </c>
      <c r="R93" s="68">
        <f t="shared" si="16"/>
        <v>51.263775935558122</v>
      </c>
      <c r="S93" s="51">
        <f t="shared" si="12"/>
        <v>0</v>
      </c>
      <c r="T93" s="184">
        <f t="shared" si="17"/>
        <v>0</v>
      </c>
      <c r="U93" s="43"/>
      <c r="V93" s="43"/>
    </row>
    <row r="94" spans="1:22" x14ac:dyDescent="0.35">
      <c r="A94" s="63">
        <v>45539.708333333117</v>
      </c>
      <c r="B94" s="23">
        <v>386.89</v>
      </c>
      <c r="C94" s="22">
        <v>12296.488956599998</v>
      </c>
      <c r="D94" s="23">
        <v>0</v>
      </c>
      <c r="E94" s="22">
        <v>0</v>
      </c>
      <c r="F94" s="19">
        <f t="shared" si="13"/>
        <v>386.89</v>
      </c>
      <c r="G94" s="19">
        <f t="shared" si="13"/>
        <v>12296.488956599998</v>
      </c>
      <c r="H94" s="67">
        <v>0</v>
      </c>
      <c r="I94" s="34">
        <f t="shared" si="14"/>
        <v>386.89</v>
      </c>
      <c r="J94" s="68">
        <f t="shared" si="11"/>
        <v>31.78290717413218</v>
      </c>
      <c r="K94" s="188">
        <v>1.91</v>
      </c>
      <c r="L94" s="68">
        <f t="shared" si="15"/>
        <v>27.963999999999999</v>
      </c>
      <c r="M94" s="68">
        <f t="shared" si="19"/>
        <v>28.561512638680895</v>
      </c>
      <c r="N94" s="68">
        <f t="shared" si="19"/>
        <v>51.263775935558122</v>
      </c>
      <c r="O94" s="68">
        <f t="shared" si="19"/>
        <v>0</v>
      </c>
      <c r="P94" s="68">
        <f t="shared" si="19"/>
        <v>0</v>
      </c>
      <c r="Q94" s="68">
        <f t="shared" si="19"/>
        <v>0</v>
      </c>
      <c r="R94" s="68">
        <f t="shared" si="16"/>
        <v>51.263775935558122</v>
      </c>
      <c r="S94" s="51">
        <f t="shared" si="12"/>
        <v>0</v>
      </c>
      <c r="T94" s="184">
        <f t="shared" si="17"/>
        <v>0</v>
      </c>
      <c r="U94" s="43"/>
      <c r="V94" s="43"/>
    </row>
    <row r="95" spans="1:22" x14ac:dyDescent="0.35">
      <c r="A95" s="63">
        <v>45539.749999999782</v>
      </c>
      <c r="B95" s="23">
        <v>329.15199999999999</v>
      </c>
      <c r="C95" s="22">
        <v>13526.67409556</v>
      </c>
      <c r="D95" s="23">
        <v>0</v>
      </c>
      <c r="E95" s="22">
        <v>0</v>
      </c>
      <c r="F95" s="19">
        <f t="shared" si="13"/>
        <v>329.15199999999999</v>
      </c>
      <c r="G95" s="19">
        <f t="shared" si="13"/>
        <v>13526.67409556</v>
      </c>
      <c r="H95" s="67">
        <v>0</v>
      </c>
      <c r="I95" s="34">
        <f t="shared" si="14"/>
        <v>329.15199999999999</v>
      </c>
      <c r="J95" s="68">
        <f t="shared" si="11"/>
        <v>41.095524546592458</v>
      </c>
      <c r="K95" s="188">
        <v>1.91</v>
      </c>
      <c r="L95" s="68">
        <f t="shared" si="15"/>
        <v>27.963999999999999</v>
      </c>
      <c r="M95" s="68">
        <f t="shared" si="19"/>
        <v>28.561512638680895</v>
      </c>
      <c r="N95" s="68">
        <f t="shared" si="19"/>
        <v>51.263775935558122</v>
      </c>
      <c r="O95" s="68">
        <f t="shared" si="19"/>
        <v>0</v>
      </c>
      <c r="P95" s="68">
        <f t="shared" si="19"/>
        <v>0</v>
      </c>
      <c r="Q95" s="68">
        <f t="shared" si="19"/>
        <v>0</v>
      </c>
      <c r="R95" s="68">
        <f t="shared" si="16"/>
        <v>51.263775935558122</v>
      </c>
      <c r="S95" s="51">
        <f t="shared" si="12"/>
        <v>0</v>
      </c>
      <c r="T95" s="184">
        <f t="shared" si="17"/>
        <v>0</v>
      </c>
      <c r="U95" s="43"/>
      <c r="V95" s="43"/>
    </row>
    <row r="96" spans="1:22" x14ac:dyDescent="0.35">
      <c r="A96" s="63">
        <v>45539.791666666446</v>
      </c>
      <c r="B96" s="23">
        <v>273.803</v>
      </c>
      <c r="C96" s="22">
        <v>11956.641779059999</v>
      </c>
      <c r="D96" s="23">
        <v>0</v>
      </c>
      <c r="E96" s="22">
        <v>0</v>
      </c>
      <c r="F96" s="19">
        <f t="shared" si="13"/>
        <v>273.803</v>
      </c>
      <c r="G96" s="19">
        <f t="shared" si="13"/>
        <v>11956.641779059999</v>
      </c>
      <c r="H96" s="67">
        <v>0</v>
      </c>
      <c r="I96" s="34">
        <f t="shared" si="14"/>
        <v>273.803</v>
      </c>
      <c r="J96" s="68">
        <f t="shared" si="11"/>
        <v>43.668775649134595</v>
      </c>
      <c r="K96" s="188">
        <v>1.91</v>
      </c>
      <c r="L96" s="68">
        <f t="shared" si="15"/>
        <v>27.963999999999999</v>
      </c>
      <c r="M96" s="68">
        <f t="shared" si="19"/>
        <v>28.561512638680895</v>
      </c>
      <c r="N96" s="68">
        <f t="shared" si="19"/>
        <v>51.263775935558122</v>
      </c>
      <c r="O96" s="68">
        <f t="shared" si="19"/>
        <v>0</v>
      </c>
      <c r="P96" s="68">
        <f t="shared" si="19"/>
        <v>0</v>
      </c>
      <c r="Q96" s="68">
        <f t="shared" si="19"/>
        <v>0</v>
      </c>
      <c r="R96" s="68">
        <f t="shared" si="16"/>
        <v>51.263775935558122</v>
      </c>
      <c r="S96" s="51">
        <f t="shared" si="12"/>
        <v>0</v>
      </c>
      <c r="T96" s="184">
        <f t="shared" si="17"/>
        <v>0</v>
      </c>
      <c r="U96" s="43"/>
      <c r="V96" s="43"/>
    </row>
    <row r="97" spans="1:22" x14ac:dyDescent="0.35">
      <c r="A97" s="63">
        <v>45539.83333333311</v>
      </c>
      <c r="B97" s="23">
        <v>263.512</v>
      </c>
      <c r="C97" s="22">
        <v>10491.91267648</v>
      </c>
      <c r="D97" s="23">
        <v>0</v>
      </c>
      <c r="E97" s="22">
        <v>0</v>
      </c>
      <c r="F97" s="19">
        <f t="shared" si="13"/>
        <v>263.512</v>
      </c>
      <c r="G97" s="19">
        <f t="shared" si="13"/>
        <v>10491.91267648</v>
      </c>
      <c r="H97" s="67">
        <v>0</v>
      </c>
      <c r="I97" s="34">
        <f t="shared" si="14"/>
        <v>263.512</v>
      </c>
      <c r="J97" s="68">
        <f t="shared" si="11"/>
        <v>39.815692175233011</v>
      </c>
      <c r="K97" s="188">
        <v>1.91</v>
      </c>
      <c r="L97" s="68">
        <f t="shared" si="15"/>
        <v>27.963999999999999</v>
      </c>
      <c r="M97" s="68">
        <f t="shared" si="19"/>
        <v>28.561512638680895</v>
      </c>
      <c r="N97" s="68">
        <f t="shared" si="19"/>
        <v>51.263775935558122</v>
      </c>
      <c r="O97" s="68">
        <f t="shared" si="19"/>
        <v>0</v>
      </c>
      <c r="P97" s="68">
        <f t="shared" si="19"/>
        <v>0</v>
      </c>
      <c r="Q97" s="68">
        <f t="shared" si="19"/>
        <v>0</v>
      </c>
      <c r="R97" s="68">
        <f t="shared" si="16"/>
        <v>51.263775935558122</v>
      </c>
      <c r="S97" s="51">
        <f t="shared" si="12"/>
        <v>0</v>
      </c>
      <c r="T97" s="184">
        <f t="shared" si="17"/>
        <v>0</v>
      </c>
      <c r="U97" s="43"/>
      <c r="V97" s="43"/>
    </row>
    <row r="98" spans="1:22" x14ac:dyDescent="0.35">
      <c r="A98" s="63">
        <v>45539.874999999774</v>
      </c>
      <c r="B98" s="23">
        <v>247.70400000000001</v>
      </c>
      <c r="C98" s="22">
        <v>8179.4713034400002</v>
      </c>
      <c r="D98" s="23">
        <v>0</v>
      </c>
      <c r="E98" s="22">
        <v>0</v>
      </c>
      <c r="F98" s="19">
        <f t="shared" si="13"/>
        <v>247.70400000000001</v>
      </c>
      <c r="G98" s="19">
        <f t="shared" si="13"/>
        <v>8179.4713034400002</v>
      </c>
      <c r="H98" s="67">
        <v>0</v>
      </c>
      <c r="I98" s="34">
        <f t="shared" si="14"/>
        <v>247.70400000000001</v>
      </c>
      <c r="J98" s="68">
        <f t="shared" si="11"/>
        <v>33.021151468849915</v>
      </c>
      <c r="K98" s="188">
        <v>1.91</v>
      </c>
      <c r="L98" s="68">
        <f t="shared" si="15"/>
        <v>27.963999999999999</v>
      </c>
      <c r="M98" s="68">
        <f t="shared" si="19"/>
        <v>28.561512638680895</v>
      </c>
      <c r="N98" s="68">
        <f t="shared" si="19"/>
        <v>51.263775935558122</v>
      </c>
      <c r="O98" s="68">
        <f t="shared" si="19"/>
        <v>0</v>
      </c>
      <c r="P98" s="68">
        <f t="shared" si="19"/>
        <v>0</v>
      </c>
      <c r="Q98" s="68">
        <f t="shared" si="19"/>
        <v>0</v>
      </c>
      <c r="R98" s="68">
        <f t="shared" si="16"/>
        <v>51.263775935558122</v>
      </c>
      <c r="S98" s="51">
        <f t="shared" si="12"/>
        <v>0</v>
      </c>
      <c r="T98" s="184">
        <f t="shared" si="17"/>
        <v>0</v>
      </c>
      <c r="U98" s="43"/>
      <c r="V98" s="43"/>
    </row>
    <row r="99" spans="1:22" x14ac:dyDescent="0.35">
      <c r="A99" s="63">
        <v>45539.916666666439</v>
      </c>
      <c r="B99" s="23">
        <v>221.565</v>
      </c>
      <c r="C99" s="22">
        <v>5449.0027739999996</v>
      </c>
      <c r="D99" s="23">
        <v>0</v>
      </c>
      <c r="E99" s="22">
        <v>0</v>
      </c>
      <c r="F99" s="19">
        <f t="shared" si="13"/>
        <v>221.565</v>
      </c>
      <c r="G99" s="19">
        <f t="shared" si="13"/>
        <v>5449.0027739999996</v>
      </c>
      <c r="H99" s="67">
        <v>0</v>
      </c>
      <c r="I99" s="34">
        <f t="shared" si="14"/>
        <v>221.565</v>
      </c>
      <c r="J99" s="68">
        <f t="shared" si="11"/>
        <v>24.593247011035135</v>
      </c>
      <c r="K99" s="188">
        <v>1.91</v>
      </c>
      <c r="L99" s="68">
        <f t="shared" si="15"/>
        <v>27.963999999999999</v>
      </c>
      <c r="M99" s="68">
        <f t="shared" si="19"/>
        <v>28.561512638680895</v>
      </c>
      <c r="N99" s="68">
        <f t="shared" si="19"/>
        <v>51.263775935558122</v>
      </c>
      <c r="O99" s="68">
        <f t="shared" si="19"/>
        <v>0</v>
      </c>
      <c r="P99" s="68">
        <f t="shared" si="19"/>
        <v>0</v>
      </c>
      <c r="Q99" s="68">
        <f t="shared" si="19"/>
        <v>0</v>
      </c>
      <c r="R99" s="68">
        <f t="shared" si="16"/>
        <v>51.263775935558122</v>
      </c>
      <c r="S99" s="51">
        <f t="shared" si="12"/>
        <v>0</v>
      </c>
      <c r="T99" s="184">
        <f t="shared" si="17"/>
        <v>0</v>
      </c>
      <c r="U99" s="43"/>
      <c r="V99" s="43"/>
    </row>
    <row r="100" spans="1:22" x14ac:dyDescent="0.35">
      <c r="A100" s="63">
        <v>45539.958333333103</v>
      </c>
      <c r="B100" s="23">
        <v>180.27199999999999</v>
      </c>
      <c r="C100" s="22">
        <v>3918.6426557599998</v>
      </c>
      <c r="D100" s="23">
        <v>0</v>
      </c>
      <c r="E100" s="22">
        <v>0</v>
      </c>
      <c r="F100" s="19">
        <f t="shared" si="13"/>
        <v>180.27199999999999</v>
      </c>
      <c r="G100" s="19">
        <f t="shared" si="13"/>
        <v>3918.6426557599998</v>
      </c>
      <c r="H100" s="67">
        <v>0</v>
      </c>
      <c r="I100" s="34">
        <f t="shared" si="14"/>
        <v>180.27199999999999</v>
      </c>
      <c r="J100" s="68">
        <f t="shared" si="11"/>
        <v>21.737389365847164</v>
      </c>
      <c r="K100" s="188">
        <v>1.91</v>
      </c>
      <c r="L100" s="68">
        <f t="shared" si="15"/>
        <v>27.963999999999999</v>
      </c>
      <c r="M100" s="68">
        <f t="shared" si="19"/>
        <v>28.561512638680895</v>
      </c>
      <c r="N100" s="68">
        <f t="shared" si="19"/>
        <v>51.263775935558122</v>
      </c>
      <c r="O100" s="68">
        <f t="shared" si="19"/>
        <v>0</v>
      </c>
      <c r="P100" s="68">
        <f t="shared" si="19"/>
        <v>0</v>
      </c>
      <c r="Q100" s="68">
        <f t="shared" si="19"/>
        <v>0</v>
      </c>
      <c r="R100" s="68">
        <f t="shared" si="16"/>
        <v>51.263775935558122</v>
      </c>
      <c r="S100" s="51">
        <f t="shared" si="12"/>
        <v>0</v>
      </c>
      <c r="T100" s="184">
        <f t="shared" si="17"/>
        <v>0</v>
      </c>
      <c r="U100" s="43"/>
      <c r="V100" s="43"/>
    </row>
    <row r="101" spans="1:22" x14ac:dyDescent="0.35">
      <c r="A101" s="63">
        <v>45539.999999999767</v>
      </c>
      <c r="B101" s="23">
        <v>253.4</v>
      </c>
      <c r="C101" s="22">
        <v>4023.9920000000002</v>
      </c>
      <c r="D101" s="23">
        <v>0</v>
      </c>
      <c r="E101" s="22">
        <v>0</v>
      </c>
      <c r="F101" s="19">
        <f t="shared" si="13"/>
        <v>253.4</v>
      </c>
      <c r="G101" s="19">
        <f t="shared" si="13"/>
        <v>4023.9920000000002</v>
      </c>
      <c r="H101" s="67">
        <v>0</v>
      </c>
      <c r="I101" s="34">
        <f t="shared" si="14"/>
        <v>253.4</v>
      </c>
      <c r="J101" s="68">
        <f t="shared" si="11"/>
        <v>15.88</v>
      </c>
      <c r="K101" s="188">
        <v>1.91</v>
      </c>
      <c r="L101" s="68">
        <f t="shared" si="15"/>
        <v>27.963999999999999</v>
      </c>
      <c r="M101" s="68">
        <f t="shared" si="19"/>
        <v>28.561512638680895</v>
      </c>
      <c r="N101" s="68">
        <f t="shared" si="19"/>
        <v>51.263775935558122</v>
      </c>
      <c r="O101" s="68">
        <f t="shared" si="19"/>
        <v>0</v>
      </c>
      <c r="P101" s="68">
        <f t="shared" si="19"/>
        <v>0</v>
      </c>
      <c r="Q101" s="68">
        <f t="shared" si="19"/>
        <v>0</v>
      </c>
      <c r="R101" s="68">
        <f t="shared" si="16"/>
        <v>51.263775935558122</v>
      </c>
      <c r="S101" s="51">
        <f t="shared" si="12"/>
        <v>0</v>
      </c>
      <c r="T101" s="184">
        <f t="shared" si="17"/>
        <v>0</v>
      </c>
      <c r="U101" s="43"/>
      <c r="V101" s="43"/>
    </row>
    <row r="102" spans="1:22" x14ac:dyDescent="0.35">
      <c r="A102" s="63">
        <v>45540.041666666431</v>
      </c>
      <c r="B102" s="23">
        <v>337.1</v>
      </c>
      <c r="C102" s="22">
        <v>4557.5919999999996</v>
      </c>
      <c r="D102" s="23">
        <v>7.5170000000000003</v>
      </c>
      <c r="E102" s="22">
        <v>101.623</v>
      </c>
      <c r="F102" s="19">
        <f t="shared" si="13"/>
        <v>329.58300000000003</v>
      </c>
      <c r="G102" s="19">
        <f t="shared" si="13"/>
        <v>4455.9690000000001</v>
      </c>
      <c r="H102" s="67">
        <v>0</v>
      </c>
      <c r="I102" s="34">
        <f t="shared" si="14"/>
        <v>329.58300000000003</v>
      </c>
      <c r="J102" s="68">
        <f t="shared" si="11"/>
        <v>13.520020753497601</v>
      </c>
      <c r="K102" s="188">
        <v>2.02</v>
      </c>
      <c r="L102" s="68">
        <f t="shared" si="15"/>
        <v>29.107999999999997</v>
      </c>
      <c r="M102" s="68">
        <f t="shared" si="19"/>
        <v>28.561512638680895</v>
      </c>
      <c r="N102" s="68">
        <f t="shared" si="19"/>
        <v>51.263775935558122</v>
      </c>
      <c r="O102" s="68">
        <f t="shared" si="19"/>
        <v>0</v>
      </c>
      <c r="P102" s="68">
        <f t="shared" si="19"/>
        <v>0</v>
      </c>
      <c r="Q102" s="68">
        <f t="shared" si="19"/>
        <v>0</v>
      </c>
      <c r="R102" s="68">
        <f t="shared" si="16"/>
        <v>51.263775935558122</v>
      </c>
      <c r="S102" s="51">
        <f t="shared" si="12"/>
        <v>0</v>
      </c>
      <c r="T102" s="184">
        <f t="shared" si="17"/>
        <v>0</v>
      </c>
      <c r="U102" s="43"/>
      <c r="V102" s="43"/>
    </row>
    <row r="103" spans="1:22" x14ac:dyDescent="0.35">
      <c r="A103" s="63">
        <v>45540.083333333096</v>
      </c>
      <c r="B103" s="23">
        <v>298.7</v>
      </c>
      <c r="C103" s="22">
        <v>3853.23</v>
      </c>
      <c r="D103" s="23">
        <v>0</v>
      </c>
      <c r="E103" s="22">
        <v>0</v>
      </c>
      <c r="F103" s="19">
        <f t="shared" si="13"/>
        <v>298.7</v>
      </c>
      <c r="G103" s="19">
        <f t="shared" si="13"/>
        <v>3853.23</v>
      </c>
      <c r="H103" s="67">
        <v>0</v>
      </c>
      <c r="I103" s="34">
        <f t="shared" si="14"/>
        <v>298.7</v>
      </c>
      <c r="J103" s="68">
        <f t="shared" si="11"/>
        <v>12.9</v>
      </c>
      <c r="K103" s="188">
        <v>2.02</v>
      </c>
      <c r="L103" s="68">
        <f t="shared" si="15"/>
        <v>29.107999999999997</v>
      </c>
      <c r="M103" s="68">
        <f t="shared" si="19"/>
        <v>28.561512638680895</v>
      </c>
      <c r="N103" s="68">
        <f t="shared" si="19"/>
        <v>51.263775935558122</v>
      </c>
      <c r="O103" s="68">
        <f t="shared" si="19"/>
        <v>0</v>
      </c>
      <c r="P103" s="68">
        <f t="shared" si="19"/>
        <v>0</v>
      </c>
      <c r="Q103" s="68">
        <f t="shared" si="19"/>
        <v>0</v>
      </c>
      <c r="R103" s="68">
        <f t="shared" si="16"/>
        <v>51.263775935558122</v>
      </c>
      <c r="S103" s="51">
        <f t="shared" si="12"/>
        <v>0</v>
      </c>
      <c r="T103" s="184">
        <f t="shared" si="17"/>
        <v>0</v>
      </c>
      <c r="U103" s="43"/>
      <c r="V103" s="43"/>
    </row>
    <row r="104" spans="1:22" x14ac:dyDescent="0.35">
      <c r="A104" s="63">
        <v>45540.12499999976</v>
      </c>
      <c r="B104" s="23">
        <v>288.23</v>
      </c>
      <c r="C104" s="22">
        <v>3521.3965734999997</v>
      </c>
      <c r="D104" s="23">
        <v>0</v>
      </c>
      <c r="E104" s="22">
        <v>0</v>
      </c>
      <c r="F104" s="19">
        <f t="shared" si="13"/>
        <v>288.23</v>
      </c>
      <c r="G104" s="19">
        <f t="shared" si="13"/>
        <v>3521.3965734999997</v>
      </c>
      <c r="H104" s="67">
        <v>0</v>
      </c>
      <c r="I104" s="34">
        <f t="shared" si="14"/>
        <v>288.23</v>
      </c>
      <c r="J104" s="68">
        <f t="shared" si="11"/>
        <v>12.21731455261423</v>
      </c>
      <c r="K104" s="188">
        <v>2.02</v>
      </c>
      <c r="L104" s="68">
        <f t="shared" si="15"/>
        <v>29.107999999999997</v>
      </c>
      <c r="M104" s="68">
        <f t="shared" ref="M104:Q119" si="20">M103</f>
        <v>28.561512638680895</v>
      </c>
      <c r="N104" s="68">
        <f t="shared" si="20"/>
        <v>51.263775935558122</v>
      </c>
      <c r="O104" s="68">
        <f t="shared" si="20"/>
        <v>0</v>
      </c>
      <c r="P104" s="68">
        <f t="shared" si="20"/>
        <v>0</v>
      </c>
      <c r="Q104" s="68">
        <f t="shared" si="20"/>
        <v>0</v>
      </c>
      <c r="R104" s="68">
        <f t="shared" si="16"/>
        <v>51.263775935558122</v>
      </c>
      <c r="S104" s="51">
        <f t="shared" si="12"/>
        <v>0</v>
      </c>
      <c r="T104" s="184">
        <f t="shared" si="17"/>
        <v>0</v>
      </c>
      <c r="U104" s="43"/>
      <c r="V104" s="43"/>
    </row>
    <row r="105" spans="1:22" x14ac:dyDescent="0.35">
      <c r="A105" s="63">
        <v>45540.166666666424</v>
      </c>
      <c r="B105" s="23">
        <v>291.48399999999998</v>
      </c>
      <c r="C105" s="22">
        <v>3343.0444754800001</v>
      </c>
      <c r="D105" s="23">
        <v>0</v>
      </c>
      <c r="E105" s="22">
        <v>0</v>
      </c>
      <c r="F105" s="19">
        <f t="shared" si="13"/>
        <v>291.48399999999998</v>
      </c>
      <c r="G105" s="19">
        <f t="shared" si="13"/>
        <v>3343.0444754800001</v>
      </c>
      <c r="H105" s="67">
        <v>0</v>
      </c>
      <c r="I105" s="34">
        <f t="shared" si="14"/>
        <v>291.48399999999998</v>
      </c>
      <c r="J105" s="68">
        <f t="shared" si="11"/>
        <v>11.469049675042198</v>
      </c>
      <c r="K105" s="188">
        <v>2.02</v>
      </c>
      <c r="L105" s="68">
        <f t="shared" si="15"/>
        <v>29.107999999999997</v>
      </c>
      <c r="M105" s="68">
        <f t="shared" si="20"/>
        <v>28.561512638680895</v>
      </c>
      <c r="N105" s="68">
        <f t="shared" si="20"/>
        <v>51.263775935558122</v>
      </c>
      <c r="O105" s="68">
        <f t="shared" si="20"/>
        <v>0</v>
      </c>
      <c r="P105" s="68">
        <f t="shared" si="20"/>
        <v>0</v>
      </c>
      <c r="Q105" s="68">
        <f t="shared" si="20"/>
        <v>0</v>
      </c>
      <c r="R105" s="68">
        <f t="shared" si="16"/>
        <v>51.263775935558122</v>
      </c>
      <c r="S105" s="51">
        <f t="shared" si="12"/>
        <v>0</v>
      </c>
      <c r="T105" s="184">
        <f t="shared" si="17"/>
        <v>0</v>
      </c>
      <c r="U105" s="43"/>
      <c r="V105" s="43"/>
    </row>
    <row r="106" spans="1:22" x14ac:dyDescent="0.35">
      <c r="A106" s="63">
        <v>45540.208333333088</v>
      </c>
      <c r="B106" s="23">
        <v>295.05500000000001</v>
      </c>
      <c r="C106" s="22">
        <v>3378.0768224499998</v>
      </c>
      <c r="D106" s="23">
        <v>0</v>
      </c>
      <c r="E106" s="22">
        <v>0</v>
      </c>
      <c r="F106" s="19">
        <f t="shared" si="13"/>
        <v>295.05500000000001</v>
      </c>
      <c r="G106" s="19">
        <f t="shared" si="13"/>
        <v>3378.0768224499998</v>
      </c>
      <c r="H106" s="67">
        <v>0</v>
      </c>
      <c r="I106" s="34">
        <f t="shared" si="14"/>
        <v>295.05500000000001</v>
      </c>
      <c r="J106" s="68">
        <f t="shared" si="11"/>
        <v>11.448973318364372</v>
      </c>
      <c r="K106" s="188">
        <v>2.02</v>
      </c>
      <c r="L106" s="68">
        <f t="shared" si="15"/>
        <v>29.107999999999997</v>
      </c>
      <c r="M106" s="68">
        <f t="shared" si="20"/>
        <v>28.561512638680895</v>
      </c>
      <c r="N106" s="68">
        <f t="shared" si="20"/>
        <v>51.263775935558122</v>
      </c>
      <c r="O106" s="68">
        <f t="shared" si="20"/>
        <v>0</v>
      </c>
      <c r="P106" s="68">
        <f t="shared" si="20"/>
        <v>0</v>
      </c>
      <c r="Q106" s="68">
        <f t="shared" si="20"/>
        <v>0</v>
      </c>
      <c r="R106" s="68">
        <f t="shared" si="16"/>
        <v>51.263775935558122</v>
      </c>
      <c r="S106" s="51">
        <f t="shared" si="12"/>
        <v>0</v>
      </c>
      <c r="T106" s="184">
        <f t="shared" si="17"/>
        <v>0</v>
      </c>
      <c r="U106" s="43"/>
      <c r="V106" s="43"/>
    </row>
    <row r="107" spans="1:22" x14ac:dyDescent="0.35">
      <c r="A107" s="63">
        <v>45540.249999999753</v>
      </c>
      <c r="B107" s="23">
        <v>298.53699999999998</v>
      </c>
      <c r="C107" s="22">
        <v>3944.0837945499998</v>
      </c>
      <c r="D107" s="23">
        <v>0</v>
      </c>
      <c r="E107" s="22">
        <v>0</v>
      </c>
      <c r="F107" s="19">
        <f t="shared" si="13"/>
        <v>298.53699999999998</v>
      </c>
      <c r="G107" s="19">
        <f t="shared" si="13"/>
        <v>3944.0837945499998</v>
      </c>
      <c r="H107" s="67">
        <v>0</v>
      </c>
      <c r="I107" s="34">
        <f t="shared" si="14"/>
        <v>298.53699999999998</v>
      </c>
      <c r="J107" s="68">
        <f t="shared" si="11"/>
        <v>13.211373446339985</v>
      </c>
      <c r="K107" s="188">
        <v>2.02</v>
      </c>
      <c r="L107" s="68">
        <f t="shared" si="15"/>
        <v>29.107999999999997</v>
      </c>
      <c r="M107" s="68">
        <f t="shared" si="20"/>
        <v>28.561512638680895</v>
      </c>
      <c r="N107" s="68">
        <f t="shared" si="20"/>
        <v>51.263775935558122</v>
      </c>
      <c r="O107" s="68">
        <f t="shared" si="20"/>
        <v>0</v>
      </c>
      <c r="P107" s="68">
        <f t="shared" si="20"/>
        <v>0</v>
      </c>
      <c r="Q107" s="68">
        <f t="shared" si="20"/>
        <v>0</v>
      </c>
      <c r="R107" s="68">
        <f t="shared" si="16"/>
        <v>51.263775935558122</v>
      </c>
      <c r="S107" s="51">
        <f t="shared" si="12"/>
        <v>0</v>
      </c>
      <c r="T107" s="184">
        <f t="shared" si="17"/>
        <v>0</v>
      </c>
      <c r="U107" s="43"/>
      <c r="V107" s="43"/>
    </row>
    <row r="108" spans="1:22" x14ac:dyDescent="0.35">
      <c r="A108" s="63">
        <v>45540.291666666417</v>
      </c>
      <c r="B108" s="23">
        <v>317.286</v>
      </c>
      <c r="C108" s="22">
        <v>6567.4878362399995</v>
      </c>
      <c r="D108" s="23">
        <v>0</v>
      </c>
      <c r="E108" s="22">
        <v>0</v>
      </c>
      <c r="F108" s="19">
        <f t="shared" si="13"/>
        <v>317.286</v>
      </c>
      <c r="G108" s="19">
        <f t="shared" si="13"/>
        <v>6567.4878362399995</v>
      </c>
      <c r="H108" s="67">
        <v>0</v>
      </c>
      <c r="I108" s="34">
        <f t="shared" si="14"/>
        <v>317.286</v>
      </c>
      <c r="J108" s="68">
        <f t="shared" si="11"/>
        <v>20.698952478962198</v>
      </c>
      <c r="K108" s="188">
        <v>2.02</v>
      </c>
      <c r="L108" s="68">
        <f t="shared" si="15"/>
        <v>29.107999999999997</v>
      </c>
      <c r="M108" s="68">
        <f t="shared" si="20"/>
        <v>28.561512638680895</v>
      </c>
      <c r="N108" s="68">
        <f t="shared" si="20"/>
        <v>51.263775935558122</v>
      </c>
      <c r="O108" s="68">
        <f t="shared" si="20"/>
        <v>0</v>
      </c>
      <c r="P108" s="68">
        <f t="shared" si="20"/>
        <v>0</v>
      </c>
      <c r="Q108" s="68">
        <f t="shared" si="20"/>
        <v>0</v>
      </c>
      <c r="R108" s="68">
        <f t="shared" si="16"/>
        <v>51.263775935558122</v>
      </c>
      <c r="S108" s="51">
        <f t="shared" si="12"/>
        <v>0</v>
      </c>
      <c r="T108" s="184">
        <f t="shared" si="17"/>
        <v>0</v>
      </c>
      <c r="U108" s="43"/>
      <c r="V108" s="43"/>
    </row>
    <row r="109" spans="1:22" x14ac:dyDescent="0.35">
      <c r="A109" s="63">
        <v>45540.333333333081</v>
      </c>
      <c r="B109" s="23">
        <v>290.61</v>
      </c>
      <c r="C109" s="22">
        <v>5790.3227416</v>
      </c>
      <c r="D109" s="23">
        <v>0</v>
      </c>
      <c r="E109" s="22">
        <v>0</v>
      </c>
      <c r="F109" s="19">
        <f t="shared" si="13"/>
        <v>290.61</v>
      </c>
      <c r="G109" s="19">
        <f t="shared" si="13"/>
        <v>5790.3227416</v>
      </c>
      <c r="H109" s="67">
        <v>0</v>
      </c>
      <c r="I109" s="34">
        <f t="shared" si="14"/>
        <v>290.61</v>
      </c>
      <c r="J109" s="68">
        <f t="shared" si="11"/>
        <v>19.924719526513197</v>
      </c>
      <c r="K109" s="188">
        <v>2.02</v>
      </c>
      <c r="L109" s="68">
        <f t="shared" si="15"/>
        <v>29.107999999999997</v>
      </c>
      <c r="M109" s="68">
        <f t="shared" si="20"/>
        <v>28.561512638680895</v>
      </c>
      <c r="N109" s="68">
        <f t="shared" si="20"/>
        <v>51.263775935558122</v>
      </c>
      <c r="O109" s="68">
        <f t="shared" si="20"/>
        <v>0</v>
      </c>
      <c r="P109" s="68">
        <f t="shared" si="20"/>
        <v>0</v>
      </c>
      <c r="Q109" s="68">
        <f t="shared" si="20"/>
        <v>0</v>
      </c>
      <c r="R109" s="68">
        <f t="shared" si="16"/>
        <v>51.263775935558122</v>
      </c>
      <c r="S109" s="51">
        <f t="shared" si="12"/>
        <v>0</v>
      </c>
      <c r="T109" s="184">
        <f t="shared" si="17"/>
        <v>0</v>
      </c>
      <c r="U109" s="43"/>
      <c r="V109" s="43"/>
    </row>
    <row r="110" spans="1:22" x14ac:dyDescent="0.35">
      <c r="A110" s="63">
        <v>45540.374999999745</v>
      </c>
      <c r="B110" s="23">
        <v>294.02</v>
      </c>
      <c r="C110" s="22">
        <v>4471.9792960000004</v>
      </c>
      <c r="D110" s="23">
        <v>0</v>
      </c>
      <c r="E110" s="22">
        <v>0</v>
      </c>
      <c r="F110" s="19">
        <f t="shared" si="13"/>
        <v>294.02</v>
      </c>
      <c r="G110" s="19">
        <f t="shared" si="13"/>
        <v>4471.9792960000004</v>
      </c>
      <c r="H110" s="67">
        <v>0</v>
      </c>
      <c r="I110" s="34">
        <f t="shared" si="14"/>
        <v>294.02</v>
      </c>
      <c r="J110" s="68">
        <f t="shared" si="11"/>
        <v>15.209779253112035</v>
      </c>
      <c r="K110" s="188">
        <v>2.02</v>
      </c>
      <c r="L110" s="68">
        <f t="shared" si="15"/>
        <v>29.107999999999997</v>
      </c>
      <c r="M110" s="68">
        <f t="shared" si="20"/>
        <v>28.561512638680895</v>
      </c>
      <c r="N110" s="68">
        <f t="shared" si="20"/>
        <v>51.263775935558122</v>
      </c>
      <c r="O110" s="68">
        <f t="shared" si="20"/>
        <v>0</v>
      </c>
      <c r="P110" s="68">
        <f t="shared" si="20"/>
        <v>0</v>
      </c>
      <c r="Q110" s="68">
        <f t="shared" si="20"/>
        <v>0</v>
      </c>
      <c r="R110" s="68">
        <f t="shared" si="16"/>
        <v>51.263775935558122</v>
      </c>
      <c r="S110" s="51">
        <f t="shared" si="12"/>
        <v>0</v>
      </c>
      <c r="T110" s="184">
        <f t="shared" si="17"/>
        <v>0</v>
      </c>
      <c r="U110" s="43"/>
      <c r="V110" s="43"/>
    </row>
    <row r="111" spans="1:22" x14ac:dyDescent="0.35">
      <c r="A111" s="63">
        <v>45540.41666666641</v>
      </c>
      <c r="B111" s="23">
        <v>379.4</v>
      </c>
      <c r="C111" s="22">
        <v>6461.1819999999998</v>
      </c>
      <c r="D111" s="23">
        <v>34.155000000000001</v>
      </c>
      <c r="E111" s="22">
        <v>581.65200000000004</v>
      </c>
      <c r="F111" s="19">
        <f t="shared" si="13"/>
        <v>345.245</v>
      </c>
      <c r="G111" s="19">
        <f t="shared" si="13"/>
        <v>5879.53</v>
      </c>
      <c r="H111" s="67">
        <v>0</v>
      </c>
      <c r="I111" s="34">
        <f t="shared" si="14"/>
        <v>345.245</v>
      </c>
      <c r="J111" s="68">
        <f t="shared" si="11"/>
        <v>17.030022158177527</v>
      </c>
      <c r="K111" s="188">
        <v>2.02</v>
      </c>
      <c r="L111" s="68">
        <f t="shared" si="15"/>
        <v>29.107999999999997</v>
      </c>
      <c r="M111" s="68">
        <f t="shared" si="20"/>
        <v>28.561512638680895</v>
      </c>
      <c r="N111" s="68">
        <f t="shared" si="20"/>
        <v>51.263775935558122</v>
      </c>
      <c r="O111" s="68">
        <f t="shared" si="20"/>
        <v>0</v>
      </c>
      <c r="P111" s="68">
        <f t="shared" si="20"/>
        <v>0</v>
      </c>
      <c r="Q111" s="68">
        <f t="shared" si="20"/>
        <v>0</v>
      </c>
      <c r="R111" s="68">
        <f t="shared" si="16"/>
        <v>51.263775935558122</v>
      </c>
      <c r="S111" s="51">
        <f t="shared" si="12"/>
        <v>0</v>
      </c>
      <c r="T111" s="184">
        <f t="shared" si="17"/>
        <v>0</v>
      </c>
      <c r="U111" s="43"/>
      <c r="V111" s="43"/>
    </row>
    <row r="112" spans="1:22" x14ac:dyDescent="0.35">
      <c r="A112" s="63">
        <v>45540.458333333074</v>
      </c>
      <c r="B112" s="23">
        <v>328.18599999999998</v>
      </c>
      <c r="C112" s="22">
        <v>7448.0425123799996</v>
      </c>
      <c r="D112" s="23">
        <v>0</v>
      </c>
      <c r="E112" s="22">
        <v>0</v>
      </c>
      <c r="F112" s="19">
        <f t="shared" si="13"/>
        <v>328.18599999999998</v>
      </c>
      <c r="G112" s="19">
        <f t="shared" si="13"/>
        <v>7448.0425123799996</v>
      </c>
      <c r="H112" s="67">
        <v>0</v>
      </c>
      <c r="I112" s="34">
        <f t="shared" si="14"/>
        <v>328.18599999999998</v>
      </c>
      <c r="J112" s="68">
        <f t="shared" si="11"/>
        <v>22.694577198235148</v>
      </c>
      <c r="K112" s="188">
        <v>2.02</v>
      </c>
      <c r="L112" s="68">
        <f t="shared" si="15"/>
        <v>29.107999999999997</v>
      </c>
      <c r="M112" s="68">
        <f t="shared" si="20"/>
        <v>28.561512638680895</v>
      </c>
      <c r="N112" s="68">
        <f t="shared" si="20"/>
        <v>51.263775935558122</v>
      </c>
      <c r="O112" s="68">
        <f t="shared" si="20"/>
        <v>0</v>
      </c>
      <c r="P112" s="68">
        <f t="shared" si="20"/>
        <v>0</v>
      </c>
      <c r="Q112" s="68">
        <f t="shared" si="20"/>
        <v>0</v>
      </c>
      <c r="R112" s="68">
        <f t="shared" si="16"/>
        <v>51.263775935558122</v>
      </c>
      <c r="S112" s="51">
        <f t="shared" si="12"/>
        <v>0</v>
      </c>
      <c r="T112" s="184">
        <f t="shared" si="17"/>
        <v>0</v>
      </c>
      <c r="U112" s="43"/>
      <c r="V112" s="43"/>
    </row>
    <row r="113" spans="1:22" x14ac:dyDescent="0.35">
      <c r="A113" s="63">
        <v>45540.499999999738</v>
      </c>
      <c r="B113" s="23">
        <v>327.47000000000003</v>
      </c>
      <c r="C113" s="22">
        <v>8046.7848270999993</v>
      </c>
      <c r="D113" s="23">
        <v>0</v>
      </c>
      <c r="E113" s="22">
        <v>0</v>
      </c>
      <c r="F113" s="19">
        <f t="shared" si="13"/>
        <v>327.47000000000003</v>
      </c>
      <c r="G113" s="19">
        <f t="shared" si="13"/>
        <v>8046.7848270999993</v>
      </c>
      <c r="H113" s="67">
        <v>0</v>
      </c>
      <c r="I113" s="34">
        <f t="shared" si="14"/>
        <v>327.47000000000003</v>
      </c>
      <c r="J113" s="68">
        <f t="shared" si="11"/>
        <v>24.572586273857144</v>
      </c>
      <c r="K113" s="188">
        <v>2.02</v>
      </c>
      <c r="L113" s="68">
        <f t="shared" si="15"/>
        <v>29.107999999999997</v>
      </c>
      <c r="M113" s="68">
        <f t="shared" si="20"/>
        <v>28.561512638680895</v>
      </c>
      <c r="N113" s="68">
        <f t="shared" si="20"/>
        <v>51.263775935558122</v>
      </c>
      <c r="O113" s="68">
        <f t="shared" si="20"/>
        <v>0</v>
      </c>
      <c r="P113" s="68">
        <f t="shared" si="20"/>
        <v>0</v>
      </c>
      <c r="Q113" s="68">
        <f t="shared" si="20"/>
        <v>0</v>
      </c>
      <c r="R113" s="68">
        <f t="shared" si="16"/>
        <v>51.263775935558122</v>
      </c>
      <c r="S113" s="51">
        <f t="shared" si="12"/>
        <v>0</v>
      </c>
      <c r="T113" s="184">
        <f t="shared" si="17"/>
        <v>0</v>
      </c>
      <c r="U113" s="43"/>
      <c r="V113" s="43"/>
    </row>
    <row r="114" spans="1:22" x14ac:dyDescent="0.35">
      <c r="A114" s="63">
        <v>45540.541666666402</v>
      </c>
      <c r="B114" s="23">
        <v>356.53099999999995</v>
      </c>
      <c r="C114" s="22">
        <v>9830.4177878999999</v>
      </c>
      <c r="D114" s="23">
        <v>0</v>
      </c>
      <c r="E114" s="22">
        <v>0</v>
      </c>
      <c r="F114" s="19">
        <f t="shared" si="13"/>
        <v>356.53099999999995</v>
      </c>
      <c r="G114" s="19">
        <f t="shared" si="13"/>
        <v>9830.4177878999999</v>
      </c>
      <c r="H114" s="67">
        <v>0</v>
      </c>
      <c r="I114" s="34">
        <f t="shared" si="14"/>
        <v>356.53099999999995</v>
      </c>
      <c r="J114" s="68">
        <f t="shared" si="11"/>
        <v>27.572406853541491</v>
      </c>
      <c r="K114" s="188">
        <v>2.02</v>
      </c>
      <c r="L114" s="68">
        <f t="shared" si="15"/>
        <v>29.107999999999997</v>
      </c>
      <c r="M114" s="68">
        <f t="shared" si="20"/>
        <v>28.561512638680895</v>
      </c>
      <c r="N114" s="68">
        <f t="shared" si="20"/>
        <v>51.263775935558122</v>
      </c>
      <c r="O114" s="68">
        <f t="shared" si="20"/>
        <v>0</v>
      </c>
      <c r="P114" s="68">
        <f t="shared" si="20"/>
        <v>0</v>
      </c>
      <c r="Q114" s="68">
        <f t="shared" si="20"/>
        <v>0</v>
      </c>
      <c r="R114" s="68">
        <f t="shared" si="16"/>
        <v>51.263775935558122</v>
      </c>
      <c r="S114" s="51">
        <f t="shared" si="12"/>
        <v>0</v>
      </c>
      <c r="T114" s="184">
        <f t="shared" si="17"/>
        <v>0</v>
      </c>
      <c r="U114" s="43"/>
      <c r="V114" s="43"/>
    </row>
    <row r="115" spans="1:22" x14ac:dyDescent="0.35">
      <c r="A115" s="63">
        <v>45540.583333333067</v>
      </c>
      <c r="B115" s="23">
        <v>338.75</v>
      </c>
      <c r="C115" s="22">
        <v>10213.860056</v>
      </c>
      <c r="D115" s="23">
        <v>0</v>
      </c>
      <c r="E115" s="22">
        <v>0</v>
      </c>
      <c r="F115" s="19">
        <f t="shared" si="13"/>
        <v>338.75</v>
      </c>
      <c r="G115" s="19">
        <f t="shared" si="13"/>
        <v>10213.860056</v>
      </c>
      <c r="H115" s="67">
        <v>0</v>
      </c>
      <c r="I115" s="34">
        <f t="shared" si="14"/>
        <v>338.75</v>
      </c>
      <c r="J115" s="68">
        <f t="shared" si="11"/>
        <v>30.151616401476012</v>
      </c>
      <c r="K115" s="188">
        <v>2.02</v>
      </c>
      <c r="L115" s="68">
        <f t="shared" si="15"/>
        <v>29.107999999999997</v>
      </c>
      <c r="M115" s="68">
        <f t="shared" si="20"/>
        <v>28.561512638680895</v>
      </c>
      <c r="N115" s="68">
        <f t="shared" si="20"/>
        <v>51.263775935558122</v>
      </c>
      <c r="O115" s="68">
        <f t="shared" si="20"/>
        <v>0</v>
      </c>
      <c r="P115" s="68">
        <f t="shared" si="20"/>
        <v>0</v>
      </c>
      <c r="Q115" s="68">
        <f t="shared" si="20"/>
        <v>0</v>
      </c>
      <c r="R115" s="68">
        <f t="shared" si="16"/>
        <v>51.263775935558122</v>
      </c>
      <c r="S115" s="51">
        <f t="shared" si="12"/>
        <v>0</v>
      </c>
      <c r="T115" s="184">
        <f t="shared" si="17"/>
        <v>0</v>
      </c>
      <c r="U115" s="43"/>
      <c r="V115" s="43"/>
    </row>
    <row r="116" spans="1:22" x14ac:dyDescent="0.35">
      <c r="A116" s="63">
        <v>45540.624999999731</v>
      </c>
      <c r="B116" s="23">
        <v>353.8</v>
      </c>
      <c r="C116" s="22">
        <v>11042.098</v>
      </c>
      <c r="D116" s="23">
        <v>11.438000000000001</v>
      </c>
      <c r="E116" s="22">
        <v>356.98</v>
      </c>
      <c r="F116" s="19">
        <f t="shared" si="13"/>
        <v>342.36200000000002</v>
      </c>
      <c r="G116" s="19">
        <f t="shared" si="13"/>
        <v>10685.118</v>
      </c>
      <c r="H116" s="67">
        <v>0</v>
      </c>
      <c r="I116" s="34">
        <f t="shared" si="14"/>
        <v>342.36200000000002</v>
      </c>
      <c r="J116" s="68">
        <f t="shared" si="11"/>
        <v>31.2099999415823</v>
      </c>
      <c r="K116" s="188">
        <v>2.02</v>
      </c>
      <c r="L116" s="68">
        <f t="shared" si="15"/>
        <v>29.107999999999997</v>
      </c>
      <c r="M116" s="68">
        <f t="shared" si="20"/>
        <v>28.561512638680895</v>
      </c>
      <c r="N116" s="68">
        <f t="shared" si="20"/>
        <v>51.263775935558122</v>
      </c>
      <c r="O116" s="68">
        <f t="shared" si="20"/>
        <v>0</v>
      </c>
      <c r="P116" s="68">
        <f t="shared" si="20"/>
        <v>0</v>
      </c>
      <c r="Q116" s="68">
        <f t="shared" si="20"/>
        <v>0</v>
      </c>
      <c r="R116" s="68">
        <f t="shared" si="16"/>
        <v>51.263775935558122</v>
      </c>
      <c r="S116" s="51">
        <f t="shared" si="12"/>
        <v>0</v>
      </c>
      <c r="T116" s="184">
        <f t="shared" si="17"/>
        <v>0</v>
      </c>
      <c r="U116" s="43"/>
      <c r="V116" s="43"/>
    </row>
    <row r="117" spans="1:22" x14ac:dyDescent="0.35">
      <c r="A117" s="63">
        <v>45540.666666666395</v>
      </c>
      <c r="B117" s="23">
        <v>359.2</v>
      </c>
      <c r="C117" s="22">
        <v>12572</v>
      </c>
      <c r="D117" s="23">
        <v>0</v>
      </c>
      <c r="E117" s="22">
        <v>0</v>
      </c>
      <c r="F117" s="19">
        <f t="shared" si="13"/>
        <v>359.2</v>
      </c>
      <c r="G117" s="19">
        <f t="shared" si="13"/>
        <v>12572</v>
      </c>
      <c r="H117" s="67">
        <v>0</v>
      </c>
      <c r="I117" s="34">
        <f t="shared" si="14"/>
        <v>359.2</v>
      </c>
      <c r="J117" s="68">
        <f t="shared" si="11"/>
        <v>35</v>
      </c>
      <c r="K117" s="188">
        <v>2.02</v>
      </c>
      <c r="L117" s="68">
        <f t="shared" si="15"/>
        <v>29.107999999999997</v>
      </c>
      <c r="M117" s="68">
        <f t="shared" si="20"/>
        <v>28.561512638680895</v>
      </c>
      <c r="N117" s="68">
        <f t="shared" si="20"/>
        <v>51.263775935558122</v>
      </c>
      <c r="O117" s="68">
        <f t="shared" si="20"/>
        <v>0</v>
      </c>
      <c r="P117" s="68">
        <f t="shared" si="20"/>
        <v>0</v>
      </c>
      <c r="Q117" s="68">
        <f t="shared" si="20"/>
        <v>0</v>
      </c>
      <c r="R117" s="68">
        <f t="shared" si="16"/>
        <v>51.263775935558122</v>
      </c>
      <c r="S117" s="51">
        <f t="shared" si="12"/>
        <v>0</v>
      </c>
      <c r="T117" s="184">
        <f t="shared" si="17"/>
        <v>0</v>
      </c>
      <c r="U117" s="43"/>
      <c r="V117" s="43"/>
    </row>
    <row r="118" spans="1:22" x14ac:dyDescent="0.35">
      <c r="A118" s="63">
        <v>45540.708333333059</v>
      </c>
      <c r="B118" s="23">
        <v>368.01499999999999</v>
      </c>
      <c r="C118" s="22">
        <v>14899.737771399999</v>
      </c>
      <c r="D118" s="23">
        <v>0</v>
      </c>
      <c r="E118" s="22">
        <v>0</v>
      </c>
      <c r="F118" s="19">
        <f t="shared" si="13"/>
        <v>368.01499999999999</v>
      </c>
      <c r="G118" s="19">
        <f t="shared" si="13"/>
        <v>14899.737771399999</v>
      </c>
      <c r="H118" s="67">
        <v>0</v>
      </c>
      <c r="I118" s="34">
        <f t="shared" si="14"/>
        <v>368.01499999999999</v>
      </c>
      <c r="J118" s="68">
        <f t="shared" si="11"/>
        <v>40.486767581212725</v>
      </c>
      <c r="K118" s="188">
        <v>2.02</v>
      </c>
      <c r="L118" s="68">
        <f t="shared" si="15"/>
        <v>29.107999999999997</v>
      </c>
      <c r="M118" s="68">
        <f t="shared" si="20"/>
        <v>28.561512638680895</v>
      </c>
      <c r="N118" s="68">
        <f t="shared" si="20"/>
        <v>51.263775935558122</v>
      </c>
      <c r="O118" s="68">
        <f t="shared" si="20"/>
        <v>0</v>
      </c>
      <c r="P118" s="68">
        <f t="shared" si="20"/>
        <v>0</v>
      </c>
      <c r="Q118" s="68">
        <f t="shared" si="20"/>
        <v>0</v>
      </c>
      <c r="R118" s="68">
        <f t="shared" si="16"/>
        <v>51.263775935558122</v>
      </c>
      <c r="S118" s="51">
        <f t="shared" si="12"/>
        <v>0</v>
      </c>
      <c r="T118" s="184">
        <f t="shared" si="17"/>
        <v>0</v>
      </c>
      <c r="U118" s="43"/>
      <c r="V118" s="43"/>
    </row>
    <row r="119" spans="1:22" x14ac:dyDescent="0.35">
      <c r="A119" s="63">
        <v>45540.749999999724</v>
      </c>
      <c r="B119" s="23">
        <v>371.69499999999999</v>
      </c>
      <c r="C119" s="22">
        <v>17707.607693149999</v>
      </c>
      <c r="D119" s="23">
        <v>0</v>
      </c>
      <c r="E119" s="22">
        <v>0</v>
      </c>
      <c r="F119" s="19">
        <f t="shared" si="13"/>
        <v>371.69499999999999</v>
      </c>
      <c r="G119" s="19">
        <f t="shared" si="13"/>
        <v>17707.607693149999</v>
      </c>
      <c r="H119" s="67">
        <v>0</v>
      </c>
      <c r="I119" s="34">
        <f t="shared" si="14"/>
        <v>371.69499999999999</v>
      </c>
      <c r="J119" s="68">
        <f t="shared" si="11"/>
        <v>47.640155754449211</v>
      </c>
      <c r="K119" s="188">
        <v>2.02</v>
      </c>
      <c r="L119" s="68">
        <f t="shared" si="15"/>
        <v>29.107999999999997</v>
      </c>
      <c r="M119" s="68">
        <f t="shared" si="20"/>
        <v>28.561512638680895</v>
      </c>
      <c r="N119" s="68">
        <f t="shared" si="20"/>
        <v>51.263775935558122</v>
      </c>
      <c r="O119" s="68">
        <f t="shared" si="20"/>
        <v>0</v>
      </c>
      <c r="P119" s="68">
        <f t="shared" si="20"/>
        <v>0</v>
      </c>
      <c r="Q119" s="68">
        <f t="shared" si="20"/>
        <v>0</v>
      </c>
      <c r="R119" s="68">
        <f t="shared" si="16"/>
        <v>51.263775935558122</v>
      </c>
      <c r="S119" s="51">
        <f t="shared" si="12"/>
        <v>0</v>
      </c>
      <c r="T119" s="184">
        <f t="shared" si="17"/>
        <v>0</v>
      </c>
      <c r="U119" s="43"/>
      <c r="V119" s="43"/>
    </row>
    <row r="120" spans="1:22" x14ac:dyDescent="0.35">
      <c r="A120" s="63">
        <v>45540.791666666388</v>
      </c>
      <c r="B120" s="23">
        <v>336.88299999999998</v>
      </c>
      <c r="C120" s="22">
        <v>14644.495627349999</v>
      </c>
      <c r="D120" s="23">
        <v>0</v>
      </c>
      <c r="E120" s="22">
        <v>0</v>
      </c>
      <c r="F120" s="19">
        <f t="shared" si="13"/>
        <v>336.88299999999998</v>
      </c>
      <c r="G120" s="19">
        <f t="shared" si="13"/>
        <v>14644.495627349999</v>
      </c>
      <c r="H120" s="67">
        <v>0</v>
      </c>
      <c r="I120" s="34">
        <f t="shared" si="14"/>
        <v>336.88299999999998</v>
      </c>
      <c r="J120" s="68">
        <f t="shared" si="11"/>
        <v>43.470568794952548</v>
      </c>
      <c r="K120" s="188">
        <v>2.02</v>
      </c>
      <c r="L120" s="68">
        <f t="shared" si="15"/>
        <v>29.107999999999997</v>
      </c>
      <c r="M120" s="68">
        <f t="shared" ref="M120:Q135" si="21">M119</f>
        <v>28.561512638680895</v>
      </c>
      <c r="N120" s="68">
        <f t="shared" si="21"/>
        <v>51.263775935558122</v>
      </c>
      <c r="O120" s="68">
        <f t="shared" si="21"/>
        <v>0</v>
      </c>
      <c r="P120" s="68">
        <f t="shared" si="21"/>
        <v>0</v>
      </c>
      <c r="Q120" s="68">
        <f t="shared" si="21"/>
        <v>0</v>
      </c>
      <c r="R120" s="68">
        <f t="shared" si="16"/>
        <v>51.263775935558122</v>
      </c>
      <c r="S120" s="51">
        <f t="shared" si="12"/>
        <v>0</v>
      </c>
      <c r="T120" s="184">
        <f t="shared" si="17"/>
        <v>0</v>
      </c>
      <c r="U120" s="43"/>
      <c r="V120" s="43"/>
    </row>
    <row r="121" spans="1:22" x14ac:dyDescent="0.35">
      <c r="A121" s="63">
        <v>45540.833333333052</v>
      </c>
      <c r="B121" s="23">
        <v>294.39700000000005</v>
      </c>
      <c r="C121" s="22">
        <v>10796.07437647</v>
      </c>
      <c r="D121" s="23">
        <v>0</v>
      </c>
      <c r="E121" s="22">
        <v>0</v>
      </c>
      <c r="F121" s="19">
        <f t="shared" si="13"/>
        <v>294.39700000000005</v>
      </c>
      <c r="G121" s="19">
        <f t="shared" si="13"/>
        <v>10796.07437647</v>
      </c>
      <c r="H121" s="67">
        <v>0</v>
      </c>
      <c r="I121" s="34">
        <f t="shared" si="14"/>
        <v>294.39700000000005</v>
      </c>
      <c r="J121" s="68">
        <f t="shared" si="11"/>
        <v>36.67182198347809</v>
      </c>
      <c r="K121" s="188">
        <v>2.02</v>
      </c>
      <c r="L121" s="68">
        <f t="shared" si="15"/>
        <v>29.107999999999997</v>
      </c>
      <c r="M121" s="68">
        <f t="shared" si="21"/>
        <v>28.561512638680895</v>
      </c>
      <c r="N121" s="68">
        <f t="shared" si="21"/>
        <v>51.263775935558122</v>
      </c>
      <c r="O121" s="68">
        <f t="shared" si="21"/>
        <v>0</v>
      </c>
      <c r="P121" s="68">
        <f t="shared" si="21"/>
        <v>0</v>
      </c>
      <c r="Q121" s="68">
        <f t="shared" si="21"/>
        <v>0</v>
      </c>
      <c r="R121" s="68">
        <f t="shared" si="16"/>
        <v>51.263775935558122</v>
      </c>
      <c r="S121" s="51">
        <f t="shared" si="12"/>
        <v>0</v>
      </c>
      <c r="T121" s="184">
        <f t="shared" si="17"/>
        <v>0</v>
      </c>
      <c r="U121" s="43"/>
      <c r="V121" s="43"/>
    </row>
    <row r="122" spans="1:22" x14ac:dyDescent="0.35">
      <c r="A122" s="63">
        <v>45540.874999999716</v>
      </c>
      <c r="B122" s="23">
        <v>283.42199999999997</v>
      </c>
      <c r="C122" s="22">
        <v>11725.65283024</v>
      </c>
      <c r="D122" s="23">
        <v>0</v>
      </c>
      <c r="E122" s="22">
        <v>0</v>
      </c>
      <c r="F122" s="19">
        <f t="shared" si="13"/>
        <v>283.42199999999997</v>
      </c>
      <c r="G122" s="19">
        <f t="shared" si="13"/>
        <v>11725.65283024</v>
      </c>
      <c r="H122" s="67">
        <v>0</v>
      </c>
      <c r="I122" s="34">
        <f t="shared" si="14"/>
        <v>283.42199999999997</v>
      </c>
      <c r="J122" s="68">
        <f t="shared" si="11"/>
        <v>41.371710136263246</v>
      </c>
      <c r="K122" s="188">
        <v>2.02</v>
      </c>
      <c r="L122" s="68">
        <f t="shared" si="15"/>
        <v>29.107999999999997</v>
      </c>
      <c r="M122" s="68">
        <f t="shared" si="21"/>
        <v>28.561512638680895</v>
      </c>
      <c r="N122" s="68">
        <f t="shared" si="21"/>
        <v>51.263775935558122</v>
      </c>
      <c r="O122" s="68">
        <f t="shared" si="21"/>
        <v>0</v>
      </c>
      <c r="P122" s="68">
        <f t="shared" si="21"/>
        <v>0</v>
      </c>
      <c r="Q122" s="68">
        <f t="shared" si="21"/>
        <v>0</v>
      </c>
      <c r="R122" s="68">
        <f t="shared" si="16"/>
        <v>51.263775935558122</v>
      </c>
      <c r="S122" s="51">
        <f t="shared" si="12"/>
        <v>0</v>
      </c>
      <c r="T122" s="184">
        <f t="shared" si="17"/>
        <v>0</v>
      </c>
      <c r="U122" s="43"/>
      <c r="V122" s="43"/>
    </row>
    <row r="123" spans="1:22" x14ac:dyDescent="0.35">
      <c r="A123" s="63">
        <v>45540.91666666638</v>
      </c>
      <c r="B123" s="23">
        <v>246.15</v>
      </c>
      <c r="C123" s="22">
        <v>7079.2740000000003</v>
      </c>
      <c r="D123" s="23">
        <v>6.3040000000000003</v>
      </c>
      <c r="E123" s="22">
        <v>181.30600000000001</v>
      </c>
      <c r="F123" s="19">
        <f t="shared" si="13"/>
        <v>239.846</v>
      </c>
      <c r="G123" s="19">
        <f t="shared" si="13"/>
        <v>6897.9680000000008</v>
      </c>
      <c r="H123" s="67">
        <v>0</v>
      </c>
      <c r="I123" s="34">
        <f t="shared" si="14"/>
        <v>239.846</v>
      </c>
      <c r="J123" s="68">
        <f t="shared" si="11"/>
        <v>28.759987658747701</v>
      </c>
      <c r="K123" s="188">
        <v>2.02</v>
      </c>
      <c r="L123" s="68">
        <f t="shared" si="15"/>
        <v>29.107999999999997</v>
      </c>
      <c r="M123" s="68">
        <f t="shared" si="21"/>
        <v>28.561512638680895</v>
      </c>
      <c r="N123" s="68">
        <f t="shared" si="21"/>
        <v>51.263775935558122</v>
      </c>
      <c r="O123" s="68">
        <f t="shared" si="21"/>
        <v>0</v>
      </c>
      <c r="P123" s="68">
        <f t="shared" si="21"/>
        <v>0</v>
      </c>
      <c r="Q123" s="68">
        <f t="shared" si="21"/>
        <v>0</v>
      </c>
      <c r="R123" s="68">
        <f t="shared" si="16"/>
        <v>51.263775935558122</v>
      </c>
      <c r="S123" s="51">
        <f t="shared" si="12"/>
        <v>0</v>
      </c>
      <c r="T123" s="184">
        <f t="shared" si="17"/>
        <v>0</v>
      </c>
      <c r="U123" s="43"/>
      <c r="V123" s="43"/>
    </row>
    <row r="124" spans="1:22" x14ac:dyDescent="0.35">
      <c r="A124" s="63">
        <v>45540.958333333045</v>
      </c>
      <c r="B124" s="23">
        <v>199</v>
      </c>
      <c r="C124" s="22">
        <v>4881.47</v>
      </c>
      <c r="D124" s="23">
        <v>2.8410000000000002</v>
      </c>
      <c r="E124" s="22">
        <v>69.69</v>
      </c>
      <c r="F124" s="19">
        <f t="shared" si="13"/>
        <v>196.15899999999999</v>
      </c>
      <c r="G124" s="19">
        <f t="shared" si="13"/>
        <v>4811.7800000000007</v>
      </c>
      <c r="H124" s="67">
        <v>0</v>
      </c>
      <c r="I124" s="34">
        <f t="shared" si="14"/>
        <v>196.15899999999999</v>
      </c>
      <c r="J124" s="68">
        <f t="shared" si="11"/>
        <v>24.529998623565582</v>
      </c>
      <c r="K124" s="188">
        <v>2.02</v>
      </c>
      <c r="L124" s="68">
        <f t="shared" si="15"/>
        <v>29.107999999999997</v>
      </c>
      <c r="M124" s="68">
        <f t="shared" si="21"/>
        <v>28.561512638680895</v>
      </c>
      <c r="N124" s="68">
        <f t="shared" si="21"/>
        <v>51.263775935558122</v>
      </c>
      <c r="O124" s="68">
        <f t="shared" si="21"/>
        <v>0</v>
      </c>
      <c r="P124" s="68">
        <f t="shared" si="21"/>
        <v>0</v>
      </c>
      <c r="Q124" s="68">
        <f t="shared" si="21"/>
        <v>0</v>
      </c>
      <c r="R124" s="68">
        <f t="shared" si="16"/>
        <v>51.263775935558122</v>
      </c>
      <c r="S124" s="51">
        <f t="shared" si="12"/>
        <v>0</v>
      </c>
      <c r="T124" s="184">
        <f t="shared" si="17"/>
        <v>0</v>
      </c>
      <c r="U124" s="43"/>
      <c r="V124" s="43"/>
    </row>
    <row r="125" spans="1:22" x14ac:dyDescent="0.35">
      <c r="A125" s="63">
        <v>45540.999999999709</v>
      </c>
      <c r="B125" s="23">
        <v>276.39999999999998</v>
      </c>
      <c r="C125" s="22">
        <v>5762.94</v>
      </c>
      <c r="D125" s="23">
        <v>117.321</v>
      </c>
      <c r="E125" s="22">
        <v>2446.143</v>
      </c>
      <c r="F125" s="19">
        <f t="shared" si="13"/>
        <v>159.07899999999998</v>
      </c>
      <c r="G125" s="19">
        <f t="shared" si="13"/>
        <v>3316.7969999999996</v>
      </c>
      <c r="H125" s="67">
        <v>0</v>
      </c>
      <c r="I125" s="34">
        <f t="shared" si="14"/>
        <v>159.07899999999998</v>
      </c>
      <c r="J125" s="68">
        <f t="shared" si="11"/>
        <v>20.849999057072271</v>
      </c>
      <c r="K125" s="188">
        <v>2.02</v>
      </c>
      <c r="L125" s="68">
        <f t="shared" si="15"/>
        <v>29.107999999999997</v>
      </c>
      <c r="M125" s="68">
        <f t="shared" si="21"/>
        <v>28.561512638680895</v>
      </c>
      <c r="N125" s="68">
        <f t="shared" si="21"/>
        <v>51.263775935558122</v>
      </c>
      <c r="O125" s="68">
        <f t="shared" si="21"/>
        <v>0</v>
      </c>
      <c r="P125" s="68">
        <f t="shared" si="21"/>
        <v>0</v>
      </c>
      <c r="Q125" s="68">
        <f t="shared" si="21"/>
        <v>0</v>
      </c>
      <c r="R125" s="68">
        <f t="shared" si="16"/>
        <v>51.263775935558122</v>
      </c>
      <c r="S125" s="51">
        <f t="shared" si="12"/>
        <v>0</v>
      </c>
      <c r="T125" s="184">
        <f t="shared" si="17"/>
        <v>0</v>
      </c>
      <c r="U125" s="43"/>
      <c r="V125" s="43"/>
    </row>
    <row r="126" spans="1:22" x14ac:dyDescent="0.35">
      <c r="A126" s="63">
        <v>45541.041666666373</v>
      </c>
      <c r="B126" s="23">
        <v>316.89999999999998</v>
      </c>
      <c r="C126" s="22">
        <v>5545.75</v>
      </c>
      <c r="D126" s="23">
        <v>66.34</v>
      </c>
      <c r="E126" s="22">
        <v>1160.953</v>
      </c>
      <c r="F126" s="19">
        <f t="shared" si="13"/>
        <v>250.55999999999997</v>
      </c>
      <c r="G126" s="19">
        <f t="shared" si="13"/>
        <v>4384.7970000000005</v>
      </c>
      <c r="H126" s="67">
        <v>0</v>
      </c>
      <c r="I126" s="34">
        <f t="shared" si="14"/>
        <v>250.55999999999997</v>
      </c>
      <c r="J126" s="68">
        <f t="shared" si="11"/>
        <v>17.499988026819928</v>
      </c>
      <c r="K126" s="188">
        <v>2.0099999999999998</v>
      </c>
      <c r="L126" s="68">
        <f t="shared" si="15"/>
        <v>29.003999999999998</v>
      </c>
      <c r="M126" s="68">
        <f t="shared" si="21"/>
        <v>28.561512638680895</v>
      </c>
      <c r="N126" s="68">
        <f t="shared" si="21"/>
        <v>51.263775935558122</v>
      </c>
      <c r="O126" s="68">
        <f t="shared" si="21"/>
        <v>0</v>
      </c>
      <c r="P126" s="68">
        <f t="shared" si="21"/>
        <v>0</v>
      </c>
      <c r="Q126" s="68">
        <f t="shared" si="21"/>
        <v>0</v>
      </c>
      <c r="R126" s="68">
        <f t="shared" si="16"/>
        <v>51.263775935558122</v>
      </c>
      <c r="S126" s="51">
        <f t="shared" si="12"/>
        <v>0</v>
      </c>
      <c r="T126" s="184">
        <f t="shared" si="17"/>
        <v>0</v>
      </c>
      <c r="U126" s="43"/>
      <c r="V126" s="43"/>
    </row>
    <row r="127" spans="1:22" x14ac:dyDescent="0.35">
      <c r="A127" s="63">
        <v>45541.083333333037</v>
      </c>
      <c r="B127" s="23">
        <v>273.3</v>
      </c>
      <c r="C127" s="22">
        <v>4829.2110000000002</v>
      </c>
      <c r="D127" s="23">
        <v>27.228000000000002</v>
      </c>
      <c r="E127" s="22">
        <v>481.11900000000003</v>
      </c>
      <c r="F127" s="19">
        <f t="shared" si="13"/>
        <v>246.072</v>
      </c>
      <c r="G127" s="19">
        <f t="shared" si="13"/>
        <v>4348.0920000000006</v>
      </c>
      <c r="H127" s="67">
        <v>0</v>
      </c>
      <c r="I127" s="34">
        <f t="shared" si="14"/>
        <v>246.072</v>
      </c>
      <c r="J127" s="68">
        <f t="shared" si="11"/>
        <v>17.669999024675707</v>
      </c>
      <c r="K127" s="188">
        <v>2.0099999999999998</v>
      </c>
      <c r="L127" s="68">
        <f t="shared" si="15"/>
        <v>29.003999999999998</v>
      </c>
      <c r="M127" s="68">
        <f t="shared" si="21"/>
        <v>28.561512638680895</v>
      </c>
      <c r="N127" s="68">
        <f t="shared" si="21"/>
        <v>51.263775935558122</v>
      </c>
      <c r="O127" s="68">
        <f t="shared" si="21"/>
        <v>0</v>
      </c>
      <c r="P127" s="68">
        <f t="shared" si="21"/>
        <v>0</v>
      </c>
      <c r="Q127" s="68">
        <f t="shared" si="21"/>
        <v>0</v>
      </c>
      <c r="R127" s="68">
        <f t="shared" si="16"/>
        <v>51.263775935558122</v>
      </c>
      <c r="S127" s="51">
        <f t="shared" si="12"/>
        <v>0</v>
      </c>
      <c r="T127" s="184">
        <f t="shared" si="17"/>
        <v>0</v>
      </c>
      <c r="U127" s="43"/>
      <c r="V127" s="43"/>
    </row>
    <row r="128" spans="1:22" x14ac:dyDescent="0.35">
      <c r="A128" s="63">
        <v>45541.124999999702</v>
      </c>
      <c r="B128" s="23">
        <v>282.35899999999998</v>
      </c>
      <c r="C128" s="22">
        <v>4329.9879452999994</v>
      </c>
      <c r="D128" s="23">
        <v>0</v>
      </c>
      <c r="E128" s="22">
        <v>0</v>
      </c>
      <c r="F128" s="19">
        <f t="shared" si="13"/>
        <v>282.35899999999998</v>
      </c>
      <c r="G128" s="19">
        <f t="shared" si="13"/>
        <v>4329.9879452999994</v>
      </c>
      <c r="H128" s="67">
        <v>0</v>
      </c>
      <c r="I128" s="34">
        <f t="shared" si="14"/>
        <v>282.35899999999998</v>
      </c>
      <c r="J128" s="68">
        <f t="shared" si="11"/>
        <v>15.335044908432172</v>
      </c>
      <c r="K128" s="188">
        <v>2.0099999999999998</v>
      </c>
      <c r="L128" s="68">
        <f t="shared" si="15"/>
        <v>29.003999999999998</v>
      </c>
      <c r="M128" s="68">
        <f t="shared" si="21"/>
        <v>28.561512638680895</v>
      </c>
      <c r="N128" s="68">
        <f t="shared" si="21"/>
        <v>51.263775935558122</v>
      </c>
      <c r="O128" s="68">
        <f t="shared" si="21"/>
        <v>0</v>
      </c>
      <c r="P128" s="68">
        <f t="shared" si="21"/>
        <v>0</v>
      </c>
      <c r="Q128" s="68">
        <f t="shared" si="21"/>
        <v>0</v>
      </c>
      <c r="R128" s="68">
        <f t="shared" si="16"/>
        <v>51.263775935558122</v>
      </c>
      <c r="S128" s="51">
        <f t="shared" si="12"/>
        <v>0</v>
      </c>
      <c r="T128" s="184">
        <f t="shared" si="17"/>
        <v>0</v>
      </c>
      <c r="U128" s="43"/>
      <c r="V128" s="43"/>
    </row>
    <row r="129" spans="1:22" x14ac:dyDescent="0.35">
      <c r="A129" s="63">
        <v>45541.166666666366</v>
      </c>
      <c r="B129" s="23">
        <v>285.69299999999998</v>
      </c>
      <c r="C129" s="22">
        <v>4257.82965642</v>
      </c>
      <c r="D129" s="23">
        <v>0</v>
      </c>
      <c r="E129" s="22">
        <v>0</v>
      </c>
      <c r="F129" s="19">
        <f t="shared" si="13"/>
        <v>285.69299999999998</v>
      </c>
      <c r="G129" s="19">
        <f t="shared" si="13"/>
        <v>4257.82965642</v>
      </c>
      <c r="H129" s="67">
        <v>0</v>
      </c>
      <c r="I129" s="34">
        <f t="shared" si="14"/>
        <v>285.69299999999998</v>
      </c>
      <c r="J129" s="68">
        <f t="shared" si="11"/>
        <v>14.903514109271141</v>
      </c>
      <c r="K129" s="188">
        <v>2.0099999999999998</v>
      </c>
      <c r="L129" s="68">
        <f t="shared" si="15"/>
        <v>29.003999999999998</v>
      </c>
      <c r="M129" s="68">
        <f t="shared" si="21"/>
        <v>28.561512638680895</v>
      </c>
      <c r="N129" s="68">
        <f t="shared" si="21"/>
        <v>51.263775935558122</v>
      </c>
      <c r="O129" s="68">
        <f t="shared" si="21"/>
        <v>0</v>
      </c>
      <c r="P129" s="68">
        <f t="shared" si="21"/>
        <v>0</v>
      </c>
      <c r="Q129" s="68">
        <f t="shared" si="21"/>
        <v>0</v>
      </c>
      <c r="R129" s="68">
        <f t="shared" si="16"/>
        <v>51.263775935558122</v>
      </c>
      <c r="S129" s="51">
        <f t="shared" si="12"/>
        <v>0</v>
      </c>
      <c r="T129" s="184">
        <f t="shared" si="17"/>
        <v>0</v>
      </c>
      <c r="U129" s="43"/>
      <c r="V129" s="43"/>
    </row>
    <row r="130" spans="1:22" x14ac:dyDescent="0.35">
      <c r="A130" s="63">
        <v>45541.20833333303</v>
      </c>
      <c r="B130" s="23">
        <v>290.02199999999999</v>
      </c>
      <c r="C130" s="22">
        <v>4536.9857643599998</v>
      </c>
      <c r="D130" s="23">
        <v>0</v>
      </c>
      <c r="E130" s="22">
        <v>0</v>
      </c>
      <c r="F130" s="19">
        <f t="shared" si="13"/>
        <v>290.02199999999999</v>
      </c>
      <c r="G130" s="19">
        <f t="shared" si="13"/>
        <v>4536.9857643599998</v>
      </c>
      <c r="H130" s="67">
        <v>0</v>
      </c>
      <c r="I130" s="34">
        <f t="shared" si="14"/>
        <v>290.02199999999999</v>
      </c>
      <c r="J130" s="68">
        <f t="shared" si="11"/>
        <v>15.643591742557462</v>
      </c>
      <c r="K130" s="188">
        <v>2.0099999999999998</v>
      </c>
      <c r="L130" s="68">
        <f t="shared" si="15"/>
        <v>29.003999999999998</v>
      </c>
      <c r="M130" s="68">
        <f t="shared" si="21"/>
        <v>28.561512638680895</v>
      </c>
      <c r="N130" s="68">
        <f t="shared" si="21"/>
        <v>51.263775935558122</v>
      </c>
      <c r="O130" s="68">
        <f t="shared" si="21"/>
        <v>0</v>
      </c>
      <c r="P130" s="68">
        <f t="shared" si="21"/>
        <v>0</v>
      </c>
      <c r="Q130" s="68">
        <f t="shared" si="21"/>
        <v>0</v>
      </c>
      <c r="R130" s="68">
        <f t="shared" si="16"/>
        <v>51.263775935558122</v>
      </c>
      <c r="S130" s="51">
        <f t="shared" si="12"/>
        <v>0</v>
      </c>
      <c r="T130" s="184">
        <f t="shared" si="17"/>
        <v>0</v>
      </c>
      <c r="U130" s="43"/>
      <c r="V130" s="43"/>
    </row>
    <row r="131" spans="1:22" x14ac:dyDescent="0.35">
      <c r="A131" s="63">
        <v>45541.249999999694</v>
      </c>
      <c r="B131" s="23">
        <v>287.13399999999996</v>
      </c>
      <c r="C131" s="22">
        <v>5195.51963746</v>
      </c>
      <c r="D131" s="23">
        <v>0</v>
      </c>
      <c r="E131" s="22">
        <v>0</v>
      </c>
      <c r="F131" s="19">
        <f t="shared" si="13"/>
        <v>287.13399999999996</v>
      </c>
      <c r="G131" s="19">
        <f t="shared" si="13"/>
        <v>5195.51963746</v>
      </c>
      <c r="H131" s="67">
        <v>0</v>
      </c>
      <c r="I131" s="34">
        <f t="shared" si="14"/>
        <v>287.13399999999996</v>
      </c>
      <c r="J131" s="68">
        <f t="shared" si="11"/>
        <v>18.094407619647971</v>
      </c>
      <c r="K131" s="188">
        <v>2.0099999999999998</v>
      </c>
      <c r="L131" s="68">
        <f t="shared" si="15"/>
        <v>29.003999999999998</v>
      </c>
      <c r="M131" s="68">
        <f t="shared" si="21"/>
        <v>28.561512638680895</v>
      </c>
      <c r="N131" s="68">
        <f t="shared" si="21"/>
        <v>51.263775935558122</v>
      </c>
      <c r="O131" s="68">
        <f t="shared" si="21"/>
        <v>0</v>
      </c>
      <c r="P131" s="68">
        <f t="shared" si="21"/>
        <v>0</v>
      </c>
      <c r="Q131" s="68">
        <f t="shared" si="21"/>
        <v>0</v>
      </c>
      <c r="R131" s="68">
        <f t="shared" si="16"/>
        <v>51.263775935558122</v>
      </c>
      <c r="S131" s="51">
        <f t="shared" si="12"/>
        <v>0</v>
      </c>
      <c r="T131" s="184">
        <f t="shared" si="17"/>
        <v>0</v>
      </c>
      <c r="U131" s="43"/>
      <c r="V131" s="43"/>
    </row>
    <row r="132" spans="1:22" x14ac:dyDescent="0.35">
      <c r="A132" s="63">
        <v>45541.291666666359</v>
      </c>
      <c r="B132" s="23">
        <v>275.12299999999999</v>
      </c>
      <c r="C132" s="22">
        <v>7388.4231424899999</v>
      </c>
      <c r="D132" s="23">
        <v>0</v>
      </c>
      <c r="E132" s="22">
        <v>0</v>
      </c>
      <c r="F132" s="19">
        <f t="shared" si="13"/>
        <v>275.12299999999999</v>
      </c>
      <c r="G132" s="19">
        <f t="shared" si="13"/>
        <v>7388.4231424899999</v>
      </c>
      <c r="H132" s="67">
        <v>0</v>
      </c>
      <c r="I132" s="34">
        <f t="shared" si="14"/>
        <v>275.12299999999999</v>
      </c>
      <c r="J132" s="68">
        <f t="shared" si="11"/>
        <v>26.854981744492463</v>
      </c>
      <c r="K132" s="188">
        <v>2.0099999999999998</v>
      </c>
      <c r="L132" s="68">
        <f t="shared" si="15"/>
        <v>29.003999999999998</v>
      </c>
      <c r="M132" s="68">
        <f t="shared" si="21"/>
        <v>28.561512638680895</v>
      </c>
      <c r="N132" s="68">
        <f t="shared" si="21"/>
        <v>51.263775935558122</v>
      </c>
      <c r="O132" s="68">
        <f t="shared" si="21"/>
        <v>0</v>
      </c>
      <c r="P132" s="68">
        <f t="shared" si="21"/>
        <v>0</v>
      </c>
      <c r="Q132" s="68">
        <f t="shared" si="21"/>
        <v>0</v>
      </c>
      <c r="R132" s="68">
        <f t="shared" si="16"/>
        <v>51.263775935558122</v>
      </c>
      <c r="S132" s="51">
        <f t="shared" si="12"/>
        <v>0</v>
      </c>
      <c r="T132" s="184">
        <f t="shared" si="17"/>
        <v>0</v>
      </c>
      <c r="U132" s="43"/>
      <c r="V132" s="43"/>
    </row>
    <row r="133" spans="1:22" x14ac:dyDescent="0.35">
      <c r="A133" s="63">
        <v>45541.333333333023</v>
      </c>
      <c r="B133" s="23">
        <v>265.899</v>
      </c>
      <c r="C133" s="22">
        <v>6483.9146013600002</v>
      </c>
      <c r="D133" s="23">
        <v>0</v>
      </c>
      <c r="E133" s="22">
        <v>0</v>
      </c>
      <c r="F133" s="19">
        <f t="shared" si="13"/>
        <v>265.899</v>
      </c>
      <c r="G133" s="19">
        <f t="shared" si="13"/>
        <v>6483.9146013600002</v>
      </c>
      <c r="H133" s="67">
        <v>0</v>
      </c>
      <c r="I133" s="34">
        <f t="shared" si="14"/>
        <v>265.899</v>
      </c>
      <c r="J133" s="68">
        <f t="shared" si="11"/>
        <v>24.384877721841754</v>
      </c>
      <c r="K133" s="188">
        <v>2.0099999999999998</v>
      </c>
      <c r="L133" s="68">
        <f t="shared" si="15"/>
        <v>29.003999999999998</v>
      </c>
      <c r="M133" s="68">
        <f t="shared" si="21"/>
        <v>28.561512638680895</v>
      </c>
      <c r="N133" s="68">
        <f t="shared" si="21"/>
        <v>51.263775935558122</v>
      </c>
      <c r="O133" s="68">
        <f t="shared" si="21"/>
        <v>0</v>
      </c>
      <c r="P133" s="68">
        <f t="shared" si="21"/>
        <v>0</v>
      </c>
      <c r="Q133" s="68">
        <f t="shared" si="21"/>
        <v>0</v>
      </c>
      <c r="R133" s="68">
        <f t="shared" si="16"/>
        <v>51.263775935558122</v>
      </c>
      <c r="S133" s="51">
        <f t="shared" si="12"/>
        <v>0</v>
      </c>
      <c r="T133" s="184">
        <f t="shared" si="17"/>
        <v>0</v>
      </c>
      <c r="U133" s="43"/>
      <c r="V133" s="43"/>
    </row>
    <row r="134" spans="1:22" x14ac:dyDescent="0.35">
      <c r="A134" s="63">
        <v>45541.374999999687</v>
      </c>
      <c r="B134" s="23">
        <v>237.22499999999999</v>
      </c>
      <c r="C134" s="22">
        <v>4936.9602864999997</v>
      </c>
      <c r="D134" s="23">
        <v>0</v>
      </c>
      <c r="E134" s="22">
        <v>0</v>
      </c>
      <c r="F134" s="19">
        <f t="shared" si="13"/>
        <v>237.22499999999999</v>
      </c>
      <c r="G134" s="19">
        <f t="shared" si="13"/>
        <v>4936.9602864999997</v>
      </c>
      <c r="H134" s="67">
        <v>0</v>
      </c>
      <c r="I134" s="34">
        <f t="shared" si="14"/>
        <v>237.22499999999999</v>
      </c>
      <c r="J134" s="68">
        <f t="shared" ref="J134:J197" si="22">IF(F134&gt;0,G134/F134,0)</f>
        <v>20.811298499314997</v>
      </c>
      <c r="K134" s="188">
        <v>2.0099999999999998</v>
      </c>
      <c r="L134" s="68">
        <f t="shared" si="15"/>
        <v>29.003999999999998</v>
      </c>
      <c r="M134" s="68">
        <f t="shared" si="21"/>
        <v>28.561512638680895</v>
      </c>
      <c r="N134" s="68">
        <f t="shared" si="21"/>
        <v>51.263775935558122</v>
      </c>
      <c r="O134" s="68">
        <f t="shared" si="21"/>
        <v>0</v>
      </c>
      <c r="P134" s="68">
        <f t="shared" si="21"/>
        <v>0</v>
      </c>
      <c r="Q134" s="68">
        <f t="shared" si="21"/>
        <v>0</v>
      </c>
      <c r="R134" s="68">
        <f t="shared" si="16"/>
        <v>51.263775935558122</v>
      </c>
      <c r="S134" s="51">
        <f t="shared" ref="S134:S197" si="23">IF(J134&gt;R134,J134-R134,0)</f>
        <v>0</v>
      </c>
      <c r="T134" s="184">
        <f t="shared" si="17"/>
        <v>0</v>
      </c>
      <c r="U134" s="43"/>
      <c r="V134" s="43"/>
    </row>
    <row r="135" spans="1:22" x14ac:dyDescent="0.35">
      <c r="A135" s="63">
        <v>45541.416666666351</v>
      </c>
      <c r="B135" s="23">
        <v>283.447</v>
      </c>
      <c r="C135" s="22">
        <v>6082.0204504100002</v>
      </c>
      <c r="D135" s="23">
        <v>0</v>
      </c>
      <c r="E135" s="22">
        <v>0</v>
      </c>
      <c r="F135" s="19">
        <f t="shared" ref="F135:G198" si="24">B135-D135</f>
        <v>283.447</v>
      </c>
      <c r="G135" s="19">
        <f t="shared" si="24"/>
        <v>6082.0204504100002</v>
      </c>
      <c r="H135" s="67">
        <v>0</v>
      </c>
      <c r="I135" s="34">
        <f t="shared" ref="I135:I198" si="25">F135-H135</f>
        <v>283.447</v>
      </c>
      <c r="J135" s="68">
        <f t="shared" si="22"/>
        <v>21.45734634838259</v>
      </c>
      <c r="K135" s="188">
        <v>2.0099999999999998</v>
      </c>
      <c r="L135" s="68">
        <f t="shared" ref="L135:L198" si="26">IF(AND(MONTH($A$2)&gt;5,MONTH($A$2)&lt;9),(K135*10800)/1000,(K135*10400)/1000)+8.1</f>
        <v>29.003999999999998</v>
      </c>
      <c r="M135" s="68">
        <f t="shared" si="21"/>
        <v>28.561512638680895</v>
      </c>
      <c r="N135" s="68">
        <f t="shared" si="21"/>
        <v>51.263775935558122</v>
      </c>
      <c r="O135" s="68">
        <f t="shared" si="21"/>
        <v>0</v>
      </c>
      <c r="P135" s="68">
        <f t="shared" si="21"/>
        <v>0</v>
      </c>
      <c r="Q135" s="68">
        <f t="shared" si="21"/>
        <v>0</v>
      </c>
      <c r="R135" s="68">
        <f t="shared" ref="R135:R198" si="27">MAX(L135:Q135)</f>
        <v>51.263775935558122</v>
      </c>
      <c r="S135" s="51">
        <f t="shared" si="23"/>
        <v>0</v>
      </c>
      <c r="T135" s="184">
        <f t="shared" ref="T135:T198" si="28">IF(S135&lt;&gt;" ",S135*I135,0)</f>
        <v>0</v>
      </c>
      <c r="U135" s="43"/>
      <c r="V135" s="43"/>
    </row>
    <row r="136" spans="1:22" x14ac:dyDescent="0.35">
      <c r="A136" s="63">
        <v>45541.458333333016</v>
      </c>
      <c r="B136" s="23">
        <v>344.755</v>
      </c>
      <c r="C136" s="22">
        <v>7599.3219809500006</v>
      </c>
      <c r="D136" s="23">
        <v>0</v>
      </c>
      <c r="E136" s="22">
        <v>0</v>
      </c>
      <c r="F136" s="19">
        <f t="shared" si="24"/>
        <v>344.755</v>
      </c>
      <c r="G136" s="19">
        <f t="shared" si="24"/>
        <v>7599.3219809500006</v>
      </c>
      <c r="H136" s="67">
        <v>0</v>
      </c>
      <c r="I136" s="34">
        <f t="shared" si="25"/>
        <v>344.755</v>
      </c>
      <c r="J136" s="68">
        <f t="shared" si="22"/>
        <v>22.042673727574655</v>
      </c>
      <c r="K136" s="188">
        <v>2.0099999999999998</v>
      </c>
      <c r="L136" s="68">
        <f t="shared" si="26"/>
        <v>29.003999999999998</v>
      </c>
      <c r="M136" s="68">
        <f t="shared" ref="M136:Q151" si="29">M135</f>
        <v>28.561512638680895</v>
      </c>
      <c r="N136" s="68">
        <f t="shared" si="29"/>
        <v>51.263775935558122</v>
      </c>
      <c r="O136" s="68">
        <f t="shared" si="29"/>
        <v>0</v>
      </c>
      <c r="P136" s="68">
        <f t="shared" si="29"/>
        <v>0</v>
      </c>
      <c r="Q136" s="68">
        <f t="shared" si="29"/>
        <v>0</v>
      </c>
      <c r="R136" s="68">
        <f t="shared" si="27"/>
        <v>51.263775935558122</v>
      </c>
      <c r="S136" s="51">
        <f t="shared" si="23"/>
        <v>0</v>
      </c>
      <c r="T136" s="184">
        <f t="shared" si="28"/>
        <v>0</v>
      </c>
      <c r="U136" s="43"/>
      <c r="V136" s="43"/>
    </row>
    <row r="137" spans="1:22" x14ac:dyDescent="0.35">
      <c r="A137" s="63">
        <v>45541.49999999968</v>
      </c>
      <c r="B137" s="23">
        <v>361.24400000000003</v>
      </c>
      <c r="C137" s="22">
        <v>8603.6845966399997</v>
      </c>
      <c r="D137" s="23">
        <v>0</v>
      </c>
      <c r="E137" s="22">
        <v>0</v>
      </c>
      <c r="F137" s="19">
        <f t="shared" si="24"/>
        <v>361.24400000000003</v>
      </c>
      <c r="G137" s="19">
        <f t="shared" si="24"/>
        <v>8603.6845966399997</v>
      </c>
      <c r="H137" s="67">
        <v>0</v>
      </c>
      <c r="I137" s="34">
        <f t="shared" si="25"/>
        <v>361.24400000000003</v>
      </c>
      <c r="J137" s="68">
        <f t="shared" si="22"/>
        <v>23.816823522715946</v>
      </c>
      <c r="K137" s="188">
        <v>2.0099999999999998</v>
      </c>
      <c r="L137" s="68">
        <f t="shared" si="26"/>
        <v>29.003999999999998</v>
      </c>
      <c r="M137" s="68">
        <f t="shared" si="29"/>
        <v>28.561512638680895</v>
      </c>
      <c r="N137" s="68">
        <f t="shared" si="29"/>
        <v>51.263775935558122</v>
      </c>
      <c r="O137" s="68">
        <f t="shared" si="29"/>
        <v>0</v>
      </c>
      <c r="P137" s="68">
        <f t="shared" si="29"/>
        <v>0</v>
      </c>
      <c r="Q137" s="68">
        <f t="shared" si="29"/>
        <v>0</v>
      </c>
      <c r="R137" s="68">
        <f t="shared" si="27"/>
        <v>51.263775935558122</v>
      </c>
      <c r="S137" s="51">
        <f t="shared" si="23"/>
        <v>0</v>
      </c>
      <c r="T137" s="184">
        <f t="shared" si="28"/>
        <v>0</v>
      </c>
      <c r="U137" s="43"/>
      <c r="V137" s="43"/>
    </row>
    <row r="138" spans="1:22" x14ac:dyDescent="0.35">
      <c r="A138" s="63">
        <v>45541.541666666344</v>
      </c>
      <c r="B138" s="23">
        <v>334.00700000000001</v>
      </c>
      <c r="C138" s="22">
        <v>9088.5063378199993</v>
      </c>
      <c r="D138" s="23">
        <v>0</v>
      </c>
      <c r="E138" s="22">
        <v>0</v>
      </c>
      <c r="F138" s="19">
        <f t="shared" si="24"/>
        <v>334.00700000000001</v>
      </c>
      <c r="G138" s="19">
        <f t="shared" si="24"/>
        <v>9088.5063378199993</v>
      </c>
      <c r="H138" s="67">
        <v>0</v>
      </c>
      <c r="I138" s="34">
        <f t="shared" si="25"/>
        <v>334.00700000000001</v>
      </c>
      <c r="J138" s="68">
        <f t="shared" si="22"/>
        <v>27.210526539324025</v>
      </c>
      <c r="K138" s="188">
        <v>2.0099999999999998</v>
      </c>
      <c r="L138" s="68">
        <f t="shared" si="26"/>
        <v>29.003999999999998</v>
      </c>
      <c r="M138" s="68">
        <f t="shared" si="29"/>
        <v>28.561512638680895</v>
      </c>
      <c r="N138" s="68">
        <f t="shared" si="29"/>
        <v>51.263775935558122</v>
      </c>
      <c r="O138" s="68">
        <f t="shared" si="29"/>
        <v>0</v>
      </c>
      <c r="P138" s="68">
        <f t="shared" si="29"/>
        <v>0</v>
      </c>
      <c r="Q138" s="68">
        <f t="shared" si="29"/>
        <v>0</v>
      </c>
      <c r="R138" s="68">
        <f t="shared" si="27"/>
        <v>51.263775935558122</v>
      </c>
      <c r="S138" s="51">
        <f t="shared" si="23"/>
        <v>0</v>
      </c>
      <c r="T138" s="184">
        <f t="shared" si="28"/>
        <v>0</v>
      </c>
      <c r="U138" s="43"/>
      <c r="V138" s="43"/>
    </row>
    <row r="139" spans="1:22" x14ac:dyDescent="0.35">
      <c r="A139" s="63">
        <v>45541.583333333008</v>
      </c>
      <c r="B139" s="23">
        <v>340</v>
      </c>
      <c r="C139" s="22">
        <v>9625.4</v>
      </c>
      <c r="D139" s="23">
        <v>20.521999999999998</v>
      </c>
      <c r="E139" s="22">
        <v>580.97799999999995</v>
      </c>
      <c r="F139" s="19">
        <f t="shared" si="24"/>
        <v>319.47800000000001</v>
      </c>
      <c r="G139" s="19">
        <f t="shared" si="24"/>
        <v>9044.4220000000005</v>
      </c>
      <c r="H139" s="67">
        <v>0</v>
      </c>
      <c r="I139" s="34">
        <f t="shared" si="25"/>
        <v>319.47800000000001</v>
      </c>
      <c r="J139" s="68">
        <f t="shared" si="22"/>
        <v>28.309999436580924</v>
      </c>
      <c r="K139" s="188">
        <v>2.0099999999999998</v>
      </c>
      <c r="L139" s="68">
        <f t="shared" si="26"/>
        <v>29.003999999999998</v>
      </c>
      <c r="M139" s="68">
        <f t="shared" si="29"/>
        <v>28.561512638680895</v>
      </c>
      <c r="N139" s="68">
        <f t="shared" si="29"/>
        <v>51.263775935558122</v>
      </c>
      <c r="O139" s="68">
        <f t="shared" si="29"/>
        <v>0</v>
      </c>
      <c r="P139" s="68">
        <f t="shared" si="29"/>
        <v>0</v>
      </c>
      <c r="Q139" s="68">
        <f t="shared" si="29"/>
        <v>0</v>
      </c>
      <c r="R139" s="68">
        <f t="shared" si="27"/>
        <v>51.263775935558122</v>
      </c>
      <c r="S139" s="51">
        <f t="shared" si="23"/>
        <v>0</v>
      </c>
      <c r="T139" s="184">
        <f t="shared" si="28"/>
        <v>0</v>
      </c>
      <c r="U139" s="43"/>
      <c r="V139" s="43"/>
    </row>
    <row r="140" spans="1:22" x14ac:dyDescent="0.35">
      <c r="A140" s="63">
        <v>45541.624999999673</v>
      </c>
      <c r="B140" s="23">
        <v>361.7</v>
      </c>
      <c r="C140" s="22">
        <v>10189.089</v>
      </c>
      <c r="D140" s="23">
        <v>17.079999999999998</v>
      </c>
      <c r="E140" s="22">
        <v>481.14400000000001</v>
      </c>
      <c r="F140" s="19">
        <f t="shared" si="24"/>
        <v>344.62</v>
      </c>
      <c r="G140" s="19">
        <f t="shared" si="24"/>
        <v>9707.9449999999997</v>
      </c>
      <c r="H140" s="67">
        <v>0</v>
      </c>
      <c r="I140" s="34">
        <f t="shared" si="25"/>
        <v>344.62</v>
      </c>
      <c r="J140" s="68">
        <f t="shared" si="22"/>
        <v>28.169998839301257</v>
      </c>
      <c r="K140" s="188">
        <v>2.0099999999999998</v>
      </c>
      <c r="L140" s="68">
        <f t="shared" si="26"/>
        <v>29.003999999999998</v>
      </c>
      <c r="M140" s="68">
        <f t="shared" si="29"/>
        <v>28.561512638680895</v>
      </c>
      <c r="N140" s="68">
        <f t="shared" si="29"/>
        <v>51.263775935558122</v>
      </c>
      <c r="O140" s="68">
        <f t="shared" si="29"/>
        <v>0</v>
      </c>
      <c r="P140" s="68">
        <f t="shared" si="29"/>
        <v>0</v>
      </c>
      <c r="Q140" s="68">
        <f t="shared" si="29"/>
        <v>0</v>
      </c>
      <c r="R140" s="68">
        <f t="shared" si="27"/>
        <v>51.263775935558122</v>
      </c>
      <c r="S140" s="51">
        <f t="shared" si="23"/>
        <v>0</v>
      </c>
      <c r="T140" s="184">
        <f t="shared" si="28"/>
        <v>0</v>
      </c>
      <c r="U140" s="43"/>
      <c r="V140" s="43"/>
    </row>
    <row r="141" spans="1:22" x14ac:dyDescent="0.35">
      <c r="A141" s="63">
        <v>45541.666666666337</v>
      </c>
      <c r="B141" s="23">
        <v>367.95000000000005</v>
      </c>
      <c r="C141" s="22">
        <v>9863.5700460000007</v>
      </c>
      <c r="D141" s="23">
        <v>0</v>
      </c>
      <c r="E141" s="22">
        <v>0</v>
      </c>
      <c r="F141" s="19">
        <f t="shared" si="24"/>
        <v>367.95000000000005</v>
      </c>
      <c r="G141" s="19">
        <f t="shared" si="24"/>
        <v>9863.5700460000007</v>
      </c>
      <c r="H141" s="67">
        <v>0</v>
      </c>
      <c r="I141" s="34">
        <f t="shared" si="25"/>
        <v>367.95000000000005</v>
      </c>
      <c r="J141" s="68">
        <f t="shared" si="22"/>
        <v>26.806821704035873</v>
      </c>
      <c r="K141" s="188">
        <v>2.0099999999999998</v>
      </c>
      <c r="L141" s="68">
        <f t="shared" si="26"/>
        <v>29.003999999999998</v>
      </c>
      <c r="M141" s="68">
        <f t="shared" si="29"/>
        <v>28.561512638680895</v>
      </c>
      <c r="N141" s="68">
        <f t="shared" si="29"/>
        <v>51.263775935558122</v>
      </c>
      <c r="O141" s="68">
        <f t="shared" si="29"/>
        <v>0</v>
      </c>
      <c r="P141" s="68">
        <f t="shared" si="29"/>
        <v>0</v>
      </c>
      <c r="Q141" s="68">
        <f t="shared" si="29"/>
        <v>0</v>
      </c>
      <c r="R141" s="68">
        <f t="shared" si="27"/>
        <v>51.263775935558122</v>
      </c>
      <c r="S141" s="51">
        <f t="shared" si="23"/>
        <v>0</v>
      </c>
      <c r="T141" s="184">
        <f t="shared" si="28"/>
        <v>0</v>
      </c>
      <c r="U141" s="43"/>
      <c r="V141" s="43"/>
    </row>
    <row r="142" spans="1:22" x14ac:dyDescent="0.35">
      <c r="A142" s="63">
        <v>45541.708333333001</v>
      </c>
      <c r="B142" s="23">
        <v>414.98900000000003</v>
      </c>
      <c r="C142" s="22">
        <v>12642.982104409999</v>
      </c>
      <c r="D142" s="23">
        <v>0</v>
      </c>
      <c r="E142" s="22">
        <v>0</v>
      </c>
      <c r="F142" s="19">
        <f t="shared" si="24"/>
        <v>414.98900000000003</v>
      </c>
      <c r="G142" s="19">
        <f t="shared" si="24"/>
        <v>12642.982104409999</v>
      </c>
      <c r="H142" s="67">
        <v>0</v>
      </c>
      <c r="I142" s="34">
        <f t="shared" si="25"/>
        <v>414.98900000000003</v>
      </c>
      <c r="J142" s="68">
        <f t="shared" si="22"/>
        <v>30.465824646942444</v>
      </c>
      <c r="K142" s="188">
        <v>2.0099999999999998</v>
      </c>
      <c r="L142" s="68">
        <f t="shared" si="26"/>
        <v>29.003999999999998</v>
      </c>
      <c r="M142" s="68">
        <f t="shared" si="29"/>
        <v>28.561512638680895</v>
      </c>
      <c r="N142" s="68">
        <f t="shared" si="29"/>
        <v>51.263775935558122</v>
      </c>
      <c r="O142" s="68">
        <f t="shared" si="29"/>
        <v>0</v>
      </c>
      <c r="P142" s="68">
        <f t="shared" si="29"/>
        <v>0</v>
      </c>
      <c r="Q142" s="68">
        <f t="shared" si="29"/>
        <v>0</v>
      </c>
      <c r="R142" s="68">
        <f t="shared" si="27"/>
        <v>51.263775935558122</v>
      </c>
      <c r="S142" s="51">
        <f t="shared" si="23"/>
        <v>0</v>
      </c>
      <c r="T142" s="184">
        <f t="shared" si="28"/>
        <v>0</v>
      </c>
      <c r="U142" s="43"/>
      <c r="V142" s="43"/>
    </row>
    <row r="143" spans="1:22" x14ac:dyDescent="0.35">
      <c r="A143" s="63">
        <v>45541.749999999665</v>
      </c>
      <c r="B143" s="23">
        <v>438.74700000000001</v>
      </c>
      <c r="C143" s="22">
        <v>13802.689310649999</v>
      </c>
      <c r="D143" s="23">
        <v>0</v>
      </c>
      <c r="E143" s="22">
        <v>0</v>
      </c>
      <c r="F143" s="19">
        <f t="shared" si="24"/>
        <v>438.74700000000001</v>
      </c>
      <c r="G143" s="19">
        <f t="shared" si="24"/>
        <v>13802.689310649999</v>
      </c>
      <c r="H143" s="67">
        <v>0</v>
      </c>
      <c r="I143" s="34">
        <f t="shared" si="25"/>
        <v>438.74700000000001</v>
      </c>
      <c r="J143" s="68">
        <f t="shared" si="22"/>
        <v>31.459336042525646</v>
      </c>
      <c r="K143" s="188">
        <v>2.0099999999999998</v>
      </c>
      <c r="L143" s="68">
        <f t="shared" si="26"/>
        <v>29.003999999999998</v>
      </c>
      <c r="M143" s="68">
        <f t="shared" si="29"/>
        <v>28.561512638680895</v>
      </c>
      <c r="N143" s="68">
        <f t="shared" si="29"/>
        <v>51.263775935558122</v>
      </c>
      <c r="O143" s="68">
        <f t="shared" si="29"/>
        <v>0</v>
      </c>
      <c r="P143" s="68">
        <f t="shared" si="29"/>
        <v>0</v>
      </c>
      <c r="Q143" s="68">
        <f t="shared" si="29"/>
        <v>0</v>
      </c>
      <c r="R143" s="68">
        <f t="shared" si="27"/>
        <v>51.263775935558122</v>
      </c>
      <c r="S143" s="51">
        <f t="shared" si="23"/>
        <v>0</v>
      </c>
      <c r="T143" s="184">
        <f t="shared" si="28"/>
        <v>0</v>
      </c>
      <c r="U143" s="43"/>
      <c r="V143" s="43"/>
    </row>
    <row r="144" spans="1:22" x14ac:dyDescent="0.35">
      <c r="A144" s="63">
        <v>45541.79166666633</v>
      </c>
      <c r="B144" s="23">
        <v>407.351</v>
      </c>
      <c r="C144" s="22">
        <v>11794.33767834</v>
      </c>
      <c r="D144" s="23">
        <v>0</v>
      </c>
      <c r="E144" s="22">
        <v>0</v>
      </c>
      <c r="F144" s="19">
        <f t="shared" si="24"/>
        <v>407.351</v>
      </c>
      <c r="G144" s="19">
        <f t="shared" si="24"/>
        <v>11794.33767834</v>
      </c>
      <c r="H144" s="67">
        <v>0</v>
      </c>
      <c r="I144" s="34">
        <f t="shared" si="25"/>
        <v>407.351</v>
      </c>
      <c r="J144" s="68">
        <f t="shared" si="22"/>
        <v>28.953746715584348</v>
      </c>
      <c r="K144" s="188">
        <v>2.0099999999999998</v>
      </c>
      <c r="L144" s="68">
        <f t="shared" si="26"/>
        <v>29.003999999999998</v>
      </c>
      <c r="M144" s="68">
        <f t="shared" si="29"/>
        <v>28.561512638680895</v>
      </c>
      <c r="N144" s="68">
        <f t="shared" si="29"/>
        <v>51.263775935558122</v>
      </c>
      <c r="O144" s="68">
        <f t="shared" si="29"/>
        <v>0</v>
      </c>
      <c r="P144" s="68">
        <f t="shared" si="29"/>
        <v>0</v>
      </c>
      <c r="Q144" s="68">
        <f t="shared" si="29"/>
        <v>0</v>
      </c>
      <c r="R144" s="68">
        <f t="shared" si="27"/>
        <v>51.263775935558122</v>
      </c>
      <c r="S144" s="51">
        <f t="shared" si="23"/>
        <v>0</v>
      </c>
      <c r="T144" s="184">
        <f t="shared" si="28"/>
        <v>0</v>
      </c>
      <c r="U144" s="43"/>
      <c r="V144" s="43"/>
    </row>
    <row r="145" spans="1:22" x14ac:dyDescent="0.35">
      <c r="A145" s="63">
        <v>45541.833333332994</v>
      </c>
      <c r="B145" s="23">
        <v>316.92900000000003</v>
      </c>
      <c r="C145" s="22">
        <v>8600.9200952699994</v>
      </c>
      <c r="D145" s="23">
        <v>0</v>
      </c>
      <c r="E145" s="22">
        <v>0</v>
      </c>
      <c r="F145" s="19">
        <f t="shared" si="24"/>
        <v>316.92900000000003</v>
      </c>
      <c r="G145" s="19">
        <f t="shared" si="24"/>
        <v>8600.9200952699994</v>
      </c>
      <c r="H145" s="67">
        <v>0</v>
      </c>
      <c r="I145" s="34">
        <f t="shared" si="25"/>
        <v>316.92900000000003</v>
      </c>
      <c r="J145" s="68">
        <f t="shared" si="22"/>
        <v>27.138318346601285</v>
      </c>
      <c r="K145" s="188">
        <v>2.0099999999999998</v>
      </c>
      <c r="L145" s="68">
        <f t="shared" si="26"/>
        <v>29.003999999999998</v>
      </c>
      <c r="M145" s="68">
        <f t="shared" si="29"/>
        <v>28.561512638680895</v>
      </c>
      <c r="N145" s="68">
        <f t="shared" si="29"/>
        <v>51.263775935558122</v>
      </c>
      <c r="O145" s="68">
        <f t="shared" si="29"/>
        <v>0</v>
      </c>
      <c r="P145" s="68">
        <f t="shared" si="29"/>
        <v>0</v>
      </c>
      <c r="Q145" s="68">
        <f t="shared" si="29"/>
        <v>0</v>
      </c>
      <c r="R145" s="68">
        <f t="shared" si="27"/>
        <v>51.263775935558122</v>
      </c>
      <c r="S145" s="51">
        <f t="shared" si="23"/>
        <v>0</v>
      </c>
      <c r="T145" s="184">
        <f t="shared" si="28"/>
        <v>0</v>
      </c>
      <c r="U145" s="43"/>
      <c r="V145" s="43"/>
    </row>
    <row r="146" spans="1:22" x14ac:dyDescent="0.35">
      <c r="A146" s="63">
        <v>45541.874999999658</v>
      </c>
      <c r="B146" s="23">
        <v>281.3</v>
      </c>
      <c r="C146" s="22">
        <v>7280.0439999999999</v>
      </c>
      <c r="D146" s="23">
        <v>46.548000000000002</v>
      </c>
      <c r="E146" s="22">
        <v>1204.675</v>
      </c>
      <c r="F146" s="19">
        <f t="shared" si="24"/>
        <v>234.75200000000001</v>
      </c>
      <c r="G146" s="19">
        <f t="shared" si="24"/>
        <v>6075.3689999999997</v>
      </c>
      <c r="H146" s="67">
        <v>0</v>
      </c>
      <c r="I146" s="34">
        <f t="shared" si="25"/>
        <v>234.75200000000001</v>
      </c>
      <c r="J146" s="68">
        <f t="shared" si="22"/>
        <v>25.879945644765538</v>
      </c>
      <c r="K146" s="188">
        <v>2.0099999999999998</v>
      </c>
      <c r="L146" s="68">
        <f t="shared" si="26"/>
        <v>29.003999999999998</v>
      </c>
      <c r="M146" s="68">
        <f t="shared" si="29"/>
        <v>28.561512638680895</v>
      </c>
      <c r="N146" s="68">
        <f t="shared" si="29"/>
        <v>51.263775935558122</v>
      </c>
      <c r="O146" s="68">
        <f t="shared" si="29"/>
        <v>0</v>
      </c>
      <c r="P146" s="68">
        <f t="shared" si="29"/>
        <v>0</v>
      </c>
      <c r="Q146" s="68">
        <f t="shared" si="29"/>
        <v>0</v>
      </c>
      <c r="R146" s="68">
        <f t="shared" si="27"/>
        <v>51.263775935558122</v>
      </c>
      <c r="S146" s="51">
        <f t="shared" si="23"/>
        <v>0</v>
      </c>
      <c r="T146" s="184">
        <f t="shared" si="28"/>
        <v>0</v>
      </c>
      <c r="U146" s="43"/>
      <c r="V146" s="43"/>
    </row>
    <row r="147" spans="1:22" x14ac:dyDescent="0.35">
      <c r="A147" s="63">
        <v>45541.916666666322</v>
      </c>
      <c r="B147" s="23">
        <v>249.1</v>
      </c>
      <c r="C147" s="22">
        <v>6000.8190000000004</v>
      </c>
      <c r="D147" s="23">
        <v>0</v>
      </c>
      <c r="E147" s="22">
        <v>0</v>
      </c>
      <c r="F147" s="19">
        <f t="shared" si="24"/>
        <v>249.1</v>
      </c>
      <c r="G147" s="19">
        <f t="shared" si="24"/>
        <v>6000.8190000000004</v>
      </c>
      <c r="H147" s="67">
        <v>0</v>
      </c>
      <c r="I147" s="34">
        <f t="shared" si="25"/>
        <v>249.1</v>
      </c>
      <c r="J147" s="68">
        <f t="shared" si="22"/>
        <v>24.090000000000003</v>
      </c>
      <c r="K147" s="188">
        <v>2.0099999999999998</v>
      </c>
      <c r="L147" s="68">
        <f t="shared" si="26"/>
        <v>29.003999999999998</v>
      </c>
      <c r="M147" s="68">
        <f t="shared" si="29"/>
        <v>28.561512638680895</v>
      </c>
      <c r="N147" s="68">
        <f t="shared" si="29"/>
        <v>51.263775935558122</v>
      </c>
      <c r="O147" s="68">
        <f t="shared" si="29"/>
        <v>0</v>
      </c>
      <c r="P147" s="68">
        <f t="shared" si="29"/>
        <v>0</v>
      </c>
      <c r="Q147" s="68">
        <f t="shared" si="29"/>
        <v>0</v>
      </c>
      <c r="R147" s="68">
        <f t="shared" si="27"/>
        <v>51.263775935558122</v>
      </c>
      <c r="S147" s="51">
        <f t="shared" si="23"/>
        <v>0</v>
      </c>
      <c r="T147" s="184">
        <f t="shared" si="28"/>
        <v>0</v>
      </c>
      <c r="U147" s="43"/>
      <c r="V147" s="43"/>
    </row>
    <row r="148" spans="1:22" x14ac:dyDescent="0.35">
      <c r="A148" s="63">
        <v>45541.958333332987</v>
      </c>
      <c r="B148" s="23">
        <v>213.476</v>
      </c>
      <c r="C148" s="22">
        <v>5036.7780968400002</v>
      </c>
      <c r="D148" s="23">
        <v>0</v>
      </c>
      <c r="E148" s="22">
        <v>0</v>
      </c>
      <c r="F148" s="19">
        <f t="shared" si="24"/>
        <v>213.476</v>
      </c>
      <c r="G148" s="19">
        <f t="shared" si="24"/>
        <v>5036.7780968400002</v>
      </c>
      <c r="H148" s="67">
        <v>0</v>
      </c>
      <c r="I148" s="34">
        <f t="shared" si="25"/>
        <v>213.476</v>
      </c>
      <c r="J148" s="68">
        <f t="shared" si="22"/>
        <v>23.594118762015402</v>
      </c>
      <c r="K148" s="188">
        <v>2.0099999999999998</v>
      </c>
      <c r="L148" s="68">
        <f t="shared" si="26"/>
        <v>29.003999999999998</v>
      </c>
      <c r="M148" s="68">
        <f t="shared" si="29"/>
        <v>28.561512638680895</v>
      </c>
      <c r="N148" s="68">
        <f t="shared" si="29"/>
        <v>51.263775935558122</v>
      </c>
      <c r="O148" s="68">
        <f t="shared" si="29"/>
        <v>0</v>
      </c>
      <c r="P148" s="68">
        <f t="shared" si="29"/>
        <v>0</v>
      </c>
      <c r="Q148" s="68">
        <f t="shared" si="29"/>
        <v>0</v>
      </c>
      <c r="R148" s="68">
        <f t="shared" si="27"/>
        <v>51.263775935558122</v>
      </c>
      <c r="S148" s="51">
        <f t="shared" si="23"/>
        <v>0</v>
      </c>
      <c r="T148" s="184">
        <f t="shared" si="28"/>
        <v>0</v>
      </c>
      <c r="U148" s="43"/>
      <c r="V148" s="43"/>
    </row>
    <row r="149" spans="1:22" x14ac:dyDescent="0.35">
      <c r="A149" s="63">
        <v>45541.999999999651</v>
      </c>
      <c r="B149" s="23">
        <v>275.3</v>
      </c>
      <c r="C149" s="22">
        <v>5313.29</v>
      </c>
      <c r="D149" s="23">
        <v>39.973999999999997</v>
      </c>
      <c r="E149" s="22">
        <v>771.49099999999999</v>
      </c>
      <c r="F149" s="19">
        <f t="shared" si="24"/>
        <v>235.32600000000002</v>
      </c>
      <c r="G149" s="19">
        <f t="shared" si="24"/>
        <v>4541.799</v>
      </c>
      <c r="H149" s="67">
        <v>0</v>
      </c>
      <c r="I149" s="34">
        <f t="shared" si="25"/>
        <v>235.32600000000002</v>
      </c>
      <c r="J149" s="68">
        <f t="shared" si="22"/>
        <v>19.30003059585426</v>
      </c>
      <c r="K149" s="188">
        <v>2.0099999999999998</v>
      </c>
      <c r="L149" s="68">
        <f t="shared" si="26"/>
        <v>29.003999999999998</v>
      </c>
      <c r="M149" s="68">
        <f t="shared" si="29"/>
        <v>28.561512638680895</v>
      </c>
      <c r="N149" s="68">
        <f t="shared" si="29"/>
        <v>51.263775935558122</v>
      </c>
      <c r="O149" s="68">
        <f t="shared" si="29"/>
        <v>0</v>
      </c>
      <c r="P149" s="68">
        <f t="shared" si="29"/>
        <v>0</v>
      </c>
      <c r="Q149" s="68">
        <f t="shared" si="29"/>
        <v>0</v>
      </c>
      <c r="R149" s="68">
        <f t="shared" si="27"/>
        <v>51.263775935558122</v>
      </c>
      <c r="S149" s="51">
        <f t="shared" si="23"/>
        <v>0</v>
      </c>
      <c r="T149" s="184">
        <f t="shared" si="28"/>
        <v>0</v>
      </c>
      <c r="U149" s="43"/>
      <c r="V149" s="43"/>
    </row>
    <row r="150" spans="1:22" x14ac:dyDescent="0.35">
      <c r="A150" s="63">
        <v>45542.041666666315</v>
      </c>
      <c r="B150" s="23">
        <v>249.7</v>
      </c>
      <c r="C150" s="22">
        <v>4969.03</v>
      </c>
      <c r="D150" s="23">
        <v>0</v>
      </c>
      <c r="E150" s="22">
        <v>0</v>
      </c>
      <c r="F150" s="19">
        <f t="shared" si="24"/>
        <v>249.7</v>
      </c>
      <c r="G150" s="19">
        <f t="shared" si="24"/>
        <v>4969.03</v>
      </c>
      <c r="H150" s="67">
        <v>0</v>
      </c>
      <c r="I150" s="34">
        <f t="shared" si="25"/>
        <v>249.7</v>
      </c>
      <c r="J150" s="68">
        <f t="shared" si="22"/>
        <v>19.899999999999999</v>
      </c>
      <c r="K150" s="188">
        <v>1.95</v>
      </c>
      <c r="L150" s="68">
        <f t="shared" si="26"/>
        <v>28.380000000000003</v>
      </c>
      <c r="M150" s="68">
        <f t="shared" si="29"/>
        <v>28.561512638680895</v>
      </c>
      <c r="N150" s="68">
        <f t="shared" si="29"/>
        <v>51.263775935558122</v>
      </c>
      <c r="O150" s="68">
        <f t="shared" si="29"/>
        <v>0</v>
      </c>
      <c r="P150" s="68">
        <f t="shared" si="29"/>
        <v>0</v>
      </c>
      <c r="Q150" s="68">
        <f t="shared" si="29"/>
        <v>0</v>
      </c>
      <c r="R150" s="68">
        <f t="shared" si="27"/>
        <v>51.263775935558122</v>
      </c>
      <c r="S150" s="51">
        <f t="shared" si="23"/>
        <v>0</v>
      </c>
      <c r="T150" s="184">
        <f t="shared" si="28"/>
        <v>0</v>
      </c>
      <c r="U150" s="43"/>
      <c r="V150" s="43"/>
    </row>
    <row r="151" spans="1:22" x14ac:dyDescent="0.35">
      <c r="A151" s="63">
        <v>45542.083333332979</v>
      </c>
      <c r="B151" s="23">
        <v>320.23700000000002</v>
      </c>
      <c r="C151" s="22">
        <v>5969.0595085899995</v>
      </c>
      <c r="D151" s="23">
        <v>0</v>
      </c>
      <c r="E151" s="22">
        <v>0</v>
      </c>
      <c r="F151" s="19">
        <f t="shared" si="24"/>
        <v>320.23700000000002</v>
      </c>
      <c r="G151" s="19">
        <f t="shared" si="24"/>
        <v>5969.0595085899995</v>
      </c>
      <c r="H151" s="67">
        <v>0</v>
      </c>
      <c r="I151" s="34">
        <f t="shared" si="25"/>
        <v>320.23700000000002</v>
      </c>
      <c r="J151" s="68">
        <f t="shared" si="22"/>
        <v>18.639506080153133</v>
      </c>
      <c r="K151" s="188">
        <v>1.95</v>
      </c>
      <c r="L151" s="68">
        <f t="shared" si="26"/>
        <v>28.380000000000003</v>
      </c>
      <c r="M151" s="68">
        <f t="shared" si="29"/>
        <v>28.561512638680895</v>
      </c>
      <c r="N151" s="68">
        <f t="shared" si="29"/>
        <v>51.263775935558122</v>
      </c>
      <c r="O151" s="68">
        <f t="shared" si="29"/>
        <v>0</v>
      </c>
      <c r="P151" s="68">
        <f t="shared" si="29"/>
        <v>0</v>
      </c>
      <c r="Q151" s="68">
        <f t="shared" si="29"/>
        <v>0</v>
      </c>
      <c r="R151" s="68">
        <f t="shared" si="27"/>
        <v>51.263775935558122</v>
      </c>
      <c r="S151" s="51">
        <f t="shared" si="23"/>
        <v>0</v>
      </c>
      <c r="T151" s="184">
        <f t="shared" si="28"/>
        <v>0</v>
      </c>
      <c r="U151" s="43"/>
      <c r="V151" s="43"/>
    </row>
    <row r="152" spans="1:22" x14ac:dyDescent="0.35">
      <c r="A152" s="63">
        <v>45542.124999999643</v>
      </c>
      <c r="B152" s="23">
        <v>313.64699999999999</v>
      </c>
      <c r="C152" s="22">
        <v>5535.5619330999998</v>
      </c>
      <c r="D152" s="23">
        <v>0</v>
      </c>
      <c r="E152" s="22">
        <v>0</v>
      </c>
      <c r="F152" s="19">
        <f t="shared" si="24"/>
        <v>313.64699999999999</v>
      </c>
      <c r="G152" s="19">
        <f t="shared" si="24"/>
        <v>5535.5619330999998</v>
      </c>
      <c r="H152" s="67">
        <v>0</v>
      </c>
      <c r="I152" s="34">
        <f t="shared" si="25"/>
        <v>313.64699999999999</v>
      </c>
      <c r="J152" s="68">
        <f t="shared" si="22"/>
        <v>17.649019225753793</v>
      </c>
      <c r="K152" s="188">
        <v>1.95</v>
      </c>
      <c r="L152" s="68">
        <f t="shared" si="26"/>
        <v>28.380000000000003</v>
      </c>
      <c r="M152" s="68">
        <f t="shared" ref="M152:Q167" si="30">M151</f>
        <v>28.561512638680895</v>
      </c>
      <c r="N152" s="68">
        <f t="shared" si="30"/>
        <v>51.263775935558122</v>
      </c>
      <c r="O152" s="68">
        <f t="shared" si="30"/>
        <v>0</v>
      </c>
      <c r="P152" s="68">
        <f t="shared" si="30"/>
        <v>0</v>
      </c>
      <c r="Q152" s="68">
        <f t="shared" si="30"/>
        <v>0</v>
      </c>
      <c r="R152" s="68">
        <f t="shared" si="27"/>
        <v>51.263775935558122</v>
      </c>
      <c r="S152" s="51">
        <f t="shared" si="23"/>
        <v>0</v>
      </c>
      <c r="T152" s="184">
        <f t="shared" si="28"/>
        <v>0</v>
      </c>
      <c r="U152" s="43"/>
      <c r="V152" s="43"/>
    </row>
    <row r="153" spans="1:22" x14ac:dyDescent="0.35">
      <c r="A153" s="63">
        <v>45542.166666666308</v>
      </c>
      <c r="B153" s="23">
        <v>310.18800000000005</v>
      </c>
      <c r="C153" s="22">
        <v>4921.9866232800005</v>
      </c>
      <c r="D153" s="23">
        <v>0</v>
      </c>
      <c r="E153" s="22">
        <v>0</v>
      </c>
      <c r="F153" s="19">
        <f t="shared" si="24"/>
        <v>310.18800000000005</v>
      </c>
      <c r="G153" s="19">
        <f t="shared" si="24"/>
        <v>4921.9866232800005</v>
      </c>
      <c r="H153" s="67">
        <v>0</v>
      </c>
      <c r="I153" s="34">
        <f t="shared" si="25"/>
        <v>310.18800000000005</v>
      </c>
      <c r="J153" s="68">
        <f t="shared" si="22"/>
        <v>15.867753179620101</v>
      </c>
      <c r="K153" s="188">
        <v>1.95</v>
      </c>
      <c r="L153" s="68">
        <f t="shared" si="26"/>
        <v>28.380000000000003</v>
      </c>
      <c r="M153" s="68">
        <f t="shared" si="30"/>
        <v>28.561512638680895</v>
      </c>
      <c r="N153" s="68">
        <f t="shared" si="30"/>
        <v>51.263775935558122</v>
      </c>
      <c r="O153" s="68">
        <f t="shared" si="30"/>
        <v>0</v>
      </c>
      <c r="P153" s="68">
        <f t="shared" si="30"/>
        <v>0</v>
      </c>
      <c r="Q153" s="68">
        <f t="shared" si="30"/>
        <v>0</v>
      </c>
      <c r="R153" s="68">
        <f t="shared" si="27"/>
        <v>51.263775935558122</v>
      </c>
      <c r="S153" s="51">
        <f t="shared" si="23"/>
        <v>0</v>
      </c>
      <c r="T153" s="184">
        <f t="shared" si="28"/>
        <v>0</v>
      </c>
      <c r="U153" s="43"/>
      <c r="V153" s="43"/>
    </row>
    <row r="154" spans="1:22" x14ac:dyDescent="0.35">
      <c r="A154" s="63">
        <v>45542.208333332972</v>
      </c>
      <c r="B154" s="23">
        <v>302.351</v>
      </c>
      <c r="C154" s="22">
        <v>4870.56397767</v>
      </c>
      <c r="D154" s="23">
        <v>0</v>
      </c>
      <c r="E154" s="22">
        <v>0</v>
      </c>
      <c r="F154" s="19">
        <f t="shared" si="24"/>
        <v>302.351</v>
      </c>
      <c r="G154" s="19">
        <f t="shared" si="24"/>
        <v>4870.56397767</v>
      </c>
      <c r="H154" s="67">
        <v>0</v>
      </c>
      <c r="I154" s="34">
        <f t="shared" si="25"/>
        <v>302.351</v>
      </c>
      <c r="J154" s="68">
        <f t="shared" si="22"/>
        <v>16.10897261021131</v>
      </c>
      <c r="K154" s="188">
        <v>1.95</v>
      </c>
      <c r="L154" s="68">
        <f t="shared" si="26"/>
        <v>28.380000000000003</v>
      </c>
      <c r="M154" s="68">
        <f t="shared" si="30"/>
        <v>28.561512638680895</v>
      </c>
      <c r="N154" s="68">
        <f t="shared" si="30"/>
        <v>51.263775935558122</v>
      </c>
      <c r="O154" s="68">
        <f t="shared" si="30"/>
        <v>0</v>
      </c>
      <c r="P154" s="68">
        <f t="shared" si="30"/>
        <v>0</v>
      </c>
      <c r="Q154" s="68">
        <f t="shared" si="30"/>
        <v>0</v>
      </c>
      <c r="R154" s="68">
        <f t="shared" si="27"/>
        <v>51.263775935558122</v>
      </c>
      <c r="S154" s="51">
        <f t="shared" si="23"/>
        <v>0</v>
      </c>
      <c r="T154" s="184">
        <f t="shared" si="28"/>
        <v>0</v>
      </c>
      <c r="U154" s="43"/>
      <c r="V154" s="43"/>
    </row>
    <row r="155" spans="1:22" x14ac:dyDescent="0.35">
      <c r="A155" s="63">
        <v>45542.249999999636</v>
      </c>
      <c r="B155" s="23">
        <v>300.15100000000001</v>
      </c>
      <c r="C155" s="22">
        <v>5013.2346438100003</v>
      </c>
      <c r="D155" s="23">
        <v>0</v>
      </c>
      <c r="E155" s="22">
        <v>0</v>
      </c>
      <c r="F155" s="19">
        <f t="shared" si="24"/>
        <v>300.15100000000001</v>
      </c>
      <c r="G155" s="19">
        <f t="shared" si="24"/>
        <v>5013.2346438100003</v>
      </c>
      <c r="H155" s="67">
        <v>0</v>
      </c>
      <c r="I155" s="34">
        <f t="shared" si="25"/>
        <v>300.15100000000001</v>
      </c>
      <c r="J155" s="68">
        <f t="shared" si="22"/>
        <v>16.70237528380715</v>
      </c>
      <c r="K155" s="188">
        <v>1.95</v>
      </c>
      <c r="L155" s="68">
        <f t="shared" si="26"/>
        <v>28.380000000000003</v>
      </c>
      <c r="M155" s="68">
        <f t="shared" si="30"/>
        <v>28.561512638680895</v>
      </c>
      <c r="N155" s="68">
        <f t="shared" si="30"/>
        <v>51.263775935558122</v>
      </c>
      <c r="O155" s="68">
        <f t="shared" si="30"/>
        <v>0</v>
      </c>
      <c r="P155" s="68">
        <f t="shared" si="30"/>
        <v>0</v>
      </c>
      <c r="Q155" s="68">
        <f t="shared" si="30"/>
        <v>0</v>
      </c>
      <c r="R155" s="68">
        <f t="shared" si="27"/>
        <v>51.263775935558122</v>
      </c>
      <c r="S155" s="51">
        <f t="shared" si="23"/>
        <v>0</v>
      </c>
      <c r="T155" s="184">
        <f t="shared" si="28"/>
        <v>0</v>
      </c>
      <c r="U155" s="43"/>
      <c r="V155" s="43"/>
    </row>
    <row r="156" spans="1:22" x14ac:dyDescent="0.35">
      <c r="A156" s="63">
        <v>45542.2916666663</v>
      </c>
      <c r="B156" s="23">
        <v>303.85500000000002</v>
      </c>
      <c r="C156" s="22">
        <v>5089.9685868500001</v>
      </c>
      <c r="D156" s="23">
        <v>0</v>
      </c>
      <c r="E156" s="22">
        <v>0</v>
      </c>
      <c r="F156" s="19">
        <f t="shared" si="24"/>
        <v>303.85500000000002</v>
      </c>
      <c r="G156" s="19">
        <f t="shared" si="24"/>
        <v>5089.9685868500001</v>
      </c>
      <c r="H156" s="67">
        <v>0</v>
      </c>
      <c r="I156" s="34">
        <f t="shared" si="25"/>
        <v>303.85500000000002</v>
      </c>
      <c r="J156" s="68">
        <f t="shared" si="22"/>
        <v>16.75130765282783</v>
      </c>
      <c r="K156" s="188">
        <v>1.95</v>
      </c>
      <c r="L156" s="68">
        <f t="shared" si="26"/>
        <v>28.380000000000003</v>
      </c>
      <c r="M156" s="68">
        <f t="shared" si="30"/>
        <v>28.561512638680895</v>
      </c>
      <c r="N156" s="68">
        <f t="shared" si="30"/>
        <v>51.263775935558122</v>
      </c>
      <c r="O156" s="68">
        <f t="shared" si="30"/>
        <v>0</v>
      </c>
      <c r="P156" s="68">
        <f t="shared" si="30"/>
        <v>0</v>
      </c>
      <c r="Q156" s="68">
        <f t="shared" si="30"/>
        <v>0</v>
      </c>
      <c r="R156" s="68">
        <f t="shared" si="27"/>
        <v>51.263775935558122</v>
      </c>
      <c r="S156" s="51">
        <f t="shared" si="23"/>
        <v>0</v>
      </c>
      <c r="T156" s="184">
        <f t="shared" si="28"/>
        <v>0</v>
      </c>
      <c r="U156" s="43"/>
      <c r="V156" s="43"/>
    </row>
    <row r="157" spans="1:22" x14ac:dyDescent="0.35">
      <c r="A157" s="63">
        <v>45542.333333332965</v>
      </c>
      <c r="B157" s="23">
        <v>310.35000000000002</v>
      </c>
      <c r="C157" s="22">
        <v>4886.3846775000002</v>
      </c>
      <c r="D157" s="23">
        <v>0</v>
      </c>
      <c r="E157" s="22">
        <v>0</v>
      </c>
      <c r="F157" s="19">
        <f t="shared" si="24"/>
        <v>310.35000000000002</v>
      </c>
      <c r="G157" s="19">
        <f t="shared" si="24"/>
        <v>4886.3846775000002</v>
      </c>
      <c r="H157" s="67">
        <v>0</v>
      </c>
      <c r="I157" s="34">
        <f t="shared" si="25"/>
        <v>310.35000000000002</v>
      </c>
      <c r="J157" s="68">
        <f t="shared" si="22"/>
        <v>15.744754881585306</v>
      </c>
      <c r="K157" s="188">
        <v>1.95</v>
      </c>
      <c r="L157" s="68">
        <f t="shared" si="26"/>
        <v>28.380000000000003</v>
      </c>
      <c r="M157" s="68">
        <f t="shared" si="30"/>
        <v>28.561512638680895</v>
      </c>
      <c r="N157" s="68">
        <f t="shared" si="30"/>
        <v>51.263775935558122</v>
      </c>
      <c r="O157" s="68">
        <f t="shared" si="30"/>
        <v>0</v>
      </c>
      <c r="P157" s="68">
        <f t="shared" si="30"/>
        <v>0</v>
      </c>
      <c r="Q157" s="68">
        <f t="shared" si="30"/>
        <v>0</v>
      </c>
      <c r="R157" s="68">
        <f t="shared" si="27"/>
        <v>51.263775935558122</v>
      </c>
      <c r="S157" s="51">
        <f t="shared" si="23"/>
        <v>0</v>
      </c>
      <c r="T157" s="184">
        <f t="shared" si="28"/>
        <v>0</v>
      </c>
      <c r="U157" s="43"/>
      <c r="V157" s="43"/>
    </row>
    <row r="158" spans="1:22" x14ac:dyDescent="0.35">
      <c r="A158" s="63">
        <v>45542.374999999629</v>
      </c>
      <c r="B158" s="23">
        <v>316.99</v>
      </c>
      <c r="C158" s="22">
        <v>5863.2635091000002</v>
      </c>
      <c r="D158" s="23">
        <v>0</v>
      </c>
      <c r="E158" s="22">
        <v>0</v>
      </c>
      <c r="F158" s="19">
        <f t="shared" si="24"/>
        <v>316.99</v>
      </c>
      <c r="G158" s="19">
        <f t="shared" si="24"/>
        <v>5863.2635091000002</v>
      </c>
      <c r="H158" s="67">
        <v>0</v>
      </c>
      <c r="I158" s="34">
        <f t="shared" si="25"/>
        <v>316.99</v>
      </c>
      <c r="J158" s="68">
        <f t="shared" si="22"/>
        <v>18.496682889365594</v>
      </c>
      <c r="K158" s="188">
        <v>1.95</v>
      </c>
      <c r="L158" s="68">
        <f t="shared" si="26"/>
        <v>28.380000000000003</v>
      </c>
      <c r="M158" s="68">
        <f t="shared" si="30"/>
        <v>28.561512638680895</v>
      </c>
      <c r="N158" s="68">
        <f t="shared" si="30"/>
        <v>51.263775935558122</v>
      </c>
      <c r="O158" s="68">
        <f t="shared" si="30"/>
        <v>0</v>
      </c>
      <c r="P158" s="68">
        <f t="shared" si="30"/>
        <v>0</v>
      </c>
      <c r="Q158" s="68">
        <f t="shared" si="30"/>
        <v>0</v>
      </c>
      <c r="R158" s="68">
        <f t="shared" si="27"/>
        <v>51.263775935558122</v>
      </c>
      <c r="S158" s="51">
        <f t="shared" si="23"/>
        <v>0</v>
      </c>
      <c r="T158" s="184">
        <f t="shared" si="28"/>
        <v>0</v>
      </c>
      <c r="U158" s="43"/>
      <c r="V158" s="43"/>
    </row>
    <row r="159" spans="1:22" x14ac:dyDescent="0.35">
      <c r="A159" s="63">
        <v>45542.416666666293</v>
      </c>
      <c r="B159" s="23">
        <v>335.00900000000001</v>
      </c>
      <c r="C159" s="22">
        <v>6672.5074876999997</v>
      </c>
      <c r="D159" s="23">
        <v>0</v>
      </c>
      <c r="E159" s="22">
        <v>0</v>
      </c>
      <c r="F159" s="19">
        <f t="shared" si="24"/>
        <v>335.00900000000001</v>
      </c>
      <c r="G159" s="19">
        <f t="shared" si="24"/>
        <v>6672.5074876999997</v>
      </c>
      <c r="H159" s="67">
        <v>0</v>
      </c>
      <c r="I159" s="34">
        <f t="shared" si="25"/>
        <v>335.00900000000001</v>
      </c>
      <c r="J159" s="68">
        <f t="shared" si="22"/>
        <v>19.917397704837779</v>
      </c>
      <c r="K159" s="188">
        <v>1.95</v>
      </c>
      <c r="L159" s="68">
        <f t="shared" si="26"/>
        <v>28.380000000000003</v>
      </c>
      <c r="M159" s="68">
        <f t="shared" si="30"/>
        <v>28.561512638680895</v>
      </c>
      <c r="N159" s="68">
        <f t="shared" si="30"/>
        <v>51.263775935558122</v>
      </c>
      <c r="O159" s="68">
        <f t="shared" si="30"/>
        <v>0</v>
      </c>
      <c r="P159" s="68">
        <f t="shared" si="30"/>
        <v>0</v>
      </c>
      <c r="Q159" s="68">
        <f t="shared" si="30"/>
        <v>0</v>
      </c>
      <c r="R159" s="68">
        <f t="shared" si="27"/>
        <v>51.263775935558122</v>
      </c>
      <c r="S159" s="51">
        <f t="shared" si="23"/>
        <v>0</v>
      </c>
      <c r="T159" s="184">
        <f t="shared" si="28"/>
        <v>0</v>
      </c>
      <c r="U159" s="43"/>
      <c r="V159" s="43"/>
    </row>
    <row r="160" spans="1:22" x14ac:dyDescent="0.35">
      <c r="A160" s="63">
        <v>45542.458333332957</v>
      </c>
      <c r="B160" s="23">
        <v>360.209</v>
      </c>
      <c r="C160" s="22">
        <v>6801.3255409200001</v>
      </c>
      <c r="D160" s="23">
        <v>0</v>
      </c>
      <c r="E160" s="22">
        <v>0</v>
      </c>
      <c r="F160" s="19">
        <f t="shared" si="24"/>
        <v>360.209</v>
      </c>
      <c r="G160" s="19">
        <f t="shared" si="24"/>
        <v>6801.3255409200001</v>
      </c>
      <c r="H160" s="67">
        <v>0</v>
      </c>
      <c r="I160" s="34">
        <f t="shared" si="25"/>
        <v>360.209</v>
      </c>
      <c r="J160" s="68">
        <f t="shared" si="22"/>
        <v>18.881609123925276</v>
      </c>
      <c r="K160" s="188">
        <v>1.95</v>
      </c>
      <c r="L160" s="68">
        <f t="shared" si="26"/>
        <v>28.380000000000003</v>
      </c>
      <c r="M160" s="68">
        <f t="shared" si="30"/>
        <v>28.561512638680895</v>
      </c>
      <c r="N160" s="68">
        <f t="shared" si="30"/>
        <v>51.263775935558122</v>
      </c>
      <c r="O160" s="68">
        <f t="shared" si="30"/>
        <v>0</v>
      </c>
      <c r="P160" s="68">
        <f t="shared" si="30"/>
        <v>0</v>
      </c>
      <c r="Q160" s="68">
        <f t="shared" si="30"/>
        <v>0</v>
      </c>
      <c r="R160" s="68">
        <f t="shared" si="27"/>
        <v>51.263775935558122</v>
      </c>
      <c r="S160" s="51">
        <f t="shared" si="23"/>
        <v>0</v>
      </c>
      <c r="T160" s="184">
        <f t="shared" si="28"/>
        <v>0</v>
      </c>
      <c r="U160" s="43"/>
      <c r="V160" s="43"/>
    </row>
    <row r="161" spans="1:22" x14ac:dyDescent="0.35">
      <c r="A161" s="63">
        <v>45542.499999999622</v>
      </c>
      <c r="B161" s="23">
        <v>372.714</v>
      </c>
      <c r="C161" s="22">
        <v>6832.3558143399996</v>
      </c>
      <c r="D161" s="23">
        <v>0</v>
      </c>
      <c r="E161" s="22">
        <v>0</v>
      </c>
      <c r="F161" s="19">
        <f t="shared" si="24"/>
        <v>372.714</v>
      </c>
      <c r="G161" s="19">
        <f t="shared" si="24"/>
        <v>6832.3558143399996</v>
      </c>
      <c r="H161" s="67">
        <v>0</v>
      </c>
      <c r="I161" s="34">
        <f t="shared" si="25"/>
        <v>372.714</v>
      </c>
      <c r="J161" s="68">
        <f t="shared" si="22"/>
        <v>18.331363496783055</v>
      </c>
      <c r="K161" s="188">
        <v>1.95</v>
      </c>
      <c r="L161" s="68">
        <f t="shared" si="26"/>
        <v>28.380000000000003</v>
      </c>
      <c r="M161" s="68">
        <f t="shared" si="30"/>
        <v>28.561512638680895</v>
      </c>
      <c r="N161" s="68">
        <f t="shared" si="30"/>
        <v>51.263775935558122</v>
      </c>
      <c r="O161" s="68">
        <f t="shared" si="30"/>
        <v>0</v>
      </c>
      <c r="P161" s="68">
        <f t="shared" si="30"/>
        <v>0</v>
      </c>
      <c r="Q161" s="68">
        <f t="shared" si="30"/>
        <v>0</v>
      </c>
      <c r="R161" s="68">
        <f t="shared" si="27"/>
        <v>51.263775935558122</v>
      </c>
      <c r="S161" s="51">
        <f t="shared" si="23"/>
        <v>0</v>
      </c>
      <c r="T161" s="184">
        <f t="shared" si="28"/>
        <v>0</v>
      </c>
      <c r="U161" s="43"/>
      <c r="V161" s="43"/>
    </row>
    <row r="162" spans="1:22" x14ac:dyDescent="0.35">
      <c r="A162" s="63">
        <v>45542.541666666286</v>
      </c>
      <c r="B162" s="23">
        <v>382.53899999999999</v>
      </c>
      <c r="C162" s="22">
        <v>6925.8381863700006</v>
      </c>
      <c r="D162" s="23">
        <v>0</v>
      </c>
      <c r="E162" s="22">
        <v>0</v>
      </c>
      <c r="F162" s="19">
        <f t="shared" si="24"/>
        <v>382.53899999999999</v>
      </c>
      <c r="G162" s="19">
        <f t="shared" si="24"/>
        <v>6925.8381863700006</v>
      </c>
      <c r="H162" s="67">
        <v>0</v>
      </c>
      <c r="I162" s="34">
        <f t="shared" si="25"/>
        <v>382.53899999999999</v>
      </c>
      <c r="J162" s="68">
        <f t="shared" si="22"/>
        <v>18.104920508418751</v>
      </c>
      <c r="K162" s="188">
        <v>1.95</v>
      </c>
      <c r="L162" s="68">
        <f t="shared" si="26"/>
        <v>28.380000000000003</v>
      </c>
      <c r="M162" s="68">
        <f t="shared" si="30"/>
        <v>28.561512638680895</v>
      </c>
      <c r="N162" s="68">
        <f t="shared" si="30"/>
        <v>51.263775935558122</v>
      </c>
      <c r="O162" s="68">
        <f t="shared" si="30"/>
        <v>0</v>
      </c>
      <c r="P162" s="68">
        <f t="shared" si="30"/>
        <v>0</v>
      </c>
      <c r="Q162" s="68">
        <f t="shared" si="30"/>
        <v>0</v>
      </c>
      <c r="R162" s="68">
        <f t="shared" si="27"/>
        <v>51.263775935558122</v>
      </c>
      <c r="S162" s="51">
        <f t="shared" si="23"/>
        <v>0</v>
      </c>
      <c r="T162" s="184">
        <f t="shared" si="28"/>
        <v>0</v>
      </c>
      <c r="U162" s="43"/>
      <c r="V162" s="43"/>
    </row>
    <row r="163" spans="1:22" x14ac:dyDescent="0.35">
      <c r="A163" s="63">
        <v>45542.58333333295</v>
      </c>
      <c r="B163" s="23">
        <v>396.3</v>
      </c>
      <c r="C163" s="22">
        <v>7513.848</v>
      </c>
      <c r="D163" s="23">
        <v>4.2169999999999996</v>
      </c>
      <c r="E163" s="22">
        <v>79.953999999999994</v>
      </c>
      <c r="F163" s="19">
        <f t="shared" si="24"/>
        <v>392.08300000000003</v>
      </c>
      <c r="G163" s="19">
        <f t="shared" si="24"/>
        <v>7433.8940000000002</v>
      </c>
      <c r="H163" s="67">
        <v>0</v>
      </c>
      <c r="I163" s="34">
        <f t="shared" si="25"/>
        <v>392.08300000000003</v>
      </c>
      <c r="J163" s="68">
        <f t="shared" si="22"/>
        <v>18.960000816153723</v>
      </c>
      <c r="K163" s="188">
        <v>1.95</v>
      </c>
      <c r="L163" s="68">
        <f t="shared" si="26"/>
        <v>28.380000000000003</v>
      </c>
      <c r="M163" s="68">
        <f t="shared" si="30"/>
        <v>28.561512638680895</v>
      </c>
      <c r="N163" s="68">
        <f t="shared" si="30"/>
        <v>51.263775935558122</v>
      </c>
      <c r="O163" s="68">
        <f t="shared" si="30"/>
        <v>0</v>
      </c>
      <c r="P163" s="68">
        <f t="shared" si="30"/>
        <v>0</v>
      </c>
      <c r="Q163" s="68">
        <f t="shared" si="30"/>
        <v>0</v>
      </c>
      <c r="R163" s="68">
        <f t="shared" si="27"/>
        <v>51.263775935558122</v>
      </c>
      <c r="S163" s="51">
        <f t="shared" si="23"/>
        <v>0</v>
      </c>
      <c r="T163" s="184">
        <f t="shared" si="28"/>
        <v>0</v>
      </c>
      <c r="U163" s="43"/>
      <c r="V163" s="43"/>
    </row>
    <row r="164" spans="1:22" x14ac:dyDescent="0.35">
      <c r="A164" s="63">
        <v>45542.624999999614</v>
      </c>
      <c r="B164" s="23">
        <v>402.70800000000003</v>
      </c>
      <c r="C164" s="22">
        <v>7206.5990952000002</v>
      </c>
      <c r="D164" s="23">
        <v>0</v>
      </c>
      <c r="E164" s="22">
        <v>0</v>
      </c>
      <c r="F164" s="19">
        <f t="shared" si="24"/>
        <v>402.70800000000003</v>
      </c>
      <c r="G164" s="19">
        <f t="shared" si="24"/>
        <v>7206.5990952000002</v>
      </c>
      <c r="H164" s="67">
        <v>0</v>
      </c>
      <c r="I164" s="34">
        <f t="shared" si="25"/>
        <v>402.70800000000003</v>
      </c>
      <c r="J164" s="68">
        <f t="shared" si="22"/>
        <v>17.895346243928604</v>
      </c>
      <c r="K164" s="188">
        <v>1.95</v>
      </c>
      <c r="L164" s="68">
        <f t="shared" si="26"/>
        <v>28.380000000000003</v>
      </c>
      <c r="M164" s="68">
        <f t="shared" si="30"/>
        <v>28.561512638680895</v>
      </c>
      <c r="N164" s="68">
        <f t="shared" si="30"/>
        <v>51.263775935558122</v>
      </c>
      <c r="O164" s="68">
        <f t="shared" si="30"/>
        <v>0</v>
      </c>
      <c r="P164" s="68">
        <f t="shared" si="30"/>
        <v>0</v>
      </c>
      <c r="Q164" s="68">
        <f t="shared" si="30"/>
        <v>0</v>
      </c>
      <c r="R164" s="68">
        <f t="shared" si="27"/>
        <v>51.263775935558122</v>
      </c>
      <c r="S164" s="51">
        <f t="shared" si="23"/>
        <v>0</v>
      </c>
      <c r="T164" s="184">
        <f t="shared" si="28"/>
        <v>0</v>
      </c>
      <c r="U164" s="43"/>
      <c r="V164" s="43"/>
    </row>
    <row r="165" spans="1:22" x14ac:dyDescent="0.35">
      <c r="A165" s="63">
        <v>45542.666666666279</v>
      </c>
      <c r="B165" s="23">
        <v>411.58299999999997</v>
      </c>
      <c r="C165" s="22">
        <v>7650.8629875800007</v>
      </c>
      <c r="D165" s="23">
        <v>0</v>
      </c>
      <c r="E165" s="22">
        <v>0</v>
      </c>
      <c r="F165" s="19">
        <f t="shared" si="24"/>
        <v>411.58299999999997</v>
      </c>
      <c r="G165" s="19">
        <f t="shared" si="24"/>
        <v>7650.8629875800007</v>
      </c>
      <c r="H165" s="67">
        <v>0</v>
      </c>
      <c r="I165" s="34">
        <f t="shared" si="25"/>
        <v>411.58299999999997</v>
      </c>
      <c r="J165" s="68">
        <f t="shared" si="22"/>
        <v>18.588870258441194</v>
      </c>
      <c r="K165" s="188">
        <v>1.95</v>
      </c>
      <c r="L165" s="68">
        <f t="shared" si="26"/>
        <v>28.380000000000003</v>
      </c>
      <c r="M165" s="68">
        <f t="shared" si="30"/>
        <v>28.561512638680895</v>
      </c>
      <c r="N165" s="68">
        <f t="shared" si="30"/>
        <v>51.263775935558122</v>
      </c>
      <c r="O165" s="68">
        <f t="shared" si="30"/>
        <v>0</v>
      </c>
      <c r="P165" s="68">
        <f t="shared" si="30"/>
        <v>0</v>
      </c>
      <c r="Q165" s="68">
        <f t="shared" si="30"/>
        <v>0</v>
      </c>
      <c r="R165" s="68">
        <f t="shared" si="27"/>
        <v>51.263775935558122</v>
      </c>
      <c r="S165" s="51">
        <f t="shared" si="23"/>
        <v>0</v>
      </c>
      <c r="T165" s="184">
        <f t="shared" si="28"/>
        <v>0</v>
      </c>
      <c r="U165" s="43"/>
      <c r="V165" s="43"/>
    </row>
    <row r="166" spans="1:22" x14ac:dyDescent="0.35">
      <c r="A166" s="63">
        <v>45542.708333332943</v>
      </c>
      <c r="B166" s="23">
        <v>422.185</v>
      </c>
      <c r="C166" s="22">
        <v>7863.41771255</v>
      </c>
      <c r="D166" s="23">
        <v>0</v>
      </c>
      <c r="E166" s="22">
        <v>0</v>
      </c>
      <c r="F166" s="19">
        <f t="shared" si="24"/>
        <v>422.185</v>
      </c>
      <c r="G166" s="19">
        <f t="shared" si="24"/>
        <v>7863.41771255</v>
      </c>
      <c r="H166" s="67">
        <v>0</v>
      </c>
      <c r="I166" s="34">
        <f t="shared" si="25"/>
        <v>422.185</v>
      </c>
      <c r="J166" s="68">
        <f t="shared" si="22"/>
        <v>18.625526043203809</v>
      </c>
      <c r="K166" s="188">
        <v>1.95</v>
      </c>
      <c r="L166" s="68">
        <f t="shared" si="26"/>
        <v>28.380000000000003</v>
      </c>
      <c r="M166" s="68">
        <f t="shared" si="30"/>
        <v>28.561512638680895</v>
      </c>
      <c r="N166" s="68">
        <f t="shared" si="30"/>
        <v>51.263775935558122</v>
      </c>
      <c r="O166" s="68">
        <f t="shared" si="30"/>
        <v>0</v>
      </c>
      <c r="P166" s="68">
        <f t="shared" si="30"/>
        <v>0</v>
      </c>
      <c r="Q166" s="68">
        <f t="shared" si="30"/>
        <v>0</v>
      </c>
      <c r="R166" s="68">
        <f t="shared" si="27"/>
        <v>51.263775935558122</v>
      </c>
      <c r="S166" s="51">
        <f t="shared" si="23"/>
        <v>0</v>
      </c>
      <c r="T166" s="184">
        <f t="shared" si="28"/>
        <v>0</v>
      </c>
      <c r="U166" s="43"/>
      <c r="V166" s="43"/>
    </row>
    <row r="167" spans="1:22" x14ac:dyDescent="0.35">
      <c r="A167" s="63">
        <v>45542.749999999607</v>
      </c>
      <c r="B167" s="23">
        <v>402.27099999999996</v>
      </c>
      <c r="C167" s="22">
        <v>7682.2518636200002</v>
      </c>
      <c r="D167" s="23">
        <v>0</v>
      </c>
      <c r="E167" s="22">
        <v>0</v>
      </c>
      <c r="F167" s="19">
        <f t="shared" si="24"/>
        <v>402.27099999999996</v>
      </c>
      <c r="G167" s="19">
        <f t="shared" si="24"/>
        <v>7682.2518636200002</v>
      </c>
      <c r="H167" s="67">
        <v>0</v>
      </c>
      <c r="I167" s="34">
        <f t="shared" si="25"/>
        <v>402.27099999999996</v>
      </c>
      <c r="J167" s="68">
        <f t="shared" si="22"/>
        <v>19.097205276094975</v>
      </c>
      <c r="K167" s="188">
        <v>1.95</v>
      </c>
      <c r="L167" s="68">
        <f t="shared" si="26"/>
        <v>28.380000000000003</v>
      </c>
      <c r="M167" s="68">
        <f t="shared" si="30"/>
        <v>28.561512638680895</v>
      </c>
      <c r="N167" s="68">
        <f t="shared" si="30"/>
        <v>51.263775935558122</v>
      </c>
      <c r="O167" s="68">
        <f t="shared" si="30"/>
        <v>0</v>
      </c>
      <c r="P167" s="68">
        <f t="shared" si="30"/>
        <v>0</v>
      </c>
      <c r="Q167" s="68">
        <f t="shared" si="30"/>
        <v>0</v>
      </c>
      <c r="R167" s="68">
        <f t="shared" si="27"/>
        <v>51.263775935558122</v>
      </c>
      <c r="S167" s="51">
        <f t="shared" si="23"/>
        <v>0</v>
      </c>
      <c r="T167" s="184">
        <f t="shared" si="28"/>
        <v>0</v>
      </c>
      <c r="U167" s="43"/>
      <c r="V167" s="43"/>
    </row>
    <row r="168" spans="1:22" x14ac:dyDescent="0.35">
      <c r="A168" s="63">
        <v>45542.791666666271</v>
      </c>
      <c r="B168" s="23">
        <v>396.005</v>
      </c>
      <c r="C168" s="22">
        <v>8466.4077832500006</v>
      </c>
      <c r="D168" s="23">
        <v>0</v>
      </c>
      <c r="E168" s="22">
        <v>0</v>
      </c>
      <c r="F168" s="19">
        <f t="shared" si="24"/>
        <v>396.005</v>
      </c>
      <c r="G168" s="19">
        <f t="shared" si="24"/>
        <v>8466.4077832500006</v>
      </c>
      <c r="H168" s="67">
        <v>0</v>
      </c>
      <c r="I168" s="34">
        <f t="shared" si="25"/>
        <v>396.005</v>
      </c>
      <c r="J168" s="68">
        <f t="shared" si="22"/>
        <v>21.379547690685726</v>
      </c>
      <c r="K168" s="188">
        <v>1.95</v>
      </c>
      <c r="L168" s="68">
        <f t="shared" si="26"/>
        <v>28.380000000000003</v>
      </c>
      <c r="M168" s="68">
        <f t="shared" ref="M168:Q183" si="31">M167</f>
        <v>28.561512638680895</v>
      </c>
      <c r="N168" s="68">
        <f t="shared" si="31"/>
        <v>51.263775935558122</v>
      </c>
      <c r="O168" s="68">
        <f t="shared" si="31"/>
        <v>0</v>
      </c>
      <c r="P168" s="68">
        <f t="shared" si="31"/>
        <v>0</v>
      </c>
      <c r="Q168" s="68">
        <f t="shared" si="31"/>
        <v>0</v>
      </c>
      <c r="R168" s="68">
        <f t="shared" si="27"/>
        <v>51.263775935558122</v>
      </c>
      <c r="S168" s="51">
        <f t="shared" si="23"/>
        <v>0</v>
      </c>
      <c r="T168" s="184">
        <f t="shared" si="28"/>
        <v>0</v>
      </c>
      <c r="U168" s="43"/>
      <c r="V168" s="43"/>
    </row>
    <row r="169" spans="1:22" x14ac:dyDescent="0.35">
      <c r="A169" s="63">
        <v>45542.833333332936</v>
      </c>
      <c r="B169" s="23">
        <v>325.62599999999998</v>
      </c>
      <c r="C169" s="22">
        <v>8877.7048721200008</v>
      </c>
      <c r="D169" s="23">
        <v>0</v>
      </c>
      <c r="E169" s="22">
        <v>0</v>
      </c>
      <c r="F169" s="19">
        <f t="shared" si="24"/>
        <v>325.62599999999998</v>
      </c>
      <c r="G169" s="19">
        <f t="shared" si="24"/>
        <v>8877.7048721200008</v>
      </c>
      <c r="H169" s="67">
        <v>0</v>
      </c>
      <c r="I169" s="34">
        <f t="shared" si="25"/>
        <v>325.62599999999998</v>
      </c>
      <c r="J169" s="68">
        <f t="shared" si="22"/>
        <v>27.263501293262827</v>
      </c>
      <c r="K169" s="188">
        <v>1.95</v>
      </c>
      <c r="L169" s="68">
        <f t="shared" si="26"/>
        <v>28.380000000000003</v>
      </c>
      <c r="M169" s="68">
        <f t="shared" si="31"/>
        <v>28.561512638680895</v>
      </c>
      <c r="N169" s="68">
        <f t="shared" si="31"/>
        <v>51.263775935558122</v>
      </c>
      <c r="O169" s="68">
        <f t="shared" si="31"/>
        <v>0</v>
      </c>
      <c r="P169" s="68">
        <f t="shared" si="31"/>
        <v>0</v>
      </c>
      <c r="Q169" s="68">
        <f t="shared" si="31"/>
        <v>0</v>
      </c>
      <c r="R169" s="68">
        <f t="shared" si="27"/>
        <v>51.263775935558122</v>
      </c>
      <c r="S169" s="51">
        <f t="shared" si="23"/>
        <v>0</v>
      </c>
      <c r="T169" s="184">
        <f t="shared" si="28"/>
        <v>0</v>
      </c>
      <c r="U169" s="43"/>
      <c r="V169" s="43"/>
    </row>
    <row r="170" spans="1:22" x14ac:dyDescent="0.35">
      <c r="A170" s="63">
        <v>45542.8749999996</v>
      </c>
      <c r="B170" s="23">
        <v>344.435</v>
      </c>
      <c r="C170" s="22">
        <v>7374.6198263000006</v>
      </c>
      <c r="D170" s="23">
        <v>0</v>
      </c>
      <c r="E170" s="22">
        <v>0</v>
      </c>
      <c r="F170" s="19">
        <f t="shared" si="24"/>
        <v>344.435</v>
      </c>
      <c r="G170" s="19">
        <f t="shared" si="24"/>
        <v>7374.6198263000006</v>
      </c>
      <c r="H170" s="67">
        <v>0</v>
      </c>
      <c r="I170" s="34">
        <f t="shared" si="25"/>
        <v>344.435</v>
      </c>
      <c r="J170" s="68">
        <f t="shared" si="22"/>
        <v>21.410773662084285</v>
      </c>
      <c r="K170" s="188">
        <v>1.95</v>
      </c>
      <c r="L170" s="68">
        <f t="shared" si="26"/>
        <v>28.380000000000003</v>
      </c>
      <c r="M170" s="68">
        <f t="shared" si="31"/>
        <v>28.561512638680895</v>
      </c>
      <c r="N170" s="68">
        <f t="shared" si="31"/>
        <v>51.263775935558122</v>
      </c>
      <c r="O170" s="68">
        <f t="shared" si="31"/>
        <v>0</v>
      </c>
      <c r="P170" s="68">
        <f t="shared" si="31"/>
        <v>0</v>
      </c>
      <c r="Q170" s="68">
        <f t="shared" si="31"/>
        <v>0</v>
      </c>
      <c r="R170" s="68">
        <f t="shared" si="27"/>
        <v>51.263775935558122</v>
      </c>
      <c r="S170" s="51">
        <f t="shared" si="23"/>
        <v>0</v>
      </c>
      <c r="T170" s="184">
        <f t="shared" si="28"/>
        <v>0</v>
      </c>
      <c r="U170" s="43"/>
      <c r="V170" s="43"/>
    </row>
    <row r="171" spans="1:22" x14ac:dyDescent="0.35">
      <c r="A171" s="63">
        <v>45542.916666666264</v>
      </c>
      <c r="B171" s="23">
        <v>350.56099999999998</v>
      </c>
      <c r="C171" s="22">
        <v>7039.9176289699999</v>
      </c>
      <c r="D171" s="23">
        <v>0</v>
      </c>
      <c r="E171" s="22">
        <v>0</v>
      </c>
      <c r="F171" s="19">
        <f t="shared" si="24"/>
        <v>350.56099999999998</v>
      </c>
      <c r="G171" s="19">
        <f t="shared" si="24"/>
        <v>7039.9176289699999</v>
      </c>
      <c r="H171" s="67">
        <v>0</v>
      </c>
      <c r="I171" s="34">
        <f t="shared" si="25"/>
        <v>350.56099999999998</v>
      </c>
      <c r="J171" s="68">
        <f t="shared" si="22"/>
        <v>20.081862012517082</v>
      </c>
      <c r="K171" s="188">
        <v>1.95</v>
      </c>
      <c r="L171" s="68">
        <f t="shared" si="26"/>
        <v>28.380000000000003</v>
      </c>
      <c r="M171" s="68">
        <f t="shared" si="31"/>
        <v>28.561512638680895</v>
      </c>
      <c r="N171" s="68">
        <f t="shared" si="31"/>
        <v>51.263775935558122</v>
      </c>
      <c r="O171" s="68">
        <f t="shared" si="31"/>
        <v>0</v>
      </c>
      <c r="P171" s="68">
        <f t="shared" si="31"/>
        <v>0</v>
      </c>
      <c r="Q171" s="68">
        <f t="shared" si="31"/>
        <v>0</v>
      </c>
      <c r="R171" s="68">
        <f t="shared" si="27"/>
        <v>51.263775935558122</v>
      </c>
      <c r="S171" s="51">
        <f t="shared" si="23"/>
        <v>0</v>
      </c>
      <c r="T171" s="184">
        <f t="shared" si="28"/>
        <v>0</v>
      </c>
      <c r="U171" s="43"/>
      <c r="V171" s="43"/>
    </row>
    <row r="172" spans="1:22" x14ac:dyDescent="0.35">
      <c r="A172" s="63">
        <v>45542.958333332928</v>
      </c>
      <c r="B172" s="23">
        <v>313.01</v>
      </c>
      <c r="C172" s="22">
        <v>5548.2613782000008</v>
      </c>
      <c r="D172" s="23">
        <v>0</v>
      </c>
      <c r="E172" s="22">
        <v>0</v>
      </c>
      <c r="F172" s="19">
        <f t="shared" si="24"/>
        <v>313.01</v>
      </c>
      <c r="G172" s="19">
        <f t="shared" si="24"/>
        <v>5548.2613782000008</v>
      </c>
      <c r="H172" s="67">
        <v>0</v>
      </c>
      <c r="I172" s="34">
        <f t="shared" si="25"/>
        <v>313.01</v>
      </c>
      <c r="J172" s="68">
        <f t="shared" si="22"/>
        <v>17.725508380562925</v>
      </c>
      <c r="K172" s="188">
        <v>1.95</v>
      </c>
      <c r="L172" s="68">
        <f t="shared" si="26"/>
        <v>28.380000000000003</v>
      </c>
      <c r="M172" s="68">
        <f t="shared" si="31"/>
        <v>28.561512638680895</v>
      </c>
      <c r="N172" s="68">
        <f t="shared" si="31"/>
        <v>51.263775935558122</v>
      </c>
      <c r="O172" s="68">
        <f t="shared" si="31"/>
        <v>0</v>
      </c>
      <c r="P172" s="68">
        <f t="shared" si="31"/>
        <v>0</v>
      </c>
      <c r="Q172" s="68">
        <f t="shared" si="31"/>
        <v>0</v>
      </c>
      <c r="R172" s="68">
        <f t="shared" si="27"/>
        <v>51.263775935558122</v>
      </c>
      <c r="S172" s="51">
        <f t="shared" si="23"/>
        <v>0</v>
      </c>
      <c r="T172" s="184">
        <f t="shared" si="28"/>
        <v>0</v>
      </c>
      <c r="U172" s="43"/>
      <c r="V172" s="43"/>
    </row>
    <row r="173" spans="1:22" x14ac:dyDescent="0.35">
      <c r="A173" s="63">
        <v>45542.999999999593</v>
      </c>
      <c r="B173" s="23">
        <v>306.65199999999999</v>
      </c>
      <c r="C173" s="22">
        <v>4706.6617243199998</v>
      </c>
      <c r="D173" s="23">
        <v>0</v>
      </c>
      <c r="E173" s="22">
        <v>0</v>
      </c>
      <c r="F173" s="19">
        <f t="shared" si="24"/>
        <v>306.65199999999999</v>
      </c>
      <c r="G173" s="19">
        <f t="shared" si="24"/>
        <v>4706.6617243199998</v>
      </c>
      <c r="H173" s="67">
        <v>0</v>
      </c>
      <c r="I173" s="34">
        <f t="shared" si="25"/>
        <v>306.65199999999999</v>
      </c>
      <c r="J173" s="68">
        <f t="shared" si="22"/>
        <v>15.348544031410198</v>
      </c>
      <c r="K173" s="188">
        <v>1.95</v>
      </c>
      <c r="L173" s="68">
        <f t="shared" si="26"/>
        <v>28.380000000000003</v>
      </c>
      <c r="M173" s="68">
        <f t="shared" si="31"/>
        <v>28.561512638680895</v>
      </c>
      <c r="N173" s="68">
        <f t="shared" si="31"/>
        <v>51.263775935558122</v>
      </c>
      <c r="O173" s="68">
        <f t="shared" si="31"/>
        <v>0</v>
      </c>
      <c r="P173" s="68">
        <f t="shared" si="31"/>
        <v>0</v>
      </c>
      <c r="Q173" s="68">
        <f t="shared" si="31"/>
        <v>0</v>
      </c>
      <c r="R173" s="68">
        <f t="shared" si="27"/>
        <v>51.263775935558122</v>
      </c>
      <c r="S173" s="51">
        <f t="shared" si="23"/>
        <v>0</v>
      </c>
      <c r="T173" s="184">
        <f t="shared" si="28"/>
        <v>0</v>
      </c>
      <c r="U173" s="43"/>
      <c r="V173" s="43"/>
    </row>
    <row r="174" spans="1:22" x14ac:dyDescent="0.35">
      <c r="A174" s="63">
        <v>45543.041666666257</v>
      </c>
      <c r="B174" s="23">
        <v>303</v>
      </c>
      <c r="C174" s="22">
        <v>3993.54</v>
      </c>
      <c r="D174" s="23">
        <v>14.877000000000001</v>
      </c>
      <c r="E174" s="22">
        <v>196.07900000000001</v>
      </c>
      <c r="F174" s="19">
        <f t="shared" si="24"/>
        <v>288.12299999999999</v>
      </c>
      <c r="G174" s="19">
        <f t="shared" si="24"/>
        <v>3797.4609999999998</v>
      </c>
      <c r="H174" s="67">
        <v>0</v>
      </c>
      <c r="I174" s="34">
        <f t="shared" si="25"/>
        <v>288.12299999999999</v>
      </c>
      <c r="J174" s="68">
        <f t="shared" si="22"/>
        <v>13.17999951409641</v>
      </c>
      <c r="K174" s="188">
        <v>1.95</v>
      </c>
      <c r="L174" s="68">
        <f t="shared" si="26"/>
        <v>28.380000000000003</v>
      </c>
      <c r="M174" s="68">
        <f t="shared" si="31"/>
        <v>28.561512638680895</v>
      </c>
      <c r="N174" s="68">
        <f t="shared" si="31"/>
        <v>51.263775935558122</v>
      </c>
      <c r="O174" s="68">
        <f t="shared" si="31"/>
        <v>0</v>
      </c>
      <c r="P174" s="68">
        <f t="shared" si="31"/>
        <v>0</v>
      </c>
      <c r="Q174" s="68">
        <f t="shared" si="31"/>
        <v>0</v>
      </c>
      <c r="R174" s="68">
        <f t="shared" si="27"/>
        <v>51.263775935558122</v>
      </c>
      <c r="S174" s="51">
        <f t="shared" si="23"/>
        <v>0</v>
      </c>
      <c r="T174" s="184">
        <f t="shared" si="28"/>
        <v>0</v>
      </c>
      <c r="U174" s="43"/>
      <c r="V174" s="43"/>
    </row>
    <row r="175" spans="1:22" x14ac:dyDescent="0.35">
      <c r="A175" s="63">
        <v>45543.083333332921</v>
      </c>
      <c r="B175" s="23">
        <v>274.70699999999999</v>
      </c>
      <c r="C175" s="22">
        <v>3277.3383980999997</v>
      </c>
      <c r="D175" s="23">
        <v>0</v>
      </c>
      <c r="E175" s="22">
        <v>0</v>
      </c>
      <c r="F175" s="19">
        <f t="shared" si="24"/>
        <v>274.70699999999999</v>
      </c>
      <c r="G175" s="19">
        <f t="shared" si="24"/>
        <v>3277.3383980999997</v>
      </c>
      <c r="H175" s="67">
        <v>0</v>
      </c>
      <c r="I175" s="34">
        <f t="shared" si="25"/>
        <v>274.70699999999999</v>
      </c>
      <c r="J175" s="68">
        <f t="shared" si="22"/>
        <v>11.930305372997411</v>
      </c>
      <c r="K175" s="188">
        <v>1.95</v>
      </c>
      <c r="L175" s="68">
        <f t="shared" si="26"/>
        <v>28.380000000000003</v>
      </c>
      <c r="M175" s="68">
        <f t="shared" si="31"/>
        <v>28.561512638680895</v>
      </c>
      <c r="N175" s="68">
        <f t="shared" si="31"/>
        <v>51.263775935558122</v>
      </c>
      <c r="O175" s="68">
        <f t="shared" si="31"/>
        <v>0</v>
      </c>
      <c r="P175" s="68">
        <f t="shared" si="31"/>
        <v>0</v>
      </c>
      <c r="Q175" s="68">
        <f t="shared" si="31"/>
        <v>0</v>
      </c>
      <c r="R175" s="68">
        <f t="shared" si="27"/>
        <v>51.263775935558122</v>
      </c>
      <c r="S175" s="51">
        <f t="shared" si="23"/>
        <v>0</v>
      </c>
      <c r="T175" s="184">
        <f t="shared" si="28"/>
        <v>0</v>
      </c>
      <c r="U175" s="43"/>
      <c r="V175" s="43"/>
    </row>
    <row r="176" spans="1:22" x14ac:dyDescent="0.35">
      <c r="A176" s="63">
        <v>45543.124999999585</v>
      </c>
      <c r="B176" s="23">
        <v>269.8</v>
      </c>
      <c r="C176" s="22">
        <v>3059.5320000000002</v>
      </c>
      <c r="D176" s="23">
        <v>0.85899999999999999</v>
      </c>
      <c r="E176" s="22">
        <v>9.7349999999999994</v>
      </c>
      <c r="F176" s="19">
        <f t="shared" si="24"/>
        <v>268.94100000000003</v>
      </c>
      <c r="G176" s="19">
        <f t="shared" si="24"/>
        <v>3049.797</v>
      </c>
      <c r="H176" s="67">
        <v>0</v>
      </c>
      <c r="I176" s="34">
        <f t="shared" si="25"/>
        <v>268.94100000000003</v>
      </c>
      <c r="J176" s="68">
        <f t="shared" si="22"/>
        <v>11.340022532823182</v>
      </c>
      <c r="K176" s="188">
        <v>1.95</v>
      </c>
      <c r="L176" s="68">
        <f t="shared" si="26"/>
        <v>28.380000000000003</v>
      </c>
      <c r="M176" s="68">
        <f t="shared" si="31"/>
        <v>28.561512638680895</v>
      </c>
      <c r="N176" s="68">
        <f t="shared" si="31"/>
        <v>51.263775935558122</v>
      </c>
      <c r="O176" s="68">
        <f t="shared" si="31"/>
        <v>0</v>
      </c>
      <c r="P176" s="68">
        <f t="shared" si="31"/>
        <v>0</v>
      </c>
      <c r="Q176" s="68">
        <f t="shared" si="31"/>
        <v>0</v>
      </c>
      <c r="R176" s="68">
        <f t="shared" si="27"/>
        <v>51.263775935558122</v>
      </c>
      <c r="S176" s="51">
        <f t="shared" si="23"/>
        <v>0</v>
      </c>
      <c r="T176" s="184">
        <f t="shared" si="28"/>
        <v>0</v>
      </c>
      <c r="U176" s="43"/>
      <c r="V176" s="43"/>
    </row>
    <row r="177" spans="1:22" x14ac:dyDescent="0.35">
      <c r="A177" s="63">
        <v>45543.16666666625</v>
      </c>
      <c r="B177" s="23">
        <v>276</v>
      </c>
      <c r="C177" s="22">
        <v>3074.64</v>
      </c>
      <c r="D177" s="23">
        <v>9.8539999999999992</v>
      </c>
      <c r="E177" s="22">
        <v>109.768</v>
      </c>
      <c r="F177" s="19">
        <f t="shared" si="24"/>
        <v>266.14600000000002</v>
      </c>
      <c r="G177" s="19">
        <f t="shared" si="24"/>
        <v>2964.8719999999998</v>
      </c>
      <c r="H177" s="67">
        <v>0</v>
      </c>
      <c r="I177" s="34">
        <f t="shared" si="25"/>
        <v>266.14600000000002</v>
      </c>
      <c r="J177" s="68">
        <f t="shared" si="22"/>
        <v>11.140020890789264</v>
      </c>
      <c r="K177" s="188">
        <v>1.95</v>
      </c>
      <c r="L177" s="68">
        <f t="shared" si="26"/>
        <v>28.380000000000003</v>
      </c>
      <c r="M177" s="68">
        <f t="shared" si="31"/>
        <v>28.561512638680895</v>
      </c>
      <c r="N177" s="68">
        <f t="shared" si="31"/>
        <v>51.263775935558122</v>
      </c>
      <c r="O177" s="68">
        <f t="shared" si="31"/>
        <v>0</v>
      </c>
      <c r="P177" s="68">
        <f t="shared" si="31"/>
        <v>0</v>
      </c>
      <c r="Q177" s="68">
        <f t="shared" si="31"/>
        <v>0</v>
      </c>
      <c r="R177" s="68">
        <f t="shared" si="27"/>
        <v>51.263775935558122</v>
      </c>
      <c r="S177" s="51">
        <f t="shared" si="23"/>
        <v>0</v>
      </c>
      <c r="T177" s="184">
        <f t="shared" si="28"/>
        <v>0</v>
      </c>
      <c r="U177" s="43"/>
      <c r="V177" s="43"/>
    </row>
    <row r="178" spans="1:22" x14ac:dyDescent="0.35">
      <c r="A178" s="63">
        <v>45543.208333332914</v>
      </c>
      <c r="B178" s="23">
        <v>280.2</v>
      </c>
      <c r="C178" s="22">
        <v>3048.576</v>
      </c>
      <c r="D178" s="23">
        <v>13.605</v>
      </c>
      <c r="E178" s="22">
        <v>148.02799999999999</v>
      </c>
      <c r="F178" s="19">
        <f t="shared" si="24"/>
        <v>266.59499999999997</v>
      </c>
      <c r="G178" s="19">
        <f t="shared" si="24"/>
        <v>2900.5480000000002</v>
      </c>
      <c r="H178" s="67">
        <v>0</v>
      </c>
      <c r="I178" s="34">
        <f t="shared" si="25"/>
        <v>266.59499999999997</v>
      </c>
      <c r="J178" s="68">
        <f t="shared" si="22"/>
        <v>10.879978994354735</v>
      </c>
      <c r="K178" s="188">
        <v>1.95</v>
      </c>
      <c r="L178" s="68">
        <f t="shared" si="26"/>
        <v>28.380000000000003</v>
      </c>
      <c r="M178" s="68">
        <f t="shared" si="31"/>
        <v>28.561512638680895</v>
      </c>
      <c r="N178" s="68">
        <f t="shared" si="31"/>
        <v>51.263775935558122</v>
      </c>
      <c r="O178" s="68">
        <f t="shared" si="31"/>
        <v>0</v>
      </c>
      <c r="P178" s="68">
        <f t="shared" si="31"/>
        <v>0</v>
      </c>
      <c r="Q178" s="68">
        <f t="shared" si="31"/>
        <v>0</v>
      </c>
      <c r="R178" s="68">
        <f t="shared" si="27"/>
        <v>51.263775935558122</v>
      </c>
      <c r="S178" s="51">
        <f t="shared" si="23"/>
        <v>0</v>
      </c>
      <c r="T178" s="184">
        <f t="shared" si="28"/>
        <v>0</v>
      </c>
      <c r="U178" s="43"/>
      <c r="V178" s="43"/>
    </row>
    <row r="179" spans="1:22" x14ac:dyDescent="0.35">
      <c r="A179" s="63">
        <v>45543.249999999578</v>
      </c>
      <c r="B179" s="23">
        <v>275</v>
      </c>
      <c r="C179" s="22">
        <v>3063.5</v>
      </c>
      <c r="D179" s="23">
        <v>3.585</v>
      </c>
      <c r="E179" s="22">
        <v>39.936999999999998</v>
      </c>
      <c r="F179" s="19">
        <f t="shared" si="24"/>
        <v>271.41500000000002</v>
      </c>
      <c r="G179" s="19">
        <f t="shared" si="24"/>
        <v>3023.5630000000001</v>
      </c>
      <c r="H179" s="67">
        <v>0</v>
      </c>
      <c r="I179" s="34">
        <f t="shared" si="25"/>
        <v>271.41500000000002</v>
      </c>
      <c r="J179" s="68">
        <f t="shared" si="22"/>
        <v>11.139999631560524</v>
      </c>
      <c r="K179" s="188">
        <v>1.95</v>
      </c>
      <c r="L179" s="68">
        <f t="shared" si="26"/>
        <v>28.380000000000003</v>
      </c>
      <c r="M179" s="68">
        <f t="shared" si="31"/>
        <v>28.561512638680895</v>
      </c>
      <c r="N179" s="68">
        <f t="shared" si="31"/>
        <v>51.263775935558122</v>
      </c>
      <c r="O179" s="68">
        <f t="shared" si="31"/>
        <v>0</v>
      </c>
      <c r="P179" s="68">
        <f t="shared" si="31"/>
        <v>0</v>
      </c>
      <c r="Q179" s="68">
        <f t="shared" si="31"/>
        <v>0</v>
      </c>
      <c r="R179" s="68">
        <f t="shared" si="27"/>
        <v>51.263775935558122</v>
      </c>
      <c r="S179" s="51">
        <f t="shared" si="23"/>
        <v>0</v>
      </c>
      <c r="T179" s="184">
        <f t="shared" si="28"/>
        <v>0</v>
      </c>
      <c r="U179" s="43"/>
      <c r="V179" s="43"/>
    </row>
    <row r="180" spans="1:22" x14ac:dyDescent="0.35">
      <c r="A180" s="63">
        <v>45543.291666666242</v>
      </c>
      <c r="B180" s="23">
        <v>281.60000000000002</v>
      </c>
      <c r="C180" s="22">
        <v>3139.84</v>
      </c>
      <c r="D180" s="23">
        <v>3.2160000000000002</v>
      </c>
      <c r="E180" s="22">
        <v>35.857999999999997</v>
      </c>
      <c r="F180" s="19">
        <f t="shared" si="24"/>
        <v>278.38400000000001</v>
      </c>
      <c r="G180" s="19">
        <f t="shared" si="24"/>
        <v>3103.982</v>
      </c>
      <c r="H180" s="67">
        <v>0</v>
      </c>
      <c r="I180" s="34">
        <f t="shared" si="25"/>
        <v>278.38400000000001</v>
      </c>
      <c r="J180" s="68">
        <f t="shared" si="22"/>
        <v>11.150001436864187</v>
      </c>
      <c r="K180" s="188">
        <v>1.95</v>
      </c>
      <c r="L180" s="68">
        <f t="shared" si="26"/>
        <v>28.380000000000003</v>
      </c>
      <c r="M180" s="68">
        <f t="shared" si="31"/>
        <v>28.561512638680895</v>
      </c>
      <c r="N180" s="68">
        <f t="shared" si="31"/>
        <v>51.263775935558122</v>
      </c>
      <c r="O180" s="68">
        <f t="shared" si="31"/>
        <v>0</v>
      </c>
      <c r="P180" s="68">
        <f t="shared" si="31"/>
        <v>0</v>
      </c>
      <c r="Q180" s="68">
        <f t="shared" si="31"/>
        <v>0</v>
      </c>
      <c r="R180" s="68">
        <f t="shared" si="27"/>
        <v>51.263775935558122</v>
      </c>
      <c r="S180" s="51">
        <f t="shared" si="23"/>
        <v>0</v>
      </c>
      <c r="T180" s="184">
        <f t="shared" si="28"/>
        <v>0</v>
      </c>
      <c r="U180" s="43"/>
      <c r="V180" s="43"/>
    </row>
    <row r="181" spans="1:22" x14ac:dyDescent="0.35">
      <c r="A181" s="63">
        <v>45543.333333332906</v>
      </c>
      <c r="B181" s="23">
        <v>290.10000000000002</v>
      </c>
      <c r="C181" s="22">
        <v>3295.5360000000001</v>
      </c>
      <c r="D181" s="23">
        <v>4.1079999999999997</v>
      </c>
      <c r="E181" s="22">
        <v>46.667000000000002</v>
      </c>
      <c r="F181" s="19">
        <f t="shared" si="24"/>
        <v>285.99200000000002</v>
      </c>
      <c r="G181" s="19">
        <f t="shared" si="24"/>
        <v>3248.8690000000001</v>
      </c>
      <c r="H181" s="67">
        <v>0</v>
      </c>
      <c r="I181" s="34">
        <f t="shared" si="25"/>
        <v>285.99200000000002</v>
      </c>
      <c r="J181" s="68">
        <f t="shared" si="22"/>
        <v>11.359999580407843</v>
      </c>
      <c r="K181" s="188">
        <v>1.95</v>
      </c>
      <c r="L181" s="68">
        <f t="shared" si="26"/>
        <v>28.380000000000003</v>
      </c>
      <c r="M181" s="68">
        <f t="shared" si="31"/>
        <v>28.561512638680895</v>
      </c>
      <c r="N181" s="68">
        <f t="shared" si="31"/>
        <v>51.263775935558122</v>
      </c>
      <c r="O181" s="68">
        <f t="shared" si="31"/>
        <v>0</v>
      </c>
      <c r="P181" s="68">
        <f t="shared" si="31"/>
        <v>0</v>
      </c>
      <c r="Q181" s="68">
        <f t="shared" si="31"/>
        <v>0</v>
      </c>
      <c r="R181" s="68">
        <f t="shared" si="27"/>
        <v>51.263775935558122</v>
      </c>
      <c r="S181" s="51">
        <f t="shared" si="23"/>
        <v>0</v>
      </c>
      <c r="T181" s="184">
        <f t="shared" si="28"/>
        <v>0</v>
      </c>
      <c r="U181" s="43"/>
      <c r="V181" s="43"/>
    </row>
    <row r="182" spans="1:22" x14ac:dyDescent="0.35">
      <c r="A182" s="63">
        <v>45543.374999999571</v>
      </c>
      <c r="B182" s="23">
        <v>303.10000000000002</v>
      </c>
      <c r="C182" s="22">
        <v>3425.03</v>
      </c>
      <c r="D182" s="23">
        <v>0.89100000000000001</v>
      </c>
      <c r="E182" s="22">
        <v>10.068</v>
      </c>
      <c r="F182" s="19">
        <f t="shared" si="24"/>
        <v>302.209</v>
      </c>
      <c r="G182" s="19">
        <f t="shared" si="24"/>
        <v>3414.962</v>
      </c>
      <c r="H182" s="67">
        <v>0</v>
      </c>
      <c r="I182" s="34">
        <f t="shared" si="25"/>
        <v>302.209</v>
      </c>
      <c r="J182" s="68">
        <f t="shared" si="22"/>
        <v>11.300000992690489</v>
      </c>
      <c r="K182" s="188">
        <v>1.95</v>
      </c>
      <c r="L182" s="68">
        <f t="shared" si="26"/>
        <v>28.380000000000003</v>
      </c>
      <c r="M182" s="68">
        <f t="shared" si="31"/>
        <v>28.561512638680895</v>
      </c>
      <c r="N182" s="68">
        <f t="shared" si="31"/>
        <v>51.263775935558122</v>
      </c>
      <c r="O182" s="68">
        <f t="shared" si="31"/>
        <v>0</v>
      </c>
      <c r="P182" s="68">
        <f t="shared" si="31"/>
        <v>0</v>
      </c>
      <c r="Q182" s="68">
        <f t="shared" si="31"/>
        <v>0</v>
      </c>
      <c r="R182" s="68">
        <f t="shared" si="27"/>
        <v>51.263775935558122</v>
      </c>
      <c r="S182" s="51">
        <f t="shared" si="23"/>
        <v>0</v>
      </c>
      <c r="T182" s="184">
        <f t="shared" si="28"/>
        <v>0</v>
      </c>
      <c r="U182" s="43"/>
      <c r="V182" s="43"/>
    </row>
    <row r="183" spans="1:22" x14ac:dyDescent="0.35">
      <c r="A183" s="63">
        <v>45543.416666666235</v>
      </c>
      <c r="B183" s="23">
        <v>320.14600000000002</v>
      </c>
      <c r="C183" s="22">
        <v>3630.6696355399999</v>
      </c>
      <c r="D183" s="23">
        <v>0</v>
      </c>
      <c r="E183" s="22">
        <v>0</v>
      </c>
      <c r="F183" s="19">
        <f t="shared" si="24"/>
        <v>320.14600000000002</v>
      </c>
      <c r="G183" s="19">
        <f t="shared" si="24"/>
        <v>3630.6696355399999</v>
      </c>
      <c r="H183" s="67">
        <v>0</v>
      </c>
      <c r="I183" s="34">
        <f t="shared" si="25"/>
        <v>320.14600000000002</v>
      </c>
      <c r="J183" s="68">
        <f t="shared" si="22"/>
        <v>11.340668431090814</v>
      </c>
      <c r="K183" s="188">
        <v>1.95</v>
      </c>
      <c r="L183" s="68">
        <f t="shared" si="26"/>
        <v>28.380000000000003</v>
      </c>
      <c r="M183" s="68">
        <f t="shared" si="31"/>
        <v>28.561512638680895</v>
      </c>
      <c r="N183" s="68">
        <f t="shared" si="31"/>
        <v>51.263775935558122</v>
      </c>
      <c r="O183" s="68">
        <f t="shared" si="31"/>
        <v>0</v>
      </c>
      <c r="P183" s="68">
        <f t="shared" si="31"/>
        <v>0</v>
      </c>
      <c r="Q183" s="68">
        <f t="shared" si="31"/>
        <v>0</v>
      </c>
      <c r="R183" s="68">
        <f t="shared" si="27"/>
        <v>51.263775935558122</v>
      </c>
      <c r="S183" s="51">
        <f t="shared" si="23"/>
        <v>0</v>
      </c>
      <c r="T183" s="184">
        <f t="shared" si="28"/>
        <v>0</v>
      </c>
      <c r="U183" s="43"/>
      <c r="V183" s="43"/>
    </row>
    <row r="184" spans="1:22" x14ac:dyDescent="0.35">
      <c r="A184" s="63">
        <v>45543.458333332899</v>
      </c>
      <c r="B184" s="23">
        <v>324.16199999999998</v>
      </c>
      <c r="C184" s="22">
        <v>3763.12877944</v>
      </c>
      <c r="D184" s="23">
        <v>0</v>
      </c>
      <c r="E184" s="22">
        <v>0</v>
      </c>
      <c r="F184" s="19">
        <f t="shared" si="24"/>
        <v>324.16199999999998</v>
      </c>
      <c r="G184" s="19">
        <f t="shared" si="24"/>
        <v>3763.12877944</v>
      </c>
      <c r="H184" s="67">
        <v>0</v>
      </c>
      <c r="I184" s="34">
        <f t="shared" si="25"/>
        <v>324.16199999999998</v>
      </c>
      <c r="J184" s="68">
        <f t="shared" si="22"/>
        <v>11.608790602970121</v>
      </c>
      <c r="K184" s="188">
        <v>1.95</v>
      </c>
      <c r="L184" s="68">
        <f t="shared" si="26"/>
        <v>28.380000000000003</v>
      </c>
      <c r="M184" s="68">
        <f t="shared" ref="M184:Q199" si="32">M183</f>
        <v>28.561512638680895</v>
      </c>
      <c r="N184" s="68">
        <f t="shared" si="32"/>
        <v>51.263775935558122</v>
      </c>
      <c r="O184" s="68">
        <f t="shared" si="32"/>
        <v>0</v>
      </c>
      <c r="P184" s="68">
        <f t="shared" si="32"/>
        <v>0</v>
      </c>
      <c r="Q184" s="68">
        <f t="shared" si="32"/>
        <v>0</v>
      </c>
      <c r="R184" s="68">
        <f t="shared" si="27"/>
        <v>51.263775935558122</v>
      </c>
      <c r="S184" s="51">
        <f t="shared" si="23"/>
        <v>0</v>
      </c>
      <c r="T184" s="184">
        <f t="shared" si="28"/>
        <v>0</v>
      </c>
      <c r="U184" s="43"/>
      <c r="V184" s="43"/>
    </row>
    <row r="185" spans="1:22" x14ac:dyDescent="0.35">
      <c r="A185" s="63">
        <v>45543.499999999563</v>
      </c>
      <c r="B185" s="23">
        <v>330.3</v>
      </c>
      <c r="C185" s="22">
        <v>3805.056</v>
      </c>
      <c r="D185" s="23">
        <v>4.9909999999999997</v>
      </c>
      <c r="E185" s="22">
        <v>57.496000000000002</v>
      </c>
      <c r="F185" s="19">
        <f t="shared" si="24"/>
        <v>325.30900000000003</v>
      </c>
      <c r="G185" s="19">
        <f t="shared" si="24"/>
        <v>3747.56</v>
      </c>
      <c r="H185" s="67">
        <v>0</v>
      </c>
      <c r="I185" s="34">
        <f t="shared" si="25"/>
        <v>325.30900000000003</v>
      </c>
      <c r="J185" s="68">
        <f t="shared" si="22"/>
        <v>11.520000983680131</v>
      </c>
      <c r="K185" s="188">
        <v>1.95</v>
      </c>
      <c r="L185" s="68">
        <f t="shared" si="26"/>
        <v>28.380000000000003</v>
      </c>
      <c r="M185" s="68">
        <f t="shared" si="32"/>
        <v>28.561512638680895</v>
      </c>
      <c r="N185" s="68">
        <f t="shared" si="32"/>
        <v>51.263775935558122</v>
      </c>
      <c r="O185" s="68">
        <f t="shared" si="32"/>
        <v>0</v>
      </c>
      <c r="P185" s="68">
        <f t="shared" si="32"/>
        <v>0</v>
      </c>
      <c r="Q185" s="68">
        <f t="shared" si="32"/>
        <v>0</v>
      </c>
      <c r="R185" s="68">
        <f t="shared" si="27"/>
        <v>51.263775935558122</v>
      </c>
      <c r="S185" s="51">
        <f t="shared" si="23"/>
        <v>0</v>
      </c>
      <c r="T185" s="184">
        <f t="shared" si="28"/>
        <v>0</v>
      </c>
      <c r="U185" s="43"/>
      <c r="V185" s="43"/>
    </row>
    <row r="186" spans="1:22" x14ac:dyDescent="0.35">
      <c r="A186" s="63">
        <v>45543.541666666228</v>
      </c>
      <c r="B186" s="23">
        <v>337.928</v>
      </c>
      <c r="C186" s="22">
        <v>4003.5139111600001</v>
      </c>
      <c r="D186" s="23">
        <v>0</v>
      </c>
      <c r="E186" s="22">
        <v>0</v>
      </c>
      <c r="F186" s="19">
        <f t="shared" si="24"/>
        <v>337.928</v>
      </c>
      <c r="G186" s="19">
        <f t="shared" si="24"/>
        <v>4003.5139111600001</v>
      </c>
      <c r="H186" s="67">
        <v>0</v>
      </c>
      <c r="I186" s="34">
        <f t="shared" si="25"/>
        <v>337.928</v>
      </c>
      <c r="J186" s="68">
        <f t="shared" si="22"/>
        <v>11.847239385786322</v>
      </c>
      <c r="K186" s="188">
        <v>1.95</v>
      </c>
      <c r="L186" s="68">
        <f t="shared" si="26"/>
        <v>28.380000000000003</v>
      </c>
      <c r="M186" s="68">
        <f t="shared" si="32"/>
        <v>28.561512638680895</v>
      </c>
      <c r="N186" s="68">
        <f t="shared" si="32"/>
        <v>51.263775935558122</v>
      </c>
      <c r="O186" s="68">
        <f t="shared" si="32"/>
        <v>0</v>
      </c>
      <c r="P186" s="68">
        <f t="shared" si="32"/>
        <v>0</v>
      </c>
      <c r="Q186" s="68">
        <f t="shared" si="32"/>
        <v>0</v>
      </c>
      <c r="R186" s="68">
        <f t="shared" si="27"/>
        <v>51.263775935558122</v>
      </c>
      <c r="S186" s="51">
        <f t="shared" si="23"/>
        <v>0</v>
      </c>
      <c r="T186" s="184">
        <f t="shared" si="28"/>
        <v>0</v>
      </c>
      <c r="U186" s="43"/>
      <c r="V186" s="43"/>
    </row>
    <row r="187" spans="1:22" x14ac:dyDescent="0.35">
      <c r="A187" s="63">
        <v>45543.583333332892</v>
      </c>
      <c r="B187" s="23">
        <v>351.4</v>
      </c>
      <c r="C187" s="22">
        <v>4283.5659999999998</v>
      </c>
      <c r="D187" s="23">
        <v>0</v>
      </c>
      <c r="E187" s="22">
        <v>0</v>
      </c>
      <c r="F187" s="19">
        <f t="shared" si="24"/>
        <v>351.4</v>
      </c>
      <c r="G187" s="19">
        <f t="shared" si="24"/>
        <v>4283.5659999999998</v>
      </c>
      <c r="H187" s="67">
        <v>0</v>
      </c>
      <c r="I187" s="34">
        <f t="shared" si="25"/>
        <v>351.4</v>
      </c>
      <c r="J187" s="68">
        <f t="shared" si="22"/>
        <v>12.19</v>
      </c>
      <c r="K187" s="188">
        <v>1.95</v>
      </c>
      <c r="L187" s="68">
        <f t="shared" si="26"/>
        <v>28.380000000000003</v>
      </c>
      <c r="M187" s="68">
        <f t="shared" si="32"/>
        <v>28.561512638680895</v>
      </c>
      <c r="N187" s="68">
        <f t="shared" si="32"/>
        <v>51.263775935558122</v>
      </c>
      <c r="O187" s="68">
        <f t="shared" si="32"/>
        <v>0</v>
      </c>
      <c r="P187" s="68">
        <f t="shared" si="32"/>
        <v>0</v>
      </c>
      <c r="Q187" s="68">
        <f t="shared" si="32"/>
        <v>0</v>
      </c>
      <c r="R187" s="68">
        <f t="shared" si="27"/>
        <v>51.263775935558122</v>
      </c>
      <c r="S187" s="51">
        <f t="shared" si="23"/>
        <v>0</v>
      </c>
      <c r="T187" s="184">
        <f t="shared" si="28"/>
        <v>0</v>
      </c>
      <c r="U187" s="43"/>
      <c r="V187" s="43"/>
    </row>
    <row r="188" spans="1:22" x14ac:dyDescent="0.35">
      <c r="A188" s="63">
        <v>45543.624999999556</v>
      </c>
      <c r="B188" s="23">
        <v>508.42</v>
      </c>
      <c r="C188" s="22">
        <v>6050.9091784000002</v>
      </c>
      <c r="D188" s="23">
        <v>0</v>
      </c>
      <c r="E188" s="22">
        <v>0</v>
      </c>
      <c r="F188" s="19">
        <f t="shared" si="24"/>
        <v>508.42</v>
      </c>
      <c r="G188" s="19">
        <f t="shared" si="24"/>
        <v>6050.9091784000002</v>
      </c>
      <c r="H188" s="67">
        <v>385</v>
      </c>
      <c r="I188" s="34">
        <f t="shared" si="25"/>
        <v>123.42000000000002</v>
      </c>
      <c r="J188" s="68">
        <f t="shared" si="22"/>
        <v>11.901398800991306</v>
      </c>
      <c r="K188" s="188">
        <v>1.95</v>
      </c>
      <c r="L188" s="68">
        <f t="shared" si="26"/>
        <v>28.380000000000003</v>
      </c>
      <c r="M188" s="68">
        <f t="shared" si="32"/>
        <v>28.561512638680895</v>
      </c>
      <c r="N188" s="68">
        <f t="shared" si="32"/>
        <v>51.263775935558122</v>
      </c>
      <c r="O188" s="68">
        <f t="shared" si="32"/>
        <v>0</v>
      </c>
      <c r="P188" s="68">
        <f t="shared" si="32"/>
        <v>0</v>
      </c>
      <c r="Q188" s="68">
        <f t="shared" si="32"/>
        <v>0</v>
      </c>
      <c r="R188" s="68">
        <f t="shared" si="27"/>
        <v>51.263775935558122</v>
      </c>
      <c r="S188" s="51">
        <f t="shared" si="23"/>
        <v>0</v>
      </c>
      <c r="T188" s="184">
        <f t="shared" si="28"/>
        <v>0</v>
      </c>
      <c r="U188" s="43"/>
      <c r="V188" s="43"/>
    </row>
    <row r="189" spans="1:22" x14ac:dyDescent="0.35">
      <c r="A189" s="63">
        <v>45543.66666666622</v>
      </c>
      <c r="B189" s="23">
        <v>527.16700000000003</v>
      </c>
      <c r="C189" s="22">
        <v>6516.1885789900007</v>
      </c>
      <c r="D189" s="23">
        <v>0</v>
      </c>
      <c r="E189" s="22">
        <v>0</v>
      </c>
      <c r="F189" s="19">
        <f t="shared" si="24"/>
        <v>527.16700000000003</v>
      </c>
      <c r="G189" s="19">
        <f t="shared" si="24"/>
        <v>6516.1885789900007</v>
      </c>
      <c r="H189" s="67">
        <v>385</v>
      </c>
      <c r="I189" s="34">
        <f t="shared" si="25"/>
        <v>142.16700000000003</v>
      </c>
      <c r="J189" s="68">
        <f t="shared" si="22"/>
        <v>12.360767231237919</v>
      </c>
      <c r="K189" s="188">
        <v>1.95</v>
      </c>
      <c r="L189" s="68">
        <f t="shared" si="26"/>
        <v>28.380000000000003</v>
      </c>
      <c r="M189" s="68">
        <f t="shared" si="32"/>
        <v>28.561512638680895</v>
      </c>
      <c r="N189" s="68">
        <f t="shared" si="32"/>
        <v>51.263775935558122</v>
      </c>
      <c r="O189" s="68">
        <f t="shared" si="32"/>
        <v>0</v>
      </c>
      <c r="P189" s="68">
        <f t="shared" si="32"/>
        <v>0</v>
      </c>
      <c r="Q189" s="68">
        <f t="shared" si="32"/>
        <v>0</v>
      </c>
      <c r="R189" s="68">
        <f t="shared" si="27"/>
        <v>51.263775935558122</v>
      </c>
      <c r="S189" s="51">
        <f t="shared" si="23"/>
        <v>0</v>
      </c>
      <c r="T189" s="184">
        <f t="shared" si="28"/>
        <v>0</v>
      </c>
      <c r="U189" s="43"/>
      <c r="V189" s="43"/>
    </row>
    <row r="190" spans="1:22" x14ac:dyDescent="0.35">
      <c r="A190" s="63">
        <v>45543.708333332885</v>
      </c>
      <c r="B190" s="23">
        <v>533.37099999999998</v>
      </c>
      <c r="C190" s="22">
        <v>7255.3131200600001</v>
      </c>
      <c r="D190" s="23">
        <v>0</v>
      </c>
      <c r="E190" s="22">
        <v>0</v>
      </c>
      <c r="F190" s="19">
        <f t="shared" si="24"/>
        <v>533.37099999999998</v>
      </c>
      <c r="G190" s="19">
        <f t="shared" si="24"/>
        <v>7255.3131200600001</v>
      </c>
      <c r="H190" s="67">
        <v>385</v>
      </c>
      <c r="I190" s="34">
        <f t="shared" si="25"/>
        <v>148.37099999999998</v>
      </c>
      <c r="J190" s="68">
        <f t="shared" si="22"/>
        <v>13.602751405794466</v>
      </c>
      <c r="K190" s="188">
        <v>1.95</v>
      </c>
      <c r="L190" s="68">
        <f t="shared" si="26"/>
        <v>28.380000000000003</v>
      </c>
      <c r="M190" s="68">
        <f t="shared" si="32"/>
        <v>28.561512638680895</v>
      </c>
      <c r="N190" s="68">
        <f t="shared" si="32"/>
        <v>51.263775935558122</v>
      </c>
      <c r="O190" s="68">
        <f t="shared" si="32"/>
        <v>0</v>
      </c>
      <c r="P190" s="68">
        <f t="shared" si="32"/>
        <v>0</v>
      </c>
      <c r="Q190" s="68">
        <f t="shared" si="32"/>
        <v>0</v>
      </c>
      <c r="R190" s="68">
        <f t="shared" si="27"/>
        <v>51.263775935558122</v>
      </c>
      <c r="S190" s="51">
        <f t="shared" si="23"/>
        <v>0</v>
      </c>
      <c r="T190" s="184">
        <f t="shared" si="28"/>
        <v>0</v>
      </c>
      <c r="U190" s="43"/>
      <c r="V190" s="43"/>
    </row>
    <row r="191" spans="1:22" x14ac:dyDescent="0.35">
      <c r="A191" s="63">
        <v>45543.749999999549</v>
      </c>
      <c r="B191" s="23">
        <v>532.48099999999999</v>
      </c>
      <c r="C191" s="22">
        <v>9830.2334857499991</v>
      </c>
      <c r="D191" s="23">
        <v>0</v>
      </c>
      <c r="E191" s="22">
        <v>0</v>
      </c>
      <c r="F191" s="19">
        <f t="shared" si="24"/>
        <v>532.48099999999999</v>
      </c>
      <c r="G191" s="19">
        <f t="shared" si="24"/>
        <v>9830.2334857499991</v>
      </c>
      <c r="H191" s="67">
        <v>382.41000000000008</v>
      </c>
      <c r="I191" s="34">
        <f t="shared" si="25"/>
        <v>150.07099999999991</v>
      </c>
      <c r="J191" s="68">
        <f t="shared" si="22"/>
        <v>18.461191076770813</v>
      </c>
      <c r="K191" s="188">
        <v>1.95</v>
      </c>
      <c r="L191" s="68">
        <f t="shared" si="26"/>
        <v>28.380000000000003</v>
      </c>
      <c r="M191" s="68">
        <f t="shared" si="32"/>
        <v>28.561512638680895</v>
      </c>
      <c r="N191" s="68">
        <f t="shared" si="32"/>
        <v>51.263775935558122</v>
      </c>
      <c r="O191" s="68">
        <f t="shared" si="32"/>
        <v>0</v>
      </c>
      <c r="P191" s="68">
        <f t="shared" si="32"/>
        <v>0</v>
      </c>
      <c r="Q191" s="68">
        <f t="shared" si="32"/>
        <v>0</v>
      </c>
      <c r="R191" s="68">
        <f t="shared" si="27"/>
        <v>51.263775935558122</v>
      </c>
      <c r="S191" s="51">
        <f t="shared" si="23"/>
        <v>0</v>
      </c>
      <c r="T191" s="184">
        <f t="shared" si="28"/>
        <v>0</v>
      </c>
      <c r="U191" s="43"/>
      <c r="V191" s="43"/>
    </row>
    <row r="192" spans="1:22" x14ac:dyDescent="0.35">
      <c r="A192" s="63">
        <v>45543.791666666213</v>
      </c>
      <c r="B192" s="23">
        <v>515.23699999999997</v>
      </c>
      <c r="C192" s="22">
        <v>11087.33120049</v>
      </c>
      <c r="D192" s="23">
        <v>0</v>
      </c>
      <c r="E192" s="22">
        <v>0</v>
      </c>
      <c r="F192" s="19">
        <f t="shared" si="24"/>
        <v>515.23699999999997</v>
      </c>
      <c r="G192" s="19">
        <f t="shared" si="24"/>
        <v>11087.33120049</v>
      </c>
      <c r="H192" s="67">
        <v>295.67999999999995</v>
      </c>
      <c r="I192" s="34">
        <f t="shared" si="25"/>
        <v>219.55700000000002</v>
      </c>
      <c r="J192" s="68">
        <f t="shared" si="22"/>
        <v>21.51889557716158</v>
      </c>
      <c r="K192" s="188">
        <v>1.95</v>
      </c>
      <c r="L192" s="68">
        <f t="shared" si="26"/>
        <v>28.380000000000003</v>
      </c>
      <c r="M192" s="68">
        <f t="shared" si="32"/>
        <v>28.561512638680895</v>
      </c>
      <c r="N192" s="68">
        <f t="shared" si="32"/>
        <v>51.263775935558122</v>
      </c>
      <c r="O192" s="68">
        <f t="shared" si="32"/>
        <v>0</v>
      </c>
      <c r="P192" s="68">
        <f t="shared" si="32"/>
        <v>0</v>
      </c>
      <c r="Q192" s="68">
        <f t="shared" si="32"/>
        <v>0</v>
      </c>
      <c r="R192" s="68">
        <f t="shared" si="27"/>
        <v>51.263775935558122</v>
      </c>
      <c r="S192" s="51">
        <f t="shared" si="23"/>
        <v>0</v>
      </c>
      <c r="T192" s="184">
        <f t="shared" si="28"/>
        <v>0</v>
      </c>
      <c r="U192" s="43"/>
      <c r="V192" s="43"/>
    </row>
    <row r="193" spans="1:22" x14ac:dyDescent="0.35">
      <c r="A193" s="63">
        <v>45543.833333332877</v>
      </c>
      <c r="B193" s="23">
        <v>506.298</v>
      </c>
      <c r="C193" s="22">
        <v>14412.045773379999</v>
      </c>
      <c r="D193" s="23">
        <v>0</v>
      </c>
      <c r="E193" s="22">
        <v>0</v>
      </c>
      <c r="F193" s="19">
        <f t="shared" si="24"/>
        <v>506.298</v>
      </c>
      <c r="G193" s="19">
        <f t="shared" si="24"/>
        <v>14412.045773379999</v>
      </c>
      <c r="H193" s="67">
        <v>289.56000000000006</v>
      </c>
      <c r="I193" s="34">
        <f t="shared" si="25"/>
        <v>216.73799999999994</v>
      </c>
      <c r="J193" s="68">
        <f t="shared" si="22"/>
        <v>28.465539609834522</v>
      </c>
      <c r="K193" s="188">
        <v>1.95</v>
      </c>
      <c r="L193" s="68">
        <f t="shared" si="26"/>
        <v>28.380000000000003</v>
      </c>
      <c r="M193" s="68">
        <f t="shared" si="32"/>
        <v>28.561512638680895</v>
      </c>
      <c r="N193" s="68">
        <f t="shared" si="32"/>
        <v>51.263775935558122</v>
      </c>
      <c r="O193" s="68">
        <f t="shared" si="32"/>
        <v>0</v>
      </c>
      <c r="P193" s="68">
        <f t="shared" si="32"/>
        <v>0</v>
      </c>
      <c r="Q193" s="68">
        <f t="shared" si="32"/>
        <v>0</v>
      </c>
      <c r="R193" s="68">
        <f t="shared" si="27"/>
        <v>51.263775935558122</v>
      </c>
      <c r="S193" s="51">
        <f t="shared" si="23"/>
        <v>0</v>
      </c>
      <c r="T193" s="184">
        <f t="shared" si="28"/>
        <v>0</v>
      </c>
      <c r="U193" s="43"/>
      <c r="V193" s="43"/>
    </row>
    <row r="194" spans="1:22" x14ac:dyDescent="0.35">
      <c r="A194" s="63">
        <v>45543.874999999542</v>
      </c>
      <c r="B194" s="23">
        <v>489.27</v>
      </c>
      <c r="C194" s="22">
        <v>16678.2880506</v>
      </c>
      <c r="D194" s="23">
        <v>0</v>
      </c>
      <c r="E194" s="22">
        <v>0</v>
      </c>
      <c r="F194" s="19">
        <f t="shared" si="24"/>
        <v>489.27</v>
      </c>
      <c r="G194" s="19">
        <f t="shared" si="24"/>
        <v>16678.2880506</v>
      </c>
      <c r="H194" s="67">
        <v>298.27</v>
      </c>
      <c r="I194" s="34">
        <f t="shared" si="25"/>
        <v>191</v>
      </c>
      <c r="J194" s="68">
        <f t="shared" si="22"/>
        <v>34.088106874731743</v>
      </c>
      <c r="K194" s="188">
        <v>1.95</v>
      </c>
      <c r="L194" s="68">
        <f t="shared" si="26"/>
        <v>28.380000000000003</v>
      </c>
      <c r="M194" s="68">
        <f t="shared" si="32"/>
        <v>28.561512638680895</v>
      </c>
      <c r="N194" s="68">
        <f t="shared" si="32"/>
        <v>51.263775935558122</v>
      </c>
      <c r="O194" s="68">
        <f t="shared" si="32"/>
        <v>0</v>
      </c>
      <c r="P194" s="68">
        <f t="shared" si="32"/>
        <v>0</v>
      </c>
      <c r="Q194" s="68">
        <f t="shared" si="32"/>
        <v>0</v>
      </c>
      <c r="R194" s="68">
        <f t="shared" si="27"/>
        <v>51.263775935558122</v>
      </c>
      <c r="S194" s="51">
        <f t="shared" si="23"/>
        <v>0</v>
      </c>
      <c r="T194" s="184">
        <f t="shared" si="28"/>
        <v>0</v>
      </c>
      <c r="U194" s="43"/>
      <c r="V194" s="43"/>
    </row>
    <row r="195" spans="1:22" x14ac:dyDescent="0.35">
      <c r="A195" s="63">
        <v>45543.916666666206</v>
      </c>
      <c r="B195" s="23">
        <v>504.63299999999998</v>
      </c>
      <c r="C195" s="22">
        <v>9302.9167621999986</v>
      </c>
      <c r="D195" s="23">
        <v>0</v>
      </c>
      <c r="E195" s="22">
        <v>0</v>
      </c>
      <c r="F195" s="19">
        <f t="shared" si="24"/>
        <v>504.63299999999998</v>
      </c>
      <c r="G195" s="19">
        <f t="shared" si="24"/>
        <v>9302.9167621999986</v>
      </c>
      <c r="H195" s="67">
        <v>277.85000000000002</v>
      </c>
      <c r="I195" s="34">
        <f t="shared" si="25"/>
        <v>226.78299999999996</v>
      </c>
      <c r="J195" s="68">
        <f t="shared" si="22"/>
        <v>18.435014678390036</v>
      </c>
      <c r="K195" s="188">
        <v>1.95</v>
      </c>
      <c r="L195" s="68">
        <f t="shared" si="26"/>
        <v>28.380000000000003</v>
      </c>
      <c r="M195" s="68">
        <f t="shared" si="32"/>
        <v>28.561512638680895</v>
      </c>
      <c r="N195" s="68">
        <f t="shared" si="32"/>
        <v>51.263775935558122</v>
      </c>
      <c r="O195" s="68">
        <f t="shared" si="32"/>
        <v>0</v>
      </c>
      <c r="P195" s="68">
        <f t="shared" si="32"/>
        <v>0</v>
      </c>
      <c r="Q195" s="68">
        <f t="shared" si="32"/>
        <v>0</v>
      </c>
      <c r="R195" s="68">
        <f t="shared" si="27"/>
        <v>51.263775935558122</v>
      </c>
      <c r="S195" s="51">
        <f t="shared" si="23"/>
        <v>0</v>
      </c>
      <c r="T195" s="184">
        <f t="shared" si="28"/>
        <v>0</v>
      </c>
      <c r="U195" s="43"/>
      <c r="V195" s="43"/>
    </row>
    <row r="196" spans="1:22" x14ac:dyDescent="0.35">
      <c r="A196" s="63">
        <v>45543.95833333287</v>
      </c>
      <c r="B196" s="23">
        <v>459.55399999999997</v>
      </c>
      <c r="C196" s="22">
        <v>6498.6189503400001</v>
      </c>
      <c r="D196" s="23">
        <v>0</v>
      </c>
      <c r="E196" s="22">
        <v>0</v>
      </c>
      <c r="F196" s="19">
        <f t="shared" si="24"/>
        <v>459.55399999999997</v>
      </c>
      <c r="G196" s="19">
        <f t="shared" si="24"/>
        <v>6498.6189503400001</v>
      </c>
      <c r="H196" s="67">
        <v>240.3599999999999</v>
      </c>
      <c r="I196" s="34">
        <f t="shared" si="25"/>
        <v>219.19400000000007</v>
      </c>
      <c r="J196" s="68">
        <f t="shared" si="22"/>
        <v>14.141143261379513</v>
      </c>
      <c r="K196" s="188">
        <v>1.95</v>
      </c>
      <c r="L196" s="68">
        <f t="shared" si="26"/>
        <v>28.380000000000003</v>
      </c>
      <c r="M196" s="68">
        <f t="shared" si="32"/>
        <v>28.561512638680895</v>
      </c>
      <c r="N196" s="68">
        <f t="shared" si="32"/>
        <v>51.263775935558122</v>
      </c>
      <c r="O196" s="68">
        <f t="shared" si="32"/>
        <v>0</v>
      </c>
      <c r="P196" s="68">
        <f t="shared" si="32"/>
        <v>0</v>
      </c>
      <c r="Q196" s="68">
        <f t="shared" si="32"/>
        <v>0</v>
      </c>
      <c r="R196" s="68">
        <f t="shared" si="27"/>
        <v>51.263775935558122</v>
      </c>
      <c r="S196" s="51">
        <f t="shared" si="23"/>
        <v>0</v>
      </c>
      <c r="T196" s="184">
        <f t="shared" si="28"/>
        <v>0</v>
      </c>
      <c r="U196" s="43"/>
      <c r="V196" s="43"/>
    </row>
    <row r="197" spans="1:22" x14ac:dyDescent="0.35">
      <c r="A197" s="63">
        <v>45543.999999999534</v>
      </c>
      <c r="B197" s="23">
        <v>440.303</v>
      </c>
      <c r="C197" s="22">
        <v>6408.1553175700001</v>
      </c>
      <c r="D197" s="23">
        <v>0</v>
      </c>
      <c r="E197" s="22">
        <v>0</v>
      </c>
      <c r="F197" s="19">
        <f t="shared" si="24"/>
        <v>440.303</v>
      </c>
      <c r="G197" s="19">
        <f t="shared" si="24"/>
        <v>6408.1553175700001</v>
      </c>
      <c r="H197" s="67">
        <v>218.99</v>
      </c>
      <c r="I197" s="34">
        <f t="shared" si="25"/>
        <v>221.31299999999999</v>
      </c>
      <c r="J197" s="68">
        <f t="shared" si="22"/>
        <v>14.553966967224843</v>
      </c>
      <c r="K197" s="188">
        <v>1.95</v>
      </c>
      <c r="L197" s="68">
        <f t="shared" si="26"/>
        <v>28.380000000000003</v>
      </c>
      <c r="M197" s="68">
        <f t="shared" si="32"/>
        <v>28.561512638680895</v>
      </c>
      <c r="N197" s="68">
        <f t="shared" si="32"/>
        <v>51.263775935558122</v>
      </c>
      <c r="O197" s="68">
        <f t="shared" si="32"/>
        <v>0</v>
      </c>
      <c r="P197" s="68">
        <f t="shared" si="32"/>
        <v>0</v>
      </c>
      <c r="Q197" s="68">
        <f t="shared" si="32"/>
        <v>0</v>
      </c>
      <c r="R197" s="68">
        <f t="shared" si="27"/>
        <v>51.263775935558122</v>
      </c>
      <c r="S197" s="51">
        <f t="shared" si="23"/>
        <v>0</v>
      </c>
      <c r="T197" s="184">
        <f t="shared" si="28"/>
        <v>0</v>
      </c>
      <c r="U197" s="43"/>
      <c r="V197" s="43"/>
    </row>
    <row r="198" spans="1:22" x14ac:dyDescent="0.35">
      <c r="A198" s="63">
        <v>45544.041666666199</v>
      </c>
      <c r="B198" s="23">
        <v>432.92499999999995</v>
      </c>
      <c r="C198" s="22">
        <v>5738.5061375000005</v>
      </c>
      <c r="D198" s="23">
        <v>0</v>
      </c>
      <c r="E198" s="22">
        <v>0</v>
      </c>
      <c r="F198" s="19">
        <f t="shared" si="24"/>
        <v>432.92499999999995</v>
      </c>
      <c r="G198" s="19">
        <f t="shared" si="24"/>
        <v>5738.5061375000005</v>
      </c>
      <c r="H198" s="67">
        <v>282.23</v>
      </c>
      <c r="I198" s="34">
        <f t="shared" si="25"/>
        <v>150.69499999999994</v>
      </c>
      <c r="J198" s="68">
        <f t="shared" ref="J198:J261" si="33">IF(F198&gt;0,G198/F198,0)</f>
        <v>13.255196945198362</v>
      </c>
      <c r="K198" s="188">
        <v>1.95</v>
      </c>
      <c r="L198" s="68">
        <f t="shared" si="26"/>
        <v>28.380000000000003</v>
      </c>
      <c r="M198" s="68">
        <f t="shared" si="32"/>
        <v>28.561512638680895</v>
      </c>
      <c r="N198" s="68">
        <f t="shared" si="32"/>
        <v>51.263775935558122</v>
      </c>
      <c r="O198" s="68">
        <f t="shared" si="32"/>
        <v>0</v>
      </c>
      <c r="P198" s="68">
        <f t="shared" si="32"/>
        <v>0</v>
      </c>
      <c r="Q198" s="68">
        <f t="shared" si="32"/>
        <v>0</v>
      </c>
      <c r="R198" s="68">
        <f t="shared" si="27"/>
        <v>51.263775935558122</v>
      </c>
      <c r="S198" s="51">
        <f t="shared" ref="S198:S261" si="34">IF(J198&gt;R198,J198-R198,0)</f>
        <v>0</v>
      </c>
      <c r="T198" s="184">
        <f t="shared" si="28"/>
        <v>0</v>
      </c>
      <c r="U198" s="43"/>
      <c r="V198" s="43"/>
    </row>
    <row r="199" spans="1:22" x14ac:dyDescent="0.35">
      <c r="A199" s="63">
        <v>45544.083333332863</v>
      </c>
      <c r="B199" s="23">
        <v>410.62700000000001</v>
      </c>
      <c r="C199" s="22">
        <v>5154.5797259299998</v>
      </c>
      <c r="D199" s="23">
        <v>0</v>
      </c>
      <c r="E199" s="22">
        <v>0</v>
      </c>
      <c r="F199" s="19">
        <f t="shared" ref="F199:G262" si="35">B199-D199</f>
        <v>410.62700000000001</v>
      </c>
      <c r="G199" s="19">
        <f t="shared" si="35"/>
        <v>5154.5797259299998</v>
      </c>
      <c r="H199" s="67">
        <v>188.78999999999996</v>
      </c>
      <c r="I199" s="34">
        <f t="shared" ref="I199:I262" si="36">F199-H199</f>
        <v>221.83700000000005</v>
      </c>
      <c r="J199" s="68">
        <f t="shared" si="33"/>
        <v>12.552948846349606</v>
      </c>
      <c r="K199" s="188">
        <v>1.95</v>
      </c>
      <c r="L199" s="68">
        <f t="shared" ref="L199:L262" si="37">IF(AND(MONTH($A$2)&gt;5,MONTH($A$2)&lt;9),(K199*10800)/1000,(K199*10400)/1000)+8.1</f>
        <v>28.380000000000003</v>
      </c>
      <c r="M199" s="68">
        <f t="shared" si="32"/>
        <v>28.561512638680895</v>
      </c>
      <c r="N199" s="68">
        <f t="shared" si="32"/>
        <v>51.263775935558122</v>
      </c>
      <c r="O199" s="68">
        <f t="shared" si="32"/>
        <v>0</v>
      </c>
      <c r="P199" s="68">
        <f t="shared" si="32"/>
        <v>0</v>
      </c>
      <c r="Q199" s="68">
        <f t="shared" si="32"/>
        <v>0</v>
      </c>
      <c r="R199" s="68">
        <f t="shared" ref="R199:R262" si="38">MAX(L199:Q199)</f>
        <v>51.263775935558122</v>
      </c>
      <c r="S199" s="51">
        <f t="shared" si="34"/>
        <v>0</v>
      </c>
      <c r="T199" s="184">
        <f t="shared" ref="T199:T262" si="39">IF(S199&lt;&gt;" ",S199*I199,0)</f>
        <v>0</v>
      </c>
      <c r="U199" s="43"/>
      <c r="V199" s="43"/>
    </row>
    <row r="200" spans="1:22" x14ac:dyDescent="0.35">
      <c r="A200" s="63">
        <v>45544.124999999527</v>
      </c>
      <c r="B200" s="23">
        <v>415.61800000000005</v>
      </c>
      <c r="C200" s="22">
        <v>4753.7390027199999</v>
      </c>
      <c r="D200" s="23">
        <v>0</v>
      </c>
      <c r="E200" s="22">
        <v>0</v>
      </c>
      <c r="F200" s="19">
        <f t="shared" si="35"/>
        <v>415.61800000000005</v>
      </c>
      <c r="G200" s="19">
        <f t="shared" si="35"/>
        <v>4753.7390027199999</v>
      </c>
      <c r="H200" s="67">
        <v>220.19</v>
      </c>
      <c r="I200" s="34">
        <f t="shared" si="36"/>
        <v>195.42800000000005</v>
      </c>
      <c r="J200" s="68">
        <f t="shared" si="33"/>
        <v>11.437760161301963</v>
      </c>
      <c r="K200" s="188">
        <v>1.95</v>
      </c>
      <c r="L200" s="68">
        <f t="shared" si="37"/>
        <v>28.380000000000003</v>
      </c>
      <c r="M200" s="68">
        <f t="shared" ref="M200:Q215" si="40">M199</f>
        <v>28.561512638680895</v>
      </c>
      <c r="N200" s="68">
        <f t="shared" si="40"/>
        <v>51.263775935558122</v>
      </c>
      <c r="O200" s="68">
        <f t="shared" si="40"/>
        <v>0</v>
      </c>
      <c r="P200" s="68">
        <f t="shared" si="40"/>
        <v>0</v>
      </c>
      <c r="Q200" s="68">
        <f t="shared" si="40"/>
        <v>0</v>
      </c>
      <c r="R200" s="68">
        <f t="shared" si="38"/>
        <v>51.263775935558122</v>
      </c>
      <c r="S200" s="51">
        <f t="shared" si="34"/>
        <v>0</v>
      </c>
      <c r="T200" s="184">
        <f t="shared" si="39"/>
        <v>0</v>
      </c>
      <c r="U200" s="43"/>
      <c r="V200" s="43"/>
    </row>
    <row r="201" spans="1:22" x14ac:dyDescent="0.35">
      <c r="A201" s="63">
        <v>45544.166666666191</v>
      </c>
      <c r="B201" s="23">
        <v>403.42499999999995</v>
      </c>
      <c r="C201" s="22">
        <v>4443.7984509999997</v>
      </c>
      <c r="D201" s="23">
        <v>0</v>
      </c>
      <c r="E201" s="22">
        <v>0</v>
      </c>
      <c r="F201" s="19">
        <f t="shared" si="35"/>
        <v>403.42499999999995</v>
      </c>
      <c r="G201" s="19">
        <f t="shared" si="35"/>
        <v>4443.7984509999997</v>
      </c>
      <c r="H201" s="67">
        <v>182.13</v>
      </c>
      <c r="I201" s="34">
        <f t="shared" si="36"/>
        <v>221.29499999999996</v>
      </c>
      <c r="J201" s="68">
        <f t="shared" si="33"/>
        <v>11.015178660221851</v>
      </c>
      <c r="K201" s="188">
        <v>1.95</v>
      </c>
      <c r="L201" s="68">
        <f t="shared" si="37"/>
        <v>28.380000000000003</v>
      </c>
      <c r="M201" s="68">
        <f t="shared" si="40"/>
        <v>28.561512638680895</v>
      </c>
      <c r="N201" s="68">
        <f t="shared" si="40"/>
        <v>51.263775935558122</v>
      </c>
      <c r="O201" s="68">
        <f t="shared" si="40"/>
        <v>0</v>
      </c>
      <c r="P201" s="68">
        <f t="shared" si="40"/>
        <v>0</v>
      </c>
      <c r="Q201" s="68">
        <f t="shared" si="40"/>
        <v>0</v>
      </c>
      <c r="R201" s="68">
        <f t="shared" si="38"/>
        <v>51.263775935558122</v>
      </c>
      <c r="S201" s="51">
        <f t="shared" si="34"/>
        <v>0</v>
      </c>
      <c r="T201" s="184">
        <f t="shared" si="39"/>
        <v>0</v>
      </c>
      <c r="U201" s="43"/>
      <c r="V201" s="43"/>
    </row>
    <row r="202" spans="1:22" x14ac:dyDescent="0.35">
      <c r="A202" s="63">
        <v>45544.208333332856</v>
      </c>
      <c r="B202" s="23">
        <v>418.25700000000001</v>
      </c>
      <c r="C202" s="22">
        <v>4789.4631427499999</v>
      </c>
      <c r="D202" s="23">
        <v>0</v>
      </c>
      <c r="E202" s="22">
        <v>0</v>
      </c>
      <c r="F202" s="19">
        <f t="shared" si="35"/>
        <v>418.25700000000001</v>
      </c>
      <c r="G202" s="19">
        <f t="shared" si="35"/>
        <v>4789.4631427499999</v>
      </c>
      <c r="H202" s="67">
        <v>237.33000000000004</v>
      </c>
      <c r="I202" s="34">
        <f t="shared" si="36"/>
        <v>180.92699999999996</v>
      </c>
      <c r="J202" s="68">
        <f t="shared" si="33"/>
        <v>11.451005345397686</v>
      </c>
      <c r="K202" s="188">
        <v>1.95</v>
      </c>
      <c r="L202" s="68">
        <f t="shared" si="37"/>
        <v>28.380000000000003</v>
      </c>
      <c r="M202" s="68">
        <f t="shared" si="40"/>
        <v>28.561512638680895</v>
      </c>
      <c r="N202" s="68">
        <f t="shared" si="40"/>
        <v>51.263775935558122</v>
      </c>
      <c r="O202" s="68">
        <f t="shared" si="40"/>
        <v>0</v>
      </c>
      <c r="P202" s="68">
        <f t="shared" si="40"/>
        <v>0</v>
      </c>
      <c r="Q202" s="68">
        <f t="shared" si="40"/>
        <v>0</v>
      </c>
      <c r="R202" s="68">
        <f t="shared" si="38"/>
        <v>51.263775935558122</v>
      </c>
      <c r="S202" s="51">
        <f t="shared" si="34"/>
        <v>0</v>
      </c>
      <c r="T202" s="184">
        <f t="shared" si="39"/>
        <v>0</v>
      </c>
      <c r="U202" s="43"/>
      <c r="V202" s="43"/>
    </row>
    <row r="203" spans="1:22" x14ac:dyDescent="0.35">
      <c r="A203" s="63">
        <v>45544.24999999952</v>
      </c>
      <c r="B203" s="23">
        <v>427.96</v>
      </c>
      <c r="C203" s="22">
        <v>5715.3086069999999</v>
      </c>
      <c r="D203" s="23">
        <v>0</v>
      </c>
      <c r="E203" s="22">
        <v>0</v>
      </c>
      <c r="F203" s="19">
        <f t="shared" si="35"/>
        <v>427.96</v>
      </c>
      <c r="G203" s="19">
        <f t="shared" si="35"/>
        <v>5715.3086069999999</v>
      </c>
      <c r="H203" s="67">
        <v>203.45999999999998</v>
      </c>
      <c r="I203" s="34">
        <f t="shared" si="36"/>
        <v>224.5</v>
      </c>
      <c r="J203" s="68">
        <f t="shared" si="33"/>
        <v>13.354772892326386</v>
      </c>
      <c r="K203" s="188">
        <v>1.95</v>
      </c>
      <c r="L203" s="68">
        <f t="shared" si="37"/>
        <v>28.380000000000003</v>
      </c>
      <c r="M203" s="68">
        <f t="shared" si="40"/>
        <v>28.561512638680895</v>
      </c>
      <c r="N203" s="68">
        <f t="shared" si="40"/>
        <v>51.263775935558122</v>
      </c>
      <c r="O203" s="68">
        <f t="shared" si="40"/>
        <v>0</v>
      </c>
      <c r="P203" s="68">
        <f t="shared" si="40"/>
        <v>0</v>
      </c>
      <c r="Q203" s="68">
        <f t="shared" si="40"/>
        <v>0</v>
      </c>
      <c r="R203" s="68">
        <f t="shared" si="38"/>
        <v>51.263775935558122</v>
      </c>
      <c r="S203" s="51">
        <f t="shared" si="34"/>
        <v>0</v>
      </c>
      <c r="T203" s="184">
        <f t="shared" si="39"/>
        <v>0</v>
      </c>
      <c r="U203" s="43"/>
      <c r="V203" s="43"/>
    </row>
    <row r="204" spans="1:22" x14ac:dyDescent="0.35">
      <c r="A204" s="63">
        <v>45544.291666666184</v>
      </c>
      <c r="B204" s="23">
        <v>450.70400000000001</v>
      </c>
      <c r="C204" s="22">
        <v>12305.571259839999</v>
      </c>
      <c r="D204" s="23">
        <v>0</v>
      </c>
      <c r="E204" s="22">
        <v>0</v>
      </c>
      <c r="F204" s="19">
        <f t="shared" si="35"/>
        <v>450.70400000000001</v>
      </c>
      <c r="G204" s="19">
        <f t="shared" si="35"/>
        <v>12305.571259839999</v>
      </c>
      <c r="H204" s="67">
        <v>244.24</v>
      </c>
      <c r="I204" s="34">
        <f t="shared" si="36"/>
        <v>206.464</v>
      </c>
      <c r="J204" s="68">
        <f t="shared" si="33"/>
        <v>27.302999884269937</v>
      </c>
      <c r="K204" s="188">
        <v>1.95</v>
      </c>
      <c r="L204" s="68">
        <f t="shared" si="37"/>
        <v>28.380000000000003</v>
      </c>
      <c r="M204" s="68">
        <f t="shared" si="40"/>
        <v>28.561512638680895</v>
      </c>
      <c r="N204" s="68">
        <f t="shared" si="40"/>
        <v>51.263775935558122</v>
      </c>
      <c r="O204" s="68">
        <f t="shared" si="40"/>
        <v>0</v>
      </c>
      <c r="P204" s="68">
        <f t="shared" si="40"/>
        <v>0</v>
      </c>
      <c r="Q204" s="68">
        <f t="shared" si="40"/>
        <v>0</v>
      </c>
      <c r="R204" s="68">
        <f t="shared" si="38"/>
        <v>51.263775935558122</v>
      </c>
      <c r="S204" s="51">
        <f t="shared" si="34"/>
        <v>0</v>
      </c>
      <c r="T204" s="184">
        <f t="shared" si="39"/>
        <v>0</v>
      </c>
      <c r="U204" s="43"/>
      <c r="V204" s="43"/>
    </row>
    <row r="205" spans="1:22" x14ac:dyDescent="0.35">
      <c r="A205" s="63">
        <v>45544.333333332848</v>
      </c>
      <c r="B205" s="23">
        <v>400.92399999999998</v>
      </c>
      <c r="C205" s="22">
        <v>10066.714164360001</v>
      </c>
      <c r="D205" s="23">
        <v>0</v>
      </c>
      <c r="E205" s="22">
        <v>0</v>
      </c>
      <c r="F205" s="19">
        <f t="shared" si="35"/>
        <v>400.92399999999998</v>
      </c>
      <c r="G205" s="19">
        <f t="shared" si="35"/>
        <v>10066.714164360001</v>
      </c>
      <c r="H205" s="67">
        <v>261.12</v>
      </c>
      <c r="I205" s="34">
        <f t="shared" si="36"/>
        <v>139.80399999999997</v>
      </c>
      <c r="J205" s="68">
        <f t="shared" si="33"/>
        <v>25.108784119583763</v>
      </c>
      <c r="K205" s="188">
        <v>1.95</v>
      </c>
      <c r="L205" s="68">
        <f t="shared" si="37"/>
        <v>28.380000000000003</v>
      </c>
      <c r="M205" s="68">
        <f t="shared" si="40"/>
        <v>28.561512638680895</v>
      </c>
      <c r="N205" s="68">
        <f t="shared" si="40"/>
        <v>51.263775935558122</v>
      </c>
      <c r="O205" s="68">
        <f t="shared" si="40"/>
        <v>0</v>
      </c>
      <c r="P205" s="68">
        <f t="shared" si="40"/>
        <v>0</v>
      </c>
      <c r="Q205" s="68">
        <f t="shared" si="40"/>
        <v>0</v>
      </c>
      <c r="R205" s="68">
        <f t="shared" si="38"/>
        <v>51.263775935558122</v>
      </c>
      <c r="S205" s="51">
        <f t="shared" si="34"/>
        <v>0</v>
      </c>
      <c r="T205" s="184">
        <f t="shared" si="39"/>
        <v>0</v>
      </c>
      <c r="U205" s="43"/>
      <c r="V205" s="43"/>
    </row>
    <row r="206" spans="1:22" x14ac:dyDescent="0.35">
      <c r="A206" s="63">
        <v>45544.374999999513</v>
      </c>
      <c r="B206" s="23">
        <v>486.14</v>
      </c>
      <c r="C206" s="22">
        <v>7931.6486447999996</v>
      </c>
      <c r="D206" s="23">
        <v>0</v>
      </c>
      <c r="E206" s="22">
        <v>0</v>
      </c>
      <c r="F206" s="19">
        <f t="shared" si="35"/>
        <v>486.14</v>
      </c>
      <c r="G206" s="19">
        <f t="shared" si="35"/>
        <v>7931.6486447999996</v>
      </c>
      <c r="H206" s="67">
        <v>268.1099999999999</v>
      </c>
      <c r="I206" s="34">
        <f t="shared" si="36"/>
        <v>218.03000000000009</v>
      </c>
      <c r="J206" s="68">
        <f t="shared" si="33"/>
        <v>16.315564744312336</v>
      </c>
      <c r="K206" s="188">
        <v>1.95</v>
      </c>
      <c r="L206" s="68">
        <f t="shared" si="37"/>
        <v>28.380000000000003</v>
      </c>
      <c r="M206" s="68">
        <f t="shared" si="40"/>
        <v>28.561512638680895</v>
      </c>
      <c r="N206" s="68">
        <f t="shared" si="40"/>
        <v>51.263775935558122</v>
      </c>
      <c r="O206" s="68">
        <f t="shared" si="40"/>
        <v>0</v>
      </c>
      <c r="P206" s="68">
        <f t="shared" si="40"/>
        <v>0</v>
      </c>
      <c r="Q206" s="68">
        <f t="shared" si="40"/>
        <v>0</v>
      </c>
      <c r="R206" s="68">
        <f t="shared" si="38"/>
        <v>51.263775935558122</v>
      </c>
      <c r="S206" s="51">
        <f t="shared" si="34"/>
        <v>0</v>
      </c>
      <c r="T206" s="184">
        <f t="shared" si="39"/>
        <v>0</v>
      </c>
      <c r="U206" s="43"/>
      <c r="V206" s="43"/>
    </row>
    <row r="207" spans="1:22" x14ac:dyDescent="0.35">
      <c r="A207" s="63">
        <v>45544.416666666177</v>
      </c>
      <c r="B207" s="23">
        <v>499.315</v>
      </c>
      <c r="C207" s="22">
        <v>8001.0865562999998</v>
      </c>
      <c r="D207" s="23">
        <v>0</v>
      </c>
      <c r="E207" s="22">
        <v>0</v>
      </c>
      <c r="F207" s="19">
        <f t="shared" si="35"/>
        <v>499.315</v>
      </c>
      <c r="G207" s="19">
        <f t="shared" si="35"/>
        <v>8001.0865562999998</v>
      </c>
      <c r="H207" s="67">
        <v>275.91999999999996</v>
      </c>
      <c r="I207" s="34">
        <f t="shared" si="36"/>
        <v>223.39500000000004</v>
      </c>
      <c r="J207" s="68">
        <f t="shared" si="33"/>
        <v>16.02412616544666</v>
      </c>
      <c r="K207" s="188">
        <v>1.95</v>
      </c>
      <c r="L207" s="68">
        <f t="shared" si="37"/>
        <v>28.380000000000003</v>
      </c>
      <c r="M207" s="68">
        <f t="shared" si="40"/>
        <v>28.561512638680895</v>
      </c>
      <c r="N207" s="68">
        <f t="shared" si="40"/>
        <v>51.263775935558122</v>
      </c>
      <c r="O207" s="68">
        <f t="shared" si="40"/>
        <v>0</v>
      </c>
      <c r="P207" s="68">
        <f t="shared" si="40"/>
        <v>0</v>
      </c>
      <c r="Q207" s="68">
        <f t="shared" si="40"/>
        <v>0</v>
      </c>
      <c r="R207" s="68">
        <f t="shared" si="38"/>
        <v>51.263775935558122</v>
      </c>
      <c r="S207" s="51">
        <f t="shared" si="34"/>
        <v>0</v>
      </c>
      <c r="T207" s="184">
        <f t="shared" si="39"/>
        <v>0</v>
      </c>
      <c r="U207" s="43"/>
      <c r="V207" s="43"/>
    </row>
    <row r="208" spans="1:22" x14ac:dyDescent="0.35">
      <c r="A208" s="63">
        <v>45544.458333332841</v>
      </c>
      <c r="B208" s="23">
        <v>501.923</v>
      </c>
      <c r="C208" s="22">
        <v>11732.532044150001</v>
      </c>
      <c r="D208" s="23">
        <v>0</v>
      </c>
      <c r="E208" s="22">
        <v>0</v>
      </c>
      <c r="F208" s="19">
        <f t="shared" si="35"/>
        <v>501.923</v>
      </c>
      <c r="G208" s="19">
        <f t="shared" si="35"/>
        <v>11732.532044150001</v>
      </c>
      <c r="H208" s="67">
        <v>278.18999999999994</v>
      </c>
      <c r="I208" s="34">
        <f t="shared" si="36"/>
        <v>223.73300000000006</v>
      </c>
      <c r="J208" s="68">
        <f t="shared" si="33"/>
        <v>23.375163210592063</v>
      </c>
      <c r="K208" s="188">
        <v>1.95</v>
      </c>
      <c r="L208" s="68">
        <f t="shared" si="37"/>
        <v>28.380000000000003</v>
      </c>
      <c r="M208" s="68">
        <f t="shared" si="40"/>
        <v>28.561512638680895</v>
      </c>
      <c r="N208" s="68">
        <f t="shared" si="40"/>
        <v>51.263775935558122</v>
      </c>
      <c r="O208" s="68">
        <f t="shared" si="40"/>
        <v>0</v>
      </c>
      <c r="P208" s="68">
        <f t="shared" si="40"/>
        <v>0</v>
      </c>
      <c r="Q208" s="68">
        <f t="shared" si="40"/>
        <v>0</v>
      </c>
      <c r="R208" s="68">
        <f t="shared" si="38"/>
        <v>51.263775935558122</v>
      </c>
      <c r="S208" s="51">
        <f t="shared" si="34"/>
        <v>0</v>
      </c>
      <c r="T208" s="184">
        <f t="shared" si="39"/>
        <v>0</v>
      </c>
      <c r="U208" s="43"/>
      <c r="V208" s="43"/>
    </row>
    <row r="209" spans="1:22" x14ac:dyDescent="0.35">
      <c r="A209" s="63">
        <v>45544.499999999505</v>
      </c>
      <c r="B209" s="23">
        <v>516.79399999999998</v>
      </c>
      <c r="C209" s="22">
        <v>11634.920372799999</v>
      </c>
      <c r="D209" s="23">
        <v>0</v>
      </c>
      <c r="E209" s="22">
        <v>0</v>
      </c>
      <c r="F209" s="19">
        <f t="shared" si="35"/>
        <v>516.79399999999998</v>
      </c>
      <c r="G209" s="19">
        <f t="shared" si="35"/>
        <v>11634.920372799999</v>
      </c>
      <c r="H209" s="67">
        <v>370.18999999999994</v>
      </c>
      <c r="I209" s="34">
        <f t="shared" si="36"/>
        <v>146.60400000000004</v>
      </c>
      <c r="J209" s="68">
        <f t="shared" si="33"/>
        <v>22.513652195652426</v>
      </c>
      <c r="K209" s="188">
        <v>1.95</v>
      </c>
      <c r="L209" s="68">
        <f t="shared" si="37"/>
        <v>28.380000000000003</v>
      </c>
      <c r="M209" s="68">
        <f t="shared" si="40"/>
        <v>28.561512638680895</v>
      </c>
      <c r="N209" s="68">
        <f t="shared" si="40"/>
        <v>51.263775935558122</v>
      </c>
      <c r="O209" s="68">
        <f t="shared" si="40"/>
        <v>0</v>
      </c>
      <c r="P209" s="68">
        <f t="shared" si="40"/>
        <v>0</v>
      </c>
      <c r="Q209" s="68">
        <f t="shared" si="40"/>
        <v>0</v>
      </c>
      <c r="R209" s="68">
        <f t="shared" si="38"/>
        <v>51.263775935558122</v>
      </c>
      <c r="S209" s="51">
        <f t="shared" si="34"/>
        <v>0</v>
      </c>
      <c r="T209" s="184">
        <f t="shared" si="39"/>
        <v>0</v>
      </c>
      <c r="U209" s="43"/>
      <c r="V209" s="43"/>
    </row>
    <row r="210" spans="1:22" x14ac:dyDescent="0.35">
      <c r="A210" s="63">
        <v>45544.541666666169</v>
      </c>
      <c r="B210" s="23">
        <v>511.57500000000005</v>
      </c>
      <c r="C210" s="22">
        <v>8990.7867019999994</v>
      </c>
      <c r="D210" s="23">
        <v>0</v>
      </c>
      <c r="E210" s="22">
        <v>0</v>
      </c>
      <c r="F210" s="19">
        <f t="shared" si="35"/>
        <v>511.57500000000005</v>
      </c>
      <c r="G210" s="19">
        <f t="shared" si="35"/>
        <v>8990.7867019999994</v>
      </c>
      <c r="H210" s="67">
        <v>284.73</v>
      </c>
      <c r="I210" s="34">
        <f t="shared" si="36"/>
        <v>226.84500000000003</v>
      </c>
      <c r="J210" s="68">
        <f t="shared" si="33"/>
        <v>17.57471866686214</v>
      </c>
      <c r="K210" s="188">
        <v>1.95</v>
      </c>
      <c r="L210" s="68">
        <f t="shared" si="37"/>
        <v>28.380000000000003</v>
      </c>
      <c r="M210" s="68">
        <f t="shared" si="40"/>
        <v>28.561512638680895</v>
      </c>
      <c r="N210" s="68">
        <f t="shared" si="40"/>
        <v>51.263775935558122</v>
      </c>
      <c r="O210" s="68">
        <f t="shared" si="40"/>
        <v>0</v>
      </c>
      <c r="P210" s="68">
        <f t="shared" si="40"/>
        <v>0</v>
      </c>
      <c r="Q210" s="68">
        <f t="shared" si="40"/>
        <v>0</v>
      </c>
      <c r="R210" s="68">
        <f t="shared" si="38"/>
        <v>51.263775935558122</v>
      </c>
      <c r="S210" s="51">
        <f t="shared" si="34"/>
        <v>0</v>
      </c>
      <c r="T210" s="184">
        <f t="shared" si="39"/>
        <v>0</v>
      </c>
      <c r="U210" s="43"/>
      <c r="V210" s="43"/>
    </row>
    <row r="211" spans="1:22" x14ac:dyDescent="0.35">
      <c r="A211" s="63">
        <v>45544.583333332834</v>
      </c>
      <c r="B211" s="23">
        <v>522.952</v>
      </c>
      <c r="C211" s="22">
        <v>10483.1915732</v>
      </c>
      <c r="D211" s="23">
        <v>0</v>
      </c>
      <c r="E211" s="22">
        <v>0</v>
      </c>
      <c r="F211" s="19">
        <f t="shared" si="35"/>
        <v>522.952</v>
      </c>
      <c r="G211" s="19">
        <f t="shared" si="35"/>
        <v>10483.1915732</v>
      </c>
      <c r="H211" s="67">
        <v>385</v>
      </c>
      <c r="I211" s="34">
        <f t="shared" si="36"/>
        <v>137.952</v>
      </c>
      <c r="J211" s="68">
        <f t="shared" si="33"/>
        <v>20.046183154859335</v>
      </c>
      <c r="K211" s="188">
        <v>1.95</v>
      </c>
      <c r="L211" s="68">
        <f t="shared" si="37"/>
        <v>28.380000000000003</v>
      </c>
      <c r="M211" s="68">
        <f t="shared" si="40"/>
        <v>28.561512638680895</v>
      </c>
      <c r="N211" s="68">
        <f t="shared" si="40"/>
        <v>51.263775935558122</v>
      </c>
      <c r="O211" s="68">
        <f t="shared" si="40"/>
        <v>0</v>
      </c>
      <c r="P211" s="68">
        <f t="shared" si="40"/>
        <v>0</v>
      </c>
      <c r="Q211" s="68">
        <f t="shared" si="40"/>
        <v>0</v>
      </c>
      <c r="R211" s="68">
        <f t="shared" si="38"/>
        <v>51.263775935558122</v>
      </c>
      <c r="S211" s="51">
        <f t="shared" si="34"/>
        <v>0</v>
      </c>
      <c r="T211" s="184">
        <f t="shared" si="39"/>
        <v>0</v>
      </c>
      <c r="U211" s="43"/>
      <c r="V211" s="43"/>
    </row>
    <row r="212" spans="1:22" x14ac:dyDescent="0.35">
      <c r="A212" s="63">
        <v>45544.624999999498</v>
      </c>
      <c r="B212" s="23">
        <v>535.02099999999996</v>
      </c>
      <c r="C212" s="22">
        <v>10953.02667001</v>
      </c>
      <c r="D212" s="23">
        <v>0</v>
      </c>
      <c r="E212" s="22">
        <v>0</v>
      </c>
      <c r="F212" s="19">
        <f t="shared" si="35"/>
        <v>535.02099999999996</v>
      </c>
      <c r="G212" s="19">
        <f t="shared" si="35"/>
        <v>10953.02667001</v>
      </c>
      <c r="H212" s="67">
        <v>330.97</v>
      </c>
      <c r="I212" s="34">
        <f t="shared" si="36"/>
        <v>204.05099999999993</v>
      </c>
      <c r="J212" s="68">
        <f t="shared" si="33"/>
        <v>20.472143467284464</v>
      </c>
      <c r="K212" s="188">
        <v>1.95</v>
      </c>
      <c r="L212" s="68">
        <f t="shared" si="37"/>
        <v>28.380000000000003</v>
      </c>
      <c r="M212" s="68">
        <f t="shared" si="40"/>
        <v>28.561512638680895</v>
      </c>
      <c r="N212" s="68">
        <f t="shared" si="40"/>
        <v>51.263775935558122</v>
      </c>
      <c r="O212" s="68">
        <f t="shared" si="40"/>
        <v>0</v>
      </c>
      <c r="P212" s="68">
        <f t="shared" si="40"/>
        <v>0</v>
      </c>
      <c r="Q212" s="68">
        <f t="shared" si="40"/>
        <v>0</v>
      </c>
      <c r="R212" s="68">
        <f t="shared" si="38"/>
        <v>51.263775935558122</v>
      </c>
      <c r="S212" s="51">
        <f t="shared" si="34"/>
        <v>0</v>
      </c>
      <c r="T212" s="184">
        <f t="shared" si="39"/>
        <v>0</v>
      </c>
      <c r="U212" s="43"/>
      <c r="V212" s="43"/>
    </row>
    <row r="213" spans="1:22" x14ac:dyDescent="0.35">
      <c r="A213" s="63">
        <v>45544.666666666162</v>
      </c>
      <c r="B213" s="23">
        <v>556.99300000000005</v>
      </c>
      <c r="C213" s="22">
        <v>12288.004426160001</v>
      </c>
      <c r="D213" s="23">
        <v>0</v>
      </c>
      <c r="E213" s="22">
        <v>0</v>
      </c>
      <c r="F213" s="19">
        <f t="shared" si="35"/>
        <v>556.99300000000005</v>
      </c>
      <c r="G213" s="19">
        <f t="shared" si="35"/>
        <v>12288.004426160001</v>
      </c>
      <c r="H213" s="67">
        <v>385</v>
      </c>
      <c r="I213" s="34">
        <f t="shared" si="36"/>
        <v>171.99300000000005</v>
      </c>
      <c r="J213" s="68">
        <f t="shared" si="33"/>
        <v>22.061326490925381</v>
      </c>
      <c r="K213" s="188">
        <v>1.95</v>
      </c>
      <c r="L213" s="68">
        <f t="shared" si="37"/>
        <v>28.380000000000003</v>
      </c>
      <c r="M213" s="68">
        <f t="shared" si="40"/>
        <v>28.561512638680895</v>
      </c>
      <c r="N213" s="68">
        <f t="shared" si="40"/>
        <v>51.263775935558122</v>
      </c>
      <c r="O213" s="68">
        <f t="shared" si="40"/>
        <v>0</v>
      </c>
      <c r="P213" s="68">
        <f t="shared" si="40"/>
        <v>0</v>
      </c>
      <c r="Q213" s="68">
        <f t="shared" si="40"/>
        <v>0</v>
      </c>
      <c r="R213" s="68">
        <f t="shared" si="38"/>
        <v>51.263775935558122</v>
      </c>
      <c r="S213" s="51">
        <f t="shared" si="34"/>
        <v>0</v>
      </c>
      <c r="T213" s="184">
        <f t="shared" si="39"/>
        <v>0</v>
      </c>
      <c r="U213" s="43"/>
      <c r="V213" s="43"/>
    </row>
    <row r="214" spans="1:22" x14ac:dyDescent="0.35">
      <c r="A214" s="63">
        <v>45544.708333332826</v>
      </c>
      <c r="B214" s="23">
        <v>557.65800000000002</v>
      </c>
      <c r="C214" s="22">
        <v>23309.40607836</v>
      </c>
      <c r="D214" s="23">
        <v>0</v>
      </c>
      <c r="E214" s="22">
        <v>0</v>
      </c>
      <c r="F214" s="19">
        <f t="shared" si="35"/>
        <v>557.65800000000002</v>
      </c>
      <c r="G214" s="19">
        <f t="shared" si="35"/>
        <v>23309.40607836</v>
      </c>
      <c r="H214" s="67">
        <v>351.33000000000004</v>
      </c>
      <c r="I214" s="34">
        <f t="shared" si="36"/>
        <v>206.32799999999997</v>
      </c>
      <c r="J214" s="68">
        <f t="shared" si="33"/>
        <v>41.798747760024959</v>
      </c>
      <c r="K214" s="188">
        <v>1.95</v>
      </c>
      <c r="L214" s="68">
        <f t="shared" si="37"/>
        <v>28.380000000000003</v>
      </c>
      <c r="M214" s="68">
        <f t="shared" si="40"/>
        <v>28.561512638680895</v>
      </c>
      <c r="N214" s="68">
        <f t="shared" si="40"/>
        <v>51.263775935558122</v>
      </c>
      <c r="O214" s="68">
        <f t="shared" si="40"/>
        <v>0</v>
      </c>
      <c r="P214" s="68">
        <f t="shared" si="40"/>
        <v>0</v>
      </c>
      <c r="Q214" s="68">
        <f t="shared" si="40"/>
        <v>0</v>
      </c>
      <c r="R214" s="68">
        <f t="shared" si="38"/>
        <v>51.263775935558122</v>
      </c>
      <c r="S214" s="51">
        <f t="shared" si="34"/>
        <v>0</v>
      </c>
      <c r="T214" s="184">
        <f t="shared" si="39"/>
        <v>0</v>
      </c>
      <c r="U214" s="43"/>
      <c r="V214" s="43"/>
    </row>
    <row r="215" spans="1:22" x14ac:dyDescent="0.35">
      <c r="A215" s="63">
        <v>45544.749999999491</v>
      </c>
      <c r="B215" s="23">
        <v>548.18299999999999</v>
      </c>
      <c r="C215" s="22">
        <v>31575.366118769998</v>
      </c>
      <c r="D215" s="23">
        <v>0</v>
      </c>
      <c r="E215" s="22">
        <v>0</v>
      </c>
      <c r="F215" s="19">
        <f t="shared" si="35"/>
        <v>548.18299999999999</v>
      </c>
      <c r="G215" s="19">
        <f t="shared" si="35"/>
        <v>31575.366118769998</v>
      </c>
      <c r="H215" s="67">
        <v>338.17999999999995</v>
      </c>
      <c r="I215" s="34">
        <f t="shared" si="36"/>
        <v>210.00300000000004</v>
      </c>
      <c r="J215" s="68">
        <f t="shared" si="33"/>
        <v>57.600046186711367</v>
      </c>
      <c r="K215" s="188">
        <v>1.95</v>
      </c>
      <c r="L215" s="68">
        <f t="shared" si="37"/>
        <v>28.380000000000003</v>
      </c>
      <c r="M215" s="68">
        <f t="shared" si="40"/>
        <v>28.561512638680895</v>
      </c>
      <c r="N215" s="68">
        <f t="shared" si="40"/>
        <v>51.263775935558122</v>
      </c>
      <c r="O215" s="68">
        <f t="shared" si="40"/>
        <v>0</v>
      </c>
      <c r="P215" s="68">
        <f t="shared" si="40"/>
        <v>0</v>
      </c>
      <c r="Q215" s="68">
        <f t="shared" si="40"/>
        <v>0</v>
      </c>
      <c r="R215" s="68">
        <f t="shared" si="38"/>
        <v>51.263775935558122</v>
      </c>
      <c r="S215" s="51">
        <f t="shared" si="34"/>
        <v>6.3362702511532447</v>
      </c>
      <c r="T215" s="184">
        <f t="shared" si="39"/>
        <v>1330.635761552935</v>
      </c>
      <c r="U215" s="43"/>
      <c r="V215" s="43"/>
    </row>
    <row r="216" spans="1:22" x14ac:dyDescent="0.35">
      <c r="A216" s="63">
        <v>45544.791666666155</v>
      </c>
      <c r="B216" s="23">
        <v>495.108</v>
      </c>
      <c r="C216" s="22">
        <v>18331.305359440001</v>
      </c>
      <c r="D216" s="23">
        <v>0</v>
      </c>
      <c r="E216" s="22">
        <v>0</v>
      </c>
      <c r="F216" s="19">
        <f t="shared" si="35"/>
        <v>495.108</v>
      </c>
      <c r="G216" s="19">
        <f t="shared" si="35"/>
        <v>18331.305359440001</v>
      </c>
      <c r="H216" s="67">
        <v>331.6</v>
      </c>
      <c r="I216" s="34">
        <f t="shared" si="36"/>
        <v>163.50799999999998</v>
      </c>
      <c r="J216" s="68">
        <f t="shared" si="33"/>
        <v>37.024861968378616</v>
      </c>
      <c r="K216" s="188">
        <v>1.95</v>
      </c>
      <c r="L216" s="68">
        <f t="shared" si="37"/>
        <v>28.380000000000003</v>
      </c>
      <c r="M216" s="68">
        <f t="shared" ref="M216:Q231" si="41">M215</f>
        <v>28.561512638680895</v>
      </c>
      <c r="N216" s="68">
        <f t="shared" si="41"/>
        <v>51.263775935558122</v>
      </c>
      <c r="O216" s="68">
        <f t="shared" si="41"/>
        <v>0</v>
      </c>
      <c r="P216" s="68">
        <f t="shared" si="41"/>
        <v>0</v>
      </c>
      <c r="Q216" s="68">
        <f t="shared" si="41"/>
        <v>0</v>
      </c>
      <c r="R216" s="68">
        <f t="shared" si="38"/>
        <v>51.263775935558122</v>
      </c>
      <c r="S216" s="51">
        <f t="shared" si="34"/>
        <v>0</v>
      </c>
      <c r="T216" s="184">
        <f t="shared" si="39"/>
        <v>0</v>
      </c>
      <c r="U216" s="43"/>
      <c r="V216" s="43"/>
    </row>
    <row r="217" spans="1:22" x14ac:dyDescent="0.35">
      <c r="A217" s="63">
        <v>45544.833333332819</v>
      </c>
      <c r="B217" s="23">
        <v>511.74400000000003</v>
      </c>
      <c r="C217" s="22">
        <v>17349.349785599999</v>
      </c>
      <c r="D217" s="23">
        <v>40.049999999999997</v>
      </c>
      <c r="E217" s="22">
        <v>1357.7909999999999</v>
      </c>
      <c r="F217" s="19">
        <f t="shared" si="35"/>
        <v>471.69400000000002</v>
      </c>
      <c r="G217" s="19">
        <f t="shared" si="35"/>
        <v>15991.5587856</v>
      </c>
      <c r="H217" s="67">
        <v>308.33000000000004</v>
      </c>
      <c r="I217" s="34">
        <f t="shared" si="36"/>
        <v>163.36399999999998</v>
      </c>
      <c r="J217" s="68">
        <f t="shared" si="33"/>
        <v>33.902400254402217</v>
      </c>
      <c r="K217" s="188">
        <v>1.95</v>
      </c>
      <c r="L217" s="68">
        <f t="shared" si="37"/>
        <v>28.380000000000003</v>
      </c>
      <c r="M217" s="68">
        <f t="shared" si="41"/>
        <v>28.561512638680895</v>
      </c>
      <c r="N217" s="68">
        <f t="shared" si="41"/>
        <v>51.263775935558122</v>
      </c>
      <c r="O217" s="68">
        <f t="shared" si="41"/>
        <v>0</v>
      </c>
      <c r="P217" s="68">
        <f t="shared" si="41"/>
        <v>0</v>
      </c>
      <c r="Q217" s="68">
        <f t="shared" si="41"/>
        <v>0</v>
      </c>
      <c r="R217" s="68">
        <f t="shared" si="38"/>
        <v>51.263775935558122</v>
      </c>
      <c r="S217" s="51">
        <f t="shared" si="34"/>
        <v>0</v>
      </c>
      <c r="T217" s="184">
        <f t="shared" si="39"/>
        <v>0</v>
      </c>
      <c r="U217" s="43"/>
      <c r="V217" s="43"/>
    </row>
    <row r="218" spans="1:22" x14ac:dyDescent="0.35">
      <c r="A218" s="63">
        <v>45544.874999999483</v>
      </c>
      <c r="B218" s="23">
        <v>437.00099999999998</v>
      </c>
      <c r="C218" s="22">
        <v>16785.194075070001</v>
      </c>
      <c r="D218" s="23">
        <v>0</v>
      </c>
      <c r="E218" s="22">
        <v>0</v>
      </c>
      <c r="F218" s="19">
        <f t="shared" si="35"/>
        <v>437.00099999999998</v>
      </c>
      <c r="G218" s="19">
        <f t="shared" si="35"/>
        <v>16785.194075070001</v>
      </c>
      <c r="H218" s="67">
        <v>312.73</v>
      </c>
      <c r="I218" s="34">
        <f t="shared" si="36"/>
        <v>124.27099999999996</v>
      </c>
      <c r="J218" s="68">
        <f t="shared" si="33"/>
        <v>38.409967197031591</v>
      </c>
      <c r="K218" s="188">
        <v>1.95</v>
      </c>
      <c r="L218" s="68">
        <f t="shared" si="37"/>
        <v>28.380000000000003</v>
      </c>
      <c r="M218" s="68">
        <f t="shared" si="41"/>
        <v>28.561512638680895</v>
      </c>
      <c r="N218" s="68">
        <f t="shared" si="41"/>
        <v>51.263775935558122</v>
      </c>
      <c r="O218" s="68">
        <f t="shared" si="41"/>
        <v>0</v>
      </c>
      <c r="P218" s="68">
        <f t="shared" si="41"/>
        <v>0</v>
      </c>
      <c r="Q218" s="68">
        <f t="shared" si="41"/>
        <v>0</v>
      </c>
      <c r="R218" s="68">
        <f t="shared" si="38"/>
        <v>51.263775935558122</v>
      </c>
      <c r="S218" s="51">
        <f t="shared" si="34"/>
        <v>0</v>
      </c>
      <c r="T218" s="184">
        <f t="shared" si="39"/>
        <v>0</v>
      </c>
      <c r="U218" s="43"/>
      <c r="V218" s="43"/>
    </row>
    <row r="219" spans="1:22" x14ac:dyDescent="0.35">
      <c r="A219" s="63">
        <v>45544.916666666148</v>
      </c>
      <c r="B219" s="23">
        <v>419.38</v>
      </c>
      <c r="C219" s="22">
        <v>10268.7986528</v>
      </c>
      <c r="D219" s="23">
        <v>0</v>
      </c>
      <c r="E219" s="22">
        <v>0</v>
      </c>
      <c r="F219" s="19">
        <f t="shared" si="35"/>
        <v>419.38</v>
      </c>
      <c r="G219" s="19">
        <f t="shared" si="35"/>
        <v>10268.7986528</v>
      </c>
      <c r="H219" s="67">
        <v>287.19999999999993</v>
      </c>
      <c r="I219" s="34">
        <f t="shared" si="36"/>
        <v>132.18000000000006</v>
      </c>
      <c r="J219" s="68">
        <f t="shared" si="33"/>
        <v>24.485666109018076</v>
      </c>
      <c r="K219" s="188">
        <v>1.95</v>
      </c>
      <c r="L219" s="68">
        <f t="shared" si="37"/>
        <v>28.380000000000003</v>
      </c>
      <c r="M219" s="68">
        <f t="shared" si="41"/>
        <v>28.561512638680895</v>
      </c>
      <c r="N219" s="68">
        <f t="shared" si="41"/>
        <v>51.263775935558122</v>
      </c>
      <c r="O219" s="68">
        <f t="shared" si="41"/>
        <v>0</v>
      </c>
      <c r="P219" s="68">
        <f t="shared" si="41"/>
        <v>0</v>
      </c>
      <c r="Q219" s="68">
        <f t="shared" si="41"/>
        <v>0</v>
      </c>
      <c r="R219" s="68">
        <f t="shared" si="38"/>
        <v>51.263775935558122</v>
      </c>
      <c r="S219" s="51">
        <f t="shared" si="34"/>
        <v>0</v>
      </c>
      <c r="T219" s="184">
        <f t="shared" si="39"/>
        <v>0</v>
      </c>
      <c r="U219" s="43"/>
      <c r="V219" s="43"/>
    </row>
    <row r="220" spans="1:22" x14ac:dyDescent="0.35">
      <c r="A220" s="63">
        <v>45544.958333332812</v>
      </c>
      <c r="B220" s="23">
        <v>380.92200000000003</v>
      </c>
      <c r="C220" s="22">
        <v>8646.5406547799994</v>
      </c>
      <c r="D220" s="23">
        <v>0</v>
      </c>
      <c r="E220" s="22">
        <v>0</v>
      </c>
      <c r="F220" s="19">
        <f t="shared" si="35"/>
        <v>380.92200000000003</v>
      </c>
      <c r="G220" s="19">
        <f t="shared" si="35"/>
        <v>8646.5406547799994</v>
      </c>
      <c r="H220" s="67">
        <v>254.13000000000011</v>
      </c>
      <c r="I220" s="34">
        <f t="shared" si="36"/>
        <v>126.79199999999992</v>
      </c>
      <c r="J220" s="68">
        <f t="shared" si="33"/>
        <v>22.698979462409625</v>
      </c>
      <c r="K220" s="188">
        <v>1.95</v>
      </c>
      <c r="L220" s="68">
        <f t="shared" si="37"/>
        <v>28.380000000000003</v>
      </c>
      <c r="M220" s="68">
        <f t="shared" si="41"/>
        <v>28.561512638680895</v>
      </c>
      <c r="N220" s="68">
        <f t="shared" si="41"/>
        <v>51.263775935558122</v>
      </c>
      <c r="O220" s="68">
        <f t="shared" si="41"/>
        <v>0</v>
      </c>
      <c r="P220" s="68">
        <f t="shared" si="41"/>
        <v>0</v>
      </c>
      <c r="Q220" s="68">
        <f t="shared" si="41"/>
        <v>0</v>
      </c>
      <c r="R220" s="68">
        <f t="shared" si="38"/>
        <v>51.263775935558122</v>
      </c>
      <c r="S220" s="51">
        <f t="shared" si="34"/>
        <v>0</v>
      </c>
      <c r="T220" s="184">
        <f t="shared" si="39"/>
        <v>0</v>
      </c>
      <c r="U220" s="43"/>
      <c r="V220" s="43"/>
    </row>
    <row r="221" spans="1:22" x14ac:dyDescent="0.35">
      <c r="A221" s="63">
        <v>45544.999999999476</v>
      </c>
      <c r="B221" s="23">
        <v>370.15</v>
      </c>
      <c r="C221" s="22">
        <v>7823.6201220000003</v>
      </c>
      <c r="D221" s="23">
        <v>0</v>
      </c>
      <c r="E221" s="22">
        <v>0</v>
      </c>
      <c r="F221" s="19">
        <f t="shared" si="35"/>
        <v>370.15</v>
      </c>
      <c r="G221" s="19">
        <f t="shared" si="35"/>
        <v>7823.6201220000003</v>
      </c>
      <c r="H221" s="67">
        <v>222.62999999999988</v>
      </c>
      <c r="I221" s="34">
        <f t="shared" si="36"/>
        <v>147.5200000000001</v>
      </c>
      <c r="J221" s="68">
        <f t="shared" si="33"/>
        <v>21.136350457922465</v>
      </c>
      <c r="K221" s="188">
        <v>1.95</v>
      </c>
      <c r="L221" s="68">
        <f t="shared" si="37"/>
        <v>28.380000000000003</v>
      </c>
      <c r="M221" s="68">
        <f t="shared" si="41"/>
        <v>28.561512638680895</v>
      </c>
      <c r="N221" s="68">
        <f t="shared" si="41"/>
        <v>51.263775935558122</v>
      </c>
      <c r="O221" s="68">
        <f t="shared" si="41"/>
        <v>0</v>
      </c>
      <c r="P221" s="68">
        <f t="shared" si="41"/>
        <v>0</v>
      </c>
      <c r="Q221" s="68">
        <f t="shared" si="41"/>
        <v>0</v>
      </c>
      <c r="R221" s="68">
        <f t="shared" si="38"/>
        <v>51.263775935558122</v>
      </c>
      <c r="S221" s="51">
        <f t="shared" si="34"/>
        <v>0</v>
      </c>
      <c r="T221" s="184">
        <f t="shared" si="39"/>
        <v>0</v>
      </c>
      <c r="U221" s="43"/>
      <c r="V221" s="43"/>
    </row>
    <row r="222" spans="1:22" x14ac:dyDescent="0.35">
      <c r="A222" s="63">
        <v>45545.04166666614</v>
      </c>
      <c r="B222" s="23">
        <v>433.4</v>
      </c>
      <c r="C222" s="22">
        <v>7658.1779999999999</v>
      </c>
      <c r="D222" s="23">
        <v>106.066</v>
      </c>
      <c r="E222" s="22">
        <v>1874.1949999999999</v>
      </c>
      <c r="F222" s="19">
        <f t="shared" si="35"/>
        <v>327.33399999999995</v>
      </c>
      <c r="G222" s="19">
        <f t="shared" si="35"/>
        <v>5783.9830000000002</v>
      </c>
      <c r="H222" s="67">
        <v>197.22999999999996</v>
      </c>
      <c r="I222" s="34">
        <f t="shared" si="36"/>
        <v>130.10399999999998</v>
      </c>
      <c r="J222" s="68">
        <f t="shared" si="33"/>
        <v>17.669973177244042</v>
      </c>
      <c r="K222" s="188">
        <v>1.91</v>
      </c>
      <c r="L222" s="68">
        <f t="shared" si="37"/>
        <v>27.963999999999999</v>
      </c>
      <c r="M222" s="68">
        <f t="shared" si="41"/>
        <v>28.561512638680895</v>
      </c>
      <c r="N222" s="68">
        <f t="shared" si="41"/>
        <v>51.263775935558122</v>
      </c>
      <c r="O222" s="68">
        <f t="shared" si="41"/>
        <v>0</v>
      </c>
      <c r="P222" s="68">
        <f t="shared" si="41"/>
        <v>0</v>
      </c>
      <c r="Q222" s="68">
        <f t="shared" si="41"/>
        <v>0</v>
      </c>
      <c r="R222" s="68">
        <f t="shared" si="38"/>
        <v>51.263775935558122</v>
      </c>
      <c r="S222" s="51">
        <f t="shared" si="34"/>
        <v>0</v>
      </c>
      <c r="T222" s="184">
        <f t="shared" si="39"/>
        <v>0</v>
      </c>
      <c r="U222" s="43"/>
      <c r="V222" s="43"/>
    </row>
    <row r="223" spans="1:22" x14ac:dyDescent="0.35">
      <c r="A223" s="63">
        <v>45545.083333332805</v>
      </c>
      <c r="B223" s="23">
        <v>404.2</v>
      </c>
      <c r="C223" s="22">
        <v>6459.116</v>
      </c>
      <c r="D223" s="23">
        <v>0</v>
      </c>
      <c r="E223" s="22">
        <v>0</v>
      </c>
      <c r="F223" s="19">
        <f t="shared" si="35"/>
        <v>404.2</v>
      </c>
      <c r="G223" s="19">
        <f t="shared" si="35"/>
        <v>6459.116</v>
      </c>
      <c r="H223" s="67">
        <v>181.14</v>
      </c>
      <c r="I223" s="34">
        <f t="shared" si="36"/>
        <v>223.06</v>
      </c>
      <c r="J223" s="68">
        <f t="shared" si="33"/>
        <v>15.98</v>
      </c>
      <c r="K223" s="188">
        <v>1.91</v>
      </c>
      <c r="L223" s="68">
        <f t="shared" si="37"/>
        <v>27.963999999999999</v>
      </c>
      <c r="M223" s="68">
        <f t="shared" si="41"/>
        <v>28.561512638680895</v>
      </c>
      <c r="N223" s="68">
        <f t="shared" si="41"/>
        <v>51.263775935558122</v>
      </c>
      <c r="O223" s="68">
        <f t="shared" si="41"/>
        <v>0</v>
      </c>
      <c r="P223" s="68">
        <f t="shared" si="41"/>
        <v>0</v>
      </c>
      <c r="Q223" s="68">
        <f t="shared" si="41"/>
        <v>0</v>
      </c>
      <c r="R223" s="68">
        <f t="shared" si="38"/>
        <v>51.263775935558122</v>
      </c>
      <c r="S223" s="51">
        <f t="shared" si="34"/>
        <v>0</v>
      </c>
      <c r="T223" s="184">
        <f t="shared" si="39"/>
        <v>0</v>
      </c>
      <c r="U223" s="43"/>
      <c r="V223" s="43"/>
    </row>
    <row r="224" spans="1:22" x14ac:dyDescent="0.35">
      <c r="A224" s="63">
        <v>45545.124999999469</v>
      </c>
      <c r="B224" s="23">
        <v>395.1</v>
      </c>
      <c r="C224" s="22">
        <v>5369.4089999999997</v>
      </c>
      <c r="D224" s="23">
        <v>0</v>
      </c>
      <c r="E224" s="22">
        <v>0</v>
      </c>
      <c r="F224" s="19">
        <f t="shared" si="35"/>
        <v>395.1</v>
      </c>
      <c r="G224" s="19">
        <f t="shared" si="35"/>
        <v>5369.4089999999997</v>
      </c>
      <c r="H224" s="67">
        <v>175.32999999999998</v>
      </c>
      <c r="I224" s="34">
        <f t="shared" si="36"/>
        <v>219.77000000000004</v>
      </c>
      <c r="J224" s="68">
        <f t="shared" si="33"/>
        <v>13.589999999999998</v>
      </c>
      <c r="K224" s="188">
        <v>1.91</v>
      </c>
      <c r="L224" s="68">
        <f t="shared" si="37"/>
        <v>27.963999999999999</v>
      </c>
      <c r="M224" s="68">
        <f t="shared" si="41"/>
        <v>28.561512638680895</v>
      </c>
      <c r="N224" s="68">
        <f t="shared" si="41"/>
        <v>51.263775935558122</v>
      </c>
      <c r="O224" s="68">
        <f t="shared" si="41"/>
        <v>0</v>
      </c>
      <c r="P224" s="68">
        <f t="shared" si="41"/>
        <v>0</v>
      </c>
      <c r="Q224" s="68">
        <f t="shared" si="41"/>
        <v>0</v>
      </c>
      <c r="R224" s="68">
        <f t="shared" si="38"/>
        <v>51.263775935558122</v>
      </c>
      <c r="S224" s="51">
        <f t="shared" si="34"/>
        <v>0</v>
      </c>
      <c r="T224" s="184">
        <f t="shared" si="39"/>
        <v>0</v>
      </c>
      <c r="U224" s="43"/>
      <c r="V224" s="43"/>
    </row>
    <row r="225" spans="1:22" x14ac:dyDescent="0.35">
      <c r="A225" s="63">
        <v>45545.166666666133</v>
      </c>
      <c r="B225" s="23">
        <v>406.4</v>
      </c>
      <c r="C225" s="22">
        <v>5372.6080000000002</v>
      </c>
      <c r="D225" s="23">
        <v>0</v>
      </c>
      <c r="E225" s="22">
        <v>0</v>
      </c>
      <c r="F225" s="19">
        <f t="shared" si="35"/>
        <v>406.4</v>
      </c>
      <c r="G225" s="19">
        <f t="shared" si="35"/>
        <v>5372.6080000000002</v>
      </c>
      <c r="H225" s="67">
        <v>190.26000000000005</v>
      </c>
      <c r="I225" s="34">
        <f t="shared" si="36"/>
        <v>216.13999999999993</v>
      </c>
      <c r="J225" s="68">
        <f t="shared" si="33"/>
        <v>13.22</v>
      </c>
      <c r="K225" s="188">
        <v>1.91</v>
      </c>
      <c r="L225" s="68">
        <f t="shared" si="37"/>
        <v>27.963999999999999</v>
      </c>
      <c r="M225" s="68">
        <f t="shared" si="41"/>
        <v>28.561512638680895</v>
      </c>
      <c r="N225" s="68">
        <f t="shared" si="41"/>
        <v>51.263775935558122</v>
      </c>
      <c r="O225" s="68">
        <f t="shared" si="41"/>
        <v>0</v>
      </c>
      <c r="P225" s="68">
        <f t="shared" si="41"/>
        <v>0</v>
      </c>
      <c r="Q225" s="68">
        <f t="shared" si="41"/>
        <v>0</v>
      </c>
      <c r="R225" s="68">
        <f t="shared" si="38"/>
        <v>51.263775935558122</v>
      </c>
      <c r="S225" s="51">
        <f t="shared" si="34"/>
        <v>0</v>
      </c>
      <c r="T225" s="184">
        <f t="shared" si="39"/>
        <v>0</v>
      </c>
      <c r="U225" s="43"/>
      <c r="V225" s="43"/>
    </row>
    <row r="226" spans="1:22" x14ac:dyDescent="0.35">
      <c r="A226" s="63">
        <v>45545.208333332797</v>
      </c>
      <c r="B226" s="23">
        <v>420.1</v>
      </c>
      <c r="C226" s="22">
        <v>5738.5659999999998</v>
      </c>
      <c r="D226" s="23">
        <v>0</v>
      </c>
      <c r="E226" s="22">
        <v>0</v>
      </c>
      <c r="F226" s="19">
        <f t="shared" si="35"/>
        <v>420.1</v>
      </c>
      <c r="G226" s="19">
        <f t="shared" si="35"/>
        <v>5738.5659999999998</v>
      </c>
      <c r="H226" s="67">
        <v>186.58999999999997</v>
      </c>
      <c r="I226" s="34">
        <f t="shared" si="36"/>
        <v>233.51000000000005</v>
      </c>
      <c r="J226" s="68">
        <f t="shared" si="33"/>
        <v>13.659999999999998</v>
      </c>
      <c r="K226" s="188">
        <v>1.91</v>
      </c>
      <c r="L226" s="68">
        <f t="shared" si="37"/>
        <v>27.963999999999999</v>
      </c>
      <c r="M226" s="68">
        <f t="shared" si="41"/>
        <v>28.561512638680895</v>
      </c>
      <c r="N226" s="68">
        <f t="shared" si="41"/>
        <v>51.263775935558122</v>
      </c>
      <c r="O226" s="68">
        <f t="shared" si="41"/>
        <v>0</v>
      </c>
      <c r="P226" s="68">
        <f t="shared" si="41"/>
        <v>0</v>
      </c>
      <c r="Q226" s="68">
        <f t="shared" si="41"/>
        <v>0</v>
      </c>
      <c r="R226" s="68">
        <f t="shared" si="38"/>
        <v>51.263775935558122</v>
      </c>
      <c r="S226" s="51">
        <f t="shared" si="34"/>
        <v>0</v>
      </c>
      <c r="T226" s="184">
        <f t="shared" si="39"/>
        <v>0</v>
      </c>
      <c r="U226" s="43"/>
      <c r="V226" s="43"/>
    </row>
    <row r="227" spans="1:22" x14ac:dyDescent="0.35">
      <c r="A227" s="63">
        <v>45545.249999999462</v>
      </c>
      <c r="B227" s="23">
        <v>398.452</v>
      </c>
      <c r="C227" s="22">
        <v>7859.54838776</v>
      </c>
      <c r="D227" s="23">
        <v>0</v>
      </c>
      <c r="E227" s="22">
        <v>0</v>
      </c>
      <c r="F227" s="19">
        <f t="shared" si="35"/>
        <v>398.452</v>
      </c>
      <c r="G227" s="19">
        <f t="shared" si="35"/>
        <v>7859.54838776</v>
      </c>
      <c r="H227" s="67">
        <v>211.70000000000005</v>
      </c>
      <c r="I227" s="34">
        <f t="shared" si="36"/>
        <v>186.75199999999995</v>
      </c>
      <c r="J227" s="68">
        <f t="shared" si="33"/>
        <v>19.725207522512122</v>
      </c>
      <c r="K227" s="188">
        <v>1.91</v>
      </c>
      <c r="L227" s="68">
        <f t="shared" si="37"/>
        <v>27.963999999999999</v>
      </c>
      <c r="M227" s="68">
        <f t="shared" si="41"/>
        <v>28.561512638680895</v>
      </c>
      <c r="N227" s="68">
        <f t="shared" si="41"/>
        <v>51.263775935558122</v>
      </c>
      <c r="O227" s="68">
        <f t="shared" si="41"/>
        <v>0</v>
      </c>
      <c r="P227" s="68">
        <f t="shared" si="41"/>
        <v>0</v>
      </c>
      <c r="Q227" s="68">
        <f t="shared" si="41"/>
        <v>0</v>
      </c>
      <c r="R227" s="68">
        <f t="shared" si="38"/>
        <v>51.263775935558122</v>
      </c>
      <c r="S227" s="51">
        <f t="shared" si="34"/>
        <v>0</v>
      </c>
      <c r="T227" s="184">
        <f t="shared" si="39"/>
        <v>0</v>
      </c>
      <c r="U227" s="43"/>
      <c r="V227" s="43"/>
    </row>
    <row r="228" spans="1:22" x14ac:dyDescent="0.35">
      <c r="A228" s="63">
        <v>45545.291666666126</v>
      </c>
      <c r="B228" s="23">
        <v>397.34000000000003</v>
      </c>
      <c r="C228" s="22">
        <v>15160.379174</v>
      </c>
      <c r="D228" s="23">
        <v>0</v>
      </c>
      <c r="E228" s="22">
        <v>0</v>
      </c>
      <c r="F228" s="19">
        <f t="shared" si="35"/>
        <v>397.34000000000003</v>
      </c>
      <c r="G228" s="19">
        <f t="shared" si="35"/>
        <v>15160.379174</v>
      </c>
      <c r="H228" s="67">
        <v>249.35000000000002</v>
      </c>
      <c r="I228" s="34">
        <f t="shared" si="36"/>
        <v>147.99</v>
      </c>
      <c r="J228" s="68">
        <f t="shared" si="33"/>
        <v>38.15467653395077</v>
      </c>
      <c r="K228" s="188">
        <v>1.91</v>
      </c>
      <c r="L228" s="68">
        <f t="shared" si="37"/>
        <v>27.963999999999999</v>
      </c>
      <c r="M228" s="68">
        <f t="shared" si="41"/>
        <v>28.561512638680895</v>
      </c>
      <c r="N228" s="68">
        <f t="shared" si="41"/>
        <v>51.263775935558122</v>
      </c>
      <c r="O228" s="68">
        <f t="shared" si="41"/>
        <v>0</v>
      </c>
      <c r="P228" s="68">
        <f t="shared" si="41"/>
        <v>0</v>
      </c>
      <c r="Q228" s="68">
        <f t="shared" si="41"/>
        <v>0</v>
      </c>
      <c r="R228" s="68">
        <f t="shared" si="38"/>
        <v>51.263775935558122</v>
      </c>
      <c r="S228" s="51">
        <f t="shared" si="34"/>
        <v>0</v>
      </c>
      <c r="T228" s="184">
        <f t="shared" si="39"/>
        <v>0</v>
      </c>
      <c r="U228" s="43"/>
      <c r="V228" s="43"/>
    </row>
    <row r="229" spans="1:22" x14ac:dyDescent="0.35">
      <c r="A229" s="63">
        <v>45545.33333333279</v>
      </c>
      <c r="B229" s="23">
        <v>373.02699999999999</v>
      </c>
      <c r="C229" s="22">
        <v>9974.4600444200005</v>
      </c>
      <c r="D229" s="23">
        <v>0</v>
      </c>
      <c r="E229" s="22">
        <v>0</v>
      </c>
      <c r="F229" s="19">
        <f t="shared" si="35"/>
        <v>373.02699999999999</v>
      </c>
      <c r="G229" s="19">
        <f t="shared" si="35"/>
        <v>9974.4600444200005</v>
      </c>
      <c r="H229" s="67">
        <v>269.63000000000011</v>
      </c>
      <c r="I229" s="34">
        <f t="shared" si="36"/>
        <v>103.39699999999988</v>
      </c>
      <c r="J229" s="68">
        <f t="shared" si="33"/>
        <v>26.739244195245924</v>
      </c>
      <c r="K229" s="188">
        <v>1.91</v>
      </c>
      <c r="L229" s="68">
        <f t="shared" si="37"/>
        <v>27.963999999999999</v>
      </c>
      <c r="M229" s="68">
        <f t="shared" si="41"/>
        <v>28.561512638680895</v>
      </c>
      <c r="N229" s="68">
        <f t="shared" si="41"/>
        <v>51.263775935558122</v>
      </c>
      <c r="O229" s="68">
        <f t="shared" si="41"/>
        <v>0</v>
      </c>
      <c r="P229" s="68">
        <f t="shared" si="41"/>
        <v>0</v>
      </c>
      <c r="Q229" s="68">
        <f t="shared" si="41"/>
        <v>0</v>
      </c>
      <c r="R229" s="68">
        <f t="shared" si="38"/>
        <v>51.263775935558122</v>
      </c>
      <c r="S229" s="51">
        <f t="shared" si="34"/>
        <v>0</v>
      </c>
      <c r="T229" s="184">
        <f t="shared" si="39"/>
        <v>0</v>
      </c>
      <c r="U229" s="43"/>
      <c r="V229" s="43"/>
    </row>
    <row r="230" spans="1:22" x14ac:dyDescent="0.35">
      <c r="A230" s="63">
        <v>45545.374999999454</v>
      </c>
      <c r="B230" s="23">
        <v>410.19200000000001</v>
      </c>
      <c r="C230" s="22">
        <v>8334.7966347199999</v>
      </c>
      <c r="D230" s="23">
        <v>0</v>
      </c>
      <c r="E230" s="22">
        <v>0</v>
      </c>
      <c r="F230" s="19">
        <f t="shared" si="35"/>
        <v>410.19200000000001</v>
      </c>
      <c r="G230" s="19">
        <f t="shared" si="35"/>
        <v>8334.7966347199999</v>
      </c>
      <c r="H230" s="67">
        <v>282.60000000000002</v>
      </c>
      <c r="I230" s="34">
        <f t="shared" si="36"/>
        <v>127.59199999999998</v>
      </c>
      <c r="J230" s="68">
        <f t="shared" si="33"/>
        <v>20.319256920466511</v>
      </c>
      <c r="K230" s="188">
        <v>1.91</v>
      </c>
      <c r="L230" s="68">
        <f t="shared" si="37"/>
        <v>27.963999999999999</v>
      </c>
      <c r="M230" s="68">
        <f t="shared" si="41"/>
        <v>28.561512638680895</v>
      </c>
      <c r="N230" s="68">
        <f t="shared" si="41"/>
        <v>51.263775935558122</v>
      </c>
      <c r="O230" s="68">
        <f t="shared" si="41"/>
        <v>0</v>
      </c>
      <c r="P230" s="68">
        <f t="shared" si="41"/>
        <v>0</v>
      </c>
      <c r="Q230" s="68">
        <f t="shared" si="41"/>
        <v>0</v>
      </c>
      <c r="R230" s="68">
        <f t="shared" si="38"/>
        <v>51.263775935558122</v>
      </c>
      <c r="S230" s="51">
        <f t="shared" si="34"/>
        <v>0</v>
      </c>
      <c r="T230" s="184">
        <f t="shared" si="39"/>
        <v>0</v>
      </c>
      <c r="U230" s="43"/>
      <c r="V230" s="43"/>
    </row>
    <row r="231" spans="1:22" x14ac:dyDescent="0.35">
      <c r="A231" s="63">
        <v>45545.416666666119</v>
      </c>
      <c r="B231" s="23">
        <v>481.9</v>
      </c>
      <c r="C231" s="22">
        <v>9811.4840000000004</v>
      </c>
      <c r="D231" s="23">
        <v>20.260000000000002</v>
      </c>
      <c r="E231" s="22">
        <v>412.49400000000003</v>
      </c>
      <c r="F231" s="19">
        <f t="shared" si="35"/>
        <v>461.64</v>
      </c>
      <c r="G231" s="19">
        <f t="shared" si="35"/>
        <v>9398.99</v>
      </c>
      <c r="H231" s="67">
        <v>291.06999999999994</v>
      </c>
      <c r="I231" s="34">
        <f t="shared" si="36"/>
        <v>170.57000000000005</v>
      </c>
      <c r="J231" s="68">
        <f t="shared" si="33"/>
        <v>20.359999133523957</v>
      </c>
      <c r="K231" s="188">
        <v>1.91</v>
      </c>
      <c r="L231" s="68">
        <f t="shared" si="37"/>
        <v>27.963999999999999</v>
      </c>
      <c r="M231" s="68">
        <f t="shared" si="41"/>
        <v>28.561512638680895</v>
      </c>
      <c r="N231" s="68">
        <f t="shared" si="41"/>
        <v>51.263775935558122</v>
      </c>
      <c r="O231" s="68">
        <f t="shared" si="41"/>
        <v>0</v>
      </c>
      <c r="P231" s="68">
        <f t="shared" si="41"/>
        <v>0</v>
      </c>
      <c r="Q231" s="68">
        <f t="shared" si="41"/>
        <v>0</v>
      </c>
      <c r="R231" s="68">
        <f t="shared" si="38"/>
        <v>51.263775935558122</v>
      </c>
      <c r="S231" s="51">
        <f t="shared" si="34"/>
        <v>0</v>
      </c>
      <c r="T231" s="184">
        <f t="shared" si="39"/>
        <v>0</v>
      </c>
      <c r="U231" s="43"/>
      <c r="V231" s="43"/>
    </row>
    <row r="232" spans="1:22" x14ac:dyDescent="0.35">
      <c r="A232" s="63">
        <v>45545.458333332783</v>
      </c>
      <c r="B232" s="23">
        <v>505</v>
      </c>
      <c r="C232" s="22">
        <v>10933.25</v>
      </c>
      <c r="D232" s="23">
        <v>1.266</v>
      </c>
      <c r="E232" s="22">
        <v>27.408999999999999</v>
      </c>
      <c r="F232" s="19">
        <f t="shared" si="35"/>
        <v>503.73399999999998</v>
      </c>
      <c r="G232" s="19">
        <f t="shared" si="35"/>
        <v>10905.841</v>
      </c>
      <c r="H232" s="67">
        <v>287.30999999999995</v>
      </c>
      <c r="I232" s="34">
        <f t="shared" si="36"/>
        <v>216.42400000000004</v>
      </c>
      <c r="J232" s="68">
        <f t="shared" si="33"/>
        <v>21.649999801482529</v>
      </c>
      <c r="K232" s="188">
        <v>1.91</v>
      </c>
      <c r="L232" s="68">
        <f t="shared" si="37"/>
        <v>27.963999999999999</v>
      </c>
      <c r="M232" s="68">
        <f t="shared" ref="M232:Q247" si="42">M231</f>
        <v>28.561512638680895</v>
      </c>
      <c r="N232" s="68">
        <f t="shared" si="42"/>
        <v>51.263775935558122</v>
      </c>
      <c r="O232" s="68">
        <f t="shared" si="42"/>
        <v>0</v>
      </c>
      <c r="P232" s="68">
        <f t="shared" si="42"/>
        <v>0</v>
      </c>
      <c r="Q232" s="68">
        <f t="shared" si="42"/>
        <v>0</v>
      </c>
      <c r="R232" s="68">
        <f t="shared" si="38"/>
        <v>51.263775935558122</v>
      </c>
      <c r="S232" s="51">
        <f t="shared" si="34"/>
        <v>0</v>
      </c>
      <c r="T232" s="184">
        <f t="shared" si="39"/>
        <v>0</v>
      </c>
      <c r="U232" s="43"/>
      <c r="V232" s="43"/>
    </row>
    <row r="233" spans="1:22" x14ac:dyDescent="0.35">
      <c r="A233" s="63">
        <v>45545.499999999447</v>
      </c>
      <c r="B233" s="23">
        <v>531.27800000000002</v>
      </c>
      <c r="C233" s="22">
        <v>12299.125524719999</v>
      </c>
      <c r="D233" s="23">
        <v>0</v>
      </c>
      <c r="E233" s="22">
        <v>0</v>
      </c>
      <c r="F233" s="19">
        <f t="shared" si="35"/>
        <v>531.27800000000002</v>
      </c>
      <c r="G233" s="19">
        <f t="shared" si="35"/>
        <v>12299.125524719999</v>
      </c>
      <c r="H233" s="67">
        <v>301.46999999999991</v>
      </c>
      <c r="I233" s="34">
        <f t="shared" si="36"/>
        <v>229.80800000000011</v>
      </c>
      <c r="J233" s="68">
        <f t="shared" si="33"/>
        <v>23.150074960227975</v>
      </c>
      <c r="K233" s="188">
        <v>1.91</v>
      </c>
      <c r="L233" s="68">
        <f t="shared" si="37"/>
        <v>27.963999999999999</v>
      </c>
      <c r="M233" s="68">
        <f t="shared" si="42"/>
        <v>28.561512638680895</v>
      </c>
      <c r="N233" s="68">
        <f t="shared" si="42"/>
        <v>51.263775935558122</v>
      </c>
      <c r="O233" s="68">
        <f t="shared" si="42"/>
        <v>0</v>
      </c>
      <c r="P233" s="68">
        <f t="shared" si="42"/>
        <v>0</v>
      </c>
      <c r="Q233" s="68">
        <f t="shared" si="42"/>
        <v>0</v>
      </c>
      <c r="R233" s="68">
        <f t="shared" si="38"/>
        <v>51.263775935558122</v>
      </c>
      <c r="S233" s="51">
        <f t="shared" si="34"/>
        <v>0</v>
      </c>
      <c r="T233" s="184">
        <f t="shared" si="39"/>
        <v>0</v>
      </c>
      <c r="U233" s="43"/>
      <c r="V233" s="43"/>
    </row>
    <row r="234" spans="1:22" x14ac:dyDescent="0.35">
      <c r="A234" s="63">
        <v>45545.541666666111</v>
      </c>
      <c r="B234" s="23">
        <v>542.23099999999999</v>
      </c>
      <c r="C234" s="22">
        <v>14060.39402433</v>
      </c>
      <c r="D234" s="23">
        <v>0</v>
      </c>
      <c r="E234" s="22">
        <v>0</v>
      </c>
      <c r="F234" s="19">
        <f t="shared" si="35"/>
        <v>542.23099999999999</v>
      </c>
      <c r="G234" s="19">
        <f t="shared" si="35"/>
        <v>14060.39402433</v>
      </c>
      <c r="H234" s="67">
        <v>315.81000000000006</v>
      </c>
      <c r="I234" s="34">
        <f t="shared" si="36"/>
        <v>226.42099999999994</v>
      </c>
      <c r="J234" s="68">
        <f t="shared" si="33"/>
        <v>25.930634774348942</v>
      </c>
      <c r="K234" s="188">
        <v>1.91</v>
      </c>
      <c r="L234" s="68">
        <f t="shared" si="37"/>
        <v>27.963999999999999</v>
      </c>
      <c r="M234" s="68">
        <f t="shared" si="42"/>
        <v>28.561512638680895</v>
      </c>
      <c r="N234" s="68">
        <f t="shared" si="42"/>
        <v>51.263775935558122</v>
      </c>
      <c r="O234" s="68">
        <f t="shared" si="42"/>
        <v>0</v>
      </c>
      <c r="P234" s="68">
        <f t="shared" si="42"/>
        <v>0</v>
      </c>
      <c r="Q234" s="68">
        <f t="shared" si="42"/>
        <v>0</v>
      </c>
      <c r="R234" s="68">
        <f t="shared" si="38"/>
        <v>51.263775935558122</v>
      </c>
      <c r="S234" s="51">
        <f t="shared" si="34"/>
        <v>0</v>
      </c>
      <c r="T234" s="184">
        <f t="shared" si="39"/>
        <v>0</v>
      </c>
      <c r="U234" s="43"/>
      <c r="V234" s="43"/>
    </row>
    <row r="235" spans="1:22" x14ac:dyDescent="0.35">
      <c r="A235" s="63">
        <v>45545.583333332776</v>
      </c>
      <c r="B235" s="23">
        <v>505.21500000000003</v>
      </c>
      <c r="C235" s="22">
        <v>17557.369064049999</v>
      </c>
      <c r="D235" s="23">
        <v>0</v>
      </c>
      <c r="E235" s="22">
        <v>0</v>
      </c>
      <c r="F235" s="19">
        <f t="shared" si="35"/>
        <v>505.21500000000003</v>
      </c>
      <c r="G235" s="19">
        <f t="shared" si="35"/>
        <v>17557.369064049999</v>
      </c>
      <c r="H235" s="67">
        <v>327.81000000000006</v>
      </c>
      <c r="I235" s="34">
        <f t="shared" si="36"/>
        <v>177.40499999999997</v>
      </c>
      <c r="J235" s="68">
        <f t="shared" si="33"/>
        <v>34.752271931850792</v>
      </c>
      <c r="K235" s="188">
        <v>1.91</v>
      </c>
      <c r="L235" s="68">
        <f t="shared" si="37"/>
        <v>27.963999999999999</v>
      </c>
      <c r="M235" s="68">
        <f t="shared" si="42"/>
        <v>28.561512638680895</v>
      </c>
      <c r="N235" s="68">
        <f t="shared" si="42"/>
        <v>51.263775935558122</v>
      </c>
      <c r="O235" s="68">
        <f t="shared" si="42"/>
        <v>0</v>
      </c>
      <c r="P235" s="68">
        <f t="shared" si="42"/>
        <v>0</v>
      </c>
      <c r="Q235" s="68">
        <f t="shared" si="42"/>
        <v>0</v>
      </c>
      <c r="R235" s="68">
        <f t="shared" si="38"/>
        <v>51.263775935558122</v>
      </c>
      <c r="S235" s="51">
        <f t="shared" si="34"/>
        <v>0</v>
      </c>
      <c r="T235" s="184">
        <f t="shared" si="39"/>
        <v>0</v>
      </c>
      <c r="U235" s="43"/>
      <c r="V235" s="43"/>
    </row>
    <row r="236" spans="1:22" x14ac:dyDescent="0.35">
      <c r="A236" s="63">
        <v>45545.62499999944</v>
      </c>
      <c r="B236" s="23">
        <v>466.88800000000003</v>
      </c>
      <c r="C236" s="22">
        <v>17049.107633119998</v>
      </c>
      <c r="D236" s="23">
        <v>0</v>
      </c>
      <c r="E236" s="22">
        <v>0</v>
      </c>
      <c r="F236" s="19">
        <f t="shared" si="35"/>
        <v>466.88800000000003</v>
      </c>
      <c r="G236" s="19">
        <f t="shared" si="35"/>
        <v>17049.107633119998</v>
      </c>
      <c r="H236" s="67">
        <v>353.11</v>
      </c>
      <c r="I236" s="34">
        <f t="shared" si="36"/>
        <v>113.77800000000002</v>
      </c>
      <c r="J236" s="68">
        <f t="shared" si="33"/>
        <v>36.516482824831648</v>
      </c>
      <c r="K236" s="188">
        <v>1.91</v>
      </c>
      <c r="L236" s="68">
        <f t="shared" si="37"/>
        <v>27.963999999999999</v>
      </c>
      <c r="M236" s="68">
        <f t="shared" si="42"/>
        <v>28.561512638680895</v>
      </c>
      <c r="N236" s="68">
        <f t="shared" si="42"/>
        <v>51.263775935558122</v>
      </c>
      <c r="O236" s="68">
        <f t="shared" si="42"/>
        <v>0</v>
      </c>
      <c r="P236" s="68">
        <f t="shared" si="42"/>
        <v>0</v>
      </c>
      <c r="Q236" s="68">
        <f t="shared" si="42"/>
        <v>0</v>
      </c>
      <c r="R236" s="68">
        <f t="shared" si="38"/>
        <v>51.263775935558122</v>
      </c>
      <c r="S236" s="51">
        <f t="shared" si="34"/>
        <v>0</v>
      </c>
      <c r="T236" s="184">
        <f t="shared" si="39"/>
        <v>0</v>
      </c>
      <c r="U236" s="43"/>
      <c r="V236" s="43"/>
    </row>
    <row r="237" spans="1:22" x14ac:dyDescent="0.35">
      <c r="A237" s="63">
        <v>45545.666666666104</v>
      </c>
      <c r="B237" s="23">
        <v>519.726</v>
      </c>
      <c r="C237" s="22">
        <v>25018.992160580001</v>
      </c>
      <c r="D237" s="23">
        <v>0</v>
      </c>
      <c r="E237" s="22">
        <v>0</v>
      </c>
      <c r="F237" s="19">
        <f t="shared" si="35"/>
        <v>519.726</v>
      </c>
      <c r="G237" s="19">
        <f t="shared" si="35"/>
        <v>25018.992160580001</v>
      </c>
      <c r="H237" s="67">
        <v>378.21000000000004</v>
      </c>
      <c r="I237" s="34">
        <f t="shared" si="36"/>
        <v>141.51599999999996</v>
      </c>
      <c r="J237" s="68">
        <f t="shared" si="33"/>
        <v>48.138811913546753</v>
      </c>
      <c r="K237" s="188">
        <v>1.91</v>
      </c>
      <c r="L237" s="68">
        <f t="shared" si="37"/>
        <v>27.963999999999999</v>
      </c>
      <c r="M237" s="68">
        <f t="shared" si="42"/>
        <v>28.561512638680895</v>
      </c>
      <c r="N237" s="68">
        <f t="shared" si="42"/>
        <v>51.263775935558122</v>
      </c>
      <c r="O237" s="68">
        <f t="shared" si="42"/>
        <v>0</v>
      </c>
      <c r="P237" s="68">
        <f t="shared" si="42"/>
        <v>0</v>
      </c>
      <c r="Q237" s="68">
        <f t="shared" si="42"/>
        <v>0</v>
      </c>
      <c r="R237" s="68">
        <f t="shared" si="38"/>
        <v>51.263775935558122</v>
      </c>
      <c r="S237" s="51">
        <f t="shared" si="34"/>
        <v>0</v>
      </c>
      <c r="T237" s="184">
        <f t="shared" si="39"/>
        <v>0</v>
      </c>
      <c r="U237" s="43"/>
      <c r="V237" s="43"/>
    </row>
    <row r="238" spans="1:22" x14ac:dyDescent="0.35">
      <c r="A238" s="63">
        <v>45545.708333332768</v>
      </c>
      <c r="B238" s="23">
        <v>500.87700000000001</v>
      </c>
      <c r="C238" s="22">
        <v>26069.79691017</v>
      </c>
      <c r="D238" s="23">
        <v>0</v>
      </c>
      <c r="E238" s="22">
        <v>0</v>
      </c>
      <c r="F238" s="19">
        <f t="shared" si="35"/>
        <v>500.87700000000001</v>
      </c>
      <c r="G238" s="19">
        <f t="shared" si="35"/>
        <v>26069.79691017</v>
      </c>
      <c r="H238" s="67">
        <v>385</v>
      </c>
      <c r="I238" s="34">
        <f t="shared" si="36"/>
        <v>115.87700000000001</v>
      </c>
      <c r="J238" s="68">
        <f t="shared" si="33"/>
        <v>52.048301100210232</v>
      </c>
      <c r="K238" s="188">
        <v>1.91</v>
      </c>
      <c r="L238" s="68">
        <f t="shared" si="37"/>
        <v>27.963999999999999</v>
      </c>
      <c r="M238" s="68">
        <f t="shared" si="42"/>
        <v>28.561512638680895</v>
      </c>
      <c r="N238" s="68">
        <f t="shared" si="42"/>
        <v>51.263775935558122</v>
      </c>
      <c r="O238" s="68">
        <f t="shared" si="42"/>
        <v>0</v>
      </c>
      <c r="P238" s="68">
        <f t="shared" si="42"/>
        <v>0</v>
      </c>
      <c r="Q238" s="68">
        <f t="shared" si="42"/>
        <v>0</v>
      </c>
      <c r="R238" s="68">
        <f t="shared" si="38"/>
        <v>51.263775935558122</v>
      </c>
      <c r="S238" s="51">
        <f t="shared" si="34"/>
        <v>0.7845251646521092</v>
      </c>
      <c r="T238" s="184">
        <f t="shared" si="39"/>
        <v>90.908422504392462</v>
      </c>
      <c r="U238" s="43"/>
      <c r="V238" s="43"/>
    </row>
    <row r="239" spans="1:22" x14ac:dyDescent="0.35">
      <c r="A239" s="63">
        <v>45545.749999999432</v>
      </c>
      <c r="B239" s="23">
        <v>432.69400000000002</v>
      </c>
      <c r="C239" s="22">
        <v>25023.752487540001</v>
      </c>
      <c r="D239" s="23">
        <v>0</v>
      </c>
      <c r="E239" s="22">
        <v>0</v>
      </c>
      <c r="F239" s="19">
        <f t="shared" si="35"/>
        <v>432.69400000000002</v>
      </c>
      <c r="G239" s="19">
        <f t="shared" si="35"/>
        <v>25023.752487540001</v>
      </c>
      <c r="H239" s="67">
        <v>385</v>
      </c>
      <c r="I239" s="34">
        <f t="shared" si="36"/>
        <v>47.694000000000017</v>
      </c>
      <c r="J239" s="68">
        <f t="shared" si="33"/>
        <v>57.832446226524979</v>
      </c>
      <c r="K239" s="188">
        <v>1.91</v>
      </c>
      <c r="L239" s="68">
        <f t="shared" si="37"/>
        <v>27.963999999999999</v>
      </c>
      <c r="M239" s="68">
        <f t="shared" si="42"/>
        <v>28.561512638680895</v>
      </c>
      <c r="N239" s="68">
        <f t="shared" si="42"/>
        <v>51.263775935558122</v>
      </c>
      <c r="O239" s="68">
        <f t="shared" si="42"/>
        <v>0</v>
      </c>
      <c r="P239" s="68">
        <f t="shared" si="42"/>
        <v>0</v>
      </c>
      <c r="Q239" s="68">
        <f t="shared" si="42"/>
        <v>0</v>
      </c>
      <c r="R239" s="68">
        <f t="shared" si="38"/>
        <v>51.263775935558122</v>
      </c>
      <c r="S239" s="51">
        <f t="shared" si="34"/>
        <v>6.5686702909668568</v>
      </c>
      <c r="T239" s="184">
        <f t="shared" si="39"/>
        <v>313.28616085737337</v>
      </c>
      <c r="U239" s="43"/>
      <c r="V239" s="43"/>
    </row>
    <row r="240" spans="1:22" x14ac:dyDescent="0.35">
      <c r="A240" s="63">
        <v>45545.791666666097</v>
      </c>
      <c r="B240" s="23">
        <v>411.4</v>
      </c>
      <c r="C240" s="22">
        <v>25942.883999999998</v>
      </c>
      <c r="D240" s="23">
        <v>17.617999999999999</v>
      </c>
      <c r="E240" s="22">
        <v>1110.991</v>
      </c>
      <c r="F240" s="19">
        <f t="shared" si="35"/>
        <v>393.78199999999998</v>
      </c>
      <c r="G240" s="19">
        <f t="shared" si="35"/>
        <v>24831.892999999996</v>
      </c>
      <c r="H240" s="67">
        <v>385</v>
      </c>
      <c r="I240" s="34">
        <f t="shared" si="36"/>
        <v>8.7819999999999823</v>
      </c>
      <c r="J240" s="68">
        <f t="shared" si="33"/>
        <v>63.060000203158083</v>
      </c>
      <c r="K240" s="188">
        <v>1.91</v>
      </c>
      <c r="L240" s="68">
        <f t="shared" si="37"/>
        <v>27.963999999999999</v>
      </c>
      <c r="M240" s="68">
        <f t="shared" si="42"/>
        <v>28.561512638680895</v>
      </c>
      <c r="N240" s="68">
        <f t="shared" si="42"/>
        <v>51.263775935558122</v>
      </c>
      <c r="O240" s="68">
        <f t="shared" si="42"/>
        <v>0</v>
      </c>
      <c r="P240" s="68">
        <f t="shared" si="42"/>
        <v>0</v>
      </c>
      <c r="Q240" s="68">
        <f t="shared" si="42"/>
        <v>0</v>
      </c>
      <c r="R240" s="68">
        <f t="shared" si="38"/>
        <v>51.263775935558122</v>
      </c>
      <c r="S240" s="51">
        <f t="shared" si="34"/>
        <v>11.79622426759996</v>
      </c>
      <c r="T240" s="184">
        <f t="shared" si="39"/>
        <v>103.59444151806264</v>
      </c>
      <c r="U240" s="43"/>
      <c r="V240" s="43"/>
    </row>
    <row r="241" spans="1:22" x14ac:dyDescent="0.35">
      <c r="A241" s="63">
        <v>45545.833333332761</v>
      </c>
      <c r="B241" s="23">
        <v>383</v>
      </c>
      <c r="C241" s="22">
        <v>19356.82</v>
      </c>
      <c r="D241" s="23">
        <v>14.122999999999999</v>
      </c>
      <c r="E241" s="22">
        <v>713.77599999999995</v>
      </c>
      <c r="F241" s="19">
        <f t="shared" si="35"/>
        <v>368.87700000000001</v>
      </c>
      <c r="G241" s="19">
        <f t="shared" si="35"/>
        <v>18643.043999999998</v>
      </c>
      <c r="H241" s="67">
        <v>367.03</v>
      </c>
      <c r="I241" s="34">
        <f t="shared" si="36"/>
        <v>1.8470000000000368</v>
      </c>
      <c r="J241" s="68">
        <f t="shared" si="33"/>
        <v>50.540001138590902</v>
      </c>
      <c r="K241" s="188">
        <v>1.91</v>
      </c>
      <c r="L241" s="68">
        <f t="shared" si="37"/>
        <v>27.963999999999999</v>
      </c>
      <c r="M241" s="68">
        <f t="shared" si="42"/>
        <v>28.561512638680895</v>
      </c>
      <c r="N241" s="68">
        <f t="shared" si="42"/>
        <v>51.263775935558122</v>
      </c>
      <c r="O241" s="68">
        <f t="shared" si="42"/>
        <v>0</v>
      </c>
      <c r="P241" s="68">
        <f t="shared" si="42"/>
        <v>0</v>
      </c>
      <c r="Q241" s="68">
        <f t="shared" si="42"/>
        <v>0</v>
      </c>
      <c r="R241" s="68">
        <f t="shared" si="38"/>
        <v>51.263775935558122</v>
      </c>
      <c r="S241" s="51">
        <f t="shared" si="34"/>
        <v>0</v>
      </c>
      <c r="T241" s="184">
        <f t="shared" si="39"/>
        <v>0</v>
      </c>
      <c r="U241" s="43"/>
      <c r="V241" s="43"/>
    </row>
    <row r="242" spans="1:22" x14ac:dyDescent="0.35">
      <c r="A242" s="63">
        <v>45545.874999999425</v>
      </c>
      <c r="B242" s="23">
        <v>377.5</v>
      </c>
      <c r="C242" s="22">
        <v>15251</v>
      </c>
      <c r="D242" s="23">
        <v>4.859</v>
      </c>
      <c r="E242" s="22">
        <v>196.304</v>
      </c>
      <c r="F242" s="19">
        <f t="shared" si="35"/>
        <v>372.64100000000002</v>
      </c>
      <c r="G242" s="19">
        <f t="shared" si="35"/>
        <v>15054.696</v>
      </c>
      <c r="H242" s="67">
        <v>354.58000000000004</v>
      </c>
      <c r="I242" s="34">
        <f t="shared" si="36"/>
        <v>18.060999999999979</v>
      </c>
      <c r="J242" s="68">
        <f t="shared" si="33"/>
        <v>40.399998926580807</v>
      </c>
      <c r="K242" s="188">
        <v>1.91</v>
      </c>
      <c r="L242" s="68">
        <f t="shared" si="37"/>
        <v>27.963999999999999</v>
      </c>
      <c r="M242" s="68">
        <f t="shared" si="42"/>
        <v>28.561512638680895</v>
      </c>
      <c r="N242" s="68">
        <f t="shared" si="42"/>
        <v>51.263775935558122</v>
      </c>
      <c r="O242" s="68">
        <f t="shared" si="42"/>
        <v>0</v>
      </c>
      <c r="P242" s="68">
        <f t="shared" si="42"/>
        <v>0</v>
      </c>
      <c r="Q242" s="68">
        <f t="shared" si="42"/>
        <v>0</v>
      </c>
      <c r="R242" s="68">
        <f t="shared" si="38"/>
        <v>51.263775935558122</v>
      </c>
      <c r="S242" s="51">
        <f t="shared" si="34"/>
        <v>0</v>
      </c>
      <c r="T242" s="184">
        <f t="shared" si="39"/>
        <v>0</v>
      </c>
      <c r="U242" s="43"/>
      <c r="V242" s="43"/>
    </row>
    <row r="243" spans="1:22" x14ac:dyDescent="0.35">
      <c r="A243" s="63">
        <v>45545.916666666089</v>
      </c>
      <c r="B243" s="23">
        <v>328.3</v>
      </c>
      <c r="C243" s="22">
        <v>9803.0380000000005</v>
      </c>
      <c r="D243" s="23">
        <v>4.1580000000000004</v>
      </c>
      <c r="E243" s="22">
        <v>124.158</v>
      </c>
      <c r="F243" s="19">
        <f t="shared" si="35"/>
        <v>324.142</v>
      </c>
      <c r="G243" s="19">
        <f t="shared" si="35"/>
        <v>9678.880000000001</v>
      </c>
      <c r="H243" s="67">
        <v>316.0200000000001</v>
      </c>
      <c r="I243" s="34">
        <f t="shared" si="36"/>
        <v>8.1219999999999004</v>
      </c>
      <c r="J243" s="68">
        <f t="shared" si="33"/>
        <v>29.859999629791886</v>
      </c>
      <c r="K243" s="188">
        <v>1.91</v>
      </c>
      <c r="L243" s="68">
        <f t="shared" si="37"/>
        <v>27.963999999999999</v>
      </c>
      <c r="M243" s="68">
        <f t="shared" si="42"/>
        <v>28.561512638680895</v>
      </c>
      <c r="N243" s="68">
        <f t="shared" si="42"/>
        <v>51.263775935558122</v>
      </c>
      <c r="O243" s="68">
        <f t="shared" si="42"/>
        <v>0</v>
      </c>
      <c r="P243" s="68">
        <f t="shared" si="42"/>
        <v>0</v>
      </c>
      <c r="Q243" s="68">
        <f t="shared" si="42"/>
        <v>0</v>
      </c>
      <c r="R243" s="68">
        <f t="shared" si="38"/>
        <v>51.263775935558122</v>
      </c>
      <c r="S243" s="51">
        <f t="shared" si="34"/>
        <v>0</v>
      </c>
      <c r="T243" s="184">
        <f t="shared" si="39"/>
        <v>0</v>
      </c>
      <c r="U243" s="43"/>
      <c r="V243" s="43"/>
    </row>
    <row r="244" spans="1:22" x14ac:dyDescent="0.35">
      <c r="A244" s="63">
        <v>45545.958333332754</v>
      </c>
      <c r="B244" s="23">
        <v>307.41900000000004</v>
      </c>
      <c r="C244" s="22">
        <v>7576.1918454299994</v>
      </c>
      <c r="D244" s="23">
        <v>0</v>
      </c>
      <c r="E244" s="22">
        <v>0</v>
      </c>
      <c r="F244" s="19">
        <f t="shared" si="35"/>
        <v>307.41900000000004</v>
      </c>
      <c r="G244" s="19">
        <f t="shared" si="35"/>
        <v>7576.1918454299994</v>
      </c>
      <c r="H244" s="67">
        <v>277.9799999999999</v>
      </c>
      <c r="I244" s="34">
        <f t="shared" si="36"/>
        <v>29.439000000000135</v>
      </c>
      <c r="J244" s="68">
        <f t="shared" si="33"/>
        <v>24.644513987196621</v>
      </c>
      <c r="K244" s="188">
        <v>1.91</v>
      </c>
      <c r="L244" s="68">
        <f t="shared" si="37"/>
        <v>27.963999999999999</v>
      </c>
      <c r="M244" s="68">
        <f t="shared" si="42"/>
        <v>28.561512638680895</v>
      </c>
      <c r="N244" s="68">
        <f t="shared" si="42"/>
        <v>51.263775935558122</v>
      </c>
      <c r="O244" s="68">
        <f t="shared" si="42"/>
        <v>0</v>
      </c>
      <c r="P244" s="68">
        <f t="shared" si="42"/>
        <v>0</v>
      </c>
      <c r="Q244" s="68">
        <f t="shared" si="42"/>
        <v>0</v>
      </c>
      <c r="R244" s="68">
        <f t="shared" si="38"/>
        <v>51.263775935558122</v>
      </c>
      <c r="S244" s="51">
        <f t="shared" si="34"/>
        <v>0</v>
      </c>
      <c r="T244" s="184">
        <f t="shared" si="39"/>
        <v>0</v>
      </c>
      <c r="U244" s="43"/>
      <c r="V244" s="43"/>
    </row>
    <row r="245" spans="1:22" x14ac:dyDescent="0.35">
      <c r="A245" s="63">
        <v>45545.999999999418</v>
      </c>
      <c r="B245" s="23">
        <v>367.9</v>
      </c>
      <c r="C245" s="22">
        <v>7714.8630000000003</v>
      </c>
      <c r="D245" s="23">
        <v>99.316999999999993</v>
      </c>
      <c r="E245" s="22">
        <v>2082.6770000000001</v>
      </c>
      <c r="F245" s="19">
        <f t="shared" si="35"/>
        <v>268.58299999999997</v>
      </c>
      <c r="G245" s="19">
        <f t="shared" si="35"/>
        <v>5632.1859999999997</v>
      </c>
      <c r="H245" s="67">
        <v>241.14999999999998</v>
      </c>
      <c r="I245" s="34">
        <f t="shared" si="36"/>
        <v>27.432999999999993</v>
      </c>
      <c r="J245" s="68">
        <f t="shared" si="33"/>
        <v>20.970001824389481</v>
      </c>
      <c r="K245" s="188">
        <v>1.91</v>
      </c>
      <c r="L245" s="68">
        <f t="shared" si="37"/>
        <v>27.963999999999999</v>
      </c>
      <c r="M245" s="68">
        <f t="shared" si="42"/>
        <v>28.561512638680895</v>
      </c>
      <c r="N245" s="68">
        <f t="shared" si="42"/>
        <v>51.263775935558122</v>
      </c>
      <c r="O245" s="68">
        <f t="shared" si="42"/>
        <v>0</v>
      </c>
      <c r="P245" s="68">
        <f t="shared" si="42"/>
        <v>0</v>
      </c>
      <c r="Q245" s="68">
        <f t="shared" si="42"/>
        <v>0</v>
      </c>
      <c r="R245" s="68">
        <f t="shared" si="38"/>
        <v>51.263775935558122</v>
      </c>
      <c r="S245" s="51">
        <f t="shared" si="34"/>
        <v>0</v>
      </c>
      <c r="T245" s="184">
        <f t="shared" si="39"/>
        <v>0</v>
      </c>
      <c r="U245" s="43"/>
      <c r="V245" s="43"/>
    </row>
    <row r="246" spans="1:22" x14ac:dyDescent="0.35">
      <c r="A246" s="63">
        <v>45546.041666666082</v>
      </c>
      <c r="B246" s="23">
        <v>394.9</v>
      </c>
      <c r="C246" s="22">
        <v>7392.5280000000002</v>
      </c>
      <c r="D246" s="23">
        <v>119.797</v>
      </c>
      <c r="E246" s="22">
        <v>2242.6</v>
      </c>
      <c r="F246" s="19">
        <f t="shared" si="35"/>
        <v>275.10299999999995</v>
      </c>
      <c r="G246" s="19">
        <f t="shared" si="35"/>
        <v>5149.9279999999999</v>
      </c>
      <c r="H246" s="67">
        <v>215.12000000000006</v>
      </c>
      <c r="I246" s="34">
        <f t="shared" si="36"/>
        <v>59.98299999999989</v>
      </c>
      <c r="J246" s="68">
        <f t="shared" si="33"/>
        <v>18.719999418399656</v>
      </c>
      <c r="K246" s="188">
        <v>2.02</v>
      </c>
      <c r="L246" s="68">
        <f t="shared" si="37"/>
        <v>29.107999999999997</v>
      </c>
      <c r="M246" s="68">
        <f t="shared" si="42"/>
        <v>28.561512638680895</v>
      </c>
      <c r="N246" s="68">
        <f t="shared" si="42"/>
        <v>51.263775935558122</v>
      </c>
      <c r="O246" s="68">
        <f t="shared" si="42"/>
        <v>0</v>
      </c>
      <c r="P246" s="68">
        <f t="shared" si="42"/>
        <v>0</v>
      </c>
      <c r="Q246" s="68">
        <f t="shared" si="42"/>
        <v>0</v>
      </c>
      <c r="R246" s="68">
        <f t="shared" si="38"/>
        <v>51.263775935558122</v>
      </c>
      <c r="S246" s="51">
        <f t="shared" si="34"/>
        <v>0</v>
      </c>
      <c r="T246" s="184">
        <f t="shared" si="39"/>
        <v>0</v>
      </c>
      <c r="U246" s="43"/>
      <c r="V246" s="43"/>
    </row>
    <row r="247" spans="1:22" x14ac:dyDescent="0.35">
      <c r="A247" s="63">
        <v>45546.083333332746</v>
      </c>
      <c r="B247" s="23">
        <v>407.8</v>
      </c>
      <c r="C247" s="22">
        <v>6899.9759999999997</v>
      </c>
      <c r="D247" s="23">
        <v>12.903</v>
      </c>
      <c r="E247" s="22">
        <v>218.327</v>
      </c>
      <c r="F247" s="19">
        <f t="shared" si="35"/>
        <v>394.89699999999999</v>
      </c>
      <c r="G247" s="19">
        <f t="shared" si="35"/>
        <v>6681.6489999999994</v>
      </c>
      <c r="H247" s="67">
        <v>196.77999999999997</v>
      </c>
      <c r="I247" s="34">
        <f t="shared" si="36"/>
        <v>198.11700000000002</v>
      </c>
      <c r="J247" s="68">
        <f t="shared" si="33"/>
        <v>16.919979133799444</v>
      </c>
      <c r="K247" s="188">
        <v>2.02</v>
      </c>
      <c r="L247" s="68">
        <f t="shared" si="37"/>
        <v>29.107999999999997</v>
      </c>
      <c r="M247" s="68">
        <f t="shared" si="42"/>
        <v>28.561512638680895</v>
      </c>
      <c r="N247" s="68">
        <f t="shared" si="42"/>
        <v>51.263775935558122</v>
      </c>
      <c r="O247" s="68">
        <f t="shared" si="42"/>
        <v>0</v>
      </c>
      <c r="P247" s="68">
        <f t="shared" si="42"/>
        <v>0</v>
      </c>
      <c r="Q247" s="68">
        <f t="shared" si="42"/>
        <v>0</v>
      </c>
      <c r="R247" s="68">
        <f t="shared" si="38"/>
        <v>51.263775935558122</v>
      </c>
      <c r="S247" s="51">
        <f t="shared" si="34"/>
        <v>0</v>
      </c>
      <c r="T247" s="184">
        <f t="shared" si="39"/>
        <v>0</v>
      </c>
      <c r="U247" s="43"/>
      <c r="V247" s="43"/>
    </row>
    <row r="248" spans="1:22" x14ac:dyDescent="0.35">
      <c r="A248" s="63">
        <v>45546.124999999411</v>
      </c>
      <c r="B248" s="23">
        <v>398.4</v>
      </c>
      <c r="C248" s="22">
        <v>6015.84</v>
      </c>
      <c r="D248" s="23">
        <v>0</v>
      </c>
      <c r="E248" s="22">
        <v>0</v>
      </c>
      <c r="F248" s="19">
        <f t="shared" si="35"/>
        <v>398.4</v>
      </c>
      <c r="G248" s="19">
        <f t="shared" si="35"/>
        <v>6015.84</v>
      </c>
      <c r="H248" s="67">
        <v>192.36</v>
      </c>
      <c r="I248" s="34">
        <f t="shared" si="36"/>
        <v>206.03999999999996</v>
      </c>
      <c r="J248" s="68">
        <f t="shared" si="33"/>
        <v>15.100000000000001</v>
      </c>
      <c r="K248" s="188">
        <v>2.02</v>
      </c>
      <c r="L248" s="68">
        <f t="shared" si="37"/>
        <v>29.107999999999997</v>
      </c>
      <c r="M248" s="68">
        <f t="shared" ref="M248:Q263" si="43">M247</f>
        <v>28.561512638680895</v>
      </c>
      <c r="N248" s="68">
        <f t="shared" si="43"/>
        <v>51.263775935558122</v>
      </c>
      <c r="O248" s="68">
        <f t="shared" si="43"/>
        <v>0</v>
      </c>
      <c r="P248" s="68">
        <f t="shared" si="43"/>
        <v>0</v>
      </c>
      <c r="Q248" s="68">
        <f t="shared" si="43"/>
        <v>0</v>
      </c>
      <c r="R248" s="68">
        <f t="shared" si="38"/>
        <v>51.263775935558122</v>
      </c>
      <c r="S248" s="51">
        <f t="shared" si="34"/>
        <v>0</v>
      </c>
      <c r="T248" s="184">
        <f t="shared" si="39"/>
        <v>0</v>
      </c>
      <c r="U248" s="43"/>
      <c r="V248" s="43"/>
    </row>
    <row r="249" spans="1:22" x14ac:dyDescent="0.35">
      <c r="A249" s="63">
        <v>45546.166666666075</v>
      </c>
      <c r="B249" s="23">
        <v>405.3</v>
      </c>
      <c r="C249" s="22">
        <v>5909.2740000000003</v>
      </c>
      <c r="D249" s="23">
        <v>0</v>
      </c>
      <c r="E249" s="22">
        <v>0</v>
      </c>
      <c r="F249" s="19">
        <f t="shared" si="35"/>
        <v>405.3</v>
      </c>
      <c r="G249" s="19">
        <f t="shared" si="35"/>
        <v>5909.2740000000003</v>
      </c>
      <c r="H249" s="67">
        <v>187.38</v>
      </c>
      <c r="I249" s="34">
        <f t="shared" si="36"/>
        <v>217.92000000000002</v>
      </c>
      <c r="J249" s="68">
        <f t="shared" si="33"/>
        <v>14.58</v>
      </c>
      <c r="K249" s="188">
        <v>2.02</v>
      </c>
      <c r="L249" s="68">
        <f t="shared" si="37"/>
        <v>29.107999999999997</v>
      </c>
      <c r="M249" s="68">
        <f t="shared" si="43"/>
        <v>28.561512638680895</v>
      </c>
      <c r="N249" s="68">
        <f t="shared" si="43"/>
        <v>51.263775935558122</v>
      </c>
      <c r="O249" s="68">
        <f t="shared" si="43"/>
        <v>0</v>
      </c>
      <c r="P249" s="68">
        <f t="shared" si="43"/>
        <v>0</v>
      </c>
      <c r="Q249" s="68">
        <f t="shared" si="43"/>
        <v>0</v>
      </c>
      <c r="R249" s="68">
        <f t="shared" si="38"/>
        <v>51.263775935558122</v>
      </c>
      <c r="S249" s="51">
        <f t="shared" si="34"/>
        <v>0</v>
      </c>
      <c r="T249" s="184">
        <f t="shared" si="39"/>
        <v>0</v>
      </c>
      <c r="U249" s="43"/>
      <c r="V249" s="43"/>
    </row>
    <row r="250" spans="1:22" x14ac:dyDescent="0.35">
      <c r="A250" s="63">
        <v>45546.208333332739</v>
      </c>
      <c r="B250" s="23">
        <v>423.505</v>
      </c>
      <c r="C250" s="22">
        <v>6471.3753975500003</v>
      </c>
      <c r="D250" s="23">
        <v>0</v>
      </c>
      <c r="E250" s="22">
        <v>0</v>
      </c>
      <c r="F250" s="19">
        <f t="shared" si="35"/>
        <v>423.505</v>
      </c>
      <c r="G250" s="19">
        <f t="shared" si="35"/>
        <v>6471.3753975500003</v>
      </c>
      <c r="H250" s="67">
        <v>209.39</v>
      </c>
      <c r="I250" s="34">
        <f t="shared" si="36"/>
        <v>214.11500000000001</v>
      </c>
      <c r="J250" s="68">
        <f t="shared" si="33"/>
        <v>15.280517107354106</v>
      </c>
      <c r="K250" s="188">
        <v>2.02</v>
      </c>
      <c r="L250" s="68">
        <f t="shared" si="37"/>
        <v>29.107999999999997</v>
      </c>
      <c r="M250" s="68">
        <f t="shared" si="43"/>
        <v>28.561512638680895</v>
      </c>
      <c r="N250" s="68">
        <f t="shared" si="43"/>
        <v>51.263775935558122</v>
      </c>
      <c r="O250" s="68">
        <f t="shared" si="43"/>
        <v>0</v>
      </c>
      <c r="P250" s="68">
        <f t="shared" si="43"/>
        <v>0</v>
      </c>
      <c r="Q250" s="68">
        <f t="shared" si="43"/>
        <v>0</v>
      </c>
      <c r="R250" s="68">
        <f t="shared" si="38"/>
        <v>51.263775935558122</v>
      </c>
      <c r="S250" s="51">
        <f t="shared" si="34"/>
        <v>0</v>
      </c>
      <c r="T250" s="184">
        <f t="shared" si="39"/>
        <v>0</v>
      </c>
      <c r="U250" s="43"/>
      <c r="V250" s="43"/>
    </row>
    <row r="251" spans="1:22" x14ac:dyDescent="0.35">
      <c r="A251" s="63">
        <v>45546.249999999403</v>
      </c>
      <c r="B251" s="23">
        <v>435.13800000000003</v>
      </c>
      <c r="C251" s="22">
        <v>8087.48210586</v>
      </c>
      <c r="D251" s="23">
        <v>0</v>
      </c>
      <c r="E251" s="22">
        <v>0</v>
      </c>
      <c r="F251" s="19">
        <f t="shared" si="35"/>
        <v>435.13800000000003</v>
      </c>
      <c r="G251" s="19">
        <f t="shared" si="35"/>
        <v>8087.48210586</v>
      </c>
      <c r="H251" s="67">
        <v>260.02000000000004</v>
      </c>
      <c r="I251" s="34">
        <f t="shared" si="36"/>
        <v>175.11799999999999</v>
      </c>
      <c r="J251" s="68">
        <f t="shared" si="33"/>
        <v>18.58601663348179</v>
      </c>
      <c r="K251" s="188">
        <v>2.02</v>
      </c>
      <c r="L251" s="68">
        <f t="shared" si="37"/>
        <v>29.107999999999997</v>
      </c>
      <c r="M251" s="68">
        <f t="shared" si="43"/>
        <v>28.561512638680895</v>
      </c>
      <c r="N251" s="68">
        <f t="shared" si="43"/>
        <v>51.263775935558122</v>
      </c>
      <c r="O251" s="68">
        <f t="shared" si="43"/>
        <v>0</v>
      </c>
      <c r="P251" s="68">
        <f t="shared" si="43"/>
        <v>0</v>
      </c>
      <c r="Q251" s="68">
        <f t="shared" si="43"/>
        <v>0</v>
      </c>
      <c r="R251" s="68">
        <f t="shared" si="38"/>
        <v>51.263775935558122</v>
      </c>
      <c r="S251" s="51">
        <f t="shared" si="34"/>
        <v>0</v>
      </c>
      <c r="T251" s="184">
        <f t="shared" si="39"/>
        <v>0</v>
      </c>
      <c r="U251" s="43"/>
      <c r="V251" s="43"/>
    </row>
    <row r="252" spans="1:22" x14ac:dyDescent="0.35">
      <c r="A252" s="63">
        <v>45546.291666666068</v>
      </c>
      <c r="B252" s="23">
        <v>461.28200000000004</v>
      </c>
      <c r="C252" s="22">
        <v>12437.00958548</v>
      </c>
      <c r="D252" s="23">
        <v>0</v>
      </c>
      <c r="E252" s="22">
        <v>0</v>
      </c>
      <c r="F252" s="19">
        <f t="shared" si="35"/>
        <v>461.28200000000004</v>
      </c>
      <c r="G252" s="19">
        <f t="shared" si="35"/>
        <v>12437.00958548</v>
      </c>
      <c r="H252" s="67">
        <v>248.08999999999992</v>
      </c>
      <c r="I252" s="34">
        <f t="shared" si="36"/>
        <v>213.19200000000012</v>
      </c>
      <c r="J252" s="68">
        <f t="shared" si="33"/>
        <v>26.961835895352515</v>
      </c>
      <c r="K252" s="188">
        <v>2.02</v>
      </c>
      <c r="L252" s="68">
        <f t="shared" si="37"/>
        <v>29.107999999999997</v>
      </c>
      <c r="M252" s="68">
        <f t="shared" si="43"/>
        <v>28.561512638680895</v>
      </c>
      <c r="N252" s="68">
        <f t="shared" si="43"/>
        <v>51.263775935558122</v>
      </c>
      <c r="O252" s="68">
        <f t="shared" si="43"/>
        <v>0</v>
      </c>
      <c r="P252" s="68">
        <f t="shared" si="43"/>
        <v>0</v>
      </c>
      <c r="Q252" s="68">
        <f t="shared" si="43"/>
        <v>0</v>
      </c>
      <c r="R252" s="68">
        <f t="shared" si="38"/>
        <v>51.263775935558122</v>
      </c>
      <c r="S252" s="51">
        <f t="shared" si="34"/>
        <v>0</v>
      </c>
      <c r="T252" s="184">
        <f t="shared" si="39"/>
        <v>0</v>
      </c>
      <c r="U252" s="43"/>
      <c r="V252" s="43"/>
    </row>
    <row r="253" spans="1:22" x14ac:dyDescent="0.35">
      <c r="A253" s="63">
        <v>45546.333333332732</v>
      </c>
      <c r="B253" s="23">
        <v>428.59399999999999</v>
      </c>
      <c r="C253" s="22">
        <v>10079.2602362</v>
      </c>
      <c r="D253" s="23">
        <v>0</v>
      </c>
      <c r="E253" s="22">
        <v>0</v>
      </c>
      <c r="F253" s="19">
        <f t="shared" si="35"/>
        <v>428.59399999999999</v>
      </c>
      <c r="G253" s="19">
        <f t="shared" si="35"/>
        <v>10079.2602362</v>
      </c>
      <c r="H253" s="67">
        <v>261.48</v>
      </c>
      <c r="I253" s="34">
        <f t="shared" si="36"/>
        <v>167.11399999999998</v>
      </c>
      <c r="J253" s="68">
        <f t="shared" si="33"/>
        <v>23.517035320606446</v>
      </c>
      <c r="K253" s="188">
        <v>2.02</v>
      </c>
      <c r="L253" s="68">
        <f t="shared" si="37"/>
        <v>29.107999999999997</v>
      </c>
      <c r="M253" s="68">
        <f t="shared" si="43"/>
        <v>28.561512638680895</v>
      </c>
      <c r="N253" s="68">
        <f t="shared" si="43"/>
        <v>51.263775935558122</v>
      </c>
      <c r="O253" s="68">
        <f t="shared" si="43"/>
        <v>0</v>
      </c>
      <c r="P253" s="68">
        <f t="shared" si="43"/>
        <v>0</v>
      </c>
      <c r="Q253" s="68">
        <f t="shared" si="43"/>
        <v>0</v>
      </c>
      <c r="R253" s="68">
        <f t="shared" si="38"/>
        <v>51.263775935558122</v>
      </c>
      <c r="S253" s="51">
        <f t="shared" si="34"/>
        <v>0</v>
      </c>
      <c r="T253" s="184">
        <f t="shared" si="39"/>
        <v>0</v>
      </c>
      <c r="U253" s="43"/>
      <c r="V253" s="43"/>
    </row>
    <row r="254" spans="1:22" x14ac:dyDescent="0.35">
      <c r="A254" s="63">
        <v>45546.374999999396</v>
      </c>
      <c r="B254" s="23">
        <v>468.64100000000002</v>
      </c>
      <c r="C254" s="22">
        <v>8831.9511082600002</v>
      </c>
      <c r="D254" s="23">
        <v>0</v>
      </c>
      <c r="E254" s="22">
        <v>0</v>
      </c>
      <c r="F254" s="19">
        <f t="shared" si="35"/>
        <v>468.64100000000002</v>
      </c>
      <c r="G254" s="19">
        <f t="shared" si="35"/>
        <v>8831.9511082600002</v>
      </c>
      <c r="H254" s="67">
        <v>279.03999999999996</v>
      </c>
      <c r="I254" s="34">
        <f t="shared" si="36"/>
        <v>189.60100000000006</v>
      </c>
      <c r="J254" s="68">
        <f t="shared" si="33"/>
        <v>18.845877992450511</v>
      </c>
      <c r="K254" s="188">
        <v>2.02</v>
      </c>
      <c r="L254" s="68">
        <f t="shared" si="37"/>
        <v>29.107999999999997</v>
      </c>
      <c r="M254" s="68">
        <f t="shared" si="43"/>
        <v>28.561512638680895</v>
      </c>
      <c r="N254" s="68">
        <f t="shared" si="43"/>
        <v>51.263775935558122</v>
      </c>
      <c r="O254" s="68">
        <f t="shared" si="43"/>
        <v>0</v>
      </c>
      <c r="P254" s="68">
        <f t="shared" si="43"/>
        <v>0</v>
      </c>
      <c r="Q254" s="68">
        <f t="shared" si="43"/>
        <v>0</v>
      </c>
      <c r="R254" s="68">
        <f t="shared" si="38"/>
        <v>51.263775935558122</v>
      </c>
      <c r="S254" s="51">
        <f t="shared" si="34"/>
        <v>0</v>
      </c>
      <c r="T254" s="184">
        <f t="shared" si="39"/>
        <v>0</v>
      </c>
      <c r="U254" s="43"/>
      <c r="V254" s="43"/>
    </row>
    <row r="255" spans="1:22" x14ac:dyDescent="0.35">
      <c r="A255" s="63">
        <v>45546.41666666606</v>
      </c>
      <c r="B255" s="23">
        <v>510.57900000000001</v>
      </c>
      <c r="C255" s="22">
        <v>10715.127953939998</v>
      </c>
      <c r="D255" s="23">
        <v>0</v>
      </c>
      <c r="E255" s="22">
        <v>0</v>
      </c>
      <c r="F255" s="19">
        <f t="shared" si="35"/>
        <v>510.57900000000001</v>
      </c>
      <c r="G255" s="19">
        <f t="shared" si="35"/>
        <v>10715.127953939998</v>
      </c>
      <c r="H255" s="67">
        <v>287.85000000000002</v>
      </c>
      <c r="I255" s="34">
        <f t="shared" si="36"/>
        <v>222.72899999999998</v>
      </c>
      <c r="J255" s="68">
        <f t="shared" si="33"/>
        <v>20.986229269006358</v>
      </c>
      <c r="K255" s="188">
        <v>2.02</v>
      </c>
      <c r="L255" s="68">
        <f t="shared" si="37"/>
        <v>29.107999999999997</v>
      </c>
      <c r="M255" s="68">
        <f t="shared" si="43"/>
        <v>28.561512638680895</v>
      </c>
      <c r="N255" s="68">
        <f t="shared" si="43"/>
        <v>51.263775935558122</v>
      </c>
      <c r="O255" s="68">
        <f t="shared" si="43"/>
        <v>0</v>
      </c>
      <c r="P255" s="68">
        <f t="shared" si="43"/>
        <v>0</v>
      </c>
      <c r="Q255" s="68">
        <f t="shared" si="43"/>
        <v>0</v>
      </c>
      <c r="R255" s="68">
        <f t="shared" si="38"/>
        <v>51.263775935558122</v>
      </c>
      <c r="S255" s="51">
        <f t="shared" si="34"/>
        <v>0</v>
      </c>
      <c r="T255" s="184">
        <f t="shared" si="39"/>
        <v>0</v>
      </c>
      <c r="U255" s="43"/>
      <c r="V255" s="43"/>
    </row>
    <row r="256" spans="1:22" x14ac:dyDescent="0.35">
      <c r="A256" s="63">
        <v>45546.458333332725</v>
      </c>
      <c r="B256" s="23">
        <v>527.25300000000004</v>
      </c>
      <c r="C256" s="22">
        <v>12874.297766289999</v>
      </c>
      <c r="D256" s="23">
        <v>0</v>
      </c>
      <c r="E256" s="22">
        <v>0</v>
      </c>
      <c r="F256" s="19">
        <f t="shared" si="35"/>
        <v>527.25300000000004</v>
      </c>
      <c r="G256" s="19">
        <f t="shared" si="35"/>
        <v>12874.297766289999</v>
      </c>
      <c r="H256" s="67">
        <v>319.58000000000004</v>
      </c>
      <c r="I256" s="34">
        <f t="shared" si="36"/>
        <v>207.673</v>
      </c>
      <c r="J256" s="68">
        <f t="shared" si="33"/>
        <v>24.417685183943949</v>
      </c>
      <c r="K256" s="188">
        <v>2.02</v>
      </c>
      <c r="L256" s="68">
        <f t="shared" si="37"/>
        <v>29.107999999999997</v>
      </c>
      <c r="M256" s="68">
        <f t="shared" si="43"/>
        <v>28.561512638680895</v>
      </c>
      <c r="N256" s="68">
        <f t="shared" si="43"/>
        <v>51.263775935558122</v>
      </c>
      <c r="O256" s="68">
        <f t="shared" si="43"/>
        <v>0</v>
      </c>
      <c r="P256" s="68">
        <f t="shared" si="43"/>
        <v>0</v>
      </c>
      <c r="Q256" s="68">
        <f t="shared" si="43"/>
        <v>0</v>
      </c>
      <c r="R256" s="68">
        <f t="shared" si="38"/>
        <v>51.263775935558122</v>
      </c>
      <c r="S256" s="51">
        <f t="shared" si="34"/>
        <v>0</v>
      </c>
      <c r="T256" s="184">
        <f t="shared" si="39"/>
        <v>0</v>
      </c>
      <c r="U256" s="43"/>
      <c r="V256" s="43"/>
    </row>
    <row r="257" spans="1:22" x14ac:dyDescent="0.35">
      <c r="A257" s="63">
        <v>45546.499999999389</v>
      </c>
      <c r="B257" s="23">
        <v>535.53700000000003</v>
      </c>
      <c r="C257" s="22">
        <v>14390.714095920001</v>
      </c>
      <c r="D257" s="23">
        <v>0</v>
      </c>
      <c r="E257" s="22">
        <v>0</v>
      </c>
      <c r="F257" s="19">
        <f t="shared" si="35"/>
        <v>535.53700000000003</v>
      </c>
      <c r="G257" s="19">
        <f t="shared" si="35"/>
        <v>14390.714095920001</v>
      </c>
      <c r="H257" s="67">
        <v>324.16000000000008</v>
      </c>
      <c r="I257" s="34">
        <f t="shared" si="36"/>
        <v>211.37699999999995</v>
      </c>
      <c r="J257" s="68">
        <f t="shared" si="33"/>
        <v>26.871559006978043</v>
      </c>
      <c r="K257" s="188">
        <v>2.02</v>
      </c>
      <c r="L257" s="68">
        <f t="shared" si="37"/>
        <v>29.107999999999997</v>
      </c>
      <c r="M257" s="68">
        <f t="shared" si="43"/>
        <v>28.561512638680895</v>
      </c>
      <c r="N257" s="68">
        <f t="shared" si="43"/>
        <v>51.263775935558122</v>
      </c>
      <c r="O257" s="68">
        <f t="shared" si="43"/>
        <v>0</v>
      </c>
      <c r="P257" s="68">
        <f t="shared" si="43"/>
        <v>0</v>
      </c>
      <c r="Q257" s="68">
        <f t="shared" si="43"/>
        <v>0</v>
      </c>
      <c r="R257" s="68">
        <f t="shared" si="38"/>
        <v>51.263775935558122</v>
      </c>
      <c r="S257" s="51">
        <f t="shared" si="34"/>
        <v>0</v>
      </c>
      <c r="T257" s="184">
        <f t="shared" si="39"/>
        <v>0</v>
      </c>
      <c r="U257" s="43"/>
      <c r="V257" s="43"/>
    </row>
    <row r="258" spans="1:22" x14ac:dyDescent="0.35">
      <c r="A258" s="63">
        <v>45546.541666666053</v>
      </c>
      <c r="B258" s="23">
        <v>504.52799999999996</v>
      </c>
      <c r="C258" s="22">
        <v>18337.931750719999</v>
      </c>
      <c r="D258" s="23">
        <v>0</v>
      </c>
      <c r="E258" s="22">
        <v>0</v>
      </c>
      <c r="F258" s="19">
        <f t="shared" si="35"/>
        <v>504.52799999999996</v>
      </c>
      <c r="G258" s="19">
        <f t="shared" si="35"/>
        <v>18337.931750719999</v>
      </c>
      <c r="H258" s="67">
        <v>347.72</v>
      </c>
      <c r="I258" s="34">
        <f t="shared" si="36"/>
        <v>156.80799999999994</v>
      </c>
      <c r="J258" s="68">
        <f t="shared" si="33"/>
        <v>36.34670771636064</v>
      </c>
      <c r="K258" s="188">
        <v>2.02</v>
      </c>
      <c r="L258" s="68">
        <f t="shared" si="37"/>
        <v>29.107999999999997</v>
      </c>
      <c r="M258" s="68">
        <f t="shared" si="43"/>
        <v>28.561512638680895</v>
      </c>
      <c r="N258" s="68">
        <f t="shared" si="43"/>
        <v>51.263775935558122</v>
      </c>
      <c r="O258" s="68">
        <f t="shared" si="43"/>
        <v>0</v>
      </c>
      <c r="P258" s="68">
        <f t="shared" si="43"/>
        <v>0</v>
      </c>
      <c r="Q258" s="68">
        <f t="shared" si="43"/>
        <v>0</v>
      </c>
      <c r="R258" s="68">
        <f t="shared" si="38"/>
        <v>51.263775935558122</v>
      </c>
      <c r="S258" s="51">
        <f t="shared" si="34"/>
        <v>0</v>
      </c>
      <c r="T258" s="184">
        <f t="shared" si="39"/>
        <v>0</v>
      </c>
      <c r="U258" s="43"/>
      <c r="V258" s="43"/>
    </row>
    <row r="259" spans="1:22" x14ac:dyDescent="0.35">
      <c r="A259" s="63">
        <v>45546.583333332717</v>
      </c>
      <c r="B259" s="23">
        <v>549.57799999999997</v>
      </c>
      <c r="C259" s="22">
        <v>26418.20281744</v>
      </c>
      <c r="D259" s="23">
        <v>0</v>
      </c>
      <c r="E259" s="22">
        <v>0</v>
      </c>
      <c r="F259" s="19">
        <f t="shared" si="35"/>
        <v>549.57799999999997</v>
      </c>
      <c r="G259" s="19">
        <f t="shared" si="35"/>
        <v>26418.20281744</v>
      </c>
      <c r="H259" s="67">
        <v>384.18000000000006</v>
      </c>
      <c r="I259" s="34">
        <f t="shared" si="36"/>
        <v>165.39799999999991</v>
      </c>
      <c r="J259" s="68">
        <f t="shared" si="33"/>
        <v>48.069978815454768</v>
      </c>
      <c r="K259" s="188">
        <v>2.02</v>
      </c>
      <c r="L259" s="68">
        <f t="shared" si="37"/>
        <v>29.107999999999997</v>
      </c>
      <c r="M259" s="68">
        <f t="shared" si="43"/>
        <v>28.561512638680895</v>
      </c>
      <c r="N259" s="68">
        <f t="shared" si="43"/>
        <v>51.263775935558122</v>
      </c>
      <c r="O259" s="68">
        <f t="shared" si="43"/>
        <v>0</v>
      </c>
      <c r="P259" s="68">
        <f t="shared" si="43"/>
        <v>0</v>
      </c>
      <c r="Q259" s="68">
        <f t="shared" si="43"/>
        <v>0</v>
      </c>
      <c r="R259" s="68">
        <f t="shared" si="38"/>
        <v>51.263775935558122</v>
      </c>
      <c r="S259" s="51">
        <f t="shared" si="34"/>
        <v>0</v>
      </c>
      <c r="T259" s="184">
        <f t="shared" si="39"/>
        <v>0</v>
      </c>
      <c r="U259" s="43"/>
      <c r="V259" s="43"/>
    </row>
    <row r="260" spans="1:22" x14ac:dyDescent="0.35">
      <c r="A260" s="63">
        <v>45546.624999999382</v>
      </c>
      <c r="B260" s="23">
        <v>511.88</v>
      </c>
      <c r="C260" s="22">
        <v>19755.351277999998</v>
      </c>
      <c r="D260" s="23">
        <v>0</v>
      </c>
      <c r="E260" s="22">
        <v>0</v>
      </c>
      <c r="F260" s="19">
        <f t="shared" si="35"/>
        <v>511.88</v>
      </c>
      <c r="G260" s="19">
        <f t="shared" si="35"/>
        <v>19755.351277999998</v>
      </c>
      <c r="H260" s="67">
        <v>385</v>
      </c>
      <c r="I260" s="34">
        <f t="shared" si="36"/>
        <v>126.88</v>
      </c>
      <c r="J260" s="68">
        <f t="shared" si="33"/>
        <v>38.593715867000078</v>
      </c>
      <c r="K260" s="188">
        <v>2.02</v>
      </c>
      <c r="L260" s="68">
        <f t="shared" si="37"/>
        <v>29.107999999999997</v>
      </c>
      <c r="M260" s="68">
        <f t="shared" si="43"/>
        <v>28.561512638680895</v>
      </c>
      <c r="N260" s="68">
        <f t="shared" si="43"/>
        <v>51.263775935558122</v>
      </c>
      <c r="O260" s="68">
        <f t="shared" si="43"/>
        <v>0</v>
      </c>
      <c r="P260" s="68">
        <f t="shared" si="43"/>
        <v>0</v>
      </c>
      <c r="Q260" s="68">
        <f t="shared" si="43"/>
        <v>0</v>
      </c>
      <c r="R260" s="68">
        <f t="shared" si="38"/>
        <v>51.263775935558122</v>
      </c>
      <c r="S260" s="51">
        <f t="shared" si="34"/>
        <v>0</v>
      </c>
      <c r="T260" s="184">
        <f t="shared" si="39"/>
        <v>0</v>
      </c>
      <c r="U260" s="43"/>
      <c r="V260" s="43"/>
    </row>
    <row r="261" spans="1:22" x14ac:dyDescent="0.35">
      <c r="A261" s="63">
        <v>45546.666666666046</v>
      </c>
      <c r="B261" s="23">
        <v>456.86900000000003</v>
      </c>
      <c r="C261" s="22">
        <v>21573.891791099999</v>
      </c>
      <c r="D261" s="23">
        <v>0</v>
      </c>
      <c r="E261" s="22">
        <v>0</v>
      </c>
      <c r="F261" s="19">
        <f t="shared" si="35"/>
        <v>456.86900000000003</v>
      </c>
      <c r="G261" s="19">
        <f t="shared" si="35"/>
        <v>21573.891791099999</v>
      </c>
      <c r="H261" s="67">
        <v>3.6510833333333328</v>
      </c>
      <c r="I261" s="34">
        <f t="shared" si="36"/>
        <v>453.21791666666667</v>
      </c>
      <c r="J261" s="68">
        <f t="shared" si="33"/>
        <v>47.221176729215593</v>
      </c>
      <c r="K261" s="188">
        <v>2.02</v>
      </c>
      <c r="L261" s="68">
        <f t="shared" si="37"/>
        <v>29.107999999999997</v>
      </c>
      <c r="M261" s="68">
        <f t="shared" si="43"/>
        <v>28.561512638680895</v>
      </c>
      <c r="N261" s="68">
        <f t="shared" si="43"/>
        <v>51.263775935558122</v>
      </c>
      <c r="O261" s="68">
        <f t="shared" si="43"/>
        <v>0</v>
      </c>
      <c r="P261" s="68">
        <f t="shared" si="43"/>
        <v>0</v>
      </c>
      <c r="Q261" s="68">
        <f t="shared" si="43"/>
        <v>0</v>
      </c>
      <c r="R261" s="68">
        <f t="shared" si="38"/>
        <v>51.263775935558122</v>
      </c>
      <c r="S261" s="51">
        <f t="shared" si="34"/>
        <v>0</v>
      </c>
      <c r="T261" s="184">
        <f t="shared" si="39"/>
        <v>0</v>
      </c>
      <c r="U261" s="43"/>
      <c r="V261" s="43"/>
    </row>
    <row r="262" spans="1:22" x14ac:dyDescent="0.35">
      <c r="A262" s="63">
        <v>45546.70833333271</v>
      </c>
      <c r="B262" s="23">
        <v>480.1</v>
      </c>
      <c r="C262" s="22">
        <v>32589.187999999998</v>
      </c>
      <c r="D262" s="23">
        <v>8.4760000000000009</v>
      </c>
      <c r="E262" s="22">
        <v>575.351</v>
      </c>
      <c r="F262" s="19">
        <f t="shared" si="35"/>
        <v>471.62400000000002</v>
      </c>
      <c r="G262" s="19">
        <f t="shared" si="35"/>
        <v>32013.837</v>
      </c>
      <c r="H262" s="67">
        <v>0</v>
      </c>
      <c r="I262" s="34">
        <f t="shared" si="36"/>
        <v>471.62400000000002</v>
      </c>
      <c r="J262" s="68">
        <f t="shared" ref="J262:J325" si="44">IF(F262&gt;0,G262/F262,0)</f>
        <v>67.879999745560013</v>
      </c>
      <c r="K262" s="188">
        <v>2.02</v>
      </c>
      <c r="L262" s="68">
        <f t="shared" si="37"/>
        <v>29.107999999999997</v>
      </c>
      <c r="M262" s="68">
        <f t="shared" si="43"/>
        <v>28.561512638680895</v>
      </c>
      <c r="N262" s="68">
        <f t="shared" si="43"/>
        <v>51.263775935558122</v>
      </c>
      <c r="O262" s="68">
        <f t="shared" si="43"/>
        <v>0</v>
      </c>
      <c r="P262" s="68">
        <f t="shared" si="43"/>
        <v>0</v>
      </c>
      <c r="Q262" s="68">
        <f t="shared" si="43"/>
        <v>0</v>
      </c>
      <c r="R262" s="68">
        <f t="shared" si="38"/>
        <v>51.263775935558122</v>
      </c>
      <c r="S262" s="51">
        <f t="shared" ref="S262:S325" si="45">IF(J262&gt;R262,J262-R262,0)</f>
        <v>16.616223810001891</v>
      </c>
      <c r="T262" s="184">
        <f t="shared" si="39"/>
        <v>7836.6099381683325</v>
      </c>
      <c r="U262" s="43"/>
      <c r="V262" s="43"/>
    </row>
    <row r="263" spans="1:22" x14ac:dyDescent="0.35">
      <c r="A263" s="63">
        <v>45546.749999999374</v>
      </c>
      <c r="B263" s="23">
        <v>489.2</v>
      </c>
      <c r="C263" s="22">
        <v>49736.964</v>
      </c>
      <c r="D263" s="23">
        <v>7.952</v>
      </c>
      <c r="E263" s="22">
        <v>808.48</v>
      </c>
      <c r="F263" s="19">
        <f t="shared" ref="F263:G326" si="46">B263-D263</f>
        <v>481.24799999999999</v>
      </c>
      <c r="G263" s="19">
        <f t="shared" si="46"/>
        <v>48928.483999999997</v>
      </c>
      <c r="H263" s="67">
        <v>0</v>
      </c>
      <c r="I263" s="34">
        <f t="shared" ref="I263:I326" si="47">F263-H263</f>
        <v>481.24799999999999</v>
      </c>
      <c r="J263" s="68">
        <f t="shared" si="44"/>
        <v>101.66999966753109</v>
      </c>
      <c r="K263" s="188">
        <v>2.02</v>
      </c>
      <c r="L263" s="68">
        <f t="shared" ref="L263:L326" si="48">IF(AND(MONTH($A$2)&gt;5,MONTH($A$2)&lt;9),(K263*10800)/1000,(K263*10400)/1000)+8.1</f>
        <v>29.107999999999997</v>
      </c>
      <c r="M263" s="68">
        <f t="shared" si="43"/>
        <v>28.561512638680895</v>
      </c>
      <c r="N263" s="68">
        <f t="shared" si="43"/>
        <v>51.263775935558122</v>
      </c>
      <c r="O263" s="68">
        <f t="shared" si="43"/>
        <v>0</v>
      </c>
      <c r="P263" s="68">
        <f t="shared" si="43"/>
        <v>0</v>
      </c>
      <c r="Q263" s="68">
        <f t="shared" si="43"/>
        <v>0</v>
      </c>
      <c r="R263" s="68">
        <f t="shared" ref="R263:R326" si="49">MAX(L263:Q263)</f>
        <v>51.263775935558122</v>
      </c>
      <c r="S263" s="51">
        <f t="shared" si="45"/>
        <v>50.406223731972965</v>
      </c>
      <c r="T263" s="184">
        <f t="shared" ref="T263:T326" si="50">IF(S263&lt;&gt;" ",S263*I263,0)</f>
        <v>24257.894358564525</v>
      </c>
      <c r="U263" s="43"/>
      <c r="V263" s="43"/>
    </row>
    <row r="264" spans="1:22" x14ac:dyDescent="0.35">
      <c r="A264" s="63">
        <v>45546.791666666039</v>
      </c>
      <c r="B264" s="23">
        <v>470.4</v>
      </c>
      <c r="C264" s="22">
        <v>32551.68</v>
      </c>
      <c r="D264" s="23">
        <v>11.481</v>
      </c>
      <c r="E264" s="22">
        <v>794.48500000000001</v>
      </c>
      <c r="F264" s="19">
        <f t="shared" si="46"/>
        <v>458.91899999999998</v>
      </c>
      <c r="G264" s="19">
        <f t="shared" si="46"/>
        <v>31757.195</v>
      </c>
      <c r="H264" s="67">
        <v>0</v>
      </c>
      <c r="I264" s="34">
        <f t="shared" si="47"/>
        <v>458.91899999999998</v>
      </c>
      <c r="J264" s="68">
        <f t="shared" si="44"/>
        <v>69.200000435806757</v>
      </c>
      <c r="K264" s="188">
        <v>2.02</v>
      </c>
      <c r="L264" s="68">
        <f t="shared" si="48"/>
        <v>29.107999999999997</v>
      </c>
      <c r="M264" s="68">
        <f t="shared" ref="M264:Q279" si="51">M263</f>
        <v>28.561512638680895</v>
      </c>
      <c r="N264" s="68">
        <f t="shared" si="51"/>
        <v>51.263775935558122</v>
      </c>
      <c r="O264" s="68">
        <f t="shared" si="51"/>
        <v>0</v>
      </c>
      <c r="P264" s="68">
        <f t="shared" si="51"/>
        <v>0</v>
      </c>
      <c r="Q264" s="68">
        <f t="shared" si="51"/>
        <v>0</v>
      </c>
      <c r="R264" s="68">
        <f t="shared" si="49"/>
        <v>51.263775935558122</v>
      </c>
      <c r="S264" s="51">
        <f t="shared" si="45"/>
        <v>17.936224500248635</v>
      </c>
      <c r="T264" s="184">
        <f t="shared" si="50"/>
        <v>8231.2742114296034</v>
      </c>
      <c r="U264" s="43"/>
      <c r="V264" s="43"/>
    </row>
    <row r="265" spans="1:22" x14ac:dyDescent="0.35">
      <c r="A265" s="63">
        <v>45546.833333332703</v>
      </c>
      <c r="B265" s="23">
        <v>436.024</v>
      </c>
      <c r="C265" s="22">
        <v>20930.943607680001</v>
      </c>
      <c r="D265" s="23">
        <v>0</v>
      </c>
      <c r="E265" s="22">
        <v>0</v>
      </c>
      <c r="F265" s="19">
        <f t="shared" si="46"/>
        <v>436.024</v>
      </c>
      <c r="G265" s="19">
        <f t="shared" si="46"/>
        <v>20930.943607680001</v>
      </c>
      <c r="H265" s="67">
        <v>0</v>
      </c>
      <c r="I265" s="34">
        <f t="shared" si="47"/>
        <v>436.024</v>
      </c>
      <c r="J265" s="68">
        <f t="shared" si="44"/>
        <v>48.004108965745004</v>
      </c>
      <c r="K265" s="188">
        <v>2.02</v>
      </c>
      <c r="L265" s="68">
        <f t="shared" si="48"/>
        <v>29.107999999999997</v>
      </c>
      <c r="M265" s="68">
        <f t="shared" si="51"/>
        <v>28.561512638680895</v>
      </c>
      <c r="N265" s="68">
        <f t="shared" si="51"/>
        <v>51.263775935558122</v>
      </c>
      <c r="O265" s="68">
        <f t="shared" si="51"/>
        <v>0</v>
      </c>
      <c r="P265" s="68">
        <f t="shared" si="51"/>
        <v>0</v>
      </c>
      <c r="Q265" s="68">
        <f t="shared" si="51"/>
        <v>0</v>
      </c>
      <c r="R265" s="68">
        <f t="shared" si="49"/>
        <v>51.263775935558122</v>
      </c>
      <c r="S265" s="51">
        <f t="shared" si="45"/>
        <v>0</v>
      </c>
      <c r="T265" s="184">
        <f t="shared" si="50"/>
        <v>0</v>
      </c>
      <c r="U265" s="43"/>
      <c r="V265" s="43"/>
    </row>
    <row r="266" spans="1:22" x14ac:dyDescent="0.35">
      <c r="A266" s="63">
        <v>45546.874999999367</v>
      </c>
      <c r="B266" s="23">
        <v>416.3</v>
      </c>
      <c r="C266" s="22">
        <v>16577.065999999999</v>
      </c>
      <c r="D266" s="23">
        <v>12.148</v>
      </c>
      <c r="E266" s="22">
        <v>483.733</v>
      </c>
      <c r="F266" s="19">
        <f t="shared" si="46"/>
        <v>404.15199999999999</v>
      </c>
      <c r="G266" s="19">
        <f t="shared" si="46"/>
        <v>16093.332999999999</v>
      </c>
      <c r="H266" s="67">
        <v>0</v>
      </c>
      <c r="I266" s="34">
        <f t="shared" si="47"/>
        <v>404.15199999999999</v>
      </c>
      <c r="J266" s="68">
        <f t="shared" si="44"/>
        <v>39.820000890753974</v>
      </c>
      <c r="K266" s="188">
        <v>2.02</v>
      </c>
      <c r="L266" s="68">
        <f t="shared" si="48"/>
        <v>29.107999999999997</v>
      </c>
      <c r="M266" s="68">
        <f t="shared" si="51"/>
        <v>28.561512638680895</v>
      </c>
      <c r="N266" s="68">
        <f t="shared" si="51"/>
        <v>51.263775935558122</v>
      </c>
      <c r="O266" s="68">
        <f t="shared" si="51"/>
        <v>0</v>
      </c>
      <c r="P266" s="68">
        <f t="shared" si="51"/>
        <v>0</v>
      </c>
      <c r="Q266" s="68">
        <f t="shared" si="51"/>
        <v>0</v>
      </c>
      <c r="R266" s="68">
        <f t="shared" si="49"/>
        <v>51.263775935558122</v>
      </c>
      <c r="S266" s="51">
        <f t="shared" si="45"/>
        <v>0</v>
      </c>
      <c r="T266" s="184">
        <f t="shared" si="50"/>
        <v>0</v>
      </c>
      <c r="U266" s="43"/>
      <c r="V266" s="43"/>
    </row>
    <row r="267" spans="1:22" x14ac:dyDescent="0.35">
      <c r="A267" s="63">
        <v>45546.916666666031</v>
      </c>
      <c r="B267" s="23">
        <v>378.53500000000003</v>
      </c>
      <c r="C267" s="22">
        <v>11608.69178985</v>
      </c>
      <c r="D267" s="23">
        <v>0</v>
      </c>
      <c r="E267" s="22">
        <v>0</v>
      </c>
      <c r="F267" s="19">
        <f t="shared" si="46"/>
        <v>378.53500000000003</v>
      </c>
      <c r="G267" s="19">
        <f t="shared" si="46"/>
        <v>11608.69178985</v>
      </c>
      <c r="H267" s="67">
        <v>0</v>
      </c>
      <c r="I267" s="34">
        <f t="shared" si="47"/>
        <v>378.53500000000003</v>
      </c>
      <c r="J267" s="68">
        <f t="shared" si="44"/>
        <v>30.667419894725715</v>
      </c>
      <c r="K267" s="188">
        <v>2.02</v>
      </c>
      <c r="L267" s="68">
        <f t="shared" si="48"/>
        <v>29.107999999999997</v>
      </c>
      <c r="M267" s="68">
        <f t="shared" si="51"/>
        <v>28.561512638680895</v>
      </c>
      <c r="N267" s="68">
        <f t="shared" si="51"/>
        <v>51.263775935558122</v>
      </c>
      <c r="O267" s="68">
        <f t="shared" si="51"/>
        <v>0</v>
      </c>
      <c r="P267" s="68">
        <f t="shared" si="51"/>
        <v>0</v>
      </c>
      <c r="Q267" s="68">
        <f t="shared" si="51"/>
        <v>0</v>
      </c>
      <c r="R267" s="68">
        <f t="shared" si="49"/>
        <v>51.263775935558122</v>
      </c>
      <c r="S267" s="51">
        <f t="shared" si="45"/>
        <v>0</v>
      </c>
      <c r="T267" s="184">
        <f t="shared" si="50"/>
        <v>0</v>
      </c>
      <c r="U267" s="43"/>
      <c r="V267" s="43"/>
    </row>
    <row r="268" spans="1:22" x14ac:dyDescent="0.35">
      <c r="A268" s="63">
        <v>45546.958333332695</v>
      </c>
      <c r="B268" s="23">
        <v>348.85</v>
      </c>
      <c r="C268" s="22">
        <v>9471.4973169999994</v>
      </c>
      <c r="D268" s="23">
        <v>0</v>
      </c>
      <c r="E268" s="22">
        <v>0</v>
      </c>
      <c r="F268" s="19">
        <f t="shared" si="46"/>
        <v>348.85</v>
      </c>
      <c r="G268" s="19">
        <f t="shared" si="46"/>
        <v>9471.4973169999994</v>
      </c>
      <c r="H268" s="67">
        <v>0</v>
      </c>
      <c r="I268" s="34">
        <f t="shared" si="47"/>
        <v>348.85</v>
      </c>
      <c r="J268" s="68">
        <f t="shared" si="44"/>
        <v>27.150630118962301</v>
      </c>
      <c r="K268" s="188">
        <v>2.02</v>
      </c>
      <c r="L268" s="68">
        <f t="shared" si="48"/>
        <v>29.107999999999997</v>
      </c>
      <c r="M268" s="68">
        <f t="shared" si="51"/>
        <v>28.561512638680895</v>
      </c>
      <c r="N268" s="68">
        <f t="shared" si="51"/>
        <v>51.263775935558122</v>
      </c>
      <c r="O268" s="68">
        <f t="shared" si="51"/>
        <v>0</v>
      </c>
      <c r="P268" s="68">
        <f t="shared" si="51"/>
        <v>0</v>
      </c>
      <c r="Q268" s="68">
        <f t="shared" si="51"/>
        <v>0</v>
      </c>
      <c r="R268" s="68">
        <f t="shared" si="49"/>
        <v>51.263775935558122</v>
      </c>
      <c r="S268" s="51">
        <f t="shared" si="45"/>
        <v>0</v>
      </c>
      <c r="T268" s="184">
        <f t="shared" si="50"/>
        <v>0</v>
      </c>
      <c r="U268" s="43"/>
      <c r="V268" s="43"/>
    </row>
    <row r="269" spans="1:22" x14ac:dyDescent="0.35">
      <c r="A269" s="63">
        <v>45546.99999999936</v>
      </c>
      <c r="B269" s="23">
        <v>310.87399999999997</v>
      </c>
      <c r="C269" s="22">
        <v>7200.3994671199998</v>
      </c>
      <c r="D269" s="23">
        <v>0</v>
      </c>
      <c r="E269" s="22">
        <v>0</v>
      </c>
      <c r="F269" s="19">
        <f t="shared" si="46"/>
        <v>310.87399999999997</v>
      </c>
      <c r="G269" s="19">
        <f t="shared" si="46"/>
        <v>7200.3994671199998</v>
      </c>
      <c r="H269" s="67">
        <v>0</v>
      </c>
      <c r="I269" s="34">
        <f t="shared" si="47"/>
        <v>310.87399999999997</v>
      </c>
      <c r="J269" s="68">
        <f t="shared" si="44"/>
        <v>23.161793739971824</v>
      </c>
      <c r="K269" s="188">
        <v>2.02</v>
      </c>
      <c r="L269" s="68">
        <f t="shared" si="48"/>
        <v>29.107999999999997</v>
      </c>
      <c r="M269" s="68">
        <f t="shared" si="51"/>
        <v>28.561512638680895</v>
      </c>
      <c r="N269" s="68">
        <f t="shared" si="51"/>
        <v>51.263775935558122</v>
      </c>
      <c r="O269" s="68">
        <f t="shared" si="51"/>
        <v>0</v>
      </c>
      <c r="P269" s="68">
        <f t="shared" si="51"/>
        <v>0</v>
      </c>
      <c r="Q269" s="68">
        <f t="shared" si="51"/>
        <v>0</v>
      </c>
      <c r="R269" s="68">
        <f t="shared" si="49"/>
        <v>51.263775935558122</v>
      </c>
      <c r="S269" s="51">
        <f t="shared" si="45"/>
        <v>0</v>
      </c>
      <c r="T269" s="184">
        <f t="shared" si="50"/>
        <v>0</v>
      </c>
      <c r="U269" s="43"/>
      <c r="V269" s="43"/>
    </row>
    <row r="270" spans="1:22" x14ac:dyDescent="0.35">
      <c r="A270" s="63">
        <v>45547.041666666024</v>
      </c>
      <c r="B270" s="23">
        <v>414.1</v>
      </c>
      <c r="C270" s="22">
        <v>8016.9759999999997</v>
      </c>
      <c r="D270" s="23">
        <v>89.751000000000005</v>
      </c>
      <c r="E270" s="22">
        <v>1737.579</v>
      </c>
      <c r="F270" s="19">
        <f t="shared" si="46"/>
        <v>324.34900000000005</v>
      </c>
      <c r="G270" s="19">
        <f t="shared" si="46"/>
        <v>6279.3969999999999</v>
      </c>
      <c r="H270" s="67">
        <v>0</v>
      </c>
      <c r="I270" s="34">
        <f t="shared" si="47"/>
        <v>324.34900000000005</v>
      </c>
      <c r="J270" s="68">
        <f t="shared" si="44"/>
        <v>19.360001109915551</v>
      </c>
      <c r="K270" s="188">
        <v>2.06</v>
      </c>
      <c r="L270" s="68">
        <f t="shared" si="48"/>
        <v>29.524000000000001</v>
      </c>
      <c r="M270" s="68">
        <f t="shared" si="51"/>
        <v>28.561512638680895</v>
      </c>
      <c r="N270" s="68">
        <f t="shared" si="51"/>
        <v>51.263775935558122</v>
      </c>
      <c r="O270" s="68">
        <f t="shared" si="51"/>
        <v>0</v>
      </c>
      <c r="P270" s="68">
        <f t="shared" si="51"/>
        <v>0</v>
      </c>
      <c r="Q270" s="68">
        <f t="shared" si="51"/>
        <v>0</v>
      </c>
      <c r="R270" s="68">
        <f t="shared" si="49"/>
        <v>51.263775935558122</v>
      </c>
      <c r="S270" s="51">
        <f t="shared" si="45"/>
        <v>0</v>
      </c>
      <c r="T270" s="184">
        <f t="shared" si="50"/>
        <v>0</v>
      </c>
      <c r="U270" s="43"/>
      <c r="V270" s="43"/>
    </row>
    <row r="271" spans="1:22" x14ac:dyDescent="0.35">
      <c r="A271" s="63">
        <v>45547.083333332688</v>
      </c>
      <c r="B271" s="23">
        <v>420.4</v>
      </c>
      <c r="C271" s="22">
        <v>7819.44</v>
      </c>
      <c r="D271" s="23">
        <v>13.926</v>
      </c>
      <c r="E271" s="22">
        <v>259.01900000000001</v>
      </c>
      <c r="F271" s="19">
        <f t="shared" si="46"/>
        <v>406.47399999999999</v>
      </c>
      <c r="G271" s="19">
        <f t="shared" si="46"/>
        <v>7560.4209999999994</v>
      </c>
      <c r="H271" s="67">
        <v>0</v>
      </c>
      <c r="I271" s="34">
        <f t="shared" si="47"/>
        <v>406.47399999999999</v>
      </c>
      <c r="J271" s="68">
        <f t="shared" si="44"/>
        <v>18.600011316836991</v>
      </c>
      <c r="K271" s="188">
        <v>2.06</v>
      </c>
      <c r="L271" s="68">
        <f t="shared" si="48"/>
        <v>29.524000000000001</v>
      </c>
      <c r="M271" s="68">
        <f t="shared" si="51"/>
        <v>28.561512638680895</v>
      </c>
      <c r="N271" s="68">
        <f t="shared" si="51"/>
        <v>51.263775935558122</v>
      </c>
      <c r="O271" s="68">
        <f t="shared" si="51"/>
        <v>0</v>
      </c>
      <c r="P271" s="68">
        <f t="shared" si="51"/>
        <v>0</v>
      </c>
      <c r="Q271" s="68">
        <f t="shared" si="51"/>
        <v>0</v>
      </c>
      <c r="R271" s="68">
        <f t="shared" si="49"/>
        <v>51.263775935558122</v>
      </c>
      <c r="S271" s="51">
        <f t="shared" si="45"/>
        <v>0</v>
      </c>
      <c r="T271" s="184">
        <f t="shared" si="50"/>
        <v>0</v>
      </c>
      <c r="U271" s="43"/>
      <c r="V271" s="43"/>
    </row>
    <row r="272" spans="1:22" x14ac:dyDescent="0.35">
      <c r="A272" s="63">
        <v>45547.124999999352</v>
      </c>
      <c r="B272" s="23">
        <v>413.7</v>
      </c>
      <c r="C272" s="22">
        <v>6288.24</v>
      </c>
      <c r="D272" s="23">
        <v>0.61499999999999999</v>
      </c>
      <c r="E272" s="22">
        <v>9.3480000000000008</v>
      </c>
      <c r="F272" s="19">
        <f t="shared" si="46"/>
        <v>413.08499999999998</v>
      </c>
      <c r="G272" s="19">
        <f t="shared" si="46"/>
        <v>6278.8919999999998</v>
      </c>
      <c r="H272" s="67">
        <v>0</v>
      </c>
      <c r="I272" s="34">
        <f t="shared" si="47"/>
        <v>413.08499999999998</v>
      </c>
      <c r="J272" s="68">
        <f t="shared" si="44"/>
        <v>15.200000000000001</v>
      </c>
      <c r="K272" s="188">
        <v>2.06</v>
      </c>
      <c r="L272" s="68">
        <f t="shared" si="48"/>
        <v>29.524000000000001</v>
      </c>
      <c r="M272" s="68">
        <f t="shared" si="51"/>
        <v>28.561512638680895</v>
      </c>
      <c r="N272" s="68">
        <f t="shared" si="51"/>
        <v>51.263775935558122</v>
      </c>
      <c r="O272" s="68">
        <f t="shared" si="51"/>
        <v>0</v>
      </c>
      <c r="P272" s="68">
        <f t="shared" si="51"/>
        <v>0</v>
      </c>
      <c r="Q272" s="68">
        <f t="shared" si="51"/>
        <v>0</v>
      </c>
      <c r="R272" s="68">
        <f t="shared" si="49"/>
        <v>51.263775935558122</v>
      </c>
      <c r="S272" s="51">
        <f t="shared" si="45"/>
        <v>0</v>
      </c>
      <c r="T272" s="184">
        <f t="shared" si="50"/>
        <v>0</v>
      </c>
      <c r="U272" s="43"/>
      <c r="V272" s="43"/>
    </row>
    <row r="273" spans="1:22" x14ac:dyDescent="0.35">
      <c r="A273" s="63">
        <v>45547.166666666017</v>
      </c>
      <c r="B273" s="23">
        <v>410.8</v>
      </c>
      <c r="C273" s="22">
        <v>6030.5439999999999</v>
      </c>
      <c r="D273" s="23">
        <v>12.584</v>
      </c>
      <c r="E273" s="22">
        <v>184.726</v>
      </c>
      <c r="F273" s="19">
        <f t="shared" si="46"/>
        <v>398.21600000000001</v>
      </c>
      <c r="G273" s="19">
        <f t="shared" si="46"/>
        <v>5845.8180000000002</v>
      </c>
      <c r="H273" s="67">
        <v>0</v>
      </c>
      <c r="I273" s="34">
        <f t="shared" si="47"/>
        <v>398.21600000000001</v>
      </c>
      <c r="J273" s="68">
        <f t="shared" si="44"/>
        <v>14.680017879743657</v>
      </c>
      <c r="K273" s="188">
        <v>2.06</v>
      </c>
      <c r="L273" s="68">
        <f t="shared" si="48"/>
        <v>29.524000000000001</v>
      </c>
      <c r="M273" s="68">
        <f t="shared" si="51"/>
        <v>28.561512638680895</v>
      </c>
      <c r="N273" s="68">
        <f t="shared" si="51"/>
        <v>51.263775935558122</v>
      </c>
      <c r="O273" s="68">
        <f t="shared" si="51"/>
        <v>0</v>
      </c>
      <c r="P273" s="68">
        <f t="shared" si="51"/>
        <v>0</v>
      </c>
      <c r="Q273" s="68">
        <f t="shared" si="51"/>
        <v>0</v>
      </c>
      <c r="R273" s="68">
        <f t="shared" si="49"/>
        <v>51.263775935558122</v>
      </c>
      <c r="S273" s="51">
        <f t="shared" si="45"/>
        <v>0</v>
      </c>
      <c r="T273" s="184">
        <f t="shared" si="50"/>
        <v>0</v>
      </c>
      <c r="U273" s="43"/>
      <c r="V273" s="43"/>
    </row>
    <row r="274" spans="1:22" x14ac:dyDescent="0.35">
      <c r="A274" s="63">
        <v>45547.208333332681</v>
      </c>
      <c r="B274" s="23">
        <v>418.5</v>
      </c>
      <c r="C274" s="22">
        <v>6428.16</v>
      </c>
      <c r="D274" s="23">
        <v>26.2</v>
      </c>
      <c r="E274" s="22">
        <v>402.42399999999998</v>
      </c>
      <c r="F274" s="19">
        <f t="shared" si="46"/>
        <v>392.3</v>
      </c>
      <c r="G274" s="19">
        <f t="shared" si="46"/>
        <v>6025.7359999999999</v>
      </c>
      <c r="H274" s="67">
        <v>0</v>
      </c>
      <c r="I274" s="34">
        <f t="shared" si="47"/>
        <v>392.3</v>
      </c>
      <c r="J274" s="68">
        <f t="shared" si="44"/>
        <v>15.360020392556716</v>
      </c>
      <c r="K274" s="188">
        <v>2.06</v>
      </c>
      <c r="L274" s="68">
        <f t="shared" si="48"/>
        <v>29.524000000000001</v>
      </c>
      <c r="M274" s="68">
        <f t="shared" si="51"/>
        <v>28.561512638680895</v>
      </c>
      <c r="N274" s="68">
        <f t="shared" si="51"/>
        <v>51.263775935558122</v>
      </c>
      <c r="O274" s="68">
        <f t="shared" si="51"/>
        <v>0</v>
      </c>
      <c r="P274" s="68">
        <f t="shared" si="51"/>
        <v>0</v>
      </c>
      <c r="Q274" s="68">
        <f t="shared" si="51"/>
        <v>0</v>
      </c>
      <c r="R274" s="68">
        <f t="shared" si="49"/>
        <v>51.263775935558122</v>
      </c>
      <c r="S274" s="51">
        <f t="shared" si="45"/>
        <v>0</v>
      </c>
      <c r="T274" s="184">
        <f t="shared" si="50"/>
        <v>0</v>
      </c>
      <c r="U274" s="43"/>
      <c r="V274" s="43"/>
    </row>
    <row r="275" spans="1:22" x14ac:dyDescent="0.35">
      <c r="A275" s="63">
        <v>45547.249999999345</v>
      </c>
      <c r="B275" s="23">
        <v>373.06200000000001</v>
      </c>
      <c r="C275" s="22">
        <v>7261.29765632</v>
      </c>
      <c r="D275" s="23">
        <v>0</v>
      </c>
      <c r="E275" s="22">
        <v>0</v>
      </c>
      <c r="F275" s="19">
        <f t="shared" si="46"/>
        <v>373.06200000000001</v>
      </c>
      <c r="G275" s="19">
        <f t="shared" si="46"/>
        <v>7261.29765632</v>
      </c>
      <c r="H275" s="67">
        <v>0</v>
      </c>
      <c r="I275" s="34">
        <f t="shared" si="47"/>
        <v>373.06200000000001</v>
      </c>
      <c r="J275" s="68">
        <f t="shared" si="44"/>
        <v>19.464050630511817</v>
      </c>
      <c r="K275" s="188">
        <v>2.06</v>
      </c>
      <c r="L275" s="68">
        <f t="shared" si="48"/>
        <v>29.524000000000001</v>
      </c>
      <c r="M275" s="68">
        <f t="shared" si="51"/>
        <v>28.561512638680895</v>
      </c>
      <c r="N275" s="68">
        <f t="shared" si="51"/>
        <v>51.263775935558122</v>
      </c>
      <c r="O275" s="68">
        <f t="shared" si="51"/>
        <v>0</v>
      </c>
      <c r="P275" s="68">
        <f t="shared" si="51"/>
        <v>0</v>
      </c>
      <c r="Q275" s="68">
        <f t="shared" si="51"/>
        <v>0</v>
      </c>
      <c r="R275" s="68">
        <f t="shared" si="49"/>
        <v>51.263775935558122</v>
      </c>
      <c r="S275" s="51">
        <f t="shared" si="45"/>
        <v>0</v>
      </c>
      <c r="T275" s="184">
        <f t="shared" si="50"/>
        <v>0</v>
      </c>
      <c r="U275" s="43"/>
      <c r="V275" s="43"/>
    </row>
    <row r="276" spans="1:22" x14ac:dyDescent="0.35">
      <c r="A276" s="63">
        <v>45547.291666666009</v>
      </c>
      <c r="B276" s="23">
        <v>440.4</v>
      </c>
      <c r="C276" s="22">
        <v>12335.603999999999</v>
      </c>
      <c r="D276" s="23">
        <v>30.966999999999999</v>
      </c>
      <c r="E276" s="22">
        <v>867.38499999999999</v>
      </c>
      <c r="F276" s="19">
        <f t="shared" si="46"/>
        <v>409.43299999999999</v>
      </c>
      <c r="G276" s="19">
        <f t="shared" si="46"/>
        <v>11468.218999999999</v>
      </c>
      <c r="H276" s="67">
        <v>0</v>
      </c>
      <c r="I276" s="34">
        <f t="shared" si="47"/>
        <v>409.43299999999999</v>
      </c>
      <c r="J276" s="68">
        <f t="shared" si="44"/>
        <v>28.010001636409374</v>
      </c>
      <c r="K276" s="188">
        <v>2.06</v>
      </c>
      <c r="L276" s="68">
        <f t="shared" si="48"/>
        <v>29.524000000000001</v>
      </c>
      <c r="M276" s="68">
        <f t="shared" si="51"/>
        <v>28.561512638680895</v>
      </c>
      <c r="N276" s="68">
        <f t="shared" si="51"/>
        <v>51.263775935558122</v>
      </c>
      <c r="O276" s="68">
        <f t="shared" si="51"/>
        <v>0</v>
      </c>
      <c r="P276" s="68">
        <f t="shared" si="51"/>
        <v>0</v>
      </c>
      <c r="Q276" s="68">
        <f t="shared" si="51"/>
        <v>0</v>
      </c>
      <c r="R276" s="68">
        <f t="shared" si="49"/>
        <v>51.263775935558122</v>
      </c>
      <c r="S276" s="51">
        <f t="shared" si="45"/>
        <v>0</v>
      </c>
      <c r="T276" s="184">
        <f t="shared" si="50"/>
        <v>0</v>
      </c>
      <c r="U276" s="43"/>
      <c r="V276" s="43"/>
    </row>
    <row r="277" spans="1:22" x14ac:dyDescent="0.35">
      <c r="A277" s="63">
        <v>45547.333333332674</v>
      </c>
      <c r="B277" s="23">
        <v>399.86800000000005</v>
      </c>
      <c r="C277" s="22">
        <v>9712.5714232400005</v>
      </c>
      <c r="D277" s="23">
        <v>0</v>
      </c>
      <c r="E277" s="22">
        <v>0</v>
      </c>
      <c r="F277" s="19">
        <f t="shared" si="46"/>
        <v>399.86800000000005</v>
      </c>
      <c r="G277" s="19">
        <f t="shared" si="46"/>
        <v>9712.5714232400005</v>
      </c>
      <c r="H277" s="67">
        <v>0</v>
      </c>
      <c r="I277" s="34">
        <f t="shared" si="47"/>
        <v>399.86800000000005</v>
      </c>
      <c r="J277" s="68">
        <f t="shared" si="44"/>
        <v>24.289444074644631</v>
      </c>
      <c r="K277" s="188">
        <v>2.06</v>
      </c>
      <c r="L277" s="68">
        <f t="shared" si="48"/>
        <v>29.524000000000001</v>
      </c>
      <c r="M277" s="68">
        <f t="shared" si="51"/>
        <v>28.561512638680895</v>
      </c>
      <c r="N277" s="68">
        <f t="shared" si="51"/>
        <v>51.263775935558122</v>
      </c>
      <c r="O277" s="68">
        <f t="shared" si="51"/>
        <v>0</v>
      </c>
      <c r="P277" s="68">
        <f t="shared" si="51"/>
        <v>0</v>
      </c>
      <c r="Q277" s="68">
        <f t="shared" si="51"/>
        <v>0</v>
      </c>
      <c r="R277" s="68">
        <f t="shared" si="49"/>
        <v>51.263775935558122</v>
      </c>
      <c r="S277" s="51">
        <f t="shared" si="45"/>
        <v>0</v>
      </c>
      <c r="T277" s="184">
        <f t="shared" si="50"/>
        <v>0</v>
      </c>
      <c r="U277" s="43"/>
      <c r="V277" s="43"/>
    </row>
    <row r="278" spans="1:22" x14ac:dyDescent="0.35">
      <c r="A278" s="63">
        <v>45547.374999999338</v>
      </c>
      <c r="B278" s="23">
        <v>270.87300000000005</v>
      </c>
      <c r="C278" s="22">
        <v>6016.2951277800003</v>
      </c>
      <c r="D278" s="23">
        <v>0</v>
      </c>
      <c r="E278" s="22">
        <v>0</v>
      </c>
      <c r="F278" s="19">
        <f t="shared" si="46"/>
        <v>270.87300000000005</v>
      </c>
      <c r="G278" s="19">
        <f t="shared" si="46"/>
        <v>6016.2951277800003</v>
      </c>
      <c r="H278" s="67">
        <v>0</v>
      </c>
      <c r="I278" s="34">
        <f t="shared" si="47"/>
        <v>270.87300000000005</v>
      </c>
      <c r="J278" s="68">
        <f t="shared" si="44"/>
        <v>22.210759757450905</v>
      </c>
      <c r="K278" s="188">
        <v>2.06</v>
      </c>
      <c r="L278" s="68">
        <f t="shared" si="48"/>
        <v>29.524000000000001</v>
      </c>
      <c r="M278" s="68">
        <f t="shared" si="51"/>
        <v>28.561512638680895</v>
      </c>
      <c r="N278" s="68">
        <f t="shared" si="51"/>
        <v>51.263775935558122</v>
      </c>
      <c r="O278" s="68">
        <f t="shared" si="51"/>
        <v>0</v>
      </c>
      <c r="P278" s="68">
        <f t="shared" si="51"/>
        <v>0</v>
      </c>
      <c r="Q278" s="68">
        <f t="shared" si="51"/>
        <v>0</v>
      </c>
      <c r="R278" s="68">
        <f t="shared" si="49"/>
        <v>51.263775935558122</v>
      </c>
      <c r="S278" s="51">
        <f t="shared" si="45"/>
        <v>0</v>
      </c>
      <c r="T278" s="184">
        <f t="shared" si="50"/>
        <v>0</v>
      </c>
      <c r="U278" s="43"/>
      <c r="V278" s="43"/>
    </row>
    <row r="279" spans="1:22" x14ac:dyDescent="0.35">
      <c r="A279" s="63">
        <v>45547.416666666002</v>
      </c>
      <c r="B279" s="23">
        <v>323.60000000000002</v>
      </c>
      <c r="C279" s="22">
        <v>7779.3440000000001</v>
      </c>
      <c r="D279" s="23">
        <v>23.571999999999999</v>
      </c>
      <c r="E279" s="22">
        <v>566.67499999999995</v>
      </c>
      <c r="F279" s="19">
        <f t="shared" si="46"/>
        <v>300.02800000000002</v>
      </c>
      <c r="G279" s="19">
        <f t="shared" si="46"/>
        <v>7212.6689999999999</v>
      </c>
      <c r="H279" s="67">
        <v>0</v>
      </c>
      <c r="I279" s="34">
        <f t="shared" si="47"/>
        <v>300.02800000000002</v>
      </c>
      <c r="J279" s="68">
        <f t="shared" si="44"/>
        <v>24.039986267948322</v>
      </c>
      <c r="K279" s="188">
        <v>2.06</v>
      </c>
      <c r="L279" s="68">
        <f t="shared" si="48"/>
        <v>29.524000000000001</v>
      </c>
      <c r="M279" s="68">
        <f t="shared" si="51"/>
        <v>28.561512638680895</v>
      </c>
      <c r="N279" s="68">
        <f t="shared" si="51"/>
        <v>51.263775935558122</v>
      </c>
      <c r="O279" s="68">
        <f t="shared" si="51"/>
        <v>0</v>
      </c>
      <c r="P279" s="68">
        <f t="shared" si="51"/>
        <v>0</v>
      </c>
      <c r="Q279" s="68">
        <f t="shared" si="51"/>
        <v>0</v>
      </c>
      <c r="R279" s="68">
        <f t="shared" si="49"/>
        <v>51.263775935558122</v>
      </c>
      <c r="S279" s="51">
        <f t="shared" si="45"/>
        <v>0</v>
      </c>
      <c r="T279" s="184">
        <f t="shared" si="50"/>
        <v>0</v>
      </c>
      <c r="U279" s="43"/>
      <c r="V279" s="43"/>
    </row>
    <row r="280" spans="1:22" x14ac:dyDescent="0.35">
      <c r="A280" s="63">
        <v>45547.458333332666</v>
      </c>
      <c r="B280" s="23">
        <v>305.7</v>
      </c>
      <c r="C280" s="22">
        <v>8819.4449999999997</v>
      </c>
      <c r="D280" s="23">
        <v>35.807000000000002</v>
      </c>
      <c r="E280" s="22">
        <v>1033.02</v>
      </c>
      <c r="F280" s="19">
        <f t="shared" si="46"/>
        <v>269.89299999999997</v>
      </c>
      <c r="G280" s="19">
        <f t="shared" si="46"/>
        <v>7786.4249999999993</v>
      </c>
      <c r="H280" s="67">
        <v>0</v>
      </c>
      <c r="I280" s="34">
        <f t="shared" si="47"/>
        <v>269.89299999999997</v>
      </c>
      <c r="J280" s="68">
        <f t="shared" si="44"/>
        <v>28.850044276805995</v>
      </c>
      <c r="K280" s="188">
        <v>2.06</v>
      </c>
      <c r="L280" s="68">
        <f t="shared" si="48"/>
        <v>29.524000000000001</v>
      </c>
      <c r="M280" s="68">
        <f t="shared" ref="M280:Q295" si="52">M279</f>
        <v>28.561512638680895</v>
      </c>
      <c r="N280" s="68">
        <f t="shared" si="52"/>
        <v>51.263775935558122</v>
      </c>
      <c r="O280" s="68">
        <f t="shared" si="52"/>
        <v>0</v>
      </c>
      <c r="P280" s="68">
        <f t="shared" si="52"/>
        <v>0</v>
      </c>
      <c r="Q280" s="68">
        <f t="shared" si="52"/>
        <v>0</v>
      </c>
      <c r="R280" s="68">
        <f t="shared" si="49"/>
        <v>51.263775935558122</v>
      </c>
      <c r="S280" s="51">
        <f t="shared" si="45"/>
        <v>0</v>
      </c>
      <c r="T280" s="184">
        <f t="shared" si="50"/>
        <v>0</v>
      </c>
      <c r="U280" s="43"/>
      <c r="V280" s="43"/>
    </row>
    <row r="281" spans="1:22" x14ac:dyDescent="0.35">
      <c r="A281" s="63">
        <v>45547.499999999331</v>
      </c>
      <c r="B281" s="23">
        <v>340.2</v>
      </c>
      <c r="C281" s="22">
        <v>11114.334000000001</v>
      </c>
      <c r="D281" s="23">
        <v>121.964</v>
      </c>
      <c r="E281" s="22">
        <v>3984.55</v>
      </c>
      <c r="F281" s="19">
        <f t="shared" si="46"/>
        <v>218.23599999999999</v>
      </c>
      <c r="G281" s="19">
        <f t="shared" si="46"/>
        <v>7129.7840000000006</v>
      </c>
      <c r="H281" s="67">
        <v>0</v>
      </c>
      <c r="I281" s="34">
        <f t="shared" si="47"/>
        <v>218.23599999999999</v>
      </c>
      <c r="J281" s="68">
        <f t="shared" si="44"/>
        <v>32.670063600872453</v>
      </c>
      <c r="K281" s="188">
        <v>2.06</v>
      </c>
      <c r="L281" s="68">
        <f t="shared" si="48"/>
        <v>29.524000000000001</v>
      </c>
      <c r="M281" s="68">
        <f t="shared" si="52"/>
        <v>28.561512638680895</v>
      </c>
      <c r="N281" s="68">
        <f t="shared" si="52"/>
        <v>51.263775935558122</v>
      </c>
      <c r="O281" s="68">
        <f t="shared" si="52"/>
        <v>0</v>
      </c>
      <c r="P281" s="68">
        <f t="shared" si="52"/>
        <v>0</v>
      </c>
      <c r="Q281" s="68">
        <f t="shared" si="52"/>
        <v>0</v>
      </c>
      <c r="R281" s="68">
        <f t="shared" si="49"/>
        <v>51.263775935558122</v>
      </c>
      <c r="S281" s="51">
        <f t="shared" si="45"/>
        <v>0</v>
      </c>
      <c r="T281" s="184">
        <f t="shared" si="50"/>
        <v>0</v>
      </c>
      <c r="U281" s="43"/>
      <c r="V281" s="43"/>
    </row>
    <row r="282" spans="1:22" x14ac:dyDescent="0.35">
      <c r="A282" s="63">
        <v>45547.541666665995</v>
      </c>
      <c r="B282" s="23">
        <v>376.6</v>
      </c>
      <c r="C282" s="22">
        <v>14517.93</v>
      </c>
      <c r="D282" s="23">
        <v>152.09</v>
      </c>
      <c r="E282" s="22">
        <v>5863.0540000000001</v>
      </c>
      <c r="F282" s="19">
        <f t="shared" si="46"/>
        <v>224.51000000000002</v>
      </c>
      <c r="G282" s="19">
        <f t="shared" si="46"/>
        <v>8654.8760000000002</v>
      </c>
      <c r="H282" s="67">
        <v>0</v>
      </c>
      <c r="I282" s="34">
        <f t="shared" si="47"/>
        <v>224.51000000000002</v>
      </c>
      <c r="J282" s="68">
        <f t="shared" si="44"/>
        <v>38.550069039241009</v>
      </c>
      <c r="K282" s="188">
        <v>2.06</v>
      </c>
      <c r="L282" s="68">
        <f t="shared" si="48"/>
        <v>29.524000000000001</v>
      </c>
      <c r="M282" s="68">
        <f t="shared" si="52"/>
        <v>28.561512638680895</v>
      </c>
      <c r="N282" s="68">
        <f t="shared" si="52"/>
        <v>51.263775935558122</v>
      </c>
      <c r="O282" s="68">
        <f t="shared" si="52"/>
        <v>0</v>
      </c>
      <c r="P282" s="68">
        <f t="shared" si="52"/>
        <v>0</v>
      </c>
      <c r="Q282" s="68">
        <f t="shared" si="52"/>
        <v>0</v>
      </c>
      <c r="R282" s="68">
        <f t="shared" si="49"/>
        <v>51.263775935558122</v>
      </c>
      <c r="S282" s="51">
        <f t="shared" si="45"/>
        <v>0</v>
      </c>
      <c r="T282" s="184">
        <f t="shared" si="50"/>
        <v>0</v>
      </c>
      <c r="U282" s="43"/>
      <c r="V282" s="43"/>
    </row>
    <row r="283" spans="1:22" x14ac:dyDescent="0.35">
      <c r="A283" s="63">
        <v>45547.583333332659</v>
      </c>
      <c r="B283" s="23">
        <v>427.5</v>
      </c>
      <c r="C283" s="22">
        <v>18164.474999999999</v>
      </c>
      <c r="D283" s="23">
        <v>166.625</v>
      </c>
      <c r="E283" s="22">
        <v>7079.8760000000002</v>
      </c>
      <c r="F283" s="19">
        <f t="shared" si="46"/>
        <v>260.875</v>
      </c>
      <c r="G283" s="19">
        <f t="shared" si="46"/>
        <v>11084.598999999998</v>
      </c>
      <c r="H283" s="67">
        <v>0</v>
      </c>
      <c r="I283" s="34">
        <f t="shared" si="47"/>
        <v>260.875</v>
      </c>
      <c r="J283" s="68">
        <f t="shared" si="44"/>
        <v>42.490077623382838</v>
      </c>
      <c r="K283" s="188">
        <v>2.06</v>
      </c>
      <c r="L283" s="68">
        <f t="shared" si="48"/>
        <v>29.524000000000001</v>
      </c>
      <c r="M283" s="68">
        <f t="shared" si="52"/>
        <v>28.561512638680895</v>
      </c>
      <c r="N283" s="68">
        <f t="shared" si="52"/>
        <v>51.263775935558122</v>
      </c>
      <c r="O283" s="68">
        <f t="shared" si="52"/>
        <v>0</v>
      </c>
      <c r="P283" s="68">
        <f t="shared" si="52"/>
        <v>0</v>
      </c>
      <c r="Q283" s="68">
        <f t="shared" si="52"/>
        <v>0</v>
      </c>
      <c r="R283" s="68">
        <f t="shared" si="49"/>
        <v>51.263775935558122</v>
      </c>
      <c r="S283" s="51">
        <f t="shared" si="45"/>
        <v>0</v>
      </c>
      <c r="T283" s="184">
        <f t="shared" si="50"/>
        <v>0</v>
      </c>
      <c r="U283" s="43"/>
      <c r="V283" s="43"/>
    </row>
    <row r="284" spans="1:22" x14ac:dyDescent="0.35">
      <c r="A284" s="63">
        <v>45547.624999999323</v>
      </c>
      <c r="B284" s="23">
        <v>444.8</v>
      </c>
      <c r="C284" s="22">
        <v>20487.488000000001</v>
      </c>
      <c r="D284" s="23">
        <v>162.06100000000001</v>
      </c>
      <c r="E284" s="22">
        <v>7464.5519999999997</v>
      </c>
      <c r="F284" s="19">
        <f t="shared" si="46"/>
        <v>282.73900000000003</v>
      </c>
      <c r="G284" s="19">
        <f t="shared" si="46"/>
        <v>13022.936000000002</v>
      </c>
      <c r="H284" s="67">
        <v>0</v>
      </c>
      <c r="I284" s="34">
        <f t="shared" si="47"/>
        <v>282.73900000000003</v>
      </c>
      <c r="J284" s="68">
        <f t="shared" si="44"/>
        <v>46.059920987200208</v>
      </c>
      <c r="K284" s="188">
        <v>2.06</v>
      </c>
      <c r="L284" s="68">
        <f t="shared" si="48"/>
        <v>29.524000000000001</v>
      </c>
      <c r="M284" s="68">
        <f t="shared" si="52"/>
        <v>28.561512638680895</v>
      </c>
      <c r="N284" s="68">
        <f t="shared" si="52"/>
        <v>51.263775935558122</v>
      </c>
      <c r="O284" s="68">
        <f t="shared" si="52"/>
        <v>0</v>
      </c>
      <c r="P284" s="68">
        <f t="shared" si="52"/>
        <v>0</v>
      </c>
      <c r="Q284" s="68">
        <f t="shared" si="52"/>
        <v>0</v>
      </c>
      <c r="R284" s="68">
        <f t="shared" si="49"/>
        <v>51.263775935558122</v>
      </c>
      <c r="S284" s="51">
        <f t="shared" si="45"/>
        <v>0</v>
      </c>
      <c r="T284" s="184">
        <f t="shared" si="50"/>
        <v>0</v>
      </c>
      <c r="U284" s="43"/>
      <c r="V284" s="43"/>
    </row>
    <row r="285" spans="1:22" x14ac:dyDescent="0.35">
      <c r="A285" s="63">
        <v>45547.666666665988</v>
      </c>
      <c r="B285" s="23">
        <v>445.5</v>
      </c>
      <c r="C285" s="22">
        <v>23295.195</v>
      </c>
      <c r="D285" s="23">
        <v>168.24100000000001</v>
      </c>
      <c r="E285" s="22">
        <v>8797.3220000000001</v>
      </c>
      <c r="F285" s="19">
        <f t="shared" si="46"/>
        <v>277.25900000000001</v>
      </c>
      <c r="G285" s="19">
        <f t="shared" si="46"/>
        <v>14497.873</v>
      </c>
      <c r="H285" s="67">
        <v>0</v>
      </c>
      <c r="I285" s="34">
        <f t="shared" si="47"/>
        <v>277.25900000000001</v>
      </c>
      <c r="J285" s="68">
        <f t="shared" si="44"/>
        <v>52.289999603259041</v>
      </c>
      <c r="K285" s="188">
        <v>2.06</v>
      </c>
      <c r="L285" s="68">
        <f t="shared" si="48"/>
        <v>29.524000000000001</v>
      </c>
      <c r="M285" s="68">
        <f t="shared" si="52"/>
        <v>28.561512638680895</v>
      </c>
      <c r="N285" s="68">
        <f t="shared" si="52"/>
        <v>51.263775935558122</v>
      </c>
      <c r="O285" s="68">
        <f t="shared" si="52"/>
        <v>0</v>
      </c>
      <c r="P285" s="68">
        <f t="shared" si="52"/>
        <v>0</v>
      </c>
      <c r="Q285" s="68">
        <f t="shared" si="52"/>
        <v>0</v>
      </c>
      <c r="R285" s="68">
        <f t="shared" si="49"/>
        <v>51.263775935558122</v>
      </c>
      <c r="S285" s="51">
        <f t="shared" si="45"/>
        <v>1.0262236677009184</v>
      </c>
      <c r="T285" s="184">
        <f t="shared" si="50"/>
        <v>284.52974788308899</v>
      </c>
      <c r="U285" s="43"/>
      <c r="V285" s="43"/>
    </row>
    <row r="286" spans="1:22" x14ac:dyDescent="0.35">
      <c r="A286" s="63">
        <v>45547.708333332652</v>
      </c>
      <c r="B286" s="23">
        <v>464.8</v>
      </c>
      <c r="C286" s="22">
        <v>32852.063999999998</v>
      </c>
      <c r="D286" s="23">
        <v>186.21600000000001</v>
      </c>
      <c r="E286" s="22">
        <v>13161.746999999999</v>
      </c>
      <c r="F286" s="19">
        <f t="shared" si="46"/>
        <v>278.584</v>
      </c>
      <c r="G286" s="19">
        <f t="shared" si="46"/>
        <v>19690.316999999999</v>
      </c>
      <c r="H286" s="67">
        <v>0</v>
      </c>
      <c r="I286" s="34">
        <f t="shared" si="47"/>
        <v>278.584</v>
      </c>
      <c r="J286" s="68">
        <f t="shared" si="44"/>
        <v>70.679999569250199</v>
      </c>
      <c r="K286" s="188">
        <v>2.06</v>
      </c>
      <c r="L286" s="68">
        <f t="shared" si="48"/>
        <v>29.524000000000001</v>
      </c>
      <c r="M286" s="68">
        <f t="shared" si="52"/>
        <v>28.561512638680895</v>
      </c>
      <c r="N286" s="68">
        <f t="shared" si="52"/>
        <v>51.263775935558122</v>
      </c>
      <c r="O286" s="68">
        <f t="shared" si="52"/>
        <v>0</v>
      </c>
      <c r="P286" s="68">
        <f t="shared" si="52"/>
        <v>0</v>
      </c>
      <c r="Q286" s="68">
        <f t="shared" si="52"/>
        <v>0</v>
      </c>
      <c r="R286" s="68">
        <f t="shared" si="49"/>
        <v>51.263775935558122</v>
      </c>
      <c r="S286" s="51">
        <f t="shared" si="45"/>
        <v>19.416223633692077</v>
      </c>
      <c r="T286" s="184">
        <f t="shared" si="50"/>
        <v>5409.0492447684737</v>
      </c>
      <c r="U286" s="43"/>
      <c r="V286" s="43"/>
    </row>
    <row r="287" spans="1:22" x14ac:dyDescent="0.35">
      <c r="A287" s="63">
        <v>45547.749999999316</v>
      </c>
      <c r="B287" s="23">
        <v>465.4</v>
      </c>
      <c r="C287" s="22">
        <v>39963.898000000001</v>
      </c>
      <c r="D287" s="23">
        <v>186.46100000000001</v>
      </c>
      <c r="E287" s="22">
        <v>16011.406000000001</v>
      </c>
      <c r="F287" s="19">
        <f t="shared" si="46"/>
        <v>278.93899999999996</v>
      </c>
      <c r="G287" s="19">
        <f t="shared" si="46"/>
        <v>23952.491999999998</v>
      </c>
      <c r="H287" s="67">
        <v>0</v>
      </c>
      <c r="I287" s="34">
        <f t="shared" si="47"/>
        <v>278.93899999999996</v>
      </c>
      <c r="J287" s="68">
        <f t="shared" si="44"/>
        <v>85.870000250950923</v>
      </c>
      <c r="K287" s="188">
        <v>2.06</v>
      </c>
      <c r="L287" s="68">
        <f t="shared" si="48"/>
        <v>29.524000000000001</v>
      </c>
      <c r="M287" s="68">
        <f t="shared" si="52"/>
        <v>28.561512638680895</v>
      </c>
      <c r="N287" s="68">
        <f t="shared" si="52"/>
        <v>51.263775935558122</v>
      </c>
      <c r="O287" s="68">
        <f t="shared" si="52"/>
        <v>0</v>
      </c>
      <c r="P287" s="68">
        <f t="shared" si="52"/>
        <v>0</v>
      </c>
      <c r="Q287" s="68">
        <f t="shared" si="52"/>
        <v>0</v>
      </c>
      <c r="R287" s="68">
        <f t="shared" si="49"/>
        <v>51.263775935558122</v>
      </c>
      <c r="S287" s="51">
        <f t="shared" si="45"/>
        <v>34.606224315392801</v>
      </c>
      <c r="T287" s="184">
        <f t="shared" si="50"/>
        <v>9653.0256043113513</v>
      </c>
      <c r="U287" s="43"/>
      <c r="V287" s="43"/>
    </row>
    <row r="288" spans="1:22" x14ac:dyDescent="0.35">
      <c r="A288" s="63">
        <v>45547.79166666598</v>
      </c>
      <c r="B288" s="23">
        <v>450.7</v>
      </c>
      <c r="C288" s="22">
        <v>30494.362000000001</v>
      </c>
      <c r="D288" s="23">
        <v>199.59</v>
      </c>
      <c r="E288" s="22">
        <v>13504.259</v>
      </c>
      <c r="F288" s="19">
        <f t="shared" si="46"/>
        <v>251.10999999999999</v>
      </c>
      <c r="G288" s="19">
        <f t="shared" si="46"/>
        <v>16990.103000000003</v>
      </c>
      <c r="H288" s="67">
        <v>0</v>
      </c>
      <c r="I288" s="34">
        <f t="shared" si="47"/>
        <v>251.10999999999999</v>
      </c>
      <c r="J288" s="68">
        <f t="shared" si="44"/>
        <v>67.660001592927415</v>
      </c>
      <c r="K288" s="188">
        <v>2.06</v>
      </c>
      <c r="L288" s="68">
        <f t="shared" si="48"/>
        <v>29.524000000000001</v>
      </c>
      <c r="M288" s="68">
        <f t="shared" si="52"/>
        <v>28.561512638680895</v>
      </c>
      <c r="N288" s="68">
        <f t="shared" si="52"/>
        <v>51.263775935558122</v>
      </c>
      <c r="O288" s="68">
        <f t="shared" si="52"/>
        <v>0</v>
      </c>
      <c r="P288" s="68">
        <f t="shared" si="52"/>
        <v>0</v>
      </c>
      <c r="Q288" s="68">
        <f t="shared" si="52"/>
        <v>0</v>
      </c>
      <c r="R288" s="68">
        <f t="shared" si="49"/>
        <v>51.263775935558122</v>
      </c>
      <c r="S288" s="51">
        <f t="shared" si="45"/>
        <v>16.396225657369293</v>
      </c>
      <c r="T288" s="184">
        <f t="shared" si="50"/>
        <v>4117.2562248220029</v>
      </c>
      <c r="U288" s="43"/>
      <c r="V288" s="43"/>
    </row>
    <row r="289" spans="1:22" x14ac:dyDescent="0.35">
      <c r="A289" s="63">
        <v>45547.833333332645</v>
      </c>
      <c r="B289" s="23">
        <v>411.4</v>
      </c>
      <c r="C289" s="22">
        <v>20878.55</v>
      </c>
      <c r="D289" s="23">
        <v>146.25700000000001</v>
      </c>
      <c r="E289" s="22">
        <v>7422.5429999999997</v>
      </c>
      <c r="F289" s="19">
        <f t="shared" si="46"/>
        <v>265.14299999999997</v>
      </c>
      <c r="G289" s="19">
        <f t="shared" si="46"/>
        <v>13456.007</v>
      </c>
      <c r="H289" s="67">
        <v>0</v>
      </c>
      <c r="I289" s="34">
        <f t="shared" si="47"/>
        <v>265.14299999999997</v>
      </c>
      <c r="J289" s="68">
        <f t="shared" si="44"/>
        <v>50.749999057112582</v>
      </c>
      <c r="K289" s="188">
        <v>2.06</v>
      </c>
      <c r="L289" s="68">
        <f t="shared" si="48"/>
        <v>29.524000000000001</v>
      </c>
      <c r="M289" s="68">
        <f t="shared" si="52"/>
        <v>28.561512638680895</v>
      </c>
      <c r="N289" s="68">
        <f t="shared" si="52"/>
        <v>51.263775935558122</v>
      </c>
      <c r="O289" s="68">
        <f t="shared" si="52"/>
        <v>0</v>
      </c>
      <c r="P289" s="68">
        <f t="shared" si="52"/>
        <v>0</v>
      </c>
      <c r="Q289" s="68">
        <f t="shared" si="52"/>
        <v>0</v>
      </c>
      <c r="R289" s="68">
        <f t="shared" si="49"/>
        <v>51.263775935558122</v>
      </c>
      <c r="S289" s="51">
        <f t="shared" si="45"/>
        <v>0</v>
      </c>
      <c r="T289" s="184">
        <f t="shared" si="50"/>
        <v>0</v>
      </c>
      <c r="U289" s="43"/>
      <c r="V289" s="43"/>
    </row>
    <row r="290" spans="1:22" x14ac:dyDescent="0.35">
      <c r="A290" s="63">
        <v>45547.874999999309</v>
      </c>
      <c r="B290" s="23">
        <v>397</v>
      </c>
      <c r="C290" s="22">
        <v>15693.41</v>
      </c>
      <c r="D290" s="23">
        <v>140.88</v>
      </c>
      <c r="E290" s="22">
        <v>5569.0039999999999</v>
      </c>
      <c r="F290" s="19">
        <f t="shared" si="46"/>
        <v>256.12</v>
      </c>
      <c r="G290" s="19">
        <f t="shared" si="46"/>
        <v>10124.405999999999</v>
      </c>
      <c r="H290" s="67">
        <v>0</v>
      </c>
      <c r="I290" s="34">
        <f t="shared" si="47"/>
        <v>256.12</v>
      </c>
      <c r="J290" s="68">
        <f t="shared" si="44"/>
        <v>39.529931282211457</v>
      </c>
      <c r="K290" s="188">
        <v>2.06</v>
      </c>
      <c r="L290" s="68">
        <f t="shared" si="48"/>
        <v>29.524000000000001</v>
      </c>
      <c r="M290" s="68">
        <f t="shared" si="52"/>
        <v>28.561512638680895</v>
      </c>
      <c r="N290" s="68">
        <f t="shared" si="52"/>
        <v>51.263775935558122</v>
      </c>
      <c r="O290" s="68">
        <f t="shared" si="52"/>
        <v>0</v>
      </c>
      <c r="P290" s="68">
        <f t="shared" si="52"/>
        <v>0</v>
      </c>
      <c r="Q290" s="68">
        <f t="shared" si="52"/>
        <v>0</v>
      </c>
      <c r="R290" s="68">
        <f t="shared" si="49"/>
        <v>51.263775935558122</v>
      </c>
      <c r="S290" s="51">
        <f t="shared" si="45"/>
        <v>0</v>
      </c>
      <c r="T290" s="184">
        <f t="shared" si="50"/>
        <v>0</v>
      </c>
      <c r="U290" s="43"/>
      <c r="V290" s="43"/>
    </row>
    <row r="291" spans="1:22" x14ac:dyDescent="0.35">
      <c r="A291" s="63">
        <v>45547.916666665973</v>
      </c>
      <c r="B291" s="23">
        <v>368</v>
      </c>
      <c r="C291" s="22">
        <v>11569.92</v>
      </c>
      <c r="D291" s="23">
        <v>144.15</v>
      </c>
      <c r="E291" s="22">
        <v>4532.076</v>
      </c>
      <c r="F291" s="19">
        <f t="shared" si="46"/>
        <v>223.85</v>
      </c>
      <c r="G291" s="19">
        <f t="shared" si="46"/>
        <v>7037.8440000000001</v>
      </c>
      <c r="H291" s="67">
        <v>0</v>
      </c>
      <c r="I291" s="34">
        <f t="shared" si="47"/>
        <v>223.85</v>
      </c>
      <c r="J291" s="68">
        <f t="shared" si="44"/>
        <v>31.44</v>
      </c>
      <c r="K291" s="188">
        <v>2.06</v>
      </c>
      <c r="L291" s="68">
        <f t="shared" si="48"/>
        <v>29.524000000000001</v>
      </c>
      <c r="M291" s="68">
        <f t="shared" si="52"/>
        <v>28.561512638680895</v>
      </c>
      <c r="N291" s="68">
        <f t="shared" si="52"/>
        <v>51.263775935558122</v>
      </c>
      <c r="O291" s="68">
        <f t="shared" si="52"/>
        <v>0</v>
      </c>
      <c r="P291" s="68">
        <f t="shared" si="52"/>
        <v>0</v>
      </c>
      <c r="Q291" s="68">
        <f t="shared" si="52"/>
        <v>0</v>
      </c>
      <c r="R291" s="68">
        <f t="shared" si="49"/>
        <v>51.263775935558122</v>
      </c>
      <c r="S291" s="51">
        <f t="shared" si="45"/>
        <v>0</v>
      </c>
      <c r="T291" s="184">
        <f t="shared" si="50"/>
        <v>0</v>
      </c>
      <c r="U291" s="43"/>
      <c r="V291" s="43"/>
    </row>
    <row r="292" spans="1:22" x14ac:dyDescent="0.35">
      <c r="A292" s="63">
        <v>45547.958333332637</v>
      </c>
      <c r="B292" s="23">
        <v>307.60000000000002</v>
      </c>
      <c r="C292" s="22">
        <v>8102.1840000000002</v>
      </c>
      <c r="D292" s="23">
        <v>123.08499999999999</v>
      </c>
      <c r="E292" s="22">
        <v>3242.0569999999998</v>
      </c>
      <c r="F292" s="19">
        <f t="shared" si="46"/>
        <v>184.51500000000004</v>
      </c>
      <c r="G292" s="19">
        <f t="shared" si="46"/>
        <v>4860.1270000000004</v>
      </c>
      <c r="H292" s="67">
        <v>0</v>
      </c>
      <c r="I292" s="34">
        <f t="shared" si="47"/>
        <v>184.51500000000004</v>
      </c>
      <c r="J292" s="68">
        <f t="shared" si="44"/>
        <v>26.340010297265803</v>
      </c>
      <c r="K292" s="188">
        <v>2.06</v>
      </c>
      <c r="L292" s="68">
        <f t="shared" si="48"/>
        <v>29.524000000000001</v>
      </c>
      <c r="M292" s="68">
        <f t="shared" si="52"/>
        <v>28.561512638680895</v>
      </c>
      <c r="N292" s="68">
        <f t="shared" si="52"/>
        <v>51.263775935558122</v>
      </c>
      <c r="O292" s="68">
        <f t="shared" si="52"/>
        <v>0</v>
      </c>
      <c r="P292" s="68">
        <f t="shared" si="52"/>
        <v>0</v>
      </c>
      <c r="Q292" s="68">
        <f t="shared" si="52"/>
        <v>0</v>
      </c>
      <c r="R292" s="68">
        <f t="shared" si="49"/>
        <v>51.263775935558122</v>
      </c>
      <c r="S292" s="51">
        <f t="shared" si="45"/>
        <v>0</v>
      </c>
      <c r="T292" s="184">
        <f t="shared" si="50"/>
        <v>0</v>
      </c>
      <c r="U292" s="43"/>
      <c r="V292" s="43"/>
    </row>
    <row r="293" spans="1:22" x14ac:dyDescent="0.35">
      <c r="A293" s="63">
        <v>45547.999999999302</v>
      </c>
      <c r="B293" s="23">
        <v>269.3</v>
      </c>
      <c r="C293" s="22">
        <v>6277.3829999999998</v>
      </c>
      <c r="D293" s="23">
        <v>66.888999999999996</v>
      </c>
      <c r="E293" s="22">
        <v>1559.194</v>
      </c>
      <c r="F293" s="19">
        <f t="shared" si="46"/>
        <v>202.411</v>
      </c>
      <c r="G293" s="19">
        <f t="shared" si="46"/>
        <v>4718.1890000000003</v>
      </c>
      <c r="H293" s="67">
        <v>0</v>
      </c>
      <c r="I293" s="34">
        <f t="shared" si="47"/>
        <v>202.411</v>
      </c>
      <c r="J293" s="68">
        <f t="shared" si="44"/>
        <v>23.309943629545828</v>
      </c>
      <c r="K293" s="188">
        <v>2.06</v>
      </c>
      <c r="L293" s="68">
        <f t="shared" si="48"/>
        <v>29.524000000000001</v>
      </c>
      <c r="M293" s="68">
        <f t="shared" si="52"/>
        <v>28.561512638680895</v>
      </c>
      <c r="N293" s="68">
        <f t="shared" si="52"/>
        <v>51.263775935558122</v>
      </c>
      <c r="O293" s="68">
        <f t="shared" si="52"/>
        <v>0</v>
      </c>
      <c r="P293" s="68">
        <f t="shared" si="52"/>
        <v>0</v>
      </c>
      <c r="Q293" s="68">
        <f t="shared" si="52"/>
        <v>0</v>
      </c>
      <c r="R293" s="68">
        <f t="shared" si="49"/>
        <v>51.263775935558122</v>
      </c>
      <c r="S293" s="51">
        <f t="shared" si="45"/>
        <v>0</v>
      </c>
      <c r="T293" s="184">
        <f t="shared" si="50"/>
        <v>0</v>
      </c>
      <c r="U293" s="43"/>
      <c r="V293" s="43"/>
    </row>
    <row r="294" spans="1:22" x14ac:dyDescent="0.35">
      <c r="A294" s="63">
        <v>45548.041666665966</v>
      </c>
      <c r="B294" s="23">
        <v>305.89999999999998</v>
      </c>
      <c r="C294" s="22">
        <v>5857.9849999999997</v>
      </c>
      <c r="D294" s="23">
        <v>27.061</v>
      </c>
      <c r="E294" s="22">
        <v>518.22799999999995</v>
      </c>
      <c r="F294" s="19">
        <f t="shared" si="46"/>
        <v>278.839</v>
      </c>
      <c r="G294" s="19">
        <f t="shared" si="46"/>
        <v>5339.7569999999996</v>
      </c>
      <c r="H294" s="67">
        <v>0</v>
      </c>
      <c r="I294" s="34">
        <f t="shared" si="47"/>
        <v>278.839</v>
      </c>
      <c r="J294" s="68">
        <f t="shared" si="44"/>
        <v>19.149964674955797</v>
      </c>
      <c r="K294" s="188">
        <v>2.04</v>
      </c>
      <c r="L294" s="68">
        <f t="shared" si="48"/>
        <v>29.316000000000003</v>
      </c>
      <c r="M294" s="68">
        <f t="shared" si="52"/>
        <v>28.561512638680895</v>
      </c>
      <c r="N294" s="68">
        <f t="shared" si="52"/>
        <v>51.263775935558122</v>
      </c>
      <c r="O294" s="68">
        <f t="shared" si="52"/>
        <v>0</v>
      </c>
      <c r="P294" s="68">
        <f t="shared" si="52"/>
        <v>0</v>
      </c>
      <c r="Q294" s="68">
        <f t="shared" si="52"/>
        <v>0</v>
      </c>
      <c r="R294" s="68">
        <f t="shared" si="49"/>
        <v>51.263775935558122</v>
      </c>
      <c r="S294" s="51">
        <f t="shared" si="45"/>
        <v>0</v>
      </c>
      <c r="T294" s="184">
        <f t="shared" si="50"/>
        <v>0</v>
      </c>
      <c r="U294" s="43"/>
      <c r="V294" s="43"/>
    </row>
    <row r="295" spans="1:22" x14ac:dyDescent="0.35">
      <c r="A295" s="63">
        <v>45548.08333333263</v>
      </c>
      <c r="B295" s="23">
        <v>316.71199999999999</v>
      </c>
      <c r="C295" s="22">
        <v>5552.3958016800007</v>
      </c>
      <c r="D295" s="23">
        <v>0</v>
      </c>
      <c r="E295" s="22">
        <v>0</v>
      </c>
      <c r="F295" s="19">
        <f t="shared" si="46"/>
        <v>316.71199999999999</v>
      </c>
      <c r="G295" s="19">
        <f t="shared" si="46"/>
        <v>5552.3958016800007</v>
      </c>
      <c r="H295" s="67">
        <v>0</v>
      </c>
      <c r="I295" s="34">
        <f t="shared" si="47"/>
        <v>316.71199999999999</v>
      </c>
      <c r="J295" s="68">
        <f t="shared" si="44"/>
        <v>17.531371724721517</v>
      </c>
      <c r="K295" s="188">
        <v>2.04</v>
      </c>
      <c r="L295" s="68">
        <f t="shared" si="48"/>
        <v>29.316000000000003</v>
      </c>
      <c r="M295" s="68">
        <f t="shared" si="52"/>
        <v>28.561512638680895</v>
      </c>
      <c r="N295" s="68">
        <f t="shared" si="52"/>
        <v>51.263775935558122</v>
      </c>
      <c r="O295" s="68">
        <f t="shared" si="52"/>
        <v>0</v>
      </c>
      <c r="P295" s="68">
        <f t="shared" si="52"/>
        <v>0</v>
      </c>
      <c r="Q295" s="68">
        <f t="shared" si="52"/>
        <v>0</v>
      </c>
      <c r="R295" s="68">
        <f t="shared" si="49"/>
        <v>51.263775935558122</v>
      </c>
      <c r="S295" s="51">
        <f t="shared" si="45"/>
        <v>0</v>
      </c>
      <c r="T295" s="184">
        <f t="shared" si="50"/>
        <v>0</v>
      </c>
      <c r="U295" s="43"/>
      <c r="V295" s="43"/>
    </row>
    <row r="296" spans="1:22" x14ac:dyDescent="0.35">
      <c r="A296" s="63">
        <v>45548.124999999294</v>
      </c>
      <c r="B296" s="23">
        <v>295.87299999999999</v>
      </c>
      <c r="C296" s="22">
        <v>4479.8660126700006</v>
      </c>
      <c r="D296" s="23">
        <v>0</v>
      </c>
      <c r="E296" s="22">
        <v>0</v>
      </c>
      <c r="F296" s="19">
        <f t="shared" si="46"/>
        <v>295.87299999999999</v>
      </c>
      <c r="G296" s="19">
        <f t="shared" si="46"/>
        <v>4479.8660126700006</v>
      </c>
      <c r="H296" s="67">
        <v>0</v>
      </c>
      <c r="I296" s="34">
        <f t="shared" si="47"/>
        <v>295.87299999999999</v>
      </c>
      <c r="J296" s="68">
        <f t="shared" si="44"/>
        <v>15.141178859409276</v>
      </c>
      <c r="K296" s="188">
        <v>2.04</v>
      </c>
      <c r="L296" s="68">
        <f t="shared" si="48"/>
        <v>29.316000000000003</v>
      </c>
      <c r="M296" s="68">
        <f t="shared" ref="M296:Q311" si="53">M295</f>
        <v>28.561512638680895</v>
      </c>
      <c r="N296" s="68">
        <f t="shared" si="53"/>
        <v>51.263775935558122</v>
      </c>
      <c r="O296" s="68">
        <f t="shared" si="53"/>
        <v>0</v>
      </c>
      <c r="P296" s="68">
        <f t="shared" si="53"/>
        <v>0</v>
      </c>
      <c r="Q296" s="68">
        <f t="shared" si="53"/>
        <v>0</v>
      </c>
      <c r="R296" s="68">
        <f t="shared" si="49"/>
        <v>51.263775935558122</v>
      </c>
      <c r="S296" s="51">
        <f t="shared" si="45"/>
        <v>0</v>
      </c>
      <c r="T296" s="184">
        <f t="shared" si="50"/>
        <v>0</v>
      </c>
      <c r="U296" s="43"/>
      <c r="V296" s="43"/>
    </row>
    <row r="297" spans="1:22" x14ac:dyDescent="0.35">
      <c r="A297" s="63">
        <v>45548.166666665958</v>
      </c>
      <c r="B297" s="23">
        <v>296.86099999999999</v>
      </c>
      <c r="C297" s="22">
        <v>4383.6919482700005</v>
      </c>
      <c r="D297" s="23">
        <v>0</v>
      </c>
      <c r="E297" s="22">
        <v>0</v>
      </c>
      <c r="F297" s="19">
        <f t="shared" si="46"/>
        <v>296.86099999999999</v>
      </c>
      <c r="G297" s="19">
        <f t="shared" si="46"/>
        <v>4383.6919482700005</v>
      </c>
      <c r="H297" s="67">
        <v>0</v>
      </c>
      <c r="I297" s="34">
        <f t="shared" si="47"/>
        <v>296.86099999999999</v>
      </c>
      <c r="J297" s="68">
        <f t="shared" si="44"/>
        <v>14.766816618787919</v>
      </c>
      <c r="K297" s="188">
        <v>2.04</v>
      </c>
      <c r="L297" s="68">
        <f t="shared" si="48"/>
        <v>29.316000000000003</v>
      </c>
      <c r="M297" s="68">
        <f t="shared" si="53"/>
        <v>28.561512638680895</v>
      </c>
      <c r="N297" s="68">
        <f t="shared" si="53"/>
        <v>51.263775935558122</v>
      </c>
      <c r="O297" s="68">
        <f t="shared" si="53"/>
        <v>0</v>
      </c>
      <c r="P297" s="68">
        <f t="shared" si="53"/>
        <v>0</v>
      </c>
      <c r="Q297" s="68">
        <f t="shared" si="53"/>
        <v>0</v>
      </c>
      <c r="R297" s="68">
        <f t="shared" si="49"/>
        <v>51.263775935558122</v>
      </c>
      <c r="S297" s="51">
        <f t="shared" si="45"/>
        <v>0</v>
      </c>
      <c r="T297" s="184">
        <f t="shared" si="50"/>
        <v>0</v>
      </c>
      <c r="U297" s="43"/>
      <c r="V297" s="43"/>
    </row>
    <row r="298" spans="1:22" x14ac:dyDescent="0.35">
      <c r="A298" s="63">
        <v>45548.208333332623</v>
      </c>
      <c r="B298" s="23">
        <v>292.726</v>
      </c>
      <c r="C298" s="22">
        <v>4443.3488485400003</v>
      </c>
      <c r="D298" s="23">
        <v>0</v>
      </c>
      <c r="E298" s="22">
        <v>0</v>
      </c>
      <c r="F298" s="19">
        <f t="shared" si="46"/>
        <v>292.726</v>
      </c>
      <c r="G298" s="19">
        <f t="shared" si="46"/>
        <v>4443.3488485400003</v>
      </c>
      <c r="H298" s="67">
        <v>0</v>
      </c>
      <c r="I298" s="34">
        <f t="shared" si="47"/>
        <v>292.726</v>
      </c>
      <c r="J298" s="68">
        <f t="shared" si="44"/>
        <v>15.179208025730548</v>
      </c>
      <c r="K298" s="188">
        <v>2.04</v>
      </c>
      <c r="L298" s="68">
        <f t="shared" si="48"/>
        <v>29.316000000000003</v>
      </c>
      <c r="M298" s="68">
        <f t="shared" si="53"/>
        <v>28.561512638680895</v>
      </c>
      <c r="N298" s="68">
        <f t="shared" si="53"/>
        <v>51.263775935558122</v>
      </c>
      <c r="O298" s="68">
        <f t="shared" si="53"/>
        <v>0</v>
      </c>
      <c r="P298" s="68">
        <f t="shared" si="53"/>
        <v>0</v>
      </c>
      <c r="Q298" s="68">
        <f t="shared" si="53"/>
        <v>0</v>
      </c>
      <c r="R298" s="68">
        <f t="shared" si="49"/>
        <v>51.263775935558122</v>
      </c>
      <c r="S298" s="51">
        <f t="shared" si="45"/>
        <v>0</v>
      </c>
      <c r="T298" s="184">
        <f t="shared" si="50"/>
        <v>0</v>
      </c>
      <c r="U298" s="43"/>
      <c r="V298" s="43"/>
    </row>
    <row r="299" spans="1:22" x14ac:dyDescent="0.35">
      <c r="A299" s="63">
        <v>45548.249999999287</v>
      </c>
      <c r="B299" s="23">
        <v>308.34399999999999</v>
      </c>
      <c r="C299" s="22">
        <v>5630.2982574800008</v>
      </c>
      <c r="D299" s="23">
        <v>0</v>
      </c>
      <c r="E299" s="22">
        <v>0</v>
      </c>
      <c r="F299" s="19">
        <f t="shared" si="46"/>
        <v>308.34399999999999</v>
      </c>
      <c r="G299" s="19">
        <f t="shared" si="46"/>
        <v>5630.2982574800008</v>
      </c>
      <c r="H299" s="67">
        <v>0</v>
      </c>
      <c r="I299" s="34">
        <f t="shared" si="47"/>
        <v>308.34399999999999</v>
      </c>
      <c r="J299" s="68">
        <f t="shared" si="44"/>
        <v>18.259795090807671</v>
      </c>
      <c r="K299" s="188">
        <v>2.04</v>
      </c>
      <c r="L299" s="68">
        <f t="shared" si="48"/>
        <v>29.316000000000003</v>
      </c>
      <c r="M299" s="68">
        <f t="shared" si="53"/>
        <v>28.561512638680895</v>
      </c>
      <c r="N299" s="68">
        <f t="shared" si="53"/>
        <v>51.263775935558122</v>
      </c>
      <c r="O299" s="68">
        <f t="shared" si="53"/>
        <v>0</v>
      </c>
      <c r="P299" s="68">
        <f t="shared" si="53"/>
        <v>0</v>
      </c>
      <c r="Q299" s="68">
        <f t="shared" si="53"/>
        <v>0</v>
      </c>
      <c r="R299" s="68">
        <f t="shared" si="49"/>
        <v>51.263775935558122</v>
      </c>
      <c r="S299" s="51">
        <f t="shared" si="45"/>
        <v>0</v>
      </c>
      <c r="T299" s="184">
        <f t="shared" si="50"/>
        <v>0</v>
      </c>
      <c r="U299" s="43"/>
      <c r="V299" s="43"/>
    </row>
    <row r="300" spans="1:22" x14ac:dyDescent="0.35">
      <c r="A300" s="63">
        <v>45548.291666665951</v>
      </c>
      <c r="B300" s="23">
        <v>331.83000000000004</v>
      </c>
      <c r="C300" s="22">
        <v>8834.5669114000011</v>
      </c>
      <c r="D300" s="23">
        <v>0</v>
      </c>
      <c r="E300" s="22">
        <v>0</v>
      </c>
      <c r="F300" s="19">
        <f t="shared" si="46"/>
        <v>331.83000000000004</v>
      </c>
      <c r="G300" s="19">
        <f t="shared" si="46"/>
        <v>8834.5669114000011</v>
      </c>
      <c r="H300" s="67">
        <v>0</v>
      </c>
      <c r="I300" s="34">
        <f t="shared" si="47"/>
        <v>331.83000000000004</v>
      </c>
      <c r="J300" s="68">
        <f t="shared" si="44"/>
        <v>26.62377395473586</v>
      </c>
      <c r="K300" s="188">
        <v>2.04</v>
      </c>
      <c r="L300" s="68">
        <f t="shared" si="48"/>
        <v>29.316000000000003</v>
      </c>
      <c r="M300" s="68">
        <f t="shared" si="53"/>
        <v>28.561512638680895</v>
      </c>
      <c r="N300" s="68">
        <f t="shared" si="53"/>
        <v>51.263775935558122</v>
      </c>
      <c r="O300" s="68">
        <f t="shared" si="53"/>
        <v>0</v>
      </c>
      <c r="P300" s="68">
        <f t="shared" si="53"/>
        <v>0</v>
      </c>
      <c r="Q300" s="68">
        <f t="shared" si="53"/>
        <v>0</v>
      </c>
      <c r="R300" s="68">
        <f t="shared" si="49"/>
        <v>51.263775935558122</v>
      </c>
      <c r="S300" s="51">
        <f t="shared" si="45"/>
        <v>0</v>
      </c>
      <c r="T300" s="184">
        <f t="shared" si="50"/>
        <v>0</v>
      </c>
      <c r="U300" s="43"/>
      <c r="V300" s="43"/>
    </row>
    <row r="301" spans="1:22" x14ac:dyDescent="0.35">
      <c r="A301" s="63">
        <v>45548.333333332615</v>
      </c>
      <c r="B301" s="23">
        <v>301.72399999999999</v>
      </c>
      <c r="C301" s="22">
        <v>9670.6567542800003</v>
      </c>
      <c r="D301" s="23">
        <v>0</v>
      </c>
      <c r="E301" s="22">
        <v>0</v>
      </c>
      <c r="F301" s="19">
        <f t="shared" si="46"/>
        <v>301.72399999999999</v>
      </c>
      <c r="G301" s="19">
        <f t="shared" si="46"/>
        <v>9670.6567542800003</v>
      </c>
      <c r="H301" s="67">
        <v>0</v>
      </c>
      <c r="I301" s="34">
        <f t="shared" si="47"/>
        <v>301.72399999999999</v>
      </c>
      <c r="J301" s="68">
        <f t="shared" si="44"/>
        <v>32.051334180509343</v>
      </c>
      <c r="K301" s="188">
        <v>2.04</v>
      </c>
      <c r="L301" s="68">
        <f t="shared" si="48"/>
        <v>29.316000000000003</v>
      </c>
      <c r="M301" s="68">
        <f t="shared" si="53"/>
        <v>28.561512638680895</v>
      </c>
      <c r="N301" s="68">
        <f t="shared" si="53"/>
        <v>51.263775935558122</v>
      </c>
      <c r="O301" s="68">
        <f t="shared" si="53"/>
        <v>0</v>
      </c>
      <c r="P301" s="68">
        <f t="shared" si="53"/>
        <v>0</v>
      </c>
      <c r="Q301" s="68">
        <f t="shared" si="53"/>
        <v>0</v>
      </c>
      <c r="R301" s="68">
        <f t="shared" si="49"/>
        <v>51.263775935558122</v>
      </c>
      <c r="S301" s="51">
        <f t="shared" si="45"/>
        <v>0</v>
      </c>
      <c r="T301" s="184">
        <f t="shared" si="50"/>
        <v>0</v>
      </c>
      <c r="U301" s="43"/>
      <c r="V301" s="43"/>
    </row>
    <row r="302" spans="1:22" x14ac:dyDescent="0.35">
      <c r="A302" s="63">
        <v>45548.37499999928</v>
      </c>
      <c r="B302" s="23">
        <v>250.79300000000001</v>
      </c>
      <c r="C302" s="22">
        <v>6884.7160149499996</v>
      </c>
      <c r="D302" s="23">
        <v>0</v>
      </c>
      <c r="E302" s="22">
        <v>0</v>
      </c>
      <c r="F302" s="19">
        <f t="shared" si="46"/>
        <v>250.79300000000001</v>
      </c>
      <c r="G302" s="19">
        <f t="shared" si="46"/>
        <v>6884.7160149499996</v>
      </c>
      <c r="H302" s="67">
        <v>0</v>
      </c>
      <c r="I302" s="34">
        <f t="shared" si="47"/>
        <v>250.79300000000001</v>
      </c>
      <c r="J302" s="68">
        <f t="shared" si="44"/>
        <v>27.451786991463077</v>
      </c>
      <c r="K302" s="188">
        <v>2.04</v>
      </c>
      <c r="L302" s="68">
        <f t="shared" si="48"/>
        <v>29.316000000000003</v>
      </c>
      <c r="M302" s="68">
        <f t="shared" si="53"/>
        <v>28.561512638680895</v>
      </c>
      <c r="N302" s="68">
        <f t="shared" si="53"/>
        <v>51.263775935558122</v>
      </c>
      <c r="O302" s="68">
        <f t="shared" si="53"/>
        <v>0</v>
      </c>
      <c r="P302" s="68">
        <f t="shared" si="53"/>
        <v>0</v>
      </c>
      <c r="Q302" s="68">
        <f t="shared" si="53"/>
        <v>0</v>
      </c>
      <c r="R302" s="68">
        <f t="shared" si="49"/>
        <v>51.263775935558122</v>
      </c>
      <c r="S302" s="51">
        <f t="shared" si="45"/>
        <v>0</v>
      </c>
      <c r="T302" s="184">
        <f t="shared" si="50"/>
        <v>0</v>
      </c>
      <c r="U302" s="43"/>
      <c r="V302" s="43"/>
    </row>
    <row r="303" spans="1:22" x14ac:dyDescent="0.35">
      <c r="A303" s="63">
        <v>45548.416666665944</v>
      </c>
      <c r="B303" s="23">
        <v>266.60300000000001</v>
      </c>
      <c r="C303" s="22">
        <v>6528.9327374499999</v>
      </c>
      <c r="D303" s="23">
        <v>0</v>
      </c>
      <c r="E303" s="22">
        <v>0</v>
      </c>
      <c r="F303" s="19">
        <f t="shared" si="46"/>
        <v>266.60300000000001</v>
      </c>
      <c r="G303" s="19">
        <f t="shared" si="46"/>
        <v>6528.9327374499999</v>
      </c>
      <c r="H303" s="67">
        <v>0</v>
      </c>
      <c r="I303" s="34">
        <f t="shared" si="47"/>
        <v>266.60300000000001</v>
      </c>
      <c r="J303" s="68">
        <f t="shared" si="44"/>
        <v>24.489344596459905</v>
      </c>
      <c r="K303" s="188">
        <v>2.04</v>
      </c>
      <c r="L303" s="68">
        <f t="shared" si="48"/>
        <v>29.316000000000003</v>
      </c>
      <c r="M303" s="68">
        <f t="shared" si="53"/>
        <v>28.561512638680895</v>
      </c>
      <c r="N303" s="68">
        <f t="shared" si="53"/>
        <v>51.263775935558122</v>
      </c>
      <c r="O303" s="68">
        <f t="shared" si="53"/>
        <v>0</v>
      </c>
      <c r="P303" s="68">
        <f t="shared" si="53"/>
        <v>0</v>
      </c>
      <c r="Q303" s="68">
        <f t="shared" si="53"/>
        <v>0</v>
      </c>
      <c r="R303" s="68">
        <f t="shared" si="49"/>
        <v>51.263775935558122</v>
      </c>
      <c r="S303" s="51">
        <f t="shared" si="45"/>
        <v>0</v>
      </c>
      <c r="T303" s="184">
        <f t="shared" si="50"/>
        <v>0</v>
      </c>
      <c r="U303" s="43"/>
      <c r="V303" s="43"/>
    </row>
    <row r="304" spans="1:22" x14ac:dyDescent="0.35">
      <c r="A304" s="63">
        <v>45548.458333332608</v>
      </c>
      <c r="B304" s="23">
        <v>239.58099999999999</v>
      </c>
      <c r="C304" s="22">
        <v>6354.6297770199999</v>
      </c>
      <c r="D304" s="23">
        <v>0</v>
      </c>
      <c r="E304" s="22">
        <v>0</v>
      </c>
      <c r="F304" s="19">
        <f t="shared" si="46"/>
        <v>239.58099999999999</v>
      </c>
      <c r="G304" s="19">
        <f t="shared" si="46"/>
        <v>6354.6297770199999</v>
      </c>
      <c r="H304" s="67">
        <v>0</v>
      </c>
      <c r="I304" s="34">
        <f t="shared" si="47"/>
        <v>239.58099999999999</v>
      </c>
      <c r="J304" s="68">
        <f t="shared" si="44"/>
        <v>26.523930432797258</v>
      </c>
      <c r="K304" s="188">
        <v>2.04</v>
      </c>
      <c r="L304" s="68">
        <f t="shared" si="48"/>
        <v>29.316000000000003</v>
      </c>
      <c r="M304" s="68">
        <f t="shared" si="53"/>
        <v>28.561512638680895</v>
      </c>
      <c r="N304" s="68">
        <f t="shared" si="53"/>
        <v>51.263775935558122</v>
      </c>
      <c r="O304" s="68">
        <f t="shared" si="53"/>
        <v>0</v>
      </c>
      <c r="P304" s="68">
        <f t="shared" si="53"/>
        <v>0</v>
      </c>
      <c r="Q304" s="68">
        <f t="shared" si="53"/>
        <v>0</v>
      </c>
      <c r="R304" s="68">
        <f t="shared" si="49"/>
        <v>51.263775935558122</v>
      </c>
      <c r="S304" s="51">
        <f t="shared" si="45"/>
        <v>0</v>
      </c>
      <c r="T304" s="184">
        <f t="shared" si="50"/>
        <v>0</v>
      </c>
      <c r="U304" s="43"/>
      <c r="V304" s="43"/>
    </row>
    <row r="305" spans="1:22" x14ac:dyDescent="0.35">
      <c r="A305" s="63">
        <v>45548.499999999272</v>
      </c>
      <c r="B305" s="23">
        <v>225.6</v>
      </c>
      <c r="C305" s="22">
        <v>6585.2640000000001</v>
      </c>
      <c r="D305" s="23">
        <v>0</v>
      </c>
      <c r="E305" s="22">
        <v>0</v>
      </c>
      <c r="F305" s="19">
        <f t="shared" si="46"/>
        <v>225.6</v>
      </c>
      <c r="G305" s="19">
        <f t="shared" si="46"/>
        <v>6585.2640000000001</v>
      </c>
      <c r="H305" s="67">
        <v>0</v>
      </c>
      <c r="I305" s="34">
        <f t="shared" si="47"/>
        <v>225.6</v>
      </c>
      <c r="J305" s="68">
        <f t="shared" si="44"/>
        <v>29.19</v>
      </c>
      <c r="K305" s="188">
        <v>2.04</v>
      </c>
      <c r="L305" s="68">
        <f t="shared" si="48"/>
        <v>29.316000000000003</v>
      </c>
      <c r="M305" s="68">
        <f t="shared" si="53"/>
        <v>28.561512638680895</v>
      </c>
      <c r="N305" s="68">
        <f t="shared" si="53"/>
        <v>51.263775935558122</v>
      </c>
      <c r="O305" s="68">
        <f t="shared" si="53"/>
        <v>0</v>
      </c>
      <c r="P305" s="68">
        <f t="shared" si="53"/>
        <v>0</v>
      </c>
      <c r="Q305" s="68">
        <f t="shared" si="53"/>
        <v>0</v>
      </c>
      <c r="R305" s="68">
        <f t="shared" si="49"/>
        <v>51.263775935558122</v>
      </c>
      <c r="S305" s="51">
        <f t="shared" si="45"/>
        <v>0</v>
      </c>
      <c r="T305" s="184">
        <f t="shared" si="50"/>
        <v>0</v>
      </c>
      <c r="U305" s="43"/>
      <c r="V305" s="43"/>
    </row>
    <row r="306" spans="1:22" x14ac:dyDescent="0.35">
      <c r="A306" s="63">
        <v>45548.541666665937</v>
      </c>
      <c r="B306" s="23">
        <v>292.596</v>
      </c>
      <c r="C306" s="22">
        <v>8718.7749624999997</v>
      </c>
      <c r="D306" s="23">
        <v>0</v>
      </c>
      <c r="E306" s="22">
        <v>0</v>
      </c>
      <c r="F306" s="19">
        <f t="shared" si="46"/>
        <v>292.596</v>
      </c>
      <c r="G306" s="19">
        <f t="shared" si="46"/>
        <v>8718.7749624999997</v>
      </c>
      <c r="H306" s="67">
        <v>0</v>
      </c>
      <c r="I306" s="34">
        <f t="shared" si="47"/>
        <v>292.596</v>
      </c>
      <c r="J306" s="68">
        <f t="shared" si="44"/>
        <v>29.797997793886449</v>
      </c>
      <c r="K306" s="188">
        <v>2.04</v>
      </c>
      <c r="L306" s="68">
        <f t="shared" si="48"/>
        <v>29.316000000000003</v>
      </c>
      <c r="M306" s="68">
        <f t="shared" si="53"/>
        <v>28.561512638680895</v>
      </c>
      <c r="N306" s="68">
        <f t="shared" si="53"/>
        <v>51.263775935558122</v>
      </c>
      <c r="O306" s="68">
        <f t="shared" si="53"/>
        <v>0</v>
      </c>
      <c r="P306" s="68">
        <f t="shared" si="53"/>
        <v>0</v>
      </c>
      <c r="Q306" s="68">
        <f t="shared" si="53"/>
        <v>0</v>
      </c>
      <c r="R306" s="68">
        <f t="shared" si="49"/>
        <v>51.263775935558122</v>
      </c>
      <c r="S306" s="51">
        <f t="shared" si="45"/>
        <v>0</v>
      </c>
      <c r="T306" s="184">
        <f t="shared" si="50"/>
        <v>0</v>
      </c>
      <c r="U306" s="43"/>
      <c r="V306" s="43"/>
    </row>
    <row r="307" spans="1:22" x14ac:dyDescent="0.35">
      <c r="A307" s="63">
        <v>45548.583333332601</v>
      </c>
      <c r="B307" s="23">
        <v>323.17</v>
      </c>
      <c r="C307" s="22">
        <v>10173.2996896</v>
      </c>
      <c r="D307" s="23">
        <v>0</v>
      </c>
      <c r="E307" s="22">
        <v>0</v>
      </c>
      <c r="F307" s="19">
        <f t="shared" si="46"/>
        <v>323.17</v>
      </c>
      <c r="G307" s="19">
        <f t="shared" si="46"/>
        <v>10173.2996896</v>
      </c>
      <c r="H307" s="67">
        <v>0</v>
      </c>
      <c r="I307" s="34">
        <f t="shared" si="47"/>
        <v>323.17</v>
      </c>
      <c r="J307" s="68">
        <f t="shared" si="44"/>
        <v>31.479715597363615</v>
      </c>
      <c r="K307" s="188">
        <v>2.04</v>
      </c>
      <c r="L307" s="68">
        <f t="shared" si="48"/>
        <v>29.316000000000003</v>
      </c>
      <c r="M307" s="68">
        <f t="shared" si="53"/>
        <v>28.561512638680895</v>
      </c>
      <c r="N307" s="68">
        <f t="shared" si="53"/>
        <v>51.263775935558122</v>
      </c>
      <c r="O307" s="68">
        <f t="shared" si="53"/>
        <v>0</v>
      </c>
      <c r="P307" s="68">
        <f t="shared" si="53"/>
        <v>0</v>
      </c>
      <c r="Q307" s="68">
        <f t="shared" si="53"/>
        <v>0</v>
      </c>
      <c r="R307" s="68">
        <f t="shared" si="49"/>
        <v>51.263775935558122</v>
      </c>
      <c r="S307" s="51">
        <f t="shared" si="45"/>
        <v>0</v>
      </c>
      <c r="T307" s="184">
        <f t="shared" si="50"/>
        <v>0</v>
      </c>
      <c r="U307" s="43"/>
      <c r="V307" s="43"/>
    </row>
    <row r="308" spans="1:22" x14ac:dyDescent="0.35">
      <c r="A308" s="63">
        <v>45548.624999999265</v>
      </c>
      <c r="B308" s="23">
        <v>261.55799999999999</v>
      </c>
      <c r="C308" s="22">
        <v>8987.12304124</v>
      </c>
      <c r="D308" s="23">
        <v>0</v>
      </c>
      <c r="E308" s="22">
        <v>0</v>
      </c>
      <c r="F308" s="19">
        <f t="shared" si="46"/>
        <v>261.55799999999999</v>
      </c>
      <c r="G308" s="19">
        <f t="shared" si="46"/>
        <v>8987.12304124</v>
      </c>
      <c r="H308" s="67">
        <v>0</v>
      </c>
      <c r="I308" s="34">
        <f t="shared" si="47"/>
        <v>261.55799999999999</v>
      </c>
      <c r="J308" s="68">
        <f t="shared" si="44"/>
        <v>34.359962384021898</v>
      </c>
      <c r="K308" s="188">
        <v>2.04</v>
      </c>
      <c r="L308" s="68">
        <f t="shared" si="48"/>
        <v>29.316000000000003</v>
      </c>
      <c r="M308" s="68">
        <f t="shared" si="53"/>
        <v>28.561512638680895</v>
      </c>
      <c r="N308" s="68">
        <f t="shared" si="53"/>
        <v>51.263775935558122</v>
      </c>
      <c r="O308" s="68">
        <f t="shared" si="53"/>
        <v>0</v>
      </c>
      <c r="P308" s="68">
        <f t="shared" si="53"/>
        <v>0</v>
      </c>
      <c r="Q308" s="68">
        <f t="shared" si="53"/>
        <v>0</v>
      </c>
      <c r="R308" s="68">
        <f t="shared" si="49"/>
        <v>51.263775935558122</v>
      </c>
      <c r="S308" s="51">
        <f t="shared" si="45"/>
        <v>0</v>
      </c>
      <c r="T308" s="184">
        <f t="shared" si="50"/>
        <v>0</v>
      </c>
      <c r="U308" s="43"/>
      <c r="V308" s="43"/>
    </row>
    <row r="309" spans="1:22" x14ac:dyDescent="0.35">
      <c r="A309" s="63">
        <v>45548.666666665929</v>
      </c>
      <c r="B309" s="23">
        <v>273.19299999999998</v>
      </c>
      <c r="C309" s="22">
        <v>10106.778282129999</v>
      </c>
      <c r="D309" s="23">
        <v>0</v>
      </c>
      <c r="E309" s="22">
        <v>0</v>
      </c>
      <c r="F309" s="19">
        <f t="shared" si="46"/>
        <v>273.19299999999998</v>
      </c>
      <c r="G309" s="19">
        <f t="shared" si="46"/>
        <v>10106.778282129999</v>
      </c>
      <c r="H309" s="67">
        <v>0</v>
      </c>
      <c r="I309" s="34">
        <f t="shared" si="47"/>
        <v>273.19299999999998</v>
      </c>
      <c r="J309" s="68">
        <f t="shared" si="44"/>
        <v>36.995011885846267</v>
      </c>
      <c r="K309" s="188">
        <v>2.04</v>
      </c>
      <c r="L309" s="68">
        <f t="shared" si="48"/>
        <v>29.316000000000003</v>
      </c>
      <c r="M309" s="68">
        <f t="shared" si="53"/>
        <v>28.561512638680895</v>
      </c>
      <c r="N309" s="68">
        <f t="shared" si="53"/>
        <v>51.263775935558122</v>
      </c>
      <c r="O309" s="68">
        <f t="shared" si="53"/>
        <v>0</v>
      </c>
      <c r="P309" s="68">
        <f t="shared" si="53"/>
        <v>0</v>
      </c>
      <c r="Q309" s="68">
        <f t="shared" si="53"/>
        <v>0</v>
      </c>
      <c r="R309" s="68">
        <f t="shared" si="49"/>
        <v>51.263775935558122</v>
      </c>
      <c r="S309" s="51">
        <f t="shared" si="45"/>
        <v>0</v>
      </c>
      <c r="T309" s="184">
        <f t="shared" si="50"/>
        <v>0</v>
      </c>
      <c r="U309" s="43"/>
      <c r="V309" s="43"/>
    </row>
    <row r="310" spans="1:22" x14ac:dyDescent="0.35">
      <c r="A310" s="63">
        <v>45548.708333332594</v>
      </c>
      <c r="B310" s="23">
        <v>264.315</v>
      </c>
      <c r="C310" s="22">
        <v>11575.8882438</v>
      </c>
      <c r="D310" s="23">
        <v>0</v>
      </c>
      <c r="E310" s="22">
        <v>0</v>
      </c>
      <c r="F310" s="19">
        <f t="shared" si="46"/>
        <v>264.315</v>
      </c>
      <c r="G310" s="19">
        <f t="shared" si="46"/>
        <v>11575.8882438</v>
      </c>
      <c r="H310" s="67">
        <v>0</v>
      </c>
      <c r="I310" s="34">
        <f t="shared" si="47"/>
        <v>264.315</v>
      </c>
      <c r="J310" s="68">
        <f t="shared" si="44"/>
        <v>43.795805171102664</v>
      </c>
      <c r="K310" s="188">
        <v>2.04</v>
      </c>
      <c r="L310" s="68">
        <f t="shared" si="48"/>
        <v>29.316000000000003</v>
      </c>
      <c r="M310" s="68">
        <f t="shared" si="53"/>
        <v>28.561512638680895</v>
      </c>
      <c r="N310" s="68">
        <f t="shared" si="53"/>
        <v>51.263775935558122</v>
      </c>
      <c r="O310" s="68">
        <f t="shared" si="53"/>
        <v>0</v>
      </c>
      <c r="P310" s="68">
        <f t="shared" si="53"/>
        <v>0</v>
      </c>
      <c r="Q310" s="68">
        <f t="shared" si="53"/>
        <v>0</v>
      </c>
      <c r="R310" s="68">
        <f t="shared" si="49"/>
        <v>51.263775935558122</v>
      </c>
      <c r="S310" s="51">
        <f t="shared" si="45"/>
        <v>0</v>
      </c>
      <c r="T310" s="184">
        <f t="shared" si="50"/>
        <v>0</v>
      </c>
      <c r="U310" s="43"/>
      <c r="V310" s="43"/>
    </row>
    <row r="311" spans="1:22" x14ac:dyDescent="0.35">
      <c r="A311" s="63">
        <v>45548.749999999258</v>
      </c>
      <c r="B311" s="23">
        <v>247.01100000000002</v>
      </c>
      <c r="C311" s="22">
        <v>11763.972365040001</v>
      </c>
      <c r="D311" s="23">
        <v>0</v>
      </c>
      <c r="E311" s="22">
        <v>0</v>
      </c>
      <c r="F311" s="19">
        <f t="shared" si="46"/>
        <v>247.01100000000002</v>
      </c>
      <c r="G311" s="19">
        <f t="shared" si="46"/>
        <v>11763.972365040001</v>
      </c>
      <c r="H311" s="67">
        <v>0</v>
      </c>
      <c r="I311" s="34">
        <f t="shared" si="47"/>
        <v>247.01100000000002</v>
      </c>
      <c r="J311" s="68">
        <f t="shared" si="44"/>
        <v>47.625297517276557</v>
      </c>
      <c r="K311" s="188">
        <v>2.04</v>
      </c>
      <c r="L311" s="68">
        <f t="shared" si="48"/>
        <v>29.316000000000003</v>
      </c>
      <c r="M311" s="68">
        <f t="shared" si="53"/>
        <v>28.561512638680895</v>
      </c>
      <c r="N311" s="68">
        <f t="shared" si="53"/>
        <v>51.263775935558122</v>
      </c>
      <c r="O311" s="68">
        <f t="shared" si="53"/>
        <v>0</v>
      </c>
      <c r="P311" s="68">
        <f t="shared" si="53"/>
        <v>0</v>
      </c>
      <c r="Q311" s="68">
        <f t="shared" si="53"/>
        <v>0</v>
      </c>
      <c r="R311" s="68">
        <f t="shared" si="49"/>
        <v>51.263775935558122</v>
      </c>
      <c r="S311" s="51">
        <f t="shared" si="45"/>
        <v>0</v>
      </c>
      <c r="T311" s="184">
        <f t="shared" si="50"/>
        <v>0</v>
      </c>
      <c r="U311" s="43"/>
      <c r="V311" s="43"/>
    </row>
    <row r="312" spans="1:22" x14ac:dyDescent="0.35">
      <c r="A312" s="63">
        <v>45548.791666665922</v>
      </c>
      <c r="B312" s="23">
        <v>245.54599999999999</v>
      </c>
      <c r="C312" s="22">
        <v>9389.0491187200005</v>
      </c>
      <c r="D312" s="23">
        <v>0</v>
      </c>
      <c r="E312" s="22">
        <v>0</v>
      </c>
      <c r="F312" s="19">
        <f t="shared" si="46"/>
        <v>245.54599999999999</v>
      </c>
      <c r="G312" s="19">
        <f t="shared" si="46"/>
        <v>9389.0491187200005</v>
      </c>
      <c r="H312" s="67">
        <v>0</v>
      </c>
      <c r="I312" s="34">
        <f t="shared" si="47"/>
        <v>245.54599999999999</v>
      </c>
      <c r="J312" s="68">
        <f t="shared" si="44"/>
        <v>38.237434609889803</v>
      </c>
      <c r="K312" s="188">
        <v>2.04</v>
      </c>
      <c r="L312" s="68">
        <f t="shared" si="48"/>
        <v>29.316000000000003</v>
      </c>
      <c r="M312" s="68">
        <f t="shared" ref="M312:Q327" si="54">M311</f>
        <v>28.561512638680895</v>
      </c>
      <c r="N312" s="68">
        <f t="shared" si="54"/>
        <v>51.263775935558122</v>
      </c>
      <c r="O312" s="68">
        <f t="shared" si="54"/>
        <v>0</v>
      </c>
      <c r="P312" s="68">
        <f t="shared" si="54"/>
        <v>0</v>
      </c>
      <c r="Q312" s="68">
        <f t="shared" si="54"/>
        <v>0</v>
      </c>
      <c r="R312" s="68">
        <f t="shared" si="49"/>
        <v>51.263775935558122</v>
      </c>
      <c r="S312" s="51">
        <f t="shared" si="45"/>
        <v>0</v>
      </c>
      <c r="T312" s="184">
        <f t="shared" si="50"/>
        <v>0</v>
      </c>
      <c r="U312" s="43"/>
      <c r="V312" s="43"/>
    </row>
    <row r="313" spans="1:22" x14ac:dyDescent="0.35">
      <c r="A313" s="63">
        <v>45548.833333332586</v>
      </c>
      <c r="B313" s="23">
        <v>232.11799999999999</v>
      </c>
      <c r="C313" s="22">
        <v>8687.273486099999</v>
      </c>
      <c r="D313" s="23">
        <v>0</v>
      </c>
      <c r="E313" s="22">
        <v>0</v>
      </c>
      <c r="F313" s="19">
        <f t="shared" si="46"/>
        <v>232.11799999999999</v>
      </c>
      <c r="G313" s="19">
        <f t="shared" si="46"/>
        <v>8687.273486099999</v>
      </c>
      <c r="H313" s="67">
        <v>0</v>
      </c>
      <c r="I313" s="34">
        <f t="shared" si="47"/>
        <v>232.11799999999999</v>
      </c>
      <c r="J313" s="68">
        <f t="shared" si="44"/>
        <v>37.426108643448586</v>
      </c>
      <c r="K313" s="188">
        <v>2.04</v>
      </c>
      <c r="L313" s="68">
        <f t="shared" si="48"/>
        <v>29.316000000000003</v>
      </c>
      <c r="M313" s="68">
        <f t="shared" si="54"/>
        <v>28.561512638680895</v>
      </c>
      <c r="N313" s="68">
        <f t="shared" si="54"/>
        <v>51.263775935558122</v>
      </c>
      <c r="O313" s="68">
        <f t="shared" si="54"/>
        <v>0</v>
      </c>
      <c r="P313" s="68">
        <f t="shared" si="54"/>
        <v>0</v>
      </c>
      <c r="Q313" s="68">
        <f t="shared" si="54"/>
        <v>0</v>
      </c>
      <c r="R313" s="68">
        <f t="shared" si="49"/>
        <v>51.263775935558122</v>
      </c>
      <c r="S313" s="51">
        <f t="shared" si="45"/>
        <v>0</v>
      </c>
      <c r="T313" s="184">
        <f t="shared" si="50"/>
        <v>0</v>
      </c>
      <c r="U313" s="43"/>
      <c r="V313" s="43"/>
    </row>
    <row r="314" spans="1:22" x14ac:dyDescent="0.35">
      <c r="A314" s="63">
        <v>45548.874999999251</v>
      </c>
      <c r="B314" s="23">
        <v>213.24799999999999</v>
      </c>
      <c r="C314" s="22">
        <v>7062.1623373599996</v>
      </c>
      <c r="D314" s="23">
        <v>0</v>
      </c>
      <c r="E314" s="22">
        <v>0</v>
      </c>
      <c r="F314" s="19">
        <f t="shared" si="46"/>
        <v>213.24799999999999</v>
      </c>
      <c r="G314" s="19">
        <f t="shared" si="46"/>
        <v>7062.1623373599996</v>
      </c>
      <c r="H314" s="67">
        <v>0</v>
      </c>
      <c r="I314" s="34">
        <f t="shared" si="47"/>
        <v>213.24799999999999</v>
      </c>
      <c r="J314" s="68">
        <f t="shared" si="44"/>
        <v>33.117132809498798</v>
      </c>
      <c r="K314" s="188">
        <v>2.04</v>
      </c>
      <c r="L314" s="68">
        <f t="shared" si="48"/>
        <v>29.316000000000003</v>
      </c>
      <c r="M314" s="68">
        <f t="shared" si="54"/>
        <v>28.561512638680895</v>
      </c>
      <c r="N314" s="68">
        <f t="shared" si="54"/>
        <v>51.263775935558122</v>
      </c>
      <c r="O314" s="68">
        <f t="shared" si="54"/>
        <v>0</v>
      </c>
      <c r="P314" s="68">
        <f t="shared" si="54"/>
        <v>0</v>
      </c>
      <c r="Q314" s="68">
        <f t="shared" si="54"/>
        <v>0</v>
      </c>
      <c r="R314" s="68">
        <f t="shared" si="49"/>
        <v>51.263775935558122</v>
      </c>
      <c r="S314" s="51">
        <f t="shared" si="45"/>
        <v>0</v>
      </c>
      <c r="T314" s="184">
        <f t="shared" si="50"/>
        <v>0</v>
      </c>
      <c r="U314" s="43"/>
      <c r="V314" s="43"/>
    </row>
    <row r="315" spans="1:22" x14ac:dyDescent="0.35">
      <c r="A315" s="63">
        <v>45548.916666665915</v>
      </c>
      <c r="B315" s="23">
        <v>216.3</v>
      </c>
      <c r="C315" s="22">
        <v>5926.62</v>
      </c>
      <c r="D315" s="23">
        <v>5.6870000000000003</v>
      </c>
      <c r="E315" s="22">
        <v>155.82400000000001</v>
      </c>
      <c r="F315" s="19">
        <f t="shared" si="46"/>
        <v>210.613</v>
      </c>
      <c r="G315" s="19">
        <f t="shared" si="46"/>
        <v>5770.7960000000003</v>
      </c>
      <c r="H315" s="67">
        <v>0</v>
      </c>
      <c r="I315" s="34">
        <f t="shared" si="47"/>
        <v>210.613</v>
      </c>
      <c r="J315" s="68">
        <f t="shared" si="44"/>
        <v>27.399999050391003</v>
      </c>
      <c r="K315" s="188">
        <v>2.04</v>
      </c>
      <c r="L315" s="68">
        <f t="shared" si="48"/>
        <v>29.316000000000003</v>
      </c>
      <c r="M315" s="68">
        <f t="shared" si="54"/>
        <v>28.561512638680895</v>
      </c>
      <c r="N315" s="68">
        <f t="shared" si="54"/>
        <v>51.263775935558122</v>
      </c>
      <c r="O315" s="68">
        <f t="shared" si="54"/>
        <v>0</v>
      </c>
      <c r="P315" s="68">
        <f t="shared" si="54"/>
        <v>0</v>
      </c>
      <c r="Q315" s="68">
        <f t="shared" si="54"/>
        <v>0</v>
      </c>
      <c r="R315" s="68">
        <f t="shared" si="49"/>
        <v>51.263775935558122</v>
      </c>
      <c r="S315" s="51">
        <f t="shared" si="45"/>
        <v>0</v>
      </c>
      <c r="T315" s="184">
        <f t="shared" si="50"/>
        <v>0</v>
      </c>
      <c r="U315" s="43"/>
      <c r="V315" s="43"/>
    </row>
    <row r="316" spans="1:22" x14ac:dyDescent="0.35">
      <c r="A316" s="63">
        <v>45548.958333332579</v>
      </c>
      <c r="B316" s="23">
        <v>168.10599999999999</v>
      </c>
      <c r="C316" s="22">
        <v>4065.7038162600002</v>
      </c>
      <c r="D316" s="23">
        <v>0</v>
      </c>
      <c r="E316" s="22">
        <v>0</v>
      </c>
      <c r="F316" s="19">
        <f t="shared" si="46"/>
        <v>168.10599999999999</v>
      </c>
      <c r="G316" s="19">
        <f t="shared" si="46"/>
        <v>4065.7038162600002</v>
      </c>
      <c r="H316" s="67">
        <v>0</v>
      </c>
      <c r="I316" s="34">
        <f t="shared" si="47"/>
        <v>168.10599999999999</v>
      </c>
      <c r="J316" s="68">
        <f t="shared" si="44"/>
        <v>24.185358144623038</v>
      </c>
      <c r="K316" s="188">
        <v>2.04</v>
      </c>
      <c r="L316" s="68">
        <f t="shared" si="48"/>
        <v>29.316000000000003</v>
      </c>
      <c r="M316" s="68">
        <f t="shared" si="54"/>
        <v>28.561512638680895</v>
      </c>
      <c r="N316" s="68">
        <f t="shared" si="54"/>
        <v>51.263775935558122</v>
      </c>
      <c r="O316" s="68">
        <f t="shared" si="54"/>
        <v>0</v>
      </c>
      <c r="P316" s="68">
        <f t="shared" si="54"/>
        <v>0</v>
      </c>
      <c r="Q316" s="68">
        <f t="shared" si="54"/>
        <v>0</v>
      </c>
      <c r="R316" s="68">
        <f t="shared" si="49"/>
        <v>51.263775935558122</v>
      </c>
      <c r="S316" s="51">
        <f t="shared" si="45"/>
        <v>0</v>
      </c>
      <c r="T316" s="184">
        <f t="shared" si="50"/>
        <v>0</v>
      </c>
      <c r="U316" s="43"/>
      <c r="V316" s="43"/>
    </row>
    <row r="317" spans="1:22" x14ac:dyDescent="0.35">
      <c r="A317" s="63">
        <v>45548.999999999243</v>
      </c>
      <c r="B317" s="23">
        <v>212.3</v>
      </c>
      <c r="C317" s="22">
        <v>4814.9639999999999</v>
      </c>
      <c r="D317" s="23">
        <v>60.975000000000001</v>
      </c>
      <c r="E317" s="22">
        <v>1382.9159999999999</v>
      </c>
      <c r="F317" s="19">
        <f t="shared" si="46"/>
        <v>151.32500000000002</v>
      </c>
      <c r="G317" s="19">
        <f t="shared" si="46"/>
        <v>3432.0479999999998</v>
      </c>
      <c r="H317" s="67">
        <v>0</v>
      </c>
      <c r="I317" s="34">
        <f t="shared" si="47"/>
        <v>151.32500000000002</v>
      </c>
      <c r="J317" s="68">
        <f t="shared" si="44"/>
        <v>22.67998017511977</v>
      </c>
      <c r="K317" s="188">
        <v>2.04</v>
      </c>
      <c r="L317" s="68">
        <f t="shared" si="48"/>
        <v>29.316000000000003</v>
      </c>
      <c r="M317" s="68">
        <f t="shared" si="54"/>
        <v>28.561512638680895</v>
      </c>
      <c r="N317" s="68">
        <f t="shared" si="54"/>
        <v>51.263775935558122</v>
      </c>
      <c r="O317" s="68">
        <f t="shared" si="54"/>
        <v>0</v>
      </c>
      <c r="P317" s="68">
        <f t="shared" si="54"/>
        <v>0</v>
      </c>
      <c r="Q317" s="68">
        <f t="shared" si="54"/>
        <v>0</v>
      </c>
      <c r="R317" s="68">
        <f t="shared" si="49"/>
        <v>51.263775935558122</v>
      </c>
      <c r="S317" s="51">
        <f t="shared" si="45"/>
        <v>0</v>
      </c>
      <c r="T317" s="184">
        <f t="shared" si="50"/>
        <v>0</v>
      </c>
      <c r="U317" s="43"/>
      <c r="V317" s="43"/>
    </row>
    <row r="318" spans="1:22" x14ac:dyDescent="0.35">
      <c r="A318" s="63">
        <v>45549.041666665908</v>
      </c>
      <c r="B318" s="23">
        <v>398.1</v>
      </c>
      <c r="C318" s="22">
        <v>9267.768</v>
      </c>
      <c r="D318" s="23">
        <v>206.316</v>
      </c>
      <c r="E318" s="22">
        <v>4803.0349999999999</v>
      </c>
      <c r="F318" s="19">
        <f t="shared" si="46"/>
        <v>191.78400000000002</v>
      </c>
      <c r="G318" s="19">
        <f t="shared" si="46"/>
        <v>4464.7330000000002</v>
      </c>
      <c r="H318" s="67">
        <v>0</v>
      </c>
      <c r="I318" s="34">
        <f t="shared" si="47"/>
        <v>191.78400000000002</v>
      </c>
      <c r="J318" s="68">
        <f t="shared" si="44"/>
        <v>23.280007717014975</v>
      </c>
      <c r="K318" s="188">
        <v>2.09</v>
      </c>
      <c r="L318" s="68">
        <f t="shared" si="48"/>
        <v>29.835999999999999</v>
      </c>
      <c r="M318" s="68">
        <f t="shared" si="54"/>
        <v>28.561512638680895</v>
      </c>
      <c r="N318" s="68">
        <f t="shared" si="54"/>
        <v>51.263775935558122</v>
      </c>
      <c r="O318" s="68">
        <f t="shared" si="54"/>
        <v>0</v>
      </c>
      <c r="P318" s="68">
        <f t="shared" si="54"/>
        <v>0</v>
      </c>
      <c r="Q318" s="68">
        <f t="shared" si="54"/>
        <v>0</v>
      </c>
      <c r="R318" s="68">
        <f t="shared" si="49"/>
        <v>51.263775935558122</v>
      </c>
      <c r="S318" s="51">
        <f t="shared" si="45"/>
        <v>0</v>
      </c>
      <c r="T318" s="184">
        <f t="shared" si="50"/>
        <v>0</v>
      </c>
      <c r="U318" s="43"/>
      <c r="V318" s="43"/>
    </row>
    <row r="319" spans="1:22" x14ac:dyDescent="0.35">
      <c r="A319" s="63">
        <v>45549.083333332572</v>
      </c>
      <c r="B319" s="23">
        <v>369</v>
      </c>
      <c r="C319" s="22">
        <v>8306.19</v>
      </c>
      <c r="D319" s="23">
        <v>87.055999999999997</v>
      </c>
      <c r="E319" s="22">
        <v>1959.6189999999999</v>
      </c>
      <c r="F319" s="19">
        <f t="shared" si="46"/>
        <v>281.94400000000002</v>
      </c>
      <c r="G319" s="19">
        <f t="shared" si="46"/>
        <v>6346.5710000000008</v>
      </c>
      <c r="H319" s="67">
        <v>0</v>
      </c>
      <c r="I319" s="34">
        <f t="shared" si="47"/>
        <v>281.94400000000002</v>
      </c>
      <c r="J319" s="68">
        <f t="shared" si="44"/>
        <v>22.510041001049856</v>
      </c>
      <c r="K319" s="188">
        <v>2.09</v>
      </c>
      <c r="L319" s="68">
        <f t="shared" si="48"/>
        <v>29.835999999999999</v>
      </c>
      <c r="M319" s="68">
        <f t="shared" si="54"/>
        <v>28.561512638680895</v>
      </c>
      <c r="N319" s="68">
        <f t="shared" si="54"/>
        <v>51.263775935558122</v>
      </c>
      <c r="O319" s="68">
        <f t="shared" si="54"/>
        <v>0</v>
      </c>
      <c r="P319" s="68">
        <f t="shared" si="54"/>
        <v>0</v>
      </c>
      <c r="Q319" s="68">
        <f t="shared" si="54"/>
        <v>0</v>
      </c>
      <c r="R319" s="68">
        <f t="shared" si="49"/>
        <v>51.263775935558122</v>
      </c>
      <c r="S319" s="51">
        <f t="shared" si="45"/>
        <v>0</v>
      </c>
      <c r="T319" s="184">
        <f t="shared" si="50"/>
        <v>0</v>
      </c>
      <c r="U319" s="43"/>
      <c r="V319" s="43"/>
    </row>
    <row r="320" spans="1:22" x14ac:dyDescent="0.35">
      <c r="A320" s="63">
        <v>45549.124999999236</v>
      </c>
      <c r="B320" s="23">
        <v>358.56900000000002</v>
      </c>
      <c r="C320" s="22">
        <v>6279.0615781199995</v>
      </c>
      <c r="D320" s="23">
        <v>0</v>
      </c>
      <c r="E320" s="22">
        <v>0</v>
      </c>
      <c r="F320" s="19">
        <f t="shared" si="46"/>
        <v>358.56900000000002</v>
      </c>
      <c r="G320" s="19">
        <f t="shared" si="46"/>
        <v>6279.0615781199995</v>
      </c>
      <c r="H320" s="67">
        <v>25.666666666666668</v>
      </c>
      <c r="I320" s="34">
        <f t="shared" si="47"/>
        <v>332.90233333333333</v>
      </c>
      <c r="J320" s="68">
        <f t="shared" si="44"/>
        <v>17.511445713712003</v>
      </c>
      <c r="K320" s="188">
        <v>2.09</v>
      </c>
      <c r="L320" s="68">
        <f t="shared" si="48"/>
        <v>29.835999999999999</v>
      </c>
      <c r="M320" s="68">
        <f t="shared" si="54"/>
        <v>28.561512638680895</v>
      </c>
      <c r="N320" s="68">
        <f t="shared" si="54"/>
        <v>51.263775935558122</v>
      </c>
      <c r="O320" s="68">
        <f t="shared" si="54"/>
        <v>0</v>
      </c>
      <c r="P320" s="68">
        <f t="shared" si="54"/>
        <v>0</v>
      </c>
      <c r="Q320" s="68">
        <f t="shared" si="54"/>
        <v>0</v>
      </c>
      <c r="R320" s="68">
        <f t="shared" si="49"/>
        <v>51.263775935558122</v>
      </c>
      <c r="S320" s="51">
        <f t="shared" si="45"/>
        <v>0</v>
      </c>
      <c r="T320" s="184">
        <f t="shared" si="50"/>
        <v>0</v>
      </c>
      <c r="U320" s="43"/>
      <c r="V320" s="43"/>
    </row>
    <row r="321" spans="1:22" x14ac:dyDescent="0.35">
      <c r="A321" s="63">
        <v>45549.1666666659</v>
      </c>
      <c r="B321" s="23">
        <v>507.48099999999999</v>
      </c>
      <c r="C321" s="22">
        <v>8311.83693451</v>
      </c>
      <c r="D321" s="23">
        <v>0</v>
      </c>
      <c r="E321" s="22">
        <v>0</v>
      </c>
      <c r="F321" s="19">
        <f t="shared" si="46"/>
        <v>507.48099999999999</v>
      </c>
      <c r="G321" s="19">
        <f t="shared" si="46"/>
        <v>8311.83693451</v>
      </c>
      <c r="H321" s="67">
        <v>385</v>
      </c>
      <c r="I321" s="34">
        <f t="shared" si="47"/>
        <v>122.48099999999999</v>
      </c>
      <c r="J321" s="68">
        <f t="shared" si="44"/>
        <v>16.37861700144439</v>
      </c>
      <c r="K321" s="188">
        <v>2.09</v>
      </c>
      <c r="L321" s="68">
        <f t="shared" si="48"/>
        <v>29.835999999999999</v>
      </c>
      <c r="M321" s="68">
        <f t="shared" si="54"/>
        <v>28.561512638680895</v>
      </c>
      <c r="N321" s="68">
        <f t="shared" si="54"/>
        <v>51.263775935558122</v>
      </c>
      <c r="O321" s="68">
        <f t="shared" si="54"/>
        <v>0</v>
      </c>
      <c r="P321" s="68">
        <f t="shared" si="54"/>
        <v>0</v>
      </c>
      <c r="Q321" s="68">
        <f t="shared" si="54"/>
        <v>0</v>
      </c>
      <c r="R321" s="68">
        <f t="shared" si="49"/>
        <v>51.263775935558122</v>
      </c>
      <c r="S321" s="51">
        <f t="shared" si="45"/>
        <v>0</v>
      </c>
      <c r="T321" s="184">
        <f t="shared" si="50"/>
        <v>0</v>
      </c>
      <c r="U321" s="43"/>
      <c r="V321" s="43"/>
    </row>
    <row r="322" spans="1:22" x14ac:dyDescent="0.35">
      <c r="A322" s="63">
        <v>45549.208333332565</v>
      </c>
      <c r="B322" s="23">
        <v>504.16899999999998</v>
      </c>
      <c r="C322" s="22">
        <v>7828.4162475400008</v>
      </c>
      <c r="D322" s="23">
        <v>0</v>
      </c>
      <c r="E322" s="22">
        <v>0</v>
      </c>
      <c r="F322" s="19">
        <f t="shared" si="46"/>
        <v>504.16899999999998</v>
      </c>
      <c r="G322" s="19">
        <f t="shared" si="46"/>
        <v>7828.4162475400008</v>
      </c>
      <c r="H322" s="67">
        <v>385</v>
      </c>
      <c r="I322" s="34">
        <f t="shared" si="47"/>
        <v>119.16899999999998</v>
      </c>
      <c r="J322" s="68">
        <f t="shared" si="44"/>
        <v>15.527365323016689</v>
      </c>
      <c r="K322" s="188">
        <v>2.09</v>
      </c>
      <c r="L322" s="68">
        <f t="shared" si="48"/>
        <v>29.835999999999999</v>
      </c>
      <c r="M322" s="68">
        <f t="shared" si="54"/>
        <v>28.561512638680895</v>
      </c>
      <c r="N322" s="68">
        <f t="shared" si="54"/>
        <v>51.263775935558122</v>
      </c>
      <c r="O322" s="68">
        <f t="shared" si="54"/>
        <v>0</v>
      </c>
      <c r="P322" s="68">
        <f t="shared" si="54"/>
        <v>0</v>
      </c>
      <c r="Q322" s="68">
        <f t="shared" si="54"/>
        <v>0</v>
      </c>
      <c r="R322" s="68">
        <f t="shared" si="49"/>
        <v>51.263775935558122</v>
      </c>
      <c r="S322" s="51">
        <f t="shared" si="45"/>
        <v>0</v>
      </c>
      <c r="T322" s="184">
        <f t="shared" si="50"/>
        <v>0</v>
      </c>
      <c r="U322" s="43"/>
      <c r="V322" s="43"/>
    </row>
    <row r="323" spans="1:22" x14ac:dyDescent="0.35">
      <c r="A323" s="63">
        <v>45549.249999999229</v>
      </c>
      <c r="B323" s="23">
        <v>508.101</v>
      </c>
      <c r="C323" s="22">
        <v>8509.75918551</v>
      </c>
      <c r="D323" s="23">
        <v>0</v>
      </c>
      <c r="E323" s="22">
        <v>0</v>
      </c>
      <c r="F323" s="19">
        <f t="shared" si="46"/>
        <v>508.101</v>
      </c>
      <c r="G323" s="19">
        <f t="shared" si="46"/>
        <v>8509.75918551</v>
      </c>
      <c r="H323" s="67">
        <v>385</v>
      </c>
      <c r="I323" s="34">
        <f t="shared" si="47"/>
        <v>123.101</v>
      </c>
      <c r="J323" s="68">
        <f t="shared" si="44"/>
        <v>16.748164608040526</v>
      </c>
      <c r="K323" s="188">
        <v>2.09</v>
      </c>
      <c r="L323" s="68">
        <f t="shared" si="48"/>
        <v>29.835999999999999</v>
      </c>
      <c r="M323" s="68">
        <f t="shared" si="54"/>
        <v>28.561512638680895</v>
      </c>
      <c r="N323" s="68">
        <f t="shared" si="54"/>
        <v>51.263775935558122</v>
      </c>
      <c r="O323" s="68">
        <f t="shared" si="54"/>
        <v>0</v>
      </c>
      <c r="P323" s="68">
        <f t="shared" si="54"/>
        <v>0</v>
      </c>
      <c r="Q323" s="68">
        <f t="shared" si="54"/>
        <v>0</v>
      </c>
      <c r="R323" s="68">
        <f t="shared" si="49"/>
        <v>51.263775935558122</v>
      </c>
      <c r="S323" s="51">
        <f t="shared" si="45"/>
        <v>0</v>
      </c>
      <c r="T323" s="184">
        <f t="shared" si="50"/>
        <v>0</v>
      </c>
      <c r="U323" s="43"/>
      <c r="V323" s="43"/>
    </row>
    <row r="324" spans="1:22" x14ac:dyDescent="0.35">
      <c r="A324" s="63">
        <v>45549.291666665893</v>
      </c>
      <c r="B324" s="23">
        <v>511.99599999999998</v>
      </c>
      <c r="C324" s="22">
        <v>9273.6331152799994</v>
      </c>
      <c r="D324" s="23">
        <v>0</v>
      </c>
      <c r="E324" s="22">
        <v>0</v>
      </c>
      <c r="F324" s="19">
        <f t="shared" si="46"/>
        <v>511.99599999999998</v>
      </c>
      <c r="G324" s="19">
        <f t="shared" si="46"/>
        <v>9273.6331152799994</v>
      </c>
      <c r="H324" s="67">
        <v>385</v>
      </c>
      <c r="I324" s="34">
        <f t="shared" si="47"/>
        <v>126.99599999999998</v>
      </c>
      <c r="J324" s="68">
        <f t="shared" si="44"/>
        <v>18.112706183798309</v>
      </c>
      <c r="K324" s="188">
        <v>2.09</v>
      </c>
      <c r="L324" s="68">
        <f t="shared" si="48"/>
        <v>29.835999999999999</v>
      </c>
      <c r="M324" s="68">
        <f t="shared" si="54"/>
        <v>28.561512638680895</v>
      </c>
      <c r="N324" s="68">
        <f t="shared" si="54"/>
        <v>51.263775935558122</v>
      </c>
      <c r="O324" s="68">
        <f t="shared" si="54"/>
        <v>0</v>
      </c>
      <c r="P324" s="68">
        <f t="shared" si="54"/>
        <v>0</v>
      </c>
      <c r="Q324" s="68">
        <f t="shared" si="54"/>
        <v>0</v>
      </c>
      <c r="R324" s="68">
        <f t="shared" si="49"/>
        <v>51.263775935558122</v>
      </c>
      <c r="S324" s="51">
        <f t="shared" si="45"/>
        <v>0</v>
      </c>
      <c r="T324" s="184">
        <f t="shared" si="50"/>
        <v>0</v>
      </c>
      <c r="U324" s="43"/>
      <c r="V324" s="43"/>
    </row>
    <row r="325" spans="1:22" x14ac:dyDescent="0.35">
      <c r="A325" s="63">
        <v>45549.333333332557</v>
      </c>
      <c r="B325" s="23">
        <v>515.41599999999994</v>
      </c>
      <c r="C325" s="22">
        <v>9015.0100396800008</v>
      </c>
      <c r="D325" s="23">
        <v>0</v>
      </c>
      <c r="E325" s="22">
        <v>0</v>
      </c>
      <c r="F325" s="19">
        <f t="shared" si="46"/>
        <v>515.41599999999994</v>
      </c>
      <c r="G325" s="19">
        <f t="shared" si="46"/>
        <v>9015.0100396800008</v>
      </c>
      <c r="H325" s="67">
        <v>385</v>
      </c>
      <c r="I325" s="34">
        <f t="shared" si="47"/>
        <v>130.41599999999994</v>
      </c>
      <c r="J325" s="68">
        <f t="shared" si="44"/>
        <v>17.490745416673139</v>
      </c>
      <c r="K325" s="188">
        <v>2.09</v>
      </c>
      <c r="L325" s="68">
        <f t="shared" si="48"/>
        <v>29.835999999999999</v>
      </c>
      <c r="M325" s="68">
        <f t="shared" si="54"/>
        <v>28.561512638680895</v>
      </c>
      <c r="N325" s="68">
        <f t="shared" si="54"/>
        <v>51.263775935558122</v>
      </c>
      <c r="O325" s="68">
        <f t="shared" si="54"/>
        <v>0</v>
      </c>
      <c r="P325" s="68">
        <f t="shared" si="54"/>
        <v>0</v>
      </c>
      <c r="Q325" s="68">
        <f t="shared" si="54"/>
        <v>0</v>
      </c>
      <c r="R325" s="68">
        <f t="shared" si="49"/>
        <v>51.263775935558122</v>
      </c>
      <c r="S325" s="51">
        <f t="shared" si="45"/>
        <v>0</v>
      </c>
      <c r="T325" s="184">
        <f t="shared" si="50"/>
        <v>0</v>
      </c>
      <c r="U325" s="43"/>
      <c r="V325" s="43"/>
    </row>
    <row r="326" spans="1:22" x14ac:dyDescent="0.35">
      <c r="A326" s="63">
        <v>45549.374999999221</v>
      </c>
      <c r="B326" s="23">
        <v>534.51499999999999</v>
      </c>
      <c r="C326" s="22">
        <v>10107.44031545</v>
      </c>
      <c r="D326" s="23">
        <v>0</v>
      </c>
      <c r="E326" s="22">
        <v>0</v>
      </c>
      <c r="F326" s="19">
        <f t="shared" si="46"/>
        <v>534.51499999999999</v>
      </c>
      <c r="G326" s="19">
        <f t="shared" si="46"/>
        <v>10107.44031545</v>
      </c>
      <c r="H326" s="67">
        <v>385</v>
      </c>
      <c r="I326" s="34">
        <f t="shared" si="47"/>
        <v>149.51499999999999</v>
      </c>
      <c r="J326" s="68">
        <f t="shared" ref="J326:J389" si="55">IF(F326&gt;0,G326/F326,0)</f>
        <v>18.909554110642357</v>
      </c>
      <c r="K326" s="188">
        <v>2.09</v>
      </c>
      <c r="L326" s="68">
        <f t="shared" si="48"/>
        <v>29.835999999999999</v>
      </c>
      <c r="M326" s="68">
        <f t="shared" si="54"/>
        <v>28.561512638680895</v>
      </c>
      <c r="N326" s="68">
        <f t="shared" si="54"/>
        <v>51.263775935558122</v>
      </c>
      <c r="O326" s="68">
        <f t="shared" si="54"/>
        <v>0</v>
      </c>
      <c r="P326" s="68">
        <f t="shared" si="54"/>
        <v>0</v>
      </c>
      <c r="Q326" s="68">
        <f t="shared" si="54"/>
        <v>0</v>
      </c>
      <c r="R326" s="68">
        <f t="shared" si="49"/>
        <v>51.263775935558122</v>
      </c>
      <c r="S326" s="51">
        <f t="shared" ref="S326:S389" si="56">IF(J326&gt;R326,J326-R326,0)</f>
        <v>0</v>
      </c>
      <c r="T326" s="184">
        <f t="shared" si="50"/>
        <v>0</v>
      </c>
      <c r="U326" s="43"/>
      <c r="V326" s="43"/>
    </row>
    <row r="327" spans="1:22" x14ac:dyDescent="0.35">
      <c r="A327" s="63">
        <v>45549.416666665886</v>
      </c>
      <c r="B327" s="23">
        <v>568.94100000000003</v>
      </c>
      <c r="C327" s="22">
        <v>11842.407232059999</v>
      </c>
      <c r="D327" s="23">
        <v>0</v>
      </c>
      <c r="E327" s="22">
        <v>0</v>
      </c>
      <c r="F327" s="19">
        <f t="shared" ref="F327:G390" si="57">B327-D327</f>
        <v>568.94100000000003</v>
      </c>
      <c r="G327" s="19">
        <f t="shared" si="57"/>
        <v>11842.407232059999</v>
      </c>
      <c r="H327" s="67">
        <v>385</v>
      </c>
      <c r="I327" s="34">
        <f t="shared" ref="I327:I390" si="58">F327-H327</f>
        <v>183.94100000000003</v>
      </c>
      <c r="J327" s="68">
        <f t="shared" si="55"/>
        <v>20.814824792131343</v>
      </c>
      <c r="K327" s="188">
        <v>2.09</v>
      </c>
      <c r="L327" s="68">
        <f t="shared" ref="L327:L390" si="59">IF(AND(MONTH($A$2)&gt;5,MONTH($A$2)&lt;9),(K327*10800)/1000,(K327*10400)/1000)+8.1</f>
        <v>29.835999999999999</v>
      </c>
      <c r="M327" s="68">
        <f t="shared" si="54"/>
        <v>28.561512638680895</v>
      </c>
      <c r="N327" s="68">
        <f t="shared" si="54"/>
        <v>51.263775935558122</v>
      </c>
      <c r="O327" s="68">
        <f t="shared" si="54"/>
        <v>0</v>
      </c>
      <c r="P327" s="68">
        <f t="shared" si="54"/>
        <v>0</v>
      </c>
      <c r="Q327" s="68">
        <f t="shared" si="54"/>
        <v>0</v>
      </c>
      <c r="R327" s="68">
        <f t="shared" ref="R327:R390" si="60">MAX(L327:Q327)</f>
        <v>51.263775935558122</v>
      </c>
      <c r="S327" s="51">
        <f t="shared" si="56"/>
        <v>0</v>
      </c>
      <c r="T327" s="184">
        <f t="shared" ref="T327:T390" si="61">IF(S327&lt;&gt;" ",S327*I327,0)</f>
        <v>0</v>
      </c>
      <c r="U327" s="43"/>
      <c r="V327" s="43"/>
    </row>
    <row r="328" spans="1:22" x14ac:dyDescent="0.35">
      <c r="A328" s="63">
        <v>45549.45833333255</v>
      </c>
      <c r="B328" s="23">
        <v>608.52300000000002</v>
      </c>
      <c r="C328" s="22">
        <v>13928.45911677</v>
      </c>
      <c r="D328" s="23">
        <v>0</v>
      </c>
      <c r="E328" s="22">
        <v>0</v>
      </c>
      <c r="F328" s="19">
        <f t="shared" si="57"/>
        <v>608.52300000000002</v>
      </c>
      <c r="G328" s="19">
        <f t="shared" si="57"/>
        <v>13928.45911677</v>
      </c>
      <c r="H328" s="67">
        <v>385</v>
      </c>
      <c r="I328" s="34">
        <f t="shared" si="58"/>
        <v>223.52300000000002</v>
      </c>
      <c r="J328" s="68">
        <f t="shared" si="55"/>
        <v>22.888960839228755</v>
      </c>
      <c r="K328" s="188">
        <v>2.09</v>
      </c>
      <c r="L328" s="68">
        <f t="shared" si="59"/>
        <v>29.835999999999999</v>
      </c>
      <c r="M328" s="68">
        <f t="shared" ref="M328:Q343" si="62">M327</f>
        <v>28.561512638680895</v>
      </c>
      <c r="N328" s="68">
        <f t="shared" si="62"/>
        <v>51.263775935558122</v>
      </c>
      <c r="O328" s="68">
        <f t="shared" si="62"/>
        <v>0</v>
      </c>
      <c r="P328" s="68">
        <f t="shared" si="62"/>
        <v>0</v>
      </c>
      <c r="Q328" s="68">
        <f t="shared" si="62"/>
        <v>0</v>
      </c>
      <c r="R328" s="68">
        <f t="shared" si="60"/>
        <v>51.263775935558122</v>
      </c>
      <c r="S328" s="51">
        <f t="shared" si="56"/>
        <v>0</v>
      </c>
      <c r="T328" s="184">
        <f t="shared" si="61"/>
        <v>0</v>
      </c>
      <c r="U328" s="43"/>
      <c r="V328" s="43"/>
    </row>
    <row r="329" spans="1:22" x14ac:dyDescent="0.35">
      <c r="A329" s="63">
        <v>45549.499999999214</v>
      </c>
      <c r="B329" s="23">
        <v>649.32799999999997</v>
      </c>
      <c r="C329" s="22">
        <v>17094.886953879999</v>
      </c>
      <c r="D329" s="23">
        <v>0</v>
      </c>
      <c r="E329" s="22">
        <v>0</v>
      </c>
      <c r="F329" s="19">
        <f t="shared" si="57"/>
        <v>649.32799999999997</v>
      </c>
      <c r="G329" s="19">
        <f t="shared" si="57"/>
        <v>17094.886953879999</v>
      </c>
      <c r="H329" s="67">
        <v>385</v>
      </c>
      <c r="I329" s="34">
        <f t="shared" si="58"/>
        <v>264.32799999999997</v>
      </c>
      <c r="J329" s="68">
        <f t="shared" si="55"/>
        <v>26.327044196276766</v>
      </c>
      <c r="K329" s="188">
        <v>2.09</v>
      </c>
      <c r="L329" s="68">
        <f t="shared" si="59"/>
        <v>29.835999999999999</v>
      </c>
      <c r="M329" s="68">
        <f t="shared" si="62"/>
        <v>28.561512638680895</v>
      </c>
      <c r="N329" s="68">
        <f t="shared" si="62"/>
        <v>51.263775935558122</v>
      </c>
      <c r="O329" s="68">
        <f t="shared" si="62"/>
        <v>0</v>
      </c>
      <c r="P329" s="68">
        <f t="shared" si="62"/>
        <v>0</v>
      </c>
      <c r="Q329" s="68">
        <f t="shared" si="62"/>
        <v>0</v>
      </c>
      <c r="R329" s="68">
        <f t="shared" si="60"/>
        <v>51.263775935558122</v>
      </c>
      <c r="S329" s="51">
        <f t="shared" si="56"/>
        <v>0</v>
      </c>
      <c r="T329" s="184">
        <f t="shared" si="61"/>
        <v>0</v>
      </c>
      <c r="U329" s="43"/>
      <c r="V329" s="43"/>
    </row>
    <row r="330" spans="1:22" x14ac:dyDescent="0.35">
      <c r="A330" s="63">
        <v>45549.541666665878</v>
      </c>
      <c r="B330" s="23">
        <v>688.05500000000006</v>
      </c>
      <c r="C330" s="22">
        <v>20183.221196250001</v>
      </c>
      <c r="D330" s="23">
        <v>0</v>
      </c>
      <c r="E330" s="22">
        <v>0</v>
      </c>
      <c r="F330" s="19">
        <f t="shared" si="57"/>
        <v>688.05500000000006</v>
      </c>
      <c r="G330" s="19">
        <f t="shared" si="57"/>
        <v>20183.221196250001</v>
      </c>
      <c r="H330" s="67">
        <v>385</v>
      </c>
      <c r="I330" s="34">
        <f t="shared" si="58"/>
        <v>303.05500000000006</v>
      </c>
      <c r="J330" s="68">
        <f t="shared" si="55"/>
        <v>29.333732326994205</v>
      </c>
      <c r="K330" s="188">
        <v>2.09</v>
      </c>
      <c r="L330" s="68">
        <f t="shared" si="59"/>
        <v>29.835999999999999</v>
      </c>
      <c r="M330" s="68">
        <f t="shared" si="62"/>
        <v>28.561512638680895</v>
      </c>
      <c r="N330" s="68">
        <f t="shared" si="62"/>
        <v>51.263775935558122</v>
      </c>
      <c r="O330" s="68">
        <f t="shared" si="62"/>
        <v>0</v>
      </c>
      <c r="P330" s="68">
        <f t="shared" si="62"/>
        <v>0</v>
      </c>
      <c r="Q330" s="68">
        <f t="shared" si="62"/>
        <v>0</v>
      </c>
      <c r="R330" s="68">
        <f t="shared" si="60"/>
        <v>51.263775935558122</v>
      </c>
      <c r="S330" s="51">
        <f t="shared" si="56"/>
        <v>0</v>
      </c>
      <c r="T330" s="184">
        <f t="shared" si="61"/>
        <v>0</v>
      </c>
      <c r="U330" s="43"/>
      <c r="V330" s="43"/>
    </row>
    <row r="331" spans="1:22" x14ac:dyDescent="0.35">
      <c r="A331" s="63">
        <v>45549.583333332543</v>
      </c>
      <c r="B331" s="23">
        <v>718.23300000000006</v>
      </c>
      <c r="C331" s="22">
        <v>22870.592487640002</v>
      </c>
      <c r="D331" s="23">
        <v>0</v>
      </c>
      <c r="E331" s="22">
        <v>0</v>
      </c>
      <c r="F331" s="19">
        <f t="shared" si="57"/>
        <v>718.23300000000006</v>
      </c>
      <c r="G331" s="19">
        <f t="shared" si="57"/>
        <v>22870.592487640002</v>
      </c>
      <c r="H331" s="67">
        <v>385</v>
      </c>
      <c r="I331" s="34">
        <f t="shared" si="58"/>
        <v>333.23300000000006</v>
      </c>
      <c r="J331" s="68">
        <f t="shared" si="55"/>
        <v>31.842859472678086</v>
      </c>
      <c r="K331" s="188">
        <v>2.09</v>
      </c>
      <c r="L331" s="68">
        <f t="shared" si="59"/>
        <v>29.835999999999999</v>
      </c>
      <c r="M331" s="68">
        <f t="shared" si="62"/>
        <v>28.561512638680895</v>
      </c>
      <c r="N331" s="68">
        <f t="shared" si="62"/>
        <v>51.263775935558122</v>
      </c>
      <c r="O331" s="68">
        <f t="shared" si="62"/>
        <v>0</v>
      </c>
      <c r="P331" s="68">
        <f t="shared" si="62"/>
        <v>0</v>
      </c>
      <c r="Q331" s="68">
        <f t="shared" si="62"/>
        <v>0</v>
      </c>
      <c r="R331" s="68">
        <f t="shared" si="60"/>
        <v>51.263775935558122</v>
      </c>
      <c r="S331" s="51">
        <f t="shared" si="56"/>
        <v>0</v>
      </c>
      <c r="T331" s="184">
        <f t="shared" si="61"/>
        <v>0</v>
      </c>
      <c r="U331" s="43"/>
      <c r="V331" s="43"/>
    </row>
    <row r="332" spans="1:22" x14ac:dyDescent="0.35">
      <c r="A332" s="63">
        <v>45549.624999999207</v>
      </c>
      <c r="B332" s="23">
        <v>754.053</v>
      </c>
      <c r="C332" s="22">
        <v>25155.064374239999</v>
      </c>
      <c r="D332" s="23">
        <v>0</v>
      </c>
      <c r="E332" s="22">
        <v>0</v>
      </c>
      <c r="F332" s="19">
        <f t="shared" si="57"/>
        <v>754.053</v>
      </c>
      <c r="G332" s="19">
        <f t="shared" si="57"/>
        <v>25155.064374239999</v>
      </c>
      <c r="H332" s="67">
        <v>385</v>
      </c>
      <c r="I332" s="34">
        <f t="shared" si="58"/>
        <v>369.053</v>
      </c>
      <c r="J332" s="68">
        <f t="shared" si="55"/>
        <v>33.359809422202417</v>
      </c>
      <c r="K332" s="188">
        <v>2.09</v>
      </c>
      <c r="L332" s="68">
        <f t="shared" si="59"/>
        <v>29.835999999999999</v>
      </c>
      <c r="M332" s="68">
        <f t="shared" si="62"/>
        <v>28.561512638680895</v>
      </c>
      <c r="N332" s="68">
        <f t="shared" si="62"/>
        <v>51.263775935558122</v>
      </c>
      <c r="O332" s="68">
        <f t="shared" si="62"/>
        <v>0</v>
      </c>
      <c r="P332" s="68">
        <f t="shared" si="62"/>
        <v>0</v>
      </c>
      <c r="Q332" s="68">
        <f t="shared" si="62"/>
        <v>0</v>
      </c>
      <c r="R332" s="68">
        <f t="shared" si="60"/>
        <v>51.263775935558122</v>
      </c>
      <c r="S332" s="51">
        <f t="shared" si="56"/>
        <v>0</v>
      </c>
      <c r="T332" s="184">
        <f t="shared" si="61"/>
        <v>0</v>
      </c>
      <c r="U332" s="43"/>
      <c r="V332" s="43"/>
    </row>
    <row r="333" spans="1:22" x14ac:dyDescent="0.35">
      <c r="A333" s="63">
        <v>45549.666666665871</v>
      </c>
      <c r="B333" s="23">
        <v>776.52600000000007</v>
      </c>
      <c r="C333" s="22">
        <v>30308.614459199998</v>
      </c>
      <c r="D333" s="23">
        <v>0</v>
      </c>
      <c r="E333" s="22">
        <v>0</v>
      </c>
      <c r="F333" s="19">
        <f t="shared" si="57"/>
        <v>776.52600000000007</v>
      </c>
      <c r="G333" s="19">
        <f t="shared" si="57"/>
        <v>30308.614459199998</v>
      </c>
      <c r="H333" s="67">
        <v>385</v>
      </c>
      <c r="I333" s="34">
        <f t="shared" si="58"/>
        <v>391.52600000000007</v>
      </c>
      <c r="J333" s="68">
        <f t="shared" si="55"/>
        <v>39.031036255321773</v>
      </c>
      <c r="K333" s="188">
        <v>2.09</v>
      </c>
      <c r="L333" s="68">
        <f t="shared" si="59"/>
        <v>29.835999999999999</v>
      </c>
      <c r="M333" s="68">
        <f t="shared" si="62"/>
        <v>28.561512638680895</v>
      </c>
      <c r="N333" s="68">
        <f t="shared" si="62"/>
        <v>51.263775935558122</v>
      </c>
      <c r="O333" s="68">
        <f t="shared" si="62"/>
        <v>0</v>
      </c>
      <c r="P333" s="68">
        <f t="shared" si="62"/>
        <v>0</v>
      </c>
      <c r="Q333" s="68">
        <f t="shared" si="62"/>
        <v>0</v>
      </c>
      <c r="R333" s="68">
        <f t="shared" si="60"/>
        <v>51.263775935558122</v>
      </c>
      <c r="S333" s="51">
        <f t="shared" si="56"/>
        <v>0</v>
      </c>
      <c r="T333" s="184">
        <f t="shared" si="61"/>
        <v>0</v>
      </c>
      <c r="U333" s="43"/>
      <c r="V333" s="43"/>
    </row>
    <row r="334" spans="1:22" x14ac:dyDescent="0.35">
      <c r="A334" s="63">
        <v>45549.708333332535</v>
      </c>
      <c r="B334" s="23">
        <v>792.21500000000003</v>
      </c>
      <c r="C334" s="22">
        <v>31960.638323449999</v>
      </c>
      <c r="D334" s="23">
        <v>0</v>
      </c>
      <c r="E334" s="22">
        <v>0</v>
      </c>
      <c r="F334" s="19">
        <f t="shared" si="57"/>
        <v>792.21500000000003</v>
      </c>
      <c r="G334" s="19">
        <f t="shared" si="57"/>
        <v>31960.638323449999</v>
      </c>
      <c r="H334" s="67">
        <v>385</v>
      </c>
      <c r="I334" s="34">
        <f t="shared" si="58"/>
        <v>407.21500000000003</v>
      </c>
      <c r="J334" s="68">
        <f t="shared" si="55"/>
        <v>40.343389513515902</v>
      </c>
      <c r="K334" s="188">
        <v>2.09</v>
      </c>
      <c r="L334" s="68">
        <f t="shared" si="59"/>
        <v>29.835999999999999</v>
      </c>
      <c r="M334" s="68">
        <f t="shared" si="62"/>
        <v>28.561512638680895</v>
      </c>
      <c r="N334" s="68">
        <f t="shared" si="62"/>
        <v>51.263775935558122</v>
      </c>
      <c r="O334" s="68">
        <f t="shared" si="62"/>
        <v>0</v>
      </c>
      <c r="P334" s="68">
        <f t="shared" si="62"/>
        <v>0</v>
      </c>
      <c r="Q334" s="68">
        <f t="shared" si="62"/>
        <v>0</v>
      </c>
      <c r="R334" s="68">
        <f t="shared" si="60"/>
        <v>51.263775935558122</v>
      </c>
      <c r="S334" s="51">
        <f t="shared" si="56"/>
        <v>0</v>
      </c>
      <c r="T334" s="184">
        <f t="shared" si="61"/>
        <v>0</v>
      </c>
      <c r="U334" s="43"/>
      <c r="V334" s="43"/>
    </row>
    <row r="335" spans="1:22" x14ac:dyDescent="0.35">
      <c r="A335" s="63">
        <v>45549.7499999992</v>
      </c>
      <c r="B335" s="23">
        <v>786.52</v>
      </c>
      <c r="C335" s="22">
        <v>52580.203727800006</v>
      </c>
      <c r="D335" s="23">
        <v>0</v>
      </c>
      <c r="E335" s="22">
        <v>0</v>
      </c>
      <c r="F335" s="19">
        <f t="shared" si="57"/>
        <v>786.52</v>
      </c>
      <c r="G335" s="19">
        <f t="shared" si="57"/>
        <v>52580.203727800006</v>
      </c>
      <c r="H335" s="67">
        <v>385</v>
      </c>
      <c r="I335" s="34">
        <f t="shared" si="58"/>
        <v>401.52</v>
      </c>
      <c r="J335" s="68">
        <f t="shared" si="55"/>
        <v>66.851705904236397</v>
      </c>
      <c r="K335" s="188">
        <v>2.09</v>
      </c>
      <c r="L335" s="68">
        <f t="shared" si="59"/>
        <v>29.835999999999999</v>
      </c>
      <c r="M335" s="68">
        <f t="shared" si="62"/>
        <v>28.561512638680895</v>
      </c>
      <c r="N335" s="68">
        <f t="shared" si="62"/>
        <v>51.263775935558122</v>
      </c>
      <c r="O335" s="68">
        <f t="shared" si="62"/>
        <v>0</v>
      </c>
      <c r="P335" s="68">
        <f t="shared" si="62"/>
        <v>0</v>
      </c>
      <c r="Q335" s="68">
        <f t="shared" si="62"/>
        <v>0</v>
      </c>
      <c r="R335" s="68">
        <f t="shared" si="60"/>
        <v>51.263775935558122</v>
      </c>
      <c r="S335" s="51">
        <f t="shared" si="56"/>
        <v>15.587929968678274</v>
      </c>
      <c r="T335" s="184">
        <f t="shared" si="61"/>
        <v>6258.8656410237008</v>
      </c>
      <c r="U335" s="43"/>
      <c r="V335" s="43"/>
    </row>
    <row r="336" spans="1:22" x14ac:dyDescent="0.35">
      <c r="A336" s="63">
        <v>45549.791666665864</v>
      </c>
      <c r="B336" s="23">
        <v>759.21299999999997</v>
      </c>
      <c r="C336" s="22">
        <v>36680.720051259996</v>
      </c>
      <c r="D336" s="23">
        <v>0</v>
      </c>
      <c r="E336" s="22">
        <v>0</v>
      </c>
      <c r="F336" s="19">
        <f t="shared" si="57"/>
        <v>759.21299999999997</v>
      </c>
      <c r="G336" s="19">
        <f t="shared" si="57"/>
        <v>36680.720051259996</v>
      </c>
      <c r="H336" s="67">
        <v>385</v>
      </c>
      <c r="I336" s="34">
        <f t="shared" si="58"/>
        <v>374.21299999999997</v>
      </c>
      <c r="J336" s="68">
        <f t="shared" si="55"/>
        <v>48.314135889743717</v>
      </c>
      <c r="K336" s="188">
        <v>2.09</v>
      </c>
      <c r="L336" s="68">
        <f t="shared" si="59"/>
        <v>29.835999999999999</v>
      </c>
      <c r="M336" s="68">
        <f t="shared" si="62"/>
        <v>28.561512638680895</v>
      </c>
      <c r="N336" s="68">
        <f t="shared" si="62"/>
        <v>51.263775935558122</v>
      </c>
      <c r="O336" s="68">
        <f t="shared" si="62"/>
        <v>0</v>
      </c>
      <c r="P336" s="68">
        <f t="shared" si="62"/>
        <v>0</v>
      </c>
      <c r="Q336" s="68">
        <f t="shared" si="62"/>
        <v>0</v>
      </c>
      <c r="R336" s="68">
        <f t="shared" si="60"/>
        <v>51.263775935558122</v>
      </c>
      <c r="S336" s="51">
        <f t="shared" si="56"/>
        <v>0</v>
      </c>
      <c r="T336" s="184">
        <f t="shared" si="61"/>
        <v>0</v>
      </c>
      <c r="U336" s="43"/>
      <c r="V336" s="43"/>
    </row>
    <row r="337" spans="1:22" x14ac:dyDescent="0.35">
      <c r="A337" s="63">
        <v>45549.833333332528</v>
      </c>
      <c r="B337" s="23">
        <v>722.41300000000001</v>
      </c>
      <c r="C337" s="22">
        <v>29481.271249190002</v>
      </c>
      <c r="D337" s="23">
        <v>0</v>
      </c>
      <c r="E337" s="22">
        <v>0</v>
      </c>
      <c r="F337" s="19">
        <f t="shared" si="57"/>
        <v>722.41300000000001</v>
      </c>
      <c r="G337" s="19">
        <f t="shared" si="57"/>
        <v>29481.271249190002</v>
      </c>
      <c r="H337" s="67">
        <v>385</v>
      </c>
      <c r="I337" s="34">
        <f t="shared" si="58"/>
        <v>337.41300000000001</v>
      </c>
      <c r="J337" s="68">
        <f t="shared" si="55"/>
        <v>40.809441758647758</v>
      </c>
      <c r="K337" s="188">
        <v>2.09</v>
      </c>
      <c r="L337" s="68">
        <f t="shared" si="59"/>
        <v>29.835999999999999</v>
      </c>
      <c r="M337" s="68">
        <f t="shared" si="62"/>
        <v>28.561512638680895</v>
      </c>
      <c r="N337" s="68">
        <f t="shared" si="62"/>
        <v>51.263775935558122</v>
      </c>
      <c r="O337" s="68">
        <f t="shared" si="62"/>
        <v>0</v>
      </c>
      <c r="P337" s="68">
        <f t="shared" si="62"/>
        <v>0</v>
      </c>
      <c r="Q337" s="68">
        <f t="shared" si="62"/>
        <v>0</v>
      </c>
      <c r="R337" s="68">
        <f t="shared" si="60"/>
        <v>51.263775935558122</v>
      </c>
      <c r="S337" s="51">
        <f t="shared" si="56"/>
        <v>0</v>
      </c>
      <c r="T337" s="184">
        <f t="shared" si="61"/>
        <v>0</v>
      </c>
      <c r="U337" s="43"/>
      <c r="V337" s="43"/>
    </row>
    <row r="338" spans="1:22" x14ac:dyDescent="0.35">
      <c r="A338" s="63">
        <v>45549.874999999192</v>
      </c>
      <c r="B338" s="23">
        <v>686.47500000000002</v>
      </c>
      <c r="C338" s="22">
        <v>23999.034122000001</v>
      </c>
      <c r="D338" s="23">
        <v>0</v>
      </c>
      <c r="E338" s="22">
        <v>0</v>
      </c>
      <c r="F338" s="19">
        <f t="shared" si="57"/>
        <v>686.47500000000002</v>
      </c>
      <c r="G338" s="19">
        <f t="shared" si="57"/>
        <v>23999.034122000001</v>
      </c>
      <c r="H338" s="67">
        <v>385</v>
      </c>
      <c r="I338" s="34">
        <f t="shared" si="58"/>
        <v>301.47500000000002</v>
      </c>
      <c r="J338" s="68">
        <f t="shared" si="55"/>
        <v>34.959807891037549</v>
      </c>
      <c r="K338" s="188">
        <v>2.09</v>
      </c>
      <c r="L338" s="68">
        <f t="shared" si="59"/>
        <v>29.835999999999999</v>
      </c>
      <c r="M338" s="68">
        <f t="shared" si="62"/>
        <v>28.561512638680895</v>
      </c>
      <c r="N338" s="68">
        <f t="shared" si="62"/>
        <v>51.263775935558122</v>
      </c>
      <c r="O338" s="68">
        <f t="shared" si="62"/>
        <v>0</v>
      </c>
      <c r="P338" s="68">
        <f t="shared" si="62"/>
        <v>0</v>
      </c>
      <c r="Q338" s="68">
        <f t="shared" si="62"/>
        <v>0</v>
      </c>
      <c r="R338" s="68">
        <f t="shared" si="60"/>
        <v>51.263775935558122</v>
      </c>
      <c r="S338" s="51">
        <f t="shared" si="56"/>
        <v>0</v>
      </c>
      <c r="T338" s="184">
        <f t="shared" si="61"/>
        <v>0</v>
      </c>
      <c r="U338" s="43"/>
      <c r="V338" s="43"/>
    </row>
    <row r="339" spans="1:22" x14ac:dyDescent="0.35">
      <c r="A339" s="63">
        <v>45549.916666665857</v>
      </c>
      <c r="B339" s="23">
        <v>645.17200000000003</v>
      </c>
      <c r="C339" s="22">
        <v>19538.910243499999</v>
      </c>
      <c r="D339" s="23">
        <v>0</v>
      </c>
      <c r="E339" s="22">
        <v>0</v>
      </c>
      <c r="F339" s="19">
        <f t="shared" si="57"/>
        <v>645.17200000000003</v>
      </c>
      <c r="G339" s="19">
        <f t="shared" si="57"/>
        <v>19538.910243499999</v>
      </c>
      <c r="H339" s="67">
        <v>385</v>
      </c>
      <c r="I339" s="34">
        <f t="shared" si="58"/>
        <v>260.17200000000003</v>
      </c>
      <c r="J339" s="68">
        <f t="shared" si="55"/>
        <v>30.284808149609713</v>
      </c>
      <c r="K339" s="188">
        <v>2.09</v>
      </c>
      <c r="L339" s="68">
        <f t="shared" si="59"/>
        <v>29.835999999999999</v>
      </c>
      <c r="M339" s="68">
        <f t="shared" si="62"/>
        <v>28.561512638680895</v>
      </c>
      <c r="N339" s="68">
        <f t="shared" si="62"/>
        <v>51.263775935558122</v>
      </c>
      <c r="O339" s="68">
        <f t="shared" si="62"/>
        <v>0</v>
      </c>
      <c r="P339" s="68">
        <f t="shared" si="62"/>
        <v>0</v>
      </c>
      <c r="Q339" s="68">
        <f t="shared" si="62"/>
        <v>0</v>
      </c>
      <c r="R339" s="68">
        <f t="shared" si="60"/>
        <v>51.263775935558122</v>
      </c>
      <c r="S339" s="51">
        <f t="shared" si="56"/>
        <v>0</v>
      </c>
      <c r="T339" s="184">
        <f t="shared" si="61"/>
        <v>0</v>
      </c>
      <c r="U339" s="43"/>
      <c r="V339" s="43"/>
    </row>
    <row r="340" spans="1:22" x14ac:dyDescent="0.35">
      <c r="A340" s="63">
        <v>45549.958333332521</v>
      </c>
      <c r="B340" s="23">
        <v>604.63100000000009</v>
      </c>
      <c r="C340" s="22">
        <v>15836.82721168</v>
      </c>
      <c r="D340" s="23">
        <v>0</v>
      </c>
      <c r="E340" s="22">
        <v>0</v>
      </c>
      <c r="F340" s="19">
        <f t="shared" si="57"/>
        <v>604.63100000000009</v>
      </c>
      <c r="G340" s="19">
        <f t="shared" si="57"/>
        <v>15836.82721168</v>
      </c>
      <c r="H340" s="67">
        <v>385</v>
      </c>
      <c r="I340" s="34">
        <f t="shared" si="58"/>
        <v>219.63100000000009</v>
      </c>
      <c r="J340" s="68">
        <f t="shared" si="55"/>
        <v>26.192549193938117</v>
      </c>
      <c r="K340" s="188">
        <v>2.09</v>
      </c>
      <c r="L340" s="68">
        <f t="shared" si="59"/>
        <v>29.835999999999999</v>
      </c>
      <c r="M340" s="68">
        <f t="shared" si="62"/>
        <v>28.561512638680895</v>
      </c>
      <c r="N340" s="68">
        <f t="shared" si="62"/>
        <v>51.263775935558122</v>
      </c>
      <c r="O340" s="68">
        <f t="shared" si="62"/>
        <v>0</v>
      </c>
      <c r="P340" s="68">
        <f t="shared" si="62"/>
        <v>0</v>
      </c>
      <c r="Q340" s="68">
        <f t="shared" si="62"/>
        <v>0</v>
      </c>
      <c r="R340" s="68">
        <f t="shared" si="60"/>
        <v>51.263775935558122</v>
      </c>
      <c r="S340" s="51">
        <f t="shared" si="56"/>
        <v>0</v>
      </c>
      <c r="T340" s="184">
        <f t="shared" si="61"/>
        <v>0</v>
      </c>
      <c r="U340" s="43"/>
      <c r="V340" s="43"/>
    </row>
    <row r="341" spans="1:22" x14ac:dyDescent="0.35">
      <c r="A341" s="63">
        <v>45549.999999999185</v>
      </c>
      <c r="B341" s="23">
        <v>568.38199999999995</v>
      </c>
      <c r="C341" s="22">
        <v>16969.539460960001</v>
      </c>
      <c r="D341" s="23">
        <v>0</v>
      </c>
      <c r="E341" s="22">
        <v>0</v>
      </c>
      <c r="F341" s="19">
        <f t="shared" si="57"/>
        <v>568.38199999999995</v>
      </c>
      <c r="G341" s="19">
        <f t="shared" si="57"/>
        <v>16969.539460960001</v>
      </c>
      <c r="H341" s="67">
        <v>385</v>
      </c>
      <c r="I341" s="34">
        <f t="shared" si="58"/>
        <v>183.38199999999995</v>
      </c>
      <c r="J341" s="68">
        <f t="shared" si="55"/>
        <v>29.855870630948907</v>
      </c>
      <c r="K341" s="188">
        <v>2.09</v>
      </c>
      <c r="L341" s="68">
        <f t="shared" si="59"/>
        <v>29.835999999999999</v>
      </c>
      <c r="M341" s="68">
        <f t="shared" si="62"/>
        <v>28.561512638680895</v>
      </c>
      <c r="N341" s="68">
        <f t="shared" si="62"/>
        <v>51.263775935558122</v>
      </c>
      <c r="O341" s="68">
        <f t="shared" si="62"/>
        <v>0</v>
      </c>
      <c r="P341" s="68">
        <f t="shared" si="62"/>
        <v>0</v>
      </c>
      <c r="Q341" s="68">
        <f t="shared" si="62"/>
        <v>0</v>
      </c>
      <c r="R341" s="68">
        <f t="shared" si="60"/>
        <v>51.263775935558122</v>
      </c>
      <c r="S341" s="51">
        <f t="shared" si="56"/>
        <v>0</v>
      </c>
      <c r="T341" s="184">
        <f t="shared" si="61"/>
        <v>0</v>
      </c>
      <c r="U341" s="43"/>
      <c r="V341" s="43"/>
    </row>
    <row r="342" spans="1:22" x14ac:dyDescent="0.35">
      <c r="A342" s="63">
        <v>45550.041666665849</v>
      </c>
      <c r="B342" s="23">
        <v>537.20000000000005</v>
      </c>
      <c r="C342" s="22">
        <v>11383.268</v>
      </c>
      <c r="D342" s="23">
        <v>1.595</v>
      </c>
      <c r="E342" s="22">
        <v>33.798000000000002</v>
      </c>
      <c r="F342" s="19">
        <f t="shared" si="57"/>
        <v>535.60500000000002</v>
      </c>
      <c r="G342" s="19">
        <f t="shared" si="57"/>
        <v>11349.47</v>
      </c>
      <c r="H342" s="67">
        <v>385</v>
      </c>
      <c r="I342" s="34">
        <f t="shared" si="58"/>
        <v>150.60500000000002</v>
      </c>
      <c r="J342" s="68">
        <f t="shared" si="55"/>
        <v>21.190000093352374</v>
      </c>
      <c r="K342" s="188">
        <v>2.09</v>
      </c>
      <c r="L342" s="68">
        <f t="shared" si="59"/>
        <v>29.835999999999999</v>
      </c>
      <c r="M342" s="68">
        <f t="shared" si="62"/>
        <v>28.561512638680895</v>
      </c>
      <c r="N342" s="68">
        <f t="shared" si="62"/>
        <v>51.263775935558122</v>
      </c>
      <c r="O342" s="68">
        <f t="shared" si="62"/>
        <v>0</v>
      </c>
      <c r="P342" s="68">
        <f t="shared" si="62"/>
        <v>0</v>
      </c>
      <c r="Q342" s="68">
        <f t="shared" si="62"/>
        <v>0</v>
      </c>
      <c r="R342" s="68">
        <f t="shared" si="60"/>
        <v>51.263775935558122</v>
      </c>
      <c r="S342" s="51">
        <f t="shared" si="56"/>
        <v>0</v>
      </c>
      <c r="T342" s="184">
        <f t="shared" si="61"/>
        <v>0</v>
      </c>
      <c r="U342" s="43"/>
      <c r="V342" s="43"/>
    </row>
    <row r="343" spans="1:22" x14ac:dyDescent="0.35">
      <c r="A343" s="63">
        <v>45550.083333332514</v>
      </c>
      <c r="B343" s="23">
        <v>517.21500000000003</v>
      </c>
      <c r="C343" s="22">
        <v>9329.8428909000013</v>
      </c>
      <c r="D343" s="23">
        <v>0</v>
      </c>
      <c r="E343" s="22">
        <v>0</v>
      </c>
      <c r="F343" s="19">
        <f t="shared" si="57"/>
        <v>517.21500000000003</v>
      </c>
      <c r="G343" s="19">
        <f t="shared" si="57"/>
        <v>9329.8428909000013</v>
      </c>
      <c r="H343" s="67">
        <v>385</v>
      </c>
      <c r="I343" s="34">
        <f t="shared" si="58"/>
        <v>132.21500000000003</v>
      </c>
      <c r="J343" s="68">
        <f t="shared" si="55"/>
        <v>18.038616225167484</v>
      </c>
      <c r="K343" s="188">
        <v>2.09</v>
      </c>
      <c r="L343" s="68">
        <f t="shared" si="59"/>
        <v>29.835999999999999</v>
      </c>
      <c r="M343" s="68">
        <f t="shared" si="62"/>
        <v>28.561512638680895</v>
      </c>
      <c r="N343" s="68">
        <f t="shared" si="62"/>
        <v>51.263775935558122</v>
      </c>
      <c r="O343" s="68">
        <f t="shared" si="62"/>
        <v>0</v>
      </c>
      <c r="P343" s="68">
        <f t="shared" si="62"/>
        <v>0</v>
      </c>
      <c r="Q343" s="68">
        <f t="shared" si="62"/>
        <v>0</v>
      </c>
      <c r="R343" s="68">
        <f t="shared" si="60"/>
        <v>51.263775935558122</v>
      </c>
      <c r="S343" s="51">
        <f t="shared" si="56"/>
        <v>0</v>
      </c>
      <c r="T343" s="184">
        <f t="shared" si="61"/>
        <v>0</v>
      </c>
      <c r="U343" s="43"/>
      <c r="V343" s="43"/>
    </row>
    <row r="344" spans="1:22" x14ac:dyDescent="0.35">
      <c r="A344" s="63">
        <v>45550.124999999178</v>
      </c>
      <c r="B344" s="23">
        <v>497.94299999999998</v>
      </c>
      <c r="C344" s="22">
        <v>8012.9078550599997</v>
      </c>
      <c r="D344" s="23">
        <v>0</v>
      </c>
      <c r="E344" s="22">
        <v>0</v>
      </c>
      <c r="F344" s="19">
        <f t="shared" si="57"/>
        <v>497.94299999999998</v>
      </c>
      <c r="G344" s="19">
        <f t="shared" si="57"/>
        <v>8012.9078550599997</v>
      </c>
      <c r="H344" s="67">
        <v>385</v>
      </c>
      <c r="I344" s="34">
        <f t="shared" si="58"/>
        <v>112.94299999999998</v>
      </c>
      <c r="J344" s="68">
        <f t="shared" si="55"/>
        <v>16.09201827329634</v>
      </c>
      <c r="K344" s="188">
        <v>2.09</v>
      </c>
      <c r="L344" s="68">
        <f t="shared" si="59"/>
        <v>29.835999999999999</v>
      </c>
      <c r="M344" s="68">
        <f t="shared" ref="M344:Q359" si="63">M343</f>
        <v>28.561512638680895</v>
      </c>
      <c r="N344" s="68">
        <f t="shared" si="63"/>
        <v>51.263775935558122</v>
      </c>
      <c r="O344" s="68">
        <f t="shared" si="63"/>
        <v>0</v>
      </c>
      <c r="P344" s="68">
        <f t="shared" si="63"/>
        <v>0</v>
      </c>
      <c r="Q344" s="68">
        <f t="shared" si="63"/>
        <v>0</v>
      </c>
      <c r="R344" s="68">
        <f t="shared" si="60"/>
        <v>51.263775935558122</v>
      </c>
      <c r="S344" s="51">
        <f t="shared" si="56"/>
        <v>0</v>
      </c>
      <c r="T344" s="184">
        <f t="shared" si="61"/>
        <v>0</v>
      </c>
      <c r="U344" s="43"/>
      <c r="V344" s="43"/>
    </row>
    <row r="345" spans="1:22" x14ac:dyDescent="0.35">
      <c r="A345" s="63">
        <v>45550.166666665842</v>
      </c>
      <c r="B345" s="23">
        <v>486.73200000000003</v>
      </c>
      <c r="C345" s="22">
        <v>6942.6395323999996</v>
      </c>
      <c r="D345" s="23">
        <v>0</v>
      </c>
      <c r="E345" s="22">
        <v>0</v>
      </c>
      <c r="F345" s="19">
        <f t="shared" si="57"/>
        <v>486.73200000000003</v>
      </c>
      <c r="G345" s="19">
        <f t="shared" si="57"/>
        <v>6942.6395323999996</v>
      </c>
      <c r="H345" s="67">
        <v>385</v>
      </c>
      <c r="I345" s="34">
        <f t="shared" si="58"/>
        <v>101.73200000000003</v>
      </c>
      <c r="J345" s="68">
        <f t="shared" si="55"/>
        <v>14.263782805322023</v>
      </c>
      <c r="K345" s="188">
        <v>2.09</v>
      </c>
      <c r="L345" s="68">
        <f t="shared" si="59"/>
        <v>29.835999999999999</v>
      </c>
      <c r="M345" s="68">
        <f t="shared" si="63"/>
        <v>28.561512638680895</v>
      </c>
      <c r="N345" s="68">
        <f t="shared" si="63"/>
        <v>51.263775935558122</v>
      </c>
      <c r="O345" s="68">
        <f t="shared" si="63"/>
        <v>0</v>
      </c>
      <c r="P345" s="68">
        <f t="shared" si="63"/>
        <v>0</v>
      </c>
      <c r="Q345" s="68">
        <f t="shared" si="63"/>
        <v>0</v>
      </c>
      <c r="R345" s="68">
        <f t="shared" si="60"/>
        <v>51.263775935558122</v>
      </c>
      <c r="S345" s="51">
        <f t="shared" si="56"/>
        <v>0</v>
      </c>
      <c r="T345" s="184">
        <f t="shared" si="61"/>
        <v>0</v>
      </c>
      <c r="U345" s="43"/>
      <c r="V345" s="43"/>
    </row>
    <row r="346" spans="1:22" x14ac:dyDescent="0.35">
      <c r="A346" s="63">
        <v>45550.208333332506</v>
      </c>
      <c r="B346" s="23">
        <v>486.5</v>
      </c>
      <c r="C346" s="22">
        <v>6811</v>
      </c>
      <c r="D346" s="23">
        <v>7.6589999999999998</v>
      </c>
      <c r="E346" s="22">
        <v>107.226</v>
      </c>
      <c r="F346" s="19">
        <f t="shared" si="57"/>
        <v>478.84100000000001</v>
      </c>
      <c r="G346" s="19">
        <f t="shared" si="57"/>
        <v>6703.7740000000003</v>
      </c>
      <c r="H346" s="67">
        <v>385</v>
      </c>
      <c r="I346" s="34">
        <f t="shared" si="58"/>
        <v>93.841000000000008</v>
      </c>
      <c r="J346" s="68">
        <f t="shared" si="55"/>
        <v>14</v>
      </c>
      <c r="K346" s="188">
        <v>2.09</v>
      </c>
      <c r="L346" s="68">
        <f t="shared" si="59"/>
        <v>29.835999999999999</v>
      </c>
      <c r="M346" s="68">
        <f t="shared" si="63"/>
        <v>28.561512638680895</v>
      </c>
      <c r="N346" s="68">
        <f t="shared" si="63"/>
        <v>51.263775935558122</v>
      </c>
      <c r="O346" s="68">
        <f t="shared" si="63"/>
        <v>0</v>
      </c>
      <c r="P346" s="68">
        <f t="shared" si="63"/>
        <v>0</v>
      </c>
      <c r="Q346" s="68">
        <f t="shared" si="63"/>
        <v>0</v>
      </c>
      <c r="R346" s="68">
        <f t="shared" si="60"/>
        <v>51.263775935558122</v>
      </c>
      <c r="S346" s="51">
        <f t="shared" si="56"/>
        <v>0</v>
      </c>
      <c r="T346" s="184">
        <f t="shared" si="61"/>
        <v>0</v>
      </c>
      <c r="U346" s="43"/>
      <c r="V346" s="43"/>
    </row>
    <row r="347" spans="1:22" x14ac:dyDescent="0.35">
      <c r="A347" s="63">
        <v>45550.249999999171</v>
      </c>
      <c r="B347" s="23">
        <v>479.93099999999998</v>
      </c>
      <c r="C347" s="22">
        <v>6703.8083748399995</v>
      </c>
      <c r="D347" s="23">
        <v>0</v>
      </c>
      <c r="E347" s="22">
        <v>0</v>
      </c>
      <c r="F347" s="19">
        <f t="shared" si="57"/>
        <v>479.93099999999998</v>
      </c>
      <c r="G347" s="19">
        <f t="shared" si="57"/>
        <v>6703.8083748399995</v>
      </c>
      <c r="H347" s="67">
        <v>385</v>
      </c>
      <c r="I347" s="34">
        <f t="shared" si="58"/>
        <v>94.930999999999983</v>
      </c>
      <c r="J347" s="68">
        <f t="shared" si="55"/>
        <v>13.968275387170239</v>
      </c>
      <c r="K347" s="188">
        <v>2.09</v>
      </c>
      <c r="L347" s="68">
        <f t="shared" si="59"/>
        <v>29.835999999999999</v>
      </c>
      <c r="M347" s="68">
        <f t="shared" si="63"/>
        <v>28.561512638680895</v>
      </c>
      <c r="N347" s="68">
        <f t="shared" si="63"/>
        <v>51.263775935558122</v>
      </c>
      <c r="O347" s="68">
        <f t="shared" si="63"/>
        <v>0</v>
      </c>
      <c r="P347" s="68">
        <f t="shared" si="63"/>
        <v>0</v>
      </c>
      <c r="Q347" s="68">
        <f t="shared" si="63"/>
        <v>0</v>
      </c>
      <c r="R347" s="68">
        <f t="shared" si="60"/>
        <v>51.263775935558122</v>
      </c>
      <c r="S347" s="51">
        <f t="shared" si="56"/>
        <v>0</v>
      </c>
      <c r="T347" s="184">
        <f t="shared" si="61"/>
        <v>0</v>
      </c>
      <c r="U347" s="43"/>
      <c r="V347" s="43"/>
    </row>
    <row r="348" spans="1:22" x14ac:dyDescent="0.35">
      <c r="A348" s="63">
        <v>45550.291666665835</v>
      </c>
      <c r="B348" s="23">
        <v>482.44600000000003</v>
      </c>
      <c r="C348" s="22">
        <v>7049.8112297400003</v>
      </c>
      <c r="D348" s="23">
        <v>0</v>
      </c>
      <c r="E348" s="22">
        <v>0</v>
      </c>
      <c r="F348" s="19">
        <f t="shared" si="57"/>
        <v>482.44600000000003</v>
      </c>
      <c r="G348" s="19">
        <f t="shared" si="57"/>
        <v>7049.8112297400003</v>
      </c>
      <c r="H348" s="67">
        <v>385</v>
      </c>
      <c r="I348" s="34">
        <f t="shared" si="58"/>
        <v>97.446000000000026</v>
      </c>
      <c r="J348" s="68">
        <f t="shared" si="55"/>
        <v>14.612643134651339</v>
      </c>
      <c r="K348" s="188">
        <v>2.09</v>
      </c>
      <c r="L348" s="68">
        <f t="shared" si="59"/>
        <v>29.835999999999999</v>
      </c>
      <c r="M348" s="68">
        <f t="shared" si="63"/>
        <v>28.561512638680895</v>
      </c>
      <c r="N348" s="68">
        <f t="shared" si="63"/>
        <v>51.263775935558122</v>
      </c>
      <c r="O348" s="68">
        <f t="shared" si="63"/>
        <v>0</v>
      </c>
      <c r="P348" s="68">
        <f t="shared" si="63"/>
        <v>0</v>
      </c>
      <c r="Q348" s="68">
        <f t="shared" si="63"/>
        <v>0</v>
      </c>
      <c r="R348" s="68">
        <f t="shared" si="60"/>
        <v>51.263775935558122</v>
      </c>
      <c r="S348" s="51">
        <f t="shared" si="56"/>
        <v>0</v>
      </c>
      <c r="T348" s="184">
        <f t="shared" si="61"/>
        <v>0</v>
      </c>
      <c r="U348" s="43"/>
      <c r="V348" s="43"/>
    </row>
    <row r="349" spans="1:22" x14ac:dyDescent="0.35">
      <c r="A349" s="63">
        <v>45550.333333332499</v>
      </c>
      <c r="B349" s="23">
        <v>486.40499999999997</v>
      </c>
      <c r="C349" s="22">
        <v>6873.5323629000004</v>
      </c>
      <c r="D349" s="23">
        <v>0</v>
      </c>
      <c r="E349" s="22">
        <v>0</v>
      </c>
      <c r="F349" s="19">
        <f t="shared" si="57"/>
        <v>486.40499999999997</v>
      </c>
      <c r="G349" s="19">
        <f t="shared" si="57"/>
        <v>6873.5323629000004</v>
      </c>
      <c r="H349" s="67">
        <v>385</v>
      </c>
      <c r="I349" s="34">
        <f t="shared" si="58"/>
        <v>101.40499999999997</v>
      </c>
      <c r="J349" s="68">
        <f t="shared" si="55"/>
        <v>14.131294626699974</v>
      </c>
      <c r="K349" s="188">
        <v>2.09</v>
      </c>
      <c r="L349" s="68">
        <f t="shared" si="59"/>
        <v>29.835999999999999</v>
      </c>
      <c r="M349" s="68">
        <f t="shared" si="63"/>
        <v>28.561512638680895</v>
      </c>
      <c r="N349" s="68">
        <f t="shared" si="63"/>
        <v>51.263775935558122</v>
      </c>
      <c r="O349" s="68">
        <f t="shared" si="63"/>
        <v>0</v>
      </c>
      <c r="P349" s="68">
        <f t="shared" si="63"/>
        <v>0</v>
      </c>
      <c r="Q349" s="68">
        <f t="shared" si="63"/>
        <v>0</v>
      </c>
      <c r="R349" s="68">
        <f t="shared" si="60"/>
        <v>51.263775935558122</v>
      </c>
      <c r="S349" s="51">
        <f t="shared" si="56"/>
        <v>0</v>
      </c>
      <c r="T349" s="184">
        <f t="shared" si="61"/>
        <v>0</v>
      </c>
      <c r="U349" s="43"/>
      <c r="V349" s="43"/>
    </row>
    <row r="350" spans="1:22" x14ac:dyDescent="0.35">
      <c r="A350" s="63">
        <v>45550.374999999163</v>
      </c>
      <c r="B350" s="23">
        <v>505.34100000000001</v>
      </c>
      <c r="C350" s="22">
        <v>7554.9854459099997</v>
      </c>
      <c r="D350" s="23">
        <v>0</v>
      </c>
      <c r="E350" s="22">
        <v>0</v>
      </c>
      <c r="F350" s="19">
        <f t="shared" si="57"/>
        <v>505.34100000000001</v>
      </c>
      <c r="G350" s="19">
        <f t="shared" si="57"/>
        <v>7554.9854459099997</v>
      </c>
      <c r="H350" s="67">
        <v>385</v>
      </c>
      <c r="I350" s="34">
        <f t="shared" si="58"/>
        <v>120.34100000000001</v>
      </c>
      <c r="J350" s="68">
        <f t="shared" si="55"/>
        <v>14.950272085403716</v>
      </c>
      <c r="K350" s="188">
        <v>2.09</v>
      </c>
      <c r="L350" s="68">
        <f t="shared" si="59"/>
        <v>29.835999999999999</v>
      </c>
      <c r="M350" s="68">
        <f t="shared" si="63"/>
        <v>28.561512638680895</v>
      </c>
      <c r="N350" s="68">
        <f t="shared" si="63"/>
        <v>51.263775935558122</v>
      </c>
      <c r="O350" s="68">
        <f t="shared" si="63"/>
        <v>0</v>
      </c>
      <c r="P350" s="68">
        <f t="shared" si="63"/>
        <v>0</v>
      </c>
      <c r="Q350" s="68">
        <f t="shared" si="63"/>
        <v>0</v>
      </c>
      <c r="R350" s="68">
        <f t="shared" si="60"/>
        <v>51.263775935558122</v>
      </c>
      <c r="S350" s="51">
        <f t="shared" si="56"/>
        <v>0</v>
      </c>
      <c r="T350" s="184">
        <f t="shared" si="61"/>
        <v>0</v>
      </c>
      <c r="U350" s="43"/>
      <c r="V350" s="43"/>
    </row>
    <row r="351" spans="1:22" x14ac:dyDescent="0.35">
      <c r="A351" s="63">
        <v>45550.416666665828</v>
      </c>
      <c r="B351" s="23">
        <v>542.1</v>
      </c>
      <c r="C351" s="22">
        <v>10083.06</v>
      </c>
      <c r="D351" s="23">
        <v>5.1740000000000004</v>
      </c>
      <c r="E351" s="22">
        <v>96.236000000000004</v>
      </c>
      <c r="F351" s="19">
        <f t="shared" si="57"/>
        <v>536.92600000000004</v>
      </c>
      <c r="G351" s="19">
        <f t="shared" si="57"/>
        <v>9986.8239999999987</v>
      </c>
      <c r="H351" s="67">
        <v>385</v>
      </c>
      <c r="I351" s="34">
        <f t="shared" si="58"/>
        <v>151.92600000000004</v>
      </c>
      <c r="J351" s="68">
        <f t="shared" si="55"/>
        <v>18.600000744981614</v>
      </c>
      <c r="K351" s="188">
        <v>2.09</v>
      </c>
      <c r="L351" s="68">
        <f t="shared" si="59"/>
        <v>29.835999999999999</v>
      </c>
      <c r="M351" s="68">
        <f t="shared" si="63"/>
        <v>28.561512638680895</v>
      </c>
      <c r="N351" s="68">
        <f t="shared" si="63"/>
        <v>51.263775935558122</v>
      </c>
      <c r="O351" s="68">
        <f t="shared" si="63"/>
        <v>0</v>
      </c>
      <c r="P351" s="68">
        <f t="shared" si="63"/>
        <v>0</v>
      </c>
      <c r="Q351" s="68">
        <f t="shared" si="63"/>
        <v>0</v>
      </c>
      <c r="R351" s="68">
        <f t="shared" si="60"/>
        <v>51.263775935558122</v>
      </c>
      <c r="S351" s="51">
        <f t="shared" si="56"/>
        <v>0</v>
      </c>
      <c r="T351" s="184">
        <f t="shared" si="61"/>
        <v>0</v>
      </c>
      <c r="U351" s="43"/>
      <c r="V351" s="43"/>
    </row>
    <row r="352" spans="1:22" x14ac:dyDescent="0.35">
      <c r="A352" s="63">
        <v>45550.458333332492</v>
      </c>
      <c r="B352" s="23">
        <v>591.70000000000005</v>
      </c>
      <c r="C352" s="22">
        <v>12230.439</v>
      </c>
      <c r="D352" s="23">
        <v>33.899000000000001</v>
      </c>
      <c r="E352" s="22">
        <v>700.69200000000001</v>
      </c>
      <c r="F352" s="19">
        <f t="shared" si="57"/>
        <v>557.80100000000004</v>
      </c>
      <c r="G352" s="19">
        <f t="shared" si="57"/>
        <v>11529.746999999999</v>
      </c>
      <c r="H352" s="67">
        <v>385</v>
      </c>
      <c r="I352" s="34">
        <f t="shared" si="58"/>
        <v>172.80100000000004</v>
      </c>
      <c r="J352" s="68">
        <f t="shared" si="55"/>
        <v>20.670000591608833</v>
      </c>
      <c r="K352" s="188">
        <v>2.09</v>
      </c>
      <c r="L352" s="68">
        <f t="shared" si="59"/>
        <v>29.835999999999999</v>
      </c>
      <c r="M352" s="68">
        <f t="shared" si="63"/>
        <v>28.561512638680895</v>
      </c>
      <c r="N352" s="68">
        <f t="shared" si="63"/>
        <v>51.263775935558122</v>
      </c>
      <c r="O352" s="68">
        <f t="shared" si="63"/>
        <v>0</v>
      </c>
      <c r="P352" s="68">
        <f t="shared" si="63"/>
        <v>0</v>
      </c>
      <c r="Q352" s="68">
        <f t="shared" si="63"/>
        <v>0</v>
      </c>
      <c r="R352" s="68">
        <f t="shared" si="60"/>
        <v>51.263775935558122</v>
      </c>
      <c r="S352" s="51">
        <f t="shared" si="56"/>
        <v>0</v>
      </c>
      <c r="T352" s="184">
        <f t="shared" si="61"/>
        <v>0</v>
      </c>
      <c r="U352" s="43"/>
      <c r="V352" s="43"/>
    </row>
    <row r="353" spans="1:22" x14ac:dyDescent="0.35">
      <c r="A353" s="63">
        <v>45550.499999999156</v>
      </c>
      <c r="B353" s="23">
        <v>631.6</v>
      </c>
      <c r="C353" s="22">
        <v>15429.987999999999</v>
      </c>
      <c r="D353" s="23">
        <v>38.783000000000001</v>
      </c>
      <c r="E353" s="22">
        <v>947.46900000000005</v>
      </c>
      <c r="F353" s="19">
        <f t="shared" si="57"/>
        <v>592.81700000000001</v>
      </c>
      <c r="G353" s="19">
        <f t="shared" si="57"/>
        <v>14482.519</v>
      </c>
      <c r="H353" s="67">
        <v>385</v>
      </c>
      <c r="I353" s="34">
        <f t="shared" si="58"/>
        <v>207.81700000000001</v>
      </c>
      <c r="J353" s="68">
        <f t="shared" si="55"/>
        <v>24.429999477073025</v>
      </c>
      <c r="K353" s="188">
        <v>2.09</v>
      </c>
      <c r="L353" s="68">
        <f t="shared" si="59"/>
        <v>29.835999999999999</v>
      </c>
      <c r="M353" s="68">
        <f t="shared" si="63"/>
        <v>28.561512638680895</v>
      </c>
      <c r="N353" s="68">
        <f t="shared" si="63"/>
        <v>51.263775935558122</v>
      </c>
      <c r="O353" s="68">
        <f t="shared" si="63"/>
        <v>0</v>
      </c>
      <c r="P353" s="68">
        <f t="shared" si="63"/>
        <v>0</v>
      </c>
      <c r="Q353" s="68">
        <f t="shared" si="63"/>
        <v>0</v>
      </c>
      <c r="R353" s="68">
        <f t="shared" si="60"/>
        <v>51.263775935558122</v>
      </c>
      <c r="S353" s="51">
        <f t="shared" si="56"/>
        <v>0</v>
      </c>
      <c r="T353" s="184">
        <f t="shared" si="61"/>
        <v>0</v>
      </c>
      <c r="U353" s="43"/>
      <c r="V353" s="43"/>
    </row>
    <row r="354" spans="1:22" x14ac:dyDescent="0.35">
      <c r="A354" s="63">
        <v>45550.54166666582</v>
      </c>
      <c r="B354" s="23">
        <v>675.1</v>
      </c>
      <c r="C354" s="22">
        <v>19530.643</v>
      </c>
      <c r="D354" s="23">
        <v>43.494999999999997</v>
      </c>
      <c r="E354" s="22">
        <v>1258.31</v>
      </c>
      <c r="F354" s="19">
        <f t="shared" si="57"/>
        <v>631.60500000000002</v>
      </c>
      <c r="G354" s="19">
        <f t="shared" si="57"/>
        <v>18272.332999999999</v>
      </c>
      <c r="H354" s="67">
        <v>385</v>
      </c>
      <c r="I354" s="34">
        <f t="shared" si="58"/>
        <v>246.60500000000002</v>
      </c>
      <c r="J354" s="68">
        <f t="shared" si="55"/>
        <v>28.930000554143806</v>
      </c>
      <c r="K354" s="188">
        <v>2.09</v>
      </c>
      <c r="L354" s="68">
        <f t="shared" si="59"/>
        <v>29.835999999999999</v>
      </c>
      <c r="M354" s="68">
        <f t="shared" si="63"/>
        <v>28.561512638680895</v>
      </c>
      <c r="N354" s="68">
        <f t="shared" si="63"/>
        <v>51.263775935558122</v>
      </c>
      <c r="O354" s="68">
        <f t="shared" si="63"/>
        <v>0</v>
      </c>
      <c r="P354" s="68">
        <f t="shared" si="63"/>
        <v>0</v>
      </c>
      <c r="Q354" s="68">
        <f t="shared" si="63"/>
        <v>0</v>
      </c>
      <c r="R354" s="68">
        <f t="shared" si="60"/>
        <v>51.263775935558122</v>
      </c>
      <c r="S354" s="51">
        <f t="shared" si="56"/>
        <v>0</v>
      </c>
      <c r="T354" s="184">
        <f t="shared" si="61"/>
        <v>0</v>
      </c>
      <c r="U354" s="43"/>
      <c r="V354" s="43"/>
    </row>
    <row r="355" spans="1:22" x14ac:dyDescent="0.35">
      <c r="A355" s="63">
        <v>45550.583333332484</v>
      </c>
      <c r="B355" s="23">
        <v>721.4</v>
      </c>
      <c r="C355" s="22">
        <v>25523.132000000001</v>
      </c>
      <c r="D355" s="23">
        <v>43.881999999999998</v>
      </c>
      <c r="E355" s="22">
        <v>1552.5450000000001</v>
      </c>
      <c r="F355" s="19">
        <f t="shared" si="57"/>
        <v>677.51800000000003</v>
      </c>
      <c r="G355" s="19">
        <f t="shared" si="57"/>
        <v>23970.587</v>
      </c>
      <c r="H355" s="67">
        <v>385</v>
      </c>
      <c r="I355" s="34">
        <f t="shared" si="58"/>
        <v>292.51800000000003</v>
      </c>
      <c r="J355" s="68">
        <f t="shared" si="55"/>
        <v>35.380000236156086</v>
      </c>
      <c r="K355" s="188">
        <v>2.09</v>
      </c>
      <c r="L355" s="68">
        <f t="shared" si="59"/>
        <v>29.835999999999999</v>
      </c>
      <c r="M355" s="68">
        <f t="shared" si="63"/>
        <v>28.561512638680895</v>
      </c>
      <c r="N355" s="68">
        <f t="shared" si="63"/>
        <v>51.263775935558122</v>
      </c>
      <c r="O355" s="68">
        <f t="shared" si="63"/>
        <v>0</v>
      </c>
      <c r="P355" s="68">
        <f t="shared" si="63"/>
        <v>0</v>
      </c>
      <c r="Q355" s="68">
        <f t="shared" si="63"/>
        <v>0</v>
      </c>
      <c r="R355" s="68">
        <f t="shared" si="60"/>
        <v>51.263775935558122</v>
      </c>
      <c r="S355" s="51">
        <f t="shared" si="56"/>
        <v>0</v>
      </c>
      <c r="T355" s="184">
        <f t="shared" si="61"/>
        <v>0</v>
      </c>
      <c r="U355" s="43"/>
      <c r="V355" s="43"/>
    </row>
    <row r="356" spans="1:22" x14ac:dyDescent="0.35">
      <c r="A356" s="63">
        <v>45550.624999999149</v>
      </c>
      <c r="B356" s="23">
        <v>743.8</v>
      </c>
      <c r="C356" s="22">
        <v>25966.058000000001</v>
      </c>
      <c r="D356" s="23">
        <v>28.965</v>
      </c>
      <c r="E356" s="22">
        <v>1011.168</v>
      </c>
      <c r="F356" s="19">
        <f t="shared" si="57"/>
        <v>714.83499999999992</v>
      </c>
      <c r="G356" s="19">
        <f t="shared" si="57"/>
        <v>24954.89</v>
      </c>
      <c r="H356" s="67">
        <v>385</v>
      </c>
      <c r="I356" s="34">
        <f t="shared" si="58"/>
        <v>329.83499999999992</v>
      </c>
      <c r="J356" s="68">
        <f t="shared" si="55"/>
        <v>34.910000209838635</v>
      </c>
      <c r="K356" s="188">
        <v>2.09</v>
      </c>
      <c r="L356" s="68">
        <f t="shared" si="59"/>
        <v>29.835999999999999</v>
      </c>
      <c r="M356" s="68">
        <f t="shared" si="63"/>
        <v>28.561512638680895</v>
      </c>
      <c r="N356" s="68">
        <f t="shared" si="63"/>
        <v>51.263775935558122</v>
      </c>
      <c r="O356" s="68">
        <f t="shared" si="63"/>
        <v>0</v>
      </c>
      <c r="P356" s="68">
        <f t="shared" si="63"/>
        <v>0</v>
      </c>
      <c r="Q356" s="68">
        <f t="shared" si="63"/>
        <v>0</v>
      </c>
      <c r="R356" s="68">
        <f t="shared" si="60"/>
        <v>51.263775935558122</v>
      </c>
      <c r="S356" s="51">
        <f t="shared" si="56"/>
        <v>0</v>
      </c>
      <c r="T356" s="184">
        <f t="shared" si="61"/>
        <v>0</v>
      </c>
      <c r="U356" s="43"/>
      <c r="V356" s="43"/>
    </row>
    <row r="357" spans="1:22" x14ac:dyDescent="0.35">
      <c r="A357" s="63">
        <v>45550.666666665813</v>
      </c>
      <c r="B357" s="23">
        <v>747.5</v>
      </c>
      <c r="C357" s="22">
        <v>29234.724999999999</v>
      </c>
      <c r="D357" s="23">
        <v>1.2490000000000001</v>
      </c>
      <c r="E357" s="22">
        <v>48.847999999999999</v>
      </c>
      <c r="F357" s="19">
        <f t="shared" si="57"/>
        <v>746.25099999999998</v>
      </c>
      <c r="G357" s="19">
        <f t="shared" si="57"/>
        <v>29185.876999999997</v>
      </c>
      <c r="H357" s="67">
        <v>385</v>
      </c>
      <c r="I357" s="34">
        <f t="shared" si="58"/>
        <v>361.25099999999998</v>
      </c>
      <c r="J357" s="68">
        <f t="shared" si="55"/>
        <v>39.11000052261236</v>
      </c>
      <c r="K357" s="188">
        <v>2.09</v>
      </c>
      <c r="L357" s="68">
        <f t="shared" si="59"/>
        <v>29.835999999999999</v>
      </c>
      <c r="M357" s="68">
        <f t="shared" si="63"/>
        <v>28.561512638680895</v>
      </c>
      <c r="N357" s="68">
        <f t="shared" si="63"/>
        <v>51.263775935558122</v>
      </c>
      <c r="O357" s="68">
        <f t="shared" si="63"/>
        <v>0</v>
      </c>
      <c r="P357" s="68">
        <f t="shared" si="63"/>
        <v>0</v>
      </c>
      <c r="Q357" s="68">
        <f t="shared" si="63"/>
        <v>0</v>
      </c>
      <c r="R357" s="68">
        <f t="shared" si="60"/>
        <v>51.263775935558122</v>
      </c>
      <c r="S357" s="51">
        <f t="shared" si="56"/>
        <v>0</v>
      </c>
      <c r="T357" s="184">
        <f t="shared" si="61"/>
        <v>0</v>
      </c>
      <c r="U357" s="43"/>
      <c r="V357" s="43"/>
    </row>
    <row r="358" spans="1:22" x14ac:dyDescent="0.35">
      <c r="A358" s="63">
        <v>45550.708333332477</v>
      </c>
      <c r="B358" s="23">
        <v>762.3</v>
      </c>
      <c r="C358" s="22">
        <v>38275.082999999999</v>
      </c>
      <c r="D358" s="23">
        <v>0.84699999999999998</v>
      </c>
      <c r="E358" s="22">
        <v>42.527999999999999</v>
      </c>
      <c r="F358" s="19">
        <f t="shared" si="57"/>
        <v>761.45299999999997</v>
      </c>
      <c r="G358" s="19">
        <f t="shared" si="57"/>
        <v>38232.555</v>
      </c>
      <c r="H358" s="67">
        <v>385</v>
      </c>
      <c r="I358" s="34">
        <f t="shared" si="58"/>
        <v>376.45299999999997</v>
      </c>
      <c r="J358" s="68">
        <f t="shared" si="55"/>
        <v>50.209999829273769</v>
      </c>
      <c r="K358" s="188">
        <v>2.09</v>
      </c>
      <c r="L358" s="68">
        <f t="shared" si="59"/>
        <v>29.835999999999999</v>
      </c>
      <c r="M358" s="68">
        <f t="shared" si="63"/>
        <v>28.561512638680895</v>
      </c>
      <c r="N358" s="68">
        <f t="shared" si="63"/>
        <v>51.263775935558122</v>
      </c>
      <c r="O358" s="68">
        <f t="shared" si="63"/>
        <v>0</v>
      </c>
      <c r="P358" s="68">
        <f t="shared" si="63"/>
        <v>0</v>
      </c>
      <c r="Q358" s="68">
        <f t="shared" si="63"/>
        <v>0</v>
      </c>
      <c r="R358" s="68">
        <f t="shared" si="60"/>
        <v>51.263775935558122</v>
      </c>
      <c r="S358" s="51">
        <f t="shared" si="56"/>
        <v>0</v>
      </c>
      <c r="T358" s="184">
        <f t="shared" si="61"/>
        <v>0</v>
      </c>
      <c r="U358" s="43"/>
      <c r="V358" s="43"/>
    </row>
    <row r="359" spans="1:22" x14ac:dyDescent="0.35">
      <c r="A359" s="63">
        <v>45550.749999999141</v>
      </c>
      <c r="B359" s="23">
        <v>769.6</v>
      </c>
      <c r="C359" s="22">
        <v>49639.199999999997</v>
      </c>
      <c r="D359" s="23">
        <v>9.0069999999999997</v>
      </c>
      <c r="E359" s="22">
        <v>580.95100000000002</v>
      </c>
      <c r="F359" s="19">
        <f t="shared" si="57"/>
        <v>760.59300000000007</v>
      </c>
      <c r="G359" s="19">
        <f t="shared" si="57"/>
        <v>49058.248999999996</v>
      </c>
      <c r="H359" s="67">
        <v>385</v>
      </c>
      <c r="I359" s="34">
        <f t="shared" si="58"/>
        <v>375.59300000000007</v>
      </c>
      <c r="J359" s="68">
        <f t="shared" si="55"/>
        <v>64.50000065738179</v>
      </c>
      <c r="K359" s="188">
        <v>2.09</v>
      </c>
      <c r="L359" s="68">
        <f t="shared" si="59"/>
        <v>29.835999999999999</v>
      </c>
      <c r="M359" s="68">
        <f t="shared" si="63"/>
        <v>28.561512638680895</v>
      </c>
      <c r="N359" s="68">
        <f t="shared" si="63"/>
        <v>51.263775935558122</v>
      </c>
      <c r="O359" s="68">
        <f t="shared" si="63"/>
        <v>0</v>
      </c>
      <c r="P359" s="68">
        <f t="shared" si="63"/>
        <v>0</v>
      </c>
      <c r="Q359" s="68">
        <f t="shared" si="63"/>
        <v>0</v>
      </c>
      <c r="R359" s="68">
        <f t="shared" si="60"/>
        <v>51.263775935558122</v>
      </c>
      <c r="S359" s="51">
        <f t="shared" si="56"/>
        <v>13.236224721823667</v>
      </c>
      <c r="T359" s="184">
        <f t="shared" si="61"/>
        <v>4971.4333519439178</v>
      </c>
      <c r="U359" s="43"/>
      <c r="V359" s="43"/>
    </row>
    <row r="360" spans="1:22" x14ac:dyDescent="0.35">
      <c r="A360" s="63">
        <v>45550.791666665806</v>
      </c>
      <c r="B360" s="23">
        <v>743</v>
      </c>
      <c r="C360" s="22">
        <v>46355.77</v>
      </c>
      <c r="D360" s="23">
        <v>1.242</v>
      </c>
      <c r="E360" s="22">
        <v>77.488</v>
      </c>
      <c r="F360" s="19">
        <f t="shared" si="57"/>
        <v>741.75800000000004</v>
      </c>
      <c r="G360" s="19">
        <f t="shared" si="57"/>
        <v>46278.281999999999</v>
      </c>
      <c r="H360" s="67">
        <v>385</v>
      </c>
      <c r="I360" s="34">
        <f t="shared" si="58"/>
        <v>356.75800000000004</v>
      </c>
      <c r="J360" s="68">
        <f t="shared" si="55"/>
        <v>62.39000051229646</v>
      </c>
      <c r="K360" s="188">
        <v>2.09</v>
      </c>
      <c r="L360" s="68">
        <f t="shared" si="59"/>
        <v>29.835999999999999</v>
      </c>
      <c r="M360" s="68">
        <f t="shared" ref="M360:Q375" si="64">M359</f>
        <v>28.561512638680895</v>
      </c>
      <c r="N360" s="68">
        <f t="shared" si="64"/>
        <v>51.263775935558122</v>
      </c>
      <c r="O360" s="68">
        <f t="shared" si="64"/>
        <v>0</v>
      </c>
      <c r="P360" s="68">
        <f t="shared" si="64"/>
        <v>0</v>
      </c>
      <c r="Q360" s="68">
        <f t="shared" si="64"/>
        <v>0</v>
      </c>
      <c r="R360" s="68">
        <f t="shared" si="60"/>
        <v>51.263775935558122</v>
      </c>
      <c r="S360" s="51">
        <f t="shared" si="56"/>
        <v>11.126224576738338</v>
      </c>
      <c r="T360" s="184">
        <f t="shared" si="61"/>
        <v>3969.3696275480161</v>
      </c>
      <c r="U360" s="43"/>
      <c r="V360" s="43"/>
    </row>
    <row r="361" spans="1:22" x14ac:dyDescent="0.35">
      <c r="A361" s="63">
        <v>45550.83333333247</v>
      </c>
      <c r="B361" s="23">
        <v>708.46400000000006</v>
      </c>
      <c r="C361" s="22">
        <v>36738.656401599997</v>
      </c>
      <c r="D361" s="23">
        <v>0</v>
      </c>
      <c r="E361" s="22">
        <v>0</v>
      </c>
      <c r="F361" s="19">
        <f t="shared" si="57"/>
        <v>708.46400000000006</v>
      </c>
      <c r="G361" s="19">
        <f t="shared" si="57"/>
        <v>36738.656401599997</v>
      </c>
      <c r="H361" s="67">
        <v>385</v>
      </c>
      <c r="I361" s="34">
        <f t="shared" si="58"/>
        <v>323.46400000000006</v>
      </c>
      <c r="J361" s="68">
        <f t="shared" si="55"/>
        <v>51.856772400009028</v>
      </c>
      <c r="K361" s="188">
        <v>2.09</v>
      </c>
      <c r="L361" s="68">
        <f t="shared" si="59"/>
        <v>29.835999999999999</v>
      </c>
      <c r="M361" s="68">
        <f t="shared" si="64"/>
        <v>28.561512638680895</v>
      </c>
      <c r="N361" s="68">
        <f t="shared" si="64"/>
        <v>51.263775935558122</v>
      </c>
      <c r="O361" s="68">
        <f t="shared" si="64"/>
        <v>0</v>
      </c>
      <c r="P361" s="68">
        <f t="shared" si="64"/>
        <v>0</v>
      </c>
      <c r="Q361" s="68">
        <f t="shared" si="64"/>
        <v>0</v>
      </c>
      <c r="R361" s="68">
        <f t="shared" si="60"/>
        <v>51.263775935558122</v>
      </c>
      <c r="S361" s="51">
        <f t="shared" si="56"/>
        <v>0.59299646445090559</v>
      </c>
      <c r="T361" s="184">
        <f t="shared" si="61"/>
        <v>191.81300837714775</v>
      </c>
      <c r="U361" s="43"/>
      <c r="V361" s="43"/>
    </row>
    <row r="362" spans="1:22" x14ac:dyDescent="0.35">
      <c r="A362" s="63">
        <v>45550.874999999134</v>
      </c>
      <c r="B362" s="23">
        <v>692.50900000000001</v>
      </c>
      <c r="C362" s="22">
        <v>27993.85779382</v>
      </c>
      <c r="D362" s="23">
        <v>0</v>
      </c>
      <c r="E362" s="22">
        <v>0</v>
      </c>
      <c r="F362" s="19">
        <f t="shared" si="57"/>
        <v>692.50900000000001</v>
      </c>
      <c r="G362" s="19">
        <f t="shared" si="57"/>
        <v>27993.85779382</v>
      </c>
      <c r="H362" s="67">
        <v>385</v>
      </c>
      <c r="I362" s="34">
        <f t="shared" si="58"/>
        <v>307.50900000000001</v>
      </c>
      <c r="J362" s="68">
        <f t="shared" si="55"/>
        <v>40.423818020877704</v>
      </c>
      <c r="K362" s="188">
        <v>2.09</v>
      </c>
      <c r="L362" s="68">
        <f t="shared" si="59"/>
        <v>29.835999999999999</v>
      </c>
      <c r="M362" s="68">
        <f t="shared" si="64"/>
        <v>28.561512638680895</v>
      </c>
      <c r="N362" s="68">
        <f t="shared" si="64"/>
        <v>51.263775935558122</v>
      </c>
      <c r="O362" s="68">
        <f t="shared" si="64"/>
        <v>0</v>
      </c>
      <c r="P362" s="68">
        <f t="shared" si="64"/>
        <v>0</v>
      </c>
      <c r="Q362" s="68">
        <f t="shared" si="64"/>
        <v>0</v>
      </c>
      <c r="R362" s="68">
        <f t="shared" si="60"/>
        <v>51.263775935558122</v>
      </c>
      <c r="S362" s="51">
        <f t="shared" si="56"/>
        <v>0</v>
      </c>
      <c r="T362" s="184">
        <f t="shared" si="61"/>
        <v>0</v>
      </c>
      <c r="U362" s="43"/>
      <c r="V362" s="43"/>
    </row>
    <row r="363" spans="1:22" x14ac:dyDescent="0.35">
      <c r="A363" s="63">
        <v>45550.916666665798</v>
      </c>
      <c r="B363" s="23">
        <v>657.4</v>
      </c>
      <c r="C363" s="22">
        <v>20616.063999999998</v>
      </c>
      <c r="D363" s="23">
        <v>9.3610000000000007</v>
      </c>
      <c r="E363" s="22">
        <v>293.56099999999998</v>
      </c>
      <c r="F363" s="19">
        <f t="shared" si="57"/>
        <v>648.03899999999999</v>
      </c>
      <c r="G363" s="19">
        <f t="shared" si="57"/>
        <v>20322.502999999997</v>
      </c>
      <c r="H363" s="67">
        <v>385</v>
      </c>
      <c r="I363" s="34">
        <f t="shared" si="58"/>
        <v>263.03899999999999</v>
      </c>
      <c r="J363" s="68">
        <f t="shared" si="55"/>
        <v>31.359999938275315</v>
      </c>
      <c r="K363" s="188">
        <v>2.09</v>
      </c>
      <c r="L363" s="68">
        <f t="shared" si="59"/>
        <v>29.835999999999999</v>
      </c>
      <c r="M363" s="68">
        <f t="shared" si="64"/>
        <v>28.561512638680895</v>
      </c>
      <c r="N363" s="68">
        <f t="shared" si="64"/>
        <v>51.263775935558122</v>
      </c>
      <c r="O363" s="68">
        <f t="shared" si="64"/>
        <v>0</v>
      </c>
      <c r="P363" s="68">
        <f t="shared" si="64"/>
        <v>0</v>
      </c>
      <c r="Q363" s="68">
        <f t="shared" si="64"/>
        <v>0</v>
      </c>
      <c r="R363" s="68">
        <f t="shared" si="60"/>
        <v>51.263775935558122</v>
      </c>
      <c r="S363" s="51">
        <f t="shared" si="56"/>
        <v>0</v>
      </c>
      <c r="T363" s="184">
        <f t="shared" si="61"/>
        <v>0</v>
      </c>
      <c r="U363" s="43"/>
      <c r="V363" s="43"/>
    </row>
    <row r="364" spans="1:22" x14ac:dyDescent="0.35">
      <c r="A364" s="63">
        <v>45550.958333332463</v>
      </c>
      <c r="B364" s="23">
        <v>595.726</v>
      </c>
      <c r="C364" s="22">
        <v>15642.800130019999</v>
      </c>
      <c r="D364" s="23">
        <v>0</v>
      </c>
      <c r="E364" s="22">
        <v>0</v>
      </c>
      <c r="F364" s="19">
        <f t="shared" si="57"/>
        <v>595.726</v>
      </c>
      <c r="G364" s="19">
        <f t="shared" si="57"/>
        <v>15642.800130019999</v>
      </c>
      <c r="H364" s="67">
        <v>385</v>
      </c>
      <c r="I364" s="34">
        <f t="shared" si="58"/>
        <v>210.726</v>
      </c>
      <c r="J364" s="68">
        <f t="shared" si="55"/>
        <v>26.258380748901338</v>
      </c>
      <c r="K364" s="188">
        <v>2.09</v>
      </c>
      <c r="L364" s="68">
        <f t="shared" si="59"/>
        <v>29.835999999999999</v>
      </c>
      <c r="M364" s="68">
        <f t="shared" si="64"/>
        <v>28.561512638680895</v>
      </c>
      <c r="N364" s="68">
        <f t="shared" si="64"/>
        <v>51.263775935558122</v>
      </c>
      <c r="O364" s="68">
        <f t="shared" si="64"/>
        <v>0</v>
      </c>
      <c r="P364" s="68">
        <f t="shared" si="64"/>
        <v>0</v>
      </c>
      <c r="Q364" s="68">
        <f t="shared" si="64"/>
        <v>0</v>
      </c>
      <c r="R364" s="68">
        <f t="shared" si="60"/>
        <v>51.263775935558122</v>
      </c>
      <c r="S364" s="51">
        <f t="shared" si="56"/>
        <v>0</v>
      </c>
      <c r="T364" s="184">
        <f t="shared" si="61"/>
        <v>0</v>
      </c>
      <c r="U364" s="43"/>
      <c r="V364" s="43"/>
    </row>
    <row r="365" spans="1:22" x14ac:dyDescent="0.35">
      <c r="A365" s="63">
        <v>45550.999999999127</v>
      </c>
      <c r="B365" s="23">
        <v>557.70000000000005</v>
      </c>
      <c r="C365" s="22">
        <v>13267.683000000001</v>
      </c>
      <c r="D365" s="23">
        <v>8.8740000000000006</v>
      </c>
      <c r="E365" s="22">
        <v>211.11199999999999</v>
      </c>
      <c r="F365" s="19">
        <f t="shared" si="57"/>
        <v>548.82600000000002</v>
      </c>
      <c r="G365" s="19">
        <f t="shared" si="57"/>
        <v>13056.571000000002</v>
      </c>
      <c r="H365" s="67">
        <v>385</v>
      </c>
      <c r="I365" s="34">
        <f t="shared" si="58"/>
        <v>163.82600000000002</v>
      </c>
      <c r="J365" s="68">
        <f t="shared" si="55"/>
        <v>23.790000838152714</v>
      </c>
      <c r="K365" s="188">
        <v>2.09</v>
      </c>
      <c r="L365" s="68">
        <f t="shared" si="59"/>
        <v>29.835999999999999</v>
      </c>
      <c r="M365" s="68">
        <f t="shared" si="64"/>
        <v>28.561512638680895</v>
      </c>
      <c r="N365" s="68">
        <f t="shared" si="64"/>
        <v>51.263775935558122</v>
      </c>
      <c r="O365" s="68">
        <f t="shared" si="64"/>
        <v>0</v>
      </c>
      <c r="P365" s="68">
        <f t="shared" si="64"/>
        <v>0</v>
      </c>
      <c r="Q365" s="68">
        <f t="shared" si="64"/>
        <v>0</v>
      </c>
      <c r="R365" s="68">
        <f t="shared" si="60"/>
        <v>51.263775935558122</v>
      </c>
      <c r="S365" s="51">
        <f t="shared" si="56"/>
        <v>0</v>
      </c>
      <c r="T365" s="184">
        <f t="shared" si="61"/>
        <v>0</v>
      </c>
      <c r="U365" s="43"/>
      <c r="V365" s="43"/>
    </row>
    <row r="366" spans="1:22" x14ac:dyDescent="0.35">
      <c r="A366" s="63">
        <v>45551.041666665791</v>
      </c>
      <c r="B366" s="23">
        <v>517.94000000000005</v>
      </c>
      <c r="C366" s="22">
        <v>10775.072684800001</v>
      </c>
      <c r="D366" s="23">
        <v>0</v>
      </c>
      <c r="E366" s="22">
        <v>0</v>
      </c>
      <c r="F366" s="19">
        <f t="shared" si="57"/>
        <v>517.94000000000005</v>
      </c>
      <c r="G366" s="19">
        <f t="shared" si="57"/>
        <v>10775.072684800001</v>
      </c>
      <c r="H366" s="67">
        <v>385</v>
      </c>
      <c r="I366" s="34">
        <f t="shared" si="58"/>
        <v>132.94000000000005</v>
      </c>
      <c r="J366" s="68">
        <f t="shared" si="55"/>
        <v>20.803708315248869</v>
      </c>
      <c r="K366" s="188">
        <v>2.09</v>
      </c>
      <c r="L366" s="68">
        <f t="shared" si="59"/>
        <v>29.835999999999999</v>
      </c>
      <c r="M366" s="68">
        <f t="shared" si="64"/>
        <v>28.561512638680895</v>
      </c>
      <c r="N366" s="68">
        <f t="shared" si="64"/>
        <v>51.263775935558122</v>
      </c>
      <c r="O366" s="68">
        <f t="shared" si="64"/>
        <v>0</v>
      </c>
      <c r="P366" s="68">
        <f t="shared" si="64"/>
        <v>0</v>
      </c>
      <c r="Q366" s="68">
        <f t="shared" si="64"/>
        <v>0</v>
      </c>
      <c r="R366" s="68">
        <f t="shared" si="60"/>
        <v>51.263775935558122</v>
      </c>
      <c r="S366" s="51">
        <f t="shared" si="56"/>
        <v>0</v>
      </c>
      <c r="T366" s="184">
        <f t="shared" si="61"/>
        <v>0</v>
      </c>
      <c r="U366" s="43"/>
      <c r="V366" s="43"/>
    </row>
    <row r="367" spans="1:22" x14ac:dyDescent="0.35">
      <c r="A367" s="63">
        <v>45551.083333332455</v>
      </c>
      <c r="B367" s="23">
        <v>499.27300000000002</v>
      </c>
      <c r="C367" s="22">
        <v>9103.0531083999995</v>
      </c>
      <c r="D367" s="23">
        <v>0</v>
      </c>
      <c r="E367" s="22">
        <v>0</v>
      </c>
      <c r="F367" s="19">
        <f t="shared" si="57"/>
        <v>499.27300000000002</v>
      </c>
      <c r="G367" s="19">
        <f t="shared" si="57"/>
        <v>9103.0531083999995</v>
      </c>
      <c r="H367" s="67">
        <v>385</v>
      </c>
      <c r="I367" s="34">
        <f t="shared" si="58"/>
        <v>114.27300000000002</v>
      </c>
      <c r="J367" s="68">
        <f t="shared" si="55"/>
        <v>18.232616441105364</v>
      </c>
      <c r="K367" s="188">
        <v>2.09</v>
      </c>
      <c r="L367" s="68">
        <f t="shared" si="59"/>
        <v>29.835999999999999</v>
      </c>
      <c r="M367" s="68">
        <f t="shared" si="64"/>
        <v>28.561512638680895</v>
      </c>
      <c r="N367" s="68">
        <f t="shared" si="64"/>
        <v>51.263775935558122</v>
      </c>
      <c r="O367" s="68">
        <f t="shared" si="64"/>
        <v>0</v>
      </c>
      <c r="P367" s="68">
        <f t="shared" si="64"/>
        <v>0</v>
      </c>
      <c r="Q367" s="68">
        <f t="shared" si="64"/>
        <v>0</v>
      </c>
      <c r="R367" s="68">
        <f t="shared" si="60"/>
        <v>51.263775935558122</v>
      </c>
      <c r="S367" s="51">
        <f t="shared" si="56"/>
        <v>0</v>
      </c>
      <c r="T367" s="184">
        <f t="shared" si="61"/>
        <v>0</v>
      </c>
      <c r="U367" s="43"/>
      <c r="V367" s="43"/>
    </row>
    <row r="368" spans="1:22" x14ac:dyDescent="0.35">
      <c r="A368" s="63">
        <v>45551.12499999912</v>
      </c>
      <c r="B368" s="23">
        <v>487.99700000000001</v>
      </c>
      <c r="C368" s="22">
        <v>7743.9203226299996</v>
      </c>
      <c r="D368" s="23">
        <v>0</v>
      </c>
      <c r="E368" s="22">
        <v>0</v>
      </c>
      <c r="F368" s="19">
        <f t="shared" si="57"/>
        <v>487.99700000000001</v>
      </c>
      <c r="G368" s="19">
        <f t="shared" si="57"/>
        <v>7743.9203226299996</v>
      </c>
      <c r="H368" s="67">
        <v>385</v>
      </c>
      <c r="I368" s="34">
        <f t="shared" si="58"/>
        <v>102.99700000000001</v>
      </c>
      <c r="J368" s="68">
        <f t="shared" si="55"/>
        <v>15.868786739734055</v>
      </c>
      <c r="K368" s="188">
        <v>2.09</v>
      </c>
      <c r="L368" s="68">
        <f t="shared" si="59"/>
        <v>29.835999999999999</v>
      </c>
      <c r="M368" s="68">
        <f t="shared" si="64"/>
        <v>28.561512638680895</v>
      </c>
      <c r="N368" s="68">
        <f t="shared" si="64"/>
        <v>51.263775935558122</v>
      </c>
      <c r="O368" s="68">
        <f t="shared" si="64"/>
        <v>0</v>
      </c>
      <c r="P368" s="68">
        <f t="shared" si="64"/>
        <v>0</v>
      </c>
      <c r="Q368" s="68">
        <f t="shared" si="64"/>
        <v>0</v>
      </c>
      <c r="R368" s="68">
        <f t="shared" si="60"/>
        <v>51.263775935558122</v>
      </c>
      <c r="S368" s="51">
        <f t="shared" si="56"/>
        <v>0</v>
      </c>
      <c r="T368" s="184">
        <f t="shared" si="61"/>
        <v>0</v>
      </c>
      <c r="U368" s="43"/>
      <c r="V368" s="43"/>
    </row>
    <row r="369" spans="1:22" x14ac:dyDescent="0.35">
      <c r="A369" s="63">
        <v>45551.166666665784</v>
      </c>
      <c r="B369" s="23">
        <v>484.51299999999998</v>
      </c>
      <c r="C369" s="22">
        <v>7164.6414729099997</v>
      </c>
      <c r="D369" s="23">
        <v>0</v>
      </c>
      <c r="E369" s="22">
        <v>0</v>
      </c>
      <c r="F369" s="19">
        <f t="shared" si="57"/>
        <v>484.51299999999998</v>
      </c>
      <c r="G369" s="19">
        <f t="shared" si="57"/>
        <v>7164.6414729099997</v>
      </c>
      <c r="H369" s="67">
        <v>385</v>
      </c>
      <c r="I369" s="34">
        <f t="shared" si="58"/>
        <v>99.512999999999977</v>
      </c>
      <c r="J369" s="68">
        <f t="shared" si="55"/>
        <v>14.787304928680964</v>
      </c>
      <c r="K369" s="188">
        <v>2.09</v>
      </c>
      <c r="L369" s="68">
        <f t="shared" si="59"/>
        <v>29.835999999999999</v>
      </c>
      <c r="M369" s="68">
        <f t="shared" si="64"/>
        <v>28.561512638680895</v>
      </c>
      <c r="N369" s="68">
        <f t="shared" si="64"/>
        <v>51.263775935558122</v>
      </c>
      <c r="O369" s="68">
        <f t="shared" si="64"/>
        <v>0</v>
      </c>
      <c r="P369" s="68">
        <f t="shared" si="64"/>
        <v>0</v>
      </c>
      <c r="Q369" s="68">
        <f t="shared" si="64"/>
        <v>0</v>
      </c>
      <c r="R369" s="68">
        <f t="shared" si="60"/>
        <v>51.263775935558122</v>
      </c>
      <c r="S369" s="51">
        <f t="shared" si="56"/>
        <v>0</v>
      </c>
      <c r="T369" s="184">
        <f t="shared" si="61"/>
        <v>0</v>
      </c>
      <c r="U369" s="43"/>
      <c r="V369" s="43"/>
    </row>
    <row r="370" spans="1:22" x14ac:dyDescent="0.35">
      <c r="A370" s="63">
        <v>45551.208333332448</v>
      </c>
      <c r="B370" s="23">
        <v>480.18800000000005</v>
      </c>
      <c r="C370" s="22">
        <v>7491.6644150400007</v>
      </c>
      <c r="D370" s="23">
        <v>0</v>
      </c>
      <c r="E370" s="22">
        <v>0</v>
      </c>
      <c r="F370" s="19">
        <f t="shared" si="57"/>
        <v>480.18800000000005</v>
      </c>
      <c r="G370" s="19">
        <f t="shared" si="57"/>
        <v>7491.6644150400007</v>
      </c>
      <c r="H370" s="67">
        <v>385</v>
      </c>
      <c r="I370" s="34">
        <f t="shared" si="58"/>
        <v>95.188000000000045</v>
      </c>
      <c r="J370" s="68">
        <f t="shared" si="55"/>
        <v>15.601523601256174</v>
      </c>
      <c r="K370" s="188">
        <v>2.09</v>
      </c>
      <c r="L370" s="68">
        <f t="shared" si="59"/>
        <v>29.835999999999999</v>
      </c>
      <c r="M370" s="68">
        <f t="shared" si="64"/>
        <v>28.561512638680895</v>
      </c>
      <c r="N370" s="68">
        <f t="shared" si="64"/>
        <v>51.263775935558122</v>
      </c>
      <c r="O370" s="68">
        <f t="shared" si="64"/>
        <v>0</v>
      </c>
      <c r="P370" s="68">
        <f t="shared" si="64"/>
        <v>0</v>
      </c>
      <c r="Q370" s="68">
        <f t="shared" si="64"/>
        <v>0</v>
      </c>
      <c r="R370" s="68">
        <f t="shared" si="60"/>
        <v>51.263775935558122</v>
      </c>
      <c r="S370" s="51">
        <f t="shared" si="56"/>
        <v>0</v>
      </c>
      <c r="T370" s="184">
        <f t="shared" si="61"/>
        <v>0</v>
      </c>
      <c r="U370" s="43"/>
      <c r="V370" s="43"/>
    </row>
    <row r="371" spans="1:22" x14ac:dyDescent="0.35">
      <c r="A371" s="63">
        <v>45551.249999999112</v>
      </c>
      <c r="B371" s="23">
        <v>492.32400000000001</v>
      </c>
      <c r="C371" s="22">
        <v>9568.4282721600011</v>
      </c>
      <c r="D371" s="23">
        <v>0</v>
      </c>
      <c r="E371" s="22">
        <v>0</v>
      </c>
      <c r="F371" s="19">
        <f t="shared" si="57"/>
        <v>492.32400000000001</v>
      </c>
      <c r="G371" s="19">
        <f t="shared" si="57"/>
        <v>9568.4282721600011</v>
      </c>
      <c r="H371" s="67">
        <v>385</v>
      </c>
      <c r="I371" s="34">
        <f t="shared" si="58"/>
        <v>107.32400000000001</v>
      </c>
      <c r="J371" s="68">
        <f t="shared" si="55"/>
        <v>19.435226135959248</v>
      </c>
      <c r="K371" s="188">
        <v>2.09</v>
      </c>
      <c r="L371" s="68">
        <f t="shared" si="59"/>
        <v>29.835999999999999</v>
      </c>
      <c r="M371" s="68">
        <f t="shared" si="64"/>
        <v>28.561512638680895</v>
      </c>
      <c r="N371" s="68">
        <f t="shared" si="64"/>
        <v>51.263775935558122</v>
      </c>
      <c r="O371" s="68">
        <f t="shared" si="64"/>
        <v>0</v>
      </c>
      <c r="P371" s="68">
        <f t="shared" si="64"/>
        <v>0</v>
      </c>
      <c r="Q371" s="68">
        <f t="shared" si="64"/>
        <v>0</v>
      </c>
      <c r="R371" s="68">
        <f t="shared" si="60"/>
        <v>51.263775935558122</v>
      </c>
      <c r="S371" s="51">
        <f t="shared" si="56"/>
        <v>0</v>
      </c>
      <c r="T371" s="184">
        <f t="shared" si="61"/>
        <v>0</v>
      </c>
      <c r="U371" s="43"/>
      <c r="V371" s="43"/>
    </row>
    <row r="372" spans="1:22" x14ac:dyDescent="0.35">
      <c r="A372" s="63">
        <v>45551.291666665777</v>
      </c>
      <c r="B372" s="23">
        <v>527.50200000000007</v>
      </c>
      <c r="C372" s="22">
        <v>15753.558397479999</v>
      </c>
      <c r="D372" s="23">
        <v>0</v>
      </c>
      <c r="E372" s="22">
        <v>0</v>
      </c>
      <c r="F372" s="19">
        <f t="shared" si="57"/>
        <v>527.50200000000007</v>
      </c>
      <c r="G372" s="19">
        <f t="shared" si="57"/>
        <v>15753.558397479999</v>
      </c>
      <c r="H372" s="67">
        <v>385</v>
      </c>
      <c r="I372" s="34">
        <f t="shared" si="58"/>
        <v>142.50200000000007</v>
      </c>
      <c r="J372" s="68">
        <f t="shared" si="55"/>
        <v>29.864452452275057</v>
      </c>
      <c r="K372" s="188">
        <v>2.09</v>
      </c>
      <c r="L372" s="68">
        <f t="shared" si="59"/>
        <v>29.835999999999999</v>
      </c>
      <c r="M372" s="68">
        <f t="shared" si="64"/>
        <v>28.561512638680895</v>
      </c>
      <c r="N372" s="68">
        <f t="shared" si="64"/>
        <v>51.263775935558122</v>
      </c>
      <c r="O372" s="68">
        <f t="shared" si="64"/>
        <v>0</v>
      </c>
      <c r="P372" s="68">
        <f t="shared" si="64"/>
        <v>0</v>
      </c>
      <c r="Q372" s="68">
        <f t="shared" si="64"/>
        <v>0</v>
      </c>
      <c r="R372" s="68">
        <f t="shared" si="60"/>
        <v>51.263775935558122</v>
      </c>
      <c r="S372" s="51">
        <f t="shared" si="56"/>
        <v>0</v>
      </c>
      <c r="T372" s="184">
        <f t="shared" si="61"/>
        <v>0</v>
      </c>
      <c r="U372" s="43"/>
      <c r="V372" s="43"/>
    </row>
    <row r="373" spans="1:22" x14ac:dyDescent="0.35">
      <c r="A373" s="63">
        <v>45551.333333332441</v>
      </c>
      <c r="B373" s="23">
        <v>531.87599999999998</v>
      </c>
      <c r="C373" s="22">
        <v>15764.716574280001</v>
      </c>
      <c r="D373" s="23">
        <v>0</v>
      </c>
      <c r="E373" s="22">
        <v>0</v>
      </c>
      <c r="F373" s="19">
        <f t="shared" si="57"/>
        <v>531.87599999999998</v>
      </c>
      <c r="G373" s="19">
        <f t="shared" si="57"/>
        <v>15764.716574280001</v>
      </c>
      <c r="H373" s="67">
        <v>385</v>
      </c>
      <c r="I373" s="34">
        <f t="shared" si="58"/>
        <v>146.87599999999998</v>
      </c>
      <c r="J373" s="68">
        <f t="shared" si="55"/>
        <v>29.639834424339512</v>
      </c>
      <c r="K373" s="188">
        <v>2.09</v>
      </c>
      <c r="L373" s="68">
        <f t="shared" si="59"/>
        <v>29.835999999999999</v>
      </c>
      <c r="M373" s="68">
        <f t="shared" si="64"/>
        <v>28.561512638680895</v>
      </c>
      <c r="N373" s="68">
        <f t="shared" si="64"/>
        <v>51.263775935558122</v>
      </c>
      <c r="O373" s="68">
        <f t="shared" si="64"/>
        <v>0</v>
      </c>
      <c r="P373" s="68">
        <f t="shared" si="64"/>
        <v>0</v>
      </c>
      <c r="Q373" s="68">
        <f t="shared" si="64"/>
        <v>0</v>
      </c>
      <c r="R373" s="68">
        <f t="shared" si="60"/>
        <v>51.263775935558122</v>
      </c>
      <c r="S373" s="51">
        <f t="shared" si="56"/>
        <v>0</v>
      </c>
      <c r="T373" s="184">
        <f t="shared" si="61"/>
        <v>0</v>
      </c>
      <c r="U373" s="43"/>
      <c r="V373" s="43"/>
    </row>
    <row r="374" spans="1:22" x14ac:dyDescent="0.35">
      <c r="A374" s="63">
        <v>45551.374999999105</v>
      </c>
      <c r="B374" s="23">
        <v>542</v>
      </c>
      <c r="C374" s="22">
        <v>14113.68</v>
      </c>
      <c r="D374" s="23">
        <v>54.021999999999998</v>
      </c>
      <c r="E374" s="22">
        <v>1406.7329999999999</v>
      </c>
      <c r="F374" s="19">
        <f t="shared" si="57"/>
        <v>487.97800000000001</v>
      </c>
      <c r="G374" s="19">
        <f t="shared" si="57"/>
        <v>12706.947</v>
      </c>
      <c r="H374" s="67">
        <v>385</v>
      </c>
      <c r="I374" s="34">
        <f t="shared" si="58"/>
        <v>102.97800000000001</v>
      </c>
      <c r="J374" s="68">
        <f t="shared" si="55"/>
        <v>26.039999754087273</v>
      </c>
      <c r="K374" s="188">
        <v>2.09</v>
      </c>
      <c r="L374" s="68">
        <f t="shared" si="59"/>
        <v>29.835999999999999</v>
      </c>
      <c r="M374" s="68">
        <f t="shared" si="64"/>
        <v>28.561512638680895</v>
      </c>
      <c r="N374" s="68">
        <f t="shared" si="64"/>
        <v>51.263775935558122</v>
      </c>
      <c r="O374" s="68">
        <f t="shared" si="64"/>
        <v>0</v>
      </c>
      <c r="P374" s="68">
        <f t="shared" si="64"/>
        <v>0</v>
      </c>
      <c r="Q374" s="68">
        <f t="shared" si="64"/>
        <v>0</v>
      </c>
      <c r="R374" s="68">
        <f t="shared" si="60"/>
        <v>51.263775935558122</v>
      </c>
      <c r="S374" s="51">
        <f t="shared" si="56"/>
        <v>0</v>
      </c>
      <c r="T374" s="184">
        <f t="shared" si="61"/>
        <v>0</v>
      </c>
      <c r="U374" s="43"/>
      <c r="V374" s="43"/>
    </row>
    <row r="375" spans="1:22" x14ac:dyDescent="0.35">
      <c r="A375" s="63">
        <v>45551.416666665769</v>
      </c>
      <c r="B375" s="23">
        <v>569.1</v>
      </c>
      <c r="C375" s="22">
        <v>16668.938999999998</v>
      </c>
      <c r="D375" s="23">
        <v>78.215999999999994</v>
      </c>
      <c r="E375" s="22">
        <v>2290.9470000000001</v>
      </c>
      <c r="F375" s="19">
        <f t="shared" si="57"/>
        <v>490.88400000000001</v>
      </c>
      <c r="G375" s="19">
        <f t="shared" si="57"/>
        <v>14377.991999999998</v>
      </c>
      <c r="H375" s="67">
        <v>385</v>
      </c>
      <c r="I375" s="34">
        <f t="shared" si="58"/>
        <v>105.88400000000001</v>
      </c>
      <c r="J375" s="68">
        <f t="shared" si="55"/>
        <v>29.289999266629181</v>
      </c>
      <c r="K375" s="188">
        <v>2.09</v>
      </c>
      <c r="L375" s="68">
        <f t="shared" si="59"/>
        <v>29.835999999999999</v>
      </c>
      <c r="M375" s="68">
        <f t="shared" si="64"/>
        <v>28.561512638680895</v>
      </c>
      <c r="N375" s="68">
        <f t="shared" si="64"/>
        <v>51.263775935558122</v>
      </c>
      <c r="O375" s="68">
        <f t="shared" si="64"/>
        <v>0</v>
      </c>
      <c r="P375" s="68">
        <f t="shared" si="64"/>
        <v>0</v>
      </c>
      <c r="Q375" s="68">
        <f t="shared" si="64"/>
        <v>0</v>
      </c>
      <c r="R375" s="68">
        <f t="shared" si="60"/>
        <v>51.263775935558122</v>
      </c>
      <c r="S375" s="51">
        <f t="shared" si="56"/>
        <v>0</v>
      </c>
      <c r="T375" s="184">
        <f t="shared" si="61"/>
        <v>0</v>
      </c>
      <c r="U375" s="43"/>
      <c r="V375" s="43"/>
    </row>
    <row r="376" spans="1:22" x14ac:dyDescent="0.35">
      <c r="A376" s="63">
        <v>45551.458333332434</v>
      </c>
      <c r="B376" s="23">
        <v>604.70000000000005</v>
      </c>
      <c r="C376" s="22">
        <v>20995.184000000001</v>
      </c>
      <c r="D376" s="23">
        <v>92.667000000000002</v>
      </c>
      <c r="E376" s="22">
        <v>3217.3980000000001</v>
      </c>
      <c r="F376" s="19">
        <f t="shared" si="57"/>
        <v>512.03300000000002</v>
      </c>
      <c r="G376" s="19">
        <f t="shared" si="57"/>
        <v>17777.786</v>
      </c>
      <c r="H376" s="67">
        <v>385</v>
      </c>
      <c r="I376" s="34">
        <f t="shared" si="58"/>
        <v>127.03300000000002</v>
      </c>
      <c r="J376" s="68">
        <f t="shared" si="55"/>
        <v>34.720000468719789</v>
      </c>
      <c r="K376" s="188">
        <v>2.09</v>
      </c>
      <c r="L376" s="68">
        <f t="shared" si="59"/>
        <v>29.835999999999999</v>
      </c>
      <c r="M376" s="68">
        <f t="shared" ref="M376:Q391" si="65">M375</f>
        <v>28.561512638680895</v>
      </c>
      <c r="N376" s="68">
        <f t="shared" si="65"/>
        <v>51.263775935558122</v>
      </c>
      <c r="O376" s="68">
        <f t="shared" si="65"/>
        <v>0</v>
      </c>
      <c r="P376" s="68">
        <f t="shared" si="65"/>
        <v>0</v>
      </c>
      <c r="Q376" s="68">
        <f t="shared" si="65"/>
        <v>0</v>
      </c>
      <c r="R376" s="68">
        <f t="shared" si="60"/>
        <v>51.263775935558122</v>
      </c>
      <c r="S376" s="51">
        <f t="shared" si="56"/>
        <v>0</v>
      </c>
      <c r="T376" s="184">
        <f t="shared" si="61"/>
        <v>0</v>
      </c>
      <c r="U376" s="43"/>
      <c r="V376" s="43"/>
    </row>
    <row r="377" spans="1:22" x14ac:dyDescent="0.35">
      <c r="A377" s="63">
        <v>45551.499999999098</v>
      </c>
      <c r="B377" s="23">
        <v>637.9</v>
      </c>
      <c r="C377" s="22">
        <v>22109.614000000001</v>
      </c>
      <c r="D377" s="23">
        <v>104.161</v>
      </c>
      <c r="E377" s="22">
        <v>3610.22</v>
      </c>
      <c r="F377" s="19">
        <f t="shared" si="57"/>
        <v>533.73900000000003</v>
      </c>
      <c r="G377" s="19">
        <f t="shared" si="57"/>
        <v>18499.394</v>
      </c>
      <c r="H377" s="67">
        <v>385</v>
      </c>
      <c r="I377" s="34">
        <f t="shared" si="58"/>
        <v>148.73900000000003</v>
      </c>
      <c r="J377" s="68">
        <f t="shared" si="55"/>
        <v>34.660000487129473</v>
      </c>
      <c r="K377" s="188">
        <v>2.09</v>
      </c>
      <c r="L377" s="68">
        <f t="shared" si="59"/>
        <v>29.835999999999999</v>
      </c>
      <c r="M377" s="68">
        <f t="shared" si="65"/>
        <v>28.561512638680895</v>
      </c>
      <c r="N377" s="68">
        <f t="shared" si="65"/>
        <v>51.263775935558122</v>
      </c>
      <c r="O377" s="68">
        <f t="shared" si="65"/>
        <v>0</v>
      </c>
      <c r="P377" s="68">
        <f t="shared" si="65"/>
        <v>0</v>
      </c>
      <c r="Q377" s="68">
        <f t="shared" si="65"/>
        <v>0</v>
      </c>
      <c r="R377" s="68">
        <f t="shared" si="60"/>
        <v>51.263775935558122</v>
      </c>
      <c r="S377" s="51">
        <f t="shared" si="56"/>
        <v>0</v>
      </c>
      <c r="T377" s="184">
        <f t="shared" si="61"/>
        <v>0</v>
      </c>
      <c r="U377" s="43"/>
      <c r="V377" s="43"/>
    </row>
    <row r="378" spans="1:22" x14ac:dyDescent="0.35">
      <c r="A378" s="63">
        <v>45551.541666665762</v>
      </c>
      <c r="B378" s="23">
        <v>676.8</v>
      </c>
      <c r="C378" s="22">
        <v>24743.808000000001</v>
      </c>
      <c r="D378" s="23">
        <v>112.349</v>
      </c>
      <c r="E378" s="22">
        <v>4107.4790000000003</v>
      </c>
      <c r="F378" s="19">
        <f t="shared" si="57"/>
        <v>564.45099999999991</v>
      </c>
      <c r="G378" s="19">
        <f t="shared" si="57"/>
        <v>20636.329000000002</v>
      </c>
      <c r="H378" s="67">
        <v>385</v>
      </c>
      <c r="I378" s="34">
        <f t="shared" si="58"/>
        <v>179.45099999999991</v>
      </c>
      <c r="J378" s="68">
        <f t="shared" si="55"/>
        <v>36.560000779518518</v>
      </c>
      <c r="K378" s="188">
        <v>2.09</v>
      </c>
      <c r="L378" s="68">
        <f t="shared" si="59"/>
        <v>29.835999999999999</v>
      </c>
      <c r="M378" s="68">
        <f t="shared" si="65"/>
        <v>28.561512638680895</v>
      </c>
      <c r="N378" s="68">
        <f t="shared" si="65"/>
        <v>51.263775935558122</v>
      </c>
      <c r="O378" s="68">
        <f t="shared" si="65"/>
        <v>0</v>
      </c>
      <c r="P378" s="68">
        <f t="shared" si="65"/>
        <v>0</v>
      </c>
      <c r="Q378" s="68">
        <f t="shared" si="65"/>
        <v>0</v>
      </c>
      <c r="R378" s="68">
        <f t="shared" si="60"/>
        <v>51.263775935558122</v>
      </c>
      <c r="S378" s="51">
        <f t="shared" si="56"/>
        <v>0</v>
      </c>
      <c r="T378" s="184">
        <f t="shared" si="61"/>
        <v>0</v>
      </c>
      <c r="U378" s="43"/>
      <c r="V378" s="43"/>
    </row>
    <row r="379" spans="1:22" x14ac:dyDescent="0.35">
      <c r="A379" s="63">
        <v>45551.583333332426</v>
      </c>
      <c r="B379" s="23">
        <v>716.3</v>
      </c>
      <c r="C379" s="22">
        <v>29805.242999999999</v>
      </c>
      <c r="D379" s="23">
        <v>120.036</v>
      </c>
      <c r="E379" s="22">
        <v>4994.6980000000003</v>
      </c>
      <c r="F379" s="19">
        <f t="shared" si="57"/>
        <v>596.2639999999999</v>
      </c>
      <c r="G379" s="19">
        <f t="shared" si="57"/>
        <v>24810.544999999998</v>
      </c>
      <c r="H379" s="67">
        <v>385</v>
      </c>
      <c r="I379" s="34">
        <f t="shared" si="58"/>
        <v>211.2639999999999</v>
      </c>
      <c r="J379" s="68">
        <f t="shared" si="55"/>
        <v>41.609999932915628</v>
      </c>
      <c r="K379" s="188">
        <v>2.09</v>
      </c>
      <c r="L379" s="68">
        <f t="shared" si="59"/>
        <v>29.835999999999999</v>
      </c>
      <c r="M379" s="68">
        <f t="shared" si="65"/>
        <v>28.561512638680895</v>
      </c>
      <c r="N379" s="68">
        <f t="shared" si="65"/>
        <v>51.263775935558122</v>
      </c>
      <c r="O379" s="68">
        <f t="shared" si="65"/>
        <v>0</v>
      </c>
      <c r="P379" s="68">
        <f t="shared" si="65"/>
        <v>0</v>
      </c>
      <c r="Q379" s="68">
        <f t="shared" si="65"/>
        <v>0</v>
      </c>
      <c r="R379" s="68">
        <f t="shared" si="60"/>
        <v>51.263775935558122</v>
      </c>
      <c r="S379" s="51">
        <f t="shared" si="56"/>
        <v>0</v>
      </c>
      <c r="T379" s="184">
        <f t="shared" si="61"/>
        <v>0</v>
      </c>
      <c r="U379" s="43"/>
      <c r="V379" s="43"/>
    </row>
    <row r="380" spans="1:22" ht="14.25" customHeight="1" x14ac:dyDescent="0.35">
      <c r="A380" s="63">
        <v>45551.624999999091</v>
      </c>
      <c r="B380" s="23">
        <v>733.5</v>
      </c>
      <c r="C380" s="22">
        <v>30066.165000000001</v>
      </c>
      <c r="D380" s="23">
        <v>116.404</v>
      </c>
      <c r="E380" s="22">
        <v>4771.3999999999996</v>
      </c>
      <c r="F380" s="19">
        <f t="shared" si="57"/>
        <v>617.096</v>
      </c>
      <c r="G380" s="19">
        <f t="shared" si="57"/>
        <v>25294.764999999999</v>
      </c>
      <c r="H380" s="67">
        <v>385</v>
      </c>
      <c r="I380" s="34">
        <f t="shared" si="58"/>
        <v>232.096</v>
      </c>
      <c r="J380" s="68">
        <f t="shared" si="55"/>
        <v>40.989999935180265</v>
      </c>
      <c r="K380" s="188">
        <v>2.09</v>
      </c>
      <c r="L380" s="68">
        <f t="shared" si="59"/>
        <v>29.835999999999999</v>
      </c>
      <c r="M380" s="68">
        <f t="shared" si="65"/>
        <v>28.561512638680895</v>
      </c>
      <c r="N380" s="68">
        <f t="shared" si="65"/>
        <v>51.263775935558122</v>
      </c>
      <c r="O380" s="68">
        <f t="shared" si="65"/>
        <v>0</v>
      </c>
      <c r="P380" s="68">
        <f t="shared" si="65"/>
        <v>0</v>
      </c>
      <c r="Q380" s="68">
        <f t="shared" si="65"/>
        <v>0</v>
      </c>
      <c r="R380" s="68">
        <f t="shared" si="60"/>
        <v>51.263775935558122</v>
      </c>
      <c r="S380" s="51">
        <f t="shared" si="56"/>
        <v>0</v>
      </c>
      <c r="T380" s="184">
        <f t="shared" si="61"/>
        <v>0</v>
      </c>
      <c r="U380" s="43"/>
      <c r="V380" s="43"/>
    </row>
    <row r="381" spans="1:22" x14ac:dyDescent="0.35">
      <c r="A381" s="63">
        <v>45551.666666665755</v>
      </c>
      <c r="B381" s="23">
        <v>726.5</v>
      </c>
      <c r="C381" s="22">
        <v>33142.93</v>
      </c>
      <c r="D381" s="23">
        <v>98.759</v>
      </c>
      <c r="E381" s="22">
        <v>4505.3860000000004</v>
      </c>
      <c r="F381" s="19">
        <f t="shared" si="57"/>
        <v>627.74099999999999</v>
      </c>
      <c r="G381" s="19">
        <f t="shared" si="57"/>
        <v>28637.544000000002</v>
      </c>
      <c r="H381" s="67">
        <v>385</v>
      </c>
      <c r="I381" s="34">
        <f t="shared" si="58"/>
        <v>242.74099999999999</v>
      </c>
      <c r="J381" s="68">
        <f t="shared" si="55"/>
        <v>45.619999330934256</v>
      </c>
      <c r="K381" s="188">
        <v>2.09</v>
      </c>
      <c r="L381" s="68">
        <f t="shared" si="59"/>
        <v>29.835999999999999</v>
      </c>
      <c r="M381" s="68">
        <f t="shared" si="65"/>
        <v>28.561512638680895</v>
      </c>
      <c r="N381" s="68">
        <f t="shared" si="65"/>
        <v>51.263775935558122</v>
      </c>
      <c r="O381" s="68">
        <f t="shared" si="65"/>
        <v>0</v>
      </c>
      <c r="P381" s="68">
        <f t="shared" si="65"/>
        <v>0</v>
      </c>
      <c r="Q381" s="68">
        <f t="shared" si="65"/>
        <v>0</v>
      </c>
      <c r="R381" s="68">
        <f t="shared" si="60"/>
        <v>51.263775935558122</v>
      </c>
      <c r="S381" s="51">
        <f t="shared" si="56"/>
        <v>0</v>
      </c>
      <c r="T381" s="184">
        <f t="shared" si="61"/>
        <v>0</v>
      </c>
      <c r="U381" s="43"/>
      <c r="V381" s="43"/>
    </row>
    <row r="382" spans="1:22" x14ac:dyDescent="0.35">
      <c r="A382" s="63">
        <v>45551.708333332419</v>
      </c>
      <c r="B382" s="23">
        <v>740.3</v>
      </c>
      <c r="C382" s="22">
        <v>43581.461000000003</v>
      </c>
      <c r="D382" s="23">
        <v>108.453</v>
      </c>
      <c r="E382" s="22">
        <v>6384.6279999999997</v>
      </c>
      <c r="F382" s="19">
        <f t="shared" si="57"/>
        <v>631.84699999999998</v>
      </c>
      <c r="G382" s="19">
        <f t="shared" si="57"/>
        <v>37196.833000000006</v>
      </c>
      <c r="H382" s="67">
        <v>385</v>
      </c>
      <c r="I382" s="34">
        <f t="shared" si="58"/>
        <v>246.84699999999998</v>
      </c>
      <c r="J382" s="68">
        <f t="shared" si="55"/>
        <v>58.870000174092787</v>
      </c>
      <c r="K382" s="188">
        <v>2.09</v>
      </c>
      <c r="L382" s="68">
        <f t="shared" si="59"/>
        <v>29.835999999999999</v>
      </c>
      <c r="M382" s="68">
        <f t="shared" si="65"/>
        <v>28.561512638680895</v>
      </c>
      <c r="N382" s="68">
        <f t="shared" si="65"/>
        <v>51.263775935558122</v>
      </c>
      <c r="O382" s="68">
        <f t="shared" si="65"/>
        <v>0</v>
      </c>
      <c r="P382" s="68">
        <f t="shared" si="65"/>
        <v>0</v>
      </c>
      <c r="Q382" s="68">
        <f t="shared" si="65"/>
        <v>0</v>
      </c>
      <c r="R382" s="68">
        <f t="shared" si="60"/>
        <v>51.263775935558122</v>
      </c>
      <c r="S382" s="51">
        <f t="shared" si="56"/>
        <v>7.606224238534665</v>
      </c>
      <c r="T382" s="184">
        <f t="shared" si="61"/>
        <v>1877.5736346095664</v>
      </c>
      <c r="U382" s="43"/>
      <c r="V382" s="43"/>
    </row>
    <row r="383" spans="1:22" x14ac:dyDescent="0.35">
      <c r="A383" s="63">
        <v>45551.749999999083</v>
      </c>
      <c r="B383" s="23">
        <v>732.6</v>
      </c>
      <c r="C383" s="22">
        <v>51809.472000000002</v>
      </c>
      <c r="D383" s="23">
        <v>115.14100000000001</v>
      </c>
      <c r="E383" s="22">
        <v>8142.7719999999999</v>
      </c>
      <c r="F383" s="19">
        <f t="shared" si="57"/>
        <v>617.45900000000006</v>
      </c>
      <c r="G383" s="19">
        <f t="shared" si="57"/>
        <v>43666.700000000004</v>
      </c>
      <c r="H383" s="67">
        <v>385</v>
      </c>
      <c r="I383" s="34">
        <f t="shared" si="58"/>
        <v>232.45900000000006</v>
      </c>
      <c r="J383" s="68">
        <f t="shared" si="55"/>
        <v>70.719999222620444</v>
      </c>
      <c r="K383" s="188">
        <v>2.09</v>
      </c>
      <c r="L383" s="68">
        <f t="shared" si="59"/>
        <v>29.835999999999999</v>
      </c>
      <c r="M383" s="68">
        <f t="shared" si="65"/>
        <v>28.561512638680895</v>
      </c>
      <c r="N383" s="68">
        <f t="shared" si="65"/>
        <v>51.263775935558122</v>
      </c>
      <c r="O383" s="68">
        <f t="shared" si="65"/>
        <v>0</v>
      </c>
      <c r="P383" s="68">
        <f t="shared" si="65"/>
        <v>0</v>
      </c>
      <c r="Q383" s="68">
        <f t="shared" si="65"/>
        <v>0</v>
      </c>
      <c r="R383" s="68">
        <f t="shared" si="60"/>
        <v>51.263775935558122</v>
      </c>
      <c r="S383" s="51">
        <f t="shared" si="56"/>
        <v>19.456223287062322</v>
      </c>
      <c r="T383" s="184">
        <f t="shared" si="61"/>
        <v>4522.7742090872216</v>
      </c>
      <c r="U383" s="43"/>
      <c r="V383" s="43"/>
    </row>
    <row r="384" spans="1:22" x14ac:dyDescent="0.35">
      <c r="A384" s="63">
        <v>45551.791666665747</v>
      </c>
      <c r="B384" s="23">
        <v>710.8</v>
      </c>
      <c r="C384" s="22">
        <v>39968.284</v>
      </c>
      <c r="D384" s="23">
        <v>115.298</v>
      </c>
      <c r="E384" s="22">
        <v>6483.2070000000003</v>
      </c>
      <c r="F384" s="19">
        <f t="shared" si="57"/>
        <v>595.50199999999995</v>
      </c>
      <c r="G384" s="19">
        <f t="shared" si="57"/>
        <v>33485.076999999997</v>
      </c>
      <c r="H384" s="67">
        <v>385</v>
      </c>
      <c r="I384" s="34">
        <f t="shared" si="58"/>
        <v>210.50199999999995</v>
      </c>
      <c r="J384" s="68">
        <f t="shared" si="55"/>
        <v>56.229999227542478</v>
      </c>
      <c r="K384" s="188">
        <v>2.09</v>
      </c>
      <c r="L384" s="68">
        <f t="shared" si="59"/>
        <v>29.835999999999999</v>
      </c>
      <c r="M384" s="68">
        <f t="shared" si="65"/>
        <v>28.561512638680895</v>
      </c>
      <c r="N384" s="68">
        <f t="shared" si="65"/>
        <v>51.263775935558122</v>
      </c>
      <c r="O384" s="68">
        <f t="shared" si="65"/>
        <v>0</v>
      </c>
      <c r="P384" s="68">
        <f t="shared" si="65"/>
        <v>0</v>
      </c>
      <c r="Q384" s="68">
        <f t="shared" si="65"/>
        <v>0</v>
      </c>
      <c r="R384" s="68">
        <f t="shared" si="60"/>
        <v>51.263775935558122</v>
      </c>
      <c r="S384" s="51">
        <f t="shared" si="56"/>
        <v>4.9662232919843561</v>
      </c>
      <c r="T384" s="184">
        <f t="shared" si="61"/>
        <v>1045.3999354092907</v>
      </c>
      <c r="U384" s="43"/>
      <c r="V384" s="43"/>
    </row>
    <row r="385" spans="1:22" x14ac:dyDescent="0.35">
      <c r="A385" s="63">
        <v>45551.833333332412</v>
      </c>
      <c r="B385" s="23">
        <v>675.1</v>
      </c>
      <c r="C385" s="22">
        <v>33505.213000000003</v>
      </c>
      <c r="D385" s="23">
        <v>89.528000000000006</v>
      </c>
      <c r="E385" s="22">
        <v>4443.2749999999996</v>
      </c>
      <c r="F385" s="19">
        <f t="shared" si="57"/>
        <v>585.572</v>
      </c>
      <c r="G385" s="19">
        <f t="shared" si="57"/>
        <v>29061.938000000002</v>
      </c>
      <c r="H385" s="67">
        <v>385</v>
      </c>
      <c r="I385" s="34">
        <f t="shared" si="58"/>
        <v>200.572</v>
      </c>
      <c r="J385" s="68">
        <f t="shared" si="55"/>
        <v>49.629999385216507</v>
      </c>
      <c r="K385" s="188">
        <v>2.09</v>
      </c>
      <c r="L385" s="68">
        <f t="shared" si="59"/>
        <v>29.835999999999999</v>
      </c>
      <c r="M385" s="68">
        <f t="shared" si="65"/>
        <v>28.561512638680895</v>
      </c>
      <c r="N385" s="68">
        <f t="shared" si="65"/>
        <v>51.263775935558122</v>
      </c>
      <c r="O385" s="68">
        <f t="shared" si="65"/>
        <v>0</v>
      </c>
      <c r="P385" s="68">
        <f t="shared" si="65"/>
        <v>0</v>
      </c>
      <c r="Q385" s="68">
        <f t="shared" si="65"/>
        <v>0</v>
      </c>
      <c r="R385" s="68">
        <f t="shared" si="60"/>
        <v>51.263775935558122</v>
      </c>
      <c r="S385" s="51">
        <f t="shared" si="56"/>
        <v>0</v>
      </c>
      <c r="T385" s="184">
        <f t="shared" si="61"/>
        <v>0</v>
      </c>
      <c r="U385" s="43"/>
      <c r="V385" s="43"/>
    </row>
    <row r="386" spans="1:22" x14ac:dyDescent="0.35">
      <c r="A386" s="63">
        <v>45551.874999999076</v>
      </c>
      <c r="B386" s="23">
        <v>664.4</v>
      </c>
      <c r="C386" s="22">
        <v>27266.975999999999</v>
      </c>
      <c r="D386" s="23">
        <v>84.025000000000006</v>
      </c>
      <c r="E386" s="22">
        <v>3448.386</v>
      </c>
      <c r="F386" s="19">
        <f t="shared" si="57"/>
        <v>580.375</v>
      </c>
      <c r="G386" s="19">
        <f t="shared" si="57"/>
        <v>23818.59</v>
      </c>
      <c r="H386" s="67">
        <v>385</v>
      </c>
      <c r="I386" s="34">
        <f t="shared" si="58"/>
        <v>195.375</v>
      </c>
      <c r="J386" s="68">
        <f t="shared" si="55"/>
        <v>41.04</v>
      </c>
      <c r="K386" s="188">
        <v>2.09</v>
      </c>
      <c r="L386" s="68">
        <f t="shared" si="59"/>
        <v>29.835999999999999</v>
      </c>
      <c r="M386" s="68">
        <f t="shared" si="65"/>
        <v>28.561512638680895</v>
      </c>
      <c r="N386" s="68">
        <f t="shared" si="65"/>
        <v>51.263775935558122</v>
      </c>
      <c r="O386" s="68">
        <f t="shared" si="65"/>
        <v>0</v>
      </c>
      <c r="P386" s="68">
        <f t="shared" si="65"/>
        <v>0</v>
      </c>
      <c r="Q386" s="68">
        <f t="shared" si="65"/>
        <v>0</v>
      </c>
      <c r="R386" s="68">
        <f t="shared" si="60"/>
        <v>51.263775935558122</v>
      </c>
      <c r="S386" s="51">
        <f t="shared" si="56"/>
        <v>0</v>
      </c>
      <c r="T386" s="184">
        <f t="shared" si="61"/>
        <v>0</v>
      </c>
      <c r="U386" s="43"/>
      <c r="V386" s="43"/>
    </row>
    <row r="387" spans="1:22" x14ac:dyDescent="0.35">
      <c r="A387" s="63">
        <v>45551.91666666574</v>
      </c>
      <c r="B387" s="23">
        <v>634.4</v>
      </c>
      <c r="C387" s="22">
        <v>22210.344000000001</v>
      </c>
      <c r="D387" s="23">
        <v>83.043999999999997</v>
      </c>
      <c r="E387" s="22">
        <v>2907.37</v>
      </c>
      <c r="F387" s="19">
        <f t="shared" si="57"/>
        <v>551.35599999999999</v>
      </c>
      <c r="G387" s="19">
        <f t="shared" si="57"/>
        <v>19302.974000000002</v>
      </c>
      <c r="H387" s="67">
        <v>385</v>
      </c>
      <c r="I387" s="34">
        <f t="shared" si="58"/>
        <v>166.35599999999999</v>
      </c>
      <c r="J387" s="68">
        <f t="shared" si="55"/>
        <v>35.010000798032493</v>
      </c>
      <c r="K387" s="188">
        <v>2.09</v>
      </c>
      <c r="L387" s="68">
        <f t="shared" si="59"/>
        <v>29.835999999999999</v>
      </c>
      <c r="M387" s="68">
        <f t="shared" si="65"/>
        <v>28.561512638680895</v>
      </c>
      <c r="N387" s="68">
        <f t="shared" si="65"/>
        <v>51.263775935558122</v>
      </c>
      <c r="O387" s="68">
        <f t="shared" si="65"/>
        <v>0</v>
      </c>
      <c r="P387" s="68">
        <f t="shared" si="65"/>
        <v>0</v>
      </c>
      <c r="Q387" s="68">
        <f t="shared" si="65"/>
        <v>0</v>
      </c>
      <c r="R387" s="68">
        <f t="shared" si="60"/>
        <v>51.263775935558122</v>
      </c>
      <c r="S387" s="51">
        <f t="shared" si="56"/>
        <v>0</v>
      </c>
      <c r="T387" s="184">
        <f t="shared" si="61"/>
        <v>0</v>
      </c>
      <c r="U387" s="43"/>
      <c r="V387" s="43"/>
    </row>
    <row r="388" spans="1:22" x14ac:dyDescent="0.35">
      <c r="A388" s="63">
        <v>45551.958333332404</v>
      </c>
      <c r="B388" s="23">
        <v>573.20000000000005</v>
      </c>
      <c r="C388" s="22">
        <v>16273.147999999999</v>
      </c>
      <c r="D388" s="23">
        <v>67.364999999999995</v>
      </c>
      <c r="E388" s="22">
        <v>1912.492</v>
      </c>
      <c r="F388" s="19">
        <f t="shared" si="57"/>
        <v>505.83500000000004</v>
      </c>
      <c r="G388" s="19">
        <f t="shared" si="57"/>
        <v>14360.655999999999</v>
      </c>
      <c r="H388" s="67">
        <v>385</v>
      </c>
      <c r="I388" s="34">
        <f t="shared" si="58"/>
        <v>120.83500000000004</v>
      </c>
      <c r="J388" s="68">
        <f t="shared" si="55"/>
        <v>28.390000691925227</v>
      </c>
      <c r="K388" s="188">
        <v>2.09</v>
      </c>
      <c r="L388" s="68">
        <f t="shared" si="59"/>
        <v>29.835999999999999</v>
      </c>
      <c r="M388" s="68">
        <f t="shared" si="65"/>
        <v>28.561512638680895</v>
      </c>
      <c r="N388" s="68">
        <f t="shared" si="65"/>
        <v>51.263775935558122</v>
      </c>
      <c r="O388" s="68">
        <f t="shared" si="65"/>
        <v>0</v>
      </c>
      <c r="P388" s="68">
        <f t="shared" si="65"/>
        <v>0</v>
      </c>
      <c r="Q388" s="68">
        <f t="shared" si="65"/>
        <v>0</v>
      </c>
      <c r="R388" s="68">
        <f t="shared" si="60"/>
        <v>51.263775935558122</v>
      </c>
      <c r="S388" s="51">
        <f t="shared" si="56"/>
        <v>0</v>
      </c>
      <c r="T388" s="184">
        <f t="shared" si="61"/>
        <v>0</v>
      </c>
      <c r="U388" s="43"/>
      <c r="V388" s="43"/>
    </row>
    <row r="389" spans="1:22" x14ac:dyDescent="0.35">
      <c r="A389" s="63">
        <v>45551.999999999069</v>
      </c>
      <c r="B389" s="23">
        <v>537.70000000000005</v>
      </c>
      <c r="C389" s="22">
        <v>13259.682000000001</v>
      </c>
      <c r="D389" s="23">
        <v>70.191000000000003</v>
      </c>
      <c r="E389" s="22">
        <v>1730.91</v>
      </c>
      <c r="F389" s="19">
        <f t="shared" si="57"/>
        <v>467.50900000000001</v>
      </c>
      <c r="G389" s="19">
        <f t="shared" si="57"/>
        <v>11528.772000000001</v>
      </c>
      <c r="H389" s="67">
        <v>385</v>
      </c>
      <c r="I389" s="34">
        <f t="shared" si="58"/>
        <v>82.509000000000015</v>
      </c>
      <c r="J389" s="68">
        <f t="shared" si="55"/>
        <v>24.660000128339778</v>
      </c>
      <c r="K389" s="188">
        <v>2.09</v>
      </c>
      <c r="L389" s="68">
        <f t="shared" si="59"/>
        <v>29.835999999999999</v>
      </c>
      <c r="M389" s="68">
        <f t="shared" si="65"/>
        <v>28.561512638680895</v>
      </c>
      <c r="N389" s="68">
        <f t="shared" si="65"/>
        <v>51.263775935558122</v>
      </c>
      <c r="O389" s="68">
        <f t="shared" si="65"/>
        <v>0</v>
      </c>
      <c r="P389" s="68">
        <f t="shared" si="65"/>
        <v>0</v>
      </c>
      <c r="Q389" s="68">
        <f t="shared" si="65"/>
        <v>0</v>
      </c>
      <c r="R389" s="68">
        <f t="shared" si="60"/>
        <v>51.263775935558122</v>
      </c>
      <c r="S389" s="51">
        <f t="shared" si="56"/>
        <v>0</v>
      </c>
      <c r="T389" s="184">
        <f t="shared" si="61"/>
        <v>0</v>
      </c>
      <c r="U389" s="43"/>
      <c r="V389" s="43"/>
    </row>
    <row r="390" spans="1:22" x14ac:dyDescent="0.35">
      <c r="A390" s="63">
        <v>45552.041666665733</v>
      </c>
      <c r="B390" s="23">
        <v>496.4</v>
      </c>
      <c r="C390" s="22">
        <v>9863.4680000000008</v>
      </c>
      <c r="D390" s="23">
        <v>65.16</v>
      </c>
      <c r="E390" s="22">
        <v>1294.729</v>
      </c>
      <c r="F390" s="19">
        <f t="shared" si="57"/>
        <v>431.24</v>
      </c>
      <c r="G390" s="19">
        <f t="shared" si="57"/>
        <v>8568.7390000000014</v>
      </c>
      <c r="H390" s="67">
        <v>385</v>
      </c>
      <c r="I390" s="34">
        <f t="shared" si="58"/>
        <v>46.240000000000009</v>
      </c>
      <c r="J390" s="68">
        <f t="shared" ref="J390:J453" si="66">IF(F390&gt;0,G390/F390,0)</f>
        <v>19.870000463778872</v>
      </c>
      <c r="K390" s="188">
        <v>2.15</v>
      </c>
      <c r="L390" s="68">
        <f t="shared" si="59"/>
        <v>30.46</v>
      </c>
      <c r="M390" s="68">
        <f t="shared" si="65"/>
        <v>28.561512638680895</v>
      </c>
      <c r="N390" s="68">
        <f t="shared" si="65"/>
        <v>51.263775935558122</v>
      </c>
      <c r="O390" s="68">
        <f t="shared" si="65"/>
        <v>0</v>
      </c>
      <c r="P390" s="68">
        <f t="shared" si="65"/>
        <v>0</v>
      </c>
      <c r="Q390" s="68">
        <f t="shared" si="65"/>
        <v>0</v>
      </c>
      <c r="R390" s="68">
        <f t="shared" si="60"/>
        <v>51.263775935558122</v>
      </c>
      <c r="S390" s="51">
        <f t="shared" ref="S390:S453" si="67">IF(J390&gt;R390,J390-R390,0)</f>
        <v>0</v>
      </c>
      <c r="T390" s="184">
        <f t="shared" si="61"/>
        <v>0</v>
      </c>
      <c r="U390" s="43"/>
      <c r="V390" s="43"/>
    </row>
    <row r="391" spans="1:22" x14ac:dyDescent="0.35">
      <c r="A391" s="63">
        <v>45552.083333332397</v>
      </c>
      <c r="B391" s="23">
        <v>467.2</v>
      </c>
      <c r="C391" s="22">
        <v>8568.4480000000003</v>
      </c>
      <c r="D391" s="23">
        <v>56.219000000000001</v>
      </c>
      <c r="E391" s="22">
        <v>1031.056</v>
      </c>
      <c r="F391" s="19">
        <f t="shared" ref="F391:G454" si="68">B391-D391</f>
        <v>410.98099999999999</v>
      </c>
      <c r="G391" s="19">
        <f t="shared" si="68"/>
        <v>7537.3919999999998</v>
      </c>
      <c r="H391" s="67">
        <v>385</v>
      </c>
      <c r="I391" s="34">
        <f t="shared" ref="I391:I454" si="69">F391-H391</f>
        <v>25.980999999999995</v>
      </c>
      <c r="J391" s="68">
        <f t="shared" si="66"/>
        <v>18.340001119273154</v>
      </c>
      <c r="K391" s="188">
        <v>2.15</v>
      </c>
      <c r="L391" s="68">
        <f t="shared" ref="L391:L454" si="70">IF(AND(MONTH($A$2)&gt;5,MONTH($A$2)&lt;9),(K391*10800)/1000,(K391*10400)/1000)+8.1</f>
        <v>30.46</v>
      </c>
      <c r="M391" s="68">
        <f t="shared" si="65"/>
        <v>28.561512638680895</v>
      </c>
      <c r="N391" s="68">
        <f t="shared" si="65"/>
        <v>51.263775935558122</v>
      </c>
      <c r="O391" s="68">
        <f t="shared" si="65"/>
        <v>0</v>
      </c>
      <c r="P391" s="68">
        <f t="shared" si="65"/>
        <v>0</v>
      </c>
      <c r="Q391" s="68">
        <f t="shared" si="65"/>
        <v>0</v>
      </c>
      <c r="R391" s="68">
        <f t="shared" ref="R391:R454" si="71">MAX(L391:Q391)</f>
        <v>51.263775935558122</v>
      </c>
      <c r="S391" s="51">
        <f t="shared" si="67"/>
        <v>0</v>
      </c>
      <c r="T391" s="184">
        <f t="shared" ref="T391:T454" si="72">IF(S391&lt;&gt;" ",S391*I391,0)</f>
        <v>0</v>
      </c>
      <c r="U391" s="43"/>
      <c r="V391" s="43"/>
    </row>
    <row r="392" spans="1:22" x14ac:dyDescent="0.35">
      <c r="A392" s="63">
        <v>45552.124999999061</v>
      </c>
      <c r="B392" s="23">
        <v>460.1</v>
      </c>
      <c r="C392" s="22">
        <v>7421.4129999999996</v>
      </c>
      <c r="D392" s="23">
        <v>55.411999999999999</v>
      </c>
      <c r="E392" s="22">
        <v>893.79600000000005</v>
      </c>
      <c r="F392" s="19">
        <f t="shared" si="68"/>
        <v>404.68800000000005</v>
      </c>
      <c r="G392" s="19">
        <f t="shared" si="68"/>
        <v>6527.6169999999993</v>
      </c>
      <c r="H392" s="67">
        <v>385</v>
      </c>
      <c r="I392" s="34">
        <f t="shared" si="69"/>
        <v>19.688000000000045</v>
      </c>
      <c r="J392" s="68">
        <f t="shared" si="66"/>
        <v>16.129998912742654</v>
      </c>
      <c r="K392" s="188">
        <v>2.15</v>
      </c>
      <c r="L392" s="68">
        <f t="shared" si="70"/>
        <v>30.46</v>
      </c>
      <c r="M392" s="68">
        <f t="shared" ref="M392:Q407" si="73">M391</f>
        <v>28.561512638680895</v>
      </c>
      <c r="N392" s="68">
        <f t="shared" si="73"/>
        <v>51.263775935558122</v>
      </c>
      <c r="O392" s="68">
        <f t="shared" si="73"/>
        <v>0</v>
      </c>
      <c r="P392" s="68">
        <f t="shared" si="73"/>
        <v>0</v>
      </c>
      <c r="Q392" s="68">
        <f t="shared" si="73"/>
        <v>0</v>
      </c>
      <c r="R392" s="68">
        <f t="shared" si="71"/>
        <v>51.263775935558122</v>
      </c>
      <c r="S392" s="51">
        <f t="shared" si="67"/>
        <v>0</v>
      </c>
      <c r="T392" s="184">
        <f t="shared" si="72"/>
        <v>0</v>
      </c>
      <c r="U392" s="43"/>
      <c r="V392" s="43"/>
    </row>
    <row r="393" spans="1:22" x14ac:dyDescent="0.35">
      <c r="A393" s="63">
        <v>45552.166666665726</v>
      </c>
      <c r="B393" s="23">
        <v>460</v>
      </c>
      <c r="C393" s="22">
        <v>7222</v>
      </c>
      <c r="D393" s="23">
        <v>61.16</v>
      </c>
      <c r="E393" s="22">
        <v>960.21199999999999</v>
      </c>
      <c r="F393" s="19">
        <f t="shared" si="68"/>
        <v>398.84000000000003</v>
      </c>
      <c r="G393" s="19">
        <f t="shared" si="68"/>
        <v>6261.7880000000005</v>
      </c>
      <c r="H393" s="67">
        <v>385</v>
      </c>
      <c r="I393" s="34">
        <f t="shared" si="69"/>
        <v>13.840000000000032</v>
      </c>
      <c r="J393" s="68">
        <f t="shared" si="66"/>
        <v>15.7</v>
      </c>
      <c r="K393" s="188">
        <v>2.15</v>
      </c>
      <c r="L393" s="68">
        <f t="shared" si="70"/>
        <v>30.46</v>
      </c>
      <c r="M393" s="68">
        <f t="shared" si="73"/>
        <v>28.561512638680895</v>
      </c>
      <c r="N393" s="68">
        <f t="shared" si="73"/>
        <v>51.263775935558122</v>
      </c>
      <c r="O393" s="68">
        <f t="shared" si="73"/>
        <v>0</v>
      </c>
      <c r="P393" s="68">
        <f t="shared" si="73"/>
        <v>0</v>
      </c>
      <c r="Q393" s="68">
        <f t="shared" si="73"/>
        <v>0</v>
      </c>
      <c r="R393" s="68">
        <f t="shared" si="71"/>
        <v>51.263775935558122</v>
      </c>
      <c r="S393" s="51">
        <f t="shared" si="67"/>
        <v>0</v>
      </c>
      <c r="T393" s="184">
        <f t="shared" si="72"/>
        <v>0</v>
      </c>
      <c r="U393" s="43"/>
      <c r="V393" s="43"/>
    </row>
    <row r="394" spans="1:22" x14ac:dyDescent="0.35">
      <c r="A394" s="63">
        <v>45552.20833333239</v>
      </c>
      <c r="B394" s="23">
        <v>458.2</v>
      </c>
      <c r="C394" s="22">
        <v>7587.7920000000004</v>
      </c>
      <c r="D394" s="23">
        <v>53.334000000000003</v>
      </c>
      <c r="E394" s="22">
        <v>883.21100000000001</v>
      </c>
      <c r="F394" s="19">
        <f t="shared" si="68"/>
        <v>404.86599999999999</v>
      </c>
      <c r="G394" s="19">
        <f t="shared" si="68"/>
        <v>6704.5810000000001</v>
      </c>
      <c r="H394" s="67">
        <v>385</v>
      </c>
      <c r="I394" s="34">
        <f t="shared" si="69"/>
        <v>19.865999999999985</v>
      </c>
      <c r="J394" s="68">
        <f t="shared" si="66"/>
        <v>16.56000009879812</v>
      </c>
      <c r="K394" s="188">
        <v>2.15</v>
      </c>
      <c r="L394" s="68">
        <f t="shared" si="70"/>
        <v>30.46</v>
      </c>
      <c r="M394" s="68">
        <f t="shared" si="73"/>
        <v>28.561512638680895</v>
      </c>
      <c r="N394" s="68">
        <f t="shared" si="73"/>
        <v>51.263775935558122</v>
      </c>
      <c r="O394" s="68">
        <f t="shared" si="73"/>
        <v>0</v>
      </c>
      <c r="P394" s="68">
        <f t="shared" si="73"/>
        <v>0</v>
      </c>
      <c r="Q394" s="68">
        <f t="shared" si="73"/>
        <v>0</v>
      </c>
      <c r="R394" s="68">
        <f t="shared" si="71"/>
        <v>51.263775935558122</v>
      </c>
      <c r="S394" s="51">
        <f t="shared" si="67"/>
        <v>0</v>
      </c>
      <c r="T394" s="184">
        <f t="shared" si="72"/>
        <v>0</v>
      </c>
      <c r="U394" s="43"/>
      <c r="V394" s="43"/>
    </row>
    <row r="395" spans="1:22" x14ac:dyDescent="0.35">
      <c r="A395" s="63">
        <v>45552.249999999054</v>
      </c>
      <c r="B395" s="23">
        <v>473.3</v>
      </c>
      <c r="C395" s="22">
        <v>10171.217000000001</v>
      </c>
      <c r="D395" s="23">
        <v>50.908999999999999</v>
      </c>
      <c r="E395" s="22">
        <v>1094.0340000000001</v>
      </c>
      <c r="F395" s="19">
        <f t="shared" si="68"/>
        <v>422.39100000000002</v>
      </c>
      <c r="G395" s="19">
        <f t="shared" si="68"/>
        <v>9077.1830000000009</v>
      </c>
      <c r="H395" s="67">
        <v>385</v>
      </c>
      <c r="I395" s="34">
        <f t="shared" si="69"/>
        <v>37.39100000000002</v>
      </c>
      <c r="J395" s="68">
        <f t="shared" si="66"/>
        <v>21.490000970664621</v>
      </c>
      <c r="K395" s="188">
        <v>2.15</v>
      </c>
      <c r="L395" s="68">
        <f t="shared" si="70"/>
        <v>30.46</v>
      </c>
      <c r="M395" s="68">
        <f t="shared" si="73"/>
        <v>28.561512638680895</v>
      </c>
      <c r="N395" s="68">
        <f t="shared" si="73"/>
        <v>51.263775935558122</v>
      </c>
      <c r="O395" s="68">
        <f t="shared" si="73"/>
        <v>0</v>
      </c>
      <c r="P395" s="68">
        <f t="shared" si="73"/>
        <v>0</v>
      </c>
      <c r="Q395" s="68">
        <f t="shared" si="73"/>
        <v>0</v>
      </c>
      <c r="R395" s="68">
        <f t="shared" si="71"/>
        <v>51.263775935558122</v>
      </c>
      <c r="S395" s="51">
        <f t="shared" si="67"/>
        <v>0</v>
      </c>
      <c r="T395" s="184">
        <f t="shared" si="72"/>
        <v>0</v>
      </c>
      <c r="U395" s="43"/>
      <c r="V395" s="43"/>
    </row>
    <row r="396" spans="1:22" x14ac:dyDescent="0.35">
      <c r="A396" s="63">
        <v>45552.291666665718</v>
      </c>
      <c r="B396" s="23">
        <v>501.9</v>
      </c>
      <c r="C396" s="22">
        <v>13581.414000000001</v>
      </c>
      <c r="D396" s="23">
        <v>44.122</v>
      </c>
      <c r="E396" s="22">
        <v>1193.941</v>
      </c>
      <c r="F396" s="19">
        <f t="shared" si="68"/>
        <v>457.77799999999996</v>
      </c>
      <c r="G396" s="19">
        <f t="shared" si="68"/>
        <v>12387.473</v>
      </c>
      <c r="H396" s="67">
        <v>385</v>
      </c>
      <c r="I396" s="34">
        <f t="shared" si="69"/>
        <v>72.777999999999963</v>
      </c>
      <c r="J396" s="68">
        <f t="shared" si="66"/>
        <v>27.060000699028787</v>
      </c>
      <c r="K396" s="188">
        <v>2.15</v>
      </c>
      <c r="L396" s="68">
        <f t="shared" si="70"/>
        <v>30.46</v>
      </c>
      <c r="M396" s="68">
        <f t="shared" si="73"/>
        <v>28.561512638680895</v>
      </c>
      <c r="N396" s="68">
        <f t="shared" si="73"/>
        <v>51.263775935558122</v>
      </c>
      <c r="O396" s="68">
        <f t="shared" si="73"/>
        <v>0</v>
      </c>
      <c r="P396" s="68">
        <f t="shared" si="73"/>
        <v>0</v>
      </c>
      <c r="Q396" s="68">
        <f t="shared" si="73"/>
        <v>0</v>
      </c>
      <c r="R396" s="68">
        <f t="shared" si="71"/>
        <v>51.263775935558122</v>
      </c>
      <c r="S396" s="51">
        <f t="shared" si="67"/>
        <v>0</v>
      </c>
      <c r="T396" s="184">
        <f t="shared" si="72"/>
        <v>0</v>
      </c>
      <c r="U396" s="43"/>
      <c r="V396" s="43"/>
    </row>
    <row r="397" spans="1:22" x14ac:dyDescent="0.35">
      <c r="A397" s="63">
        <v>45552.333333332383</v>
      </c>
      <c r="B397" s="23">
        <v>522.6</v>
      </c>
      <c r="C397" s="22">
        <v>14805.258</v>
      </c>
      <c r="D397" s="23">
        <v>36.014000000000003</v>
      </c>
      <c r="E397" s="22">
        <v>1020.277</v>
      </c>
      <c r="F397" s="19">
        <f t="shared" si="68"/>
        <v>486.58600000000001</v>
      </c>
      <c r="G397" s="19">
        <f t="shared" si="68"/>
        <v>13784.981</v>
      </c>
      <c r="H397" s="67">
        <v>385</v>
      </c>
      <c r="I397" s="34">
        <f t="shared" si="69"/>
        <v>101.58600000000001</v>
      </c>
      <c r="J397" s="68">
        <f t="shared" si="66"/>
        <v>28.329999219048634</v>
      </c>
      <c r="K397" s="188">
        <v>2.15</v>
      </c>
      <c r="L397" s="68">
        <f t="shared" si="70"/>
        <v>30.46</v>
      </c>
      <c r="M397" s="68">
        <f t="shared" si="73"/>
        <v>28.561512638680895</v>
      </c>
      <c r="N397" s="68">
        <f t="shared" si="73"/>
        <v>51.263775935558122</v>
      </c>
      <c r="O397" s="68">
        <f t="shared" si="73"/>
        <v>0</v>
      </c>
      <c r="P397" s="68">
        <f t="shared" si="73"/>
        <v>0</v>
      </c>
      <c r="Q397" s="68">
        <f t="shared" si="73"/>
        <v>0</v>
      </c>
      <c r="R397" s="68">
        <f t="shared" si="71"/>
        <v>51.263775935558122</v>
      </c>
      <c r="S397" s="51">
        <f t="shared" si="67"/>
        <v>0</v>
      </c>
      <c r="T397" s="184">
        <f t="shared" si="72"/>
        <v>0</v>
      </c>
      <c r="U397" s="43"/>
      <c r="V397" s="43"/>
    </row>
    <row r="398" spans="1:22" x14ac:dyDescent="0.35">
      <c r="A398" s="63">
        <v>45552.374999999047</v>
      </c>
      <c r="B398" s="23">
        <v>542.79999999999995</v>
      </c>
      <c r="C398" s="22">
        <v>15779.196</v>
      </c>
      <c r="D398" s="23">
        <v>49.581000000000003</v>
      </c>
      <c r="E398" s="22">
        <v>1441.32</v>
      </c>
      <c r="F398" s="19">
        <f t="shared" si="68"/>
        <v>493.21899999999994</v>
      </c>
      <c r="G398" s="19">
        <f t="shared" si="68"/>
        <v>14337.876</v>
      </c>
      <c r="H398" s="67">
        <v>385</v>
      </c>
      <c r="I398" s="34">
        <f t="shared" si="69"/>
        <v>108.21899999999994</v>
      </c>
      <c r="J398" s="68">
        <f t="shared" si="66"/>
        <v>29.069999330926024</v>
      </c>
      <c r="K398" s="188">
        <v>2.15</v>
      </c>
      <c r="L398" s="68">
        <f t="shared" si="70"/>
        <v>30.46</v>
      </c>
      <c r="M398" s="68">
        <f t="shared" si="73"/>
        <v>28.561512638680895</v>
      </c>
      <c r="N398" s="68">
        <f t="shared" si="73"/>
        <v>51.263775935558122</v>
      </c>
      <c r="O398" s="68">
        <f t="shared" si="73"/>
        <v>0</v>
      </c>
      <c r="P398" s="68">
        <f t="shared" si="73"/>
        <v>0</v>
      </c>
      <c r="Q398" s="68">
        <f t="shared" si="73"/>
        <v>0</v>
      </c>
      <c r="R398" s="68">
        <f t="shared" si="71"/>
        <v>51.263775935558122</v>
      </c>
      <c r="S398" s="51">
        <f t="shared" si="67"/>
        <v>0</v>
      </c>
      <c r="T398" s="184">
        <f t="shared" si="72"/>
        <v>0</v>
      </c>
      <c r="U398" s="43"/>
      <c r="V398" s="43"/>
    </row>
    <row r="399" spans="1:22" x14ac:dyDescent="0.35">
      <c r="A399" s="63">
        <v>45552.416666665711</v>
      </c>
      <c r="B399" s="23">
        <v>556</v>
      </c>
      <c r="C399" s="22">
        <v>17180.400000000001</v>
      </c>
      <c r="D399" s="23">
        <v>47.274999999999999</v>
      </c>
      <c r="E399" s="22">
        <v>1460.797</v>
      </c>
      <c r="F399" s="19">
        <f t="shared" si="68"/>
        <v>508.72500000000002</v>
      </c>
      <c r="G399" s="19">
        <f t="shared" si="68"/>
        <v>15719.603000000001</v>
      </c>
      <c r="H399" s="67">
        <v>385</v>
      </c>
      <c r="I399" s="34">
        <f t="shared" si="69"/>
        <v>123.72500000000002</v>
      </c>
      <c r="J399" s="68">
        <f t="shared" si="66"/>
        <v>30.900000982849281</v>
      </c>
      <c r="K399" s="188">
        <v>2.15</v>
      </c>
      <c r="L399" s="68">
        <f t="shared" si="70"/>
        <v>30.46</v>
      </c>
      <c r="M399" s="68">
        <f t="shared" si="73"/>
        <v>28.561512638680895</v>
      </c>
      <c r="N399" s="68">
        <f t="shared" si="73"/>
        <v>51.263775935558122</v>
      </c>
      <c r="O399" s="68">
        <f t="shared" si="73"/>
        <v>0</v>
      </c>
      <c r="P399" s="68">
        <f t="shared" si="73"/>
        <v>0</v>
      </c>
      <c r="Q399" s="68">
        <f t="shared" si="73"/>
        <v>0</v>
      </c>
      <c r="R399" s="68">
        <f t="shared" si="71"/>
        <v>51.263775935558122</v>
      </c>
      <c r="S399" s="51">
        <f t="shared" si="67"/>
        <v>0</v>
      </c>
      <c r="T399" s="184">
        <f t="shared" si="72"/>
        <v>0</v>
      </c>
      <c r="U399" s="43"/>
      <c r="V399" s="43"/>
    </row>
    <row r="400" spans="1:22" x14ac:dyDescent="0.35">
      <c r="A400" s="63">
        <v>45552.458333332375</v>
      </c>
      <c r="B400" s="23">
        <v>574.1</v>
      </c>
      <c r="C400" s="22">
        <v>18290.826000000001</v>
      </c>
      <c r="D400" s="23">
        <v>60.085999999999999</v>
      </c>
      <c r="E400" s="22">
        <v>1914.34</v>
      </c>
      <c r="F400" s="19">
        <f t="shared" si="68"/>
        <v>514.01400000000001</v>
      </c>
      <c r="G400" s="19">
        <f t="shared" si="68"/>
        <v>16376.486000000001</v>
      </c>
      <c r="H400" s="67">
        <v>385</v>
      </c>
      <c r="I400" s="34">
        <f t="shared" si="69"/>
        <v>129.01400000000001</v>
      </c>
      <c r="J400" s="68">
        <f t="shared" si="66"/>
        <v>31.85999992218111</v>
      </c>
      <c r="K400" s="188">
        <v>2.15</v>
      </c>
      <c r="L400" s="68">
        <f t="shared" si="70"/>
        <v>30.46</v>
      </c>
      <c r="M400" s="68">
        <f t="shared" si="73"/>
        <v>28.561512638680895</v>
      </c>
      <c r="N400" s="68">
        <f t="shared" si="73"/>
        <v>51.263775935558122</v>
      </c>
      <c r="O400" s="68">
        <f t="shared" si="73"/>
        <v>0</v>
      </c>
      <c r="P400" s="68">
        <f t="shared" si="73"/>
        <v>0</v>
      </c>
      <c r="Q400" s="68">
        <f t="shared" si="73"/>
        <v>0</v>
      </c>
      <c r="R400" s="68">
        <f t="shared" si="71"/>
        <v>51.263775935558122</v>
      </c>
      <c r="S400" s="51">
        <f t="shared" si="67"/>
        <v>0</v>
      </c>
      <c r="T400" s="184">
        <f t="shared" si="72"/>
        <v>0</v>
      </c>
      <c r="U400" s="43"/>
      <c r="V400" s="43"/>
    </row>
    <row r="401" spans="1:22" x14ac:dyDescent="0.35">
      <c r="A401" s="63">
        <v>45552.49999999904</v>
      </c>
      <c r="B401" s="23">
        <v>601.79999999999995</v>
      </c>
      <c r="C401" s="22">
        <v>20719.973999999998</v>
      </c>
      <c r="D401" s="23">
        <v>80.231999999999999</v>
      </c>
      <c r="E401" s="22">
        <v>2762.3879999999999</v>
      </c>
      <c r="F401" s="19">
        <f t="shared" si="68"/>
        <v>521.56799999999998</v>
      </c>
      <c r="G401" s="19">
        <f t="shared" si="68"/>
        <v>17957.585999999999</v>
      </c>
      <c r="H401" s="67">
        <v>385</v>
      </c>
      <c r="I401" s="34">
        <f t="shared" si="69"/>
        <v>136.56799999999998</v>
      </c>
      <c r="J401" s="68">
        <f t="shared" si="66"/>
        <v>34.429999539849071</v>
      </c>
      <c r="K401" s="188">
        <v>2.15</v>
      </c>
      <c r="L401" s="68">
        <f t="shared" si="70"/>
        <v>30.46</v>
      </c>
      <c r="M401" s="68">
        <f t="shared" si="73"/>
        <v>28.561512638680895</v>
      </c>
      <c r="N401" s="68">
        <f t="shared" si="73"/>
        <v>51.263775935558122</v>
      </c>
      <c r="O401" s="68">
        <f t="shared" si="73"/>
        <v>0</v>
      </c>
      <c r="P401" s="68">
        <f t="shared" si="73"/>
        <v>0</v>
      </c>
      <c r="Q401" s="68">
        <f t="shared" si="73"/>
        <v>0</v>
      </c>
      <c r="R401" s="68">
        <f t="shared" si="71"/>
        <v>51.263775935558122</v>
      </c>
      <c r="S401" s="51">
        <f t="shared" si="67"/>
        <v>0</v>
      </c>
      <c r="T401" s="184">
        <f t="shared" si="72"/>
        <v>0</v>
      </c>
      <c r="U401" s="43"/>
      <c r="V401" s="43"/>
    </row>
    <row r="402" spans="1:22" x14ac:dyDescent="0.35">
      <c r="A402" s="63">
        <v>45552.541666665704</v>
      </c>
      <c r="B402" s="23">
        <v>615.4</v>
      </c>
      <c r="C402" s="22">
        <v>20622.054</v>
      </c>
      <c r="D402" s="23">
        <v>90.757000000000005</v>
      </c>
      <c r="E402" s="22">
        <v>3041.2669999999998</v>
      </c>
      <c r="F402" s="19">
        <f t="shared" si="68"/>
        <v>524.64300000000003</v>
      </c>
      <c r="G402" s="19">
        <f t="shared" si="68"/>
        <v>17580.787</v>
      </c>
      <c r="H402" s="67">
        <v>385</v>
      </c>
      <c r="I402" s="34">
        <f t="shared" si="69"/>
        <v>139.64300000000003</v>
      </c>
      <c r="J402" s="68">
        <f t="shared" si="66"/>
        <v>33.510000133424057</v>
      </c>
      <c r="K402" s="188">
        <v>2.15</v>
      </c>
      <c r="L402" s="68">
        <f t="shared" si="70"/>
        <v>30.46</v>
      </c>
      <c r="M402" s="68">
        <f t="shared" si="73"/>
        <v>28.561512638680895</v>
      </c>
      <c r="N402" s="68">
        <f t="shared" si="73"/>
        <v>51.263775935558122</v>
      </c>
      <c r="O402" s="68">
        <f t="shared" si="73"/>
        <v>0</v>
      </c>
      <c r="P402" s="68">
        <f t="shared" si="73"/>
        <v>0</v>
      </c>
      <c r="Q402" s="68">
        <f t="shared" si="73"/>
        <v>0</v>
      </c>
      <c r="R402" s="68">
        <f t="shared" si="71"/>
        <v>51.263775935558122</v>
      </c>
      <c r="S402" s="51">
        <f t="shared" si="67"/>
        <v>0</v>
      </c>
      <c r="T402" s="184">
        <f t="shared" si="72"/>
        <v>0</v>
      </c>
      <c r="U402" s="43"/>
      <c r="V402" s="43"/>
    </row>
    <row r="403" spans="1:22" x14ac:dyDescent="0.35">
      <c r="A403" s="63">
        <v>45552.583333332368</v>
      </c>
      <c r="B403" s="23">
        <v>644.79999999999995</v>
      </c>
      <c r="C403" s="22">
        <v>23509.407999999999</v>
      </c>
      <c r="D403" s="23">
        <v>113.97499999999999</v>
      </c>
      <c r="E403" s="22">
        <v>4155.5290000000005</v>
      </c>
      <c r="F403" s="19">
        <f t="shared" si="68"/>
        <v>530.82499999999993</v>
      </c>
      <c r="G403" s="19">
        <f t="shared" si="68"/>
        <v>19353.879000000001</v>
      </c>
      <c r="H403" s="67">
        <v>385</v>
      </c>
      <c r="I403" s="34">
        <f t="shared" si="69"/>
        <v>145.82499999999993</v>
      </c>
      <c r="J403" s="68">
        <f t="shared" si="66"/>
        <v>36.45999905806999</v>
      </c>
      <c r="K403" s="188">
        <v>2.15</v>
      </c>
      <c r="L403" s="68">
        <f t="shared" si="70"/>
        <v>30.46</v>
      </c>
      <c r="M403" s="68">
        <f t="shared" si="73"/>
        <v>28.561512638680895</v>
      </c>
      <c r="N403" s="68">
        <f t="shared" si="73"/>
        <v>51.263775935558122</v>
      </c>
      <c r="O403" s="68">
        <f t="shared" si="73"/>
        <v>0</v>
      </c>
      <c r="P403" s="68">
        <f t="shared" si="73"/>
        <v>0</v>
      </c>
      <c r="Q403" s="68">
        <f t="shared" si="73"/>
        <v>0</v>
      </c>
      <c r="R403" s="68">
        <f t="shared" si="71"/>
        <v>51.263775935558122</v>
      </c>
      <c r="S403" s="51">
        <f t="shared" si="67"/>
        <v>0</v>
      </c>
      <c r="T403" s="184">
        <f t="shared" si="72"/>
        <v>0</v>
      </c>
      <c r="U403" s="43"/>
      <c r="V403" s="43"/>
    </row>
    <row r="404" spans="1:22" x14ac:dyDescent="0.35">
      <c r="A404" s="63">
        <v>45552.624999999032</v>
      </c>
      <c r="B404" s="23">
        <v>648.20000000000005</v>
      </c>
      <c r="C404" s="22">
        <v>24275.09</v>
      </c>
      <c r="D404" s="23">
        <v>118.456</v>
      </c>
      <c r="E404" s="22">
        <v>4436.1769999999997</v>
      </c>
      <c r="F404" s="19">
        <f t="shared" si="68"/>
        <v>529.74400000000003</v>
      </c>
      <c r="G404" s="19">
        <f t="shared" si="68"/>
        <v>19838.913</v>
      </c>
      <c r="H404" s="67">
        <v>385</v>
      </c>
      <c r="I404" s="34">
        <f t="shared" si="69"/>
        <v>144.74400000000003</v>
      </c>
      <c r="J404" s="68">
        <f t="shared" si="66"/>
        <v>37.450000377540846</v>
      </c>
      <c r="K404" s="188">
        <v>2.15</v>
      </c>
      <c r="L404" s="68">
        <f t="shared" si="70"/>
        <v>30.46</v>
      </c>
      <c r="M404" s="68">
        <f t="shared" si="73"/>
        <v>28.561512638680895</v>
      </c>
      <c r="N404" s="68">
        <f t="shared" si="73"/>
        <v>51.263775935558122</v>
      </c>
      <c r="O404" s="68">
        <f t="shared" si="73"/>
        <v>0</v>
      </c>
      <c r="P404" s="68">
        <f t="shared" si="73"/>
        <v>0</v>
      </c>
      <c r="Q404" s="68">
        <f t="shared" si="73"/>
        <v>0</v>
      </c>
      <c r="R404" s="68">
        <f t="shared" si="71"/>
        <v>51.263775935558122</v>
      </c>
      <c r="S404" s="51">
        <f t="shared" si="67"/>
        <v>0</v>
      </c>
      <c r="T404" s="184">
        <f t="shared" si="72"/>
        <v>0</v>
      </c>
      <c r="U404" s="43"/>
      <c r="V404" s="43"/>
    </row>
    <row r="405" spans="1:22" x14ac:dyDescent="0.35">
      <c r="A405" s="63">
        <v>45552.666666665697</v>
      </c>
      <c r="B405" s="23">
        <v>646.6</v>
      </c>
      <c r="C405" s="22">
        <v>26652.851999999999</v>
      </c>
      <c r="D405" s="23">
        <v>108.01300000000001</v>
      </c>
      <c r="E405" s="22">
        <v>4452.2960000000003</v>
      </c>
      <c r="F405" s="19">
        <f t="shared" si="68"/>
        <v>538.58699999999999</v>
      </c>
      <c r="G405" s="19">
        <f t="shared" si="68"/>
        <v>22200.555999999997</v>
      </c>
      <c r="H405" s="67">
        <v>385</v>
      </c>
      <c r="I405" s="34">
        <f t="shared" si="69"/>
        <v>153.58699999999999</v>
      </c>
      <c r="J405" s="68">
        <f t="shared" si="66"/>
        <v>41.219999740060558</v>
      </c>
      <c r="K405" s="188">
        <v>2.15</v>
      </c>
      <c r="L405" s="68">
        <f t="shared" si="70"/>
        <v>30.46</v>
      </c>
      <c r="M405" s="68">
        <f t="shared" si="73"/>
        <v>28.561512638680895</v>
      </c>
      <c r="N405" s="68">
        <f t="shared" si="73"/>
        <v>51.263775935558122</v>
      </c>
      <c r="O405" s="68">
        <f t="shared" si="73"/>
        <v>0</v>
      </c>
      <c r="P405" s="68">
        <f t="shared" si="73"/>
        <v>0</v>
      </c>
      <c r="Q405" s="68">
        <f t="shared" si="73"/>
        <v>0</v>
      </c>
      <c r="R405" s="68">
        <f t="shared" si="71"/>
        <v>51.263775935558122</v>
      </c>
      <c r="S405" s="51">
        <f t="shared" si="67"/>
        <v>0</v>
      </c>
      <c r="T405" s="184">
        <f t="shared" si="72"/>
        <v>0</v>
      </c>
      <c r="U405" s="43"/>
      <c r="V405" s="43"/>
    </row>
    <row r="406" spans="1:22" x14ac:dyDescent="0.35">
      <c r="A406" s="63">
        <v>45552.708333332361</v>
      </c>
      <c r="B406" s="23">
        <v>649.70000000000005</v>
      </c>
      <c r="C406" s="22">
        <v>31594.911</v>
      </c>
      <c r="D406" s="23">
        <v>108.79</v>
      </c>
      <c r="E406" s="22">
        <v>5290.4579999999996</v>
      </c>
      <c r="F406" s="19">
        <f t="shared" si="68"/>
        <v>540.91000000000008</v>
      </c>
      <c r="G406" s="19">
        <f t="shared" si="68"/>
        <v>26304.453000000001</v>
      </c>
      <c r="H406" s="67">
        <v>385</v>
      </c>
      <c r="I406" s="34">
        <f t="shared" si="69"/>
        <v>155.91000000000008</v>
      </c>
      <c r="J406" s="68">
        <f t="shared" si="66"/>
        <v>48.629999445379077</v>
      </c>
      <c r="K406" s="188">
        <v>2.15</v>
      </c>
      <c r="L406" s="68">
        <f t="shared" si="70"/>
        <v>30.46</v>
      </c>
      <c r="M406" s="68">
        <f t="shared" si="73"/>
        <v>28.561512638680895</v>
      </c>
      <c r="N406" s="68">
        <f t="shared" si="73"/>
        <v>51.263775935558122</v>
      </c>
      <c r="O406" s="68">
        <f t="shared" si="73"/>
        <v>0</v>
      </c>
      <c r="P406" s="68">
        <f t="shared" si="73"/>
        <v>0</v>
      </c>
      <c r="Q406" s="68">
        <f t="shared" si="73"/>
        <v>0</v>
      </c>
      <c r="R406" s="68">
        <f t="shared" si="71"/>
        <v>51.263775935558122</v>
      </c>
      <c r="S406" s="51">
        <f t="shared" si="67"/>
        <v>0</v>
      </c>
      <c r="T406" s="184">
        <f t="shared" si="72"/>
        <v>0</v>
      </c>
      <c r="U406" s="43"/>
      <c r="V406" s="43"/>
    </row>
    <row r="407" spans="1:22" x14ac:dyDescent="0.35">
      <c r="A407" s="63">
        <v>45552.749999999025</v>
      </c>
      <c r="B407" s="23">
        <v>644.1</v>
      </c>
      <c r="C407" s="22">
        <v>35631.612000000001</v>
      </c>
      <c r="D407" s="23">
        <v>105.096</v>
      </c>
      <c r="E407" s="22">
        <v>5813.9110000000001</v>
      </c>
      <c r="F407" s="19">
        <f t="shared" si="68"/>
        <v>539.00400000000002</v>
      </c>
      <c r="G407" s="19">
        <f t="shared" si="68"/>
        <v>29817.701000000001</v>
      </c>
      <c r="H407" s="67">
        <v>385</v>
      </c>
      <c r="I407" s="34">
        <f t="shared" si="69"/>
        <v>154.00400000000002</v>
      </c>
      <c r="J407" s="68">
        <f t="shared" si="66"/>
        <v>55.319999480523336</v>
      </c>
      <c r="K407" s="188">
        <v>2.15</v>
      </c>
      <c r="L407" s="68">
        <f t="shared" si="70"/>
        <v>30.46</v>
      </c>
      <c r="M407" s="68">
        <f t="shared" si="73"/>
        <v>28.561512638680895</v>
      </c>
      <c r="N407" s="68">
        <f t="shared" si="73"/>
        <v>51.263775935558122</v>
      </c>
      <c r="O407" s="68">
        <f t="shared" si="73"/>
        <v>0</v>
      </c>
      <c r="P407" s="68">
        <f t="shared" si="73"/>
        <v>0</v>
      </c>
      <c r="Q407" s="68">
        <f t="shared" si="73"/>
        <v>0</v>
      </c>
      <c r="R407" s="68">
        <f t="shared" si="71"/>
        <v>51.263775935558122</v>
      </c>
      <c r="S407" s="51">
        <f t="shared" si="67"/>
        <v>4.0562235449652135</v>
      </c>
      <c r="T407" s="184">
        <f t="shared" si="72"/>
        <v>624.67465081882278</v>
      </c>
      <c r="U407" s="43"/>
      <c r="V407" s="43"/>
    </row>
    <row r="408" spans="1:22" x14ac:dyDescent="0.35">
      <c r="A408" s="63">
        <v>45552.791666665689</v>
      </c>
      <c r="B408" s="23">
        <v>638.79999999999995</v>
      </c>
      <c r="C408" s="22">
        <v>30783.772000000001</v>
      </c>
      <c r="D408" s="23">
        <v>98.555999999999997</v>
      </c>
      <c r="E408" s="22">
        <v>4749.4139999999998</v>
      </c>
      <c r="F408" s="19">
        <f t="shared" si="68"/>
        <v>540.24399999999991</v>
      </c>
      <c r="G408" s="19">
        <f t="shared" si="68"/>
        <v>26034.358</v>
      </c>
      <c r="H408" s="67">
        <v>385</v>
      </c>
      <c r="I408" s="34">
        <f t="shared" si="69"/>
        <v>155.24399999999991</v>
      </c>
      <c r="J408" s="68">
        <f t="shared" si="66"/>
        <v>48.189999333634439</v>
      </c>
      <c r="K408" s="188">
        <v>2.15</v>
      </c>
      <c r="L408" s="68">
        <f t="shared" si="70"/>
        <v>30.46</v>
      </c>
      <c r="M408" s="68">
        <f t="shared" ref="M408:Q423" si="74">M407</f>
        <v>28.561512638680895</v>
      </c>
      <c r="N408" s="68">
        <f t="shared" si="74"/>
        <v>51.263775935558122</v>
      </c>
      <c r="O408" s="68">
        <f t="shared" si="74"/>
        <v>0</v>
      </c>
      <c r="P408" s="68">
        <f t="shared" si="74"/>
        <v>0</v>
      </c>
      <c r="Q408" s="68">
        <f t="shared" si="74"/>
        <v>0</v>
      </c>
      <c r="R408" s="68">
        <f t="shared" si="71"/>
        <v>51.263775935558122</v>
      </c>
      <c r="S408" s="51">
        <f t="shared" si="67"/>
        <v>0</v>
      </c>
      <c r="T408" s="184">
        <f t="shared" si="72"/>
        <v>0</v>
      </c>
      <c r="U408" s="43"/>
      <c r="V408" s="43"/>
    </row>
    <row r="409" spans="1:22" x14ac:dyDescent="0.35">
      <c r="A409" s="63">
        <v>45552.833333332354</v>
      </c>
      <c r="B409" s="23">
        <v>619</v>
      </c>
      <c r="C409" s="22">
        <v>26833.65</v>
      </c>
      <c r="D409" s="23">
        <v>74.391999999999996</v>
      </c>
      <c r="E409" s="22">
        <v>3224.893</v>
      </c>
      <c r="F409" s="19">
        <f t="shared" si="68"/>
        <v>544.60799999999995</v>
      </c>
      <c r="G409" s="19">
        <f t="shared" si="68"/>
        <v>23608.757000000001</v>
      </c>
      <c r="H409" s="67">
        <v>101.95441666666666</v>
      </c>
      <c r="I409" s="34">
        <f t="shared" si="69"/>
        <v>442.6535833333333</v>
      </c>
      <c r="J409" s="68">
        <f t="shared" si="66"/>
        <v>43.350000367236625</v>
      </c>
      <c r="K409" s="188">
        <v>2.15</v>
      </c>
      <c r="L409" s="68">
        <f t="shared" si="70"/>
        <v>30.46</v>
      </c>
      <c r="M409" s="68">
        <f t="shared" si="74"/>
        <v>28.561512638680895</v>
      </c>
      <c r="N409" s="68">
        <f t="shared" si="74"/>
        <v>51.263775935558122</v>
      </c>
      <c r="O409" s="68">
        <f t="shared" si="74"/>
        <v>0</v>
      </c>
      <c r="P409" s="68">
        <f t="shared" si="74"/>
        <v>0</v>
      </c>
      <c r="Q409" s="68">
        <f t="shared" si="74"/>
        <v>0</v>
      </c>
      <c r="R409" s="68">
        <f t="shared" si="71"/>
        <v>51.263775935558122</v>
      </c>
      <c r="S409" s="51">
        <f t="shared" si="67"/>
        <v>0</v>
      </c>
      <c r="T409" s="184">
        <f t="shared" si="72"/>
        <v>0</v>
      </c>
      <c r="U409" s="43"/>
      <c r="V409" s="43"/>
    </row>
    <row r="410" spans="1:22" x14ac:dyDescent="0.35">
      <c r="A410" s="63">
        <v>45552.874999999018</v>
      </c>
      <c r="B410" s="23">
        <v>616.9</v>
      </c>
      <c r="C410" s="22">
        <v>22498.343000000001</v>
      </c>
      <c r="D410" s="23">
        <v>66.77</v>
      </c>
      <c r="E410" s="22">
        <v>2435.1019999999999</v>
      </c>
      <c r="F410" s="19">
        <f t="shared" si="68"/>
        <v>550.13</v>
      </c>
      <c r="G410" s="19">
        <f t="shared" si="68"/>
        <v>20063.241000000002</v>
      </c>
      <c r="H410" s="67">
        <v>0</v>
      </c>
      <c r="I410" s="34">
        <f t="shared" si="69"/>
        <v>550.13</v>
      </c>
      <c r="J410" s="68">
        <f t="shared" si="66"/>
        <v>36.469999818224785</v>
      </c>
      <c r="K410" s="188">
        <v>2.15</v>
      </c>
      <c r="L410" s="68">
        <f t="shared" si="70"/>
        <v>30.46</v>
      </c>
      <c r="M410" s="68">
        <f t="shared" si="74"/>
        <v>28.561512638680895</v>
      </c>
      <c r="N410" s="68">
        <f t="shared" si="74"/>
        <v>51.263775935558122</v>
      </c>
      <c r="O410" s="68">
        <f t="shared" si="74"/>
        <v>0</v>
      </c>
      <c r="P410" s="68">
        <f t="shared" si="74"/>
        <v>0</v>
      </c>
      <c r="Q410" s="68">
        <f t="shared" si="74"/>
        <v>0</v>
      </c>
      <c r="R410" s="68">
        <f t="shared" si="71"/>
        <v>51.263775935558122</v>
      </c>
      <c r="S410" s="51">
        <f t="shared" si="67"/>
        <v>0</v>
      </c>
      <c r="T410" s="184">
        <f t="shared" si="72"/>
        <v>0</v>
      </c>
      <c r="U410" s="43"/>
      <c r="V410" s="43"/>
    </row>
    <row r="411" spans="1:22" x14ac:dyDescent="0.35">
      <c r="A411" s="63">
        <v>45552.916666665682</v>
      </c>
      <c r="B411" s="23">
        <v>586.5</v>
      </c>
      <c r="C411" s="22">
        <v>19248.93</v>
      </c>
      <c r="D411" s="23">
        <v>55.536000000000001</v>
      </c>
      <c r="E411" s="22">
        <v>1822.692</v>
      </c>
      <c r="F411" s="19">
        <f t="shared" si="68"/>
        <v>530.96399999999994</v>
      </c>
      <c r="G411" s="19">
        <f t="shared" si="68"/>
        <v>17426.238000000001</v>
      </c>
      <c r="H411" s="67">
        <v>0</v>
      </c>
      <c r="I411" s="34">
        <f t="shared" si="69"/>
        <v>530.96399999999994</v>
      </c>
      <c r="J411" s="68">
        <f t="shared" si="66"/>
        <v>32.819999095983917</v>
      </c>
      <c r="K411" s="188">
        <v>2.15</v>
      </c>
      <c r="L411" s="68">
        <f t="shared" si="70"/>
        <v>30.46</v>
      </c>
      <c r="M411" s="68">
        <f t="shared" si="74"/>
        <v>28.561512638680895</v>
      </c>
      <c r="N411" s="68">
        <f t="shared" si="74"/>
        <v>51.263775935558122</v>
      </c>
      <c r="O411" s="68">
        <f t="shared" si="74"/>
        <v>0</v>
      </c>
      <c r="P411" s="68">
        <f t="shared" si="74"/>
        <v>0</v>
      </c>
      <c r="Q411" s="68">
        <f t="shared" si="74"/>
        <v>0</v>
      </c>
      <c r="R411" s="68">
        <f t="shared" si="71"/>
        <v>51.263775935558122</v>
      </c>
      <c r="S411" s="51">
        <f t="shared" si="67"/>
        <v>0</v>
      </c>
      <c r="T411" s="184">
        <f t="shared" si="72"/>
        <v>0</v>
      </c>
      <c r="U411" s="43"/>
      <c r="V411" s="43"/>
    </row>
    <row r="412" spans="1:22" x14ac:dyDescent="0.35">
      <c r="A412" s="63">
        <v>45552.958333332346</v>
      </c>
      <c r="B412" s="23">
        <v>544.29999999999995</v>
      </c>
      <c r="C412" s="22">
        <v>14875.718999999999</v>
      </c>
      <c r="D412" s="23">
        <v>46.997999999999998</v>
      </c>
      <c r="E412" s="22">
        <v>1284.4549999999999</v>
      </c>
      <c r="F412" s="19">
        <f t="shared" si="68"/>
        <v>497.30199999999996</v>
      </c>
      <c r="G412" s="19">
        <f t="shared" si="68"/>
        <v>13591.263999999999</v>
      </c>
      <c r="H412" s="67">
        <v>0</v>
      </c>
      <c r="I412" s="34">
        <f t="shared" si="69"/>
        <v>497.30199999999996</v>
      </c>
      <c r="J412" s="68">
        <f t="shared" si="66"/>
        <v>27.330000683689189</v>
      </c>
      <c r="K412" s="188">
        <v>2.15</v>
      </c>
      <c r="L412" s="68">
        <f t="shared" si="70"/>
        <v>30.46</v>
      </c>
      <c r="M412" s="68">
        <f t="shared" si="74"/>
        <v>28.561512638680895</v>
      </c>
      <c r="N412" s="68">
        <f t="shared" si="74"/>
        <v>51.263775935558122</v>
      </c>
      <c r="O412" s="68">
        <f t="shared" si="74"/>
        <v>0</v>
      </c>
      <c r="P412" s="68">
        <f t="shared" si="74"/>
        <v>0</v>
      </c>
      <c r="Q412" s="68">
        <f t="shared" si="74"/>
        <v>0</v>
      </c>
      <c r="R412" s="68">
        <f t="shared" si="71"/>
        <v>51.263775935558122</v>
      </c>
      <c r="S412" s="51">
        <f t="shared" si="67"/>
        <v>0</v>
      </c>
      <c r="T412" s="184">
        <f t="shared" si="72"/>
        <v>0</v>
      </c>
      <c r="U412" s="43"/>
      <c r="V412" s="43"/>
    </row>
    <row r="413" spans="1:22" x14ac:dyDescent="0.35">
      <c r="A413" s="63">
        <v>45552.99999999901</v>
      </c>
      <c r="B413" s="23">
        <v>512.1</v>
      </c>
      <c r="C413" s="22">
        <v>12925.404</v>
      </c>
      <c r="D413" s="23">
        <v>44.83</v>
      </c>
      <c r="E413" s="22">
        <v>1131.509</v>
      </c>
      <c r="F413" s="19">
        <f t="shared" si="68"/>
        <v>467.27000000000004</v>
      </c>
      <c r="G413" s="19">
        <f t="shared" si="68"/>
        <v>11793.895</v>
      </c>
      <c r="H413" s="67">
        <v>0</v>
      </c>
      <c r="I413" s="34">
        <f t="shared" si="69"/>
        <v>467.27000000000004</v>
      </c>
      <c r="J413" s="68">
        <f t="shared" si="66"/>
        <v>25.24000042801806</v>
      </c>
      <c r="K413" s="188">
        <v>2.15</v>
      </c>
      <c r="L413" s="68">
        <f t="shared" si="70"/>
        <v>30.46</v>
      </c>
      <c r="M413" s="68">
        <f t="shared" si="74"/>
        <v>28.561512638680895</v>
      </c>
      <c r="N413" s="68">
        <f t="shared" si="74"/>
        <v>51.263775935558122</v>
      </c>
      <c r="O413" s="68">
        <f t="shared" si="74"/>
        <v>0</v>
      </c>
      <c r="P413" s="68">
        <f t="shared" si="74"/>
        <v>0</v>
      </c>
      <c r="Q413" s="68">
        <f t="shared" si="74"/>
        <v>0</v>
      </c>
      <c r="R413" s="68">
        <f t="shared" si="71"/>
        <v>51.263775935558122</v>
      </c>
      <c r="S413" s="51">
        <f t="shared" si="67"/>
        <v>0</v>
      </c>
      <c r="T413" s="184">
        <f t="shared" si="72"/>
        <v>0</v>
      </c>
      <c r="U413" s="43"/>
      <c r="V413" s="43"/>
    </row>
    <row r="414" spans="1:22" x14ac:dyDescent="0.35">
      <c r="A414" s="63">
        <v>45553.041666665675</v>
      </c>
      <c r="B414" s="23">
        <v>502.7</v>
      </c>
      <c r="C414" s="22">
        <v>10787.941999999999</v>
      </c>
      <c r="D414" s="23">
        <v>65.869</v>
      </c>
      <c r="E414" s="22">
        <v>1413.549</v>
      </c>
      <c r="F414" s="19">
        <f t="shared" si="68"/>
        <v>436.83100000000002</v>
      </c>
      <c r="G414" s="19">
        <f t="shared" si="68"/>
        <v>9374.393</v>
      </c>
      <c r="H414" s="67">
        <v>0</v>
      </c>
      <c r="I414" s="34">
        <f t="shared" si="69"/>
        <v>436.83100000000002</v>
      </c>
      <c r="J414" s="68">
        <f t="shared" si="66"/>
        <v>21.459999404804144</v>
      </c>
      <c r="K414" s="188">
        <v>2.23</v>
      </c>
      <c r="L414" s="68">
        <f t="shared" si="70"/>
        <v>31.292000000000002</v>
      </c>
      <c r="M414" s="68">
        <f t="shared" si="74"/>
        <v>28.561512638680895</v>
      </c>
      <c r="N414" s="68">
        <f t="shared" si="74"/>
        <v>51.263775935558122</v>
      </c>
      <c r="O414" s="68">
        <f t="shared" si="74"/>
        <v>0</v>
      </c>
      <c r="P414" s="68">
        <f t="shared" si="74"/>
        <v>0</v>
      </c>
      <c r="Q414" s="68">
        <f t="shared" si="74"/>
        <v>0</v>
      </c>
      <c r="R414" s="68">
        <f t="shared" si="71"/>
        <v>51.263775935558122</v>
      </c>
      <c r="S414" s="51">
        <f t="shared" si="67"/>
        <v>0</v>
      </c>
      <c r="T414" s="184">
        <f t="shared" si="72"/>
        <v>0</v>
      </c>
      <c r="U414" s="43"/>
      <c r="V414" s="43"/>
    </row>
    <row r="415" spans="1:22" x14ac:dyDescent="0.35">
      <c r="A415" s="63">
        <v>45553.083333332339</v>
      </c>
      <c r="B415" s="23">
        <v>479</v>
      </c>
      <c r="C415" s="22">
        <v>9206.3799999999992</v>
      </c>
      <c r="D415" s="23">
        <v>58.548999999999999</v>
      </c>
      <c r="E415" s="22">
        <v>1125.3119999999999</v>
      </c>
      <c r="F415" s="19">
        <f t="shared" si="68"/>
        <v>420.45100000000002</v>
      </c>
      <c r="G415" s="19">
        <f t="shared" si="68"/>
        <v>8081.0679999999993</v>
      </c>
      <c r="H415" s="67">
        <v>0</v>
      </c>
      <c r="I415" s="34">
        <f t="shared" si="69"/>
        <v>420.45100000000002</v>
      </c>
      <c r="J415" s="68">
        <f t="shared" si="66"/>
        <v>19.219999476752342</v>
      </c>
      <c r="K415" s="188">
        <v>2.23</v>
      </c>
      <c r="L415" s="68">
        <f t="shared" si="70"/>
        <v>31.292000000000002</v>
      </c>
      <c r="M415" s="68">
        <f t="shared" si="74"/>
        <v>28.561512638680895</v>
      </c>
      <c r="N415" s="68">
        <f t="shared" si="74"/>
        <v>51.263775935558122</v>
      </c>
      <c r="O415" s="68">
        <f t="shared" si="74"/>
        <v>0</v>
      </c>
      <c r="P415" s="68">
        <f t="shared" si="74"/>
        <v>0</v>
      </c>
      <c r="Q415" s="68">
        <f t="shared" si="74"/>
        <v>0</v>
      </c>
      <c r="R415" s="68">
        <f t="shared" si="71"/>
        <v>51.263775935558122</v>
      </c>
      <c r="S415" s="51">
        <f t="shared" si="67"/>
        <v>0</v>
      </c>
      <c r="T415" s="184">
        <f t="shared" si="72"/>
        <v>0</v>
      </c>
      <c r="U415" s="43"/>
      <c r="V415" s="43"/>
    </row>
    <row r="416" spans="1:22" x14ac:dyDescent="0.35">
      <c r="A416" s="63">
        <v>45553.124999999003</v>
      </c>
      <c r="B416" s="23">
        <v>462.5</v>
      </c>
      <c r="C416" s="22">
        <v>7663.625</v>
      </c>
      <c r="D416" s="23">
        <v>49.466999999999999</v>
      </c>
      <c r="E416" s="22">
        <v>819.66800000000001</v>
      </c>
      <c r="F416" s="19">
        <f t="shared" si="68"/>
        <v>413.03300000000002</v>
      </c>
      <c r="G416" s="19">
        <f t="shared" si="68"/>
        <v>6843.9570000000003</v>
      </c>
      <c r="H416" s="67">
        <v>0</v>
      </c>
      <c r="I416" s="34">
        <f t="shared" si="69"/>
        <v>413.03300000000002</v>
      </c>
      <c r="J416" s="68">
        <f t="shared" si="66"/>
        <v>16.57000046001167</v>
      </c>
      <c r="K416" s="188">
        <v>2.23</v>
      </c>
      <c r="L416" s="68">
        <f t="shared" si="70"/>
        <v>31.292000000000002</v>
      </c>
      <c r="M416" s="68">
        <f t="shared" si="74"/>
        <v>28.561512638680895</v>
      </c>
      <c r="N416" s="68">
        <f t="shared" si="74"/>
        <v>51.263775935558122</v>
      </c>
      <c r="O416" s="68">
        <f t="shared" si="74"/>
        <v>0</v>
      </c>
      <c r="P416" s="68">
        <f t="shared" si="74"/>
        <v>0</v>
      </c>
      <c r="Q416" s="68">
        <f t="shared" si="74"/>
        <v>0</v>
      </c>
      <c r="R416" s="68">
        <f t="shared" si="71"/>
        <v>51.263775935558122</v>
      </c>
      <c r="S416" s="51">
        <f t="shared" si="67"/>
        <v>0</v>
      </c>
      <c r="T416" s="184">
        <f t="shared" si="72"/>
        <v>0</v>
      </c>
      <c r="U416" s="43"/>
      <c r="V416" s="43"/>
    </row>
    <row r="417" spans="1:22" x14ac:dyDescent="0.35">
      <c r="A417" s="63">
        <v>45553.166666665667</v>
      </c>
      <c r="B417" s="23">
        <v>466.4</v>
      </c>
      <c r="C417" s="22">
        <v>7579</v>
      </c>
      <c r="D417" s="23">
        <v>62.131999999999998</v>
      </c>
      <c r="E417" s="22">
        <v>1009.645</v>
      </c>
      <c r="F417" s="19">
        <f t="shared" si="68"/>
        <v>404.26799999999997</v>
      </c>
      <c r="G417" s="19">
        <f t="shared" si="68"/>
        <v>6569.3549999999996</v>
      </c>
      <c r="H417" s="67">
        <v>0</v>
      </c>
      <c r="I417" s="34">
        <f t="shared" si="69"/>
        <v>404.26799999999997</v>
      </c>
      <c r="J417" s="68">
        <f t="shared" si="66"/>
        <v>16.25</v>
      </c>
      <c r="K417" s="188">
        <v>2.23</v>
      </c>
      <c r="L417" s="68">
        <f t="shared" si="70"/>
        <v>31.292000000000002</v>
      </c>
      <c r="M417" s="68">
        <f t="shared" si="74"/>
        <v>28.561512638680895</v>
      </c>
      <c r="N417" s="68">
        <f t="shared" si="74"/>
        <v>51.263775935558122</v>
      </c>
      <c r="O417" s="68">
        <f t="shared" si="74"/>
        <v>0</v>
      </c>
      <c r="P417" s="68">
        <f t="shared" si="74"/>
        <v>0</v>
      </c>
      <c r="Q417" s="68">
        <f t="shared" si="74"/>
        <v>0</v>
      </c>
      <c r="R417" s="68">
        <f t="shared" si="71"/>
        <v>51.263775935558122</v>
      </c>
      <c r="S417" s="51">
        <f t="shared" si="67"/>
        <v>0</v>
      </c>
      <c r="T417" s="184">
        <f t="shared" si="72"/>
        <v>0</v>
      </c>
      <c r="U417" s="43"/>
      <c r="V417" s="43"/>
    </row>
    <row r="418" spans="1:22" x14ac:dyDescent="0.35">
      <c r="A418" s="63">
        <v>45553.208333332332</v>
      </c>
      <c r="B418" s="23">
        <v>463.3</v>
      </c>
      <c r="C418" s="22">
        <v>7815.8710000000001</v>
      </c>
      <c r="D418" s="23">
        <v>53.78</v>
      </c>
      <c r="E418" s="22">
        <v>907.26900000000001</v>
      </c>
      <c r="F418" s="19">
        <f t="shared" si="68"/>
        <v>409.52</v>
      </c>
      <c r="G418" s="19">
        <f t="shared" si="68"/>
        <v>6908.6019999999999</v>
      </c>
      <c r="H418" s="67">
        <v>0</v>
      </c>
      <c r="I418" s="34">
        <f t="shared" si="69"/>
        <v>409.52</v>
      </c>
      <c r="J418" s="68">
        <f t="shared" si="66"/>
        <v>16.869999023246727</v>
      </c>
      <c r="K418" s="188">
        <v>2.23</v>
      </c>
      <c r="L418" s="68">
        <f t="shared" si="70"/>
        <v>31.292000000000002</v>
      </c>
      <c r="M418" s="68">
        <f t="shared" si="74"/>
        <v>28.561512638680895</v>
      </c>
      <c r="N418" s="68">
        <f t="shared" si="74"/>
        <v>51.263775935558122</v>
      </c>
      <c r="O418" s="68">
        <f t="shared" si="74"/>
        <v>0</v>
      </c>
      <c r="P418" s="68">
        <f t="shared" si="74"/>
        <v>0</v>
      </c>
      <c r="Q418" s="68">
        <f t="shared" si="74"/>
        <v>0</v>
      </c>
      <c r="R418" s="68">
        <f t="shared" si="71"/>
        <v>51.263775935558122</v>
      </c>
      <c r="S418" s="51">
        <f t="shared" si="67"/>
        <v>0</v>
      </c>
      <c r="T418" s="184">
        <f t="shared" si="72"/>
        <v>0</v>
      </c>
      <c r="U418" s="43"/>
      <c r="V418" s="43"/>
    </row>
    <row r="419" spans="1:22" x14ac:dyDescent="0.35">
      <c r="A419" s="63">
        <v>45553.249999998996</v>
      </c>
      <c r="B419" s="23">
        <v>476.9</v>
      </c>
      <c r="C419" s="22">
        <v>10353.499</v>
      </c>
      <c r="D419" s="23">
        <v>57.49</v>
      </c>
      <c r="E419" s="22">
        <v>1248.1079999999999</v>
      </c>
      <c r="F419" s="19">
        <f t="shared" si="68"/>
        <v>419.40999999999997</v>
      </c>
      <c r="G419" s="19">
        <f t="shared" si="68"/>
        <v>9105.3909999999996</v>
      </c>
      <c r="H419" s="67">
        <v>0</v>
      </c>
      <c r="I419" s="34">
        <f t="shared" si="69"/>
        <v>419.40999999999997</v>
      </c>
      <c r="J419" s="68">
        <f t="shared" si="66"/>
        <v>21.709999761569826</v>
      </c>
      <c r="K419" s="188">
        <v>2.23</v>
      </c>
      <c r="L419" s="68">
        <f t="shared" si="70"/>
        <v>31.292000000000002</v>
      </c>
      <c r="M419" s="68">
        <f t="shared" si="74"/>
        <v>28.561512638680895</v>
      </c>
      <c r="N419" s="68">
        <f t="shared" si="74"/>
        <v>51.263775935558122</v>
      </c>
      <c r="O419" s="68">
        <f t="shared" si="74"/>
        <v>0</v>
      </c>
      <c r="P419" s="68">
        <f t="shared" si="74"/>
        <v>0</v>
      </c>
      <c r="Q419" s="68">
        <f t="shared" si="74"/>
        <v>0</v>
      </c>
      <c r="R419" s="68">
        <f t="shared" si="71"/>
        <v>51.263775935558122</v>
      </c>
      <c r="S419" s="51">
        <f t="shared" si="67"/>
        <v>0</v>
      </c>
      <c r="T419" s="184">
        <f t="shared" si="72"/>
        <v>0</v>
      </c>
      <c r="U419" s="43"/>
      <c r="V419" s="43"/>
    </row>
    <row r="420" spans="1:22" x14ac:dyDescent="0.35">
      <c r="A420" s="63">
        <v>45553.29166666566</v>
      </c>
      <c r="B420" s="23">
        <v>500.6</v>
      </c>
      <c r="C420" s="22">
        <v>14707.628000000001</v>
      </c>
      <c r="D420" s="23">
        <v>44.314999999999998</v>
      </c>
      <c r="E420" s="22">
        <v>1301.9749999999999</v>
      </c>
      <c r="F420" s="19">
        <f t="shared" si="68"/>
        <v>456.28500000000003</v>
      </c>
      <c r="G420" s="19">
        <f t="shared" si="68"/>
        <v>13405.653</v>
      </c>
      <c r="H420" s="67">
        <v>0</v>
      </c>
      <c r="I420" s="34">
        <f t="shared" si="69"/>
        <v>456.28500000000003</v>
      </c>
      <c r="J420" s="68">
        <f t="shared" si="66"/>
        <v>29.379999342516189</v>
      </c>
      <c r="K420" s="188">
        <v>2.23</v>
      </c>
      <c r="L420" s="68">
        <f t="shared" si="70"/>
        <v>31.292000000000002</v>
      </c>
      <c r="M420" s="68">
        <f t="shared" si="74"/>
        <v>28.561512638680895</v>
      </c>
      <c r="N420" s="68">
        <f t="shared" si="74"/>
        <v>51.263775935558122</v>
      </c>
      <c r="O420" s="68">
        <f t="shared" si="74"/>
        <v>0</v>
      </c>
      <c r="P420" s="68">
        <f t="shared" si="74"/>
        <v>0</v>
      </c>
      <c r="Q420" s="68">
        <f t="shared" si="74"/>
        <v>0</v>
      </c>
      <c r="R420" s="68">
        <f t="shared" si="71"/>
        <v>51.263775935558122</v>
      </c>
      <c r="S420" s="51">
        <f t="shared" si="67"/>
        <v>0</v>
      </c>
      <c r="T420" s="184">
        <f t="shared" si="72"/>
        <v>0</v>
      </c>
      <c r="U420" s="43"/>
      <c r="V420" s="43"/>
    </row>
    <row r="421" spans="1:22" x14ac:dyDescent="0.35">
      <c r="A421" s="63">
        <v>45553.333333332324</v>
      </c>
      <c r="B421" s="23">
        <v>524.20000000000005</v>
      </c>
      <c r="C421" s="22">
        <v>16098.182000000001</v>
      </c>
      <c r="D421" s="23">
        <v>45.124000000000002</v>
      </c>
      <c r="E421" s="22">
        <v>1385.758</v>
      </c>
      <c r="F421" s="19">
        <f t="shared" si="68"/>
        <v>479.07600000000002</v>
      </c>
      <c r="G421" s="19">
        <f t="shared" si="68"/>
        <v>14712.424000000001</v>
      </c>
      <c r="H421" s="67">
        <v>0</v>
      </c>
      <c r="I421" s="34">
        <f t="shared" si="69"/>
        <v>479.07600000000002</v>
      </c>
      <c r="J421" s="68">
        <f t="shared" si="66"/>
        <v>30.710000083494059</v>
      </c>
      <c r="K421" s="188">
        <v>2.23</v>
      </c>
      <c r="L421" s="68">
        <f t="shared" si="70"/>
        <v>31.292000000000002</v>
      </c>
      <c r="M421" s="68">
        <f t="shared" si="74"/>
        <v>28.561512638680895</v>
      </c>
      <c r="N421" s="68">
        <f t="shared" si="74"/>
        <v>51.263775935558122</v>
      </c>
      <c r="O421" s="68">
        <f t="shared" si="74"/>
        <v>0</v>
      </c>
      <c r="P421" s="68">
        <f t="shared" si="74"/>
        <v>0</v>
      </c>
      <c r="Q421" s="68">
        <f t="shared" si="74"/>
        <v>0</v>
      </c>
      <c r="R421" s="68">
        <f t="shared" si="71"/>
        <v>51.263775935558122</v>
      </c>
      <c r="S421" s="51">
        <f t="shared" si="67"/>
        <v>0</v>
      </c>
      <c r="T421" s="184">
        <f t="shared" si="72"/>
        <v>0</v>
      </c>
      <c r="U421" s="43"/>
      <c r="V421" s="43"/>
    </row>
    <row r="422" spans="1:22" x14ac:dyDescent="0.35">
      <c r="A422" s="63">
        <v>45553.374999998989</v>
      </c>
      <c r="B422" s="23">
        <v>543.20000000000005</v>
      </c>
      <c r="C422" s="22">
        <v>16290.567999999999</v>
      </c>
      <c r="D422" s="23">
        <v>50.689</v>
      </c>
      <c r="E422" s="22">
        <v>1520.163</v>
      </c>
      <c r="F422" s="19">
        <f t="shared" si="68"/>
        <v>492.51100000000002</v>
      </c>
      <c r="G422" s="19">
        <f t="shared" si="68"/>
        <v>14770.404999999999</v>
      </c>
      <c r="H422" s="67">
        <v>0</v>
      </c>
      <c r="I422" s="34">
        <f t="shared" si="69"/>
        <v>492.51100000000002</v>
      </c>
      <c r="J422" s="68">
        <f t="shared" si="66"/>
        <v>29.990000223345262</v>
      </c>
      <c r="K422" s="188">
        <v>2.23</v>
      </c>
      <c r="L422" s="68">
        <f t="shared" si="70"/>
        <v>31.292000000000002</v>
      </c>
      <c r="M422" s="68">
        <f t="shared" si="74"/>
        <v>28.561512638680895</v>
      </c>
      <c r="N422" s="68">
        <f t="shared" si="74"/>
        <v>51.263775935558122</v>
      </c>
      <c r="O422" s="68">
        <f t="shared" si="74"/>
        <v>0</v>
      </c>
      <c r="P422" s="68">
        <f t="shared" si="74"/>
        <v>0</v>
      </c>
      <c r="Q422" s="68">
        <f t="shared" si="74"/>
        <v>0</v>
      </c>
      <c r="R422" s="68">
        <f t="shared" si="71"/>
        <v>51.263775935558122</v>
      </c>
      <c r="S422" s="51">
        <f t="shared" si="67"/>
        <v>0</v>
      </c>
      <c r="T422" s="184">
        <f t="shared" si="72"/>
        <v>0</v>
      </c>
      <c r="U422" s="43"/>
      <c r="V422" s="43"/>
    </row>
    <row r="423" spans="1:22" x14ac:dyDescent="0.35">
      <c r="A423" s="63">
        <v>45553.416666665653</v>
      </c>
      <c r="B423" s="23">
        <v>563.79999999999995</v>
      </c>
      <c r="C423" s="22">
        <v>17844.27</v>
      </c>
      <c r="D423" s="23">
        <v>50.387</v>
      </c>
      <c r="E423" s="22">
        <v>1594.749</v>
      </c>
      <c r="F423" s="19">
        <f t="shared" si="68"/>
        <v>513.41300000000001</v>
      </c>
      <c r="G423" s="19">
        <f t="shared" si="68"/>
        <v>16249.521000000001</v>
      </c>
      <c r="H423" s="67">
        <v>0</v>
      </c>
      <c r="I423" s="34">
        <f t="shared" si="69"/>
        <v>513.41300000000001</v>
      </c>
      <c r="J423" s="68">
        <f t="shared" si="66"/>
        <v>31.64999912351265</v>
      </c>
      <c r="K423" s="188">
        <v>2.23</v>
      </c>
      <c r="L423" s="68">
        <f t="shared" si="70"/>
        <v>31.292000000000002</v>
      </c>
      <c r="M423" s="68">
        <f t="shared" si="74"/>
        <v>28.561512638680895</v>
      </c>
      <c r="N423" s="68">
        <f t="shared" si="74"/>
        <v>51.263775935558122</v>
      </c>
      <c r="O423" s="68">
        <f t="shared" si="74"/>
        <v>0</v>
      </c>
      <c r="P423" s="68">
        <f t="shared" si="74"/>
        <v>0</v>
      </c>
      <c r="Q423" s="68">
        <f t="shared" si="74"/>
        <v>0</v>
      </c>
      <c r="R423" s="68">
        <f t="shared" si="71"/>
        <v>51.263775935558122</v>
      </c>
      <c r="S423" s="51">
        <f t="shared" si="67"/>
        <v>0</v>
      </c>
      <c r="T423" s="184">
        <f t="shared" si="72"/>
        <v>0</v>
      </c>
      <c r="U423" s="43"/>
      <c r="V423" s="43"/>
    </row>
    <row r="424" spans="1:22" x14ac:dyDescent="0.35">
      <c r="A424" s="63">
        <v>45553.458333332317</v>
      </c>
      <c r="B424" s="23">
        <v>588</v>
      </c>
      <c r="C424" s="22">
        <v>19398.12</v>
      </c>
      <c r="D424" s="23">
        <v>40.484999999999999</v>
      </c>
      <c r="E424" s="22">
        <v>1335.6</v>
      </c>
      <c r="F424" s="19">
        <f t="shared" si="68"/>
        <v>547.51499999999999</v>
      </c>
      <c r="G424" s="19">
        <f t="shared" si="68"/>
        <v>18062.52</v>
      </c>
      <c r="H424" s="67">
        <v>0</v>
      </c>
      <c r="I424" s="34">
        <f t="shared" si="69"/>
        <v>547.51499999999999</v>
      </c>
      <c r="J424" s="68">
        <f t="shared" si="66"/>
        <v>32.990000273965101</v>
      </c>
      <c r="K424" s="188">
        <v>2.23</v>
      </c>
      <c r="L424" s="68">
        <f t="shared" si="70"/>
        <v>31.292000000000002</v>
      </c>
      <c r="M424" s="68">
        <f t="shared" ref="M424:Q439" si="75">M423</f>
        <v>28.561512638680895</v>
      </c>
      <c r="N424" s="68">
        <f t="shared" si="75"/>
        <v>51.263775935558122</v>
      </c>
      <c r="O424" s="68">
        <f t="shared" si="75"/>
        <v>0</v>
      </c>
      <c r="P424" s="68">
        <f t="shared" si="75"/>
        <v>0</v>
      </c>
      <c r="Q424" s="68">
        <f t="shared" si="75"/>
        <v>0</v>
      </c>
      <c r="R424" s="68">
        <f t="shared" si="71"/>
        <v>51.263775935558122</v>
      </c>
      <c r="S424" s="51">
        <f t="shared" si="67"/>
        <v>0</v>
      </c>
      <c r="T424" s="184">
        <f t="shared" si="72"/>
        <v>0</v>
      </c>
      <c r="U424" s="43"/>
      <c r="V424" s="43"/>
    </row>
    <row r="425" spans="1:22" x14ac:dyDescent="0.35">
      <c r="A425" s="63">
        <v>45553.499999998981</v>
      </c>
      <c r="B425" s="23">
        <v>619.9</v>
      </c>
      <c r="C425" s="22">
        <v>21516.728999999999</v>
      </c>
      <c r="D425" s="23">
        <v>46.970999999999997</v>
      </c>
      <c r="E425" s="22">
        <v>1630.3630000000001</v>
      </c>
      <c r="F425" s="19">
        <f t="shared" si="68"/>
        <v>572.92899999999997</v>
      </c>
      <c r="G425" s="19">
        <f t="shared" si="68"/>
        <v>19886.365999999998</v>
      </c>
      <c r="H425" s="67">
        <v>0</v>
      </c>
      <c r="I425" s="34">
        <f t="shared" si="69"/>
        <v>572.92899999999997</v>
      </c>
      <c r="J425" s="68">
        <f t="shared" si="66"/>
        <v>34.710000715620957</v>
      </c>
      <c r="K425" s="188">
        <v>2.23</v>
      </c>
      <c r="L425" s="68">
        <f t="shared" si="70"/>
        <v>31.292000000000002</v>
      </c>
      <c r="M425" s="68">
        <f t="shared" si="75"/>
        <v>28.561512638680895</v>
      </c>
      <c r="N425" s="68">
        <f t="shared" si="75"/>
        <v>51.263775935558122</v>
      </c>
      <c r="O425" s="68">
        <f t="shared" si="75"/>
        <v>0</v>
      </c>
      <c r="P425" s="68">
        <f t="shared" si="75"/>
        <v>0</v>
      </c>
      <c r="Q425" s="68">
        <f t="shared" si="75"/>
        <v>0</v>
      </c>
      <c r="R425" s="68">
        <f t="shared" si="71"/>
        <v>51.263775935558122</v>
      </c>
      <c r="S425" s="51">
        <f t="shared" si="67"/>
        <v>0</v>
      </c>
      <c r="T425" s="184">
        <f t="shared" si="72"/>
        <v>0</v>
      </c>
      <c r="U425" s="43"/>
      <c r="V425" s="43"/>
    </row>
    <row r="426" spans="1:22" x14ac:dyDescent="0.35">
      <c r="A426" s="63">
        <v>45553.541666665646</v>
      </c>
      <c r="B426" s="23">
        <v>645.1</v>
      </c>
      <c r="C426" s="22">
        <v>24436.387999999999</v>
      </c>
      <c r="D426" s="23">
        <v>38.816000000000003</v>
      </c>
      <c r="E426" s="22">
        <v>1470.35</v>
      </c>
      <c r="F426" s="19">
        <f t="shared" si="68"/>
        <v>606.28399999999999</v>
      </c>
      <c r="G426" s="19">
        <f t="shared" si="68"/>
        <v>22966.038</v>
      </c>
      <c r="H426" s="67">
        <v>0</v>
      </c>
      <c r="I426" s="34">
        <f t="shared" si="69"/>
        <v>606.28399999999999</v>
      </c>
      <c r="J426" s="68">
        <f t="shared" si="66"/>
        <v>37.880000131951363</v>
      </c>
      <c r="K426" s="188">
        <v>2.23</v>
      </c>
      <c r="L426" s="68">
        <f t="shared" si="70"/>
        <v>31.292000000000002</v>
      </c>
      <c r="M426" s="68">
        <f t="shared" si="75"/>
        <v>28.561512638680895</v>
      </c>
      <c r="N426" s="68">
        <f t="shared" si="75"/>
        <v>51.263775935558122</v>
      </c>
      <c r="O426" s="68">
        <f t="shared" si="75"/>
        <v>0</v>
      </c>
      <c r="P426" s="68">
        <f t="shared" si="75"/>
        <v>0</v>
      </c>
      <c r="Q426" s="68">
        <f t="shared" si="75"/>
        <v>0</v>
      </c>
      <c r="R426" s="68">
        <f t="shared" si="71"/>
        <v>51.263775935558122</v>
      </c>
      <c r="S426" s="51">
        <f t="shared" si="67"/>
        <v>0</v>
      </c>
      <c r="T426" s="184">
        <f t="shared" si="72"/>
        <v>0</v>
      </c>
      <c r="U426" s="43"/>
      <c r="V426" s="43"/>
    </row>
    <row r="427" spans="1:22" x14ac:dyDescent="0.35">
      <c r="A427" s="63">
        <v>45553.58333333231</v>
      </c>
      <c r="B427" s="23">
        <v>682.7</v>
      </c>
      <c r="C427" s="22">
        <v>28318.396000000001</v>
      </c>
      <c r="D427" s="23">
        <v>46.301000000000002</v>
      </c>
      <c r="E427" s="22">
        <v>1920.5650000000001</v>
      </c>
      <c r="F427" s="19">
        <f t="shared" si="68"/>
        <v>636.399</v>
      </c>
      <c r="G427" s="19">
        <f t="shared" si="68"/>
        <v>26397.831000000002</v>
      </c>
      <c r="H427" s="67">
        <v>0</v>
      </c>
      <c r="I427" s="34">
        <f t="shared" si="69"/>
        <v>636.399</v>
      </c>
      <c r="J427" s="68">
        <f t="shared" si="66"/>
        <v>41.480000754243804</v>
      </c>
      <c r="K427" s="188">
        <v>2.23</v>
      </c>
      <c r="L427" s="68">
        <f t="shared" si="70"/>
        <v>31.292000000000002</v>
      </c>
      <c r="M427" s="68">
        <f t="shared" si="75"/>
        <v>28.561512638680895</v>
      </c>
      <c r="N427" s="68">
        <f t="shared" si="75"/>
        <v>51.263775935558122</v>
      </c>
      <c r="O427" s="68">
        <f t="shared" si="75"/>
        <v>0</v>
      </c>
      <c r="P427" s="68">
        <f t="shared" si="75"/>
        <v>0</v>
      </c>
      <c r="Q427" s="68">
        <f t="shared" si="75"/>
        <v>0</v>
      </c>
      <c r="R427" s="68">
        <f t="shared" si="71"/>
        <v>51.263775935558122</v>
      </c>
      <c r="S427" s="51">
        <f t="shared" si="67"/>
        <v>0</v>
      </c>
      <c r="T427" s="184">
        <f t="shared" si="72"/>
        <v>0</v>
      </c>
      <c r="U427" s="43"/>
      <c r="V427" s="43"/>
    </row>
    <row r="428" spans="1:22" x14ac:dyDescent="0.35">
      <c r="A428" s="63">
        <v>45553.624999998974</v>
      </c>
      <c r="B428" s="23">
        <v>694.4</v>
      </c>
      <c r="C428" s="22">
        <v>28928.704000000002</v>
      </c>
      <c r="D428" s="23">
        <v>33.866</v>
      </c>
      <c r="E428" s="22">
        <v>1410.8579999999999</v>
      </c>
      <c r="F428" s="19">
        <f t="shared" si="68"/>
        <v>660.53399999999999</v>
      </c>
      <c r="G428" s="19">
        <f t="shared" si="68"/>
        <v>27517.846000000001</v>
      </c>
      <c r="H428" s="67">
        <v>0</v>
      </c>
      <c r="I428" s="34">
        <f t="shared" si="69"/>
        <v>660.53399999999999</v>
      </c>
      <c r="J428" s="68">
        <f t="shared" si="66"/>
        <v>41.659999333872292</v>
      </c>
      <c r="K428" s="188">
        <v>2.23</v>
      </c>
      <c r="L428" s="68">
        <f t="shared" si="70"/>
        <v>31.292000000000002</v>
      </c>
      <c r="M428" s="68">
        <f t="shared" si="75"/>
        <v>28.561512638680895</v>
      </c>
      <c r="N428" s="68">
        <f t="shared" si="75"/>
        <v>51.263775935558122</v>
      </c>
      <c r="O428" s="68">
        <f t="shared" si="75"/>
        <v>0</v>
      </c>
      <c r="P428" s="68">
        <f t="shared" si="75"/>
        <v>0</v>
      </c>
      <c r="Q428" s="68">
        <f t="shared" si="75"/>
        <v>0</v>
      </c>
      <c r="R428" s="68">
        <f t="shared" si="71"/>
        <v>51.263775935558122</v>
      </c>
      <c r="S428" s="51">
        <f t="shared" si="67"/>
        <v>0</v>
      </c>
      <c r="T428" s="184">
        <f t="shared" si="72"/>
        <v>0</v>
      </c>
      <c r="U428" s="43"/>
      <c r="V428" s="43"/>
    </row>
    <row r="429" spans="1:22" x14ac:dyDescent="0.35">
      <c r="A429" s="63">
        <v>45553.666666665638</v>
      </c>
      <c r="B429" s="23">
        <v>696.8</v>
      </c>
      <c r="C429" s="22">
        <v>30666.168000000001</v>
      </c>
      <c r="D429" s="23">
        <v>19.638999999999999</v>
      </c>
      <c r="E429" s="22">
        <v>864.31200000000001</v>
      </c>
      <c r="F429" s="19">
        <f t="shared" si="68"/>
        <v>677.16099999999994</v>
      </c>
      <c r="G429" s="19">
        <f t="shared" si="68"/>
        <v>29801.856</v>
      </c>
      <c r="H429" s="67">
        <v>0</v>
      </c>
      <c r="I429" s="34">
        <f t="shared" si="69"/>
        <v>677.16099999999994</v>
      </c>
      <c r="J429" s="68">
        <f t="shared" si="66"/>
        <v>44.010000575933937</v>
      </c>
      <c r="K429" s="188">
        <v>2.23</v>
      </c>
      <c r="L429" s="68">
        <f t="shared" si="70"/>
        <v>31.292000000000002</v>
      </c>
      <c r="M429" s="68">
        <f t="shared" si="75"/>
        <v>28.561512638680895</v>
      </c>
      <c r="N429" s="68">
        <f t="shared" si="75"/>
        <v>51.263775935558122</v>
      </c>
      <c r="O429" s="68">
        <f t="shared" si="75"/>
        <v>0</v>
      </c>
      <c r="P429" s="68">
        <f t="shared" si="75"/>
        <v>0</v>
      </c>
      <c r="Q429" s="68">
        <f t="shared" si="75"/>
        <v>0</v>
      </c>
      <c r="R429" s="68">
        <f t="shared" si="71"/>
        <v>51.263775935558122</v>
      </c>
      <c r="S429" s="51">
        <f t="shared" si="67"/>
        <v>0</v>
      </c>
      <c r="T429" s="184">
        <f t="shared" si="72"/>
        <v>0</v>
      </c>
      <c r="U429" s="43"/>
      <c r="V429" s="43"/>
    </row>
    <row r="430" spans="1:22" x14ac:dyDescent="0.35">
      <c r="A430" s="63">
        <v>45553.708333332303</v>
      </c>
      <c r="B430" s="23">
        <v>709.7</v>
      </c>
      <c r="C430" s="22">
        <v>34015.921000000002</v>
      </c>
      <c r="D430" s="23">
        <v>20.706</v>
      </c>
      <c r="E430" s="22">
        <v>992.43899999999996</v>
      </c>
      <c r="F430" s="19">
        <f t="shared" si="68"/>
        <v>688.99400000000003</v>
      </c>
      <c r="G430" s="19">
        <f t="shared" si="68"/>
        <v>33023.482000000004</v>
      </c>
      <c r="H430" s="67">
        <v>0</v>
      </c>
      <c r="I430" s="34">
        <f t="shared" si="69"/>
        <v>688.99400000000003</v>
      </c>
      <c r="J430" s="68">
        <f t="shared" si="66"/>
        <v>47.929999390415595</v>
      </c>
      <c r="K430" s="188">
        <v>2.23</v>
      </c>
      <c r="L430" s="68">
        <f t="shared" si="70"/>
        <v>31.292000000000002</v>
      </c>
      <c r="M430" s="68">
        <f t="shared" si="75"/>
        <v>28.561512638680895</v>
      </c>
      <c r="N430" s="68">
        <f t="shared" si="75"/>
        <v>51.263775935558122</v>
      </c>
      <c r="O430" s="68">
        <f t="shared" si="75"/>
        <v>0</v>
      </c>
      <c r="P430" s="68">
        <f t="shared" si="75"/>
        <v>0</v>
      </c>
      <c r="Q430" s="68">
        <f t="shared" si="75"/>
        <v>0</v>
      </c>
      <c r="R430" s="68">
        <f t="shared" si="71"/>
        <v>51.263775935558122</v>
      </c>
      <c r="S430" s="51">
        <f t="shared" si="67"/>
        <v>0</v>
      </c>
      <c r="T430" s="184">
        <f t="shared" si="72"/>
        <v>0</v>
      </c>
      <c r="U430" s="43"/>
      <c r="V430" s="43"/>
    </row>
    <row r="431" spans="1:22" x14ac:dyDescent="0.35">
      <c r="A431" s="63">
        <v>45553.749999998967</v>
      </c>
      <c r="B431" s="23">
        <v>698.7</v>
      </c>
      <c r="C431" s="22">
        <v>38246.838000000003</v>
      </c>
      <c r="D431" s="23">
        <v>6.7279999999999998</v>
      </c>
      <c r="E431" s="22">
        <v>368.291</v>
      </c>
      <c r="F431" s="19">
        <f t="shared" si="68"/>
        <v>691.97200000000009</v>
      </c>
      <c r="G431" s="19">
        <f t="shared" si="68"/>
        <v>37878.547000000006</v>
      </c>
      <c r="H431" s="67">
        <v>0</v>
      </c>
      <c r="I431" s="34">
        <f t="shared" si="69"/>
        <v>691.97200000000009</v>
      </c>
      <c r="J431" s="68">
        <f t="shared" si="66"/>
        <v>54.73999959535935</v>
      </c>
      <c r="K431" s="188">
        <v>2.23</v>
      </c>
      <c r="L431" s="68">
        <f t="shared" si="70"/>
        <v>31.292000000000002</v>
      </c>
      <c r="M431" s="68">
        <f t="shared" si="75"/>
        <v>28.561512638680895</v>
      </c>
      <c r="N431" s="68">
        <f t="shared" si="75"/>
        <v>51.263775935558122</v>
      </c>
      <c r="O431" s="68">
        <f t="shared" si="75"/>
        <v>0</v>
      </c>
      <c r="P431" s="68">
        <f t="shared" si="75"/>
        <v>0</v>
      </c>
      <c r="Q431" s="68">
        <f t="shared" si="75"/>
        <v>0</v>
      </c>
      <c r="R431" s="68">
        <f t="shared" si="71"/>
        <v>51.263775935558122</v>
      </c>
      <c r="S431" s="51">
        <f t="shared" si="67"/>
        <v>3.4762236598012279</v>
      </c>
      <c r="T431" s="184">
        <f t="shared" si="72"/>
        <v>2405.4494383199758</v>
      </c>
      <c r="U431" s="43"/>
      <c r="V431" s="43"/>
    </row>
    <row r="432" spans="1:22" x14ac:dyDescent="0.35">
      <c r="A432" s="63">
        <v>45553.791666665631</v>
      </c>
      <c r="B432" s="23">
        <v>693.6</v>
      </c>
      <c r="C432" s="22">
        <v>35997.839999999997</v>
      </c>
      <c r="D432" s="23">
        <v>21.802</v>
      </c>
      <c r="E432" s="22">
        <v>1131.5239999999999</v>
      </c>
      <c r="F432" s="19">
        <f t="shared" si="68"/>
        <v>671.798</v>
      </c>
      <c r="G432" s="19">
        <f t="shared" si="68"/>
        <v>34866.315999999999</v>
      </c>
      <c r="H432" s="67">
        <v>0</v>
      </c>
      <c r="I432" s="34">
        <f t="shared" si="69"/>
        <v>671.798</v>
      </c>
      <c r="J432" s="68">
        <f t="shared" si="66"/>
        <v>51.89999970229146</v>
      </c>
      <c r="K432" s="188">
        <v>2.23</v>
      </c>
      <c r="L432" s="68">
        <f t="shared" si="70"/>
        <v>31.292000000000002</v>
      </c>
      <c r="M432" s="68">
        <f t="shared" si="75"/>
        <v>28.561512638680895</v>
      </c>
      <c r="N432" s="68">
        <f t="shared" si="75"/>
        <v>51.263775935558122</v>
      </c>
      <c r="O432" s="68">
        <f t="shared" si="75"/>
        <v>0</v>
      </c>
      <c r="P432" s="68">
        <f t="shared" si="75"/>
        <v>0</v>
      </c>
      <c r="Q432" s="68">
        <f t="shared" si="75"/>
        <v>0</v>
      </c>
      <c r="R432" s="68">
        <f t="shared" si="71"/>
        <v>51.263775935558122</v>
      </c>
      <c r="S432" s="51">
        <f t="shared" si="67"/>
        <v>0.63622376673333747</v>
      </c>
      <c r="T432" s="184">
        <f t="shared" si="72"/>
        <v>427.41385404392264</v>
      </c>
      <c r="U432" s="43"/>
      <c r="V432" s="43"/>
    </row>
    <row r="433" spans="1:22" x14ac:dyDescent="0.35">
      <c r="A433" s="63">
        <v>45553.833333332295</v>
      </c>
      <c r="B433" s="23">
        <v>669.6</v>
      </c>
      <c r="C433" s="22">
        <v>32174.28</v>
      </c>
      <c r="D433" s="23">
        <v>21.849</v>
      </c>
      <c r="E433" s="22">
        <v>1049.8440000000001</v>
      </c>
      <c r="F433" s="19">
        <f t="shared" si="68"/>
        <v>647.75099999999998</v>
      </c>
      <c r="G433" s="19">
        <f t="shared" si="68"/>
        <v>31124.435999999998</v>
      </c>
      <c r="H433" s="67">
        <v>0</v>
      </c>
      <c r="I433" s="34">
        <f t="shared" si="69"/>
        <v>647.75099999999998</v>
      </c>
      <c r="J433" s="68">
        <f t="shared" si="66"/>
        <v>48.050000694711393</v>
      </c>
      <c r="K433" s="188">
        <v>2.23</v>
      </c>
      <c r="L433" s="68">
        <f t="shared" si="70"/>
        <v>31.292000000000002</v>
      </c>
      <c r="M433" s="68">
        <f t="shared" si="75"/>
        <v>28.561512638680895</v>
      </c>
      <c r="N433" s="68">
        <f t="shared" si="75"/>
        <v>51.263775935558122</v>
      </c>
      <c r="O433" s="68">
        <f t="shared" si="75"/>
        <v>0</v>
      </c>
      <c r="P433" s="68">
        <f t="shared" si="75"/>
        <v>0</v>
      </c>
      <c r="Q433" s="68">
        <f t="shared" si="75"/>
        <v>0</v>
      </c>
      <c r="R433" s="68">
        <f t="shared" si="71"/>
        <v>51.263775935558122</v>
      </c>
      <c r="S433" s="51">
        <f t="shared" si="67"/>
        <v>0</v>
      </c>
      <c r="T433" s="184">
        <f t="shared" si="72"/>
        <v>0</v>
      </c>
      <c r="U433" s="43"/>
      <c r="V433" s="43"/>
    </row>
    <row r="434" spans="1:22" x14ac:dyDescent="0.35">
      <c r="A434" s="63">
        <v>45553.87499999896</v>
      </c>
      <c r="B434" s="23">
        <v>658</v>
      </c>
      <c r="C434" s="22">
        <v>28162.400000000001</v>
      </c>
      <c r="D434" s="23">
        <v>25.277999999999999</v>
      </c>
      <c r="E434" s="22">
        <v>1081.8979999999999</v>
      </c>
      <c r="F434" s="19">
        <f t="shared" si="68"/>
        <v>632.72199999999998</v>
      </c>
      <c r="G434" s="19">
        <f t="shared" si="68"/>
        <v>27080.502</v>
      </c>
      <c r="H434" s="67">
        <v>0</v>
      </c>
      <c r="I434" s="34">
        <f t="shared" si="69"/>
        <v>632.72199999999998</v>
      </c>
      <c r="J434" s="68">
        <f t="shared" si="66"/>
        <v>42.800000632189182</v>
      </c>
      <c r="K434" s="188">
        <v>2.23</v>
      </c>
      <c r="L434" s="68">
        <f t="shared" si="70"/>
        <v>31.292000000000002</v>
      </c>
      <c r="M434" s="68">
        <f t="shared" si="75"/>
        <v>28.561512638680895</v>
      </c>
      <c r="N434" s="68">
        <f t="shared" si="75"/>
        <v>51.263775935558122</v>
      </c>
      <c r="O434" s="68">
        <f t="shared" si="75"/>
        <v>0</v>
      </c>
      <c r="P434" s="68">
        <f t="shared" si="75"/>
        <v>0</v>
      </c>
      <c r="Q434" s="68">
        <f t="shared" si="75"/>
        <v>0</v>
      </c>
      <c r="R434" s="68">
        <f t="shared" si="71"/>
        <v>51.263775935558122</v>
      </c>
      <c r="S434" s="51">
        <f t="shared" si="67"/>
        <v>0</v>
      </c>
      <c r="T434" s="184">
        <f t="shared" si="72"/>
        <v>0</v>
      </c>
      <c r="U434" s="43"/>
      <c r="V434" s="43"/>
    </row>
    <row r="435" spans="1:22" x14ac:dyDescent="0.35">
      <c r="A435" s="63">
        <v>45553.916666665624</v>
      </c>
      <c r="B435" s="23">
        <v>619.6</v>
      </c>
      <c r="C435" s="22">
        <v>24864.547999999999</v>
      </c>
      <c r="D435" s="23">
        <v>27.745000000000001</v>
      </c>
      <c r="E435" s="22">
        <v>1113.4069999999999</v>
      </c>
      <c r="F435" s="19">
        <f t="shared" si="68"/>
        <v>591.85500000000002</v>
      </c>
      <c r="G435" s="19">
        <f t="shared" si="68"/>
        <v>23751.141</v>
      </c>
      <c r="H435" s="67">
        <v>0</v>
      </c>
      <c r="I435" s="34">
        <f t="shared" si="69"/>
        <v>591.85500000000002</v>
      </c>
      <c r="J435" s="68">
        <f t="shared" si="66"/>
        <v>40.129999746559541</v>
      </c>
      <c r="K435" s="188">
        <v>2.23</v>
      </c>
      <c r="L435" s="68">
        <f t="shared" si="70"/>
        <v>31.292000000000002</v>
      </c>
      <c r="M435" s="68">
        <f t="shared" si="75"/>
        <v>28.561512638680895</v>
      </c>
      <c r="N435" s="68">
        <f t="shared" si="75"/>
        <v>51.263775935558122</v>
      </c>
      <c r="O435" s="68">
        <f t="shared" si="75"/>
        <v>0</v>
      </c>
      <c r="P435" s="68">
        <f t="shared" si="75"/>
        <v>0</v>
      </c>
      <c r="Q435" s="68">
        <f t="shared" si="75"/>
        <v>0</v>
      </c>
      <c r="R435" s="68">
        <f t="shared" si="71"/>
        <v>51.263775935558122</v>
      </c>
      <c r="S435" s="51">
        <f t="shared" si="67"/>
        <v>0</v>
      </c>
      <c r="T435" s="184">
        <f t="shared" si="72"/>
        <v>0</v>
      </c>
      <c r="U435" s="43"/>
      <c r="V435" s="43"/>
    </row>
    <row r="436" spans="1:22" x14ac:dyDescent="0.35">
      <c r="A436" s="63">
        <v>45553.958333332288</v>
      </c>
      <c r="B436" s="23">
        <v>579.70000000000005</v>
      </c>
      <c r="C436" s="22">
        <v>19541.687000000002</v>
      </c>
      <c r="D436" s="23">
        <v>34.761000000000003</v>
      </c>
      <c r="E436" s="22">
        <v>1171.7929999999999</v>
      </c>
      <c r="F436" s="19">
        <f t="shared" si="68"/>
        <v>544.93900000000008</v>
      </c>
      <c r="G436" s="19">
        <f t="shared" si="68"/>
        <v>18369.894</v>
      </c>
      <c r="H436" s="67">
        <v>0</v>
      </c>
      <c r="I436" s="34">
        <f t="shared" si="69"/>
        <v>544.93900000000008</v>
      </c>
      <c r="J436" s="68">
        <f t="shared" si="66"/>
        <v>33.71000056887101</v>
      </c>
      <c r="K436" s="188">
        <v>2.23</v>
      </c>
      <c r="L436" s="68">
        <f t="shared" si="70"/>
        <v>31.292000000000002</v>
      </c>
      <c r="M436" s="68">
        <f t="shared" si="75"/>
        <v>28.561512638680895</v>
      </c>
      <c r="N436" s="68">
        <f t="shared" si="75"/>
        <v>51.263775935558122</v>
      </c>
      <c r="O436" s="68">
        <f t="shared" si="75"/>
        <v>0</v>
      </c>
      <c r="P436" s="68">
        <f t="shared" si="75"/>
        <v>0</v>
      </c>
      <c r="Q436" s="68">
        <f t="shared" si="75"/>
        <v>0</v>
      </c>
      <c r="R436" s="68">
        <f t="shared" si="71"/>
        <v>51.263775935558122</v>
      </c>
      <c r="S436" s="51">
        <f t="shared" si="67"/>
        <v>0</v>
      </c>
      <c r="T436" s="184">
        <f t="shared" si="72"/>
        <v>0</v>
      </c>
      <c r="U436" s="43"/>
      <c r="V436" s="43"/>
    </row>
    <row r="437" spans="1:22" x14ac:dyDescent="0.35">
      <c r="A437" s="63">
        <v>45553.999999998952</v>
      </c>
      <c r="B437" s="23">
        <v>536</v>
      </c>
      <c r="C437" s="22">
        <v>14493.44</v>
      </c>
      <c r="D437" s="23">
        <v>31.574000000000002</v>
      </c>
      <c r="E437" s="22">
        <v>853.76099999999997</v>
      </c>
      <c r="F437" s="19">
        <f t="shared" si="68"/>
        <v>504.42599999999999</v>
      </c>
      <c r="G437" s="19">
        <f t="shared" si="68"/>
        <v>13639.679</v>
      </c>
      <c r="H437" s="67">
        <v>0</v>
      </c>
      <c r="I437" s="34">
        <f t="shared" si="69"/>
        <v>504.42599999999999</v>
      </c>
      <c r="J437" s="68">
        <f t="shared" si="66"/>
        <v>27.039999920701948</v>
      </c>
      <c r="K437" s="188">
        <v>2.23</v>
      </c>
      <c r="L437" s="68">
        <f t="shared" si="70"/>
        <v>31.292000000000002</v>
      </c>
      <c r="M437" s="68">
        <f t="shared" si="75"/>
        <v>28.561512638680895</v>
      </c>
      <c r="N437" s="68">
        <f t="shared" si="75"/>
        <v>51.263775935558122</v>
      </c>
      <c r="O437" s="68">
        <f t="shared" si="75"/>
        <v>0</v>
      </c>
      <c r="P437" s="68">
        <f t="shared" si="75"/>
        <v>0</v>
      </c>
      <c r="Q437" s="68">
        <f t="shared" si="75"/>
        <v>0</v>
      </c>
      <c r="R437" s="68">
        <f t="shared" si="71"/>
        <v>51.263775935558122</v>
      </c>
      <c r="S437" s="51">
        <f t="shared" si="67"/>
        <v>0</v>
      </c>
      <c r="T437" s="184">
        <f t="shared" si="72"/>
        <v>0</v>
      </c>
      <c r="U437" s="43"/>
      <c r="V437" s="43"/>
    </row>
    <row r="438" spans="1:22" x14ac:dyDescent="0.35">
      <c r="A438" s="63">
        <v>45554.041666665617</v>
      </c>
      <c r="B438" s="23">
        <v>497.7</v>
      </c>
      <c r="C438" s="22">
        <v>10790.136</v>
      </c>
      <c r="D438" s="23">
        <v>30.917999999999999</v>
      </c>
      <c r="E438" s="22">
        <v>670.30200000000002</v>
      </c>
      <c r="F438" s="19">
        <f t="shared" si="68"/>
        <v>466.78199999999998</v>
      </c>
      <c r="G438" s="19">
        <f t="shared" si="68"/>
        <v>10119.834000000001</v>
      </c>
      <c r="H438" s="67">
        <v>0</v>
      </c>
      <c r="I438" s="34">
        <f t="shared" si="69"/>
        <v>466.78199999999998</v>
      </c>
      <c r="J438" s="68">
        <f t="shared" si="66"/>
        <v>21.680000514158646</v>
      </c>
      <c r="K438" s="188">
        <v>2.17</v>
      </c>
      <c r="L438" s="68">
        <f t="shared" si="70"/>
        <v>30.667999999999999</v>
      </c>
      <c r="M438" s="68">
        <f t="shared" si="75"/>
        <v>28.561512638680895</v>
      </c>
      <c r="N438" s="68">
        <f t="shared" si="75"/>
        <v>51.263775935558122</v>
      </c>
      <c r="O438" s="68">
        <f t="shared" si="75"/>
        <v>0</v>
      </c>
      <c r="P438" s="68">
        <f t="shared" si="75"/>
        <v>0</v>
      </c>
      <c r="Q438" s="68">
        <f t="shared" si="75"/>
        <v>0</v>
      </c>
      <c r="R438" s="68">
        <f t="shared" si="71"/>
        <v>51.263775935558122</v>
      </c>
      <c r="S438" s="51">
        <f t="shared" si="67"/>
        <v>0</v>
      </c>
      <c r="T438" s="184">
        <f t="shared" si="72"/>
        <v>0</v>
      </c>
      <c r="U438" s="43"/>
      <c r="V438" s="43"/>
    </row>
    <row r="439" spans="1:22" x14ac:dyDescent="0.35">
      <c r="A439" s="63">
        <v>45554.083333332281</v>
      </c>
      <c r="B439" s="23">
        <v>473.9</v>
      </c>
      <c r="C439" s="22">
        <v>9610.6919999999991</v>
      </c>
      <c r="D439" s="23">
        <v>24.433</v>
      </c>
      <c r="E439" s="22">
        <v>495.50099999999998</v>
      </c>
      <c r="F439" s="19">
        <f t="shared" si="68"/>
        <v>449.46699999999998</v>
      </c>
      <c r="G439" s="19">
        <f t="shared" si="68"/>
        <v>9115.1909999999989</v>
      </c>
      <c r="H439" s="67">
        <v>0</v>
      </c>
      <c r="I439" s="34">
        <f t="shared" si="69"/>
        <v>449.46699999999998</v>
      </c>
      <c r="J439" s="68">
        <f t="shared" si="66"/>
        <v>20.280000533965783</v>
      </c>
      <c r="K439" s="188">
        <v>2.17</v>
      </c>
      <c r="L439" s="68">
        <f t="shared" si="70"/>
        <v>30.667999999999999</v>
      </c>
      <c r="M439" s="68">
        <f t="shared" si="75"/>
        <v>28.561512638680895</v>
      </c>
      <c r="N439" s="68">
        <f t="shared" si="75"/>
        <v>51.263775935558122</v>
      </c>
      <c r="O439" s="68">
        <f t="shared" si="75"/>
        <v>0</v>
      </c>
      <c r="P439" s="68">
        <f t="shared" si="75"/>
        <v>0</v>
      </c>
      <c r="Q439" s="68">
        <f t="shared" si="75"/>
        <v>0</v>
      </c>
      <c r="R439" s="68">
        <f t="shared" si="71"/>
        <v>51.263775935558122</v>
      </c>
      <c r="S439" s="51">
        <f t="shared" si="67"/>
        <v>0</v>
      </c>
      <c r="T439" s="184">
        <f t="shared" si="72"/>
        <v>0</v>
      </c>
      <c r="U439" s="43"/>
      <c r="V439" s="43"/>
    </row>
    <row r="440" spans="1:22" x14ac:dyDescent="0.35">
      <c r="A440" s="63">
        <v>45554.124999998945</v>
      </c>
      <c r="B440" s="23">
        <v>459.7</v>
      </c>
      <c r="C440" s="22">
        <v>8297.5849999999991</v>
      </c>
      <c r="D440" s="23">
        <v>20.423999999999999</v>
      </c>
      <c r="E440" s="22">
        <v>368.65300000000002</v>
      </c>
      <c r="F440" s="19">
        <f t="shared" si="68"/>
        <v>439.27600000000001</v>
      </c>
      <c r="G440" s="19">
        <f t="shared" si="68"/>
        <v>7928.9319999999989</v>
      </c>
      <c r="H440" s="67">
        <v>0</v>
      </c>
      <c r="I440" s="34">
        <f t="shared" si="69"/>
        <v>439.27600000000001</v>
      </c>
      <c r="J440" s="68">
        <f t="shared" si="66"/>
        <v>18.050000455294619</v>
      </c>
      <c r="K440" s="188">
        <v>2.17</v>
      </c>
      <c r="L440" s="68">
        <f t="shared" si="70"/>
        <v>30.667999999999999</v>
      </c>
      <c r="M440" s="68">
        <f t="shared" ref="M440:Q455" si="76">M439</f>
        <v>28.561512638680895</v>
      </c>
      <c r="N440" s="68">
        <f t="shared" si="76"/>
        <v>51.263775935558122</v>
      </c>
      <c r="O440" s="68">
        <f t="shared" si="76"/>
        <v>0</v>
      </c>
      <c r="P440" s="68">
        <f t="shared" si="76"/>
        <v>0</v>
      </c>
      <c r="Q440" s="68">
        <f t="shared" si="76"/>
        <v>0</v>
      </c>
      <c r="R440" s="68">
        <f t="shared" si="71"/>
        <v>51.263775935558122</v>
      </c>
      <c r="S440" s="51">
        <f t="shared" si="67"/>
        <v>0</v>
      </c>
      <c r="T440" s="184">
        <f t="shared" si="72"/>
        <v>0</v>
      </c>
      <c r="U440" s="43"/>
      <c r="V440" s="43"/>
    </row>
    <row r="441" spans="1:22" x14ac:dyDescent="0.35">
      <c r="A441" s="63">
        <v>45554.166666665609</v>
      </c>
      <c r="B441" s="23">
        <v>458</v>
      </c>
      <c r="C441" s="22">
        <v>7822.64</v>
      </c>
      <c r="D441" s="23">
        <v>29.440999999999999</v>
      </c>
      <c r="E441" s="22">
        <v>502.85199999999998</v>
      </c>
      <c r="F441" s="19">
        <f t="shared" si="68"/>
        <v>428.55900000000003</v>
      </c>
      <c r="G441" s="19">
        <f t="shared" si="68"/>
        <v>7319.7880000000005</v>
      </c>
      <c r="H441" s="67">
        <v>0</v>
      </c>
      <c r="I441" s="34">
        <f t="shared" si="69"/>
        <v>428.55900000000003</v>
      </c>
      <c r="J441" s="68">
        <f t="shared" si="66"/>
        <v>17.080000653352279</v>
      </c>
      <c r="K441" s="188">
        <v>2.17</v>
      </c>
      <c r="L441" s="68">
        <f t="shared" si="70"/>
        <v>30.667999999999999</v>
      </c>
      <c r="M441" s="68">
        <f t="shared" si="76"/>
        <v>28.561512638680895</v>
      </c>
      <c r="N441" s="68">
        <f t="shared" si="76"/>
        <v>51.263775935558122</v>
      </c>
      <c r="O441" s="68">
        <f t="shared" si="76"/>
        <v>0</v>
      </c>
      <c r="P441" s="68">
        <f t="shared" si="76"/>
        <v>0</v>
      </c>
      <c r="Q441" s="68">
        <f t="shared" si="76"/>
        <v>0</v>
      </c>
      <c r="R441" s="68">
        <f t="shared" si="71"/>
        <v>51.263775935558122</v>
      </c>
      <c r="S441" s="51">
        <f t="shared" si="67"/>
        <v>0</v>
      </c>
      <c r="T441" s="184">
        <f t="shared" si="72"/>
        <v>0</v>
      </c>
      <c r="U441" s="43"/>
      <c r="V441" s="43"/>
    </row>
    <row r="442" spans="1:22" x14ac:dyDescent="0.35">
      <c r="A442" s="63">
        <v>45554.208333332273</v>
      </c>
      <c r="B442" s="23">
        <v>463</v>
      </c>
      <c r="C442" s="22">
        <v>8121.02</v>
      </c>
      <c r="D442" s="23">
        <v>38.808999999999997</v>
      </c>
      <c r="E442" s="22">
        <v>680.71</v>
      </c>
      <c r="F442" s="19">
        <f t="shared" si="68"/>
        <v>424.19100000000003</v>
      </c>
      <c r="G442" s="19">
        <f t="shared" si="68"/>
        <v>7440.31</v>
      </c>
      <c r="H442" s="67">
        <v>0</v>
      </c>
      <c r="I442" s="34">
        <f t="shared" si="69"/>
        <v>424.19100000000003</v>
      </c>
      <c r="J442" s="68">
        <f t="shared" si="66"/>
        <v>17.539999669959993</v>
      </c>
      <c r="K442" s="188">
        <v>2.17</v>
      </c>
      <c r="L442" s="68">
        <f t="shared" si="70"/>
        <v>30.667999999999999</v>
      </c>
      <c r="M442" s="68">
        <f t="shared" si="76"/>
        <v>28.561512638680895</v>
      </c>
      <c r="N442" s="68">
        <f t="shared" si="76"/>
        <v>51.263775935558122</v>
      </c>
      <c r="O442" s="68">
        <f t="shared" si="76"/>
        <v>0</v>
      </c>
      <c r="P442" s="68">
        <f t="shared" si="76"/>
        <v>0</v>
      </c>
      <c r="Q442" s="68">
        <f t="shared" si="76"/>
        <v>0</v>
      </c>
      <c r="R442" s="68">
        <f t="shared" si="71"/>
        <v>51.263775935558122</v>
      </c>
      <c r="S442" s="51">
        <f t="shared" si="67"/>
        <v>0</v>
      </c>
      <c r="T442" s="184">
        <f t="shared" si="72"/>
        <v>0</v>
      </c>
      <c r="U442" s="43"/>
      <c r="V442" s="43"/>
    </row>
    <row r="443" spans="1:22" x14ac:dyDescent="0.35">
      <c r="A443" s="63">
        <v>45554.249999998938</v>
      </c>
      <c r="B443" s="23">
        <v>467.1</v>
      </c>
      <c r="C443" s="22">
        <v>9963.2430000000004</v>
      </c>
      <c r="D443" s="23">
        <v>30.332000000000001</v>
      </c>
      <c r="E443" s="22">
        <v>646.98199999999997</v>
      </c>
      <c r="F443" s="19">
        <f t="shared" si="68"/>
        <v>436.76800000000003</v>
      </c>
      <c r="G443" s="19">
        <f t="shared" si="68"/>
        <v>9316.2610000000004</v>
      </c>
      <c r="H443" s="67">
        <v>0</v>
      </c>
      <c r="I443" s="34">
        <f t="shared" si="69"/>
        <v>436.76800000000003</v>
      </c>
      <c r="J443" s="68">
        <f t="shared" si="66"/>
        <v>21.329998992600189</v>
      </c>
      <c r="K443" s="188">
        <v>2.17</v>
      </c>
      <c r="L443" s="68">
        <f t="shared" si="70"/>
        <v>30.667999999999999</v>
      </c>
      <c r="M443" s="68">
        <f t="shared" si="76"/>
        <v>28.561512638680895</v>
      </c>
      <c r="N443" s="68">
        <f t="shared" si="76"/>
        <v>51.263775935558122</v>
      </c>
      <c r="O443" s="68">
        <f t="shared" si="76"/>
        <v>0</v>
      </c>
      <c r="P443" s="68">
        <f t="shared" si="76"/>
        <v>0</v>
      </c>
      <c r="Q443" s="68">
        <f t="shared" si="76"/>
        <v>0</v>
      </c>
      <c r="R443" s="68">
        <f t="shared" si="71"/>
        <v>51.263775935558122</v>
      </c>
      <c r="S443" s="51">
        <f t="shared" si="67"/>
        <v>0</v>
      </c>
      <c r="T443" s="184">
        <f t="shared" si="72"/>
        <v>0</v>
      </c>
      <c r="U443" s="43"/>
      <c r="V443" s="43"/>
    </row>
    <row r="444" spans="1:22" x14ac:dyDescent="0.35">
      <c r="A444" s="63">
        <v>45554.291666665602</v>
      </c>
      <c r="B444" s="23">
        <v>489.3</v>
      </c>
      <c r="C444" s="22">
        <v>14600.712</v>
      </c>
      <c r="D444" s="23">
        <v>18.29</v>
      </c>
      <c r="E444" s="22">
        <v>545.774</v>
      </c>
      <c r="F444" s="19">
        <f t="shared" si="68"/>
        <v>471.01</v>
      </c>
      <c r="G444" s="19">
        <f t="shared" si="68"/>
        <v>14054.938</v>
      </c>
      <c r="H444" s="67">
        <v>0</v>
      </c>
      <c r="I444" s="34">
        <f t="shared" si="69"/>
        <v>471.01</v>
      </c>
      <c r="J444" s="68">
        <f t="shared" si="66"/>
        <v>29.83999915076113</v>
      </c>
      <c r="K444" s="188">
        <v>2.17</v>
      </c>
      <c r="L444" s="68">
        <f t="shared" si="70"/>
        <v>30.667999999999999</v>
      </c>
      <c r="M444" s="68">
        <f t="shared" si="76"/>
        <v>28.561512638680895</v>
      </c>
      <c r="N444" s="68">
        <f t="shared" si="76"/>
        <v>51.263775935558122</v>
      </c>
      <c r="O444" s="68">
        <f t="shared" si="76"/>
        <v>0</v>
      </c>
      <c r="P444" s="68">
        <f t="shared" si="76"/>
        <v>0</v>
      </c>
      <c r="Q444" s="68">
        <f t="shared" si="76"/>
        <v>0</v>
      </c>
      <c r="R444" s="68">
        <f t="shared" si="71"/>
        <v>51.263775935558122</v>
      </c>
      <c r="S444" s="51">
        <f t="shared" si="67"/>
        <v>0</v>
      </c>
      <c r="T444" s="184">
        <f t="shared" si="72"/>
        <v>0</v>
      </c>
      <c r="U444" s="43"/>
      <c r="V444" s="43"/>
    </row>
    <row r="445" spans="1:22" x14ac:dyDescent="0.35">
      <c r="A445" s="63">
        <v>45554.333333332266</v>
      </c>
      <c r="B445" s="23">
        <v>514.1</v>
      </c>
      <c r="C445" s="22">
        <v>15592.653</v>
      </c>
      <c r="D445" s="23">
        <v>24.622</v>
      </c>
      <c r="E445" s="22">
        <v>746.78499999999997</v>
      </c>
      <c r="F445" s="19">
        <f t="shared" si="68"/>
        <v>489.47800000000001</v>
      </c>
      <c r="G445" s="19">
        <f t="shared" si="68"/>
        <v>14845.868</v>
      </c>
      <c r="H445" s="67">
        <v>0</v>
      </c>
      <c r="I445" s="34">
        <f t="shared" si="69"/>
        <v>489.47800000000001</v>
      </c>
      <c r="J445" s="68">
        <f t="shared" si="66"/>
        <v>30.330000531178111</v>
      </c>
      <c r="K445" s="188">
        <v>2.17</v>
      </c>
      <c r="L445" s="68">
        <f t="shared" si="70"/>
        <v>30.667999999999999</v>
      </c>
      <c r="M445" s="68">
        <f t="shared" si="76"/>
        <v>28.561512638680895</v>
      </c>
      <c r="N445" s="68">
        <f t="shared" si="76"/>
        <v>51.263775935558122</v>
      </c>
      <c r="O445" s="68">
        <f t="shared" si="76"/>
        <v>0</v>
      </c>
      <c r="P445" s="68">
        <f t="shared" si="76"/>
        <v>0</v>
      </c>
      <c r="Q445" s="68">
        <f t="shared" si="76"/>
        <v>0</v>
      </c>
      <c r="R445" s="68">
        <f t="shared" si="71"/>
        <v>51.263775935558122</v>
      </c>
      <c r="S445" s="51">
        <f t="shared" si="67"/>
        <v>0</v>
      </c>
      <c r="T445" s="184">
        <f t="shared" si="72"/>
        <v>0</v>
      </c>
      <c r="U445" s="43"/>
      <c r="V445" s="43"/>
    </row>
    <row r="446" spans="1:22" x14ac:dyDescent="0.35">
      <c r="A446" s="63">
        <v>45554.37499999893</v>
      </c>
      <c r="B446" s="23">
        <v>535.79999999999995</v>
      </c>
      <c r="C446" s="22">
        <v>15222.078</v>
      </c>
      <c r="D446" s="23">
        <v>24.114000000000001</v>
      </c>
      <c r="E446" s="22">
        <v>685.07899999999995</v>
      </c>
      <c r="F446" s="19">
        <f t="shared" si="68"/>
        <v>511.68599999999998</v>
      </c>
      <c r="G446" s="19">
        <f t="shared" si="68"/>
        <v>14536.999</v>
      </c>
      <c r="H446" s="67">
        <v>0</v>
      </c>
      <c r="I446" s="34">
        <f t="shared" si="69"/>
        <v>511.68599999999998</v>
      </c>
      <c r="J446" s="68">
        <f t="shared" si="66"/>
        <v>28.409999491875876</v>
      </c>
      <c r="K446" s="188">
        <v>2.17</v>
      </c>
      <c r="L446" s="68">
        <f t="shared" si="70"/>
        <v>30.667999999999999</v>
      </c>
      <c r="M446" s="68">
        <f t="shared" si="76"/>
        <v>28.561512638680895</v>
      </c>
      <c r="N446" s="68">
        <f t="shared" si="76"/>
        <v>51.263775935558122</v>
      </c>
      <c r="O446" s="68">
        <f t="shared" si="76"/>
        <v>0</v>
      </c>
      <c r="P446" s="68">
        <f t="shared" si="76"/>
        <v>0</v>
      </c>
      <c r="Q446" s="68">
        <f t="shared" si="76"/>
        <v>0</v>
      </c>
      <c r="R446" s="68">
        <f t="shared" si="71"/>
        <v>51.263775935558122</v>
      </c>
      <c r="S446" s="51">
        <f t="shared" si="67"/>
        <v>0</v>
      </c>
      <c r="T446" s="184">
        <f t="shared" si="72"/>
        <v>0</v>
      </c>
      <c r="U446" s="43"/>
      <c r="V446" s="43"/>
    </row>
    <row r="447" spans="1:22" x14ac:dyDescent="0.35">
      <c r="A447" s="63">
        <v>45554.416666665595</v>
      </c>
      <c r="B447" s="23">
        <v>559.9</v>
      </c>
      <c r="C447" s="22">
        <v>16869.787</v>
      </c>
      <c r="D447" s="23">
        <v>25.036000000000001</v>
      </c>
      <c r="E447" s="22">
        <v>754.33500000000004</v>
      </c>
      <c r="F447" s="19">
        <f t="shared" si="68"/>
        <v>534.86400000000003</v>
      </c>
      <c r="G447" s="19">
        <f t="shared" si="68"/>
        <v>16115.452000000001</v>
      </c>
      <c r="H447" s="67">
        <v>0</v>
      </c>
      <c r="I447" s="34">
        <f t="shared" si="69"/>
        <v>534.86400000000003</v>
      </c>
      <c r="J447" s="68">
        <f t="shared" si="66"/>
        <v>30.129999401717072</v>
      </c>
      <c r="K447" s="188">
        <v>2.17</v>
      </c>
      <c r="L447" s="68">
        <f t="shared" si="70"/>
        <v>30.667999999999999</v>
      </c>
      <c r="M447" s="68">
        <f t="shared" si="76"/>
        <v>28.561512638680895</v>
      </c>
      <c r="N447" s="68">
        <f t="shared" si="76"/>
        <v>51.263775935558122</v>
      </c>
      <c r="O447" s="68">
        <f t="shared" si="76"/>
        <v>0</v>
      </c>
      <c r="P447" s="68">
        <f t="shared" si="76"/>
        <v>0</v>
      </c>
      <c r="Q447" s="68">
        <f t="shared" si="76"/>
        <v>0</v>
      </c>
      <c r="R447" s="68">
        <f t="shared" si="71"/>
        <v>51.263775935558122</v>
      </c>
      <c r="S447" s="51">
        <f t="shared" si="67"/>
        <v>0</v>
      </c>
      <c r="T447" s="184">
        <f t="shared" si="72"/>
        <v>0</v>
      </c>
      <c r="U447" s="43"/>
      <c r="V447" s="43"/>
    </row>
    <row r="448" spans="1:22" x14ac:dyDescent="0.35">
      <c r="A448" s="63">
        <v>45554.458333332259</v>
      </c>
      <c r="B448" s="23">
        <v>593.4</v>
      </c>
      <c r="C448" s="22">
        <v>18442.871999999999</v>
      </c>
      <c r="D448" s="23">
        <v>24.231000000000002</v>
      </c>
      <c r="E448" s="22">
        <v>753.09900000000005</v>
      </c>
      <c r="F448" s="19">
        <f t="shared" si="68"/>
        <v>569.16899999999998</v>
      </c>
      <c r="G448" s="19">
        <f t="shared" si="68"/>
        <v>17689.773000000001</v>
      </c>
      <c r="H448" s="67">
        <v>0</v>
      </c>
      <c r="I448" s="34">
        <f t="shared" si="69"/>
        <v>569.16899999999998</v>
      </c>
      <c r="J448" s="68">
        <f t="shared" si="66"/>
        <v>31.080000843334759</v>
      </c>
      <c r="K448" s="188">
        <v>2.17</v>
      </c>
      <c r="L448" s="68">
        <f t="shared" si="70"/>
        <v>30.667999999999999</v>
      </c>
      <c r="M448" s="68">
        <f t="shared" si="76"/>
        <v>28.561512638680895</v>
      </c>
      <c r="N448" s="68">
        <f t="shared" si="76"/>
        <v>51.263775935558122</v>
      </c>
      <c r="O448" s="68">
        <f t="shared" si="76"/>
        <v>0</v>
      </c>
      <c r="P448" s="68">
        <f t="shared" si="76"/>
        <v>0</v>
      </c>
      <c r="Q448" s="68">
        <f t="shared" si="76"/>
        <v>0</v>
      </c>
      <c r="R448" s="68">
        <f t="shared" si="71"/>
        <v>51.263775935558122</v>
      </c>
      <c r="S448" s="51">
        <f t="shared" si="67"/>
        <v>0</v>
      </c>
      <c r="T448" s="184">
        <f t="shared" si="72"/>
        <v>0</v>
      </c>
      <c r="U448" s="43"/>
      <c r="V448" s="43"/>
    </row>
    <row r="449" spans="1:22" x14ac:dyDescent="0.35">
      <c r="A449" s="63">
        <v>45554.499999998923</v>
      </c>
      <c r="B449" s="23">
        <v>631.20000000000005</v>
      </c>
      <c r="C449" s="22">
        <v>22925.184000000001</v>
      </c>
      <c r="D449" s="23">
        <v>13.974</v>
      </c>
      <c r="E449" s="22">
        <v>507.536</v>
      </c>
      <c r="F449" s="19">
        <f t="shared" si="68"/>
        <v>617.226</v>
      </c>
      <c r="G449" s="19">
        <f t="shared" si="68"/>
        <v>22417.648000000001</v>
      </c>
      <c r="H449" s="67">
        <v>0</v>
      </c>
      <c r="I449" s="34">
        <f t="shared" si="69"/>
        <v>617.226</v>
      </c>
      <c r="J449" s="68">
        <f t="shared" si="66"/>
        <v>36.319999481551328</v>
      </c>
      <c r="K449" s="188">
        <v>2.17</v>
      </c>
      <c r="L449" s="68">
        <f t="shared" si="70"/>
        <v>30.667999999999999</v>
      </c>
      <c r="M449" s="68">
        <f t="shared" si="76"/>
        <v>28.561512638680895</v>
      </c>
      <c r="N449" s="68">
        <f t="shared" si="76"/>
        <v>51.263775935558122</v>
      </c>
      <c r="O449" s="68">
        <f t="shared" si="76"/>
        <v>0</v>
      </c>
      <c r="P449" s="68">
        <f t="shared" si="76"/>
        <v>0</v>
      </c>
      <c r="Q449" s="68">
        <f t="shared" si="76"/>
        <v>0</v>
      </c>
      <c r="R449" s="68">
        <f t="shared" si="71"/>
        <v>51.263775935558122</v>
      </c>
      <c r="S449" s="51">
        <f t="shared" si="67"/>
        <v>0</v>
      </c>
      <c r="T449" s="184">
        <f t="shared" si="72"/>
        <v>0</v>
      </c>
      <c r="U449" s="43"/>
      <c r="V449" s="43"/>
    </row>
    <row r="450" spans="1:22" x14ac:dyDescent="0.35">
      <c r="A450" s="63">
        <v>45554.541666665587</v>
      </c>
      <c r="B450" s="23">
        <v>669.6</v>
      </c>
      <c r="C450" s="22">
        <v>26830.871999999999</v>
      </c>
      <c r="D450" s="23">
        <v>7.9109999999999996</v>
      </c>
      <c r="E450" s="22">
        <v>316.99400000000003</v>
      </c>
      <c r="F450" s="19">
        <f t="shared" si="68"/>
        <v>661.68900000000008</v>
      </c>
      <c r="G450" s="19">
        <f t="shared" si="68"/>
        <v>26513.878000000001</v>
      </c>
      <c r="H450" s="67">
        <v>0</v>
      </c>
      <c r="I450" s="34">
        <f t="shared" si="69"/>
        <v>661.68900000000008</v>
      </c>
      <c r="J450" s="68">
        <f t="shared" si="66"/>
        <v>40.069999652404675</v>
      </c>
      <c r="K450" s="188">
        <v>2.17</v>
      </c>
      <c r="L450" s="68">
        <f t="shared" si="70"/>
        <v>30.667999999999999</v>
      </c>
      <c r="M450" s="68">
        <f t="shared" si="76"/>
        <v>28.561512638680895</v>
      </c>
      <c r="N450" s="68">
        <f t="shared" si="76"/>
        <v>51.263775935558122</v>
      </c>
      <c r="O450" s="68">
        <f t="shared" si="76"/>
        <v>0</v>
      </c>
      <c r="P450" s="68">
        <f t="shared" si="76"/>
        <v>0</v>
      </c>
      <c r="Q450" s="68">
        <f t="shared" si="76"/>
        <v>0</v>
      </c>
      <c r="R450" s="68">
        <f t="shared" si="71"/>
        <v>51.263775935558122</v>
      </c>
      <c r="S450" s="51">
        <f t="shared" si="67"/>
        <v>0</v>
      </c>
      <c r="T450" s="184">
        <f t="shared" si="72"/>
        <v>0</v>
      </c>
      <c r="U450" s="43"/>
      <c r="V450" s="43"/>
    </row>
    <row r="451" spans="1:22" x14ac:dyDescent="0.35">
      <c r="A451" s="63">
        <v>45554.583333332252</v>
      </c>
      <c r="B451" s="23">
        <v>715.6</v>
      </c>
      <c r="C451" s="22">
        <v>29511.344000000001</v>
      </c>
      <c r="D451" s="23">
        <v>7.6470000000000002</v>
      </c>
      <c r="E451" s="22">
        <v>315.36200000000002</v>
      </c>
      <c r="F451" s="19">
        <f t="shared" si="68"/>
        <v>707.95299999999997</v>
      </c>
      <c r="G451" s="19">
        <f t="shared" si="68"/>
        <v>29195.982</v>
      </c>
      <c r="H451" s="67">
        <v>0</v>
      </c>
      <c r="I451" s="34">
        <f t="shared" si="69"/>
        <v>707.95299999999997</v>
      </c>
      <c r="J451" s="68">
        <f t="shared" si="66"/>
        <v>41.240000395506485</v>
      </c>
      <c r="K451" s="188">
        <v>2.17</v>
      </c>
      <c r="L451" s="68">
        <f t="shared" si="70"/>
        <v>30.667999999999999</v>
      </c>
      <c r="M451" s="68">
        <f t="shared" si="76"/>
        <v>28.561512638680895</v>
      </c>
      <c r="N451" s="68">
        <f t="shared" si="76"/>
        <v>51.263775935558122</v>
      </c>
      <c r="O451" s="68">
        <f t="shared" si="76"/>
        <v>0</v>
      </c>
      <c r="P451" s="68">
        <f t="shared" si="76"/>
        <v>0</v>
      </c>
      <c r="Q451" s="68">
        <f t="shared" si="76"/>
        <v>0</v>
      </c>
      <c r="R451" s="68">
        <f t="shared" si="71"/>
        <v>51.263775935558122</v>
      </c>
      <c r="S451" s="51">
        <f t="shared" si="67"/>
        <v>0</v>
      </c>
      <c r="T451" s="184">
        <f t="shared" si="72"/>
        <v>0</v>
      </c>
      <c r="U451" s="43"/>
      <c r="V451" s="43"/>
    </row>
    <row r="452" spans="1:22" x14ac:dyDescent="0.35">
      <c r="A452" s="63">
        <v>45554.624999998916</v>
      </c>
      <c r="B452" s="23">
        <v>730.8</v>
      </c>
      <c r="C452" s="22">
        <v>33887.196000000004</v>
      </c>
      <c r="D452" s="23">
        <v>1.0049999999999999</v>
      </c>
      <c r="E452" s="22">
        <v>46.601999999999997</v>
      </c>
      <c r="F452" s="19">
        <f t="shared" si="68"/>
        <v>729.79499999999996</v>
      </c>
      <c r="G452" s="19">
        <f t="shared" si="68"/>
        <v>33840.594000000005</v>
      </c>
      <c r="H452" s="67">
        <v>0</v>
      </c>
      <c r="I452" s="34">
        <f t="shared" si="69"/>
        <v>729.79499999999996</v>
      </c>
      <c r="J452" s="68">
        <f t="shared" si="66"/>
        <v>46.369999794462835</v>
      </c>
      <c r="K452" s="188">
        <v>2.17</v>
      </c>
      <c r="L452" s="68">
        <f t="shared" si="70"/>
        <v>30.667999999999999</v>
      </c>
      <c r="M452" s="68">
        <f t="shared" si="76"/>
        <v>28.561512638680895</v>
      </c>
      <c r="N452" s="68">
        <f t="shared" si="76"/>
        <v>51.263775935558122</v>
      </c>
      <c r="O452" s="68">
        <f t="shared" si="76"/>
        <v>0</v>
      </c>
      <c r="P452" s="68">
        <f t="shared" si="76"/>
        <v>0</v>
      </c>
      <c r="Q452" s="68">
        <f t="shared" si="76"/>
        <v>0</v>
      </c>
      <c r="R452" s="68">
        <f t="shared" si="71"/>
        <v>51.263775935558122</v>
      </c>
      <c r="S452" s="51">
        <f t="shared" si="67"/>
        <v>0</v>
      </c>
      <c r="T452" s="184">
        <f t="shared" si="72"/>
        <v>0</v>
      </c>
      <c r="U452" s="43"/>
      <c r="V452" s="43"/>
    </row>
    <row r="453" spans="1:22" x14ac:dyDescent="0.35">
      <c r="A453" s="63">
        <v>45554.66666666558</v>
      </c>
      <c r="B453" s="23">
        <v>751.5809999999999</v>
      </c>
      <c r="C453" s="22">
        <v>38946.781991110001</v>
      </c>
      <c r="D453" s="23">
        <v>0</v>
      </c>
      <c r="E453" s="22">
        <v>0</v>
      </c>
      <c r="F453" s="19">
        <f t="shared" si="68"/>
        <v>751.5809999999999</v>
      </c>
      <c r="G453" s="19">
        <f t="shared" si="68"/>
        <v>38946.781991110001</v>
      </c>
      <c r="H453" s="67">
        <v>0</v>
      </c>
      <c r="I453" s="34">
        <f t="shared" si="69"/>
        <v>751.5809999999999</v>
      </c>
      <c r="J453" s="68">
        <f t="shared" si="66"/>
        <v>51.819806502705639</v>
      </c>
      <c r="K453" s="188">
        <v>2.17</v>
      </c>
      <c r="L453" s="68">
        <f t="shared" si="70"/>
        <v>30.667999999999999</v>
      </c>
      <c r="M453" s="68">
        <f t="shared" si="76"/>
        <v>28.561512638680895</v>
      </c>
      <c r="N453" s="68">
        <f t="shared" si="76"/>
        <v>51.263775935558122</v>
      </c>
      <c r="O453" s="68">
        <f t="shared" si="76"/>
        <v>0</v>
      </c>
      <c r="P453" s="68">
        <f t="shared" si="76"/>
        <v>0</v>
      </c>
      <c r="Q453" s="68">
        <f t="shared" si="76"/>
        <v>0</v>
      </c>
      <c r="R453" s="68">
        <f t="shared" si="71"/>
        <v>51.263775935558122</v>
      </c>
      <c r="S453" s="51">
        <f t="shared" si="67"/>
        <v>0.55603056714751631</v>
      </c>
      <c r="T453" s="184">
        <f t="shared" si="72"/>
        <v>417.90200968729738</v>
      </c>
      <c r="U453" s="43"/>
      <c r="V453" s="43"/>
    </row>
    <row r="454" spans="1:22" x14ac:dyDescent="0.35">
      <c r="A454" s="63">
        <v>45554.708333332244</v>
      </c>
      <c r="B454" s="23">
        <v>752.6</v>
      </c>
      <c r="C454" s="22">
        <v>46661.2</v>
      </c>
      <c r="D454" s="23">
        <v>0.16500000000000001</v>
      </c>
      <c r="E454" s="22">
        <v>10.23</v>
      </c>
      <c r="F454" s="19">
        <f t="shared" si="68"/>
        <v>752.43500000000006</v>
      </c>
      <c r="G454" s="19">
        <f t="shared" si="68"/>
        <v>46650.969999999994</v>
      </c>
      <c r="H454" s="67">
        <v>0</v>
      </c>
      <c r="I454" s="34">
        <f t="shared" si="69"/>
        <v>752.43500000000006</v>
      </c>
      <c r="J454" s="68">
        <f t="shared" ref="J454:J517" si="77">IF(F454&gt;0,G454/F454,0)</f>
        <v>61.999999999999986</v>
      </c>
      <c r="K454" s="188">
        <v>2.17</v>
      </c>
      <c r="L454" s="68">
        <f t="shared" si="70"/>
        <v>30.667999999999999</v>
      </c>
      <c r="M454" s="68">
        <f t="shared" si="76"/>
        <v>28.561512638680895</v>
      </c>
      <c r="N454" s="68">
        <f t="shared" si="76"/>
        <v>51.263775935558122</v>
      </c>
      <c r="O454" s="68">
        <f t="shared" si="76"/>
        <v>0</v>
      </c>
      <c r="P454" s="68">
        <f t="shared" si="76"/>
        <v>0</v>
      </c>
      <c r="Q454" s="68">
        <f t="shared" si="76"/>
        <v>0</v>
      </c>
      <c r="R454" s="68">
        <f t="shared" si="71"/>
        <v>51.263775935558122</v>
      </c>
      <c r="S454" s="51">
        <f t="shared" ref="S454:S517" si="78">IF(J454&gt;R454,J454-R454,0)</f>
        <v>10.736224064441863</v>
      </c>
      <c r="T454" s="184">
        <f t="shared" si="72"/>
        <v>8078.3107539283137</v>
      </c>
      <c r="U454" s="43"/>
      <c r="V454" s="43"/>
    </row>
    <row r="455" spans="1:22" x14ac:dyDescent="0.35">
      <c r="A455" s="63">
        <v>45554.749999998909</v>
      </c>
      <c r="B455" s="23">
        <v>740.9</v>
      </c>
      <c r="C455" s="22">
        <v>50099.658000000003</v>
      </c>
      <c r="D455" s="23">
        <v>0.51100000000000001</v>
      </c>
      <c r="E455" s="22">
        <v>34.554000000000002</v>
      </c>
      <c r="F455" s="19">
        <f t="shared" ref="F455:G518" si="79">B455-D455</f>
        <v>740.38900000000001</v>
      </c>
      <c r="G455" s="19">
        <f t="shared" si="79"/>
        <v>50065.104000000007</v>
      </c>
      <c r="H455" s="67">
        <v>0</v>
      </c>
      <c r="I455" s="34">
        <f t="shared" ref="I455:I518" si="80">F455-H455</f>
        <v>740.38900000000001</v>
      </c>
      <c r="J455" s="68">
        <f t="shared" si="77"/>
        <v>67.619999756884567</v>
      </c>
      <c r="K455" s="188">
        <v>2.17</v>
      </c>
      <c r="L455" s="68">
        <f t="shared" ref="L455:L518" si="81">IF(AND(MONTH($A$2)&gt;5,MONTH($A$2)&lt;9),(K455*10800)/1000,(K455*10400)/1000)+8.1</f>
        <v>30.667999999999999</v>
      </c>
      <c r="M455" s="68">
        <f t="shared" si="76"/>
        <v>28.561512638680895</v>
      </c>
      <c r="N455" s="68">
        <f t="shared" si="76"/>
        <v>51.263775935558122</v>
      </c>
      <c r="O455" s="68">
        <f t="shared" si="76"/>
        <v>0</v>
      </c>
      <c r="P455" s="68">
        <f t="shared" si="76"/>
        <v>0</v>
      </c>
      <c r="Q455" s="68">
        <f t="shared" si="76"/>
        <v>0</v>
      </c>
      <c r="R455" s="68">
        <f t="shared" ref="R455:R518" si="82">MAX(L455:Q455)</f>
        <v>51.263775935558122</v>
      </c>
      <c r="S455" s="51">
        <f t="shared" si="78"/>
        <v>16.356223821326445</v>
      </c>
      <c r="T455" s="184">
        <f t="shared" ref="T455:T518" si="83">IF(S455&lt;&gt;" ",S455*I455,0)</f>
        <v>12109.968198848066</v>
      </c>
      <c r="U455" s="43"/>
      <c r="V455" s="43"/>
    </row>
    <row r="456" spans="1:22" x14ac:dyDescent="0.35">
      <c r="A456" s="63">
        <v>45554.791666665573</v>
      </c>
      <c r="B456" s="23">
        <v>731.4</v>
      </c>
      <c r="C456" s="22">
        <v>46063.572</v>
      </c>
      <c r="D456" s="23">
        <v>11.782</v>
      </c>
      <c r="E456" s="22">
        <v>742.03</v>
      </c>
      <c r="F456" s="19">
        <f t="shared" si="79"/>
        <v>719.61799999999994</v>
      </c>
      <c r="G456" s="19">
        <f t="shared" si="79"/>
        <v>45321.542000000001</v>
      </c>
      <c r="H456" s="67">
        <v>0</v>
      </c>
      <c r="I456" s="34">
        <f t="shared" si="80"/>
        <v>719.61799999999994</v>
      </c>
      <c r="J456" s="68">
        <f t="shared" si="77"/>
        <v>62.980000500265426</v>
      </c>
      <c r="K456" s="188">
        <v>2.17</v>
      </c>
      <c r="L456" s="68">
        <f t="shared" si="81"/>
        <v>30.667999999999999</v>
      </c>
      <c r="M456" s="68">
        <f t="shared" ref="M456:Q471" si="84">M455</f>
        <v>28.561512638680895</v>
      </c>
      <c r="N456" s="68">
        <f t="shared" si="84"/>
        <v>51.263775935558122</v>
      </c>
      <c r="O456" s="68">
        <f t="shared" si="84"/>
        <v>0</v>
      </c>
      <c r="P456" s="68">
        <f t="shared" si="84"/>
        <v>0</v>
      </c>
      <c r="Q456" s="68">
        <f t="shared" si="84"/>
        <v>0</v>
      </c>
      <c r="R456" s="68">
        <f t="shared" si="82"/>
        <v>51.263775935558122</v>
      </c>
      <c r="S456" s="51">
        <f t="shared" si="78"/>
        <v>11.716224564707304</v>
      </c>
      <c r="T456" s="184">
        <f t="shared" si="83"/>
        <v>8431.2060888055403</v>
      </c>
      <c r="U456" s="43"/>
      <c r="V456" s="43"/>
    </row>
    <row r="457" spans="1:22" x14ac:dyDescent="0.35">
      <c r="A457" s="63">
        <v>45554.833333332237</v>
      </c>
      <c r="B457" s="23">
        <v>698.2</v>
      </c>
      <c r="C457" s="22">
        <v>36473.968000000001</v>
      </c>
      <c r="D457" s="23">
        <v>1.421</v>
      </c>
      <c r="E457" s="22">
        <v>74.233000000000004</v>
      </c>
      <c r="F457" s="19">
        <f t="shared" si="79"/>
        <v>696.779</v>
      </c>
      <c r="G457" s="19">
        <f t="shared" si="79"/>
        <v>36399.735000000001</v>
      </c>
      <c r="H457" s="67">
        <v>0</v>
      </c>
      <c r="I457" s="34">
        <f t="shared" si="80"/>
        <v>696.779</v>
      </c>
      <c r="J457" s="68">
        <f t="shared" si="77"/>
        <v>52.240000057407009</v>
      </c>
      <c r="K457" s="188">
        <v>2.17</v>
      </c>
      <c r="L457" s="68">
        <f t="shared" si="81"/>
        <v>30.667999999999999</v>
      </c>
      <c r="M457" s="68">
        <f t="shared" si="84"/>
        <v>28.561512638680895</v>
      </c>
      <c r="N457" s="68">
        <f t="shared" si="84"/>
        <v>51.263775935558122</v>
      </c>
      <c r="O457" s="68">
        <f t="shared" si="84"/>
        <v>0</v>
      </c>
      <c r="P457" s="68">
        <f t="shared" si="84"/>
        <v>0</v>
      </c>
      <c r="Q457" s="68">
        <f t="shared" si="84"/>
        <v>0</v>
      </c>
      <c r="R457" s="68">
        <f t="shared" si="82"/>
        <v>51.263775935558122</v>
      </c>
      <c r="S457" s="51">
        <f t="shared" si="78"/>
        <v>0.97622412184888674</v>
      </c>
      <c r="T457" s="184">
        <f t="shared" si="83"/>
        <v>680.2124673977454</v>
      </c>
      <c r="U457" s="43"/>
      <c r="V457" s="43"/>
    </row>
    <row r="458" spans="1:22" x14ac:dyDescent="0.35">
      <c r="A458" s="63">
        <v>45554.874999998901</v>
      </c>
      <c r="B458" s="23">
        <v>682.1</v>
      </c>
      <c r="C458" s="22">
        <v>30292.061000000002</v>
      </c>
      <c r="D458" s="23">
        <v>9.7710000000000008</v>
      </c>
      <c r="E458" s="22">
        <v>433.93</v>
      </c>
      <c r="F458" s="19">
        <f t="shared" si="79"/>
        <v>672.32900000000006</v>
      </c>
      <c r="G458" s="19">
        <f t="shared" si="79"/>
        <v>29858.131000000001</v>
      </c>
      <c r="H458" s="67">
        <v>0</v>
      </c>
      <c r="I458" s="34">
        <f t="shared" si="80"/>
        <v>672.32900000000006</v>
      </c>
      <c r="J458" s="68">
        <f t="shared" si="77"/>
        <v>44.41000016361037</v>
      </c>
      <c r="K458" s="188">
        <v>2.17</v>
      </c>
      <c r="L458" s="68">
        <f t="shared" si="81"/>
        <v>30.667999999999999</v>
      </c>
      <c r="M458" s="68">
        <f t="shared" si="84"/>
        <v>28.561512638680895</v>
      </c>
      <c r="N458" s="68">
        <f t="shared" si="84"/>
        <v>51.263775935558122</v>
      </c>
      <c r="O458" s="68">
        <f t="shared" si="84"/>
        <v>0</v>
      </c>
      <c r="P458" s="68">
        <f t="shared" si="84"/>
        <v>0</v>
      </c>
      <c r="Q458" s="68">
        <f t="shared" si="84"/>
        <v>0</v>
      </c>
      <c r="R458" s="68">
        <f t="shared" si="82"/>
        <v>51.263775935558122</v>
      </c>
      <c r="S458" s="51">
        <f t="shared" si="78"/>
        <v>0</v>
      </c>
      <c r="T458" s="184">
        <f t="shared" si="83"/>
        <v>0</v>
      </c>
      <c r="U458" s="43"/>
      <c r="V458" s="43"/>
    </row>
    <row r="459" spans="1:22" x14ac:dyDescent="0.35">
      <c r="A459" s="63">
        <v>45554.916666665566</v>
      </c>
      <c r="B459" s="23">
        <v>642.9</v>
      </c>
      <c r="C459" s="22">
        <v>24931.662</v>
      </c>
      <c r="D459" s="23">
        <v>7.9050000000000002</v>
      </c>
      <c r="E459" s="22">
        <v>306.55599999999998</v>
      </c>
      <c r="F459" s="19">
        <f t="shared" si="79"/>
        <v>634.995</v>
      </c>
      <c r="G459" s="19">
        <f t="shared" si="79"/>
        <v>24625.106</v>
      </c>
      <c r="H459" s="67">
        <v>0</v>
      </c>
      <c r="I459" s="34">
        <f t="shared" si="80"/>
        <v>634.995</v>
      </c>
      <c r="J459" s="68">
        <f t="shared" si="77"/>
        <v>38.779999842518443</v>
      </c>
      <c r="K459" s="188">
        <v>2.17</v>
      </c>
      <c r="L459" s="68">
        <f t="shared" si="81"/>
        <v>30.667999999999999</v>
      </c>
      <c r="M459" s="68">
        <f t="shared" si="84"/>
        <v>28.561512638680895</v>
      </c>
      <c r="N459" s="68">
        <f t="shared" si="84"/>
        <v>51.263775935558122</v>
      </c>
      <c r="O459" s="68">
        <f t="shared" si="84"/>
        <v>0</v>
      </c>
      <c r="P459" s="68">
        <f t="shared" si="84"/>
        <v>0</v>
      </c>
      <c r="Q459" s="68">
        <f t="shared" si="84"/>
        <v>0</v>
      </c>
      <c r="R459" s="68">
        <f t="shared" si="82"/>
        <v>51.263775935558122</v>
      </c>
      <c r="S459" s="51">
        <f t="shared" si="78"/>
        <v>0</v>
      </c>
      <c r="T459" s="184">
        <f t="shared" si="83"/>
        <v>0</v>
      </c>
      <c r="U459" s="43"/>
      <c r="V459" s="43"/>
    </row>
    <row r="460" spans="1:22" x14ac:dyDescent="0.35">
      <c r="A460" s="63">
        <v>45554.95833333223</v>
      </c>
      <c r="B460" s="23">
        <v>593.4</v>
      </c>
      <c r="C460" s="22">
        <v>18994.734</v>
      </c>
      <c r="D460" s="23">
        <v>16.835000000000001</v>
      </c>
      <c r="E460" s="22">
        <v>538.88800000000003</v>
      </c>
      <c r="F460" s="19">
        <f t="shared" si="79"/>
        <v>576.56499999999994</v>
      </c>
      <c r="G460" s="19">
        <f t="shared" si="79"/>
        <v>18455.846000000001</v>
      </c>
      <c r="H460" s="67">
        <v>0</v>
      </c>
      <c r="I460" s="34">
        <f t="shared" si="80"/>
        <v>576.56499999999994</v>
      </c>
      <c r="J460" s="68">
        <f t="shared" si="77"/>
        <v>32.010000607043445</v>
      </c>
      <c r="K460" s="188">
        <v>2.17</v>
      </c>
      <c r="L460" s="68">
        <f t="shared" si="81"/>
        <v>30.667999999999999</v>
      </c>
      <c r="M460" s="68">
        <f t="shared" si="84"/>
        <v>28.561512638680895</v>
      </c>
      <c r="N460" s="68">
        <f t="shared" si="84"/>
        <v>51.263775935558122</v>
      </c>
      <c r="O460" s="68">
        <f t="shared" si="84"/>
        <v>0</v>
      </c>
      <c r="P460" s="68">
        <f t="shared" si="84"/>
        <v>0</v>
      </c>
      <c r="Q460" s="68">
        <f t="shared" si="84"/>
        <v>0</v>
      </c>
      <c r="R460" s="68">
        <f t="shared" si="82"/>
        <v>51.263775935558122</v>
      </c>
      <c r="S460" s="51">
        <f t="shared" si="78"/>
        <v>0</v>
      </c>
      <c r="T460" s="184">
        <f t="shared" si="83"/>
        <v>0</v>
      </c>
      <c r="U460" s="43"/>
      <c r="V460" s="43"/>
    </row>
    <row r="461" spans="1:22" x14ac:dyDescent="0.35">
      <c r="A461" s="63">
        <v>45554.999999998894</v>
      </c>
      <c r="B461" s="23">
        <v>548.6</v>
      </c>
      <c r="C461" s="22">
        <v>14773.798000000001</v>
      </c>
      <c r="D461" s="23">
        <v>17.704000000000001</v>
      </c>
      <c r="E461" s="22">
        <v>476.76900000000001</v>
      </c>
      <c r="F461" s="19">
        <f t="shared" si="79"/>
        <v>530.89600000000007</v>
      </c>
      <c r="G461" s="19">
        <f t="shared" si="79"/>
        <v>14297.029</v>
      </c>
      <c r="H461" s="67">
        <v>0</v>
      </c>
      <c r="I461" s="34">
        <f t="shared" si="80"/>
        <v>530.89600000000007</v>
      </c>
      <c r="J461" s="68">
        <f t="shared" si="77"/>
        <v>26.929999472589731</v>
      </c>
      <c r="K461" s="188">
        <v>2.17</v>
      </c>
      <c r="L461" s="68">
        <f t="shared" si="81"/>
        <v>30.667999999999999</v>
      </c>
      <c r="M461" s="68">
        <f t="shared" si="84"/>
        <v>28.561512638680895</v>
      </c>
      <c r="N461" s="68">
        <f t="shared" si="84"/>
        <v>51.263775935558122</v>
      </c>
      <c r="O461" s="68">
        <f t="shared" si="84"/>
        <v>0</v>
      </c>
      <c r="P461" s="68">
        <f t="shared" si="84"/>
        <v>0</v>
      </c>
      <c r="Q461" s="68">
        <f t="shared" si="84"/>
        <v>0</v>
      </c>
      <c r="R461" s="68">
        <f t="shared" si="82"/>
        <v>51.263775935558122</v>
      </c>
      <c r="S461" s="51">
        <f t="shared" si="78"/>
        <v>0</v>
      </c>
      <c r="T461" s="184">
        <f t="shared" si="83"/>
        <v>0</v>
      </c>
      <c r="U461" s="43"/>
      <c r="V461" s="43"/>
    </row>
    <row r="462" spans="1:22" x14ac:dyDescent="0.35">
      <c r="A462" s="63">
        <v>45555.041666665558</v>
      </c>
      <c r="B462" s="23">
        <v>495.2</v>
      </c>
      <c r="C462" s="22">
        <v>11052.864</v>
      </c>
      <c r="D462" s="23">
        <v>1.5920000000000001</v>
      </c>
      <c r="E462" s="22">
        <v>35.533000000000001</v>
      </c>
      <c r="F462" s="19">
        <f t="shared" si="79"/>
        <v>493.608</v>
      </c>
      <c r="G462" s="19">
        <f t="shared" si="79"/>
        <v>11017.331</v>
      </c>
      <c r="H462" s="67">
        <v>0</v>
      </c>
      <c r="I462" s="34">
        <f t="shared" si="80"/>
        <v>493.608</v>
      </c>
      <c r="J462" s="68">
        <f t="shared" si="77"/>
        <v>22.320000891395601</v>
      </c>
      <c r="K462" s="188">
        <v>2.02</v>
      </c>
      <c r="L462" s="68">
        <f t="shared" si="81"/>
        <v>29.107999999999997</v>
      </c>
      <c r="M462" s="68">
        <f t="shared" si="84"/>
        <v>28.561512638680895</v>
      </c>
      <c r="N462" s="68">
        <f t="shared" si="84"/>
        <v>51.263775935558122</v>
      </c>
      <c r="O462" s="68">
        <f t="shared" si="84"/>
        <v>0</v>
      </c>
      <c r="P462" s="68">
        <f t="shared" si="84"/>
        <v>0</v>
      </c>
      <c r="Q462" s="68">
        <f t="shared" si="84"/>
        <v>0</v>
      </c>
      <c r="R462" s="68">
        <f t="shared" si="82"/>
        <v>51.263775935558122</v>
      </c>
      <c r="S462" s="51">
        <f t="shared" si="78"/>
        <v>0</v>
      </c>
      <c r="T462" s="184">
        <f t="shared" si="83"/>
        <v>0</v>
      </c>
      <c r="U462" s="43"/>
      <c r="V462" s="43"/>
    </row>
    <row r="463" spans="1:22" x14ac:dyDescent="0.35">
      <c r="A463" s="63">
        <v>45555.083333332223</v>
      </c>
      <c r="B463" s="23">
        <v>467.904</v>
      </c>
      <c r="C463" s="22">
        <v>9358.0818397599996</v>
      </c>
      <c r="D463" s="23">
        <v>0</v>
      </c>
      <c r="E463" s="22">
        <v>0</v>
      </c>
      <c r="F463" s="19">
        <f t="shared" si="79"/>
        <v>467.904</v>
      </c>
      <c r="G463" s="19">
        <f t="shared" si="79"/>
        <v>9358.0818397599996</v>
      </c>
      <c r="H463" s="67">
        <v>0</v>
      </c>
      <c r="I463" s="34">
        <f t="shared" si="80"/>
        <v>467.904</v>
      </c>
      <c r="J463" s="68">
        <f t="shared" si="77"/>
        <v>20.000003931917657</v>
      </c>
      <c r="K463" s="188">
        <v>2.02</v>
      </c>
      <c r="L463" s="68">
        <f t="shared" si="81"/>
        <v>29.107999999999997</v>
      </c>
      <c r="M463" s="68">
        <f t="shared" si="84"/>
        <v>28.561512638680895</v>
      </c>
      <c r="N463" s="68">
        <f t="shared" si="84"/>
        <v>51.263775935558122</v>
      </c>
      <c r="O463" s="68">
        <f t="shared" si="84"/>
        <v>0</v>
      </c>
      <c r="P463" s="68">
        <f t="shared" si="84"/>
        <v>0</v>
      </c>
      <c r="Q463" s="68">
        <f t="shared" si="84"/>
        <v>0</v>
      </c>
      <c r="R463" s="68">
        <f t="shared" si="82"/>
        <v>51.263775935558122</v>
      </c>
      <c r="S463" s="51">
        <f t="shared" si="78"/>
        <v>0</v>
      </c>
      <c r="T463" s="184">
        <f t="shared" si="83"/>
        <v>0</v>
      </c>
      <c r="U463" s="43"/>
      <c r="V463" s="43"/>
    </row>
    <row r="464" spans="1:22" x14ac:dyDescent="0.35">
      <c r="A464" s="63">
        <v>45555.124999998887</v>
      </c>
      <c r="B464" s="23">
        <v>460.2</v>
      </c>
      <c r="C464" s="22">
        <v>7938.45</v>
      </c>
      <c r="D464" s="23">
        <v>3.4860000000000002</v>
      </c>
      <c r="E464" s="22">
        <v>60.133000000000003</v>
      </c>
      <c r="F464" s="19">
        <f t="shared" si="79"/>
        <v>456.714</v>
      </c>
      <c r="G464" s="19">
        <f t="shared" si="79"/>
        <v>7878.317</v>
      </c>
      <c r="H464" s="67">
        <v>0</v>
      </c>
      <c r="I464" s="34">
        <f t="shared" si="80"/>
        <v>456.714</v>
      </c>
      <c r="J464" s="68">
        <f t="shared" si="77"/>
        <v>17.250001094777037</v>
      </c>
      <c r="K464" s="188">
        <v>2.02</v>
      </c>
      <c r="L464" s="68">
        <f t="shared" si="81"/>
        <v>29.107999999999997</v>
      </c>
      <c r="M464" s="68">
        <f t="shared" si="84"/>
        <v>28.561512638680895</v>
      </c>
      <c r="N464" s="68">
        <f t="shared" si="84"/>
        <v>51.263775935558122</v>
      </c>
      <c r="O464" s="68">
        <f t="shared" si="84"/>
        <v>0</v>
      </c>
      <c r="P464" s="68">
        <f t="shared" si="84"/>
        <v>0</v>
      </c>
      <c r="Q464" s="68">
        <f t="shared" si="84"/>
        <v>0</v>
      </c>
      <c r="R464" s="68">
        <f t="shared" si="82"/>
        <v>51.263775935558122</v>
      </c>
      <c r="S464" s="51">
        <f t="shared" si="78"/>
        <v>0</v>
      </c>
      <c r="T464" s="184">
        <f t="shared" si="83"/>
        <v>0</v>
      </c>
      <c r="U464" s="43"/>
      <c r="V464" s="43"/>
    </row>
    <row r="465" spans="1:22" x14ac:dyDescent="0.35">
      <c r="A465" s="63">
        <v>45555.166666665551</v>
      </c>
      <c r="B465" s="23">
        <v>451.4</v>
      </c>
      <c r="C465" s="22">
        <v>7082.4660000000003</v>
      </c>
      <c r="D465" s="23">
        <v>8.6880000000000006</v>
      </c>
      <c r="E465" s="22">
        <v>136.315</v>
      </c>
      <c r="F465" s="19">
        <f t="shared" si="79"/>
        <v>442.71199999999999</v>
      </c>
      <c r="G465" s="19">
        <f t="shared" si="79"/>
        <v>6946.1510000000007</v>
      </c>
      <c r="H465" s="67">
        <v>0</v>
      </c>
      <c r="I465" s="34">
        <f t="shared" si="80"/>
        <v>442.71199999999999</v>
      </c>
      <c r="J465" s="68">
        <f t="shared" si="77"/>
        <v>15.689999367534652</v>
      </c>
      <c r="K465" s="188">
        <v>2.02</v>
      </c>
      <c r="L465" s="68">
        <f t="shared" si="81"/>
        <v>29.107999999999997</v>
      </c>
      <c r="M465" s="68">
        <f t="shared" si="84"/>
        <v>28.561512638680895</v>
      </c>
      <c r="N465" s="68">
        <f t="shared" si="84"/>
        <v>51.263775935558122</v>
      </c>
      <c r="O465" s="68">
        <f t="shared" si="84"/>
        <v>0</v>
      </c>
      <c r="P465" s="68">
        <f t="shared" si="84"/>
        <v>0</v>
      </c>
      <c r="Q465" s="68">
        <f t="shared" si="84"/>
        <v>0</v>
      </c>
      <c r="R465" s="68">
        <f t="shared" si="82"/>
        <v>51.263775935558122</v>
      </c>
      <c r="S465" s="51">
        <f t="shared" si="78"/>
        <v>0</v>
      </c>
      <c r="T465" s="184">
        <f t="shared" si="83"/>
        <v>0</v>
      </c>
      <c r="U465" s="43"/>
      <c r="V465" s="43"/>
    </row>
    <row r="466" spans="1:22" x14ac:dyDescent="0.35">
      <c r="A466" s="63">
        <v>45555.208333332215</v>
      </c>
      <c r="B466" s="23">
        <v>461.7</v>
      </c>
      <c r="C466" s="22">
        <v>7437.9870000000001</v>
      </c>
      <c r="D466" s="23">
        <v>9.3550000000000004</v>
      </c>
      <c r="E466" s="22">
        <v>150.709</v>
      </c>
      <c r="F466" s="19">
        <f t="shared" si="79"/>
        <v>452.34499999999997</v>
      </c>
      <c r="G466" s="19">
        <f t="shared" si="79"/>
        <v>7287.2780000000002</v>
      </c>
      <c r="H466" s="67">
        <v>0</v>
      </c>
      <c r="I466" s="34">
        <f t="shared" si="80"/>
        <v>452.34499999999997</v>
      </c>
      <c r="J466" s="68">
        <f t="shared" si="77"/>
        <v>16.110000110535101</v>
      </c>
      <c r="K466" s="188">
        <v>2.02</v>
      </c>
      <c r="L466" s="68">
        <f t="shared" si="81"/>
        <v>29.107999999999997</v>
      </c>
      <c r="M466" s="68">
        <f t="shared" si="84"/>
        <v>28.561512638680895</v>
      </c>
      <c r="N466" s="68">
        <f t="shared" si="84"/>
        <v>51.263775935558122</v>
      </c>
      <c r="O466" s="68">
        <f t="shared" si="84"/>
        <v>0</v>
      </c>
      <c r="P466" s="68">
        <f t="shared" si="84"/>
        <v>0</v>
      </c>
      <c r="Q466" s="68">
        <f t="shared" si="84"/>
        <v>0</v>
      </c>
      <c r="R466" s="68">
        <f t="shared" si="82"/>
        <v>51.263775935558122</v>
      </c>
      <c r="S466" s="51">
        <f t="shared" si="78"/>
        <v>0</v>
      </c>
      <c r="T466" s="184">
        <f t="shared" si="83"/>
        <v>0</v>
      </c>
      <c r="U466" s="43"/>
      <c r="V466" s="43"/>
    </row>
    <row r="467" spans="1:22" x14ac:dyDescent="0.35">
      <c r="A467" s="63">
        <v>45555.24999999888</v>
      </c>
      <c r="B467" s="23">
        <v>459.68899999999996</v>
      </c>
      <c r="C467" s="22">
        <v>9428.8638028400001</v>
      </c>
      <c r="D467" s="23">
        <v>0</v>
      </c>
      <c r="E467" s="22">
        <v>0</v>
      </c>
      <c r="F467" s="19">
        <f t="shared" si="79"/>
        <v>459.68899999999996</v>
      </c>
      <c r="G467" s="19">
        <f t="shared" si="79"/>
        <v>9428.8638028400001</v>
      </c>
      <c r="H467" s="67">
        <v>0</v>
      </c>
      <c r="I467" s="34">
        <f t="shared" si="80"/>
        <v>459.68899999999996</v>
      </c>
      <c r="J467" s="68">
        <f t="shared" si="77"/>
        <v>20.511397494479965</v>
      </c>
      <c r="K467" s="188">
        <v>2.02</v>
      </c>
      <c r="L467" s="68">
        <f t="shared" si="81"/>
        <v>29.107999999999997</v>
      </c>
      <c r="M467" s="68">
        <f t="shared" si="84"/>
        <v>28.561512638680895</v>
      </c>
      <c r="N467" s="68">
        <f t="shared" si="84"/>
        <v>51.263775935558122</v>
      </c>
      <c r="O467" s="68">
        <f t="shared" si="84"/>
        <v>0</v>
      </c>
      <c r="P467" s="68">
        <f t="shared" si="84"/>
        <v>0</v>
      </c>
      <c r="Q467" s="68">
        <f t="shared" si="84"/>
        <v>0</v>
      </c>
      <c r="R467" s="68">
        <f t="shared" si="82"/>
        <v>51.263775935558122</v>
      </c>
      <c r="S467" s="51">
        <f t="shared" si="78"/>
        <v>0</v>
      </c>
      <c r="T467" s="184">
        <f t="shared" si="83"/>
        <v>0</v>
      </c>
      <c r="U467" s="43"/>
      <c r="V467" s="43"/>
    </row>
    <row r="468" spans="1:22" x14ac:dyDescent="0.35">
      <c r="A468" s="63">
        <v>45555.291666665544</v>
      </c>
      <c r="B468" s="23">
        <v>489.78699999999998</v>
      </c>
      <c r="C468" s="22">
        <v>14200.85705735</v>
      </c>
      <c r="D468" s="23">
        <v>0</v>
      </c>
      <c r="E468" s="22">
        <v>0</v>
      </c>
      <c r="F468" s="19">
        <f t="shared" si="79"/>
        <v>489.78699999999998</v>
      </c>
      <c r="G468" s="19">
        <f t="shared" si="79"/>
        <v>14200.85705735</v>
      </c>
      <c r="H468" s="67">
        <v>0</v>
      </c>
      <c r="I468" s="34">
        <f t="shared" si="80"/>
        <v>489.78699999999998</v>
      </c>
      <c r="J468" s="68">
        <f t="shared" si="77"/>
        <v>28.993944423494295</v>
      </c>
      <c r="K468" s="188">
        <v>2.02</v>
      </c>
      <c r="L468" s="68">
        <f t="shared" si="81"/>
        <v>29.107999999999997</v>
      </c>
      <c r="M468" s="68">
        <f t="shared" si="84"/>
        <v>28.561512638680895</v>
      </c>
      <c r="N468" s="68">
        <f t="shared" si="84"/>
        <v>51.263775935558122</v>
      </c>
      <c r="O468" s="68">
        <f t="shared" si="84"/>
        <v>0</v>
      </c>
      <c r="P468" s="68">
        <f t="shared" si="84"/>
        <v>0</v>
      </c>
      <c r="Q468" s="68">
        <f t="shared" si="84"/>
        <v>0</v>
      </c>
      <c r="R468" s="68">
        <f t="shared" si="82"/>
        <v>51.263775935558122</v>
      </c>
      <c r="S468" s="51">
        <f t="shared" si="78"/>
        <v>0</v>
      </c>
      <c r="T468" s="184">
        <f t="shared" si="83"/>
        <v>0</v>
      </c>
      <c r="U468" s="43"/>
      <c r="V468" s="43"/>
    </row>
    <row r="469" spans="1:22" x14ac:dyDescent="0.35">
      <c r="A469" s="63">
        <v>45555.333333332208</v>
      </c>
      <c r="B469" s="23">
        <v>511.54599999999999</v>
      </c>
      <c r="C469" s="22">
        <v>14561.97246938</v>
      </c>
      <c r="D469" s="23">
        <v>0</v>
      </c>
      <c r="E469" s="22">
        <v>0</v>
      </c>
      <c r="F469" s="19">
        <f t="shared" si="79"/>
        <v>511.54599999999999</v>
      </c>
      <c r="G469" s="19">
        <f t="shared" si="79"/>
        <v>14561.97246938</v>
      </c>
      <c r="H469" s="67">
        <v>0</v>
      </c>
      <c r="I469" s="34">
        <f t="shared" si="80"/>
        <v>511.54599999999999</v>
      </c>
      <c r="J469" s="68">
        <f t="shared" si="77"/>
        <v>28.466594342209692</v>
      </c>
      <c r="K469" s="188">
        <v>2.02</v>
      </c>
      <c r="L469" s="68">
        <f t="shared" si="81"/>
        <v>29.107999999999997</v>
      </c>
      <c r="M469" s="68">
        <f t="shared" si="84"/>
        <v>28.561512638680895</v>
      </c>
      <c r="N469" s="68">
        <f t="shared" si="84"/>
        <v>51.263775935558122</v>
      </c>
      <c r="O469" s="68">
        <f t="shared" si="84"/>
        <v>0</v>
      </c>
      <c r="P469" s="68">
        <f t="shared" si="84"/>
        <v>0</v>
      </c>
      <c r="Q469" s="68">
        <f t="shared" si="84"/>
        <v>0</v>
      </c>
      <c r="R469" s="68">
        <f t="shared" si="82"/>
        <v>51.263775935558122</v>
      </c>
      <c r="S469" s="51">
        <f t="shared" si="78"/>
        <v>0</v>
      </c>
      <c r="T469" s="184">
        <f t="shared" si="83"/>
        <v>0</v>
      </c>
      <c r="U469" s="43"/>
      <c r="V469" s="43"/>
    </row>
    <row r="470" spans="1:22" x14ac:dyDescent="0.35">
      <c r="A470" s="63">
        <v>45555.374999998872</v>
      </c>
      <c r="B470" s="23">
        <v>532.29999999999995</v>
      </c>
      <c r="C470" s="22">
        <v>12290.807000000001</v>
      </c>
      <c r="D470" s="23">
        <v>8.4580000000000002</v>
      </c>
      <c r="E470" s="22">
        <v>195.29499999999999</v>
      </c>
      <c r="F470" s="19">
        <f t="shared" si="79"/>
        <v>523.84199999999998</v>
      </c>
      <c r="G470" s="19">
        <f t="shared" si="79"/>
        <v>12095.512000000001</v>
      </c>
      <c r="H470" s="67">
        <v>0</v>
      </c>
      <c r="I470" s="34">
        <f t="shared" si="80"/>
        <v>523.84199999999998</v>
      </c>
      <c r="J470" s="68">
        <f t="shared" si="77"/>
        <v>23.090000419973965</v>
      </c>
      <c r="K470" s="188">
        <v>2.02</v>
      </c>
      <c r="L470" s="68">
        <f t="shared" si="81"/>
        <v>29.107999999999997</v>
      </c>
      <c r="M470" s="68">
        <f t="shared" si="84"/>
        <v>28.561512638680895</v>
      </c>
      <c r="N470" s="68">
        <f t="shared" si="84"/>
        <v>51.263775935558122</v>
      </c>
      <c r="O470" s="68">
        <f t="shared" si="84"/>
        <v>0</v>
      </c>
      <c r="P470" s="68">
        <f t="shared" si="84"/>
        <v>0</v>
      </c>
      <c r="Q470" s="68">
        <f t="shared" si="84"/>
        <v>0</v>
      </c>
      <c r="R470" s="68">
        <f t="shared" si="82"/>
        <v>51.263775935558122</v>
      </c>
      <c r="S470" s="51">
        <f t="shared" si="78"/>
        <v>0</v>
      </c>
      <c r="T470" s="184">
        <f t="shared" si="83"/>
        <v>0</v>
      </c>
      <c r="U470" s="43"/>
      <c r="V470" s="43"/>
    </row>
    <row r="471" spans="1:22" x14ac:dyDescent="0.35">
      <c r="A471" s="63">
        <v>45555.416666665536</v>
      </c>
      <c r="B471" s="23">
        <v>566.1</v>
      </c>
      <c r="C471" s="22">
        <v>13812.84</v>
      </c>
      <c r="D471" s="23">
        <v>24.36</v>
      </c>
      <c r="E471" s="22">
        <v>594.38400000000001</v>
      </c>
      <c r="F471" s="19">
        <f t="shared" si="79"/>
        <v>541.74</v>
      </c>
      <c r="G471" s="19">
        <f t="shared" si="79"/>
        <v>13218.456</v>
      </c>
      <c r="H471" s="67">
        <v>0</v>
      </c>
      <c r="I471" s="34">
        <f t="shared" si="80"/>
        <v>541.74</v>
      </c>
      <c r="J471" s="68">
        <f t="shared" si="77"/>
        <v>24.4</v>
      </c>
      <c r="K471" s="188">
        <v>2.02</v>
      </c>
      <c r="L471" s="68">
        <f t="shared" si="81"/>
        <v>29.107999999999997</v>
      </c>
      <c r="M471" s="68">
        <f t="shared" si="84"/>
        <v>28.561512638680895</v>
      </c>
      <c r="N471" s="68">
        <f t="shared" si="84"/>
        <v>51.263775935558122</v>
      </c>
      <c r="O471" s="68">
        <f t="shared" si="84"/>
        <v>0</v>
      </c>
      <c r="P471" s="68">
        <f t="shared" si="84"/>
        <v>0</v>
      </c>
      <c r="Q471" s="68">
        <f t="shared" si="84"/>
        <v>0</v>
      </c>
      <c r="R471" s="68">
        <f t="shared" si="82"/>
        <v>51.263775935558122</v>
      </c>
      <c r="S471" s="51">
        <f t="shared" si="78"/>
        <v>0</v>
      </c>
      <c r="T471" s="184">
        <f t="shared" si="83"/>
        <v>0</v>
      </c>
      <c r="U471" s="43"/>
      <c r="V471" s="43"/>
    </row>
    <row r="472" spans="1:22" x14ac:dyDescent="0.35">
      <c r="A472" s="63">
        <v>45555.458333332201</v>
      </c>
      <c r="B472" s="23">
        <v>601.70000000000005</v>
      </c>
      <c r="C472" s="22">
        <v>16510.648000000001</v>
      </c>
      <c r="D472" s="23">
        <v>23.451000000000001</v>
      </c>
      <c r="E472" s="22">
        <v>643.495</v>
      </c>
      <c r="F472" s="19">
        <f t="shared" si="79"/>
        <v>578.24900000000002</v>
      </c>
      <c r="G472" s="19">
        <f t="shared" si="79"/>
        <v>15867.153</v>
      </c>
      <c r="H472" s="67">
        <v>0</v>
      </c>
      <c r="I472" s="34">
        <f t="shared" si="80"/>
        <v>578.24900000000002</v>
      </c>
      <c r="J472" s="68">
        <f t="shared" si="77"/>
        <v>27.440000760917872</v>
      </c>
      <c r="K472" s="188">
        <v>2.02</v>
      </c>
      <c r="L472" s="68">
        <f t="shared" si="81"/>
        <v>29.107999999999997</v>
      </c>
      <c r="M472" s="68">
        <f t="shared" ref="M472:Q487" si="85">M471</f>
        <v>28.561512638680895</v>
      </c>
      <c r="N472" s="68">
        <f t="shared" si="85"/>
        <v>51.263775935558122</v>
      </c>
      <c r="O472" s="68">
        <f t="shared" si="85"/>
        <v>0</v>
      </c>
      <c r="P472" s="68">
        <f t="shared" si="85"/>
        <v>0</v>
      </c>
      <c r="Q472" s="68">
        <f t="shared" si="85"/>
        <v>0</v>
      </c>
      <c r="R472" s="68">
        <f t="shared" si="82"/>
        <v>51.263775935558122</v>
      </c>
      <c r="S472" s="51">
        <f t="shared" si="78"/>
        <v>0</v>
      </c>
      <c r="T472" s="184">
        <f t="shared" si="83"/>
        <v>0</v>
      </c>
      <c r="U472" s="43"/>
      <c r="V472" s="43"/>
    </row>
    <row r="473" spans="1:22" x14ac:dyDescent="0.35">
      <c r="A473" s="63">
        <v>45555.499999998865</v>
      </c>
      <c r="B473" s="23">
        <v>652.6</v>
      </c>
      <c r="C473" s="22">
        <v>21940.412</v>
      </c>
      <c r="D473" s="23">
        <v>29.367999999999999</v>
      </c>
      <c r="E473" s="22">
        <v>987.35199999999998</v>
      </c>
      <c r="F473" s="19">
        <f t="shared" si="79"/>
        <v>623.23199999999997</v>
      </c>
      <c r="G473" s="19">
        <f t="shared" si="79"/>
        <v>20953.060000000001</v>
      </c>
      <c r="H473" s="67">
        <v>0</v>
      </c>
      <c r="I473" s="34">
        <f t="shared" si="80"/>
        <v>623.23199999999997</v>
      </c>
      <c r="J473" s="68">
        <f t="shared" si="77"/>
        <v>33.620000256726229</v>
      </c>
      <c r="K473" s="188">
        <v>2.02</v>
      </c>
      <c r="L473" s="68">
        <f t="shared" si="81"/>
        <v>29.107999999999997</v>
      </c>
      <c r="M473" s="68">
        <f t="shared" si="85"/>
        <v>28.561512638680895</v>
      </c>
      <c r="N473" s="68">
        <f t="shared" si="85"/>
        <v>51.263775935558122</v>
      </c>
      <c r="O473" s="68">
        <f t="shared" si="85"/>
        <v>0</v>
      </c>
      <c r="P473" s="68">
        <f t="shared" si="85"/>
        <v>0</v>
      </c>
      <c r="Q473" s="68">
        <f t="shared" si="85"/>
        <v>0</v>
      </c>
      <c r="R473" s="68">
        <f t="shared" si="82"/>
        <v>51.263775935558122</v>
      </c>
      <c r="S473" s="51">
        <f t="shared" si="78"/>
        <v>0</v>
      </c>
      <c r="T473" s="184">
        <f t="shared" si="83"/>
        <v>0</v>
      </c>
      <c r="U473" s="43"/>
      <c r="V473" s="43"/>
    </row>
    <row r="474" spans="1:22" x14ac:dyDescent="0.35">
      <c r="A474" s="63">
        <v>45555.541666665529</v>
      </c>
      <c r="B474" s="23">
        <v>705.9</v>
      </c>
      <c r="C474" s="22">
        <v>25666.524000000001</v>
      </c>
      <c r="D474" s="23">
        <v>30.407</v>
      </c>
      <c r="E474" s="22">
        <v>1105.5989999999999</v>
      </c>
      <c r="F474" s="19">
        <f t="shared" si="79"/>
        <v>675.49299999999994</v>
      </c>
      <c r="G474" s="19">
        <f t="shared" si="79"/>
        <v>24560.925000000003</v>
      </c>
      <c r="H474" s="67">
        <v>0</v>
      </c>
      <c r="I474" s="34">
        <f t="shared" si="80"/>
        <v>675.49299999999994</v>
      </c>
      <c r="J474" s="68">
        <f t="shared" si="77"/>
        <v>36.359999289407895</v>
      </c>
      <c r="K474" s="188">
        <v>2.02</v>
      </c>
      <c r="L474" s="68">
        <f t="shared" si="81"/>
        <v>29.107999999999997</v>
      </c>
      <c r="M474" s="68">
        <f t="shared" si="85"/>
        <v>28.561512638680895</v>
      </c>
      <c r="N474" s="68">
        <f t="shared" si="85"/>
        <v>51.263775935558122</v>
      </c>
      <c r="O474" s="68">
        <f t="shared" si="85"/>
        <v>0</v>
      </c>
      <c r="P474" s="68">
        <f t="shared" si="85"/>
        <v>0</v>
      </c>
      <c r="Q474" s="68">
        <f t="shared" si="85"/>
        <v>0</v>
      </c>
      <c r="R474" s="68">
        <f t="shared" si="82"/>
        <v>51.263775935558122</v>
      </c>
      <c r="S474" s="51">
        <f t="shared" si="78"/>
        <v>0</v>
      </c>
      <c r="T474" s="184">
        <f t="shared" si="83"/>
        <v>0</v>
      </c>
      <c r="U474" s="43"/>
      <c r="V474" s="43"/>
    </row>
    <row r="475" spans="1:22" x14ac:dyDescent="0.35">
      <c r="A475" s="63">
        <v>45555.583333332193</v>
      </c>
      <c r="B475" s="23">
        <v>762.1</v>
      </c>
      <c r="C475" s="22">
        <v>33456.19</v>
      </c>
      <c r="D475" s="23">
        <v>41.209000000000003</v>
      </c>
      <c r="E475" s="22">
        <v>1809.075</v>
      </c>
      <c r="F475" s="19">
        <f t="shared" si="79"/>
        <v>720.89100000000008</v>
      </c>
      <c r="G475" s="19">
        <f t="shared" si="79"/>
        <v>31647.115000000002</v>
      </c>
      <c r="H475" s="67">
        <v>0</v>
      </c>
      <c r="I475" s="34">
        <f t="shared" si="80"/>
        <v>720.89100000000008</v>
      </c>
      <c r="J475" s="68">
        <f t="shared" si="77"/>
        <v>43.900000138717225</v>
      </c>
      <c r="K475" s="188">
        <v>2.02</v>
      </c>
      <c r="L475" s="68">
        <f t="shared" si="81"/>
        <v>29.107999999999997</v>
      </c>
      <c r="M475" s="68">
        <f t="shared" si="85"/>
        <v>28.561512638680895</v>
      </c>
      <c r="N475" s="68">
        <f t="shared" si="85"/>
        <v>51.263775935558122</v>
      </c>
      <c r="O475" s="68">
        <f t="shared" si="85"/>
        <v>0</v>
      </c>
      <c r="P475" s="68">
        <f t="shared" si="85"/>
        <v>0</v>
      </c>
      <c r="Q475" s="68">
        <f t="shared" si="85"/>
        <v>0</v>
      </c>
      <c r="R475" s="68">
        <f t="shared" si="82"/>
        <v>51.263775935558122</v>
      </c>
      <c r="S475" s="51">
        <f t="shared" si="78"/>
        <v>0</v>
      </c>
      <c r="T475" s="184">
        <f t="shared" si="83"/>
        <v>0</v>
      </c>
      <c r="U475" s="43"/>
      <c r="V475" s="43"/>
    </row>
    <row r="476" spans="1:22" x14ac:dyDescent="0.35">
      <c r="A476" s="63">
        <v>45555.624999998858</v>
      </c>
      <c r="B476" s="23">
        <v>777</v>
      </c>
      <c r="C476" s="22">
        <v>39036.480000000003</v>
      </c>
      <c r="D476" s="23">
        <v>23.344000000000001</v>
      </c>
      <c r="E476" s="22">
        <v>1172.8030000000001</v>
      </c>
      <c r="F476" s="19">
        <f t="shared" si="79"/>
        <v>753.65599999999995</v>
      </c>
      <c r="G476" s="19">
        <f t="shared" si="79"/>
        <v>37863.677000000003</v>
      </c>
      <c r="H476" s="67">
        <v>0</v>
      </c>
      <c r="I476" s="34">
        <f t="shared" si="80"/>
        <v>753.65599999999995</v>
      </c>
      <c r="J476" s="68">
        <f t="shared" si="77"/>
        <v>50.239999416179273</v>
      </c>
      <c r="K476" s="188">
        <v>2.02</v>
      </c>
      <c r="L476" s="68">
        <f t="shared" si="81"/>
        <v>29.107999999999997</v>
      </c>
      <c r="M476" s="68">
        <f t="shared" si="85"/>
        <v>28.561512638680895</v>
      </c>
      <c r="N476" s="68">
        <f t="shared" si="85"/>
        <v>51.263775935558122</v>
      </c>
      <c r="O476" s="68">
        <f t="shared" si="85"/>
        <v>0</v>
      </c>
      <c r="P476" s="68">
        <f t="shared" si="85"/>
        <v>0</v>
      </c>
      <c r="Q476" s="68">
        <f t="shared" si="85"/>
        <v>0</v>
      </c>
      <c r="R476" s="68">
        <f t="shared" si="82"/>
        <v>51.263775935558122</v>
      </c>
      <c r="S476" s="51">
        <f t="shared" si="78"/>
        <v>0</v>
      </c>
      <c r="T476" s="184">
        <f t="shared" si="83"/>
        <v>0</v>
      </c>
      <c r="U476" s="43"/>
      <c r="V476" s="43"/>
    </row>
    <row r="477" spans="1:22" x14ac:dyDescent="0.35">
      <c r="A477" s="63">
        <v>45555.666666665522</v>
      </c>
      <c r="B477" s="23">
        <v>776.5</v>
      </c>
      <c r="C477" s="22">
        <v>42490.080000000002</v>
      </c>
      <c r="D477" s="23">
        <v>6.7089999999999996</v>
      </c>
      <c r="E477" s="22">
        <v>367.11599999999999</v>
      </c>
      <c r="F477" s="19">
        <f t="shared" si="79"/>
        <v>769.79100000000005</v>
      </c>
      <c r="G477" s="19">
        <f t="shared" si="79"/>
        <v>42122.964</v>
      </c>
      <c r="H477" s="67">
        <v>0</v>
      </c>
      <c r="I477" s="34">
        <f t="shared" si="80"/>
        <v>769.79100000000005</v>
      </c>
      <c r="J477" s="68">
        <f t="shared" si="77"/>
        <v>54.720000623545864</v>
      </c>
      <c r="K477" s="188">
        <v>2.02</v>
      </c>
      <c r="L477" s="68">
        <f t="shared" si="81"/>
        <v>29.107999999999997</v>
      </c>
      <c r="M477" s="68">
        <f t="shared" si="85"/>
        <v>28.561512638680895</v>
      </c>
      <c r="N477" s="68">
        <f t="shared" si="85"/>
        <v>51.263775935558122</v>
      </c>
      <c r="O477" s="68">
        <f t="shared" si="85"/>
        <v>0</v>
      </c>
      <c r="P477" s="68">
        <f t="shared" si="85"/>
        <v>0</v>
      </c>
      <c r="Q477" s="68">
        <f t="shared" si="85"/>
        <v>0</v>
      </c>
      <c r="R477" s="68">
        <f t="shared" si="82"/>
        <v>51.263775935558122</v>
      </c>
      <c r="S477" s="51">
        <f t="shared" si="78"/>
        <v>3.4562246879877421</v>
      </c>
      <c r="T477" s="184">
        <f t="shared" si="83"/>
        <v>2660.5706587907721</v>
      </c>
      <c r="U477" s="43"/>
      <c r="V477" s="43"/>
    </row>
    <row r="478" spans="1:22" x14ac:dyDescent="0.35">
      <c r="A478" s="63">
        <v>45555.708333332186</v>
      </c>
      <c r="B478" s="23">
        <v>792.4</v>
      </c>
      <c r="C478" s="22">
        <v>53288.9</v>
      </c>
      <c r="D478" s="23">
        <v>13.933</v>
      </c>
      <c r="E478" s="22">
        <v>936.99400000000003</v>
      </c>
      <c r="F478" s="19">
        <f t="shared" si="79"/>
        <v>778.46699999999998</v>
      </c>
      <c r="G478" s="19">
        <f t="shared" si="79"/>
        <v>52351.906000000003</v>
      </c>
      <c r="H478" s="67">
        <v>0</v>
      </c>
      <c r="I478" s="34">
        <f t="shared" si="80"/>
        <v>778.46699999999998</v>
      </c>
      <c r="J478" s="68">
        <f t="shared" si="77"/>
        <v>67.250000321144</v>
      </c>
      <c r="K478" s="188">
        <v>2.02</v>
      </c>
      <c r="L478" s="68">
        <f t="shared" si="81"/>
        <v>29.107999999999997</v>
      </c>
      <c r="M478" s="68">
        <f t="shared" si="85"/>
        <v>28.561512638680895</v>
      </c>
      <c r="N478" s="68">
        <f t="shared" si="85"/>
        <v>51.263775935558122</v>
      </c>
      <c r="O478" s="68">
        <f t="shared" si="85"/>
        <v>0</v>
      </c>
      <c r="P478" s="68">
        <f t="shared" si="85"/>
        <v>0</v>
      </c>
      <c r="Q478" s="68">
        <f t="shared" si="85"/>
        <v>0</v>
      </c>
      <c r="R478" s="68">
        <f t="shared" si="82"/>
        <v>51.263775935558122</v>
      </c>
      <c r="S478" s="51">
        <f t="shared" si="78"/>
        <v>15.986224385585878</v>
      </c>
      <c r="T478" s="184">
        <f t="shared" si="83"/>
        <v>12444.748138773881</v>
      </c>
      <c r="U478" s="43"/>
      <c r="V478" s="43"/>
    </row>
    <row r="479" spans="1:22" x14ac:dyDescent="0.35">
      <c r="A479" s="63">
        <v>45555.74999999885</v>
      </c>
      <c r="B479" s="23">
        <v>784.2</v>
      </c>
      <c r="C479" s="22">
        <v>63896.616000000002</v>
      </c>
      <c r="D479" s="23">
        <v>19.166</v>
      </c>
      <c r="E479" s="22">
        <v>1561.646</v>
      </c>
      <c r="F479" s="19">
        <f t="shared" si="79"/>
        <v>765.03399999999999</v>
      </c>
      <c r="G479" s="19">
        <f t="shared" si="79"/>
        <v>62334.97</v>
      </c>
      <c r="H479" s="67">
        <v>0</v>
      </c>
      <c r="I479" s="34">
        <f t="shared" si="80"/>
        <v>765.03399999999999</v>
      </c>
      <c r="J479" s="68">
        <f t="shared" si="77"/>
        <v>81.479999581717934</v>
      </c>
      <c r="K479" s="188">
        <v>2.02</v>
      </c>
      <c r="L479" s="68">
        <f t="shared" si="81"/>
        <v>29.107999999999997</v>
      </c>
      <c r="M479" s="68">
        <f t="shared" si="85"/>
        <v>28.561512638680895</v>
      </c>
      <c r="N479" s="68">
        <f t="shared" si="85"/>
        <v>51.263775935558122</v>
      </c>
      <c r="O479" s="68">
        <f t="shared" si="85"/>
        <v>0</v>
      </c>
      <c r="P479" s="68">
        <f t="shared" si="85"/>
        <v>0</v>
      </c>
      <c r="Q479" s="68">
        <f t="shared" si="85"/>
        <v>0</v>
      </c>
      <c r="R479" s="68">
        <f t="shared" si="82"/>
        <v>51.263775935558122</v>
      </c>
      <c r="S479" s="51">
        <f t="shared" si="78"/>
        <v>30.216223646159811</v>
      </c>
      <c r="T479" s="184">
        <f t="shared" si="83"/>
        <v>23116.438440916223</v>
      </c>
      <c r="U479" s="43"/>
      <c r="V479" s="43"/>
    </row>
    <row r="480" spans="1:22" x14ac:dyDescent="0.35">
      <c r="A480" s="63">
        <v>45555.791666665515</v>
      </c>
      <c r="B480" s="23">
        <v>761.8</v>
      </c>
      <c r="C480" s="22">
        <v>53257.438000000002</v>
      </c>
      <c r="D480" s="23">
        <v>29.663</v>
      </c>
      <c r="E480" s="22">
        <v>2073.7399999999998</v>
      </c>
      <c r="F480" s="19">
        <f t="shared" si="79"/>
        <v>732.13699999999994</v>
      </c>
      <c r="G480" s="19">
        <f t="shared" si="79"/>
        <v>51183.698000000004</v>
      </c>
      <c r="H480" s="67">
        <v>0</v>
      </c>
      <c r="I480" s="34">
        <f t="shared" si="80"/>
        <v>732.13699999999994</v>
      </c>
      <c r="J480" s="68">
        <f t="shared" si="77"/>
        <v>69.910000450735325</v>
      </c>
      <c r="K480" s="188">
        <v>2.02</v>
      </c>
      <c r="L480" s="68">
        <f t="shared" si="81"/>
        <v>29.107999999999997</v>
      </c>
      <c r="M480" s="68">
        <f t="shared" si="85"/>
        <v>28.561512638680895</v>
      </c>
      <c r="N480" s="68">
        <f t="shared" si="85"/>
        <v>51.263775935558122</v>
      </c>
      <c r="O480" s="68">
        <f t="shared" si="85"/>
        <v>0</v>
      </c>
      <c r="P480" s="68">
        <f t="shared" si="85"/>
        <v>0</v>
      </c>
      <c r="Q480" s="68">
        <f t="shared" si="85"/>
        <v>0</v>
      </c>
      <c r="R480" s="68">
        <f t="shared" si="82"/>
        <v>51.263775935558122</v>
      </c>
      <c r="S480" s="51">
        <f t="shared" si="78"/>
        <v>18.646224515177202</v>
      </c>
      <c r="T480" s="184">
        <f t="shared" si="83"/>
        <v>13651.59087786829</v>
      </c>
      <c r="U480" s="43"/>
      <c r="V480" s="43"/>
    </row>
    <row r="481" spans="1:22" x14ac:dyDescent="0.35">
      <c r="A481" s="63">
        <v>45555.833333332179</v>
      </c>
      <c r="B481" s="23">
        <v>717.8</v>
      </c>
      <c r="C481" s="22">
        <v>38782.733999999997</v>
      </c>
      <c r="D481" s="23">
        <v>22.225000000000001</v>
      </c>
      <c r="E481" s="22">
        <v>1200.817</v>
      </c>
      <c r="F481" s="19">
        <f t="shared" si="79"/>
        <v>695.57499999999993</v>
      </c>
      <c r="G481" s="19">
        <f t="shared" si="79"/>
        <v>37581.916999999994</v>
      </c>
      <c r="H481" s="67">
        <v>0</v>
      </c>
      <c r="I481" s="34">
        <f t="shared" si="80"/>
        <v>695.57499999999993</v>
      </c>
      <c r="J481" s="68">
        <f t="shared" si="77"/>
        <v>54.029999640585125</v>
      </c>
      <c r="K481" s="188">
        <v>2.02</v>
      </c>
      <c r="L481" s="68">
        <f t="shared" si="81"/>
        <v>29.107999999999997</v>
      </c>
      <c r="M481" s="68">
        <f t="shared" si="85"/>
        <v>28.561512638680895</v>
      </c>
      <c r="N481" s="68">
        <f t="shared" si="85"/>
        <v>51.263775935558122</v>
      </c>
      <c r="O481" s="68">
        <f t="shared" si="85"/>
        <v>0</v>
      </c>
      <c r="P481" s="68">
        <f t="shared" si="85"/>
        <v>0</v>
      </c>
      <c r="Q481" s="68">
        <f t="shared" si="85"/>
        <v>0</v>
      </c>
      <c r="R481" s="68">
        <f t="shared" si="82"/>
        <v>51.263775935558122</v>
      </c>
      <c r="S481" s="51">
        <f t="shared" si="78"/>
        <v>2.7662237050270022</v>
      </c>
      <c r="T481" s="184">
        <f t="shared" si="83"/>
        <v>1924.1160536241568</v>
      </c>
      <c r="U481" s="43"/>
      <c r="V481" s="43"/>
    </row>
    <row r="482" spans="1:22" x14ac:dyDescent="0.35">
      <c r="A482" s="63">
        <v>45555.874999998843</v>
      </c>
      <c r="B482" s="23">
        <v>693.7</v>
      </c>
      <c r="C482" s="22">
        <v>29121.526000000002</v>
      </c>
      <c r="D482" s="23">
        <v>28.86</v>
      </c>
      <c r="E482" s="22">
        <v>1211.5429999999999</v>
      </c>
      <c r="F482" s="19">
        <f t="shared" si="79"/>
        <v>664.84</v>
      </c>
      <c r="G482" s="19">
        <f t="shared" si="79"/>
        <v>27909.983</v>
      </c>
      <c r="H482" s="67">
        <v>0</v>
      </c>
      <c r="I482" s="34">
        <f t="shared" si="80"/>
        <v>664.84</v>
      </c>
      <c r="J482" s="68">
        <f t="shared" si="77"/>
        <v>41.979999699175742</v>
      </c>
      <c r="K482" s="188">
        <v>2.02</v>
      </c>
      <c r="L482" s="68">
        <f t="shared" si="81"/>
        <v>29.107999999999997</v>
      </c>
      <c r="M482" s="68">
        <f t="shared" si="85"/>
        <v>28.561512638680895</v>
      </c>
      <c r="N482" s="68">
        <f t="shared" si="85"/>
        <v>51.263775935558122</v>
      </c>
      <c r="O482" s="68">
        <f t="shared" si="85"/>
        <v>0</v>
      </c>
      <c r="P482" s="68">
        <f t="shared" si="85"/>
        <v>0</v>
      </c>
      <c r="Q482" s="68">
        <f t="shared" si="85"/>
        <v>0</v>
      </c>
      <c r="R482" s="68">
        <f t="shared" si="82"/>
        <v>51.263775935558122</v>
      </c>
      <c r="S482" s="51">
        <f t="shared" si="78"/>
        <v>0</v>
      </c>
      <c r="T482" s="184">
        <f t="shared" si="83"/>
        <v>0</v>
      </c>
      <c r="U482" s="43"/>
      <c r="V482" s="43"/>
    </row>
    <row r="483" spans="1:22" x14ac:dyDescent="0.35">
      <c r="A483" s="63">
        <v>45555.916666665507</v>
      </c>
      <c r="B483" s="23">
        <v>656.5</v>
      </c>
      <c r="C483" s="22">
        <v>24139.505000000001</v>
      </c>
      <c r="D483" s="23">
        <v>31.056000000000001</v>
      </c>
      <c r="E483" s="22">
        <v>1141.9290000000001</v>
      </c>
      <c r="F483" s="19">
        <f t="shared" si="79"/>
        <v>625.44399999999996</v>
      </c>
      <c r="G483" s="19">
        <f t="shared" si="79"/>
        <v>22997.576000000001</v>
      </c>
      <c r="H483" s="67">
        <v>0</v>
      </c>
      <c r="I483" s="34">
        <f t="shared" si="80"/>
        <v>625.44399999999996</v>
      </c>
      <c r="J483" s="68">
        <f t="shared" si="77"/>
        <v>36.770000191863701</v>
      </c>
      <c r="K483" s="188">
        <v>2.02</v>
      </c>
      <c r="L483" s="68">
        <f t="shared" si="81"/>
        <v>29.107999999999997</v>
      </c>
      <c r="M483" s="68">
        <f t="shared" si="85"/>
        <v>28.561512638680895</v>
      </c>
      <c r="N483" s="68">
        <f t="shared" si="85"/>
        <v>51.263775935558122</v>
      </c>
      <c r="O483" s="68">
        <f t="shared" si="85"/>
        <v>0</v>
      </c>
      <c r="P483" s="68">
        <f t="shared" si="85"/>
        <v>0</v>
      </c>
      <c r="Q483" s="68">
        <f t="shared" si="85"/>
        <v>0</v>
      </c>
      <c r="R483" s="68">
        <f t="shared" si="82"/>
        <v>51.263775935558122</v>
      </c>
      <c r="S483" s="51">
        <f t="shared" si="78"/>
        <v>0</v>
      </c>
      <c r="T483" s="184">
        <f t="shared" si="83"/>
        <v>0</v>
      </c>
      <c r="U483" s="43"/>
      <c r="V483" s="43"/>
    </row>
    <row r="484" spans="1:22" x14ac:dyDescent="0.35">
      <c r="A484" s="63">
        <v>45555.958333332172</v>
      </c>
      <c r="B484" s="23">
        <v>597.20000000000005</v>
      </c>
      <c r="C484" s="22">
        <v>18602.78</v>
      </c>
      <c r="D484" s="23">
        <v>7.7160000000000002</v>
      </c>
      <c r="E484" s="22">
        <v>240.35300000000001</v>
      </c>
      <c r="F484" s="19">
        <f t="shared" si="79"/>
        <v>589.48400000000004</v>
      </c>
      <c r="G484" s="19">
        <f t="shared" si="79"/>
        <v>18362.427</v>
      </c>
      <c r="H484" s="67">
        <v>0</v>
      </c>
      <c r="I484" s="34">
        <f t="shared" si="80"/>
        <v>589.48400000000004</v>
      </c>
      <c r="J484" s="68">
        <f t="shared" si="77"/>
        <v>31.15000067855955</v>
      </c>
      <c r="K484" s="188">
        <v>2.02</v>
      </c>
      <c r="L484" s="68">
        <f t="shared" si="81"/>
        <v>29.107999999999997</v>
      </c>
      <c r="M484" s="68">
        <f t="shared" si="85"/>
        <v>28.561512638680895</v>
      </c>
      <c r="N484" s="68">
        <f t="shared" si="85"/>
        <v>51.263775935558122</v>
      </c>
      <c r="O484" s="68">
        <f t="shared" si="85"/>
        <v>0</v>
      </c>
      <c r="P484" s="68">
        <f t="shared" si="85"/>
        <v>0</v>
      </c>
      <c r="Q484" s="68">
        <f t="shared" si="85"/>
        <v>0</v>
      </c>
      <c r="R484" s="68">
        <f t="shared" si="82"/>
        <v>51.263775935558122</v>
      </c>
      <c r="S484" s="51">
        <f t="shared" si="78"/>
        <v>0</v>
      </c>
      <c r="T484" s="184">
        <f t="shared" si="83"/>
        <v>0</v>
      </c>
      <c r="U484" s="43"/>
      <c r="V484" s="43"/>
    </row>
    <row r="485" spans="1:22" x14ac:dyDescent="0.35">
      <c r="A485" s="63">
        <v>45555.999999998836</v>
      </c>
      <c r="B485" s="23">
        <v>554.79999999999995</v>
      </c>
      <c r="C485" s="22">
        <v>15379.056</v>
      </c>
      <c r="D485" s="23">
        <v>1.891</v>
      </c>
      <c r="E485" s="22">
        <v>52.418999999999997</v>
      </c>
      <c r="F485" s="19">
        <f t="shared" si="79"/>
        <v>552.90899999999999</v>
      </c>
      <c r="G485" s="19">
        <f t="shared" si="79"/>
        <v>15326.637000000001</v>
      </c>
      <c r="H485" s="67">
        <v>0</v>
      </c>
      <c r="I485" s="34">
        <f t="shared" si="80"/>
        <v>552.90899999999999</v>
      </c>
      <c r="J485" s="68">
        <f t="shared" si="77"/>
        <v>27.719999131864377</v>
      </c>
      <c r="K485" s="188">
        <v>2.02</v>
      </c>
      <c r="L485" s="68">
        <f t="shared" si="81"/>
        <v>29.107999999999997</v>
      </c>
      <c r="M485" s="68">
        <f t="shared" si="85"/>
        <v>28.561512638680895</v>
      </c>
      <c r="N485" s="68">
        <f t="shared" si="85"/>
        <v>51.263775935558122</v>
      </c>
      <c r="O485" s="68">
        <f t="shared" si="85"/>
        <v>0</v>
      </c>
      <c r="P485" s="68">
        <f t="shared" si="85"/>
        <v>0</v>
      </c>
      <c r="Q485" s="68">
        <f t="shared" si="85"/>
        <v>0</v>
      </c>
      <c r="R485" s="68">
        <f t="shared" si="82"/>
        <v>51.263775935558122</v>
      </c>
      <c r="S485" s="51">
        <f t="shared" si="78"/>
        <v>0</v>
      </c>
      <c r="T485" s="184">
        <f t="shared" si="83"/>
        <v>0</v>
      </c>
      <c r="U485" s="43"/>
      <c r="V485" s="43"/>
    </row>
    <row r="486" spans="1:22" x14ac:dyDescent="0.35">
      <c r="A486" s="63">
        <v>45556.0416666655</v>
      </c>
      <c r="B486" s="23">
        <v>540.4</v>
      </c>
      <c r="C486" s="22">
        <v>16001.244000000001</v>
      </c>
      <c r="D486" s="23">
        <v>15.144</v>
      </c>
      <c r="E486" s="22">
        <v>448.41399999999999</v>
      </c>
      <c r="F486" s="19">
        <f t="shared" si="79"/>
        <v>525.25599999999997</v>
      </c>
      <c r="G486" s="19">
        <f t="shared" si="79"/>
        <v>15552.83</v>
      </c>
      <c r="H486" s="67">
        <v>0</v>
      </c>
      <c r="I486" s="34">
        <f t="shared" si="80"/>
        <v>525.25599999999997</v>
      </c>
      <c r="J486" s="68">
        <f t="shared" si="77"/>
        <v>29.60999969538663</v>
      </c>
      <c r="K486" s="188">
        <v>2.0499999999999998</v>
      </c>
      <c r="L486" s="68">
        <f t="shared" si="81"/>
        <v>29.419999999999995</v>
      </c>
      <c r="M486" s="68">
        <f t="shared" si="85"/>
        <v>28.561512638680895</v>
      </c>
      <c r="N486" s="68">
        <f t="shared" si="85"/>
        <v>51.263775935558122</v>
      </c>
      <c r="O486" s="68">
        <f t="shared" si="85"/>
        <v>0</v>
      </c>
      <c r="P486" s="68">
        <f t="shared" si="85"/>
        <v>0</v>
      </c>
      <c r="Q486" s="68">
        <f t="shared" si="85"/>
        <v>0</v>
      </c>
      <c r="R486" s="68">
        <f t="shared" si="82"/>
        <v>51.263775935558122</v>
      </c>
      <c r="S486" s="51">
        <f t="shared" si="78"/>
        <v>0</v>
      </c>
      <c r="T486" s="184">
        <f t="shared" si="83"/>
        <v>0</v>
      </c>
      <c r="U486" s="43"/>
      <c r="V486" s="43"/>
    </row>
    <row r="487" spans="1:22" x14ac:dyDescent="0.35">
      <c r="A487" s="63">
        <v>45556.083333332164</v>
      </c>
      <c r="B487" s="23">
        <v>516.6</v>
      </c>
      <c r="C487" s="22">
        <v>13354.11</v>
      </c>
      <c r="D487" s="23">
        <v>19.798999999999999</v>
      </c>
      <c r="E487" s="22">
        <v>511.80399999999997</v>
      </c>
      <c r="F487" s="19">
        <f t="shared" si="79"/>
        <v>496.80100000000004</v>
      </c>
      <c r="G487" s="19">
        <f t="shared" si="79"/>
        <v>12842.306</v>
      </c>
      <c r="H487" s="67">
        <v>0</v>
      </c>
      <c r="I487" s="34">
        <f t="shared" si="80"/>
        <v>496.80100000000004</v>
      </c>
      <c r="J487" s="68">
        <f t="shared" si="77"/>
        <v>25.850000301931757</v>
      </c>
      <c r="K487" s="188">
        <v>2.0499999999999998</v>
      </c>
      <c r="L487" s="68">
        <f t="shared" si="81"/>
        <v>29.419999999999995</v>
      </c>
      <c r="M487" s="68">
        <f t="shared" si="85"/>
        <v>28.561512638680895</v>
      </c>
      <c r="N487" s="68">
        <f t="shared" si="85"/>
        <v>51.263775935558122</v>
      </c>
      <c r="O487" s="68">
        <f t="shared" si="85"/>
        <v>0</v>
      </c>
      <c r="P487" s="68">
        <f t="shared" si="85"/>
        <v>0</v>
      </c>
      <c r="Q487" s="68">
        <f t="shared" si="85"/>
        <v>0</v>
      </c>
      <c r="R487" s="68">
        <f t="shared" si="82"/>
        <v>51.263775935558122</v>
      </c>
      <c r="S487" s="51">
        <f t="shared" si="78"/>
        <v>0</v>
      </c>
      <c r="T487" s="184">
        <f t="shared" si="83"/>
        <v>0</v>
      </c>
      <c r="U487" s="43"/>
      <c r="V487" s="43"/>
    </row>
    <row r="488" spans="1:22" x14ac:dyDescent="0.35">
      <c r="A488" s="63">
        <v>45556.124999998829</v>
      </c>
      <c r="B488" s="23">
        <v>500</v>
      </c>
      <c r="C488" s="22">
        <v>10510</v>
      </c>
      <c r="D488" s="23">
        <v>21.734999999999999</v>
      </c>
      <c r="E488" s="22">
        <v>456.87</v>
      </c>
      <c r="F488" s="19">
        <f t="shared" si="79"/>
        <v>478.26499999999999</v>
      </c>
      <c r="G488" s="19">
        <f t="shared" si="79"/>
        <v>10053.129999999999</v>
      </c>
      <c r="H488" s="67">
        <v>0</v>
      </c>
      <c r="I488" s="34">
        <f t="shared" si="80"/>
        <v>478.26499999999999</v>
      </c>
      <c r="J488" s="68">
        <f t="shared" si="77"/>
        <v>21.019999372732688</v>
      </c>
      <c r="K488" s="188">
        <v>2.0499999999999998</v>
      </c>
      <c r="L488" s="68">
        <f t="shared" si="81"/>
        <v>29.419999999999995</v>
      </c>
      <c r="M488" s="68">
        <f t="shared" ref="M488:Q503" si="86">M487</f>
        <v>28.561512638680895</v>
      </c>
      <c r="N488" s="68">
        <f t="shared" si="86"/>
        <v>51.263775935558122</v>
      </c>
      <c r="O488" s="68">
        <f t="shared" si="86"/>
        <v>0</v>
      </c>
      <c r="P488" s="68">
        <f t="shared" si="86"/>
        <v>0</v>
      </c>
      <c r="Q488" s="68">
        <f t="shared" si="86"/>
        <v>0</v>
      </c>
      <c r="R488" s="68">
        <f t="shared" si="82"/>
        <v>51.263775935558122</v>
      </c>
      <c r="S488" s="51">
        <f t="shared" si="78"/>
        <v>0</v>
      </c>
      <c r="T488" s="184">
        <f t="shared" si="83"/>
        <v>0</v>
      </c>
      <c r="U488" s="43"/>
      <c r="V488" s="43"/>
    </row>
    <row r="489" spans="1:22" x14ac:dyDescent="0.35">
      <c r="A489" s="63">
        <v>45556.166666665493</v>
      </c>
      <c r="B489" s="23">
        <v>482.3</v>
      </c>
      <c r="C489" s="22">
        <v>8440.25</v>
      </c>
      <c r="D489" s="23">
        <v>8.9120000000000008</v>
      </c>
      <c r="E489" s="22">
        <v>155.96</v>
      </c>
      <c r="F489" s="19">
        <f t="shared" si="79"/>
        <v>473.38800000000003</v>
      </c>
      <c r="G489" s="19">
        <f t="shared" si="79"/>
        <v>8284.2900000000009</v>
      </c>
      <c r="H489" s="67">
        <v>0</v>
      </c>
      <c r="I489" s="34">
        <f t="shared" si="80"/>
        <v>473.38800000000003</v>
      </c>
      <c r="J489" s="68">
        <f t="shared" si="77"/>
        <v>17.5</v>
      </c>
      <c r="K489" s="188">
        <v>2.0499999999999998</v>
      </c>
      <c r="L489" s="68">
        <f t="shared" si="81"/>
        <v>29.419999999999995</v>
      </c>
      <c r="M489" s="68">
        <f t="shared" si="86"/>
        <v>28.561512638680895</v>
      </c>
      <c r="N489" s="68">
        <f t="shared" si="86"/>
        <v>51.263775935558122</v>
      </c>
      <c r="O489" s="68">
        <f t="shared" si="86"/>
        <v>0</v>
      </c>
      <c r="P489" s="68">
        <f t="shared" si="86"/>
        <v>0</v>
      </c>
      <c r="Q489" s="68">
        <f t="shared" si="86"/>
        <v>0</v>
      </c>
      <c r="R489" s="68">
        <f t="shared" si="82"/>
        <v>51.263775935558122</v>
      </c>
      <c r="S489" s="51">
        <f t="shared" si="78"/>
        <v>0</v>
      </c>
      <c r="T489" s="184">
        <f t="shared" si="83"/>
        <v>0</v>
      </c>
      <c r="U489" s="43"/>
      <c r="V489" s="43"/>
    </row>
    <row r="490" spans="1:22" x14ac:dyDescent="0.35">
      <c r="A490" s="63">
        <v>45556.208333332157</v>
      </c>
      <c r="B490" s="23">
        <v>482.1</v>
      </c>
      <c r="C490" s="22">
        <v>7949.8289999999997</v>
      </c>
      <c r="D490" s="23">
        <v>12.438000000000001</v>
      </c>
      <c r="E490" s="22">
        <v>205.10300000000001</v>
      </c>
      <c r="F490" s="19">
        <f t="shared" si="79"/>
        <v>469.66200000000003</v>
      </c>
      <c r="G490" s="19">
        <f t="shared" si="79"/>
        <v>7744.7259999999997</v>
      </c>
      <c r="H490" s="67">
        <v>0</v>
      </c>
      <c r="I490" s="34">
        <f t="shared" si="80"/>
        <v>469.66200000000003</v>
      </c>
      <c r="J490" s="68">
        <f t="shared" si="77"/>
        <v>16.489999190907501</v>
      </c>
      <c r="K490" s="188">
        <v>2.0499999999999998</v>
      </c>
      <c r="L490" s="68">
        <f t="shared" si="81"/>
        <v>29.419999999999995</v>
      </c>
      <c r="M490" s="68">
        <f t="shared" si="86"/>
        <v>28.561512638680895</v>
      </c>
      <c r="N490" s="68">
        <f t="shared" si="86"/>
        <v>51.263775935558122</v>
      </c>
      <c r="O490" s="68">
        <f t="shared" si="86"/>
        <v>0</v>
      </c>
      <c r="P490" s="68">
        <f t="shared" si="86"/>
        <v>0</v>
      </c>
      <c r="Q490" s="68">
        <f t="shared" si="86"/>
        <v>0</v>
      </c>
      <c r="R490" s="68">
        <f t="shared" si="82"/>
        <v>51.263775935558122</v>
      </c>
      <c r="S490" s="51">
        <f t="shared" si="78"/>
        <v>0</v>
      </c>
      <c r="T490" s="184">
        <f t="shared" si="83"/>
        <v>0</v>
      </c>
      <c r="U490" s="43"/>
      <c r="V490" s="43"/>
    </row>
    <row r="491" spans="1:22" x14ac:dyDescent="0.35">
      <c r="A491" s="63">
        <v>45556.249999998821</v>
      </c>
      <c r="B491" s="23">
        <v>473.3</v>
      </c>
      <c r="C491" s="22">
        <v>8306.4150000000009</v>
      </c>
      <c r="D491" s="23">
        <v>2.8849999999999998</v>
      </c>
      <c r="E491" s="22">
        <v>50.631999999999998</v>
      </c>
      <c r="F491" s="19">
        <f t="shared" si="79"/>
        <v>470.41500000000002</v>
      </c>
      <c r="G491" s="19">
        <f t="shared" si="79"/>
        <v>8255.7830000000013</v>
      </c>
      <c r="H491" s="67">
        <v>0</v>
      </c>
      <c r="I491" s="34">
        <f t="shared" si="80"/>
        <v>470.41500000000002</v>
      </c>
      <c r="J491" s="68">
        <f t="shared" si="77"/>
        <v>17.549999468554365</v>
      </c>
      <c r="K491" s="188">
        <v>2.0499999999999998</v>
      </c>
      <c r="L491" s="68">
        <f t="shared" si="81"/>
        <v>29.419999999999995</v>
      </c>
      <c r="M491" s="68">
        <f t="shared" si="86"/>
        <v>28.561512638680895</v>
      </c>
      <c r="N491" s="68">
        <f t="shared" si="86"/>
        <v>51.263775935558122</v>
      </c>
      <c r="O491" s="68">
        <f t="shared" si="86"/>
        <v>0</v>
      </c>
      <c r="P491" s="68">
        <f t="shared" si="86"/>
        <v>0</v>
      </c>
      <c r="Q491" s="68">
        <f t="shared" si="86"/>
        <v>0</v>
      </c>
      <c r="R491" s="68">
        <f t="shared" si="82"/>
        <v>51.263775935558122</v>
      </c>
      <c r="S491" s="51">
        <f t="shared" si="78"/>
        <v>0</v>
      </c>
      <c r="T491" s="184">
        <f t="shared" si="83"/>
        <v>0</v>
      </c>
      <c r="U491" s="43"/>
      <c r="V491" s="43"/>
    </row>
    <row r="492" spans="1:22" x14ac:dyDescent="0.35">
      <c r="A492" s="63">
        <v>45556.291666665486</v>
      </c>
      <c r="B492" s="23">
        <v>486.4</v>
      </c>
      <c r="C492" s="22">
        <v>9737.7279999999992</v>
      </c>
      <c r="D492" s="23">
        <v>13.827999999999999</v>
      </c>
      <c r="E492" s="22">
        <v>276.83699999999999</v>
      </c>
      <c r="F492" s="19">
        <f t="shared" si="79"/>
        <v>472.572</v>
      </c>
      <c r="G492" s="19">
        <f t="shared" si="79"/>
        <v>9460.8909999999996</v>
      </c>
      <c r="H492" s="67">
        <v>0</v>
      </c>
      <c r="I492" s="34">
        <f t="shared" si="80"/>
        <v>472.572</v>
      </c>
      <c r="J492" s="68">
        <f t="shared" si="77"/>
        <v>20.019999068924946</v>
      </c>
      <c r="K492" s="188">
        <v>2.0499999999999998</v>
      </c>
      <c r="L492" s="68">
        <f t="shared" si="81"/>
        <v>29.419999999999995</v>
      </c>
      <c r="M492" s="68">
        <f t="shared" si="86"/>
        <v>28.561512638680895</v>
      </c>
      <c r="N492" s="68">
        <f t="shared" si="86"/>
        <v>51.263775935558122</v>
      </c>
      <c r="O492" s="68">
        <f t="shared" si="86"/>
        <v>0</v>
      </c>
      <c r="P492" s="68">
        <f t="shared" si="86"/>
        <v>0</v>
      </c>
      <c r="Q492" s="68">
        <f t="shared" si="86"/>
        <v>0</v>
      </c>
      <c r="R492" s="68">
        <f t="shared" si="82"/>
        <v>51.263775935558122</v>
      </c>
      <c r="S492" s="51">
        <f t="shared" si="78"/>
        <v>0</v>
      </c>
      <c r="T492" s="184">
        <f t="shared" si="83"/>
        <v>0</v>
      </c>
      <c r="U492" s="43"/>
      <c r="V492" s="43"/>
    </row>
    <row r="493" spans="1:22" x14ac:dyDescent="0.35">
      <c r="A493" s="63">
        <v>45556.33333333215</v>
      </c>
      <c r="B493" s="23">
        <v>495</v>
      </c>
      <c r="C493" s="22">
        <v>10137.6</v>
      </c>
      <c r="D493" s="23">
        <v>17.43</v>
      </c>
      <c r="E493" s="22">
        <v>356.96600000000001</v>
      </c>
      <c r="F493" s="19">
        <f t="shared" si="79"/>
        <v>477.57</v>
      </c>
      <c r="G493" s="19">
        <f t="shared" si="79"/>
        <v>9780.634</v>
      </c>
      <c r="H493" s="67">
        <v>0</v>
      </c>
      <c r="I493" s="34">
        <f t="shared" si="80"/>
        <v>477.57</v>
      </c>
      <c r="J493" s="68">
        <f t="shared" si="77"/>
        <v>20.480000837573549</v>
      </c>
      <c r="K493" s="188">
        <v>2.0499999999999998</v>
      </c>
      <c r="L493" s="68">
        <f t="shared" si="81"/>
        <v>29.419999999999995</v>
      </c>
      <c r="M493" s="68">
        <f t="shared" si="86"/>
        <v>28.561512638680895</v>
      </c>
      <c r="N493" s="68">
        <f t="shared" si="86"/>
        <v>51.263775935558122</v>
      </c>
      <c r="O493" s="68">
        <f t="shared" si="86"/>
        <v>0</v>
      </c>
      <c r="P493" s="68">
        <f t="shared" si="86"/>
        <v>0</v>
      </c>
      <c r="Q493" s="68">
        <f t="shared" si="86"/>
        <v>0</v>
      </c>
      <c r="R493" s="68">
        <f t="shared" si="82"/>
        <v>51.263775935558122</v>
      </c>
      <c r="S493" s="51">
        <f t="shared" si="78"/>
        <v>0</v>
      </c>
      <c r="T493" s="184">
        <f t="shared" si="83"/>
        <v>0</v>
      </c>
      <c r="U493" s="43"/>
      <c r="V493" s="43"/>
    </row>
    <row r="494" spans="1:22" x14ac:dyDescent="0.35">
      <c r="A494" s="63">
        <v>45556.374999998814</v>
      </c>
      <c r="B494" s="23">
        <v>528.29999999999995</v>
      </c>
      <c r="C494" s="22">
        <v>10750.905000000001</v>
      </c>
      <c r="D494" s="23">
        <v>28.759</v>
      </c>
      <c r="E494" s="22">
        <v>585.24599999999998</v>
      </c>
      <c r="F494" s="19">
        <f t="shared" si="79"/>
        <v>499.54099999999994</v>
      </c>
      <c r="G494" s="19">
        <f t="shared" si="79"/>
        <v>10165.659000000001</v>
      </c>
      <c r="H494" s="67">
        <v>0</v>
      </c>
      <c r="I494" s="34">
        <f t="shared" si="80"/>
        <v>499.54099999999994</v>
      </c>
      <c r="J494" s="68">
        <f t="shared" si="77"/>
        <v>20.349999299356814</v>
      </c>
      <c r="K494" s="188">
        <v>2.0499999999999998</v>
      </c>
      <c r="L494" s="68">
        <f t="shared" si="81"/>
        <v>29.419999999999995</v>
      </c>
      <c r="M494" s="68">
        <f t="shared" si="86"/>
        <v>28.561512638680895</v>
      </c>
      <c r="N494" s="68">
        <f t="shared" si="86"/>
        <v>51.263775935558122</v>
      </c>
      <c r="O494" s="68">
        <f t="shared" si="86"/>
        <v>0</v>
      </c>
      <c r="P494" s="68">
        <f t="shared" si="86"/>
        <v>0</v>
      </c>
      <c r="Q494" s="68">
        <f t="shared" si="86"/>
        <v>0</v>
      </c>
      <c r="R494" s="68">
        <f t="shared" si="82"/>
        <v>51.263775935558122</v>
      </c>
      <c r="S494" s="51">
        <f t="shared" si="78"/>
        <v>0</v>
      </c>
      <c r="T494" s="184">
        <f t="shared" si="83"/>
        <v>0</v>
      </c>
      <c r="U494" s="43"/>
      <c r="V494" s="43"/>
    </row>
    <row r="495" spans="1:22" x14ac:dyDescent="0.35">
      <c r="A495" s="63">
        <v>45556.416666665478</v>
      </c>
      <c r="B495" s="23">
        <v>563.4</v>
      </c>
      <c r="C495" s="22">
        <v>12766.644</v>
      </c>
      <c r="D495" s="23">
        <v>39.71</v>
      </c>
      <c r="E495" s="22">
        <v>899.82899999999995</v>
      </c>
      <c r="F495" s="19">
        <f t="shared" si="79"/>
        <v>523.68999999999994</v>
      </c>
      <c r="G495" s="19">
        <f t="shared" si="79"/>
        <v>11866.815000000001</v>
      </c>
      <c r="H495" s="67">
        <v>0</v>
      </c>
      <c r="I495" s="34">
        <f t="shared" si="80"/>
        <v>523.68999999999994</v>
      </c>
      <c r="J495" s="68">
        <f t="shared" si="77"/>
        <v>22.659999236189353</v>
      </c>
      <c r="K495" s="188">
        <v>2.0499999999999998</v>
      </c>
      <c r="L495" s="68">
        <f t="shared" si="81"/>
        <v>29.419999999999995</v>
      </c>
      <c r="M495" s="68">
        <f t="shared" si="86"/>
        <v>28.561512638680895</v>
      </c>
      <c r="N495" s="68">
        <f t="shared" si="86"/>
        <v>51.263775935558122</v>
      </c>
      <c r="O495" s="68">
        <f t="shared" si="86"/>
        <v>0</v>
      </c>
      <c r="P495" s="68">
        <f t="shared" si="86"/>
        <v>0</v>
      </c>
      <c r="Q495" s="68">
        <f t="shared" si="86"/>
        <v>0</v>
      </c>
      <c r="R495" s="68">
        <f t="shared" si="82"/>
        <v>51.263775935558122</v>
      </c>
      <c r="S495" s="51">
        <f t="shared" si="78"/>
        <v>0</v>
      </c>
      <c r="T495" s="184">
        <f t="shared" si="83"/>
        <v>0</v>
      </c>
      <c r="U495" s="43"/>
      <c r="V495" s="43"/>
    </row>
    <row r="496" spans="1:22" x14ac:dyDescent="0.35">
      <c r="A496" s="63">
        <v>45556.458333332143</v>
      </c>
      <c r="B496" s="23">
        <v>612.4</v>
      </c>
      <c r="C496" s="22">
        <v>17784.096000000001</v>
      </c>
      <c r="D496" s="23">
        <v>60.465000000000003</v>
      </c>
      <c r="E496" s="22">
        <v>1755.904</v>
      </c>
      <c r="F496" s="19">
        <f t="shared" si="79"/>
        <v>551.93499999999995</v>
      </c>
      <c r="G496" s="19">
        <f t="shared" si="79"/>
        <v>16028.192000000001</v>
      </c>
      <c r="H496" s="67">
        <v>0</v>
      </c>
      <c r="I496" s="34">
        <f t="shared" si="80"/>
        <v>551.93499999999995</v>
      </c>
      <c r="J496" s="68">
        <f t="shared" si="77"/>
        <v>29.039999275276983</v>
      </c>
      <c r="K496" s="188">
        <v>2.0499999999999998</v>
      </c>
      <c r="L496" s="68">
        <f t="shared" si="81"/>
        <v>29.419999999999995</v>
      </c>
      <c r="M496" s="68">
        <f t="shared" si="86"/>
        <v>28.561512638680895</v>
      </c>
      <c r="N496" s="68">
        <f t="shared" si="86"/>
        <v>51.263775935558122</v>
      </c>
      <c r="O496" s="68">
        <f t="shared" si="86"/>
        <v>0</v>
      </c>
      <c r="P496" s="68">
        <f t="shared" si="86"/>
        <v>0</v>
      </c>
      <c r="Q496" s="68">
        <f t="shared" si="86"/>
        <v>0</v>
      </c>
      <c r="R496" s="68">
        <f t="shared" si="82"/>
        <v>51.263775935558122</v>
      </c>
      <c r="S496" s="51">
        <f t="shared" si="78"/>
        <v>0</v>
      </c>
      <c r="T496" s="184">
        <f t="shared" si="83"/>
        <v>0</v>
      </c>
      <c r="U496" s="43"/>
      <c r="V496" s="43"/>
    </row>
    <row r="497" spans="1:22" x14ac:dyDescent="0.35">
      <c r="A497" s="63">
        <v>45556.499999998807</v>
      </c>
      <c r="B497" s="23">
        <v>662.1</v>
      </c>
      <c r="C497" s="22">
        <v>22034.687999999998</v>
      </c>
      <c r="D497" s="23">
        <v>89.218000000000004</v>
      </c>
      <c r="E497" s="22">
        <v>2969.1750000000002</v>
      </c>
      <c r="F497" s="19">
        <f t="shared" si="79"/>
        <v>572.88200000000006</v>
      </c>
      <c r="G497" s="19">
        <f t="shared" si="79"/>
        <v>19065.512999999999</v>
      </c>
      <c r="H497" s="67">
        <v>0</v>
      </c>
      <c r="I497" s="34">
        <f t="shared" si="80"/>
        <v>572.88200000000006</v>
      </c>
      <c r="J497" s="68">
        <f t="shared" si="77"/>
        <v>33.2800000698224</v>
      </c>
      <c r="K497" s="188">
        <v>2.0499999999999998</v>
      </c>
      <c r="L497" s="68">
        <f t="shared" si="81"/>
        <v>29.419999999999995</v>
      </c>
      <c r="M497" s="68">
        <f t="shared" si="86"/>
        <v>28.561512638680895</v>
      </c>
      <c r="N497" s="68">
        <f t="shared" si="86"/>
        <v>51.263775935558122</v>
      </c>
      <c r="O497" s="68">
        <f t="shared" si="86"/>
        <v>0</v>
      </c>
      <c r="P497" s="68">
        <f t="shared" si="86"/>
        <v>0</v>
      </c>
      <c r="Q497" s="68">
        <f t="shared" si="86"/>
        <v>0</v>
      </c>
      <c r="R497" s="68">
        <f t="shared" si="82"/>
        <v>51.263775935558122</v>
      </c>
      <c r="S497" s="51">
        <f t="shared" si="78"/>
        <v>0</v>
      </c>
      <c r="T497" s="184">
        <f t="shared" si="83"/>
        <v>0</v>
      </c>
      <c r="U497" s="43"/>
      <c r="V497" s="43"/>
    </row>
    <row r="498" spans="1:22" x14ac:dyDescent="0.35">
      <c r="A498" s="63">
        <v>45556.541666665471</v>
      </c>
      <c r="B498" s="23">
        <v>717.6</v>
      </c>
      <c r="C498" s="22">
        <v>26788.008000000002</v>
      </c>
      <c r="D498" s="23">
        <v>117.901</v>
      </c>
      <c r="E498" s="22">
        <v>4401.2439999999997</v>
      </c>
      <c r="F498" s="19">
        <f t="shared" si="79"/>
        <v>599.69900000000007</v>
      </c>
      <c r="G498" s="19">
        <f t="shared" si="79"/>
        <v>22386.764000000003</v>
      </c>
      <c r="H498" s="67">
        <v>0</v>
      </c>
      <c r="I498" s="34">
        <f t="shared" si="80"/>
        <v>599.69900000000007</v>
      </c>
      <c r="J498" s="68">
        <f t="shared" si="77"/>
        <v>37.330000550276054</v>
      </c>
      <c r="K498" s="188">
        <v>2.0499999999999998</v>
      </c>
      <c r="L498" s="68">
        <f t="shared" si="81"/>
        <v>29.419999999999995</v>
      </c>
      <c r="M498" s="68">
        <f t="shared" si="86"/>
        <v>28.561512638680895</v>
      </c>
      <c r="N498" s="68">
        <f t="shared" si="86"/>
        <v>51.263775935558122</v>
      </c>
      <c r="O498" s="68">
        <f t="shared" si="86"/>
        <v>0</v>
      </c>
      <c r="P498" s="68">
        <f t="shared" si="86"/>
        <v>0</v>
      </c>
      <c r="Q498" s="68">
        <f t="shared" si="86"/>
        <v>0</v>
      </c>
      <c r="R498" s="68">
        <f t="shared" si="82"/>
        <v>51.263775935558122</v>
      </c>
      <c r="S498" s="51">
        <f t="shared" si="78"/>
        <v>0</v>
      </c>
      <c r="T498" s="184">
        <f t="shared" si="83"/>
        <v>0</v>
      </c>
      <c r="U498" s="43"/>
      <c r="V498" s="43"/>
    </row>
    <row r="499" spans="1:22" x14ac:dyDescent="0.35">
      <c r="A499" s="63">
        <v>45556.583333332135</v>
      </c>
      <c r="B499" s="23">
        <v>752.6</v>
      </c>
      <c r="C499" s="22">
        <v>30796.392</v>
      </c>
      <c r="D499" s="23">
        <v>118.991</v>
      </c>
      <c r="E499" s="22">
        <v>4869.1120000000001</v>
      </c>
      <c r="F499" s="19">
        <f t="shared" si="79"/>
        <v>633.60900000000004</v>
      </c>
      <c r="G499" s="19">
        <f t="shared" si="79"/>
        <v>25927.279999999999</v>
      </c>
      <c r="H499" s="67">
        <v>0</v>
      </c>
      <c r="I499" s="34">
        <f t="shared" si="80"/>
        <v>633.60900000000004</v>
      </c>
      <c r="J499" s="68">
        <f t="shared" si="77"/>
        <v>40.919999558087078</v>
      </c>
      <c r="K499" s="188">
        <v>2.0499999999999998</v>
      </c>
      <c r="L499" s="68">
        <f t="shared" si="81"/>
        <v>29.419999999999995</v>
      </c>
      <c r="M499" s="68">
        <f t="shared" si="86"/>
        <v>28.561512638680895</v>
      </c>
      <c r="N499" s="68">
        <f t="shared" si="86"/>
        <v>51.263775935558122</v>
      </c>
      <c r="O499" s="68">
        <f t="shared" si="86"/>
        <v>0</v>
      </c>
      <c r="P499" s="68">
        <f t="shared" si="86"/>
        <v>0</v>
      </c>
      <c r="Q499" s="68">
        <f t="shared" si="86"/>
        <v>0</v>
      </c>
      <c r="R499" s="68">
        <f t="shared" si="82"/>
        <v>51.263775935558122</v>
      </c>
      <c r="S499" s="51">
        <f t="shared" si="78"/>
        <v>0</v>
      </c>
      <c r="T499" s="184">
        <f t="shared" si="83"/>
        <v>0</v>
      </c>
      <c r="U499" s="43"/>
      <c r="V499" s="43"/>
    </row>
    <row r="500" spans="1:22" x14ac:dyDescent="0.35">
      <c r="A500" s="63">
        <v>45556.624999998799</v>
      </c>
      <c r="B500" s="23">
        <v>773.8</v>
      </c>
      <c r="C500" s="22">
        <v>33250.186000000002</v>
      </c>
      <c r="D500" s="23">
        <v>120.68300000000001</v>
      </c>
      <c r="E500" s="22">
        <v>5185.7489999999998</v>
      </c>
      <c r="F500" s="19">
        <f t="shared" si="79"/>
        <v>653.11699999999996</v>
      </c>
      <c r="G500" s="19">
        <f t="shared" si="79"/>
        <v>28064.437000000002</v>
      </c>
      <c r="H500" s="67">
        <v>0</v>
      </c>
      <c r="I500" s="34">
        <f t="shared" si="80"/>
        <v>653.11699999999996</v>
      </c>
      <c r="J500" s="68">
        <f t="shared" si="77"/>
        <v>42.969999249751581</v>
      </c>
      <c r="K500" s="188">
        <v>2.0499999999999998</v>
      </c>
      <c r="L500" s="68">
        <f t="shared" si="81"/>
        <v>29.419999999999995</v>
      </c>
      <c r="M500" s="68">
        <f t="shared" si="86"/>
        <v>28.561512638680895</v>
      </c>
      <c r="N500" s="68">
        <f t="shared" si="86"/>
        <v>51.263775935558122</v>
      </c>
      <c r="O500" s="68">
        <f t="shared" si="86"/>
        <v>0</v>
      </c>
      <c r="P500" s="68">
        <f t="shared" si="86"/>
        <v>0</v>
      </c>
      <c r="Q500" s="68">
        <f t="shared" si="86"/>
        <v>0</v>
      </c>
      <c r="R500" s="68">
        <f t="shared" si="82"/>
        <v>51.263775935558122</v>
      </c>
      <c r="S500" s="51">
        <f t="shared" si="78"/>
        <v>0</v>
      </c>
      <c r="T500" s="184">
        <f t="shared" si="83"/>
        <v>0</v>
      </c>
      <c r="U500" s="43"/>
      <c r="V500" s="43"/>
    </row>
    <row r="501" spans="1:22" x14ac:dyDescent="0.35">
      <c r="A501" s="63">
        <v>45556.666666665464</v>
      </c>
      <c r="B501" s="23">
        <v>780.7</v>
      </c>
      <c r="C501" s="22">
        <v>40526.137000000002</v>
      </c>
      <c r="D501" s="23">
        <v>101.639</v>
      </c>
      <c r="E501" s="22">
        <v>5276.08</v>
      </c>
      <c r="F501" s="19">
        <f t="shared" si="79"/>
        <v>679.06100000000004</v>
      </c>
      <c r="G501" s="19">
        <f t="shared" si="79"/>
        <v>35250.057000000001</v>
      </c>
      <c r="H501" s="67">
        <v>0</v>
      </c>
      <c r="I501" s="34">
        <f t="shared" si="80"/>
        <v>679.06100000000004</v>
      </c>
      <c r="J501" s="68">
        <f t="shared" si="77"/>
        <v>51.910000721584659</v>
      </c>
      <c r="K501" s="188">
        <v>2.0499999999999998</v>
      </c>
      <c r="L501" s="68">
        <f t="shared" si="81"/>
        <v>29.419999999999995</v>
      </c>
      <c r="M501" s="68">
        <f t="shared" si="86"/>
        <v>28.561512638680895</v>
      </c>
      <c r="N501" s="68">
        <f t="shared" si="86"/>
        <v>51.263775935558122</v>
      </c>
      <c r="O501" s="68">
        <f t="shared" si="86"/>
        <v>0</v>
      </c>
      <c r="P501" s="68">
        <f t="shared" si="86"/>
        <v>0</v>
      </c>
      <c r="Q501" s="68">
        <f t="shared" si="86"/>
        <v>0</v>
      </c>
      <c r="R501" s="68">
        <f t="shared" si="82"/>
        <v>51.263775935558122</v>
      </c>
      <c r="S501" s="51">
        <f t="shared" si="78"/>
        <v>0.64622478602653644</v>
      </c>
      <c r="T501" s="184">
        <f t="shared" si="83"/>
        <v>438.82604942396586</v>
      </c>
      <c r="U501" s="43"/>
      <c r="V501" s="43"/>
    </row>
    <row r="502" spans="1:22" x14ac:dyDescent="0.35">
      <c r="A502" s="63">
        <v>45556.708333332128</v>
      </c>
      <c r="B502" s="23">
        <v>792.1</v>
      </c>
      <c r="C502" s="22">
        <v>48215.127</v>
      </c>
      <c r="D502" s="23">
        <v>84.472999999999999</v>
      </c>
      <c r="E502" s="22">
        <v>5141.8720000000003</v>
      </c>
      <c r="F502" s="19">
        <f t="shared" si="79"/>
        <v>707.62700000000007</v>
      </c>
      <c r="G502" s="19">
        <f t="shared" si="79"/>
        <v>43073.254999999997</v>
      </c>
      <c r="H502" s="67">
        <v>0</v>
      </c>
      <c r="I502" s="34">
        <f t="shared" si="80"/>
        <v>707.62700000000007</v>
      </c>
      <c r="J502" s="68">
        <f t="shared" si="77"/>
        <v>60.869999307544788</v>
      </c>
      <c r="K502" s="188">
        <v>2.0499999999999998</v>
      </c>
      <c r="L502" s="68">
        <f t="shared" si="81"/>
        <v>29.419999999999995</v>
      </c>
      <c r="M502" s="68">
        <f t="shared" si="86"/>
        <v>28.561512638680895</v>
      </c>
      <c r="N502" s="68">
        <f t="shared" si="86"/>
        <v>51.263775935558122</v>
      </c>
      <c r="O502" s="68">
        <f t="shared" si="86"/>
        <v>0</v>
      </c>
      <c r="P502" s="68">
        <f t="shared" si="86"/>
        <v>0</v>
      </c>
      <c r="Q502" s="68">
        <f t="shared" si="86"/>
        <v>0</v>
      </c>
      <c r="R502" s="68">
        <f t="shared" si="82"/>
        <v>51.263775935558122</v>
      </c>
      <c r="S502" s="51">
        <f t="shared" si="78"/>
        <v>9.6062233719866654</v>
      </c>
      <c r="T502" s="184">
        <f t="shared" si="83"/>
        <v>6797.6230260488092</v>
      </c>
      <c r="U502" s="43"/>
      <c r="V502" s="43"/>
    </row>
    <row r="503" spans="1:22" x14ac:dyDescent="0.35">
      <c r="A503" s="63">
        <v>45556.749999998792</v>
      </c>
      <c r="B503" s="23">
        <v>788.6</v>
      </c>
      <c r="C503" s="22">
        <v>57504.712</v>
      </c>
      <c r="D503" s="23">
        <v>75.08</v>
      </c>
      <c r="E503" s="22">
        <v>5474.8339999999998</v>
      </c>
      <c r="F503" s="19">
        <f t="shared" si="79"/>
        <v>713.52</v>
      </c>
      <c r="G503" s="19">
        <f t="shared" si="79"/>
        <v>52029.877999999997</v>
      </c>
      <c r="H503" s="67">
        <v>0</v>
      </c>
      <c r="I503" s="34">
        <f t="shared" si="80"/>
        <v>713.52</v>
      </c>
      <c r="J503" s="68">
        <f t="shared" si="77"/>
        <v>72.919999439399035</v>
      </c>
      <c r="K503" s="188">
        <v>2.0499999999999998</v>
      </c>
      <c r="L503" s="68">
        <f t="shared" si="81"/>
        <v>29.419999999999995</v>
      </c>
      <c r="M503" s="68">
        <f t="shared" si="86"/>
        <v>28.561512638680895</v>
      </c>
      <c r="N503" s="68">
        <f t="shared" si="86"/>
        <v>51.263775935558122</v>
      </c>
      <c r="O503" s="68">
        <f t="shared" si="86"/>
        <v>0</v>
      </c>
      <c r="P503" s="68">
        <f t="shared" si="86"/>
        <v>0</v>
      </c>
      <c r="Q503" s="68">
        <f t="shared" si="86"/>
        <v>0</v>
      </c>
      <c r="R503" s="68">
        <f t="shared" si="82"/>
        <v>51.263775935558122</v>
      </c>
      <c r="S503" s="51">
        <f t="shared" si="78"/>
        <v>21.656223503840913</v>
      </c>
      <c r="T503" s="184">
        <f t="shared" si="83"/>
        <v>15452.148594460568</v>
      </c>
      <c r="U503" s="43"/>
      <c r="V503" s="43"/>
    </row>
    <row r="504" spans="1:22" x14ac:dyDescent="0.35">
      <c r="A504" s="63">
        <v>45556.791666665456</v>
      </c>
      <c r="B504" s="23">
        <v>773.5</v>
      </c>
      <c r="C504" s="22">
        <v>53193.595000000001</v>
      </c>
      <c r="D504" s="23">
        <v>77.338999999999999</v>
      </c>
      <c r="E504" s="22">
        <v>5318.6030000000001</v>
      </c>
      <c r="F504" s="19">
        <f t="shared" si="79"/>
        <v>696.16100000000006</v>
      </c>
      <c r="G504" s="19">
        <f t="shared" si="79"/>
        <v>47874.991999999998</v>
      </c>
      <c r="H504" s="67">
        <v>0</v>
      </c>
      <c r="I504" s="34">
        <f t="shared" si="80"/>
        <v>696.16100000000006</v>
      </c>
      <c r="J504" s="68">
        <f t="shared" si="77"/>
        <v>68.770000043093475</v>
      </c>
      <c r="K504" s="188">
        <v>2.0499999999999998</v>
      </c>
      <c r="L504" s="68">
        <f t="shared" si="81"/>
        <v>29.419999999999995</v>
      </c>
      <c r="M504" s="68">
        <f t="shared" ref="M504:Q519" si="87">M503</f>
        <v>28.561512638680895</v>
      </c>
      <c r="N504" s="68">
        <f t="shared" si="87"/>
        <v>51.263775935558122</v>
      </c>
      <c r="O504" s="68">
        <f t="shared" si="87"/>
        <v>0</v>
      </c>
      <c r="P504" s="68">
        <f t="shared" si="87"/>
        <v>0</v>
      </c>
      <c r="Q504" s="68">
        <f t="shared" si="87"/>
        <v>0</v>
      </c>
      <c r="R504" s="68">
        <f t="shared" si="82"/>
        <v>51.263775935558122</v>
      </c>
      <c r="S504" s="51">
        <f t="shared" si="78"/>
        <v>17.506224107535353</v>
      </c>
      <c r="T504" s="184">
        <f t="shared" si="83"/>
        <v>12187.15048092592</v>
      </c>
      <c r="U504" s="43"/>
      <c r="V504" s="43"/>
    </row>
    <row r="505" spans="1:22" x14ac:dyDescent="0.35">
      <c r="A505" s="63">
        <v>45556.833333332121</v>
      </c>
      <c r="B505" s="23">
        <v>733.8</v>
      </c>
      <c r="C505" s="22">
        <v>38385.078000000001</v>
      </c>
      <c r="D505" s="23">
        <v>57.311999999999998</v>
      </c>
      <c r="E505" s="22">
        <v>2997.991</v>
      </c>
      <c r="F505" s="19">
        <f t="shared" si="79"/>
        <v>676.48799999999994</v>
      </c>
      <c r="G505" s="19">
        <f t="shared" si="79"/>
        <v>35387.087</v>
      </c>
      <c r="H505" s="67">
        <v>0</v>
      </c>
      <c r="I505" s="34">
        <f t="shared" si="80"/>
        <v>676.48799999999994</v>
      </c>
      <c r="J505" s="68">
        <f t="shared" si="77"/>
        <v>52.309999586097611</v>
      </c>
      <c r="K505" s="188">
        <v>2.0499999999999998</v>
      </c>
      <c r="L505" s="68">
        <f t="shared" si="81"/>
        <v>29.419999999999995</v>
      </c>
      <c r="M505" s="68">
        <f t="shared" si="87"/>
        <v>28.561512638680895</v>
      </c>
      <c r="N505" s="68">
        <f t="shared" si="87"/>
        <v>51.263775935558122</v>
      </c>
      <c r="O505" s="68">
        <f t="shared" si="87"/>
        <v>0</v>
      </c>
      <c r="P505" s="68">
        <f t="shared" si="87"/>
        <v>0</v>
      </c>
      <c r="Q505" s="68">
        <f t="shared" si="87"/>
        <v>0</v>
      </c>
      <c r="R505" s="68">
        <f t="shared" si="82"/>
        <v>51.263775935558122</v>
      </c>
      <c r="S505" s="51">
        <f t="shared" si="78"/>
        <v>1.0462236505394884</v>
      </c>
      <c r="T505" s="184">
        <f t="shared" si="83"/>
        <v>707.75774490615743</v>
      </c>
      <c r="U505" s="43"/>
      <c r="V505" s="43"/>
    </row>
    <row r="506" spans="1:22" x14ac:dyDescent="0.35">
      <c r="A506" s="63">
        <v>45556.874999998785</v>
      </c>
      <c r="B506" s="23">
        <v>704.3</v>
      </c>
      <c r="C506" s="22">
        <v>28657.967000000001</v>
      </c>
      <c r="D506" s="23">
        <v>47.098999999999997</v>
      </c>
      <c r="E506" s="22">
        <v>1916.4580000000001</v>
      </c>
      <c r="F506" s="19">
        <f t="shared" si="79"/>
        <v>657.20099999999991</v>
      </c>
      <c r="G506" s="19">
        <f t="shared" si="79"/>
        <v>26741.509000000002</v>
      </c>
      <c r="H506" s="67">
        <v>0</v>
      </c>
      <c r="I506" s="34">
        <f t="shared" si="80"/>
        <v>657.20099999999991</v>
      </c>
      <c r="J506" s="68">
        <f t="shared" si="77"/>
        <v>40.690000471697402</v>
      </c>
      <c r="K506" s="188">
        <v>2.0499999999999998</v>
      </c>
      <c r="L506" s="68">
        <f t="shared" si="81"/>
        <v>29.419999999999995</v>
      </c>
      <c r="M506" s="68">
        <f t="shared" si="87"/>
        <v>28.561512638680895</v>
      </c>
      <c r="N506" s="68">
        <f t="shared" si="87"/>
        <v>51.263775935558122</v>
      </c>
      <c r="O506" s="68">
        <f t="shared" si="87"/>
        <v>0</v>
      </c>
      <c r="P506" s="68">
        <f t="shared" si="87"/>
        <v>0</v>
      </c>
      <c r="Q506" s="68">
        <f t="shared" si="87"/>
        <v>0</v>
      </c>
      <c r="R506" s="68">
        <f t="shared" si="82"/>
        <v>51.263775935558122</v>
      </c>
      <c r="S506" s="51">
        <f t="shared" si="78"/>
        <v>0</v>
      </c>
      <c r="T506" s="184">
        <f t="shared" si="83"/>
        <v>0</v>
      </c>
      <c r="U506" s="43"/>
      <c r="V506" s="43"/>
    </row>
    <row r="507" spans="1:22" x14ac:dyDescent="0.35">
      <c r="A507" s="63">
        <v>45556.916666665449</v>
      </c>
      <c r="B507" s="23">
        <v>679.9</v>
      </c>
      <c r="C507" s="22">
        <v>26196.546999999999</v>
      </c>
      <c r="D507" s="23">
        <v>58.415999999999997</v>
      </c>
      <c r="E507" s="22">
        <v>2250.768</v>
      </c>
      <c r="F507" s="19">
        <f t="shared" si="79"/>
        <v>621.48399999999992</v>
      </c>
      <c r="G507" s="19">
        <f t="shared" si="79"/>
        <v>23945.778999999999</v>
      </c>
      <c r="H507" s="67">
        <v>0</v>
      </c>
      <c r="I507" s="34">
        <f t="shared" si="80"/>
        <v>621.48399999999992</v>
      </c>
      <c r="J507" s="68">
        <f t="shared" si="77"/>
        <v>38.530000772344906</v>
      </c>
      <c r="K507" s="188">
        <v>2.0499999999999998</v>
      </c>
      <c r="L507" s="68">
        <f t="shared" si="81"/>
        <v>29.419999999999995</v>
      </c>
      <c r="M507" s="68">
        <f t="shared" si="87"/>
        <v>28.561512638680895</v>
      </c>
      <c r="N507" s="68">
        <f t="shared" si="87"/>
        <v>51.263775935558122</v>
      </c>
      <c r="O507" s="68">
        <f t="shared" si="87"/>
        <v>0</v>
      </c>
      <c r="P507" s="68">
        <f t="shared" si="87"/>
        <v>0</v>
      </c>
      <c r="Q507" s="68">
        <f t="shared" si="87"/>
        <v>0</v>
      </c>
      <c r="R507" s="68">
        <f t="shared" si="82"/>
        <v>51.263775935558122</v>
      </c>
      <c r="S507" s="51">
        <f t="shared" si="78"/>
        <v>0</v>
      </c>
      <c r="T507" s="184">
        <f t="shared" si="83"/>
        <v>0</v>
      </c>
      <c r="U507" s="43"/>
      <c r="V507" s="43"/>
    </row>
    <row r="508" spans="1:22" x14ac:dyDescent="0.35">
      <c r="A508" s="63">
        <v>45556.958333332113</v>
      </c>
      <c r="B508" s="23">
        <v>620.6</v>
      </c>
      <c r="C508" s="22">
        <v>20498.418000000001</v>
      </c>
      <c r="D508" s="23">
        <v>34.031999999999996</v>
      </c>
      <c r="E508" s="22">
        <v>1124.077</v>
      </c>
      <c r="F508" s="19">
        <f t="shared" si="79"/>
        <v>586.56799999999998</v>
      </c>
      <c r="G508" s="19">
        <f t="shared" si="79"/>
        <v>19374.341</v>
      </c>
      <c r="H508" s="67">
        <v>0</v>
      </c>
      <c r="I508" s="34">
        <f t="shared" si="80"/>
        <v>586.56799999999998</v>
      </c>
      <c r="J508" s="68">
        <f t="shared" si="77"/>
        <v>33.029999931806714</v>
      </c>
      <c r="K508" s="188">
        <v>2.0499999999999998</v>
      </c>
      <c r="L508" s="68">
        <f t="shared" si="81"/>
        <v>29.419999999999995</v>
      </c>
      <c r="M508" s="68">
        <f t="shared" si="87"/>
        <v>28.561512638680895</v>
      </c>
      <c r="N508" s="68">
        <f t="shared" si="87"/>
        <v>51.263775935558122</v>
      </c>
      <c r="O508" s="68">
        <f t="shared" si="87"/>
        <v>0</v>
      </c>
      <c r="P508" s="68">
        <f t="shared" si="87"/>
        <v>0</v>
      </c>
      <c r="Q508" s="68">
        <f t="shared" si="87"/>
        <v>0</v>
      </c>
      <c r="R508" s="68">
        <f t="shared" si="82"/>
        <v>51.263775935558122</v>
      </c>
      <c r="S508" s="51">
        <f t="shared" si="78"/>
        <v>0</v>
      </c>
      <c r="T508" s="184">
        <f t="shared" si="83"/>
        <v>0</v>
      </c>
      <c r="U508" s="43"/>
      <c r="V508" s="43"/>
    </row>
    <row r="509" spans="1:22" x14ac:dyDescent="0.35">
      <c r="A509" s="63">
        <v>45556.999999998778</v>
      </c>
      <c r="B509" s="23">
        <v>578.20000000000005</v>
      </c>
      <c r="C509" s="22">
        <v>17843.252</v>
      </c>
      <c r="D509" s="23">
        <v>23.248999999999999</v>
      </c>
      <c r="E509" s="22">
        <v>717.46400000000006</v>
      </c>
      <c r="F509" s="19">
        <f t="shared" si="79"/>
        <v>554.95100000000002</v>
      </c>
      <c r="G509" s="19">
        <f t="shared" si="79"/>
        <v>17125.788</v>
      </c>
      <c r="H509" s="67">
        <v>0</v>
      </c>
      <c r="I509" s="34">
        <f t="shared" si="80"/>
        <v>554.95100000000002</v>
      </c>
      <c r="J509" s="68">
        <f t="shared" si="77"/>
        <v>30.860000252274524</v>
      </c>
      <c r="K509" s="188">
        <v>2.0499999999999998</v>
      </c>
      <c r="L509" s="68">
        <f t="shared" si="81"/>
        <v>29.419999999999995</v>
      </c>
      <c r="M509" s="68">
        <f t="shared" si="87"/>
        <v>28.561512638680895</v>
      </c>
      <c r="N509" s="68">
        <f t="shared" si="87"/>
        <v>51.263775935558122</v>
      </c>
      <c r="O509" s="68">
        <f t="shared" si="87"/>
        <v>0</v>
      </c>
      <c r="P509" s="68">
        <f t="shared" si="87"/>
        <v>0</v>
      </c>
      <c r="Q509" s="68">
        <f t="shared" si="87"/>
        <v>0</v>
      </c>
      <c r="R509" s="68">
        <f t="shared" si="82"/>
        <v>51.263775935558122</v>
      </c>
      <c r="S509" s="51">
        <f t="shared" si="78"/>
        <v>0</v>
      </c>
      <c r="T509" s="184">
        <f t="shared" si="83"/>
        <v>0</v>
      </c>
      <c r="U509" s="43"/>
      <c r="V509" s="43"/>
    </row>
    <row r="510" spans="1:22" x14ac:dyDescent="0.35">
      <c r="A510" s="63">
        <v>45557.041666665442</v>
      </c>
      <c r="B510" s="23">
        <v>539</v>
      </c>
      <c r="C510" s="22">
        <v>12472.46</v>
      </c>
      <c r="D510" s="23">
        <v>17.631</v>
      </c>
      <c r="E510" s="22">
        <v>407.98099999999999</v>
      </c>
      <c r="F510" s="19">
        <f t="shared" si="79"/>
        <v>521.36900000000003</v>
      </c>
      <c r="G510" s="19">
        <f t="shared" si="79"/>
        <v>12064.478999999999</v>
      </c>
      <c r="H510" s="67">
        <v>0</v>
      </c>
      <c r="I510" s="34">
        <f t="shared" si="80"/>
        <v>521.36900000000003</v>
      </c>
      <c r="J510" s="68">
        <f t="shared" si="77"/>
        <v>23.140000652129295</v>
      </c>
      <c r="K510" s="188">
        <v>2.0499999999999998</v>
      </c>
      <c r="L510" s="68">
        <f t="shared" si="81"/>
        <v>29.419999999999995</v>
      </c>
      <c r="M510" s="68">
        <f t="shared" si="87"/>
        <v>28.561512638680895</v>
      </c>
      <c r="N510" s="68">
        <f t="shared" si="87"/>
        <v>51.263775935558122</v>
      </c>
      <c r="O510" s="68">
        <f t="shared" si="87"/>
        <v>0</v>
      </c>
      <c r="P510" s="68">
        <f t="shared" si="87"/>
        <v>0</v>
      </c>
      <c r="Q510" s="68">
        <f t="shared" si="87"/>
        <v>0</v>
      </c>
      <c r="R510" s="68">
        <f t="shared" si="82"/>
        <v>51.263775935558122</v>
      </c>
      <c r="S510" s="51">
        <f t="shared" si="78"/>
        <v>0</v>
      </c>
      <c r="T510" s="184">
        <f t="shared" si="83"/>
        <v>0</v>
      </c>
      <c r="U510" s="43"/>
      <c r="V510" s="43"/>
    </row>
    <row r="511" spans="1:22" x14ac:dyDescent="0.35">
      <c r="A511" s="63">
        <v>45557.083333332106</v>
      </c>
      <c r="B511" s="23">
        <v>509</v>
      </c>
      <c r="C511" s="22">
        <v>9711.7199999999993</v>
      </c>
      <c r="D511" s="23">
        <v>9.9489999999999998</v>
      </c>
      <c r="E511" s="22">
        <v>189.827</v>
      </c>
      <c r="F511" s="19">
        <f t="shared" si="79"/>
        <v>499.05099999999999</v>
      </c>
      <c r="G511" s="19">
        <f t="shared" si="79"/>
        <v>9521.893</v>
      </c>
      <c r="H511" s="67">
        <v>0</v>
      </c>
      <c r="I511" s="34">
        <f t="shared" si="80"/>
        <v>499.05099999999999</v>
      </c>
      <c r="J511" s="68">
        <f t="shared" si="77"/>
        <v>19.079999839695741</v>
      </c>
      <c r="K511" s="188">
        <v>2.0499999999999998</v>
      </c>
      <c r="L511" s="68">
        <f t="shared" si="81"/>
        <v>29.419999999999995</v>
      </c>
      <c r="M511" s="68">
        <f t="shared" si="87"/>
        <v>28.561512638680895</v>
      </c>
      <c r="N511" s="68">
        <f t="shared" si="87"/>
        <v>51.263775935558122</v>
      </c>
      <c r="O511" s="68">
        <f t="shared" si="87"/>
        <v>0</v>
      </c>
      <c r="P511" s="68">
        <f t="shared" si="87"/>
        <v>0</v>
      </c>
      <c r="Q511" s="68">
        <f t="shared" si="87"/>
        <v>0</v>
      </c>
      <c r="R511" s="68">
        <f t="shared" si="82"/>
        <v>51.263775935558122</v>
      </c>
      <c r="S511" s="51">
        <f t="shared" si="78"/>
        <v>0</v>
      </c>
      <c r="T511" s="184">
        <f t="shared" si="83"/>
        <v>0</v>
      </c>
      <c r="U511" s="43"/>
      <c r="V511" s="43"/>
    </row>
    <row r="512" spans="1:22" x14ac:dyDescent="0.35">
      <c r="A512" s="63">
        <v>45557.12499999877</v>
      </c>
      <c r="B512" s="23">
        <v>497.5</v>
      </c>
      <c r="C512" s="22">
        <v>8666.4500000000007</v>
      </c>
      <c r="D512" s="23">
        <v>8.0039999999999996</v>
      </c>
      <c r="E512" s="22">
        <v>139.43</v>
      </c>
      <c r="F512" s="19">
        <f t="shared" si="79"/>
        <v>489.49599999999998</v>
      </c>
      <c r="G512" s="19">
        <f t="shared" si="79"/>
        <v>8527.02</v>
      </c>
      <c r="H512" s="67">
        <v>0</v>
      </c>
      <c r="I512" s="34">
        <f t="shared" si="80"/>
        <v>489.49599999999998</v>
      </c>
      <c r="J512" s="68">
        <f t="shared" si="77"/>
        <v>17.419999346266366</v>
      </c>
      <c r="K512" s="188">
        <v>2.0499999999999998</v>
      </c>
      <c r="L512" s="68">
        <f t="shared" si="81"/>
        <v>29.419999999999995</v>
      </c>
      <c r="M512" s="68">
        <f t="shared" si="87"/>
        <v>28.561512638680895</v>
      </c>
      <c r="N512" s="68">
        <f t="shared" si="87"/>
        <v>51.263775935558122</v>
      </c>
      <c r="O512" s="68">
        <f t="shared" si="87"/>
        <v>0</v>
      </c>
      <c r="P512" s="68">
        <f t="shared" si="87"/>
        <v>0</v>
      </c>
      <c r="Q512" s="68">
        <f t="shared" si="87"/>
        <v>0</v>
      </c>
      <c r="R512" s="68">
        <f t="shared" si="82"/>
        <v>51.263775935558122</v>
      </c>
      <c r="S512" s="51">
        <f t="shared" si="78"/>
        <v>0</v>
      </c>
      <c r="T512" s="184">
        <f t="shared" si="83"/>
        <v>0</v>
      </c>
      <c r="U512" s="43"/>
      <c r="V512" s="43"/>
    </row>
    <row r="513" spans="1:22" x14ac:dyDescent="0.35">
      <c r="A513" s="63">
        <v>45557.166666665435</v>
      </c>
      <c r="B513" s="23">
        <v>483.4</v>
      </c>
      <c r="C513" s="22">
        <v>7313.8419999999996</v>
      </c>
      <c r="D513" s="23">
        <v>4.9210000000000003</v>
      </c>
      <c r="E513" s="22">
        <v>74.454999999999998</v>
      </c>
      <c r="F513" s="19">
        <f t="shared" si="79"/>
        <v>478.47899999999998</v>
      </c>
      <c r="G513" s="19">
        <f t="shared" si="79"/>
        <v>7239.3869999999997</v>
      </c>
      <c r="H513" s="67">
        <v>0</v>
      </c>
      <c r="I513" s="34">
        <f t="shared" si="80"/>
        <v>478.47899999999998</v>
      </c>
      <c r="J513" s="68">
        <f t="shared" si="77"/>
        <v>15.129999435711913</v>
      </c>
      <c r="K513" s="188">
        <v>2.0499999999999998</v>
      </c>
      <c r="L513" s="68">
        <f t="shared" si="81"/>
        <v>29.419999999999995</v>
      </c>
      <c r="M513" s="68">
        <f t="shared" si="87"/>
        <v>28.561512638680895</v>
      </c>
      <c r="N513" s="68">
        <f t="shared" si="87"/>
        <v>51.263775935558122</v>
      </c>
      <c r="O513" s="68">
        <f t="shared" si="87"/>
        <v>0</v>
      </c>
      <c r="P513" s="68">
        <f t="shared" si="87"/>
        <v>0</v>
      </c>
      <c r="Q513" s="68">
        <f t="shared" si="87"/>
        <v>0</v>
      </c>
      <c r="R513" s="68">
        <f t="shared" si="82"/>
        <v>51.263775935558122</v>
      </c>
      <c r="S513" s="51">
        <f t="shared" si="78"/>
        <v>0</v>
      </c>
      <c r="T513" s="184">
        <f t="shared" si="83"/>
        <v>0</v>
      </c>
      <c r="U513" s="43"/>
      <c r="V513" s="43"/>
    </row>
    <row r="514" spans="1:22" x14ac:dyDescent="0.35">
      <c r="A514" s="63">
        <v>45557.208333332099</v>
      </c>
      <c r="B514" s="23">
        <v>483.7</v>
      </c>
      <c r="C514" s="22">
        <v>6607.3419999999996</v>
      </c>
      <c r="D514" s="23">
        <v>11.013999999999999</v>
      </c>
      <c r="E514" s="22">
        <v>150.45099999999999</v>
      </c>
      <c r="F514" s="19">
        <f t="shared" si="79"/>
        <v>472.68599999999998</v>
      </c>
      <c r="G514" s="19">
        <f t="shared" si="79"/>
        <v>6456.8909999999996</v>
      </c>
      <c r="H514" s="67">
        <v>0</v>
      </c>
      <c r="I514" s="34">
        <f t="shared" si="80"/>
        <v>472.68599999999998</v>
      </c>
      <c r="J514" s="68">
        <f t="shared" si="77"/>
        <v>13.660000507736637</v>
      </c>
      <c r="K514" s="188">
        <v>2.0499999999999998</v>
      </c>
      <c r="L514" s="68">
        <f t="shared" si="81"/>
        <v>29.419999999999995</v>
      </c>
      <c r="M514" s="68">
        <f t="shared" si="87"/>
        <v>28.561512638680895</v>
      </c>
      <c r="N514" s="68">
        <f t="shared" si="87"/>
        <v>51.263775935558122</v>
      </c>
      <c r="O514" s="68">
        <f t="shared" si="87"/>
        <v>0</v>
      </c>
      <c r="P514" s="68">
        <f t="shared" si="87"/>
        <v>0</v>
      </c>
      <c r="Q514" s="68">
        <f t="shared" si="87"/>
        <v>0</v>
      </c>
      <c r="R514" s="68">
        <f t="shared" si="82"/>
        <v>51.263775935558122</v>
      </c>
      <c r="S514" s="51">
        <f t="shared" si="78"/>
        <v>0</v>
      </c>
      <c r="T514" s="184">
        <f t="shared" si="83"/>
        <v>0</v>
      </c>
      <c r="U514" s="43"/>
      <c r="V514" s="43"/>
    </row>
    <row r="515" spans="1:22" x14ac:dyDescent="0.35">
      <c r="A515" s="63">
        <v>45557.249999998763</v>
      </c>
      <c r="B515" s="23">
        <v>470.60900000000004</v>
      </c>
      <c r="C515" s="22">
        <v>7000.9642955399995</v>
      </c>
      <c r="D515" s="23">
        <v>0</v>
      </c>
      <c r="E515" s="22">
        <v>0</v>
      </c>
      <c r="F515" s="19">
        <f t="shared" si="79"/>
        <v>470.60900000000004</v>
      </c>
      <c r="G515" s="19">
        <f t="shared" si="79"/>
        <v>7000.9642955399995</v>
      </c>
      <c r="H515" s="67">
        <v>0</v>
      </c>
      <c r="I515" s="34">
        <f t="shared" si="80"/>
        <v>470.60900000000004</v>
      </c>
      <c r="J515" s="68">
        <f t="shared" si="77"/>
        <v>14.876392707194293</v>
      </c>
      <c r="K515" s="188">
        <v>2.0499999999999998</v>
      </c>
      <c r="L515" s="68">
        <f t="shared" si="81"/>
        <v>29.419999999999995</v>
      </c>
      <c r="M515" s="68">
        <f t="shared" si="87"/>
        <v>28.561512638680895</v>
      </c>
      <c r="N515" s="68">
        <f t="shared" si="87"/>
        <v>51.263775935558122</v>
      </c>
      <c r="O515" s="68">
        <f t="shared" si="87"/>
        <v>0</v>
      </c>
      <c r="P515" s="68">
        <f t="shared" si="87"/>
        <v>0</v>
      </c>
      <c r="Q515" s="68">
        <f t="shared" si="87"/>
        <v>0</v>
      </c>
      <c r="R515" s="68">
        <f t="shared" si="82"/>
        <v>51.263775935558122</v>
      </c>
      <c r="S515" s="51">
        <f t="shared" si="78"/>
        <v>0</v>
      </c>
      <c r="T515" s="184">
        <f t="shared" si="83"/>
        <v>0</v>
      </c>
      <c r="U515" s="43"/>
      <c r="V515" s="43"/>
    </row>
    <row r="516" spans="1:22" x14ac:dyDescent="0.35">
      <c r="A516" s="63">
        <v>45557.291666665427</v>
      </c>
      <c r="B516" s="23">
        <v>477.40800000000002</v>
      </c>
      <c r="C516" s="22">
        <v>8359.8265875199995</v>
      </c>
      <c r="D516" s="23">
        <v>0</v>
      </c>
      <c r="E516" s="22">
        <v>0</v>
      </c>
      <c r="F516" s="19">
        <f t="shared" si="79"/>
        <v>477.40800000000002</v>
      </c>
      <c r="G516" s="19">
        <f t="shared" si="79"/>
        <v>8359.8265875199995</v>
      </c>
      <c r="H516" s="67">
        <v>0</v>
      </c>
      <c r="I516" s="34">
        <f t="shared" si="80"/>
        <v>477.40800000000002</v>
      </c>
      <c r="J516" s="68">
        <f t="shared" si="77"/>
        <v>17.510864056572156</v>
      </c>
      <c r="K516" s="188">
        <v>2.0499999999999998</v>
      </c>
      <c r="L516" s="68">
        <f t="shared" si="81"/>
        <v>29.419999999999995</v>
      </c>
      <c r="M516" s="68">
        <f t="shared" si="87"/>
        <v>28.561512638680895</v>
      </c>
      <c r="N516" s="68">
        <f t="shared" si="87"/>
        <v>51.263775935558122</v>
      </c>
      <c r="O516" s="68">
        <f t="shared" si="87"/>
        <v>0</v>
      </c>
      <c r="P516" s="68">
        <f t="shared" si="87"/>
        <v>0</v>
      </c>
      <c r="Q516" s="68">
        <f t="shared" si="87"/>
        <v>0</v>
      </c>
      <c r="R516" s="68">
        <f t="shared" si="82"/>
        <v>51.263775935558122</v>
      </c>
      <c r="S516" s="51">
        <f t="shared" si="78"/>
        <v>0</v>
      </c>
      <c r="T516" s="184">
        <f t="shared" si="83"/>
        <v>0</v>
      </c>
      <c r="U516" s="43"/>
      <c r="V516" s="43"/>
    </row>
    <row r="517" spans="1:22" x14ac:dyDescent="0.35">
      <c r="A517" s="63">
        <v>45557.333333332092</v>
      </c>
      <c r="B517" s="23">
        <v>478.815</v>
      </c>
      <c r="C517" s="22">
        <v>8197.1950807499998</v>
      </c>
      <c r="D517" s="23">
        <v>0</v>
      </c>
      <c r="E517" s="22">
        <v>0</v>
      </c>
      <c r="F517" s="19">
        <f t="shared" si="79"/>
        <v>478.815</v>
      </c>
      <c r="G517" s="19">
        <f t="shared" si="79"/>
        <v>8197.1950807499998</v>
      </c>
      <c r="H517" s="67">
        <v>0</v>
      </c>
      <c r="I517" s="34">
        <f t="shared" si="80"/>
        <v>478.815</v>
      </c>
      <c r="J517" s="68">
        <f t="shared" si="77"/>
        <v>17.119754144606997</v>
      </c>
      <c r="K517" s="188">
        <v>2.0499999999999998</v>
      </c>
      <c r="L517" s="68">
        <f t="shared" si="81"/>
        <v>29.419999999999995</v>
      </c>
      <c r="M517" s="68">
        <f t="shared" si="87"/>
        <v>28.561512638680895</v>
      </c>
      <c r="N517" s="68">
        <f t="shared" si="87"/>
        <v>51.263775935558122</v>
      </c>
      <c r="O517" s="68">
        <f t="shared" si="87"/>
        <v>0</v>
      </c>
      <c r="P517" s="68">
        <f t="shared" si="87"/>
        <v>0</v>
      </c>
      <c r="Q517" s="68">
        <f t="shared" si="87"/>
        <v>0</v>
      </c>
      <c r="R517" s="68">
        <f t="shared" si="82"/>
        <v>51.263775935558122</v>
      </c>
      <c r="S517" s="51">
        <f t="shared" si="78"/>
        <v>0</v>
      </c>
      <c r="T517" s="184">
        <f t="shared" si="83"/>
        <v>0</v>
      </c>
      <c r="U517" s="43"/>
      <c r="V517" s="43"/>
    </row>
    <row r="518" spans="1:22" x14ac:dyDescent="0.35">
      <c r="A518" s="63">
        <v>45557.374999998756</v>
      </c>
      <c r="B518" s="23">
        <v>511.4</v>
      </c>
      <c r="C518" s="22">
        <v>8525.0380000000005</v>
      </c>
      <c r="D518" s="23">
        <v>13.843</v>
      </c>
      <c r="E518" s="22">
        <v>230.76300000000001</v>
      </c>
      <c r="F518" s="19">
        <f t="shared" si="79"/>
        <v>497.55699999999996</v>
      </c>
      <c r="G518" s="19">
        <f t="shared" si="79"/>
        <v>8294.2749999999996</v>
      </c>
      <c r="H518" s="67">
        <v>0</v>
      </c>
      <c r="I518" s="34">
        <f t="shared" si="80"/>
        <v>497.55699999999996</v>
      </c>
      <c r="J518" s="68">
        <f t="shared" ref="J518:J581" si="88">IF(F518&gt;0,G518/F518,0)</f>
        <v>16.669999618134206</v>
      </c>
      <c r="K518" s="188">
        <v>2.0499999999999998</v>
      </c>
      <c r="L518" s="68">
        <f t="shared" si="81"/>
        <v>29.419999999999995</v>
      </c>
      <c r="M518" s="68">
        <f t="shared" si="87"/>
        <v>28.561512638680895</v>
      </c>
      <c r="N518" s="68">
        <f t="shared" si="87"/>
        <v>51.263775935558122</v>
      </c>
      <c r="O518" s="68">
        <f t="shared" si="87"/>
        <v>0</v>
      </c>
      <c r="P518" s="68">
        <f t="shared" si="87"/>
        <v>0</v>
      </c>
      <c r="Q518" s="68">
        <f t="shared" si="87"/>
        <v>0</v>
      </c>
      <c r="R518" s="68">
        <f t="shared" si="82"/>
        <v>51.263775935558122</v>
      </c>
      <c r="S518" s="51">
        <f t="shared" ref="S518:S581" si="89">IF(J518&gt;R518,J518-R518,0)</f>
        <v>0</v>
      </c>
      <c r="T518" s="184">
        <f t="shared" si="83"/>
        <v>0</v>
      </c>
      <c r="U518" s="43"/>
      <c r="V518" s="43"/>
    </row>
    <row r="519" spans="1:22" x14ac:dyDescent="0.35">
      <c r="A519" s="63">
        <v>45557.41666666542</v>
      </c>
      <c r="B519" s="23">
        <v>553.1</v>
      </c>
      <c r="C519" s="22">
        <v>9563.0990000000002</v>
      </c>
      <c r="D519" s="23">
        <v>27.975000000000001</v>
      </c>
      <c r="E519" s="22">
        <v>483.68799999999999</v>
      </c>
      <c r="F519" s="19">
        <f t="shared" ref="F519:G582" si="90">B519-D519</f>
        <v>525.125</v>
      </c>
      <c r="G519" s="19">
        <f t="shared" si="90"/>
        <v>9079.4110000000001</v>
      </c>
      <c r="H519" s="67">
        <v>0</v>
      </c>
      <c r="I519" s="34">
        <f t="shared" ref="I519:I582" si="91">F519-H519</f>
        <v>525.125</v>
      </c>
      <c r="J519" s="68">
        <f t="shared" si="88"/>
        <v>17.289999523922877</v>
      </c>
      <c r="K519" s="188">
        <v>2.0499999999999998</v>
      </c>
      <c r="L519" s="68">
        <f t="shared" ref="L519:L582" si="92">IF(AND(MONTH($A$2)&gt;5,MONTH($A$2)&lt;9),(K519*10800)/1000,(K519*10400)/1000)+8.1</f>
        <v>29.419999999999995</v>
      </c>
      <c r="M519" s="68">
        <f t="shared" si="87"/>
        <v>28.561512638680895</v>
      </c>
      <c r="N519" s="68">
        <f t="shared" si="87"/>
        <v>51.263775935558122</v>
      </c>
      <c r="O519" s="68">
        <f t="shared" si="87"/>
        <v>0</v>
      </c>
      <c r="P519" s="68">
        <f t="shared" si="87"/>
        <v>0</v>
      </c>
      <c r="Q519" s="68">
        <f t="shared" si="87"/>
        <v>0</v>
      </c>
      <c r="R519" s="68">
        <f t="shared" ref="R519:R582" si="93">MAX(L519:Q519)</f>
        <v>51.263775935558122</v>
      </c>
      <c r="S519" s="51">
        <f t="shared" si="89"/>
        <v>0</v>
      </c>
      <c r="T519" s="184">
        <f t="shared" ref="T519:T582" si="94">IF(S519&lt;&gt;" ",S519*I519,0)</f>
        <v>0</v>
      </c>
      <c r="U519" s="43"/>
      <c r="V519" s="43"/>
    </row>
    <row r="520" spans="1:22" x14ac:dyDescent="0.35">
      <c r="A520" s="63">
        <v>45557.458333332084</v>
      </c>
      <c r="B520" s="23">
        <v>606.9</v>
      </c>
      <c r="C520" s="22">
        <v>11834.55</v>
      </c>
      <c r="D520" s="23">
        <v>42.530999999999999</v>
      </c>
      <c r="E520" s="22">
        <v>829.35400000000004</v>
      </c>
      <c r="F520" s="19">
        <f t="shared" si="90"/>
        <v>564.36900000000003</v>
      </c>
      <c r="G520" s="19">
        <f t="shared" si="90"/>
        <v>11005.196</v>
      </c>
      <c r="H520" s="67">
        <v>0</v>
      </c>
      <c r="I520" s="34">
        <f t="shared" si="91"/>
        <v>564.36900000000003</v>
      </c>
      <c r="J520" s="68">
        <f t="shared" si="88"/>
        <v>19.500000885945187</v>
      </c>
      <c r="K520" s="188">
        <v>2.0499999999999998</v>
      </c>
      <c r="L520" s="68">
        <f t="shared" si="92"/>
        <v>29.419999999999995</v>
      </c>
      <c r="M520" s="68">
        <f t="shared" ref="M520:Q535" si="95">M519</f>
        <v>28.561512638680895</v>
      </c>
      <c r="N520" s="68">
        <f t="shared" si="95"/>
        <v>51.263775935558122</v>
      </c>
      <c r="O520" s="68">
        <f t="shared" si="95"/>
        <v>0</v>
      </c>
      <c r="P520" s="68">
        <f t="shared" si="95"/>
        <v>0</v>
      </c>
      <c r="Q520" s="68">
        <f t="shared" si="95"/>
        <v>0</v>
      </c>
      <c r="R520" s="68">
        <f t="shared" si="93"/>
        <v>51.263775935558122</v>
      </c>
      <c r="S520" s="51">
        <f t="shared" si="89"/>
        <v>0</v>
      </c>
      <c r="T520" s="184">
        <f t="shared" si="94"/>
        <v>0</v>
      </c>
      <c r="U520" s="43"/>
      <c r="V520" s="43"/>
    </row>
    <row r="521" spans="1:22" x14ac:dyDescent="0.35">
      <c r="A521" s="63">
        <v>45557.499999998749</v>
      </c>
      <c r="B521" s="23">
        <v>656.1</v>
      </c>
      <c r="C521" s="22">
        <v>15897.303</v>
      </c>
      <c r="D521" s="23">
        <v>44.44</v>
      </c>
      <c r="E521" s="22">
        <v>1076.7809999999999</v>
      </c>
      <c r="F521" s="19">
        <f t="shared" si="90"/>
        <v>611.66000000000008</v>
      </c>
      <c r="G521" s="19">
        <f t="shared" si="90"/>
        <v>14820.522000000001</v>
      </c>
      <c r="H521" s="67">
        <v>0</v>
      </c>
      <c r="I521" s="34">
        <f t="shared" si="91"/>
        <v>611.66000000000008</v>
      </c>
      <c r="J521" s="68">
        <f t="shared" si="88"/>
        <v>24.230000326979038</v>
      </c>
      <c r="K521" s="188">
        <v>2.0499999999999998</v>
      </c>
      <c r="L521" s="68">
        <f t="shared" si="92"/>
        <v>29.419999999999995</v>
      </c>
      <c r="M521" s="68">
        <f t="shared" si="95"/>
        <v>28.561512638680895</v>
      </c>
      <c r="N521" s="68">
        <f t="shared" si="95"/>
        <v>51.263775935558122</v>
      </c>
      <c r="O521" s="68">
        <f t="shared" si="95"/>
        <v>0</v>
      </c>
      <c r="P521" s="68">
        <f t="shared" si="95"/>
        <v>0</v>
      </c>
      <c r="Q521" s="68">
        <f t="shared" si="95"/>
        <v>0</v>
      </c>
      <c r="R521" s="68">
        <f t="shared" si="93"/>
        <v>51.263775935558122</v>
      </c>
      <c r="S521" s="51">
        <f t="shared" si="89"/>
        <v>0</v>
      </c>
      <c r="T521" s="184">
        <f t="shared" si="94"/>
        <v>0</v>
      </c>
      <c r="U521" s="43"/>
      <c r="V521" s="43"/>
    </row>
    <row r="522" spans="1:22" x14ac:dyDescent="0.35">
      <c r="A522" s="63">
        <v>45557.541666665413</v>
      </c>
      <c r="B522" s="23">
        <v>715.3</v>
      </c>
      <c r="C522" s="22">
        <v>19992.634999999998</v>
      </c>
      <c r="D522" s="23">
        <v>32.390999999999998</v>
      </c>
      <c r="E522" s="22">
        <v>905.32799999999997</v>
      </c>
      <c r="F522" s="19">
        <f t="shared" si="90"/>
        <v>682.90899999999999</v>
      </c>
      <c r="G522" s="19">
        <f t="shared" si="90"/>
        <v>19087.306999999997</v>
      </c>
      <c r="H522" s="67">
        <v>0</v>
      </c>
      <c r="I522" s="34">
        <f t="shared" si="91"/>
        <v>682.90899999999999</v>
      </c>
      <c r="J522" s="68">
        <f t="shared" si="88"/>
        <v>27.950000658945772</v>
      </c>
      <c r="K522" s="188">
        <v>2.0499999999999998</v>
      </c>
      <c r="L522" s="68">
        <f t="shared" si="92"/>
        <v>29.419999999999995</v>
      </c>
      <c r="M522" s="68">
        <f t="shared" si="95"/>
        <v>28.561512638680895</v>
      </c>
      <c r="N522" s="68">
        <f t="shared" si="95"/>
        <v>51.263775935558122</v>
      </c>
      <c r="O522" s="68">
        <f t="shared" si="95"/>
        <v>0</v>
      </c>
      <c r="P522" s="68">
        <f t="shared" si="95"/>
        <v>0</v>
      </c>
      <c r="Q522" s="68">
        <f t="shared" si="95"/>
        <v>0</v>
      </c>
      <c r="R522" s="68">
        <f t="shared" si="93"/>
        <v>51.263775935558122</v>
      </c>
      <c r="S522" s="51">
        <f t="shared" si="89"/>
        <v>0</v>
      </c>
      <c r="T522" s="184">
        <f t="shared" si="94"/>
        <v>0</v>
      </c>
      <c r="U522" s="43"/>
      <c r="V522" s="43"/>
    </row>
    <row r="523" spans="1:22" x14ac:dyDescent="0.35">
      <c r="A523" s="63">
        <v>45557.583333332077</v>
      </c>
      <c r="B523" s="23">
        <v>759.5</v>
      </c>
      <c r="C523" s="22">
        <v>23217.915000000001</v>
      </c>
      <c r="D523" s="23">
        <v>20.257000000000001</v>
      </c>
      <c r="E523" s="22">
        <v>619.25599999999997</v>
      </c>
      <c r="F523" s="19">
        <f t="shared" si="90"/>
        <v>739.24300000000005</v>
      </c>
      <c r="G523" s="19">
        <f t="shared" si="90"/>
        <v>22598.659</v>
      </c>
      <c r="H523" s="67">
        <v>0</v>
      </c>
      <c r="I523" s="34">
        <f t="shared" si="91"/>
        <v>739.24300000000005</v>
      </c>
      <c r="J523" s="68">
        <f t="shared" si="88"/>
        <v>30.570000662840226</v>
      </c>
      <c r="K523" s="188">
        <v>2.0499999999999998</v>
      </c>
      <c r="L523" s="68">
        <f t="shared" si="92"/>
        <v>29.419999999999995</v>
      </c>
      <c r="M523" s="68">
        <f t="shared" si="95"/>
        <v>28.561512638680895</v>
      </c>
      <c r="N523" s="68">
        <f t="shared" si="95"/>
        <v>51.263775935558122</v>
      </c>
      <c r="O523" s="68">
        <f t="shared" si="95"/>
        <v>0</v>
      </c>
      <c r="P523" s="68">
        <f t="shared" si="95"/>
        <v>0</v>
      </c>
      <c r="Q523" s="68">
        <f t="shared" si="95"/>
        <v>0</v>
      </c>
      <c r="R523" s="68">
        <f t="shared" si="93"/>
        <v>51.263775935558122</v>
      </c>
      <c r="S523" s="51">
        <f t="shared" si="89"/>
        <v>0</v>
      </c>
      <c r="T523" s="184">
        <f t="shared" si="94"/>
        <v>0</v>
      </c>
      <c r="U523" s="43"/>
      <c r="V523" s="43"/>
    </row>
    <row r="524" spans="1:22" x14ac:dyDescent="0.35">
      <c r="A524" s="63">
        <v>45557.624999998741</v>
      </c>
      <c r="B524" s="23">
        <v>785.6</v>
      </c>
      <c r="C524" s="22">
        <v>27362.448</v>
      </c>
      <c r="D524" s="23">
        <v>7.58</v>
      </c>
      <c r="E524" s="22">
        <v>264.01100000000002</v>
      </c>
      <c r="F524" s="19">
        <f t="shared" si="90"/>
        <v>778.02</v>
      </c>
      <c r="G524" s="19">
        <f t="shared" si="90"/>
        <v>27098.437000000002</v>
      </c>
      <c r="H524" s="67">
        <v>0</v>
      </c>
      <c r="I524" s="34">
        <f t="shared" si="91"/>
        <v>778.02</v>
      </c>
      <c r="J524" s="68">
        <f t="shared" si="88"/>
        <v>34.830000514125601</v>
      </c>
      <c r="K524" s="188">
        <v>2.0499999999999998</v>
      </c>
      <c r="L524" s="68">
        <f t="shared" si="92"/>
        <v>29.419999999999995</v>
      </c>
      <c r="M524" s="68">
        <f t="shared" si="95"/>
        <v>28.561512638680895</v>
      </c>
      <c r="N524" s="68">
        <f t="shared" si="95"/>
        <v>51.263775935558122</v>
      </c>
      <c r="O524" s="68">
        <f t="shared" si="95"/>
        <v>0</v>
      </c>
      <c r="P524" s="68">
        <f t="shared" si="95"/>
        <v>0</v>
      </c>
      <c r="Q524" s="68">
        <f t="shared" si="95"/>
        <v>0</v>
      </c>
      <c r="R524" s="68">
        <f t="shared" si="93"/>
        <v>51.263775935558122</v>
      </c>
      <c r="S524" s="51">
        <f t="shared" si="89"/>
        <v>0</v>
      </c>
      <c r="T524" s="184">
        <f t="shared" si="94"/>
        <v>0</v>
      </c>
      <c r="U524" s="43"/>
      <c r="V524" s="43"/>
    </row>
    <row r="525" spans="1:22" x14ac:dyDescent="0.35">
      <c r="A525" s="63">
        <v>45557.666666665406</v>
      </c>
      <c r="B525" s="23">
        <v>795.25599999999997</v>
      </c>
      <c r="C525" s="22">
        <v>29601.167050120002</v>
      </c>
      <c r="D525" s="23">
        <v>0</v>
      </c>
      <c r="E525" s="22">
        <v>0</v>
      </c>
      <c r="F525" s="19">
        <f t="shared" si="90"/>
        <v>795.25599999999997</v>
      </c>
      <c r="G525" s="19">
        <f t="shared" si="90"/>
        <v>29601.167050120002</v>
      </c>
      <c r="H525" s="67">
        <v>0</v>
      </c>
      <c r="I525" s="34">
        <f t="shared" si="91"/>
        <v>795.25599999999997</v>
      </c>
      <c r="J525" s="68">
        <f t="shared" si="88"/>
        <v>37.222186377870777</v>
      </c>
      <c r="K525" s="188">
        <v>2.0499999999999998</v>
      </c>
      <c r="L525" s="68">
        <f t="shared" si="92"/>
        <v>29.419999999999995</v>
      </c>
      <c r="M525" s="68">
        <f t="shared" si="95"/>
        <v>28.561512638680895</v>
      </c>
      <c r="N525" s="68">
        <f t="shared" si="95"/>
        <v>51.263775935558122</v>
      </c>
      <c r="O525" s="68">
        <f t="shared" si="95"/>
        <v>0</v>
      </c>
      <c r="P525" s="68">
        <f t="shared" si="95"/>
        <v>0</v>
      </c>
      <c r="Q525" s="68">
        <f t="shared" si="95"/>
        <v>0</v>
      </c>
      <c r="R525" s="68">
        <f t="shared" si="93"/>
        <v>51.263775935558122</v>
      </c>
      <c r="S525" s="51">
        <f t="shared" si="89"/>
        <v>0</v>
      </c>
      <c r="T525" s="184">
        <f t="shared" si="94"/>
        <v>0</v>
      </c>
      <c r="U525" s="43"/>
      <c r="V525" s="43"/>
    </row>
    <row r="526" spans="1:22" x14ac:dyDescent="0.35">
      <c r="A526" s="63">
        <v>45557.70833333207</v>
      </c>
      <c r="B526" s="23">
        <v>808.5</v>
      </c>
      <c r="C526" s="22">
        <v>35250.6</v>
      </c>
      <c r="D526" s="23">
        <v>6.4710000000000001</v>
      </c>
      <c r="E526" s="22">
        <v>282.13600000000002</v>
      </c>
      <c r="F526" s="19">
        <f t="shared" si="90"/>
        <v>802.029</v>
      </c>
      <c r="G526" s="19">
        <f t="shared" si="90"/>
        <v>34968.464</v>
      </c>
      <c r="H526" s="67">
        <v>0</v>
      </c>
      <c r="I526" s="34">
        <f t="shared" si="91"/>
        <v>802.029</v>
      </c>
      <c r="J526" s="68">
        <f t="shared" si="88"/>
        <v>43.599999501264918</v>
      </c>
      <c r="K526" s="188">
        <v>2.0499999999999998</v>
      </c>
      <c r="L526" s="68">
        <f t="shared" si="92"/>
        <v>29.419999999999995</v>
      </c>
      <c r="M526" s="68">
        <f t="shared" si="95"/>
        <v>28.561512638680895</v>
      </c>
      <c r="N526" s="68">
        <f t="shared" si="95"/>
        <v>51.263775935558122</v>
      </c>
      <c r="O526" s="68">
        <f t="shared" si="95"/>
        <v>0</v>
      </c>
      <c r="P526" s="68">
        <f t="shared" si="95"/>
        <v>0</v>
      </c>
      <c r="Q526" s="68">
        <f t="shared" si="95"/>
        <v>0</v>
      </c>
      <c r="R526" s="68">
        <f t="shared" si="93"/>
        <v>51.263775935558122</v>
      </c>
      <c r="S526" s="51">
        <f t="shared" si="89"/>
        <v>0</v>
      </c>
      <c r="T526" s="184">
        <f t="shared" si="94"/>
        <v>0</v>
      </c>
      <c r="U526" s="43"/>
      <c r="V526" s="43"/>
    </row>
    <row r="527" spans="1:22" x14ac:dyDescent="0.35">
      <c r="A527" s="63">
        <v>45557.749999998734</v>
      </c>
      <c r="B527" s="23">
        <v>815.1</v>
      </c>
      <c r="C527" s="22">
        <v>47357.31</v>
      </c>
      <c r="D527" s="30">
        <v>33.823999999999998</v>
      </c>
      <c r="E527" s="22">
        <v>1965.174</v>
      </c>
      <c r="F527" s="19">
        <f t="shared" si="90"/>
        <v>781.27600000000007</v>
      </c>
      <c r="G527" s="19">
        <f t="shared" si="90"/>
        <v>45392.135999999999</v>
      </c>
      <c r="H527" s="67">
        <v>0</v>
      </c>
      <c r="I527" s="34">
        <f t="shared" si="91"/>
        <v>781.27600000000007</v>
      </c>
      <c r="J527" s="68">
        <f t="shared" si="88"/>
        <v>58.100000511982955</v>
      </c>
      <c r="K527" s="188">
        <v>2.0499999999999998</v>
      </c>
      <c r="L527" s="68">
        <f t="shared" si="92"/>
        <v>29.419999999999995</v>
      </c>
      <c r="M527" s="68">
        <f t="shared" si="95"/>
        <v>28.561512638680895</v>
      </c>
      <c r="N527" s="68">
        <f t="shared" si="95"/>
        <v>51.263775935558122</v>
      </c>
      <c r="O527" s="68">
        <f t="shared" si="95"/>
        <v>0</v>
      </c>
      <c r="P527" s="68">
        <f t="shared" si="95"/>
        <v>0</v>
      </c>
      <c r="Q527" s="68">
        <f t="shared" si="95"/>
        <v>0</v>
      </c>
      <c r="R527" s="68">
        <f t="shared" si="93"/>
        <v>51.263775935558122</v>
      </c>
      <c r="S527" s="51">
        <f t="shared" si="89"/>
        <v>6.8362245764248328</v>
      </c>
      <c r="T527" s="184">
        <f t="shared" si="94"/>
        <v>5340.9781921708882</v>
      </c>
      <c r="U527" s="43"/>
      <c r="V527" s="43"/>
    </row>
    <row r="528" spans="1:22" x14ac:dyDescent="0.35">
      <c r="A528" s="63">
        <v>45557.791666665398</v>
      </c>
      <c r="B528" s="23">
        <v>789.3</v>
      </c>
      <c r="C528" s="22">
        <v>41438.25</v>
      </c>
      <c r="D528" s="30">
        <v>29.946999999999999</v>
      </c>
      <c r="E528" s="22">
        <v>1572.2170000000001</v>
      </c>
      <c r="F528" s="19">
        <f t="shared" si="90"/>
        <v>759.35299999999995</v>
      </c>
      <c r="G528" s="19">
        <f t="shared" si="90"/>
        <v>39866.033000000003</v>
      </c>
      <c r="H528" s="67">
        <v>0</v>
      </c>
      <c r="I528" s="34">
        <f t="shared" si="91"/>
        <v>759.35299999999995</v>
      </c>
      <c r="J528" s="68">
        <f t="shared" si="88"/>
        <v>52.500000658455299</v>
      </c>
      <c r="K528" s="188">
        <v>2.0499999999999998</v>
      </c>
      <c r="L528" s="68">
        <f t="shared" si="92"/>
        <v>29.419999999999995</v>
      </c>
      <c r="M528" s="68">
        <f t="shared" si="95"/>
        <v>28.561512638680895</v>
      </c>
      <c r="N528" s="68">
        <f t="shared" si="95"/>
        <v>51.263775935558122</v>
      </c>
      <c r="O528" s="68">
        <f t="shared" si="95"/>
        <v>0</v>
      </c>
      <c r="P528" s="68">
        <f t="shared" si="95"/>
        <v>0</v>
      </c>
      <c r="Q528" s="68">
        <f t="shared" si="95"/>
        <v>0</v>
      </c>
      <c r="R528" s="68">
        <f t="shared" si="93"/>
        <v>51.263775935558122</v>
      </c>
      <c r="S528" s="51">
        <f t="shared" si="89"/>
        <v>1.2362247228971768</v>
      </c>
      <c r="T528" s="184">
        <f t="shared" si="94"/>
        <v>938.73095200613977</v>
      </c>
      <c r="U528" s="43"/>
      <c r="V528" s="43"/>
    </row>
    <row r="529" spans="1:22" x14ac:dyDescent="0.35">
      <c r="A529" s="63">
        <v>45557.833333332062</v>
      </c>
      <c r="B529" s="23">
        <v>747.4</v>
      </c>
      <c r="C529" s="22">
        <v>31884.083999999999</v>
      </c>
      <c r="D529" s="23">
        <v>4.38</v>
      </c>
      <c r="E529" s="22">
        <v>186.851</v>
      </c>
      <c r="F529" s="19">
        <f t="shared" si="90"/>
        <v>743.02</v>
      </c>
      <c r="G529" s="19">
        <f t="shared" si="90"/>
        <v>31697.233</v>
      </c>
      <c r="H529" s="67">
        <v>0</v>
      </c>
      <c r="I529" s="34">
        <f t="shared" si="91"/>
        <v>743.02</v>
      </c>
      <c r="J529" s="68">
        <f t="shared" si="88"/>
        <v>42.65999973082824</v>
      </c>
      <c r="K529" s="188">
        <v>2.0499999999999998</v>
      </c>
      <c r="L529" s="68">
        <f t="shared" si="92"/>
        <v>29.419999999999995</v>
      </c>
      <c r="M529" s="68">
        <f t="shared" si="95"/>
        <v>28.561512638680895</v>
      </c>
      <c r="N529" s="68">
        <f t="shared" si="95"/>
        <v>51.263775935558122</v>
      </c>
      <c r="O529" s="68">
        <f t="shared" si="95"/>
        <v>0</v>
      </c>
      <c r="P529" s="68">
        <f t="shared" si="95"/>
        <v>0</v>
      </c>
      <c r="Q529" s="68">
        <f t="shared" si="95"/>
        <v>0</v>
      </c>
      <c r="R529" s="68">
        <f t="shared" si="93"/>
        <v>51.263775935558122</v>
      </c>
      <c r="S529" s="51">
        <f t="shared" si="89"/>
        <v>0</v>
      </c>
      <c r="T529" s="184">
        <f t="shared" si="94"/>
        <v>0</v>
      </c>
      <c r="U529" s="43"/>
      <c r="V529" s="43"/>
    </row>
    <row r="530" spans="1:22" x14ac:dyDescent="0.35">
      <c r="A530" s="63">
        <v>45557.874999998727</v>
      </c>
      <c r="B530" s="23">
        <v>718.58499999999992</v>
      </c>
      <c r="C530" s="22">
        <v>26704.170244199999</v>
      </c>
      <c r="D530" s="23">
        <v>0</v>
      </c>
      <c r="E530" s="22">
        <v>0</v>
      </c>
      <c r="F530" s="19">
        <f t="shared" si="90"/>
        <v>718.58499999999992</v>
      </c>
      <c r="G530" s="19">
        <f t="shared" si="90"/>
        <v>26704.170244199999</v>
      </c>
      <c r="H530" s="67">
        <v>0</v>
      </c>
      <c r="I530" s="34">
        <f t="shared" si="91"/>
        <v>718.58499999999992</v>
      </c>
      <c r="J530" s="68">
        <f t="shared" si="88"/>
        <v>37.162159305023067</v>
      </c>
      <c r="K530" s="188">
        <v>2.0499999999999998</v>
      </c>
      <c r="L530" s="68">
        <f t="shared" si="92"/>
        <v>29.419999999999995</v>
      </c>
      <c r="M530" s="68">
        <f t="shared" si="95"/>
        <v>28.561512638680895</v>
      </c>
      <c r="N530" s="68">
        <f t="shared" si="95"/>
        <v>51.263775935558122</v>
      </c>
      <c r="O530" s="68">
        <f t="shared" si="95"/>
        <v>0</v>
      </c>
      <c r="P530" s="68">
        <f t="shared" si="95"/>
        <v>0</v>
      </c>
      <c r="Q530" s="68">
        <f t="shared" si="95"/>
        <v>0</v>
      </c>
      <c r="R530" s="68">
        <f t="shared" si="93"/>
        <v>51.263775935558122</v>
      </c>
      <c r="S530" s="51">
        <f t="shared" si="89"/>
        <v>0</v>
      </c>
      <c r="T530" s="184">
        <f t="shared" si="94"/>
        <v>0</v>
      </c>
      <c r="U530" s="43"/>
      <c r="V530" s="43"/>
    </row>
    <row r="531" spans="1:22" x14ac:dyDescent="0.35">
      <c r="A531" s="63">
        <v>45557.916666665391</v>
      </c>
      <c r="B531" s="23">
        <v>689.4</v>
      </c>
      <c r="C531" s="22">
        <v>21054.276000000002</v>
      </c>
      <c r="D531" s="23">
        <v>12.994</v>
      </c>
      <c r="E531" s="22">
        <v>396.83699999999999</v>
      </c>
      <c r="F531" s="19">
        <f t="shared" si="90"/>
        <v>676.40599999999995</v>
      </c>
      <c r="G531" s="19">
        <f t="shared" si="90"/>
        <v>20657.439000000002</v>
      </c>
      <c r="H531" s="67">
        <v>0</v>
      </c>
      <c r="I531" s="34">
        <f t="shared" si="91"/>
        <v>676.40599999999995</v>
      </c>
      <c r="J531" s="68">
        <f t="shared" si="88"/>
        <v>30.539999645183521</v>
      </c>
      <c r="K531" s="188">
        <v>2.0499999999999998</v>
      </c>
      <c r="L531" s="68">
        <f t="shared" si="92"/>
        <v>29.419999999999995</v>
      </c>
      <c r="M531" s="68">
        <f t="shared" si="95"/>
        <v>28.561512638680895</v>
      </c>
      <c r="N531" s="68">
        <f t="shared" si="95"/>
        <v>51.263775935558122</v>
      </c>
      <c r="O531" s="68">
        <f t="shared" si="95"/>
        <v>0</v>
      </c>
      <c r="P531" s="68">
        <f t="shared" si="95"/>
        <v>0</v>
      </c>
      <c r="Q531" s="68">
        <f t="shared" si="95"/>
        <v>0</v>
      </c>
      <c r="R531" s="68">
        <f t="shared" si="93"/>
        <v>51.263775935558122</v>
      </c>
      <c r="S531" s="51">
        <f t="shared" si="89"/>
        <v>0</v>
      </c>
      <c r="T531" s="184">
        <f t="shared" si="94"/>
        <v>0</v>
      </c>
      <c r="U531" s="43"/>
      <c r="V531" s="43"/>
    </row>
    <row r="532" spans="1:22" x14ac:dyDescent="0.35">
      <c r="A532" s="63">
        <v>45557.958333332055</v>
      </c>
      <c r="B532" s="23">
        <v>634.36</v>
      </c>
      <c r="C532" s="22">
        <v>15913.882503199999</v>
      </c>
      <c r="D532" s="23">
        <v>0</v>
      </c>
      <c r="E532" s="22">
        <v>0</v>
      </c>
      <c r="F532" s="19">
        <f t="shared" si="90"/>
        <v>634.36</v>
      </c>
      <c r="G532" s="19">
        <f t="shared" si="90"/>
        <v>15913.882503199999</v>
      </c>
      <c r="H532" s="67">
        <v>0</v>
      </c>
      <c r="I532" s="34">
        <f t="shared" si="91"/>
        <v>634.36</v>
      </c>
      <c r="J532" s="68">
        <f t="shared" si="88"/>
        <v>25.086516336465095</v>
      </c>
      <c r="K532" s="188">
        <v>2.0499999999999998</v>
      </c>
      <c r="L532" s="68">
        <f t="shared" si="92"/>
        <v>29.419999999999995</v>
      </c>
      <c r="M532" s="68">
        <f t="shared" si="95"/>
        <v>28.561512638680895</v>
      </c>
      <c r="N532" s="68">
        <f t="shared" si="95"/>
        <v>51.263775935558122</v>
      </c>
      <c r="O532" s="68">
        <f t="shared" si="95"/>
        <v>0</v>
      </c>
      <c r="P532" s="68">
        <f t="shared" si="95"/>
        <v>0</v>
      </c>
      <c r="Q532" s="68">
        <f t="shared" si="95"/>
        <v>0</v>
      </c>
      <c r="R532" s="68">
        <f t="shared" si="93"/>
        <v>51.263775935558122</v>
      </c>
      <c r="S532" s="51">
        <f t="shared" si="89"/>
        <v>0</v>
      </c>
      <c r="T532" s="184">
        <f t="shared" si="94"/>
        <v>0</v>
      </c>
      <c r="U532" s="43"/>
      <c r="V532" s="43"/>
    </row>
    <row r="533" spans="1:22" x14ac:dyDescent="0.35">
      <c r="A533" s="63">
        <v>45557.999999998719</v>
      </c>
      <c r="B533" s="23">
        <v>589.99299999999994</v>
      </c>
      <c r="C533" s="22">
        <v>12978.93680514</v>
      </c>
      <c r="D533" s="23">
        <v>0</v>
      </c>
      <c r="E533" s="22">
        <v>0</v>
      </c>
      <c r="F533" s="19">
        <f t="shared" si="90"/>
        <v>589.99299999999994</v>
      </c>
      <c r="G533" s="19">
        <f t="shared" si="90"/>
        <v>12978.93680514</v>
      </c>
      <c r="H533" s="67">
        <v>0</v>
      </c>
      <c r="I533" s="34">
        <f t="shared" si="91"/>
        <v>589.99299999999994</v>
      </c>
      <c r="J533" s="68">
        <f t="shared" si="88"/>
        <v>21.998458973479348</v>
      </c>
      <c r="K533" s="188">
        <v>2.0499999999999998</v>
      </c>
      <c r="L533" s="68">
        <f t="shared" si="92"/>
        <v>29.419999999999995</v>
      </c>
      <c r="M533" s="68">
        <f t="shared" si="95"/>
        <v>28.561512638680895</v>
      </c>
      <c r="N533" s="68">
        <f t="shared" si="95"/>
        <v>51.263775935558122</v>
      </c>
      <c r="O533" s="68">
        <f t="shared" si="95"/>
        <v>0</v>
      </c>
      <c r="P533" s="68">
        <f t="shared" si="95"/>
        <v>0</v>
      </c>
      <c r="Q533" s="68">
        <f t="shared" si="95"/>
        <v>0</v>
      </c>
      <c r="R533" s="68">
        <f t="shared" si="93"/>
        <v>51.263775935558122</v>
      </c>
      <c r="S533" s="51">
        <f t="shared" si="89"/>
        <v>0</v>
      </c>
      <c r="T533" s="184">
        <f t="shared" si="94"/>
        <v>0</v>
      </c>
      <c r="U533" s="43"/>
      <c r="V533" s="43"/>
    </row>
    <row r="534" spans="1:22" x14ac:dyDescent="0.35">
      <c r="A534" s="63">
        <v>45558.041666665384</v>
      </c>
      <c r="B534" s="23">
        <v>562.04600000000005</v>
      </c>
      <c r="C534" s="22">
        <v>10672.198796300001</v>
      </c>
      <c r="D534" s="23">
        <v>0</v>
      </c>
      <c r="E534" s="22">
        <v>0</v>
      </c>
      <c r="F534" s="19">
        <f t="shared" si="90"/>
        <v>562.04600000000005</v>
      </c>
      <c r="G534" s="19">
        <f t="shared" si="90"/>
        <v>10672.198796300001</v>
      </c>
      <c r="H534" s="67">
        <v>0</v>
      </c>
      <c r="I534" s="34">
        <f t="shared" si="91"/>
        <v>562.04600000000005</v>
      </c>
      <c r="J534" s="68">
        <f t="shared" si="88"/>
        <v>18.988123385452436</v>
      </c>
      <c r="K534" s="188">
        <v>2.0499999999999998</v>
      </c>
      <c r="L534" s="68">
        <f t="shared" si="92"/>
        <v>29.419999999999995</v>
      </c>
      <c r="M534" s="68">
        <f t="shared" si="95"/>
        <v>28.561512638680895</v>
      </c>
      <c r="N534" s="68">
        <f t="shared" si="95"/>
        <v>51.263775935558122</v>
      </c>
      <c r="O534" s="68">
        <f t="shared" si="95"/>
        <v>0</v>
      </c>
      <c r="P534" s="68">
        <f t="shared" si="95"/>
        <v>0</v>
      </c>
      <c r="Q534" s="68">
        <f t="shared" si="95"/>
        <v>0</v>
      </c>
      <c r="R534" s="68">
        <f t="shared" si="93"/>
        <v>51.263775935558122</v>
      </c>
      <c r="S534" s="51">
        <f t="shared" si="89"/>
        <v>0</v>
      </c>
      <c r="T534" s="184">
        <f t="shared" si="94"/>
        <v>0</v>
      </c>
      <c r="U534" s="43"/>
      <c r="V534" s="43"/>
    </row>
    <row r="535" spans="1:22" x14ac:dyDescent="0.35">
      <c r="A535" s="63">
        <v>45558.083333332048</v>
      </c>
      <c r="B535" s="23">
        <v>537.82900000000006</v>
      </c>
      <c r="C535" s="22">
        <v>9371.3630036699997</v>
      </c>
      <c r="D535" s="23">
        <v>0</v>
      </c>
      <c r="E535" s="22">
        <v>0</v>
      </c>
      <c r="F535" s="19">
        <f t="shared" si="90"/>
        <v>537.82900000000006</v>
      </c>
      <c r="G535" s="19">
        <f t="shared" si="90"/>
        <v>9371.3630036699997</v>
      </c>
      <c r="H535" s="67">
        <v>0</v>
      </c>
      <c r="I535" s="34">
        <f t="shared" si="91"/>
        <v>537.82900000000006</v>
      </c>
      <c r="J535" s="68">
        <f t="shared" si="88"/>
        <v>17.424428589142643</v>
      </c>
      <c r="K535" s="188">
        <v>2.0499999999999998</v>
      </c>
      <c r="L535" s="68">
        <f t="shared" si="92"/>
        <v>29.419999999999995</v>
      </c>
      <c r="M535" s="68">
        <f t="shared" si="95"/>
        <v>28.561512638680895</v>
      </c>
      <c r="N535" s="68">
        <f t="shared" si="95"/>
        <v>51.263775935558122</v>
      </c>
      <c r="O535" s="68">
        <f t="shared" si="95"/>
        <v>0</v>
      </c>
      <c r="P535" s="68">
        <f t="shared" si="95"/>
        <v>0</v>
      </c>
      <c r="Q535" s="68">
        <f t="shared" si="95"/>
        <v>0</v>
      </c>
      <c r="R535" s="68">
        <f t="shared" si="93"/>
        <v>51.263775935558122</v>
      </c>
      <c r="S535" s="51">
        <f t="shared" si="89"/>
        <v>0</v>
      </c>
      <c r="T535" s="184">
        <f t="shared" si="94"/>
        <v>0</v>
      </c>
      <c r="U535" s="43"/>
      <c r="V535" s="43"/>
    </row>
    <row r="536" spans="1:22" x14ac:dyDescent="0.35">
      <c r="A536" s="63">
        <v>45558.124999998712</v>
      </c>
      <c r="B536" s="23">
        <v>520.33600000000001</v>
      </c>
      <c r="C536" s="22">
        <v>7753.4455379199999</v>
      </c>
      <c r="D536" s="23">
        <v>0</v>
      </c>
      <c r="E536" s="22">
        <v>0</v>
      </c>
      <c r="F536" s="19">
        <f t="shared" si="90"/>
        <v>520.33600000000001</v>
      </c>
      <c r="G536" s="19">
        <f t="shared" si="90"/>
        <v>7753.4455379199999</v>
      </c>
      <c r="H536" s="67">
        <v>0</v>
      </c>
      <c r="I536" s="34">
        <f t="shared" si="91"/>
        <v>520.33600000000001</v>
      </c>
      <c r="J536" s="68">
        <f t="shared" si="88"/>
        <v>14.900843950678023</v>
      </c>
      <c r="K536" s="188">
        <v>2.0499999999999998</v>
      </c>
      <c r="L536" s="68">
        <f t="shared" si="92"/>
        <v>29.419999999999995</v>
      </c>
      <c r="M536" s="68">
        <f t="shared" ref="M536:Q551" si="96">M535</f>
        <v>28.561512638680895</v>
      </c>
      <c r="N536" s="68">
        <f t="shared" si="96"/>
        <v>51.263775935558122</v>
      </c>
      <c r="O536" s="68">
        <f t="shared" si="96"/>
        <v>0</v>
      </c>
      <c r="P536" s="68">
        <f t="shared" si="96"/>
        <v>0</v>
      </c>
      <c r="Q536" s="68">
        <f t="shared" si="96"/>
        <v>0</v>
      </c>
      <c r="R536" s="68">
        <f t="shared" si="93"/>
        <v>51.263775935558122</v>
      </c>
      <c r="S536" s="51">
        <f t="shared" si="89"/>
        <v>0</v>
      </c>
      <c r="T536" s="184">
        <f t="shared" si="94"/>
        <v>0</v>
      </c>
      <c r="U536" s="43"/>
      <c r="V536" s="43"/>
    </row>
    <row r="537" spans="1:22" x14ac:dyDescent="0.35">
      <c r="A537" s="63">
        <v>45558.166666665376</v>
      </c>
      <c r="B537" s="23">
        <v>516.51800000000003</v>
      </c>
      <c r="C537" s="22">
        <v>7520.0103541199996</v>
      </c>
      <c r="D537" s="23">
        <v>0</v>
      </c>
      <c r="E537" s="22">
        <v>0</v>
      </c>
      <c r="F537" s="19">
        <f t="shared" si="90"/>
        <v>516.51800000000003</v>
      </c>
      <c r="G537" s="19">
        <f t="shared" si="90"/>
        <v>7520.0103541199996</v>
      </c>
      <c r="H537" s="67">
        <v>0</v>
      </c>
      <c r="I537" s="34">
        <f t="shared" si="91"/>
        <v>516.51800000000003</v>
      </c>
      <c r="J537" s="68">
        <f t="shared" si="88"/>
        <v>14.559047998559585</v>
      </c>
      <c r="K537" s="188">
        <v>2.0499999999999998</v>
      </c>
      <c r="L537" s="68">
        <f t="shared" si="92"/>
        <v>29.419999999999995</v>
      </c>
      <c r="M537" s="68">
        <f t="shared" si="96"/>
        <v>28.561512638680895</v>
      </c>
      <c r="N537" s="68">
        <f t="shared" si="96"/>
        <v>51.263775935558122</v>
      </c>
      <c r="O537" s="68">
        <f t="shared" si="96"/>
        <v>0</v>
      </c>
      <c r="P537" s="68">
        <f t="shared" si="96"/>
        <v>0</v>
      </c>
      <c r="Q537" s="68">
        <f t="shared" si="96"/>
        <v>0</v>
      </c>
      <c r="R537" s="68">
        <f t="shared" si="93"/>
        <v>51.263775935558122</v>
      </c>
      <c r="S537" s="51">
        <f t="shared" si="89"/>
        <v>0</v>
      </c>
      <c r="T537" s="184">
        <f t="shared" si="94"/>
        <v>0</v>
      </c>
      <c r="U537" s="43"/>
      <c r="V537" s="43"/>
    </row>
    <row r="538" spans="1:22" x14ac:dyDescent="0.35">
      <c r="A538" s="63">
        <v>45558.208333332041</v>
      </c>
      <c r="B538" s="23">
        <v>511.39200000000005</v>
      </c>
      <c r="C538" s="22">
        <v>9189.83056124</v>
      </c>
      <c r="D538" s="23">
        <v>0</v>
      </c>
      <c r="E538" s="22">
        <v>0</v>
      </c>
      <c r="F538" s="19">
        <f t="shared" si="90"/>
        <v>511.39200000000005</v>
      </c>
      <c r="G538" s="19">
        <f t="shared" si="90"/>
        <v>9189.83056124</v>
      </c>
      <c r="H538" s="67">
        <v>0</v>
      </c>
      <c r="I538" s="34">
        <f t="shared" si="91"/>
        <v>511.39200000000005</v>
      </c>
      <c r="J538" s="68">
        <f t="shared" si="88"/>
        <v>17.97022746003066</v>
      </c>
      <c r="K538" s="188">
        <v>2.0499999999999998</v>
      </c>
      <c r="L538" s="68">
        <f t="shared" si="92"/>
        <v>29.419999999999995</v>
      </c>
      <c r="M538" s="68">
        <f t="shared" si="96"/>
        <v>28.561512638680895</v>
      </c>
      <c r="N538" s="68">
        <f t="shared" si="96"/>
        <v>51.263775935558122</v>
      </c>
      <c r="O538" s="68">
        <f t="shared" si="96"/>
        <v>0</v>
      </c>
      <c r="P538" s="68">
        <f t="shared" si="96"/>
        <v>0</v>
      </c>
      <c r="Q538" s="68">
        <f t="shared" si="96"/>
        <v>0</v>
      </c>
      <c r="R538" s="68">
        <f t="shared" si="93"/>
        <v>51.263775935558122</v>
      </c>
      <c r="S538" s="51">
        <f t="shared" si="89"/>
        <v>0</v>
      </c>
      <c r="T538" s="184">
        <f t="shared" si="94"/>
        <v>0</v>
      </c>
      <c r="U538" s="43"/>
      <c r="V538" s="43"/>
    </row>
    <row r="539" spans="1:22" x14ac:dyDescent="0.35">
      <c r="A539" s="63">
        <v>45558.249999998705</v>
      </c>
      <c r="B539" s="23">
        <v>532.56399999999996</v>
      </c>
      <c r="C539" s="22">
        <v>12655.54673152</v>
      </c>
      <c r="D539" s="23">
        <v>0</v>
      </c>
      <c r="E539" s="22">
        <v>0</v>
      </c>
      <c r="F539" s="19">
        <f t="shared" si="90"/>
        <v>532.56399999999996</v>
      </c>
      <c r="G539" s="19">
        <f t="shared" si="90"/>
        <v>12655.54673152</v>
      </c>
      <c r="H539" s="67">
        <v>0</v>
      </c>
      <c r="I539" s="34">
        <f t="shared" si="91"/>
        <v>532.56399999999996</v>
      </c>
      <c r="J539" s="68">
        <f t="shared" si="88"/>
        <v>23.76342886774172</v>
      </c>
      <c r="K539" s="188">
        <v>2.0499999999999998</v>
      </c>
      <c r="L539" s="68">
        <f t="shared" si="92"/>
        <v>29.419999999999995</v>
      </c>
      <c r="M539" s="68">
        <f t="shared" si="96"/>
        <v>28.561512638680895</v>
      </c>
      <c r="N539" s="68">
        <f t="shared" si="96"/>
        <v>51.263775935558122</v>
      </c>
      <c r="O539" s="68">
        <f t="shared" si="96"/>
        <v>0</v>
      </c>
      <c r="P539" s="68">
        <f t="shared" si="96"/>
        <v>0</v>
      </c>
      <c r="Q539" s="68">
        <f t="shared" si="96"/>
        <v>0</v>
      </c>
      <c r="R539" s="68">
        <f t="shared" si="93"/>
        <v>51.263775935558122</v>
      </c>
      <c r="S539" s="51">
        <f t="shared" si="89"/>
        <v>0</v>
      </c>
      <c r="T539" s="184">
        <f t="shared" si="94"/>
        <v>0</v>
      </c>
      <c r="U539" s="43"/>
      <c r="V539" s="43"/>
    </row>
    <row r="540" spans="1:22" x14ac:dyDescent="0.35">
      <c r="A540" s="63">
        <v>45558.291666665369</v>
      </c>
      <c r="B540" s="23">
        <v>567.31899999999996</v>
      </c>
      <c r="C540" s="22">
        <v>18025.97168418</v>
      </c>
      <c r="D540" s="23">
        <v>0</v>
      </c>
      <c r="E540" s="22">
        <v>0</v>
      </c>
      <c r="F540" s="19">
        <f t="shared" si="90"/>
        <v>567.31899999999996</v>
      </c>
      <c r="G540" s="19">
        <f t="shared" si="90"/>
        <v>18025.97168418</v>
      </c>
      <c r="H540" s="67">
        <v>0</v>
      </c>
      <c r="I540" s="34">
        <f t="shared" si="91"/>
        <v>567.31899999999996</v>
      </c>
      <c r="J540" s="68">
        <f t="shared" si="88"/>
        <v>31.77396083011498</v>
      </c>
      <c r="K540" s="188">
        <v>2.0499999999999998</v>
      </c>
      <c r="L540" s="68">
        <f t="shared" si="92"/>
        <v>29.419999999999995</v>
      </c>
      <c r="M540" s="68">
        <f t="shared" si="96"/>
        <v>28.561512638680895</v>
      </c>
      <c r="N540" s="68">
        <f t="shared" si="96"/>
        <v>51.263775935558122</v>
      </c>
      <c r="O540" s="68">
        <f t="shared" si="96"/>
        <v>0</v>
      </c>
      <c r="P540" s="68">
        <f t="shared" si="96"/>
        <v>0</v>
      </c>
      <c r="Q540" s="68">
        <f t="shared" si="96"/>
        <v>0</v>
      </c>
      <c r="R540" s="68">
        <f t="shared" si="93"/>
        <v>51.263775935558122</v>
      </c>
      <c r="S540" s="51">
        <f t="shared" si="89"/>
        <v>0</v>
      </c>
      <c r="T540" s="184">
        <f t="shared" si="94"/>
        <v>0</v>
      </c>
      <c r="U540" s="43"/>
      <c r="V540" s="43"/>
    </row>
    <row r="541" spans="1:22" x14ac:dyDescent="0.35">
      <c r="A541" s="63">
        <v>45558.333333332033</v>
      </c>
      <c r="B541" s="23">
        <v>587.20100000000002</v>
      </c>
      <c r="C541" s="22">
        <v>24452.81643707</v>
      </c>
      <c r="D541" s="23">
        <v>0</v>
      </c>
      <c r="E541" s="22">
        <v>0</v>
      </c>
      <c r="F541" s="19">
        <f t="shared" si="90"/>
        <v>587.20100000000002</v>
      </c>
      <c r="G541" s="19">
        <f t="shared" si="90"/>
        <v>24452.81643707</v>
      </c>
      <c r="H541" s="67">
        <v>0</v>
      </c>
      <c r="I541" s="34">
        <f t="shared" si="91"/>
        <v>587.20100000000002</v>
      </c>
      <c r="J541" s="68">
        <f t="shared" si="88"/>
        <v>41.643008845471989</v>
      </c>
      <c r="K541" s="188">
        <v>2.0499999999999998</v>
      </c>
      <c r="L541" s="68">
        <f t="shared" si="92"/>
        <v>29.419999999999995</v>
      </c>
      <c r="M541" s="68">
        <f t="shared" si="96"/>
        <v>28.561512638680895</v>
      </c>
      <c r="N541" s="68">
        <f t="shared" si="96"/>
        <v>51.263775935558122</v>
      </c>
      <c r="O541" s="68">
        <f t="shared" si="96"/>
        <v>0</v>
      </c>
      <c r="P541" s="68">
        <f t="shared" si="96"/>
        <v>0</v>
      </c>
      <c r="Q541" s="68">
        <f t="shared" si="96"/>
        <v>0</v>
      </c>
      <c r="R541" s="68">
        <f t="shared" si="93"/>
        <v>51.263775935558122</v>
      </c>
      <c r="S541" s="51">
        <f t="shared" si="89"/>
        <v>0</v>
      </c>
      <c r="T541" s="184">
        <f t="shared" si="94"/>
        <v>0</v>
      </c>
      <c r="U541" s="43"/>
      <c r="V541" s="43"/>
    </row>
    <row r="542" spans="1:22" x14ac:dyDescent="0.35">
      <c r="A542" s="63">
        <v>45558.374999998698</v>
      </c>
      <c r="B542" s="23">
        <v>587.85799999999995</v>
      </c>
      <c r="C542" s="22">
        <v>18622.9285151</v>
      </c>
      <c r="D542" s="23">
        <v>0</v>
      </c>
      <c r="E542" s="22">
        <v>0</v>
      </c>
      <c r="F542" s="19">
        <f t="shared" si="90"/>
        <v>587.85799999999995</v>
      </c>
      <c r="G542" s="19">
        <f t="shared" si="90"/>
        <v>18622.9285151</v>
      </c>
      <c r="H542" s="67">
        <v>0</v>
      </c>
      <c r="I542" s="34">
        <f t="shared" si="91"/>
        <v>587.85799999999995</v>
      </c>
      <c r="J542" s="68">
        <f t="shared" si="88"/>
        <v>31.67929757713598</v>
      </c>
      <c r="K542" s="188">
        <v>2.0499999999999998</v>
      </c>
      <c r="L542" s="68">
        <f t="shared" si="92"/>
        <v>29.419999999999995</v>
      </c>
      <c r="M542" s="68">
        <f t="shared" si="96"/>
        <v>28.561512638680895</v>
      </c>
      <c r="N542" s="68">
        <f t="shared" si="96"/>
        <v>51.263775935558122</v>
      </c>
      <c r="O542" s="68">
        <f t="shared" si="96"/>
        <v>0</v>
      </c>
      <c r="P542" s="68">
        <f t="shared" si="96"/>
        <v>0</v>
      </c>
      <c r="Q542" s="68">
        <f t="shared" si="96"/>
        <v>0</v>
      </c>
      <c r="R542" s="68">
        <f t="shared" si="93"/>
        <v>51.263775935558122</v>
      </c>
      <c r="S542" s="51">
        <f t="shared" si="89"/>
        <v>0</v>
      </c>
      <c r="T542" s="184">
        <f t="shared" si="94"/>
        <v>0</v>
      </c>
      <c r="U542" s="43"/>
      <c r="V542" s="43"/>
    </row>
    <row r="543" spans="1:22" x14ac:dyDescent="0.35">
      <c r="A543" s="63">
        <v>45558.416666665362</v>
      </c>
      <c r="B543" s="23">
        <v>614.28099999999995</v>
      </c>
      <c r="C543" s="22">
        <v>18788.844970679998</v>
      </c>
      <c r="D543" s="23">
        <v>0</v>
      </c>
      <c r="E543" s="22">
        <v>0</v>
      </c>
      <c r="F543" s="19">
        <f t="shared" si="90"/>
        <v>614.28099999999995</v>
      </c>
      <c r="G543" s="19">
        <f t="shared" si="90"/>
        <v>18788.844970679998</v>
      </c>
      <c r="H543" s="67">
        <v>0</v>
      </c>
      <c r="I543" s="34">
        <f t="shared" si="91"/>
        <v>614.28099999999995</v>
      </c>
      <c r="J543" s="68">
        <f t="shared" si="88"/>
        <v>30.586726548078161</v>
      </c>
      <c r="K543" s="188">
        <v>2.0499999999999998</v>
      </c>
      <c r="L543" s="68">
        <f t="shared" si="92"/>
        <v>29.419999999999995</v>
      </c>
      <c r="M543" s="68">
        <f t="shared" si="96"/>
        <v>28.561512638680895</v>
      </c>
      <c r="N543" s="68">
        <f t="shared" si="96"/>
        <v>51.263775935558122</v>
      </c>
      <c r="O543" s="68">
        <f t="shared" si="96"/>
        <v>0</v>
      </c>
      <c r="P543" s="68">
        <f t="shared" si="96"/>
        <v>0</v>
      </c>
      <c r="Q543" s="68">
        <f t="shared" si="96"/>
        <v>0</v>
      </c>
      <c r="R543" s="68">
        <f t="shared" si="93"/>
        <v>51.263775935558122</v>
      </c>
      <c r="S543" s="51">
        <f t="shared" si="89"/>
        <v>0</v>
      </c>
      <c r="T543" s="184">
        <f t="shared" si="94"/>
        <v>0</v>
      </c>
      <c r="U543" s="43"/>
      <c r="V543" s="43"/>
    </row>
    <row r="544" spans="1:22" x14ac:dyDescent="0.35">
      <c r="A544" s="63">
        <v>45558.458333332026</v>
      </c>
      <c r="B544" s="23">
        <v>647.19400000000007</v>
      </c>
      <c r="C544" s="22">
        <v>20207.814326579999</v>
      </c>
      <c r="D544" s="23">
        <v>0</v>
      </c>
      <c r="E544" s="22">
        <v>0</v>
      </c>
      <c r="F544" s="19">
        <f t="shared" si="90"/>
        <v>647.19400000000007</v>
      </c>
      <c r="G544" s="19">
        <f t="shared" si="90"/>
        <v>20207.814326579999</v>
      </c>
      <c r="H544" s="67">
        <v>0</v>
      </c>
      <c r="I544" s="34">
        <f t="shared" si="91"/>
        <v>647.19400000000007</v>
      </c>
      <c r="J544" s="68">
        <f t="shared" si="88"/>
        <v>31.223735582499216</v>
      </c>
      <c r="K544" s="188">
        <v>2.0499999999999998</v>
      </c>
      <c r="L544" s="68">
        <f t="shared" si="92"/>
        <v>29.419999999999995</v>
      </c>
      <c r="M544" s="68">
        <f t="shared" si="96"/>
        <v>28.561512638680895</v>
      </c>
      <c r="N544" s="68">
        <f t="shared" si="96"/>
        <v>51.263775935558122</v>
      </c>
      <c r="O544" s="68">
        <f t="shared" si="96"/>
        <v>0</v>
      </c>
      <c r="P544" s="68">
        <f t="shared" si="96"/>
        <v>0</v>
      </c>
      <c r="Q544" s="68">
        <f t="shared" si="96"/>
        <v>0</v>
      </c>
      <c r="R544" s="68">
        <f t="shared" si="93"/>
        <v>51.263775935558122</v>
      </c>
      <c r="S544" s="51">
        <f t="shared" si="89"/>
        <v>0</v>
      </c>
      <c r="T544" s="184">
        <f t="shared" si="94"/>
        <v>0</v>
      </c>
      <c r="U544" s="43"/>
      <c r="V544" s="43"/>
    </row>
    <row r="545" spans="1:22" x14ac:dyDescent="0.35">
      <c r="A545" s="63">
        <v>45558.49999999869</v>
      </c>
      <c r="B545" s="23">
        <v>686.53099999999995</v>
      </c>
      <c r="C545" s="22">
        <v>22764.055591030003</v>
      </c>
      <c r="D545" s="23">
        <v>0</v>
      </c>
      <c r="E545" s="22">
        <v>0</v>
      </c>
      <c r="F545" s="19">
        <f t="shared" si="90"/>
        <v>686.53099999999995</v>
      </c>
      <c r="G545" s="19">
        <f t="shared" si="90"/>
        <v>22764.055591030003</v>
      </c>
      <c r="H545" s="67">
        <v>0</v>
      </c>
      <c r="I545" s="34">
        <f t="shared" si="91"/>
        <v>686.53099999999995</v>
      </c>
      <c r="J545" s="68">
        <f t="shared" si="88"/>
        <v>33.158088405374272</v>
      </c>
      <c r="K545" s="188">
        <v>2.0499999999999998</v>
      </c>
      <c r="L545" s="68">
        <f t="shared" si="92"/>
        <v>29.419999999999995</v>
      </c>
      <c r="M545" s="68">
        <f t="shared" si="96"/>
        <v>28.561512638680895</v>
      </c>
      <c r="N545" s="68">
        <f t="shared" si="96"/>
        <v>51.263775935558122</v>
      </c>
      <c r="O545" s="68">
        <f t="shared" si="96"/>
        <v>0</v>
      </c>
      <c r="P545" s="68">
        <f t="shared" si="96"/>
        <v>0</v>
      </c>
      <c r="Q545" s="68">
        <f t="shared" si="96"/>
        <v>0</v>
      </c>
      <c r="R545" s="68">
        <f t="shared" si="93"/>
        <v>51.263775935558122</v>
      </c>
      <c r="S545" s="51">
        <f t="shared" si="89"/>
        <v>0</v>
      </c>
      <c r="T545" s="184">
        <f t="shared" si="94"/>
        <v>0</v>
      </c>
      <c r="U545" s="43"/>
      <c r="V545" s="43"/>
    </row>
    <row r="546" spans="1:22" x14ac:dyDescent="0.35">
      <c r="A546" s="63">
        <v>45558.541666665355</v>
      </c>
      <c r="B546" s="23">
        <v>727.72</v>
      </c>
      <c r="C546" s="22">
        <v>25897.5455544</v>
      </c>
      <c r="D546" s="23">
        <v>0</v>
      </c>
      <c r="E546" s="22">
        <v>0</v>
      </c>
      <c r="F546" s="19">
        <f t="shared" si="90"/>
        <v>727.72</v>
      </c>
      <c r="G546" s="19">
        <f t="shared" si="90"/>
        <v>25897.5455544</v>
      </c>
      <c r="H546" s="67">
        <v>0</v>
      </c>
      <c r="I546" s="34">
        <f t="shared" si="91"/>
        <v>727.72</v>
      </c>
      <c r="J546" s="68">
        <f t="shared" si="88"/>
        <v>35.587238985324021</v>
      </c>
      <c r="K546" s="188">
        <v>2.0499999999999998</v>
      </c>
      <c r="L546" s="68">
        <f t="shared" si="92"/>
        <v>29.419999999999995</v>
      </c>
      <c r="M546" s="68">
        <f t="shared" si="96"/>
        <v>28.561512638680895</v>
      </c>
      <c r="N546" s="68">
        <f t="shared" si="96"/>
        <v>51.263775935558122</v>
      </c>
      <c r="O546" s="68">
        <f t="shared" si="96"/>
        <v>0</v>
      </c>
      <c r="P546" s="68">
        <f t="shared" si="96"/>
        <v>0</v>
      </c>
      <c r="Q546" s="68">
        <f t="shared" si="96"/>
        <v>0</v>
      </c>
      <c r="R546" s="68">
        <f t="shared" si="93"/>
        <v>51.263775935558122</v>
      </c>
      <c r="S546" s="51">
        <f t="shared" si="89"/>
        <v>0</v>
      </c>
      <c r="T546" s="184">
        <f t="shared" si="94"/>
        <v>0</v>
      </c>
      <c r="U546" s="43"/>
      <c r="V546" s="43"/>
    </row>
    <row r="547" spans="1:22" x14ac:dyDescent="0.35">
      <c r="A547" s="63">
        <v>45558.583333332019</v>
      </c>
      <c r="B547" s="23">
        <v>767.63199999999995</v>
      </c>
      <c r="C547" s="22">
        <v>28285.569336799999</v>
      </c>
      <c r="D547" s="23">
        <v>0</v>
      </c>
      <c r="E547" s="22">
        <v>0</v>
      </c>
      <c r="F547" s="19">
        <f t="shared" si="90"/>
        <v>767.63199999999995</v>
      </c>
      <c r="G547" s="19">
        <f t="shared" si="90"/>
        <v>28285.569336799999</v>
      </c>
      <c r="H547" s="67">
        <v>0</v>
      </c>
      <c r="I547" s="34">
        <f t="shared" si="91"/>
        <v>767.63199999999995</v>
      </c>
      <c r="J547" s="68">
        <f t="shared" si="88"/>
        <v>36.847824656606292</v>
      </c>
      <c r="K547" s="188">
        <v>2.0499999999999998</v>
      </c>
      <c r="L547" s="68">
        <f t="shared" si="92"/>
        <v>29.419999999999995</v>
      </c>
      <c r="M547" s="68">
        <f t="shared" si="96"/>
        <v>28.561512638680895</v>
      </c>
      <c r="N547" s="68">
        <f t="shared" si="96"/>
        <v>51.263775935558122</v>
      </c>
      <c r="O547" s="68">
        <f t="shared" si="96"/>
        <v>0</v>
      </c>
      <c r="P547" s="68">
        <f t="shared" si="96"/>
        <v>0</v>
      </c>
      <c r="Q547" s="68">
        <f t="shared" si="96"/>
        <v>0</v>
      </c>
      <c r="R547" s="68">
        <f t="shared" si="93"/>
        <v>51.263775935558122</v>
      </c>
      <c r="S547" s="51">
        <f t="shared" si="89"/>
        <v>0</v>
      </c>
      <c r="T547" s="184">
        <f t="shared" si="94"/>
        <v>0</v>
      </c>
      <c r="U547" s="43"/>
      <c r="V547" s="43"/>
    </row>
    <row r="548" spans="1:22" x14ac:dyDescent="0.35">
      <c r="A548" s="63">
        <v>45558.624999998683</v>
      </c>
      <c r="B548" s="23">
        <v>794.59299999999996</v>
      </c>
      <c r="C548" s="22">
        <v>29263.077564209998</v>
      </c>
      <c r="D548" s="23">
        <v>0</v>
      </c>
      <c r="E548" s="22">
        <v>0</v>
      </c>
      <c r="F548" s="19">
        <f t="shared" si="90"/>
        <v>794.59299999999996</v>
      </c>
      <c r="G548" s="19">
        <f t="shared" si="90"/>
        <v>29263.077564209998</v>
      </c>
      <c r="H548" s="67">
        <v>0</v>
      </c>
      <c r="I548" s="34">
        <f t="shared" si="91"/>
        <v>794.59299999999996</v>
      </c>
      <c r="J548" s="68">
        <f t="shared" si="88"/>
        <v>36.82775655487778</v>
      </c>
      <c r="K548" s="188">
        <v>2.0499999999999998</v>
      </c>
      <c r="L548" s="68">
        <f t="shared" si="92"/>
        <v>29.419999999999995</v>
      </c>
      <c r="M548" s="68">
        <f t="shared" si="96"/>
        <v>28.561512638680895</v>
      </c>
      <c r="N548" s="68">
        <f t="shared" si="96"/>
        <v>51.263775935558122</v>
      </c>
      <c r="O548" s="68">
        <f t="shared" si="96"/>
        <v>0</v>
      </c>
      <c r="P548" s="68">
        <f t="shared" si="96"/>
        <v>0</v>
      </c>
      <c r="Q548" s="68">
        <f t="shared" si="96"/>
        <v>0</v>
      </c>
      <c r="R548" s="68">
        <f t="shared" si="93"/>
        <v>51.263775935558122</v>
      </c>
      <c r="S548" s="51">
        <f t="shared" si="89"/>
        <v>0</v>
      </c>
      <c r="T548" s="184">
        <f t="shared" si="94"/>
        <v>0</v>
      </c>
      <c r="U548" s="43"/>
      <c r="V548" s="43"/>
    </row>
    <row r="549" spans="1:22" x14ac:dyDescent="0.35">
      <c r="A549" s="63">
        <v>45558.666666665347</v>
      </c>
      <c r="B549" s="23">
        <v>802.47</v>
      </c>
      <c r="C549" s="22">
        <v>31004.766144199999</v>
      </c>
      <c r="D549" s="23">
        <v>0</v>
      </c>
      <c r="E549" s="22">
        <v>0</v>
      </c>
      <c r="F549" s="19">
        <f t="shared" si="90"/>
        <v>802.47</v>
      </c>
      <c r="G549" s="19">
        <f t="shared" si="90"/>
        <v>31004.766144199999</v>
      </c>
      <c r="H549" s="67">
        <v>0</v>
      </c>
      <c r="I549" s="34">
        <f t="shared" si="91"/>
        <v>802.47</v>
      </c>
      <c r="J549" s="68">
        <f t="shared" si="88"/>
        <v>38.636666970977103</v>
      </c>
      <c r="K549" s="188">
        <v>2.0499999999999998</v>
      </c>
      <c r="L549" s="68">
        <f t="shared" si="92"/>
        <v>29.419999999999995</v>
      </c>
      <c r="M549" s="68">
        <f t="shared" si="96"/>
        <v>28.561512638680895</v>
      </c>
      <c r="N549" s="68">
        <f t="shared" si="96"/>
        <v>51.263775935558122</v>
      </c>
      <c r="O549" s="68">
        <f t="shared" si="96"/>
        <v>0</v>
      </c>
      <c r="P549" s="68">
        <f t="shared" si="96"/>
        <v>0</v>
      </c>
      <c r="Q549" s="68">
        <f t="shared" si="96"/>
        <v>0</v>
      </c>
      <c r="R549" s="68">
        <f t="shared" si="93"/>
        <v>51.263775935558122</v>
      </c>
      <c r="S549" s="51">
        <f t="shared" si="89"/>
        <v>0</v>
      </c>
      <c r="T549" s="184">
        <f t="shared" si="94"/>
        <v>0</v>
      </c>
      <c r="U549" s="43"/>
      <c r="V549" s="43"/>
    </row>
    <row r="550" spans="1:22" x14ac:dyDescent="0.35">
      <c r="A550" s="63">
        <v>45558.708333332012</v>
      </c>
      <c r="B550" s="23">
        <v>791.64600000000007</v>
      </c>
      <c r="C550" s="22">
        <v>34061.821640419999</v>
      </c>
      <c r="D550" s="23">
        <v>0</v>
      </c>
      <c r="E550" s="22">
        <v>0</v>
      </c>
      <c r="F550" s="19">
        <f t="shared" si="90"/>
        <v>791.64600000000007</v>
      </c>
      <c r="G550" s="19">
        <f t="shared" si="90"/>
        <v>34061.821640419999</v>
      </c>
      <c r="H550" s="67">
        <v>0</v>
      </c>
      <c r="I550" s="34">
        <f t="shared" si="91"/>
        <v>791.64600000000007</v>
      </c>
      <c r="J550" s="68">
        <f t="shared" si="88"/>
        <v>43.026582134464135</v>
      </c>
      <c r="K550" s="188">
        <v>2.0499999999999998</v>
      </c>
      <c r="L550" s="68">
        <f t="shared" si="92"/>
        <v>29.419999999999995</v>
      </c>
      <c r="M550" s="68">
        <f t="shared" si="96"/>
        <v>28.561512638680895</v>
      </c>
      <c r="N550" s="68">
        <f t="shared" si="96"/>
        <v>51.263775935558122</v>
      </c>
      <c r="O550" s="68">
        <f t="shared" si="96"/>
        <v>0</v>
      </c>
      <c r="P550" s="68">
        <f t="shared" si="96"/>
        <v>0</v>
      </c>
      <c r="Q550" s="68">
        <f t="shared" si="96"/>
        <v>0</v>
      </c>
      <c r="R550" s="68">
        <f t="shared" si="93"/>
        <v>51.263775935558122</v>
      </c>
      <c r="S550" s="51">
        <f t="shared" si="89"/>
        <v>0</v>
      </c>
      <c r="T550" s="184">
        <f t="shared" si="94"/>
        <v>0</v>
      </c>
      <c r="U550" s="43"/>
      <c r="V550" s="43"/>
    </row>
    <row r="551" spans="1:22" x14ac:dyDescent="0.35">
      <c r="A551" s="63">
        <v>45558.749999998676</v>
      </c>
      <c r="B551" s="23">
        <v>774.02300000000002</v>
      </c>
      <c r="C551" s="22">
        <v>38610.78762227</v>
      </c>
      <c r="D551" s="23">
        <v>0</v>
      </c>
      <c r="E551" s="22">
        <v>0</v>
      </c>
      <c r="F551" s="19">
        <f t="shared" si="90"/>
        <v>774.02300000000002</v>
      </c>
      <c r="G551" s="19">
        <f t="shared" si="90"/>
        <v>38610.78762227</v>
      </c>
      <c r="H551" s="67">
        <v>0</v>
      </c>
      <c r="I551" s="34">
        <f t="shared" si="91"/>
        <v>774.02300000000002</v>
      </c>
      <c r="J551" s="68">
        <f t="shared" si="88"/>
        <v>49.88325621108158</v>
      </c>
      <c r="K551" s="188">
        <v>2.0499999999999998</v>
      </c>
      <c r="L551" s="68">
        <f t="shared" si="92"/>
        <v>29.419999999999995</v>
      </c>
      <c r="M551" s="68">
        <f t="shared" si="96"/>
        <v>28.561512638680895</v>
      </c>
      <c r="N551" s="68">
        <f t="shared" si="96"/>
        <v>51.263775935558122</v>
      </c>
      <c r="O551" s="68">
        <f t="shared" si="96"/>
        <v>0</v>
      </c>
      <c r="P551" s="68">
        <f t="shared" si="96"/>
        <v>0</v>
      </c>
      <c r="Q551" s="68">
        <f t="shared" si="96"/>
        <v>0</v>
      </c>
      <c r="R551" s="68">
        <f t="shared" si="93"/>
        <v>51.263775935558122</v>
      </c>
      <c r="S551" s="51">
        <f t="shared" si="89"/>
        <v>0</v>
      </c>
      <c r="T551" s="184">
        <f t="shared" si="94"/>
        <v>0</v>
      </c>
      <c r="U551" s="43"/>
      <c r="V551" s="43"/>
    </row>
    <row r="552" spans="1:22" x14ac:dyDescent="0.35">
      <c r="A552" s="63">
        <v>45558.79166666534</v>
      </c>
      <c r="B552" s="23">
        <v>751.98900000000003</v>
      </c>
      <c r="C552" s="22">
        <v>36612.006947069996</v>
      </c>
      <c r="D552" s="23">
        <v>0</v>
      </c>
      <c r="E552" s="22">
        <v>0</v>
      </c>
      <c r="F552" s="19">
        <f t="shared" si="90"/>
        <v>751.98900000000003</v>
      </c>
      <c r="G552" s="19">
        <f t="shared" si="90"/>
        <v>36612.006947069996</v>
      </c>
      <c r="H552" s="67">
        <v>0</v>
      </c>
      <c r="I552" s="34">
        <f t="shared" si="91"/>
        <v>751.98900000000003</v>
      </c>
      <c r="J552" s="68">
        <f t="shared" si="88"/>
        <v>48.686891626167395</v>
      </c>
      <c r="K552" s="188">
        <v>2.0499999999999998</v>
      </c>
      <c r="L552" s="68">
        <f t="shared" si="92"/>
        <v>29.419999999999995</v>
      </c>
      <c r="M552" s="68">
        <f t="shared" ref="M552:Q567" si="97">M551</f>
        <v>28.561512638680895</v>
      </c>
      <c r="N552" s="68">
        <f t="shared" si="97"/>
        <v>51.263775935558122</v>
      </c>
      <c r="O552" s="68">
        <f t="shared" si="97"/>
        <v>0</v>
      </c>
      <c r="P552" s="68">
        <f t="shared" si="97"/>
        <v>0</v>
      </c>
      <c r="Q552" s="68">
        <f t="shared" si="97"/>
        <v>0</v>
      </c>
      <c r="R552" s="68">
        <f t="shared" si="93"/>
        <v>51.263775935558122</v>
      </c>
      <c r="S552" s="51">
        <f t="shared" si="89"/>
        <v>0</v>
      </c>
      <c r="T552" s="184">
        <f t="shared" si="94"/>
        <v>0</v>
      </c>
      <c r="U552" s="43"/>
      <c r="V552" s="43"/>
    </row>
    <row r="553" spans="1:22" x14ac:dyDescent="0.35">
      <c r="A553" s="63">
        <v>45558.833333332004</v>
      </c>
      <c r="B553" s="23">
        <v>741.60399999999993</v>
      </c>
      <c r="C553" s="22">
        <v>39271.099386760005</v>
      </c>
      <c r="D553" s="23">
        <v>0</v>
      </c>
      <c r="E553" s="22">
        <v>0</v>
      </c>
      <c r="F553" s="19">
        <f t="shared" si="90"/>
        <v>741.60399999999993</v>
      </c>
      <c r="G553" s="19">
        <f t="shared" si="90"/>
        <v>39271.099386760005</v>
      </c>
      <c r="H553" s="67">
        <v>0</v>
      </c>
      <c r="I553" s="34">
        <f t="shared" si="91"/>
        <v>741.60399999999993</v>
      </c>
      <c r="J553" s="68">
        <f t="shared" si="88"/>
        <v>52.954271264394485</v>
      </c>
      <c r="K553" s="188">
        <v>2.0499999999999998</v>
      </c>
      <c r="L553" s="68">
        <f t="shared" si="92"/>
        <v>29.419999999999995</v>
      </c>
      <c r="M553" s="68">
        <f t="shared" si="97"/>
        <v>28.561512638680895</v>
      </c>
      <c r="N553" s="68">
        <f t="shared" si="97"/>
        <v>51.263775935558122</v>
      </c>
      <c r="O553" s="68">
        <f t="shared" si="97"/>
        <v>0</v>
      </c>
      <c r="P553" s="68">
        <f t="shared" si="97"/>
        <v>0</v>
      </c>
      <c r="Q553" s="68">
        <f t="shared" si="97"/>
        <v>0</v>
      </c>
      <c r="R553" s="68">
        <f t="shared" si="93"/>
        <v>51.263775935558122</v>
      </c>
      <c r="S553" s="51">
        <f t="shared" si="89"/>
        <v>1.6904953288363629</v>
      </c>
      <c r="T553" s="184">
        <f t="shared" si="94"/>
        <v>1253.6780978463619</v>
      </c>
      <c r="U553" s="43"/>
      <c r="V553" s="43"/>
    </row>
    <row r="554" spans="1:22" x14ac:dyDescent="0.35">
      <c r="A554" s="63">
        <v>45558.874999998668</v>
      </c>
      <c r="B554" s="23">
        <v>717.09799999999996</v>
      </c>
      <c r="C554" s="22">
        <v>28224.567255180002</v>
      </c>
      <c r="D554" s="23">
        <v>0</v>
      </c>
      <c r="E554" s="22">
        <v>0</v>
      </c>
      <c r="F554" s="19">
        <f t="shared" si="90"/>
        <v>717.09799999999996</v>
      </c>
      <c r="G554" s="19">
        <f t="shared" si="90"/>
        <v>28224.567255180002</v>
      </c>
      <c r="H554" s="67">
        <v>0</v>
      </c>
      <c r="I554" s="34">
        <f t="shared" si="91"/>
        <v>717.09799999999996</v>
      </c>
      <c r="J554" s="68">
        <f t="shared" si="88"/>
        <v>39.359428216478086</v>
      </c>
      <c r="K554" s="188">
        <v>2.0499999999999998</v>
      </c>
      <c r="L554" s="68">
        <f t="shared" si="92"/>
        <v>29.419999999999995</v>
      </c>
      <c r="M554" s="68">
        <f t="shared" si="97"/>
        <v>28.561512638680895</v>
      </c>
      <c r="N554" s="68">
        <f t="shared" si="97"/>
        <v>51.263775935558122</v>
      </c>
      <c r="O554" s="68">
        <f t="shared" si="97"/>
        <v>0</v>
      </c>
      <c r="P554" s="68">
        <f t="shared" si="97"/>
        <v>0</v>
      </c>
      <c r="Q554" s="68">
        <f t="shared" si="97"/>
        <v>0</v>
      </c>
      <c r="R554" s="68">
        <f t="shared" si="93"/>
        <v>51.263775935558122</v>
      </c>
      <c r="S554" s="51">
        <f t="shared" si="89"/>
        <v>0</v>
      </c>
      <c r="T554" s="184">
        <f t="shared" si="94"/>
        <v>0</v>
      </c>
      <c r="U554" s="43"/>
      <c r="V554" s="43"/>
    </row>
    <row r="555" spans="1:22" x14ac:dyDescent="0.35">
      <c r="A555" s="63">
        <v>45558.916666665333</v>
      </c>
      <c r="B555" s="23">
        <v>674.49900000000002</v>
      </c>
      <c r="C555" s="22">
        <v>23705.829872349997</v>
      </c>
      <c r="D555" s="23">
        <v>0</v>
      </c>
      <c r="E555" s="22">
        <v>0</v>
      </c>
      <c r="F555" s="19">
        <f t="shared" si="90"/>
        <v>674.49900000000002</v>
      </c>
      <c r="G555" s="19">
        <f t="shared" si="90"/>
        <v>23705.829872349997</v>
      </c>
      <c r="H555" s="67">
        <v>0</v>
      </c>
      <c r="I555" s="34">
        <f t="shared" si="91"/>
        <v>674.49900000000002</v>
      </c>
      <c r="J555" s="68">
        <f t="shared" si="88"/>
        <v>35.145833978034062</v>
      </c>
      <c r="K555" s="188">
        <v>2.0499999999999998</v>
      </c>
      <c r="L555" s="68">
        <f t="shared" si="92"/>
        <v>29.419999999999995</v>
      </c>
      <c r="M555" s="68">
        <f t="shared" si="97"/>
        <v>28.561512638680895</v>
      </c>
      <c r="N555" s="68">
        <f t="shared" si="97"/>
        <v>51.263775935558122</v>
      </c>
      <c r="O555" s="68">
        <f t="shared" si="97"/>
        <v>0</v>
      </c>
      <c r="P555" s="68">
        <f t="shared" si="97"/>
        <v>0</v>
      </c>
      <c r="Q555" s="68">
        <f t="shared" si="97"/>
        <v>0</v>
      </c>
      <c r="R555" s="68">
        <f t="shared" si="93"/>
        <v>51.263775935558122</v>
      </c>
      <c r="S555" s="51">
        <f t="shared" si="89"/>
        <v>0</v>
      </c>
      <c r="T555" s="184">
        <f t="shared" si="94"/>
        <v>0</v>
      </c>
      <c r="U555" s="43"/>
      <c r="V555" s="43"/>
    </row>
    <row r="556" spans="1:22" x14ac:dyDescent="0.35">
      <c r="A556" s="63">
        <v>45558.958333331997</v>
      </c>
      <c r="B556" s="23">
        <v>631.45100000000002</v>
      </c>
      <c r="C556" s="22">
        <v>19449.997803309998</v>
      </c>
      <c r="D556" s="23">
        <v>0</v>
      </c>
      <c r="E556" s="22">
        <v>0</v>
      </c>
      <c r="F556" s="19">
        <f t="shared" si="90"/>
        <v>631.45100000000002</v>
      </c>
      <c r="G556" s="19">
        <f t="shared" si="90"/>
        <v>19449.997803309998</v>
      </c>
      <c r="H556" s="67">
        <v>0</v>
      </c>
      <c r="I556" s="34">
        <f t="shared" si="91"/>
        <v>631.45100000000002</v>
      </c>
      <c r="J556" s="68">
        <f t="shared" si="88"/>
        <v>30.802069841222831</v>
      </c>
      <c r="K556" s="188">
        <v>2.0499999999999998</v>
      </c>
      <c r="L556" s="68">
        <f t="shared" si="92"/>
        <v>29.419999999999995</v>
      </c>
      <c r="M556" s="68">
        <f t="shared" si="97"/>
        <v>28.561512638680895</v>
      </c>
      <c r="N556" s="68">
        <f t="shared" si="97"/>
        <v>51.263775935558122</v>
      </c>
      <c r="O556" s="68">
        <f t="shared" si="97"/>
        <v>0</v>
      </c>
      <c r="P556" s="68">
        <f t="shared" si="97"/>
        <v>0</v>
      </c>
      <c r="Q556" s="68">
        <f t="shared" si="97"/>
        <v>0</v>
      </c>
      <c r="R556" s="68">
        <f t="shared" si="93"/>
        <v>51.263775935558122</v>
      </c>
      <c r="S556" s="51">
        <f t="shared" si="89"/>
        <v>0</v>
      </c>
      <c r="T556" s="184">
        <f t="shared" si="94"/>
        <v>0</v>
      </c>
      <c r="U556" s="43"/>
      <c r="V556" s="43"/>
    </row>
    <row r="557" spans="1:22" x14ac:dyDescent="0.35">
      <c r="A557" s="63">
        <v>45558.999999998661</v>
      </c>
      <c r="B557" s="23">
        <v>588.90199999999993</v>
      </c>
      <c r="C557" s="22">
        <v>14457.163316759999</v>
      </c>
      <c r="D557" s="23">
        <v>0</v>
      </c>
      <c r="E557" s="22">
        <v>0</v>
      </c>
      <c r="F557" s="19">
        <f t="shared" si="90"/>
        <v>588.90199999999993</v>
      </c>
      <c r="G557" s="19">
        <f t="shared" si="90"/>
        <v>14457.163316759999</v>
      </c>
      <c r="H557" s="67">
        <v>0</v>
      </c>
      <c r="I557" s="34">
        <f t="shared" si="91"/>
        <v>588.90199999999993</v>
      </c>
      <c r="J557" s="68">
        <f t="shared" si="88"/>
        <v>24.549353401346917</v>
      </c>
      <c r="K557" s="188">
        <v>2.0499999999999998</v>
      </c>
      <c r="L557" s="68">
        <f t="shared" si="92"/>
        <v>29.419999999999995</v>
      </c>
      <c r="M557" s="68">
        <f t="shared" si="97"/>
        <v>28.561512638680895</v>
      </c>
      <c r="N557" s="68">
        <f t="shared" si="97"/>
        <v>51.263775935558122</v>
      </c>
      <c r="O557" s="68">
        <f t="shared" si="97"/>
        <v>0</v>
      </c>
      <c r="P557" s="68">
        <f t="shared" si="97"/>
        <v>0</v>
      </c>
      <c r="Q557" s="68">
        <f t="shared" si="97"/>
        <v>0</v>
      </c>
      <c r="R557" s="68">
        <f t="shared" si="93"/>
        <v>51.263775935558122</v>
      </c>
      <c r="S557" s="51">
        <f t="shared" si="89"/>
        <v>0</v>
      </c>
      <c r="T557" s="184">
        <f t="shared" si="94"/>
        <v>0</v>
      </c>
      <c r="U557" s="43"/>
      <c r="V557" s="43"/>
    </row>
    <row r="558" spans="1:22" x14ac:dyDescent="0.35">
      <c r="A558" s="63">
        <v>45559.041666665325</v>
      </c>
      <c r="B558" s="23">
        <v>548.24599999999998</v>
      </c>
      <c r="C558" s="22">
        <v>13756.35656226</v>
      </c>
      <c r="D558" s="23">
        <v>0</v>
      </c>
      <c r="E558" s="22">
        <v>0</v>
      </c>
      <c r="F558" s="19">
        <f t="shared" si="90"/>
        <v>548.24599999999998</v>
      </c>
      <c r="G558" s="19">
        <f t="shared" si="90"/>
        <v>13756.35656226</v>
      </c>
      <c r="H558" s="67">
        <v>0</v>
      </c>
      <c r="I558" s="34">
        <f t="shared" si="91"/>
        <v>548.24599999999998</v>
      </c>
      <c r="J558" s="68">
        <f t="shared" si="88"/>
        <v>25.09157670509224</v>
      </c>
      <c r="K558" s="188">
        <v>2.31</v>
      </c>
      <c r="L558" s="68">
        <f t="shared" si="92"/>
        <v>32.124000000000002</v>
      </c>
      <c r="M558" s="68">
        <f t="shared" si="97"/>
        <v>28.561512638680895</v>
      </c>
      <c r="N558" s="68">
        <f t="shared" si="97"/>
        <v>51.263775935558122</v>
      </c>
      <c r="O558" s="68">
        <f t="shared" si="97"/>
        <v>0</v>
      </c>
      <c r="P558" s="68">
        <f t="shared" si="97"/>
        <v>0</v>
      </c>
      <c r="Q558" s="68">
        <f t="shared" si="97"/>
        <v>0</v>
      </c>
      <c r="R558" s="68">
        <f t="shared" si="93"/>
        <v>51.263775935558122</v>
      </c>
      <c r="S558" s="51">
        <f t="shared" si="89"/>
        <v>0</v>
      </c>
      <c r="T558" s="184">
        <f t="shared" si="94"/>
        <v>0</v>
      </c>
      <c r="U558" s="43"/>
      <c r="V558" s="43"/>
    </row>
    <row r="559" spans="1:22" x14ac:dyDescent="0.35">
      <c r="A559" s="63">
        <v>45559.08333333199</v>
      </c>
      <c r="B559" s="23">
        <v>523.87300000000005</v>
      </c>
      <c r="C559" s="22">
        <v>12095.201243240001</v>
      </c>
      <c r="D559" s="23">
        <v>0</v>
      </c>
      <c r="E559" s="22">
        <v>0</v>
      </c>
      <c r="F559" s="19">
        <f t="shared" si="90"/>
        <v>523.87300000000005</v>
      </c>
      <c r="G559" s="19">
        <f t="shared" si="90"/>
        <v>12095.201243240001</v>
      </c>
      <c r="H559" s="67">
        <v>0</v>
      </c>
      <c r="I559" s="34">
        <f t="shared" si="91"/>
        <v>523.87300000000005</v>
      </c>
      <c r="J559" s="68">
        <f t="shared" si="88"/>
        <v>23.088040886321682</v>
      </c>
      <c r="K559" s="188">
        <v>2.31</v>
      </c>
      <c r="L559" s="68">
        <f t="shared" si="92"/>
        <v>32.124000000000002</v>
      </c>
      <c r="M559" s="68">
        <f t="shared" si="97"/>
        <v>28.561512638680895</v>
      </c>
      <c r="N559" s="68">
        <f t="shared" si="97"/>
        <v>51.263775935558122</v>
      </c>
      <c r="O559" s="68">
        <f t="shared" si="97"/>
        <v>0</v>
      </c>
      <c r="P559" s="68">
        <f t="shared" si="97"/>
        <v>0</v>
      </c>
      <c r="Q559" s="68">
        <f t="shared" si="97"/>
        <v>0</v>
      </c>
      <c r="R559" s="68">
        <f t="shared" si="93"/>
        <v>51.263775935558122</v>
      </c>
      <c r="S559" s="51">
        <f t="shared" si="89"/>
        <v>0</v>
      </c>
      <c r="T559" s="184">
        <f t="shared" si="94"/>
        <v>0</v>
      </c>
      <c r="U559" s="43"/>
      <c r="V559" s="43"/>
    </row>
    <row r="560" spans="1:22" x14ac:dyDescent="0.35">
      <c r="A560" s="63">
        <v>45559.124999998654</v>
      </c>
      <c r="B560" s="23">
        <v>511.37099999999998</v>
      </c>
      <c r="C560" s="22">
        <v>9101.3195931499995</v>
      </c>
      <c r="D560" s="23">
        <v>0</v>
      </c>
      <c r="E560" s="22">
        <v>0</v>
      </c>
      <c r="F560" s="19">
        <f t="shared" si="90"/>
        <v>511.37099999999998</v>
      </c>
      <c r="G560" s="19">
        <f t="shared" si="90"/>
        <v>9101.3195931499995</v>
      </c>
      <c r="H560" s="67">
        <v>0</v>
      </c>
      <c r="I560" s="34">
        <f t="shared" si="91"/>
        <v>511.37099999999998</v>
      </c>
      <c r="J560" s="68">
        <f t="shared" si="88"/>
        <v>17.797879803801937</v>
      </c>
      <c r="K560" s="188">
        <v>2.31</v>
      </c>
      <c r="L560" s="68">
        <f t="shared" si="92"/>
        <v>32.124000000000002</v>
      </c>
      <c r="M560" s="68">
        <f t="shared" si="97"/>
        <v>28.561512638680895</v>
      </c>
      <c r="N560" s="68">
        <f t="shared" si="97"/>
        <v>51.263775935558122</v>
      </c>
      <c r="O560" s="68">
        <f t="shared" si="97"/>
        <v>0</v>
      </c>
      <c r="P560" s="68">
        <f t="shared" si="97"/>
        <v>0</v>
      </c>
      <c r="Q560" s="68">
        <f t="shared" si="97"/>
        <v>0</v>
      </c>
      <c r="R560" s="68">
        <f t="shared" si="93"/>
        <v>51.263775935558122</v>
      </c>
      <c r="S560" s="51">
        <f t="shared" si="89"/>
        <v>0</v>
      </c>
      <c r="T560" s="184">
        <f t="shared" si="94"/>
        <v>0</v>
      </c>
      <c r="U560" s="43"/>
      <c r="V560" s="43"/>
    </row>
    <row r="561" spans="1:22" x14ac:dyDescent="0.35">
      <c r="A561" s="63">
        <v>45559.166666665318</v>
      </c>
      <c r="B561" s="23">
        <v>502.90899999999999</v>
      </c>
      <c r="C561" s="22">
        <v>8734.9606112999991</v>
      </c>
      <c r="D561" s="23">
        <v>0</v>
      </c>
      <c r="E561" s="22">
        <v>0</v>
      </c>
      <c r="F561" s="19">
        <f t="shared" si="90"/>
        <v>502.90899999999999</v>
      </c>
      <c r="G561" s="19">
        <f t="shared" si="90"/>
        <v>8734.9606112999991</v>
      </c>
      <c r="H561" s="67">
        <v>0</v>
      </c>
      <c r="I561" s="34">
        <f t="shared" si="91"/>
        <v>502.90899999999999</v>
      </c>
      <c r="J561" s="68">
        <f t="shared" si="88"/>
        <v>17.368869141932237</v>
      </c>
      <c r="K561" s="188">
        <v>2.31</v>
      </c>
      <c r="L561" s="68">
        <f t="shared" si="92"/>
        <v>32.124000000000002</v>
      </c>
      <c r="M561" s="68">
        <f t="shared" si="97"/>
        <v>28.561512638680895</v>
      </c>
      <c r="N561" s="68">
        <f t="shared" si="97"/>
        <v>51.263775935558122</v>
      </c>
      <c r="O561" s="68">
        <f t="shared" si="97"/>
        <v>0</v>
      </c>
      <c r="P561" s="68">
        <f t="shared" si="97"/>
        <v>0</v>
      </c>
      <c r="Q561" s="68">
        <f t="shared" si="97"/>
        <v>0</v>
      </c>
      <c r="R561" s="68">
        <f t="shared" si="93"/>
        <v>51.263775935558122</v>
      </c>
      <c r="S561" s="51">
        <f t="shared" si="89"/>
        <v>0</v>
      </c>
      <c r="T561" s="184">
        <f t="shared" si="94"/>
        <v>0</v>
      </c>
      <c r="U561" s="43"/>
      <c r="V561" s="43"/>
    </row>
    <row r="562" spans="1:22" x14ac:dyDescent="0.35">
      <c r="A562" s="63">
        <v>45559.208333331982</v>
      </c>
      <c r="B562" s="23">
        <v>505.072</v>
      </c>
      <c r="C562" s="22">
        <v>9213.1505294399994</v>
      </c>
      <c r="D562" s="23">
        <v>0</v>
      </c>
      <c r="E562" s="22">
        <v>0</v>
      </c>
      <c r="F562" s="19">
        <f t="shared" si="90"/>
        <v>505.072</v>
      </c>
      <c r="G562" s="19">
        <f t="shared" si="90"/>
        <v>9213.1505294399994</v>
      </c>
      <c r="H562" s="67">
        <v>0</v>
      </c>
      <c r="I562" s="34">
        <f t="shared" si="91"/>
        <v>505.072</v>
      </c>
      <c r="J562" s="68">
        <f t="shared" si="88"/>
        <v>18.241261700193238</v>
      </c>
      <c r="K562" s="188">
        <v>2.31</v>
      </c>
      <c r="L562" s="68">
        <f t="shared" si="92"/>
        <v>32.124000000000002</v>
      </c>
      <c r="M562" s="68">
        <f t="shared" si="97"/>
        <v>28.561512638680895</v>
      </c>
      <c r="N562" s="68">
        <f t="shared" si="97"/>
        <v>51.263775935558122</v>
      </c>
      <c r="O562" s="68">
        <f t="shared" si="97"/>
        <v>0</v>
      </c>
      <c r="P562" s="68">
        <f t="shared" si="97"/>
        <v>0</v>
      </c>
      <c r="Q562" s="68">
        <f t="shared" si="97"/>
        <v>0</v>
      </c>
      <c r="R562" s="68">
        <f t="shared" si="93"/>
        <v>51.263775935558122</v>
      </c>
      <c r="S562" s="51">
        <f t="shared" si="89"/>
        <v>0</v>
      </c>
      <c r="T562" s="184">
        <f t="shared" si="94"/>
        <v>0</v>
      </c>
      <c r="U562" s="43"/>
      <c r="V562" s="43"/>
    </row>
    <row r="563" spans="1:22" x14ac:dyDescent="0.35">
      <c r="A563" s="63">
        <v>45559.249999998647</v>
      </c>
      <c r="B563" s="23">
        <v>514.11500000000001</v>
      </c>
      <c r="C563" s="22">
        <v>12656.258820899999</v>
      </c>
      <c r="D563" s="23">
        <v>0</v>
      </c>
      <c r="E563" s="22">
        <v>0</v>
      </c>
      <c r="F563" s="19">
        <f t="shared" si="90"/>
        <v>514.11500000000001</v>
      </c>
      <c r="G563" s="19">
        <f t="shared" si="90"/>
        <v>12656.258820899999</v>
      </c>
      <c r="H563" s="67">
        <v>0</v>
      </c>
      <c r="I563" s="34">
        <f t="shared" si="91"/>
        <v>514.11500000000001</v>
      </c>
      <c r="J563" s="68">
        <f t="shared" si="88"/>
        <v>24.61756381529424</v>
      </c>
      <c r="K563" s="188">
        <v>2.31</v>
      </c>
      <c r="L563" s="68">
        <f t="shared" si="92"/>
        <v>32.124000000000002</v>
      </c>
      <c r="M563" s="68">
        <f t="shared" si="97"/>
        <v>28.561512638680895</v>
      </c>
      <c r="N563" s="68">
        <f t="shared" si="97"/>
        <v>51.263775935558122</v>
      </c>
      <c r="O563" s="68">
        <f t="shared" si="97"/>
        <v>0</v>
      </c>
      <c r="P563" s="68">
        <f t="shared" si="97"/>
        <v>0</v>
      </c>
      <c r="Q563" s="68">
        <f t="shared" si="97"/>
        <v>0</v>
      </c>
      <c r="R563" s="68">
        <f t="shared" si="93"/>
        <v>51.263775935558122</v>
      </c>
      <c r="S563" s="51">
        <f t="shared" si="89"/>
        <v>0</v>
      </c>
      <c r="T563" s="184">
        <f t="shared" si="94"/>
        <v>0</v>
      </c>
      <c r="U563" s="43"/>
      <c r="V563" s="43"/>
    </row>
    <row r="564" spans="1:22" x14ac:dyDescent="0.35">
      <c r="A564" s="63">
        <v>45559.291666665311</v>
      </c>
      <c r="B564" s="23">
        <v>553.30700000000002</v>
      </c>
      <c r="C564" s="22">
        <v>19330.033705909998</v>
      </c>
      <c r="D564" s="23">
        <v>0</v>
      </c>
      <c r="E564" s="22">
        <v>0</v>
      </c>
      <c r="F564" s="19">
        <f t="shared" si="90"/>
        <v>553.30700000000002</v>
      </c>
      <c r="G564" s="19">
        <f t="shared" si="90"/>
        <v>19330.033705909998</v>
      </c>
      <c r="H564" s="67">
        <v>0</v>
      </c>
      <c r="I564" s="34">
        <f t="shared" si="91"/>
        <v>553.30700000000002</v>
      </c>
      <c r="J564" s="68">
        <f t="shared" si="88"/>
        <v>34.935458445148889</v>
      </c>
      <c r="K564" s="188">
        <v>2.31</v>
      </c>
      <c r="L564" s="68">
        <f t="shared" si="92"/>
        <v>32.124000000000002</v>
      </c>
      <c r="M564" s="68">
        <f t="shared" si="97"/>
        <v>28.561512638680895</v>
      </c>
      <c r="N564" s="68">
        <f t="shared" si="97"/>
        <v>51.263775935558122</v>
      </c>
      <c r="O564" s="68">
        <f t="shared" si="97"/>
        <v>0</v>
      </c>
      <c r="P564" s="68">
        <f t="shared" si="97"/>
        <v>0</v>
      </c>
      <c r="Q564" s="68">
        <f t="shared" si="97"/>
        <v>0</v>
      </c>
      <c r="R564" s="68">
        <f t="shared" si="93"/>
        <v>51.263775935558122</v>
      </c>
      <c r="S564" s="51">
        <f t="shared" si="89"/>
        <v>0</v>
      </c>
      <c r="T564" s="184">
        <f t="shared" si="94"/>
        <v>0</v>
      </c>
      <c r="U564" s="43"/>
      <c r="V564" s="43"/>
    </row>
    <row r="565" spans="1:22" x14ac:dyDescent="0.35">
      <c r="A565" s="63">
        <v>45559.333333331975</v>
      </c>
      <c r="B565" s="23">
        <v>572.21600000000001</v>
      </c>
      <c r="C565" s="22">
        <v>26872.525477719999</v>
      </c>
      <c r="D565" s="23">
        <v>0</v>
      </c>
      <c r="E565" s="22">
        <v>0</v>
      </c>
      <c r="F565" s="19">
        <f t="shared" si="90"/>
        <v>572.21600000000001</v>
      </c>
      <c r="G565" s="19">
        <f t="shared" si="90"/>
        <v>26872.525477719999</v>
      </c>
      <c r="H565" s="67">
        <v>0</v>
      </c>
      <c r="I565" s="34">
        <f t="shared" si="91"/>
        <v>572.21600000000001</v>
      </c>
      <c r="J565" s="68">
        <f t="shared" si="88"/>
        <v>46.96220566660142</v>
      </c>
      <c r="K565" s="188">
        <v>2.31</v>
      </c>
      <c r="L565" s="68">
        <f t="shared" si="92"/>
        <v>32.124000000000002</v>
      </c>
      <c r="M565" s="68">
        <f t="shared" si="97"/>
        <v>28.561512638680895</v>
      </c>
      <c r="N565" s="68">
        <f t="shared" si="97"/>
        <v>51.263775935558122</v>
      </c>
      <c r="O565" s="68">
        <f t="shared" si="97"/>
        <v>0</v>
      </c>
      <c r="P565" s="68">
        <f t="shared" si="97"/>
        <v>0</v>
      </c>
      <c r="Q565" s="68">
        <f t="shared" si="97"/>
        <v>0</v>
      </c>
      <c r="R565" s="68">
        <f t="shared" si="93"/>
        <v>51.263775935558122</v>
      </c>
      <c r="S565" s="51">
        <f t="shared" si="89"/>
        <v>0</v>
      </c>
      <c r="T565" s="184">
        <f t="shared" si="94"/>
        <v>0</v>
      </c>
      <c r="U565" s="43"/>
      <c r="V565" s="43"/>
    </row>
    <row r="566" spans="1:22" x14ac:dyDescent="0.35">
      <c r="A566" s="63">
        <v>45559.374999998639</v>
      </c>
      <c r="B566" s="23">
        <v>584.29000000000008</v>
      </c>
      <c r="C566" s="22">
        <v>21641.386640699999</v>
      </c>
      <c r="D566" s="23">
        <v>0</v>
      </c>
      <c r="E566" s="22">
        <v>0</v>
      </c>
      <c r="F566" s="19">
        <f t="shared" si="90"/>
        <v>584.29000000000008</v>
      </c>
      <c r="G566" s="19">
        <f t="shared" si="90"/>
        <v>21641.386640699999</v>
      </c>
      <c r="H566" s="67">
        <v>0</v>
      </c>
      <c r="I566" s="34">
        <f t="shared" si="91"/>
        <v>584.29000000000008</v>
      </c>
      <c r="J566" s="68">
        <f t="shared" si="88"/>
        <v>37.038776362251618</v>
      </c>
      <c r="K566" s="188">
        <v>2.31</v>
      </c>
      <c r="L566" s="68">
        <f t="shared" si="92"/>
        <v>32.124000000000002</v>
      </c>
      <c r="M566" s="68">
        <f t="shared" si="97"/>
        <v>28.561512638680895</v>
      </c>
      <c r="N566" s="68">
        <f t="shared" si="97"/>
        <v>51.263775935558122</v>
      </c>
      <c r="O566" s="68">
        <f t="shared" si="97"/>
        <v>0</v>
      </c>
      <c r="P566" s="68">
        <f t="shared" si="97"/>
        <v>0</v>
      </c>
      <c r="Q566" s="68">
        <f t="shared" si="97"/>
        <v>0</v>
      </c>
      <c r="R566" s="68">
        <f t="shared" si="93"/>
        <v>51.263775935558122</v>
      </c>
      <c r="S566" s="51">
        <f t="shared" si="89"/>
        <v>0</v>
      </c>
      <c r="T566" s="184">
        <f t="shared" si="94"/>
        <v>0</v>
      </c>
      <c r="U566" s="43"/>
      <c r="V566" s="43"/>
    </row>
    <row r="567" spans="1:22" x14ac:dyDescent="0.35">
      <c r="A567" s="63">
        <v>45559.416666665304</v>
      </c>
      <c r="B567" s="23">
        <v>602.59900000000005</v>
      </c>
      <c r="C567" s="22">
        <v>23840.348336090003</v>
      </c>
      <c r="D567" s="23">
        <v>0</v>
      </c>
      <c r="E567" s="22">
        <v>0</v>
      </c>
      <c r="F567" s="19">
        <f t="shared" si="90"/>
        <v>602.59900000000005</v>
      </c>
      <c r="G567" s="19">
        <f t="shared" si="90"/>
        <v>23840.348336090003</v>
      </c>
      <c r="H567" s="67">
        <v>0</v>
      </c>
      <c r="I567" s="34">
        <f t="shared" si="91"/>
        <v>602.59900000000005</v>
      </c>
      <c r="J567" s="68">
        <f t="shared" si="88"/>
        <v>39.562542148410472</v>
      </c>
      <c r="K567" s="188">
        <v>2.31</v>
      </c>
      <c r="L567" s="68">
        <f t="shared" si="92"/>
        <v>32.124000000000002</v>
      </c>
      <c r="M567" s="68">
        <f t="shared" si="97"/>
        <v>28.561512638680895</v>
      </c>
      <c r="N567" s="68">
        <f t="shared" si="97"/>
        <v>51.263775935558122</v>
      </c>
      <c r="O567" s="68">
        <f t="shared" si="97"/>
        <v>0</v>
      </c>
      <c r="P567" s="68">
        <f t="shared" si="97"/>
        <v>0</v>
      </c>
      <c r="Q567" s="68">
        <f t="shared" si="97"/>
        <v>0</v>
      </c>
      <c r="R567" s="68">
        <f t="shared" si="93"/>
        <v>51.263775935558122</v>
      </c>
      <c r="S567" s="51">
        <f t="shared" si="89"/>
        <v>0</v>
      </c>
      <c r="T567" s="184">
        <f t="shared" si="94"/>
        <v>0</v>
      </c>
      <c r="U567" s="43"/>
      <c r="V567" s="43"/>
    </row>
    <row r="568" spans="1:22" x14ac:dyDescent="0.35">
      <c r="A568" s="63">
        <v>45559.458333331968</v>
      </c>
      <c r="B568" s="23">
        <v>621.21500000000003</v>
      </c>
      <c r="C568" s="22">
        <v>22638.34147005</v>
      </c>
      <c r="D568" s="23">
        <v>0</v>
      </c>
      <c r="E568" s="22">
        <v>0</v>
      </c>
      <c r="F568" s="19">
        <f t="shared" si="90"/>
        <v>621.21500000000003</v>
      </c>
      <c r="G568" s="19">
        <f t="shared" si="90"/>
        <v>22638.34147005</v>
      </c>
      <c r="H568" s="67">
        <v>0</v>
      </c>
      <c r="I568" s="34">
        <f t="shared" si="91"/>
        <v>621.21500000000003</v>
      </c>
      <c r="J568" s="68">
        <f t="shared" si="88"/>
        <v>36.442039342337189</v>
      </c>
      <c r="K568" s="188">
        <v>2.31</v>
      </c>
      <c r="L568" s="68">
        <f t="shared" si="92"/>
        <v>32.124000000000002</v>
      </c>
      <c r="M568" s="68">
        <f t="shared" ref="M568:Q583" si="98">M567</f>
        <v>28.561512638680895</v>
      </c>
      <c r="N568" s="68">
        <f t="shared" si="98"/>
        <v>51.263775935558122</v>
      </c>
      <c r="O568" s="68">
        <f t="shared" si="98"/>
        <v>0</v>
      </c>
      <c r="P568" s="68">
        <f t="shared" si="98"/>
        <v>0</v>
      </c>
      <c r="Q568" s="68">
        <f t="shared" si="98"/>
        <v>0</v>
      </c>
      <c r="R568" s="68">
        <f t="shared" si="93"/>
        <v>51.263775935558122</v>
      </c>
      <c r="S568" s="51">
        <f t="shared" si="89"/>
        <v>0</v>
      </c>
      <c r="T568" s="184">
        <f t="shared" si="94"/>
        <v>0</v>
      </c>
      <c r="U568" s="43"/>
      <c r="V568" s="43"/>
    </row>
    <row r="569" spans="1:22" x14ac:dyDescent="0.35">
      <c r="A569" s="63">
        <v>45559.499999998632</v>
      </c>
      <c r="B569" s="23">
        <v>653.22199999999998</v>
      </c>
      <c r="C569" s="22">
        <v>25194.085453079999</v>
      </c>
      <c r="D569" s="23">
        <v>0</v>
      </c>
      <c r="E569" s="22">
        <v>0</v>
      </c>
      <c r="F569" s="19">
        <f t="shared" si="90"/>
        <v>653.22199999999998</v>
      </c>
      <c r="G569" s="19">
        <f t="shared" si="90"/>
        <v>25194.085453079999</v>
      </c>
      <c r="H569" s="67">
        <v>0</v>
      </c>
      <c r="I569" s="34">
        <f t="shared" si="91"/>
        <v>653.22199999999998</v>
      </c>
      <c r="J569" s="68">
        <f t="shared" si="88"/>
        <v>38.568948157104323</v>
      </c>
      <c r="K569" s="188">
        <v>2.31</v>
      </c>
      <c r="L569" s="68">
        <f t="shared" si="92"/>
        <v>32.124000000000002</v>
      </c>
      <c r="M569" s="68">
        <f t="shared" si="98"/>
        <v>28.561512638680895</v>
      </c>
      <c r="N569" s="68">
        <f t="shared" si="98"/>
        <v>51.263775935558122</v>
      </c>
      <c r="O569" s="68">
        <f t="shared" si="98"/>
        <v>0</v>
      </c>
      <c r="P569" s="68">
        <f t="shared" si="98"/>
        <v>0</v>
      </c>
      <c r="Q569" s="68">
        <f t="shared" si="98"/>
        <v>0</v>
      </c>
      <c r="R569" s="68">
        <f t="shared" si="93"/>
        <v>51.263775935558122</v>
      </c>
      <c r="S569" s="51">
        <f t="shared" si="89"/>
        <v>0</v>
      </c>
      <c r="T569" s="184">
        <f t="shared" si="94"/>
        <v>0</v>
      </c>
      <c r="U569" s="43"/>
      <c r="V569" s="43"/>
    </row>
    <row r="570" spans="1:22" x14ac:dyDescent="0.35">
      <c r="A570" s="63">
        <v>45559.541666665296</v>
      </c>
      <c r="B570" s="23">
        <v>649.9</v>
      </c>
      <c r="C570" s="22">
        <v>24891.17</v>
      </c>
      <c r="D570" s="23">
        <v>5.4930000000000003</v>
      </c>
      <c r="E570" s="22">
        <v>210.38200000000001</v>
      </c>
      <c r="F570" s="19">
        <f t="shared" si="90"/>
        <v>644.40699999999993</v>
      </c>
      <c r="G570" s="19">
        <f t="shared" si="90"/>
        <v>24680.787999999997</v>
      </c>
      <c r="H570" s="67">
        <v>0</v>
      </c>
      <c r="I570" s="34">
        <f t="shared" si="91"/>
        <v>644.40699999999993</v>
      </c>
      <c r="J570" s="68">
        <f t="shared" si="88"/>
        <v>38.299999844818572</v>
      </c>
      <c r="K570" s="188">
        <v>2.31</v>
      </c>
      <c r="L570" s="68">
        <f t="shared" si="92"/>
        <v>32.124000000000002</v>
      </c>
      <c r="M570" s="68">
        <f t="shared" si="98"/>
        <v>28.561512638680895</v>
      </c>
      <c r="N570" s="68">
        <f t="shared" si="98"/>
        <v>51.263775935558122</v>
      </c>
      <c r="O570" s="68">
        <f t="shared" si="98"/>
        <v>0</v>
      </c>
      <c r="P570" s="68">
        <f t="shared" si="98"/>
        <v>0</v>
      </c>
      <c r="Q570" s="68">
        <f t="shared" si="98"/>
        <v>0</v>
      </c>
      <c r="R570" s="68">
        <f t="shared" si="93"/>
        <v>51.263775935558122</v>
      </c>
      <c r="S570" s="51">
        <f t="shared" si="89"/>
        <v>0</v>
      </c>
      <c r="T570" s="184">
        <f t="shared" si="94"/>
        <v>0</v>
      </c>
      <c r="U570" s="43"/>
      <c r="V570" s="43"/>
    </row>
    <row r="571" spans="1:22" x14ac:dyDescent="0.35">
      <c r="A571" s="63">
        <v>45559.583333331961</v>
      </c>
      <c r="B571" s="23">
        <v>677.4</v>
      </c>
      <c r="C571" s="22">
        <v>27624.371999999999</v>
      </c>
      <c r="D571" s="23">
        <v>38.073999999999998</v>
      </c>
      <c r="E571" s="22">
        <v>1552.6579999999999</v>
      </c>
      <c r="F571" s="19">
        <f t="shared" si="90"/>
        <v>639.32600000000002</v>
      </c>
      <c r="G571" s="19">
        <f t="shared" si="90"/>
        <v>26071.714</v>
      </c>
      <c r="H571" s="67">
        <v>0</v>
      </c>
      <c r="I571" s="34">
        <f t="shared" si="91"/>
        <v>639.32600000000002</v>
      </c>
      <c r="J571" s="68">
        <f t="shared" si="88"/>
        <v>40.779999562038768</v>
      </c>
      <c r="K571" s="188">
        <v>2.31</v>
      </c>
      <c r="L571" s="68">
        <f t="shared" si="92"/>
        <v>32.124000000000002</v>
      </c>
      <c r="M571" s="68">
        <f t="shared" si="98"/>
        <v>28.561512638680895</v>
      </c>
      <c r="N571" s="68">
        <f t="shared" si="98"/>
        <v>51.263775935558122</v>
      </c>
      <c r="O571" s="68">
        <f t="shared" si="98"/>
        <v>0</v>
      </c>
      <c r="P571" s="68">
        <f t="shared" si="98"/>
        <v>0</v>
      </c>
      <c r="Q571" s="68">
        <f t="shared" si="98"/>
        <v>0</v>
      </c>
      <c r="R571" s="68">
        <f t="shared" si="93"/>
        <v>51.263775935558122</v>
      </c>
      <c r="S571" s="51">
        <f t="shared" si="89"/>
        <v>0</v>
      </c>
      <c r="T571" s="184">
        <f t="shared" si="94"/>
        <v>0</v>
      </c>
      <c r="U571" s="43"/>
      <c r="V571" s="43"/>
    </row>
    <row r="572" spans="1:22" x14ac:dyDescent="0.35">
      <c r="A572" s="63">
        <v>45559.624999998625</v>
      </c>
      <c r="B572" s="23">
        <v>686.7</v>
      </c>
      <c r="C572" s="22">
        <v>26815.634999999998</v>
      </c>
      <c r="D572" s="23">
        <v>41.457999999999998</v>
      </c>
      <c r="E572" s="22">
        <v>1618.9349999999999</v>
      </c>
      <c r="F572" s="19">
        <f t="shared" si="90"/>
        <v>645.24200000000008</v>
      </c>
      <c r="G572" s="19">
        <f t="shared" si="90"/>
        <v>25196.699999999997</v>
      </c>
      <c r="H572" s="67">
        <v>0</v>
      </c>
      <c r="I572" s="34">
        <f t="shared" si="91"/>
        <v>645.24200000000008</v>
      </c>
      <c r="J572" s="68">
        <f t="shared" si="88"/>
        <v>39.049999845019379</v>
      </c>
      <c r="K572" s="188">
        <v>2.31</v>
      </c>
      <c r="L572" s="68">
        <f t="shared" si="92"/>
        <v>32.124000000000002</v>
      </c>
      <c r="M572" s="68">
        <f t="shared" si="98"/>
        <v>28.561512638680895</v>
      </c>
      <c r="N572" s="68">
        <f t="shared" si="98"/>
        <v>51.263775935558122</v>
      </c>
      <c r="O572" s="68">
        <f t="shared" si="98"/>
        <v>0</v>
      </c>
      <c r="P572" s="68">
        <f t="shared" si="98"/>
        <v>0</v>
      </c>
      <c r="Q572" s="68">
        <f t="shared" si="98"/>
        <v>0</v>
      </c>
      <c r="R572" s="68">
        <f t="shared" si="93"/>
        <v>51.263775935558122</v>
      </c>
      <c r="S572" s="51">
        <f t="shared" si="89"/>
        <v>0</v>
      </c>
      <c r="T572" s="184">
        <f t="shared" si="94"/>
        <v>0</v>
      </c>
      <c r="U572" s="43"/>
      <c r="V572" s="43"/>
    </row>
    <row r="573" spans="1:22" x14ac:dyDescent="0.35">
      <c r="A573" s="63">
        <v>45559.666666665289</v>
      </c>
      <c r="B573" s="23">
        <v>684.4</v>
      </c>
      <c r="C573" s="22">
        <v>26239.896000000001</v>
      </c>
      <c r="D573" s="23">
        <v>16.047000000000001</v>
      </c>
      <c r="E573" s="22">
        <v>615.24199999999996</v>
      </c>
      <c r="F573" s="19">
        <f t="shared" si="90"/>
        <v>668.35299999999995</v>
      </c>
      <c r="G573" s="19">
        <f t="shared" si="90"/>
        <v>25624.654000000002</v>
      </c>
      <c r="H573" s="67">
        <v>0</v>
      </c>
      <c r="I573" s="34">
        <f t="shared" si="91"/>
        <v>668.35299999999995</v>
      </c>
      <c r="J573" s="68">
        <f t="shared" si="88"/>
        <v>38.339999970075702</v>
      </c>
      <c r="K573" s="188">
        <v>2.31</v>
      </c>
      <c r="L573" s="68">
        <f t="shared" si="92"/>
        <v>32.124000000000002</v>
      </c>
      <c r="M573" s="68">
        <f t="shared" si="98"/>
        <v>28.561512638680895</v>
      </c>
      <c r="N573" s="68">
        <f t="shared" si="98"/>
        <v>51.263775935558122</v>
      </c>
      <c r="O573" s="68">
        <f t="shared" si="98"/>
        <v>0</v>
      </c>
      <c r="P573" s="68">
        <f t="shared" si="98"/>
        <v>0</v>
      </c>
      <c r="Q573" s="68">
        <f t="shared" si="98"/>
        <v>0</v>
      </c>
      <c r="R573" s="68">
        <f t="shared" si="93"/>
        <v>51.263775935558122</v>
      </c>
      <c r="S573" s="51">
        <f t="shared" si="89"/>
        <v>0</v>
      </c>
      <c r="T573" s="184">
        <f t="shared" si="94"/>
        <v>0</v>
      </c>
      <c r="U573" s="43"/>
      <c r="V573" s="43"/>
    </row>
    <row r="574" spans="1:22" x14ac:dyDescent="0.35">
      <c r="A574" s="63">
        <v>45559.708333331953</v>
      </c>
      <c r="B574" s="23">
        <v>695.9</v>
      </c>
      <c r="C574" s="22">
        <v>27613.312000000002</v>
      </c>
      <c r="D574" s="23">
        <v>19.413</v>
      </c>
      <c r="E574" s="22">
        <v>770.30799999999999</v>
      </c>
      <c r="F574" s="19">
        <f t="shared" si="90"/>
        <v>676.48699999999997</v>
      </c>
      <c r="G574" s="19">
        <f t="shared" si="90"/>
        <v>26843.004000000001</v>
      </c>
      <c r="H574" s="67">
        <v>0</v>
      </c>
      <c r="I574" s="34">
        <f t="shared" si="91"/>
        <v>676.48699999999997</v>
      </c>
      <c r="J574" s="68">
        <f t="shared" si="88"/>
        <v>39.679999763484005</v>
      </c>
      <c r="K574" s="188">
        <v>2.31</v>
      </c>
      <c r="L574" s="68">
        <f t="shared" si="92"/>
        <v>32.124000000000002</v>
      </c>
      <c r="M574" s="68">
        <f t="shared" si="98"/>
        <v>28.561512638680895</v>
      </c>
      <c r="N574" s="68">
        <f t="shared" si="98"/>
        <v>51.263775935558122</v>
      </c>
      <c r="O574" s="68">
        <f t="shared" si="98"/>
        <v>0</v>
      </c>
      <c r="P574" s="68">
        <f t="shared" si="98"/>
        <v>0</v>
      </c>
      <c r="Q574" s="68">
        <f t="shared" si="98"/>
        <v>0</v>
      </c>
      <c r="R574" s="68">
        <f t="shared" si="93"/>
        <v>51.263775935558122</v>
      </c>
      <c r="S574" s="51">
        <f t="shared" si="89"/>
        <v>0</v>
      </c>
      <c r="T574" s="184">
        <f t="shared" si="94"/>
        <v>0</v>
      </c>
      <c r="U574" s="43"/>
      <c r="V574" s="43"/>
    </row>
    <row r="575" spans="1:22" x14ac:dyDescent="0.35">
      <c r="A575" s="63">
        <v>45559.749999998618</v>
      </c>
      <c r="B575" s="23">
        <v>676</v>
      </c>
      <c r="C575" s="22">
        <v>29906.240000000002</v>
      </c>
      <c r="D575" s="23">
        <v>1.643</v>
      </c>
      <c r="E575" s="22">
        <v>72.686000000000007</v>
      </c>
      <c r="F575" s="19">
        <f t="shared" si="90"/>
        <v>674.35699999999997</v>
      </c>
      <c r="G575" s="19">
        <f t="shared" si="90"/>
        <v>29833.554</v>
      </c>
      <c r="H575" s="67">
        <v>0</v>
      </c>
      <c r="I575" s="34">
        <f t="shared" si="91"/>
        <v>674.35699999999997</v>
      </c>
      <c r="J575" s="68">
        <f t="shared" si="88"/>
        <v>44.240000474526106</v>
      </c>
      <c r="K575" s="188">
        <v>2.31</v>
      </c>
      <c r="L575" s="68">
        <f t="shared" si="92"/>
        <v>32.124000000000002</v>
      </c>
      <c r="M575" s="68">
        <f t="shared" si="98"/>
        <v>28.561512638680895</v>
      </c>
      <c r="N575" s="68">
        <f t="shared" si="98"/>
        <v>51.263775935558122</v>
      </c>
      <c r="O575" s="68">
        <f t="shared" si="98"/>
        <v>0</v>
      </c>
      <c r="P575" s="68">
        <f t="shared" si="98"/>
        <v>0</v>
      </c>
      <c r="Q575" s="68">
        <f t="shared" si="98"/>
        <v>0</v>
      </c>
      <c r="R575" s="68">
        <f t="shared" si="93"/>
        <v>51.263775935558122</v>
      </c>
      <c r="S575" s="51">
        <f t="shared" si="89"/>
        <v>0</v>
      </c>
      <c r="T575" s="184">
        <f t="shared" si="94"/>
        <v>0</v>
      </c>
      <c r="U575" s="43"/>
      <c r="V575" s="43"/>
    </row>
    <row r="576" spans="1:22" x14ac:dyDescent="0.35">
      <c r="A576" s="63">
        <v>45559.791666665282</v>
      </c>
      <c r="B576" s="23">
        <v>669.25600000000009</v>
      </c>
      <c r="C576" s="22">
        <v>32051.812229440002</v>
      </c>
      <c r="D576" s="23">
        <v>0</v>
      </c>
      <c r="E576" s="22">
        <v>0</v>
      </c>
      <c r="F576" s="19">
        <f t="shared" si="90"/>
        <v>669.25600000000009</v>
      </c>
      <c r="G576" s="19">
        <f t="shared" si="90"/>
        <v>32051.812229440002</v>
      </c>
      <c r="H576" s="67">
        <v>0</v>
      </c>
      <c r="I576" s="34">
        <f t="shared" si="91"/>
        <v>669.25600000000009</v>
      </c>
      <c r="J576" s="68">
        <f t="shared" si="88"/>
        <v>47.891706954349303</v>
      </c>
      <c r="K576" s="188">
        <v>2.31</v>
      </c>
      <c r="L576" s="68">
        <f t="shared" si="92"/>
        <v>32.124000000000002</v>
      </c>
      <c r="M576" s="68">
        <f t="shared" si="98"/>
        <v>28.561512638680895</v>
      </c>
      <c r="N576" s="68">
        <f t="shared" si="98"/>
        <v>51.263775935558122</v>
      </c>
      <c r="O576" s="68">
        <f t="shared" si="98"/>
        <v>0</v>
      </c>
      <c r="P576" s="68">
        <f t="shared" si="98"/>
        <v>0</v>
      </c>
      <c r="Q576" s="68">
        <f t="shared" si="98"/>
        <v>0</v>
      </c>
      <c r="R576" s="68">
        <f t="shared" si="93"/>
        <v>51.263775935558122</v>
      </c>
      <c r="S576" s="51">
        <f t="shared" si="89"/>
        <v>0</v>
      </c>
      <c r="T576" s="184">
        <f t="shared" si="94"/>
        <v>0</v>
      </c>
      <c r="U576" s="43"/>
      <c r="V576" s="43"/>
    </row>
    <row r="577" spans="1:22" x14ac:dyDescent="0.35">
      <c r="A577" s="63">
        <v>45559.833333331946</v>
      </c>
      <c r="B577" s="23">
        <v>675.83799999999997</v>
      </c>
      <c r="C577" s="22">
        <v>35445.086803500002</v>
      </c>
      <c r="D577" s="23">
        <v>0</v>
      </c>
      <c r="E577" s="22">
        <v>0</v>
      </c>
      <c r="F577" s="19">
        <f t="shared" si="90"/>
        <v>675.83799999999997</v>
      </c>
      <c r="G577" s="19">
        <f t="shared" si="90"/>
        <v>35445.086803500002</v>
      </c>
      <c r="H577" s="67">
        <v>0</v>
      </c>
      <c r="I577" s="34">
        <f t="shared" si="91"/>
        <v>675.83799999999997</v>
      </c>
      <c r="J577" s="68">
        <f t="shared" si="88"/>
        <v>52.446128811194406</v>
      </c>
      <c r="K577" s="188">
        <v>2.31</v>
      </c>
      <c r="L577" s="68">
        <f t="shared" si="92"/>
        <v>32.124000000000002</v>
      </c>
      <c r="M577" s="68">
        <f t="shared" si="98"/>
        <v>28.561512638680895</v>
      </c>
      <c r="N577" s="68">
        <f t="shared" si="98"/>
        <v>51.263775935558122</v>
      </c>
      <c r="O577" s="68">
        <f t="shared" si="98"/>
        <v>0</v>
      </c>
      <c r="P577" s="68">
        <f t="shared" si="98"/>
        <v>0</v>
      </c>
      <c r="Q577" s="68">
        <f t="shared" si="98"/>
        <v>0</v>
      </c>
      <c r="R577" s="68">
        <f t="shared" si="93"/>
        <v>51.263775935558122</v>
      </c>
      <c r="S577" s="51">
        <f t="shared" si="89"/>
        <v>1.1823528756362833</v>
      </c>
      <c r="T577" s="184">
        <f t="shared" si="94"/>
        <v>799.07900276427438</v>
      </c>
      <c r="U577" s="43"/>
      <c r="V577" s="43"/>
    </row>
    <row r="578" spans="1:22" x14ac:dyDescent="0.35">
      <c r="A578" s="63">
        <v>45559.87499999861</v>
      </c>
      <c r="B578" s="23">
        <v>669.721</v>
      </c>
      <c r="C578" s="22">
        <v>28936.19069014</v>
      </c>
      <c r="D578" s="23">
        <v>0</v>
      </c>
      <c r="E578" s="22">
        <v>0</v>
      </c>
      <c r="F578" s="19">
        <f t="shared" si="90"/>
        <v>669.721</v>
      </c>
      <c r="G578" s="19">
        <f t="shared" si="90"/>
        <v>28936.19069014</v>
      </c>
      <c r="H578" s="67">
        <v>0</v>
      </c>
      <c r="I578" s="34">
        <f t="shared" si="91"/>
        <v>669.721</v>
      </c>
      <c r="J578" s="68">
        <f t="shared" si="88"/>
        <v>43.206336205882749</v>
      </c>
      <c r="K578" s="188">
        <v>2.31</v>
      </c>
      <c r="L578" s="68">
        <f t="shared" si="92"/>
        <v>32.124000000000002</v>
      </c>
      <c r="M578" s="68">
        <f t="shared" si="98"/>
        <v>28.561512638680895</v>
      </c>
      <c r="N578" s="68">
        <f t="shared" si="98"/>
        <v>51.263775935558122</v>
      </c>
      <c r="O578" s="68">
        <f t="shared" si="98"/>
        <v>0</v>
      </c>
      <c r="P578" s="68">
        <f t="shared" si="98"/>
        <v>0</v>
      </c>
      <c r="Q578" s="68">
        <f t="shared" si="98"/>
        <v>0</v>
      </c>
      <c r="R578" s="68">
        <f t="shared" si="93"/>
        <v>51.263775935558122</v>
      </c>
      <c r="S578" s="51">
        <f t="shared" si="89"/>
        <v>0</v>
      </c>
      <c r="T578" s="184">
        <f t="shared" si="94"/>
        <v>0</v>
      </c>
      <c r="U578" s="43"/>
      <c r="V578" s="43"/>
    </row>
    <row r="579" spans="1:22" x14ac:dyDescent="0.35">
      <c r="A579" s="63">
        <v>45559.916666665275</v>
      </c>
      <c r="B579" s="23">
        <v>631.596</v>
      </c>
      <c r="C579" s="22">
        <v>22306.442395919999</v>
      </c>
      <c r="D579" s="23">
        <v>0</v>
      </c>
      <c r="E579" s="22">
        <v>0</v>
      </c>
      <c r="F579" s="19">
        <f t="shared" si="90"/>
        <v>631.596</v>
      </c>
      <c r="G579" s="19">
        <f t="shared" si="90"/>
        <v>22306.442395919999</v>
      </c>
      <c r="H579" s="67">
        <v>0</v>
      </c>
      <c r="I579" s="34">
        <f t="shared" si="91"/>
        <v>631.596</v>
      </c>
      <c r="J579" s="68">
        <f t="shared" si="88"/>
        <v>35.317580218874092</v>
      </c>
      <c r="K579" s="188">
        <v>2.31</v>
      </c>
      <c r="L579" s="68">
        <f t="shared" si="92"/>
        <v>32.124000000000002</v>
      </c>
      <c r="M579" s="68">
        <f t="shared" si="98"/>
        <v>28.561512638680895</v>
      </c>
      <c r="N579" s="68">
        <f t="shared" si="98"/>
        <v>51.263775935558122</v>
      </c>
      <c r="O579" s="68">
        <f t="shared" si="98"/>
        <v>0</v>
      </c>
      <c r="P579" s="68">
        <f t="shared" si="98"/>
        <v>0</v>
      </c>
      <c r="Q579" s="68">
        <f t="shared" si="98"/>
        <v>0</v>
      </c>
      <c r="R579" s="68">
        <f t="shared" si="93"/>
        <v>51.263775935558122</v>
      </c>
      <c r="S579" s="51">
        <f t="shared" si="89"/>
        <v>0</v>
      </c>
      <c r="T579" s="184">
        <f t="shared" si="94"/>
        <v>0</v>
      </c>
      <c r="U579" s="43"/>
      <c r="V579" s="43"/>
    </row>
    <row r="580" spans="1:22" x14ac:dyDescent="0.35">
      <c r="A580" s="63">
        <v>45559.958333331939</v>
      </c>
      <c r="B580" s="23">
        <v>585.38900000000001</v>
      </c>
      <c r="C580" s="22">
        <v>17879.652350550001</v>
      </c>
      <c r="D580" s="23">
        <v>0</v>
      </c>
      <c r="E580" s="22">
        <v>0</v>
      </c>
      <c r="F580" s="19">
        <f t="shared" si="90"/>
        <v>585.38900000000001</v>
      </c>
      <c r="G580" s="19">
        <f t="shared" si="90"/>
        <v>17879.652350550001</v>
      </c>
      <c r="H580" s="67">
        <v>0</v>
      </c>
      <c r="I580" s="34">
        <f t="shared" si="91"/>
        <v>585.38900000000001</v>
      </c>
      <c r="J580" s="68">
        <f t="shared" si="88"/>
        <v>30.543198369887374</v>
      </c>
      <c r="K580" s="188">
        <v>2.31</v>
      </c>
      <c r="L580" s="68">
        <f t="shared" si="92"/>
        <v>32.124000000000002</v>
      </c>
      <c r="M580" s="68">
        <f t="shared" si="98"/>
        <v>28.561512638680895</v>
      </c>
      <c r="N580" s="68">
        <f t="shared" si="98"/>
        <v>51.263775935558122</v>
      </c>
      <c r="O580" s="68">
        <f t="shared" si="98"/>
        <v>0</v>
      </c>
      <c r="P580" s="68">
        <f t="shared" si="98"/>
        <v>0</v>
      </c>
      <c r="Q580" s="68">
        <f t="shared" si="98"/>
        <v>0</v>
      </c>
      <c r="R580" s="68">
        <f t="shared" si="93"/>
        <v>51.263775935558122</v>
      </c>
      <c r="S580" s="51">
        <f t="shared" si="89"/>
        <v>0</v>
      </c>
      <c r="T580" s="184">
        <f t="shared" si="94"/>
        <v>0</v>
      </c>
      <c r="U580" s="43"/>
      <c r="V580" s="43"/>
    </row>
    <row r="581" spans="1:22" x14ac:dyDescent="0.35">
      <c r="A581" s="63">
        <v>45559.999999998603</v>
      </c>
      <c r="B581" s="23">
        <v>549.84299999999996</v>
      </c>
      <c r="C581" s="22">
        <v>14849.08688081</v>
      </c>
      <c r="D581" s="23">
        <v>0</v>
      </c>
      <c r="E581" s="22">
        <v>0</v>
      </c>
      <c r="F581" s="19">
        <f t="shared" si="90"/>
        <v>549.84299999999996</v>
      </c>
      <c r="G581" s="19">
        <f t="shared" si="90"/>
        <v>14849.08688081</v>
      </c>
      <c r="H581" s="67">
        <v>0</v>
      </c>
      <c r="I581" s="34">
        <f t="shared" si="91"/>
        <v>549.84299999999996</v>
      </c>
      <c r="J581" s="68">
        <f t="shared" si="88"/>
        <v>27.006048782670693</v>
      </c>
      <c r="K581" s="188">
        <v>2.31</v>
      </c>
      <c r="L581" s="68">
        <f t="shared" si="92"/>
        <v>32.124000000000002</v>
      </c>
      <c r="M581" s="68">
        <f t="shared" si="98"/>
        <v>28.561512638680895</v>
      </c>
      <c r="N581" s="68">
        <f t="shared" si="98"/>
        <v>51.263775935558122</v>
      </c>
      <c r="O581" s="68">
        <f t="shared" si="98"/>
        <v>0</v>
      </c>
      <c r="P581" s="68">
        <f t="shared" si="98"/>
        <v>0</v>
      </c>
      <c r="Q581" s="68">
        <f t="shared" si="98"/>
        <v>0</v>
      </c>
      <c r="R581" s="68">
        <f t="shared" si="93"/>
        <v>51.263775935558122</v>
      </c>
      <c r="S581" s="51">
        <f t="shared" si="89"/>
        <v>0</v>
      </c>
      <c r="T581" s="184">
        <f t="shared" si="94"/>
        <v>0</v>
      </c>
      <c r="U581" s="43"/>
      <c r="V581" s="43"/>
    </row>
    <row r="582" spans="1:22" x14ac:dyDescent="0.35">
      <c r="A582" s="63">
        <v>45560.041666665267</v>
      </c>
      <c r="B582" s="23">
        <v>524.79300000000001</v>
      </c>
      <c r="C582" s="22">
        <v>12991.47260323</v>
      </c>
      <c r="D582" s="23">
        <v>0</v>
      </c>
      <c r="E582" s="22">
        <v>0</v>
      </c>
      <c r="F582" s="19">
        <f t="shared" si="90"/>
        <v>524.79300000000001</v>
      </c>
      <c r="G582" s="19">
        <f t="shared" si="90"/>
        <v>12991.47260323</v>
      </c>
      <c r="H582" s="67">
        <v>0</v>
      </c>
      <c r="I582" s="34">
        <f t="shared" si="91"/>
        <v>524.79300000000001</v>
      </c>
      <c r="J582" s="68">
        <f t="shared" ref="J582:J645" si="99">IF(F582&gt;0,G582/F582,0)</f>
        <v>24.755422810955938</v>
      </c>
      <c r="K582" s="188">
        <v>2.2599999999999998</v>
      </c>
      <c r="L582" s="68">
        <f t="shared" si="92"/>
        <v>31.603999999999999</v>
      </c>
      <c r="M582" s="68">
        <f t="shared" si="98"/>
        <v>28.561512638680895</v>
      </c>
      <c r="N582" s="68">
        <f t="shared" si="98"/>
        <v>51.263775935558122</v>
      </c>
      <c r="O582" s="68">
        <f t="shared" si="98"/>
        <v>0</v>
      </c>
      <c r="P582" s="68">
        <f t="shared" si="98"/>
        <v>0</v>
      </c>
      <c r="Q582" s="68">
        <f t="shared" si="98"/>
        <v>0</v>
      </c>
      <c r="R582" s="68">
        <f t="shared" si="93"/>
        <v>51.263775935558122</v>
      </c>
      <c r="S582" s="51">
        <f t="shared" ref="S582:S645" si="100">IF(J582&gt;R582,J582-R582,0)</f>
        <v>0</v>
      </c>
      <c r="T582" s="184">
        <f t="shared" si="94"/>
        <v>0</v>
      </c>
      <c r="U582" s="43"/>
      <c r="V582" s="43"/>
    </row>
    <row r="583" spans="1:22" x14ac:dyDescent="0.35">
      <c r="A583" s="63">
        <v>45560.083333331931</v>
      </c>
      <c r="B583" s="23">
        <v>502.09199999999998</v>
      </c>
      <c r="C583" s="22">
        <v>10848.561497639999</v>
      </c>
      <c r="D583" s="23">
        <v>0</v>
      </c>
      <c r="E583" s="22">
        <v>0</v>
      </c>
      <c r="F583" s="19">
        <f t="shared" ref="F583:G646" si="101">B583-D583</f>
        <v>502.09199999999998</v>
      </c>
      <c r="G583" s="19">
        <f t="shared" si="101"/>
        <v>10848.561497639999</v>
      </c>
      <c r="H583" s="67">
        <v>0</v>
      </c>
      <c r="I583" s="34">
        <f t="shared" ref="I583:I646" si="102">F583-H583</f>
        <v>502.09199999999998</v>
      </c>
      <c r="J583" s="68">
        <f t="shared" si="99"/>
        <v>21.606720476805048</v>
      </c>
      <c r="K583" s="188">
        <v>2.2599999999999998</v>
      </c>
      <c r="L583" s="68">
        <f t="shared" ref="L583:L646" si="103">IF(AND(MONTH($A$2)&gt;5,MONTH($A$2)&lt;9),(K583*10800)/1000,(K583*10400)/1000)+8.1</f>
        <v>31.603999999999999</v>
      </c>
      <c r="M583" s="68">
        <f t="shared" si="98"/>
        <v>28.561512638680895</v>
      </c>
      <c r="N583" s="68">
        <f t="shared" si="98"/>
        <v>51.263775935558122</v>
      </c>
      <c r="O583" s="68">
        <f t="shared" si="98"/>
        <v>0</v>
      </c>
      <c r="P583" s="68">
        <f t="shared" si="98"/>
        <v>0</v>
      </c>
      <c r="Q583" s="68">
        <f t="shared" si="98"/>
        <v>0</v>
      </c>
      <c r="R583" s="68">
        <f t="shared" ref="R583:R646" si="104">MAX(L583:Q583)</f>
        <v>51.263775935558122</v>
      </c>
      <c r="S583" s="51">
        <f t="shared" si="100"/>
        <v>0</v>
      </c>
      <c r="T583" s="184">
        <f t="shared" ref="T583:T646" si="105">IF(S583&lt;&gt;" ",S583*I583,0)</f>
        <v>0</v>
      </c>
      <c r="U583" s="43"/>
      <c r="V583" s="43"/>
    </row>
    <row r="584" spans="1:22" x14ac:dyDescent="0.35">
      <c r="A584" s="63">
        <v>45560.124999998596</v>
      </c>
      <c r="B584" s="23">
        <v>493.85500000000002</v>
      </c>
      <c r="C584" s="22">
        <v>9240.9515693499998</v>
      </c>
      <c r="D584" s="23">
        <v>0</v>
      </c>
      <c r="E584" s="22">
        <v>0</v>
      </c>
      <c r="F584" s="19">
        <f t="shared" si="101"/>
        <v>493.85500000000002</v>
      </c>
      <c r="G584" s="19">
        <f t="shared" si="101"/>
        <v>9240.9515693499998</v>
      </c>
      <c r="H584" s="67">
        <v>0</v>
      </c>
      <c r="I584" s="34">
        <f t="shared" si="102"/>
        <v>493.85500000000002</v>
      </c>
      <c r="J584" s="68">
        <f t="shared" si="99"/>
        <v>18.711872046147146</v>
      </c>
      <c r="K584" s="188">
        <v>2.2599999999999998</v>
      </c>
      <c r="L584" s="68">
        <f t="shared" si="103"/>
        <v>31.603999999999999</v>
      </c>
      <c r="M584" s="68">
        <f t="shared" ref="M584:Q599" si="106">M583</f>
        <v>28.561512638680895</v>
      </c>
      <c r="N584" s="68">
        <f t="shared" si="106"/>
        <v>51.263775935558122</v>
      </c>
      <c r="O584" s="68">
        <f t="shared" si="106"/>
        <v>0</v>
      </c>
      <c r="P584" s="68">
        <f t="shared" si="106"/>
        <v>0</v>
      </c>
      <c r="Q584" s="68">
        <f t="shared" si="106"/>
        <v>0</v>
      </c>
      <c r="R584" s="68">
        <f t="shared" si="104"/>
        <v>51.263775935558122</v>
      </c>
      <c r="S584" s="51">
        <f t="shared" si="100"/>
        <v>0</v>
      </c>
      <c r="T584" s="184">
        <f t="shared" si="105"/>
        <v>0</v>
      </c>
      <c r="U584" s="43"/>
      <c r="V584" s="43"/>
    </row>
    <row r="585" spans="1:22" x14ac:dyDescent="0.35">
      <c r="A585" s="63">
        <v>45560.16666666526</v>
      </c>
      <c r="B585" s="23">
        <v>500.36799999999999</v>
      </c>
      <c r="C585" s="22">
        <v>9336.281596159999</v>
      </c>
      <c r="D585" s="23">
        <v>0</v>
      </c>
      <c r="E585" s="22">
        <v>0</v>
      </c>
      <c r="F585" s="19">
        <f t="shared" si="101"/>
        <v>500.36799999999999</v>
      </c>
      <c r="G585" s="19">
        <f t="shared" si="101"/>
        <v>9336.281596159999</v>
      </c>
      <c r="H585" s="67">
        <v>0</v>
      </c>
      <c r="I585" s="34">
        <f t="shared" si="102"/>
        <v>500.36799999999999</v>
      </c>
      <c r="J585" s="68">
        <f t="shared" si="99"/>
        <v>18.658830293224185</v>
      </c>
      <c r="K585" s="188">
        <v>2.2599999999999998</v>
      </c>
      <c r="L585" s="68">
        <f t="shared" si="103"/>
        <v>31.603999999999999</v>
      </c>
      <c r="M585" s="68">
        <f t="shared" si="106"/>
        <v>28.561512638680895</v>
      </c>
      <c r="N585" s="68">
        <f t="shared" si="106"/>
        <v>51.263775935558122</v>
      </c>
      <c r="O585" s="68">
        <f t="shared" si="106"/>
        <v>0</v>
      </c>
      <c r="P585" s="68">
        <f t="shared" si="106"/>
        <v>0</v>
      </c>
      <c r="Q585" s="68">
        <f t="shared" si="106"/>
        <v>0</v>
      </c>
      <c r="R585" s="68">
        <f t="shared" si="104"/>
        <v>51.263775935558122</v>
      </c>
      <c r="S585" s="51">
        <f t="shared" si="100"/>
        <v>0</v>
      </c>
      <c r="T585" s="184">
        <f t="shared" si="105"/>
        <v>0</v>
      </c>
      <c r="U585" s="43"/>
      <c r="V585" s="43"/>
    </row>
    <row r="586" spans="1:22" x14ac:dyDescent="0.35">
      <c r="A586" s="63">
        <v>45560.208333331924</v>
      </c>
      <c r="B586" s="23">
        <v>497.64600000000002</v>
      </c>
      <c r="C586" s="22">
        <v>9703.7771709600001</v>
      </c>
      <c r="D586" s="23">
        <v>0</v>
      </c>
      <c r="E586" s="22">
        <v>0</v>
      </c>
      <c r="F586" s="19">
        <f t="shared" si="101"/>
        <v>497.64600000000002</v>
      </c>
      <c r="G586" s="19">
        <f t="shared" si="101"/>
        <v>9703.7771709600001</v>
      </c>
      <c r="H586" s="67">
        <v>0</v>
      </c>
      <c r="I586" s="34">
        <f t="shared" si="102"/>
        <v>497.64600000000002</v>
      </c>
      <c r="J586" s="68">
        <f t="shared" si="99"/>
        <v>19.499357316164502</v>
      </c>
      <c r="K586" s="188">
        <v>2.2599999999999998</v>
      </c>
      <c r="L586" s="68">
        <f t="shared" si="103"/>
        <v>31.603999999999999</v>
      </c>
      <c r="M586" s="68">
        <f t="shared" si="106"/>
        <v>28.561512638680895</v>
      </c>
      <c r="N586" s="68">
        <f t="shared" si="106"/>
        <v>51.263775935558122</v>
      </c>
      <c r="O586" s="68">
        <f t="shared" si="106"/>
        <v>0</v>
      </c>
      <c r="P586" s="68">
        <f t="shared" si="106"/>
        <v>0</v>
      </c>
      <c r="Q586" s="68">
        <f t="shared" si="106"/>
        <v>0</v>
      </c>
      <c r="R586" s="68">
        <f t="shared" si="104"/>
        <v>51.263775935558122</v>
      </c>
      <c r="S586" s="51">
        <f t="shared" si="100"/>
        <v>0</v>
      </c>
      <c r="T586" s="184">
        <f t="shared" si="105"/>
        <v>0</v>
      </c>
      <c r="U586" s="43"/>
      <c r="V586" s="43"/>
    </row>
    <row r="587" spans="1:22" x14ac:dyDescent="0.35">
      <c r="A587" s="63">
        <v>45560.249999998588</v>
      </c>
      <c r="B587" s="23">
        <v>512.57000000000005</v>
      </c>
      <c r="C587" s="22">
        <v>13904.109363700001</v>
      </c>
      <c r="D587" s="23">
        <v>0</v>
      </c>
      <c r="E587" s="22">
        <v>0</v>
      </c>
      <c r="F587" s="19">
        <f t="shared" si="101"/>
        <v>512.57000000000005</v>
      </c>
      <c r="G587" s="19">
        <f t="shared" si="101"/>
        <v>13904.109363700001</v>
      </c>
      <c r="H587" s="67">
        <v>0</v>
      </c>
      <c r="I587" s="34">
        <f t="shared" si="102"/>
        <v>512.57000000000005</v>
      </c>
      <c r="J587" s="68">
        <f t="shared" si="99"/>
        <v>27.126264439393644</v>
      </c>
      <c r="K587" s="188">
        <v>2.2599999999999998</v>
      </c>
      <c r="L587" s="68">
        <f t="shared" si="103"/>
        <v>31.603999999999999</v>
      </c>
      <c r="M587" s="68">
        <f t="shared" si="106"/>
        <v>28.561512638680895</v>
      </c>
      <c r="N587" s="68">
        <f t="shared" si="106"/>
        <v>51.263775935558122</v>
      </c>
      <c r="O587" s="68">
        <f t="shared" si="106"/>
        <v>0</v>
      </c>
      <c r="P587" s="68">
        <f t="shared" si="106"/>
        <v>0</v>
      </c>
      <c r="Q587" s="68">
        <f t="shared" si="106"/>
        <v>0</v>
      </c>
      <c r="R587" s="68">
        <f t="shared" si="104"/>
        <v>51.263775935558122</v>
      </c>
      <c r="S587" s="51">
        <f t="shared" si="100"/>
        <v>0</v>
      </c>
      <c r="T587" s="184">
        <f t="shared" si="105"/>
        <v>0</v>
      </c>
      <c r="U587" s="43"/>
      <c r="V587" s="43"/>
    </row>
    <row r="588" spans="1:22" x14ac:dyDescent="0.35">
      <c r="A588" s="63">
        <v>45560.291666665253</v>
      </c>
      <c r="B588" s="23">
        <v>551.30799999999999</v>
      </c>
      <c r="C588" s="22">
        <v>20696.343012879999</v>
      </c>
      <c r="D588" s="23">
        <v>0</v>
      </c>
      <c r="E588" s="22">
        <v>0</v>
      </c>
      <c r="F588" s="19">
        <f t="shared" si="101"/>
        <v>551.30799999999999</v>
      </c>
      <c r="G588" s="19">
        <f t="shared" si="101"/>
        <v>20696.343012879999</v>
      </c>
      <c r="H588" s="67">
        <v>0</v>
      </c>
      <c r="I588" s="34">
        <f t="shared" si="102"/>
        <v>551.30799999999999</v>
      </c>
      <c r="J588" s="68">
        <f t="shared" si="99"/>
        <v>37.540436585139339</v>
      </c>
      <c r="K588" s="188">
        <v>2.2599999999999998</v>
      </c>
      <c r="L588" s="68">
        <f t="shared" si="103"/>
        <v>31.603999999999999</v>
      </c>
      <c r="M588" s="68">
        <f t="shared" si="106"/>
        <v>28.561512638680895</v>
      </c>
      <c r="N588" s="68">
        <f t="shared" si="106"/>
        <v>51.263775935558122</v>
      </c>
      <c r="O588" s="68">
        <f t="shared" si="106"/>
        <v>0</v>
      </c>
      <c r="P588" s="68">
        <f t="shared" si="106"/>
        <v>0</v>
      </c>
      <c r="Q588" s="68">
        <f t="shared" si="106"/>
        <v>0</v>
      </c>
      <c r="R588" s="68">
        <f t="shared" si="104"/>
        <v>51.263775935558122</v>
      </c>
      <c r="S588" s="51">
        <f t="shared" si="100"/>
        <v>0</v>
      </c>
      <c r="T588" s="184">
        <f t="shared" si="105"/>
        <v>0</v>
      </c>
      <c r="U588" s="43"/>
      <c r="V588" s="43"/>
    </row>
    <row r="589" spans="1:22" x14ac:dyDescent="0.35">
      <c r="A589" s="63">
        <v>45560.333333331917</v>
      </c>
      <c r="B589" s="23">
        <v>572.48699999999997</v>
      </c>
      <c r="C589" s="22">
        <v>22714.455249570001</v>
      </c>
      <c r="D589" s="23">
        <v>0</v>
      </c>
      <c r="E589" s="22">
        <v>0</v>
      </c>
      <c r="F589" s="19">
        <f t="shared" si="101"/>
        <v>572.48699999999997</v>
      </c>
      <c r="G589" s="19">
        <f t="shared" si="101"/>
        <v>22714.455249570001</v>
      </c>
      <c r="H589" s="67">
        <v>0</v>
      </c>
      <c r="I589" s="34">
        <f t="shared" si="102"/>
        <v>572.48699999999997</v>
      </c>
      <c r="J589" s="68">
        <f t="shared" si="99"/>
        <v>39.676805324085969</v>
      </c>
      <c r="K589" s="188">
        <v>2.2599999999999998</v>
      </c>
      <c r="L589" s="68">
        <f t="shared" si="103"/>
        <v>31.603999999999999</v>
      </c>
      <c r="M589" s="68">
        <f t="shared" si="106"/>
        <v>28.561512638680895</v>
      </c>
      <c r="N589" s="68">
        <f t="shared" si="106"/>
        <v>51.263775935558122</v>
      </c>
      <c r="O589" s="68">
        <f t="shared" si="106"/>
        <v>0</v>
      </c>
      <c r="P589" s="68">
        <f t="shared" si="106"/>
        <v>0</v>
      </c>
      <c r="Q589" s="68">
        <f t="shared" si="106"/>
        <v>0</v>
      </c>
      <c r="R589" s="68">
        <f t="shared" si="104"/>
        <v>51.263775935558122</v>
      </c>
      <c r="S589" s="51">
        <f t="shared" si="100"/>
        <v>0</v>
      </c>
      <c r="T589" s="184">
        <f t="shared" si="105"/>
        <v>0</v>
      </c>
      <c r="U589" s="43"/>
      <c r="V589" s="43"/>
    </row>
    <row r="590" spans="1:22" x14ac:dyDescent="0.35">
      <c r="A590" s="63">
        <v>45560.374999998581</v>
      </c>
      <c r="B590" s="23">
        <v>574.12299999999993</v>
      </c>
      <c r="C590" s="22">
        <v>21553.308451690002</v>
      </c>
      <c r="D590" s="23">
        <v>0</v>
      </c>
      <c r="E590" s="22">
        <v>0</v>
      </c>
      <c r="F590" s="19">
        <f t="shared" si="101"/>
        <v>574.12299999999993</v>
      </c>
      <c r="G590" s="19">
        <f t="shared" si="101"/>
        <v>21553.308451690002</v>
      </c>
      <c r="H590" s="67">
        <v>0</v>
      </c>
      <c r="I590" s="34">
        <f t="shared" si="102"/>
        <v>574.12299999999993</v>
      </c>
      <c r="J590" s="68">
        <f t="shared" si="99"/>
        <v>37.541273301522502</v>
      </c>
      <c r="K590" s="188">
        <v>2.2599999999999998</v>
      </c>
      <c r="L590" s="68">
        <f t="shared" si="103"/>
        <v>31.603999999999999</v>
      </c>
      <c r="M590" s="68">
        <f t="shared" si="106"/>
        <v>28.561512638680895</v>
      </c>
      <c r="N590" s="68">
        <f t="shared" si="106"/>
        <v>51.263775935558122</v>
      </c>
      <c r="O590" s="68">
        <f t="shared" si="106"/>
        <v>0</v>
      </c>
      <c r="P590" s="68">
        <f t="shared" si="106"/>
        <v>0</v>
      </c>
      <c r="Q590" s="68">
        <f t="shared" si="106"/>
        <v>0</v>
      </c>
      <c r="R590" s="68">
        <f t="shared" si="104"/>
        <v>51.263775935558122</v>
      </c>
      <c r="S590" s="51">
        <f t="shared" si="100"/>
        <v>0</v>
      </c>
      <c r="T590" s="184">
        <f t="shared" si="105"/>
        <v>0</v>
      </c>
      <c r="U590" s="43"/>
      <c r="V590" s="43"/>
    </row>
    <row r="591" spans="1:22" x14ac:dyDescent="0.35">
      <c r="A591" s="63">
        <v>45560.416666665245</v>
      </c>
      <c r="B591" s="23">
        <v>594.803</v>
      </c>
      <c r="C591" s="22">
        <v>23021.535850059998</v>
      </c>
      <c r="D591" s="23">
        <v>0</v>
      </c>
      <c r="E591" s="22">
        <v>0</v>
      </c>
      <c r="F591" s="19">
        <f t="shared" si="101"/>
        <v>594.803</v>
      </c>
      <c r="G591" s="19">
        <f t="shared" si="101"/>
        <v>23021.535850059998</v>
      </c>
      <c r="H591" s="67">
        <v>0</v>
      </c>
      <c r="I591" s="34">
        <f t="shared" si="102"/>
        <v>594.803</v>
      </c>
      <c r="J591" s="68">
        <f t="shared" si="99"/>
        <v>38.70447164869713</v>
      </c>
      <c r="K591" s="188">
        <v>2.2599999999999998</v>
      </c>
      <c r="L591" s="68">
        <f t="shared" si="103"/>
        <v>31.603999999999999</v>
      </c>
      <c r="M591" s="68">
        <f t="shared" si="106"/>
        <v>28.561512638680895</v>
      </c>
      <c r="N591" s="68">
        <f t="shared" si="106"/>
        <v>51.263775935558122</v>
      </c>
      <c r="O591" s="68">
        <f t="shared" si="106"/>
        <v>0</v>
      </c>
      <c r="P591" s="68">
        <f t="shared" si="106"/>
        <v>0</v>
      </c>
      <c r="Q591" s="68">
        <f t="shared" si="106"/>
        <v>0</v>
      </c>
      <c r="R591" s="68">
        <f t="shared" si="104"/>
        <v>51.263775935558122</v>
      </c>
      <c r="S591" s="51">
        <f t="shared" si="100"/>
        <v>0</v>
      </c>
      <c r="T591" s="184">
        <f t="shared" si="105"/>
        <v>0</v>
      </c>
      <c r="U591" s="43"/>
      <c r="V591" s="43"/>
    </row>
    <row r="592" spans="1:22" x14ac:dyDescent="0.35">
      <c r="A592" s="63">
        <v>45560.45833333191</v>
      </c>
      <c r="B592" s="23">
        <v>601.06399999999996</v>
      </c>
      <c r="C592" s="22">
        <v>23623.512310239999</v>
      </c>
      <c r="D592" s="23">
        <v>0</v>
      </c>
      <c r="E592" s="22">
        <v>0</v>
      </c>
      <c r="F592" s="19">
        <f t="shared" si="101"/>
        <v>601.06399999999996</v>
      </c>
      <c r="G592" s="19">
        <f t="shared" si="101"/>
        <v>23623.512310239999</v>
      </c>
      <c r="H592" s="67">
        <v>0</v>
      </c>
      <c r="I592" s="34">
        <f t="shared" si="102"/>
        <v>601.06399999999996</v>
      </c>
      <c r="J592" s="68">
        <f t="shared" si="99"/>
        <v>39.302823510042195</v>
      </c>
      <c r="K592" s="188">
        <v>2.2599999999999998</v>
      </c>
      <c r="L592" s="68">
        <f t="shared" si="103"/>
        <v>31.603999999999999</v>
      </c>
      <c r="M592" s="68">
        <f t="shared" si="106"/>
        <v>28.561512638680895</v>
      </c>
      <c r="N592" s="68">
        <f t="shared" si="106"/>
        <v>51.263775935558122</v>
      </c>
      <c r="O592" s="68">
        <f t="shared" si="106"/>
        <v>0</v>
      </c>
      <c r="P592" s="68">
        <f t="shared" si="106"/>
        <v>0</v>
      </c>
      <c r="Q592" s="68">
        <f t="shared" si="106"/>
        <v>0</v>
      </c>
      <c r="R592" s="68">
        <f t="shared" si="104"/>
        <v>51.263775935558122</v>
      </c>
      <c r="S592" s="51">
        <f t="shared" si="100"/>
        <v>0</v>
      </c>
      <c r="T592" s="184">
        <f t="shared" si="105"/>
        <v>0</v>
      </c>
      <c r="U592" s="43"/>
      <c r="V592" s="43"/>
    </row>
    <row r="593" spans="1:22" x14ac:dyDescent="0.35">
      <c r="A593" s="63">
        <v>45560.499999998574</v>
      </c>
      <c r="B593" s="23">
        <v>613.88</v>
      </c>
      <c r="C593" s="22">
        <v>23012.9829092</v>
      </c>
      <c r="D593" s="23">
        <v>0</v>
      </c>
      <c r="E593" s="22">
        <v>0</v>
      </c>
      <c r="F593" s="19">
        <f t="shared" si="101"/>
        <v>613.88</v>
      </c>
      <c r="G593" s="19">
        <f t="shared" si="101"/>
        <v>23012.9829092</v>
      </c>
      <c r="H593" s="67">
        <v>0</v>
      </c>
      <c r="I593" s="34">
        <f t="shared" si="102"/>
        <v>613.88</v>
      </c>
      <c r="J593" s="68">
        <f t="shared" si="99"/>
        <v>37.487754787906432</v>
      </c>
      <c r="K593" s="188">
        <v>2.2599999999999998</v>
      </c>
      <c r="L593" s="68">
        <f t="shared" si="103"/>
        <v>31.603999999999999</v>
      </c>
      <c r="M593" s="68">
        <f t="shared" si="106"/>
        <v>28.561512638680895</v>
      </c>
      <c r="N593" s="68">
        <f t="shared" si="106"/>
        <v>51.263775935558122</v>
      </c>
      <c r="O593" s="68">
        <f t="shared" si="106"/>
        <v>0</v>
      </c>
      <c r="P593" s="68">
        <f t="shared" si="106"/>
        <v>0</v>
      </c>
      <c r="Q593" s="68">
        <f t="shared" si="106"/>
        <v>0</v>
      </c>
      <c r="R593" s="68">
        <f t="shared" si="104"/>
        <v>51.263775935558122</v>
      </c>
      <c r="S593" s="51">
        <f t="shared" si="100"/>
        <v>0</v>
      </c>
      <c r="T593" s="184">
        <f t="shared" si="105"/>
        <v>0</v>
      </c>
      <c r="U593" s="43"/>
      <c r="V593" s="43"/>
    </row>
    <row r="594" spans="1:22" x14ac:dyDescent="0.35">
      <c r="A594" s="63">
        <v>45560.541666665238</v>
      </c>
      <c r="B594" s="23">
        <v>625.51800000000003</v>
      </c>
      <c r="C594" s="22">
        <v>24286.05198534</v>
      </c>
      <c r="D594" s="23">
        <v>0</v>
      </c>
      <c r="E594" s="22">
        <v>0</v>
      </c>
      <c r="F594" s="19">
        <f t="shared" si="101"/>
        <v>625.51800000000003</v>
      </c>
      <c r="G594" s="19">
        <f t="shared" si="101"/>
        <v>24286.05198534</v>
      </c>
      <c r="H594" s="67">
        <v>0</v>
      </c>
      <c r="I594" s="34">
        <f t="shared" si="102"/>
        <v>625.51800000000003</v>
      </c>
      <c r="J594" s="68">
        <f t="shared" si="99"/>
        <v>38.825504598332898</v>
      </c>
      <c r="K594" s="188">
        <v>2.2599999999999998</v>
      </c>
      <c r="L594" s="68">
        <f t="shared" si="103"/>
        <v>31.603999999999999</v>
      </c>
      <c r="M594" s="68">
        <f t="shared" si="106"/>
        <v>28.561512638680895</v>
      </c>
      <c r="N594" s="68">
        <f t="shared" si="106"/>
        <v>51.263775935558122</v>
      </c>
      <c r="O594" s="68">
        <f t="shared" si="106"/>
        <v>0</v>
      </c>
      <c r="P594" s="68">
        <f t="shared" si="106"/>
        <v>0</v>
      </c>
      <c r="Q594" s="68">
        <f t="shared" si="106"/>
        <v>0</v>
      </c>
      <c r="R594" s="68">
        <f t="shared" si="104"/>
        <v>51.263775935558122</v>
      </c>
      <c r="S594" s="51">
        <f t="shared" si="100"/>
        <v>0</v>
      </c>
      <c r="T594" s="184">
        <f t="shared" si="105"/>
        <v>0</v>
      </c>
      <c r="U594" s="43"/>
      <c r="V594" s="43"/>
    </row>
    <row r="595" spans="1:22" x14ac:dyDescent="0.35">
      <c r="A595" s="63">
        <v>45560.583333331902</v>
      </c>
      <c r="B595" s="23">
        <v>645.29999999999995</v>
      </c>
      <c r="C595" s="22">
        <v>26302.428</v>
      </c>
      <c r="D595" s="23">
        <v>17.039000000000001</v>
      </c>
      <c r="E595" s="22">
        <v>694.51</v>
      </c>
      <c r="F595" s="19">
        <f t="shared" si="101"/>
        <v>628.26099999999997</v>
      </c>
      <c r="G595" s="19">
        <f t="shared" si="101"/>
        <v>25607.918000000001</v>
      </c>
      <c r="H595" s="67">
        <v>0</v>
      </c>
      <c r="I595" s="34">
        <f t="shared" si="102"/>
        <v>628.26099999999997</v>
      </c>
      <c r="J595" s="68">
        <f t="shared" si="99"/>
        <v>40.759999426989744</v>
      </c>
      <c r="K595" s="188">
        <v>2.2599999999999998</v>
      </c>
      <c r="L595" s="68">
        <f t="shared" si="103"/>
        <v>31.603999999999999</v>
      </c>
      <c r="M595" s="68">
        <f t="shared" si="106"/>
        <v>28.561512638680895</v>
      </c>
      <c r="N595" s="68">
        <f t="shared" si="106"/>
        <v>51.263775935558122</v>
      </c>
      <c r="O595" s="68">
        <f t="shared" si="106"/>
        <v>0</v>
      </c>
      <c r="P595" s="68">
        <f t="shared" si="106"/>
        <v>0</v>
      </c>
      <c r="Q595" s="68">
        <f t="shared" si="106"/>
        <v>0</v>
      </c>
      <c r="R595" s="68">
        <f t="shared" si="104"/>
        <v>51.263775935558122</v>
      </c>
      <c r="S595" s="51">
        <f t="shared" si="100"/>
        <v>0</v>
      </c>
      <c r="T595" s="184">
        <f t="shared" si="105"/>
        <v>0</v>
      </c>
      <c r="U595" s="43"/>
      <c r="V595" s="43"/>
    </row>
    <row r="596" spans="1:22" x14ac:dyDescent="0.35">
      <c r="A596" s="63">
        <v>45560.624999998567</v>
      </c>
      <c r="B596" s="23">
        <v>648</v>
      </c>
      <c r="C596" s="22">
        <v>26295.84</v>
      </c>
      <c r="D596" s="23">
        <v>10.787000000000001</v>
      </c>
      <c r="E596" s="22">
        <v>437.73599999999999</v>
      </c>
      <c r="F596" s="19">
        <f t="shared" si="101"/>
        <v>637.21299999999997</v>
      </c>
      <c r="G596" s="19">
        <f t="shared" si="101"/>
        <v>25858.103999999999</v>
      </c>
      <c r="H596" s="67">
        <v>0</v>
      </c>
      <c r="I596" s="34">
        <f t="shared" si="102"/>
        <v>637.21299999999997</v>
      </c>
      <c r="J596" s="68">
        <f t="shared" si="99"/>
        <v>40.580000721893626</v>
      </c>
      <c r="K596" s="188">
        <v>2.2599999999999998</v>
      </c>
      <c r="L596" s="68">
        <f t="shared" si="103"/>
        <v>31.603999999999999</v>
      </c>
      <c r="M596" s="68">
        <f t="shared" si="106"/>
        <v>28.561512638680895</v>
      </c>
      <c r="N596" s="68">
        <f t="shared" si="106"/>
        <v>51.263775935558122</v>
      </c>
      <c r="O596" s="68">
        <f t="shared" si="106"/>
        <v>0</v>
      </c>
      <c r="P596" s="68">
        <f t="shared" si="106"/>
        <v>0</v>
      </c>
      <c r="Q596" s="68">
        <f t="shared" si="106"/>
        <v>0</v>
      </c>
      <c r="R596" s="68">
        <f t="shared" si="104"/>
        <v>51.263775935558122</v>
      </c>
      <c r="S596" s="51">
        <f t="shared" si="100"/>
        <v>0</v>
      </c>
      <c r="T596" s="184">
        <f t="shared" si="105"/>
        <v>0</v>
      </c>
      <c r="U596" s="43"/>
      <c r="V596" s="43"/>
    </row>
    <row r="597" spans="1:22" x14ac:dyDescent="0.35">
      <c r="A597" s="63">
        <v>45560.666666665231</v>
      </c>
      <c r="B597" s="23">
        <v>643.16099999999994</v>
      </c>
      <c r="C597" s="22">
        <v>26298.82450626</v>
      </c>
      <c r="D597" s="23">
        <v>0</v>
      </c>
      <c r="E597" s="22">
        <v>0</v>
      </c>
      <c r="F597" s="19">
        <f t="shared" si="101"/>
        <v>643.16099999999994</v>
      </c>
      <c r="G597" s="19">
        <f t="shared" si="101"/>
        <v>26298.82450626</v>
      </c>
      <c r="H597" s="67">
        <v>0</v>
      </c>
      <c r="I597" s="34">
        <f t="shared" si="102"/>
        <v>643.16099999999994</v>
      </c>
      <c r="J597" s="68">
        <f t="shared" si="99"/>
        <v>40.889955246446853</v>
      </c>
      <c r="K597" s="188">
        <v>2.2599999999999998</v>
      </c>
      <c r="L597" s="68">
        <f t="shared" si="103"/>
        <v>31.603999999999999</v>
      </c>
      <c r="M597" s="68">
        <f t="shared" si="106"/>
        <v>28.561512638680895</v>
      </c>
      <c r="N597" s="68">
        <f t="shared" si="106"/>
        <v>51.263775935558122</v>
      </c>
      <c r="O597" s="68">
        <f t="shared" si="106"/>
        <v>0</v>
      </c>
      <c r="P597" s="68">
        <f t="shared" si="106"/>
        <v>0</v>
      </c>
      <c r="Q597" s="68">
        <f t="shared" si="106"/>
        <v>0</v>
      </c>
      <c r="R597" s="68">
        <f t="shared" si="104"/>
        <v>51.263775935558122</v>
      </c>
      <c r="S597" s="51">
        <f t="shared" si="100"/>
        <v>0</v>
      </c>
      <c r="T597" s="184">
        <f t="shared" si="105"/>
        <v>0</v>
      </c>
      <c r="U597" s="43"/>
      <c r="V597" s="43"/>
    </row>
    <row r="598" spans="1:22" x14ac:dyDescent="0.35">
      <c r="A598" s="63">
        <v>45560.708333331895</v>
      </c>
      <c r="B598" s="23">
        <v>656.7</v>
      </c>
      <c r="C598" s="22">
        <v>29459.562000000002</v>
      </c>
      <c r="D598" s="23">
        <v>23.016999999999999</v>
      </c>
      <c r="E598" s="22">
        <v>1032.5429999999999</v>
      </c>
      <c r="F598" s="19">
        <f t="shared" si="101"/>
        <v>633.68299999999999</v>
      </c>
      <c r="G598" s="19">
        <f t="shared" si="101"/>
        <v>28427.019</v>
      </c>
      <c r="H598" s="67">
        <v>0</v>
      </c>
      <c r="I598" s="34">
        <f t="shared" si="102"/>
        <v>633.68299999999999</v>
      </c>
      <c r="J598" s="68">
        <f t="shared" si="99"/>
        <v>44.859999400331084</v>
      </c>
      <c r="K598" s="188">
        <v>2.2599999999999998</v>
      </c>
      <c r="L598" s="68">
        <f t="shared" si="103"/>
        <v>31.603999999999999</v>
      </c>
      <c r="M598" s="68">
        <f t="shared" si="106"/>
        <v>28.561512638680895</v>
      </c>
      <c r="N598" s="68">
        <f t="shared" si="106"/>
        <v>51.263775935558122</v>
      </c>
      <c r="O598" s="68">
        <f t="shared" si="106"/>
        <v>0</v>
      </c>
      <c r="P598" s="68">
        <f t="shared" si="106"/>
        <v>0</v>
      </c>
      <c r="Q598" s="68">
        <f t="shared" si="106"/>
        <v>0</v>
      </c>
      <c r="R598" s="68">
        <f t="shared" si="104"/>
        <v>51.263775935558122</v>
      </c>
      <c r="S598" s="51">
        <f t="shared" si="100"/>
        <v>0</v>
      </c>
      <c r="T598" s="184">
        <f t="shared" si="105"/>
        <v>0</v>
      </c>
      <c r="U598" s="43"/>
      <c r="V598" s="43"/>
    </row>
    <row r="599" spans="1:22" x14ac:dyDescent="0.35">
      <c r="A599" s="63">
        <v>45560.749999998559</v>
      </c>
      <c r="B599" s="23">
        <v>637.4</v>
      </c>
      <c r="C599" s="22">
        <v>33208.54</v>
      </c>
      <c r="D599" s="23">
        <v>19.32</v>
      </c>
      <c r="E599" s="22">
        <v>1006.572</v>
      </c>
      <c r="F599" s="19">
        <f t="shared" si="101"/>
        <v>618.07999999999993</v>
      </c>
      <c r="G599" s="19">
        <f t="shared" si="101"/>
        <v>32201.968000000001</v>
      </c>
      <c r="H599" s="67">
        <v>0</v>
      </c>
      <c r="I599" s="34">
        <f t="shared" si="102"/>
        <v>618.07999999999993</v>
      </c>
      <c r="J599" s="68">
        <f t="shared" si="99"/>
        <v>52.100000000000009</v>
      </c>
      <c r="K599" s="188">
        <v>2.2599999999999998</v>
      </c>
      <c r="L599" s="68">
        <f t="shared" si="103"/>
        <v>31.603999999999999</v>
      </c>
      <c r="M599" s="68">
        <f t="shared" si="106"/>
        <v>28.561512638680895</v>
      </c>
      <c r="N599" s="68">
        <f t="shared" si="106"/>
        <v>51.263775935558122</v>
      </c>
      <c r="O599" s="68">
        <f t="shared" si="106"/>
        <v>0</v>
      </c>
      <c r="P599" s="68">
        <f t="shared" si="106"/>
        <v>0</v>
      </c>
      <c r="Q599" s="68">
        <f t="shared" si="106"/>
        <v>0</v>
      </c>
      <c r="R599" s="68">
        <f t="shared" si="104"/>
        <v>51.263775935558122</v>
      </c>
      <c r="S599" s="51">
        <f t="shared" si="100"/>
        <v>0.83622406444188613</v>
      </c>
      <c r="T599" s="184">
        <f t="shared" si="105"/>
        <v>516.85336975024097</v>
      </c>
      <c r="U599" s="43"/>
      <c r="V599" s="43"/>
    </row>
    <row r="600" spans="1:22" x14ac:dyDescent="0.35">
      <c r="A600" s="63">
        <v>45560.791666665224</v>
      </c>
      <c r="B600" s="23">
        <v>630.4</v>
      </c>
      <c r="C600" s="22">
        <v>35693.248</v>
      </c>
      <c r="D600" s="23">
        <v>18.937000000000001</v>
      </c>
      <c r="E600" s="22">
        <v>1072.213</v>
      </c>
      <c r="F600" s="19">
        <f t="shared" si="101"/>
        <v>611.46299999999997</v>
      </c>
      <c r="G600" s="19">
        <f t="shared" si="101"/>
        <v>34621.034999999996</v>
      </c>
      <c r="H600" s="67">
        <v>0</v>
      </c>
      <c r="I600" s="34">
        <f t="shared" si="102"/>
        <v>611.46299999999997</v>
      </c>
      <c r="J600" s="68">
        <f t="shared" si="99"/>
        <v>56.619999901874678</v>
      </c>
      <c r="K600" s="188">
        <v>2.2599999999999998</v>
      </c>
      <c r="L600" s="68">
        <f t="shared" si="103"/>
        <v>31.603999999999999</v>
      </c>
      <c r="M600" s="68">
        <f t="shared" ref="M600:Q615" si="107">M599</f>
        <v>28.561512638680895</v>
      </c>
      <c r="N600" s="68">
        <f t="shared" si="107"/>
        <v>51.263775935558122</v>
      </c>
      <c r="O600" s="68">
        <f t="shared" si="107"/>
        <v>0</v>
      </c>
      <c r="P600" s="68">
        <f t="shared" si="107"/>
        <v>0</v>
      </c>
      <c r="Q600" s="68">
        <f t="shared" si="107"/>
        <v>0</v>
      </c>
      <c r="R600" s="68">
        <f t="shared" si="104"/>
        <v>51.263775935558122</v>
      </c>
      <c r="S600" s="51">
        <f t="shared" si="100"/>
        <v>5.3562239663165556</v>
      </c>
      <c r="T600" s="184">
        <f t="shared" si="105"/>
        <v>3275.1327751158196</v>
      </c>
      <c r="U600" s="43"/>
      <c r="V600" s="43"/>
    </row>
    <row r="601" spans="1:22" x14ac:dyDescent="0.35">
      <c r="A601" s="63">
        <v>45560.833333331888</v>
      </c>
      <c r="B601" s="23">
        <v>612.4</v>
      </c>
      <c r="C601" s="22">
        <v>40473.516000000003</v>
      </c>
      <c r="D601" s="23">
        <v>0.14099999999999999</v>
      </c>
      <c r="E601" s="22">
        <v>9.3190000000000008</v>
      </c>
      <c r="F601" s="19">
        <f t="shared" si="101"/>
        <v>612.25900000000001</v>
      </c>
      <c r="G601" s="19">
        <f t="shared" si="101"/>
        <v>40464.197</v>
      </c>
      <c r="H601" s="67">
        <v>0</v>
      </c>
      <c r="I601" s="34">
        <f t="shared" si="102"/>
        <v>612.25900000000001</v>
      </c>
      <c r="J601" s="68">
        <f t="shared" si="99"/>
        <v>66.089999493678334</v>
      </c>
      <c r="K601" s="188">
        <v>2.2599999999999998</v>
      </c>
      <c r="L601" s="68">
        <f t="shared" si="103"/>
        <v>31.603999999999999</v>
      </c>
      <c r="M601" s="68">
        <f t="shared" si="107"/>
        <v>28.561512638680895</v>
      </c>
      <c r="N601" s="68">
        <f t="shared" si="107"/>
        <v>51.263775935558122</v>
      </c>
      <c r="O601" s="68">
        <f t="shared" si="107"/>
        <v>0</v>
      </c>
      <c r="P601" s="68">
        <f t="shared" si="107"/>
        <v>0</v>
      </c>
      <c r="Q601" s="68">
        <f t="shared" si="107"/>
        <v>0</v>
      </c>
      <c r="R601" s="68">
        <f t="shared" si="104"/>
        <v>51.263775935558122</v>
      </c>
      <c r="S601" s="51">
        <f t="shared" si="100"/>
        <v>14.826223558120212</v>
      </c>
      <c r="T601" s="184">
        <f t="shared" si="105"/>
        <v>9077.4888094711223</v>
      </c>
      <c r="U601" s="43"/>
      <c r="V601" s="43"/>
    </row>
    <row r="602" spans="1:22" x14ac:dyDescent="0.35">
      <c r="A602" s="63">
        <v>45560.874999998552</v>
      </c>
      <c r="B602" s="23">
        <v>615.4</v>
      </c>
      <c r="C602" s="22">
        <v>31053.083999999999</v>
      </c>
      <c r="D602" s="23">
        <v>9.1180000000000003</v>
      </c>
      <c r="E602" s="22">
        <v>460.09399999999999</v>
      </c>
      <c r="F602" s="19">
        <f t="shared" si="101"/>
        <v>606.28199999999993</v>
      </c>
      <c r="G602" s="19">
        <f t="shared" si="101"/>
        <v>30592.989999999998</v>
      </c>
      <c r="H602" s="67">
        <v>0</v>
      </c>
      <c r="I602" s="34">
        <f t="shared" si="102"/>
        <v>606.28199999999993</v>
      </c>
      <c r="J602" s="68">
        <f t="shared" si="99"/>
        <v>50.460000461831299</v>
      </c>
      <c r="K602" s="188">
        <v>2.2599999999999998</v>
      </c>
      <c r="L602" s="68">
        <f t="shared" si="103"/>
        <v>31.603999999999999</v>
      </c>
      <c r="M602" s="68">
        <f t="shared" si="107"/>
        <v>28.561512638680895</v>
      </c>
      <c r="N602" s="68">
        <f t="shared" si="107"/>
        <v>51.263775935558122</v>
      </c>
      <c r="O602" s="68">
        <f t="shared" si="107"/>
        <v>0</v>
      </c>
      <c r="P602" s="68">
        <f t="shared" si="107"/>
        <v>0</v>
      </c>
      <c r="Q602" s="68">
        <f t="shared" si="107"/>
        <v>0</v>
      </c>
      <c r="R602" s="68">
        <f t="shared" si="104"/>
        <v>51.263775935558122</v>
      </c>
      <c r="S602" s="51">
        <f t="shared" si="100"/>
        <v>0</v>
      </c>
      <c r="T602" s="184">
        <f t="shared" si="105"/>
        <v>0</v>
      </c>
      <c r="U602" s="43"/>
      <c r="V602" s="43"/>
    </row>
    <row r="603" spans="1:22" x14ac:dyDescent="0.35">
      <c r="A603" s="63">
        <v>45560.916666665216</v>
      </c>
      <c r="B603" s="23">
        <v>584.31500000000005</v>
      </c>
      <c r="C603" s="22">
        <v>24844.413050250001</v>
      </c>
      <c r="D603" s="23">
        <v>0</v>
      </c>
      <c r="E603" s="22">
        <v>0</v>
      </c>
      <c r="F603" s="19">
        <f t="shared" si="101"/>
        <v>584.31500000000005</v>
      </c>
      <c r="G603" s="19">
        <f t="shared" si="101"/>
        <v>24844.413050250001</v>
      </c>
      <c r="H603" s="67">
        <v>0</v>
      </c>
      <c r="I603" s="34">
        <f t="shared" si="102"/>
        <v>584.31500000000005</v>
      </c>
      <c r="J603" s="68">
        <f t="shared" si="99"/>
        <v>42.518869189135998</v>
      </c>
      <c r="K603" s="188">
        <v>2.2599999999999998</v>
      </c>
      <c r="L603" s="68">
        <f t="shared" si="103"/>
        <v>31.603999999999999</v>
      </c>
      <c r="M603" s="68">
        <f t="shared" si="107"/>
        <v>28.561512638680895</v>
      </c>
      <c r="N603" s="68">
        <f t="shared" si="107"/>
        <v>51.263775935558122</v>
      </c>
      <c r="O603" s="68">
        <f t="shared" si="107"/>
        <v>0</v>
      </c>
      <c r="P603" s="68">
        <f t="shared" si="107"/>
        <v>0</v>
      </c>
      <c r="Q603" s="68">
        <f t="shared" si="107"/>
        <v>0</v>
      </c>
      <c r="R603" s="68">
        <f t="shared" si="104"/>
        <v>51.263775935558122</v>
      </c>
      <c r="S603" s="51">
        <f t="shared" si="100"/>
        <v>0</v>
      </c>
      <c r="T603" s="184">
        <f t="shared" si="105"/>
        <v>0</v>
      </c>
      <c r="U603" s="43"/>
      <c r="V603" s="43"/>
    </row>
    <row r="604" spans="1:22" x14ac:dyDescent="0.35">
      <c r="A604" s="63">
        <v>45560.958333331881</v>
      </c>
      <c r="B604" s="23">
        <v>553.89200000000005</v>
      </c>
      <c r="C604" s="22">
        <v>19926.67187296</v>
      </c>
      <c r="D604" s="23">
        <v>0</v>
      </c>
      <c r="E604" s="22">
        <v>0</v>
      </c>
      <c r="F604" s="19">
        <f t="shared" si="101"/>
        <v>553.89200000000005</v>
      </c>
      <c r="G604" s="19">
        <f t="shared" si="101"/>
        <v>19926.67187296</v>
      </c>
      <c r="H604" s="67">
        <v>0</v>
      </c>
      <c r="I604" s="34">
        <f t="shared" si="102"/>
        <v>553.89200000000005</v>
      </c>
      <c r="J604" s="68">
        <f t="shared" si="99"/>
        <v>35.97573511254901</v>
      </c>
      <c r="K604" s="188">
        <v>2.2599999999999998</v>
      </c>
      <c r="L604" s="68">
        <f t="shared" si="103"/>
        <v>31.603999999999999</v>
      </c>
      <c r="M604" s="68">
        <f t="shared" si="107"/>
        <v>28.561512638680895</v>
      </c>
      <c r="N604" s="68">
        <f t="shared" si="107"/>
        <v>51.263775935558122</v>
      </c>
      <c r="O604" s="68">
        <f t="shared" si="107"/>
        <v>0</v>
      </c>
      <c r="P604" s="68">
        <f t="shared" si="107"/>
        <v>0</v>
      </c>
      <c r="Q604" s="68">
        <f t="shared" si="107"/>
        <v>0</v>
      </c>
      <c r="R604" s="68">
        <f t="shared" si="104"/>
        <v>51.263775935558122</v>
      </c>
      <c r="S604" s="51">
        <f t="shared" si="100"/>
        <v>0</v>
      </c>
      <c r="T604" s="184">
        <f t="shared" si="105"/>
        <v>0</v>
      </c>
      <c r="U604" s="43"/>
      <c r="V604" s="43"/>
    </row>
    <row r="605" spans="1:22" x14ac:dyDescent="0.35">
      <c r="A605" s="63">
        <v>45560.999999998545</v>
      </c>
      <c r="B605" s="23">
        <v>531.03499999999997</v>
      </c>
      <c r="C605" s="22">
        <v>17955.05228435</v>
      </c>
      <c r="D605" s="23">
        <v>0</v>
      </c>
      <c r="E605" s="22">
        <v>0</v>
      </c>
      <c r="F605" s="19">
        <f t="shared" si="101"/>
        <v>531.03499999999997</v>
      </c>
      <c r="G605" s="19">
        <f t="shared" si="101"/>
        <v>17955.05228435</v>
      </c>
      <c r="H605" s="67">
        <v>0</v>
      </c>
      <c r="I605" s="34">
        <f t="shared" si="102"/>
        <v>531.03499999999997</v>
      </c>
      <c r="J605" s="68">
        <f t="shared" si="99"/>
        <v>33.811429160695624</v>
      </c>
      <c r="K605" s="188">
        <v>2.2599999999999998</v>
      </c>
      <c r="L605" s="68">
        <f t="shared" si="103"/>
        <v>31.603999999999999</v>
      </c>
      <c r="M605" s="68">
        <f t="shared" si="107"/>
        <v>28.561512638680895</v>
      </c>
      <c r="N605" s="68">
        <f t="shared" si="107"/>
        <v>51.263775935558122</v>
      </c>
      <c r="O605" s="68">
        <f t="shared" si="107"/>
        <v>0</v>
      </c>
      <c r="P605" s="68">
        <f t="shared" si="107"/>
        <v>0</v>
      </c>
      <c r="Q605" s="68">
        <f t="shared" si="107"/>
        <v>0</v>
      </c>
      <c r="R605" s="68">
        <f t="shared" si="104"/>
        <v>51.263775935558122</v>
      </c>
      <c r="S605" s="51">
        <f t="shared" si="100"/>
        <v>0</v>
      </c>
      <c r="T605" s="184">
        <f t="shared" si="105"/>
        <v>0</v>
      </c>
      <c r="U605" s="43"/>
      <c r="V605" s="43"/>
    </row>
    <row r="606" spans="1:22" x14ac:dyDescent="0.35">
      <c r="A606" s="63">
        <v>45561.041666665209</v>
      </c>
      <c r="B606" s="23">
        <v>503.37899999999996</v>
      </c>
      <c r="C606" s="22">
        <v>12244.392246809999</v>
      </c>
      <c r="D606" s="23">
        <v>0</v>
      </c>
      <c r="E606" s="22">
        <v>0</v>
      </c>
      <c r="F606" s="19">
        <f t="shared" si="101"/>
        <v>503.37899999999996</v>
      </c>
      <c r="G606" s="19">
        <f t="shared" si="101"/>
        <v>12244.392246809999</v>
      </c>
      <c r="H606" s="67">
        <v>0</v>
      </c>
      <c r="I606" s="34">
        <f t="shared" si="102"/>
        <v>503.37899999999996</v>
      </c>
      <c r="J606" s="68">
        <f t="shared" si="99"/>
        <v>24.324400197088078</v>
      </c>
      <c r="K606" s="188">
        <v>2.15</v>
      </c>
      <c r="L606" s="68">
        <f t="shared" si="103"/>
        <v>30.46</v>
      </c>
      <c r="M606" s="68">
        <f t="shared" si="107"/>
        <v>28.561512638680895</v>
      </c>
      <c r="N606" s="68">
        <f t="shared" si="107"/>
        <v>51.263775935558122</v>
      </c>
      <c r="O606" s="68">
        <f t="shared" si="107"/>
        <v>0</v>
      </c>
      <c r="P606" s="68">
        <f t="shared" si="107"/>
        <v>0</v>
      </c>
      <c r="Q606" s="68">
        <f t="shared" si="107"/>
        <v>0</v>
      </c>
      <c r="R606" s="68">
        <f t="shared" si="104"/>
        <v>51.263775935558122</v>
      </c>
      <c r="S606" s="51">
        <f t="shared" si="100"/>
        <v>0</v>
      </c>
      <c r="T606" s="184">
        <f t="shared" si="105"/>
        <v>0</v>
      </c>
      <c r="U606" s="43"/>
      <c r="V606" s="43"/>
    </row>
    <row r="607" spans="1:22" x14ac:dyDescent="0.35">
      <c r="A607" s="63">
        <v>45561.083333331873</v>
      </c>
      <c r="B607" s="23">
        <v>492.85900000000004</v>
      </c>
      <c r="C607" s="22">
        <v>10955.95163021</v>
      </c>
      <c r="D607" s="23">
        <v>0</v>
      </c>
      <c r="E607" s="22">
        <v>0</v>
      </c>
      <c r="F607" s="19">
        <f t="shared" si="101"/>
        <v>492.85900000000004</v>
      </c>
      <c r="G607" s="19">
        <f t="shared" si="101"/>
        <v>10955.95163021</v>
      </c>
      <c r="H607" s="67">
        <v>0</v>
      </c>
      <c r="I607" s="34">
        <f t="shared" si="102"/>
        <v>492.85900000000004</v>
      </c>
      <c r="J607" s="68">
        <f t="shared" si="99"/>
        <v>22.229383312894761</v>
      </c>
      <c r="K607" s="188">
        <v>2.15</v>
      </c>
      <c r="L607" s="68">
        <f t="shared" si="103"/>
        <v>30.46</v>
      </c>
      <c r="M607" s="68">
        <f t="shared" si="107"/>
        <v>28.561512638680895</v>
      </c>
      <c r="N607" s="68">
        <f t="shared" si="107"/>
        <v>51.263775935558122</v>
      </c>
      <c r="O607" s="68">
        <f t="shared" si="107"/>
        <v>0</v>
      </c>
      <c r="P607" s="68">
        <f t="shared" si="107"/>
        <v>0</v>
      </c>
      <c r="Q607" s="68">
        <f t="shared" si="107"/>
        <v>0</v>
      </c>
      <c r="R607" s="68">
        <f t="shared" si="104"/>
        <v>51.263775935558122</v>
      </c>
      <c r="S607" s="51">
        <f t="shared" si="100"/>
        <v>0</v>
      </c>
      <c r="T607" s="184">
        <f t="shared" si="105"/>
        <v>0</v>
      </c>
      <c r="U607" s="43"/>
      <c r="V607" s="43"/>
    </row>
    <row r="608" spans="1:22" x14ac:dyDescent="0.35">
      <c r="A608" s="63">
        <v>45561.124999998538</v>
      </c>
      <c r="B608" s="23">
        <v>488.73500000000001</v>
      </c>
      <c r="C608" s="22">
        <v>9258.749434899999</v>
      </c>
      <c r="D608" s="23">
        <v>0</v>
      </c>
      <c r="E608" s="22">
        <v>0</v>
      </c>
      <c r="F608" s="19">
        <f t="shared" si="101"/>
        <v>488.73500000000001</v>
      </c>
      <c r="G608" s="19">
        <f t="shared" si="101"/>
        <v>9258.749434899999</v>
      </c>
      <c r="H608" s="67">
        <v>0</v>
      </c>
      <c r="I608" s="34">
        <f t="shared" si="102"/>
        <v>488.73500000000001</v>
      </c>
      <c r="J608" s="68">
        <f t="shared" si="99"/>
        <v>18.944314270310084</v>
      </c>
      <c r="K608" s="188">
        <v>2.15</v>
      </c>
      <c r="L608" s="68">
        <f t="shared" si="103"/>
        <v>30.46</v>
      </c>
      <c r="M608" s="68">
        <f t="shared" si="107"/>
        <v>28.561512638680895</v>
      </c>
      <c r="N608" s="68">
        <f t="shared" si="107"/>
        <v>51.263775935558122</v>
      </c>
      <c r="O608" s="68">
        <f t="shared" si="107"/>
        <v>0</v>
      </c>
      <c r="P608" s="68">
        <f t="shared" si="107"/>
        <v>0</v>
      </c>
      <c r="Q608" s="68">
        <f t="shared" si="107"/>
        <v>0</v>
      </c>
      <c r="R608" s="68">
        <f t="shared" si="104"/>
        <v>51.263775935558122</v>
      </c>
      <c r="S608" s="51">
        <f t="shared" si="100"/>
        <v>0</v>
      </c>
      <c r="T608" s="184">
        <f t="shared" si="105"/>
        <v>0</v>
      </c>
      <c r="U608" s="43"/>
      <c r="V608" s="43"/>
    </row>
    <row r="609" spans="1:22" x14ac:dyDescent="0.35">
      <c r="A609" s="63">
        <v>45561.166666665202</v>
      </c>
      <c r="B609" s="23">
        <v>484.64600000000002</v>
      </c>
      <c r="C609" s="22">
        <v>8868.298835739999</v>
      </c>
      <c r="D609" s="23">
        <v>0</v>
      </c>
      <c r="E609" s="22">
        <v>0</v>
      </c>
      <c r="F609" s="19">
        <f t="shared" si="101"/>
        <v>484.64600000000002</v>
      </c>
      <c r="G609" s="19">
        <f t="shared" si="101"/>
        <v>8868.298835739999</v>
      </c>
      <c r="H609" s="67">
        <v>0</v>
      </c>
      <c r="I609" s="34">
        <f t="shared" si="102"/>
        <v>484.64600000000002</v>
      </c>
      <c r="J609" s="68">
        <f t="shared" si="99"/>
        <v>18.298508263227177</v>
      </c>
      <c r="K609" s="188">
        <v>2.15</v>
      </c>
      <c r="L609" s="68">
        <f t="shared" si="103"/>
        <v>30.46</v>
      </c>
      <c r="M609" s="68">
        <f t="shared" si="107"/>
        <v>28.561512638680895</v>
      </c>
      <c r="N609" s="68">
        <f t="shared" si="107"/>
        <v>51.263775935558122</v>
      </c>
      <c r="O609" s="68">
        <f t="shared" si="107"/>
        <v>0</v>
      </c>
      <c r="P609" s="68">
        <f t="shared" si="107"/>
        <v>0</v>
      </c>
      <c r="Q609" s="68">
        <f t="shared" si="107"/>
        <v>0</v>
      </c>
      <c r="R609" s="68">
        <f t="shared" si="104"/>
        <v>51.263775935558122</v>
      </c>
      <c r="S609" s="51">
        <f t="shared" si="100"/>
        <v>0</v>
      </c>
      <c r="T609" s="184">
        <f t="shared" si="105"/>
        <v>0</v>
      </c>
      <c r="U609" s="43"/>
      <c r="V609" s="43"/>
    </row>
    <row r="610" spans="1:22" x14ac:dyDescent="0.35">
      <c r="A610" s="63">
        <v>45561.208333331866</v>
      </c>
      <c r="B610" s="23">
        <v>492.25200000000001</v>
      </c>
      <c r="C610" s="22">
        <v>9317.4895196799989</v>
      </c>
      <c r="D610" s="23">
        <v>0</v>
      </c>
      <c r="E610" s="22">
        <v>0</v>
      </c>
      <c r="F610" s="19">
        <f t="shared" si="101"/>
        <v>492.25200000000001</v>
      </c>
      <c r="G610" s="19">
        <f t="shared" si="101"/>
        <v>9317.4895196799989</v>
      </c>
      <c r="H610" s="67">
        <v>0</v>
      </c>
      <c r="I610" s="34">
        <f t="shared" si="102"/>
        <v>492.25200000000001</v>
      </c>
      <c r="J610" s="68">
        <f t="shared" si="99"/>
        <v>18.928291849865513</v>
      </c>
      <c r="K610" s="188">
        <v>2.15</v>
      </c>
      <c r="L610" s="68">
        <f t="shared" si="103"/>
        <v>30.46</v>
      </c>
      <c r="M610" s="68">
        <f t="shared" si="107"/>
        <v>28.561512638680895</v>
      </c>
      <c r="N610" s="68">
        <f t="shared" si="107"/>
        <v>51.263775935558122</v>
      </c>
      <c r="O610" s="68">
        <f t="shared" si="107"/>
        <v>0</v>
      </c>
      <c r="P610" s="68">
        <f t="shared" si="107"/>
        <v>0</v>
      </c>
      <c r="Q610" s="68">
        <f t="shared" si="107"/>
        <v>0</v>
      </c>
      <c r="R610" s="68">
        <f t="shared" si="104"/>
        <v>51.263775935558122</v>
      </c>
      <c r="S610" s="51">
        <f t="shared" si="100"/>
        <v>0</v>
      </c>
      <c r="T610" s="184">
        <f t="shared" si="105"/>
        <v>0</v>
      </c>
      <c r="U610" s="43"/>
      <c r="V610" s="43"/>
    </row>
    <row r="611" spans="1:22" x14ac:dyDescent="0.35">
      <c r="A611" s="63">
        <v>45561.24999999853</v>
      </c>
      <c r="B611" s="23">
        <v>505.37599999999998</v>
      </c>
      <c r="C611" s="22">
        <v>12047.905310080001</v>
      </c>
      <c r="D611" s="23">
        <v>0</v>
      </c>
      <c r="E611" s="22">
        <v>0</v>
      </c>
      <c r="F611" s="19">
        <f t="shared" si="101"/>
        <v>505.37599999999998</v>
      </c>
      <c r="G611" s="19">
        <f t="shared" si="101"/>
        <v>12047.905310080001</v>
      </c>
      <c r="H611" s="67">
        <v>0</v>
      </c>
      <c r="I611" s="34">
        <f t="shared" si="102"/>
        <v>505.37599999999998</v>
      </c>
      <c r="J611" s="68">
        <f t="shared" si="99"/>
        <v>23.839488440448303</v>
      </c>
      <c r="K611" s="188">
        <v>2.15</v>
      </c>
      <c r="L611" s="68">
        <f t="shared" si="103"/>
        <v>30.46</v>
      </c>
      <c r="M611" s="68">
        <f t="shared" si="107"/>
        <v>28.561512638680895</v>
      </c>
      <c r="N611" s="68">
        <f t="shared" si="107"/>
        <v>51.263775935558122</v>
      </c>
      <c r="O611" s="68">
        <f t="shared" si="107"/>
        <v>0</v>
      </c>
      <c r="P611" s="68">
        <f t="shared" si="107"/>
        <v>0</v>
      </c>
      <c r="Q611" s="68">
        <f t="shared" si="107"/>
        <v>0</v>
      </c>
      <c r="R611" s="68">
        <f t="shared" si="104"/>
        <v>51.263775935558122</v>
      </c>
      <c r="S611" s="51">
        <f t="shared" si="100"/>
        <v>0</v>
      </c>
      <c r="T611" s="184">
        <f t="shared" si="105"/>
        <v>0</v>
      </c>
      <c r="U611" s="43"/>
      <c r="V611" s="43"/>
    </row>
    <row r="612" spans="1:22" x14ac:dyDescent="0.35">
      <c r="A612" s="63">
        <v>45561.291666665194</v>
      </c>
      <c r="B612" s="23">
        <v>542.96900000000005</v>
      </c>
      <c r="C612" s="22">
        <v>20792.719328570001</v>
      </c>
      <c r="D612" s="23">
        <v>0</v>
      </c>
      <c r="E612" s="22">
        <v>0</v>
      </c>
      <c r="F612" s="19">
        <f t="shared" si="101"/>
        <v>542.96900000000005</v>
      </c>
      <c r="G612" s="19">
        <f t="shared" si="101"/>
        <v>20792.719328570001</v>
      </c>
      <c r="H612" s="67">
        <v>0</v>
      </c>
      <c r="I612" s="34">
        <f t="shared" si="102"/>
        <v>542.96900000000005</v>
      </c>
      <c r="J612" s="68">
        <f t="shared" si="99"/>
        <v>38.29448703069604</v>
      </c>
      <c r="K612" s="188">
        <v>2.15</v>
      </c>
      <c r="L612" s="68">
        <f t="shared" si="103"/>
        <v>30.46</v>
      </c>
      <c r="M612" s="68">
        <f t="shared" si="107"/>
        <v>28.561512638680895</v>
      </c>
      <c r="N612" s="68">
        <f t="shared" si="107"/>
        <v>51.263775935558122</v>
      </c>
      <c r="O612" s="68">
        <f t="shared" si="107"/>
        <v>0</v>
      </c>
      <c r="P612" s="68">
        <f t="shared" si="107"/>
        <v>0</v>
      </c>
      <c r="Q612" s="68">
        <f t="shared" si="107"/>
        <v>0</v>
      </c>
      <c r="R612" s="68">
        <f t="shared" si="104"/>
        <v>51.263775935558122</v>
      </c>
      <c r="S612" s="51">
        <f t="shared" si="100"/>
        <v>0</v>
      </c>
      <c r="T612" s="184">
        <f t="shared" si="105"/>
        <v>0</v>
      </c>
      <c r="U612" s="43"/>
      <c r="V612" s="43"/>
    </row>
    <row r="613" spans="1:22" x14ac:dyDescent="0.35">
      <c r="A613" s="63">
        <v>45561.333333331859</v>
      </c>
      <c r="B613" s="23">
        <v>570.08899999999994</v>
      </c>
      <c r="C613" s="22">
        <v>20955.74961526</v>
      </c>
      <c r="D613" s="23">
        <v>0</v>
      </c>
      <c r="E613" s="22">
        <v>0</v>
      </c>
      <c r="F613" s="19">
        <f t="shared" si="101"/>
        <v>570.08899999999994</v>
      </c>
      <c r="G613" s="19">
        <f t="shared" si="101"/>
        <v>20955.74961526</v>
      </c>
      <c r="H613" s="67">
        <v>0</v>
      </c>
      <c r="I613" s="34">
        <f t="shared" si="102"/>
        <v>570.08899999999994</v>
      </c>
      <c r="J613" s="68">
        <f t="shared" si="99"/>
        <v>36.758733487683507</v>
      </c>
      <c r="K613" s="188">
        <v>2.15</v>
      </c>
      <c r="L613" s="68">
        <f t="shared" si="103"/>
        <v>30.46</v>
      </c>
      <c r="M613" s="68">
        <f t="shared" si="107"/>
        <v>28.561512638680895</v>
      </c>
      <c r="N613" s="68">
        <f t="shared" si="107"/>
        <v>51.263775935558122</v>
      </c>
      <c r="O613" s="68">
        <f t="shared" si="107"/>
        <v>0</v>
      </c>
      <c r="P613" s="68">
        <f t="shared" si="107"/>
        <v>0</v>
      </c>
      <c r="Q613" s="68">
        <f t="shared" si="107"/>
        <v>0</v>
      </c>
      <c r="R613" s="68">
        <f t="shared" si="104"/>
        <v>51.263775935558122</v>
      </c>
      <c r="S613" s="51">
        <f t="shared" si="100"/>
        <v>0</v>
      </c>
      <c r="T613" s="184">
        <f t="shared" si="105"/>
        <v>0</v>
      </c>
      <c r="U613" s="43"/>
      <c r="V613" s="43"/>
    </row>
    <row r="614" spans="1:22" x14ac:dyDescent="0.35">
      <c r="A614" s="63">
        <v>45561.374999998523</v>
      </c>
      <c r="B614" s="23">
        <v>574.92599999999993</v>
      </c>
      <c r="C614" s="22">
        <v>19198.6975747</v>
      </c>
      <c r="D614" s="23">
        <v>0</v>
      </c>
      <c r="E614" s="22">
        <v>0</v>
      </c>
      <c r="F614" s="19">
        <f t="shared" si="101"/>
        <v>574.92599999999993</v>
      </c>
      <c r="G614" s="19">
        <f t="shared" si="101"/>
        <v>19198.6975747</v>
      </c>
      <c r="H614" s="67">
        <v>0</v>
      </c>
      <c r="I614" s="34">
        <f t="shared" si="102"/>
        <v>574.92599999999993</v>
      </c>
      <c r="J614" s="68">
        <f t="shared" si="99"/>
        <v>33.393336837610406</v>
      </c>
      <c r="K614" s="188">
        <v>2.15</v>
      </c>
      <c r="L614" s="68">
        <f t="shared" si="103"/>
        <v>30.46</v>
      </c>
      <c r="M614" s="68">
        <f t="shared" si="107"/>
        <v>28.561512638680895</v>
      </c>
      <c r="N614" s="68">
        <f t="shared" si="107"/>
        <v>51.263775935558122</v>
      </c>
      <c r="O614" s="68">
        <f t="shared" si="107"/>
        <v>0</v>
      </c>
      <c r="P614" s="68">
        <f t="shared" si="107"/>
        <v>0</v>
      </c>
      <c r="Q614" s="68">
        <f t="shared" si="107"/>
        <v>0</v>
      </c>
      <c r="R614" s="68">
        <f t="shared" si="104"/>
        <v>51.263775935558122</v>
      </c>
      <c r="S614" s="51">
        <f t="shared" si="100"/>
        <v>0</v>
      </c>
      <c r="T614" s="184">
        <f t="shared" si="105"/>
        <v>0</v>
      </c>
      <c r="U614" s="43"/>
      <c r="V614" s="43"/>
    </row>
    <row r="615" spans="1:22" x14ac:dyDescent="0.35">
      <c r="A615" s="63">
        <v>45561.416666665187</v>
      </c>
      <c r="B615" s="23">
        <v>585.96299999999997</v>
      </c>
      <c r="C615" s="22">
        <v>20685.50380744</v>
      </c>
      <c r="D615" s="23">
        <v>0</v>
      </c>
      <c r="E615" s="22">
        <v>0</v>
      </c>
      <c r="F615" s="19">
        <f t="shared" si="101"/>
        <v>585.96299999999997</v>
      </c>
      <c r="G615" s="19">
        <f t="shared" si="101"/>
        <v>20685.50380744</v>
      </c>
      <c r="H615" s="67">
        <v>0</v>
      </c>
      <c r="I615" s="34">
        <f t="shared" si="102"/>
        <v>585.96299999999997</v>
      </c>
      <c r="J615" s="68">
        <f t="shared" si="99"/>
        <v>35.301723500357532</v>
      </c>
      <c r="K615" s="188">
        <v>2.15</v>
      </c>
      <c r="L615" s="68">
        <f t="shared" si="103"/>
        <v>30.46</v>
      </c>
      <c r="M615" s="68">
        <f t="shared" si="107"/>
        <v>28.561512638680895</v>
      </c>
      <c r="N615" s="68">
        <f t="shared" si="107"/>
        <v>51.263775935558122</v>
      </c>
      <c r="O615" s="68">
        <f t="shared" si="107"/>
        <v>0</v>
      </c>
      <c r="P615" s="68">
        <f t="shared" si="107"/>
        <v>0</v>
      </c>
      <c r="Q615" s="68">
        <f t="shared" si="107"/>
        <v>0</v>
      </c>
      <c r="R615" s="68">
        <f t="shared" si="104"/>
        <v>51.263775935558122</v>
      </c>
      <c r="S615" s="51">
        <f t="shared" si="100"/>
        <v>0</v>
      </c>
      <c r="T615" s="184">
        <f t="shared" si="105"/>
        <v>0</v>
      </c>
      <c r="U615" s="43"/>
      <c r="V615" s="43"/>
    </row>
    <row r="616" spans="1:22" x14ac:dyDescent="0.35">
      <c r="A616" s="63">
        <v>45561.458333331851</v>
      </c>
      <c r="B616" s="23">
        <v>599.99</v>
      </c>
      <c r="C616" s="22">
        <v>19888.574076100002</v>
      </c>
      <c r="D616" s="23">
        <v>0</v>
      </c>
      <c r="E616" s="22">
        <v>0</v>
      </c>
      <c r="F616" s="19">
        <f t="shared" si="101"/>
        <v>599.99</v>
      </c>
      <c r="G616" s="19">
        <f t="shared" si="101"/>
        <v>19888.574076100002</v>
      </c>
      <c r="H616" s="67">
        <v>0</v>
      </c>
      <c r="I616" s="34">
        <f t="shared" si="102"/>
        <v>599.99</v>
      </c>
      <c r="J616" s="68">
        <f t="shared" si="99"/>
        <v>33.1481759297655</v>
      </c>
      <c r="K616" s="188">
        <v>2.15</v>
      </c>
      <c r="L616" s="68">
        <f t="shared" si="103"/>
        <v>30.46</v>
      </c>
      <c r="M616" s="68">
        <f t="shared" ref="M616:Q631" si="108">M615</f>
        <v>28.561512638680895</v>
      </c>
      <c r="N616" s="68">
        <f t="shared" si="108"/>
        <v>51.263775935558122</v>
      </c>
      <c r="O616" s="68">
        <f t="shared" si="108"/>
        <v>0</v>
      </c>
      <c r="P616" s="68">
        <f t="shared" si="108"/>
        <v>0</v>
      </c>
      <c r="Q616" s="68">
        <f t="shared" si="108"/>
        <v>0</v>
      </c>
      <c r="R616" s="68">
        <f t="shared" si="104"/>
        <v>51.263775935558122</v>
      </c>
      <c r="S616" s="51">
        <f t="shared" si="100"/>
        <v>0</v>
      </c>
      <c r="T616" s="184">
        <f t="shared" si="105"/>
        <v>0</v>
      </c>
      <c r="U616" s="43"/>
      <c r="V616" s="43"/>
    </row>
    <row r="617" spans="1:22" x14ac:dyDescent="0.35">
      <c r="A617" s="63">
        <v>45561.499999998516</v>
      </c>
      <c r="B617" s="23">
        <v>609.47900000000004</v>
      </c>
      <c r="C617" s="22">
        <v>21995.283411009998</v>
      </c>
      <c r="D617" s="23">
        <v>0</v>
      </c>
      <c r="E617" s="22">
        <v>0</v>
      </c>
      <c r="F617" s="19">
        <f t="shared" si="101"/>
        <v>609.47900000000004</v>
      </c>
      <c r="G617" s="19">
        <f t="shared" si="101"/>
        <v>21995.283411009998</v>
      </c>
      <c r="H617" s="67">
        <v>0</v>
      </c>
      <c r="I617" s="34">
        <f t="shared" si="102"/>
        <v>609.47900000000004</v>
      </c>
      <c r="J617" s="68">
        <f t="shared" si="99"/>
        <v>36.088664926945796</v>
      </c>
      <c r="K617" s="188">
        <v>2.15</v>
      </c>
      <c r="L617" s="68">
        <f t="shared" si="103"/>
        <v>30.46</v>
      </c>
      <c r="M617" s="68">
        <f t="shared" si="108"/>
        <v>28.561512638680895</v>
      </c>
      <c r="N617" s="68">
        <f t="shared" si="108"/>
        <v>51.263775935558122</v>
      </c>
      <c r="O617" s="68">
        <f t="shared" si="108"/>
        <v>0</v>
      </c>
      <c r="P617" s="68">
        <f t="shared" si="108"/>
        <v>0</v>
      </c>
      <c r="Q617" s="68">
        <f t="shared" si="108"/>
        <v>0</v>
      </c>
      <c r="R617" s="68">
        <f t="shared" si="104"/>
        <v>51.263775935558122</v>
      </c>
      <c r="S617" s="51">
        <f t="shared" si="100"/>
        <v>0</v>
      </c>
      <c r="T617" s="184">
        <f t="shared" si="105"/>
        <v>0</v>
      </c>
      <c r="U617" s="43"/>
      <c r="V617" s="43"/>
    </row>
    <row r="618" spans="1:22" x14ac:dyDescent="0.35">
      <c r="A618" s="63">
        <v>45561.54166666518</v>
      </c>
      <c r="B618" s="23">
        <v>614.89499999999998</v>
      </c>
      <c r="C618" s="22">
        <v>23919.406310099999</v>
      </c>
      <c r="D618" s="23">
        <v>0</v>
      </c>
      <c r="E618" s="22">
        <v>0</v>
      </c>
      <c r="F618" s="19">
        <f t="shared" si="101"/>
        <v>614.89499999999998</v>
      </c>
      <c r="G618" s="19">
        <f t="shared" si="101"/>
        <v>23919.406310099999</v>
      </c>
      <c r="H618" s="67">
        <v>0</v>
      </c>
      <c r="I618" s="34">
        <f t="shared" si="102"/>
        <v>614.89499999999998</v>
      </c>
      <c r="J618" s="68">
        <f t="shared" si="99"/>
        <v>38.899985054521501</v>
      </c>
      <c r="K618" s="188">
        <v>2.15</v>
      </c>
      <c r="L618" s="68">
        <f t="shared" si="103"/>
        <v>30.46</v>
      </c>
      <c r="M618" s="68">
        <f t="shared" si="108"/>
        <v>28.561512638680895</v>
      </c>
      <c r="N618" s="68">
        <f t="shared" si="108"/>
        <v>51.263775935558122</v>
      </c>
      <c r="O618" s="68">
        <f t="shared" si="108"/>
        <v>0</v>
      </c>
      <c r="P618" s="68">
        <f t="shared" si="108"/>
        <v>0</v>
      </c>
      <c r="Q618" s="68">
        <f t="shared" si="108"/>
        <v>0</v>
      </c>
      <c r="R618" s="68">
        <f t="shared" si="104"/>
        <v>51.263775935558122</v>
      </c>
      <c r="S618" s="51">
        <f t="shared" si="100"/>
        <v>0</v>
      </c>
      <c r="T618" s="184">
        <f t="shared" si="105"/>
        <v>0</v>
      </c>
      <c r="U618" s="43"/>
      <c r="V618" s="43"/>
    </row>
    <row r="619" spans="1:22" x14ac:dyDescent="0.35">
      <c r="A619" s="63">
        <v>45561.583333331844</v>
      </c>
      <c r="B619" s="23">
        <v>636.70000000000005</v>
      </c>
      <c r="C619" s="22">
        <v>26563.124</v>
      </c>
      <c r="D619" s="23">
        <v>26.925000000000001</v>
      </c>
      <c r="E619" s="22">
        <v>1123.3109999999999</v>
      </c>
      <c r="F619" s="19">
        <f t="shared" si="101"/>
        <v>609.77500000000009</v>
      </c>
      <c r="G619" s="19">
        <f t="shared" si="101"/>
        <v>25439.812999999998</v>
      </c>
      <c r="H619" s="67">
        <v>0</v>
      </c>
      <c r="I619" s="34">
        <f t="shared" si="102"/>
        <v>609.77500000000009</v>
      </c>
      <c r="J619" s="68">
        <f t="shared" si="99"/>
        <v>41.719999999999992</v>
      </c>
      <c r="K619" s="188">
        <v>2.15</v>
      </c>
      <c r="L619" s="68">
        <f t="shared" si="103"/>
        <v>30.46</v>
      </c>
      <c r="M619" s="68">
        <f t="shared" si="108"/>
        <v>28.561512638680895</v>
      </c>
      <c r="N619" s="68">
        <f t="shared" si="108"/>
        <v>51.263775935558122</v>
      </c>
      <c r="O619" s="68">
        <f t="shared" si="108"/>
        <v>0</v>
      </c>
      <c r="P619" s="68">
        <f t="shared" si="108"/>
        <v>0</v>
      </c>
      <c r="Q619" s="68">
        <f t="shared" si="108"/>
        <v>0</v>
      </c>
      <c r="R619" s="68">
        <f t="shared" si="104"/>
        <v>51.263775935558122</v>
      </c>
      <c r="S619" s="51">
        <f t="shared" si="100"/>
        <v>0</v>
      </c>
      <c r="T619" s="184">
        <f t="shared" si="105"/>
        <v>0</v>
      </c>
      <c r="U619" s="43"/>
      <c r="V619" s="43"/>
    </row>
    <row r="620" spans="1:22" x14ac:dyDescent="0.35">
      <c r="A620" s="63">
        <v>45561.624999998508</v>
      </c>
      <c r="B620" s="23">
        <v>645.1</v>
      </c>
      <c r="C620" s="22">
        <v>27829.614000000001</v>
      </c>
      <c r="D620" s="23">
        <v>25.283999999999999</v>
      </c>
      <c r="E620" s="22">
        <v>1090.752</v>
      </c>
      <c r="F620" s="19">
        <f t="shared" si="101"/>
        <v>619.81600000000003</v>
      </c>
      <c r="G620" s="19">
        <f t="shared" si="101"/>
        <v>26738.862000000001</v>
      </c>
      <c r="H620" s="67">
        <v>0</v>
      </c>
      <c r="I620" s="34">
        <f t="shared" si="102"/>
        <v>619.81600000000003</v>
      </c>
      <c r="J620" s="68">
        <f t="shared" si="99"/>
        <v>43.139999612788309</v>
      </c>
      <c r="K620" s="188">
        <v>2.15</v>
      </c>
      <c r="L620" s="68">
        <f t="shared" si="103"/>
        <v>30.46</v>
      </c>
      <c r="M620" s="68">
        <f t="shared" si="108"/>
        <v>28.561512638680895</v>
      </c>
      <c r="N620" s="68">
        <f t="shared" si="108"/>
        <v>51.263775935558122</v>
      </c>
      <c r="O620" s="68">
        <f t="shared" si="108"/>
        <v>0</v>
      </c>
      <c r="P620" s="68">
        <f t="shared" si="108"/>
        <v>0</v>
      </c>
      <c r="Q620" s="68">
        <f t="shared" si="108"/>
        <v>0</v>
      </c>
      <c r="R620" s="68">
        <f t="shared" si="104"/>
        <v>51.263775935558122</v>
      </c>
      <c r="S620" s="51">
        <f t="shared" si="100"/>
        <v>0</v>
      </c>
      <c r="T620" s="184">
        <f t="shared" si="105"/>
        <v>0</v>
      </c>
      <c r="U620" s="43"/>
      <c r="V620" s="43"/>
    </row>
    <row r="621" spans="1:22" x14ac:dyDescent="0.35">
      <c r="A621" s="63">
        <v>45561.666666665173</v>
      </c>
      <c r="B621" s="23">
        <v>638.9</v>
      </c>
      <c r="C621" s="22">
        <v>27702.704000000002</v>
      </c>
      <c r="D621" s="23">
        <v>26.283000000000001</v>
      </c>
      <c r="E621" s="22">
        <v>1139.6310000000001</v>
      </c>
      <c r="F621" s="19">
        <f t="shared" si="101"/>
        <v>612.61699999999996</v>
      </c>
      <c r="G621" s="19">
        <f t="shared" si="101"/>
        <v>26563.073</v>
      </c>
      <c r="H621" s="67">
        <v>0</v>
      </c>
      <c r="I621" s="34">
        <f t="shared" si="102"/>
        <v>612.61699999999996</v>
      </c>
      <c r="J621" s="68">
        <f t="shared" si="99"/>
        <v>43.359999804119056</v>
      </c>
      <c r="K621" s="188">
        <v>2.15</v>
      </c>
      <c r="L621" s="68">
        <f t="shared" si="103"/>
        <v>30.46</v>
      </c>
      <c r="M621" s="68">
        <f t="shared" si="108"/>
        <v>28.561512638680895</v>
      </c>
      <c r="N621" s="68">
        <f t="shared" si="108"/>
        <v>51.263775935558122</v>
      </c>
      <c r="O621" s="68">
        <f t="shared" si="108"/>
        <v>0</v>
      </c>
      <c r="P621" s="68">
        <f t="shared" si="108"/>
        <v>0</v>
      </c>
      <c r="Q621" s="68">
        <f t="shared" si="108"/>
        <v>0</v>
      </c>
      <c r="R621" s="68">
        <f t="shared" si="104"/>
        <v>51.263775935558122</v>
      </c>
      <c r="S621" s="51">
        <f t="shared" si="100"/>
        <v>0</v>
      </c>
      <c r="T621" s="184">
        <f t="shared" si="105"/>
        <v>0</v>
      </c>
      <c r="U621" s="43"/>
      <c r="V621" s="43"/>
    </row>
    <row r="622" spans="1:22" x14ac:dyDescent="0.35">
      <c r="A622" s="63">
        <v>45561.708333331837</v>
      </c>
      <c r="B622" s="23">
        <v>658.1</v>
      </c>
      <c r="C622" s="22">
        <v>33332.764999999999</v>
      </c>
      <c r="D622" s="23">
        <v>38.716000000000001</v>
      </c>
      <c r="E622" s="22">
        <v>1960.9649999999999</v>
      </c>
      <c r="F622" s="19">
        <f t="shared" si="101"/>
        <v>619.38400000000001</v>
      </c>
      <c r="G622" s="19">
        <f t="shared" si="101"/>
        <v>31371.8</v>
      </c>
      <c r="H622" s="67">
        <v>0</v>
      </c>
      <c r="I622" s="34">
        <f t="shared" si="102"/>
        <v>619.38400000000001</v>
      </c>
      <c r="J622" s="68">
        <f t="shared" si="99"/>
        <v>50.650000645802926</v>
      </c>
      <c r="K622" s="188">
        <v>2.15</v>
      </c>
      <c r="L622" s="68">
        <f t="shared" si="103"/>
        <v>30.46</v>
      </c>
      <c r="M622" s="68">
        <f t="shared" si="108"/>
        <v>28.561512638680895</v>
      </c>
      <c r="N622" s="68">
        <f t="shared" si="108"/>
        <v>51.263775935558122</v>
      </c>
      <c r="O622" s="68">
        <f t="shared" si="108"/>
        <v>0</v>
      </c>
      <c r="P622" s="68">
        <f t="shared" si="108"/>
        <v>0</v>
      </c>
      <c r="Q622" s="68">
        <f t="shared" si="108"/>
        <v>0</v>
      </c>
      <c r="R622" s="68">
        <f t="shared" si="104"/>
        <v>51.263775935558122</v>
      </c>
      <c r="S622" s="51">
        <f t="shared" si="100"/>
        <v>0</v>
      </c>
      <c r="T622" s="184">
        <f t="shared" si="105"/>
        <v>0</v>
      </c>
      <c r="U622" s="43"/>
      <c r="V622" s="43"/>
    </row>
    <row r="623" spans="1:22" x14ac:dyDescent="0.35">
      <c r="A623" s="63">
        <v>45561.749999998501</v>
      </c>
      <c r="B623" s="23">
        <v>639.79999999999995</v>
      </c>
      <c r="C623" s="22">
        <v>35157.01</v>
      </c>
      <c r="D623" s="23">
        <v>10.29</v>
      </c>
      <c r="E623" s="22">
        <v>565.43600000000004</v>
      </c>
      <c r="F623" s="19">
        <f t="shared" si="101"/>
        <v>629.51</v>
      </c>
      <c r="G623" s="19">
        <f t="shared" si="101"/>
        <v>34591.574000000001</v>
      </c>
      <c r="H623" s="67">
        <v>0</v>
      </c>
      <c r="I623" s="34">
        <f t="shared" si="102"/>
        <v>629.51</v>
      </c>
      <c r="J623" s="68">
        <f t="shared" si="99"/>
        <v>54.949999205731444</v>
      </c>
      <c r="K623" s="188">
        <v>2.15</v>
      </c>
      <c r="L623" s="68">
        <f t="shared" si="103"/>
        <v>30.46</v>
      </c>
      <c r="M623" s="68">
        <f t="shared" si="108"/>
        <v>28.561512638680895</v>
      </c>
      <c r="N623" s="68">
        <f t="shared" si="108"/>
        <v>51.263775935558122</v>
      </c>
      <c r="O623" s="68">
        <f t="shared" si="108"/>
        <v>0</v>
      </c>
      <c r="P623" s="68">
        <f t="shared" si="108"/>
        <v>0</v>
      </c>
      <c r="Q623" s="68">
        <f t="shared" si="108"/>
        <v>0</v>
      </c>
      <c r="R623" s="68">
        <f t="shared" si="104"/>
        <v>51.263775935558122</v>
      </c>
      <c r="S623" s="51">
        <f t="shared" si="100"/>
        <v>3.686223270173322</v>
      </c>
      <c r="T623" s="184">
        <f t="shared" si="105"/>
        <v>2320.514410806808</v>
      </c>
      <c r="U623" s="43"/>
      <c r="V623" s="43"/>
    </row>
    <row r="624" spans="1:22" x14ac:dyDescent="0.35">
      <c r="A624" s="63">
        <v>45561.791666665165</v>
      </c>
      <c r="B624" s="23">
        <v>630.70000000000005</v>
      </c>
      <c r="C624" s="22">
        <v>32008.025000000001</v>
      </c>
      <c r="D624" s="23">
        <v>6.1829999999999998</v>
      </c>
      <c r="E624" s="22">
        <v>313.78699999999998</v>
      </c>
      <c r="F624" s="19">
        <f t="shared" si="101"/>
        <v>624.51700000000005</v>
      </c>
      <c r="G624" s="19">
        <f t="shared" si="101"/>
        <v>31694.238000000001</v>
      </c>
      <c r="H624" s="67">
        <v>0</v>
      </c>
      <c r="I624" s="34">
        <f t="shared" si="102"/>
        <v>624.51700000000005</v>
      </c>
      <c r="J624" s="68">
        <f t="shared" si="99"/>
        <v>50.750000400309354</v>
      </c>
      <c r="K624" s="188">
        <v>2.15</v>
      </c>
      <c r="L624" s="68">
        <f t="shared" si="103"/>
        <v>30.46</v>
      </c>
      <c r="M624" s="68">
        <f t="shared" si="108"/>
        <v>28.561512638680895</v>
      </c>
      <c r="N624" s="68">
        <f t="shared" si="108"/>
        <v>51.263775935558122</v>
      </c>
      <c r="O624" s="68">
        <f t="shared" si="108"/>
        <v>0</v>
      </c>
      <c r="P624" s="68">
        <f t="shared" si="108"/>
        <v>0</v>
      </c>
      <c r="Q624" s="68">
        <f t="shared" si="108"/>
        <v>0</v>
      </c>
      <c r="R624" s="68">
        <f t="shared" si="104"/>
        <v>51.263775935558122</v>
      </c>
      <c r="S624" s="51">
        <f t="shared" si="100"/>
        <v>0</v>
      </c>
      <c r="T624" s="184">
        <f t="shared" si="105"/>
        <v>0</v>
      </c>
      <c r="U624" s="43"/>
      <c r="V624" s="43"/>
    </row>
    <row r="625" spans="1:22" x14ac:dyDescent="0.35">
      <c r="A625" s="63">
        <v>45561.83333333183</v>
      </c>
      <c r="B625" s="23">
        <v>635.81399999999996</v>
      </c>
      <c r="C625" s="22">
        <v>35196.780099039999</v>
      </c>
      <c r="D625" s="23">
        <v>0</v>
      </c>
      <c r="E625" s="22">
        <v>0</v>
      </c>
      <c r="F625" s="19">
        <f t="shared" si="101"/>
        <v>635.81399999999996</v>
      </c>
      <c r="G625" s="19">
        <f t="shared" si="101"/>
        <v>35196.780099039999</v>
      </c>
      <c r="H625" s="67">
        <v>0</v>
      </c>
      <c r="I625" s="34">
        <f t="shared" si="102"/>
        <v>635.81399999999996</v>
      </c>
      <c r="J625" s="68">
        <f t="shared" si="99"/>
        <v>55.357038534917443</v>
      </c>
      <c r="K625" s="188">
        <v>2.15</v>
      </c>
      <c r="L625" s="68">
        <f t="shared" si="103"/>
        <v>30.46</v>
      </c>
      <c r="M625" s="68">
        <f t="shared" si="108"/>
        <v>28.561512638680895</v>
      </c>
      <c r="N625" s="68">
        <f t="shared" si="108"/>
        <v>51.263775935558122</v>
      </c>
      <c r="O625" s="68">
        <f t="shared" si="108"/>
        <v>0</v>
      </c>
      <c r="P625" s="68">
        <f t="shared" si="108"/>
        <v>0</v>
      </c>
      <c r="Q625" s="68">
        <f t="shared" si="108"/>
        <v>0</v>
      </c>
      <c r="R625" s="68">
        <f t="shared" si="104"/>
        <v>51.263775935558122</v>
      </c>
      <c r="S625" s="51">
        <f t="shared" si="100"/>
        <v>4.0932625993593206</v>
      </c>
      <c r="T625" s="184">
        <f t="shared" si="105"/>
        <v>2602.553666349047</v>
      </c>
      <c r="U625" s="43"/>
      <c r="V625" s="43"/>
    </row>
    <row r="626" spans="1:22" x14ac:dyDescent="0.35">
      <c r="A626" s="63">
        <v>45561.874999998494</v>
      </c>
      <c r="B626" s="23">
        <v>634.84299999999996</v>
      </c>
      <c r="C626" s="22">
        <v>26811.517714199999</v>
      </c>
      <c r="D626" s="23">
        <v>0</v>
      </c>
      <c r="E626" s="22">
        <v>0</v>
      </c>
      <c r="F626" s="19">
        <f t="shared" si="101"/>
        <v>634.84299999999996</v>
      </c>
      <c r="G626" s="19">
        <f t="shared" si="101"/>
        <v>26811.517714199999</v>
      </c>
      <c r="H626" s="67">
        <v>0</v>
      </c>
      <c r="I626" s="34">
        <f t="shared" si="102"/>
        <v>634.84299999999996</v>
      </c>
      <c r="J626" s="68">
        <f t="shared" si="99"/>
        <v>42.233304477169945</v>
      </c>
      <c r="K626" s="188">
        <v>2.15</v>
      </c>
      <c r="L626" s="68">
        <f t="shared" si="103"/>
        <v>30.46</v>
      </c>
      <c r="M626" s="68">
        <f t="shared" si="108"/>
        <v>28.561512638680895</v>
      </c>
      <c r="N626" s="68">
        <f t="shared" si="108"/>
        <v>51.263775935558122</v>
      </c>
      <c r="O626" s="68">
        <f t="shared" si="108"/>
        <v>0</v>
      </c>
      <c r="P626" s="68">
        <f t="shared" si="108"/>
        <v>0</v>
      </c>
      <c r="Q626" s="68">
        <f t="shared" si="108"/>
        <v>0</v>
      </c>
      <c r="R626" s="68">
        <f t="shared" si="104"/>
        <v>51.263775935558122</v>
      </c>
      <c r="S626" s="51">
        <f t="shared" si="100"/>
        <v>0</v>
      </c>
      <c r="T626" s="184">
        <f t="shared" si="105"/>
        <v>0</v>
      </c>
      <c r="U626" s="43"/>
      <c r="V626" s="43"/>
    </row>
    <row r="627" spans="1:22" x14ac:dyDescent="0.35">
      <c r="A627" s="63">
        <v>45561.916666665158</v>
      </c>
      <c r="B627" s="23">
        <v>616.56900000000007</v>
      </c>
      <c r="C627" s="22">
        <v>21208.139037870002</v>
      </c>
      <c r="D627" s="23">
        <v>0</v>
      </c>
      <c r="E627" s="22">
        <v>0</v>
      </c>
      <c r="F627" s="19">
        <f t="shared" si="101"/>
        <v>616.56900000000007</v>
      </c>
      <c r="G627" s="19">
        <f t="shared" si="101"/>
        <v>21208.139037870002</v>
      </c>
      <c r="H627" s="67">
        <v>0</v>
      </c>
      <c r="I627" s="34">
        <f t="shared" si="102"/>
        <v>616.56900000000007</v>
      </c>
      <c r="J627" s="68">
        <f t="shared" si="99"/>
        <v>34.39702456313892</v>
      </c>
      <c r="K627" s="188">
        <v>2.15</v>
      </c>
      <c r="L627" s="68">
        <f t="shared" si="103"/>
        <v>30.46</v>
      </c>
      <c r="M627" s="68">
        <f t="shared" si="108"/>
        <v>28.561512638680895</v>
      </c>
      <c r="N627" s="68">
        <f t="shared" si="108"/>
        <v>51.263775935558122</v>
      </c>
      <c r="O627" s="68">
        <f t="shared" si="108"/>
        <v>0</v>
      </c>
      <c r="P627" s="68">
        <f t="shared" si="108"/>
        <v>0</v>
      </c>
      <c r="Q627" s="68">
        <f t="shared" si="108"/>
        <v>0</v>
      </c>
      <c r="R627" s="68">
        <f t="shared" si="104"/>
        <v>51.263775935558122</v>
      </c>
      <c r="S627" s="51">
        <f t="shared" si="100"/>
        <v>0</v>
      </c>
      <c r="T627" s="184">
        <f t="shared" si="105"/>
        <v>0</v>
      </c>
      <c r="U627" s="43"/>
      <c r="V627" s="43"/>
    </row>
    <row r="628" spans="1:22" x14ac:dyDescent="0.35">
      <c r="A628" s="63">
        <v>45561.958333331822</v>
      </c>
      <c r="B628" s="23">
        <v>595.21500000000003</v>
      </c>
      <c r="C628" s="22">
        <v>19673.309658450002</v>
      </c>
      <c r="D628" s="23">
        <v>0</v>
      </c>
      <c r="E628" s="22">
        <v>0</v>
      </c>
      <c r="F628" s="19">
        <f t="shared" si="101"/>
        <v>595.21500000000003</v>
      </c>
      <c r="G628" s="19">
        <f t="shared" si="101"/>
        <v>19673.309658450002</v>
      </c>
      <c r="H628" s="67">
        <v>0</v>
      </c>
      <c r="I628" s="34">
        <f t="shared" si="102"/>
        <v>595.21500000000003</v>
      </c>
      <c r="J628" s="68">
        <f t="shared" si="99"/>
        <v>33.052442660971245</v>
      </c>
      <c r="K628" s="188">
        <v>2.15</v>
      </c>
      <c r="L628" s="68">
        <f t="shared" si="103"/>
        <v>30.46</v>
      </c>
      <c r="M628" s="68">
        <f t="shared" si="108"/>
        <v>28.561512638680895</v>
      </c>
      <c r="N628" s="68">
        <f t="shared" si="108"/>
        <v>51.263775935558122</v>
      </c>
      <c r="O628" s="68">
        <f t="shared" si="108"/>
        <v>0</v>
      </c>
      <c r="P628" s="68">
        <f t="shared" si="108"/>
        <v>0</v>
      </c>
      <c r="Q628" s="68">
        <f t="shared" si="108"/>
        <v>0</v>
      </c>
      <c r="R628" s="68">
        <f t="shared" si="104"/>
        <v>51.263775935558122</v>
      </c>
      <c r="S628" s="51">
        <f t="shared" si="100"/>
        <v>0</v>
      </c>
      <c r="T628" s="184">
        <f t="shared" si="105"/>
        <v>0</v>
      </c>
      <c r="U628" s="43"/>
      <c r="V628" s="43"/>
    </row>
    <row r="629" spans="1:22" x14ac:dyDescent="0.35">
      <c r="A629" s="63">
        <v>45561.999999998487</v>
      </c>
      <c r="B629" s="23">
        <v>565.62699999999995</v>
      </c>
      <c r="C629" s="22">
        <v>16642.356114049999</v>
      </c>
      <c r="D629" s="23">
        <v>0</v>
      </c>
      <c r="E629" s="22">
        <v>0</v>
      </c>
      <c r="F629" s="19">
        <f t="shared" si="101"/>
        <v>565.62699999999995</v>
      </c>
      <c r="G629" s="19">
        <f t="shared" si="101"/>
        <v>16642.356114049999</v>
      </c>
      <c r="H629" s="67">
        <v>0</v>
      </c>
      <c r="I629" s="34">
        <f t="shared" si="102"/>
        <v>565.62699999999995</v>
      </c>
      <c r="J629" s="68">
        <f t="shared" si="99"/>
        <v>29.422845999306965</v>
      </c>
      <c r="K629" s="188">
        <v>2.15</v>
      </c>
      <c r="L629" s="68">
        <f t="shared" si="103"/>
        <v>30.46</v>
      </c>
      <c r="M629" s="68">
        <f t="shared" si="108"/>
        <v>28.561512638680895</v>
      </c>
      <c r="N629" s="68">
        <f t="shared" si="108"/>
        <v>51.263775935558122</v>
      </c>
      <c r="O629" s="68">
        <f t="shared" si="108"/>
        <v>0</v>
      </c>
      <c r="P629" s="68">
        <f t="shared" si="108"/>
        <v>0</v>
      </c>
      <c r="Q629" s="68">
        <f t="shared" si="108"/>
        <v>0</v>
      </c>
      <c r="R629" s="68">
        <f t="shared" si="104"/>
        <v>51.263775935558122</v>
      </c>
      <c r="S629" s="51">
        <f t="shared" si="100"/>
        <v>0</v>
      </c>
      <c r="T629" s="184">
        <f t="shared" si="105"/>
        <v>0</v>
      </c>
      <c r="U629" s="43"/>
      <c r="V629" s="43"/>
    </row>
    <row r="630" spans="1:22" x14ac:dyDescent="0.35">
      <c r="A630" s="63">
        <v>45562.041666665151</v>
      </c>
      <c r="B630" s="23">
        <v>545.89800000000002</v>
      </c>
      <c r="C630" s="22">
        <v>15409.32375132</v>
      </c>
      <c r="D630" s="23">
        <v>0</v>
      </c>
      <c r="E630" s="22">
        <v>0</v>
      </c>
      <c r="F630" s="19">
        <f t="shared" si="101"/>
        <v>545.89800000000002</v>
      </c>
      <c r="G630" s="19">
        <f t="shared" si="101"/>
        <v>15409.32375132</v>
      </c>
      <c r="H630" s="67">
        <v>0</v>
      </c>
      <c r="I630" s="34">
        <f t="shared" si="102"/>
        <v>545.89800000000002</v>
      </c>
      <c r="J630" s="68">
        <f t="shared" si="99"/>
        <v>28.22747793785652</v>
      </c>
      <c r="K630" s="188">
        <v>1.93</v>
      </c>
      <c r="L630" s="68">
        <f t="shared" si="103"/>
        <v>28.171999999999997</v>
      </c>
      <c r="M630" s="68">
        <f t="shared" si="108"/>
        <v>28.561512638680895</v>
      </c>
      <c r="N630" s="68">
        <f t="shared" si="108"/>
        <v>51.263775935558122</v>
      </c>
      <c r="O630" s="68">
        <f t="shared" si="108"/>
        <v>0</v>
      </c>
      <c r="P630" s="68">
        <f t="shared" si="108"/>
        <v>0</v>
      </c>
      <c r="Q630" s="68">
        <f t="shared" si="108"/>
        <v>0</v>
      </c>
      <c r="R630" s="68">
        <f t="shared" si="104"/>
        <v>51.263775935558122</v>
      </c>
      <c r="S630" s="51">
        <f t="shared" si="100"/>
        <v>0</v>
      </c>
      <c r="T630" s="184">
        <f t="shared" si="105"/>
        <v>0</v>
      </c>
      <c r="U630" s="43"/>
      <c r="V630" s="43"/>
    </row>
    <row r="631" spans="1:22" x14ac:dyDescent="0.35">
      <c r="A631" s="63">
        <v>45562.083333331815</v>
      </c>
      <c r="B631" s="23">
        <v>534.03</v>
      </c>
      <c r="C631" s="22">
        <v>13555.2413089</v>
      </c>
      <c r="D631" s="23">
        <v>0</v>
      </c>
      <c r="E631" s="22">
        <v>0</v>
      </c>
      <c r="F631" s="19">
        <f t="shared" si="101"/>
        <v>534.03</v>
      </c>
      <c r="G631" s="19">
        <f t="shared" si="101"/>
        <v>13555.2413089</v>
      </c>
      <c r="H631" s="67">
        <v>0</v>
      </c>
      <c r="I631" s="34">
        <f t="shared" si="102"/>
        <v>534.03</v>
      </c>
      <c r="J631" s="68">
        <f t="shared" si="99"/>
        <v>25.382921013613469</v>
      </c>
      <c r="K631" s="188">
        <v>1.93</v>
      </c>
      <c r="L631" s="68">
        <f t="shared" si="103"/>
        <v>28.171999999999997</v>
      </c>
      <c r="M631" s="68">
        <f t="shared" si="108"/>
        <v>28.561512638680895</v>
      </c>
      <c r="N631" s="68">
        <f t="shared" si="108"/>
        <v>51.263775935558122</v>
      </c>
      <c r="O631" s="68">
        <f t="shared" si="108"/>
        <v>0</v>
      </c>
      <c r="P631" s="68">
        <f t="shared" si="108"/>
        <v>0</v>
      </c>
      <c r="Q631" s="68">
        <f t="shared" si="108"/>
        <v>0</v>
      </c>
      <c r="R631" s="68">
        <f t="shared" si="104"/>
        <v>51.263775935558122</v>
      </c>
      <c r="S631" s="51">
        <f t="shared" si="100"/>
        <v>0</v>
      </c>
      <c r="T631" s="184">
        <f t="shared" si="105"/>
        <v>0</v>
      </c>
      <c r="U631" s="43"/>
      <c r="V631" s="43"/>
    </row>
    <row r="632" spans="1:22" x14ac:dyDescent="0.35">
      <c r="A632" s="63">
        <v>45562.124999998479</v>
      </c>
      <c r="B632" s="23">
        <v>530.71500000000003</v>
      </c>
      <c r="C632" s="22">
        <v>10945.814668849998</v>
      </c>
      <c r="D632" s="23">
        <v>0</v>
      </c>
      <c r="E632" s="22">
        <v>0</v>
      </c>
      <c r="F632" s="19">
        <f t="shared" si="101"/>
        <v>530.71500000000003</v>
      </c>
      <c r="G632" s="19">
        <f t="shared" si="101"/>
        <v>10945.814668849998</v>
      </c>
      <c r="H632" s="67">
        <v>0</v>
      </c>
      <c r="I632" s="34">
        <f t="shared" si="102"/>
        <v>530.71500000000003</v>
      </c>
      <c r="J632" s="68">
        <f t="shared" si="99"/>
        <v>20.624656677972165</v>
      </c>
      <c r="K632" s="188">
        <v>1.93</v>
      </c>
      <c r="L632" s="68">
        <f t="shared" si="103"/>
        <v>28.171999999999997</v>
      </c>
      <c r="M632" s="68">
        <f t="shared" ref="M632:Q647" si="109">M631</f>
        <v>28.561512638680895</v>
      </c>
      <c r="N632" s="68">
        <f t="shared" si="109"/>
        <v>51.263775935558122</v>
      </c>
      <c r="O632" s="68">
        <f t="shared" si="109"/>
        <v>0</v>
      </c>
      <c r="P632" s="68">
        <f t="shared" si="109"/>
        <v>0</v>
      </c>
      <c r="Q632" s="68">
        <f t="shared" si="109"/>
        <v>0</v>
      </c>
      <c r="R632" s="68">
        <f t="shared" si="104"/>
        <v>51.263775935558122</v>
      </c>
      <c r="S632" s="51">
        <f t="shared" si="100"/>
        <v>0</v>
      </c>
      <c r="T632" s="184">
        <f t="shared" si="105"/>
        <v>0</v>
      </c>
      <c r="U632" s="43"/>
      <c r="V632" s="43"/>
    </row>
    <row r="633" spans="1:22" x14ac:dyDescent="0.35">
      <c r="A633" s="63">
        <v>45562.166666665144</v>
      </c>
      <c r="B633" s="23">
        <v>525.05700000000002</v>
      </c>
      <c r="C633" s="22">
        <v>10682.436832360001</v>
      </c>
      <c r="D633" s="23">
        <v>0</v>
      </c>
      <c r="E633" s="22">
        <v>0</v>
      </c>
      <c r="F633" s="19">
        <f t="shared" si="101"/>
        <v>525.05700000000002</v>
      </c>
      <c r="G633" s="19">
        <f t="shared" si="101"/>
        <v>10682.436832360001</v>
      </c>
      <c r="H633" s="67">
        <v>0</v>
      </c>
      <c r="I633" s="34">
        <f t="shared" si="102"/>
        <v>525.05700000000002</v>
      </c>
      <c r="J633" s="68">
        <f t="shared" si="99"/>
        <v>20.345289811125269</v>
      </c>
      <c r="K633" s="188">
        <v>1.93</v>
      </c>
      <c r="L633" s="68">
        <f t="shared" si="103"/>
        <v>28.171999999999997</v>
      </c>
      <c r="M633" s="68">
        <f t="shared" si="109"/>
        <v>28.561512638680895</v>
      </c>
      <c r="N633" s="68">
        <f t="shared" si="109"/>
        <v>51.263775935558122</v>
      </c>
      <c r="O633" s="68">
        <f t="shared" si="109"/>
        <v>0</v>
      </c>
      <c r="P633" s="68">
        <f t="shared" si="109"/>
        <v>0</v>
      </c>
      <c r="Q633" s="68">
        <f t="shared" si="109"/>
        <v>0</v>
      </c>
      <c r="R633" s="68">
        <f t="shared" si="104"/>
        <v>51.263775935558122</v>
      </c>
      <c r="S633" s="51">
        <f t="shared" si="100"/>
        <v>0</v>
      </c>
      <c r="T633" s="184">
        <f t="shared" si="105"/>
        <v>0</v>
      </c>
      <c r="U633" s="43"/>
      <c r="V633" s="43"/>
    </row>
    <row r="634" spans="1:22" x14ac:dyDescent="0.35">
      <c r="A634" s="63">
        <v>45562.208333331808</v>
      </c>
      <c r="B634" s="23">
        <v>525.31100000000004</v>
      </c>
      <c r="C634" s="22">
        <v>10763.60777649</v>
      </c>
      <c r="D634" s="23">
        <v>0</v>
      </c>
      <c r="E634" s="22">
        <v>0</v>
      </c>
      <c r="F634" s="19">
        <f t="shared" si="101"/>
        <v>525.31100000000004</v>
      </c>
      <c r="G634" s="19">
        <f t="shared" si="101"/>
        <v>10763.60777649</v>
      </c>
      <c r="H634" s="67">
        <v>0</v>
      </c>
      <c r="I634" s="34">
        <f t="shared" si="102"/>
        <v>525.31100000000004</v>
      </c>
      <c r="J634" s="68">
        <f t="shared" si="99"/>
        <v>20.489972181222171</v>
      </c>
      <c r="K634" s="188">
        <v>1.93</v>
      </c>
      <c r="L634" s="68">
        <f t="shared" si="103"/>
        <v>28.171999999999997</v>
      </c>
      <c r="M634" s="68">
        <f t="shared" si="109"/>
        <v>28.561512638680895</v>
      </c>
      <c r="N634" s="68">
        <f t="shared" si="109"/>
        <v>51.263775935558122</v>
      </c>
      <c r="O634" s="68">
        <f t="shared" si="109"/>
        <v>0</v>
      </c>
      <c r="P634" s="68">
        <f t="shared" si="109"/>
        <v>0</v>
      </c>
      <c r="Q634" s="68">
        <f t="shared" si="109"/>
        <v>0</v>
      </c>
      <c r="R634" s="68">
        <f t="shared" si="104"/>
        <v>51.263775935558122</v>
      </c>
      <c r="S634" s="51">
        <f t="shared" si="100"/>
        <v>0</v>
      </c>
      <c r="T634" s="184">
        <f t="shared" si="105"/>
        <v>0</v>
      </c>
      <c r="U634" s="43"/>
      <c r="V634" s="43"/>
    </row>
    <row r="635" spans="1:22" x14ac:dyDescent="0.35">
      <c r="A635" s="63">
        <v>45562.249999998472</v>
      </c>
      <c r="B635" s="23">
        <v>523.75299999999993</v>
      </c>
      <c r="C635" s="22">
        <v>13008.63094434</v>
      </c>
      <c r="D635" s="23">
        <v>0</v>
      </c>
      <c r="E635" s="22">
        <v>0</v>
      </c>
      <c r="F635" s="19">
        <f t="shared" si="101"/>
        <v>523.75299999999993</v>
      </c>
      <c r="G635" s="19">
        <f t="shared" si="101"/>
        <v>13008.63094434</v>
      </c>
      <c r="H635" s="67">
        <v>0</v>
      </c>
      <c r="I635" s="34">
        <f t="shared" si="102"/>
        <v>523.75299999999993</v>
      </c>
      <c r="J635" s="68">
        <f t="shared" si="99"/>
        <v>24.837339250257283</v>
      </c>
      <c r="K635" s="188">
        <v>1.93</v>
      </c>
      <c r="L635" s="68">
        <f t="shared" si="103"/>
        <v>28.171999999999997</v>
      </c>
      <c r="M635" s="68">
        <f t="shared" si="109"/>
        <v>28.561512638680895</v>
      </c>
      <c r="N635" s="68">
        <f t="shared" si="109"/>
        <v>51.263775935558122</v>
      </c>
      <c r="O635" s="68">
        <f t="shared" si="109"/>
        <v>0</v>
      </c>
      <c r="P635" s="68">
        <f t="shared" si="109"/>
        <v>0</v>
      </c>
      <c r="Q635" s="68">
        <f t="shared" si="109"/>
        <v>0</v>
      </c>
      <c r="R635" s="68">
        <f t="shared" si="104"/>
        <v>51.263775935558122</v>
      </c>
      <c r="S635" s="51">
        <f t="shared" si="100"/>
        <v>0</v>
      </c>
      <c r="T635" s="184">
        <f t="shared" si="105"/>
        <v>0</v>
      </c>
      <c r="U635" s="43"/>
      <c r="V635" s="43"/>
    </row>
    <row r="636" spans="1:22" x14ac:dyDescent="0.35">
      <c r="A636" s="63">
        <v>45562.291666665136</v>
      </c>
      <c r="B636" s="23">
        <v>551.05599999999993</v>
      </c>
      <c r="C636" s="22">
        <v>18125.632160319998</v>
      </c>
      <c r="D636" s="23">
        <v>0</v>
      </c>
      <c r="E636" s="22">
        <v>0</v>
      </c>
      <c r="F636" s="19">
        <f t="shared" si="101"/>
        <v>551.05599999999993</v>
      </c>
      <c r="G636" s="19">
        <f t="shared" si="101"/>
        <v>18125.632160319998</v>
      </c>
      <c r="H636" s="67">
        <v>0</v>
      </c>
      <c r="I636" s="34">
        <f t="shared" si="102"/>
        <v>551.05599999999993</v>
      </c>
      <c r="J636" s="68">
        <f t="shared" si="99"/>
        <v>32.892541157922246</v>
      </c>
      <c r="K636" s="188">
        <v>1.93</v>
      </c>
      <c r="L636" s="68">
        <f t="shared" si="103"/>
        <v>28.171999999999997</v>
      </c>
      <c r="M636" s="68">
        <f t="shared" si="109"/>
        <v>28.561512638680895</v>
      </c>
      <c r="N636" s="68">
        <f t="shared" si="109"/>
        <v>51.263775935558122</v>
      </c>
      <c r="O636" s="68">
        <f t="shared" si="109"/>
        <v>0</v>
      </c>
      <c r="P636" s="68">
        <f t="shared" si="109"/>
        <v>0</v>
      </c>
      <c r="Q636" s="68">
        <f t="shared" si="109"/>
        <v>0</v>
      </c>
      <c r="R636" s="68">
        <f t="shared" si="104"/>
        <v>51.263775935558122</v>
      </c>
      <c r="S636" s="51">
        <f t="shared" si="100"/>
        <v>0</v>
      </c>
      <c r="T636" s="184">
        <f t="shared" si="105"/>
        <v>0</v>
      </c>
      <c r="U636" s="43"/>
      <c r="V636" s="43"/>
    </row>
    <row r="637" spans="1:22" x14ac:dyDescent="0.35">
      <c r="A637" s="63">
        <v>45562.333333331801</v>
      </c>
      <c r="B637" s="23">
        <v>576.24799999999993</v>
      </c>
      <c r="C637" s="22">
        <v>20618.709861560001</v>
      </c>
      <c r="D637" s="23">
        <v>0</v>
      </c>
      <c r="E637" s="22">
        <v>0</v>
      </c>
      <c r="F637" s="19">
        <f t="shared" si="101"/>
        <v>576.24799999999993</v>
      </c>
      <c r="G637" s="19">
        <f t="shared" si="101"/>
        <v>20618.709861560001</v>
      </c>
      <c r="H637" s="67">
        <v>0</v>
      </c>
      <c r="I637" s="34">
        <f t="shared" si="102"/>
        <v>576.24799999999993</v>
      </c>
      <c r="J637" s="68">
        <f t="shared" si="99"/>
        <v>35.780965593910963</v>
      </c>
      <c r="K637" s="188">
        <v>1.93</v>
      </c>
      <c r="L637" s="68">
        <f t="shared" si="103"/>
        <v>28.171999999999997</v>
      </c>
      <c r="M637" s="68">
        <f t="shared" si="109"/>
        <v>28.561512638680895</v>
      </c>
      <c r="N637" s="68">
        <f t="shared" si="109"/>
        <v>51.263775935558122</v>
      </c>
      <c r="O637" s="68">
        <f t="shared" si="109"/>
        <v>0</v>
      </c>
      <c r="P637" s="68">
        <f t="shared" si="109"/>
        <v>0</v>
      </c>
      <c r="Q637" s="68">
        <f t="shared" si="109"/>
        <v>0</v>
      </c>
      <c r="R637" s="68">
        <f t="shared" si="104"/>
        <v>51.263775935558122</v>
      </c>
      <c r="S637" s="51">
        <f t="shared" si="100"/>
        <v>0</v>
      </c>
      <c r="T637" s="184">
        <f t="shared" si="105"/>
        <v>0</v>
      </c>
      <c r="U637" s="43"/>
      <c r="V637" s="43"/>
    </row>
    <row r="638" spans="1:22" x14ac:dyDescent="0.35">
      <c r="A638" s="63">
        <v>45562.374999998465</v>
      </c>
      <c r="B638" s="23">
        <v>592.41600000000005</v>
      </c>
      <c r="C638" s="22">
        <v>19668.76399752</v>
      </c>
      <c r="D638" s="23">
        <v>0</v>
      </c>
      <c r="E638" s="22">
        <v>0</v>
      </c>
      <c r="F638" s="19">
        <f t="shared" si="101"/>
        <v>592.41600000000005</v>
      </c>
      <c r="G638" s="19">
        <f t="shared" si="101"/>
        <v>19668.76399752</v>
      </c>
      <c r="H638" s="67">
        <v>0</v>
      </c>
      <c r="I638" s="34">
        <f t="shared" si="102"/>
        <v>592.41600000000005</v>
      </c>
      <c r="J638" s="68">
        <f t="shared" si="99"/>
        <v>33.200933123885918</v>
      </c>
      <c r="K638" s="188">
        <v>1.93</v>
      </c>
      <c r="L638" s="68">
        <f t="shared" si="103"/>
        <v>28.171999999999997</v>
      </c>
      <c r="M638" s="68">
        <f t="shared" si="109"/>
        <v>28.561512638680895</v>
      </c>
      <c r="N638" s="68">
        <f t="shared" si="109"/>
        <v>51.263775935558122</v>
      </c>
      <c r="O638" s="68">
        <f t="shared" si="109"/>
        <v>0</v>
      </c>
      <c r="P638" s="68">
        <f t="shared" si="109"/>
        <v>0</v>
      </c>
      <c r="Q638" s="68">
        <f t="shared" si="109"/>
        <v>0</v>
      </c>
      <c r="R638" s="68">
        <f t="shared" si="104"/>
        <v>51.263775935558122</v>
      </c>
      <c r="S638" s="51">
        <f t="shared" si="100"/>
        <v>0</v>
      </c>
      <c r="T638" s="184">
        <f t="shared" si="105"/>
        <v>0</v>
      </c>
      <c r="U638" s="43"/>
      <c r="V638" s="43"/>
    </row>
    <row r="639" spans="1:22" x14ac:dyDescent="0.35">
      <c r="A639" s="63">
        <v>45562.416666665129</v>
      </c>
      <c r="B639" s="23">
        <v>606.63300000000004</v>
      </c>
      <c r="C639" s="22">
        <v>21838.16102222</v>
      </c>
      <c r="D639" s="23">
        <v>0</v>
      </c>
      <c r="E639" s="22">
        <v>0</v>
      </c>
      <c r="F639" s="19">
        <f t="shared" si="101"/>
        <v>606.63300000000004</v>
      </c>
      <c r="G639" s="19">
        <f t="shared" si="101"/>
        <v>21838.16102222</v>
      </c>
      <c r="H639" s="67">
        <v>0</v>
      </c>
      <c r="I639" s="34">
        <f t="shared" si="102"/>
        <v>606.63300000000004</v>
      </c>
      <c r="J639" s="68">
        <f t="shared" si="99"/>
        <v>35.998966462787216</v>
      </c>
      <c r="K639" s="188">
        <v>1.93</v>
      </c>
      <c r="L639" s="68">
        <f t="shared" si="103"/>
        <v>28.171999999999997</v>
      </c>
      <c r="M639" s="68">
        <f t="shared" si="109"/>
        <v>28.561512638680895</v>
      </c>
      <c r="N639" s="68">
        <f t="shared" si="109"/>
        <v>51.263775935558122</v>
      </c>
      <c r="O639" s="68">
        <f t="shared" si="109"/>
        <v>0</v>
      </c>
      <c r="P639" s="68">
        <f t="shared" si="109"/>
        <v>0</v>
      </c>
      <c r="Q639" s="68">
        <f t="shared" si="109"/>
        <v>0</v>
      </c>
      <c r="R639" s="68">
        <f t="shared" si="104"/>
        <v>51.263775935558122</v>
      </c>
      <c r="S639" s="51">
        <f t="shared" si="100"/>
        <v>0</v>
      </c>
      <c r="T639" s="184">
        <f t="shared" si="105"/>
        <v>0</v>
      </c>
      <c r="U639" s="43"/>
      <c r="V639" s="43"/>
    </row>
    <row r="640" spans="1:22" x14ac:dyDescent="0.35">
      <c r="A640" s="63">
        <v>45562.458333331793</v>
      </c>
      <c r="B640" s="23">
        <v>594.48299999999995</v>
      </c>
      <c r="C640" s="22">
        <v>19707.837674300001</v>
      </c>
      <c r="D640" s="23">
        <v>0</v>
      </c>
      <c r="E640" s="22">
        <v>0</v>
      </c>
      <c r="F640" s="19">
        <f t="shared" si="101"/>
        <v>594.48299999999995</v>
      </c>
      <c r="G640" s="19">
        <f t="shared" si="101"/>
        <v>19707.837674300001</v>
      </c>
      <c r="H640" s="67">
        <v>0</v>
      </c>
      <c r="I640" s="34">
        <f t="shared" si="102"/>
        <v>594.48299999999995</v>
      </c>
      <c r="J640" s="68">
        <f t="shared" si="99"/>
        <v>33.151221606505153</v>
      </c>
      <c r="K640" s="188">
        <v>1.93</v>
      </c>
      <c r="L640" s="68">
        <f t="shared" si="103"/>
        <v>28.171999999999997</v>
      </c>
      <c r="M640" s="68">
        <f t="shared" si="109"/>
        <v>28.561512638680895</v>
      </c>
      <c r="N640" s="68">
        <f t="shared" si="109"/>
        <v>51.263775935558122</v>
      </c>
      <c r="O640" s="68">
        <f t="shared" si="109"/>
        <v>0</v>
      </c>
      <c r="P640" s="68">
        <f t="shared" si="109"/>
        <v>0</v>
      </c>
      <c r="Q640" s="68">
        <f t="shared" si="109"/>
        <v>0</v>
      </c>
      <c r="R640" s="68">
        <f t="shared" si="104"/>
        <v>51.263775935558122</v>
      </c>
      <c r="S640" s="51">
        <f t="shared" si="100"/>
        <v>0</v>
      </c>
      <c r="T640" s="184">
        <f t="shared" si="105"/>
        <v>0</v>
      </c>
      <c r="U640" s="43"/>
      <c r="V640" s="43"/>
    </row>
    <row r="641" spans="1:22" x14ac:dyDescent="0.35">
      <c r="A641" s="63">
        <v>45562.499999998457</v>
      </c>
      <c r="B641" s="23">
        <v>598.04900000000009</v>
      </c>
      <c r="C641" s="22">
        <v>19645.24484055</v>
      </c>
      <c r="D641" s="23">
        <v>0</v>
      </c>
      <c r="E641" s="22">
        <v>0</v>
      </c>
      <c r="F641" s="19">
        <f t="shared" si="101"/>
        <v>598.04900000000009</v>
      </c>
      <c r="G641" s="19">
        <f t="shared" si="101"/>
        <v>19645.24484055</v>
      </c>
      <c r="H641" s="67">
        <v>0</v>
      </c>
      <c r="I641" s="34">
        <f t="shared" si="102"/>
        <v>598.04900000000009</v>
      </c>
      <c r="J641" s="68">
        <f t="shared" si="99"/>
        <v>32.84888836959847</v>
      </c>
      <c r="K641" s="188">
        <v>1.93</v>
      </c>
      <c r="L641" s="68">
        <f t="shared" si="103"/>
        <v>28.171999999999997</v>
      </c>
      <c r="M641" s="68">
        <f t="shared" si="109"/>
        <v>28.561512638680895</v>
      </c>
      <c r="N641" s="68">
        <f t="shared" si="109"/>
        <v>51.263775935558122</v>
      </c>
      <c r="O641" s="68">
        <f t="shared" si="109"/>
        <v>0</v>
      </c>
      <c r="P641" s="68">
        <f t="shared" si="109"/>
        <v>0</v>
      </c>
      <c r="Q641" s="68">
        <f t="shared" si="109"/>
        <v>0</v>
      </c>
      <c r="R641" s="68">
        <f t="shared" si="104"/>
        <v>51.263775935558122</v>
      </c>
      <c r="S641" s="51">
        <f t="shared" si="100"/>
        <v>0</v>
      </c>
      <c r="T641" s="184">
        <f t="shared" si="105"/>
        <v>0</v>
      </c>
      <c r="U641" s="43"/>
      <c r="V641" s="43"/>
    </row>
    <row r="642" spans="1:22" x14ac:dyDescent="0.35">
      <c r="A642" s="63">
        <v>45562.541666665122</v>
      </c>
      <c r="B642" s="23">
        <v>590.98599999999999</v>
      </c>
      <c r="C642" s="22">
        <v>19581.06795208</v>
      </c>
      <c r="D642" s="23">
        <v>0</v>
      </c>
      <c r="E642" s="22">
        <v>0</v>
      </c>
      <c r="F642" s="19">
        <f t="shared" si="101"/>
        <v>590.98599999999999</v>
      </c>
      <c r="G642" s="19">
        <f t="shared" si="101"/>
        <v>19581.06795208</v>
      </c>
      <c r="H642" s="67">
        <v>0</v>
      </c>
      <c r="I642" s="34">
        <f t="shared" si="102"/>
        <v>590.98599999999999</v>
      </c>
      <c r="J642" s="68">
        <f t="shared" si="99"/>
        <v>33.132879547197398</v>
      </c>
      <c r="K642" s="188">
        <v>1.93</v>
      </c>
      <c r="L642" s="68">
        <f t="shared" si="103"/>
        <v>28.171999999999997</v>
      </c>
      <c r="M642" s="68">
        <f t="shared" si="109"/>
        <v>28.561512638680895</v>
      </c>
      <c r="N642" s="68">
        <f t="shared" si="109"/>
        <v>51.263775935558122</v>
      </c>
      <c r="O642" s="68">
        <f t="shared" si="109"/>
        <v>0</v>
      </c>
      <c r="P642" s="68">
        <f t="shared" si="109"/>
        <v>0</v>
      </c>
      <c r="Q642" s="68">
        <f t="shared" si="109"/>
        <v>0</v>
      </c>
      <c r="R642" s="68">
        <f t="shared" si="104"/>
        <v>51.263775935558122</v>
      </c>
      <c r="S642" s="51">
        <f t="shared" si="100"/>
        <v>0</v>
      </c>
      <c r="T642" s="184">
        <f t="shared" si="105"/>
        <v>0</v>
      </c>
      <c r="U642" s="43"/>
      <c r="V642" s="43"/>
    </row>
    <row r="643" spans="1:22" x14ac:dyDescent="0.35">
      <c r="A643" s="63">
        <v>45562.583333331786</v>
      </c>
      <c r="B643" s="23">
        <v>604.79999999999995</v>
      </c>
      <c r="C643" s="22">
        <v>20774.88</v>
      </c>
      <c r="D643" s="23">
        <v>39.098999999999997</v>
      </c>
      <c r="E643" s="22">
        <v>1343.0509999999999</v>
      </c>
      <c r="F643" s="19">
        <f t="shared" si="101"/>
        <v>565.70099999999991</v>
      </c>
      <c r="G643" s="19">
        <f t="shared" si="101"/>
        <v>19431.829000000002</v>
      </c>
      <c r="H643" s="67">
        <v>0</v>
      </c>
      <c r="I643" s="34">
        <f t="shared" si="102"/>
        <v>565.70099999999991</v>
      </c>
      <c r="J643" s="68">
        <f t="shared" si="99"/>
        <v>34.349999381298609</v>
      </c>
      <c r="K643" s="188">
        <v>1.93</v>
      </c>
      <c r="L643" s="68">
        <f t="shared" si="103"/>
        <v>28.171999999999997</v>
      </c>
      <c r="M643" s="68">
        <f t="shared" si="109"/>
        <v>28.561512638680895</v>
      </c>
      <c r="N643" s="68">
        <f t="shared" si="109"/>
        <v>51.263775935558122</v>
      </c>
      <c r="O643" s="68">
        <f t="shared" si="109"/>
        <v>0</v>
      </c>
      <c r="P643" s="68">
        <f t="shared" si="109"/>
        <v>0</v>
      </c>
      <c r="Q643" s="68">
        <f t="shared" si="109"/>
        <v>0</v>
      </c>
      <c r="R643" s="68">
        <f t="shared" si="104"/>
        <v>51.263775935558122</v>
      </c>
      <c r="S643" s="51">
        <f t="shared" si="100"/>
        <v>0</v>
      </c>
      <c r="T643" s="184">
        <f t="shared" si="105"/>
        <v>0</v>
      </c>
      <c r="U643" s="43"/>
      <c r="V643" s="43"/>
    </row>
    <row r="644" spans="1:22" x14ac:dyDescent="0.35">
      <c r="A644" s="63">
        <v>45562.62499999845</v>
      </c>
      <c r="B644" s="23">
        <v>611.29999999999995</v>
      </c>
      <c r="C644" s="22">
        <v>20472.437000000002</v>
      </c>
      <c r="D644" s="23">
        <v>73.353999999999999</v>
      </c>
      <c r="E644" s="22">
        <v>2456.625</v>
      </c>
      <c r="F644" s="19">
        <f t="shared" si="101"/>
        <v>537.94599999999991</v>
      </c>
      <c r="G644" s="19">
        <f t="shared" si="101"/>
        <v>18015.812000000002</v>
      </c>
      <c r="H644" s="67">
        <v>0</v>
      </c>
      <c r="I644" s="34">
        <f t="shared" si="102"/>
        <v>537.94599999999991</v>
      </c>
      <c r="J644" s="68">
        <f t="shared" si="99"/>
        <v>33.490000855104427</v>
      </c>
      <c r="K644" s="188">
        <v>1.93</v>
      </c>
      <c r="L644" s="68">
        <f t="shared" si="103"/>
        <v>28.171999999999997</v>
      </c>
      <c r="M644" s="68">
        <f t="shared" si="109"/>
        <v>28.561512638680895</v>
      </c>
      <c r="N644" s="68">
        <f t="shared" si="109"/>
        <v>51.263775935558122</v>
      </c>
      <c r="O644" s="68">
        <f t="shared" si="109"/>
        <v>0</v>
      </c>
      <c r="P644" s="68">
        <f t="shared" si="109"/>
        <v>0</v>
      </c>
      <c r="Q644" s="68">
        <f t="shared" si="109"/>
        <v>0</v>
      </c>
      <c r="R644" s="68">
        <f t="shared" si="104"/>
        <v>51.263775935558122</v>
      </c>
      <c r="S644" s="51">
        <f t="shared" si="100"/>
        <v>0</v>
      </c>
      <c r="T644" s="184">
        <f t="shared" si="105"/>
        <v>0</v>
      </c>
      <c r="U644" s="43"/>
      <c r="V644" s="43"/>
    </row>
    <row r="645" spans="1:22" x14ac:dyDescent="0.35">
      <c r="A645" s="63">
        <v>45562.666666665114</v>
      </c>
      <c r="B645" s="23">
        <v>594</v>
      </c>
      <c r="C645" s="22">
        <v>19281.240000000002</v>
      </c>
      <c r="D645" s="23">
        <v>57.503999999999998</v>
      </c>
      <c r="E645" s="22">
        <v>1866.58</v>
      </c>
      <c r="F645" s="19">
        <f t="shared" si="101"/>
        <v>536.49599999999998</v>
      </c>
      <c r="G645" s="19">
        <f t="shared" si="101"/>
        <v>17414.660000000003</v>
      </c>
      <c r="H645" s="67">
        <v>0</v>
      </c>
      <c r="I645" s="34">
        <f t="shared" si="102"/>
        <v>536.49599999999998</v>
      </c>
      <c r="J645" s="68">
        <f t="shared" si="99"/>
        <v>32.459999701768517</v>
      </c>
      <c r="K645" s="188">
        <v>1.93</v>
      </c>
      <c r="L645" s="68">
        <f t="shared" si="103"/>
        <v>28.171999999999997</v>
      </c>
      <c r="M645" s="68">
        <f t="shared" si="109"/>
        <v>28.561512638680895</v>
      </c>
      <c r="N645" s="68">
        <f t="shared" si="109"/>
        <v>51.263775935558122</v>
      </c>
      <c r="O645" s="68">
        <f t="shared" si="109"/>
        <v>0</v>
      </c>
      <c r="P645" s="68">
        <f t="shared" si="109"/>
        <v>0</v>
      </c>
      <c r="Q645" s="68">
        <f t="shared" si="109"/>
        <v>0</v>
      </c>
      <c r="R645" s="68">
        <f t="shared" si="104"/>
        <v>51.263775935558122</v>
      </c>
      <c r="S645" s="51">
        <f t="shared" si="100"/>
        <v>0</v>
      </c>
      <c r="T645" s="184">
        <f t="shared" si="105"/>
        <v>0</v>
      </c>
      <c r="U645" s="43"/>
      <c r="V645" s="43"/>
    </row>
    <row r="646" spans="1:22" x14ac:dyDescent="0.35">
      <c r="A646" s="63">
        <v>45562.708333331779</v>
      </c>
      <c r="B646" s="23">
        <v>598.5</v>
      </c>
      <c r="C646" s="22">
        <v>19882.169999999998</v>
      </c>
      <c r="D646" s="23">
        <v>60.524000000000001</v>
      </c>
      <c r="E646" s="22">
        <v>2010.607</v>
      </c>
      <c r="F646" s="19">
        <f t="shared" si="101"/>
        <v>537.976</v>
      </c>
      <c r="G646" s="19">
        <f t="shared" si="101"/>
        <v>17871.562999999998</v>
      </c>
      <c r="H646" s="67">
        <v>0</v>
      </c>
      <c r="I646" s="34">
        <f t="shared" si="102"/>
        <v>537.976</v>
      </c>
      <c r="J646" s="68">
        <f t="shared" ref="J646:J709" si="110">IF(F646&gt;0,G646/F646,0)</f>
        <v>33.220000520469313</v>
      </c>
      <c r="K646" s="188">
        <v>1.93</v>
      </c>
      <c r="L646" s="68">
        <f t="shared" si="103"/>
        <v>28.171999999999997</v>
      </c>
      <c r="M646" s="68">
        <f t="shared" si="109"/>
        <v>28.561512638680895</v>
      </c>
      <c r="N646" s="68">
        <f t="shared" si="109"/>
        <v>51.263775935558122</v>
      </c>
      <c r="O646" s="68">
        <f t="shared" si="109"/>
        <v>0</v>
      </c>
      <c r="P646" s="68">
        <f t="shared" si="109"/>
        <v>0</v>
      </c>
      <c r="Q646" s="68">
        <f t="shared" si="109"/>
        <v>0</v>
      </c>
      <c r="R646" s="68">
        <f t="shared" si="104"/>
        <v>51.263775935558122</v>
      </c>
      <c r="S646" s="51">
        <f t="shared" ref="S646:S709" si="111">IF(J646&gt;R646,J646-R646,0)</f>
        <v>0</v>
      </c>
      <c r="T646" s="184">
        <f t="shared" si="105"/>
        <v>0</v>
      </c>
      <c r="U646" s="43"/>
      <c r="V646" s="43"/>
    </row>
    <row r="647" spans="1:22" x14ac:dyDescent="0.35">
      <c r="A647" s="63">
        <v>45562.749999998443</v>
      </c>
      <c r="B647" s="23">
        <v>596.6</v>
      </c>
      <c r="C647" s="22">
        <v>19866.78</v>
      </c>
      <c r="D647" s="23">
        <v>55.707000000000001</v>
      </c>
      <c r="E647" s="22">
        <v>1855.0429999999999</v>
      </c>
      <c r="F647" s="19">
        <f t="shared" ref="F647:G710" si="112">B647-D647</f>
        <v>540.89300000000003</v>
      </c>
      <c r="G647" s="19">
        <f t="shared" si="112"/>
        <v>18011.736999999997</v>
      </c>
      <c r="H647" s="67">
        <v>0</v>
      </c>
      <c r="I647" s="34">
        <f t="shared" ref="I647:I710" si="113">F647-H647</f>
        <v>540.89300000000003</v>
      </c>
      <c r="J647" s="68">
        <f t="shared" si="110"/>
        <v>33.300000184879444</v>
      </c>
      <c r="K647" s="188">
        <v>1.93</v>
      </c>
      <c r="L647" s="68">
        <f t="shared" ref="L647:L710" si="114">IF(AND(MONTH($A$2)&gt;5,MONTH($A$2)&lt;9),(K647*10800)/1000,(K647*10400)/1000)+8.1</f>
        <v>28.171999999999997</v>
      </c>
      <c r="M647" s="68">
        <f t="shared" si="109"/>
        <v>28.561512638680895</v>
      </c>
      <c r="N647" s="68">
        <f t="shared" si="109"/>
        <v>51.263775935558122</v>
      </c>
      <c r="O647" s="68">
        <f t="shared" si="109"/>
        <v>0</v>
      </c>
      <c r="P647" s="68">
        <f t="shared" si="109"/>
        <v>0</v>
      </c>
      <c r="Q647" s="68">
        <f t="shared" si="109"/>
        <v>0</v>
      </c>
      <c r="R647" s="68">
        <f t="shared" ref="R647:R710" si="115">MAX(L647:Q647)</f>
        <v>51.263775935558122</v>
      </c>
      <c r="S647" s="51">
        <f t="shared" si="111"/>
        <v>0</v>
      </c>
      <c r="T647" s="184">
        <f t="shared" ref="T647:T710" si="116">IF(S647&lt;&gt;" ",S647*I647,0)</f>
        <v>0</v>
      </c>
      <c r="U647" s="43"/>
      <c r="V647" s="43"/>
    </row>
    <row r="648" spans="1:22" x14ac:dyDescent="0.35">
      <c r="A648" s="63">
        <v>45562.791666665107</v>
      </c>
      <c r="B648" s="23">
        <v>594.70000000000005</v>
      </c>
      <c r="C648" s="22">
        <v>19642.940999999999</v>
      </c>
      <c r="D648" s="23">
        <v>59.576000000000001</v>
      </c>
      <c r="E648" s="22">
        <v>1967.7950000000001</v>
      </c>
      <c r="F648" s="19">
        <f t="shared" si="112"/>
        <v>535.12400000000002</v>
      </c>
      <c r="G648" s="19">
        <f t="shared" si="112"/>
        <v>17675.146000000001</v>
      </c>
      <c r="H648" s="67">
        <v>0</v>
      </c>
      <c r="I648" s="34">
        <f t="shared" si="113"/>
        <v>535.12400000000002</v>
      </c>
      <c r="J648" s="68">
        <f t="shared" si="110"/>
        <v>33.03000052324321</v>
      </c>
      <c r="K648" s="188">
        <v>1.93</v>
      </c>
      <c r="L648" s="68">
        <f t="shared" si="114"/>
        <v>28.171999999999997</v>
      </c>
      <c r="M648" s="68">
        <f t="shared" ref="M648:Q663" si="117">M647</f>
        <v>28.561512638680895</v>
      </c>
      <c r="N648" s="68">
        <f t="shared" si="117"/>
        <v>51.263775935558122</v>
      </c>
      <c r="O648" s="68">
        <f t="shared" si="117"/>
        <v>0</v>
      </c>
      <c r="P648" s="68">
        <f t="shared" si="117"/>
        <v>0</v>
      </c>
      <c r="Q648" s="68">
        <f t="shared" si="117"/>
        <v>0</v>
      </c>
      <c r="R648" s="68">
        <f t="shared" si="115"/>
        <v>51.263775935558122</v>
      </c>
      <c r="S648" s="51">
        <f t="shared" si="111"/>
        <v>0</v>
      </c>
      <c r="T648" s="184">
        <f t="shared" si="116"/>
        <v>0</v>
      </c>
      <c r="U648" s="43"/>
      <c r="V648" s="43"/>
    </row>
    <row r="649" spans="1:22" x14ac:dyDescent="0.35">
      <c r="A649" s="63">
        <v>45562.833333331771</v>
      </c>
      <c r="B649" s="23">
        <v>591.4</v>
      </c>
      <c r="C649" s="22">
        <v>22189.328000000001</v>
      </c>
      <c r="D649" s="23">
        <v>61.460999999999999</v>
      </c>
      <c r="E649" s="22">
        <v>2306.0169999999998</v>
      </c>
      <c r="F649" s="19">
        <f t="shared" si="112"/>
        <v>529.93899999999996</v>
      </c>
      <c r="G649" s="19">
        <f t="shared" si="112"/>
        <v>19883.311000000002</v>
      </c>
      <c r="H649" s="67">
        <v>0</v>
      </c>
      <c r="I649" s="34">
        <f t="shared" si="113"/>
        <v>529.93899999999996</v>
      </c>
      <c r="J649" s="68">
        <f t="shared" si="110"/>
        <v>37.519999471637306</v>
      </c>
      <c r="K649" s="188">
        <v>1.93</v>
      </c>
      <c r="L649" s="68">
        <f t="shared" si="114"/>
        <v>28.171999999999997</v>
      </c>
      <c r="M649" s="68">
        <f t="shared" si="117"/>
        <v>28.561512638680895</v>
      </c>
      <c r="N649" s="68">
        <f t="shared" si="117"/>
        <v>51.263775935558122</v>
      </c>
      <c r="O649" s="68">
        <f t="shared" si="117"/>
        <v>0</v>
      </c>
      <c r="P649" s="68">
        <f t="shared" si="117"/>
        <v>0</v>
      </c>
      <c r="Q649" s="68">
        <f t="shared" si="117"/>
        <v>0</v>
      </c>
      <c r="R649" s="68">
        <f t="shared" si="115"/>
        <v>51.263775935558122</v>
      </c>
      <c r="S649" s="51">
        <f t="shared" si="111"/>
        <v>0</v>
      </c>
      <c r="T649" s="184">
        <f t="shared" si="116"/>
        <v>0</v>
      </c>
      <c r="U649" s="43"/>
      <c r="V649" s="43"/>
    </row>
    <row r="650" spans="1:22" x14ac:dyDescent="0.35">
      <c r="A650" s="63">
        <v>45562.874999998436</v>
      </c>
      <c r="B650" s="23">
        <v>578</v>
      </c>
      <c r="C650" s="22">
        <v>18259.02</v>
      </c>
      <c r="D650" s="23">
        <v>47.408000000000001</v>
      </c>
      <c r="E650" s="22">
        <v>1497.6189999999999</v>
      </c>
      <c r="F650" s="19">
        <f t="shared" si="112"/>
        <v>530.59199999999998</v>
      </c>
      <c r="G650" s="19">
        <f t="shared" si="112"/>
        <v>16761.401000000002</v>
      </c>
      <c r="H650" s="67">
        <v>0</v>
      </c>
      <c r="I650" s="34">
        <f t="shared" si="113"/>
        <v>530.59199999999998</v>
      </c>
      <c r="J650" s="68">
        <f t="shared" si="110"/>
        <v>31.589999472287563</v>
      </c>
      <c r="K650" s="188">
        <v>1.93</v>
      </c>
      <c r="L650" s="68">
        <f t="shared" si="114"/>
        <v>28.171999999999997</v>
      </c>
      <c r="M650" s="68">
        <f t="shared" si="117"/>
        <v>28.561512638680895</v>
      </c>
      <c r="N650" s="68">
        <f t="shared" si="117"/>
        <v>51.263775935558122</v>
      </c>
      <c r="O650" s="68">
        <f t="shared" si="117"/>
        <v>0</v>
      </c>
      <c r="P650" s="68">
        <f t="shared" si="117"/>
        <v>0</v>
      </c>
      <c r="Q650" s="68">
        <f t="shared" si="117"/>
        <v>0</v>
      </c>
      <c r="R650" s="68">
        <f t="shared" si="115"/>
        <v>51.263775935558122</v>
      </c>
      <c r="S650" s="51">
        <f t="shared" si="111"/>
        <v>0</v>
      </c>
      <c r="T650" s="184">
        <f t="shared" si="116"/>
        <v>0</v>
      </c>
      <c r="U650" s="43"/>
      <c r="V650" s="43"/>
    </row>
    <row r="651" spans="1:22" x14ac:dyDescent="0.35">
      <c r="A651" s="63">
        <v>45562.9166666651</v>
      </c>
      <c r="B651" s="23">
        <v>573.20000000000005</v>
      </c>
      <c r="C651" s="22">
        <v>16800.491999999998</v>
      </c>
      <c r="D651" s="23">
        <v>56.631</v>
      </c>
      <c r="E651" s="22">
        <v>1659.855</v>
      </c>
      <c r="F651" s="19">
        <f t="shared" si="112"/>
        <v>516.56900000000007</v>
      </c>
      <c r="G651" s="19">
        <f t="shared" si="112"/>
        <v>15140.636999999999</v>
      </c>
      <c r="H651" s="67">
        <v>0</v>
      </c>
      <c r="I651" s="34">
        <f t="shared" si="113"/>
        <v>516.56900000000007</v>
      </c>
      <c r="J651" s="68">
        <f t="shared" si="110"/>
        <v>29.309999245018567</v>
      </c>
      <c r="K651" s="188">
        <v>1.93</v>
      </c>
      <c r="L651" s="68">
        <f t="shared" si="114"/>
        <v>28.171999999999997</v>
      </c>
      <c r="M651" s="68">
        <f t="shared" si="117"/>
        <v>28.561512638680895</v>
      </c>
      <c r="N651" s="68">
        <f t="shared" si="117"/>
        <v>51.263775935558122</v>
      </c>
      <c r="O651" s="68">
        <f t="shared" si="117"/>
        <v>0</v>
      </c>
      <c r="P651" s="68">
        <f t="shared" si="117"/>
        <v>0</v>
      </c>
      <c r="Q651" s="68">
        <f t="shared" si="117"/>
        <v>0</v>
      </c>
      <c r="R651" s="68">
        <f t="shared" si="115"/>
        <v>51.263775935558122</v>
      </c>
      <c r="S651" s="51">
        <f t="shared" si="111"/>
        <v>0</v>
      </c>
      <c r="T651" s="184">
        <f t="shared" si="116"/>
        <v>0</v>
      </c>
      <c r="U651" s="43"/>
      <c r="V651" s="43"/>
    </row>
    <row r="652" spans="1:22" x14ac:dyDescent="0.35">
      <c r="A652" s="63">
        <v>45562.958333331764</v>
      </c>
      <c r="B652" s="23">
        <v>529.5</v>
      </c>
      <c r="C652" s="22">
        <v>14439.465</v>
      </c>
      <c r="D652" s="23">
        <v>32.295000000000002</v>
      </c>
      <c r="E652" s="22">
        <v>880.68499999999995</v>
      </c>
      <c r="F652" s="19">
        <f t="shared" si="112"/>
        <v>497.20499999999998</v>
      </c>
      <c r="G652" s="19">
        <f t="shared" si="112"/>
        <v>13558.78</v>
      </c>
      <c r="H652" s="67">
        <v>0</v>
      </c>
      <c r="I652" s="34">
        <f t="shared" si="113"/>
        <v>497.20499999999998</v>
      </c>
      <c r="J652" s="68">
        <f t="shared" si="110"/>
        <v>27.269999296065006</v>
      </c>
      <c r="K652" s="188">
        <v>1.93</v>
      </c>
      <c r="L652" s="68">
        <f t="shared" si="114"/>
        <v>28.171999999999997</v>
      </c>
      <c r="M652" s="68">
        <f t="shared" si="117"/>
        <v>28.561512638680895</v>
      </c>
      <c r="N652" s="68">
        <f t="shared" si="117"/>
        <v>51.263775935558122</v>
      </c>
      <c r="O652" s="68">
        <f t="shared" si="117"/>
        <v>0</v>
      </c>
      <c r="P652" s="68">
        <f t="shared" si="117"/>
        <v>0</v>
      </c>
      <c r="Q652" s="68">
        <f t="shared" si="117"/>
        <v>0</v>
      </c>
      <c r="R652" s="68">
        <f t="shared" si="115"/>
        <v>51.263775935558122</v>
      </c>
      <c r="S652" s="51">
        <f t="shared" si="111"/>
        <v>0</v>
      </c>
      <c r="T652" s="184">
        <f t="shared" si="116"/>
        <v>0</v>
      </c>
      <c r="U652" s="43"/>
      <c r="V652" s="43"/>
    </row>
    <row r="653" spans="1:22" x14ac:dyDescent="0.35">
      <c r="A653" s="63">
        <v>45562.999999998428</v>
      </c>
      <c r="B653" s="23">
        <v>506.8</v>
      </c>
      <c r="C653" s="22">
        <v>12254.424000000001</v>
      </c>
      <c r="D653" s="23">
        <v>34.161999999999999</v>
      </c>
      <c r="E653" s="22">
        <v>826.03700000000003</v>
      </c>
      <c r="F653" s="19">
        <f t="shared" si="112"/>
        <v>472.63800000000003</v>
      </c>
      <c r="G653" s="19">
        <f t="shared" si="112"/>
        <v>11428.387000000001</v>
      </c>
      <c r="H653" s="67">
        <v>0</v>
      </c>
      <c r="I653" s="34">
        <f t="shared" si="113"/>
        <v>472.63800000000003</v>
      </c>
      <c r="J653" s="68">
        <f t="shared" si="110"/>
        <v>24.180000338525467</v>
      </c>
      <c r="K653" s="188">
        <v>1.93</v>
      </c>
      <c r="L653" s="68">
        <f t="shared" si="114"/>
        <v>28.171999999999997</v>
      </c>
      <c r="M653" s="68">
        <f t="shared" si="117"/>
        <v>28.561512638680895</v>
      </c>
      <c r="N653" s="68">
        <f t="shared" si="117"/>
        <v>51.263775935558122</v>
      </c>
      <c r="O653" s="68">
        <f t="shared" si="117"/>
        <v>0</v>
      </c>
      <c r="P653" s="68">
        <f t="shared" si="117"/>
        <v>0</v>
      </c>
      <c r="Q653" s="68">
        <f t="shared" si="117"/>
        <v>0</v>
      </c>
      <c r="R653" s="68">
        <f t="shared" si="115"/>
        <v>51.263775935558122</v>
      </c>
      <c r="S653" s="51">
        <f t="shared" si="111"/>
        <v>0</v>
      </c>
      <c r="T653" s="184">
        <f t="shared" si="116"/>
        <v>0</v>
      </c>
      <c r="U653" s="43"/>
      <c r="V653" s="43"/>
    </row>
    <row r="654" spans="1:22" x14ac:dyDescent="0.35">
      <c r="A654" s="63">
        <v>45563.041666665093</v>
      </c>
      <c r="B654" s="23">
        <v>516.4</v>
      </c>
      <c r="C654" s="22">
        <v>14495.348</v>
      </c>
      <c r="D654" s="23">
        <v>64.241</v>
      </c>
      <c r="E654" s="22">
        <v>1803.2449999999999</v>
      </c>
      <c r="F654" s="19">
        <f t="shared" si="112"/>
        <v>452.15899999999999</v>
      </c>
      <c r="G654" s="19">
        <f t="shared" si="112"/>
        <v>12692.102999999999</v>
      </c>
      <c r="H654" s="67">
        <v>0</v>
      </c>
      <c r="I654" s="34">
        <f t="shared" si="113"/>
        <v>452.15899999999999</v>
      </c>
      <c r="J654" s="68">
        <f t="shared" si="110"/>
        <v>28.069999712490517</v>
      </c>
      <c r="K654" s="188">
        <v>1.89</v>
      </c>
      <c r="L654" s="68">
        <f t="shared" si="114"/>
        <v>27.756</v>
      </c>
      <c r="M654" s="68">
        <f t="shared" si="117"/>
        <v>28.561512638680895</v>
      </c>
      <c r="N654" s="68">
        <f t="shared" si="117"/>
        <v>51.263775935558122</v>
      </c>
      <c r="O654" s="68">
        <f t="shared" si="117"/>
        <v>0</v>
      </c>
      <c r="P654" s="68">
        <f t="shared" si="117"/>
        <v>0</v>
      </c>
      <c r="Q654" s="68">
        <f t="shared" si="117"/>
        <v>0</v>
      </c>
      <c r="R654" s="68">
        <f t="shared" si="115"/>
        <v>51.263775935558122</v>
      </c>
      <c r="S654" s="51">
        <f t="shared" si="111"/>
        <v>0</v>
      </c>
      <c r="T654" s="184">
        <f t="shared" si="116"/>
        <v>0</v>
      </c>
      <c r="U654" s="43"/>
      <c r="V654" s="43"/>
    </row>
    <row r="655" spans="1:22" x14ac:dyDescent="0.35">
      <c r="A655" s="63">
        <v>45563.083333331757</v>
      </c>
      <c r="B655" s="23">
        <v>486.3</v>
      </c>
      <c r="C655" s="22">
        <v>13159.278</v>
      </c>
      <c r="D655" s="23">
        <v>40.968000000000004</v>
      </c>
      <c r="E655" s="22">
        <v>1108.5940000000001</v>
      </c>
      <c r="F655" s="19">
        <f t="shared" si="112"/>
        <v>445.33199999999999</v>
      </c>
      <c r="G655" s="19">
        <f t="shared" si="112"/>
        <v>12050.684000000001</v>
      </c>
      <c r="H655" s="67">
        <v>0</v>
      </c>
      <c r="I655" s="34">
        <f t="shared" si="113"/>
        <v>445.33199999999999</v>
      </c>
      <c r="J655" s="68">
        <f t="shared" si="110"/>
        <v>27.060000179641261</v>
      </c>
      <c r="K655" s="188">
        <v>1.89</v>
      </c>
      <c r="L655" s="68">
        <f t="shared" si="114"/>
        <v>27.756</v>
      </c>
      <c r="M655" s="68">
        <f t="shared" si="117"/>
        <v>28.561512638680895</v>
      </c>
      <c r="N655" s="68">
        <f t="shared" si="117"/>
        <v>51.263775935558122</v>
      </c>
      <c r="O655" s="68">
        <f t="shared" si="117"/>
        <v>0</v>
      </c>
      <c r="P655" s="68">
        <f t="shared" si="117"/>
        <v>0</v>
      </c>
      <c r="Q655" s="68">
        <f t="shared" si="117"/>
        <v>0</v>
      </c>
      <c r="R655" s="68">
        <f t="shared" si="115"/>
        <v>51.263775935558122</v>
      </c>
      <c r="S655" s="51">
        <f t="shared" si="111"/>
        <v>0</v>
      </c>
      <c r="T655" s="184">
        <f t="shared" si="116"/>
        <v>0</v>
      </c>
      <c r="U655" s="43"/>
      <c r="V655" s="43"/>
    </row>
    <row r="656" spans="1:22" x14ac:dyDescent="0.35">
      <c r="A656" s="63">
        <v>45563.124999998421</v>
      </c>
      <c r="B656" s="23">
        <v>473.5</v>
      </c>
      <c r="C656" s="22">
        <v>10057.14</v>
      </c>
      <c r="D656" s="23">
        <v>44.317</v>
      </c>
      <c r="E656" s="22">
        <v>941.29300000000001</v>
      </c>
      <c r="F656" s="19">
        <f t="shared" si="112"/>
        <v>429.18299999999999</v>
      </c>
      <c r="G656" s="19">
        <f t="shared" si="112"/>
        <v>9115.8469999999998</v>
      </c>
      <c r="H656" s="67">
        <v>0</v>
      </c>
      <c r="I656" s="34">
        <f t="shared" si="113"/>
        <v>429.18299999999999</v>
      </c>
      <c r="J656" s="68">
        <f t="shared" si="110"/>
        <v>21.240000186400671</v>
      </c>
      <c r="K656" s="188">
        <v>1.89</v>
      </c>
      <c r="L656" s="68">
        <f t="shared" si="114"/>
        <v>27.756</v>
      </c>
      <c r="M656" s="68">
        <f t="shared" si="117"/>
        <v>28.561512638680895</v>
      </c>
      <c r="N656" s="68">
        <f t="shared" si="117"/>
        <v>51.263775935558122</v>
      </c>
      <c r="O656" s="68">
        <f t="shared" si="117"/>
        <v>0</v>
      </c>
      <c r="P656" s="68">
        <f t="shared" si="117"/>
        <v>0</v>
      </c>
      <c r="Q656" s="68">
        <f t="shared" si="117"/>
        <v>0</v>
      </c>
      <c r="R656" s="68">
        <f t="shared" si="115"/>
        <v>51.263775935558122</v>
      </c>
      <c r="S656" s="51">
        <f t="shared" si="111"/>
        <v>0</v>
      </c>
      <c r="T656" s="184">
        <f t="shared" si="116"/>
        <v>0</v>
      </c>
      <c r="U656" s="43"/>
      <c r="V656" s="43"/>
    </row>
    <row r="657" spans="1:22" x14ac:dyDescent="0.35">
      <c r="A657" s="63">
        <v>45563.166666665085</v>
      </c>
      <c r="B657" s="23">
        <v>476.8</v>
      </c>
      <c r="C657" s="22">
        <v>9392.9599999999991</v>
      </c>
      <c r="D657" s="23">
        <v>46.890999999999998</v>
      </c>
      <c r="E657" s="22">
        <v>923.75300000000004</v>
      </c>
      <c r="F657" s="19">
        <f t="shared" si="112"/>
        <v>429.90899999999999</v>
      </c>
      <c r="G657" s="19">
        <f t="shared" si="112"/>
        <v>8469.2069999999985</v>
      </c>
      <c r="H657" s="67">
        <v>0</v>
      </c>
      <c r="I657" s="34">
        <f t="shared" si="113"/>
        <v>429.90899999999999</v>
      </c>
      <c r="J657" s="68">
        <f t="shared" si="110"/>
        <v>19.699999302177901</v>
      </c>
      <c r="K657" s="188">
        <v>1.89</v>
      </c>
      <c r="L657" s="68">
        <f t="shared" si="114"/>
        <v>27.756</v>
      </c>
      <c r="M657" s="68">
        <f t="shared" si="117"/>
        <v>28.561512638680895</v>
      </c>
      <c r="N657" s="68">
        <f t="shared" si="117"/>
        <v>51.263775935558122</v>
      </c>
      <c r="O657" s="68">
        <f t="shared" si="117"/>
        <v>0</v>
      </c>
      <c r="P657" s="68">
        <f t="shared" si="117"/>
        <v>0</v>
      </c>
      <c r="Q657" s="68">
        <f t="shared" si="117"/>
        <v>0</v>
      </c>
      <c r="R657" s="68">
        <f t="shared" si="115"/>
        <v>51.263775935558122</v>
      </c>
      <c r="S657" s="51">
        <f t="shared" si="111"/>
        <v>0</v>
      </c>
      <c r="T657" s="184">
        <f t="shared" si="116"/>
        <v>0</v>
      </c>
      <c r="U657" s="43"/>
      <c r="V657" s="43"/>
    </row>
    <row r="658" spans="1:22" x14ac:dyDescent="0.35">
      <c r="A658" s="63">
        <v>45563.20833333175</v>
      </c>
      <c r="B658" s="23">
        <v>465.4</v>
      </c>
      <c r="C658" s="22">
        <v>9401.08</v>
      </c>
      <c r="D658" s="23">
        <v>36.436</v>
      </c>
      <c r="E658" s="22">
        <v>736.00699999999995</v>
      </c>
      <c r="F658" s="19">
        <f t="shared" si="112"/>
        <v>428.964</v>
      </c>
      <c r="G658" s="19">
        <f t="shared" si="112"/>
        <v>8665.0730000000003</v>
      </c>
      <c r="H658" s="67">
        <v>0</v>
      </c>
      <c r="I658" s="34">
        <f t="shared" si="113"/>
        <v>428.964</v>
      </c>
      <c r="J658" s="68">
        <f t="shared" si="110"/>
        <v>20.200000466239594</v>
      </c>
      <c r="K658" s="188">
        <v>1.89</v>
      </c>
      <c r="L658" s="68">
        <f t="shared" si="114"/>
        <v>27.756</v>
      </c>
      <c r="M658" s="68">
        <f t="shared" si="117"/>
        <v>28.561512638680895</v>
      </c>
      <c r="N658" s="68">
        <f t="shared" si="117"/>
        <v>51.263775935558122</v>
      </c>
      <c r="O658" s="68">
        <f t="shared" si="117"/>
        <v>0</v>
      </c>
      <c r="P658" s="68">
        <f t="shared" si="117"/>
        <v>0</v>
      </c>
      <c r="Q658" s="68">
        <f t="shared" si="117"/>
        <v>0</v>
      </c>
      <c r="R658" s="68">
        <f t="shared" si="115"/>
        <v>51.263775935558122</v>
      </c>
      <c r="S658" s="51">
        <f t="shared" si="111"/>
        <v>0</v>
      </c>
      <c r="T658" s="184">
        <f t="shared" si="116"/>
        <v>0</v>
      </c>
      <c r="U658" s="43"/>
      <c r="V658" s="43"/>
    </row>
    <row r="659" spans="1:22" x14ac:dyDescent="0.35">
      <c r="A659" s="63">
        <v>45563.249999998414</v>
      </c>
      <c r="B659" s="23">
        <v>469.9</v>
      </c>
      <c r="C659" s="22">
        <v>11056.746999999999</v>
      </c>
      <c r="D659" s="23">
        <v>41.323999999999998</v>
      </c>
      <c r="E659" s="22">
        <v>972.35400000000004</v>
      </c>
      <c r="F659" s="19">
        <f t="shared" si="112"/>
        <v>428.57599999999996</v>
      </c>
      <c r="G659" s="19">
        <f t="shared" si="112"/>
        <v>10084.393</v>
      </c>
      <c r="H659" s="67">
        <v>0</v>
      </c>
      <c r="I659" s="34">
        <f t="shared" si="113"/>
        <v>428.57599999999996</v>
      </c>
      <c r="J659" s="68">
        <f t="shared" si="110"/>
        <v>23.529999346673637</v>
      </c>
      <c r="K659" s="188">
        <v>1.89</v>
      </c>
      <c r="L659" s="68">
        <f t="shared" si="114"/>
        <v>27.756</v>
      </c>
      <c r="M659" s="68">
        <f t="shared" si="117"/>
        <v>28.561512638680895</v>
      </c>
      <c r="N659" s="68">
        <f t="shared" si="117"/>
        <v>51.263775935558122</v>
      </c>
      <c r="O659" s="68">
        <f t="shared" si="117"/>
        <v>0</v>
      </c>
      <c r="P659" s="68">
        <f t="shared" si="117"/>
        <v>0</v>
      </c>
      <c r="Q659" s="68">
        <f t="shared" si="117"/>
        <v>0</v>
      </c>
      <c r="R659" s="68">
        <f t="shared" si="115"/>
        <v>51.263775935558122</v>
      </c>
      <c r="S659" s="51">
        <f t="shared" si="111"/>
        <v>0</v>
      </c>
      <c r="T659" s="184">
        <f t="shared" si="116"/>
        <v>0</v>
      </c>
      <c r="U659" s="43"/>
      <c r="V659" s="43"/>
    </row>
    <row r="660" spans="1:22" x14ac:dyDescent="0.35">
      <c r="A660" s="63">
        <v>45563.291666665078</v>
      </c>
      <c r="B660" s="23">
        <v>477.3</v>
      </c>
      <c r="C660" s="22">
        <v>13140.069</v>
      </c>
      <c r="D660" s="23">
        <v>32.246000000000002</v>
      </c>
      <c r="E660" s="22">
        <v>887.73199999999997</v>
      </c>
      <c r="F660" s="19">
        <f t="shared" si="112"/>
        <v>445.05400000000003</v>
      </c>
      <c r="G660" s="19">
        <f t="shared" si="112"/>
        <v>12252.337</v>
      </c>
      <c r="H660" s="67">
        <v>0</v>
      </c>
      <c r="I660" s="34">
        <f t="shared" si="113"/>
        <v>445.05400000000003</v>
      </c>
      <c r="J660" s="68">
        <f t="shared" si="110"/>
        <v>27.53000085382897</v>
      </c>
      <c r="K660" s="188">
        <v>1.89</v>
      </c>
      <c r="L660" s="68">
        <f t="shared" si="114"/>
        <v>27.756</v>
      </c>
      <c r="M660" s="68">
        <f t="shared" si="117"/>
        <v>28.561512638680895</v>
      </c>
      <c r="N660" s="68">
        <f t="shared" si="117"/>
        <v>51.263775935558122</v>
      </c>
      <c r="O660" s="68">
        <f t="shared" si="117"/>
        <v>0</v>
      </c>
      <c r="P660" s="68">
        <f t="shared" si="117"/>
        <v>0</v>
      </c>
      <c r="Q660" s="68">
        <f t="shared" si="117"/>
        <v>0</v>
      </c>
      <c r="R660" s="68">
        <f t="shared" si="115"/>
        <v>51.263775935558122</v>
      </c>
      <c r="S660" s="51">
        <f t="shared" si="111"/>
        <v>0</v>
      </c>
      <c r="T660" s="184">
        <f t="shared" si="116"/>
        <v>0</v>
      </c>
      <c r="U660" s="43"/>
      <c r="V660" s="43"/>
    </row>
    <row r="661" spans="1:22" x14ac:dyDescent="0.35">
      <c r="A661" s="63">
        <v>45563.333333331742</v>
      </c>
      <c r="B661" s="23">
        <v>489.5</v>
      </c>
      <c r="C661" s="22">
        <v>14968.91</v>
      </c>
      <c r="D661" s="23">
        <v>35.783000000000001</v>
      </c>
      <c r="E661" s="22">
        <v>1094.2439999999999</v>
      </c>
      <c r="F661" s="19">
        <f t="shared" si="112"/>
        <v>453.71699999999998</v>
      </c>
      <c r="G661" s="19">
        <f t="shared" si="112"/>
        <v>13874.665999999999</v>
      </c>
      <c r="H661" s="67">
        <v>0</v>
      </c>
      <c r="I661" s="34">
        <f t="shared" si="113"/>
        <v>453.71699999999998</v>
      </c>
      <c r="J661" s="68">
        <f t="shared" si="110"/>
        <v>30.580000308562386</v>
      </c>
      <c r="K661" s="188">
        <v>1.89</v>
      </c>
      <c r="L661" s="68">
        <f t="shared" si="114"/>
        <v>27.756</v>
      </c>
      <c r="M661" s="68">
        <f t="shared" si="117"/>
        <v>28.561512638680895</v>
      </c>
      <c r="N661" s="68">
        <f t="shared" si="117"/>
        <v>51.263775935558122</v>
      </c>
      <c r="O661" s="68">
        <f t="shared" si="117"/>
        <v>0</v>
      </c>
      <c r="P661" s="68">
        <f t="shared" si="117"/>
        <v>0</v>
      </c>
      <c r="Q661" s="68">
        <f t="shared" si="117"/>
        <v>0</v>
      </c>
      <c r="R661" s="68">
        <f t="shared" si="115"/>
        <v>51.263775935558122</v>
      </c>
      <c r="S661" s="51">
        <f t="shared" si="111"/>
        <v>0</v>
      </c>
      <c r="T661" s="184">
        <f t="shared" si="116"/>
        <v>0</v>
      </c>
      <c r="U661" s="43"/>
      <c r="V661" s="43"/>
    </row>
    <row r="662" spans="1:22" x14ac:dyDescent="0.35">
      <c r="A662" s="63">
        <v>45563.374999998407</v>
      </c>
      <c r="B662" s="23">
        <v>515.70000000000005</v>
      </c>
      <c r="C662" s="22">
        <v>15955.758</v>
      </c>
      <c r="D662" s="23">
        <v>42.924999999999997</v>
      </c>
      <c r="E662" s="22">
        <v>1328.0989999999999</v>
      </c>
      <c r="F662" s="19">
        <f t="shared" si="112"/>
        <v>472.77500000000003</v>
      </c>
      <c r="G662" s="19">
        <f t="shared" si="112"/>
        <v>14627.659</v>
      </c>
      <c r="H662" s="67">
        <v>0</v>
      </c>
      <c r="I662" s="34">
        <f t="shared" si="113"/>
        <v>472.77500000000003</v>
      </c>
      <c r="J662" s="68">
        <f t="shared" si="110"/>
        <v>30.94000105758553</v>
      </c>
      <c r="K662" s="188">
        <v>1.89</v>
      </c>
      <c r="L662" s="68">
        <f t="shared" si="114"/>
        <v>27.756</v>
      </c>
      <c r="M662" s="68">
        <f t="shared" si="117"/>
        <v>28.561512638680895</v>
      </c>
      <c r="N662" s="68">
        <f t="shared" si="117"/>
        <v>51.263775935558122</v>
      </c>
      <c r="O662" s="68">
        <f t="shared" si="117"/>
        <v>0</v>
      </c>
      <c r="P662" s="68">
        <f t="shared" si="117"/>
        <v>0</v>
      </c>
      <c r="Q662" s="68">
        <f t="shared" si="117"/>
        <v>0</v>
      </c>
      <c r="R662" s="68">
        <f t="shared" si="115"/>
        <v>51.263775935558122</v>
      </c>
      <c r="S662" s="51">
        <f t="shared" si="111"/>
        <v>0</v>
      </c>
      <c r="T662" s="184">
        <f t="shared" si="116"/>
        <v>0</v>
      </c>
      <c r="U662" s="43"/>
      <c r="V662" s="43"/>
    </row>
    <row r="663" spans="1:22" x14ac:dyDescent="0.35">
      <c r="A663" s="63">
        <v>45563.416666665071</v>
      </c>
      <c r="B663" s="23">
        <v>534.5</v>
      </c>
      <c r="C663" s="22">
        <v>16943.650000000001</v>
      </c>
      <c r="D663" s="23">
        <v>49.067</v>
      </c>
      <c r="E663" s="22">
        <v>1555.424</v>
      </c>
      <c r="F663" s="19">
        <f t="shared" si="112"/>
        <v>485.43299999999999</v>
      </c>
      <c r="G663" s="19">
        <f t="shared" si="112"/>
        <v>15388.226000000002</v>
      </c>
      <c r="H663" s="67">
        <v>0</v>
      </c>
      <c r="I663" s="34">
        <f t="shared" si="113"/>
        <v>485.43299999999999</v>
      </c>
      <c r="J663" s="68">
        <f t="shared" si="110"/>
        <v>31.699999793998352</v>
      </c>
      <c r="K663" s="188">
        <v>1.89</v>
      </c>
      <c r="L663" s="68">
        <f t="shared" si="114"/>
        <v>27.756</v>
      </c>
      <c r="M663" s="68">
        <f t="shared" si="117"/>
        <v>28.561512638680895</v>
      </c>
      <c r="N663" s="68">
        <f t="shared" si="117"/>
        <v>51.263775935558122</v>
      </c>
      <c r="O663" s="68">
        <f t="shared" si="117"/>
        <v>0</v>
      </c>
      <c r="P663" s="68">
        <f t="shared" si="117"/>
        <v>0</v>
      </c>
      <c r="Q663" s="68">
        <f t="shared" si="117"/>
        <v>0</v>
      </c>
      <c r="R663" s="68">
        <f t="shared" si="115"/>
        <v>51.263775935558122</v>
      </c>
      <c r="S663" s="51">
        <f t="shared" si="111"/>
        <v>0</v>
      </c>
      <c r="T663" s="184">
        <f t="shared" si="116"/>
        <v>0</v>
      </c>
      <c r="U663" s="43"/>
      <c r="V663" s="43"/>
    </row>
    <row r="664" spans="1:22" x14ac:dyDescent="0.35">
      <c r="A664" s="63">
        <v>45563.458333331735</v>
      </c>
      <c r="B664" s="23">
        <v>556.20000000000005</v>
      </c>
      <c r="C664" s="22">
        <v>17714.97</v>
      </c>
      <c r="D664" s="23">
        <v>48.371000000000002</v>
      </c>
      <c r="E664" s="22">
        <v>1540.616</v>
      </c>
      <c r="F664" s="19">
        <f t="shared" si="112"/>
        <v>507.82900000000006</v>
      </c>
      <c r="G664" s="19">
        <f t="shared" si="112"/>
        <v>16174.354000000001</v>
      </c>
      <c r="H664" s="67">
        <v>0</v>
      </c>
      <c r="I664" s="34">
        <f t="shared" si="113"/>
        <v>507.82900000000006</v>
      </c>
      <c r="J664" s="68">
        <f t="shared" si="110"/>
        <v>31.850000689208372</v>
      </c>
      <c r="K664" s="188">
        <v>1.89</v>
      </c>
      <c r="L664" s="68">
        <f t="shared" si="114"/>
        <v>27.756</v>
      </c>
      <c r="M664" s="68">
        <f t="shared" ref="M664:Q679" si="118">M663</f>
        <v>28.561512638680895</v>
      </c>
      <c r="N664" s="68">
        <f t="shared" si="118"/>
        <v>51.263775935558122</v>
      </c>
      <c r="O664" s="68">
        <f t="shared" si="118"/>
        <v>0</v>
      </c>
      <c r="P664" s="68">
        <f t="shared" si="118"/>
        <v>0</v>
      </c>
      <c r="Q664" s="68">
        <f t="shared" si="118"/>
        <v>0</v>
      </c>
      <c r="R664" s="68">
        <f t="shared" si="115"/>
        <v>51.263775935558122</v>
      </c>
      <c r="S664" s="51">
        <f t="shared" si="111"/>
        <v>0</v>
      </c>
      <c r="T664" s="184">
        <f t="shared" si="116"/>
        <v>0</v>
      </c>
      <c r="U664" s="43"/>
      <c r="V664" s="43"/>
    </row>
    <row r="665" spans="1:22" x14ac:dyDescent="0.35">
      <c r="A665" s="63">
        <v>45563.499999998399</v>
      </c>
      <c r="B665" s="23">
        <v>577.29999999999995</v>
      </c>
      <c r="C665" s="22">
        <v>19414.598999999998</v>
      </c>
      <c r="D665" s="23">
        <v>53.478999999999999</v>
      </c>
      <c r="E665" s="22">
        <v>1798.499</v>
      </c>
      <c r="F665" s="19">
        <f t="shared" si="112"/>
        <v>523.82099999999991</v>
      </c>
      <c r="G665" s="19">
        <f t="shared" si="112"/>
        <v>17616.099999999999</v>
      </c>
      <c r="H665" s="67">
        <v>0</v>
      </c>
      <c r="I665" s="34">
        <f t="shared" si="113"/>
        <v>523.82099999999991</v>
      </c>
      <c r="J665" s="68">
        <f t="shared" si="110"/>
        <v>33.629999560918712</v>
      </c>
      <c r="K665" s="188">
        <v>1.89</v>
      </c>
      <c r="L665" s="68">
        <f t="shared" si="114"/>
        <v>27.756</v>
      </c>
      <c r="M665" s="68">
        <f t="shared" si="118"/>
        <v>28.561512638680895</v>
      </c>
      <c r="N665" s="68">
        <f t="shared" si="118"/>
        <v>51.263775935558122</v>
      </c>
      <c r="O665" s="68">
        <f t="shared" si="118"/>
        <v>0</v>
      </c>
      <c r="P665" s="68">
        <f t="shared" si="118"/>
        <v>0</v>
      </c>
      <c r="Q665" s="68">
        <f t="shared" si="118"/>
        <v>0</v>
      </c>
      <c r="R665" s="68">
        <f t="shared" si="115"/>
        <v>51.263775935558122</v>
      </c>
      <c r="S665" s="51">
        <f t="shared" si="111"/>
        <v>0</v>
      </c>
      <c r="T665" s="184">
        <f t="shared" si="116"/>
        <v>0</v>
      </c>
      <c r="U665" s="43"/>
      <c r="V665" s="43"/>
    </row>
    <row r="666" spans="1:22" x14ac:dyDescent="0.35">
      <c r="A666" s="63">
        <v>45563.541666665064</v>
      </c>
      <c r="B666" s="23">
        <v>588.9</v>
      </c>
      <c r="C666" s="22">
        <v>19928.376</v>
      </c>
      <c r="D666" s="23">
        <v>52.648000000000003</v>
      </c>
      <c r="E666" s="22">
        <v>1781.6079999999999</v>
      </c>
      <c r="F666" s="19">
        <f t="shared" si="112"/>
        <v>536.25199999999995</v>
      </c>
      <c r="G666" s="19">
        <f t="shared" si="112"/>
        <v>18146.768</v>
      </c>
      <c r="H666" s="67">
        <v>0</v>
      </c>
      <c r="I666" s="34">
        <f t="shared" si="113"/>
        <v>536.25199999999995</v>
      </c>
      <c r="J666" s="68">
        <f t="shared" si="110"/>
        <v>33.840000596734377</v>
      </c>
      <c r="K666" s="188">
        <v>1.89</v>
      </c>
      <c r="L666" s="68">
        <f t="shared" si="114"/>
        <v>27.756</v>
      </c>
      <c r="M666" s="68">
        <f t="shared" si="118"/>
        <v>28.561512638680895</v>
      </c>
      <c r="N666" s="68">
        <f t="shared" si="118"/>
        <v>51.263775935558122</v>
      </c>
      <c r="O666" s="68">
        <f t="shared" si="118"/>
        <v>0</v>
      </c>
      <c r="P666" s="68">
        <f t="shared" si="118"/>
        <v>0</v>
      </c>
      <c r="Q666" s="68">
        <f t="shared" si="118"/>
        <v>0</v>
      </c>
      <c r="R666" s="68">
        <f t="shared" si="115"/>
        <v>51.263775935558122</v>
      </c>
      <c r="S666" s="51">
        <f t="shared" si="111"/>
        <v>0</v>
      </c>
      <c r="T666" s="184">
        <f t="shared" si="116"/>
        <v>0</v>
      </c>
      <c r="U666" s="43"/>
      <c r="V666" s="43"/>
    </row>
    <row r="667" spans="1:22" x14ac:dyDescent="0.35">
      <c r="A667" s="63">
        <v>45563.583333331728</v>
      </c>
      <c r="B667" s="23">
        <v>607.70000000000005</v>
      </c>
      <c r="C667" s="22">
        <v>22150.665000000001</v>
      </c>
      <c r="D667" s="23">
        <v>57.808999999999997</v>
      </c>
      <c r="E667" s="22">
        <v>2107.1379999999999</v>
      </c>
      <c r="F667" s="19">
        <f t="shared" si="112"/>
        <v>549.89100000000008</v>
      </c>
      <c r="G667" s="19">
        <f t="shared" si="112"/>
        <v>20043.527000000002</v>
      </c>
      <c r="H667" s="67">
        <v>0</v>
      </c>
      <c r="I667" s="34">
        <f t="shared" si="113"/>
        <v>549.89100000000008</v>
      </c>
      <c r="J667" s="68">
        <f t="shared" si="110"/>
        <v>36.450000090927112</v>
      </c>
      <c r="K667" s="188">
        <v>1.89</v>
      </c>
      <c r="L667" s="68">
        <f t="shared" si="114"/>
        <v>27.756</v>
      </c>
      <c r="M667" s="68">
        <f t="shared" si="118"/>
        <v>28.561512638680895</v>
      </c>
      <c r="N667" s="68">
        <f t="shared" si="118"/>
        <v>51.263775935558122</v>
      </c>
      <c r="O667" s="68">
        <f t="shared" si="118"/>
        <v>0</v>
      </c>
      <c r="P667" s="68">
        <f t="shared" si="118"/>
        <v>0</v>
      </c>
      <c r="Q667" s="68">
        <f t="shared" si="118"/>
        <v>0</v>
      </c>
      <c r="R667" s="68">
        <f t="shared" si="115"/>
        <v>51.263775935558122</v>
      </c>
      <c r="S667" s="51">
        <f t="shared" si="111"/>
        <v>0</v>
      </c>
      <c r="T667" s="184">
        <f t="shared" si="116"/>
        <v>0</v>
      </c>
      <c r="U667" s="43"/>
      <c r="V667" s="43"/>
    </row>
    <row r="668" spans="1:22" x14ac:dyDescent="0.35">
      <c r="A668" s="63">
        <v>45563.624999998392</v>
      </c>
      <c r="B668" s="23">
        <v>609.9</v>
      </c>
      <c r="C668" s="22">
        <v>22743.170999999998</v>
      </c>
      <c r="D668" s="23">
        <v>57.177</v>
      </c>
      <c r="E668" s="22">
        <v>2132.13</v>
      </c>
      <c r="F668" s="19">
        <f t="shared" si="112"/>
        <v>552.72299999999996</v>
      </c>
      <c r="G668" s="19">
        <f t="shared" si="112"/>
        <v>20611.040999999997</v>
      </c>
      <c r="H668" s="67">
        <v>0</v>
      </c>
      <c r="I668" s="34">
        <f t="shared" si="113"/>
        <v>552.72299999999996</v>
      </c>
      <c r="J668" s="68">
        <f t="shared" si="110"/>
        <v>37.290000597044084</v>
      </c>
      <c r="K668" s="188">
        <v>1.89</v>
      </c>
      <c r="L668" s="68">
        <f t="shared" si="114"/>
        <v>27.756</v>
      </c>
      <c r="M668" s="68">
        <f t="shared" si="118"/>
        <v>28.561512638680895</v>
      </c>
      <c r="N668" s="68">
        <f t="shared" si="118"/>
        <v>51.263775935558122</v>
      </c>
      <c r="O668" s="68">
        <f t="shared" si="118"/>
        <v>0</v>
      </c>
      <c r="P668" s="68">
        <f t="shared" si="118"/>
        <v>0</v>
      </c>
      <c r="Q668" s="68">
        <f t="shared" si="118"/>
        <v>0</v>
      </c>
      <c r="R668" s="68">
        <f t="shared" si="115"/>
        <v>51.263775935558122</v>
      </c>
      <c r="S668" s="51">
        <f t="shared" si="111"/>
        <v>0</v>
      </c>
      <c r="T668" s="184">
        <f t="shared" si="116"/>
        <v>0</v>
      </c>
      <c r="U668" s="43"/>
      <c r="V668" s="43"/>
    </row>
    <row r="669" spans="1:22" x14ac:dyDescent="0.35">
      <c r="A669" s="63">
        <v>45563.666666665056</v>
      </c>
      <c r="B669" s="23">
        <v>603.29999999999995</v>
      </c>
      <c r="C669" s="22">
        <v>23667.458999999999</v>
      </c>
      <c r="D669" s="23">
        <v>50.482999999999997</v>
      </c>
      <c r="E669" s="22">
        <v>1980.4480000000001</v>
      </c>
      <c r="F669" s="19">
        <f t="shared" si="112"/>
        <v>552.81700000000001</v>
      </c>
      <c r="G669" s="19">
        <f t="shared" si="112"/>
        <v>21687.010999999999</v>
      </c>
      <c r="H669" s="67">
        <v>0</v>
      </c>
      <c r="I669" s="34">
        <f t="shared" si="113"/>
        <v>552.81700000000001</v>
      </c>
      <c r="J669" s="68">
        <f t="shared" si="110"/>
        <v>39.230000162802519</v>
      </c>
      <c r="K669" s="188">
        <v>1.89</v>
      </c>
      <c r="L669" s="68">
        <f t="shared" si="114"/>
        <v>27.756</v>
      </c>
      <c r="M669" s="68">
        <f t="shared" si="118"/>
        <v>28.561512638680895</v>
      </c>
      <c r="N669" s="68">
        <f t="shared" si="118"/>
        <v>51.263775935558122</v>
      </c>
      <c r="O669" s="68">
        <f t="shared" si="118"/>
        <v>0</v>
      </c>
      <c r="P669" s="68">
        <f t="shared" si="118"/>
        <v>0</v>
      </c>
      <c r="Q669" s="68">
        <f t="shared" si="118"/>
        <v>0</v>
      </c>
      <c r="R669" s="68">
        <f t="shared" si="115"/>
        <v>51.263775935558122</v>
      </c>
      <c r="S669" s="51">
        <f t="shared" si="111"/>
        <v>0</v>
      </c>
      <c r="T669" s="184">
        <f t="shared" si="116"/>
        <v>0</v>
      </c>
      <c r="U669" s="43"/>
      <c r="V669" s="43"/>
    </row>
    <row r="670" spans="1:22" x14ac:dyDescent="0.35">
      <c r="A670" s="63">
        <v>45563.70833333172</v>
      </c>
      <c r="B670" s="23">
        <v>610.6</v>
      </c>
      <c r="C670" s="22">
        <v>25687.941999999999</v>
      </c>
      <c r="D670" s="23">
        <v>58.673999999999999</v>
      </c>
      <c r="E670" s="22">
        <v>2468.415</v>
      </c>
      <c r="F670" s="19">
        <f t="shared" si="112"/>
        <v>551.92600000000004</v>
      </c>
      <c r="G670" s="19">
        <f t="shared" si="112"/>
        <v>23219.526999999998</v>
      </c>
      <c r="H670" s="67">
        <v>0</v>
      </c>
      <c r="I670" s="34">
        <f t="shared" si="113"/>
        <v>551.92600000000004</v>
      </c>
      <c r="J670" s="68">
        <f t="shared" si="110"/>
        <v>42.070000326130668</v>
      </c>
      <c r="K670" s="188">
        <v>1.89</v>
      </c>
      <c r="L670" s="68">
        <f t="shared" si="114"/>
        <v>27.756</v>
      </c>
      <c r="M670" s="68">
        <f t="shared" si="118"/>
        <v>28.561512638680895</v>
      </c>
      <c r="N670" s="68">
        <f t="shared" si="118"/>
        <v>51.263775935558122</v>
      </c>
      <c r="O670" s="68">
        <f t="shared" si="118"/>
        <v>0</v>
      </c>
      <c r="P670" s="68">
        <f t="shared" si="118"/>
        <v>0</v>
      </c>
      <c r="Q670" s="68">
        <f t="shared" si="118"/>
        <v>0</v>
      </c>
      <c r="R670" s="68">
        <f t="shared" si="115"/>
        <v>51.263775935558122</v>
      </c>
      <c r="S670" s="51">
        <f t="shared" si="111"/>
        <v>0</v>
      </c>
      <c r="T670" s="184">
        <f t="shared" si="116"/>
        <v>0</v>
      </c>
      <c r="U670" s="43"/>
      <c r="V670" s="43"/>
    </row>
    <row r="671" spans="1:22" x14ac:dyDescent="0.35">
      <c r="A671" s="63">
        <v>45563.749999998385</v>
      </c>
      <c r="B671" s="23">
        <v>602.9</v>
      </c>
      <c r="C671" s="22">
        <v>29379.316999999999</v>
      </c>
      <c r="D671" s="23">
        <v>48.182000000000002</v>
      </c>
      <c r="E671" s="22">
        <v>2347.9090000000001</v>
      </c>
      <c r="F671" s="19">
        <f t="shared" si="112"/>
        <v>554.71799999999996</v>
      </c>
      <c r="G671" s="19">
        <f t="shared" si="112"/>
        <v>27031.407999999999</v>
      </c>
      <c r="H671" s="67">
        <v>0</v>
      </c>
      <c r="I671" s="34">
        <f t="shared" si="113"/>
        <v>554.71799999999996</v>
      </c>
      <c r="J671" s="68">
        <f t="shared" si="110"/>
        <v>48.729999747619516</v>
      </c>
      <c r="K671" s="188">
        <v>1.89</v>
      </c>
      <c r="L671" s="68">
        <f t="shared" si="114"/>
        <v>27.756</v>
      </c>
      <c r="M671" s="68">
        <f t="shared" si="118"/>
        <v>28.561512638680895</v>
      </c>
      <c r="N671" s="68">
        <f t="shared" si="118"/>
        <v>51.263775935558122</v>
      </c>
      <c r="O671" s="68">
        <f t="shared" si="118"/>
        <v>0</v>
      </c>
      <c r="P671" s="68">
        <f t="shared" si="118"/>
        <v>0</v>
      </c>
      <c r="Q671" s="68">
        <f t="shared" si="118"/>
        <v>0</v>
      </c>
      <c r="R671" s="68">
        <f t="shared" si="115"/>
        <v>51.263775935558122</v>
      </c>
      <c r="S671" s="51">
        <f t="shared" si="111"/>
        <v>0</v>
      </c>
      <c r="T671" s="184">
        <f t="shared" si="116"/>
        <v>0</v>
      </c>
      <c r="U671" s="43"/>
      <c r="V671" s="43"/>
    </row>
    <row r="672" spans="1:22" x14ac:dyDescent="0.35">
      <c r="A672" s="63">
        <v>45563.791666665049</v>
      </c>
      <c r="B672" s="23">
        <v>590.79999999999995</v>
      </c>
      <c r="C672" s="22">
        <v>28718.788</v>
      </c>
      <c r="D672" s="23">
        <v>32.5</v>
      </c>
      <c r="E672" s="22">
        <v>1579.825</v>
      </c>
      <c r="F672" s="19">
        <f t="shared" si="112"/>
        <v>558.29999999999995</v>
      </c>
      <c r="G672" s="19">
        <f t="shared" si="112"/>
        <v>27138.963</v>
      </c>
      <c r="H672" s="67">
        <v>0</v>
      </c>
      <c r="I672" s="34">
        <f t="shared" si="113"/>
        <v>558.29999999999995</v>
      </c>
      <c r="J672" s="68">
        <f t="shared" si="110"/>
        <v>48.610000000000007</v>
      </c>
      <c r="K672" s="188">
        <v>1.89</v>
      </c>
      <c r="L672" s="68">
        <f t="shared" si="114"/>
        <v>27.756</v>
      </c>
      <c r="M672" s="68">
        <f t="shared" si="118"/>
        <v>28.561512638680895</v>
      </c>
      <c r="N672" s="68">
        <f t="shared" si="118"/>
        <v>51.263775935558122</v>
      </c>
      <c r="O672" s="68">
        <f t="shared" si="118"/>
        <v>0</v>
      </c>
      <c r="P672" s="68">
        <f t="shared" si="118"/>
        <v>0</v>
      </c>
      <c r="Q672" s="68">
        <f t="shared" si="118"/>
        <v>0</v>
      </c>
      <c r="R672" s="68">
        <f t="shared" si="115"/>
        <v>51.263775935558122</v>
      </c>
      <c r="S672" s="51">
        <f t="shared" si="111"/>
        <v>0</v>
      </c>
      <c r="T672" s="184">
        <f t="shared" si="116"/>
        <v>0</v>
      </c>
      <c r="U672" s="43"/>
      <c r="V672" s="43"/>
    </row>
    <row r="673" spans="1:22" x14ac:dyDescent="0.35">
      <c r="A673" s="63">
        <v>45563.833333331713</v>
      </c>
      <c r="B673" s="23">
        <v>580.6</v>
      </c>
      <c r="C673" s="22">
        <v>28449.4</v>
      </c>
      <c r="D673" s="23">
        <v>20.286999999999999</v>
      </c>
      <c r="E673" s="22">
        <v>994.06299999999999</v>
      </c>
      <c r="F673" s="19">
        <f t="shared" si="112"/>
        <v>560.31299999999999</v>
      </c>
      <c r="G673" s="19">
        <f t="shared" si="112"/>
        <v>27455.337000000003</v>
      </c>
      <c r="H673" s="67">
        <v>0</v>
      </c>
      <c r="I673" s="34">
        <f t="shared" si="113"/>
        <v>560.31299999999999</v>
      </c>
      <c r="J673" s="68">
        <f t="shared" si="110"/>
        <v>49.000000000000007</v>
      </c>
      <c r="K673" s="188">
        <v>1.89</v>
      </c>
      <c r="L673" s="68">
        <f t="shared" si="114"/>
        <v>27.756</v>
      </c>
      <c r="M673" s="68">
        <f t="shared" si="118"/>
        <v>28.561512638680895</v>
      </c>
      <c r="N673" s="68">
        <f t="shared" si="118"/>
        <v>51.263775935558122</v>
      </c>
      <c r="O673" s="68">
        <f t="shared" si="118"/>
        <v>0</v>
      </c>
      <c r="P673" s="68">
        <f t="shared" si="118"/>
        <v>0</v>
      </c>
      <c r="Q673" s="68">
        <f t="shared" si="118"/>
        <v>0</v>
      </c>
      <c r="R673" s="68">
        <f t="shared" si="115"/>
        <v>51.263775935558122</v>
      </c>
      <c r="S673" s="51">
        <f t="shared" si="111"/>
        <v>0</v>
      </c>
      <c r="T673" s="184">
        <f t="shared" si="116"/>
        <v>0</v>
      </c>
      <c r="U673" s="43"/>
      <c r="V673" s="43"/>
    </row>
    <row r="674" spans="1:22" x14ac:dyDescent="0.35">
      <c r="A674" s="63">
        <v>45563.874999998377</v>
      </c>
      <c r="B674" s="23">
        <v>579.4</v>
      </c>
      <c r="C674" s="22">
        <v>23355.614000000001</v>
      </c>
      <c r="D674" s="23">
        <v>25.654</v>
      </c>
      <c r="E674" s="22">
        <v>1034.1130000000001</v>
      </c>
      <c r="F674" s="19">
        <f t="shared" si="112"/>
        <v>553.74599999999998</v>
      </c>
      <c r="G674" s="19">
        <f t="shared" si="112"/>
        <v>22321.501</v>
      </c>
      <c r="H674" s="67">
        <v>0</v>
      </c>
      <c r="I674" s="34">
        <f t="shared" si="113"/>
        <v>553.74599999999998</v>
      </c>
      <c r="J674" s="68">
        <f t="shared" si="110"/>
        <v>40.309999530470648</v>
      </c>
      <c r="K674" s="188">
        <v>1.89</v>
      </c>
      <c r="L674" s="68">
        <f t="shared" si="114"/>
        <v>27.756</v>
      </c>
      <c r="M674" s="68">
        <f t="shared" si="118"/>
        <v>28.561512638680895</v>
      </c>
      <c r="N674" s="68">
        <f t="shared" si="118"/>
        <v>51.263775935558122</v>
      </c>
      <c r="O674" s="68">
        <f t="shared" si="118"/>
        <v>0</v>
      </c>
      <c r="P674" s="68">
        <f t="shared" si="118"/>
        <v>0</v>
      </c>
      <c r="Q674" s="68">
        <f t="shared" si="118"/>
        <v>0</v>
      </c>
      <c r="R674" s="68">
        <f t="shared" si="115"/>
        <v>51.263775935558122</v>
      </c>
      <c r="S674" s="51">
        <f t="shared" si="111"/>
        <v>0</v>
      </c>
      <c r="T674" s="184">
        <f t="shared" si="116"/>
        <v>0</v>
      </c>
      <c r="U674" s="43"/>
      <c r="V674" s="43"/>
    </row>
    <row r="675" spans="1:22" x14ac:dyDescent="0.35">
      <c r="A675" s="63">
        <v>45563.916666665042</v>
      </c>
      <c r="B675" s="23">
        <v>550.4</v>
      </c>
      <c r="C675" s="22">
        <v>19181.439999999999</v>
      </c>
      <c r="D675" s="23">
        <v>6.15</v>
      </c>
      <c r="E675" s="22">
        <v>214.328</v>
      </c>
      <c r="F675" s="19">
        <f t="shared" si="112"/>
        <v>544.25</v>
      </c>
      <c r="G675" s="19">
        <f t="shared" si="112"/>
        <v>18967.111999999997</v>
      </c>
      <c r="H675" s="67">
        <v>0</v>
      </c>
      <c r="I675" s="34">
        <f t="shared" si="113"/>
        <v>544.25</v>
      </c>
      <c r="J675" s="68">
        <f t="shared" si="110"/>
        <v>34.849999081304546</v>
      </c>
      <c r="K675" s="188">
        <v>1.89</v>
      </c>
      <c r="L675" s="68">
        <f t="shared" si="114"/>
        <v>27.756</v>
      </c>
      <c r="M675" s="68">
        <f t="shared" si="118"/>
        <v>28.561512638680895</v>
      </c>
      <c r="N675" s="68">
        <f t="shared" si="118"/>
        <v>51.263775935558122</v>
      </c>
      <c r="O675" s="68">
        <f t="shared" si="118"/>
        <v>0</v>
      </c>
      <c r="P675" s="68">
        <f t="shared" si="118"/>
        <v>0</v>
      </c>
      <c r="Q675" s="68">
        <f t="shared" si="118"/>
        <v>0</v>
      </c>
      <c r="R675" s="68">
        <f t="shared" si="115"/>
        <v>51.263775935558122</v>
      </c>
      <c r="S675" s="51">
        <f t="shared" si="111"/>
        <v>0</v>
      </c>
      <c r="T675" s="184">
        <f t="shared" si="116"/>
        <v>0</v>
      </c>
      <c r="U675" s="43"/>
      <c r="V675" s="43"/>
    </row>
    <row r="676" spans="1:22" x14ac:dyDescent="0.35">
      <c r="A676" s="63">
        <v>45563.958333331706</v>
      </c>
      <c r="B676" s="23">
        <v>526.58199999999999</v>
      </c>
      <c r="C676" s="22">
        <v>17032.059384619999</v>
      </c>
      <c r="D676" s="23">
        <v>0</v>
      </c>
      <c r="E676" s="22">
        <v>0</v>
      </c>
      <c r="F676" s="19">
        <f t="shared" si="112"/>
        <v>526.58199999999999</v>
      </c>
      <c r="G676" s="19">
        <f t="shared" si="112"/>
        <v>17032.059384619999</v>
      </c>
      <c r="H676" s="67">
        <v>0</v>
      </c>
      <c r="I676" s="34">
        <f t="shared" si="113"/>
        <v>526.58199999999999</v>
      </c>
      <c r="J676" s="68">
        <f t="shared" si="110"/>
        <v>32.344552955892908</v>
      </c>
      <c r="K676" s="188">
        <v>1.89</v>
      </c>
      <c r="L676" s="68">
        <f t="shared" si="114"/>
        <v>27.756</v>
      </c>
      <c r="M676" s="68">
        <f t="shared" si="118"/>
        <v>28.561512638680895</v>
      </c>
      <c r="N676" s="68">
        <f t="shared" si="118"/>
        <v>51.263775935558122</v>
      </c>
      <c r="O676" s="68">
        <f t="shared" si="118"/>
        <v>0</v>
      </c>
      <c r="P676" s="68">
        <f t="shared" si="118"/>
        <v>0</v>
      </c>
      <c r="Q676" s="68">
        <f t="shared" si="118"/>
        <v>0</v>
      </c>
      <c r="R676" s="68">
        <f t="shared" si="115"/>
        <v>51.263775935558122</v>
      </c>
      <c r="S676" s="51">
        <f t="shared" si="111"/>
        <v>0</v>
      </c>
      <c r="T676" s="184">
        <f t="shared" si="116"/>
        <v>0</v>
      </c>
      <c r="U676" s="43"/>
      <c r="V676" s="43"/>
    </row>
    <row r="677" spans="1:22" x14ac:dyDescent="0.35">
      <c r="A677" s="63">
        <v>45563.99999999837</v>
      </c>
      <c r="B677" s="23">
        <v>503.69099999999997</v>
      </c>
      <c r="C677" s="22">
        <v>14771.602183139999</v>
      </c>
      <c r="D677" s="23">
        <v>0</v>
      </c>
      <c r="E677" s="22">
        <v>0</v>
      </c>
      <c r="F677" s="19">
        <f t="shared" si="112"/>
        <v>503.69099999999997</v>
      </c>
      <c r="G677" s="19">
        <f t="shared" si="112"/>
        <v>14771.602183139999</v>
      </c>
      <c r="H677" s="67">
        <v>0</v>
      </c>
      <c r="I677" s="34">
        <f t="shared" si="113"/>
        <v>503.69099999999997</v>
      </c>
      <c r="J677" s="68">
        <f t="shared" si="110"/>
        <v>29.32671455940249</v>
      </c>
      <c r="K677" s="188">
        <v>1.89</v>
      </c>
      <c r="L677" s="68">
        <f t="shared" si="114"/>
        <v>27.756</v>
      </c>
      <c r="M677" s="68">
        <f t="shared" si="118"/>
        <v>28.561512638680895</v>
      </c>
      <c r="N677" s="68">
        <f t="shared" si="118"/>
        <v>51.263775935558122</v>
      </c>
      <c r="O677" s="68">
        <f t="shared" si="118"/>
        <v>0</v>
      </c>
      <c r="P677" s="68">
        <f t="shared" si="118"/>
        <v>0</v>
      </c>
      <c r="Q677" s="68">
        <f t="shared" si="118"/>
        <v>0</v>
      </c>
      <c r="R677" s="68">
        <f t="shared" si="115"/>
        <v>51.263775935558122</v>
      </c>
      <c r="S677" s="51">
        <f t="shared" si="111"/>
        <v>0</v>
      </c>
      <c r="T677" s="184">
        <f t="shared" si="116"/>
        <v>0</v>
      </c>
      <c r="U677" s="43"/>
      <c r="V677" s="43"/>
    </row>
    <row r="678" spans="1:22" ht="15" customHeight="1" x14ac:dyDescent="0.35">
      <c r="A678" s="63">
        <v>45564.041666665034</v>
      </c>
      <c r="B678" s="23">
        <v>506.3</v>
      </c>
      <c r="C678" s="22">
        <v>11442.38</v>
      </c>
      <c r="D678" s="23">
        <v>27.673999999999999</v>
      </c>
      <c r="E678" s="22">
        <v>625.43200000000002</v>
      </c>
      <c r="F678" s="19">
        <f t="shared" si="112"/>
        <v>478.62600000000003</v>
      </c>
      <c r="G678" s="19">
        <f t="shared" si="112"/>
        <v>10816.947999999999</v>
      </c>
      <c r="H678" s="67">
        <v>0</v>
      </c>
      <c r="I678" s="34">
        <f t="shared" si="113"/>
        <v>478.62600000000003</v>
      </c>
      <c r="J678" s="68">
        <f t="shared" si="110"/>
        <v>22.600000835725591</v>
      </c>
      <c r="K678" s="188">
        <v>1.89</v>
      </c>
      <c r="L678" s="68">
        <f t="shared" si="114"/>
        <v>27.756</v>
      </c>
      <c r="M678" s="68">
        <f t="shared" si="118"/>
        <v>28.561512638680895</v>
      </c>
      <c r="N678" s="68">
        <f t="shared" si="118"/>
        <v>51.263775935558122</v>
      </c>
      <c r="O678" s="68">
        <f t="shared" si="118"/>
        <v>0</v>
      </c>
      <c r="P678" s="68">
        <f t="shared" si="118"/>
        <v>0</v>
      </c>
      <c r="Q678" s="68">
        <f t="shared" si="118"/>
        <v>0</v>
      </c>
      <c r="R678" s="68">
        <f t="shared" si="115"/>
        <v>51.263775935558122</v>
      </c>
      <c r="S678" s="51">
        <f t="shared" si="111"/>
        <v>0</v>
      </c>
      <c r="T678" s="184">
        <f t="shared" si="116"/>
        <v>0</v>
      </c>
      <c r="U678" s="43"/>
      <c r="V678" s="43"/>
    </row>
    <row r="679" spans="1:22" ht="15" customHeight="1" x14ac:dyDescent="0.35">
      <c r="A679" s="63">
        <v>45564.083333331699</v>
      </c>
      <c r="B679" s="23">
        <v>482.5</v>
      </c>
      <c r="C679" s="22">
        <v>10566.75</v>
      </c>
      <c r="D679" s="23">
        <v>17.382000000000001</v>
      </c>
      <c r="E679" s="22">
        <v>380.666</v>
      </c>
      <c r="F679" s="19">
        <f t="shared" si="112"/>
        <v>465.11799999999999</v>
      </c>
      <c r="G679" s="19">
        <f t="shared" si="112"/>
        <v>10186.084000000001</v>
      </c>
      <c r="H679" s="67">
        <v>0</v>
      </c>
      <c r="I679" s="34">
        <f t="shared" si="113"/>
        <v>465.11799999999999</v>
      </c>
      <c r="J679" s="68">
        <f t="shared" si="110"/>
        <v>21.899999570001594</v>
      </c>
      <c r="K679" s="188">
        <v>1.89</v>
      </c>
      <c r="L679" s="68">
        <f t="shared" si="114"/>
        <v>27.756</v>
      </c>
      <c r="M679" s="68">
        <f t="shared" si="118"/>
        <v>28.561512638680895</v>
      </c>
      <c r="N679" s="68">
        <f t="shared" si="118"/>
        <v>51.263775935558122</v>
      </c>
      <c r="O679" s="68">
        <f t="shared" si="118"/>
        <v>0</v>
      </c>
      <c r="P679" s="68">
        <f t="shared" si="118"/>
        <v>0</v>
      </c>
      <c r="Q679" s="68">
        <f t="shared" si="118"/>
        <v>0</v>
      </c>
      <c r="R679" s="68">
        <f t="shared" si="115"/>
        <v>51.263775935558122</v>
      </c>
      <c r="S679" s="51">
        <f t="shared" si="111"/>
        <v>0</v>
      </c>
      <c r="T679" s="184">
        <f t="shared" si="116"/>
        <v>0</v>
      </c>
      <c r="U679" s="43"/>
      <c r="V679" s="43"/>
    </row>
    <row r="680" spans="1:22" ht="15" customHeight="1" x14ac:dyDescent="0.35">
      <c r="A680" s="63">
        <v>45564.124999998363</v>
      </c>
      <c r="B680" s="23">
        <v>473.4</v>
      </c>
      <c r="C680" s="22">
        <v>9174.4920000000002</v>
      </c>
      <c r="D680" s="23">
        <v>20.699000000000002</v>
      </c>
      <c r="E680" s="22">
        <v>401.14699999999999</v>
      </c>
      <c r="F680" s="19">
        <f t="shared" si="112"/>
        <v>452.70099999999996</v>
      </c>
      <c r="G680" s="19">
        <f t="shared" si="112"/>
        <v>8773.3449999999993</v>
      </c>
      <c r="H680" s="67">
        <v>0</v>
      </c>
      <c r="I680" s="34">
        <f t="shared" si="113"/>
        <v>452.70099999999996</v>
      </c>
      <c r="J680" s="68">
        <f t="shared" si="110"/>
        <v>19.379999160593858</v>
      </c>
      <c r="K680" s="188">
        <v>1.89</v>
      </c>
      <c r="L680" s="68">
        <f t="shared" si="114"/>
        <v>27.756</v>
      </c>
      <c r="M680" s="68">
        <f t="shared" ref="M680:Q695" si="119">M679</f>
        <v>28.561512638680895</v>
      </c>
      <c r="N680" s="68">
        <f t="shared" si="119"/>
        <v>51.263775935558122</v>
      </c>
      <c r="O680" s="68">
        <f t="shared" si="119"/>
        <v>0</v>
      </c>
      <c r="P680" s="68">
        <f t="shared" si="119"/>
        <v>0</v>
      </c>
      <c r="Q680" s="68">
        <f t="shared" si="119"/>
        <v>0</v>
      </c>
      <c r="R680" s="68">
        <f t="shared" si="115"/>
        <v>51.263775935558122</v>
      </c>
      <c r="S680" s="51">
        <f t="shared" si="111"/>
        <v>0</v>
      </c>
      <c r="T680" s="184">
        <f t="shared" si="116"/>
        <v>0</v>
      </c>
      <c r="U680" s="43"/>
      <c r="V680" s="43"/>
    </row>
    <row r="681" spans="1:22" ht="15" customHeight="1" x14ac:dyDescent="0.35">
      <c r="A681" s="63">
        <v>45564.166666665027</v>
      </c>
      <c r="B681" s="23">
        <v>478.7</v>
      </c>
      <c r="C681" s="22">
        <v>8693.1919999999991</v>
      </c>
      <c r="D681" s="23">
        <v>27.154</v>
      </c>
      <c r="E681" s="22">
        <v>493.11700000000002</v>
      </c>
      <c r="F681" s="19">
        <f t="shared" si="112"/>
        <v>451.54599999999999</v>
      </c>
      <c r="G681" s="19">
        <f t="shared" si="112"/>
        <v>8200.0749999999989</v>
      </c>
      <c r="H681" s="67">
        <v>0</v>
      </c>
      <c r="I681" s="34">
        <f t="shared" si="113"/>
        <v>451.54599999999999</v>
      </c>
      <c r="J681" s="68">
        <f t="shared" si="110"/>
        <v>18.159999202739034</v>
      </c>
      <c r="K681" s="188">
        <v>1.89</v>
      </c>
      <c r="L681" s="68">
        <f t="shared" si="114"/>
        <v>27.756</v>
      </c>
      <c r="M681" s="68">
        <f t="shared" si="119"/>
        <v>28.561512638680895</v>
      </c>
      <c r="N681" s="68">
        <f t="shared" si="119"/>
        <v>51.263775935558122</v>
      </c>
      <c r="O681" s="68">
        <f t="shared" si="119"/>
        <v>0</v>
      </c>
      <c r="P681" s="68">
        <f t="shared" si="119"/>
        <v>0</v>
      </c>
      <c r="Q681" s="68">
        <f t="shared" si="119"/>
        <v>0</v>
      </c>
      <c r="R681" s="68">
        <f t="shared" si="115"/>
        <v>51.263775935558122</v>
      </c>
      <c r="S681" s="51">
        <f t="shared" si="111"/>
        <v>0</v>
      </c>
      <c r="T681" s="184">
        <f t="shared" si="116"/>
        <v>0</v>
      </c>
      <c r="U681" s="43"/>
      <c r="V681" s="43"/>
    </row>
    <row r="682" spans="1:22" ht="15" customHeight="1" x14ac:dyDescent="0.35">
      <c r="A682" s="63">
        <v>45564.208333331691</v>
      </c>
      <c r="B682" s="23">
        <v>463.8</v>
      </c>
      <c r="C682" s="22">
        <v>8074.7579999999998</v>
      </c>
      <c r="D682" s="23">
        <v>13.795999999999999</v>
      </c>
      <c r="E682" s="22">
        <v>240.18799999999999</v>
      </c>
      <c r="F682" s="19">
        <f t="shared" si="112"/>
        <v>450.00400000000002</v>
      </c>
      <c r="G682" s="19">
        <f t="shared" si="112"/>
        <v>7834.57</v>
      </c>
      <c r="H682" s="67">
        <v>0</v>
      </c>
      <c r="I682" s="34">
        <f t="shared" si="113"/>
        <v>450.00400000000002</v>
      </c>
      <c r="J682" s="68">
        <f t="shared" si="110"/>
        <v>17.410000799992886</v>
      </c>
      <c r="K682" s="188">
        <v>1.89</v>
      </c>
      <c r="L682" s="68">
        <f t="shared" si="114"/>
        <v>27.756</v>
      </c>
      <c r="M682" s="68">
        <f t="shared" si="119"/>
        <v>28.561512638680895</v>
      </c>
      <c r="N682" s="68">
        <f t="shared" si="119"/>
        <v>51.263775935558122</v>
      </c>
      <c r="O682" s="68">
        <f t="shared" si="119"/>
        <v>0</v>
      </c>
      <c r="P682" s="68">
        <f t="shared" si="119"/>
        <v>0</v>
      </c>
      <c r="Q682" s="68">
        <f t="shared" si="119"/>
        <v>0</v>
      </c>
      <c r="R682" s="68">
        <f t="shared" si="115"/>
        <v>51.263775935558122</v>
      </c>
      <c r="S682" s="51">
        <f t="shared" si="111"/>
        <v>0</v>
      </c>
      <c r="T682" s="184">
        <f t="shared" si="116"/>
        <v>0</v>
      </c>
      <c r="U682" s="43"/>
      <c r="V682" s="43"/>
    </row>
    <row r="683" spans="1:22" ht="15" customHeight="1" x14ac:dyDescent="0.35">
      <c r="A683" s="63">
        <v>45564.249999998356</v>
      </c>
      <c r="B683" s="23">
        <v>466.5</v>
      </c>
      <c r="C683" s="22">
        <v>8117.1</v>
      </c>
      <c r="D683" s="23">
        <v>12.821</v>
      </c>
      <c r="E683" s="22">
        <v>223.08500000000001</v>
      </c>
      <c r="F683" s="19">
        <f t="shared" si="112"/>
        <v>453.67899999999997</v>
      </c>
      <c r="G683" s="19">
        <f t="shared" si="112"/>
        <v>7894.0150000000003</v>
      </c>
      <c r="H683" s="67">
        <v>0</v>
      </c>
      <c r="I683" s="34">
        <f t="shared" si="113"/>
        <v>453.67899999999997</v>
      </c>
      <c r="J683" s="68">
        <f t="shared" si="110"/>
        <v>17.400000881680661</v>
      </c>
      <c r="K683" s="188">
        <v>1.89</v>
      </c>
      <c r="L683" s="68">
        <f t="shared" si="114"/>
        <v>27.756</v>
      </c>
      <c r="M683" s="68">
        <f t="shared" si="119"/>
        <v>28.561512638680895</v>
      </c>
      <c r="N683" s="68">
        <f t="shared" si="119"/>
        <v>51.263775935558122</v>
      </c>
      <c r="O683" s="68">
        <f t="shared" si="119"/>
        <v>0</v>
      </c>
      <c r="P683" s="68">
        <f t="shared" si="119"/>
        <v>0</v>
      </c>
      <c r="Q683" s="68">
        <f t="shared" si="119"/>
        <v>0</v>
      </c>
      <c r="R683" s="68">
        <f t="shared" si="115"/>
        <v>51.263775935558122</v>
      </c>
      <c r="S683" s="51">
        <f t="shared" si="111"/>
        <v>0</v>
      </c>
      <c r="T683" s="184">
        <f t="shared" si="116"/>
        <v>0</v>
      </c>
      <c r="U683" s="43"/>
      <c r="V683" s="43"/>
    </row>
    <row r="684" spans="1:22" ht="15" customHeight="1" x14ac:dyDescent="0.35">
      <c r="A684" s="63">
        <v>45564.29166666502</v>
      </c>
      <c r="B684" s="23">
        <v>479</v>
      </c>
      <c r="C684" s="22">
        <v>9053.1</v>
      </c>
      <c r="D684" s="23">
        <v>19.561</v>
      </c>
      <c r="E684" s="22">
        <v>369.70299999999997</v>
      </c>
      <c r="F684" s="19">
        <f t="shared" si="112"/>
        <v>459.43900000000002</v>
      </c>
      <c r="G684" s="19">
        <f t="shared" si="112"/>
        <v>8683.3970000000008</v>
      </c>
      <c r="H684" s="67">
        <v>0</v>
      </c>
      <c r="I684" s="34">
        <f t="shared" si="113"/>
        <v>459.43900000000002</v>
      </c>
      <c r="J684" s="68">
        <f t="shared" si="110"/>
        <v>18.899999782343251</v>
      </c>
      <c r="K684" s="188">
        <v>1.89</v>
      </c>
      <c r="L684" s="68">
        <f t="shared" si="114"/>
        <v>27.756</v>
      </c>
      <c r="M684" s="68">
        <f t="shared" si="119"/>
        <v>28.561512638680895</v>
      </c>
      <c r="N684" s="68">
        <f t="shared" si="119"/>
        <v>51.263775935558122</v>
      </c>
      <c r="O684" s="68">
        <f t="shared" si="119"/>
        <v>0</v>
      </c>
      <c r="P684" s="68">
        <f t="shared" si="119"/>
        <v>0</v>
      </c>
      <c r="Q684" s="68">
        <f t="shared" si="119"/>
        <v>0</v>
      </c>
      <c r="R684" s="68">
        <f t="shared" si="115"/>
        <v>51.263775935558122</v>
      </c>
      <c r="S684" s="51">
        <f t="shared" si="111"/>
        <v>0</v>
      </c>
      <c r="T684" s="184">
        <f t="shared" si="116"/>
        <v>0</v>
      </c>
      <c r="U684" s="43"/>
      <c r="V684" s="43"/>
    </row>
    <row r="685" spans="1:22" ht="15" customHeight="1" x14ac:dyDescent="0.35">
      <c r="A685" s="63">
        <v>45564.333333331684</v>
      </c>
      <c r="B685" s="23">
        <v>485.8</v>
      </c>
      <c r="C685" s="22">
        <v>9978.3320000000003</v>
      </c>
      <c r="D685" s="23">
        <v>22.645</v>
      </c>
      <c r="E685" s="22">
        <v>465.12799999999999</v>
      </c>
      <c r="F685" s="19">
        <f t="shared" si="112"/>
        <v>463.15500000000003</v>
      </c>
      <c r="G685" s="19">
        <f t="shared" si="112"/>
        <v>9513.2039999999997</v>
      </c>
      <c r="H685" s="67">
        <v>0</v>
      </c>
      <c r="I685" s="34">
        <f t="shared" si="113"/>
        <v>463.15500000000003</v>
      </c>
      <c r="J685" s="68">
        <f t="shared" si="110"/>
        <v>20.540000647731318</v>
      </c>
      <c r="K685" s="188">
        <v>1.89</v>
      </c>
      <c r="L685" s="68">
        <f t="shared" si="114"/>
        <v>27.756</v>
      </c>
      <c r="M685" s="68">
        <f t="shared" si="119"/>
        <v>28.561512638680895</v>
      </c>
      <c r="N685" s="68">
        <f t="shared" si="119"/>
        <v>51.263775935558122</v>
      </c>
      <c r="O685" s="68">
        <f t="shared" si="119"/>
        <v>0</v>
      </c>
      <c r="P685" s="68">
        <f t="shared" si="119"/>
        <v>0</v>
      </c>
      <c r="Q685" s="68">
        <f t="shared" si="119"/>
        <v>0</v>
      </c>
      <c r="R685" s="68">
        <f t="shared" si="115"/>
        <v>51.263775935558122</v>
      </c>
      <c r="S685" s="51">
        <f t="shared" si="111"/>
        <v>0</v>
      </c>
      <c r="T685" s="184">
        <f t="shared" si="116"/>
        <v>0</v>
      </c>
      <c r="U685" s="43"/>
      <c r="V685" s="43"/>
    </row>
    <row r="686" spans="1:22" ht="15" customHeight="1" x14ac:dyDescent="0.35">
      <c r="A686" s="63">
        <v>45564.374999998348</v>
      </c>
      <c r="B686" s="23">
        <v>506.5</v>
      </c>
      <c r="C686" s="22">
        <v>11284.82</v>
      </c>
      <c r="D686" s="23">
        <v>26.582999999999998</v>
      </c>
      <c r="E686" s="22">
        <v>592.26900000000001</v>
      </c>
      <c r="F686" s="19">
        <f t="shared" si="112"/>
        <v>479.91700000000003</v>
      </c>
      <c r="G686" s="19">
        <f t="shared" si="112"/>
        <v>10692.550999999999</v>
      </c>
      <c r="H686" s="67">
        <v>0</v>
      </c>
      <c r="I686" s="34">
        <f t="shared" si="113"/>
        <v>479.91700000000003</v>
      </c>
      <c r="J686" s="68">
        <f t="shared" si="110"/>
        <v>22.280000500086469</v>
      </c>
      <c r="K686" s="188">
        <v>1.89</v>
      </c>
      <c r="L686" s="68">
        <f t="shared" si="114"/>
        <v>27.756</v>
      </c>
      <c r="M686" s="68">
        <f t="shared" si="119"/>
        <v>28.561512638680895</v>
      </c>
      <c r="N686" s="68">
        <f t="shared" si="119"/>
        <v>51.263775935558122</v>
      </c>
      <c r="O686" s="68">
        <f t="shared" si="119"/>
        <v>0</v>
      </c>
      <c r="P686" s="68">
        <f t="shared" si="119"/>
        <v>0</v>
      </c>
      <c r="Q686" s="68">
        <f t="shared" si="119"/>
        <v>0</v>
      </c>
      <c r="R686" s="68">
        <f t="shared" si="115"/>
        <v>51.263775935558122</v>
      </c>
      <c r="S686" s="51">
        <f t="shared" si="111"/>
        <v>0</v>
      </c>
      <c r="T686" s="184">
        <f t="shared" si="116"/>
        <v>0</v>
      </c>
      <c r="U686" s="43"/>
      <c r="V686" s="43"/>
    </row>
    <row r="687" spans="1:22" ht="15" customHeight="1" x14ac:dyDescent="0.35">
      <c r="A687" s="63">
        <v>45564.416666665013</v>
      </c>
      <c r="B687" s="23">
        <v>537.9</v>
      </c>
      <c r="C687" s="22">
        <v>12280.257</v>
      </c>
      <c r="D687" s="23">
        <v>38.99</v>
      </c>
      <c r="E687" s="22">
        <v>890.14200000000005</v>
      </c>
      <c r="F687" s="19">
        <f t="shared" si="112"/>
        <v>498.90999999999997</v>
      </c>
      <c r="G687" s="19">
        <f t="shared" si="112"/>
        <v>11390.115</v>
      </c>
      <c r="H687" s="67">
        <v>0</v>
      </c>
      <c r="I687" s="34">
        <f t="shared" si="113"/>
        <v>498.90999999999997</v>
      </c>
      <c r="J687" s="68">
        <f t="shared" si="110"/>
        <v>22.829999398689143</v>
      </c>
      <c r="K687" s="188">
        <v>1.89</v>
      </c>
      <c r="L687" s="68">
        <f t="shared" si="114"/>
        <v>27.756</v>
      </c>
      <c r="M687" s="68">
        <f t="shared" si="119"/>
        <v>28.561512638680895</v>
      </c>
      <c r="N687" s="68">
        <f t="shared" si="119"/>
        <v>51.263775935558122</v>
      </c>
      <c r="O687" s="68">
        <f t="shared" si="119"/>
        <v>0</v>
      </c>
      <c r="P687" s="68">
        <f t="shared" si="119"/>
        <v>0</v>
      </c>
      <c r="Q687" s="68">
        <f t="shared" si="119"/>
        <v>0</v>
      </c>
      <c r="R687" s="68">
        <f t="shared" si="115"/>
        <v>51.263775935558122</v>
      </c>
      <c r="S687" s="51">
        <f t="shared" si="111"/>
        <v>0</v>
      </c>
      <c r="T687" s="184">
        <f t="shared" si="116"/>
        <v>0</v>
      </c>
      <c r="U687" s="43"/>
      <c r="V687" s="43"/>
    </row>
    <row r="688" spans="1:22" ht="15" customHeight="1" x14ac:dyDescent="0.35">
      <c r="A688" s="63">
        <v>45564.458333331677</v>
      </c>
      <c r="B688" s="23">
        <v>546.9</v>
      </c>
      <c r="C688" s="22">
        <v>12567.762000000001</v>
      </c>
      <c r="D688" s="23">
        <v>38.021000000000001</v>
      </c>
      <c r="E688" s="22">
        <v>873.72299999999996</v>
      </c>
      <c r="F688" s="19">
        <f t="shared" si="112"/>
        <v>508.87899999999996</v>
      </c>
      <c r="G688" s="19">
        <f t="shared" si="112"/>
        <v>11694.039000000001</v>
      </c>
      <c r="H688" s="67">
        <v>0</v>
      </c>
      <c r="I688" s="34">
        <f t="shared" si="113"/>
        <v>508.87899999999996</v>
      </c>
      <c r="J688" s="68">
        <f t="shared" si="110"/>
        <v>22.979999174656452</v>
      </c>
      <c r="K688" s="188">
        <v>1.89</v>
      </c>
      <c r="L688" s="68">
        <f t="shared" si="114"/>
        <v>27.756</v>
      </c>
      <c r="M688" s="68">
        <f t="shared" si="119"/>
        <v>28.561512638680895</v>
      </c>
      <c r="N688" s="68">
        <f t="shared" si="119"/>
        <v>51.263775935558122</v>
      </c>
      <c r="O688" s="68">
        <f t="shared" si="119"/>
        <v>0</v>
      </c>
      <c r="P688" s="68">
        <f t="shared" si="119"/>
        <v>0</v>
      </c>
      <c r="Q688" s="68">
        <f t="shared" si="119"/>
        <v>0</v>
      </c>
      <c r="R688" s="68">
        <f t="shared" si="115"/>
        <v>51.263775935558122</v>
      </c>
      <c r="S688" s="51">
        <f t="shared" si="111"/>
        <v>0</v>
      </c>
      <c r="T688" s="184">
        <f t="shared" si="116"/>
        <v>0</v>
      </c>
      <c r="U688" s="43"/>
      <c r="V688" s="43"/>
    </row>
    <row r="689" spans="1:22" ht="15" customHeight="1" x14ac:dyDescent="0.35">
      <c r="A689" s="63">
        <v>45564.499999998341</v>
      </c>
      <c r="B689" s="23">
        <v>570.1</v>
      </c>
      <c r="C689" s="22">
        <v>14263.902</v>
      </c>
      <c r="D689" s="23">
        <v>50.005000000000003</v>
      </c>
      <c r="E689" s="22">
        <v>1251.125</v>
      </c>
      <c r="F689" s="19">
        <f t="shared" si="112"/>
        <v>520.09500000000003</v>
      </c>
      <c r="G689" s="19">
        <f t="shared" si="112"/>
        <v>13012.777</v>
      </c>
      <c r="H689" s="67">
        <v>0</v>
      </c>
      <c r="I689" s="34">
        <f t="shared" si="113"/>
        <v>520.09500000000003</v>
      </c>
      <c r="J689" s="68">
        <f t="shared" si="110"/>
        <v>25.020000192272565</v>
      </c>
      <c r="K689" s="188">
        <v>1.89</v>
      </c>
      <c r="L689" s="68">
        <f t="shared" si="114"/>
        <v>27.756</v>
      </c>
      <c r="M689" s="68">
        <f t="shared" si="119"/>
        <v>28.561512638680895</v>
      </c>
      <c r="N689" s="68">
        <f t="shared" si="119"/>
        <v>51.263775935558122</v>
      </c>
      <c r="O689" s="68">
        <f t="shared" si="119"/>
        <v>0</v>
      </c>
      <c r="P689" s="68">
        <f t="shared" si="119"/>
        <v>0</v>
      </c>
      <c r="Q689" s="68">
        <f t="shared" si="119"/>
        <v>0</v>
      </c>
      <c r="R689" s="68">
        <f t="shared" si="115"/>
        <v>51.263775935558122</v>
      </c>
      <c r="S689" s="51">
        <f t="shared" si="111"/>
        <v>0</v>
      </c>
      <c r="T689" s="184">
        <f t="shared" si="116"/>
        <v>0</v>
      </c>
      <c r="U689" s="43"/>
      <c r="V689" s="43"/>
    </row>
    <row r="690" spans="1:22" ht="15" customHeight="1" x14ac:dyDescent="0.35">
      <c r="A690" s="63">
        <v>45564.541666665005</v>
      </c>
      <c r="B690" s="23">
        <v>582.79999999999995</v>
      </c>
      <c r="C690" s="22">
        <v>16114.42</v>
      </c>
      <c r="D690" s="23">
        <v>50.988</v>
      </c>
      <c r="E690" s="22">
        <v>1409.818</v>
      </c>
      <c r="F690" s="19">
        <f t="shared" si="112"/>
        <v>531.8119999999999</v>
      </c>
      <c r="G690" s="19">
        <f t="shared" si="112"/>
        <v>14704.602000000001</v>
      </c>
      <c r="H690" s="67">
        <v>0</v>
      </c>
      <c r="I690" s="34">
        <f t="shared" si="113"/>
        <v>531.8119999999999</v>
      </c>
      <c r="J690" s="68">
        <f t="shared" si="110"/>
        <v>27.650000376072754</v>
      </c>
      <c r="K690" s="188">
        <v>1.89</v>
      </c>
      <c r="L690" s="68">
        <f t="shared" si="114"/>
        <v>27.756</v>
      </c>
      <c r="M690" s="68">
        <f t="shared" si="119"/>
        <v>28.561512638680895</v>
      </c>
      <c r="N690" s="68">
        <f t="shared" si="119"/>
        <v>51.263775935558122</v>
      </c>
      <c r="O690" s="68">
        <f t="shared" si="119"/>
        <v>0</v>
      </c>
      <c r="P690" s="68">
        <f t="shared" si="119"/>
        <v>0</v>
      </c>
      <c r="Q690" s="68">
        <f t="shared" si="119"/>
        <v>0</v>
      </c>
      <c r="R690" s="68">
        <f t="shared" si="115"/>
        <v>51.263775935558122</v>
      </c>
      <c r="S690" s="51">
        <f t="shared" si="111"/>
        <v>0</v>
      </c>
      <c r="T690" s="184">
        <f t="shared" si="116"/>
        <v>0</v>
      </c>
      <c r="U690" s="43"/>
      <c r="V690" s="43"/>
    </row>
    <row r="691" spans="1:22" ht="15" customHeight="1" x14ac:dyDescent="0.35">
      <c r="A691" s="63">
        <v>45564.58333333167</v>
      </c>
      <c r="B691" s="23">
        <v>606.1</v>
      </c>
      <c r="C691" s="22">
        <v>17043.531999999999</v>
      </c>
      <c r="D691" s="23">
        <v>58.936999999999998</v>
      </c>
      <c r="E691" s="22">
        <v>1657.308</v>
      </c>
      <c r="F691" s="19">
        <f t="shared" si="112"/>
        <v>547.16300000000001</v>
      </c>
      <c r="G691" s="19">
        <f t="shared" si="112"/>
        <v>15386.223999999998</v>
      </c>
      <c r="H691" s="67">
        <v>0</v>
      </c>
      <c r="I691" s="34">
        <f t="shared" si="113"/>
        <v>547.16300000000001</v>
      </c>
      <c r="J691" s="68">
        <f t="shared" si="110"/>
        <v>28.120000804147939</v>
      </c>
      <c r="K691" s="188">
        <v>1.89</v>
      </c>
      <c r="L691" s="68">
        <f t="shared" si="114"/>
        <v>27.756</v>
      </c>
      <c r="M691" s="68">
        <f t="shared" si="119"/>
        <v>28.561512638680895</v>
      </c>
      <c r="N691" s="68">
        <f t="shared" si="119"/>
        <v>51.263775935558122</v>
      </c>
      <c r="O691" s="68">
        <f t="shared" si="119"/>
        <v>0</v>
      </c>
      <c r="P691" s="68">
        <f t="shared" si="119"/>
        <v>0</v>
      </c>
      <c r="Q691" s="68">
        <f t="shared" si="119"/>
        <v>0</v>
      </c>
      <c r="R691" s="68">
        <f t="shared" si="115"/>
        <v>51.263775935558122</v>
      </c>
      <c r="S691" s="51">
        <f t="shared" si="111"/>
        <v>0</v>
      </c>
      <c r="T691" s="184">
        <f t="shared" si="116"/>
        <v>0</v>
      </c>
      <c r="U691" s="43"/>
      <c r="V691" s="43"/>
    </row>
    <row r="692" spans="1:22" ht="15" customHeight="1" x14ac:dyDescent="0.35">
      <c r="A692" s="63">
        <v>45564.624999998334</v>
      </c>
      <c r="B692" s="23">
        <v>609.79999999999995</v>
      </c>
      <c r="C692" s="22">
        <v>18019.59</v>
      </c>
      <c r="D692" s="23">
        <v>53.054000000000002</v>
      </c>
      <c r="E692" s="22">
        <v>1567.7460000000001</v>
      </c>
      <c r="F692" s="19">
        <f t="shared" si="112"/>
        <v>556.74599999999998</v>
      </c>
      <c r="G692" s="19">
        <f t="shared" si="112"/>
        <v>16451.844000000001</v>
      </c>
      <c r="H692" s="67">
        <v>0</v>
      </c>
      <c r="I692" s="34">
        <f t="shared" si="113"/>
        <v>556.74599999999998</v>
      </c>
      <c r="J692" s="68">
        <f t="shared" si="110"/>
        <v>29.549999461154641</v>
      </c>
      <c r="K692" s="188">
        <v>1.89</v>
      </c>
      <c r="L692" s="68">
        <f t="shared" si="114"/>
        <v>27.756</v>
      </c>
      <c r="M692" s="68">
        <f t="shared" si="119"/>
        <v>28.561512638680895</v>
      </c>
      <c r="N692" s="68">
        <f t="shared" si="119"/>
        <v>51.263775935558122</v>
      </c>
      <c r="O692" s="68">
        <f t="shared" si="119"/>
        <v>0</v>
      </c>
      <c r="P692" s="68">
        <f t="shared" si="119"/>
        <v>0</v>
      </c>
      <c r="Q692" s="68">
        <f t="shared" si="119"/>
        <v>0</v>
      </c>
      <c r="R692" s="68">
        <f t="shared" si="115"/>
        <v>51.263775935558122</v>
      </c>
      <c r="S692" s="51">
        <f t="shared" si="111"/>
        <v>0</v>
      </c>
      <c r="T692" s="184">
        <f t="shared" si="116"/>
        <v>0</v>
      </c>
      <c r="U692" s="43"/>
      <c r="V692" s="43"/>
    </row>
    <row r="693" spans="1:22" ht="15" customHeight="1" x14ac:dyDescent="0.35">
      <c r="A693" s="63">
        <v>45564.666666664998</v>
      </c>
      <c r="B693" s="23">
        <v>602.29999999999995</v>
      </c>
      <c r="C693" s="22">
        <v>18171.391</v>
      </c>
      <c r="D693" s="23">
        <v>37.606999999999999</v>
      </c>
      <c r="E693" s="22">
        <v>1134.6030000000001</v>
      </c>
      <c r="F693" s="19">
        <f t="shared" si="112"/>
        <v>564.69299999999998</v>
      </c>
      <c r="G693" s="19">
        <f t="shared" si="112"/>
        <v>17036.788</v>
      </c>
      <c r="H693" s="67">
        <v>0</v>
      </c>
      <c r="I693" s="34">
        <f t="shared" si="113"/>
        <v>564.69299999999998</v>
      </c>
      <c r="J693" s="68">
        <f t="shared" si="110"/>
        <v>30.170000336466011</v>
      </c>
      <c r="K693" s="188">
        <v>1.89</v>
      </c>
      <c r="L693" s="68">
        <f t="shared" si="114"/>
        <v>27.756</v>
      </c>
      <c r="M693" s="68">
        <f t="shared" si="119"/>
        <v>28.561512638680895</v>
      </c>
      <c r="N693" s="68">
        <f t="shared" si="119"/>
        <v>51.263775935558122</v>
      </c>
      <c r="O693" s="68">
        <f t="shared" si="119"/>
        <v>0</v>
      </c>
      <c r="P693" s="68">
        <f t="shared" si="119"/>
        <v>0</v>
      </c>
      <c r="Q693" s="68">
        <f t="shared" si="119"/>
        <v>0</v>
      </c>
      <c r="R693" s="68">
        <f t="shared" si="115"/>
        <v>51.263775935558122</v>
      </c>
      <c r="S693" s="51">
        <f t="shared" si="111"/>
        <v>0</v>
      </c>
      <c r="T693" s="184">
        <f t="shared" si="116"/>
        <v>0</v>
      </c>
      <c r="U693" s="43"/>
      <c r="V693" s="43"/>
    </row>
    <row r="694" spans="1:22" ht="15" customHeight="1" x14ac:dyDescent="0.35">
      <c r="A694" s="63">
        <v>45564.708333331662</v>
      </c>
      <c r="B694" s="23">
        <v>614</v>
      </c>
      <c r="C694" s="22">
        <v>20869.86</v>
      </c>
      <c r="D694" s="23">
        <v>41.953000000000003</v>
      </c>
      <c r="E694" s="22">
        <v>1425.982</v>
      </c>
      <c r="F694" s="19">
        <f t="shared" si="112"/>
        <v>572.04700000000003</v>
      </c>
      <c r="G694" s="19">
        <f t="shared" si="112"/>
        <v>19443.878000000001</v>
      </c>
      <c r="H694" s="67">
        <v>0</v>
      </c>
      <c r="I694" s="34">
        <f t="shared" si="113"/>
        <v>572.04700000000003</v>
      </c>
      <c r="J694" s="68">
        <f t="shared" si="110"/>
        <v>33.990000821610813</v>
      </c>
      <c r="K694" s="188">
        <v>1.89</v>
      </c>
      <c r="L694" s="68">
        <f t="shared" si="114"/>
        <v>27.756</v>
      </c>
      <c r="M694" s="68">
        <f t="shared" si="119"/>
        <v>28.561512638680895</v>
      </c>
      <c r="N694" s="68">
        <f t="shared" si="119"/>
        <v>51.263775935558122</v>
      </c>
      <c r="O694" s="68">
        <f t="shared" si="119"/>
        <v>0</v>
      </c>
      <c r="P694" s="68">
        <f t="shared" si="119"/>
        <v>0</v>
      </c>
      <c r="Q694" s="68">
        <f t="shared" si="119"/>
        <v>0</v>
      </c>
      <c r="R694" s="68">
        <f t="shared" si="115"/>
        <v>51.263775935558122</v>
      </c>
      <c r="S694" s="51">
        <f t="shared" si="111"/>
        <v>0</v>
      </c>
      <c r="T694" s="184">
        <f t="shared" si="116"/>
        <v>0</v>
      </c>
      <c r="U694" s="43"/>
      <c r="V694" s="43"/>
    </row>
    <row r="695" spans="1:22" ht="15" customHeight="1" x14ac:dyDescent="0.35">
      <c r="A695" s="63">
        <v>45564.749999998327</v>
      </c>
      <c r="B695" s="23">
        <v>618.1</v>
      </c>
      <c r="C695" s="22">
        <v>26559.757000000001</v>
      </c>
      <c r="D695" s="23">
        <v>42.396000000000001</v>
      </c>
      <c r="E695" s="22">
        <v>1821.7560000000001</v>
      </c>
      <c r="F695" s="19">
        <f t="shared" si="112"/>
        <v>575.70400000000006</v>
      </c>
      <c r="G695" s="19">
        <f t="shared" si="112"/>
        <v>24738.001</v>
      </c>
      <c r="H695" s="67">
        <v>0</v>
      </c>
      <c r="I695" s="34">
        <f t="shared" si="113"/>
        <v>575.70400000000006</v>
      </c>
      <c r="J695" s="68">
        <f t="shared" si="110"/>
        <v>42.970000208440446</v>
      </c>
      <c r="K695" s="188">
        <v>1.89</v>
      </c>
      <c r="L695" s="68">
        <f t="shared" si="114"/>
        <v>27.756</v>
      </c>
      <c r="M695" s="68">
        <f t="shared" si="119"/>
        <v>28.561512638680895</v>
      </c>
      <c r="N695" s="68">
        <f t="shared" si="119"/>
        <v>51.263775935558122</v>
      </c>
      <c r="O695" s="68">
        <f t="shared" si="119"/>
        <v>0</v>
      </c>
      <c r="P695" s="68">
        <f t="shared" si="119"/>
        <v>0</v>
      </c>
      <c r="Q695" s="68">
        <f t="shared" si="119"/>
        <v>0</v>
      </c>
      <c r="R695" s="68">
        <f t="shared" si="115"/>
        <v>51.263775935558122</v>
      </c>
      <c r="S695" s="51">
        <f t="shared" si="111"/>
        <v>0</v>
      </c>
      <c r="T695" s="184">
        <f t="shared" si="116"/>
        <v>0</v>
      </c>
      <c r="U695" s="43"/>
      <c r="V695" s="43"/>
    </row>
    <row r="696" spans="1:22" ht="15" customHeight="1" x14ac:dyDescent="0.35">
      <c r="A696" s="63">
        <v>45564.791666664991</v>
      </c>
      <c r="B696" s="23">
        <v>608.70000000000005</v>
      </c>
      <c r="C696" s="22">
        <v>26241.057000000001</v>
      </c>
      <c r="D696" s="23">
        <v>33.107999999999997</v>
      </c>
      <c r="E696" s="22">
        <v>1427.2860000000001</v>
      </c>
      <c r="F696" s="19">
        <f t="shared" si="112"/>
        <v>575.5920000000001</v>
      </c>
      <c r="G696" s="19">
        <f t="shared" si="112"/>
        <v>24813.771000000001</v>
      </c>
      <c r="H696" s="67">
        <v>0</v>
      </c>
      <c r="I696" s="34">
        <f t="shared" si="113"/>
        <v>575.5920000000001</v>
      </c>
      <c r="J696" s="68">
        <f t="shared" si="110"/>
        <v>43.109999791518987</v>
      </c>
      <c r="K696" s="188">
        <v>1.89</v>
      </c>
      <c r="L696" s="68">
        <f t="shared" si="114"/>
        <v>27.756</v>
      </c>
      <c r="M696" s="68">
        <f t="shared" ref="M696:Q711" si="120">M695</f>
        <v>28.561512638680895</v>
      </c>
      <c r="N696" s="68">
        <f t="shared" si="120"/>
        <v>51.263775935558122</v>
      </c>
      <c r="O696" s="68">
        <f t="shared" si="120"/>
        <v>0</v>
      </c>
      <c r="P696" s="68">
        <f t="shared" si="120"/>
        <v>0</v>
      </c>
      <c r="Q696" s="68">
        <f t="shared" si="120"/>
        <v>0</v>
      </c>
      <c r="R696" s="68">
        <f t="shared" si="115"/>
        <v>51.263775935558122</v>
      </c>
      <c r="S696" s="51">
        <f t="shared" si="111"/>
        <v>0</v>
      </c>
      <c r="T696" s="184">
        <f t="shared" si="116"/>
        <v>0</v>
      </c>
      <c r="U696" s="43"/>
      <c r="V696" s="43"/>
    </row>
    <row r="697" spans="1:22" ht="15" customHeight="1" x14ac:dyDescent="0.35">
      <c r="A697" s="63">
        <v>45564.833333331655</v>
      </c>
      <c r="B697" s="23">
        <v>599.1</v>
      </c>
      <c r="C697" s="22">
        <v>29901.080999999998</v>
      </c>
      <c r="D697" s="23">
        <v>15.333</v>
      </c>
      <c r="E697" s="22">
        <v>765.27</v>
      </c>
      <c r="F697" s="19">
        <f t="shared" si="112"/>
        <v>583.76700000000005</v>
      </c>
      <c r="G697" s="19">
        <f t="shared" si="112"/>
        <v>29135.810999999998</v>
      </c>
      <c r="H697" s="67">
        <v>0</v>
      </c>
      <c r="I697" s="34">
        <f t="shared" si="113"/>
        <v>583.76700000000005</v>
      </c>
      <c r="J697" s="68">
        <f t="shared" si="110"/>
        <v>49.910000051390355</v>
      </c>
      <c r="K697" s="188">
        <v>1.89</v>
      </c>
      <c r="L697" s="68">
        <f t="shared" si="114"/>
        <v>27.756</v>
      </c>
      <c r="M697" s="68">
        <f t="shared" si="120"/>
        <v>28.561512638680895</v>
      </c>
      <c r="N697" s="68">
        <f t="shared" si="120"/>
        <v>51.263775935558122</v>
      </c>
      <c r="O697" s="68">
        <f t="shared" si="120"/>
        <v>0</v>
      </c>
      <c r="P697" s="68">
        <f t="shared" si="120"/>
        <v>0</v>
      </c>
      <c r="Q697" s="68">
        <f t="shared" si="120"/>
        <v>0</v>
      </c>
      <c r="R697" s="68">
        <f t="shared" si="115"/>
        <v>51.263775935558122</v>
      </c>
      <c r="S697" s="51">
        <f t="shared" si="111"/>
        <v>0</v>
      </c>
      <c r="T697" s="184">
        <f t="shared" si="116"/>
        <v>0</v>
      </c>
      <c r="U697" s="43"/>
      <c r="V697" s="43"/>
    </row>
    <row r="698" spans="1:22" ht="15" customHeight="1" x14ac:dyDescent="0.35">
      <c r="A698" s="63">
        <v>45564.874999998319</v>
      </c>
      <c r="B698" s="23">
        <v>590.4</v>
      </c>
      <c r="C698" s="22">
        <v>23226.335999999999</v>
      </c>
      <c r="D698" s="23">
        <v>7.8090000000000002</v>
      </c>
      <c r="E698" s="22">
        <v>307.20600000000002</v>
      </c>
      <c r="F698" s="19">
        <f t="shared" si="112"/>
        <v>582.59100000000001</v>
      </c>
      <c r="G698" s="19">
        <f t="shared" si="112"/>
        <v>22919.13</v>
      </c>
      <c r="H698" s="67">
        <v>0</v>
      </c>
      <c r="I698" s="34">
        <f t="shared" si="113"/>
        <v>582.59100000000001</v>
      </c>
      <c r="J698" s="68">
        <f t="shared" si="110"/>
        <v>39.340000102988206</v>
      </c>
      <c r="K698" s="188">
        <v>1.89</v>
      </c>
      <c r="L698" s="68">
        <f t="shared" si="114"/>
        <v>27.756</v>
      </c>
      <c r="M698" s="68">
        <f t="shared" si="120"/>
        <v>28.561512638680895</v>
      </c>
      <c r="N698" s="68">
        <f t="shared" si="120"/>
        <v>51.263775935558122</v>
      </c>
      <c r="O698" s="68">
        <f t="shared" si="120"/>
        <v>0</v>
      </c>
      <c r="P698" s="68">
        <f t="shared" si="120"/>
        <v>0</v>
      </c>
      <c r="Q698" s="68">
        <f t="shared" si="120"/>
        <v>0</v>
      </c>
      <c r="R698" s="68">
        <f t="shared" si="115"/>
        <v>51.263775935558122</v>
      </c>
      <c r="S698" s="51">
        <f t="shared" si="111"/>
        <v>0</v>
      </c>
      <c r="T698" s="184">
        <f t="shared" si="116"/>
        <v>0</v>
      </c>
      <c r="U698" s="43"/>
      <c r="V698" s="43"/>
    </row>
    <row r="699" spans="1:22" ht="15" customHeight="1" x14ac:dyDescent="0.35">
      <c r="A699" s="63">
        <v>45564.916666664983</v>
      </c>
      <c r="B699" s="23">
        <v>567.70000000000005</v>
      </c>
      <c r="C699" s="22">
        <v>18546.758999999998</v>
      </c>
      <c r="D699" s="23">
        <v>6.7549999999999999</v>
      </c>
      <c r="E699" s="22">
        <v>220.68600000000001</v>
      </c>
      <c r="F699" s="19">
        <f t="shared" si="112"/>
        <v>560.94500000000005</v>
      </c>
      <c r="G699" s="19">
        <f t="shared" si="112"/>
        <v>18326.072999999997</v>
      </c>
      <c r="H699" s="67">
        <v>0</v>
      </c>
      <c r="I699" s="34">
        <f t="shared" si="113"/>
        <v>560.94500000000005</v>
      </c>
      <c r="J699" s="68">
        <f t="shared" si="110"/>
        <v>32.669999732594093</v>
      </c>
      <c r="K699" s="188">
        <v>1.89</v>
      </c>
      <c r="L699" s="68">
        <f t="shared" si="114"/>
        <v>27.756</v>
      </c>
      <c r="M699" s="68">
        <f t="shared" si="120"/>
        <v>28.561512638680895</v>
      </c>
      <c r="N699" s="68">
        <f t="shared" si="120"/>
        <v>51.263775935558122</v>
      </c>
      <c r="O699" s="68">
        <f t="shared" si="120"/>
        <v>0</v>
      </c>
      <c r="P699" s="68">
        <f t="shared" si="120"/>
        <v>0</v>
      </c>
      <c r="Q699" s="68">
        <f t="shared" si="120"/>
        <v>0</v>
      </c>
      <c r="R699" s="68">
        <f t="shared" si="115"/>
        <v>51.263775935558122</v>
      </c>
      <c r="S699" s="51">
        <f t="shared" si="111"/>
        <v>0</v>
      </c>
      <c r="T699" s="184">
        <f t="shared" si="116"/>
        <v>0</v>
      </c>
      <c r="U699" s="43"/>
      <c r="V699" s="43"/>
    </row>
    <row r="700" spans="1:22" ht="15" customHeight="1" x14ac:dyDescent="0.35">
      <c r="A700" s="63">
        <v>45564.958333331648</v>
      </c>
      <c r="B700" s="23">
        <v>534.5</v>
      </c>
      <c r="C700" s="22">
        <v>15628.78</v>
      </c>
      <c r="D700" s="23">
        <v>0.19600000000000001</v>
      </c>
      <c r="E700" s="22">
        <v>5.7309999999999999</v>
      </c>
      <c r="F700" s="19">
        <f t="shared" si="112"/>
        <v>534.30399999999997</v>
      </c>
      <c r="G700" s="19">
        <f t="shared" si="112"/>
        <v>15623.049000000001</v>
      </c>
      <c r="H700" s="67">
        <v>0</v>
      </c>
      <c r="I700" s="34">
        <f t="shared" si="113"/>
        <v>534.30399999999997</v>
      </c>
      <c r="J700" s="68">
        <f t="shared" si="110"/>
        <v>29.240000074863751</v>
      </c>
      <c r="K700" s="188">
        <v>1.89</v>
      </c>
      <c r="L700" s="68">
        <f t="shared" si="114"/>
        <v>27.756</v>
      </c>
      <c r="M700" s="68">
        <f t="shared" si="120"/>
        <v>28.561512638680895</v>
      </c>
      <c r="N700" s="68">
        <f t="shared" si="120"/>
        <v>51.263775935558122</v>
      </c>
      <c r="O700" s="68">
        <f t="shared" si="120"/>
        <v>0</v>
      </c>
      <c r="P700" s="68">
        <f t="shared" si="120"/>
        <v>0</v>
      </c>
      <c r="Q700" s="68">
        <f t="shared" si="120"/>
        <v>0</v>
      </c>
      <c r="R700" s="68">
        <f t="shared" si="115"/>
        <v>51.263775935558122</v>
      </c>
      <c r="S700" s="51">
        <f t="shared" si="111"/>
        <v>0</v>
      </c>
      <c r="T700" s="184">
        <f t="shared" si="116"/>
        <v>0</v>
      </c>
      <c r="U700" s="43"/>
      <c r="V700" s="43"/>
    </row>
    <row r="701" spans="1:22" ht="15" customHeight="1" x14ac:dyDescent="0.35">
      <c r="A701" s="63">
        <v>45564.999999998312</v>
      </c>
      <c r="B701" s="23">
        <v>505.09699999999998</v>
      </c>
      <c r="C701" s="22">
        <v>12340.01467149</v>
      </c>
      <c r="D701" s="23">
        <v>0</v>
      </c>
      <c r="E701" s="22">
        <v>0</v>
      </c>
      <c r="F701" s="19">
        <f t="shared" si="112"/>
        <v>505.09699999999998</v>
      </c>
      <c r="G701" s="19">
        <f t="shared" si="112"/>
        <v>12340.01467149</v>
      </c>
      <c r="H701" s="67">
        <v>0</v>
      </c>
      <c r="I701" s="34">
        <f t="shared" si="113"/>
        <v>505.09699999999998</v>
      </c>
      <c r="J701" s="68">
        <f t="shared" si="110"/>
        <v>24.430979933537518</v>
      </c>
      <c r="K701" s="188">
        <v>1.89</v>
      </c>
      <c r="L701" s="68">
        <f t="shared" si="114"/>
        <v>27.756</v>
      </c>
      <c r="M701" s="68">
        <f t="shared" si="120"/>
        <v>28.561512638680895</v>
      </c>
      <c r="N701" s="68">
        <f t="shared" si="120"/>
        <v>51.263775935558122</v>
      </c>
      <c r="O701" s="68">
        <f t="shared" si="120"/>
        <v>0</v>
      </c>
      <c r="P701" s="68">
        <f t="shared" si="120"/>
        <v>0</v>
      </c>
      <c r="Q701" s="68">
        <f t="shared" si="120"/>
        <v>0</v>
      </c>
      <c r="R701" s="68">
        <f t="shared" si="115"/>
        <v>51.263775935558122</v>
      </c>
      <c r="S701" s="51">
        <f t="shared" si="111"/>
        <v>0</v>
      </c>
      <c r="T701" s="184">
        <f t="shared" si="116"/>
        <v>0</v>
      </c>
      <c r="U701" s="43"/>
      <c r="V701" s="43"/>
    </row>
    <row r="702" spans="1:22" ht="15" customHeight="1" x14ac:dyDescent="0.35">
      <c r="A702" s="63">
        <v>45565.041666664976</v>
      </c>
      <c r="B702" s="23">
        <v>480.23599999999999</v>
      </c>
      <c r="C702" s="22">
        <v>10999.41641856</v>
      </c>
      <c r="D702" s="30">
        <v>0</v>
      </c>
      <c r="E702" s="22">
        <v>0</v>
      </c>
      <c r="F702" s="19">
        <f t="shared" si="112"/>
        <v>480.23599999999999</v>
      </c>
      <c r="G702" s="19">
        <f t="shared" si="112"/>
        <v>10999.41641856</v>
      </c>
      <c r="H702" s="67">
        <v>0</v>
      </c>
      <c r="I702" s="34">
        <f t="shared" si="113"/>
        <v>480.23599999999999</v>
      </c>
      <c r="J702" s="68">
        <f t="shared" si="110"/>
        <v>22.904189645424335</v>
      </c>
      <c r="K702" s="188">
        <v>1.89</v>
      </c>
      <c r="L702" s="68">
        <f t="shared" si="114"/>
        <v>27.756</v>
      </c>
      <c r="M702" s="68">
        <f t="shared" si="120"/>
        <v>28.561512638680895</v>
      </c>
      <c r="N702" s="68">
        <f t="shared" si="120"/>
        <v>51.263775935558122</v>
      </c>
      <c r="O702" s="68">
        <f t="shared" si="120"/>
        <v>0</v>
      </c>
      <c r="P702" s="68">
        <f t="shared" si="120"/>
        <v>0</v>
      </c>
      <c r="Q702" s="68">
        <f t="shared" si="120"/>
        <v>0</v>
      </c>
      <c r="R702" s="68">
        <f t="shared" si="115"/>
        <v>51.263775935558122</v>
      </c>
      <c r="S702" s="51">
        <f t="shared" si="111"/>
        <v>0</v>
      </c>
      <c r="T702" s="184">
        <f t="shared" si="116"/>
        <v>0</v>
      </c>
      <c r="U702" s="43"/>
      <c r="V702" s="43"/>
    </row>
    <row r="703" spans="1:22" ht="15" customHeight="1" x14ac:dyDescent="0.35">
      <c r="A703" s="63">
        <v>45565.08333333164</v>
      </c>
      <c r="B703" s="23">
        <v>467.71300000000002</v>
      </c>
      <c r="C703" s="22">
        <v>9612.2113311900011</v>
      </c>
      <c r="D703" s="23">
        <v>0</v>
      </c>
      <c r="E703" s="22">
        <v>0</v>
      </c>
      <c r="F703" s="19">
        <f t="shared" si="112"/>
        <v>467.71300000000002</v>
      </c>
      <c r="G703" s="19">
        <f t="shared" si="112"/>
        <v>9612.2113311900011</v>
      </c>
      <c r="H703" s="67">
        <v>0</v>
      </c>
      <c r="I703" s="34">
        <f t="shared" si="113"/>
        <v>467.71300000000002</v>
      </c>
      <c r="J703" s="68">
        <f t="shared" si="110"/>
        <v>20.551516274275038</v>
      </c>
      <c r="K703" s="188">
        <v>1.89</v>
      </c>
      <c r="L703" s="68">
        <f t="shared" si="114"/>
        <v>27.756</v>
      </c>
      <c r="M703" s="68">
        <f t="shared" si="120"/>
        <v>28.561512638680895</v>
      </c>
      <c r="N703" s="68">
        <f t="shared" si="120"/>
        <v>51.263775935558122</v>
      </c>
      <c r="O703" s="68">
        <f t="shared" si="120"/>
        <v>0</v>
      </c>
      <c r="P703" s="68">
        <f t="shared" si="120"/>
        <v>0</v>
      </c>
      <c r="Q703" s="68">
        <f t="shared" si="120"/>
        <v>0</v>
      </c>
      <c r="R703" s="68">
        <f t="shared" si="115"/>
        <v>51.263775935558122</v>
      </c>
      <c r="S703" s="51">
        <f t="shared" si="111"/>
        <v>0</v>
      </c>
      <c r="T703" s="184">
        <f t="shared" si="116"/>
        <v>0</v>
      </c>
      <c r="U703" s="43"/>
      <c r="V703" s="43"/>
    </row>
    <row r="704" spans="1:22" ht="15" customHeight="1" x14ac:dyDescent="0.35">
      <c r="A704" s="63">
        <v>45565.124999998305</v>
      </c>
      <c r="B704" s="23">
        <v>454.37799999999999</v>
      </c>
      <c r="C704" s="22">
        <v>7718.7474172000002</v>
      </c>
      <c r="D704" s="23">
        <v>0</v>
      </c>
      <c r="E704" s="22">
        <v>0</v>
      </c>
      <c r="F704" s="19">
        <f t="shared" si="112"/>
        <v>454.37799999999999</v>
      </c>
      <c r="G704" s="19">
        <f t="shared" si="112"/>
        <v>7718.7474172000002</v>
      </c>
      <c r="H704" s="67">
        <v>0</v>
      </c>
      <c r="I704" s="34">
        <f t="shared" si="113"/>
        <v>454.37799999999999</v>
      </c>
      <c r="J704" s="68">
        <f t="shared" si="110"/>
        <v>16.987502513766071</v>
      </c>
      <c r="K704" s="188">
        <v>1.89</v>
      </c>
      <c r="L704" s="68">
        <f t="shared" si="114"/>
        <v>27.756</v>
      </c>
      <c r="M704" s="68">
        <f t="shared" si="120"/>
        <v>28.561512638680895</v>
      </c>
      <c r="N704" s="68">
        <f t="shared" si="120"/>
        <v>51.263775935558122</v>
      </c>
      <c r="O704" s="68">
        <f t="shared" si="120"/>
        <v>0</v>
      </c>
      <c r="P704" s="68">
        <f t="shared" si="120"/>
        <v>0</v>
      </c>
      <c r="Q704" s="68">
        <f t="shared" si="120"/>
        <v>0</v>
      </c>
      <c r="R704" s="68">
        <f t="shared" si="115"/>
        <v>51.263775935558122</v>
      </c>
      <c r="S704" s="51">
        <f t="shared" si="111"/>
        <v>0</v>
      </c>
      <c r="T704" s="184">
        <f t="shared" si="116"/>
        <v>0</v>
      </c>
      <c r="U704" s="43"/>
      <c r="V704" s="43"/>
    </row>
    <row r="705" spans="1:22" ht="15" customHeight="1" x14ac:dyDescent="0.35">
      <c r="A705" s="63">
        <v>45565.166666664969</v>
      </c>
      <c r="B705" s="23">
        <v>457.17699999999996</v>
      </c>
      <c r="C705" s="22">
        <v>7785.1200784799994</v>
      </c>
      <c r="D705" s="23">
        <v>0</v>
      </c>
      <c r="E705" s="22">
        <v>0</v>
      </c>
      <c r="F705" s="19">
        <f t="shared" si="112"/>
        <v>457.17699999999996</v>
      </c>
      <c r="G705" s="19">
        <f t="shared" si="112"/>
        <v>7785.1200784799994</v>
      </c>
      <c r="H705" s="67">
        <v>0</v>
      </c>
      <c r="I705" s="34">
        <f t="shared" si="113"/>
        <v>457.17699999999996</v>
      </c>
      <c r="J705" s="68">
        <f t="shared" si="110"/>
        <v>17.028678342261312</v>
      </c>
      <c r="K705" s="188">
        <v>1.89</v>
      </c>
      <c r="L705" s="68">
        <f t="shared" si="114"/>
        <v>27.756</v>
      </c>
      <c r="M705" s="68">
        <f t="shared" si="120"/>
        <v>28.561512638680895</v>
      </c>
      <c r="N705" s="68">
        <f t="shared" si="120"/>
        <v>51.263775935558122</v>
      </c>
      <c r="O705" s="68">
        <f t="shared" si="120"/>
        <v>0</v>
      </c>
      <c r="P705" s="68">
        <f t="shared" si="120"/>
        <v>0</v>
      </c>
      <c r="Q705" s="68">
        <f t="shared" si="120"/>
        <v>0</v>
      </c>
      <c r="R705" s="68">
        <f t="shared" si="115"/>
        <v>51.263775935558122</v>
      </c>
      <c r="S705" s="51">
        <f t="shared" si="111"/>
        <v>0</v>
      </c>
      <c r="T705" s="184">
        <f t="shared" si="116"/>
        <v>0</v>
      </c>
      <c r="U705" s="43"/>
      <c r="V705" s="43"/>
    </row>
    <row r="706" spans="1:22" ht="15" customHeight="1" x14ac:dyDescent="0.35">
      <c r="A706" s="63">
        <v>45565.208333331633</v>
      </c>
      <c r="B706" s="23">
        <v>462.721</v>
      </c>
      <c r="C706" s="22">
        <v>9868.8444085700012</v>
      </c>
      <c r="D706" s="23">
        <v>0</v>
      </c>
      <c r="E706" s="22">
        <v>0</v>
      </c>
      <c r="F706" s="19">
        <f t="shared" si="112"/>
        <v>462.721</v>
      </c>
      <c r="G706" s="19">
        <f t="shared" si="112"/>
        <v>9868.8444085700012</v>
      </c>
      <c r="H706" s="67">
        <v>0</v>
      </c>
      <c r="I706" s="34">
        <f t="shared" si="113"/>
        <v>462.721</v>
      </c>
      <c r="J706" s="68">
        <f t="shared" si="110"/>
        <v>21.327850710406491</v>
      </c>
      <c r="K706" s="188">
        <v>1.89</v>
      </c>
      <c r="L706" s="68">
        <f t="shared" si="114"/>
        <v>27.756</v>
      </c>
      <c r="M706" s="68">
        <f t="shared" si="120"/>
        <v>28.561512638680895</v>
      </c>
      <c r="N706" s="68">
        <f t="shared" si="120"/>
        <v>51.263775935558122</v>
      </c>
      <c r="O706" s="68">
        <f t="shared" si="120"/>
        <v>0</v>
      </c>
      <c r="P706" s="68">
        <f t="shared" si="120"/>
        <v>0</v>
      </c>
      <c r="Q706" s="68">
        <f t="shared" si="120"/>
        <v>0</v>
      </c>
      <c r="R706" s="68">
        <f t="shared" si="115"/>
        <v>51.263775935558122</v>
      </c>
      <c r="S706" s="51">
        <f t="shared" si="111"/>
        <v>0</v>
      </c>
      <c r="T706" s="184">
        <f t="shared" si="116"/>
        <v>0</v>
      </c>
      <c r="U706" s="43"/>
      <c r="V706" s="43"/>
    </row>
    <row r="707" spans="1:22" ht="15" customHeight="1" x14ac:dyDescent="0.35">
      <c r="A707" s="63">
        <v>45565.249999998297</v>
      </c>
      <c r="B707" s="23">
        <v>475.05199999999996</v>
      </c>
      <c r="C707" s="22">
        <v>14395.11551808</v>
      </c>
      <c r="D707" s="23">
        <v>0</v>
      </c>
      <c r="E707" s="22">
        <v>0</v>
      </c>
      <c r="F707" s="19">
        <f t="shared" si="112"/>
        <v>475.05199999999996</v>
      </c>
      <c r="G707" s="19">
        <f t="shared" si="112"/>
        <v>14395.11551808</v>
      </c>
      <c r="H707" s="67">
        <v>0</v>
      </c>
      <c r="I707" s="34">
        <f t="shared" si="113"/>
        <v>475.05199999999996</v>
      </c>
      <c r="J707" s="68">
        <f t="shared" si="110"/>
        <v>30.302189061576417</v>
      </c>
      <c r="K707" s="188">
        <v>1.89</v>
      </c>
      <c r="L707" s="68">
        <f t="shared" si="114"/>
        <v>27.756</v>
      </c>
      <c r="M707" s="68">
        <f t="shared" si="120"/>
        <v>28.561512638680895</v>
      </c>
      <c r="N707" s="68">
        <f t="shared" si="120"/>
        <v>51.263775935558122</v>
      </c>
      <c r="O707" s="68">
        <f t="shared" si="120"/>
        <v>0</v>
      </c>
      <c r="P707" s="68">
        <f t="shared" si="120"/>
        <v>0</v>
      </c>
      <c r="Q707" s="68">
        <f t="shared" si="120"/>
        <v>0</v>
      </c>
      <c r="R707" s="68">
        <f t="shared" si="115"/>
        <v>51.263775935558122</v>
      </c>
      <c r="S707" s="51">
        <f t="shared" si="111"/>
        <v>0</v>
      </c>
      <c r="T707" s="184">
        <f t="shared" si="116"/>
        <v>0</v>
      </c>
      <c r="U707" s="43"/>
      <c r="V707" s="43"/>
    </row>
    <row r="708" spans="1:22" ht="15" customHeight="1" x14ac:dyDescent="0.35">
      <c r="A708" s="63">
        <v>45565.291666664962</v>
      </c>
      <c r="B708" s="23">
        <v>511.72300000000001</v>
      </c>
      <c r="C708" s="22">
        <v>21269.536437619998</v>
      </c>
      <c r="D708" s="23">
        <v>0</v>
      </c>
      <c r="E708" s="22">
        <v>0</v>
      </c>
      <c r="F708" s="19">
        <f t="shared" si="112"/>
        <v>511.72300000000001</v>
      </c>
      <c r="G708" s="19">
        <f t="shared" si="112"/>
        <v>21269.536437619998</v>
      </c>
      <c r="H708" s="67">
        <v>0</v>
      </c>
      <c r="I708" s="34">
        <f t="shared" si="113"/>
        <v>511.72300000000001</v>
      </c>
      <c r="J708" s="68">
        <f t="shared" si="110"/>
        <v>41.564550425953101</v>
      </c>
      <c r="K708" s="188">
        <v>1.89</v>
      </c>
      <c r="L708" s="68">
        <f t="shared" si="114"/>
        <v>27.756</v>
      </c>
      <c r="M708" s="68">
        <f t="shared" si="120"/>
        <v>28.561512638680895</v>
      </c>
      <c r="N708" s="68">
        <f t="shared" si="120"/>
        <v>51.263775935558122</v>
      </c>
      <c r="O708" s="68">
        <f t="shared" si="120"/>
        <v>0</v>
      </c>
      <c r="P708" s="68">
        <f t="shared" si="120"/>
        <v>0</v>
      </c>
      <c r="Q708" s="68">
        <f t="shared" si="120"/>
        <v>0</v>
      </c>
      <c r="R708" s="68">
        <f t="shared" si="115"/>
        <v>51.263775935558122</v>
      </c>
      <c r="S708" s="51">
        <f t="shared" si="111"/>
        <v>0</v>
      </c>
      <c r="T708" s="184">
        <f t="shared" si="116"/>
        <v>0</v>
      </c>
      <c r="U708" s="43"/>
      <c r="V708" s="43"/>
    </row>
    <row r="709" spans="1:22" ht="15" customHeight="1" x14ac:dyDescent="0.35">
      <c r="A709" s="63">
        <v>45565.333333331626</v>
      </c>
      <c r="B709" s="23">
        <v>535.54899999999998</v>
      </c>
      <c r="C709" s="22">
        <v>24914.838850959997</v>
      </c>
      <c r="D709" s="23">
        <v>0</v>
      </c>
      <c r="E709" s="22">
        <v>0</v>
      </c>
      <c r="F709" s="19">
        <f t="shared" si="112"/>
        <v>535.54899999999998</v>
      </c>
      <c r="G709" s="19">
        <f t="shared" si="112"/>
        <v>24914.838850959997</v>
      </c>
      <c r="H709" s="67">
        <v>0</v>
      </c>
      <c r="I709" s="34">
        <f t="shared" si="113"/>
        <v>535.54899999999998</v>
      </c>
      <c r="J709" s="68">
        <f t="shared" si="110"/>
        <v>46.522052792480238</v>
      </c>
      <c r="K709" s="188">
        <v>1.89</v>
      </c>
      <c r="L709" s="68">
        <f t="shared" si="114"/>
        <v>27.756</v>
      </c>
      <c r="M709" s="68">
        <f t="shared" si="120"/>
        <v>28.561512638680895</v>
      </c>
      <c r="N709" s="68">
        <f t="shared" si="120"/>
        <v>51.263775935558122</v>
      </c>
      <c r="O709" s="68">
        <f t="shared" si="120"/>
        <v>0</v>
      </c>
      <c r="P709" s="68">
        <f t="shared" si="120"/>
        <v>0</v>
      </c>
      <c r="Q709" s="68">
        <f t="shared" si="120"/>
        <v>0</v>
      </c>
      <c r="R709" s="68">
        <f t="shared" si="115"/>
        <v>51.263775935558122</v>
      </c>
      <c r="S709" s="51">
        <f t="shared" si="111"/>
        <v>0</v>
      </c>
      <c r="T709" s="184">
        <f t="shared" si="116"/>
        <v>0</v>
      </c>
      <c r="U709" s="43"/>
      <c r="V709" s="43"/>
    </row>
    <row r="710" spans="1:22" ht="15" customHeight="1" x14ac:dyDescent="0.35">
      <c r="A710" s="63">
        <v>45565.37499999829</v>
      </c>
      <c r="B710" s="23">
        <v>548.91999999999996</v>
      </c>
      <c r="C710" s="22">
        <v>22906.7860912</v>
      </c>
      <c r="D710" s="23">
        <v>0</v>
      </c>
      <c r="E710" s="22">
        <v>0</v>
      </c>
      <c r="F710" s="19">
        <f t="shared" si="112"/>
        <v>548.91999999999996</v>
      </c>
      <c r="G710" s="19">
        <f t="shared" si="112"/>
        <v>22906.7860912</v>
      </c>
      <c r="H710" s="67">
        <v>0</v>
      </c>
      <c r="I710" s="34">
        <f t="shared" si="113"/>
        <v>548.91999999999996</v>
      </c>
      <c r="J710" s="68">
        <f t="shared" ref="J710:J725" si="121">IF(F710&gt;0,G710/F710,0)</f>
        <v>41.730645797566133</v>
      </c>
      <c r="K710" s="188">
        <v>1.89</v>
      </c>
      <c r="L710" s="68">
        <f t="shared" si="114"/>
        <v>27.756</v>
      </c>
      <c r="M710" s="68">
        <f t="shared" si="120"/>
        <v>28.561512638680895</v>
      </c>
      <c r="N710" s="68">
        <f t="shared" si="120"/>
        <v>51.263775935558122</v>
      </c>
      <c r="O710" s="68">
        <f t="shared" si="120"/>
        <v>0</v>
      </c>
      <c r="P710" s="68">
        <f t="shared" si="120"/>
        <v>0</v>
      </c>
      <c r="Q710" s="68">
        <f t="shared" si="120"/>
        <v>0</v>
      </c>
      <c r="R710" s="68">
        <f t="shared" si="115"/>
        <v>51.263775935558122</v>
      </c>
      <c r="S710" s="51">
        <f t="shared" ref="S710:S725" si="122">IF(J710&gt;R710,J710-R710,0)</f>
        <v>0</v>
      </c>
      <c r="T710" s="184">
        <f t="shared" si="116"/>
        <v>0</v>
      </c>
      <c r="U710" s="43"/>
      <c r="V710" s="43"/>
    </row>
    <row r="711" spans="1:22" ht="15" customHeight="1" x14ac:dyDescent="0.35">
      <c r="A711" s="63">
        <v>45565.416666664954</v>
      </c>
      <c r="B711" s="23">
        <v>562.50100000000009</v>
      </c>
      <c r="C711" s="22">
        <v>23679.368425429999</v>
      </c>
      <c r="D711" s="23">
        <v>0</v>
      </c>
      <c r="E711" s="22">
        <v>0</v>
      </c>
      <c r="F711" s="19">
        <f t="shared" ref="F711:G725" si="123">B711-D711</f>
        <v>562.50100000000009</v>
      </c>
      <c r="G711" s="19">
        <f t="shared" si="123"/>
        <v>23679.368425429999</v>
      </c>
      <c r="H711" s="67">
        <v>0</v>
      </c>
      <c r="I711" s="34">
        <f t="shared" ref="I711:I725" si="124">F711-H711</f>
        <v>562.50100000000009</v>
      </c>
      <c r="J711" s="68">
        <f t="shared" si="121"/>
        <v>42.096580140177522</v>
      </c>
      <c r="K711" s="188">
        <v>1.89</v>
      </c>
      <c r="L711" s="68">
        <f t="shared" ref="L711:L725" si="125">IF(AND(MONTH($A$2)&gt;5,MONTH($A$2)&lt;9),(K711*10800)/1000,(K711*10400)/1000)+8.1</f>
        <v>27.756</v>
      </c>
      <c r="M711" s="68">
        <f t="shared" si="120"/>
        <v>28.561512638680895</v>
      </c>
      <c r="N711" s="68">
        <f t="shared" si="120"/>
        <v>51.263775935558122</v>
      </c>
      <c r="O711" s="68">
        <f t="shared" si="120"/>
        <v>0</v>
      </c>
      <c r="P711" s="68">
        <f t="shared" si="120"/>
        <v>0</v>
      </c>
      <c r="Q711" s="68">
        <f t="shared" si="120"/>
        <v>0</v>
      </c>
      <c r="R711" s="68">
        <f t="shared" ref="R711:R726" si="126">MAX(L711:Q711)</f>
        <v>51.263775935558122</v>
      </c>
      <c r="S711" s="51">
        <f t="shared" si="122"/>
        <v>0</v>
      </c>
      <c r="T711" s="184">
        <f t="shared" ref="T711:T725" si="127">IF(S711&lt;&gt;" ",S711*I711,0)</f>
        <v>0</v>
      </c>
      <c r="U711" s="43"/>
      <c r="V711" s="43"/>
    </row>
    <row r="712" spans="1:22" ht="15" customHeight="1" x14ac:dyDescent="0.35">
      <c r="A712" s="63">
        <v>45565.458333331619</v>
      </c>
      <c r="B712" s="23">
        <v>580.03899999999999</v>
      </c>
      <c r="C712" s="22">
        <v>21656.93482921</v>
      </c>
      <c r="D712" s="23">
        <v>0</v>
      </c>
      <c r="E712" s="22">
        <v>0</v>
      </c>
      <c r="F712" s="19">
        <f t="shared" si="123"/>
        <v>580.03899999999999</v>
      </c>
      <c r="G712" s="19">
        <f t="shared" si="123"/>
        <v>21656.93482921</v>
      </c>
      <c r="H712" s="67">
        <v>0</v>
      </c>
      <c r="I712" s="34">
        <f t="shared" si="124"/>
        <v>580.03899999999999</v>
      </c>
      <c r="J712" s="68">
        <f t="shared" si="121"/>
        <v>37.33703221543724</v>
      </c>
      <c r="K712" s="188">
        <v>1.89</v>
      </c>
      <c r="L712" s="68">
        <f t="shared" si="125"/>
        <v>27.756</v>
      </c>
      <c r="M712" s="68">
        <f t="shared" ref="M712:Q725" si="128">M711</f>
        <v>28.561512638680895</v>
      </c>
      <c r="N712" s="68">
        <f t="shared" si="128"/>
        <v>51.263775935558122</v>
      </c>
      <c r="O712" s="68">
        <f t="shared" si="128"/>
        <v>0</v>
      </c>
      <c r="P712" s="68">
        <f t="shared" si="128"/>
        <v>0</v>
      </c>
      <c r="Q712" s="68">
        <f t="shared" si="128"/>
        <v>0</v>
      </c>
      <c r="R712" s="68">
        <f t="shared" si="126"/>
        <v>51.263775935558122</v>
      </c>
      <c r="S712" s="51">
        <f t="shared" si="122"/>
        <v>0</v>
      </c>
      <c r="T712" s="184">
        <f t="shared" si="127"/>
        <v>0</v>
      </c>
      <c r="U712" s="43"/>
      <c r="V712" s="43"/>
    </row>
    <row r="713" spans="1:22" ht="15" customHeight="1" x14ac:dyDescent="0.35">
      <c r="A713" s="63">
        <v>45565.499999998283</v>
      </c>
      <c r="B713" s="23">
        <v>603.29999999999995</v>
      </c>
      <c r="C713" s="22">
        <v>22665.981</v>
      </c>
      <c r="D713" s="23">
        <v>2.5579999999999998</v>
      </c>
      <c r="E713" s="22">
        <v>96.103999999999999</v>
      </c>
      <c r="F713" s="19">
        <f t="shared" si="123"/>
        <v>600.74199999999996</v>
      </c>
      <c r="G713" s="19">
        <f t="shared" si="123"/>
        <v>22569.877</v>
      </c>
      <c r="H713" s="67">
        <v>0</v>
      </c>
      <c r="I713" s="34">
        <f t="shared" si="124"/>
        <v>600.74199999999996</v>
      </c>
      <c r="J713" s="68">
        <f t="shared" si="121"/>
        <v>37.570000099876488</v>
      </c>
      <c r="K713" s="188">
        <v>1.89</v>
      </c>
      <c r="L713" s="68">
        <f t="shared" si="125"/>
        <v>27.756</v>
      </c>
      <c r="M713" s="68">
        <f t="shared" si="128"/>
        <v>28.561512638680895</v>
      </c>
      <c r="N713" s="68">
        <f t="shared" si="128"/>
        <v>51.263775935558122</v>
      </c>
      <c r="O713" s="68">
        <f t="shared" si="128"/>
        <v>0</v>
      </c>
      <c r="P713" s="68">
        <f t="shared" si="128"/>
        <v>0</v>
      </c>
      <c r="Q713" s="68">
        <f t="shared" si="128"/>
        <v>0</v>
      </c>
      <c r="R713" s="68">
        <f t="shared" si="126"/>
        <v>51.263775935558122</v>
      </c>
      <c r="S713" s="51">
        <f t="shared" si="122"/>
        <v>0</v>
      </c>
      <c r="T713" s="184">
        <f t="shared" si="127"/>
        <v>0</v>
      </c>
      <c r="U713" s="43"/>
      <c r="V713" s="43"/>
    </row>
    <row r="714" spans="1:22" ht="15" customHeight="1" x14ac:dyDescent="0.35">
      <c r="A714" s="63">
        <v>45565.541666664947</v>
      </c>
      <c r="B714" s="23">
        <v>634.79999999999995</v>
      </c>
      <c r="C714" s="22">
        <v>23868.48</v>
      </c>
      <c r="D714" s="23">
        <v>12.978999999999999</v>
      </c>
      <c r="E714" s="22">
        <v>488.01</v>
      </c>
      <c r="F714" s="19">
        <f t="shared" si="123"/>
        <v>621.82099999999991</v>
      </c>
      <c r="G714" s="19">
        <f t="shared" si="123"/>
        <v>23380.47</v>
      </c>
      <c r="H714" s="67">
        <v>0</v>
      </c>
      <c r="I714" s="34">
        <f t="shared" si="124"/>
        <v>621.82099999999991</v>
      </c>
      <c r="J714" s="68">
        <f t="shared" si="121"/>
        <v>37.600000643271947</v>
      </c>
      <c r="K714" s="188">
        <v>1.89</v>
      </c>
      <c r="L714" s="68">
        <f t="shared" si="125"/>
        <v>27.756</v>
      </c>
      <c r="M714" s="68">
        <f t="shared" si="128"/>
        <v>28.561512638680895</v>
      </c>
      <c r="N714" s="68">
        <f t="shared" si="128"/>
        <v>51.263775935558122</v>
      </c>
      <c r="O714" s="68">
        <f t="shared" si="128"/>
        <v>0</v>
      </c>
      <c r="P714" s="68">
        <f t="shared" si="128"/>
        <v>0</v>
      </c>
      <c r="Q714" s="68">
        <f t="shared" si="128"/>
        <v>0</v>
      </c>
      <c r="R714" s="68">
        <f t="shared" si="126"/>
        <v>51.263775935558122</v>
      </c>
      <c r="S714" s="51">
        <f t="shared" si="122"/>
        <v>0</v>
      </c>
      <c r="T714" s="184">
        <f t="shared" si="127"/>
        <v>0</v>
      </c>
      <c r="U714" s="43"/>
      <c r="V714" s="43"/>
    </row>
    <row r="715" spans="1:22" ht="15" customHeight="1" x14ac:dyDescent="0.35">
      <c r="A715" s="63">
        <v>45565.583333331611</v>
      </c>
      <c r="B715" s="23">
        <v>658.6</v>
      </c>
      <c r="C715" s="22">
        <v>26521.822</v>
      </c>
      <c r="D715" s="23">
        <v>27.001999999999999</v>
      </c>
      <c r="E715" s="22">
        <v>1087.3710000000001</v>
      </c>
      <c r="F715" s="19">
        <f t="shared" si="123"/>
        <v>631.59800000000007</v>
      </c>
      <c r="G715" s="19">
        <f t="shared" si="123"/>
        <v>25434.451000000001</v>
      </c>
      <c r="H715" s="67">
        <v>0</v>
      </c>
      <c r="I715" s="34">
        <f t="shared" si="124"/>
        <v>631.59800000000007</v>
      </c>
      <c r="J715" s="68">
        <f t="shared" si="121"/>
        <v>40.269999271688633</v>
      </c>
      <c r="K715" s="188">
        <v>1.89</v>
      </c>
      <c r="L715" s="68">
        <f t="shared" si="125"/>
        <v>27.756</v>
      </c>
      <c r="M715" s="68">
        <f t="shared" si="128"/>
        <v>28.561512638680895</v>
      </c>
      <c r="N715" s="68">
        <f t="shared" si="128"/>
        <v>51.263775935558122</v>
      </c>
      <c r="O715" s="68">
        <f t="shared" si="128"/>
        <v>0</v>
      </c>
      <c r="P715" s="68">
        <f t="shared" si="128"/>
        <v>0</v>
      </c>
      <c r="Q715" s="68">
        <f t="shared" si="128"/>
        <v>0</v>
      </c>
      <c r="R715" s="68">
        <f t="shared" si="126"/>
        <v>51.263775935558122</v>
      </c>
      <c r="S715" s="51">
        <f t="shared" si="122"/>
        <v>0</v>
      </c>
      <c r="T715" s="184">
        <f t="shared" si="127"/>
        <v>0</v>
      </c>
      <c r="U715" s="43"/>
      <c r="V715" s="43"/>
    </row>
    <row r="716" spans="1:22" ht="15" customHeight="1" x14ac:dyDescent="0.35">
      <c r="A716" s="63">
        <v>45565.624999998276</v>
      </c>
      <c r="B716" s="23">
        <v>665.1</v>
      </c>
      <c r="C716" s="22">
        <v>27355.562999999998</v>
      </c>
      <c r="D716" s="23">
        <v>14.914999999999999</v>
      </c>
      <c r="E716" s="22">
        <v>613.45399999999995</v>
      </c>
      <c r="F716" s="19">
        <f t="shared" si="123"/>
        <v>650.18500000000006</v>
      </c>
      <c r="G716" s="19">
        <f t="shared" si="123"/>
        <v>26742.108999999997</v>
      </c>
      <c r="H716" s="67">
        <v>0</v>
      </c>
      <c r="I716" s="34">
        <f t="shared" si="124"/>
        <v>650.18500000000006</v>
      </c>
      <c r="J716" s="68">
        <f t="shared" si="121"/>
        <v>41.129999923098801</v>
      </c>
      <c r="K716" s="188">
        <v>1.89</v>
      </c>
      <c r="L716" s="68">
        <f t="shared" si="125"/>
        <v>27.756</v>
      </c>
      <c r="M716" s="68">
        <f t="shared" si="128"/>
        <v>28.561512638680895</v>
      </c>
      <c r="N716" s="68">
        <f t="shared" si="128"/>
        <v>51.263775935558122</v>
      </c>
      <c r="O716" s="68">
        <f t="shared" si="128"/>
        <v>0</v>
      </c>
      <c r="P716" s="68">
        <f t="shared" si="128"/>
        <v>0</v>
      </c>
      <c r="Q716" s="68">
        <f t="shared" si="128"/>
        <v>0</v>
      </c>
      <c r="R716" s="68">
        <f t="shared" si="126"/>
        <v>51.263775935558122</v>
      </c>
      <c r="S716" s="51">
        <f t="shared" si="122"/>
        <v>0</v>
      </c>
      <c r="T716" s="184">
        <f t="shared" si="127"/>
        <v>0</v>
      </c>
      <c r="U716" s="43"/>
      <c r="V716" s="43"/>
    </row>
    <row r="717" spans="1:22" ht="15" customHeight="1" x14ac:dyDescent="0.35">
      <c r="A717" s="63">
        <v>45565.66666666494</v>
      </c>
      <c r="B717" s="23">
        <v>655.9</v>
      </c>
      <c r="C717" s="22">
        <v>28138.11</v>
      </c>
      <c r="D717" s="23">
        <v>1.5569999999999999</v>
      </c>
      <c r="E717" s="22">
        <v>66.795000000000002</v>
      </c>
      <c r="F717" s="19">
        <f t="shared" si="123"/>
        <v>654.34299999999996</v>
      </c>
      <c r="G717" s="19">
        <f t="shared" si="123"/>
        <v>28071.315000000002</v>
      </c>
      <c r="H717" s="67">
        <v>0</v>
      </c>
      <c r="I717" s="34">
        <f t="shared" si="124"/>
        <v>654.34299999999996</v>
      </c>
      <c r="J717" s="68">
        <f t="shared" si="121"/>
        <v>42.900000458475148</v>
      </c>
      <c r="K717" s="188">
        <v>1.89</v>
      </c>
      <c r="L717" s="68">
        <f t="shared" si="125"/>
        <v>27.756</v>
      </c>
      <c r="M717" s="68">
        <f t="shared" si="128"/>
        <v>28.561512638680895</v>
      </c>
      <c r="N717" s="68">
        <f t="shared" si="128"/>
        <v>51.263775935558122</v>
      </c>
      <c r="O717" s="68">
        <f t="shared" si="128"/>
        <v>0</v>
      </c>
      <c r="P717" s="68">
        <f t="shared" si="128"/>
        <v>0</v>
      </c>
      <c r="Q717" s="68">
        <f t="shared" si="128"/>
        <v>0</v>
      </c>
      <c r="R717" s="68">
        <f t="shared" si="126"/>
        <v>51.263775935558122</v>
      </c>
      <c r="S717" s="51">
        <f t="shared" si="122"/>
        <v>0</v>
      </c>
      <c r="T717" s="184">
        <f t="shared" si="127"/>
        <v>0</v>
      </c>
      <c r="U717" s="43"/>
      <c r="V717" s="43"/>
    </row>
    <row r="718" spans="1:22" ht="15" customHeight="1" x14ac:dyDescent="0.35">
      <c r="A718" s="63">
        <v>45565.708333331604</v>
      </c>
      <c r="B718" s="23">
        <v>670.7</v>
      </c>
      <c r="C718" s="22">
        <v>31167.429</v>
      </c>
      <c r="D718" s="23">
        <v>5.5380000000000003</v>
      </c>
      <c r="E718" s="22">
        <v>257.351</v>
      </c>
      <c r="F718" s="19">
        <f t="shared" si="123"/>
        <v>665.16200000000003</v>
      </c>
      <c r="G718" s="19">
        <f t="shared" si="123"/>
        <v>30910.078000000001</v>
      </c>
      <c r="H718" s="67">
        <v>0</v>
      </c>
      <c r="I718" s="34">
        <f t="shared" si="124"/>
        <v>665.16200000000003</v>
      </c>
      <c r="J718" s="68">
        <f t="shared" si="121"/>
        <v>46.469999789524955</v>
      </c>
      <c r="K718" s="188">
        <v>1.89</v>
      </c>
      <c r="L718" s="68">
        <f t="shared" si="125"/>
        <v>27.756</v>
      </c>
      <c r="M718" s="68">
        <f t="shared" si="128"/>
        <v>28.561512638680895</v>
      </c>
      <c r="N718" s="68">
        <f t="shared" si="128"/>
        <v>51.263775935558122</v>
      </c>
      <c r="O718" s="68">
        <f t="shared" si="128"/>
        <v>0</v>
      </c>
      <c r="P718" s="68">
        <f t="shared" si="128"/>
        <v>0</v>
      </c>
      <c r="Q718" s="68">
        <f t="shared" si="128"/>
        <v>0</v>
      </c>
      <c r="R718" s="68">
        <f t="shared" si="126"/>
        <v>51.263775935558122</v>
      </c>
      <c r="S718" s="51">
        <f t="shared" si="122"/>
        <v>0</v>
      </c>
      <c r="T718" s="184">
        <f t="shared" si="127"/>
        <v>0</v>
      </c>
      <c r="U718" s="43"/>
      <c r="V718" s="43"/>
    </row>
    <row r="719" spans="1:22" ht="15" customHeight="1" x14ac:dyDescent="0.35">
      <c r="A719" s="63">
        <v>45565.749999998268</v>
      </c>
      <c r="B719" s="23">
        <v>662.47699999999998</v>
      </c>
      <c r="C719" s="22">
        <v>35570.777366740003</v>
      </c>
      <c r="D719" s="23">
        <v>0</v>
      </c>
      <c r="E719" s="22">
        <v>0</v>
      </c>
      <c r="F719" s="19">
        <f t="shared" si="123"/>
        <v>662.47699999999998</v>
      </c>
      <c r="G719" s="19">
        <f t="shared" si="123"/>
        <v>35570.777366740003</v>
      </c>
      <c r="H719" s="67">
        <v>0</v>
      </c>
      <c r="I719" s="34">
        <f t="shared" si="124"/>
        <v>662.47699999999998</v>
      </c>
      <c r="J719" s="68">
        <f t="shared" si="121"/>
        <v>53.693603501314016</v>
      </c>
      <c r="K719" s="188">
        <v>1.89</v>
      </c>
      <c r="L719" s="68">
        <f t="shared" si="125"/>
        <v>27.756</v>
      </c>
      <c r="M719" s="68">
        <f t="shared" si="128"/>
        <v>28.561512638680895</v>
      </c>
      <c r="N719" s="68">
        <f t="shared" si="128"/>
        <v>51.263775935558122</v>
      </c>
      <c r="O719" s="68">
        <f t="shared" si="128"/>
        <v>0</v>
      </c>
      <c r="P719" s="68">
        <f t="shared" si="128"/>
        <v>0</v>
      </c>
      <c r="Q719" s="68">
        <f t="shared" si="128"/>
        <v>0</v>
      </c>
      <c r="R719" s="68">
        <f t="shared" si="126"/>
        <v>51.263775935558122</v>
      </c>
      <c r="S719" s="51">
        <f t="shared" si="122"/>
        <v>2.4298275657558932</v>
      </c>
      <c r="T719" s="184">
        <f t="shared" si="127"/>
        <v>1609.7048762792667</v>
      </c>
      <c r="U719" s="43"/>
      <c r="V719" s="43"/>
    </row>
    <row r="720" spans="1:22" ht="15" customHeight="1" x14ac:dyDescent="0.35">
      <c r="A720" s="63">
        <v>45565.791666664933</v>
      </c>
      <c r="B720" s="23">
        <v>660.34799999999996</v>
      </c>
      <c r="C720" s="22">
        <v>36641.853617399996</v>
      </c>
      <c r="D720" s="23">
        <v>0</v>
      </c>
      <c r="E720" s="22">
        <v>0</v>
      </c>
      <c r="F720" s="19">
        <f t="shared" si="123"/>
        <v>660.34799999999996</v>
      </c>
      <c r="G720" s="19">
        <f t="shared" si="123"/>
        <v>36641.853617399996</v>
      </c>
      <c r="H720" s="67">
        <v>0</v>
      </c>
      <c r="I720" s="34">
        <f t="shared" si="124"/>
        <v>660.34799999999996</v>
      </c>
      <c r="J720" s="68">
        <f t="shared" si="121"/>
        <v>55.488702346944336</v>
      </c>
      <c r="K720" s="188">
        <v>1.89</v>
      </c>
      <c r="L720" s="68">
        <f t="shared" si="125"/>
        <v>27.756</v>
      </c>
      <c r="M720" s="68">
        <f t="shared" si="128"/>
        <v>28.561512638680895</v>
      </c>
      <c r="N720" s="68">
        <f t="shared" si="128"/>
        <v>51.263775935558122</v>
      </c>
      <c r="O720" s="68">
        <f t="shared" si="128"/>
        <v>0</v>
      </c>
      <c r="P720" s="68">
        <f t="shared" si="128"/>
        <v>0</v>
      </c>
      <c r="Q720" s="68">
        <f t="shared" si="128"/>
        <v>0</v>
      </c>
      <c r="R720" s="68">
        <f t="shared" si="126"/>
        <v>51.263775935558122</v>
      </c>
      <c r="S720" s="51">
        <f t="shared" si="122"/>
        <v>4.2249264113862139</v>
      </c>
      <c r="T720" s="184">
        <f t="shared" si="127"/>
        <v>2789.9217059060634</v>
      </c>
      <c r="U720" s="43"/>
      <c r="V720" s="43"/>
    </row>
    <row r="721" spans="1:22" ht="15" customHeight="1" x14ac:dyDescent="0.35">
      <c r="A721" s="63">
        <v>45565.833333331597</v>
      </c>
      <c r="B721" s="23">
        <v>659.274</v>
      </c>
      <c r="C721" s="22">
        <v>45431.375439019997</v>
      </c>
      <c r="D721" s="23">
        <v>0</v>
      </c>
      <c r="E721" s="22">
        <v>0</v>
      </c>
      <c r="F721" s="19">
        <f t="shared" si="123"/>
        <v>659.274</v>
      </c>
      <c r="G721" s="19">
        <f t="shared" si="123"/>
        <v>45431.375439019997</v>
      </c>
      <c r="H721" s="67">
        <v>0</v>
      </c>
      <c r="I721" s="34">
        <f t="shared" si="124"/>
        <v>659.274</v>
      </c>
      <c r="J721" s="68">
        <f t="shared" si="121"/>
        <v>68.911219673489313</v>
      </c>
      <c r="K721" s="188">
        <v>1.89</v>
      </c>
      <c r="L721" s="68">
        <f t="shared" si="125"/>
        <v>27.756</v>
      </c>
      <c r="M721" s="68">
        <f t="shared" si="128"/>
        <v>28.561512638680895</v>
      </c>
      <c r="N721" s="68">
        <f t="shared" si="128"/>
        <v>51.263775935558122</v>
      </c>
      <c r="O721" s="68">
        <f t="shared" si="128"/>
        <v>0</v>
      </c>
      <c r="P721" s="68">
        <f t="shared" si="128"/>
        <v>0</v>
      </c>
      <c r="Q721" s="68">
        <f t="shared" si="128"/>
        <v>0</v>
      </c>
      <c r="R721" s="68">
        <f t="shared" si="126"/>
        <v>51.263775935558122</v>
      </c>
      <c r="S721" s="51">
        <f t="shared" si="122"/>
        <v>17.647443737931191</v>
      </c>
      <c r="T721" s="184">
        <f t="shared" si="127"/>
        <v>11634.500822880847</v>
      </c>
      <c r="U721" s="43"/>
      <c r="V721" s="43"/>
    </row>
    <row r="722" spans="1:22" ht="15" customHeight="1" x14ac:dyDescent="0.35">
      <c r="A722" s="63">
        <v>45565.874999998261</v>
      </c>
      <c r="B722" s="23">
        <v>655.87400000000002</v>
      </c>
      <c r="C722" s="22">
        <v>30232.35553854</v>
      </c>
      <c r="D722" s="23">
        <v>0</v>
      </c>
      <c r="E722" s="22">
        <v>0</v>
      </c>
      <c r="F722" s="19">
        <f t="shared" si="123"/>
        <v>655.87400000000002</v>
      </c>
      <c r="G722" s="19">
        <f t="shared" si="123"/>
        <v>30232.35553854</v>
      </c>
      <c r="H722" s="67">
        <v>0</v>
      </c>
      <c r="I722" s="34">
        <f t="shared" si="124"/>
        <v>655.87400000000002</v>
      </c>
      <c r="J722" s="68">
        <f t="shared" si="121"/>
        <v>46.094761400116482</v>
      </c>
      <c r="K722" s="188">
        <v>1.89</v>
      </c>
      <c r="L722" s="68">
        <f t="shared" si="125"/>
        <v>27.756</v>
      </c>
      <c r="M722" s="68">
        <f t="shared" si="128"/>
        <v>28.561512638680895</v>
      </c>
      <c r="N722" s="68">
        <f t="shared" si="128"/>
        <v>51.263775935558122</v>
      </c>
      <c r="O722" s="68">
        <f t="shared" si="128"/>
        <v>0</v>
      </c>
      <c r="P722" s="68">
        <f t="shared" si="128"/>
        <v>0</v>
      </c>
      <c r="Q722" s="68">
        <f t="shared" si="128"/>
        <v>0</v>
      </c>
      <c r="R722" s="68">
        <f t="shared" si="126"/>
        <v>51.263775935558122</v>
      </c>
      <c r="S722" s="51">
        <f t="shared" si="122"/>
        <v>0</v>
      </c>
      <c r="T722" s="184">
        <f t="shared" si="127"/>
        <v>0</v>
      </c>
      <c r="U722" s="43"/>
      <c r="V722" s="43"/>
    </row>
    <row r="723" spans="1:22" ht="15" customHeight="1" x14ac:dyDescent="0.35">
      <c r="A723" s="63">
        <v>45565.916666664925</v>
      </c>
      <c r="B723" s="23">
        <v>626.6049999999999</v>
      </c>
      <c r="C723" s="22">
        <v>27498.762309199999</v>
      </c>
      <c r="D723" s="23">
        <v>0</v>
      </c>
      <c r="E723" s="22">
        <v>0</v>
      </c>
      <c r="F723" s="19">
        <f t="shared" si="123"/>
        <v>626.6049999999999</v>
      </c>
      <c r="G723" s="19">
        <f t="shared" si="123"/>
        <v>27498.762309199999</v>
      </c>
      <c r="H723" s="67">
        <v>0</v>
      </c>
      <c r="I723" s="34">
        <f t="shared" si="124"/>
        <v>626.6049999999999</v>
      </c>
      <c r="J723" s="68">
        <f t="shared" si="121"/>
        <v>43.885322187342908</v>
      </c>
      <c r="K723" s="188">
        <v>1.89</v>
      </c>
      <c r="L723" s="68">
        <f t="shared" si="125"/>
        <v>27.756</v>
      </c>
      <c r="M723" s="68">
        <f t="shared" si="128"/>
        <v>28.561512638680895</v>
      </c>
      <c r="N723" s="68">
        <f t="shared" si="128"/>
        <v>51.263775935558122</v>
      </c>
      <c r="O723" s="68">
        <f t="shared" si="128"/>
        <v>0</v>
      </c>
      <c r="P723" s="68">
        <f t="shared" si="128"/>
        <v>0</v>
      </c>
      <c r="Q723" s="68">
        <f t="shared" si="128"/>
        <v>0</v>
      </c>
      <c r="R723" s="68">
        <f t="shared" si="126"/>
        <v>51.263775935558122</v>
      </c>
      <c r="S723" s="51">
        <f t="shared" si="122"/>
        <v>0</v>
      </c>
      <c r="T723" s="184">
        <f t="shared" si="127"/>
        <v>0</v>
      </c>
      <c r="U723" s="43"/>
      <c r="V723" s="43"/>
    </row>
    <row r="724" spans="1:22" ht="15" customHeight="1" x14ac:dyDescent="0.35">
      <c r="A724" s="63">
        <v>45565.95833333159</v>
      </c>
      <c r="B724" s="23">
        <v>593.803</v>
      </c>
      <c r="C724" s="22">
        <v>21019.235380630002</v>
      </c>
      <c r="D724" s="23">
        <v>0</v>
      </c>
      <c r="E724" s="22">
        <v>0</v>
      </c>
      <c r="F724" s="19">
        <f t="shared" si="123"/>
        <v>593.803</v>
      </c>
      <c r="G724" s="19">
        <f t="shared" si="123"/>
        <v>21019.235380630002</v>
      </c>
      <c r="H724" s="67">
        <v>0</v>
      </c>
      <c r="I724" s="34">
        <f t="shared" si="124"/>
        <v>593.803</v>
      </c>
      <c r="J724" s="68">
        <f t="shared" si="121"/>
        <v>35.397657776451112</v>
      </c>
      <c r="K724" s="188">
        <v>1.89</v>
      </c>
      <c r="L724" s="68">
        <f t="shared" si="125"/>
        <v>27.756</v>
      </c>
      <c r="M724" s="68">
        <f t="shared" si="128"/>
        <v>28.561512638680895</v>
      </c>
      <c r="N724" s="68">
        <f t="shared" si="128"/>
        <v>51.263775935558122</v>
      </c>
      <c r="O724" s="68">
        <f t="shared" si="128"/>
        <v>0</v>
      </c>
      <c r="P724" s="68">
        <f t="shared" si="128"/>
        <v>0</v>
      </c>
      <c r="Q724" s="68">
        <f t="shared" si="128"/>
        <v>0</v>
      </c>
      <c r="R724" s="68">
        <f t="shared" si="126"/>
        <v>51.263775935558122</v>
      </c>
      <c r="S724" s="51">
        <f t="shared" si="122"/>
        <v>0</v>
      </c>
      <c r="T724" s="184">
        <f t="shared" si="127"/>
        <v>0</v>
      </c>
      <c r="U724" s="43"/>
      <c r="V724" s="43"/>
    </row>
    <row r="725" spans="1:22" ht="15" customHeight="1" x14ac:dyDescent="0.35">
      <c r="A725" s="63">
        <v>45565.999999998254</v>
      </c>
      <c r="B725" s="23">
        <v>556.43200000000002</v>
      </c>
      <c r="C725" s="22">
        <v>16264.43561344</v>
      </c>
      <c r="D725" s="23">
        <v>0</v>
      </c>
      <c r="E725" s="22">
        <v>0</v>
      </c>
      <c r="F725" s="19">
        <f t="shared" si="123"/>
        <v>556.43200000000002</v>
      </c>
      <c r="G725" s="19">
        <f t="shared" si="123"/>
        <v>16264.43561344</v>
      </c>
      <c r="H725" s="67">
        <v>0</v>
      </c>
      <c r="I725" s="34">
        <f t="shared" si="124"/>
        <v>556.43200000000002</v>
      </c>
      <c r="J725" s="68">
        <f t="shared" si="121"/>
        <v>29.22987105960836</v>
      </c>
      <c r="K725" s="188">
        <v>1.89</v>
      </c>
      <c r="L725" s="68">
        <f t="shared" si="125"/>
        <v>27.756</v>
      </c>
      <c r="M725" s="68">
        <f t="shared" si="128"/>
        <v>28.561512638680895</v>
      </c>
      <c r="N725" s="68">
        <f t="shared" si="128"/>
        <v>51.263775935558122</v>
      </c>
      <c r="O725" s="68">
        <f t="shared" si="128"/>
        <v>0</v>
      </c>
      <c r="P725" s="68">
        <f t="shared" si="128"/>
        <v>0</v>
      </c>
      <c r="Q725" s="68">
        <f t="shared" si="128"/>
        <v>0</v>
      </c>
      <c r="R725" s="68">
        <f t="shared" si="126"/>
        <v>51.263775935558122</v>
      </c>
      <c r="S725" s="51">
        <f t="shared" si="122"/>
        <v>0</v>
      </c>
      <c r="T725" s="184">
        <f t="shared" si="127"/>
        <v>0</v>
      </c>
      <c r="U725" s="43"/>
      <c r="V725" s="43"/>
    </row>
    <row r="726" spans="1:22" s="28" customFormat="1" x14ac:dyDescent="0.35">
      <c r="A726" s="114"/>
      <c r="B726" s="76">
        <f t="shared" ref="B726:J726" si="129">SUM(B6:B725)</f>
        <v>365375.61900000018</v>
      </c>
      <c r="C726" s="76">
        <f t="shared" si="129"/>
        <v>11403277.526783252</v>
      </c>
      <c r="D726" s="76">
        <f t="shared" si="129"/>
        <v>16785.440000000017</v>
      </c>
      <c r="E726" s="76">
        <f t="shared" si="129"/>
        <v>557081.78999999957</v>
      </c>
      <c r="F726" s="76">
        <f t="shared" si="129"/>
        <v>348590.17900000053</v>
      </c>
      <c r="G726" s="27">
        <f t="shared" si="129"/>
        <v>10846195.736783244</v>
      </c>
      <c r="H726" s="27">
        <f t="shared" si="129"/>
        <v>67001.592583333331</v>
      </c>
      <c r="I726" s="35">
        <f t="shared" si="129"/>
        <v>281588.58641666663</v>
      </c>
      <c r="J726" s="35">
        <f t="shared" si="129"/>
        <v>21007.384357717609</v>
      </c>
      <c r="K726" s="77"/>
      <c r="L726" s="35">
        <f t="shared" ref="L726:Q726" si="130">SUM(L6:L725)</f>
        <v>20992.703999999972</v>
      </c>
      <c r="M726" s="27">
        <f t="shared" si="130"/>
        <v>20564.28909984995</v>
      </c>
      <c r="N726" s="27">
        <f t="shared" si="130"/>
        <v>36909.918673601322</v>
      </c>
      <c r="O726" s="27">
        <f t="shared" si="130"/>
        <v>0</v>
      </c>
      <c r="P726" s="27">
        <f t="shared" si="130"/>
        <v>0</v>
      </c>
      <c r="Q726" s="27">
        <f t="shared" si="130"/>
        <v>0</v>
      </c>
      <c r="R726" s="117">
        <f t="shared" si="126"/>
        <v>36909.918673601322</v>
      </c>
      <c r="S726" s="27">
        <f>SUM(S6:S725)</f>
        <v>488.54879698814108</v>
      </c>
      <c r="T726" s="78">
        <f>IF(M732="PUE calc not applicable",0,SUM(T6:T725))</f>
        <v>249180.53773331436</v>
      </c>
      <c r="U726" s="79"/>
      <c r="V726" s="79"/>
    </row>
    <row r="727" spans="1:22" x14ac:dyDescent="0.35">
      <c r="A727" s="63"/>
      <c r="B727" s="43"/>
      <c r="C727" s="43"/>
      <c r="D727" s="9"/>
      <c r="E727" s="9"/>
      <c r="F727" s="43"/>
      <c r="G727" s="29"/>
      <c r="H727" s="43"/>
      <c r="I727" s="46"/>
      <c r="J727" s="46"/>
      <c r="K727" s="48"/>
      <c r="L727" s="46"/>
      <c r="M727" s="43"/>
      <c r="N727" s="43"/>
      <c r="O727" s="43"/>
      <c r="P727" s="43"/>
      <c r="Q727" s="43"/>
      <c r="R727" s="43"/>
      <c r="S727" s="43"/>
      <c r="T727" s="43"/>
      <c r="U727" s="43"/>
      <c r="V727" s="43"/>
    </row>
    <row r="728" spans="1:22" x14ac:dyDescent="0.35">
      <c r="A728" s="63"/>
      <c r="B728" s="43"/>
      <c r="C728" s="43"/>
      <c r="D728" s="9"/>
      <c r="E728" s="9"/>
      <c r="F728" s="42" t="s">
        <v>25</v>
      </c>
      <c r="G728" s="29"/>
      <c r="H728" s="43"/>
      <c r="I728" s="46"/>
      <c r="J728" s="46"/>
      <c r="K728" s="48"/>
      <c r="L728" s="46"/>
      <c r="M728" s="43"/>
      <c r="N728" s="43"/>
      <c r="O728" s="43"/>
      <c r="P728" s="43"/>
      <c r="Q728" s="43"/>
      <c r="R728" s="43"/>
      <c r="S728" s="43"/>
      <c r="T728" s="43"/>
      <c r="U728" s="43"/>
      <c r="V728" s="43"/>
    </row>
    <row r="729" spans="1:22" x14ac:dyDescent="0.35">
      <c r="A729" s="63"/>
      <c r="B729" s="43"/>
      <c r="C729" s="43"/>
      <c r="D729" s="9"/>
      <c r="E729" s="9"/>
      <c r="F729" s="80"/>
      <c r="G729" s="81" t="s">
        <v>26</v>
      </c>
      <c r="H729" s="82"/>
      <c r="I729" s="83"/>
      <c r="J729" s="83"/>
      <c r="K729" s="84" t="s">
        <v>27</v>
      </c>
      <c r="L729" s="85" t="s">
        <v>34</v>
      </c>
      <c r="M729" s="86"/>
      <c r="N729" s="43"/>
      <c r="O729" s="43"/>
      <c r="P729" s="43"/>
      <c r="Q729" s="43"/>
      <c r="R729" s="43"/>
      <c r="S729" s="43"/>
      <c r="T729" s="30"/>
      <c r="U729" s="43"/>
      <c r="V729" s="43"/>
    </row>
    <row r="730" spans="1:22" x14ac:dyDescent="0.35">
      <c r="A730" s="63"/>
      <c r="B730" s="43"/>
      <c r="C730" s="43"/>
      <c r="D730" s="9"/>
      <c r="E730" s="9"/>
      <c r="F730" s="23"/>
      <c r="G730" s="87">
        <f>G726/F726</f>
        <v>31.114461594694632</v>
      </c>
      <c r="H730" s="30"/>
      <c r="I730" s="36"/>
      <c r="J730" s="46"/>
      <c r="K730" s="88">
        <f>MIN(K6:K725)</f>
        <v>1.87</v>
      </c>
      <c r="L730" s="89">
        <f>IF(AND(MONTH($A$2)&gt;5,MONTH($A$2)&lt;9),(K730*10800*0.75)/1000,(K730*10400*0.75)/1000)</f>
        <v>14.586</v>
      </c>
      <c r="M730" s="90" t="s">
        <v>24</v>
      </c>
      <c r="N730" s="43"/>
      <c r="O730" s="43"/>
      <c r="P730" s="43"/>
      <c r="Q730" s="43"/>
      <c r="R730" s="43"/>
      <c r="S730" s="43"/>
      <c r="T730" s="30"/>
      <c r="U730" s="43"/>
      <c r="V730" s="43"/>
    </row>
    <row r="731" spans="1:22" x14ac:dyDescent="0.35">
      <c r="A731" s="63"/>
      <c r="B731" s="43"/>
      <c r="C731" s="43"/>
      <c r="D731" s="9"/>
      <c r="E731" s="9"/>
      <c r="F731" s="91"/>
      <c r="G731" s="43"/>
      <c r="H731" s="43"/>
      <c r="I731" s="46"/>
      <c r="J731" s="46"/>
      <c r="K731" s="48"/>
      <c r="L731" s="92" t="s">
        <v>29</v>
      </c>
      <c r="M731" s="93"/>
      <c r="N731" s="43"/>
      <c r="O731" s="43"/>
      <c r="P731" s="43"/>
      <c r="Q731" s="43"/>
      <c r="R731" s="43"/>
      <c r="S731" s="43"/>
      <c r="T731" s="43"/>
      <c r="U731" s="43"/>
      <c r="V731" s="43"/>
    </row>
    <row r="732" spans="1:22" x14ac:dyDescent="0.35">
      <c r="A732" s="63"/>
      <c r="B732" s="43"/>
      <c r="C732" s="43"/>
      <c r="D732" s="9"/>
      <c r="E732" s="9"/>
      <c r="F732" s="94"/>
      <c r="G732" s="95"/>
      <c r="H732" s="95"/>
      <c r="I732" s="96"/>
      <c r="J732" s="96"/>
      <c r="K732" s="97"/>
      <c r="L732" s="98">
        <f>G730-L730</f>
        <v>16.528461594694633</v>
      </c>
      <c r="M732" s="99" t="str">
        <f>IF(L732&lt;0,"PUE calc not applicable","PUE calc is applicable")</f>
        <v>PUE calc is applicable</v>
      </c>
      <c r="N732" s="43"/>
      <c r="O732" s="43"/>
      <c r="P732" s="43"/>
      <c r="Q732" s="43"/>
      <c r="R732" s="43"/>
      <c r="S732" s="43"/>
      <c r="T732" s="43"/>
      <c r="U732" s="43"/>
      <c r="V732" s="43"/>
    </row>
    <row r="733" spans="1:22" x14ac:dyDescent="0.35">
      <c r="A733" s="43"/>
      <c r="B733" s="43"/>
      <c r="C733" s="43"/>
      <c r="D733" s="9"/>
      <c r="E733" s="9"/>
      <c r="F733" s="43"/>
      <c r="G733" s="43"/>
      <c r="H733" s="43"/>
      <c r="I733" s="46"/>
      <c r="J733" s="46"/>
      <c r="K733" s="48"/>
      <c r="L733" s="46"/>
      <c r="M733" s="43"/>
      <c r="N733" s="43"/>
      <c r="O733" s="43"/>
      <c r="P733" s="43"/>
      <c r="Q733" s="43"/>
      <c r="R733" s="43"/>
      <c r="S733" s="43"/>
      <c r="T733" s="43"/>
      <c r="U733" s="43"/>
      <c r="V733" s="43"/>
    </row>
    <row r="734" spans="1:22" x14ac:dyDescent="0.35">
      <c r="A734" s="43"/>
      <c r="B734" s="43"/>
      <c r="C734" s="43"/>
      <c r="D734" s="9"/>
      <c r="E734" s="9"/>
      <c r="F734" s="43"/>
      <c r="G734" s="43"/>
      <c r="H734" s="43"/>
      <c r="I734" s="46"/>
      <c r="J734" s="46"/>
      <c r="K734" s="48"/>
      <c r="L734" s="46"/>
      <c r="M734" s="43"/>
      <c r="N734" s="43"/>
      <c r="O734" s="43"/>
      <c r="P734" s="43"/>
      <c r="Q734" s="43"/>
      <c r="R734" s="43"/>
      <c r="S734" s="43"/>
      <c r="T734" s="43"/>
      <c r="U734" s="43"/>
      <c r="V734" s="43"/>
    </row>
    <row r="735" spans="1:22" ht="12.5" x14ac:dyDescent="0.25">
      <c r="A735" s="43"/>
      <c r="B735" s="100"/>
      <c r="C735" s="100"/>
      <c r="D735" s="100"/>
      <c r="E735" s="100"/>
      <c r="F735" s="100"/>
      <c r="G735" s="100"/>
      <c r="H735" s="43"/>
      <c r="I735" s="46"/>
      <c r="J735" s="46"/>
      <c r="K735" s="48"/>
      <c r="L735" s="46"/>
      <c r="M735" s="43"/>
      <c r="N735" s="43"/>
      <c r="O735" s="43"/>
      <c r="P735" s="43"/>
      <c r="Q735" s="43"/>
      <c r="R735" s="43"/>
      <c r="S735" s="43"/>
      <c r="T735" s="43"/>
      <c r="U735" s="43"/>
      <c r="V735" s="43"/>
    </row>
    <row r="736" spans="1:22" x14ac:dyDescent="0.35">
      <c r="A736" s="43"/>
      <c r="B736" s="43"/>
      <c r="C736" s="43"/>
      <c r="D736" s="9"/>
      <c r="E736" s="9"/>
      <c r="F736" s="43"/>
      <c r="G736" s="43"/>
      <c r="H736" s="43"/>
      <c r="I736" s="46"/>
      <c r="J736" s="46"/>
      <c r="K736" s="48"/>
      <c r="L736" s="46"/>
      <c r="M736" s="43"/>
      <c r="N736" s="43"/>
      <c r="O736" s="43"/>
      <c r="P736" s="43"/>
      <c r="Q736" s="43"/>
      <c r="R736" s="43"/>
      <c r="S736" s="43"/>
      <c r="T736" s="43"/>
      <c r="U736" s="43"/>
      <c r="V736" s="43"/>
    </row>
    <row r="737" spans="1:22" ht="12.5" x14ac:dyDescent="0.25">
      <c r="A737" s="43"/>
      <c r="B737" s="43"/>
      <c r="C737" s="43"/>
      <c r="D737" s="43"/>
      <c r="E737" s="43"/>
      <c r="F737" s="43"/>
      <c r="G737" s="43"/>
      <c r="H737" s="43"/>
      <c r="I737" s="46"/>
      <c r="J737" s="46"/>
      <c r="K737" s="48"/>
      <c r="L737" s="46"/>
      <c r="M737" s="43"/>
      <c r="N737" s="43"/>
      <c r="O737" s="43"/>
      <c r="P737" s="43"/>
      <c r="Q737" s="43"/>
      <c r="R737" s="43"/>
      <c r="S737" s="43"/>
      <c r="T737" s="43"/>
      <c r="U737" s="43"/>
      <c r="V737" s="43"/>
    </row>
    <row r="738" spans="1:22" ht="12.5" x14ac:dyDescent="0.25">
      <c r="A738" s="43"/>
      <c r="B738" s="43"/>
      <c r="C738" s="43"/>
      <c r="D738" s="43"/>
      <c r="E738" s="43"/>
      <c r="F738" s="43"/>
      <c r="G738" s="43"/>
      <c r="H738" s="43"/>
      <c r="I738" s="46"/>
      <c r="J738" s="46"/>
      <c r="K738" s="48"/>
      <c r="L738" s="46"/>
      <c r="M738" s="43"/>
      <c r="N738" s="43"/>
      <c r="O738" s="43"/>
      <c r="P738" s="43"/>
      <c r="Q738" s="43"/>
      <c r="R738" s="43"/>
      <c r="S738" s="43"/>
      <c r="T738" s="43"/>
      <c r="U738" s="43"/>
      <c r="V738" s="43"/>
    </row>
    <row r="739" spans="1:22" ht="12.5" x14ac:dyDescent="0.25">
      <c r="A739" s="43"/>
      <c r="B739" s="43"/>
      <c r="C739" s="43"/>
      <c r="D739" s="43"/>
      <c r="E739" s="43"/>
      <c r="F739" s="43"/>
      <c r="G739" s="43"/>
      <c r="H739" s="43"/>
      <c r="I739" s="46"/>
      <c r="J739" s="46"/>
      <c r="K739" s="48"/>
      <c r="L739" s="46"/>
      <c r="M739" s="43"/>
      <c r="N739" s="43"/>
      <c r="O739" s="43"/>
      <c r="P739" s="43"/>
      <c r="Q739" s="43"/>
      <c r="R739" s="43"/>
      <c r="S739" s="43"/>
      <c r="T739" s="43"/>
      <c r="U739" s="43"/>
      <c r="V739" s="43"/>
    </row>
    <row r="740" spans="1:22" ht="12.5" x14ac:dyDescent="0.25">
      <c r="A740" s="43"/>
      <c r="B740" s="43"/>
      <c r="C740" s="43"/>
      <c r="D740" s="43"/>
      <c r="E740" s="43"/>
      <c r="F740" s="43"/>
      <c r="G740" s="43"/>
      <c r="H740" s="43"/>
      <c r="I740" s="46"/>
      <c r="J740" s="46"/>
      <c r="K740" s="48"/>
      <c r="L740" s="46"/>
      <c r="M740" s="43"/>
      <c r="N740" s="43"/>
      <c r="O740" s="43"/>
      <c r="P740" s="43"/>
      <c r="Q740" s="43"/>
      <c r="R740" s="43"/>
      <c r="S740" s="43"/>
      <c r="T740" s="43"/>
      <c r="U740" s="43"/>
      <c r="V740" s="43"/>
    </row>
    <row r="741" spans="1:22" ht="12.5" x14ac:dyDescent="0.25">
      <c r="A741" s="43"/>
      <c r="B741" s="43"/>
      <c r="C741" s="43"/>
      <c r="D741" s="43"/>
      <c r="E741" s="43"/>
      <c r="F741" s="43"/>
      <c r="G741" s="43"/>
      <c r="H741" s="43"/>
      <c r="I741" s="46"/>
      <c r="J741" s="46"/>
      <c r="K741" s="48"/>
      <c r="L741" s="46"/>
      <c r="M741" s="43"/>
      <c r="N741" s="43"/>
      <c r="O741" s="43"/>
      <c r="P741" s="43"/>
      <c r="Q741" s="43"/>
      <c r="R741" s="43"/>
      <c r="S741" s="43"/>
      <c r="T741" s="43"/>
      <c r="U741" s="43"/>
      <c r="V741" s="43"/>
    </row>
    <row r="742" spans="1:22" ht="12.5" x14ac:dyDescent="0.25">
      <c r="A742" s="43"/>
      <c r="B742" s="43"/>
      <c r="C742" s="43"/>
      <c r="D742" s="43"/>
      <c r="E742" s="43"/>
      <c r="F742" s="43"/>
      <c r="G742" s="43"/>
      <c r="H742" s="43"/>
      <c r="I742" s="46"/>
      <c r="J742" s="46"/>
      <c r="K742" s="48"/>
      <c r="L742" s="46"/>
      <c r="M742" s="43"/>
      <c r="N742" s="43"/>
      <c r="O742" s="43"/>
      <c r="P742" s="43"/>
      <c r="Q742" s="43"/>
      <c r="R742" s="43"/>
      <c r="S742" s="43"/>
      <c r="T742" s="43"/>
      <c r="U742" s="43"/>
      <c r="V742" s="43"/>
    </row>
    <row r="743" spans="1:22" ht="12.5" x14ac:dyDescent="0.25">
      <c r="A743" s="43"/>
      <c r="B743" s="43"/>
      <c r="C743" s="43"/>
      <c r="D743" s="43"/>
      <c r="E743" s="43"/>
      <c r="F743" s="43"/>
      <c r="G743" s="43"/>
      <c r="H743" s="43"/>
      <c r="I743" s="46"/>
      <c r="J743" s="46"/>
      <c r="K743" s="48"/>
      <c r="L743" s="46"/>
      <c r="M743" s="43"/>
      <c r="N743" s="43"/>
      <c r="O743" s="43"/>
      <c r="P743" s="43"/>
      <c r="Q743" s="43"/>
      <c r="R743" s="43"/>
      <c r="S743" s="43"/>
      <c r="T743" s="43"/>
      <c r="U743" s="43"/>
      <c r="V743" s="43"/>
    </row>
    <row r="744" spans="1:22" ht="12.5" x14ac:dyDescent="0.25">
      <c r="A744" s="43"/>
      <c r="B744" s="43"/>
      <c r="C744" s="43"/>
      <c r="D744" s="43"/>
      <c r="E744" s="43"/>
      <c r="F744" s="43"/>
      <c r="G744" s="43"/>
      <c r="H744" s="43"/>
      <c r="I744" s="46"/>
      <c r="J744" s="46"/>
      <c r="K744" s="46"/>
      <c r="L744" s="46"/>
      <c r="M744" s="43"/>
      <c r="N744" s="43"/>
      <c r="O744" s="43"/>
      <c r="P744" s="43"/>
      <c r="Q744" s="43"/>
      <c r="R744" s="43"/>
      <c r="S744" s="43"/>
      <c r="T744" s="43"/>
      <c r="U744" s="43"/>
      <c r="V744" s="43"/>
    </row>
    <row r="745" spans="1:22" ht="12.5" x14ac:dyDescent="0.25">
      <c r="A745" s="43"/>
      <c r="B745" s="43"/>
      <c r="C745" s="43"/>
      <c r="D745" s="43"/>
      <c r="E745" s="43"/>
      <c r="F745" s="43"/>
      <c r="G745" s="43"/>
      <c r="H745" s="43"/>
      <c r="I745" s="46"/>
      <c r="J745" s="46"/>
      <c r="K745" s="46"/>
      <c r="L745" s="46"/>
      <c r="M745" s="43"/>
      <c r="N745" s="43"/>
      <c r="O745" s="43"/>
      <c r="P745" s="43"/>
      <c r="Q745" s="43"/>
      <c r="R745" s="43"/>
      <c r="S745" s="43"/>
      <c r="T745" s="43"/>
      <c r="U745" s="43"/>
      <c r="V745" s="43"/>
    </row>
    <row r="746" spans="1:22" ht="12.5" x14ac:dyDescent="0.25">
      <c r="A746" s="43"/>
      <c r="B746" s="43"/>
      <c r="C746" s="43"/>
      <c r="D746" s="43"/>
      <c r="E746" s="43"/>
      <c r="F746" s="43"/>
      <c r="G746" s="43"/>
      <c r="H746" s="43"/>
      <c r="I746" s="46"/>
      <c r="J746" s="46"/>
      <c r="K746" s="46"/>
      <c r="L746" s="46"/>
      <c r="M746" s="43"/>
      <c r="N746" s="43"/>
      <c r="O746" s="43"/>
      <c r="P746" s="43"/>
      <c r="Q746" s="43"/>
      <c r="R746" s="43"/>
      <c r="S746" s="43"/>
      <c r="T746" s="43"/>
      <c r="U746" s="43"/>
      <c r="V746" s="43"/>
    </row>
    <row r="747" spans="1:22" ht="12.5" x14ac:dyDescent="0.25">
      <c r="A747" s="43"/>
      <c r="B747" s="43"/>
      <c r="C747" s="43"/>
      <c r="D747" s="43"/>
      <c r="E747" s="43"/>
      <c r="F747" s="43"/>
      <c r="G747" s="43"/>
      <c r="H747" s="43"/>
      <c r="I747" s="46"/>
      <c r="J747" s="46"/>
      <c r="K747" s="46"/>
      <c r="L747" s="46"/>
      <c r="M747" s="43"/>
      <c r="N747" s="43"/>
      <c r="O747" s="43"/>
      <c r="P747" s="43"/>
      <c r="Q747" s="43"/>
      <c r="R747" s="43"/>
      <c r="S747" s="43"/>
      <c r="T747" s="43"/>
      <c r="U747" s="43"/>
      <c r="V747" s="43"/>
    </row>
    <row r="748" spans="1:22" ht="12.5" x14ac:dyDescent="0.25">
      <c r="A748" s="43"/>
      <c r="B748" s="43"/>
      <c r="C748" s="43"/>
      <c r="D748" s="43"/>
      <c r="E748" s="43"/>
      <c r="F748" s="43"/>
      <c r="G748" s="43"/>
      <c r="H748" s="43"/>
      <c r="I748" s="46"/>
      <c r="J748" s="46"/>
      <c r="K748" s="46"/>
      <c r="L748" s="46"/>
      <c r="M748" s="43"/>
      <c r="N748" s="43"/>
      <c r="O748" s="43"/>
      <c r="P748" s="43"/>
      <c r="Q748" s="43"/>
      <c r="R748" s="43"/>
      <c r="S748" s="43"/>
      <c r="T748" s="43"/>
      <c r="U748" s="43"/>
      <c r="V748" s="43"/>
    </row>
    <row r="749" spans="1:22" ht="12.5" x14ac:dyDescent="0.25">
      <c r="A749" s="43"/>
      <c r="B749" s="43"/>
      <c r="C749" s="43"/>
      <c r="D749" s="43"/>
      <c r="E749" s="43"/>
      <c r="F749" s="43"/>
      <c r="G749" s="43"/>
      <c r="H749" s="43"/>
      <c r="I749" s="46"/>
      <c r="J749" s="46"/>
      <c r="K749" s="46"/>
      <c r="L749" s="46"/>
      <c r="M749" s="43"/>
      <c r="N749" s="43"/>
      <c r="O749" s="43"/>
      <c r="P749" s="43"/>
      <c r="Q749" s="43"/>
      <c r="R749" s="43"/>
      <c r="S749" s="43"/>
      <c r="T749" s="43"/>
      <c r="U749" s="43"/>
      <c r="V749" s="43"/>
    </row>
    <row r="750" spans="1:22" ht="12.5" x14ac:dyDescent="0.25">
      <c r="A750" s="43"/>
      <c r="B750" s="43"/>
      <c r="C750" s="43"/>
      <c r="D750" s="43"/>
      <c r="E750" s="43"/>
      <c r="F750" s="43"/>
      <c r="G750" s="43"/>
      <c r="H750" s="43"/>
      <c r="I750" s="46"/>
      <c r="J750" s="46"/>
      <c r="K750" s="46"/>
      <c r="L750" s="46"/>
      <c r="M750" s="43"/>
      <c r="N750" s="43"/>
      <c r="O750" s="43"/>
      <c r="P750" s="43"/>
      <c r="Q750" s="43"/>
      <c r="R750" s="43"/>
      <c r="S750" s="43"/>
      <c r="T750" s="43"/>
      <c r="U750" s="43"/>
      <c r="V750" s="43"/>
    </row>
    <row r="751" spans="1:22" ht="12.5" x14ac:dyDescent="0.25">
      <c r="A751" s="43"/>
      <c r="B751" s="43"/>
      <c r="C751" s="43"/>
      <c r="D751" s="43"/>
      <c r="E751" s="43"/>
      <c r="F751" s="43"/>
      <c r="G751" s="43"/>
      <c r="H751" s="43"/>
      <c r="I751" s="46"/>
      <c r="J751" s="46"/>
      <c r="K751" s="46"/>
      <c r="L751" s="46"/>
      <c r="M751" s="43"/>
      <c r="N751" s="43"/>
      <c r="O751" s="43"/>
      <c r="P751" s="43"/>
      <c r="Q751" s="43"/>
      <c r="R751" s="43"/>
      <c r="S751" s="43"/>
      <c r="T751" s="43"/>
      <c r="U751" s="43"/>
      <c r="V751" s="43"/>
    </row>
    <row r="752" spans="1:22" ht="12.5" x14ac:dyDescent="0.25">
      <c r="A752" s="43"/>
      <c r="B752" s="43"/>
      <c r="C752" s="43"/>
      <c r="D752" s="43"/>
      <c r="E752" s="43"/>
      <c r="F752" s="43"/>
      <c r="G752" s="43"/>
      <c r="H752" s="43"/>
      <c r="I752" s="46"/>
      <c r="J752" s="46"/>
      <c r="K752" s="46"/>
      <c r="L752" s="46"/>
      <c r="M752" s="43"/>
      <c r="N752" s="43"/>
      <c r="O752" s="43"/>
      <c r="P752" s="43"/>
      <c r="Q752" s="43"/>
      <c r="R752" s="43"/>
      <c r="S752" s="43"/>
      <c r="T752" s="43"/>
      <c r="U752" s="43"/>
      <c r="V752" s="43"/>
    </row>
    <row r="753" spans="1:22" ht="12.5" x14ac:dyDescent="0.25">
      <c r="A753" s="43"/>
      <c r="B753" s="43"/>
      <c r="C753" s="43"/>
      <c r="D753" s="43"/>
      <c r="E753" s="43"/>
      <c r="F753" s="43"/>
      <c r="G753" s="43"/>
      <c r="H753" s="43"/>
      <c r="I753" s="46"/>
      <c r="J753" s="46"/>
      <c r="K753" s="46"/>
      <c r="L753" s="46"/>
      <c r="M753" s="43"/>
      <c r="N753" s="43"/>
      <c r="O753" s="43"/>
      <c r="P753" s="43"/>
      <c r="Q753" s="43"/>
      <c r="R753" s="43"/>
      <c r="S753" s="43"/>
      <c r="T753" s="43"/>
      <c r="U753" s="43"/>
      <c r="V753" s="43"/>
    </row>
    <row r="754" spans="1:22" ht="12.5" x14ac:dyDescent="0.25">
      <c r="D754" s="2"/>
      <c r="E754" s="2"/>
      <c r="K754" s="32"/>
    </row>
    <row r="755" spans="1:22" ht="12.5" x14ac:dyDescent="0.25">
      <c r="D755" s="2"/>
      <c r="E755" s="2"/>
      <c r="K755" s="32"/>
    </row>
    <row r="756" spans="1:22" ht="12.5" x14ac:dyDescent="0.25">
      <c r="D756" s="2"/>
      <c r="E756" s="2"/>
      <c r="K756" s="32"/>
    </row>
    <row r="758" spans="1:22" ht="12.5" x14ac:dyDescent="0.25">
      <c r="D758" s="2"/>
      <c r="E758" s="2"/>
      <c r="K758" s="32"/>
    </row>
    <row r="759" spans="1:22" ht="12.5" x14ac:dyDescent="0.25">
      <c r="D759" s="2"/>
      <c r="E759" s="2"/>
      <c r="K759" s="32"/>
    </row>
  </sheetData>
  <autoFilter ref="B5:G732" xr:uid="{00000000-0009-0000-0000-000001000000}"/>
  <mergeCells count="4">
    <mergeCell ref="M1:Q1"/>
    <mergeCell ref="B4:C4"/>
    <mergeCell ref="D4:E4"/>
    <mergeCell ref="F4:G4"/>
  </mergeCells>
  <conditionalFormatting sqref="S6:S725">
    <cfRule type="containsText" dxfId="3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54247-BE49-4C1F-A6A7-B30783CB139A}">
  <sheetPr>
    <tabColor rgb="FF92D050"/>
    <pageSetUpPr autoPageBreaks="0"/>
  </sheetPr>
  <dimension ref="A1:T783"/>
  <sheetViews>
    <sheetView zoomScale="90" zoomScaleNormal="90" workbookViewId="0">
      <pane ySplit="5" topLeftCell="A750" activePane="bottomLeft" state="frozen"/>
      <selection activeCell="D6" sqref="D6:E13"/>
      <selection pane="bottomLeft" sqref="A1:T775"/>
    </sheetView>
  </sheetViews>
  <sheetFormatPr defaultColWidth="9.1796875" defaultRowHeight="14.5" x14ac:dyDescent="0.35"/>
  <cols>
    <col min="1" max="1" width="15.1796875" style="2" customWidth="1"/>
    <col min="2" max="2" width="12.81640625" style="2" customWidth="1"/>
    <col min="3" max="3" width="14.54296875" style="2" customWidth="1"/>
    <col min="4" max="4" width="14" style="3" customWidth="1"/>
    <col min="5" max="5" width="15.54296875" style="3" customWidth="1"/>
    <col min="6" max="6" width="15.453125" style="2" customWidth="1"/>
    <col min="7" max="7" width="17.54296875" style="2" customWidth="1"/>
    <col min="8" max="8" width="16.81640625" style="2" customWidth="1"/>
    <col min="9" max="9" width="19" style="32" customWidth="1"/>
    <col min="10" max="10" width="20.7265625" style="32" customWidth="1"/>
    <col min="11" max="11" width="11.26953125" style="33" customWidth="1"/>
    <col min="12" max="12" width="18.54296875" style="32" customWidth="1"/>
    <col min="13" max="13" width="21.1796875" style="2" customWidth="1"/>
    <col min="14" max="17" width="20.7265625" style="2" customWidth="1"/>
    <col min="18" max="18" width="17.26953125" style="2" customWidth="1"/>
    <col min="19" max="19" width="16" style="2" customWidth="1"/>
    <col min="20" max="20" width="14.26953125" style="2" customWidth="1"/>
    <col min="21" max="16384" width="9.1796875" style="2"/>
  </cols>
  <sheetData>
    <row r="1" spans="1:20" x14ac:dyDescent="0.35">
      <c r="A1" s="42" t="s">
        <v>0</v>
      </c>
      <c r="B1" s="43"/>
      <c r="C1" s="43"/>
      <c r="D1" s="9"/>
      <c r="E1" s="44"/>
      <c r="F1" s="43"/>
      <c r="G1" s="45" t="s">
        <v>1</v>
      </c>
      <c r="H1" s="45"/>
      <c r="I1" s="46"/>
      <c r="J1" s="47"/>
      <c r="K1" s="48"/>
      <c r="L1" s="46"/>
      <c r="M1" s="174" t="s">
        <v>2</v>
      </c>
      <c r="N1" s="174"/>
      <c r="O1" s="174"/>
      <c r="P1" s="174"/>
      <c r="Q1" s="174"/>
      <c r="R1" s="43"/>
      <c r="S1" s="43"/>
      <c r="T1" s="43"/>
    </row>
    <row r="2" spans="1:20" x14ac:dyDescent="0.35">
      <c r="A2" s="49">
        <f>A6</f>
        <v>45566.041666666664</v>
      </c>
      <c r="B2" s="43"/>
      <c r="C2" s="43"/>
      <c r="D2" s="9"/>
      <c r="E2" s="7"/>
      <c r="F2" s="50" t="s">
        <v>32</v>
      </c>
      <c r="G2" s="43">
        <f>24*31</f>
        <v>744</v>
      </c>
      <c r="H2" s="43"/>
      <c r="I2" s="46"/>
      <c r="J2" s="46"/>
      <c r="K2" s="48"/>
      <c r="L2" s="47"/>
      <c r="M2" s="51" t="s">
        <v>3</v>
      </c>
      <c r="N2" s="51" t="s">
        <v>3</v>
      </c>
      <c r="O2" s="51" t="s">
        <v>3</v>
      </c>
      <c r="P2" s="51" t="s">
        <v>3</v>
      </c>
      <c r="Q2" s="51" t="s">
        <v>3</v>
      </c>
      <c r="R2" s="43"/>
      <c r="S2" s="43"/>
      <c r="T2" s="43"/>
    </row>
    <row r="3" spans="1:20" x14ac:dyDescent="0.35">
      <c r="A3" s="43" t="s">
        <v>4</v>
      </c>
      <c r="B3" s="43"/>
      <c r="C3" s="43"/>
      <c r="D3" s="9"/>
      <c r="E3" s="10"/>
      <c r="F3" s="50" t="s">
        <v>33</v>
      </c>
      <c r="G3" s="43">
        <f>5+G2</f>
        <v>749</v>
      </c>
      <c r="H3" s="43"/>
      <c r="I3" s="46"/>
      <c r="J3" s="46"/>
      <c r="K3" s="48"/>
      <c r="L3" s="46"/>
      <c r="M3" s="189">
        <v>0</v>
      </c>
      <c r="N3" s="189">
        <v>113197.82799999999</v>
      </c>
      <c r="O3" s="189">
        <v>39296.063000000002</v>
      </c>
      <c r="P3" s="189"/>
      <c r="Q3" s="190"/>
      <c r="R3" s="43"/>
      <c r="S3" s="53"/>
      <c r="T3" s="43"/>
    </row>
    <row r="4" spans="1:20" ht="72.5" x14ac:dyDescent="0.35">
      <c r="A4" s="43"/>
      <c r="B4" s="175" t="s">
        <v>5</v>
      </c>
      <c r="C4" s="176"/>
      <c r="D4" s="172" t="s">
        <v>6</v>
      </c>
      <c r="E4" s="173"/>
      <c r="F4" s="172" t="s">
        <v>7</v>
      </c>
      <c r="G4" s="173"/>
      <c r="H4" s="11" t="s">
        <v>8</v>
      </c>
      <c r="I4" s="12" t="s">
        <v>9</v>
      </c>
      <c r="J4" s="54" t="s">
        <v>10</v>
      </c>
      <c r="K4" s="55" t="s">
        <v>11</v>
      </c>
      <c r="L4" s="54" t="s">
        <v>12</v>
      </c>
      <c r="M4" s="54" t="s">
        <v>13</v>
      </c>
      <c r="N4" s="54" t="s">
        <v>14</v>
      </c>
      <c r="O4" s="54" t="s">
        <v>15</v>
      </c>
      <c r="P4" s="54" t="s">
        <v>16</v>
      </c>
      <c r="Q4" s="54" t="s">
        <v>17</v>
      </c>
      <c r="R4" s="54" t="s">
        <v>18</v>
      </c>
      <c r="S4" s="54" t="s">
        <v>19</v>
      </c>
      <c r="T4" s="54" t="s">
        <v>20</v>
      </c>
    </row>
    <row r="5" spans="1:20" ht="13" x14ac:dyDescent="0.3">
      <c r="A5" s="43" t="s">
        <v>21</v>
      </c>
      <c r="B5" s="51" t="s">
        <v>22</v>
      </c>
      <c r="C5" s="51" t="s">
        <v>23</v>
      </c>
      <c r="D5" s="51" t="s">
        <v>22</v>
      </c>
      <c r="E5" s="56" t="s">
        <v>23</v>
      </c>
      <c r="F5" s="51" t="s">
        <v>22</v>
      </c>
      <c r="G5" s="51" t="s">
        <v>23</v>
      </c>
      <c r="H5" s="51"/>
      <c r="I5" s="51"/>
      <c r="J5" s="51"/>
      <c r="K5" s="57"/>
      <c r="L5" s="58" t="s">
        <v>24</v>
      </c>
      <c r="M5" s="60">
        <v>0</v>
      </c>
      <c r="N5" s="60">
        <v>4548690.95</v>
      </c>
      <c r="O5" s="60">
        <v>1911485.56</v>
      </c>
      <c r="P5" s="60"/>
      <c r="Q5" s="60"/>
      <c r="R5" s="61"/>
      <c r="S5" s="61"/>
      <c r="T5" s="62"/>
    </row>
    <row r="6" spans="1:20" x14ac:dyDescent="0.35">
      <c r="A6" s="63">
        <v>45566.041666666664</v>
      </c>
      <c r="B6" s="64">
        <v>533.20699999999999</v>
      </c>
      <c r="C6" s="65">
        <v>14329.63613741</v>
      </c>
      <c r="D6" s="66">
        <v>0</v>
      </c>
      <c r="E6" s="22">
        <v>0</v>
      </c>
      <c r="F6" s="19">
        <f>B6-D6</f>
        <v>533.20699999999999</v>
      </c>
      <c r="G6" s="19">
        <f>C6-E6</f>
        <v>14329.63613741</v>
      </c>
      <c r="H6" s="67">
        <v>0</v>
      </c>
      <c r="I6" s="34">
        <f>F6-H6</f>
        <v>533.20699999999999</v>
      </c>
      <c r="J6" s="68">
        <f t="shared" ref="J6:J69" si="0">IF(F6&gt;0,G6/F6,0)</f>
        <v>26.874433639112013</v>
      </c>
      <c r="K6" s="110">
        <v>1.8</v>
      </c>
      <c r="L6" s="68">
        <f>IF(AND(MONTH($A$2)&gt;5,MONTH($A$2)&lt;9),(K6*10800)/1000,(K6*10400)/1000)+8.1</f>
        <v>26.82</v>
      </c>
      <c r="M6" s="68">
        <f>IF(M3=0,0,M$5/M$3)</f>
        <v>0</v>
      </c>
      <c r="N6" s="68">
        <f>IF(N3=0,0,N$5/N$3)</f>
        <v>40.183553256869914</v>
      </c>
      <c r="O6" s="68">
        <f>IF(O3=0,0,O$5/O$3)</f>
        <v>48.643182397178059</v>
      </c>
      <c r="P6" s="68">
        <f>IF(P3=0,0,P$5/P$3)</f>
        <v>0</v>
      </c>
      <c r="Q6" s="68">
        <f>IF(Q3=0,0,Q$5/Q$3)</f>
        <v>0</v>
      </c>
      <c r="R6" s="68">
        <f>MAX(L6:Q6)</f>
        <v>48.643182397178059</v>
      </c>
      <c r="S6" s="51">
        <f>IF(J6&gt;R6,J6-R6,0)</f>
        <v>0</v>
      </c>
      <c r="T6" s="184">
        <f>IF(S6&lt;&gt;" ",S6*I6,0)</f>
        <v>0</v>
      </c>
    </row>
    <row r="7" spans="1:20" x14ac:dyDescent="0.35">
      <c r="A7" s="63">
        <v>45566.083333333328</v>
      </c>
      <c r="B7" s="70">
        <v>508.11700000000002</v>
      </c>
      <c r="C7" s="71">
        <v>12445.56085958</v>
      </c>
      <c r="D7" s="66">
        <v>0</v>
      </c>
      <c r="E7" s="22">
        <v>0</v>
      </c>
      <c r="F7" s="19">
        <f t="shared" ref="F7:G70" si="1">B7-D7</f>
        <v>508.11700000000002</v>
      </c>
      <c r="G7" s="19">
        <f t="shared" si="1"/>
        <v>12445.56085958</v>
      </c>
      <c r="H7" s="67">
        <v>0</v>
      </c>
      <c r="I7" s="34">
        <f t="shared" ref="I7:I70" si="2">F7-H7</f>
        <v>508.11700000000002</v>
      </c>
      <c r="J7" s="68">
        <f t="shared" si="0"/>
        <v>24.493494332171526</v>
      </c>
      <c r="K7" s="110">
        <v>1.8</v>
      </c>
      <c r="L7" s="68">
        <f t="shared" ref="L7:L70" si="3">IF(AND(MONTH($A$2)&gt;5,MONTH($A$2)&lt;9),(K7*10800)/1000,(K7*10400)/1000)+8.1</f>
        <v>26.82</v>
      </c>
      <c r="M7" s="68">
        <f>M6</f>
        <v>0</v>
      </c>
      <c r="N7" s="68">
        <f>N6</f>
        <v>40.183553256869914</v>
      </c>
      <c r="O7" s="68">
        <f>O6</f>
        <v>48.643182397178059</v>
      </c>
      <c r="P7" s="68">
        <f>P6</f>
        <v>0</v>
      </c>
      <c r="Q7" s="68">
        <f>Q6</f>
        <v>0</v>
      </c>
      <c r="R7" s="68">
        <f t="shared" ref="R7:R70" si="4">MAX(L7:Q7)</f>
        <v>48.643182397178059</v>
      </c>
      <c r="S7" s="51">
        <f t="shared" ref="S7:S70" si="5">IF(J7&gt;R7,J7-R7,0)</f>
        <v>0</v>
      </c>
      <c r="T7" s="184">
        <f t="shared" ref="T7:T70" si="6">IF(S7&lt;&gt;" ",S7*I7,0)</f>
        <v>0</v>
      </c>
    </row>
    <row r="8" spans="1:20" x14ac:dyDescent="0.35">
      <c r="A8" s="63">
        <v>45566.124999999993</v>
      </c>
      <c r="B8" s="70">
        <v>500.15499999999997</v>
      </c>
      <c r="C8" s="71">
        <v>9691.7429716499992</v>
      </c>
      <c r="D8" s="66">
        <v>0</v>
      </c>
      <c r="E8" s="22">
        <v>0</v>
      </c>
      <c r="F8" s="19">
        <f t="shared" si="1"/>
        <v>500.15499999999997</v>
      </c>
      <c r="G8" s="19">
        <f t="shared" si="1"/>
        <v>9691.7429716499992</v>
      </c>
      <c r="H8" s="67">
        <v>0</v>
      </c>
      <c r="I8" s="34">
        <f t="shared" si="2"/>
        <v>500.15499999999997</v>
      </c>
      <c r="J8" s="68">
        <f t="shared" si="0"/>
        <v>19.377478924833301</v>
      </c>
      <c r="K8" s="110">
        <v>1.8</v>
      </c>
      <c r="L8" s="68">
        <f t="shared" si="3"/>
        <v>26.82</v>
      </c>
      <c r="M8" s="68">
        <f t="shared" ref="M8:Q23" si="7">M7</f>
        <v>0</v>
      </c>
      <c r="N8" s="68">
        <f t="shared" si="7"/>
        <v>40.183553256869914</v>
      </c>
      <c r="O8" s="68">
        <f t="shared" si="7"/>
        <v>48.643182397178059</v>
      </c>
      <c r="P8" s="68">
        <f t="shared" si="7"/>
        <v>0</v>
      </c>
      <c r="Q8" s="68">
        <f t="shared" si="7"/>
        <v>0</v>
      </c>
      <c r="R8" s="68">
        <f t="shared" si="4"/>
        <v>48.643182397178059</v>
      </c>
      <c r="S8" s="51">
        <f t="shared" si="5"/>
        <v>0</v>
      </c>
      <c r="T8" s="184">
        <f t="shared" si="6"/>
        <v>0</v>
      </c>
    </row>
    <row r="9" spans="1:20" x14ac:dyDescent="0.35">
      <c r="A9" s="63">
        <v>45566.166666666657</v>
      </c>
      <c r="B9" s="70">
        <v>492.75</v>
      </c>
      <c r="C9" s="71">
        <v>8425.9000969999997</v>
      </c>
      <c r="D9" s="66">
        <v>0</v>
      </c>
      <c r="E9" s="22">
        <v>0</v>
      </c>
      <c r="F9" s="19">
        <f t="shared" si="1"/>
        <v>492.75</v>
      </c>
      <c r="G9" s="19">
        <f t="shared" si="1"/>
        <v>8425.9000969999997</v>
      </c>
      <c r="H9" s="67">
        <v>0</v>
      </c>
      <c r="I9" s="34">
        <f t="shared" si="2"/>
        <v>492.75</v>
      </c>
      <c r="J9" s="68">
        <f t="shared" si="0"/>
        <v>17.099746518518518</v>
      </c>
      <c r="K9" s="110">
        <v>1.8</v>
      </c>
      <c r="L9" s="68">
        <f t="shared" si="3"/>
        <v>26.82</v>
      </c>
      <c r="M9" s="68">
        <f t="shared" si="7"/>
        <v>0</v>
      </c>
      <c r="N9" s="68">
        <f t="shared" si="7"/>
        <v>40.183553256869914</v>
      </c>
      <c r="O9" s="68">
        <f t="shared" si="7"/>
        <v>48.643182397178059</v>
      </c>
      <c r="P9" s="68">
        <f t="shared" si="7"/>
        <v>0</v>
      </c>
      <c r="Q9" s="68">
        <f t="shared" si="7"/>
        <v>0</v>
      </c>
      <c r="R9" s="68">
        <f t="shared" si="4"/>
        <v>48.643182397178059</v>
      </c>
      <c r="S9" s="51">
        <f t="shared" si="5"/>
        <v>0</v>
      </c>
      <c r="T9" s="184">
        <f t="shared" si="6"/>
        <v>0</v>
      </c>
    </row>
    <row r="10" spans="1:20" x14ac:dyDescent="0.35">
      <c r="A10" s="63">
        <v>45566.208333333321</v>
      </c>
      <c r="B10" s="70">
        <v>494.52</v>
      </c>
      <c r="C10" s="71">
        <v>9226.8039456000006</v>
      </c>
      <c r="D10" s="66">
        <v>0</v>
      </c>
      <c r="E10" s="22">
        <v>0</v>
      </c>
      <c r="F10" s="19">
        <f t="shared" si="1"/>
        <v>494.52</v>
      </c>
      <c r="G10" s="19">
        <f t="shared" si="1"/>
        <v>9226.8039456000006</v>
      </c>
      <c r="H10" s="67">
        <v>0</v>
      </c>
      <c r="I10" s="34">
        <f t="shared" si="2"/>
        <v>494.52</v>
      </c>
      <c r="J10" s="68">
        <f t="shared" si="0"/>
        <v>18.658100674593548</v>
      </c>
      <c r="K10" s="110">
        <v>1.8</v>
      </c>
      <c r="L10" s="68">
        <f t="shared" si="3"/>
        <v>26.82</v>
      </c>
      <c r="M10" s="68">
        <f t="shared" si="7"/>
        <v>0</v>
      </c>
      <c r="N10" s="68">
        <f t="shared" si="7"/>
        <v>40.183553256869914</v>
      </c>
      <c r="O10" s="68">
        <f t="shared" si="7"/>
        <v>48.643182397178059</v>
      </c>
      <c r="P10" s="68">
        <f t="shared" si="7"/>
        <v>0</v>
      </c>
      <c r="Q10" s="68">
        <f t="shared" si="7"/>
        <v>0</v>
      </c>
      <c r="R10" s="68">
        <f t="shared" si="4"/>
        <v>48.643182397178059</v>
      </c>
      <c r="S10" s="51">
        <f t="shared" si="5"/>
        <v>0</v>
      </c>
      <c r="T10" s="184">
        <f t="shared" si="6"/>
        <v>0</v>
      </c>
    </row>
    <row r="11" spans="1:20" x14ac:dyDescent="0.35">
      <c r="A11" s="63">
        <v>45566.249999999985</v>
      </c>
      <c r="B11" s="70">
        <v>504.76</v>
      </c>
      <c r="C11" s="71">
        <v>12276.7074944</v>
      </c>
      <c r="D11" s="66">
        <v>0</v>
      </c>
      <c r="E11" s="22">
        <v>0</v>
      </c>
      <c r="F11" s="19">
        <f t="shared" si="1"/>
        <v>504.76</v>
      </c>
      <c r="G11" s="19">
        <f t="shared" si="1"/>
        <v>12276.7074944</v>
      </c>
      <c r="H11" s="67">
        <v>0</v>
      </c>
      <c r="I11" s="34">
        <f t="shared" si="2"/>
        <v>504.76</v>
      </c>
      <c r="J11" s="68">
        <f t="shared" si="0"/>
        <v>24.321870778984071</v>
      </c>
      <c r="K11" s="110">
        <v>1.8</v>
      </c>
      <c r="L11" s="68">
        <f t="shared" si="3"/>
        <v>26.82</v>
      </c>
      <c r="M11" s="68">
        <f t="shared" si="7"/>
        <v>0</v>
      </c>
      <c r="N11" s="68">
        <f t="shared" si="7"/>
        <v>40.183553256869914</v>
      </c>
      <c r="O11" s="68">
        <f t="shared" si="7"/>
        <v>48.643182397178059</v>
      </c>
      <c r="P11" s="68">
        <f t="shared" si="7"/>
        <v>0</v>
      </c>
      <c r="Q11" s="68">
        <f t="shared" si="7"/>
        <v>0</v>
      </c>
      <c r="R11" s="68">
        <f t="shared" si="4"/>
        <v>48.643182397178059</v>
      </c>
      <c r="S11" s="51">
        <f t="shared" si="5"/>
        <v>0</v>
      </c>
      <c r="T11" s="184">
        <f t="shared" si="6"/>
        <v>0</v>
      </c>
    </row>
    <row r="12" spans="1:20" x14ac:dyDescent="0.35">
      <c r="A12" s="63">
        <v>45566.29166666665</v>
      </c>
      <c r="B12" s="70">
        <v>536.87900000000002</v>
      </c>
      <c r="C12" s="71">
        <v>21971.596679500002</v>
      </c>
      <c r="D12" s="66">
        <v>0</v>
      </c>
      <c r="E12" s="22">
        <v>0</v>
      </c>
      <c r="F12" s="19">
        <f t="shared" si="1"/>
        <v>536.87900000000002</v>
      </c>
      <c r="G12" s="19">
        <f t="shared" si="1"/>
        <v>21971.596679500002</v>
      </c>
      <c r="H12" s="67">
        <v>0</v>
      </c>
      <c r="I12" s="34">
        <f t="shared" si="2"/>
        <v>536.87900000000002</v>
      </c>
      <c r="J12" s="68">
        <f t="shared" si="0"/>
        <v>40.924671442727323</v>
      </c>
      <c r="K12" s="110">
        <v>1.8</v>
      </c>
      <c r="L12" s="68">
        <f t="shared" si="3"/>
        <v>26.82</v>
      </c>
      <c r="M12" s="68">
        <f t="shared" si="7"/>
        <v>0</v>
      </c>
      <c r="N12" s="68">
        <f t="shared" si="7"/>
        <v>40.183553256869914</v>
      </c>
      <c r="O12" s="68">
        <f t="shared" si="7"/>
        <v>48.643182397178059</v>
      </c>
      <c r="P12" s="68">
        <f t="shared" si="7"/>
        <v>0</v>
      </c>
      <c r="Q12" s="68">
        <f t="shared" si="7"/>
        <v>0</v>
      </c>
      <c r="R12" s="68">
        <f t="shared" si="4"/>
        <v>48.643182397178059</v>
      </c>
      <c r="S12" s="51">
        <f t="shared" si="5"/>
        <v>0</v>
      </c>
      <c r="T12" s="184">
        <f t="shared" si="6"/>
        <v>0</v>
      </c>
    </row>
    <row r="13" spans="1:20" x14ac:dyDescent="0.35">
      <c r="A13" s="63">
        <v>45566.333333333314</v>
      </c>
      <c r="B13" s="70">
        <v>552.80200000000002</v>
      </c>
      <c r="C13" s="71">
        <v>22736.698030539999</v>
      </c>
      <c r="D13" s="66">
        <v>0</v>
      </c>
      <c r="E13" s="22">
        <v>0</v>
      </c>
      <c r="F13" s="19">
        <f t="shared" si="1"/>
        <v>552.80200000000002</v>
      </c>
      <c r="G13" s="19">
        <f t="shared" si="1"/>
        <v>22736.698030539999</v>
      </c>
      <c r="H13" s="67">
        <v>0</v>
      </c>
      <c r="I13" s="34">
        <f t="shared" si="2"/>
        <v>552.80200000000002</v>
      </c>
      <c r="J13" s="68">
        <f t="shared" si="0"/>
        <v>41.129912754548641</v>
      </c>
      <c r="K13" s="110">
        <v>1.8</v>
      </c>
      <c r="L13" s="68">
        <f t="shared" si="3"/>
        <v>26.82</v>
      </c>
      <c r="M13" s="68">
        <f t="shared" si="7"/>
        <v>0</v>
      </c>
      <c r="N13" s="68">
        <f t="shared" si="7"/>
        <v>40.183553256869914</v>
      </c>
      <c r="O13" s="68">
        <f t="shared" si="7"/>
        <v>48.643182397178059</v>
      </c>
      <c r="P13" s="68">
        <f t="shared" si="7"/>
        <v>0</v>
      </c>
      <c r="Q13" s="68">
        <f t="shared" si="7"/>
        <v>0</v>
      </c>
      <c r="R13" s="68">
        <f t="shared" si="4"/>
        <v>48.643182397178059</v>
      </c>
      <c r="S13" s="51">
        <f t="shared" si="5"/>
        <v>0</v>
      </c>
      <c r="T13" s="184">
        <f t="shared" si="6"/>
        <v>0</v>
      </c>
    </row>
    <row r="14" spans="1:20" x14ac:dyDescent="0.35">
      <c r="A14" s="63">
        <v>45566.374999999978</v>
      </c>
      <c r="B14" s="70">
        <v>565.94499999999994</v>
      </c>
      <c r="C14" s="71">
        <v>21861.116485250001</v>
      </c>
      <c r="D14" s="66">
        <v>0</v>
      </c>
      <c r="E14" s="22">
        <v>0</v>
      </c>
      <c r="F14" s="19">
        <f t="shared" si="1"/>
        <v>565.94499999999994</v>
      </c>
      <c r="G14" s="19">
        <f t="shared" si="1"/>
        <v>21861.116485250001</v>
      </c>
      <c r="H14" s="67">
        <v>0</v>
      </c>
      <c r="I14" s="34">
        <f t="shared" si="2"/>
        <v>565.94499999999994</v>
      </c>
      <c r="J14" s="68">
        <f t="shared" si="0"/>
        <v>38.627634284691979</v>
      </c>
      <c r="K14" s="110">
        <v>1.8</v>
      </c>
      <c r="L14" s="68">
        <f t="shared" si="3"/>
        <v>26.82</v>
      </c>
      <c r="M14" s="68">
        <f t="shared" si="7"/>
        <v>0</v>
      </c>
      <c r="N14" s="68">
        <f t="shared" si="7"/>
        <v>40.183553256869914</v>
      </c>
      <c r="O14" s="68">
        <f t="shared" si="7"/>
        <v>48.643182397178059</v>
      </c>
      <c r="P14" s="68">
        <f t="shared" si="7"/>
        <v>0</v>
      </c>
      <c r="Q14" s="68">
        <f t="shared" si="7"/>
        <v>0</v>
      </c>
      <c r="R14" s="68">
        <f t="shared" si="4"/>
        <v>48.643182397178059</v>
      </c>
      <c r="S14" s="51">
        <f t="shared" si="5"/>
        <v>0</v>
      </c>
      <c r="T14" s="184">
        <f t="shared" si="6"/>
        <v>0</v>
      </c>
    </row>
    <row r="15" spans="1:20" x14ac:dyDescent="0.35">
      <c r="A15" s="63">
        <v>45566.416666666642</v>
      </c>
      <c r="B15" s="70">
        <v>576.84</v>
      </c>
      <c r="C15" s="71">
        <v>21619.029127199999</v>
      </c>
      <c r="D15" s="66">
        <v>0</v>
      </c>
      <c r="E15" s="22">
        <v>0</v>
      </c>
      <c r="F15" s="19">
        <f t="shared" si="1"/>
        <v>576.84</v>
      </c>
      <c r="G15" s="19">
        <f t="shared" si="1"/>
        <v>21619.029127199999</v>
      </c>
      <c r="H15" s="67">
        <v>0</v>
      </c>
      <c r="I15" s="34">
        <f t="shared" si="2"/>
        <v>576.84</v>
      </c>
      <c r="J15" s="68">
        <f t="shared" si="0"/>
        <v>37.478380707301845</v>
      </c>
      <c r="K15" s="110">
        <v>1.8</v>
      </c>
      <c r="L15" s="68">
        <f t="shared" si="3"/>
        <v>26.82</v>
      </c>
      <c r="M15" s="68">
        <f t="shared" si="7"/>
        <v>0</v>
      </c>
      <c r="N15" s="68">
        <f t="shared" si="7"/>
        <v>40.183553256869914</v>
      </c>
      <c r="O15" s="68">
        <f t="shared" si="7"/>
        <v>48.643182397178059</v>
      </c>
      <c r="P15" s="68">
        <f t="shared" si="7"/>
        <v>0</v>
      </c>
      <c r="Q15" s="68">
        <f t="shared" si="7"/>
        <v>0</v>
      </c>
      <c r="R15" s="68">
        <f t="shared" si="4"/>
        <v>48.643182397178059</v>
      </c>
      <c r="S15" s="51">
        <f t="shared" si="5"/>
        <v>0</v>
      </c>
      <c r="T15" s="184">
        <f t="shared" si="6"/>
        <v>0</v>
      </c>
    </row>
    <row r="16" spans="1:20" x14ac:dyDescent="0.35">
      <c r="A16" s="63">
        <v>45566.458333333307</v>
      </c>
      <c r="B16" s="70">
        <v>591.72799999999995</v>
      </c>
      <c r="C16" s="71">
        <v>20058.255115840002</v>
      </c>
      <c r="D16" s="66">
        <v>0</v>
      </c>
      <c r="E16" s="22">
        <v>0</v>
      </c>
      <c r="F16" s="19">
        <f t="shared" si="1"/>
        <v>591.72799999999995</v>
      </c>
      <c r="G16" s="19">
        <f t="shared" si="1"/>
        <v>20058.255115840002</v>
      </c>
      <c r="H16" s="67">
        <v>0</v>
      </c>
      <c r="I16" s="34">
        <f t="shared" si="2"/>
        <v>591.72799999999995</v>
      </c>
      <c r="J16" s="68">
        <f t="shared" si="0"/>
        <v>33.897762343238789</v>
      </c>
      <c r="K16" s="110">
        <v>1.8</v>
      </c>
      <c r="L16" s="68">
        <f t="shared" si="3"/>
        <v>26.82</v>
      </c>
      <c r="M16" s="68">
        <f t="shared" si="7"/>
        <v>0</v>
      </c>
      <c r="N16" s="68">
        <f t="shared" si="7"/>
        <v>40.183553256869914</v>
      </c>
      <c r="O16" s="68">
        <f t="shared" si="7"/>
        <v>48.643182397178059</v>
      </c>
      <c r="P16" s="68">
        <f t="shared" si="7"/>
        <v>0</v>
      </c>
      <c r="Q16" s="68">
        <f t="shared" si="7"/>
        <v>0</v>
      </c>
      <c r="R16" s="68">
        <f t="shared" si="4"/>
        <v>48.643182397178059</v>
      </c>
      <c r="S16" s="51">
        <f t="shared" si="5"/>
        <v>0</v>
      </c>
      <c r="T16" s="184">
        <f t="shared" si="6"/>
        <v>0</v>
      </c>
    </row>
    <row r="17" spans="1:20" x14ac:dyDescent="0.35">
      <c r="A17" s="63">
        <v>45566.499999999971</v>
      </c>
      <c r="B17" s="70">
        <v>600.16700000000003</v>
      </c>
      <c r="C17" s="71">
        <v>19954.319581759999</v>
      </c>
      <c r="D17" s="66">
        <v>0</v>
      </c>
      <c r="E17" s="22">
        <v>0</v>
      </c>
      <c r="F17" s="19">
        <f t="shared" si="1"/>
        <v>600.16700000000003</v>
      </c>
      <c r="G17" s="19">
        <f t="shared" si="1"/>
        <v>19954.319581759999</v>
      </c>
      <c r="H17" s="67">
        <v>0</v>
      </c>
      <c r="I17" s="34">
        <f t="shared" si="2"/>
        <v>600.16700000000003</v>
      </c>
      <c r="J17" s="68">
        <f t="shared" si="0"/>
        <v>33.247945291493863</v>
      </c>
      <c r="K17" s="110">
        <v>1.8</v>
      </c>
      <c r="L17" s="68">
        <f t="shared" si="3"/>
        <v>26.82</v>
      </c>
      <c r="M17" s="68">
        <f t="shared" si="7"/>
        <v>0</v>
      </c>
      <c r="N17" s="68">
        <f t="shared" si="7"/>
        <v>40.183553256869914</v>
      </c>
      <c r="O17" s="68">
        <f t="shared" si="7"/>
        <v>48.643182397178059</v>
      </c>
      <c r="P17" s="68">
        <f t="shared" si="7"/>
        <v>0</v>
      </c>
      <c r="Q17" s="68">
        <f t="shared" si="7"/>
        <v>0</v>
      </c>
      <c r="R17" s="68">
        <f t="shared" si="4"/>
        <v>48.643182397178059</v>
      </c>
      <c r="S17" s="51">
        <f t="shared" si="5"/>
        <v>0</v>
      </c>
      <c r="T17" s="184">
        <f t="shared" si="6"/>
        <v>0</v>
      </c>
    </row>
    <row r="18" spans="1:20" x14ac:dyDescent="0.35">
      <c r="A18" s="63">
        <v>45566.541666666635</v>
      </c>
      <c r="B18" s="70">
        <v>622.29999999999995</v>
      </c>
      <c r="C18" s="71">
        <v>21438.235000000001</v>
      </c>
      <c r="D18" s="66">
        <v>9.89</v>
      </c>
      <c r="E18" s="22">
        <v>340.71</v>
      </c>
      <c r="F18" s="19">
        <f t="shared" si="1"/>
        <v>612.41</v>
      </c>
      <c r="G18" s="19">
        <f t="shared" si="1"/>
        <v>21097.525000000001</v>
      </c>
      <c r="H18" s="67">
        <v>0</v>
      </c>
      <c r="I18" s="34">
        <f t="shared" si="2"/>
        <v>612.41</v>
      </c>
      <c r="J18" s="68">
        <f t="shared" si="0"/>
        <v>34.450000816446504</v>
      </c>
      <c r="K18" s="110">
        <v>1.8</v>
      </c>
      <c r="L18" s="68">
        <f t="shared" si="3"/>
        <v>26.82</v>
      </c>
      <c r="M18" s="68">
        <f t="shared" si="7"/>
        <v>0</v>
      </c>
      <c r="N18" s="68">
        <f t="shared" si="7"/>
        <v>40.183553256869914</v>
      </c>
      <c r="O18" s="68">
        <f t="shared" si="7"/>
        <v>48.643182397178059</v>
      </c>
      <c r="P18" s="68">
        <f t="shared" si="7"/>
        <v>0</v>
      </c>
      <c r="Q18" s="68">
        <f t="shared" si="7"/>
        <v>0</v>
      </c>
      <c r="R18" s="68">
        <f t="shared" si="4"/>
        <v>48.643182397178059</v>
      </c>
      <c r="S18" s="51">
        <f t="shared" si="5"/>
        <v>0</v>
      </c>
      <c r="T18" s="184">
        <f t="shared" si="6"/>
        <v>0</v>
      </c>
    </row>
    <row r="19" spans="1:20" x14ac:dyDescent="0.35">
      <c r="A19" s="63">
        <v>45566.583333333299</v>
      </c>
      <c r="B19" s="70">
        <v>653.1</v>
      </c>
      <c r="C19" s="71">
        <v>23733.653999999999</v>
      </c>
      <c r="D19" s="66">
        <v>29.998999999999999</v>
      </c>
      <c r="E19" s="22">
        <v>1090.164</v>
      </c>
      <c r="F19" s="19">
        <f t="shared" si="1"/>
        <v>623.101</v>
      </c>
      <c r="G19" s="19">
        <f t="shared" si="1"/>
        <v>22643.489999999998</v>
      </c>
      <c r="H19" s="67">
        <v>0</v>
      </c>
      <c r="I19" s="34">
        <f t="shared" si="2"/>
        <v>623.101</v>
      </c>
      <c r="J19" s="68">
        <f t="shared" si="0"/>
        <v>36.33999945434207</v>
      </c>
      <c r="K19" s="110">
        <v>1.8</v>
      </c>
      <c r="L19" s="68">
        <f t="shared" si="3"/>
        <v>26.82</v>
      </c>
      <c r="M19" s="68">
        <f t="shared" si="7"/>
        <v>0</v>
      </c>
      <c r="N19" s="68">
        <f t="shared" si="7"/>
        <v>40.183553256869914</v>
      </c>
      <c r="O19" s="68">
        <f t="shared" si="7"/>
        <v>48.643182397178059</v>
      </c>
      <c r="P19" s="68">
        <f t="shared" si="7"/>
        <v>0</v>
      </c>
      <c r="Q19" s="68">
        <f t="shared" si="7"/>
        <v>0</v>
      </c>
      <c r="R19" s="68">
        <f t="shared" si="4"/>
        <v>48.643182397178059</v>
      </c>
      <c r="S19" s="51">
        <f t="shared" si="5"/>
        <v>0</v>
      </c>
      <c r="T19" s="184">
        <f t="shared" si="6"/>
        <v>0</v>
      </c>
    </row>
    <row r="20" spans="1:20" x14ac:dyDescent="0.35">
      <c r="A20" s="63">
        <v>45566.624999999964</v>
      </c>
      <c r="B20" s="70">
        <v>660.6</v>
      </c>
      <c r="C20" s="71">
        <v>24395.957999999999</v>
      </c>
      <c r="D20" s="66">
        <v>28.873999999999999</v>
      </c>
      <c r="E20" s="22">
        <v>1066.317</v>
      </c>
      <c r="F20" s="19">
        <f t="shared" si="1"/>
        <v>631.726</v>
      </c>
      <c r="G20" s="19">
        <f t="shared" si="1"/>
        <v>23329.641</v>
      </c>
      <c r="H20" s="67">
        <v>0</v>
      </c>
      <c r="I20" s="34">
        <f t="shared" si="2"/>
        <v>631.726</v>
      </c>
      <c r="J20" s="68">
        <f t="shared" si="0"/>
        <v>36.929999715066344</v>
      </c>
      <c r="K20" s="110">
        <v>1.8</v>
      </c>
      <c r="L20" s="68">
        <f t="shared" si="3"/>
        <v>26.82</v>
      </c>
      <c r="M20" s="68">
        <f t="shared" si="7"/>
        <v>0</v>
      </c>
      <c r="N20" s="68">
        <f t="shared" si="7"/>
        <v>40.183553256869914</v>
      </c>
      <c r="O20" s="68">
        <f t="shared" si="7"/>
        <v>48.643182397178059</v>
      </c>
      <c r="P20" s="68">
        <f t="shared" si="7"/>
        <v>0</v>
      </c>
      <c r="Q20" s="68">
        <f t="shared" si="7"/>
        <v>0</v>
      </c>
      <c r="R20" s="68">
        <f t="shared" si="4"/>
        <v>48.643182397178059</v>
      </c>
      <c r="S20" s="51">
        <f t="shared" si="5"/>
        <v>0</v>
      </c>
      <c r="T20" s="184">
        <f t="shared" si="6"/>
        <v>0</v>
      </c>
    </row>
    <row r="21" spans="1:20" x14ac:dyDescent="0.35">
      <c r="A21" s="63">
        <v>45566.666666666628</v>
      </c>
      <c r="B21" s="70">
        <v>658.9</v>
      </c>
      <c r="C21" s="71">
        <v>23720.400000000001</v>
      </c>
      <c r="D21" s="66">
        <v>20.99</v>
      </c>
      <c r="E21" s="22">
        <v>755.64</v>
      </c>
      <c r="F21" s="19">
        <f t="shared" si="1"/>
        <v>637.91</v>
      </c>
      <c r="G21" s="19">
        <f t="shared" si="1"/>
        <v>22964.760000000002</v>
      </c>
      <c r="H21" s="67">
        <v>0</v>
      </c>
      <c r="I21" s="34">
        <f t="shared" si="2"/>
        <v>637.91</v>
      </c>
      <c r="J21" s="68">
        <f t="shared" si="0"/>
        <v>36.000000000000007</v>
      </c>
      <c r="K21" s="110">
        <v>1.8</v>
      </c>
      <c r="L21" s="68">
        <f t="shared" si="3"/>
        <v>26.82</v>
      </c>
      <c r="M21" s="68">
        <f t="shared" si="7"/>
        <v>0</v>
      </c>
      <c r="N21" s="68">
        <f t="shared" si="7"/>
        <v>40.183553256869914</v>
      </c>
      <c r="O21" s="68">
        <f t="shared" si="7"/>
        <v>48.643182397178059</v>
      </c>
      <c r="P21" s="68">
        <f t="shared" si="7"/>
        <v>0</v>
      </c>
      <c r="Q21" s="68">
        <f t="shared" si="7"/>
        <v>0</v>
      </c>
      <c r="R21" s="68">
        <f t="shared" si="4"/>
        <v>48.643182397178059</v>
      </c>
      <c r="S21" s="51">
        <f t="shared" si="5"/>
        <v>0</v>
      </c>
      <c r="T21" s="184">
        <f t="shared" si="6"/>
        <v>0</v>
      </c>
    </row>
    <row r="22" spans="1:20" x14ac:dyDescent="0.35">
      <c r="A22" s="63">
        <v>45566.708333333292</v>
      </c>
      <c r="B22" s="70">
        <v>675</v>
      </c>
      <c r="C22" s="71">
        <v>24718.5</v>
      </c>
      <c r="D22" s="66">
        <v>20.994</v>
      </c>
      <c r="E22" s="22">
        <v>768.8</v>
      </c>
      <c r="F22" s="19">
        <f t="shared" si="1"/>
        <v>654.00599999999997</v>
      </c>
      <c r="G22" s="19">
        <f t="shared" si="1"/>
        <v>23949.7</v>
      </c>
      <c r="H22" s="67">
        <v>0</v>
      </c>
      <c r="I22" s="34">
        <f t="shared" si="2"/>
        <v>654.00599999999997</v>
      </c>
      <c r="J22" s="68">
        <f t="shared" si="0"/>
        <v>36.620000428130631</v>
      </c>
      <c r="K22" s="110">
        <v>1.8</v>
      </c>
      <c r="L22" s="68">
        <f t="shared" si="3"/>
        <v>26.82</v>
      </c>
      <c r="M22" s="68">
        <f t="shared" si="7"/>
        <v>0</v>
      </c>
      <c r="N22" s="68">
        <f t="shared" si="7"/>
        <v>40.183553256869914</v>
      </c>
      <c r="O22" s="68">
        <f t="shared" si="7"/>
        <v>48.643182397178059</v>
      </c>
      <c r="P22" s="68">
        <f t="shared" si="7"/>
        <v>0</v>
      </c>
      <c r="Q22" s="68">
        <f t="shared" si="7"/>
        <v>0</v>
      </c>
      <c r="R22" s="68">
        <f t="shared" si="4"/>
        <v>48.643182397178059</v>
      </c>
      <c r="S22" s="51">
        <f t="shared" si="5"/>
        <v>0</v>
      </c>
      <c r="T22" s="184">
        <f t="shared" si="6"/>
        <v>0</v>
      </c>
    </row>
    <row r="23" spans="1:20" x14ac:dyDescent="0.35">
      <c r="A23" s="63">
        <v>45566.749999999956</v>
      </c>
      <c r="B23" s="70">
        <v>662.6</v>
      </c>
      <c r="C23" s="71">
        <v>28876.108</v>
      </c>
      <c r="D23" s="66">
        <v>12.396000000000001</v>
      </c>
      <c r="E23" s="22">
        <v>540.21799999999996</v>
      </c>
      <c r="F23" s="19">
        <f t="shared" si="1"/>
        <v>650.20400000000006</v>
      </c>
      <c r="G23" s="19">
        <f t="shared" si="1"/>
        <v>28335.89</v>
      </c>
      <c r="H23" s="67">
        <v>0</v>
      </c>
      <c r="I23" s="34">
        <f t="shared" si="2"/>
        <v>650.20400000000006</v>
      </c>
      <c r="J23" s="68">
        <f t="shared" si="0"/>
        <v>43.579999507846765</v>
      </c>
      <c r="K23" s="110">
        <v>1.8</v>
      </c>
      <c r="L23" s="68">
        <f t="shared" si="3"/>
        <v>26.82</v>
      </c>
      <c r="M23" s="68">
        <f t="shared" si="7"/>
        <v>0</v>
      </c>
      <c r="N23" s="68">
        <f t="shared" si="7"/>
        <v>40.183553256869914</v>
      </c>
      <c r="O23" s="68">
        <f t="shared" si="7"/>
        <v>48.643182397178059</v>
      </c>
      <c r="P23" s="68">
        <f t="shared" si="7"/>
        <v>0</v>
      </c>
      <c r="Q23" s="68">
        <f t="shared" si="7"/>
        <v>0</v>
      </c>
      <c r="R23" s="68">
        <f t="shared" si="4"/>
        <v>48.643182397178059</v>
      </c>
      <c r="S23" s="51">
        <f t="shared" si="5"/>
        <v>0</v>
      </c>
      <c r="T23" s="184">
        <f t="shared" si="6"/>
        <v>0</v>
      </c>
    </row>
    <row r="24" spans="1:20" x14ac:dyDescent="0.35">
      <c r="A24" s="63">
        <v>45566.791666666621</v>
      </c>
      <c r="B24" s="70">
        <v>658.5</v>
      </c>
      <c r="C24" s="71">
        <v>31338.014999999999</v>
      </c>
      <c r="D24" s="66">
        <v>18.295000000000002</v>
      </c>
      <c r="E24" s="22">
        <v>870.65899999999999</v>
      </c>
      <c r="F24" s="19">
        <f t="shared" si="1"/>
        <v>640.20500000000004</v>
      </c>
      <c r="G24" s="19">
        <f t="shared" si="1"/>
        <v>30467.356</v>
      </c>
      <c r="H24" s="67">
        <v>0</v>
      </c>
      <c r="I24" s="34">
        <f t="shared" si="2"/>
        <v>640.20500000000004</v>
      </c>
      <c r="J24" s="68">
        <f t="shared" si="0"/>
        <v>47.590000078099983</v>
      </c>
      <c r="K24" s="110">
        <v>1.8</v>
      </c>
      <c r="L24" s="68">
        <f t="shared" si="3"/>
        <v>26.82</v>
      </c>
      <c r="M24" s="68">
        <f t="shared" ref="M24:Q39" si="8">M23</f>
        <v>0</v>
      </c>
      <c r="N24" s="68">
        <f t="shared" si="8"/>
        <v>40.183553256869914</v>
      </c>
      <c r="O24" s="68">
        <f t="shared" si="8"/>
        <v>48.643182397178059</v>
      </c>
      <c r="P24" s="68">
        <f t="shared" si="8"/>
        <v>0</v>
      </c>
      <c r="Q24" s="68">
        <f t="shared" si="8"/>
        <v>0</v>
      </c>
      <c r="R24" s="68">
        <f t="shared" si="4"/>
        <v>48.643182397178059</v>
      </c>
      <c r="S24" s="51">
        <f t="shared" si="5"/>
        <v>0</v>
      </c>
      <c r="T24" s="184">
        <f t="shared" si="6"/>
        <v>0</v>
      </c>
    </row>
    <row r="25" spans="1:20" x14ac:dyDescent="0.35">
      <c r="A25" s="63">
        <v>45566.833333333285</v>
      </c>
      <c r="B25" s="70">
        <v>647.31100000000004</v>
      </c>
      <c r="C25" s="71">
        <v>32674.927103360002</v>
      </c>
      <c r="D25" s="66">
        <v>0</v>
      </c>
      <c r="E25" s="22">
        <v>0</v>
      </c>
      <c r="F25" s="19">
        <f t="shared" si="1"/>
        <v>647.31100000000004</v>
      </c>
      <c r="G25" s="19">
        <f t="shared" si="1"/>
        <v>32674.927103360002</v>
      </c>
      <c r="H25" s="67">
        <v>0</v>
      </c>
      <c r="I25" s="34">
        <f t="shared" si="2"/>
        <v>647.31100000000004</v>
      </c>
      <c r="J25" s="68">
        <f t="shared" si="0"/>
        <v>50.477941983621477</v>
      </c>
      <c r="K25" s="110">
        <v>1.8</v>
      </c>
      <c r="L25" s="68">
        <f t="shared" si="3"/>
        <v>26.82</v>
      </c>
      <c r="M25" s="68">
        <f t="shared" si="8"/>
        <v>0</v>
      </c>
      <c r="N25" s="68">
        <f t="shared" si="8"/>
        <v>40.183553256869914</v>
      </c>
      <c r="O25" s="68">
        <f t="shared" si="8"/>
        <v>48.643182397178059</v>
      </c>
      <c r="P25" s="68">
        <f t="shared" si="8"/>
        <v>0</v>
      </c>
      <c r="Q25" s="68">
        <f t="shared" si="8"/>
        <v>0</v>
      </c>
      <c r="R25" s="68">
        <f t="shared" si="4"/>
        <v>48.643182397178059</v>
      </c>
      <c r="S25" s="51">
        <f t="shared" si="5"/>
        <v>1.8347595864434183</v>
      </c>
      <c r="T25" s="184">
        <f t="shared" si="6"/>
        <v>1187.6600626602756</v>
      </c>
    </row>
    <row r="26" spans="1:20" x14ac:dyDescent="0.35">
      <c r="A26" s="63">
        <v>45566.874999999949</v>
      </c>
      <c r="B26" s="70">
        <v>640.577</v>
      </c>
      <c r="C26" s="71">
        <v>23387.066755029999</v>
      </c>
      <c r="D26" s="66">
        <v>0</v>
      </c>
      <c r="E26" s="22">
        <v>0</v>
      </c>
      <c r="F26" s="19">
        <f t="shared" si="1"/>
        <v>640.577</v>
      </c>
      <c r="G26" s="19">
        <f t="shared" si="1"/>
        <v>23387.066755029999</v>
      </c>
      <c r="H26" s="67">
        <v>0</v>
      </c>
      <c r="I26" s="34">
        <f t="shared" si="2"/>
        <v>640.577</v>
      </c>
      <c r="J26" s="68">
        <f t="shared" si="0"/>
        <v>36.509376320145741</v>
      </c>
      <c r="K26" s="110">
        <v>1.8</v>
      </c>
      <c r="L26" s="68">
        <f t="shared" si="3"/>
        <v>26.82</v>
      </c>
      <c r="M26" s="68">
        <f t="shared" si="8"/>
        <v>0</v>
      </c>
      <c r="N26" s="68">
        <f t="shared" si="8"/>
        <v>40.183553256869914</v>
      </c>
      <c r="O26" s="68">
        <f t="shared" si="8"/>
        <v>48.643182397178059</v>
      </c>
      <c r="P26" s="68">
        <f t="shared" si="8"/>
        <v>0</v>
      </c>
      <c r="Q26" s="68">
        <f t="shared" si="8"/>
        <v>0</v>
      </c>
      <c r="R26" s="68">
        <f t="shared" si="4"/>
        <v>48.643182397178059</v>
      </c>
      <c r="S26" s="51">
        <f t="shared" si="5"/>
        <v>0</v>
      </c>
      <c r="T26" s="184">
        <f t="shared" si="6"/>
        <v>0</v>
      </c>
    </row>
    <row r="27" spans="1:20" x14ac:dyDescent="0.35">
      <c r="A27" s="63">
        <v>45566.916666666613</v>
      </c>
      <c r="B27" s="70">
        <v>613.69999999999993</v>
      </c>
      <c r="C27" s="71">
        <v>18924.909446000001</v>
      </c>
      <c r="D27" s="66">
        <v>0</v>
      </c>
      <c r="E27" s="22">
        <v>0</v>
      </c>
      <c r="F27" s="19">
        <f t="shared" si="1"/>
        <v>613.69999999999993</v>
      </c>
      <c r="G27" s="19">
        <f t="shared" si="1"/>
        <v>18924.909446000001</v>
      </c>
      <c r="H27" s="67">
        <v>0</v>
      </c>
      <c r="I27" s="34">
        <f t="shared" si="2"/>
        <v>613.69999999999993</v>
      </c>
      <c r="J27" s="68">
        <f t="shared" si="0"/>
        <v>30.837395219162463</v>
      </c>
      <c r="K27" s="110">
        <v>1.8</v>
      </c>
      <c r="L27" s="68">
        <f t="shared" si="3"/>
        <v>26.82</v>
      </c>
      <c r="M27" s="68">
        <f t="shared" si="8"/>
        <v>0</v>
      </c>
      <c r="N27" s="68">
        <f t="shared" si="8"/>
        <v>40.183553256869914</v>
      </c>
      <c r="O27" s="68">
        <f t="shared" si="8"/>
        <v>48.643182397178059</v>
      </c>
      <c r="P27" s="68">
        <f t="shared" si="8"/>
        <v>0</v>
      </c>
      <c r="Q27" s="68">
        <f t="shared" si="8"/>
        <v>0</v>
      </c>
      <c r="R27" s="68">
        <f t="shared" si="4"/>
        <v>48.643182397178059</v>
      </c>
      <c r="S27" s="51">
        <f t="shared" si="5"/>
        <v>0</v>
      </c>
      <c r="T27" s="184">
        <f t="shared" si="6"/>
        <v>0</v>
      </c>
    </row>
    <row r="28" spans="1:20" x14ac:dyDescent="0.35">
      <c r="A28" s="63">
        <v>45566.958333333278</v>
      </c>
      <c r="B28" s="70">
        <v>574.06500000000005</v>
      </c>
      <c r="C28" s="71">
        <v>16146.813991949999</v>
      </c>
      <c r="D28" s="66">
        <v>0</v>
      </c>
      <c r="E28" s="22">
        <v>0</v>
      </c>
      <c r="F28" s="19">
        <f t="shared" si="1"/>
        <v>574.06500000000005</v>
      </c>
      <c r="G28" s="19">
        <f t="shared" si="1"/>
        <v>16146.813991949999</v>
      </c>
      <c r="H28" s="67">
        <v>0</v>
      </c>
      <c r="I28" s="34">
        <f t="shared" si="2"/>
        <v>574.06500000000005</v>
      </c>
      <c r="J28" s="68">
        <f t="shared" si="0"/>
        <v>28.127152834522217</v>
      </c>
      <c r="K28" s="110">
        <v>1.8</v>
      </c>
      <c r="L28" s="68">
        <f t="shared" si="3"/>
        <v>26.82</v>
      </c>
      <c r="M28" s="68">
        <f t="shared" si="8"/>
        <v>0</v>
      </c>
      <c r="N28" s="68">
        <f t="shared" si="8"/>
        <v>40.183553256869914</v>
      </c>
      <c r="O28" s="68">
        <f t="shared" si="8"/>
        <v>48.643182397178059</v>
      </c>
      <c r="P28" s="68">
        <f t="shared" si="8"/>
        <v>0</v>
      </c>
      <c r="Q28" s="68">
        <f t="shared" si="8"/>
        <v>0</v>
      </c>
      <c r="R28" s="68">
        <f t="shared" si="4"/>
        <v>48.643182397178059</v>
      </c>
      <c r="S28" s="51">
        <f t="shared" si="5"/>
        <v>0</v>
      </c>
      <c r="T28" s="184">
        <f t="shared" si="6"/>
        <v>0</v>
      </c>
    </row>
    <row r="29" spans="1:20" x14ac:dyDescent="0.35">
      <c r="A29" s="63">
        <v>45566.999999999942</v>
      </c>
      <c r="B29" s="70">
        <v>544.38300000000004</v>
      </c>
      <c r="C29" s="71">
        <v>12478.07713944</v>
      </c>
      <c r="D29" s="66">
        <v>0</v>
      </c>
      <c r="E29" s="22">
        <v>0</v>
      </c>
      <c r="F29" s="19">
        <f t="shared" si="1"/>
        <v>544.38300000000004</v>
      </c>
      <c r="G29" s="19">
        <f t="shared" si="1"/>
        <v>12478.07713944</v>
      </c>
      <c r="H29" s="67">
        <v>0</v>
      </c>
      <c r="I29" s="34">
        <f t="shared" si="2"/>
        <v>544.38300000000004</v>
      </c>
      <c r="J29" s="68">
        <f t="shared" si="0"/>
        <v>22.921504050346904</v>
      </c>
      <c r="K29" s="110">
        <v>1.8</v>
      </c>
      <c r="L29" s="68">
        <f t="shared" si="3"/>
        <v>26.82</v>
      </c>
      <c r="M29" s="68">
        <f t="shared" si="8"/>
        <v>0</v>
      </c>
      <c r="N29" s="68">
        <f t="shared" si="8"/>
        <v>40.183553256869914</v>
      </c>
      <c r="O29" s="68">
        <f t="shared" si="8"/>
        <v>48.643182397178059</v>
      </c>
      <c r="P29" s="68">
        <f t="shared" si="8"/>
        <v>0</v>
      </c>
      <c r="Q29" s="68">
        <f t="shared" si="8"/>
        <v>0</v>
      </c>
      <c r="R29" s="68">
        <f t="shared" si="4"/>
        <v>48.643182397178059</v>
      </c>
      <c r="S29" s="51">
        <f t="shared" si="5"/>
        <v>0</v>
      </c>
      <c r="T29" s="184">
        <f t="shared" si="6"/>
        <v>0</v>
      </c>
    </row>
    <row r="30" spans="1:20" x14ac:dyDescent="0.35">
      <c r="A30" s="63">
        <v>45567.041666666606</v>
      </c>
      <c r="B30" s="64">
        <v>516.12599999999998</v>
      </c>
      <c r="C30" s="65">
        <v>10495.072747599999</v>
      </c>
      <c r="D30" s="66">
        <v>0</v>
      </c>
      <c r="E30" s="22">
        <v>0</v>
      </c>
      <c r="F30" s="19">
        <f t="shared" si="1"/>
        <v>516.12599999999998</v>
      </c>
      <c r="G30" s="19">
        <f t="shared" si="1"/>
        <v>10495.072747599999</v>
      </c>
      <c r="H30" s="67">
        <v>0</v>
      </c>
      <c r="I30" s="34">
        <f t="shared" si="2"/>
        <v>516.12599999999998</v>
      </c>
      <c r="J30" s="68">
        <f t="shared" si="0"/>
        <v>20.33432291262211</v>
      </c>
      <c r="K30" s="110">
        <v>1.81</v>
      </c>
      <c r="L30" s="68">
        <f t="shared" si="3"/>
        <v>26.923999999999999</v>
      </c>
      <c r="M30" s="68">
        <f t="shared" si="8"/>
        <v>0</v>
      </c>
      <c r="N30" s="68">
        <f t="shared" si="8"/>
        <v>40.183553256869914</v>
      </c>
      <c r="O30" s="68">
        <f t="shared" si="8"/>
        <v>48.643182397178059</v>
      </c>
      <c r="P30" s="68">
        <f t="shared" si="8"/>
        <v>0</v>
      </c>
      <c r="Q30" s="68">
        <f t="shared" si="8"/>
        <v>0</v>
      </c>
      <c r="R30" s="68">
        <f t="shared" si="4"/>
        <v>48.643182397178059</v>
      </c>
      <c r="S30" s="51">
        <f t="shared" si="5"/>
        <v>0</v>
      </c>
      <c r="T30" s="184">
        <f t="shared" si="6"/>
        <v>0</v>
      </c>
    </row>
    <row r="31" spans="1:20" x14ac:dyDescent="0.35">
      <c r="A31" s="63">
        <v>45567.08333333327</v>
      </c>
      <c r="B31" s="70">
        <v>499.649</v>
      </c>
      <c r="C31" s="71">
        <v>9121.7064200999994</v>
      </c>
      <c r="D31" s="66">
        <v>0</v>
      </c>
      <c r="E31" s="22">
        <v>0</v>
      </c>
      <c r="F31" s="19">
        <f t="shared" si="1"/>
        <v>499.649</v>
      </c>
      <c r="G31" s="19">
        <f t="shared" si="1"/>
        <v>9121.7064200999994</v>
      </c>
      <c r="H31" s="67">
        <v>0</v>
      </c>
      <c r="I31" s="34">
        <f t="shared" si="2"/>
        <v>499.649</v>
      </c>
      <c r="J31" s="68">
        <f t="shared" si="0"/>
        <v>18.256228712756354</v>
      </c>
      <c r="K31" s="110">
        <v>1.81</v>
      </c>
      <c r="L31" s="68">
        <f t="shared" si="3"/>
        <v>26.923999999999999</v>
      </c>
      <c r="M31" s="68">
        <f t="shared" si="8"/>
        <v>0</v>
      </c>
      <c r="N31" s="68">
        <f t="shared" si="8"/>
        <v>40.183553256869914</v>
      </c>
      <c r="O31" s="68">
        <f t="shared" si="8"/>
        <v>48.643182397178059</v>
      </c>
      <c r="P31" s="68">
        <f t="shared" si="8"/>
        <v>0</v>
      </c>
      <c r="Q31" s="68">
        <f t="shared" si="8"/>
        <v>0</v>
      </c>
      <c r="R31" s="68">
        <f t="shared" si="4"/>
        <v>48.643182397178059</v>
      </c>
      <c r="S31" s="51">
        <f t="shared" si="5"/>
        <v>0</v>
      </c>
      <c r="T31" s="184">
        <f t="shared" si="6"/>
        <v>0</v>
      </c>
    </row>
    <row r="32" spans="1:20" x14ac:dyDescent="0.35">
      <c r="A32" s="63">
        <v>45567.124999999935</v>
      </c>
      <c r="B32" s="70">
        <v>489.51</v>
      </c>
      <c r="C32" s="71">
        <v>8325.3870107999992</v>
      </c>
      <c r="D32" s="66">
        <v>0</v>
      </c>
      <c r="E32" s="22">
        <v>0</v>
      </c>
      <c r="F32" s="19">
        <f t="shared" si="1"/>
        <v>489.51</v>
      </c>
      <c r="G32" s="19">
        <f t="shared" si="1"/>
        <v>8325.3870107999992</v>
      </c>
      <c r="H32" s="67">
        <v>0</v>
      </c>
      <c r="I32" s="34">
        <f t="shared" si="2"/>
        <v>489.51</v>
      </c>
      <c r="J32" s="68">
        <f t="shared" si="0"/>
        <v>17.007593329656185</v>
      </c>
      <c r="K32" s="110">
        <v>1.81</v>
      </c>
      <c r="L32" s="68">
        <f t="shared" si="3"/>
        <v>26.923999999999999</v>
      </c>
      <c r="M32" s="68">
        <f t="shared" si="8"/>
        <v>0</v>
      </c>
      <c r="N32" s="68">
        <f t="shared" si="8"/>
        <v>40.183553256869914</v>
      </c>
      <c r="O32" s="68">
        <f t="shared" si="8"/>
        <v>48.643182397178059</v>
      </c>
      <c r="P32" s="68">
        <f t="shared" si="8"/>
        <v>0</v>
      </c>
      <c r="Q32" s="68">
        <f t="shared" si="8"/>
        <v>0</v>
      </c>
      <c r="R32" s="68">
        <f t="shared" si="4"/>
        <v>48.643182397178059</v>
      </c>
      <c r="S32" s="51">
        <f t="shared" si="5"/>
        <v>0</v>
      </c>
      <c r="T32" s="184">
        <f t="shared" si="6"/>
        <v>0</v>
      </c>
    </row>
    <row r="33" spans="1:20" x14ac:dyDescent="0.35">
      <c r="A33" s="63">
        <v>45567.166666666599</v>
      </c>
      <c r="B33" s="70">
        <v>492.90100000000001</v>
      </c>
      <c r="C33" s="71">
        <v>7972.3986832600003</v>
      </c>
      <c r="D33" s="66">
        <v>0</v>
      </c>
      <c r="E33" s="22">
        <v>0</v>
      </c>
      <c r="F33" s="19">
        <f t="shared" si="1"/>
        <v>492.90100000000001</v>
      </c>
      <c r="G33" s="19">
        <f t="shared" si="1"/>
        <v>7972.3986832600003</v>
      </c>
      <c r="H33" s="67">
        <v>0</v>
      </c>
      <c r="I33" s="34">
        <f t="shared" si="2"/>
        <v>492.90100000000001</v>
      </c>
      <c r="J33" s="68">
        <f t="shared" si="0"/>
        <v>16.174442095390354</v>
      </c>
      <c r="K33" s="110">
        <v>1.81</v>
      </c>
      <c r="L33" s="68">
        <f t="shared" si="3"/>
        <v>26.923999999999999</v>
      </c>
      <c r="M33" s="68">
        <f t="shared" si="8"/>
        <v>0</v>
      </c>
      <c r="N33" s="68">
        <f t="shared" si="8"/>
        <v>40.183553256869914</v>
      </c>
      <c r="O33" s="68">
        <f t="shared" si="8"/>
        <v>48.643182397178059</v>
      </c>
      <c r="P33" s="68">
        <f t="shared" si="8"/>
        <v>0</v>
      </c>
      <c r="Q33" s="68">
        <f t="shared" si="8"/>
        <v>0</v>
      </c>
      <c r="R33" s="68">
        <f t="shared" si="4"/>
        <v>48.643182397178059</v>
      </c>
      <c r="S33" s="51">
        <f t="shared" si="5"/>
        <v>0</v>
      </c>
      <c r="T33" s="184">
        <f t="shared" si="6"/>
        <v>0</v>
      </c>
    </row>
    <row r="34" spans="1:20" x14ac:dyDescent="0.35">
      <c r="A34" s="63">
        <v>45567.208333333263</v>
      </c>
      <c r="B34" s="70">
        <v>489.351</v>
      </c>
      <c r="C34" s="71">
        <v>9121.2548133399996</v>
      </c>
      <c r="D34" s="66">
        <v>0</v>
      </c>
      <c r="E34" s="22">
        <v>0</v>
      </c>
      <c r="F34" s="19">
        <f t="shared" si="1"/>
        <v>489.351</v>
      </c>
      <c r="G34" s="19">
        <f t="shared" si="1"/>
        <v>9121.2548133399996</v>
      </c>
      <c r="H34" s="67">
        <v>0</v>
      </c>
      <c r="I34" s="34">
        <f t="shared" si="2"/>
        <v>489.351</v>
      </c>
      <c r="J34" s="68">
        <f t="shared" si="0"/>
        <v>18.639493560532216</v>
      </c>
      <c r="K34" s="110">
        <v>1.81</v>
      </c>
      <c r="L34" s="68">
        <f t="shared" si="3"/>
        <v>26.923999999999999</v>
      </c>
      <c r="M34" s="68">
        <f t="shared" si="8"/>
        <v>0</v>
      </c>
      <c r="N34" s="68">
        <f t="shared" si="8"/>
        <v>40.183553256869914</v>
      </c>
      <c r="O34" s="68">
        <f t="shared" si="8"/>
        <v>48.643182397178059</v>
      </c>
      <c r="P34" s="68">
        <f t="shared" si="8"/>
        <v>0</v>
      </c>
      <c r="Q34" s="68">
        <f t="shared" si="8"/>
        <v>0</v>
      </c>
      <c r="R34" s="68">
        <f t="shared" si="4"/>
        <v>48.643182397178059</v>
      </c>
      <c r="S34" s="51">
        <f t="shared" si="5"/>
        <v>0</v>
      </c>
      <c r="T34" s="184">
        <f t="shared" si="6"/>
        <v>0</v>
      </c>
    </row>
    <row r="35" spans="1:20" x14ac:dyDescent="0.35">
      <c r="A35" s="63">
        <v>45567.249999999927</v>
      </c>
      <c r="B35" s="70">
        <v>506.32500000000005</v>
      </c>
      <c r="C35" s="71">
        <v>12447.3544045</v>
      </c>
      <c r="D35" s="66">
        <v>0</v>
      </c>
      <c r="E35" s="22">
        <v>0</v>
      </c>
      <c r="F35" s="19">
        <f t="shared" si="1"/>
        <v>506.32500000000005</v>
      </c>
      <c r="G35" s="19">
        <f t="shared" si="1"/>
        <v>12447.3544045</v>
      </c>
      <c r="H35" s="67">
        <v>0</v>
      </c>
      <c r="I35" s="34">
        <f t="shared" si="2"/>
        <v>506.32500000000005</v>
      </c>
      <c r="J35" s="68">
        <f t="shared" si="0"/>
        <v>24.583724691650616</v>
      </c>
      <c r="K35" s="110">
        <v>1.81</v>
      </c>
      <c r="L35" s="68">
        <f t="shared" si="3"/>
        <v>26.923999999999999</v>
      </c>
      <c r="M35" s="68">
        <f t="shared" si="8"/>
        <v>0</v>
      </c>
      <c r="N35" s="68">
        <f t="shared" si="8"/>
        <v>40.183553256869914</v>
      </c>
      <c r="O35" s="68">
        <f t="shared" si="8"/>
        <v>48.643182397178059</v>
      </c>
      <c r="P35" s="68">
        <f t="shared" si="8"/>
        <v>0</v>
      </c>
      <c r="Q35" s="68">
        <f t="shared" si="8"/>
        <v>0</v>
      </c>
      <c r="R35" s="68">
        <f t="shared" si="4"/>
        <v>48.643182397178059</v>
      </c>
      <c r="S35" s="51">
        <f t="shared" si="5"/>
        <v>0</v>
      </c>
      <c r="T35" s="184">
        <f t="shared" si="6"/>
        <v>0</v>
      </c>
    </row>
    <row r="36" spans="1:20" x14ac:dyDescent="0.35">
      <c r="A36" s="63">
        <v>45567.291666666591</v>
      </c>
      <c r="B36" s="70">
        <v>539.49799999999993</v>
      </c>
      <c r="C36" s="71">
        <v>18961.580654379999</v>
      </c>
      <c r="D36" s="66">
        <v>0</v>
      </c>
      <c r="E36" s="22">
        <v>0</v>
      </c>
      <c r="F36" s="19">
        <f t="shared" si="1"/>
        <v>539.49799999999993</v>
      </c>
      <c r="G36" s="19">
        <f t="shared" si="1"/>
        <v>18961.580654379999</v>
      </c>
      <c r="H36" s="67">
        <v>0</v>
      </c>
      <c r="I36" s="34">
        <f t="shared" si="2"/>
        <v>539.49799999999993</v>
      </c>
      <c r="J36" s="68">
        <f t="shared" si="0"/>
        <v>35.146711673407502</v>
      </c>
      <c r="K36" s="110">
        <v>1.81</v>
      </c>
      <c r="L36" s="68">
        <f t="shared" si="3"/>
        <v>26.923999999999999</v>
      </c>
      <c r="M36" s="68">
        <f t="shared" si="8"/>
        <v>0</v>
      </c>
      <c r="N36" s="68">
        <f t="shared" si="8"/>
        <v>40.183553256869914</v>
      </c>
      <c r="O36" s="68">
        <f t="shared" si="8"/>
        <v>48.643182397178059</v>
      </c>
      <c r="P36" s="68">
        <f t="shared" si="8"/>
        <v>0</v>
      </c>
      <c r="Q36" s="68">
        <f t="shared" si="8"/>
        <v>0</v>
      </c>
      <c r="R36" s="68">
        <f t="shared" si="4"/>
        <v>48.643182397178059</v>
      </c>
      <c r="S36" s="51">
        <f t="shared" si="5"/>
        <v>0</v>
      </c>
      <c r="T36" s="184">
        <f t="shared" si="6"/>
        <v>0</v>
      </c>
    </row>
    <row r="37" spans="1:20" x14ac:dyDescent="0.35">
      <c r="A37" s="63">
        <v>45567.333333333256</v>
      </c>
      <c r="B37" s="70">
        <v>562.13400000000001</v>
      </c>
      <c r="C37" s="71">
        <v>22399.521737680003</v>
      </c>
      <c r="D37" s="66">
        <v>0</v>
      </c>
      <c r="E37" s="22">
        <v>0</v>
      </c>
      <c r="F37" s="19">
        <f t="shared" si="1"/>
        <v>562.13400000000001</v>
      </c>
      <c r="G37" s="19">
        <f t="shared" si="1"/>
        <v>22399.521737680003</v>
      </c>
      <c r="H37" s="67">
        <v>0</v>
      </c>
      <c r="I37" s="34">
        <f t="shared" si="2"/>
        <v>562.13400000000001</v>
      </c>
      <c r="J37" s="68">
        <f t="shared" si="0"/>
        <v>39.847299287500846</v>
      </c>
      <c r="K37" s="110">
        <v>1.81</v>
      </c>
      <c r="L37" s="68">
        <f t="shared" si="3"/>
        <v>26.923999999999999</v>
      </c>
      <c r="M37" s="68">
        <f t="shared" si="8"/>
        <v>0</v>
      </c>
      <c r="N37" s="68">
        <f t="shared" si="8"/>
        <v>40.183553256869914</v>
      </c>
      <c r="O37" s="68">
        <f t="shared" si="8"/>
        <v>48.643182397178059</v>
      </c>
      <c r="P37" s="68">
        <f t="shared" si="8"/>
        <v>0</v>
      </c>
      <c r="Q37" s="68">
        <f t="shared" si="8"/>
        <v>0</v>
      </c>
      <c r="R37" s="68">
        <f t="shared" si="4"/>
        <v>48.643182397178059</v>
      </c>
      <c r="S37" s="51">
        <f t="shared" si="5"/>
        <v>0</v>
      </c>
      <c r="T37" s="184">
        <f t="shared" si="6"/>
        <v>0</v>
      </c>
    </row>
    <row r="38" spans="1:20" x14ac:dyDescent="0.35">
      <c r="A38" s="63">
        <v>45567.37499999992</v>
      </c>
      <c r="B38" s="70">
        <v>573.33799999999997</v>
      </c>
      <c r="C38" s="71">
        <v>19401.238090819999</v>
      </c>
      <c r="D38" s="66">
        <v>0</v>
      </c>
      <c r="E38" s="22">
        <v>0</v>
      </c>
      <c r="F38" s="19">
        <f t="shared" si="1"/>
        <v>573.33799999999997</v>
      </c>
      <c r="G38" s="19">
        <f t="shared" si="1"/>
        <v>19401.238090819999</v>
      </c>
      <c r="H38" s="67">
        <v>0</v>
      </c>
      <c r="I38" s="34">
        <f t="shared" si="2"/>
        <v>573.33799999999997</v>
      </c>
      <c r="J38" s="68">
        <f t="shared" si="0"/>
        <v>33.839093328577562</v>
      </c>
      <c r="K38" s="110">
        <v>1.81</v>
      </c>
      <c r="L38" s="68">
        <f t="shared" si="3"/>
        <v>26.923999999999999</v>
      </c>
      <c r="M38" s="68">
        <f t="shared" si="8"/>
        <v>0</v>
      </c>
      <c r="N38" s="68">
        <f t="shared" si="8"/>
        <v>40.183553256869914</v>
      </c>
      <c r="O38" s="68">
        <f t="shared" si="8"/>
        <v>48.643182397178059</v>
      </c>
      <c r="P38" s="68">
        <f t="shared" si="8"/>
        <v>0</v>
      </c>
      <c r="Q38" s="68">
        <f t="shared" si="8"/>
        <v>0</v>
      </c>
      <c r="R38" s="68">
        <f t="shared" si="4"/>
        <v>48.643182397178059</v>
      </c>
      <c r="S38" s="51">
        <f t="shared" si="5"/>
        <v>0</v>
      </c>
      <c r="T38" s="184">
        <f t="shared" si="6"/>
        <v>0</v>
      </c>
    </row>
    <row r="39" spans="1:20" x14ac:dyDescent="0.35">
      <c r="A39" s="63">
        <v>45567.416666666584</v>
      </c>
      <c r="B39" s="70">
        <v>577.59500000000003</v>
      </c>
      <c r="C39" s="71">
        <v>18181.723677749997</v>
      </c>
      <c r="D39" s="66">
        <v>0</v>
      </c>
      <c r="E39" s="22">
        <v>0</v>
      </c>
      <c r="F39" s="19">
        <f t="shared" si="1"/>
        <v>577.59500000000003</v>
      </c>
      <c r="G39" s="19">
        <f t="shared" si="1"/>
        <v>18181.723677749997</v>
      </c>
      <c r="H39" s="67">
        <v>0</v>
      </c>
      <c r="I39" s="34">
        <f t="shared" si="2"/>
        <v>577.59500000000003</v>
      </c>
      <c r="J39" s="68">
        <f t="shared" si="0"/>
        <v>31.478325951142228</v>
      </c>
      <c r="K39" s="110">
        <v>1.81</v>
      </c>
      <c r="L39" s="68">
        <f t="shared" si="3"/>
        <v>26.923999999999999</v>
      </c>
      <c r="M39" s="68">
        <f t="shared" si="8"/>
        <v>0</v>
      </c>
      <c r="N39" s="68">
        <f t="shared" si="8"/>
        <v>40.183553256869914</v>
      </c>
      <c r="O39" s="68">
        <f t="shared" si="8"/>
        <v>48.643182397178059</v>
      </c>
      <c r="P39" s="68">
        <f t="shared" si="8"/>
        <v>0</v>
      </c>
      <c r="Q39" s="68">
        <f t="shared" si="8"/>
        <v>0</v>
      </c>
      <c r="R39" s="68">
        <f t="shared" si="4"/>
        <v>48.643182397178059</v>
      </c>
      <c r="S39" s="51">
        <f t="shared" si="5"/>
        <v>0</v>
      </c>
      <c r="T39" s="184">
        <f t="shared" si="6"/>
        <v>0</v>
      </c>
    </row>
    <row r="40" spans="1:20" x14ac:dyDescent="0.35">
      <c r="A40" s="63">
        <v>45567.458333333248</v>
      </c>
      <c r="B40" s="70">
        <v>589.346</v>
      </c>
      <c r="C40" s="71">
        <v>16353.18967602</v>
      </c>
      <c r="D40" s="66">
        <v>0</v>
      </c>
      <c r="E40" s="22">
        <v>0</v>
      </c>
      <c r="F40" s="19">
        <f t="shared" si="1"/>
        <v>589.346</v>
      </c>
      <c r="G40" s="19">
        <f t="shared" si="1"/>
        <v>16353.18967602</v>
      </c>
      <c r="H40" s="67">
        <v>0</v>
      </c>
      <c r="I40" s="34">
        <f t="shared" si="2"/>
        <v>589.346</v>
      </c>
      <c r="J40" s="68">
        <f t="shared" si="0"/>
        <v>27.748028621590713</v>
      </c>
      <c r="K40" s="110">
        <v>1.81</v>
      </c>
      <c r="L40" s="68">
        <f t="shared" si="3"/>
        <v>26.923999999999999</v>
      </c>
      <c r="M40" s="68">
        <f t="shared" ref="M40:Q55" si="9">M39</f>
        <v>0</v>
      </c>
      <c r="N40" s="68">
        <f t="shared" si="9"/>
        <v>40.183553256869914</v>
      </c>
      <c r="O40" s="68">
        <f t="shared" si="9"/>
        <v>48.643182397178059</v>
      </c>
      <c r="P40" s="68">
        <f t="shared" si="9"/>
        <v>0</v>
      </c>
      <c r="Q40" s="68">
        <f t="shared" si="9"/>
        <v>0</v>
      </c>
      <c r="R40" s="68">
        <f t="shared" si="4"/>
        <v>48.643182397178059</v>
      </c>
      <c r="S40" s="51">
        <f t="shared" si="5"/>
        <v>0</v>
      </c>
      <c r="T40" s="184">
        <f t="shared" si="6"/>
        <v>0</v>
      </c>
    </row>
    <row r="41" spans="1:20" x14ac:dyDescent="0.35">
      <c r="A41" s="63">
        <v>45567.499999999913</v>
      </c>
      <c r="B41" s="70">
        <v>599.65200000000004</v>
      </c>
      <c r="C41" s="71">
        <v>17630.29003584</v>
      </c>
      <c r="D41" s="66">
        <v>0</v>
      </c>
      <c r="E41" s="22">
        <v>0</v>
      </c>
      <c r="F41" s="19">
        <f t="shared" si="1"/>
        <v>599.65200000000004</v>
      </c>
      <c r="G41" s="19">
        <f t="shared" si="1"/>
        <v>17630.29003584</v>
      </c>
      <c r="H41" s="67">
        <v>0</v>
      </c>
      <c r="I41" s="34">
        <f t="shared" si="2"/>
        <v>599.65200000000004</v>
      </c>
      <c r="J41" s="68">
        <f t="shared" si="0"/>
        <v>29.40086923055372</v>
      </c>
      <c r="K41" s="110">
        <v>1.81</v>
      </c>
      <c r="L41" s="68">
        <f t="shared" si="3"/>
        <v>26.923999999999999</v>
      </c>
      <c r="M41" s="68">
        <f t="shared" si="9"/>
        <v>0</v>
      </c>
      <c r="N41" s="68">
        <f t="shared" si="9"/>
        <v>40.183553256869914</v>
      </c>
      <c r="O41" s="68">
        <f t="shared" si="9"/>
        <v>48.643182397178059</v>
      </c>
      <c r="P41" s="68">
        <f t="shared" si="9"/>
        <v>0</v>
      </c>
      <c r="Q41" s="68">
        <f t="shared" si="9"/>
        <v>0</v>
      </c>
      <c r="R41" s="68">
        <f t="shared" si="4"/>
        <v>48.643182397178059</v>
      </c>
      <c r="S41" s="51">
        <f t="shared" si="5"/>
        <v>0</v>
      </c>
      <c r="T41" s="184">
        <f t="shared" si="6"/>
        <v>0</v>
      </c>
    </row>
    <row r="42" spans="1:20" x14ac:dyDescent="0.35">
      <c r="A42" s="63">
        <v>45567.541666666577</v>
      </c>
      <c r="B42" s="70">
        <v>606.94600000000003</v>
      </c>
      <c r="C42" s="71">
        <v>17808.091397460001</v>
      </c>
      <c r="D42" s="66">
        <v>0</v>
      </c>
      <c r="E42" s="22">
        <v>0</v>
      </c>
      <c r="F42" s="19">
        <f t="shared" si="1"/>
        <v>606.94600000000003</v>
      </c>
      <c r="G42" s="19">
        <f t="shared" si="1"/>
        <v>17808.091397460001</v>
      </c>
      <c r="H42" s="67">
        <v>0</v>
      </c>
      <c r="I42" s="34">
        <f t="shared" si="2"/>
        <v>606.94600000000003</v>
      </c>
      <c r="J42" s="68">
        <f t="shared" si="0"/>
        <v>29.340487287930063</v>
      </c>
      <c r="K42" s="110">
        <v>1.81</v>
      </c>
      <c r="L42" s="68">
        <f t="shared" si="3"/>
        <v>26.923999999999999</v>
      </c>
      <c r="M42" s="68">
        <f t="shared" si="9"/>
        <v>0</v>
      </c>
      <c r="N42" s="68">
        <f t="shared" si="9"/>
        <v>40.183553256869914</v>
      </c>
      <c r="O42" s="68">
        <f t="shared" si="9"/>
        <v>48.643182397178059</v>
      </c>
      <c r="P42" s="68">
        <f t="shared" si="9"/>
        <v>0</v>
      </c>
      <c r="Q42" s="68">
        <f t="shared" si="9"/>
        <v>0</v>
      </c>
      <c r="R42" s="68">
        <f t="shared" si="4"/>
        <v>48.643182397178059</v>
      </c>
      <c r="S42" s="51">
        <f t="shared" si="5"/>
        <v>0</v>
      </c>
      <c r="T42" s="184">
        <f t="shared" si="6"/>
        <v>0</v>
      </c>
    </row>
    <row r="43" spans="1:20" x14ac:dyDescent="0.35">
      <c r="A43" s="63">
        <v>45567.583333333241</v>
      </c>
      <c r="B43" s="70">
        <v>615.48099999999999</v>
      </c>
      <c r="C43" s="71">
        <v>19971.53209552</v>
      </c>
      <c r="D43" s="66">
        <v>0</v>
      </c>
      <c r="E43" s="22">
        <v>0</v>
      </c>
      <c r="F43" s="19">
        <f t="shared" si="1"/>
        <v>615.48099999999999</v>
      </c>
      <c r="G43" s="19">
        <f t="shared" si="1"/>
        <v>19971.53209552</v>
      </c>
      <c r="H43" s="67">
        <v>0</v>
      </c>
      <c r="I43" s="34">
        <f t="shared" si="2"/>
        <v>615.48099999999999</v>
      </c>
      <c r="J43" s="68">
        <f t="shared" si="0"/>
        <v>32.448657384257189</v>
      </c>
      <c r="K43" s="110">
        <v>1.81</v>
      </c>
      <c r="L43" s="68">
        <f t="shared" si="3"/>
        <v>26.923999999999999</v>
      </c>
      <c r="M43" s="68">
        <f t="shared" si="9"/>
        <v>0</v>
      </c>
      <c r="N43" s="68">
        <f t="shared" si="9"/>
        <v>40.183553256869914</v>
      </c>
      <c r="O43" s="68">
        <f t="shared" si="9"/>
        <v>48.643182397178059</v>
      </c>
      <c r="P43" s="68">
        <f t="shared" si="9"/>
        <v>0</v>
      </c>
      <c r="Q43" s="68">
        <f t="shared" si="9"/>
        <v>0</v>
      </c>
      <c r="R43" s="68">
        <f t="shared" si="4"/>
        <v>48.643182397178059</v>
      </c>
      <c r="S43" s="51">
        <f t="shared" si="5"/>
        <v>0</v>
      </c>
      <c r="T43" s="184">
        <f t="shared" si="6"/>
        <v>0</v>
      </c>
    </row>
    <row r="44" spans="1:20" x14ac:dyDescent="0.35">
      <c r="A44" s="63">
        <v>45567.624999999905</v>
      </c>
      <c r="B44" s="70">
        <v>622.96900000000005</v>
      </c>
      <c r="C44" s="71">
        <v>20022.46392871</v>
      </c>
      <c r="D44" s="66">
        <v>0</v>
      </c>
      <c r="E44" s="22">
        <v>0</v>
      </c>
      <c r="F44" s="19">
        <f t="shared" si="1"/>
        <v>622.96900000000005</v>
      </c>
      <c r="G44" s="19">
        <f t="shared" si="1"/>
        <v>20022.46392871</v>
      </c>
      <c r="H44" s="67">
        <v>0</v>
      </c>
      <c r="I44" s="34">
        <f t="shared" si="2"/>
        <v>622.96900000000005</v>
      </c>
      <c r="J44" s="68">
        <f t="shared" si="0"/>
        <v>32.140385683252291</v>
      </c>
      <c r="K44" s="110">
        <v>1.81</v>
      </c>
      <c r="L44" s="68">
        <f t="shared" si="3"/>
        <v>26.923999999999999</v>
      </c>
      <c r="M44" s="68">
        <f t="shared" si="9"/>
        <v>0</v>
      </c>
      <c r="N44" s="68">
        <f t="shared" si="9"/>
        <v>40.183553256869914</v>
      </c>
      <c r="O44" s="68">
        <f t="shared" si="9"/>
        <v>48.643182397178059</v>
      </c>
      <c r="P44" s="68">
        <f t="shared" si="9"/>
        <v>0</v>
      </c>
      <c r="Q44" s="68">
        <f t="shared" si="9"/>
        <v>0</v>
      </c>
      <c r="R44" s="68">
        <f t="shared" si="4"/>
        <v>48.643182397178059</v>
      </c>
      <c r="S44" s="51">
        <f t="shared" si="5"/>
        <v>0</v>
      </c>
      <c r="T44" s="184">
        <f t="shared" si="6"/>
        <v>0</v>
      </c>
    </row>
    <row r="45" spans="1:20" x14ac:dyDescent="0.35">
      <c r="A45" s="63">
        <v>45567.66666666657</v>
      </c>
      <c r="B45" s="70">
        <v>621.89700000000005</v>
      </c>
      <c r="C45" s="71">
        <v>20729.739563590003</v>
      </c>
      <c r="D45" s="66">
        <v>0</v>
      </c>
      <c r="E45" s="22">
        <v>0</v>
      </c>
      <c r="F45" s="19">
        <f t="shared" si="1"/>
        <v>621.89700000000005</v>
      </c>
      <c r="G45" s="19">
        <f t="shared" si="1"/>
        <v>20729.739563590003</v>
      </c>
      <c r="H45" s="67">
        <v>0</v>
      </c>
      <c r="I45" s="34">
        <f t="shared" si="2"/>
        <v>621.89700000000005</v>
      </c>
      <c r="J45" s="68">
        <f t="shared" si="0"/>
        <v>33.333075354262846</v>
      </c>
      <c r="K45" s="110">
        <v>1.81</v>
      </c>
      <c r="L45" s="68">
        <f t="shared" si="3"/>
        <v>26.923999999999999</v>
      </c>
      <c r="M45" s="68">
        <f t="shared" si="9"/>
        <v>0</v>
      </c>
      <c r="N45" s="68">
        <f t="shared" si="9"/>
        <v>40.183553256869914</v>
      </c>
      <c r="O45" s="68">
        <f t="shared" si="9"/>
        <v>48.643182397178059</v>
      </c>
      <c r="P45" s="68">
        <f t="shared" si="9"/>
        <v>0</v>
      </c>
      <c r="Q45" s="68">
        <f t="shared" si="9"/>
        <v>0</v>
      </c>
      <c r="R45" s="68">
        <f t="shared" si="4"/>
        <v>48.643182397178059</v>
      </c>
      <c r="S45" s="51">
        <f t="shared" si="5"/>
        <v>0</v>
      </c>
      <c r="T45" s="184">
        <f t="shared" si="6"/>
        <v>0</v>
      </c>
    </row>
    <row r="46" spans="1:20" x14ac:dyDescent="0.35">
      <c r="A46" s="63">
        <v>45567.708333333234</v>
      </c>
      <c r="B46" s="70">
        <v>623.21699999999998</v>
      </c>
      <c r="C46" s="71">
        <v>22042.811439990001</v>
      </c>
      <c r="D46" s="66">
        <v>0</v>
      </c>
      <c r="E46" s="22">
        <v>0</v>
      </c>
      <c r="F46" s="19">
        <f t="shared" si="1"/>
        <v>623.21699999999998</v>
      </c>
      <c r="G46" s="19">
        <f t="shared" si="1"/>
        <v>22042.811439990001</v>
      </c>
      <c r="H46" s="67">
        <v>0</v>
      </c>
      <c r="I46" s="34">
        <f t="shared" si="2"/>
        <v>623.21699999999998</v>
      </c>
      <c r="J46" s="68">
        <f t="shared" si="0"/>
        <v>35.369400128671074</v>
      </c>
      <c r="K46" s="110">
        <v>1.81</v>
      </c>
      <c r="L46" s="68">
        <f t="shared" si="3"/>
        <v>26.923999999999999</v>
      </c>
      <c r="M46" s="68">
        <f t="shared" si="9"/>
        <v>0</v>
      </c>
      <c r="N46" s="68">
        <f t="shared" si="9"/>
        <v>40.183553256869914</v>
      </c>
      <c r="O46" s="68">
        <f t="shared" si="9"/>
        <v>48.643182397178059</v>
      </c>
      <c r="P46" s="68">
        <f t="shared" si="9"/>
        <v>0</v>
      </c>
      <c r="Q46" s="68">
        <f t="shared" si="9"/>
        <v>0</v>
      </c>
      <c r="R46" s="68">
        <f t="shared" si="4"/>
        <v>48.643182397178059</v>
      </c>
      <c r="S46" s="51">
        <f t="shared" si="5"/>
        <v>0</v>
      </c>
      <c r="T46" s="184">
        <f t="shared" si="6"/>
        <v>0</v>
      </c>
    </row>
    <row r="47" spans="1:20" x14ac:dyDescent="0.35">
      <c r="A47" s="63">
        <v>45567.749999999898</v>
      </c>
      <c r="B47" s="70">
        <v>626.06700000000001</v>
      </c>
      <c r="C47" s="71">
        <v>28107.74883973</v>
      </c>
      <c r="D47" s="66">
        <v>0</v>
      </c>
      <c r="E47" s="22">
        <v>0</v>
      </c>
      <c r="F47" s="19">
        <f t="shared" si="1"/>
        <v>626.06700000000001</v>
      </c>
      <c r="G47" s="19">
        <f t="shared" si="1"/>
        <v>28107.74883973</v>
      </c>
      <c r="H47" s="67">
        <v>0</v>
      </c>
      <c r="I47" s="34">
        <f t="shared" si="2"/>
        <v>626.06700000000001</v>
      </c>
      <c r="J47" s="68">
        <f t="shared" si="0"/>
        <v>44.89575211555632</v>
      </c>
      <c r="K47" s="110">
        <v>1.81</v>
      </c>
      <c r="L47" s="68">
        <f t="shared" si="3"/>
        <v>26.923999999999999</v>
      </c>
      <c r="M47" s="68">
        <f t="shared" si="9"/>
        <v>0</v>
      </c>
      <c r="N47" s="68">
        <f t="shared" si="9"/>
        <v>40.183553256869914</v>
      </c>
      <c r="O47" s="68">
        <f t="shared" si="9"/>
        <v>48.643182397178059</v>
      </c>
      <c r="P47" s="68">
        <f t="shared" si="9"/>
        <v>0</v>
      </c>
      <c r="Q47" s="68">
        <f t="shared" si="9"/>
        <v>0</v>
      </c>
      <c r="R47" s="68">
        <f t="shared" si="4"/>
        <v>48.643182397178059</v>
      </c>
      <c r="S47" s="51">
        <f t="shared" si="5"/>
        <v>0</v>
      </c>
      <c r="T47" s="184">
        <f t="shared" si="6"/>
        <v>0</v>
      </c>
    </row>
    <row r="48" spans="1:20" x14ac:dyDescent="0.35">
      <c r="A48" s="63">
        <v>45567.791666666562</v>
      </c>
      <c r="B48" s="70">
        <v>616.64800000000002</v>
      </c>
      <c r="C48" s="71">
        <v>35474.904805440005</v>
      </c>
      <c r="D48" s="66">
        <v>0</v>
      </c>
      <c r="E48" s="22">
        <v>0</v>
      </c>
      <c r="F48" s="19">
        <f t="shared" si="1"/>
        <v>616.64800000000002</v>
      </c>
      <c r="G48" s="19">
        <f t="shared" si="1"/>
        <v>35474.904805440005</v>
      </c>
      <c r="H48" s="67">
        <v>0</v>
      </c>
      <c r="I48" s="34">
        <f t="shared" si="2"/>
        <v>616.64800000000002</v>
      </c>
      <c r="J48" s="68">
        <f t="shared" si="0"/>
        <v>57.52861406416627</v>
      </c>
      <c r="K48" s="110">
        <v>1.81</v>
      </c>
      <c r="L48" s="68">
        <f t="shared" si="3"/>
        <v>26.923999999999999</v>
      </c>
      <c r="M48" s="68">
        <f t="shared" si="9"/>
        <v>0</v>
      </c>
      <c r="N48" s="68">
        <f t="shared" si="9"/>
        <v>40.183553256869914</v>
      </c>
      <c r="O48" s="68">
        <f t="shared" si="9"/>
        <v>48.643182397178059</v>
      </c>
      <c r="P48" s="68">
        <f t="shared" si="9"/>
        <v>0</v>
      </c>
      <c r="Q48" s="68">
        <f t="shared" si="9"/>
        <v>0</v>
      </c>
      <c r="R48" s="68">
        <f t="shared" si="4"/>
        <v>48.643182397178059</v>
      </c>
      <c r="S48" s="51">
        <f t="shared" si="5"/>
        <v>8.885431666988211</v>
      </c>
      <c r="T48" s="184">
        <f t="shared" si="6"/>
        <v>5479.1836665849469</v>
      </c>
    </row>
    <row r="49" spans="1:20" x14ac:dyDescent="0.35">
      <c r="A49" s="63">
        <v>45567.833333333227</v>
      </c>
      <c r="B49" s="70">
        <v>619.41800000000001</v>
      </c>
      <c r="C49" s="71">
        <v>35863.102880400002</v>
      </c>
      <c r="D49" s="66">
        <v>0</v>
      </c>
      <c r="E49" s="22">
        <v>0</v>
      </c>
      <c r="F49" s="19">
        <f t="shared" si="1"/>
        <v>619.41800000000001</v>
      </c>
      <c r="G49" s="19">
        <f t="shared" si="1"/>
        <v>35863.102880400002</v>
      </c>
      <c r="H49" s="67">
        <v>0</v>
      </c>
      <c r="I49" s="34">
        <f t="shared" si="2"/>
        <v>619.41800000000001</v>
      </c>
      <c r="J49" s="68">
        <f t="shared" si="0"/>
        <v>57.898063796014974</v>
      </c>
      <c r="K49" s="110">
        <v>1.81</v>
      </c>
      <c r="L49" s="68">
        <f t="shared" si="3"/>
        <v>26.923999999999999</v>
      </c>
      <c r="M49" s="68">
        <f t="shared" si="9"/>
        <v>0</v>
      </c>
      <c r="N49" s="68">
        <f t="shared" si="9"/>
        <v>40.183553256869914</v>
      </c>
      <c r="O49" s="68">
        <f t="shared" si="9"/>
        <v>48.643182397178059</v>
      </c>
      <c r="P49" s="68">
        <f t="shared" si="9"/>
        <v>0</v>
      </c>
      <c r="Q49" s="68">
        <f t="shared" si="9"/>
        <v>0</v>
      </c>
      <c r="R49" s="68">
        <f t="shared" si="4"/>
        <v>48.643182397178059</v>
      </c>
      <c r="S49" s="51">
        <f t="shared" si="5"/>
        <v>9.2548813988369147</v>
      </c>
      <c r="T49" s="184">
        <f t="shared" si="6"/>
        <v>5732.6401263047637</v>
      </c>
    </row>
    <row r="50" spans="1:20" x14ac:dyDescent="0.35">
      <c r="A50" s="63">
        <v>45567.874999999891</v>
      </c>
      <c r="B50" s="70">
        <v>613.11699999999996</v>
      </c>
      <c r="C50" s="71">
        <v>20870.87062256</v>
      </c>
      <c r="D50" s="66">
        <v>0</v>
      </c>
      <c r="E50" s="22">
        <v>0</v>
      </c>
      <c r="F50" s="19">
        <f t="shared" si="1"/>
        <v>613.11699999999996</v>
      </c>
      <c r="G50" s="19">
        <f t="shared" si="1"/>
        <v>20870.87062256</v>
      </c>
      <c r="H50" s="67">
        <v>0</v>
      </c>
      <c r="I50" s="34">
        <f t="shared" si="2"/>
        <v>613.11699999999996</v>
      </c>
      <c r="J50" s="68">
        <f t="shared" si="0"/>
        <v>34.040600118019888</v>
      </c>
      <c r="K50" s="110">
        <v>1.81</v>
      </c>
      <c r="L50" s="68">
        <f t="shared" si="3"/>
        <v>26.923999999999999</v>
      </c>
      <c r="M50" s="68">
        <f t="shared" si="9"/>
        <v>0</v>
      </c>
      <c r="N50" s="68">
        <f t="shared" si="9"/>
        <v>40.183553256869914</v>
      </c>
      <c r="O50" s="68">
        <f t="shared" si="9"/>
        <v>48.643182397178059</v>
      </c>
      <c r="P50" s="68">
        <f t="shared" si="9"/>
        <v>0</v>
      </c>
      <c r="Q50" s="68">
        <f t="shared" si="9"/>
        <v>0</v>
      </c>
      <c r="R50" s="68">
        <f t="shared" si="4"/>
        <v>48.643182397178059</v>
      </c>
      <c r="S50" s="51">
        <f t="shared" si="5"/>
        <v>0</v>
      </c>
      <c r="T50" s="184">
        <f t="shared" si="6"/>
        <v>0</v>
      </c>
    </row>
    <row r="51" spans="1:20" x14ac:dyDescent="0.35">
      <c r="A51" s="63">
        <v>45567.916666666555</v>
      </c>
      <c r="B51" s="70">
        <v>590.16200000000003</v>
      </c>
      <c r="C51" s="71">
        <v>16364.789082840001</v>
      </c>
      <c r="D51" s="66">
        <v>0</v>
      </c>
      <c r="E51" s="22">
        <v>0</v>
      </c>
      <c r="F51" s="19">
        <f t="shared" si="1"/>
        <v>590.16200000000003</v>
      </c>
      <c r="G51" s="19">
        <f t="shared" si="1"/>
        <v>16364.789082840001</v>
      </c>
      <c r="H51" s="67">
        <v>0</v>
      </c>
      <c r="I51" s="34">
        <f t="shared" si="2"/>
        <v>590.16200000000003</v>
      </c>
      <c r="J51" s="68">
        <f t="shared" si="0"/>
        <v>27.729316836461855</v>
      </c>
      <c r="K51" s="110">
        <v>1.81</v>
      </c>
      <c r="L51" s="68">
        <f t="shared" si="3"/>
        <v>26.923999999999999</v>
      </c>
      <c r="M51" s="68">
        <f t="shared" si="9"/>
        <v>0</v>
      </c>
      <c r="N51" s="68">
        <f t="shared" si="9"/>
        <v>40.183553256869914</v>
      </c>
      <c r="O51" s="68">
        <f t="shared" si="9"/>
        <v>48.643182397178059</v>
      </c>
      <c r="P51" s="68">
        <f t="shared" si="9"/>
        <v>0</v>
      </c>
      <c r="Q51" s="68">
        <f t="shared" si="9"/>
        <v>0</v>
      </c>
      <c r="R51" s="68">
        <f t="shared" si="4"/>
        <v>48.643182397178059</v>
      </c>
      <c r="S51" s="51">
        <f t="shared" si="5"/>
        <v>0</v>
      </c>
      <c r="T51" s="184">
        <f t="shared" si="6"/>
        <v>0</v>
      </c>
    </row>
    <row r="52" spans="1:20" x14ac:dyDescent="0.35">
      <c r="A52" s="63">
        <v>45567.958333333219</v>
      </c>
      <c r="B52" s="70">
        <v>563.495</v>
      </c>
      <c r="C52" s="71">
        <v>13731.63782265</v>
      </c>
      <c r="D52" s="66">
        <v>0</v>
      </c>
      <c r="E52" s="22">
        <v>0</v>
      </c>
      <c r="F52" s="19">
        <f t="shared" si="1"/>
        <v>563.495</v>
      </c>
      <c r="G52" s="19">
        <f t="shared" si="1"/>
        <v>13731.63782265</v>
      </c>
      <c r="H52" s="67">
        <v>0</v>
      </c>
      <c r="I52" s="34">
        <f t="shared" si="2"/>
        <v>563.495</v>
      </c>
      <c r="J52" s="68">
        <f t="shared" si="0"/>
        <v>24.368695059672223</v>
      </c>
      <c r="K52" s="110">
        <v>1.81</v>
      </c>
      <c r="L52" s="68">
        <f t="shared" si="3"/>
        <v>26.923999999999999</v>
      </c>
      <c r="M52" s="68">
        <f t="shared" si="9"/>
        <v>0</v>
      </c>
      <c r="N52" s="68">
        <f t="shared" si="9"/>
        <v>40.183553256869914</v>
      </c>
      <c r="O52" s="68">
        <f t="shared" si="9"/>
        <v>48.643182397178059</v>
      </c>
      <c r="P52" s="68">
        <f t="shared" si="9"/>
        <v>0</v>
      </c>
      <c r="Q52" s="68">
        <f t="shared" si="9"/>
        <v>0</v>
      </c>
      <c r="R52" s="68">
        <f t="shared" si="4"/>
        <v>48.643182397178059</v>
      </c>
      <c r="S52" s="51">
        <f t="shared" si="5"/>
        <v>0</v>
      </c>
      <c r="T52" s="184">
        <f t="shared" si="6"/>
        <v>0</v>
      </c>
    </row>
    <row r="53" spans="1:20" x14ac:dyDescent="0.35">
      <c r="A53" s="63">
        <v>45567.999999999884</v>
      </c>
      <c r="B53" s="70">
        <v>538.53</v>
      </c>
      <c r="C53" s="71">
        <v>11384.2231345</v>
      </c>
      <c r="D53" s="66">
        <v>0</v>
      </c>
      <c r="E53" s="22">
        <v>0</v>
      </c>
      <c r="F53" s="19">
        <f t="shared" si="1"/>
        <v>538.53</v>
      </c>
      <c r="G53" s="19">
        <f t="shared" si="1"/>
        <v>11384.2231345</v>
      </c>
      <c r="H53" s="67">
        <v>0</v>
      </c>
      <c r="I53" s="34">
        <f t="shared" si="2"/>
        <v>538.53</v>
      </c>
      <c r="J53" s="68">
        <f t="shared" si="0"/>
        <v>21.13944094943643</v>
      </c>
      <c r="K53" s="110">
        <v>1.81</v>
      </c>
      <c r="L53" s="68">
        <f t="shared" si="3"/>
        <v>26.923999999999999</v>
      </c>
      <c r="M53" s="68">
        <f t="shared" si="9"/>
        <v>0</v>
      </c>
      <c r="N53" s="68">
        <f t="shared" si="9"/>
        <v>40.183553256869914</v>
      </c>
      <c r="O53" s="68">
        <f t="shared" si="9"/>
        <v>48.643182397178059</v>
      </c>
      <c r="P53" s="68">
        <f t="shared" si="9"/>
        <v>0</v>
      </c>
      <c r="Q53" s="68">
        <f t="shared" si="9"/>
        <v>0</v>
      </c>
      <c r="R53" s="68">
        <f t="shared" si="4"/>
        <v>48.643182397178059</v>
      </c>
      <c r="S53" s="51">
        <f t="shared" si="5"/>
        <v>0</v>
      </c>
      <c r="T53" s="184">
        <f t="shared" si="6"/>
        <v>0</v>
      </c>
    </row>
    <row r="54" spans="1:20" x14ac:dyDescent="0.35">
      <c r="A54" s="63">
        <v>45568.041666666548</v>
      </c>
      <c r="B54" s="64">
        <v>498.827</v>
      </c>
      <c r="C54" s="65">
        <v>10191.510967710001</v>
      </c>
      <c r="D54" s="66">
        <v>0</v>
      </c>
      <c r="E54" s="22">
        <v>0</v>
      </c>
      <c r="F54" s="19">
        <f t="shared" si="1"/>
        <v>498.827</v>
      </c>
      <c r="G54" s="19">
        <f t="shared" si="1"/>
        <v>10191.510967710001</v>
      </c>
      <c r="H54" s="67">
        <v>0</v>
      </c>
      <c r="I54" s="34">
        <f t="shared" si="2"/>
        <v>498.827</v>
      </c>
      <c r="J54" s="68">
        <f t="shared" si="0"/>
        <v>20.43095295104315</v>
      </c>
      <c r="K54" s="110">
        <v>1.87</v>
      </c>
      <c r="L54" s="68">
        <f t="shared" si="3"/>
        <v>27.548000000000002</v>
      </c>
      <c r="M54" s="68">
        <f t="shared" si="9"/>
        <v>0</v>
      </c>
      <c r="N54" s="68">
        <f t="shared" si="9"/>
        <v>40.183553256869914</v>
      </c>
      <c r="O54" s="68">
        <f t="shared" si="9"/>
        <v>48.643182397178059</v>
      </c>
      <c r="P54" s="68">
        <f t="shared" si="9"/>
        <v>0</v>
      </c>
      <c r="Q54" s="68">
        <f t="shared" si="9"/>
        <v>0</v>
      </c>
      <c r="R54" s="68">
        <f t="shared" si="4"/>
        <v>48.643182397178059</v>
      </c>
      <c r="S54" s="51">
        <f t="shared" si="5"/>
        <v>0</v>
      </c>
      <c r="T54" s="184">
        <f t="shared" si="6"/>
        <v>0</v>
      </c>
    </row>
    <row r="55" spans="1:20" x14ac:dyDescent="0.35">
      <c r="A55" s="63">
        <v>45568.083333333212</v>
      </c>
      <c r="B55" s="70">
        <v>462.947</v>
      </c>
      <c r="C55" s="71">
        <v>8947.1614284900006</v>
      </c>
      <c r="D55" s="66">
        <v>0</v>
      </c>
      <c r="E55" s="22">
        <v>0</v>
      </c>
      <c r="F55" s="19">
        <f t="shared" si="1"/>
        <v>462.947</v>
      </c>
      <c r="G55" s="19">
        <f t="shared" si="1"/>
        <v>8947.1614284900006</v>
      </c>
      <c r="H55" s="67">
        <v>0</v>
      </c>
      <c r="I55" s="34">
        <f t="shared" si="2"/>
        <v>462.947</v>
      </c>
      <c r="J55" s="68">
        <f t="shared" si="0"/>
        <v>19.326535064467425</v>
      </c>
      <c r="K55" s="110">
        <v>1.87</v>
      </c>
      <c r="L55" s="68">
        <f t="shared" si="3"/>
        <v>27.548000000000002</v>
      </c>
      <c r="M55" s="68">
        <f t="shared" si="9"/>
        <v>0</v>
      </c>
      <c r="N55" s="68">
        <f t="shared" si="9"/>
        <v>40.183553256869914</v>
      </c>
      <c r="O55" s="68">
        <f t="shared" si="9"/>
        <v>48.643182397178059</v>
      </c>
      <c r="P55" s="68">
        <f t="shared" si="9"/>
        <v>0</v>
      </c>
      <c r="Q55" s="68">
        <f t="shared" si="9"/>
        <v>0</v>
      </c>
      <c r="R55" s="68">
        <f t="shared" si="4"/>
        <v>48.643182397178059</v>
      </c>
      <c r="S55" s="51">
        <f t="shared" si="5"/>
        <v>0</v>
      </c>
      <c r="T55" s="184">
        <f t="shared" si="6"/>
        <v>0</v>
      </c>
    </row>
    <row r="56" spans="1:20" x14ac:dyDescent="0.35">
      <c r="A56" s="63">
        <v>45568.124999999876</v>
      </c>
      <c r="B56" s="70">
        <v>440.39699999999999</v>
      </c>
      <c r="C56" s="71">
        <v>7285.4137559999999</v>
      </c>
      <c r="D56" s="66">
        <v>0</v>
      </c>
      <c r="E56" s="22">
        <v>0</v>
      </c>
      <c r="F56" s="19">
        <f t="shared" si="1"/>
        <v>440.39699999999999</v>
      </c>
      <c r="G56" s="19">
        <f t="shared" si="1"/>
        <v>7285.4137559999999</v>
      </c>
      <c r="H56" s="67">
        <v>0</v>
      </c>
      <c r="I56" s="34">
        <f t="shared" si="2"/>
        <v>440.39699999999999</v>
      </c>
      <c r="J56" s="68">
        <f t="shared" si="0"/>
        <v>16.542832389866415</v>
      </c>
      <c r="K56" s="110">
        <v>1.87</v>
      </c>
      <c r="L56" s="68">
        <f t="shared" si="3"/>
        <v>27.548000000000002</v>
      </c>
      <c r="M56" s="68">
        <f t="shared" ref="M56:Q71" si="10">M55</f>
        <v>0</v>
      </c>
      <c r="N56" s="68">
        <f t="shared" si="10"/>
        <v>40.183553256869914</v>
      </c>
      <c r="O56" s="68">
        <f t="shared" si="10"/>
        <v>48.643182397178059</v>
      </c>
      <c r="P56" s="68">
        <f t="shared" si="10"/>
        <v>0</v>
      </c>
      <c r="Q56" s="68">
        <f t="shared" si="10"/>
        <v>0</v>
      </c>
      <c r="R56" s="68">
        <f t="shared" si="4"/>
        <v>48.643182397178059</v>
      </c>
      <c r="S56" s="51">
        <f t="shared" si="5"/>
        <v>0</v>
      </c>
      <c r="T56" s="184">
        <f t="shared" si="6"/>
        <v>0</v>
      </c>
    </row>
    <row r="57" spans="1:20" x14ac:dyDescent="0.35">
      <c r="A57" s="63">
        <v>45568.166666666541</v>
      </c>
      <c r="B57" s="70">
        <v>439.59899999999999</v>
      </c>
      <c r="C57" s="71">
        <v>7149.7663545100004</v>
      </c>
      <c r="D57" s="66">
        <v>0</v>
      </c>
      <c r="E57" s="22">
        <v>0</v>
      </c>
      <c r="F57" s="19">
        <f t="shared" si="1"/>
        <v>439.59899999999999</v>
      </c>
      <c r="G57" s="19">
        <f t="shared" si="1"/>
        <v>7149.7663545100004</v>
      </c>
      <c r="H57" s="67">
        <v>0</v>
      </c>
      <c r="I57" s="34">
        <f t="shared" si="2"/>
        <v>439.59899999999999</v>
      </c>
      <c r="J57" s="68">
        <f t="shared" si="0"/>
        <v>16.264291671523367</v>
      </c>
      <c r="K57" s="110">
        <v>1.87</v>
      </c>
      <c r="L57" s="68">
        <f t="shared" si="3"/>
        <v>27.548000000000002</v>
      </c>
      <c r="M57" s="68">
        <f t="shared" si="10"/>
        <v>0</v>
      </c>
      <c r="N57" s="68">
        <f t="shared" si="10"/>
        <v>40.183553256869914</v>
      </c>
      <c r="O57" s="68">
        <f t="shared" si="10"/>
        <v>48.643182397178059</v>
      </c>
      <c r="P57" s="68">
        <f t="shared" si="10"/>
        <v>0</v>
      </c>
      <c r="Q57" s="68">
        <f t="shared" si="10"/>
        <v>0</v>
      </c>
      <c r="R57" s="68">
        <f t="shared" si="4"/>
        <v>48.643182397178059</v>
      </c>
      <c r="S57" s="51">
        <f t="shared" si="5"/>
        <v>0</v>
      </c>
      <c r="T57" s="184">
        <f t="shared" si="6"/>
        <v>0</v>
      </c>
    </row>
    <row r="58" spans="1:20" x14ac:dyDescent="0.35">
      <c r="A58" s="63">
        <v>45568.208333333205</v>
      </c>
      <c r="B58" s="70">
        <v>451.5</v>
      </c>
      <c r="C58" s="71">
        <v>8068.3050000000003</v>
      </c>
      <c r="D58" s="66">
        <v>37.371000000000002</v>
      </c>
      <c r="E58" s="22">
        <v>667.82799999999997</v>
      </c>
      <c r="F58" s="19">
        <f t="shared" si="1"/>
        <v>414.12900000000002</v>
      </c>
      <c r="G58" s="19">
        <f t="shared" si="1"/>
        <v>7400.4770000000008</v>
      </c>
      <c r="H58" s="67">
        <v>0</v>
      </c>
      <c r="I58" s="34">
        <f t="shared" si="2"/>
        <v>414.12900000000002</v>
      </c>
      <c r="J58" s="68">
        <f t="shared" si="0"/>
        <v>17.86998012696527</v>
      </c>
      <c r="K58" s="110">
        <v>1.87</v>
      </c>
      <c r="L58" s="68">
        <f t="shared" si="3"/>
        <v>27.548000000000002</v>
      </c>
      <c r="M58" s="68">
        <f t="shared" si="10"/>
        <v>0</v>
      </c>
      <c r="N58" s="68">
        <f t="shared" si="10"/>
        <v>40.183553256869914</v>
      </c>
      <c r="O58" s="68">
        <f t="shared" si="10"/>
        <v>48.643182397178059</v>
      </c>
      <c r="P58" s="68">
        <f t="shared" si="10"/>
        <v>0</v>
      </c>
      <c r="Q58" s="68">
        <f t="shared" si="10"/>
        <v>0</v>
      </c>
      <c r="R58" s="68">
        <f t="shared" si="4"/>
        <v>48.643182397178059</v>
      </c>
      <c r="S58" s="51">
        <f t="shared" si="5"/>
        <v>0</v>
      </c>
      <c r="T58" s="184">
        <f t="shared" si="6"/>
        <v>0</v>
      </c>
    </row>
    <row r="59" spans="1:20" x14ac:dyDescent="0.35">
      <c r="A59" s="63">
        <v>45568.249999999869</v>
      </c>
      <c r="B59" s="70">
        <v>458.5</v>
      </c>
      <c r="C59" s="71">
        <v>10673.88</v>
      </c>
      <c r="D59" s="66">
        <v>43.015999999999998</v>
      </c>
      <c r="E59" s="22">
        <v>1001.424</v>
      </c>
      <c r="F59" s="19">
        <f t="shared" si="1"/>
        <v>415.48399999999998</v>
      </c>
      <c r="G59" s="19">
        <f t="shared" si="1"/>
        <v>9672.4559999999983</v>
      </c>
      <c r="H59" s="67">
        <v>0</v>
      </c>
      <c r="I59" s="34">
        <f t="shared" si="2"/>
        <v>415.48399999999998</v>
      </c>
      <c r="J59" s="68">
        <f t="shared" si="0"/>
        <v>23.279972273300533</v>
      </c>
      <c r="K59" s="110">
        <v>1.87</v>
      </c>
      <c r="L59" s="68">
        <f t="shared" si="3"/>
        <v>27.548000000000002</v>
      </c>
      <c r="M59" s="68">
        <f t="shared" si="10"/>
        <v>0</v>
      </c>
      <c r="N59" s="68">
        <f t="shared" si="10"/>
        <v>40.183553256869914</v>
      </c>
      <c r="O59" s="68">
        <f t="shared" si="10"/>
        <v>48.643182397178059</v>
      </c>
      <c r="P59" s="68">
        <f t="shared" si="10"/>
        <v>0</v>
      </c>
      <c r="Q59" s="68">
        <f t="shared" si="10"/>
        <v>0</v>
      </c>
      <c r="R59" s="68">
        <f t="shared" si="4"/>
        <v>48.643182397178059</v>
      </c>
      <c r="S59" s="51">
        <f t="shared" si="5"/>
        <v>0</v>
      </c>
      <c r="T59" s="184">
        <f t="shared" si="6"/>
        <v>0</v>
      </c>
    </row>
    <row r="60" spans="1:20" x14ac:dyDescent="0.35">
      <c r="A60" s="63">
        <v>45568.291666666533</v>
      </c>
      <c r="B60" s="70">
        <v>484.1</v>
      </c>
      <c r="C60" s="71">
        <v>17906.859</v>
      </c>
      <c r="D60" s="66">
        <v>74.349999999999994</v>
      </c>
      <c r="E60" s="22">
        <v>2750.2060000000001</v>
      </c>
      <c r="F60" s="19">
        <f t="shared" si="1"/>
        <v>409.75</v>
      </c>
      <c r="G60" s="19">
        <f t="shared" si="1"/>
        <v>15156.653</v>
      </c>
      <c r="H60" s="67">
        <v>0</v>
      </c>
      <c r="I60" s="34">
        <f t="shared" si="2"/>
        <v>409.75</v>
      </c>
      <c r="J60" s="68">
        <f t="shared" si="0"/>
        <v>36.990001220256254</v>
      </c>
      <c r="K60" s="110">
        <v>1.87</v>
      </c>
      <c r="L60" s="68">
        <f t="shared" si="3"/>
        <v>27.548000000000002</v>
      </c>
      <c r="M60" s="68">
        <f t="shared" si="10"/>
        <v>0</v>
      </c>
      <c r="N60" s="68">
        <f t="shared" si="10"/>
        <v>40.183553256869914</v>
      </c>
      <c r="O60" s="68">
        <f t="shared" si="10"/>
        <v>48.643182397178059</v>
      </c>
      <c r="P60" s="68">
        <f t="shared" si="10"/>
        <v>0</v>
      </c>
      <c r="Q60" s="68">
        <f t="shared" si="10"/>
        <v>0</v>
      </c>
      <c r="R60" s="68">
        <f t="shared" si="4"/>
        <v>48.643182397178059</v>
      </c>
      <c r="S60" s="51">
        <f t="shared" si="5"/>
        <v>0</v>
      </c>
      <c r="T60" s="184">
        <f t="shared" si="6"/>
        <v>0</v>
      </c>
    </row>
    <row r="61" spans="1:20" x14ac:dyDescent="0.35">
      <c r="A61" s="63">
        <v>45568.333333333198</v>
      </c>
      <c r="B61" s="70">
        <v>513.70000000000005</v>
      </c>
      <c r="C61" s="71">
        <v>21046.289000000001</v>
      </c>
      <c r="D61" s="66">
        <v>124.053</v>
      </c>
      <c r="E61" s="22">
        <v>5082.451</v>
      </c>
      <c r="F61" s="19">
        <f t="shared" si="1"/>
        <v>389.64700000000005</v>
      </c>
      <c r="G61" s="19">
        <f t="shared" si="1"/>
        <v>15963.838</v>
      </c>
      <c r="H61" s="67">
        <v>0</v>
      </c>
      <c r="I61" s="34">
        <f t="shared" si="2"/>
        <v>389.64700000000005</v>
      </c>
      <c r="J61" s="68">
        <f t="shared" si="0"/>
        <v>40.970001052234451</v>
      </c>
      <c r="K61" s="110">
        <v>1.87</v>
      </c>
      <c r="L61" s="68">
        <f t="shared" si="3"/>
        <v>27.548000000000002</v>
      </c>
      <c r="M61" s="68">
        <f t="shared" si="10"/>
        <v>0</v>
      </c>
      <c r="N61" s="68">
        <f t="shared" si="10"/>
        <v>40.183553256869914</v>
      </c>
      <c r="O61" s="68">
        <f t="shared" si="10"/>
        <v>48.643182397178059</v>
      </c>
      <c r="P61" s="68">
        <f t="shared" si="10"/>
        <v>0</v>
      </c>
      <c r="Q61" s="68">
        <f t="shared" si="10"/>
        <v>0</v>
      </c>
      <c r="R61" s="68">
        <f t="shared" si="4"/>
        <v>48.643182397178059</v>
      </c>
      <c r="S61" s="51">
        <f t="shared" si="5"/>
        <v>0</v>
      </c>
      <c r="T61" s="184">
        <f t="shared" si="6"/>
        <v>0</v>
      </c>
    </row>
    <row r="62" spans="1:20" x14ac:dyDescent="0.35">
      <c r="A62" s="63">
        <v>45568.374999999862</v>
      </c>
      <c r="B62" s="70">
        <v>522.70000000000005</v>
      </c>
      <c r="C62" s="71">
        <v>16355.282999999999</v>
      </c>
      <c r="D62" s="66">
        <v>107.164</v>
      </c>
      <c r="E62" s="22">
        <v>3353.15</v>
      </c>
      <c r="F62" s="19">
        <f t="shared" si="1"/>
        <v>415.53600000000006</v>
      </c>
      <c r="G62" s="19">
        <f t="shared" si="1"/>
        <v>13002.133</v>
      </c>
      <c r="H62" s="67">
        <v>0</v>
      </c>
      <c r="I62" s="34">
        <f t="shared" si="2"/>
        <v>415.53600000000006</v>
      </c>
      <c r="J62" s="68">
        <f t="shared" si="0"/>
        <v>31.290027819490966</v>
      </c>
      <c r="K62" s="110">
        <v>1.87</v>
      </c>
      <c r="L62" s="68">
        <f t="shared" si="3"/>
        <v>27.548000000000002</v>
      </c>
      <c r="M62" s="68">
        <f t="shared" si="10"/>
        <v>0</v>
      </c>
      <c r="N62" s="68">
        <f t="shared" si="10"/>
        <v>40.183553256869914</v>
      </c>
      <c r="O62" s="68">
        <f t="shared" si="10"/>
        <v>48.643182397178059</v>
      </c>
      <c r="P62" s="68">
        <f t="shared" si="10"/>
        <v>0</v>
      </c>
      <c r="Q62" s="68">
        <f t="shared" si="10"/>
        <v>0</v>
      </c>
      <c r="R62" s="68">
        <f t="shared" si="4"/>
        <v>48.643182397178059</v>
      </c>
      <c r="S62" s="51">
        <f t="shared" si="5"/>
        <v>0</v>
      </c>
      <c r="T62" s="184">
        <f t="shared" si="6"/>
        <v>0</v>
      </c>
    </row>
    <row r="63" spans="1:20" x14ac:dyDescent="0.35">
      <c r="A63" s="63">
        <v>45568.416666666526</v>
      </c>
      <c r="B63" s="70">
        <v>531.4</v>
      </c>
      <c r="C63" s="71">
        <v>14980.165999999999</v>
      </c>
      <c r="D63" s="66">
        <v>107.93600000000001</v>
      </c>
      <c r="E63" s="22">
        <v>3042.7049999999999</v>
      </c>
      <c r="F63" s="19">
        <f t="shared" si="1"/>
        <v>423.46399999999994</v>
      </c>
      <c r="G63" s="19">
        <f t="shared" si="1"/>
        <v>11937.460999999999</v>
      </c>
      <c r="H63" s="67">
        <v>0</v>
      </c>
      <c r="I63" s="34">
        <f t="shared" si="2"/>
        <v>423.46399999999994</v>
      </c>
      <c r="J63" s="68">
        <f t="shared" si="0"/>
        <v>28.190025598397977</v>
      </c>
      <c r="K63" s="110">
        <v>1.87</v>
      </c>
      <c r="L63" s="68">
        <f t="shared" si="3"/>
        <v>27.548000000000002</v>
      </c>
      <c r="M63" s="68">
        <f t="shared" si="10"/>
        <v>0</v>
      </c>
      <c r="N63" s="68">
        <f t="shared" si="10"/>
        <v>40.183553256869914</v>
      </c>
      <c r="O63" s="68">
        <f t="shared" si="10"/>
        <v>48.643182397178059</v>
      </c>
      <c r="P63" s="68">
        <f t="shared" si="10"/>
        <v>0</v>
      </c>
      <c r="Q63" s="68">
        <f t="shared" si="10"/>
        <v>0</v>
      </c>
      <c r="R63" s="68">
        <f t="shared" si="4"/>
        <v>48.643182397178059</v>
      </c>
      <c r="S63" s="51">
        <f t="shared" si="5"/>
        <v>0</v>
      </c>
      <c r="T63" s="184">
        <f t="shared" si="6"/>
        <v>0</v>
      </c>
    </row>
    <row r="64" spans="1:20" x14ac:dyDescent="0.35">
      <c r="A64" s="63">
        <v>45568.45833333319</v>
      </c>
      <c r="B64" s="70">
        <v>544.9</v>
      </c>
      <c r="C64" s="71">
        <v>15573.242</v>
      </c>
      <c r="D64" s="66">
        <v>112.843</v>
      </c>
      <c r="E64" s="22">
        <v>3225.0419999999999</v>
      </c>
      <c r="F64" s="19">
        <f t="shared" si="1"/>
        <v>432.05699999999996</v>
      </c>
      <c r="G64" s="19">
        <f t="shared" si="1"/>
        <v>12348.2</v>
      </c>
      <c r="H64" s="67">
        <v>0</v>
      </c>
      <c r="I64" s="34">
        <f t="shared" si="2"/>
        <v>432.05699999999996</v>
      </c>
      <c r="J64" s="68">
        <f t="shared" si="0"/>
        <v>28.580025320733149</v>
      </c>
      <c r="K64" s="110">
        <v>1.87</v>
      </c>
      <c r="L64" s="68">
        <f t="shared" si="3"/>
        <v>27.548000000000002</v>
      </c>
      <c r="M64" s="68">
        <f t="shared" si="10"/>
        <v>0</v>
      </c>
      <c r="N64" s="68">
        <f t="shared" si="10"/>
        <v>40.183553256869914</v>
      </c>
      <c r="O64" s="68">
        <f t="shared" si="10"/>
        <v>48.643182397178059</v>
      </c>
      <c r="P64" s="68">
        <f t="shared" si="10"/>
        <v>0</v>
      </c>
      <c r="Q64" s="68">
        <f t="shared" si="10"/>
        <v>0</v>
      </c>
      <c r="R64" s="68">
        <f t="shared" si="4"/>
        <v>48.643182397178059</v>
      </c>
      <c r="S64" s="51">
        <f t="shared" si="5"/>
        <v>0</v>
      </c>
      <c r="T64" s="184">
        <f t="shared" si="6"/>
        <v>0</v>
      </c>
    </row>
    <row r="65" spans="1:20" x14ac:dyDescent="0.35">
      <c r="A65" s="63">
        <v>45568.499999999854</v>
      </c>
      <c r="B65" s="70">
        <v>557</v>
      </c>
      <c r="C65" s="71">
        <v>16381.37</v>
      </c>
      <c r="D65" s="66">
        <v>118.985</v>
      </c>
      <c r="E65" s="22">
        <v>3499.357</v>
      </c>
      <c r="F65" s="19">
        <f t="shared" si="1"/>
        <v>438.01499999999999</v>
      </c>
      <c r="G65" s="19">
        <f t="shared" si="1"/>
        <v>12882.013000000001</v>
      </c>
      <c r="H65" s="67">
        <v>0</v>
      </c>
      <c r="I65" s="34">
        <f t="shared" si="2"/>
        <v>438.01499999999999</v>
      </c>
      <c r="J65" s="68">
        <f t="shared" si="0"/>
        <v>29.409981393331282</v>
      </c>
      <c r="K65" s="110">
        <v>1.87</v>
      </c>
      <c r="L65" s="68">
        <f t="shared" si="3"/>
        <v>27.548000000000002</v>
      </c>
      <c r="M65" s="68">
        <f t="shared" si="10"/>
        <v>0</v>
      </c>
      <c r="N65" s="68">
        <f t="shared" si="10"/>
        <v>40.183553256869914</v>
      </c>
      <c r="O65" s="68">
        <f t="shared" si="10"/>
        <v>48.643182397178059</v>
      </c>
      <c r="P65" s="68">
        <f t="shared" si="10"/>
        <v>0</v>
      </c>
      <c r="Q65" s="68">
        <f t="shared" si="10"/>
        <v>0</v>
      </c>
      <c r="R65" s="68">
        <f t="shared" si="4"/>
        <v>48.643182397178059</v>
      </c>
      <c r="S65" s="51">
        <f t="shared" si="5"/>
        <v>0</v>
      </c>
      <c r="T65" s="184">
        <f t="shared" si="6"/>
        <v>0</v>
      </c>
    </row>
    <row r="66" spans="1:20" x14ac:dyDescent="0.35">
      <c r="A66" s="63">
        <v>45568.541666666519</v>
      </c>
      <c r="B66" s="70">
        <v>576.4</v>
      </c>
      <c r="C66" s="71">
        <v>18231.531999999999</v>
      </c>
      <c r="D66" s="66">
        <v>117.506</v>
      </c>
      <c r="E66" s="22">
        <v>3716.6990000000001</v>
      </c>
      <c r="F66" s="19">
        <f t="shared" si="1"/>
        <v>458.89400000000001</v>
      </c>
      <c r="G66" s="19">
        <f t="shared" si="1"/>
        <v>14514.832999999999</v>
      </c>
      <c r="H66" s="67">
        <v>0</v>
      </c>
      <c r="I66" s="34">
        <f t="shared" si="2"/>
        <v>458.89400000000001</v>
      </c>
      <c r="J66" s="68">
        <f t="shared" si="0"/>
        <v>31.630034387026196</v>
      </c>
      <c r="K66" s="110">
        <v>1.87</v>
      </c>
      <c r="L66" s="68">
        <f t="shared" si="3"/>
        <v>27.548000000000002</v>
      </c>
      <c r="M66" s="68">
        <f t="shared" si="10"/>
        <v>0</v>
      </c>
      <c r="N66" s="68">
        <f t="shared" si="10"/>
        <v>40.183553256869914</v>
      </c>
      <c r="O66" s="68">
        <f t="shared" si="10"/>
        <v>48.643182397178059</v>
      </c>
      <c r="P66" s="68">
        <f t="shared" si="10"/>
        <v>0</v>
      </c>
      <c r="Q66" s="68">
        <f t="shared" si="10"/>
        <v>0</v>
      </c>
      <c r="R66" s="68">
        <f t="shared" si="4"/>
        <v>48.643182397178059</v>
      </c>
      <c r="S66" s="51">
        <f t="shared" si="5"/>
        <v>0</v>
      </c>
      <c r="T66" s="184">
        <f t="shared" si="6"/>
        <v>0</v>
      </c>
    </row>
    <row r="67" spans="1:20" x14ac:dyDescent="0.35">
      <c r="A67" s="63">
        <v>45568.583333333183</v>
      </c>
      <c r="B67" s="70">
        <v>613.6</v>
      </c>
      <c r="C67" s="71">
        <v>20469.696</v>
      </c>
      <c r="D67" s="66">
        <v>131.322</v>
      </c>
      <c r="E67" s="22">
        <v>4380.902</v>
      </c>
      <c r="F67" s="19">
        <f t="shared" si="1"/>
        <v>482.27800000000002</v>
      </c>
      <c r="G67" s="19">
        <f t="shared" si="1"/>
        <v>16088.794</v>
      </c>
      <c r="H67" s="67">
        <v>0</v>
      </c>
      <c r="I67" s="34">
        <f t="shared" si="2"/>
        <v>482.27800000000002</v>
      </c>
      <c r="J67" s="68">
        <f t="shared" si="0"/>
        <v>33.359999834120565</v>
      </c>
      <c r="K67" s="110">
        <v>1.87</v>
      </c>
      <c r="L67" s="68">
        <f t="shared" si="3"/>
        <v>27.548000000000002</v>
      </c>
      <c r="M67" s="68">
        <f t="shared" si="10"/>
        <v>0</v>
      </c>
      <c r="N67" s="68">
        <f t="shared" si="10"/>
        <v>40.183553256869914</v>
      </c>
      <c r="O67" s="68">
        <f t="shared" si="10"/>
        <v>48.643182397178059</v>
      </c>
      <c r="P67" s="68">
        <f t="shared" si="10"/>
        <v>0</v>
      </c>
      <c r="Q67" s="68">
        <f t="shared" si="10"/>
        <v>0</v>
      </c>
      <c r="R67" s="68">
        <f t="shared" si="4"/>
        <v>48.643182397178059</v>
      </c>
      <c r="S67" s="51">
        <f t="shared" si="5"/>
        <v>0</v>
      </c>
      <c r="T67" s="184">
        <f t="shared" si="6"/>
        <v>0</v>
      </c>
    </row>
    <row r="68" spans="1:20" x14ac:dyDescent="0.35">
      <c r="A68" s="63">
        <v>45568.624999999847</v>
      </c>
      <c r="B68" s="70">
        <v>618.20000000000005</v>
      </c>
      <c r="C68" s="71">
        <v>21284.626</v>
      </c>
      <c r="D68" s="66">
        <v>115.852</v>
      </c>
      <c r="E68" s="22">
        <v>3988.7849999999999</v>
      </c>
      <c r="F68" s="19">
        <f t="shared" si="1"/>
        <v>502.34800000000007</v>
      </c>
      <c r="G68" s="19">
        <f t="shared" si="1"/>
        <v>17295.841</v>
      </c>
      <c r="H68" s="67">
        <v>0</v>
      </c>
      <c r="I68" s="34">
        <f t="shared" si="2"/>
        <v>502.34800000000007</v>
      </c>
      <c r="J68" s="68">
        <f t="shared" si="0"/>
        <v>34.429998725982777</v>
      </c>
      <c r="K68" s="110">
        <v>1.87</v>
      </c>
      <c r="L68" s="68">
        <f t="shared" si="3"/>
        <v>27.548000000000002</v>
      </c>
      <c r="M68" s="68">
        <f t="shared" si="10"/>
        <v>0</v>
      </c>
      <c r="N68" s="68">
        <f t="shared" si="10"/>
        <v>40.183553256869914</v>
      </c>
      <c r="O68" s="68">
        <f t="shared" si="10"/>
        <v>48.643182397178059</v>
      </c>
      <c r="P68" s="68">
        <f t="shared" si="10"/>
        <v>0</v>
      </c>
      <c r="Q68" s="68">
        <f t="shared" si="10"/>
        <v>0</v>
      </c>
      <c r="R68" s="68">
        <f t="shared" si="4"/>
        <v>48.643182397178059</v>
      </c>
      <c r="S68" s="51">
        <f t="shared" si="5"/>
        <v>0</v>
      </c>
      <c r="T68" s="184">
        <f t="shared" si="6"/>
        <v>0</v>
      </c>
    </row>
    <row r="69" spans="1:20" x14ac:dyDescent="0.35">
      <c r="A69" s="63">
        <v>45568.666666666511</v>
      </c>
      <c r="B69" s="70">
        <v>620.70000000000005</v>
      </c>
      <c r="C69" s="71">
        <v>23133.489000000001</v>
      </c>
      <c r="D69" s="66">
        <v>102.001</v>
      </c>
      <c r="E69" s="22">
        <v>3801.5770000000002</v>
      </c>
      <c r="F69" s="19">
        <f t="shared" si="1"/>
        <v>518.69900000000007</v>
      </c>
      <c r="G69" s="19">
        <f t="shared" si="1"/>
        <v>19331.912</v>
      </c>
      <c r="H69" s="67">
        <v>0</v>
      </c>
      <c r="I69" s="34">
        <f t="shared" si="2"/>
        <v>518.69900000000007</v>
      </c>
      <c r="J69" s="68">
        <f t="shared" si="0"/>
        <v>37.270000520533095</v>
      </c>
      <c r="K69" s="110">
        <v>1.87</v>
      </c>
      <c r="L69" s="68">
        <f t="shared" si="3"/>
        <v>27.548000000000002</v>
      </c>
      <c r="M69" s="68">
        <f t="shared" si="10"/>
        <v>0</v>
      </c>
      <c r="N69" s="68">
        <f t="shared" si="10"/>
        <v>40.183553256869914</v>
      </c>
      <c r="O69" s="68">
        <f t="shared" si="10"/>
        <v>48.643182397178059</v>
      </c>
      <c r="P69" s="68">
        <f t="shared" si="10"/>
        <v>0</v>
      </c>
      <c r="Q69" s="68">
        <f t="shared" si="10"/>
        <v>0</v>
      </c>
      <c r="R69" s="68">
        <f t="shared" si="4"/>
        <v>48.643182397178059</v>
      </c>
      <c r="S69" s="51">
        <f t="shared" si="5"/>
        <v>0</v>
      </c>
      <c r="T69" s="184">
        <f t="shared" si="6"/>
        <v>0</v>
      </c>
    </row>
    <row r="70" spans="1:20" x14ac:dyDescent="0.35">
      <c r="A70" s="63">
        <v>45568.708333333176</v>
      </c>
      <c r="B70" s="70">
        <v>640.70000000000005</v>
      </c>
      <c r="C70" s="71">
        <v>28684.138999999999</v>
      </c>
      <c r="D70" s="66">
        <v>109.625</v>
      </c>
      <c r="E70" s="22">
        <v>4907.9110000000001</v>
      </c>
      <c r="F70" s="19">
        <f t="shared" si="1"/>
        <v>531.07500000000005</v>
      </c>
      <c r="G70" s="19">
        <f t="shared" si="1"/>
        <v>23776.227999999999</v>
      </c>
      <c r="H70" s="67">
        <v>0</v>
      </c>
      <c r="I70" s="34">
        <f t="shared" si="2"/>
        <v>531.07500000000005</v>
      </c>
      <c r="J70" s="68">
        <f t="shared" ref="J70:J133" si="11">IF(F70&gt;0,G70/F70,0)</f>
        <v>44.770000470743298</v>
      </c>
      <c r="K70" s="110">
        <v>1.87</v>
      </c>
      <c r="L70" s="68">
        <f t="shared" si="3"/>
        <v>27.548000000000002</v>
      </c>
      <c r="M70" s="68">
        <f t="shared" si="10"/>
        <v>0</v>
      </c>
      <c r="N70" s="68">
        <f t="shared" si="10"/>
        <v>40.183553256869914</v>
      </c>
      <c r="O70" s="68">
        <f t="shared" si="10"/>
        <v>48.643182397178059</v>
      </c>
      <c r="P70" s="68">
        <f t="shared" si="10"/>
        <v>0</v>
      </c>
      <c r="Q70" s="68">
        <f t="shared" si="10"/>
        <v>0</v>
      </c>
      <c r="R70" s="68">
        <f t="shared" si="4"/>
        <v>48.643182397178059</v>
      </c>
      <c r="S70" s="51">
        <f t="shared" si="5"/>
        <v>0</v>
      </c>
      <c r="T70" s="184">
        <f t="shared" si="6"/>
        <v>0</v>
      </c>
    </row>
    <row r="71" spans="1:20" x14ac:dyDescent="0.35">
      <c r="A71" s="63">
        <v>45568.74999999984</v>
      </c>
      <c r="B71" s="70">
        <v>632.70000000000005</v>
      </c>
      <c r="C71" s="71">
        <v>37209.087</v>
      </c>
      <c r="D71" s="66">
        <v>109.842</v>
      </c>
      <c r="E71" s="22">
        <v>6459.808</v>
      </c>
      <c r="F71" s="19">
        <f t="shared" ref="F71:G134" si="12">B71-D71</f>
        <v>522.85800000000006</v>
      </c>
      <c r="G71" s="19">
        <f t="shared" si="12"/>
        <v>30749.278999999999</v>
      </c>
      <c r="H71" s="67">
        <v>0</v>
      </c>
      <c r="I71" s="34">
        <f t="shared" ref="I71:I134" si="13">F71-H71</f>
        <v>522.85800000000006</v>
      </c>
      <c r="J71" s="68">
        <f t="shared" si="11"/>
        <v>58.810000038251296</v>
      </c>
      <c r="K71" s="110">
        <v>1.87</v>
      </c>
      <c r="L71" s="68">
        <f t="shared" ref="L71:L134" si="14">IF(AND(MONTH($A$2)&gt;5,MONTH($A$2)&lt;9),(K71*10800)/1000,(K71*10400)/1000)+8.1</f>
        <v>27.548000000000002</v>
      </c>
      <c r="M71" s="68">
        <f t="shared" si="10"/>
        <v>0</v>
      </c>
      <c r="N71" s="68">
        <f t="shared" si="10"/>
        <v>40.183553256869914</v>
      </c>
      <c r="O71" s="68">
        <f t="shared" si="10"/>
        <v>48.643182397178059</v>
      </c>
      <c r="P71" s="68">
        <f t="shared" si="10"/>
        <v>0</v>
      </c>
      <c r="Q71" s="68">
        <f t="shared" si="10"/>
        <v>0</v>
      </c>
      <c r="R71" s="68">
        <f t="shared" ref="R71:R134" si="15">MAX(L71:Q71)</f>
        <v>48.643182397178059</v>
      </c>
      <c r="S71" s="51">
        <f t="shared" ref="S71:S134" si="16">IF(J71&gt;R71,J71-R71,0)</f>
        <v>10.166817641073237</v>
      </c>
      <c r="T71" s="184">
        <f t="shared" ref="T71:T134" si="17">IF(S71&lt;&gt;" ",S71*I71,0)</f>
        <v>5315.8019381762715</v>
      </c>
    </row>
    <row r="72" spans="1:20" x14ac:dyDescent="0.35">
      <c r="A72" s="63">
        <v>45568.791666666504</v>
      </c>
      <c r="B72" s="70">
        <v>629.29999999999995</v>
      </c>
      <c r="C72" s="71">
        <v>42553.266000000003</v>
      </c>
      <c r="D72" s="66">
        <v>124.128</v>
      </c>
      <c r="E72" s="22">
        <v>8393.5349999999999</v>
      </c>
      <c r="F72" s="19">
        <f t="shared" si="12"/>
        <v>505.17199999999997</v>
      </c>
      <c r="G72" s="19">
        <f t="shared" si="12"/>
        <v>34159.731</v>
      </c>
      <c r="H72" s="67">
        <v>0</v>
      </c>
      <c r="I72" s="34">
        <f t="shared" si="13"/>
        <v>505.17199999999997</v>
      </c>
      <c r="J72" s="68">
        <f t="shared" si="11"/>
        <v>67.620000712628567</v>
      </c>
      <c r="K72" s="110">
        <v>1.87</v>
      </c>
      <c r="L72" s="68">
        <f t="shared" si="14"/>
        <v>27.548000000000002</v>
      </c>
      <c r="M72" s="68">
        <f t="shared" ref="M72:Q87" si="18">M71</f>
        <v>0</v>
      </c>
      <c r="N72" s="68">
        <f t="shared" si="18"/>
        <v>40.183553256869914</v>
      </c>
      <c r="O72" s="68">
        <f t="shared" si="18"/>
        <v>48.643182397178059</v>
      </c>
      <c r="P72" s="68">
        <f t="shared" si="18"/>
        <v>0</v>
      </c>
      <c r="Q72" s="68">
        <f t="shared" si="18"/>
        <v>0</v>
      </c>
      <c r="R72" s="68">
        <f t="shared" si="15"/>
        <v>48.643182397178059</v>
      </c>
      <c r="S72" s="51">
        <f t="shared" si="16"/>
        <v>18.976818315450508</v>
      </c>
      <c r="T72" s="184">
        <f t="shared" si="17"/>
        <v>9586.5572620527637</v>
      </c>
    </row>
    <row r="73" spans="1:20" x14ac:dyDescent="0.35">
      <c r="A73" s="63">
        <v>45568.833333333168</v>
      </c>
      <c r="B73" s="70">
        <v>611.6</v>
      </c>
      <c r="C73" s="71">
        <v>35705.207999999999</v>
      </c>
      <c r="D73" s="66">
        <v>115.59099999999999</v>
      </c>
      <c r="E73" s="22">
        <v>6748.2030000000004</v>
      </c>
      <c r="F73" s="19">
        <f t="shared" si="12"/>
        <v>496.00900000000001</v>
      </c>
      <c r="G73" s="19">
        <f t="shared" si="12"/>
        <v>28957.004999999997</v>
      </c>
      <c r="H73" s="67">
        <v>0</v>
      </c>
      <c r="I73" s="34">
        <f t="shared" si="13"/>
        <v>496.00900000000001</v>
      </c>
      <c r="J73" s="68">
        <f t="shared" si="11"/>
        <v>58.379999153241165</v>
      </c>
      <c r="K73" s="110">
        <v>1.87</v>
      </c>
      <c r="L73" s="68">
        <f t="shared" si="14"/>
        <v>27.548000000000002</v>
      </c>
      <c r="M73" s="68">
        <f t="shared" si="18"/>
        <v>0</v>
      </c>
      <c r="N73" s="68">
        <f t="shared" si="18"/>
        <v>40.183553256869914</v>
      </c>
      <c r="O73" s="68">
        <f t="shared" si="18"/>
        <v>48.643182397178059</v>
      </c>
      <c r="P73" s="68">
        <f t="shared" si="18"/>
        <v>0</v>
      </c>
      <c r="Q73" s="68">
        <f t="shared" si="18"/>
        <v>0</v>
      </c>
      <c r="R73" s="68">
        <f t="shared" si="15"/>
        <v>48.643182397178059</v>
      </c>
      <c r="S73" s="51">
        <f t="shared" si="16"/>
        <v>9.7368167560631065</v>
      </c>
      <c r="T73" s="184">
        <f t="shared" si="17"/>
        <v>4829.5487423581053</v>
      </c>
    </row>
    <row r="74" spans="1:20" x14ac:dyDescent="0.35">
      <c r="A74" s="63">
        <v>45568.874999999833</v>
      </c>
      <c r="B74" s="70">
        <v>607.20000000000005</v>
      </c>
      <c r="C74" s="71">
        <v>26303.903999999999</v>
      </c>
      <c r="D74" s="66">
        <v>121.134</v>
      </c>
      <c r="E74" s="22">
        <v>5247.5249999999996</v>
      </c>
      <c r="F74" s="19">
        <f t="shared" si="12"/>
        <v>486.06600000000003</v>
      </c>
      <c r="G74" s="19">
        <f t="shared" si="12"/>
        <v>21056.379000000001</v>
      </c>
      <c r="H74" s="67">
        <v>0</v>
      </c>
      <c r="I74" s="34">
        <f t="shared" si="13"/>
        <v>486.06600000000003</v>
      </c>
      <c r="J74" s="68">
        <f t="shared" si="11"/>
        <v>43.319999753119944</v>
      </c>
      <c r="K74" s="110">
        <v>1.87</v>
      </c>
      <c r="L74" s="68">
        <f t="shared" si="14"/>
        <v>27.548000000000002</v>
      </c>
      <c r="M74" s="68">
        <f t="shared" si="18"/>
        <v>0</v>
      </c>
      <c r="N74" s="68">
        <f t="shared" si="18"/>
        <v>40.183553256869914</v>
      </c>
      <c r="O74" s="68">
        <f t="shared" si="18"/>
        <v>48.643182397178059</v>
      </c>
      <c r="P74" s="68">
        <f t="shared" si="18"/>
        <v>0</v>
      </c>
      <c r="Q74" s="68">
        <f t="shared" si="18"/>
        <v>0</v>
      </c>
      <c r="R74" s="68">
        <f t="shared" si="15"/>
        <v>48.643182397178059</v>
      </c>
      <c r="S74" s="51">
        <f t="shared" si="16"/>
        <v>0</v>
      </c>
      <c r="T74" s="184">
        <f t="shared" si="17"/>
        <v>0</v>
      </c>
    </row>
    <row r="75" spans="1:20" x14ac:dyDescent="0.35">
      <c r="A75" s="63">
        <v>45568.916666666497</v>
      </c>
      <c r="B75" s="70">
        <v>571.70000000000005</v>
      </c>
      <c r="C75" s="71">
        <v>20947.088</v>
      </c>
      <c r="D75" s="66">
        <v>117.84099999999999</v>
      </c>
      <c r="E75" s="22">
        <v>4317.6940000000004</v>
      </c>
      <c r="F75" s="19">
        <f t="shared" si="12"/>
        <v>453.85900000000004</v>
      </c>
      <c r="G75" s="19">
        <f t="shared" si="12"/>
        <v>16629.394</v>
      </c>
      <c r="H75" s="67">
        <v>0</v>
      </c>
      <c r="I75" s="34">
        <f t="shared" si="13"/>
        <v>453.85900000000004</v>
      </c>
      <c r="J75" s="68">
        <f t="shared" si="11"/>
        <v>36.640000528798588</v>
      </c>
      <c r="K75" s="110">
        <v>1.87</v>
      </c>
      <c r="L75" s="68">
        <f t="shared" si="14"/>
        <v>27.548000000000002</v>
      </c>
      <c r="M75" s="68">
        <f t="shared" si="18"/>
        <v>0</v>
      </c>
      <c r="N75" s="68">
        <f t="shared" si="18"/>
        <v>40.183553256869914</v>
      </c>
      <c r="O75" s="68">
        <f t="shared" si="18"/>
        <v>48.643182397178059</v>
      </c>
      <c r="P75" s="68">
        <f t="shared" si="18"/>
        <v>0</v>
      </c>
      <c r="Q75" s="68">
        <f t="shared" si="18"/>
        <v>0</v>
      </c>
      <c r="R75" s="68">
        <f t="shared" si="15"/>
        <v>48.643182397178059</v>
      </c>
      <c r="S75" s="51">
        <f t="shared" si="16"/>
        <v>0</v>
      </c>
      <c r="T75" s="184">
        <f t="shared" si="17"/>
        <v>0</v>
      </c>
    </row>
    <row r="76" spans="1:20" x14ac:dyDescent="0.35">
      <c r="A76" s="63">
        <v>45568.958333333161</v>
      </c>
      <c r="B76" s="70">
        <v>532.6</v>
      </c>
      <c r="C76" s="71">
        <v>17123.09</v>
      </c>
      <c r="D76" s="66">
        <v>104.755</v>
      </c>
      <c r="E76" s="22">
        <v>3367.873</v>
      </c>
      <c r="F76" s="19">
        <f t="shared" si="12"/>
        <v>427.84500000000003</v>
      </c>
      <c r="G76" s="19">
        <f t="shared" si="12"/>
        <v>13755.217000000001</v>
      </c>
      <c r="H76" s="67">
        <v>0</v>
      </c>
      <c r="I76" s="34">
        <f t="shared" si="13"/>
        <v>427.84500000000003</v>
      </c>
      <c r="J76" s="68">
        <f t="shared" si="11"/>
        <v>32.150000584323763</v>
      </c>
      <c r="K76" s="110">
        <v>1.87</v>
      </c>
      <c r="L76" s="68">
        <f t="shared" si="14"/>
        <v>27.548000000000002</v>
      </c>
      <c r="M76" s="68">
        <f t="shared" si="18"/>
        <v>0</v>
      </c>
      <c r="N76" s="68">
        <f t="shared" si="18"/>
        <v>40.183553256869914</v>
      </c>
      <c r="O76" s="68">
        <f t="shared" si="18"/>
        <v>48.643182397178059</v>
      </c>
      <c r="P76" s="68">
        <f t="shared" si="18"/>
        <v>0</v>
      </c>
      <c r="Q76" s="68">
        <f t="shared" si="18"/>
        <v>0</v>
      </c>
      <c r="R76" s="68">
        <f t="shared" si="15"/>
        <v>48.643182397178059</v>
      </c>
      <c r="S76" s="51">
        <f t="shared" si="16"/>
        <v>0</v>
      </c>
      <c r="T76" s="184">
        <f t="shared" si="17"/>
        <v>0</v>
      </c>
    </row>
    <row r="77" spans="1:20" x14ac:dyDescent="0.35">
      <c r="A77" s="63">
        <v>45568.999999999825</v>
      </c>
      <c r="B77" s="70">
        <v>500.4</v>
      </c>
      <c r="C77" s="71">
        <v>13615.884</v>
      </c>
      <c r="D77" s="66">
        <v>102.872</v>
      </c>
      <c r="E77" s="22">
        <v>2799.1610000000001</v>
      </c>
      <c r="F77" s="19">
        <f t="shared" si="12"/>
        <v>397.52799999999996</v>
      </c>
      <c r="G77" s="19">
        <f t="shared" si="12"/>
        <v>10816.723</v>
      </c>
      <c r="H77" s="67">
        <v>0</v>
      </c>
      <c r="I77" s="34">
        <f t="shared" si="13"/>
        <v>397.52799999999996</v>
      </c>
      <c r="J77" s="68">
        <f t="shared" si="11"/>
        <v>27.209965084220485</v>
      </c>
      <c r="K77" s="110">
        <v>1.87</v>
      </c>
      <c r="L77" s="68">
        <f t="shared" si="14"/>
        <v>27.548000000000002</v>
      </c>
      <c r="M77" s="68">
        <f t="shared" si="18"/>
        <v>0</v>
      </c>
      <c r="N77" s="68">
        <f t="shared" si="18"/>
        <v>40.183553256869914</v>
      </c>
      <c r="O77" s="68">
        <f t="shared" si="18"/>
        <v>48.643182397178059</v>
      </c>
      <c r="P77" s="68">
        <f t="shared" si="18"/>
        <v>0</v>
      </c>
      <c r="Q77" s="68">
        <f t="shared" si="18"/>
        <v>0</v>
      </c>
      <c r="R77" s="68">
        <f t="shared" si="15"/>
        <v>48.643182397178059</v>
      </c>
      <c r="S77" s="51">
        <f t="shared" si="16"/>
        <v>0</v>
      </c>
      <c r="T77" s="184">
        <f t="shared" si="17"/>
        <v>0</v>
      </c>
    </row>
    <row r="78" spans="1:20" x14ac:dyDescent="0.35">
      <c r="A78" s="63">
        <v>45569.04166666649</v>
      </c>
      <c r="B78" s="64">
        <v>376.64100000000002</v>
      </c>
      <c r="C78" s="65">
        <v>8698.9618837100006</v>
      </c>
      <c r="D78" s="66">
        <v>0</v>
      </c>
      <c r="E78" s="22">
        <v>0</v>
      </c>
      <c r="F78" s="19">
        <f t="shared" si="12"/>
        <v>376.64100000000002</v>
      </c>
      <c r="G78" s="19">
        <f t="shared" si="12"/>
        <v>8698.9618837100006</v>
      </c>
      <c r="H78" s="67">
        <v>0</v>
      </c>
      <c r="I78" s="34">
        <f t="shared" si="13"/>
        <v>376.64100000000002</v>
      </c>
      <c r="J78" s="68">
        <f t="shared" si="11"/>
        <v>23.09616288112553</v>
      </c>
      <c r="K78" s="110">
        <v>1.88</v>
      </c>
      <c r="L78" s="68">
        <f t="shared" si="14"/>
        <v>27.652000000000001</v>
      </c>
      <c r="M78" s="68">
        <f t="shared" si="18"/>
        <v>0</v>
      </c>
      <c r="N78" s="68">
        <f t="shared" si="18"/>
        <v>40.183553256869914</v>
      </c>
      <c r="O78" s="68">
        <f t="shared" si="18"/>
        <v>48.643182397178059</v>
      </c>
      <c r="P78" s="68">
        <f t="shared" si="18"/>
        <v>0</v>
      </c>
      <c r="Q78" s="68">
        <f t="shared" si="18"/>
        <v>0</v>
      </c>
      <c r="R78" s="68">
        <f t="shared" si="15"/>
        <v>48.643182397178059</v>
      </c>
      <c r="S78" s="51">
        <f t="shared" si="16"/>
        <v>0</v>
      </c>
      <c r="T78" s="184">
        <f t="shared" si="17"/>
        <v>0</v>
      </c>
    </row>
    <row r="79" spans="1:20" x14ac:dyDescent="0.35">
      <c r="A79" s="63">
        <v>45569.083333333154</v>
      </c>
      <c r="B79" s="70">
        <v>355.452</v>
      </c>
      <c r="C79" s="71">
        <v>6834.9256958400001</v>
      </c>
      <c r="D79" s="66">
        <v>0</v>
      </c>
      <c r="E79" s="22">
        <v>0</v>
      </c>
      <c r="F79" s="19">
        <f t="shared" si="12"/>
        <v>355.452</v>
      </c>
      <c r="G79" s="19">
        <f t="shared" si="12"/>
        <v>6834.9256958400001</v>
      </c>
      <c r="H79" s="67">
        <v>0</v>
      </c>
      <c r="I79" s="34">
        <f t="shared" si="13"/>
        <v>355.452</v>
      </c>
      <c r="J79" s="68">
        <f t="shared" si="11"/>
        <v>19.228828915971778</v>
      </c>
      <c r="K79" s="110">
        <v>1.88</v>
      </c>
      <c r="L79" s="68">
        <f t="shared" si="14"/>
        <v>27.652000000000001</v>
      </c>
      <c r="M79" s="68">
        <f t="shared" si="18"/>
        <v>0</v>
      </c>
      <c r="N79" s="68">
        <f t="shared" si="18"/>
        <v>40.183553256869914</v>
      </c>
      <c r="O79" s="68">
        <f t="shared" si="18"/>
        <v>48.643182397178059</v>
      </c>
      <c r="P79" s="68">
        <f t="shared" si="18"/>
        <v>0</v>
      </c>
      <c r="Q79" s="68">
        <f t="shared" si="18"/>
        <v>0</v>
      </c>
      <c r="R79" s="68">
        <f t="shared" si="15"/>
        <v>48.643182397178059</v>
      </c>
      <c r="S79" s="51">
        <f t="shared" si="16"/>
        <v>0</v>
      </c>
      <c r="T79" s="184">
        <f t="shared" si="17"/>
        <v>0</v>
      </c>
    </row>
    <row r="80" spans="1:20" x14ac:dyDescent="0.35">
      <c r="A80" s="63">
        <v>45569.124999999818</v>
      </c>
      <c r="B80" s="70">
        <v>347.17699999999996</v>
      </c>
      <c r="C80" s="71">
        <v>6082.1965807300003</v>
      </c>
      <c r="D80" s="66">
        <v>0</v>
      </c>
      <c r="E80" s="22">
        <v>0</v>
      </c>
      <c r="F80" s="19">
        <f t="shared" si="12"/>
        <v>347.17699999999996</v>
      </c>
      <c r="G80" s="19">
        <f t="shared" si="12"/>
        <v>6082.1965807300003</v>
      </c>
      <c r="H80" s="67">
        <v>0</v>
      </c>
      <c r="I80" s="34">
        <f t="shared" si="13"/>
        <v>347.17699999999996</v>
      </c>
      <c r="J80" s="68">
        <f t="shared" si="11"/>
        <v>17.519007828081932</v>
      </c>
      <c r="K80" s="110">
        <v>1.88</v>
      </c>
      <c r="L80" s="68">
        <f t="shared" si="14"/>
        <v>27.652000000000001</v>
      </c>
      <c r="M80" s="68">
        <f t="shared" si="18"/>
        <v>0</v>
      </c>
      <c r="N80" s="68">
        <f t="shared" si="18"/>
        <v>40.183553256869914</v>
      </c>
      <c r="O80" s="68">
        <f t="shared" si="18"/>
        <v>48.643182397178059</v>
      </c>
      <c r="P80" s="68">
        <f t="shared" si="18"/>
        <v>0</v>
      </c>
      <c r="Q80" s="68">
        <f t="shared" si="18"/>
        <v>0</v>
      </c>
      <c r="R80" s="68">
        <f t="shared" si="15"/>
        <v>48.643182397178059</v>
      </c>
      <c r="S80" s="51">
        <f t="shared" si="16"/>
        <v>0</v>
      </c>
      <c r="T80" s="184">
        <f t="shared" si="17"/>
        <v>0</v>
      </c>
    </row>
    <row r="81" spans="1:20" x14ac:dyDescent="0.35">
      <c r="A81" s="63">
        <v>45569.166666666482</v>
      </c>
      <c r="B81" s="70">
        <v>337.84299999999996</v>
      </c>
      <c r="C81" s="71">
        <v>5647.9366982199999</v>
      </c>
      <c r="D81" s="66">
        <v>0</v>
      </c>
      <c r="E81" s="22">
        <v>0</v>
      </c>
      <c r="F81" s="19">
        <f t="shared" si="12"/>
        <v>337.84299999999996</v>
      </c>
      <c r="G81" s="19">
        <f t="shared" si="12"/>
        <v>5647.9366982199999</v>
      </c>
      <c r="H81" s="67">
        <v>0</v>
      </c>
      <c r="I81" s="34">
        <f t="shared" si="13"/>
        <v>337.84299999999996</v>
      </c>
      <c r="J81" s="68">
        <f t="shared" si="11"/>
        <v>16.717637181235073</v>
      </c>
      <c r="K81" s="110">
        <v>1.88</v>
      </c>
      <c r="L81" s="68">
        <f t="shared" si="14"/>
        <v>27.652000000000001</v>
      </c>
      <c r="M81" s="68">
        <f t="shared" si="18"/>
        <v>0</v>
      </c>
      <c r="N81" s="68">
        <f t="shared" si="18"/>
        <v>40.183553256869914</v>
      </c>
      <c r="O81" s="68">
        <f t="shared" si="18"/>
        <v>48.643182397178059</v>
      </c>
      <c r="P81" s="68">
        <f t="shared" si="18"/>
        <v>0</v>
      </c>
      <c r="Q81" s="68">
        <f t="shared" si="18"/>
        <v>0</v>
      </c>
      <c r="R81" s="68">
        <f t="shared" si="15"/>
        <v>48.643182397178059</v>
      </c>
      <c r="S81" s="51">
        <f t="shared" si="16"/>
        <v>0</v>
      </c>
      <c r="T81" s="184">
        <f t="shared" si="17"/>
        <v>0</v>
      </c>
    </row>
    <row r="82" spans="1:20" x14ac:dyDescent="0.35">
      <c r="A82" s="63">
        <v>45569.208333333147</v>
      </c>
      <c r="B82" s="70">
        <v>341.08500000000004</v>
      </c>
      <c r="C82" s="71">
        <v>6110.6890542500005</v>
      </c>
      <c r="D82" s="66">
        <v>0</v>
      </c>
      <c r="E82" s="22">
        <v>0</v>
      </c>
      <c r="F82" s="19">
        <f t="shared" si="12"/>
        <v>341.08500000000004</v>
      </c>
      <c r="G82" s="19">
        <f t="shared" si="12"/>
        <v>6110.6890542500005</v>
      </c>
      <c r="H82" s="67">
        <v>0</v>
      </c>
      <c r="I82" s="34">
        <f t="shared" si="13"/>
        <v>341.08500000000004</v>
      </c>
      <c r="J82" s="68">
        <f t="shared" si="11"/>
        <v>17.915443523608484</v>
      </c>
      <c r="K82" s="110">
        <v>1.88</v>
      </c>
      <c r="L82" s="68">
        <f t="shared" si="14"/>
        <v>27.652000000000001</v>
      </c>
      <c r="M82" s="68">
        <f t="shared" si="18"/>
        <v>0</v>
      </c>
      <c r="N82" s="68">
        <f t="shared" si="18"/>
        <v>40.183553256869914</v>
      </c>
      <c r="O82" s="68">
        <f t="shared" si="18"/>
        <v>48.643182397178059</v>
      </c>
      <c r="P82" s="68">
        <f t="shared" si="18"/>
        <v>0</v>
      </c>
      <c r="Q82" s="68">
        <f t="shared" si="18"/>
        <v>0</v>
      </c>
      <c r="R82" s="68">
        <f t="shared" si="15"/>
        <v>48.643182397178059</v>
      </c>
      <c r="S82" s="51">
        <f t="shared" si="16"/>
        <v>0</v>
      </c>
      <c r="T82" s="184">
        <f t="shared" si="17"/>
        <v>0</v>
      </c>
    </row>
    <row r="83" spans="1:20" x14ac:dyDescent="0.35">
      <c r="A83" s="63">
        <v>45569.249999999811</v>
      </c>
      <c r="B83" s="70">
        <v>347.42</v>
      </c>
      <c r="C83" s="71">
        <v>7640.4111160000002</v>
      </c>
      <c r="D83" s="66">
        <v>0</v>
      </c>
      <c r="E83" s="22">
        <v>0</v>
      </c>
      <c r="F83" s="19">
        <f t="shared" si="12"/>
        <v>347.42</v>
      </c>
      <c r="G83" s="19">
        <f t="shared" si="12"/>
        <v>7640.4111160000002</v>
      </c>
      <c r="H83" s="67">
        <v>0</v>
      </c>
      <c r="I83" s="34">
        <f t="shared" si="13"/>
        <v>347.42</v>
      </c>
      <c r="J83" s="68">
        <f t="shared" si="11"/>
        <v>21.991857452075298</v>
      </c>
      <c r="K83" s="110">
        <v>1.88</v>
      </c>
      <c r="L83" s="68">
        <f t="shared" si="14"/>
        <v>27.652000000000001</v>
      </c>
      <c r="M83" s="68">
        <f t="shared" si="18"/>
        <v>0</v>
      </c>
      <c r="N83" s="68">
        <f t="shared" si="18"/>
        <v>40.183553256869914</v>
      </c>
      <c r="O83" s="68">
        <f t="shared" si="18"/>
        <v>48.643182397178059</v>
      </c>
      <c r="P83" s="68">
        <f t="shared" si="18"/>
        <v>0</v>
      </c>
      <c r="Q83" s="68">
        <f t="shared" si="18"/>
        <v>0</v>
      </c>
      <c r="R83" s="68">
        <f t="shared" si="15"/>
        <v>48.643182397178059</v>
      </c>
      <c r="S83" s="51">
        <f t="shared" si="16"/>
        <v>0</v>
      </c>
      <c r="T83" s="184">
        <f t="shared" si="17"/>
        <v>0</v>
      </c>
    </row>
    <row r="84" spans="1:20" x14ac:dyDescent="0.35">
      <c r="A84" s="63">
        <v>45569.291666666475</v>
      </c>
      <c r="B84" s="70">
        <v>364.97699999999998</v>
      </c>
      <c r="C84" s="71">
        <v>12535.13994725</v>
      </c>
      <c r="D84" s="66">
        <v>0</v>
      </c>
      <c r="E84" s="22">
        <v>0</v>
      </c>
      <c r="F84" s="19">
        <f t="shared" si="12"/>
        <v>364.97699999999998</v>
      </c>
      <c r="G84" s="19">
        <f t="shared" si="12"/>
        <v>12535.13994725</v>
      </c>
      <c r="H84" s="67">
        <v>0</v>
      </c>
      <c r="I84" s="34">
        <f t="shared" si="13"/>
        <v>364.97699999999998</v>
      </c>
      <c r="J84" s="68">
        <f t="shared" si="11"/>
        <v>34.345013376870327</v>
      </c>
      <c r="K84" s="110">
        <v>1.88</v>
      </c>
      <c r="L84" s="68">
        <f t="shared" si="14"/>
        <v>27.652000000000001</v>
      </c>
      <c r="M84" s="68">
        <f t="shared" si="18"/>
        <v>0</v>
      </c>
      <c r="N84" s="68">
        <f t="shared" si="18"/>
        <v>40.183553256869914</v>
      </c>
      <c r="O84" s="68">
        <f t="shared" si="18"/>
        <v>48.643182397178059</v>
      </c>
      <c r="P84" s="68">
        <f t="shared" si="18"/>
        <v>0</v>
      </c>
      <c r="Q84" s="68">
        <f t="shared" si="18"/>
        <v>0</v>
      </c>
      <c r="R84" s="68">
        <f t="shared" si="15"/>
        <v>48.643182397178059</v>
      </c>
      <c r="S84" s="51">
        <f t="shared" si="16"/>
        <v>0</v>
      </c>
      <c r="T84" s="184">
        <f t="shared" si="17"/>
        <v>0</v>
      </c>
    </row>
    <row r="85" spans="1:20" x14ac:dyDescent="0.35">
      <c r="A85" s="63">
        <v>45569.333333333139</v>
      </c>
      <c r="B85" s="70">
        <v>391.72799999999995</v>
      </c>
      <c r="C85" s="71">
        <v>13738.574318480001</v>
      </c>
      <c r="D85" s="66">
        <v>0</v>
      </c>
      <c r="E85" s="22">
        <v>0</v>
      </c>
      <c r="F85" s="19">
        <f t="shared" si="12"/>
        <v>391.72799999999995</v>
      </c>
      <c r="G85" s="19">
        <f t="shared" si="12"/>
        <v>13738.574318480001</v>
      </c>
      <c r="H85" s="67">
        <v>0</v>
      </c>
      <c r="I85" s="34">
        <f t="shared" si="13"/>
        <v>391.72799999999995</v>
      </c>
      <c r="J85" s="68">
        <f t="shared" si="11"/>
        <v>35.071718943961123</v>
      </c>
      <c r="K85" s="110">
        <v>1.88</v>
      </c>
      <c r="L85" s="68">
        <f t="shared" si="14"/>
        <v>27.652000000000001</v>
      </c>
      <c r="M85" s="68">
        <f t="shared" si="18"/>
        <v>0</v>
      </c>
      <c r="N85" s="68">
        <f t="shared" si="18"/>
        <v>40.183553256869914</v>
      </c>
      <c r="O85" s="68">
        <f t="shared" si="18"/>
        <v>48.643182397178059</v>
      </c>
      <c r="P85" s="68">
        <f t="shared" si="18"/>
        <v>0</v>
      </c>
      <c r="Q85" s="68">
        <f t="shared" si="18"/>
        <v>0</v>
      </c>
      <c r="R85" s="68">
        <f t="shared" si="15"/>
        <v>48.643182397178059</v>
      </c>
      <c r="S85" s="51">
        <f t="shared" si="16"/>
        <v>0</v>
      </c>
      <c r="T85" s="184">
        <f t="shared" si="17"/>
        <v>0</v>
      </c>
    </row>
    <row r="86" spans="1:20" x14ac:dyDescent="0.35">
      <c r="A86" s="63">
        <v>45569.374999999804</v>
      </c>
      <c r="B86" s="70">
        <v>397.89400000000001</v>
      </c>
      <c r="C86" s="71">
        <v>12812.57055122</v>
      </c>
      <c r="D86" s="66">
        <v>0</v>
      </c>
      <c r="E86" s="22">
        <v>0</v>
      </c>
      <c r="F86" s="19">
        <f t="shared" si="12"/>
        <v>397.89400000000001</v>
      </c>
      <c r="G86" s="19">
        <f t="shared" si="12"/>
        <v>12812.57055122</v>
      </c>
      <c r="H86" s="67">
        <v>0</v>
      </c>
      <c r="I86" s="34">
        <f t="shared" si="13"/>
        <v>397.89400000000001</v>
      </c>
      <c r="J86" s="68">
        <f t="shared" si="11"/>
        <v>32.200964455910366</v>
      </c>
      <c r="K86" s="110">
        <v>1.88</v>
      </c>
      <c r="L86" s="68">
        <f t="shared" si="14"/>
        <v>27.652000000000001</v>
      </c>
      <c r="M86" s="68">
        <f t="shared" si="18"/>
        <v>0</v>
      </c>
      <c r="N86" s="68">
        <f t="shared" si="18"/>
        <v>40.183553256869914</v>
      </c>
      <c r="O86" s="68">
        <f t="shared" si="18"/>
        <v>48.643182397178059</v>
      </c>
      <c r="P86" s="68">
        <f t="shared" si="18"/>
        <v>0</v>
      </c>
      <c r="Q86" s="68">
        <f t="shared" si="18"/>
        <v>0</v>
      </c>
      <c r="R86" s="68">
        <f t="shared" si="15"/>
        <v>48.643182397178059</v>
      </c>
      <c r="S86" s="51">
        <f t="shared" si="16"/>
        <v>0</v>
      </c>
      <c r="T86" s="184">
        <f t="shared" si="17"/>
        <v>0</v>
      </c>
    </row>
    <row r="87" spans="1:20" x14ac:dyDescent="0.35">
      <c r="A87" s="63">
        <v>45569.416666666468</v>
      </c>
      <c r="B87" s="70">
        <v>414.5</v>
      </c>
      <c r="C87" s="71">
        <v>11713.77</v>
      </c>
      <c r="D87" s="66">
        <v>0</v>
      </c>
      <c r="E87" s="22">
        <v>0</v>
      </c>
      <c r="F87" s="19">
        <f t="shared" si="12"/>
        <v>414.5</v>
      </c>
      <c r="G87" s="19">
        <f t="shared" si="12"/>
        <v>11713.77</v>
      </c>
      <c r="H87" s="67">
        <v>0</v>
      </c>
      <c r="I87" s="34">
        <f t="shared" si="13"/>
        <v>414.5</v>
      </c>
      <c r="J87" s="68">
        <f t="shared" si="11"/>
        <v>28.26</v>
      </c>
      <c r="K87" s="110">
        <v>1.88</v>
      </c>
      <c r="L87" s="68">
        <f t="shared" si="14"/>
        <v>27.652000000000001</v>
      </c>
      <c r="M87" s="68">
        <f t="shared" si="18"/>
        <v>0</v>
      </c>
      <c r="N87" s="68">
        <f t="shared" si="18"/>
        <v>40.183553256869914</v>
      </c>
      <c r="O87" s="68">
        <f t="shared" si="18"/>
        <v>48.643182397178059</v>
      </c>
      <c r="P87" s="68">
        <f t="shared" si="18"/>
        <v>0</v>
      </c>
      <c r="Q87" s="68">
        <f t="shared" si="18"/>
        <v>0</v>
      </c>
      <c r="R87" s="68">
        <f t="shared" si="15"/>
        <v>48.643182397178059</v>
      </c>
      <c r="S87" s="51">
        <f t="shared" si="16"/>
        <v>0</v>
      </c>
      <c r="T87" s="184">
        <f t="shared" si="17"/>
        <v>0</v>
      </c>
    </row>
    <row r="88" spans="1:20" x14ac:dyDescent="0.35">
      <c r="A88" s="63">
        <v>45569.458333333132</v>
      </c>
      <c r="B88" s="70">
        <v>433.87799999999999</v>
      </c>
      <c r="C88" s="71">
        <v>12677.88596768</v>
      </c>
      <c r="D88" s="66">
        <v>0</v>
      </c>
      <c r="E88" s="22">
        <v>0</v>
      </c>
      <c r="F88" s="19">
        <f t="shared" si="12"/>
        <v>433.87799999999999</v>
      </c>
      <c r="G88" s="19">
        <f t="shared" si="12"/>
        <v>12677.88596768</v>
      </c>
      <c r="H88" s="67">
        <v>0</v>
      </c>
      <c r="I88" s="34">
        <f t="shared" si="13"/>
        <v>433.87799999999999</v>
      </c>
      <c r="J88" s="68">
        <f t="shared" si="11"/>
        <v>29.2199327176764</v>
      </c>
      <c r="K88" s="110">
        <v>1.88</v>
      </c>
      <c r="L88" s="68">
        <f t="shared" si="14"/>
        <v>27.652000000000001</v>
      </c>
      <c r="M88" s="68">
        <f t="shared" ref="M88:Q103" si="19">M87</f>
        <v>0</v>
      </c>
      <c r="N88" s="68">
        <f t="shared" si="19"/>
        <v>40.183553256869914</v>
      </c>
      <c r="O88" s="68">
        <f t="shared" si="19"/>
        <v>48.643182397178059</v>
      </c>
      <c r="P88" s="68">
        <f t="shared" si="19"/>
        <v>0</v>
      </c>
      <c r="Q88" s="68">
        <f t="shared" si="19"/>
        <v>0</v>
      </c>
      <c r="R88" s="68">
        <f t="shared" si="15"/>
        <v>48.643182397178059</v>
      </c>
      <c r="S88" s="51">
        <f t="shared" si="16"/>
        <v>0</v>
      </c>
      <c r="T88" s="184">
        <f t="shared" si="17"/>
        <v>0</v>
      </c>
    </row>
    <row r="89" spans="1:20" x14ac:dyDescent="0.35">
      <c r="A89" s="63">
        <v>45569.499999999796</v>
      </c>
      <c r="B89" s="70">
        <v>460.79199999999997</v>
      </c>
      <c r="C89" s="71">
        <v>14054.468307480001</v>
      </c>
      <c r="D89" s="66">
        <v>0</v>
      </c>
      <c r="E89" s="22">
        <v>0</v>
      </c>
      <c r="F89" s="19">
        <f t="shared" si="12"/>
        <v>460.79199999999997</v>
      </c>
      <c r="G89" s="19">
        <f t="shared" si="12"/>
        <v>14054.468307480001</v>
      </c>
      <c r="H89" s="67">
        <v>0</v>
      </c>
      <c r="I89" s="34">
        <f t="shared" si="13"/>
        <v>460.79199999999997</v>
      </c>
      <c r="J89" s="68">
        <f t="shared" si="11"/>
        <v>30.500677762374352</v>
      </c>
      <c r="K89" s="110">
        <v>1.88</v>
      </c>
      <c r="L89" s="68">
        <f t="shared" si="14"/>
        <v>27.652000000000001</v>
      </c>
      <c r="M89" s="68">
        <f t="shared" si="19"/>
        <v>0</v>
      </c>
      <c r="N89" s="68">
        <f t="shared" si="19"/>
        <v>40.183553256869914</v>
      </c>
      <c r="O89" s="68">
        <f t="shared" si="19"/>
        <v>48.643182397178059</v>
      </c>
      <c r="P89" s="68">
        <f t="shared" si="19"/>
        <v>0</v>
      </c>
      <c r="Q89" s="68">
        <f t="shared" si="19"/>
        <v>0</v>
      </c>
      <c r="R89" s="68">
        <f t="shared" si="15"/>
        <v>48.643182397178059</v>
      </c>
      <c r="S89" s="51">
        <f t="shared" si="16"/>
        <v>0</v>
      </c>
      <c r="T89" s="184">
        <f t="shared" si="17"/>
        <v>0</v>
      </c>
    </row>
    <row r="90" spans="1:20" x14ac:dyDescent="0.35">
      <c r="A90" s="63">
        <v>45569.541666666461</v>
      </c>
      <c r="B90" s="70">
        <v>495.15899999999999</v>
      </c>
      <c r="C90" s="71">
        <v>16694.197798199999</v>
      </c>
      <c r="D90" s="66">
        <v>0</v>
      </c>
      <c r="E90" s="22">
        <v>0</v>
      </c>
      <c r="F90" s="19">
        <f t="shared" si="12"/>
        <v>495.15899999999999</v>
      </c>
      <c r="G90" s="19">
        <f t="shared" si="12"/>
        <v>16694.197798199999</v>
      </c>
      <c r="H90" s="67">
        <v>0</v>
      </c>
      <c r="I90" s="34">
        <f t="shared" si="13"/>
        <v>495.15899999999999</v>
      </c>
      <c r="J90" s="68">
        <f t="shared" si="11"/>
        <v>33.714822507921696</v>
      </c>
      <c r="K90" s="110">
        <v>1.88</v>
      </c>
      <c r="L90" s="68">
        <f t="shared" si="14"/>
        <v>27.652000000000001</v>
      </c>
      <c r="M90" s="68">
        <f t="shared" si="19"/>
        <v>0</v>
      </c>
      <c r="N90" s="68">
        <f t="shared" si="19"/>
        <v>40.183553256869914</v>
      </c>
      <c r="O90" s="68">
        <f t="shared" si="19"/>
        <v>48.643182397178059</v>
      </c>
      <c r="P90" s="68">
        <f t="shared" si="19"/>
        <v>0</v>
      </c>
      <c r="Q90" s="68">
        <f t="shared" si="19"/>
        <v>0</v>
      </c>
      <c r="R90" s="68">
        <f t="shared" si="15"/>
        <v>48.643182397178059</v>
      </c>
      <c r="S90" s="51">
        <f t="shared" si="16"/>
        <v>0</v>
      </c>
      <c r="T90" s="184">
        <f t="shared" si="17"/>
        <v>0</v>
      </c>
    </row>
    <row r="91" spans="1:20" x14ac:dyDescent="0.35">
      <c r="A91" s="63">
        <v>45569.583333333125</v>
      </c>
      <c r="B91" s="70">
        <v>522.29999999999995</v>
      </c>
      <c r="C91" s="71">
        <v>20510.721000000001</v>
      </c>
      <c r="D91" s="66">
        <v>2.08</v>
      </c>
      <c r="E91" s="22">
        <v>81.682000000000002</v>
      </c>
      <c r="F91" s="19">
        <f t="shared" si="12"/>
        <v>520.21999999999991</v>
      </c>
      <c r="G91" s="19">
        <f t="shared" si="12"/>
        <v>20429.039000000001</v>
      </c>
      <c r="H91" s="67">
        <v>0</v>
      </c>
      <c r="I91" s="34">
        <f t="shared" si="13"/>
        <v>520.21999999999991</v>
      </c>
      <c r="J91" s="68">
        <f t="shared" si="11"/>
        <v>39.269999231094545</v>
      </c>
      <c r="K91" s="110">
        <v>1.88</v>
      </c>
      <c r="L91" s="68">
        <f t="shared" si="14"/>
        <v>27.652000000000001</v>
      </c>
      <c r="M91" s="68">
        <f t="shared" si="19"/>
        <v>0</v>
      </c>
      <c r="N91" s="68">
        <f t="shared" si="19"/>
        <v>40.183553256869914</v>
      </c>
      <c r="O91" s="68">
        <f t="shared" si="19"/>
        <v>48.643182397178059</v>
      </c>
      <c r="P91" s="68">
        <f t="shared" si="19"/>
        <v>0</v>
      </c>
      <c r="Q91" s="68">
        <f t="shared" si="19"/>
        <v>0</v>
      </c>
      <c r="R91" s="68">
        <f t="shared" si="15"/>
        <v>48.643182397178059</v>
      </c>
      <c r="S91" s="51">
        <f t="shared" si="16"/>
        <v>0</v>
      </c>
      <c r="T91" s="184">
        <f t="shared" si="17"/>
        <v>0</v>
      </c>
    </row>
    <row r="92" spans="1:20" x14ac:dyDescent="0.35">
      <c r="A92" s="63">
        <v>45569.624999999789</v>
      </c>
      <c r="B92" s="70">
        <v>545.18499999999995</v>
      </c>
      <c r="C92" s="71">
        <v>23170.149045500002</v>
      </c>
      <c r="D92" s="66">
        <v>0</v>
      </c>
      <c r="E92" s="22">
        <v>0</v>
      </c>
      <c r="F92" s="19">
        <f t="shared" si="12"/>
        <v>545.18499999999995</v>
      </c>
      <c r="G92" s="19">
        <f t="shared" si="12"/>
        <v>23170.149045500002</v>
      </c>
      <c r="H92" s="67">
        <v>0</v>
      </c>
      <c r="I92" s="34">
        <f t="shared" si="13"/>
        <v>545.18499999999995</v>
      </c>
      <c r="J92" s="68">
        <f t="shared" si="11"/>
        <v>42.499608473270548</v>
      </c>
      <c r="K92" s="110">
        <v>1.88</v>
      </c>
      <c r="L92" s="68">
        <f t="shared" si="14"/>
        <v>27.652000000000001</v>
      </c>
      <c r="M92" s="68">
        <f t="shared" si="19"/>
        <v>0</v>
      </c>
      <c r="N92" s="68">
        <f t="shared" si="19"/>
        <v>40.183553256869914</v>
      </c>
      <c r="O92" s="68">
        <f t="shared" si="19"/>
        <v>48.643182397178059</v>
      </c>
      <c r="P92" s="68">
        <f t="shared" si="19"/>
        <v>0</v>
      </c>
      <c r="Q92" s="68">
        <f t="shared" si="19"/>
        <v>0</v>
      </c>
      <c r="R92" s="68">
        <f t="shared" si="15"/>
        <v>48.643182397178059</v>
      </c>
      <c r="S92" s="51">
        <f t="shared" si="16"/>
        <v>0</v>
      </c>
      <c r="T92" s="184">
        <f t="shared" si="17"/>
        <v>0</v>
      </c>
    </row>
    <row r="93" spans="1:20" x14ac:dyDescent="0.35">
      <c r="A93" s="63">
        <v>45569.666666666453</v>
      </c>
      <c r="B93" s="70">
        <v>562.93299999999999</v>
      </c>
      <c r="C93" s="71">
        <v>25610.22918301</v>
      </c>
      <c r="D93" s="66">
        <v>0</v>
      </c>
      <c r="E93" s="22">
        <v>0</v>
      </c>
      <c r="F93" s="19">
        <f t="shared" si="12"/>
        <v>562.93299999999999</v>
      </c>
      <c r="G93" s="19">
        <f t="shared" si="12"/>
        <v>25610.22918301</v>
      </c>
      <c r="H93" s="67">
        <v>0</v>
      </c>
      <c r="I93" s="34">
        <f t="shared" si="13"/>
        <v>562.93299999999999</v>
      </c>
      <c r="J93" s="68">
        <f t="shared" si="11"/>
        <v>45.494275842791239</v>
      </c>
      <c r="K93" s="110">
        <v>1.88</v>
      </c>
      <c r="L93" s="68">
        <f t="shared" si="14"/>
        <v>27.652000000000001</v>
      </c>
      <c r="M93" s="68">
        <f t="shared" si="19"/>
        <v>0</v>
      </c>
      <c r="N93" s="68">
        <f t="shared" si="19"/>
        <v>40.183553256869914</v>
      </c>
      <c r="O93" s="68">
        <f t="shared" si="19"/>
        <v>48.643182397178059</v>
      </c>
      <c r="P93" s="68">
        <f t="shared" si="19"/>
        <v>0</v>
      </c>
      <c r="Q93" s="68">
        <f t="shared" si="19"/>
        <v>0</v>
      </c>
      <c r="R93" s="68">
        <f t="shared" si="15"/>
        <v>48.643182397178059</v>
      </c>
      <c r="S93" s="51">
        <f t="shared" si="16"/>
        <v>0</v>
      </c>
      <c r="T93" s="184">
        <f t="shared" si="17"/>
        <v>0</v>
      </c>
    </row>
    <row r="94" spans="1:20" x14ac:dyDescent="0.35">
      <c r="A94" s="63">
        <v>45569.708333333117</v>
      </c>
      <c r="B94" s="70">
        <v>557.39400000000001</v>
      </c>
      <c r="C94" s="71">
        <v>28675.393204079999</v>
      </c>
      <c r="D94" s="66">
        <v>0</v>
      </c>
      <c r="E94" s="22">
        <v>0</v>
      </c>
      <c r="F94" s="19">
        <f t="shared" si="12"/>
        <v>557.39400000000001</v>
      </c>
      <c r="G94" s="19">
        <f t="shared" si="12"/>
        <v>28675.393204079999</v>
      </c>
      <c r="H94" s="67">
        <v>0</v>
      </c>
      <c r="I94" s="34">
        <f t="shared" si="13"/>
        <v>557.39400000000001</v>
      </c>
      <c r="J94" s="68">
        <f t="shared" si="11"/>
        <v>51.44546443643096</v>
      </c>
      <c r="K94" s="110">
        <v>1.88</v>
      </c>
      <c r="L94" s="68">
        <f t="shared" si="14"/>
        <v>27.652000000000001</v>
      </c>
      <c r="M94" s="68">
        <f t="shared" si="19"/>
        <v>0</v>
      </c>
      <c r="N94" s="68">
        <f t="shared" si="19"/>
        <v>40.183553256869914</v>
      </c>
      <c r="O94" s="68">
        <f t="shared" si="19"/>
        <v>48.643182397178059</v>
      </c>
      <c r="P94" s="68">
        <f t="shared" si="19"/>
        <v>0</v>
      </c>
      <c r="Q94" s="68">
        <f t="shared" si="19"/>
        <v>0</v>
      </c>
      <c r="R94" s="68">
        <f t="shared" si="15"/>
        <v>48.643182397178059</v>
      </c>
      <c r="S94" s="51">
        <f t="shared" si="16"/>
        <v>2.8022820392529013</v>
      </c>
      <c r="T94" s="184">
        <f t="shared" si="17"/>
        <v>1561.9751949873316</v>
      </c>
    </row>
    <row r="95" spans="1:20" x14ac:dyDescent="0.35">
      <c r="A95" s="63">
        <v>45569.749999999782</v>
      </c>
      <c r="B95" s="70">
        <v>529.32100000000003</v>
      </c>
      <c r="C95" s="71">
        <v>34607.961391090001</v>
      </c>
      <c r="D95" s="66">
        <v>0</v>
      </c>
      <c r="E95" s="22">
        <v>0</v>
      </c>
      <c r="F95" s="19">
        <f t="shared" si="12"/>
        <v>529.32100000000003</v>
      </c>
      <c r="G95" s="19">
        <f t="shared" si="12"/>
        <v>34607.961391090001</v>
      </c>
      <c r="H95" s="67">
        <v>0</v>
      </c>
      <c r="I95" s="34">
        <f t="shared" si="13"/>
        <v>529.32100000000003</v>
      </c>
      <c r="J95" s="68">
        <f t="shared" si="11"/>
        <v>65.381803085632342</v>
      </c>
      <c r="K95" s="110">
        <v>1.88</v>
      </c>
      <c r="L95" s="68">
        <f t="shared" si="14"/>
        <v>27.652000000000001</v>
      </c>
      <c r="M95" s="68">
        <f t="shared" si="19"/>
        <v>0</v>
      </c>
      <c r="N95" s="68">
        <f t="shared" si="19"/>
        <v>40.183553256869914</v>
      </c>
      <c r="O95" s="68">
        <f t="shared" si="19"/>
        <v>48.643182397178059</v>
      </c>
      <c r="P95" s="68">
        <f t="shared" si="19"/>
        <v>0</v>
      </c>
      <c r="Q95" s="68">
        <f t="shared" si="19"/>
        <v>0</v>
      </c>
      <c r="R95" s="68">
        <f t="shared" si="15"/>
        <v>48.643182397178059</v>
      </c>
      <c r="S95" s="51">
        <f t="shared" si="16"/>
        <v>16.738620688454283</v>
      </c>
      <c r="T95" s="184">
        <f t="shared" si="17"/>
        <v>8860.1034414333099</v>
      </c>
    </row>
    <row r="96" spans="1:20" x14ac:dyDescent="0.35">
      <c r="A96" s="63">
        <v>45569.791666666446</v>
      </c>
      <c r="B96" s="70">
        <v>521.29999999999995</v>
      </c>
      <c r="C96" s="71">
        <v>33545.654999999999</v>
      </c>
      <c r="D96" s="66">
        <v>46.728999999999999</v>
      </c>
      <c r="E96" s="22">
        <v>3007.011</v>
      </c>
      <c r="F96" s="19">
        <f t="shared" si="12"/>
        <v>474.57099999999997</v>
      </c>
      <c r="G96" s="19">
        <f t="shared" si="12"/>
        <v>30538.644</v>
      </c>
      <c r="H96" s="67">
        <v>0</v>
      </c>
      <c r="I96" s="34">
        <f t="shared" si="13"/>
        <v>474.57099999999997</v>
      </c>
      <c r="J96" s="68">
        <f t="shared" si="11"/>
        <v>64.35000031607494</v>
      </c>
      <c r="K96" s="110">
        <v>1.88</v>
      </c>
      <c r="L96" s="68">
        <f t="shared" si="14"/>
        <v>27.652000000000001</v>
      </c>
      <c r="M96" s="68">
        <f t="shared" si="19"/>
        <v>0</v>
      </c>
      <c r="N96" s="68">
        <f t="shared" si="19"/>
        <v>40.183553256869914</v>
      </c>
      <c r="O96" s="68">
        <f t="shared" si="19"/>
        <v>48.643182397178059</v>
      </c>
      <c r="P96" s="68">
        <f t="shared" si="19"/>
        <v>0</v>
      </c>
      <c r="Q96" s="68">
        <f t="shared" si="19"/>
        <v>0</v>
      </c>
      <c r="R96" s="68">
        <f t="shared" si="15"/>
        <v>48.643182397178059</v>
      </c>
      <c r="S96" s="51">
        <f t="shared" si="16"/>
        <v>15.706817918896881</v>
      </c>
      <c r="T96" s="184">
        <f t="shared" si="17"/>
        <v>7454.0002865888109</v>
      </c>
    </row>
    <row r="97" spans="1:20" x14ac:dyDescent="0.35">
      <c r="A97" s="63">
        <v>45569.83333333311</v>
      </c>
      <c r="B97" s="70">
        <v>491.2</v>
      </c>
      <c r="C97" s="71">
        <v>27502.288</v>
      </c>
      <c r="D97" s="66">
        <v>30.888000000000002</v>
      </c>
      <c r="E97" s="22">
        <v>1729.4190000000001</v>
      </c>
      <c r="F97" s="19">
        <f t="shared" si="12"/>
        <v>460.31200000000001</v>
      </c>
      <c r="G97" s="19">
        <f t="shared" si="12"/>
        <v>25772.868999999999</v>
      </c>
      <c r="H97" s="67">
        <v>0</v>
      </c>
      <c r="I97" s="34">
        <f t="shared" si="13"/>
        <v>460.31200000000001</v>
      </c>
      <c r="J97" s="68">
        <f t="shared" si="11"/>
        <v>55.990000260692746</v>
      </c>
      <c r="K97" s="110">
        <v>1.88</v>
      </c>
      <c r="L97" s="68">
        <f t="shared" si="14"/>
        <v>27.652000000000001</v>
      </c>
      <c r="M97" s="68">
        <f t="shared" si="19"/>
        <v>0</v>
      </c>
      <c r="N97" s="68">
        <f t="shared" si="19"/>
        <v>40.183553256869914</v>
      </c>
      <c r="O97" s="68">
        <f t="shared" si="19"/>
        <v>48.643182397178059</v>
      </c>
      <c r="P97" s="68">
        <f t="shared" si="19"/>
        <v>0</v>
      </c>
      <c r="Q97" s="68">
        <f t="shared" si="19"/>
        <v>0</v>
      </c>
      <c r="R97" s="68">
        <f t="shared" si="15"/>
        <v>48.643182397178059</v>
      </c>
      <c r="S97" s="51">
        <f t="shared" si="16"/>
        <v>7.346817863514687</v>
      </c>
      <c r="T97" s="184">
        <f t="shared" si="17"/>
        <v>3381.8284243901726</v>
      </c>
    </row>
    <row r="98" spans="1:20" x14ac:dyDescent="0.35">
      <c r="A98" s="63">
        <v>45569.874999999774</v>
      </c>
      <c r="B98" s="70">
        <v>476</v>
      </c>
      <c r="C98" s="71">
        <v>17597.72</v>
      </c>
      <c r="D98" s="66">
        <v>35.81</v>
      </c>
      <c r="E98" s="22">
        <v>1323.893</v>
      </c>
      <c r="F98" s="19">
        <f t="shared" si="12"/>
        <v>440.19</v>
      </c>
      <c r="G98" s="19">
        <f t="shared" si="12"/>
        <v>16273.827000000001</v>
      </c>
      <c r="H98" s="67">
        <v>0</v>
      </c>
      <c r="I98" s="34">
        <f t="shared" si="13"/>
        <v>440.19</v>
      </c>
      <c r="J98" s="68">
        <f t="shared" si="11"/>
        <v>36.970006133714989</v>
      </c>
      <c r="K98" s="110">
        <v>1.88</v>
      </c>
      <c r="L98" s="68">
        <f t="shared" si="14"/>
        <v>27.652000000000001</v>
      </c>
      <c r="M98" s="68">
        <f t="shared" si="19"/>
        <v>0</v>
      </c>
      <c r="N98" s="68">
        <f t="shared" si="19"/>
        <v>40.183553256869914</v>
      </c>
      <c r="O98" s="68">
        <f t="shared" si="19"/>
        <v>48.643182397178059</v>
      </c>
      <c r="P98" s="68">
        <f t="shared" si="19"/>
        <v>0</v>
      </c>
      <c r="Q98" s="68">
        <f t="shared" si="19"/>
        <v>0</v>
      </c>
      <c r="R98" s="68">
        <f t="shared" si="15"/>
        <v>48.643182397178059</v>
      </c>
      <c r="S98" s="51">
        <f t="shared" si="16"/>
        <v>0</v>
      </c>
      <c r="T98" s="184">
        <f t="shared" si="17"/>
        <v>0</v>
      </c>
    </row>
    <row r="99" spans="1:20" x14ac:dyDescent="0.35">
      <c r="A99" s="63">
        <v>45569.916666666439</v>
      </c>
      <c r="B99" s="70">
        <v>455.6</v>
      </c>
      <c r="C99" s="71">
        <v>15321.828</v>
      </c>
      <c r="D99" s="66">
        <v>5.3639999999999999</v>
      </c>
      <c r="E99" s="22">
        <v>180.404</v>
      </c>
      <c r="F99" s="19">
        <f t="shared" si="12"/>
        <v>450.23600000000005</v>
      </c>
      <c r="G99" s="19">
        <f t="shared" si="12"/>
        <v>15141.423999999999</v>
      </c>
      <c r="H99" s="67">
        <v>0</v>
      </c>
      <c r="I99" s="34">
        <f t="shared" si="13"/>
        <v>450.23600000000005</v>
      </c>
      <c r="J99" s="68">
        <f t="shared" si="11"/>
        <v>33.629971836992148</v>
      </c>
      <c r="K99" s="110">
        <v>1.88</v>
      </c>
      <c r="L99" s="68">
        <f t="shared" si="14"/>
        <v>27.652000000000001</v>
      </c>
      <c r="M99" s="68">
        <f t="shared" si="19"/>
        <v>0</v>
      </c>
      <c r="N99" s="68">
        <f t="shared" si="19"/>
        <v>40.183553256869914</v>
      </c>
      <c r="O99" s="68">
        <f t="shared" si="19"/>
        <v>48.643182397178059</v>
      </c>
      <c r="P99" s="68">
        <f t="shared" si="19"/>
        <v>0</v>
      </c>
      <c r="Q99" s="68">
        <f t="shared" si="19"/>
        <v>0</v>
      </c>
      <c r="R99" s="68">
        <f t="shared" si="15"/>
        <v>48.643182397178059</v>
      </c>
      <c r="S99" s="51">
        <f t="shared" si="16"/>
        <v>0</v>
      </c>
      <c r="T99" s="184">
        <f t="shared" si="17"/>
        <v>0</v>
      </c>
    </row>
    <row r="100" spans="1:20" x14ac:dyDescent="0.35">
      <c r="A100" s="63">
        <v>45569.958333333103</v>
      </c>
      <c r="B100" s="70">
        <v>407.9</v>
      </c>
      <c r="C100" s="71">
        <v>12477.661</v>
      </c>
      <c r="D100" s="66">
        <v>0</v>
      </c>
      <c r="E100" s="22">
        <v>0</v>
      </c>
      <c r="F100" s="19">
        <f t="shared" si="12"/>
        <v>407.9</v>
      </c>
      <c r="G100" s="19">
        <f t="shared" si="12"/>
        <v>12477.661</v>
      </c>
      <c r="H100" s="67">
        <v>0</v>
      </c>
      <c r="I100" s="34">
        <f t="shared" si="13"/>
        <v>407.9</v>
      </c>
      <c r="J100" s="68">
        <f t="shared" si="11"/>
        <v>30.590000000000003</v>
      </c>
      <c r="K100" s="110">
        <v>1.88</v>
      </c>
      <c r="L100" s="68">
        <f t="shared" si="14"/>
        <v>27.652000000000001</v>
      </c>
      <c r="M100" s="68">
        <f t="shared" si="19"/>
        <v>0</v>
      </c>
      <c r="N100" s="68">
        <f t="shared" si="19"/>
        <v>40.183553256869914</v>
      </c>
      <c r="O100" s="68">
        <f t="shared" si="19"/>
        <v>48.643182397178059</v>
      </c>
      <c r="P100" s="68">
        <f t="shared" si="19"/>
        <v>0</v>
      </c>
      <c r="Q100" s="68">
        <f t="shared" si="19"/>
        <v>0</v>
      </c>
      <c r="R100" s="68">
        <f t="shared" si="15"/>
        <v>48.643182397178059</v>
      </c>
      <c r="S100" s="51">
        <f t="shared" si="16"/>
        <v>0</v>
      </c>
      <c r="T100" s="184">
        <f t="shared" si="17"/>
        <v>0</v>
      </c>
    </row>
    <row r="101" spans="1:20" x14ac:dyDescent="0.35">
      <c r="A101" s="63">
        <v>45569.999999999767</v>
      </c>
      <c r="B101" s="70">
        <v>372.8</v>
      </c>
      <c r="C101" s="71">
        <v>9819.5519999999997</v>
      </c>
      <c r="D101" s="66">
        <v>0</v>
      </c>
      <c r="E101" s="22">
        <v>0</v>
      </c>
      <c r="F101" s="19">
        <f t="shared" si="12"/>
        <v>372.8</v>
      </c>
      <c r="G101" s="19">
        <f t="shared" si="12"/>
        <v>9819.5519999999997</v>
      </c>
      <c r="H101" s="67">
        <v>0</v>
      </c>
      <c r="I101" s="34">
        <f t="shared" si="13"/>
        <v>372.8</v>
      </c>
      <c r="J101" s="68">
        <f t="shared" si="11"/>
        <v>26.34</v>
      </c>
      <c r="K101" s="110">
        <v>1.88</v>
      </c>
      <c r="L101" s="68">
        <f t="shared" si="14"/>
        <v>27.652000000000001</v>
      </c>
      <c r="M101" s="68">
        <f t="shared" si="19"/>
        <v>0</v>
      </c>
      <c r="N101" s="68">
        <f t="shared" si="19"/>
        <v>40.183553256869914</v>
      </c>
      <c r="O101" s="68">
        <f t="shared" si="19"/>
        <v>48.643182397178059</v>
      </c>
      <c r="P101" s="68">
        <f t="shared" si="19"/>
        <v>0</v>
      </c>
      <c r="Q101" s="68">
        <f t="shared" si="19"/>
        <v>0</v>
      </c>
      <c r="R101" s="68">
        <f t="shared" si="15"/>
        <v>48.643182397178059</v>
      </c>
      <c r="S101" s="51">
        <f t="shared" si="16"/>
        <v>0</v>
      </c>
      <c r="T101" s="184">
        <f t="shared" si="17"/>
        <v>0</v>
      </c>
    </row>
    <row r="102" spans="1:20" x14ac:dyDescent="0.35">
      <c r="A102" s="63">
        <v>45570.041666666431</v>
      </c>
      <c r="B102" s="64">
        <v>336.6</v>
      </c>
      <c r="C102" s="65">
        <v>8465.49</v>
      </c>
      <c r="D102" s="66">
        <v>0</v>
      </c>
      <c r="E102" s="22">
        <v>0</v>
      </c>
      <c r="F102" s="19">
        <f t="shared" si="12"/>
        <v>336.6</v>
      </c>
      <c r="G102" s="19">
        <f t="shared" si="12"/>
        <v>8465.49</v>
      </c>
      <c r="H102" s="67">
        <v>0</v>
      </c>
      <c r="I102" s="34">
        <f t="shared" si="13"/>
        <v>336.6</v>
      </c>
      <c r="J102" s="68">
        <f t="shared" si="11"/>
        <v>25.15</v>
      </c>
      <c r="K102" s="110">
        <v>1.63</v>
      </c>
      <c r="L102" s="68">
        <f t="shared" si="14"/>
        <v>25.052</v>
      </c>
      <c r="M102" s="68">
        <f t="shared" si="19"/>
        <v>0</v>
      </c>
      <c r="N102" s="68">
        <f t="shared" si="19"/>
        <v>40.183553256869914</v>
      </c>
      <c r="O102" s="68">
        <f t="shared" si="19"/>
        <v>48.643182397178059</v>
      </c>
      <c r="P102" s="68">
        <f t="shared" si="19"/>
        <v>0</v>
      </c>
      <c r="Q102" s="68">
        <f t="shared" si="19"/>
        <v>0</v>
      </c>
      <c r="R102" s="68">
        <f t="shared" si="15"/>
        <v>48.643182397178059</v>
      </c>
      <c r="S102" s="51">
        <f t="shared" si="16"/>
        <v>0</v>
      </c>
      <c r="T102" s="184">
        <f t="shared" si="17"/>
        <v>0</v>
      </c>
    </row>
    <row r="103" spans="1:20" x14ac:dyDescent="0.35">
      <c r="A103" s="63">
        <v>45570.083333333096</v>
      </c>
      <c r="B103" s="70">
        <v>333.13299999999998</v>
      </c>
      <c r="C103" s="71">
        <v>7697.0272644799998</v>
      </c>
      <c r="D103" s="66">
        <v>0</v>
      </c>
      <c r="E103" s="22">
        <v>0</v>
      </c>
      <c r="F103" s="19">
        <f t="shared" si="12"/>
        <v>333.13299999999998</v>
      </c>
      <c r="G103" s="19">
        <f t="shared" si="12"/>
        <v>7697.0272644799998</v>
      </c>
      <c r="H103" s="67">
        <v>0</v>
      </c>
      <c r="I103" s="34">
        <f t="shared" si="13"/>
        <v>333.13299999999998</v>
      </c>
      <c r="J103" s="68">
        <f t="shared" si="11"/>
        <v>23.104967879135362</v>
      </c>
      <c r="K103" s="110">
        <v>1.63</v>
      </c>
      <c r="L103" s="68">
        <f t="shared" si="14"/>
        <v>25.052</v>
      </c>
      <c r="M103" s="68">
        <f t="shared" si="19"/>
        <v>0</v>
      </c>
      <c r="N103" s="68">
        <f t="shared" si="19"/>
        <v>40.183553256869914</v>
      </c>
      <c r="O103" s="68">
        <f t="shared" si="19"/>
        <v>48.643182397178059</v>
      </c>
      <c r="P103" s="68">
        <f t="shared" si="19"/>
        <v>0</v>
      </c>
      <c r="Q103" s="68">
        <f t="shared" si="19"/>
        <v>0</v>
      </c>
      <c r="R103" s="68">
        <f t="shared" si="15"/>
        <v>48.643182397178059</v>
      </c>
      <c r="S103" s="51">
        <f t="shared" si="16"/>
        <v>0</v>
      </c>
      <c r="T103" s="184">
        <f t="shared" si="17"/>
        <v>0</v>
      </c>
    </row>
    <row r="104" spans="1:20" x14ac:dyDescent="0.35">
      <c r="A104" s="63">
        <v>45570.12499999976</v>
      </c>
      <c r="B104" s="70">
        <v>335.041</v>
      </c>
      <c r="C104" s="71">
        <v>6407.39926259</v>
      </c>
      <c r="D104" s="66">
        <v>0</v>
      </c>
      <c r="E104" s="22">
        <v>0</v>
      </c>
      <c r="F104" s="19">
        <f t="shared" si="12"/>
        <v>335.041</v>
      </c>
      <c r="G104" s="19">
        <f t="shared" si="12"/>
        <v>6407.39926259</v>
      </c>
      <c r="H104" s="67">
        <v>0</v>
      </c>
      <c r="I104" s="34">
        <f t="shared" si="13"/>
        <v>335.041</v>
      </c>
      <c r="J104" s="68">
        <f t="shared" si="11"/>
        <v>19.124224386239295</v>
      </c>
      <c r="K104" s="110">
        <v>1.63</v>
      </c>
      <c r="L104" s="68">
        <f t="shared" si="14"/>
        <v>25.052</v>
      </c>
      <c r="M104" s="68">
        <f t="shared" ref="M104:Q119" si="20">M103</f>
        <v>0</v>
      </c>
      <c r="N104" s="68">
        <f t="shared" si="20"/>
        <v>40.183553256869914</v>
      </c>
      <c r="O104" s="68">
        <f t="shared" si="20"/>
        <v>48.643182397178059</v>
      </c>
      <c r="P104" s="68">
        <f t="shared" si="20"/>
        <v>0</v>
      </c>
      <c r="Q104" s="68">
        <f t="shared" si="20"/>
        <v>0</v>
      </c>
      <c r="R104" s="68">
        <f t="shared" si="15"/>
        <v>48.643182397178059</v>
      </c>
      <c r="S104" s="51">
        <f t="shared" si="16"/>
        <v>0</v>
      </c>
      <c r="T104" s="184">
        <f t="shared" si="17"/>
        <v>0</v>
      </c>
    </row>
    <row r="105" spans="1:20" x14ac:dyDescent="0.35">
      <c r="A105" s="63">
        <v>45570.166666666424</v>
      </c>
      <c r="B105" s="70">
        <v>337.875</v>
      </c>
      <c r="C105" s="71">
        <v>6150.0656879999997</v>
      </c>
      <c r="D105" s="66">
        <v>0</v>
      </c>
      <c r="E105" s="22">
        <v>0</v>
      </c>
      <c r="F105" s="19">
        <f t="shared" si="12"/>
        <v>337.875</v>
      </c>
      <c r="G105" s="19">
        <f t="shared" si="12"/>
        <v>6150.0656879999997</v>
      </c>
      <c r="H105" s="67">
        <v>0</v>
      </c>
      <c r="I105" s="34">
        <f t="shared" si="13"/>
        <v>337.875</v>
      </c>
      <c r="J105" s="68">
        <f t="shared" si="11"/>
        <v>18.202192195338512</v>
      </c>
      <c r="K105" s="110">
        <v>1.63</v>
      </c>
      <c r="L105" s="68">
        <f t="shared" si="14"/>
        <v>25.052</v>
      </c>
      <c r="M105" s="68">
        <f t="shared" si="20"/>
        <v>0</v>
      </c>
      <c r="N105" s="68">
        <f t="shared" si="20"/>
        <v>40.183553256869914</v>
      </c>
      <c r="O105" s="68">
        <f t="shared" si="20"/>
        <v>48.643182397178059</v>
      </c>
      <c r="P105" s="68">
        <f t="shared" si="20"/>
        <v>0</v>
      </c>
      <c r="Q105" s="68">
        <f t="shared" si="20"/>
        <v>0</v>
      </c>
      <c r="R105" s="68">
        <f t="shared" si="15"/>
        <v>48.643182397178059</v>
      </c>
      <c r="S105" s="51">
        <f t="shared" si="16"/>
        <v>0</v>
      </c>
      <c r="T105" s="184">
        <f t="shared" si="17"/>
        <v>0</v>
      </c>
    </row>
    <row r="106" spans="1:20" x14ac:dyDescent="0.35">
      <c r="A106" s="63">
        <v>45570.208333333088</v>
      </c>
      <c r="B106" s="70">
        <v>338.863</v>
      </c>
      <c r="C106" s="71">
        <v>6075.5282285499998</v>
      </c>
      <c r="D106" s="66">
        <v>0</v>
      </c>
      <c r="E106" s="22">
        <v>0</v>
      </c>
      <c r="F106" s="19">
        <f t="shared" si="12"/>
        <v>338.863</v>
      </c>
      <c r="G106" s="19">
        <f t="shared" si="12"/>
        <v>6075.5282285499998</v>
      </c>
      <c r="H106" s="67">
        <v>0</v>
      </c>
      <c r="I106" s="34">
        <f t="shared" si="13"/>
        <v>338.863</v>
      </c>
      <c r="J106" s="68">
        <f t="shared" si="11"/>
        <v>17.929157885487644</v>
      </c>
      <c r="K106" s="110">
        <v>1.63</v>
      </c>
      <c r="L106" s="68">
        <f t="shared" si="14"/>
        <v>25.052</v>
      </c>
      <c r="M106" s="68">
        <f t="shared" si="20"/>
        <v>0</v>
      </c>
      <c r="N106" s="68">
        <f t="shared" si="20"/>
        <v>40.183553256869914</v>
      </c>
      <c r="O106" s="68">
        <f t="shared" si="20"/>
        <v>48.643182397178059</v>
      </c>
      <c r="P106" s="68">
        <f t="shared" si="20"/>
        <v>0</v>
      </c>
      <c r="Q106" s="68">
        <f t="shared" si="20"/>
        <v>0</v>
      </c>
      <c r="R106" s="68">
        <f t="shared" si="15"/>
        <v>48.643182397178059</v>
      </c>
      <c r="S106" s="51">
        <f t="shared" si="16"/>
        <v>0</v>
      </c>
      <c r="T106" s="184">
        <f t="shared" si="17"/>
        <v>0</v>
      </c>
    </row>
    <row r="107" spans="1:20" x14ac:dyDescent="0.35">
      <c r="A107" s="63">
        <v>45570.249999999753</v>
      </c>
      <c r="B107" s="70">
        <v>341.16699999999997</v>
      </c>
      <c r="C107" s="71">
        <v>6390.5577129600006</v>
      </c>
      <c r="D107" s="66">
        <v>0</v>
      </c>
      <c r="E107" s="22">
        <v>0</v>
      </c>
      <c r="F107" s="19">
        <f t="shared" si="12"/>
        <v>341.16699999999997</v>
      </c>
      <c r="G107" s="19">
        <f t="shared" si="12"/>
        <v>6390.5577129600006</v>
      </c>
      <c r="H107" s="67">
        <v>0</v>
      </c>
      <c r="I107" s="34">
        <f t="shared" si="13"/>
        <v>341.16699999999997</v>
      </c>
      <c r="J107" s="68">
        <f t="shared" si="11"/>
        <v>18.731464980376181</v>
      </c>
      <c r="K107" s="110">
        <v>1.63</v>
      </c>
      <c r="L107" s="68">
        <f t="shared" si="14"/>
        <v>25.052</v>
      </c>
      <c r="M107" s="68">
        <f t="shared" si="20"/>
        <v>0</v>
      </c>
      <c r="N107" s="68">
        <f t="shared" si="20"/>
        <v>40.183553256869914</v>
      </c>
      <c r="O107" s="68">
        <f t="shared" si="20"/>
        <v>48.643182397178059</v>
      </c>
      <c r="P107" s="68">
        <f t="shared" si="20"/>
        <v>0</v>
      </c>
      <c r="Q107" s="68">
        <f t="shared" si="20"/>
        <v>0</v>
      </c>
      <c r="R107" s="68">
        <f t="shared" si="15"/>
        <v>48.643182397178059</v>
      </c>
      <c r="S107" s="51">
        <f t="shared" si="16"/>
        <v>0</v>
      </c>
      <c r="T107" s="184">
        <f t="shared" si="17"/>
        <v>0</v>
      </c>
    </row>
    <row r="108" spans="1:20" x14ac:dyDescent="0.35">
      <c r="A108" s="63">
        <v>45570.291666666417</v>
      </c>
      <c r="B108" s="70">
        <v>338.18799999999999</v>
      </c>
      <c r="C108" s="71">
        <v>7751.7356896000001</v>
      </c>
      <c r="D108" s="66">
        <v>0</v>
      </c>
      <c r="E108" s="22">
        <v>0</v>
      </c>
      <c r="F108" s="19">
        <f t="shared" si="12"/>
        <v>338.18799999999999</v>
      </c>
      <c r="G108" s="19">
        <f t="shared" si="12"/>
        <v>7751.7356896000001</v>
      </c>
      <c r="H108" s="67">
        <v>0</v>
      </c>
      <c r="I108" s="34">
        <f t="shared" si="13"/>
        <v>338.18799999999999</v>
      </c>
      <c r="J108" s="68">
        <f t="shared" si="11"/>
        <v>22.921380089181167</v>
      </c>
      <c r="K108" s="110">
        <v>1.63</v>
      </c>
      <c r="L108" s="68">
        <f t="shared" si="14"/>
        <v>25.052</v>
      </c>
      <c r="M108" s="68">
        <f t="shared" si="20"/>
        <v>0</v>
      </c>
      <c r="N108" s="68">
        <f t="shared" si="20"/>
        <v>40.183553256869914</v>
      </c>
      <c r="O108" s="68">
        <f t="shared" si="20"/>
        <v>48.643182397178059</v>
      </c>
      <c r="P108" s="68">
        <f t="shared" si="20"/>
        <v>0</v>
      </c>
      <c r="Q108" s="68">
        <f t="shared" si="20"/>
        <v>0</v>
      </c>
      <c r="R108" s="68">
        <f t="shared" si="15"/>
        <v>48.643182397178059</v>
      </c>
      <c r="S108" s="51">
        <f t="shared" si="16"/>
        <v>0</v>
      </c>
      <c r="T108" s="184">
        <f t="shared" si="17"/>
        <v>0</v>
      </c>
    </row>
    <row r="109" spans="1:20" x14ac:dyDescent="0.35">
      <c r="A109" s="63">
        <v>45570.333333333081</v>
      </c>
      <c r="B109" s="70">
        <v>359.548</v>
      </c>
      <c r="C109" s="71">
        <v>8654.9897206400001</v>
      </c>
      <c r="D109" s="66">
        <v>0</v>
      </c>
      <c r="E109" s="22">
        <v>0</v>
      </c>
      <c r="F109" s="19">
        <f t="shared" si="12"/>
        <v>359.548</v>
      </c>
      <c r="G109" s="19">
        <f t="shared" si="12"/>
        <v>8654.9897206400001</v>
      </c>
      <c r="H109" s="67">
        <v>0</v>
      </c>
      <c r="I109" s="34">
        <f t="shared" si="13"/>
        <v>359.548</v>
      </c>
      <c r="J109" s="68">
        <f t="shared" si="11"/>
        <v>24.071861672544419</v>
      </c>
      <c r="K109" s="110">
        <v>1.63</v>
      </c>
      <c r="L109" s="68">
        <f t="shared" si="14"/>
        <v>25.052</v>
      </c>
      <c r="M109" s="68">
        <f t="shared" si="20"/>
        <v>0</v>
      </c>
      <c r="N109" s="68">
        <f t="shared" si="20"/>
        <v>40.183553256869914</v>
      </c>
      <c r="O109" s="68">
        <f t="shared" si="20"/>
        <v>48.643182397178059</v>
      </c>
      <c r="P109" s="68">
        <f t="shared" si="20"/>
        <v>0</v>
      </c>
      <c r="Q109" s="68">
        <f t="shared" si="20"/>
        <v>0</v>
      </c>
      <c r="R109" s="68">
        <f t="shared" si="15"/>
        <v>48.643182397178059</v>
      </c>
      <c r="S109" s="51">
        <f t="shared" si="16"/>
        <v>0</v>
      </c>
      <c r="T109" s="184">
        <f t="shared" si="17"/>
        <v>0</v>
      </c>
    </row>
    <row r="110" spans="1:20" x14ac:dyDescent="0.35">
      <c r="A110" s="63">
        <v>45570.374999999745</v>
      </c>
      <c r="B110" s="70">
        <v>362.70400000000001</v>
      </c>
      <c r="C110" s="71">
        <v>8633.9680311199991</v>
      </c>
      <c r="D110" s="66">
        <v>0</v>
      </c>
      <c r="E110" s="22">
        <v>0</v>
      </c>
      <c r="F110" s="19">
        <f t="shared" si="12"/>
        <v>362.70400000000001</v>
      </c>
      <c r="G110" s="19">
        <f t="shared" si="12"/>
        <v>8633.9680311199991</v>
      </c>
      <c r="H110" s="67">
        <v>0</v>
      </c>
      <c r="I110" s="34">
        <f t="shared" si="13"/>
        <v>362.70400000000001</v>
      </c>
      <c r="J110" s="68">
        <f t="shared" si="11"/>
        <v>23.804446686885171</v>
      </c>
      <c r="K110" s="110">
        <v>1.63</v>
      </c>
      <c r="L110" s="68">
        <f t="shared" si="14"/>
        <v>25.052</v>
      </c>
      <c r="M110" s="68">
        <f t="shared" si="20"/>
        <v>0</v>
      </c>
      <c r="N110" s="68">
        <f t="shared" si="20"/>
        <v>40.183553256869914</v>
      </c>
      <c r="O110" s="68">
        <f t="shared" si="20"/>
        <v>48.643182397178059</v>
      </c>
      <c r="P110" s="68">
        <f t="shared" si="20"/>
        <v>0</v>
      </c>
      <c r="Q110" s="68">
        <f t="shared" si="20"/>
        <v>0</v>
      </c>
      <c r="R110" s="68">
        <f t="shared" si="15"/>
        <v>48.643182397178059</v>
      </c>
      <c r="S110" s="51">
        <f t="shared" si="16"/>
        <v>0</v>
      </c>
      <c r="T110" s="184">
        <f t="shared" si="17"/>
        <v>0</v>
      </c>
    </row>
    <row r="111" spans="1:20" x14ac:dyDescent="0.35">
      <c r="A111" s="63">
        <v>45570.41666666641</v>
      </c>
      <c r="B111" s="70">
        <v>386.233</v>
      </c>
      <c r="C111" s="71">
        <v>8847.6209567799997</v>
      </c>
      <c r="D111" s="66">
        <v>0</v>
      </c>
      <c r="E111" s="22">
        <v>0</v>
      </c>
      <c r="F111" s="19">
        <f t="shared" si="12"/>
        <v>386.233</v>
      </c>
      <c r="G111" s="19">
        <f t="shared" si="12"/>
        <v>8847.6209567799997</v>
      </c>
      <c r="H111" s="67">
        <v>0</v>
      </c>
      <c r="I111" s="34">
        <f t="shared" si="13"/>
        <v>386.233</v>
      </c>
      <c r="J111" s="68">
        <f t="shared" si="11"/>
        <v>22.907470249253688</v>
      </c>
      <c r="K111" s="110">
        <v>1.63</v>
      </c>
      <c r="L111" s="68">
        <f t="shared" si="14"/>
        <v>25.052</v>
      </c>
      <c r="M111" s="68">
        <f t="shared" si="20"/>
        <v>0</v>
      </c>
      <c r="N111" s="68">
        <f t="shared" si="20"/>
        <v>40.183553256869914</v>
      </c>
      <c r="O111" s="68">
        <f t="shared" si="20"/>
        <v>48.643182397178059</v>
      </c>
      <c r="P111" s="68">
        <f t="shared" si="20"/>
        <v>0</v>
      </c>
      <c r="Q111" s="68">
        <f t="shared" si="20"/>
        <v>0</v>
      </c>
      <c r="R111" s="68">
        <f t="shared" si="15"/>
        <v>48.643182397178059</v>
      </c>
      <c r="S111" s="51">
        <f t="shared" si="16"/>
        <v>0</v>
      </c>
      <c r="T111" s="184">
        <f t="shared" si="17"/>
        <v>0</v>
      </c>
    </row>
    <row r="112" spans="1:20" x14ac:dyDescent="0.35">
      <c r="A112" s="63">
        <v>45570.458333333074</v>
      </c>
      <c r="B112" s="70">
        <v>392.78</v>
      </c>
      <c r="C112" s="71">
        <v>8786.8716351999992</v>
      </c>
      <c r="D112" s="66">
        <v>0</v>
      </c>
      <c r="E112" s="22">
        <v>0</v>
      </c>
      <c r="F112" s="19">
        <f t="shared" si="12"/>
        <v>392.78</v>
      </c>
      <c r="G112" s="19">
        <f t="shared" si="12"/>
        <v>8786.8716351999992</v>
      </c>
      <c r="H112" s="67">
        <v>0</v>
      </c>
      <c r="I112" s="34">
        <f t="shared" si="13"/>
        <v>392.78</v>
      </c>
      <c r="J112" s="68">
        <f t="shared" si="11"/>
        <v>22.370975190182801</v>
      </c>
      <c r="K112" s="110">
        <v>1.63</v>
      </c>
      <c r="L112" s="68">
        <f t="shared" si="14"/>
        <v>25.052</v>
      </c>
      <c r="M112" s="68">
        <f t="shared" si="20"/>
        <v>0</v>
      </c>
      <c r="N112" s="68">
        <f t="shared" si="20"/>
        <v>40.183553256869914</v>
      </c>
      <c r="O112" s="68">
        <f t="shared" si="20"/>
        <v>48.643182397178059</v>
      </c>
      <c r="P112" s="68">
        <f t="shared" si="20"/>
        <v>0</v>
      </c>
      <c r="Q112" s="68">
        <f t="shared" si="20"/>
        <v>0</v>
      </c>
      <c r="R112" s="68">
        <f t="shared" si="15"/>
        <v>48.643182397178059</v>
      </c>
      <c r="S112" s="51">
        <f t="shared" si="16"/>
        <v>0</v>
      </c>
      <c r="T112" s="184">
        <f t="shared" si="17"/>
        <v>0</v>
      </c>
    </row>
    <row r="113" spans="1:20" x14ac:dyDescent="0.35">
      <c r="A113" s="63">
        <v>45570.499999999738</v>
      </c>
      <c r="B113" s="70">
        <v>419.358</v>
      </c>
      <c r="C113" s="71">
        <v>9504.3049871599997</v>
      </c>
      <c r="D113" s="66">
        <v>0</v>
      </c>
      <c r="E113" s="22">
        <v>0</v>
      </c>
      <c r="F113" s="19">
        <f t="shared" si="12"/>
        <v>419.358</v>
      </c>
      <c r="G113" s="19">
        <f t="shared" si="12"/>
        <v>9504.3049871599997</v>
      </c>
      <c r="H113" s="67">
        <v>0</v>
      </c>
      <c r="I113" s="34">
        <f t="shared" si="13"/>
        <v>419.358</v>
      </c>
      <c r="J113" s="68">
        <f t="shared" si="11"/>
        <v>22.663941041210613</v>
      </c>
      <c r="K113" s="110">
        <v>1.63</v>
      </c>
      <c r="L113" s="68">
        <f t="shared" si="14"/>
        <v>25.052</v>
      </c>
      <c r="M113" s="68">
        <f t="shared" si="20"/>
        <v>0</v>
      </c>
      <c r="N113" s="68">
        <f t="shared" si="20"/>
        <v>40.183553256869914</v>
      </c>
      <c r="O113" s="68">
        <f t="shared" si="20"/>
        <v>48.643182397178059</v>
      </c>
      <c r="P113" s="68">
        <f t="shared" si="20"/>
        <v>0</v>
      </c>
      <c r="Q113" s="68">
        <f t="shared" si="20"/>
        <v>0</v>
      </c>
      <c r="R113" s="68">
        <f t="shared" si="15"/>
        <v>48.643182397178059</v>
      </c>
      <c r="S113" s="51">
        <f t="shared" si="16"/>
        <v>0</v>
      </c>
      <c r="T113" s="184">
        <f t="shared" si="17"/>
        <v>0</v>
      </c>
    </row>
    <row r="114" spans="1:20" x14ac:dyDescent="0.35">
      <c r="A114" s="63">
        <v>45570.541666666402</v>
      </c>
      <c r="B114" s="70">
        <v>457.97699999999998</v>
      </c>
      <c r="C114" s="71">
        <v>11197.943984310001</v>
      </c>
      <c r="D114" s="66">
        <v>0</v>
      </c>
      <c r="E114" s="22">
        <v>0</v>
      </c>
      <c r="F114" s="19">
        <f t="shared" si="12"/>
        <v>457.97699999999998</v>
      </c>
      <c r="G114" s="19">
        <f t="shared" si="12"/>
        <v>11197.943984310001</v>
      </c>
      <c r="H114" s="67">
        <v>0</v>
      </c>
      <c r="I114" s="34">
        <f t="shared" si="13"/>
        <v>457.97699999999998</v>
      </c>
      <c r="J114" s="68">
        <f t="shared" si="11"/>
        <v>24.450887237372186</v>
      </c>
      <c r="K114" s="110">
        <v>1.63</v>
      </c>
      <c r="L114" s="68">
        <f t="shared" si="14"/>
        <v>25.052</v>
      </c>
      <c r="M114" s="68">
        <f t="shared" si="20"/>
        <v>0</v>
      </c>
      <c r="N114" s="68">
        <f t="shared" si="20"/>
        <v>40.183553256869914</v>
      </c>
      <c r="O114" s="68">
        <f t="shared" si="20"/>
        <v>48.643182397178059</v>
      </c>
      <c r="P114" s="68">
        <f t="shared" si="20"/>
        <v>0</v>
      </c>
      <c r="Q114" s="68">
        <f t="shared" si="20"/>
        <v>0</v>
      </c>
      <c r="R114" s="68">
        <f t="shared" si="15"/>
        <v>48.643182397178059</v>
      </c>
      <c r="S114" s="51">
        <f t="shared" si="16"/>
        <v>0</v>
      </c>
      <c r="T114" s="184">
        <f t="shared" si="17"/>
        <v>0</v>
      </c>
    </row>
    <row r="115" spans="1:20" x14ac:dyDescent="0.35">
      <c r="A115" s="63">
        <v>45570.583333333067</v>
      </c>
      <c r="B115" s="70">
        <v>476</v>
      </c>
      <c r="C115" s="71">
        <v>12333.16</v>
      </c>
      <c r="D115" s="66">
        <v>0</v>
      </c>
      <c r="E115" s="22">
        <v>0</v>
      </c>
      <c r="F115" s="19">
        <f t="shared" si="12"/>
        <v>476</v>
      </c>
      <c r="G115" s="19">
        <f t="shared" si="12"/>
        <v>12333.16</v>
      </c>
      <c r="H115" s="67">
        <v>0</v>
      </c>
      <c r="I115" s="34">
        <f t="shared" si="13"/>
        <v>476</v>
      </c>
      <c r="J115" s="68">
        <f t="shared" si="11"/>
        <v>25.91</v>
      </c>
      <c r="K115" s="110">
        <v>1.63</v>
      </c>
      <c r="L115" s="68">
        <f t="shared" si="14"/>
        <v>25.052</v>
      </c>
      <c r="M115" s="68">
        <f t="shared" si="20"/>
        <v>0</v>
      </c>
      <c r="N115" s="68">
        <f t="shared" si="20"/>
        <v>40.183553256869914</v>
      </c>
      <c r="O115" s="68">
        <f t="shared" si="20"/>
        <v>48.643182397178059</v>
      </c>
      <c r="P115" s="68">
        <f t="shared" si="20"/>
        <v>0</v>
      </c>
      <c r="Q115" s="68">
        <f t="shared" si="20"/>
        <v>0</v>
      </c>
      <c r="R115" s="68">
        <f t="shared" si="15"/>
        <v>48.643182397178059</v>
      </c>
      <c r="S115" s="51">
        <f t="shared" si="16"/>
        <v>0</v>
      </c>
      <c r="T115" s="184">
        <f t="shared" si="17"/>
        <v>0</v>
      </c>
    </row>
    <row r="116" spans="1:20" x14ac:dyDescent="0.35">
      <c r="A116" s="63">
        <v>45570.624999999731</v>
      </c>
      <c r="B116" s="70">
        <v>511.24199999999996</v>
      </c>
      <c r="C116" s="71">
        <v>14669.70033584</v>
      </c>
      <c r="D116" s="66">
        <v>0</v>
      </c>
      <c r="E116" s="22">
        <v>0</v>
      </c>
      <c r="F116" s="19">
        <f t="shared" si="12"/>
        <v>511.24199999999996</v>
      </c>
      <c r="G116" s="19">
        <f t="shared" si="12"/>
        <v>14669.70033584</v>
      </c>
      <c r="H116" s="67">
        <v>0</v>
      </c>
      <c r="I116" s="34">
        <f t="shared" si="13"/>
        <v>511.24199999999996</v>
      </c>
      <c r="J116" s="68">
        <f t="shared" si="11"/>
        <v>28.6942393931641</v>
      </c>
      <c r="K116" s="110">
        <v>1.63</v>
      </c>
      <c r="L116" s="68">
        <f t="shared" si="14"/>
        <v>25.052</v>
      </c>
      <c r="M116" s="68">
        <f t="shared" si="20"/>
        <v>0</v>
      </c>
      <c r="N116" s="68">
        <f t="shared" si="20"/>
        <v>40.183553256869914</v>
      </c>
      <c r="O116" s="68">
        <f t="shared" si="20"/>
        <v>48.643182397178059</v>
      </c>
      <c r="P116" s="68">
        <f t="shared" si="20"/>
        <v>0</v>
      </c>
      <c r="Q116" s="68">
        <f t="shared" si="20"/>
        <v>0</v>
      </c>
      <c r="R116" s="68">
        <f t="shared" si="15"/>
        <v>48.643182397178059</v>
      </c>
      <c r="S116" s="51">
        <f t="shared" si="16"/>
        <v>0</v>
      </c>
      <c r="T116" s="184">
        <f t="shared" si="17"/>
        <v>0</v>
      </c>
    </row>
    <row r="117" spans="1:20" x14ac:dyDescent="0.35">
      <c r="A117" s="63">
        <v>45570.666666666395</v>
      </c>
      <c r="B117" s="70">
        <v>533.49099999999999</v>
      </c>
      <c r="C117" s="71">
        <v>16842.171239809999</v>
      </c>
      <c r="D117" s="66">
        <v>0</v>
      </c>
      <c r="E117" s="22">
        <v>0</v>
      </c>
      <c r="F117" s="19">
        <f t="shared" si="12"/>
        <v>533.49099999999999</v>
      </c>
      <c r="G117" s="19">
        <f t="shared" si="12"/>
        <v>16842.171239809999</v>
      </c>
      <c r="H117" s="67">
        <v>0</v>
      </c>
      <c r="I117" s="34">
        <f t="shared" si="13"/>
        <v>533.49099999999999</v>
      </c>
      <c r="J117" s="68">
        <f t="shared" si="11"/>
        <v>31.569738270767452</v>
      </c>
      <c r="K117" s="110">
        <v>1.63</v>
      </c>
      <c r="L117" s="68">
        <f t="shared" si="14"/>
        <v>25.052</v>
      </c>
      <c r="M117" s="68">
        <f t="shared" si="20"/>
        <v>0</v>
      </c>
      <c r="N117" s="68">
        <f t="shared" si="20"/>
        <v>40.183553256869914</v>
      </c>
      <c r="O117" s="68">
        <f t="shared" si="20"/>
        <v>48.643182397178059</v>
      </c>
      <c r="P117" s="68">
        <f t="shared" si="20"/>
        <v>0</v>
      </c>
      <c r="Q117" s="68">
        <f t="shared" si="20"/>
        <v>0</v>
      </c>
      <c r="R117" s="68">
        <f t="shared" si="15"/>
        <v>48.643182397178059</v>
      </c>
      <c r="S117" s="51">
        <f t="shared" si="16"/>
        <v>0</v>
      </c>
      <c r="T117" s="184">
        <f t="shared" si="17"/>
        <v>0</v>
      </c>
    </row>
    <row r="118" spans="1:20" x14ac:dyDescent="0.35">
      <c r="A118" s="63">
        <v>45570.708333333059</v>
      </c>
      <c r="B118" s="70">
        <v>536.94100000000003</v>
      </c>
      <c r="C118" s="71">
        <v>18838.75193572</v>
      </c>
      <c r="D118" s="66">
        <v>0</v>
      </c>
      <c r="E118" s="22">
        <v>0</v>
      </c>
      <c r="F118" s="19">
        <f t="shared" si="12"/>
        <v>536.94100000000003</v>
      </c>
      <c r="G118" s="19">
        <f t="shared" si="12"/>
        <v>18838.75193572</v>
      </c>
      <c r="H118" s="67">
        <v>0</v>
      </c>
      <c r="I118" s="34">
        <f t="shared" si="13"/>
        <v>536.94100000000003</v>
      </c>
      <c r="J118" s="68">
        <f t="shared" si="11"/>
        <v>35.08532955337737</v>
      </c>
      <c r="K118" s="110">
        <v>1.63</v>
      </c>
      <c r="L118" s="68">
        <f t="shared" si="14"/>
        <v>25.052</v>
      </c>
      <c r="M118" s="68">
        <f t="shared" si="20"/>
        <v>0</v>
      </c>
      <c r="N118" s="68">
        <f t="shared" si="20"/>
        <v>40.183553256869914</v>
      </c>
      <c r="O118" s="68">
        <f t="shared" si="20"/>
        <v>48.643182397178059</v>
      </c>
      <c r="P118" s="68">
        <f t="shared" si="20"/>
        <v>0</v>
      </c>
      <c r="Q118" s="68">
        <f t="shared" si="20"/>
        <v>0</v>
      </c>
      <c r="R118" s="68">
        <f t="shared" si="15"/>
        <v>48.643182397178059</v>
      </c>
      <c r="S118" s="51">
        <f t="shared" si="16"/>
        <v>0</v>
      </c>
      <c r="T118" s="184">
        <f t="shared" si="17"/>
        <v>0</v>
      </c>
    </row>
    <row r="119" spans="1:20" x14ac:dyDescent="0.35">
      <c r="A119" s="63">
        <v>45570.749999999724</v>
      </c>
      <c r="B119" s="70">
        <v>488.13400000000001</v>
      </c>
      <c r="C119" s="71">
        <v>39409.39382356</v>
      </c>
      <c r="D119" s="66">
        <v>0</v>
      </c>
      <c r="E119" s="22">
        <v>0</v>
      </c>
      <c r="F119" s="19">
        <f t="shared" si="12"/>
        <v>488.13400000000001</v>
      </c>
      <c r="G119" s="19">
        <f t="shared" si="12"/>
        <v>39409.39382356</v>
      </c>
      <c r="H119" s="67">
        <v>0</v>
      </c>
      <c r="I119" s="34">
        <f t="shared" si="13"/>
        <v>488.13400000000001</v>
      </c>
      <c r="J119" s="68">
        <f t="shared" si="11"/>
        <v>80.734785578468205</v>
      </c>
      <c r="K119" s="110">
        <v>1.63</v>
      </c>
      <c r="L119" s="68">
        <f t="shared" si="14"/>
        <v>25.052</v>
      </c>
      <c r="M119" s="68">
        <f t="shared" si="20"/>
        <v>0</v>
      </c>
      <c r="N119" s="68">
        <f t="shared" si="20"/>
        <v>40.183553256869914</v>
      </c>
      <c r="O119" s="68">
        <f t="shared" si="20"/>
        <v>48.643182397178059</v>
      </c>
      <c r="P119" s="68">
        <f t="shared" si="20"/>
        <v>0</v>
      </c>
      <c r="Q119" s="68">
        <f t="shared" si="20"/>
        <v>0</v>
      </c>
      <c r="R119" s="68">
        <f t="shared" si="15"/>
        <v>48.643182397178059</v>
      </c>
      <c r="S119" s="51">
        <f t="shared" si="16"/>
        <v>32.091603181290147</v>
      </c>
      <c r="T119" s="184">
        <f t="shared" si="17"/>
        <v>15665.002627295886</v>
      </c>
    </row>
    <row r="120" spans="1:20" x14ac:dyDescent="0.35">
      <c r="A120" s="63">
        <v>45570.791666666388</v>
      </c>
      <c r="B120" s="70">
        <v>421.27300000000002</v>
      </c>
      <c r="C120" s="71">
        <v>31963.616100110001</v>
      </c>
      <c r="D120" s="66">
        <v>0</v>
      </c>
      <c r="E120" s="22">
        <v>0</v>
      </c>
      <c r="F120" s="19">
        <f t="shared" si="12"/>
        <v>421.27300000000002</v>
      </c>
      <c r="G120" s="19">
        <f t="shared" si="12"/>
        <v>31963.616100110001</v>
      </c>
      <c r="H120" s="67">
        <v>0</v>
      </c>
      <c r="I120" s="34">
        <f t="shared" si="13"/>
        <v>421.27300000000002</v>
      </c>
      <c r="J120" s="68">
        <f t="shared" si="11"/>
        <v>75.873877746995419</v>
      </c>
      <c r="K120" s="110">
        <v>1.63</v>
      </c>
      <c r="L120" s="68">
        <f t="shared" si="14"/>
        <v>25.052</v>
      </c>
      <c r="M120" s="68">
        <f t="shared" ref="M120:Q135" si="21">M119</f>
        <v>0</v>
      </c>
      <c r="N120" s="68">
        <f t="shared" si="21"/>
        <v>40.183553256869914</v>
      </c>
      <c r="O120" s="68">
        <f t="shared" si="21"/>
        <v>48.643182397178059</v>
      </c>
      <c r="P120" s="68">
        <f t="shared" si="21"/>
        <v>0</v>
      </c>
      <c r="Q120" s="68">
        <f t="shared" si="21"/>
        <v>0</v>
      </c>
      <c r="R120" s="68">
        <f t="shared" si="15"/>
        <v>48.643182397178059</v>
      </c>
      <c r="S120" s="51">
        <f t="shared" si="16"/>
        <v>27.23069534981736</v>
      </c>
      <c r="T120" s="184">
        <f t="shared" si="17"/>
        <v>11471.556722103609</v>
      </c>
    </row>
    <row r="121" spans="1:20" x14ac:dyDescent="0.35">
      <c r="A121" s="63">
        <v>45570.833333333052</v>
      </c>
      <c r="B121" s="70">
        <v>435.21100000000001</v>
      </c>
      <c r="C121" s="71">
        <v>18900.299527349998</v>
      </c>
      <c r="D121" s="66">
        <v>0</v>
      </c>
      <c r="E121" s="22">
        <v>0</v>
      </c>
      <c r="F121" s="19">
        <f t="shared" si="12"/>
        <v>435.21100000000001</v>
      </c>
      <c r="G121" s="19">
        <f t="shared" si="12"/>
        <v>18900.299527349998</v>
      </c>
      <c r="H121" s="67">
        <v>0</v>
      </c>
      <c r="I121" s="34">
        <f t="shared" si="13"/>
        <v>435.21100000000001</v>
      </c>
      <c r="J121" s="68">
        <f t="shared" si="11"/>
        <v>43.427899403622604</v>
      </c>
      <c r="K121" s="110">
        <v>1.63</v>
      </c>
      <c r="L121" s="68">
        <f t="shared" si="14"/>
        <v>25.052</v>
      </c>
      <c r="M121" s="68">
        <f t="shared" si="21"/>
        <v>0</v>
      </c>
      <c r="N121" s="68">
        <f t="shared" si="21"/>
        <v>40.183553256869914</v>
      </c>
      <c r="O121" s="68">
        <f t="shared" si="21"/>
        <v>48.643182397178059</v>
      </c>
      <c r="P121" s="68">
        <f t="shared" si="21"/>
        <v>0</v>
      </c>
      <c r="Q121" s="68">
        <f t="shared" si="21"/>
        <v>0</v>
      </c>
      <c r="R121" s="68">
        <f t="shared" si="15"/>
        <v>48.643182397178059</v>
      </c>
      <c r="S121" s="51">
        <f t="shared" si="16"/>
        <v>0</v>
      </c>
      <c r="T121" s="184">
        <f t="shared" si="17"/>
        <v>0</v>
      </c>
    </row>
    <row r="122" spans="1:20" x14ac:dyDescent="0.35">
      <c r="A122" s="63">
        <v>45570.874999999716</v>
      </c>
      <c r="B122" s="70">
        <v>433.245</v>
      </c>
      <c r="C122" s="71">
        <v>15927.921221550001</v>
      </c>
      <c r="D122" s="66">
        <v>0</v>
      </c>
      <c r="E122" s="22">
        <v>0</v>
      </c>
      <c r="F122" s="19">
        <f t="shared" si="12"/>
        <v>433.245</v>
      </c>
      <c r="G122" s="19">
        <f t="shared" si="12"/>
        <v>15927.921221550001</v>
      </c>
      <c r="H122" s="67">
        <v>0</v>
      </c>
      <c r="I122" s="34">
        <f t="shared" si="13"/>
        <v>433.245</v>
      </c>
      <c r="J122" s="68">
        <f t="shared" si="11"/>
        <v>36.764235528511584</v>
      </c>
      <c r="K122" s="110">
        <v>1.63</v>
      </c>
      <c r="L122" s="68">
        <f t="shared" si="14"/>
        <v>25.052</v>
      </c>
      <c r="M122" s="68">
        <f t="shared" si="21"/>
        <v>0</v>
      </c>
      <c r="N122" s="68">
        <f t="shared" si="21"/>
        <v>40.183553256869914</v>
      </c>
      <c r="O122" s="68">
        <f t="shared" si="21"/>
        <v>48.643182397178059</v>
      </c>
      <c r="P122" s="68">
        <f t="shared" si="21"/>
        <v>0</v>
      </c>
      <c r="Q122" s="68">
        <f t="shared" si="21"/>
        <v>0</v>
      </c>
      <c r="R122" s="68">
        <f t="shared" si="15"/>
        <v>48.643182397178059</v>
      </c>
      <c r="S122" s="51">
        <f t="shared" si="16"/>
        <v>0</v>
      </c>
      <c r="T122" s="184">
        <f t="shared" si="17"/>
        <v>0</v>
      </c>
    </row>
    <row r="123" spans="1:20" x14ac:dyDescent="0.35">
      <c r="A123" s="63">
        <v>45570.91666666638</v>
      </c>
      <c r="B123" s="70">
        <v>409.86900000000003</v>
      </c>
      <c r="C123" s="71">
        <v>13093.919397969999</v>
      </c>
      <c r="D123" s="66">
        <v>0</v>
      </c>
      <c r="E123" s="22">
        <v>0</v>
      </c>
      <c r="F123" s="19">
        <f t="shared" si="12"/>
        <v>409.86900000000003</v>
      </c>
      <c r="G123" s="19">
        <f t="shared" si="12"/>
        <v>13093.919397969999</v>
      </c>
      <c r="H123" s="67">
        <v>0</v>
      </c>
      <c r="I123" s="34">
        <f t="shared" si="13"/>
        <v>409.86900000000003</v>
      </c>
      <c r="J123" s="68">
        <f t="shared" si="11"/>
        <v>31.946596102583992</v>
      </c>
      <c r="K123" s="110">
        <v>1.63</v>
      </c>
      <c r="L123" s="68">
        <f t="shared" si="14"/>
        <v>25.052</v>
      </c>
      <c r="M123" s="68">
        <f t="shared" si="21"/>
        <v>0</v>
      </c>
      <c r="N123" s="68">
        <f t="shared" si="21"/>
        <v>40.183553256869914</v>
      </c>
      <c r="O123" s="68">
        <f t="shared" si="21"/>
        <v>48.643182397178059</v>
      </c>
      <c r="P123" s="68">
        <f t="shared" si="21"/>
        <v>0</v>
      </c>
      <c r="Q123" s="68">
        <f t="shared" si="21"/>
        <v>0</v>
      </c>
      <c r="R123" s="68">
        <f t="shared" si="15"/>
        <v>48.643182397178059</v>
      </c>
      <c r="S123" s="51">
        <f t="shared" si="16"/>
        <v>0</v>
      </c>
      <c r="T123" s="184">
        <f t="shared" si="17"/>
        <v>0</v>
      </c>
    </row>
    <row r="124" spans="1:20" x14ac:dyDescent="0.35">
      <c r="A124" s="63">
        <v>45570.958333333045</v>
      </c>
      <c r="B124" s="70">
        <v>375.87700000000001</v>
      </c>
      <c r="C124" s="71">
        <v>9851.9231913700005</v>
      </c>
      <c r="D124" s="66">
        <v>0</v>
      </c>
      <c r="E124" s="22">
        <v>0</v>
      </c>
      <c r="F124" s="19">
        <f t="shared" si="12"/>
        <v>375.87700000000001</v>
      </c>
      <c r="G124" s="19">
        <f t="shared" si="12"/>
        <v>9851.9231913700005</v>
      </c>
      <c r="H124" s="67">
        <v>0</v>
      </c>
      <c r="I124" s="34">
        <f t="shared" si="13"/>
        <v>375.87700000000001</v>
      </c>
      <c r="J124" s="68">
        <f t="shared" si="11"/>
        <v>26.210497560026287</v>
      </c>
      <c r="K124" s="110">
        <v>1.63</v>
      </c>
      <c r="L124" s="68">
        <f t="shared" si="14"/>
        <v>25.052</v>
      </c>
      <c r="M124" s="68">
        <f t="shared" si="21"/>
        <v>0</v>
      </c>
      <c r="N124" s="68">
        <f t="shared" si="21"/>
        <v>40.183553256869914</v>
      </c>
      <c r="O124" s="68">
        <f t="shared" si="21"/>
        <v>48.643182397178059</v>
      </c>
      <c r="P124" s="68">
        <f t="shared" si="21"/>
        <v>0</v>
      </c>
      <c r="Q124" s="68">
        <f t="shared" si="21"/>
        <v>0</v>
      </c>
      <c r="R124" s="68">
        <f t="shared" si="15"/>
        <v>48.643182397178059</v>
      </c>
      <c r="S124" s="51">
        <f t="shared" si="16"/>
        <v>0</v>
      </c>
      <c r="T124" s="184">
        <f t="shared" si="17"/>
        <v>0</v>
      </c>
    </row>
    <row r="125" spans="1:20" x14ac:dyDescent="0.35">
      <c r="A125" s="63">
        <v>45570.999999999709</v>
      </c>
      <c r="B125" s="70">
        <v>349.483</v>
      </c>
      <c r="C125" s="71">
        <v>7924.7753827400002</v>
      </c>
      <c r="D125" s="66">
        <v>0</v>
      </c>
      <c r="E125" s="22">
        <v>0</v>
      </c>
      <c r="F125" s="19">
        <f t="shared" si="12"/>
        <v>349.483</v>
      </c>
      <c r="G125" s="19">
        <f t="shared" si="12"/>
        <v>7924.7753827400002</v>
      </c>
      <c r="H125" s="67">
        <v>0</v>
      </c>
      <c r="I125" s="34">
        <f t="shared" si="13"/>
        <v>349.483</v>
      </c>
      <c r="J125" s="68">
        <f t="shared" si="11"/>
        <v>22.67571064326448</v>
      </c>
      <c r="K125" s="110">
        <v>1.63</v>
      </c>
      <c r="L125" s="68">
        <f t="shared" si="14"/>
        <v>25.052</v>
      </c>
      <c r="M125" s="68">
        <f t="shared" si="21"/>
        <v>0</v>
      </c>
      <c r="N125" s="68">
        <f t="shared" si="21"/>
        <v>40.183553256869914</v>
      </c>
      <c r="O125" s="68">
        <f t="shared" si="21"/>
        <v>48.643182397178059</v>
      </c>
      <c r="P125" s="68">
        <f t="shared" si="21"/>
        <v>0</v>
      </c>
      <c r="Q125" s="68">
        <f t="shared" si="21"/>
        <v>0</v>
      </c>
      <c r="R125" s="68">
        <f t="shared" si="15"/>
        <v>48.643182397178059</v>
      </c>
      <c r="S125" s="51">
        <f t="shared" si="16"/>
        <v>0</v>
      </c>
      <c r="T125" s="184">
        <f t="shared" si="17"/>
        <v>0</v>
      </c>
    </row>
    <row r="126" spans="1:20" x14ac:dyDescent="0.35">
      <c r="A126" s="63">
        <v>45571.041666666373</v>
      </c>
      <c r="B126" s="64">
        <v>348.00699999999995</v>
      </c>
      <c r="C126" s="65">
        <v>7326.4624905199998</v>
      </c>
      <c r="D126" s="66">
        <v>0</v>
      </c>
      <c r="E126" s="22">
        <v>0</v>
      </c>
      <c r="F126" s="19">
        <f t="shared" si="12"/>
        <v>348.00699999999995</v>
      </c>
      <c r="G126" s="19">
        <f t="shared" si="12"/>
        <v>7326.4624905199998</v>
      </c>
      <c r="H126" s="67">
        <v>0</v>
      </c>
      <c r="I126" s="34">
        <f t="shared" si="13"/>
        <v>348.00699999999995</v>
      </c>
      <c r="J126" s="68">
        <f t="shared" si="11"/>
        <v>21.052629661242449</v>
      </c>
      <c r="K126" s="110">
        <v>1.63</v>
      </c>
      <c r="L126" s="68">
        <f t="shared" si="14"/>
        <v>25.052</v>
      </c>
      <c r="M126" s="68">
        <f t="shared" si="21"/>
        <v>0</v>
      </c>
      <c r="N126" s="68">
        <f t="shared" si="21"/>
        <v>40.183553256869914</v>
      </c>
      <c r="O126" s="68">
        <f t="shared" si="21"/>
        <v>48.643182397178059</v>
      </c>
      <c r="P126" s="68">
        <f t="shared" si="21"/>
        <v>0</v>
      </c>
      <c r="Q126" s="68">
        <f t="shared" si="21"/>
        <v>0</v>
      </c>
      <c r="R126" s="68">
        <f t="shared" si="15"/>
        <v>48.643182397178059</v>
      </c>
      <c r="S126" s="51">
        <f t="shared" si="16"/>
        <v>0</v>
      </c>
      <c r="T126" s="184">
        <f t="shared" si="17"/>
        <v>0</v>
      </c>
    </row>
    <row r="127" spans="1:20" x14ac:dyDescent="0.35">
      <c r="A127" s="63">
        <v>45571.083333333037</v>
      </c>
      <c r="B127" s="70">
        <v>341.08500000000004</v>
      </c>
      <c r="C127" s="71">
        <v>6024.6658797</v>
      </c>
      <c r="D127" s="66">
        <v>0</v>
      </c>
      <c r="E127" s="22">
        <v>0</v>
      </c>
      <c r="F127" s="19">
        <f t="shared" si="12"/>
        <v>341.08500000000004</v>
      </c>
      <c r="G127" s="19">
        <f t="shared" si="12"/>
        <v>6024.6658797</v>
      </c>
      <c r="H127" s="67">
        <v>0</v>
      </c>
      <c r="I127" s="34">
        <f t="shared" si="13"/>
        <v>341.08500000000004</v>
      </c>
      <c r="J127" s="68">
        <f t="shared" si="11"/>
        <v>17.663239015787852</v>
      </c>
      <c r="K127" s="110">
        <v>1.63</v>
      </c>
      <c r="L127" s="68">
        <f t="shared" si="14"/>
        <v>25.052</v>
      </c>
      <c r="M127" s="68">
        <f t="shared" si="21"/>
        <v>0</v>
      </c>
      <c r="N127" s="68">
        <f t="shared" si="21"/>
        <v>40.183553256869914</v>
      </c>
      <c r="O127" s="68">
        <f t="shared" si="21"/>
        <v>48.643182397178059</v>
      </c>
      <c r="P127" s="68">
        <f t="shared" si="21"/>
        <v>0</v>
      </c>
      <c r="Q127" s="68">
        <f t="shared" si="21"/>
        <v>0</v>
      </c>
      <c r="R127" s="68">
        <f t="shared" si="15"/>
        <v>48.643182397178059</v>
      </c>
      <c r="S127" s="51">
        <f t="shared" si="16"/>
        <v>0</v>
      </c>
      <c r="T127" s="184">
        <f t="shared" si="17"/>
        <v>0</v>
      </c>
    </row>
    <row r="128" spans="1:20" x14ac:dyDescent="0.35">
      <c r="A128" s="63">
        <v>45571.124999999702</v>
      </c>
      <c r="B128" s="70">
        <v>332.35300000000001</v>
      </c>
      <c r="C128" s="71">
        <v>4914.2797381399996</v>
      </c>
      <c r="D128" s="66">
        <v>0</v>
      </c>
      <c r="E128" s="22">
        <v>0</v>
      </c>
      <c r="F128" s="19">
        <f t="shared" si="12"/>
        <v>332.35300000000001</v>
      </c>
      <c r="G128" s="19">
        <f t="shared" si="12"/>
        <v>4914.2797381399996</v>
      </c>
      <c r="H128" s="67">
        <v>0</v>
      </c>
      <c r="I128" s="34">
        <f t="shared" si="13"/>
        <v>332.35300000000001</v>
      </c>
      <c r="J128" s="68">
        <f t="shared" si="11"/>
        <v>14.786325798593662</v>
      </c>
      <c r="K128" s="110">
        <v>1.63</v>
      </c>
      <c r="L128" s="68">
        <f t="shared" si="14"/>
        <v>25.052</v>
      </c>
      <c r="M128" s="68">
        <f t="shared" si="21"/>
        <v>0</v>
      </c>
      <c r="N128" s="68">
        <f t="shared" si="21"/>
        <v>40.183553256869914</v>
      </c>
      <c r="O128" s="68">
        <f t="shared" si="21"/>
        <v>48.643182397178059</v>
      </c>
      <c r="P128" s="68">
        <f t="shared" si="21"/>
        <v>0</v>
      </c>
      <c r="Q128" s="68">
        <f t="shared" si="21"/>
        <v>0</v>
      </c>
      <c r="R128" s="68">
        <f t="shared" si="15"/>
        <v>48.643182397178059</v>
      </c>
      <c r="S128" s="51">
        <f t="shared" si="16"/>
        <v>0</v>
      </c>
      <c r="T128" s="184">
        <f t="shared" si="17"/>
        <v>0</v>
      </c>
    </row>
    <row r="129" spans="1:20" x14ac:dyDescent="0.35">
      <c r="A129" s="63">
        <v>45571.166666666366</v>
      </c>
      <c r="B129" s="70">
        <v>330.31900000000002</v>
      </c>
      <c r="C129" s="71">
        <v>3995.9409461099999</v>
      </c>
      <c r="D129" s="66">
        <v>0</v>
      </c>
      <c r="E129" s="22">
        <v>0</v>
      </c>
      <c r="F129" s="19">
        <f t="shared" si="12"/>
        <v>330.31900000000002</v>
      </c>
      <c r="G129" s="19">
        <f t="shared" si="12"/>
        <v>3995.9409461099999</v>
      </c>
      <c r="H129" s="67">
        <v>0</v>
      </c>
      <c r="I129" s="34">
        <f t="shared" si="13"/>
        <v>330.31900000000002</v>
      </c>
      <c r="J129" s="68">
        <f t="shared" si="11"/>
        <v>12.097217980527914</v>
      </c>
      <c r="K129" s="110">
        <v>1.63</v>
      </c>
      <c r="L129" s="68">
        <f t="shared" si="14"/>
        <v>25.052</v>
      </c>
      <c r="M129" s="68">
        <f t="shared" si="21"/>
        <v>0</v>
      </c>
      <c r="N129" s="68">
        <f t="shared" si="21"/>
        <v>40.183553256869914</v>
      </c>
      <c r="O129" s="68">
        <f t="shared" si="21"/>
        <v>48.643182397178059</v>
      </c>
      <c r="P129" s="68">
        <f t="shared" si="21"/>
        <v>0</v>
      </c>
      <c r="Q129" s="68">
        <f t="shared" si="21"/>
        <v>0</v>
      </c>
      <c r="R129" s="68">
        <f t="shared" si="15"/>
        <v>48.643182397178059</v>
      </c>
      <c r="S129" s="51">
        <f t="shared" si="16"/>
        <v>0</v>
      </c>
      <c r="T129" s="184">
        <f t="shared" si="17"/>
        <v>0</v>
      </c>
    </row>
    <row r="130" spans="1:20" x14ac:dyDescent="0.35">
      <c r="A130" s="63">
        <v>45571.20833333303</v>
      </c>
      <c r="B130" s="70">
        <v>323.36699999999996</v>
      </c>
      <c r="C130" s="71">
        <v>4028.7254689800002</v>
      </c>
      <c r="D130" s="66">
        <v>0</v>
      </c>
      <c r="E130" s="22">
        <v>0</v>
      </c>
      <c r="F130" s="19">
        <f t="shared" si="12"/>
        <v>323.36699999999996</v>
      </c>
      <c r="G130" s="19">
        <f t="shared" si="12"/>
        <v>4028.7254689800002</v>
      </c>
      <c r="H130" s="67">
        <v>0</v>
      </c>
      <c r="I130" s="34">
        <f t="shared" si="13"/>
        <v>323.36699999999996</v>
      </c>
      <c r="J130" s="68">
        <f t="shared" si="11"/>
        <v>12.458678433420852</v>
      </c>
      <c r="K130" s="110">
        <v>1.63</v>
      </c>
      <c r="L130" s="68">
        <f t="shared" si="14"/>
        <v>25.052</v>
      </c>
      <c r="M130" s="68">
        <f t="shared" si="21"/>
        <v>0</v>
      </c>
      <c r="N130" s="68">
        <f t="shared" si="21"/>
        <v>40.183553256869914</v>
      </c>
      <c r="O130" s="68">
        <f t="shared" si="21"/>
        <v>48.643182397178059</v>
      </c>
      <c r="P130" s="68">
        <f t="shared" si="21"/>
        <v>0</v>
      </c>
      <c r="Q130" s="68">
        <f t="shared" si="21"/>
        <v>0</v>
      </c>
      <c r="R130" s="68">
        <f t="shared" si="15"/>
        <v>48.643182397178059</v>
      </c>
      <c r="S130" s="51">
        <f t="shared" si="16"/>
        <v>0</v>
      </c>
      <c r="T130" s="184">
        <f t="shared" si="17"/>
        <v>0</v>
      </c>
    </row>
    <row r="131" spans="1:20" x14ac:dyDescent="0.35">
      <c r="A131" s="63">
        <v>45571.249999999694</v>
      </c>
      <c r="B131" s="70">
        <v>331.57600000000002</v>
      </c>
      <c r="C131" s="71">
        <v>4806.0966711199999</v>
      </c>
      <c r="D131" s="66">
        <v>0</v>
      </c>
      <c r="E131" s="22">
        <v>0</v>
      </c>
      <c r="F131" s="19">
        <f t="shared" si="12"/>
        <v>331.57600000000002</v>
      </c>
      <c r="G131" s="19">
        <f t="shared" si="12"/>
        <v>4806.0966711199999</v>
      </c>
      <c r="H131" s="67">
        <v>0</v>
      </c>
      <c r="I131" s="34">
        <f t="shared" si="13"/>
        <v>331.57600000000002</v>
      </c>
      <c r="J131" s="68">
        <f t="shared" si="11"/>
        <v>14.49470610393997</v>
      </c>
      <c r="K131" s="110">
        <v>1.63</v>
      </c>
      <c r="L131" s="68">
        <f t="shared" si="14"/>
        <v>25.052</v>
      </c>
      <c r="M131" s="68">
        <f t="shared" si="21"/>
        <v>0</v>
      </c>
      <c r="N131" s="68">
        <f t="shared" si="21"/>
        <v>40.183553256869914</v>
      </c>
      <c r="O131" s="68">
        <f t="shared" si="21"/>
        <v>48.643182397178059</v>
      </c>
      <c r="P131" s="68">
        <f t="shared" si="21"/>
        <v>0</v>
      </c>
      <c r="Q131" s="68">
        <f t="shared" si="21"/>
        <v>0</v>
      </c>
      <c r="R131" s="68">
        <f t="shared" si="15"/>
        <v>48.643182397178059</v>
      </c>
      <c r="S131" s="51">
        <f t="shared" si="16"/>
        <v>0</v>
      </c>
      <c r="T131" s="184">
        <f t="shared" si="17"/>
        <v>0</v>
      </c>
    </row>
    <row r="132" spans="1:20" x14ac:dyDescent="0.35">
      <c r="A132" s="63">
        <v>45571.291666666359</v>
      </c>
      <c r="B132" s="70">
        <v>328.32400000000001</v>
      </c>
      <c r="C132" s="71">
        <v>5779.93868372</v>
      </c>
      <c r="D132" s="66">
        <v>0</v>
      </c>
      <c r="E132" s="22">
        <v>0</v>
      </c>
      <c r="F132" s="19">
        <f t="shared" si="12"/>
        <v>328.32400000000001</v>
      </c>
      <c r="G132" s="19">
        <f t="shared" si="12"/>
        <v>5779.93868372</v>
      </c>
      <c r="H132" s="67">
        <v>0</v>
      </c>
      <c r="I132" s="34">
        <f t="shared" si="13"/>
        <v>328.32400000000001</v>
      </c>
      <c r="J132" s="68">
        <f t="shared" si="11"/>
        <v>17.60437459253664</v>
      </c>
      <c r="K132" s="110">
        <v>1.63</v>
      </c>
      <c r="L132" s="68">
        <f t="shared" si="14"/>
        <v>25.052</v>
      </c>
      <c r="M132" s="68">
        <f t="shared" si="21"/>
        <v>0</v>
      </c>
      <c r="N132" s="68">
        <f t="shared" si="21"/>
        <v>40.183553256869914</v>
      </c>
      <c r="O132" s="68">
        <f t="shared" si="21"/>
        <v>48.643182397178059</v>
      </c>
      <c r="P132" s="68">
        <f t="shared" si="21"/>
        <v>0</v>
      </c>
      <c r="Q132" s="68">
        <f t="shared" si="21"/>
        <v>0</v>
      </c>
      <c r="R132" s="68">
        <f t="shared" si="15"/>
        <v>48.643182397178059</v>
      </c>
      <c r="S132" s="51">
        <f t="shared" si="16"/>
        <v>0</v>
      </c>
      <c r="T132" s="184">
        <f t="shared" si="17"/>
        <v>0</v>
      </c>
    </row>
    <row r="133" spans="1:20" x14ac:dyDescent="0.35">
      <c r="A133" s="63">
        <v>45571.333333333023</v>
      </c>
      <c r="B133" s="70">
        <v>340.28899999999999</v>
      </c>
      <c r="C133" s="71">
        <v>6850.9637070700001</v>
      </c>
      <c r="D133" s="66">
        <v>0</v>
      </c>
      <c r="E133" s="22">
        <v>0</v>
      </c>
      <c r="F133" s="19">
        <f t="shared" si="12"/>
        <v>340.28899999999999</v>
      </c>
      <c r="G133" s="19">
        <f t="shared" si="12"/>
        <v>6850.9637070700001</v>
      </c>
      <c r="H133" s="67">
        <v>0</v>
      </c>
      <c r="I133" s="34">
        <f t="shared" si="13"/>
        <v>340.28899999999999</v>
      </c>
      <c r="J133" s="68">
        <f t="shared" si="11"/>
        <v>20.132780392754395</v>
      </c>
      <c r="K133" s="110">
        <v>1.63</v>
      </c>
      <c r="L133" s="68">
        <f t="shared" si="14"/>
        <v>25.052</v>
      </c>
      <c r="M133" s="68">
        <f t="shared" si="21"/>
        <v>0</v>
      </c>
      <c r="N133" s="68">
        <f t="shared" si="21"/>
        <v>40.183553256869914</v>
      </c>
      <c r="O133" s="68">
        <f t="shared" si="21"/>
        <v>48.643182397178059</v>
      </c>
      <c r="P133" s="68">
        <f t="shared" si="21"/>
        <v>0</v>
      </c>
      <c r="Q133" s="68">
        <f t="shared" si="21"/>
        <v>0</v>
      </c>
      <c r="R133" s="68">
        <f t="shared" si="15"/>
        <v>48.643182397178059</v>
      </c>
      <c r="S133" s="51">
        <f t="shared" si="16"/>
        <v>0</v>
      </c>
      <c r="T133" s="184">
        <f t="shared" si="17"/>
        <v>0</v>
      </c>
    </row>
    <row r="134" spans="1:20" x14ac:dyDescent="0.35">
      <c r="A134" s="63">
        <v>45571.374999999687</v>
      </c>
      <c r="B134" s="70">
        <v>353.94</v>
      </c>
      <c r="C134" s="71">
        <v>6396.0251058000003</v>
      </c>
      <c r="D134" s="66">
        <v>0</v>
      </c>
      <c r="E134" s="22">
        <v>0</v>
      </c>
      <c r="F134" s="19">
        <f t="shared" si="12"/>
        <v>353.94</v>
      </c>
      <c r="G134" s="19">
        <f t="shared" si="12"/>
        <v>6396.0251058000003</v>
      </c>
      <c r="H134" s="67">
        <v>0</v>
      </c>
      <c r="I134" s="34">
        <f t="shared" si="13"/>
        <v>353.94</v>
      </c>
      <c r="J134" s="68">
        <f t="shared" ref="J134:J197" si="22">IF(F134&gt;0,G134/F134,0)</f>
        <v>18.070930400067809</v>
      </c>
      <c r="K134" s="110">
        <v>1.63</v>
      </c>
      <c r="L134" s="68">
        <f t="shared" si="14"/>
        <v>25.052</v>
      </c>
      <c r="M134" s="68">
        <f t="shared" si="21"/>
        <v>0</v>
      </c>
      <c r="N134" s="68">
        <f t="shared" si="21"/>
        <v>40.183553256869914</v>
      </c>
      <c r="O134" s="68">
        <f t="shared" si="21"/>
        <v>48.643182397178059</v>
      </c>
      <c r="P134" s="68">
        <f t="shared" si="21"/>
        <v>0</v>
      </c>
      <c r="Q134" s="68">
        <f t="shared" si="21"/>
        <v>0</v>
      </c>
      <c r="R134" s="68">
        <f t="shared" si="15"/>
        <v>48.643182397178059</v>
      </c>
      <c r="S134" s="51">
        <f t="shared" si="16"/>
        <v>0</v>
      </c>
      <c r="T134" s="184">
        <f t="shared" si="17"/>
        <v>0</v>
      </c>
    </row>
    <row r="135" spans="1:20" x14ac:dyDescent="0.35">
      <c r="A135" s="63">
        <v>45571.416666666351</v>
      </c>
      <c r="B135" s="70">
        <v>376.65300000000002</v>
      </c>
      <c r="C135" s="71">
        <v>6534.0553124300004</v>
      </c>
      <c r="D135" s="66">
        <v>0</v>
      </c>
      <c r="E135" s="22">
        <v>0</v>
      </c>
      <c r="F135" s="19">
        <f t="shared" ref="F135:G198" si="23">B135-D135</f>
        <v>376.65300000000002</v>
      </c>
      <c r="G135" s="19">
        <f t="shared" si="23"/>
        <v>6534.0553124300004</v>
      </c>
      <c r="H135" s="67">
        <v>0</v>
      </c>
      <c r="I135" s="34">
        <f t="shared" ref="I135:I198" si="24">F135-H135</f>
        <v>376.65300000000002</v>
      </c>
      <c r="J135" s="68">
        <f t="shared" si="22"/>
        <v>17.34767893108511</v>
      </c>
      <c r="K135" s="110">
        <v>1.63</v>
      </c>
      <c r="L135" s="68">
        <f t="shared" ref="L135:L198" si="25">IF(AND(MONTH($A$2)&gt;5,MONTH($A$2)&lt;9),(K135*10800)/1000,(K135*10400)/1000)+8.1</f>
        <v>25.052</v>
      </c>
      <c r="M135" s="68">
        <f t="shared" si="21"/>
        <v>0</v>
      </c>
      <c r="N135" s="68">
        <f t="shared" si="21"/>
        <v>40.183553256869914</v>
      </c>
      <c r="O135" s="68">
        <f t="shared" si="21"/>
        <v>48.643182397178059</v>
      </c>
      <c r="P135" s="68">
        <f t="shared" si="21"/>
        <v>0</v>
      </c>
      <c r="Q135" s="68">
        <f t="shared" si="21"/>
        <v>0</v>
      </c>
      <c r="R135" s="68">
        <f t="shared" ref="R135:R198" si="26">MAX(L135:Q135)</f>
        <v>48.643182397178059</v>
      </c>
      <c r="S135" s="51">
        <f t="shared" ref="S135:S198" si="27">IF(J135&gt;R135,J135-R135,0)</f>
        <v>0</v>
      </c>
      <c r="T135" s="184">
        <f t="shared" ref="T135:T198" si="28">IF(S135&lt;&gt;" ",S135*I135,0)</f>
        <v>0</v>
      </c>
    </row>
    <row r="136" spans="1:20" x14ac:dyDescent="0.35">
      <c r="A136" s="63">
        <v>45571.458333333016</v>
      </c>
      <c r="B136" s="70">
        <v>400.3</v>
      </c>
      <c r="C136" s="71">
        <v>7613.7060000000001</v>
      </c>
      <c r="D136" s="66">
        <v>10.272</v>
      </c>
      <c r="E136" s="22">
        <v>195.374</v>
      </c>
      <c r="F136" s="19">
        <f t="shared" si="23"/>
        <v>390.02800000000002</v>
      </c>
      <c r="G136" s="19">
        <f t="shared" si="23"/>
        <v>7418.3320000000003</v>
      </c>
      <c r="H136" s="67">
        <v>0</v>
      </c>
      <c r="I136" s="34">
        <f t="shared" si="24"/>
        <v>390.02800000000002</v>
      </c>
      <c r="J136" s="68">
        <f t="shared" si="22"/>
        <v>19.019998564205647</v>
      </c>
      <c r="K136" s="110">
        <v>1.63</v>
      </c>
      <c r="L136" s="68">
        <f t="shared" si="25"/>
        <v>25.052</v>
      </c>
      <c r="M136" s="68">
        <f t="shared" ref="M136:Q151" si="29">M135</f>
        <v>0</v>
      </c>
      <c r="N136" s="68">
        <f t="shared" si="29"/>
        <v>40.183553256869914</v>
      </c>
      <c r="O136" s="68">
        <f t="shared" si="29"/>
        <v>48.643182397178059</v>
      </c>
      <c r="P136" s="68">
        <f t="shared" si="29"/>
        <v>0</v>
      </c>
      <c r="Q136" s="68">
        <f t="shared" si="29"/>
        <v>0</v>
      </c>
      <c r="R136" s="68">
        <f t="shared" si="26"/>
        <v>48.643182397178059</v>
      </c>
      <c r="S136" s="51">
        <f t="shared" si="27"/>
        <v>0</v>
      </c>
      <c r="T136" s="184">
        <f t="shared" si="28"/>
        <v>0</v>
      </c>
    </row>
    <row r="137" spans="1:20" x14ac:dyDescent="0.35">
      <c r="A137" s="63">
        <v>45571.49999999968</v>
      </c>
      <c r="B137" s="70">
        <v>435.3</v>
      </c>
      <c r="C137" s="71">
        <v>9062.9459999999999</v>
      </c>
      <c r="D137" s="66">
        <v>30.454000000000001</v>
      </c>
      <c r="E137" s="22">
        <v>634.05200000000002</v>
      </c>
      <c r="F137" s="19">
        <f t="shared" si="23"/>
        <v>404.846</v>
      </c>
      <c r="G137" s="19">
        <f t="shared" si="23"/>
        <v>8428.8940000000002</v>
      </c>
      <c r="H137" s="67">
        <v>0</v>
      </c>
      <c r="I137" s="34">
        <f t="shared" si="24"/>
        <v>404.846</v>
      </c>
      <c r="J137" s="68">
        <f t="shared" si="22"/>
        <v>20.820000691621011</v>
      </c>
      <c r="K137" s="110">
        <v>1.63</v>
      </c>
      <c r="L137" s="68">
        <f t="shared" si="25"/>
        <v>25.052</v>
      </c>
      <c r="M137" s="68">
        <f t="shared" si="29"/>
        <v>0</v>
      </c>
      <c r="N137" s="68">
        <f t="shared" si="29"/>
        <v>40.183553256869914</v>
      </c>
      <c r="O137" s="68">
        <f t="shared" si="29"/>
        <v>48.643182397178059</v>
      </c>
      <c r="P137" s="68">
        <f t="shared" si="29"/>
        <v>0</v>
      </c>
      <c r="Q137" s="68">
        <f t="shared" si="29"/>
        <v>0</v>
      </c>
      <c r="R137" s="68">
        <f t="shared" si="26"/>
        <v>48.643182397178059</v>
      </c>
      <c r="S137" s="51">
        <f t="shared" si="27"/>
        <v>0</v>
      </c>
      <c r="T137" s="184">
        <f t="shared" si="28"/>
        <v>0</v>
      </c>
    </row>
    <row r="138" spans="1:20" x14ac:dyDescent="0.35">
      <c r="A138" s="63">
        <v>45571.541666666344</v>
      </c>
      <c r="B138" s="70">
        <v>477.3</v>
      </c>
      <c r="C138" s="71">
        <v>11407.47</v>
      </c>
      <c r="D138" s="66">
        <v>35.767000000000003</v>
      </c>
      <c r="E138" s="22">
        <v>854.82</v>
      </c>
      <c r="F138" s="19">
        <f t="shared" si="23"/>
        <v>441.53300000000002</v>
      </c>
      <c r="G138" s="19">
        <f t="shared" si="23"/>
        <v>10552.65</v>
      </c>
      <c r="H138" s="67">
        <v>0</v>
      </c>
      <c r="I138" s="34">
        <f t="shared" si="24"/>
        <v>441.53300000000002</v>
      </c>
      <c r="J138" s="68">
        <f t="shared" si="22"/>
        <v>23.900025592651058</v>
      </c>
      <c r="K138" s="110">
        <v>1.63</v>
      </c>
      <c r="L138" s="68">
        <f t="shared" si="25"/>
        <v>25.052</v>
      </c>
      <c r="M138" s="68">
        <f t="shared" si="29"/>
        <v>0</v>
      </c>
      <c r="N138" s="68">
        <f t="shared" si="29"/>
        <v>40.183553256869914</v>
      </c>
      <c r="O138" s="68">
        <f t="shared" si="29"/>
        <v>48.643182397178059</v>
      </c>
      <c r="P138" s="68">
        <f t="shared" si="29"/>
        <v>0</v>
      </c>
      <c r="Q138" s="68">
        <f t="shared" si="29"/>
        <v>0</v>
      </c>
      <c r="R138" s="68">
        <f t="shared" si="26"/>
        <v>48.643182397178059</v>
      </c>
      <c r="S138" s="51">
        <f t="shared" si="27"/>
        <v>0</v>
      </c>
      <c r="T138" s="184">
        <f t="shared" si="28"/>
        <v>0</v>
      </c>
    </row>
    <row r="139" spans="1:20" x14ac:dyDescent="0.35">
      <c r="A139" s="63">
        <v>45571.583333333008</v>
      </c>
      <c r="B139" s="70">
        <v>520.70000000000005</v>
      </c>
      <c r="C139" s="71">
        <v>12783.184999999999</v>
      </c>
      <c r="D139" s="66">
        <v>36.381</v>
      </c>
      <c r="E139" s="22">
        <v>893.14099999999996</v>
      </c>
      <c r="F139" s="19">
        <f t="shared" si="23"/>
        <v>484.31900000000007</v>
      </c>
      <c r="G139" s="19">
        <f t="shared" si="23"/>
        <v>11890.044</v>
      </c>
      <c r="H139" s="67">
        <v>0</v>
      </c>
      <c r="I139" s="34">
        <f t="shared" si="24"/>
        <v>484.31900000000007</v>
      </c>
      <c r="J139" s="68">
        <f t="shared" si="22"/>
        <v>24.550025912673256</v>
      </c>
      <c r="K139" s="110">
        <v>1.63</v>
      </c>
      <c r="L139" s="68">
        <f t="shared" si="25"/>
        <v>25.052</v>
      </c>
      <c r="M139" s="68">
        <f t="shared" si="29"/>
        <v>0</v>
      </c>
      <c r="N139" s="68">
        <f t="shared" si="29"/>
        <v>40.183553256869914</v>
      </c>
      <c r="O139" s="68">
        <f t="shared" si="29"/>
        <v>48.643182397178059</v>
      </c>
      <c r="P139" s="68">
        <f t="shared" si="29"/>
        <v>0</v>
      </c>
      <c r="Q139" s="68">
        <f t="shared" si="29"/>
        <v>0</v>
      </c>
      <c r="R139" s="68">
        <f t="shared" si="26"/>
        <v>48.643182397178059</v>
      </c>
      <c r="S139" s="51">
        <f t="shared" si="27"/>
        <v>0</v>
      </c>
      <c r="T139" s="184">
        <f t="shared" si="28"/>
        <v>0</v>
      </c>
    </row>
    <row r="140" spans="1:20" x14ac:dyDescent="0.35">
      <c r="A140" s="63">
        <v>45571.624999999673</v>
      </c>
      <c r="B140" s="70">
        <v>546.29999999999995</v>
      </c>
      <c r="C140" s="71">
        <v>14946.768</v>
      </c>
      <c r="D140" s="66">
        <v>29.094999999999999</v>
      </c>
      <c r="E140" s="22">
        <v>796.04399999999998</v>
      </c>
      <c r="F140" s="19">
        <f t="shared" si="23"/>
        <v>517.20499999999993</v>
      </c>
      <c r="G140" s="19">
        <f t="shared" si="23"/>
        <v>14150.724</v>
      </c>
      <c r="H140" s="67">
        <v>0</v>
      </c>
      <c r="I140" s="34">
        <f t="shared" si="24"/>
        <v>517.20499999999993</v>
      </c>
      <c r="J140" s="68">
        <f t="shared" si="22"/>
        <v>27.359990719347266</v>
      </c>
      <c r="K140" s="110">
        <v>1.63</v>
      </c>
      <c r="L140" s="68">
        <f t="shared" si="25"/>
        <v>25.052</v>
      </c>
      <c r="M140" s="68">
        <f t="shared" si="29"/>
        <v>0</v>
      </c>
      <c r="N140" s="68">
        <f t="shared" si="29"/>
        <v>40.183553256869914</v>
      </c>
      <c r="O140" s="68">
        <f t="shared" si="29"/>
        <v>48.643182397178059</v>
      </c>
      <c r="P140" s="68">
        <f t="shared" si="29"/>
        <v>0</v>
      </c>
      <c r="Q140" s="68">
        <f t="shared" si="29"/>
        <v>0</v>
      </c>
      <c r="R140" s="68">
        <f t="shared" si="26"/>
        <v>48.643182397178059</v>
      </c>
      <c r="S140" s="51">
        <f t="shared" si="27"/>
        <v>0</v>
      </c>
      <c r="T140" s="184">
        <f t="shared" si="28"/>
        <v>0</v>
      </c>
    </row>
    <row r="141" spans="1:20" x14ac:dyDescent="0.35">
      <c r="A141" s="63">
        <v>45571.666666666337</v>
      </c>
      <c r="B141" s="70">
        <v>514.83799999999997</v>
      </c>
      <c r="C141" s="71">
        <v>15018.21837432</v>
      </c>
      <c r="D141" s="66">
        <v>0</v>
      </c>
      <c r="E141" s="22">
        <v>0</v>
      </c>
      <c r="F141" s="19">
        <f t="shared" si="23"/>
        <v>514.83799999999997</v>
      </c>
      <c r="G141" s="19">
        <f t="shared" si="23"/>
        <v>15018.21837432</v>
      </c>
      <c r="H141" s="67">
        <v>0</v>
      </c>
      <c r="I141" s="34">
        <f t="shared" si="24"/>
        <v>514.83799999999997</v>
      </c>
      <c r="J141" s="68">
        <f t="shared" si="22"/>
        <v>29.170765122854181</v>
      </c>
      <c r="K141" s="110">
        <v>1.63</v>
      </c>
      <c r="L141" s="68">
        <f t="shared" si="25"/>
        <v>25.052</v>
      </c>
      <c r="M141" s="68">
        <f t="shared" si="29"/>
        <v>0</v>
      </c>
      <c r="N141" s="68">
        <f t="shared" si="29"/>
        <v>40.183553256869914</v>
      </c>
      <c r="O141" s="68">
        <f t="shared" si="29"/>
        <v>48.643182397178059</v>
      </c>
      <c r="P141" s="68">
        <f t="shared" si="29"/>
        <v>0</v>
      </c>
      <c r="Q141" s="68">
        <f t="shared" si="29"/>
        <v>0</v>
      </c>
      <c r="R141" s="68">
        <f t="shared" si="26"/>
        <v>48.643182397178059</v>
      </c>
      <c r="S141" s="51">
        <f t="shared" si="27"/>
        <v>0</v>
      </c>
      <c r="T141" s="184">
        <f t="shared" si="28"/>
        <v>0</v>
      </c>
    </row>
    <row r="142" spans="1:20" x14ac:dyDescent="0.35">
      <c r="A142" s="63">
        <v>45571.708333333001</v>
      </c>
      <c r="B142" s="70">
        <v>528.44600000000003</v>
      </c>
      <c r="C142" s="71">
        <v>22821.782792320002</v>
      </c>
      <c r="D142" s="66">
        <v>0</v>
      </c>
      <c r="E142" s="22">
        <v>0</v>
      </c>
      <c r="F142" s="19">
        <f t="shared" si="23"/>
        <v>528.44600000000003</v>
      </c>
      <c r="G142" s="19">
        <f t="shared" si="23"/>
        <v>22821.782792320002</v>
      </c>
      <c r="H142" s="67">
        <v>0</v>
      </c>
      <c r="I142" s="34">
        <f t="shared" si="24"/>
        <v>528.44600000000003</v>
      </c>
      <c r="J142" s="68">
        <f t="shared" si="22"/>
        <v>43.186593885316569</v>
      </c>
      <c r="K142" s="110">
        <v>1.63</v>
      </c>
      <c r="L142" s="68">
        <f t="shared" si="25"/>
        <v>25.052</v>
      </c>
      <c r="M142" s="68">
        <f t="shared" si="29"/>
        <v>0</v>
      </c>
      <c r="N142" s="68">
        <f t="shared" si="29"/>
        <v>40.183553256869914</v>
      </c>
      <c r="O142" s="68">
        <f t="shared" si="29"/>
        <v>48.643182397178059</v>
      </c>
      <c r="P142" s="68">
        <f t="shared" si="29"/>
        <v>0</v>
      </c>
      <c r="Q142" s="68">
        <f t="shared" si="29"/>
        <v>0</v>
      </c>
      <c r="R142" s="68">
        <f t="shared" si="26"/>
        <v>48.643182397178059</v>
      </c>
      <c r="S142" s="51">
        <f t="shared" si="27"/>
        <v>0</v>
      </c>
      <c r="T142" s="184">
        <f t="shared" si="28"/>
        <v>0</v>
      </c>
    </row>
    <row r="143" spans="1:20" x14ac:dyDescent="0.35">
      <c r="A143" s="63">
        <v>45571.749999999665</v>
      </c>
      <c r="B143" s="70">
        <v>492.1</v>
      </c>
      <c r="C143" s="71">
        <v>32603.812462000002</v>
      </c>
      <c r="D143" s="66">
        <v>0</v>
      </c>
      <c r="E143" s="22">
        <v>0</v>
      </c>
      <c r="F143" s="19">
        <f t="shared" si="23"/>
        <v>492.1</v>
      </c>
      <c r="G143" s="19">
        <f t="shared" si="23"/>
        <v>32603.812462000002</v>
      </c>
      <c r="H143" s="67">
        <v>0</v>
      </c>
      <c r="I143" s="34">
        <f t="shared" si="24"/>
        <v>492.1</v>
      </c>
      <c r="J143" s="68">
        <f t="shared" si="22"/>
        <v>66.25444515748832</v>
      </c>
      <c r="K143" s="110">
        <v>1.63</v>
      </c>
      <c r="L143" s="68">
        <f t="shared" si="25"/>
        <v>25.052</v>
      </c>
      <c r="M143" s="68">
        <f t="shared" si="29"/>
        <v>0</v>
      </c>
      <c r="N143" s="68">
        <f t="shared" si="29"/>
        <v>40.183553256869914</v>
      </c>
      <c r="O143" s="68">
        <f t="shared" si="29"/>
        <v>48.643182397178059</v>
      </c>
      <c r="P143" s="68">
        <f t="shared" si="29"/>
        <v>0</v>
      </c>
      <c r="Q143" s="68">
        <f t="shared" si="29"/>
        <v>0</v>
      </c>
      <c r="R143" s="68">
        <f t="shared" si="26"/>
        <v>48.643182397178059</v>
      </c>
      <c r="S143" s="51">
        <f t="shared" si="27"/>
        <v>17.611262760310261</v>
      </c>
      <c r="T143" s="184">
        <f t="shared" si="28"/>
        <v>8666.5024043486792</v>
      </c>
    </row>
    <row r="144" spans="1:20" x14ac:dyDescent="0.35">
      <c r="A144" s="63">
        <v>45571.79166666633</v>
      </c>
      <c r="B144" s="70">
        <v>429.84500000000003</v>
      </c>
      <c r="C144" s="71">
        <v>38874.986515800003</v>
      </c>
      <c r="D144" s="66">
        <v>0</v>
      </c>
      <c r="E144" s="22">
        <v>0</v>
      </c>
      <c r="F144" s="19">
        <f t="shared" si="23"/>
        <v>429.84500000000003</v>
      </c>
      <c r="G144" s="19">
        <f t="shared" si="23"/>
        <v>38874.986515800003</v>
      </c>
      <c r="H144" s="67">
        <v>0</v>
      </c>
      <c r="I144" s="34">
        <f t="shared" si="24"/>
        <v>429.84500000000003</v>
      </c>
      <c r="J144" s="68">
        <f t="shared" si="22"/>
        <v>90.43954568693367</v>
      </c>
      <c r="K144" s="110">
        <v>1.63</v>
      </c>
      <c r="L144" s="68">
        <f t="shared" si="25"/>
        <v>25.052</v>
      </c>
      <c r="M144" s="68">
        <f t="shared" si="29"/>
        <v>0</v>
      </c>
      <c r="N144" s="68">
        <f t="shared" si="29"/>
        <v>40.183553256869914</v>
      </c>
      <c r="O144" s="68">
        <f t="shared" si="29"/>
        <v>48.643182397178059</v>
      </c>
      <c r="P144" s="68">
        <f t="shared" si="29"/>
        <v>0</v>
      </c>
      <c r="Q144" s="68">
        <f t="shared" si="29"/>
        <v>0</v>
      </c>
      <c r="R144" s="68">
        <f t="shared" si="26"/>
        <v>48.643182397178059</v>
      </c>
      <c r="S144" s="51">
        <f t="shared" si="27"/>
        <v>41.796363289755611</v>
      </c>
      <c r="T144" s="184">
        <f t="shared" si="28"/>
        <v>17965.957778285003</v>
      </c>
    </row>
    <row r="145" spans="1:20" x14ac:dyDescent="0.35">
      <c r="A145" s="63">
        <v>45571.833333332994</v>
      </c>
      <c r="B145" s="70">
        <v>380.74799999999999</v>
      </c>
      <c r="C145" s="71">
        <v>33840.208812640005</v>
      </c>
      <c r="D145" s="66">
        <v>0</v>
      </c>
      <c r="E145" s="22">
        <v>0</v>
      </c>
      <c r="F145" s="19">
        <f t="shared" si="23"/>
        <v>380.74799999999999</v>
      </c>
      <c r="G145" s="19">
        <f t="shared" si="23"/>
        <v>33840.208812640005</v>
      </c>
      <c r="H145" s="67">
        <v>0</v>
      </c>
      <c r="I145" s="34">
        <f t="shared" si="24"/>
        <v>380.74799999999999</v>
      </c>
      <c r="J145" s="68">
        <f t="shared" si="22"/>
        <v>88.878231304274763</v>
      </c>
      <c r="K145" s="110">
        <v>1.63</v>
      </c>
      <c r="L145" s="68">
        <f t="shared" si="25"/>
        <v>25.052</v>
      </c>
      <c r="M145" s="68">
        <f t="shared" si="29"/>
        <v>0</v>
      </c>
      <c r="N145" s="68">
        <f t="shared" si="29"/>
        <v>40.183553256869914</v>
      </c>
      <c r="O145" s="68">
        <f t="shared" si="29"/>
        <v>48.643182397178059</v>
      </c>
      <c r="P145" s="68">
        <f t="shared" si="29"/>
        <v>0</v>
      </c>
      <c r="Q145" s="68">
        <f t="shared" si="29"/>
        <v>0</v>
      </c>
      <c r="R145" s="68">
        <f t="shared" si="26"/>
        <v>48.643182397178059</v>
      </c>
      <c r="S145" s="51">
        <f t="shared" si="27"/>
        <v>40.235048907096704</v>
      </c>
      <c r="T145" s="184">
        <f t="shared" si="28"/>
        <v>15319.414401279255</v>
      </c>
    </row>
    <row r="146" spans="1:20" x14ac:dyDescent="0.35">
      <c r="A146" s="63">
        <v>45571.874999999658</v>
      </c>
      <c r="B146" s="70">
        <v>314.07400000000001</v>
      </c>
      <c r="C146" s="71">
        <v>12909.05601056</v>
      </c>
      <c r="D146" s="66">
        <v>0</v>
      </c>
      <c r="E146" s="22">
        <v>0</v>
      </c>
      <c r="F146" s="19">
        <f t="shared" si="23"/>
        <v>314.07400000000001</v>
      </c>
      <c r="G146" s="19">
        <f t="shared" si="23"/>
        <v>12909.05601056</v>
      </c>
      <c r="H146" s="67">
        <v>0</v>
      </c>
      <c r="I146" s="34">
        <f t="shared" si="24"/>
        <v>314.07400000000001</v>
      </c>
      <c r="J146" s="68">
        <f t="shared" si="22"/>
        <v>41.101956897291721</v>
      </c>
      <c r="K146" s="110">
        <v>1.63</v>
      </c>
      <c r="L146" s="68">
        <f t="shared" si="25"/>
        <v>25.052</v>
      </c>
      <c r="M146" s="68">
        <f t="shared" si="29"/>
        <v>0</v>
      </c>
      <c r="N146" s="68">
        <f t="shared" si="29"/>
        <v>40.183553256869914</v>
      </c>
      <c r="O146" s="68">
        <f t="shared" si="29"/>
        <v>48.643182397178059</v>
      </c>
      <c r="P146" s="68">
        <f t="shared" si="29"/>
        <v>0</v>
      </c>
      <c r="Q146" s="68">
        <f t="shared" si="29"/>
        <v>0</v>
      </c>
      <c r="R146" s="68">
        <f t="shared" si="26"/>
        <v>48.643182397178059</v>
      </c>
      <c r="S146" s="51">
        <f t="shared" si="27"/>
        <v>0</v>
      </c>
      <c r="T146" s="184">
        <f t="shared" si="28"/>
        <v>0</v>
      </c>
    </row>
    <row r="147" spans="1:20" x14ac:dyDescent="0.35">
      <c r="A147" s="63">
        <v>45571.916666666322</v>
      </c>
      <c r="B147" s="70">
        <v>345.55</v>
      </c>
      <c r="C147" s="71">
        <v>10598.0185</v>
      </c>
      <c r="D147" s="66">
        <v>0</v>
      </c>
      <c r="E147" s="22">
        <v>0</v>
      </c>
      <c r="F147" s="19">
        <f t="shared" si="23"/>
        <v>345.55</v>
      </c>
      <c r="G147" s="19">
        <f t="shared" si="23"/>
        <v>10598.0185</v>
      </c>
      <c r="H147" s="67">
        <v>0</v>
      </c>
      <c r="I147" s="34">
        <f t="shared" si="24"/>
        <v>345.55</v>
      </c>
      <c r="J147" s="68">
        <f t="shared" si="22"/>
        <v>30.669999999999998</v>
      </c>
      <c r="K147" s="110">
        <v>1.63</v>
      </c>
      <c r="L147" s="68">
        <f t="shared" si="25"/>
        <v>25.052</v>
      </c>
      <c r="M147" s="68">
        <f t="shared" si="29"/>
        <v>0</v>
      </c>
      <c r="N147" s="68">
        <f t="shared" si="29"/>
        <v>40.183553256869914</v>
      </c>
      <c r="O147" s="68">
        <f t="shared" si="29"/>
        <v>48.643182397178059</v>
      </c>
      <c r="P147" s="68">
        <f t="shared" si="29"/>
        <v>0</v>
      </c>
      <c r="Q147" s="68">
        <f t="shared" si="29"/>
        <v>0</v>
      </c>
      <c r="R147" s="68">
        <f t="shared" si="26"/>
        <v>48.643182397178059</v>
      </c>
      <c r="S147" s="51">
        <f t="shared" si="27"/>
        <v>0</v>
      </c>
      <c r="T147" s="184">
        <f t="shared" si="28"/>
        <v>0</v>
      </c>
    </row>
    <row r="148" spans="1:20" x14ac:dyDescent="0.35">
      <c r="A148" s="63">
        <v>45571.958333332987</v>
      </c>
      <c r="B148" s="70">
        <v>372.35</v>
      </c>
      <c r="C148" s="71">
        <v>10649.21</v>
      </c>
      <c r="D148" s="66">
        <v>0</v>
      </c>
      <c r="E148" s="22">
        <v>0</v>
      </c>
      <c r="F148" s="19">
        <f t="shared" si="23"/>
        <v>372.35</v>
      </c>
      <c r="G148" s="19">
        <f t="shared" si="23"/>
        <v>10649.21</v>
      </c>
      <c r="H148" s="67">
        <v>0</v>
      </c>
      <c r="I148" s="34">
        <f t="shared" si="24"/>
        <v>372.35</v>
      </c>
      <c r="J148" s="68">
        <f t="shared" si="22"/>
        <v>28.599999999999994</v>
      </c>
      <c r="K148" s="110">
        <v>1.63</v>
      </c>
      <c r="L148" s="68">
        <f t="shared" si="25"/>
        <v>25.052</v>
      </c>
      <c r="M148" s="68">
        <f t="shared" si="29"/>
        <v>0</v>
      </c>
      <c r="N148" s="68">
        <f t="shared" si="29"/>
        <v>40.183553256869914</v>
      </c>
      <c r="O148" s="68">
        <f t="shared" si="29"/>
        <v>48.643182397178059</v>
      </c>
      <c r="P148" s="68">
        <f t="shared" si="29"/>
        <v>0</v>
      </c>
      <c r="Q148" s="68">
        <f t="shared" si="29"/>
        <v>0</v>
      </c>
      <c r="R148" s="68">
        <f t="shared" si="26"/>
        <v>48.643182397178059</v>
      </c>
      <c r="S148" s="51">
        <f t="shared" si="27"/>
        <v>0</v>
      </c>
      <c r="T148" s="184">
        <f t="shared" si="28"/>
        <v>0</v>
      </c>
    </row>
    <row r="149" spans="1:20" x14ac:dyDescent="0.35">
      <c r="A149" s="63">
        <v>45571.999999999651</v>
      </c>
      <c r="B149" s="70">
        <v>388.8</v>
      </c>
      <c r="C149" s="71">
        <v>10629.791999999999</v>
      </c>
      <c r="D149" s="66">
        <v>0</v>
      </c>
      <c r="E149" s="22">
        <v>0</v>
      </c>
      <c r="F149" s="19">
        <f t="shared" si="23"/>
        <v>388.8</v>
      </c>
      <c r="G149" s="19">
        <f t="shared" si="23"/>
        <v>10629.791999999999</v>
      </c>
      <c r="H149" s="67">
        <v>0</v>
      </c>
      <c r="I149" s="34">
        <f t="shared" si="24"/>
        <v>388.8</v>
      </c>
      <c r="J149" s="68">
        <f t="shared" si="22"/>
        <v>27.339999999999996</v>
      </c>
      <c r="K149" s="110">
        <v>1.63</v>
      </c>
      <c r="L149" s="68">
        <f t="shared" si="25"/>
        <v>25.052</v>
      </c>
      <c r="M149" s="68">
        <f t="shared" si="29"/>
        <v>0</v>
      </c>
      <c r="N149" s="68">
        <f t="shared" si="29"/>
        <v>40.183553256869914</v>
      </c>
      <c r="O149" s="68">
        <f t="shared" si="29"/>
        <v>48.643182397178059</v>
      </c>
      <c r="P149" s="68">
        <f t="shared" si="29"/>
        <v>0</v>
      </c>
      <c r="Q149" s="68">
        <f t="shared" si="29"/>
        <v>0</v>
      </c>
      <c r="R149" s="68">
        <f t="shared" si="26"/>
        <v>48.643182397178059</v>
      </c>
      <c r="S149" s="51">
        <f t="shared" si="27"/>
        <v>0</v>
      </c>
      <c r="T149" s="184">
        <f t="shared" si="28"/>
        <v>0</v>
      </c>
    </row>
    <row r="150" spans="1:20" x14ac:dyDescent="0.35">
      <c r="A150" s="63">
        <v>45572.041666666315</v>
      </c>
      <c r="B150" s="64">
        <v>335</v>
      </c>
      <c r="C150" s="65">
        <v>8036.65</v>
      </c>
      <c r="D150" s="66">
        <v>0</v>
      </c>
      <c r="E150" s="22">
        <v>0</v>
      </c>
      <c r="F150" s="19">
        <f t="shared" si="23"/>
        <v>335</v>
      </c>
      <c r="G150" s="19">
        <f t="shared" si="23"/>
        <v>8036.65</v>
      </c>
      <c r="H150" s="67">
        <v>0</v>
      </c>
      <c r="I150" s="34">
        <f t="shared" si="24"/>
        <v>335</v>
      </c>
      <c r="J150" s="68">
        <f t="shared" si="22"/>
        <v>23.99</v>
      </c>
      <c r="K150" s="110">
        <v>1.63</v>
      </c>
      <c r="L150" s="68">
        <f t="shared" si="25"/>
        <v>25.052</v>
      </c>
      <c r="M150" s="68">
        <f t="shared" si="29"/>
        <v>0</v>
      </c>
      <c r="N150" s="68">
        <f t="shared" si="29"/>
        <v>40.183553256869914</v>
      </c>
      <c r="O150" s="68">
        <f t="shared" si="29"/>
        <v>48.643182397178059</v>
      </c>
      <c r="P150" s="68">
        <f t="shared" si="29"/>
        <v>0</v>
      </c>
      <c r="Q150" s="68">
        <f t="shared" si="29"/>
        <v>0</v>
      </c>
      <c r="R150" s="68">
        <f t="shared" si="26"/>
        <v>48.643182397178059</v>
      </c>
      <c r="S150" s="51">
        <f t="shared" si="27"/>
        <v>0</v>
      </c>
      <c r="T150" s="184">
        <f t="shared" si="28"/>
        <v>0</v>
      </c>
    </row>
    <row r="151" spans="1:20" x14ac:dyDescent="0.35">
      <c r="A151" s="63">
        <v>45572.083333332979</v>
      </c>
      <c r="B151" s="70">
        <v>304.8</v>
      </c>
      <c r="C151" s="71">
        <v>6449.5680000000002</v>
      </c>
      <c r="D151" s="66">
        <v>0</v>
      </c>
      <c r="E151" s="22">
        <v>0</v>
      </c>
      <c r="F151" s="19">
        <f t="shared" si="23"/>
        <v>304.8</v>
      </c>
      <c r="G151" s="19">
        <f t="shared" si="23"/>
        <v>6449.5680000000002</v>
      </c>
      <c r="H151" s="67">
        <v>0</v>
      </c>
      <c r="I151" s="34">
        <f t="shared" si="24"/>
        <v>304.8</v>
      </c>
      <c r="J151" s="68">
        <f t="shared" si="22"/>
        <v>21.16</v>
      </c>
      <c r="K151" s="110">
        <v>1.63</v>
      </c>
      <c r="L151" s="68">
        <f t="shared" si="25"/>
        <v>25.052</v>
      </c>
      <c r="M151" s="68">
        <f t="shared" si="29"/>
        <v>0</v>
      </c>
      <c r="N151" s="68">
        <f t="shared" si="29"/>
        <v>40.183553256869914</v>
      </c>
      <c r="O151" s="68">
        <f t="shared" si="29"/>
        <v>48.643182397178059</v>
      </c>
      <c r="P151" s="68">
        <f t="shared" si="29"/>
        <v>0</v>
      </c>
      <c r="Q151" s="68">
        <f t="shared" si="29"/>
        <v>0</v>
      </c>
      <c r="R151" s="68">
        <f t="shared" si="26"/>
        <v>48.643182397178059</v>
      </c>
      <c r="S151" s="51">
        <f t="shared" si="27"/>
        <v>0</v>
      </c>
      <c r="T151" s="184">
        <f t="shared" si="28"/>
        <v>0</v>
      </c>
    </row>
    <row r="152" spans="1:20" x14ac:dyDescent="0.35">
      <c r="A152" s="63">
        <v>45572.124999999643</v>
      </c>
      <c r="B152" s="70">
        <v>304.60000000000002</v>
      </c>
      <c r="C152" s="71">
        <v>5702.1120000000001</v>
      </c>
      <c r="D152" s="66">
        <v>0</v>
      </c>
      <c r="E152" s="22">
        <v>0</v>
      </c>
      <c r="F152" s="19">
        <f t="shared" si="23"/>
        <v>304.60000000000002</v>
      </c>
      <c r="G152" s="19">
        <f t="shared" si="23"/>
        <v>5702.1120000000001</v>
      </c>
      <c r="H152" s="67">
        <v>0</v>
      </c>
      <c r="I152" s="34">
        <f t="shared" si="24"/>
        <v>304.60000000000002</v>
      </c>
      <c r="J152" s="68">
        <f t="shared" si="22"/>
        <v>18.72</v>
      </c>
      <c r="K152" s="110">
        <v>1.63</v>
      </c>
      <c r="L152" s="68">
        <f t="shared" si="25"/>
        <v>25.052</v>
      </c>
      <c r="M152" s="68">
        <f t="shared" ref="M152:Q167" si="30">M151</f>
        <v>0</v>
      </c>
      <c r="N152" s="68">
        <f t="shared" si="30"/>
        <v>40.183553256869914</v>
      </c>
      <c r="O152" s="68">
        <f t="shared" si="30"/>
        <v>48.643182397178059</v>
      </c>
      <c r="P152" s="68">
        <f t="shared" si="30"/>
        <v>0</v>
      </c>
      <c r="Q152" s="68">
        <f t="shared" si="30"/>
        <v>0</v>
      </c>
      <c r="R152" s="68">
        <f t="shared" si="26"/>
        <v>48.643182397178059</v>
      </c>
      <c r="S152" s="51">
        <f t="shared" si="27"/>
        <v>0</v>
      </c>
      <c r="T152" s="184">
        <f t="shared" si="28"/>
        <v>0</v>
      </c>
    </row>
    <row r="153" spans="1:20" x14ac:dyDescent="0.35">
      <c r="A153" s="63">
        <v>45572.166666666308</v>
      </c>
      <c r="B153" s="70">
        <v>329.25699999999995</v>
      </c>
      <c r="C153" s="71">
        <v>6132.3484937799994</v>
      </c>
      <c r="D153" s="66">
        <v>0</v>
      </c>
      <c r="E153" s="22">
        <v>0</v>
      </c>
      <c r="F153" s="19">
        <f t="shared" si="23"/>
        <v>329.25699999999995</v>
      </c>
      <c r="G153" s="19">
        <f t="shared" si="23"/>
        <v>6132.3484937799994</v>
      </c>
      <c r="H153" s="67">
        <v>0</v>
      </c>
      <c r="I153" s="34">
        <f t="shared" si="24"/>
        <v>329.25699999999995</v>
      </c>
      <c r="J153" s="68">
        <f t="shared" si="22"/>
        <v>18.624808261570749</v>
      </c>
      <c r="K153" s="110">
        <v>1.63</v>
      </c>
      <c r="L153" s="68">
        <f t="shared" si="25"/>
        <v>25.052</v>
      </c>
      <c r="M153" s="68">
        <f t="shared" si="30"/>
        <v>0</v>
      </c>
      <c r="N153" s="68">
        <f t="shared" si="30"/>
        <v>40.183553256869914</v>
      </c>
      <c r="O153" s="68">
        <f t="shared" si="30"/>
        <v>48.643182397178059</v>
      </c>
      <c r="P153" s="68">
        <f t="shared" si="30"/>
        <v>0</v>
      </c>
      <c r="Q153" s="68">
        <f t="shared" si="30"/>
        <v>0</v>
      </c>
      <c r="R153" s="68">
        <f t="shared" si="26"/>
        <v>48.643182397178059</v>
      </c>
      <c r="S153" s="51">
        <f t="shared" si="27"/>
        <v>0</v>
      </c>
      <c r="T153" s="184">
        <f t="shared" si="28"/>
        <v>0</v>
      </c>
    </row>
    <row r="154" spans="1:20" x14ac:dyDescent="0.35">
      <c r="A154" s="63">
        <v>45572.208333332972</v>
      </c>
      <c r="B154" s="70">
        <v>347.209</v>
      </c>
      <c r="C154" s="71">
        <v>7111.8554934500007</v>
      </c>
      <c r="D154" s="66">
        <v>0</v>
      </c>
      <c r="E154" s="22">
        <v>0</v>
      </c>
      <c r="F154" s="19">
        <f t="shared" si="23"/>
        <v>347.209</v>
      </c>
      <c r="G154" s="19">
        <f t="shared" si="23"/>
        <v>7111.8554934500007</v>
      </c>
      <c r="H154" s="67">
        <v>0</v>
      </c>
      <c r="I154" s="34">
        <f t="shared" si="24"/>
        <v>347.209</v>
      </c>
      <c r="J154" s="68">
        <f t="shared" si="22"/>
        <v>20.48292381087472</v>
      </c>
      <c r="K154" s="110">
        <v>1.63</v>
      </c>
      <c r="L154" s="68">
        <f t="shared" si="25"/>
        <v>25.052</v>
      </c>
      <c r="M154" s="68">
        <f t="shared" si="30"/>
        <v>0</v>
      </c>
      <c r="N154" s="68">
        <f t="shared" si="30"/>
        <v>40.183553256869914</v>
      </c>
      <c r="O154" s="68">
        <f t="shared" si="30"/>
        <v>48.643182397178059</v>
      </c>
      <c r="P154" s="68">
        <f t="shared" si="30"/>
        <v>0</v>
      </c>
      <c r="Q154" s="68">
        <f t="shared" si="30"/>
        <v>0</v>
      </c>
      <c r="R154" s="68">
        <f t="shared" si="26"/>
        <v>48.643182397178059</v>
      </c>
      <c r="S154" s="51">
        <f t="shared" si="27"/>
        <v>0</v>
      </c>
      <c r="T154" s="184">
        <f t="shared" si="28"/>
        <v>0</v>
      </c>
    </row>
    <row r="155" spans="1:20" x14ac:dyDescent="0.35">
      <c r="A155" s="63">
        <v>45572.249999999636</v>
      </c>
      <c r="B155" s="70">
        <v>353.72300000000001</v>
      </c>
      <c r="C155" s="71">
        <v>9984.5644112499995</v>
      </c>
      <c r="D155" s="66">
        <v>0</v>
      </c>
      <c r="E155" s="22">
        <v>0</v>
      </c>
      <c r="F155" s="19">
        <f t="shared" si="23"/>
        <v>353.72300000000001</v>
      </c>
      <c r="G155" s="19">
        <f t="shared" si="23"/>
        <v>9984.5644112499995</v>
      </c>
      <c r="H155" s="67">
        <v>0</v>
      </c>
      <c r="I155" s="34">
        <f t="shared" si="24"/>
        <v>353.72300000000001</v>
      </c>
      <c r="J155" s="68">
        <f t="shared" si="22"/>
        <v>28.227071497329828</v>
      </c>
      <c r="K155" s="110">
        <v>1.63</v>
      </c>
      <c r="L155" s="68">
        <f t="shared" si="25"/>
        <v>25.052</v>
      </c>
      <c r="M155" s="68">
        <f t="shared" si="30"/>
        <v>0</v>
      </c>
      <c r="N155" s="68">
        <f t="shared" si="30"/>
        <v>40.183553256869914</v>
      </c>
      <c r="O155" s="68">
        <f t="shared" si="30"/>
        <v>48.643182397178059</v>
      </c>
      <c r="P155" s="68">
        <f t="shared" si="30"/>
        <v>0</v>
      </c>
      <c r="Q155" s="68">
        <f t="shared" si="30"/>
        <v>0</v>
      </c>
      <c r="R155" s="68">
        <f t="shared" si="26"/>
        <v>48.643182397178059</v>
      </c>
      <c r="S155" s="51">
        <f t="shared" si="27"/>
        <v>0</v>
      </c>
      <c r="T155" s="184">
        <f t="shared" si="28"/>
        <v>0</v>
      </c>
    </row>
    <row r="156" spans="1:20" x14ac:dyDescent="0.35">
      <c r="A156" s="63">
        <v>45572.2916666663</v>
      </c>
      <c r="B156" s="70">
        <v>374.33099999999996</v>
      </c>
      <c r="C156" s="71">
        <v>16096.173953969999</v>
      </c>
      <c r="D156" s="66">
        <v>0</v>
      </c>
      <c r="E156" s="22">
        <v>0</v>
      </c>
      <c r="F156" s="19">
        <f t="shared" si="23"/>
        <v>374.33099999999996</v>
      </c>
      <c r="G156" s="19">
        <f t="shared" si="23"/>
        <v>16096.173953969999</v>
      </c>
      <c r="H156" s="67">
        <v>0</v>
      </c>
      <c r="I156" s="34">
        <f t="shared" si="24"/>
        <v>374.33099999999996</v>
      </c>
      <c r="J156" s="68">
        <f t="shared" si="22"/>
        <v>42.999842262516331</v>
      </c>
      <c r="K156" s="110">
        <v>1.63</v>
      </c>
      <c r="L156" s="68">
        <f t="shared" si="25"/>
        <v>25.052</v>
      </c>
      <c r="M156" s="68">
        <f t="shared" si="30"/>
        <v>0</v>
      </c>
      <c r="N156" s="68">
        <f t="shared" si="30"/>
        <v>40.183553256869914</v>
      </c>
      <c r="O156" s="68">
        <f t="shared" si="30"/>
        <v>48.643182397178059</v>
      </c>
      <c r="P156" s="68">
        <f t="shared" si="30"/>
        <v>0</v>
      </c>
      <c r="Q156" s="68">
        <f t="shared" si="30"/>
        <v>0</v>
      </c>
      <c r="R156" s="68">
        <f t="shared" si="26"/>
        <v>48.643182397178059</v>
      </c>
      <c r="S156" s="51">
        <f t="shared" si="27"/>
        <v>0</v>
      </c>
      <c r="T156" s="184">
        <f t="shared" si="28"/>
        <v>0</v>
      </c>
    </row>
    <row r="157" spans="1:20" x14ac:dyDescent="0.35">
      <c r="A157" s="63">
        <v>45572.333333332965</v>
      </c>
      <c r="B157" s="70">
        <v>395.416</v>
      </c>
      <c r="C157" s="71">
        <v>18845.272208640003</v>
      </c>
      <c r="D157" s="66">
        <v>0</v>
      </c>
      <c r="E157" s="22">
        <v>0</v>
      </c>
      <c r="F157" s="19">
        <f t="shared" si="23"/>
        <v>395.416</v>
      </c>
      <c r="G157" s="19">
        <f t="shared" si="23"/>
        <v>18845.272208640003</v>
      </c>
      <c r="H157" s="67">
        <v>0</v>
      </c>
      <c r="I157" s="34">
        <f t="shared" si="24"/>
        <v>395.416</v>
      </c>
      <c r="J157" s="68">
        <f t="shared" si="22"/>
        <v>47.659356749954483</v>
      </c>
      <c r="K157" s="110">
        <v>1.63</v>
      </c>
      <c r="L157" s="68">
        <f t="shared" si="25"/>
        <v>25.052</v>
      </c>
      <c r="M157" s="68">
        <f t="shared" si="30"/>
        <v>0</v>
      </c>
      <c r="N157" s="68">
        <f t="shared" si="30"/>
        <v>40.183553256869914</v>
      </c>
      <c r="O157" s="68">
        <f t="shared" si="30"/>
        <v>48.643182397178059</v>
      </c>
      <c r="P157" s="68">
        <f t="shared" si="30"/>
        <v>0</v>
      </c>
      <c r="Q157" s="68">
        <f t="shared" si="30"/>
        <v>0</v>
      </c>
      <c r="R157" s="68">
        <f t="shared" si="26"/>
        <v>48.643182397178059</v>
      </c>
      <c r="S157" s="51">
        <f t="shared" si="27"/>
        <v>0</v>
      </c>
      <c r="T157" s="184">
        <f t="shared" si="28"/>
        <v>0</v>
      </c>
    </row>
    <row r="158" spans="1:20" x14ac:dyDescent="0.35">
      <c r="A158" s="63">
        <v>45572.374999999629</v>
      </c>
      <c r="B158" s="70">
        <v>381.02800000000002</v>
      </c>
      <c r="C158" s="71">
        <v>13338.789437399999</v>
      </c>
      <c r="D158" s="66">
        <v>0</v>
      </c>
      <c r="E158" s="22">
        <v>0</v>
      </c>
      <c r="F158" s="19">
        <f t="shared" si="23"/>
        <v>381.02800000000002</v>
      </c>
      <c r="G158" s="19">
        <f t="shared" si="23"/>
        <v>13338.789437399999</v>
      </c>
      <c r="H158" s="67">
        <v>0</v>
      </c>
      <c r="I158" s="34">
        <f t="shared" si="24"/>
        <v>381.02800000000002</v>
      </c>
      <c r="J158" s="68">
        <f t="shared" si="22"/>
        <v>35.007373309573047</v>
      </c>
      <c r="K158" s="110">
        <v>1.63</v>
      </c>
      <c r="L158" s="68">
        <f t="shared" si="25"/>
        <v>25.052</v>
      </c>
      <c r="M158" s="68">
        <f t="shared" si="30"/>
        <v>0</v>
      </c>
      <c r="N158" s="68">
        <f t="shared" si="30"/>
        <v>40.183553256869914</v>
      </c>
      <c r="O158" s="68">
        <f t="shared" si="30"/>
        <v>48.643182397178059</v>
      </c>
      <c r="P158" s="68">
        <f t="shared" si="30"/>
        <v>0</v>
      </c>
      <c r="Q158" s="68">
        <f t="shared" si="30"/>
        <v>0</v>
      </c>
      <c r="R158" s="68">
        <f t="shared" si="26"/>
        <v>48.643182397178059</v>
      </c>
      <c r="S158" s="51">
        <f t="shared" si="27"/>
        <v>0</v>
      </c>
      <c r="T158" s="184">
        <f t="shared" si="28"/>
        <v>0</v>
      </c>
    </row>
    <row r="159" spans="1:20" x14ac:dyDescent="0.35">
      <c r="A159" s="63">
        <v>45572.416666666293</v>
      </c>
      <c r="B159" s="70">
        <v>412.255</v>
      </c>
      <c r="C159" s="71">
        <v>13007.430615149999</v>
      </c>
      <c r="D159" s="66">
        <v>0</v>
      </c>
      <c r="E159" s="22">
        <v>0</v>
      </c>
      <c r="F159" s="19">
        <f t="shared" si="23"/>
        <v>412.255</v>
      </c>
      <c r="G159" s="19">
        <f t="shared" si="23"/>
        <v>13007.430615149999</v>
      </c>
      <c r="H159" s="67">
        <v>0</v>
      </c>
      <c r="I159" s="34">
        <f t="shared" si="24"/>
        <v>412.255</v>
      </c>
      <c r="J159" s="68">
        <f t="shared" si="22"/>
        <v>31.551905046997607</v>
      </c>
      <c r="K159" s="110">
        <v>1.63</v>
      </c>
      <c r="L159" s="68">
        <f t="shared" si="25"/>
        <v>25.052</v>
      </c>
      <c r="M159" s="68">
        <f t="shared" si="30"/>
        <v>0</v>
      </c>
      <c r="N159" s="68">
        <f t="shared" si="30"/>
        <v>40.183553256869914</v>
      </c>
      <c r="O159" s="68">
        <f t="shared" si="30"/>
        <v>48.643182397178059</v>
      </c>
      <c r="P159" s="68">
        <f t="shared" si="30"/>
        <v>0</v>
      </c>
      <c r="Q159" s="68">
        <f t="shared" si="30"/>
        <v>0</v>
      </c>
      <c r="R159" s="68">
        <f t="shared" si="26"/>
        <v>48.643182397178059</v>
      </c>
      <c r="S159" s="51">
        <f t="shared" si="27"/>
        <v>0</v>
      </c>
      <c r="T159" s="184">
        <f t="shared" si="28"/>
        <v>0</v>
      </c>
    </row>
    <row r="160" spans="1:20" x14ac:dyDescent="0.35">
      <c r="A160" s="63">
        <v>45572.458333332957</v>
      </c>
      <c r="B160" s="70">
        <v>407.52199999999999</v>
      </c>
      <c r="C160" s="71">
        <v>13171.173573919999</v>
      </c>
      <c r="D160" s="66">
        <v>0</v>
      </c>
      <c r="E160" s="22">
        <v>0</v>
      </c>
      <c r="F160" s="19">
        <f t="shared" si="23"/>
        <v>407.52199999999999</v>
      </c>
      <c r="G160" s="19">
        <f t="shared" si="23"/>
        <v>13171.173573919999</v>
      </c>
      <c r="H160" s="67">
        <v>0</v>
      </c>
      <c r="I160" s="34">
        <f t="shared" si="24"/>
        <v>407.52199999999999</v>
      </c>
      <c r="J160" s="68">
        <f t="shared" si="22"/>
        <v>32.32015344918802</v>
      </c>
      <c r="K160" s="110">
        <v>1.63</v>
      </c>
      <c r="L160" s="68">
        <f t="shared" si="25"/>
        <v>25.052</v>
      </c>
      <c r="M160" s="68">
        <f t="shared" si="30"/>
        <v>0</v>
      </c>
      <c r="N160" s="68">
        <f t="shared" si="30"/>
        <v>40.183553256869914</v>
      </c>
      <c r="O160" s="68">
        <f t="shared" si="30"/>
        <v>48.643182397178059</v>
      </c>
      <c r="P160" s="68">
        <f t="shared" si="30"/>
        <v>0</v>
      </c>
      <c r="Q160" s="68">
        <f t="shared" si="30"/>
        <v>0</v>
      </c>
      <c r="R160" s="68">
        <f t="shared" si="26"/>
        <v>48.643182397178059</v>
      </c>
      <c r="S160" s="51">
        <f t="shared" si="27"/>
        <v>0</v>
      </c>
      <c r="T160" s="184">
        <f t="shared" si="28"/>
        <v>0</v>
      </c>
    </row>
    <row r="161" spans="1:20" x14ac:dyDescent="0.35">
      <c r="A161" s="63">
        <v>45572.499999999622</v>
      </c>
      <c r="B161" s="70">
        <v>426.09000000000003</v>
      </c>
      <c r="C161" s="71">
        <v>13961.951370299999</v>
      </c>
      <c r="D161" s="66">
        <v>0</v>
      </c>
      <c r="E161" s="22">
        <v>0</v>
      </c>
      <c r="F161" s="19">
        <f t="shared" si="23"/>
        <v>426.09000000000003</v>
      </c>
      <c r="G161" s="19">
        <f t="shared" si="23"/>
        <v>13961.951370299999</v>
      </c>
      <c r="H161" s="67">
        <v>0</v>
      </c>
      <c r="I161" s="34">
        <f t="shared" si="24"/>
        <v>426.09000000000003</v>
      </c>
      <c r="J161" s="68">
        <f t="shared" si="22"/>
        <v>32.767610998380619</v>
      </c>
      <c r="K161" s="110">
        <v>1.63</v>
      </c>
      <c r="L161" s="68">
        <f t="shared" si="25"/>
        <v>25.052</v>
      </c>
      <c r="M161" s="68">
        <f t="shared" si="30"/>
        <v>0</v>
      </c>
      <c r="N161" s="68">
        <f t="shared" si="30"/>
        <v>40.183553256869914</v>
      </c>
      <c r="O161" s="68">
        <f t="shared" si="30"/>
        <v>48.643182397178059</v>
      </c>
      <c r="P161" s="68">
        <f t="shared" si="30"/>
        <v>0</v>
      </c>
      <c r="Q161" s="68">
        <f t="shared" si="30"/>
        <v>0</v>
      </c>
      <c r="R161" s="68">
        <f t="shared" si="26"/>
        <v>48.643182397178059</v>
      </c>
      <c r="S161" s="51">
        <f t="shared" si="27"/>
        <v>0</v>
      </c>
      <c r="T161" s="184">
        <f t="shared" si="28"/>
        <v>0</v>
      </c>
    </row>
    <row r="162" spans="1:20" x14ac:dyDescent="0.35">
      <c r="A162" s="63">
        <v>45572.541666666286</v>
      </c>
      <c r="B162" s="70">
        <v>442.42699999999996</v>
      </c>
      <c r="C162" s="71">
        <v>18144.819407989999</v>
      </c>
      <c r="D162" s="66">
        <v>0</v>
      </c>
      <c r="E162" s="22">
        <v>0</v>
      </c>
      <c r="F162" s="19">
        <f t="shared" si="23"/>
        <v>442.42699999999996</v>
      </c>
      <c r="G162" s="19">
        <f t="shared" si="23"/>
        <v>18144.819407989999</v>
      </c>
      <c r="H162" s="67">
        <v>0</v>
      </c>
      <c r="I162" s="34">
        <f t="shared" si="24"/>
        <v>442.42699999999996</v>
      </c>
      <c r="J162" s="68">
        <f t="shared" si="22"/>
        <v>41.012007422670855</v>
      </c>
      <c r="K162" s="110">
        <v>1.63</v>
      </c>
      <c r="L162" s="68">
        <f t="shared" si="25"/>
        <v>25.052</v>
      </c>
      <c r="M162" s="68">
        <f t="shared" si="30"/>
        <v>0</v>
      </c>
      <c r="N162" s="68">
        <f t="shared" si="30"/>
        <v>40.183553256869914</v>
      </c>
      <c r="O162" s="68">
        <f t="shared" si="30"/>
        <v>48.643182397178059</v>
      </c>
      <c r="P162" s="68">
        <f t="shared" si="30"/>
        <v>0</v>
      </c>
      <c r="Q162" s="68">
        <f t="shared" si="30"/>
        <v>0</v>
      </c>
      <c r="R162" s="68">
        <f t="shared" si="26"/>
        <v>48.643182397178059</v>
      </c>
      <c r="S162" s="51">
        <f t="shared" si="27"/>
        <v>0</v>
      </c>
      <c r="T162" s="184">
        <f t="shared" si="28"/>
        <v>0</v>
      </c>
    </row>
    <row r="163" spans="1:20" x14ac:dyDescent="0.35">
      <c r="A163" s="63">
        <v>45572.58333333295</v>
      </c>
      <c r="B163" s="70">
        <v>469.30099999999999</v>
      </c>
      <c r="C163" s="71">
        <v>14504.20713431</v>
      </c>
      <c r="D163" s="66">
        <v>0</v>
      </c>
      <c r="E163" s="22">
        <v>0</v>
      </c>
      <c r="F163" s="19">
        <f t="shared" si="23"/>
        <v>469.30099999999999</v>
      </c>
      <c r="G163" s="19">
        <f t="shared" si="23"/>
        <v>14504.20713431</v>
      </c>
      <c r="H163" s="67">
        <v>0</v>
      </c>
      <c r="I163" s="34">
        <f t="shared" si="24"/>
        <v>469.30099999999999</v>
      </c>
      <c r="J163" s="68">
        <f t="shared" si="22"/>
        <v>30.905979604369051</v>
      </c>
      <c r="K163" s="110">
        <v>1.63</v>
      </c>
      <c r="L163" s="68">
        <f t="shared" si="25"/>
        <v>25.052</v>
      </c>
      <c r="M163" s="68">
        <f t="shared" si="30"/>
        <v>0</v>
      </c>
      <c r="N163" s="68">
        <f t="shared" si="30"/>
        <v>40.183553256869914</v>
      </c>
      <c r="O163" s="68">
        <f t="shared" si="30"/>
        <v>48.643182397178059</v>
      </c>
      <c r="P163" s="68">
        <f t="shared" si="30"/>
        <v>0</v>
      </c>
      <c r="Q163" s="68">
        <f t="shared" si="30"/>
        <v>0</v>
      </c>
      <c r="R163" s="68">
        <f t="shared" si="26"/>
        <v>48.643182397178059</v>
      </c>
      <c r="S163" s="51">
        <f t="shared" si="27"/>
        <v>0</v>
      </c>
      <c r="T163" s="184">
        <f t="shared" si="28"/>
        <v>0</v>
      </c>
    </row>
    <row r="164" spans="1:20" x14ac:dyDescent="0.35">
      <c r="A164" s="63">
        <v>45572.624999999614</v>
      </c>
      <c r="B164" s="70">
        <v>473.28800000000001</v>
      </c>
      <c r="C164" s="71">
        <v>16743.425633120001</v>
      </c>
      <c r="D164" s="66">
        <v>0</v>
      </c>
      <c r="E164" s="22">
        <v>0</v>
      </c>
      <c r="F164" s="19">
        <f t="shared" si="23"/>
        <v>473.28800000000001</v>
      </c>
      <c r="G164" s="19">
        <f t="shared" si="23"/>
        <v>16743.425633120001</v>
      </c>
      <c r="H164" s="67">
        <v>0</v>
      </c>
      <c r="I164" s="34">
        <f t="shared" si="24"/>
        <v>473.28800000000001</v>
      </c>
      <c r="J164" s="68">
        <f t="shared" si="22"/>
        <v>35.376822638900627</v>
      </c>
      <c r="K164" s="110">
        <v>1.63</v>
      </c>
      <c r="L164" s="68">
        <f t="shared" si="25"/>
        <v>25.052</v>
      </c>
      <c r="M164" s="68">
        <f t="shared" si="30"/>
        <v>0</v>
      </c>
      <c r="N164" s="68">
        <f t="shared" si="30"/>
        <v>40.183553256869914</v>
      </c>
      <c r="O164" s="68">
        <f t="shared" si="30"/>
        <v>48.643182397178059</v>
      </c>
      <c r="P164" s="68">
        <f t="shared" si="30"/>
        <v>0</v>
      </c>
      <c r="Q164" s="68">
        <f t="shared" si="30"/>
        <v>0</v>
      </c>
      <c r="R164" s="68">
        <f t="shared" si="26"/>
        <v>48.643182397178059</v>
      </c>
      <c r="S164" s="51">
        <f t="shared" si="27"/>
        <v>0</v>
      </c>
      <c r="T164" s="184">
        <f t="shared" si="28"/>
        <v>0</v>
      </c>
    </row>
    <row r="165" spans="1:20" x14ac:dyDescent="0.35">
      <c r="A165" s="63">
        <v>45572.666666666279</v>
      </c>
      <c r="B165" s="70">
        <v>482.30099999999999</v>
      </c>
      <c r="C165" s="71">
        <v>15640.171030850001</v>
      </c>
      <c r="D165" s="66">
        <v>0</v>
      </c>
      <c r="E165" s="22">
        <v>0</v>
      </c>
      <c r="F165" s="19">
        <f t="shared" si="23"/>
        <v>482.30099999999999</v>
      </c>
      <c r="G165" s="19">
        <f t="shared" si="23"/>
        <v>15640.171030850001</v>
      </c>
      <c r="H165" s="67">
        <v>0</v>
      </c>
      <c r="I165" s="34">
        <f t="shared" si="24"/>
        <v>482.30099999999999</v>
      </c>
      <c r="J165" s="68">
        <f t="shared" si="22"/>
        <v>32.428236787504069</v>
      </c>
      <c r="K165" s="110">
        <v>1.63</v>
      </c>
      <c r="L165" s="68">
        <f t="shared" si="25"/>
        <v>25.052</v>
      </c>
      <c r="M165" s="68">
        <f t="shared" si="30"/>
        <v>0</v>
      </c>
      <c r="N165" s="68">
        <f t="shared" si="30"/>
        <v>40.183553256869914</v>
      </c>
      <c r="O165" s="68">
        <f t="shared" si="30"/>
        <v>48.643182397178059</v>
      </c>
      <c r="P165" s="68">
        <f t="shared" si="30"/>
        <v>0</v>
      </c>
      <c r="Q165" s="68">
        <f t="shared" si="30"/>
        <v>0</v>
      </c>
      <c r="R165" s="68">
        <f t="shared" si="26"/>
        <v>48.643182397178059</v>
      </c>
      <c r="S165" s="51">
        <f t="shared" si="27"/>
        <v>0</v>
      </c>
      <c r="T165" s="184">
        <f t="shared" si="28"/>
        <v>0</v>
      </c>
    </row>
    <row r="166" spans="1:20" x14ac:dyDescent="0.35">
      <c r="A166" s="63">
        <v>45572.708333332943</v>
      </c>
      <c r="B166" s="70">
        <v>477.78999999999996</v>
      </c>
      <c r="C166" s="71">
        <v>15851.648874399998</v>
      </c>
      <c r="D166" s="66">
        <v>0</v>
      </c>
      <c r="E166" s="22">
        <v>0</v>
      </c>
      <c r="F166" s="19">
        <f t="shared" si="23"/>
        <v>477.78999999999996</v>
      </c>
      <c r="G166" s="19">
        <f t="shared" si="23"/>
        <v>15851.648874399998</v>
      </c>
      <c r="H166" s="67">
        <v>0</v>
      </c>
      <c r="I166" s="34">
        <f t="shared" si="24"/>
        <v>477.78999999999996</v>
      </c>
      <c r="J166" s="68">
        <f t="shared" si="22"/>
        <v>33.177021022624999</v>
      </c>
      <c r="K166" s="110">
        <v>1.63</v>
      </c>
      <c r="L166" s="68">
        <f t="shared" si="25"/>
        <v>25.052</v>
      </c>
      <c r="M166" s="68">
        <f t="shared" si="30"/>
        <v>0</v>
      </c>
      <c r="N166" s="68">
        <f t="shared" si="30"/>
        <v>40.183553256869914</v>
      </c>
      <c r="O166" s="68">
        <f t="shared" si="30"/>
        <v>48.643182397178059</v>
      </c>
      <c r="P166" s="68">
        <f t="shared" si="30"/>
        <v>0</v>
      </c>
      <c r="Q166" s="68">
        <f t="shared" si="30"/>
        <v>0</v>
      </c>
      <c r="R166" s="68">
        <f t="shared" si="26"/>
        <v>48.643182397178059</v>
      </c>
      <c r="S166" s="51">
        <f t="shared" si="27"/>
        <v>0</v>
      </c>
      <c r="T166" s="184">
        <f t="shared" si="28"/>
        <v>0</v>
      </c>
    </row>
    <row r="167" spans="1:20" x14ac:dyDescent="0.35">
      <c r="A167" s="63">
        <v>45572.749999999607</v>
      </c>
      <c r="B167" s="70">
        <v>440.83799999999997</v>
      </c>
      <c r="C167" s="71">
        <v>23639.752600160002</v>
      </c>
      <c r="D167" s="66">
        <v>0</v>
      </c>
      <c r="E167" s="22">
        <v>0</v>
      </c>
      <c r="F167" s="19">
        <f t="shared" si="23"/>
        <v>440.83799999999997</v>
      </c>
      <c r="G167" s="19">
        <f t="shared" si="23"/>
        <v>23639.752600160002</v>
      </c>
      <c r="H167" s="67">
        <v>0</v>
      </c>
      <c r="I167" s="34">
        <f t="shared" si="24"/>
        <v>440.83799999999997</v>
      </c>
      <c r="J167" s="68">
        <f t="shared" si="22"/>
        <v>53.624580004809033</v>
      </c>
      <c r="K167" s="110">
        <v>1.63</v>
      </c>
      <c r="L167" s="68">
        <f t="shared" si="25"/>
        <v>25.052</v>
      </c>
      <c r="M167" s="68">
        <f t="shared" si="30"/>
        <v>0</v>
      </c>
      <c r="N167" s="68">
        <f t="shared" si="30"/>
        <v>40.183553256869914</v>
      </c>
      <c r="O167" s="68">
        <f t="shared" si="30"/>
        <v>48.643182397178059</v>
      </c>
      <c r="P167" s="68">
        <f t="shared" si="30"/>
        <v>0</v>
      </c>
      <c r="Q167" s="68">
        <f t="shared" si="30"/>
        <v>0</v>
      </c>
      <c r="R167" s="68">
        <f t="shared" si="26"/>
        <v>48.643182397178059</v>
      </c>
      <c r="S167" s="51">
        <f t="shared" si="27"/>
        <v>4.9813976076309743</v>
      </c>
      <c r="T167" s="184">
        <f t="shared" si="28"/>
        <v>2195.9893585528234</v>
      </c>
    </row>
    <row r="168" spans="1:20" x14ac:dyDescent="0.35">
      <c r="A168" s="63">
        <v>45572.791666666271</v>
      </c>
      <c r="B168" s="70">
        <v>380.30700000000002</v>
      </c>
      <c r="C168" s="71">
        <v>37245.369204350005</v>
      </c>
      <c r="D168" s="66">
        <v>0</v>
      </c>
      <c r="E168" s="22">
        <v>0</v>
      </c>
      <c r="F168" s="19">
        <f t="shared" si="23"/>
        <v>380.30700000000002</v>
      </c>
      <c r="G168" s="19">
        <f t="shared" si="23"/>
        <v>37245.369204350005</v>
      </c>
      <c r="H168" s="67">
        <v>0</v>
      </c>
      <c r="I168" s="34">
        <f t="shared" si="24"/>
        <v>380.30700000000002</v>
      </c>
      <c r="J168" s="68">
        <f t="shared" si="22"/>
        <v>97.935008307367482</v>
      </c>
      <c r="K168" s="110">
        <v>1.63</v>
      </c>
      <c r="L168" s="68">
        <f t="shared" si="25"/>
        <v>25.052</v>
      </c>
      <c r="M168" s="68">
        <f t="shared" ref="M168:Q183" si="31">M167</f>
        <v>0</v>
      </c>
      <c r="N168" s="68">
        <f t="shared" si="31"/>
        <v>40.183553256869914</v>
      </c>
      <c r="O168" s="68">
        <f t="shared" si="31"/>
        <v>48.643182397178059</v>
      </c>
      <c r="P168" s="68">
        <f t="shared" si="31"/>
        <v>0</v>
      </c>
      <c r="Q168" s="68">
        <f t="shared" si="31"/>
        <v>0</v>
      </c>
      <c r="R168" s="68">
        <f t="shared" si="26"/>
        <v>48.643182397178059</v>
      </c>
      <c r="S168" s="51">
        <f t="shared" si="27"/>
        <v>49.291825910189424</v>
      </c>
      <c r="T168" s="184">
        <f t="shared" si="28"/>
        <v>18746.026436426411</v>
      </c>
    </row>
    <row r="169" spans="1:20" x14ac:dyDescent="0.35">
      <c r="A169" s="63">
        <v>45572.833333332936</v>
      </c>
      <c r="B169" s="70">
        <v>343.36699999999996</v>
      </c>
      <c r="C169" s="71">
        <v>41919.421324329996</v>
      </c>
      <c r="D169" s="66">
        <v>0</v>
      </c>
      <c r="E169" s="22">
        <v>0</v>
      </c>
      <c r="F169" s="19">
        <f t="shared" si="23"/>
        <v>343.36699999999996</v>
      </c>
      <c r="G169" s="19">
        <f t="shared" si="23"/>
        <v>41919.421324329996</v>
      </c>
      <c r="H169" s="67">
        <v>0</v>
      </c>
      <c r="I169" s="34">
        <f t="shared" si="24"/>
        <v>343.36699999999996</v>
      </c>
      <c r="J169" s="68">
        <f t="shared" si="22"/>
        <v>122.08343062766662</v>
      </c>
      <c r="K169" s="110">
        <v>1.63</v>
      </c>
      <c r="L169" s="68">
        <f t="shared" si="25"/>
        <v>25.052</v>
      </c>
      <c r="M169" s="68">
        <f t="shared" si="31"/>
        <v>0</v>
      </c>
      <c r="N169" s="68">
        <f t="shared" si="31"/>
        <v>40.183553256869914</v>
      </c>
      <c r="O169" s="68">
        <f t="shared" si="31"/>
        <v>48.643182397178059</v>
      </c>
      <c r="P169" s="68">
        <f t="shared" si="31"/>
        <v>0</v>
      </c>
      <c r="Q169" s="68">
        <f t="shared" si="31"/>
        <v>0</v>
      </c>
      <c r="R169" s="68">
        <f t="shared" si="26"/>
        <v>48.643182397178059</v>
      </c>
      <c r="S169" s="51">
        <f t="shared" si="27"/>
        <v>73.44024823048855</v>
      </c>
      <c r="T169" s="184">
        <f t="shared" si="28"/>
        <v>25216.957714158158</v>
      </c>
    </row>
    <row r="170" spans="1:20" x14ac:dyDescent="0.35">
      <c r="A170" s="63">
        <v>45572.8749999996</v>
      </c>
      <c r="B170" s="70">
        <v>322.35599999999999</v>
      </c>
      <c r="C170" s="71">
        <v>12098.24609882</v>
      </c>
      <c r="D170" s="66">
        <v>0</v>
      </c>
      <c r="E170" s="22">
        <v>0</v>
      </c>
      <c r="F170" s="19">
        <f t="shared" si="23"/>
        <v>322.35599999999999</v>
      </c>
      <c r="G170" s="19">
        <f t="shared" si="23"/>
        <v>12098.24609882</v>
      </c>
      <c r="H170" s="67">
        <v>0</v>
      </c>
      <c r="I170" s="34">
        <f t="shared" si="24"/>
        <v>322.35599999999999</v>
      </c>
      <c r="J170" s="68">
        <f t="shared" si="22"/>
        <v>37.530699285324303</v>
      </c>
      <c r="K170" s="110">
        <v>1.63</v>
      </c>
      <c r="L170" s="68">
        <f t="shared" si="25"/>
        <v>25.052</v>
      </c>
      <c r="M170" s="68">
        <f t="shared" si="31"/>
        <v>0</v>
      </c>
      <c r="N170" s="68">
        <f t="shared" si="31"/>
        <v>40.183553256869914</v>
      </c>
      <c r="O170" s="68">
        <f t="shared" si="31"/>
        <v>48.643182397178059</v>
      </c>
      <c r="P170" s="68">
        <f t="shared" si="31"/>
        <v>0</v>
      </c>
      <c r="Q170" s="68">
        <f t="shared" si="31"/>
        <v>0</v>
      </c>
      <c r="R170" s="68">
        <f t="shared" si="26"/>
        <v>48.643182397178059</v>
      </c>
      <c r="S170" s="51">
        <f t="shared" si="27"/>
        <v>0</v>
      </c>
      <c r="T170" s="184">
        <f t="shared" si="28"/>
        <v>0</v>
      </c>
    </row>
    <row r="171" spans="1:20" x14ac:dyDescent="0.35">
      <c r="A171" s="63">
        <v>45572.916666666264</v>
      </c>
      <c r="B171" s="70">
        <v>294.08100000000002</v>
      </c>
      <c r="C171" s="71">
        <v>12938.29764239</v>
      </c>
      <c r="D171" s="66">
        <v>0</v>
      </c>
      <c r="E171" s="22">
        <v>0</v>
      </c>
      <c r="F171" s="19">
        <f t="shared" si="23"/>
        <v>294.08100000000002</v>
      </c>
      <c r="G171" s="19">
        <f t="shared" si="23"/>
        <v>12938.29764239</v>
      </c>
      <c r="H171" s="67">
        <v>0</v>
      </c>
      <c r="I171" s="34">
        <f t="shared" si="24"/>
        <v>294.08100000000002</v>
      </c>
      <c r="J171" s="68">
        <f t="shared" si="22"/>
        <v>43.995693847579403</v>
      </c>
      <c r="K171" s="110">
        <v>1.63</v>
      </c>
      <c r="L171" s="68">
        <f t="shared" si="25"/>
        <v>25.052</v>
      </c>
      <c r="M171" s="68">
        <f t="shared" si="31"/>
        <v>0</v>
      </c>
      <c r="N171" s="68">
        <f t="shared" si="31"/>
        <v>40.183553256869914</v>
      </c>
      <c r="O171" s="68">
        <f t="shared" si="31"/>
        <v>48.643182397178059</v>
      </c>
      <c r="P171" s="68">
        <f t="shared" si="31"/>
        <v>0</v>
      </c>
      <c r="Q171" s="68">
        <f t="shared" si="31"/>
        <v>0</v>
      </c>
      <c r="R171" s="68">
        <f t="shared" si="26"/>
        <v>48.643182397178059</v>
      </c>
      <c r="S171" s="51">
        <f t="shared" si="27"/>
        <v>0</v>
      </c>
      <c r="T171" s="184">
        <f t="shared" si="28"/>
        <v>0</v>
      </c>
    </row>
    <row r="172" spans="1:20" x14ac:dyDescent="0.35">
      <c r="A172" s="63">
        <v>45572.958333332928</v>
      </c>
      <c r="B172" s="70">
        <v>260.60000000000002</v>
      </c>
      <c r="C172" s="71">
        <v>8492.9539999999997</v>
      </c>
      <c r="D172" s="66">
        <v>0</v>
      </c>
      <c r="E172" s="22">
        <v>0</v>
      </c>
      <c r="F172" s="19">
        <f t="shared" si="23"/>
        <v>260.60000000000002</v>
      </c>
      <c r="G172" s="19">
        <f t="shared" si="23"/>
        <v>8492.9539999999997</v>
      </c>
      <c r="H172" s="67">
        <v>0</v>
      </c>
      <c r="I172" s="34">
        <f t="shared" si="24"/>
        <v>260.60000000000002</v>
      </c>
      <c r="J172" s="68">
        <f t="shared" si="22"/>
        <v>32.589999999999996</v>
      </c>
      <c r="K172" s="110">
        <v>1.63</v>
      </c>
      <c r="L172" s="68">
        <f t="shared" si="25"/>
        <v>25.052</v>
      </c>
      <c r="M172" s="68">
        <f t="shared" si="31"/>
        <v>0</v>
      </c>
      <c r="N172" s="68">
        <f t="shared" si="31"/>
        <v>40.183553256869914</v>
      </c>
      <c r="O172" s="68">
        <f t="shared" si="31"/>
        <v>48.643182397178059</v>
      </c>
      <c r="P172" s="68">
        <f t="shared" si="31"/>
        <v>0</v>
      </c>
      <c r="Q172" s="68">
        <f t="shared" si="31"/>
        <v>0</v>
      </c>
      <c r="R172" s="68">
        <f t="shared" si="26"/>
        <v>48.643182397178059</v>
      </c>
      <c r="S172" s="51">
        <f t="shared" si="27"/>
        <v>0</v>
      </c>
      <c r="T172" s="184">
        <f t="shared" si="28"/>
        <v>0</v>
      </c>
    </row>
    <row r="173" spans="1:20" x14ac:dyDescent="0.35">
      <c r="A173" s="63">
        <v>45572.999999999593</v>
      </c>
      <c r="B173" s="70">
        <v>304.5</v>
      </c>
      <c r="C173" s="71">
        <v>9278.1149999999998</v>
      </c>
      <c r="D173" s="66">
        <v>0</v>
      </c>
      <c r="E173" s="22">
        <v>0</v>
      </c>
      <c r="F173" s="19">
        <f t="shared" si="23"/>
        <v>304.5</v>
      </c>
      <c r="G173" s="19">
        <f t="shared" si="23"/>
        <v>9278.1149999999998</v>
      </c>
      <c r="H173" s="67">
        <v>0</v>
      </c>
      <c r="I173" s="34">
        <f t="shared" si="24"/>
        <v>304.5</v>
      </c>
      <c r="J173" s="68">
        <f t="shared" si="22"/>
        <v>30.47</v>
      </c>
      <c r="K173" s="110">
        <v>1.63</v>
      </c>
      <c r="L173" s="68">
        <f t="shared" si="25"/>
        <v>25.052</v>
      </c>
      <c r="M173" s="68">
        <f t="shared" si="31"/>
        <v>0</v>
      </c>
      <c r="N173" s="68">
        <f t="shared" si="31"/>
        <v>40.183553256869914</v>
      </c>
      <c r="O173" s="68">
        <f t="shared" si="31"/>
        <v>48.643182397178059</v>
      </c>
      <c r="P173" s="68">
        <f t="shared" si="31"/>
        <v>0</v>
      </c>
      <c r="Q173" s="68">
        <f t="shared" si="31"/>
        <v>0</v>
      </c>
      <c r="R173" s="68">
        <f t="shared" si="26"/>
        <v>48.643182397178059</v>
      </c>
      <c r="S173" s="51">
        <f t="shared" si="27"/>
        <v>0</v>
      </c>
      <c r="T173" s="184">
        <f t="shared" si="28"/>
        <v>0</v>
      </c>
    </row>
    <row r="174" spans="1:20" x14ac:dyDescent="0.35">
      <c r="A174" s="63">
        <v>45573.041666666257</v>
      </c>
      <c r="B174" s="64">
        <v>329.6</v>
      </c>
      <c r="C174" s="65">
        <v>9683.6479999999992</v>
      </c>
      <c r="D174" s="66">
        <v>0</v>
      </c>
      <c r="E174" s="22">
        <v>0</v>
      </c>
      <c r="F174" s="19">
        <f t="shared" si="23"/>
        <v>329.6</v>
      </c>
      <c r="G174" s="19">
        <f t="shared" si="23"/>
        <v>9683.6479999999992</v>
      </c>
      <c r="H174" s="67">
        <v>0</v>
      </c>
      <c r="I174" s="34">
        <f t="shared" si="24"/>
        <v>329.6</v>
      </c>
      <c r="J174" s="68">
        <f t="shared" si="22"/>
        <v>29.379999999999995</v>
      </c>
      <c r="K174" s="110">
        <v>1.93</v>
      </c>
      <c r="L174" s="68">
        <f t="shared" si="25"/>
        <v>28.171999999999997</v>
      </c>
      <c r="M174" s="68">
        <f t="shared" si="31"/>
        <v>0</v>
      </c>
      <c r="N174" s="68">
        <f t="shared" si="31"/>
        <v>40.183553256869914</v>
      </c>
      <c r="O174" s="68">
        <f t="shared" si="31"/>
        <v>48.643182397178059</v>
      </c>
      <c r="P174" s="68">
        <f t="shared" si="31"/>
        <v>0</v>
      </c>
      <c r="Q174" s="68">
        <f t="shared" si="31"/>
        <v>0</v>
      </c>
      <c r="R174" s="68">
        <f t="shared" si="26"/>
        <v>48.643182397178059</v>
      </c>
      <c r="S174" s="51">
        <f t="shared" si="27"/>
        <v>0</v>
      </c>
      <c r="T174" s="184">
        <f t="shared" si="28"/>
        <v>0</v>
      </c>
    </row>
    <row r="175" spans="1:20" x14ac:dyDescent="0.35">
      <c r="A175" s="63">
        <v>45573.083333332921</v>
      </c>
      <c r="B175" s="70">
        <v>322.5</v>
      </c>
      <c r="C175" s="71">
        <v>8281.7999999999993</v>
      </c>
      <c r="D175" s="66">
        <v>0</v>
      </c>
      <c r="E175" s="22">
        <v>0</v>
      </c>
      <c r="F175" s="19">
        <f t="shared" si="23"/>
        <v>322.5</v>
      </c>
      <c r="G175" s="19">
        <f t="shared" si="23"/>
        <v>8281.7999999999993</v>
      </c>
      <c r="H175" s="67">
        <v>0</v>
      </c>
      <c r="I175" s="34">
        <f t="shared" si="24"/>
        <v>322.5</v>
      </c>
      <c r="J175" s="68">
        <f t="shared" si="22"/>
        <v>25.679999999999996</v>
      </c>
      <c r="K175" s="110">
        <v>1.93</v>
      </c>
      <c r="L175" s="68">
        <f t="shared" si="25"/>
        <v>28.171999999999997</v>
      </c>
      <c r="M175" s="68">
        <f t="shared" si="31"/>
        <v>0</v>
      </c>
      <c r="N175" s="68">
        <f t="shared" si="31"/>
        <v>40.183553256869914</v>
      </c>
      <c r="O175" s="68">
        <f t="shared" si="31"/>
        <v>48.643182397178059</v>
      </c>
      <c r="P175" s="68">
        <f t="shared" si="31"/>
        <v>0</v>
      </c>
      <c r="Q175" s="68">
        <f t="shared" si="31"/>
        <v>0</v>
      </c>
      <c r="R175" s="68">
        <f t="shared" si="26"/>
        <v>48.643182397178059</v>
      </c>
      <c r="S175" s="51">
        <f t="shared" si="27"/>
        <v>0</v>
      </c>
      <c r="T175" s="184">
        <f t="shared" si="28"/>
        <v>0</v>
      </c>
    </row>
    <row r="176" spans="1:20" x14ac:dyDescent="0.35">
      <c r="A176" s="63">
        <v>45573.124999999585</v>
      </c>
      <c r="B176" s="70">
        <v>343.21300000000002</v>
      </c>
      <c r="C176" s="71">
        <v>8246.2638736400004</v>
      </c>
      <c r="D176" s="66">
        <v>0</v>
      </c>
      <c r="E176" s="22">
        <v>0</v>
      </c>
      <c r="F176" s="19">
        <f t="shared" si="23"/>
        <v>343.21300000000002</v>
      </c>
      <c r="G176" s="19">
        <f t="shared" si="23"/>
        <v>8246.2638736400004</v>
      </c>
      <c r="H176" s="67">
        <v>0</v>
      </c>
      <c r="I176" s="34">
        <f t="shared" si="24"/>
        <v>343.21300000000002</v>
      </c>
      <c r="J176" s="68">
        <f t="shared" si="22"/>
        <v>24.026665288436043</v>
      </c>
      <c r="K176" s="110">
        <v>1.93</v>
      </c>
      <c r="L176" s="68">
        <f t="shared" si="25"/>
        <v>28.171999999999997</v>
      </c>
      <c r="M176" s="68">
        <f t="shared" si="31"/>
        <v>0</v>
      </c>
      <c r="N176" s="68">
        <f t="shared" si="31"/>
        <v>40.183553256869914</v>
      </c>
      <c r="O176" s="68">
        <f t="shared" si="31"/>
        <v>48.643182397178059</v>
      </c>
      <c r="P176" s="68">
        <f t="shared" si="31"/>
        <v>0</v>
      </c>
      <c r="Q176" s="68">
        <f t="shared" si="31"/>
        <v>0</v>
      </c>
      <c r="R176" s="68">
        <f t="shared" si="26"/>
        <v>48.643182397178059</v>
      </c>
      <c r="S176" s="51">
        <f t="shared" si="27"/>
        <v>0</v>
      </c>
      <c r="T176" s="184">
        <f t="shared" si="28"/>
        <v>0</v>
      </c>
    </row>
    <row r="177" spans="1:20" x14ac:dyDescent="0.35">
      <c r="A177" s="63">
        <v>45573.16666666625</v>
      </c>
      <c r="B177" s="70">
        <v>337.08</v>
      </c>
      <c r="C177" s="71">
        <v>7789.6157432</v>
      </c>
      <c r="D177" s="66">
        <v>0</v>
      </c>
      <c r="E177" s="22">
        <v>0</v>
      </c>
      <c r="F177" s="19">
        <f t="shared" si="23"/>
        <v>337.08</v>
      </c>
      <c r="G177" s="19">
        <f t="shared" si="23"/>
        <v>7789.6157432</v>
      </c>
      <c r="H177" s="67">
        <v>0</v>
      </c>
      <c r="I177" s="34">
        <f t="shared" si="24"/>
        <v>337.08</v>
      </c>
      <c r="J177" s="68">
        <f t="shared" si="22"/>
        <v>23.109100935089593</v>
      </c>
      <c r="K177" s="110">
        <v>1.93</v>
      </c>
      <c r="L177" s="68">
        <f t="shared" si="25"/>
        <v>28.171999999999997</v>
      </c>
      <c r="M177" s="68">
        <f t="shared" si="31"/>
        <v>0</v>
      </c>
      <c r="N177" s="68">
        <f t="shared" si="31"/>
        <v>40.183553256869914</v>
      </c>
      <c r="O177" s="68">
        <f t="shared" si="31"/>
        <v>48.643182397178059</v>
      </c>
      <c r="P177" s="68">
        <f t="shared" si="31"/>
        <v>0</v>
      </c>
      <c r="Q177" s="68">
        <f t="shared" si="31"/>
        <v>0</v>
      </c>
      <c r="R177" s="68">
        <f t="shared" si="26"/>
        <v>48.643182397178059</v>
      </c>
      <c r="S177" s="51">
        <f t="shared" si="27"/>
        <v>0</v>
      </c>
      <c r="T177" s="184">
        <f t="shared" si="28"/>
        <v>0</v>
      </c>
    </row>
    <row r="178" spans="1:20" x14ac:dyDescent="0.35">
      <c r="A178" s="63">
        <v>45573.208333332914</v>
      </c>
      <c r="B178" s="70">
        <v>353.5</v>
      </c>
      <c r="C178" s="71">
        <v>8137.57</v>
      </c>
      <c r="D178" s="66">
        <v>9.0779999999999994</v>
      </c>
      <c r="E178" s="22">
        <v>208.964</v>
      </c>
      <c r="F178" s="19">
        <f t="shared" si="23"/>
        <v>344.42200000000003</v>
      </c>
      <c r="G178" s="19">
        <f t="shared" si="23"/>
        <v>7928.6059999999998</v>
      </c>
      <c r="H178" s="67">
        <v>0</v>
      </c>
      <c r="I178" s="34">
        <f t="shared" si="24"/>
        <v>344.42200000000003</v>
      </c>
      <c r="J178" s="68">
        <f t="shared" si="22"/>
        <v>23.020033563477359</v>
      </c>
      <c r="K178" s="110">
        <v>1.93</v>
      </c>
      <c r="L178" s="68">
        <f t="shared" si="25"/>
        <v>28.171999999999997</v>
      </c>
      <c r="M178" s="68">
        <f t="shared" si="31"/>
        <v>0</v>
      </c>
      <c r="N178" s="68">
        <f t="shared" si="31"/>
        <v>40.183553256869914</v>
      </c>
      <c r="O178" s="68">
        <f t="shared" si="31"/>
        <v>48.643182397178059</v>
      </c>
      <c r="P178" s="68">
        <f t="shared" si="31"/>
        <v>0</v>
      </c>
      <c r="Q178" s="68">
        <f t="shared" si="31"/>
        <v>0</v>
      </c>
      <c r="R178" s="68">
        <f t="shared" si="26"/>
        <v>48.643182397178059</v>
      </c>
      <c r="S178" s="51">
        <f t="shared" si="27"/>
        <v>0</v>
      </c>
      <c r="T178" s="184">
        <f t="shared" si="28"/>
        <v>0</v>
      </c>
    </row>
    <row r="179" spans="1:20" x14ac:dyDescent="0.35">
      <c r="A179" s="63">
        <v>45573.249999999578</v>
      </c>
      <c r="B179" s="70">
        <v>359.495</v>
      </c>
      <c r="C179" s="71">
        <v>10035.5356976</v>
      </c>
      <c r="D179" s="66">
        <v>0</v>
      </c>
      <c r="E179" s="22">
        <v>0</v>
      </c>
      <c r="F179" s="19">
        <f t="shared" si="23"/>
        <v>359.495</v>
      </c>
      <c r="G179" s="19">
        <f t="shared" si="23"/>
        <v>10035.5356976</v>
      </c>
      <c r="H179" s="67">
        <v>0</v>
      </c>
      <c r="I179" s="34">
        <f t="shared" si="24"/>
        <v>359.495</v>
      </c>
      <c r="J179" s="68">
        <f t="shared" si="22"/>
        <v>27.915647498852557</v>
      </c>
      <c r="K179" s="110">
        <v>1.93</v>
      </c>
      <c r="L179" s="68">
        <f t="shared" si="25"/>
        <v>28.171999999999997</v>
      </c>
      <c r="M179" s="68">
        <f t="shared" si="31"/>
        <v>0</v>
      </c>
      <c r="N179" s="68">
        <f t="shared" si="31"/>
        <v>40.183553256869914</v>
      </c>
      <c r="O179" s="68">
        <f t="shared" si="31"/>
        <v>48.643182397178059</v>
      </c>
      <c r="P179" s="68">
        <f t="shared" si="31"/>
        <v>0</v>
      </c>
      <c r="Q179" s="68">
        <f t="shared" si="31"/>
        <v>0</v>
      </c>
      <c r="R179" s="68">
        <f t="shared" si="26"/>
        <v>48.643182397178059</v>
      </c>
      <c r="S179" s="51">
        <f t="shared" si="27"/>
        <v>0</v>
      </c>
      <c r="T179" s="184">
        <f t="shared" si="28"/>
        <v>0</v>
      </c>
    </row>
    <row r="180" spans="1:20" x14ac:dyDescent="0.35">
      <c r="A180" s="63">
        <v>45573.291666666242</v>
      </c>
      <c r="B180" s="70">
        <v>400.76099999999997</v>
      </c>
      <c r="C180" s="71">
        <v>17075.574042870001</v>
      </c>
      <c r="D180" s="66">
        <v>0</v>
      </c>
      <c r="E180" s="22">
        <v>0</v>
      </c>
      <c r="F180" s="19">
        <f t="shared" si="23"/>
        <v>400.76099999999997</v>
      </c>
      <c r="G180" s="19">
        <f t="shared" si="23"/>
        <v>17075.574042870001</v>
      </c>
      <c r="H180" s="67">
        <v>0</v>
      </c>
      <c r="I180" s="34">
        <f t="shared" si="24"/>
        <v>400.76099999999997</v>
      </c>
      <c r="J180" s="68">
        <f t="shared" si="22"/>
        <v>42.607873627598501</v>
      </c>
      <c r="K180" s="110">
        <v>1.93</v>
      </c>
      <c r="L180" s="68">
        <f t="shared" si="25"/>
        <v>28.171999999999997</v>
      </c>
      <c r="M180" s="68">
        <f t="shared" si="31"/>
        <v>0</v>
      </c>
      <c r="N180" s="68">
        <f t="shared" si="31"/>
        <v>40.183553256869914</v>
      </c>
      <c r="O180" s="68">
        <f t="shared" si="31"/>
        <v>48.643182397178059</v>
      </c>
      <c r="P180" s="68">
        <f t="shared" si="31"/>
        <v>0</v>
      </c>
      <c r="Q180" s="68">
        <f t="shared" si="31"/>
        <v>0</v>
      </c>
      <c r="R180" s="68">
        <f t="shared" si="26"/>
        <v>48.643182397178059</v>
      </c>
      <c r="S180" s="51">
        <f t="shared" si="27"/>
        <v>0</v>
      </c>
      <c r="T180" s="184">
        <f t="shared" si="28"/>
        <v>0</v>
      </c>
    </row>
    <row r="181" spans="1:20" x14ac:dyDescent="0.35">
      <c r="A181" s="63">
        <v>45573.333333332906</v>
      </c>
      <c r="B181" s="70">
        <v>426.89700000000005</v>
      </c>
      <c r="C181" s="71">
        <v>18735.86505765</v>
      </c>
      <c r="D181" s="66">
        <v>0</v>
      </c>
      <c r="E181" s="22">
        <v>0</v>
      </c>
      <c r="F181" s="19">
        <f t="shared" si="23"/>
        <v>426.89700000000005</v>
      </c>
      <c r="G181" s="19">
        <f t="shared" si="23"/>
        <v>18735.86505765</v>
      </c>
      <c r="H181" s="67">
        <v>0</v>
      </c>
      <c r="I181" s="34">
        <f t="shared" si="24"/>
        <v>426.89700000000005</v>
      </c>
      <c r="J181" s="68">
        <f t="shared" si="22"/>
        <v>43.888490801411109</v>
      </c>
      <c r="K181" s="110">
        <v>1.93</v>
      </c>
      <c r="L181" s="68">
        <f t="shared" si="25"/>
        <v>28.171999999999997</v>
      </c>
      <c r="M181" s="68">
        <f t="shared" si="31"/>
        <v>0</v>
      </c>
      <c r="N181" s="68">
        <f t="shared" si="31"/>
        <v>40.183553256869914</v>
      </c>
      <c r="O181" s="68">
        <f t="shared" si="31"/>
        <v>48.643182397178059</v>
      </c>
      <c r="P181" s="68">
        <f t="shared" si="31"/>
        <v>0</v>
      </c>
      <c r="Q181" s="68">
        <f t="shared" si="31"/>
        <v>0</v>
      </c>
      <c r="R181" s="68">
        <f t="shared" si="26"/>
        <v>48.643182397178059</v>
      </c>
      <c r="S181" s="51">
        <f t="shared" si="27"/>
        <v>0</v>
      </c>
      <c r="T181" s="184">
        <f t="shared" si="28"/>
        <v>0</v>
      </c>
    </row>
    <row r="182" spans="1:20" x14ac:dyDescent="0.35">
      <c r="A182" s="63">
        <v>45573.374999999571</v>
      </c>
      <c r="B182" s="70">
        <v>437.17100000000005</v>
      </c>
      <c r="C182" s="71">
        <v>12827.341563329999</v>
      </c>
      <c r="D182" s="66">
        <v>0</v>
      </c>
      <c r="E182" s="22">
        <v>0</v>
      </c>
      <c r="F182" s="19">
        <f t="shared" si="23"/>
        <v>437.17100000000005</v>
      </c>
      <c r="G182" s="19">
        <f t="shared" si="23"/>
        <v>12827.341563329999</v>
      </c>
      <c r="H182" s="67">
        <v>0</v>
      </c>
      <c r="I182" s="34">
        <f t="shared" si="24"/>
        <v>437.17100000000005</v>
      </c>
      <c r="J182" s="68">
        <f t="shared" si="22"/>
        <v>29.341702819560304</v>
      </c>
      <c r="K182" s="110">
        <v>1.93</v>
      </c>
      <c r="L182" s="68">
        <f t="shared" si="25"/>
        <v>28.171999999999997</v>
      </c>
      <c r="M182" s="68">
        <f t="shared" si="31"/>
        <v>0</v>
      </c>
      <c r="N182" s="68">
        <f t="shared" si="31"/>
        <v>40.183553256869914</v>
      </c>
      <c r="O182" s="68">
        <f t="shared" si="31"/>
        <v>48.643182397178059</v>
      </c>
      <c r="P182" s="68">
        <f t="shared" si="31"/>
        <v>0</v>
      </c>
      <c r="Q182" s="68">
        <f t="shared" si="31"/>
        <v>0</v>
      </c>
      <c r="R182" s="68">
        <f t="shared" si="26"/>
        <v>48.643182397178059</v>
      </c>
      <c r="S182" s="51">
        <f t="shared" si="27"/>
        <v>0</v>
      </c>
      <c r="T182" s="184">
        <f t="shared" si="28"/>
        <v>0</v>
      </c>
    </row>
    <row r="183" spans="1:20" x14ac:dyDescent="0.35">
      <c r="A183" s="63">
        <v>45573.416666666235</v>
      </c>
      <c r="B183" s="70">
        <v>438.58900000000006</v>
      </c>
      <c r="C183" s="71">
        <v>11446.381336530001</v>
      </c>
      <c r="D183" s="66">
        <v>0</v>
      </c>
      <c r="E183" s="22">
        <v>0</v>
      </c>
      <c r="F183" s="19">
        <f t="shared" si="23"/>
        <v>438.58900000000006</v>
      </c>
      <c r="G183" s="19">
        <f t="shared" si="23"/>
        <v>11446.381336530001</v>
      </c>
      <c r="H183" s="67">
        <v>0</v>
      </c>
      <c r="I183" s="34">
        <f t="shared" si="24"/>
        <v>438.58900000000006</v>
      </c>
      <c r="J183" s="68">
        <f t="shared" si="22"/>
        <v>26.098195204462492</v>
      </c>
      <c r="K183" s="110">
        <v>1.93</v>
      </c>
      <c r="L183" s="68">
        <f t="shared" si="25"/>
        <v>28.171999999999997</v>
      </c>
      <c r="M183" s="68">
        <f t="shared" si="31"/>
        <v>0</v>
      </c>
      <c r="N183" s="68">
        <f t="shared" si="31"/>
        <v>40.183553256869914</v>
      </c>
      <c r="O183" s="68">
        <f t="shared" si="31"/>
        <v>48.643182397178059</v>
      </c>
      <c r="P183" s="68">
        <f t="shared" si="31"/>
        <v>0</v>
      </c>
      <c r="Q183" s="68">
        <f t="shared" si="31"/>
        <v>0</v>
      </c>
      <c r="R183" s="68">
        <f t="shared" si="26"/>
        <v>48.643182397178059</v>
      </c>
      <c r="S183" s="51">
        <f t="shared" si="27"/>
        <v>0</v>
      </c>
      <c r="T183" s="184">
        <f t="shared" si="28"/>
        <v>0</v>
      </c>
    </row>
    <row r="184" spans="1:20" x14ac:dyDescent="0.35">
      <c r="A184" s="63">
        <v>45573.458333332899</v>
      </c>
      <c r="B184" s="70">
        <v>435.67699999999996</v>
      </c>
      <c r="C184" s="71">
        <v>11909.612982190001</v>
      </c>
      <c r="D184" s="66">
        <v>0</v>
      </c>
      <c r="E184" s="22">
        <v>0</v>
      </c>
      <c r="F184" s="19">
        <f t="shared" si="23"/>
        <v>435.67699999999996</v>
      </c>
      <c r="G184" s="19">
        <f t="shared" si="23"/>
        <v>11909.612982190001</v>
      </c>
      <c r="H184" s="67">
        <v>0</v>
      </c>
      <c r="I184" s="34">
        <f t="shared" si="24"/>
        <v>435.67699999999996</v>
      </c>
      <c r="J184" s="68">
        <f t="shared" si="22"/>
        <v>27.335877225995411</v>
      </c>
      <c r="K184" s="110">
        <v>1.93</v>
      </c>
      <c r="L184" s="68">
        <f t="shared" si="25"/>
        <v>28.171999999999997</v>
      </c>
      <c r="M184" s="68">
        <f t="shared" ref="M184:Q199" si="32">M183</f>
        <v>0</v>
      </c>
      <c r="N184" s="68">
        <f t="shared" si="32"/>
        <v>40.183553256869914</v>
      </c>
      <c r="O184" s="68">
        <f t="shared" si="32"/>
        <v>48.643182397178059</v>
      </c>
      <c r="P184" s="68">
        <f t="shared" si="32"/>
        <v>0</v>
      </c>
      <c r="Q184" s="68">
        <f t="shared" si="32"/>
        <v>0</v>
      </c>
      <c r="R184" s="68">
        <f t="shared" si="26"/>
        <v>48.643182397178059</v>
      </c>
      <c r="S184" s="51">
        <f t="shared" si="27"/>
        <v>0</v>
      </c>
      <c r="T184" s="184">
        <f t="shared" si="28"/>
        <v>0</v>
      </c>
    </row>
    <row r="185" spans="1:20" x14ac:dyDescent="0.35">
      <c r="A185" s="63">
        <v>45573.499999999563</v>
      </c>
      <c r="B185" s="70">
        <v>430.42599999999999</v>
      </c>
      <c r="C185" s="71">
        <v>11796.249875180001</v>
      </c>
      <c r="D185" s="66">
        <v>0</v>
      </c>
      <c r="E185" s="22">
        <v>0</v>
      </c>
      <c r="F185" s="19">
        <f t="shared" si="23"/>
        <v>430.42599999999999</v>
      </c>
      <c r="G185" s="19">
        <f t="shared" si="23"/>
        <v>11796.249875180001</v>
      </c>
      <c r="H185" s="67">
        <v>0</v>
      </c>
      <c r="I185" s="34">
        <f t="shared" si="24"/>
        <v>430.42599999999999</v>
      </c>
      <c r="J185" s="68">
        <f t="shared" si="22"/>
        <v>27.405988195833899</v>
      </c>
      <c r="K185" s="110">
        <v>1.93</v>
      </c>
      <c r="L185" s="68">
        <f t="shared" si="25"/>
        <v>28.171999999999997</v>
      </c>
      <c r="M185" s="68">
        <f t="shared" si="32"/>
        <v>0</v>
      </c>
      <c r="N185" s="68">
        <f t="shared" si="32"/>
        <v>40.183553256869914</v>
      </c>
      <c r="O185" s="68">
        <f t="shared" si="32"/>
        <v>48.643182397178059</v>
      </c>
      <c r="P185" s="68">
        <f t="shared" si="32"/>
        <v>0</v>
      </c>
      <c r="Q185" s="68">
        <f t="shared" si="32"/>
        <v>0</v>
      </c>
      <c r="R185" s="68">
        <f t="shared" si="26"/>
        <v>48.643182397178059</v>
      </c>
      <c r="S185" s="51">
        <f t="shared" si="27"/>
        <v>0</v>
      </c>
      <c r="T185" s="184">
        <f t="shared" si="28"/>
        <v>0</v>
      </c>
    </row>
    <row r="186" spans="1:20" x14ac:dyDescent="0.35">
      <c r="A186" s="63">
        <v>45573.541666666228</v>
      </c>
      <c r="B186" s="70">
        <v>435.33799999999997</v>
      </c>
      <c r="C186" s="71">
        <v>11887.534990119999</v>
      </c>
      <c r="D186" s="66">
        <v>0</v>
      </c>
      <c r="E186" s="22">
        <v>0</v>
      </c>
      <c r="F186" s="19">
        <f t="shared" si="23"/>
        <v>435.33799999999997</v>
      </c>
      <c r="G186" s="19">
        <f t="shared" si="23"/>
        <v>11887.534990119999</v>
      </c>
      <c r="H186" s="67">
        <v>0</v>
      </c>
      <c r="I186" s="34">
        <f t="shared" si="24"/>
        <v>435.33799999999997</v>
      </c>
      <c r="J186" s="68">
        <f t="shared" si="22"/>
        <v>27.306449219043593</v>
      </c>
      <c r="K186" s="110">
        <v>1.93</v>
      </c>
      <c r="L186" s="68">
        <f t="shared" si="25"/>
        <v>28.171999999999997</v>
      </c>
      <c r="M186" s="68">
        <f t="shared" si="32"/>
        <v>0</v>
      </c>
      <c r="N186" s="68">
        <f t="shared" si="32"/>
        <v>40.183553256869914</v>
      </c>
      <c r="O186" s="68">
        <f t="shared" si="32"/>
        <v>48.643182397178059</v>
      </c>
      <c r="P186" s="68">
        <f t="shared" si="32"/>
        <v>0</v>
      </c>
      <c r="Q186" s="68">
        <f t="shared" si="32"/>
        <v>0</v>
      </c>
      <c r="R186" s="68">
        <f t="shared" si="26"/>
        <v>48.643182397178059</v>
      </c>
      <c r="S186" s="51">
        <f t="shared" si="27"/>
        <v>0</v>
      </c>
      <c r="T186" s="184">
        <f t="shared" si="28"/>
        <v>0</v>
      </c>
    </row>
    <row r="187" spans="1:20" x14ac:dyDescent="0.35">
      <c r="A187" s="63">
        <v>45573.583333332892</v>
      </c>
      <c r="B187" s="70">
        <v>440.06700000000001</v>
      </c>
      <c r="C187" s="71">
        <v>12227.653420860001</v>
      </c>
      <c r="D187" s="66">
        <v>0</v>
      </c>
      <c r="E187" s="22">
        <v>0</v>
      </c>
      <c r="F187" s="19">
        <f t="shared" si="23"/>
        <v>440.06700000000001</v>
      </c>
      <c r="G187" s="19">
        <f t="shared" si="23"/>
        <v>12227.653420860001</v>
      </c>
      <c r="H187" s="67">
        <v>0</v>
      </c>
      <c r="I187" s="34">
        <f t="shared" si="24"/>
        <v>440.06700000000001</v>
      </c>
      <c r="J187" s="68">
        <f t="shared" si="22"/>
        <v>27.785890377737935</v>
      </c>
      <c r="K187" s="110">
        <v>1.93</v>
      </c>
      <c r="L187" s="68">
        <f t="shared" si="25"/>
        <v>28.171999999999997</v>
      </c>
      <c r="M187" s="68">
        <f t="shared" si="32"/>
        <v>0</v>
      </c>
      <c r="N187" s="68">
        <f t="shared" si="32"/>
        <v>40.183553256869914</v>
      </c>
      <c r="O187" s="68">
        <f t="shared" si="32"/>
        <v>48.643182397178059</v>
      </c>
      <c r="P187" s="68">
        <f t="shared" si="32"/>
        <v>0</v>
      </c>
      <c r="Q187" s="68">
        <f t="shared" si="32"/>
        <v>0</v>
      </c>
      <c r="R187" s="68">
        <f t="shared" si="26"/>
        <v>48.643182397178059</v>
      </c>
      <c r="S187" s="51">
        <f t="shared" si="27"/>
        <v>0</v>
      </c>
      <c r="T187" s="184">
        <f t="shared" si="28"/>
        <v>0</v>
      </c>
    </row>
    <row r="188" spans="1:20" x14ac:dyDescent="0.35">
      <c r="A188" s="63">
        <v>45573.624999999556</v>
      </c>
      <c r="B188" s="70">
        <v>447.12699999999995</v>
      </c>
      <c r="C188" s="71">
        <v>12652.83698774</v>
      </c>
      <c r="D188" s="66">
        <v>0</v>
      </c>
      <c r="E188" s="22">
        <v>0</v>
      </c>
      <c r="F188" s="19">
        <f t="shared" si="23"/>
        <v>447.12699999999995</v>
      </c>
      <c r="G188" s="19">
        <f t="shared" si="23"/>
        <v>12652.83698774</v>
      </c>
      <c r="H188" s="67">
        <v>0</v>
      </c>
      <c r="I188" s="34">
        <f t="shared" si="24"/>
        <v>447.12699999999995</v>
      </c>
      <c r="J188" s="68">
        <f t="shared" si="22"/>
        <v>28.298083067540098</v>
      </c>
      <c r="K188" s="110">
        <v>1.93</v>
      </c>
      <c r="L188" s="68">
        <f t="shared" si="25"/>
        <v>28.171999999999997</v>
      </c>
      <c r="M188" s="68">
        <f t="shared" si="32"/>
        <v>0</v>
      </c>
      <c r="N188" s="68">
        <f t="shared" si="32"/>
        <v>40.183553256869914</v>
      </c>
      <c r="O188" s="68">
        <f t="shared" si="32"/>
        <v>48.643182397178059</v>
      </c>
      <c r="P188" s="68">
        <f t="shared" si="32"/>
        <v>0</v>
      </c>
      <c r="Q188" s="68">
        <f t="shared" si="32"/>
        <v>0</v>
      </c>
      <c r="R188" s="68">
        <f t="shared" si="26"/>
        <v>48.643182397178059</v>
      </c>
      <c r="S188" s="51">
        <f t="shared" si="27"/>
        <v>0</v>
      </c>
      <c r="T188" s="184">
        <f t="shared" si="28"/>
        <v>0</v>
      </c>
    </row>
    <row r="189" spans="1:20" x14ac:dyDescent="0.35">
      <c r="A189" s="63">
        <v>45573.66666666622</v>
      </c>
      <c r="B189" s="70">
        <v>448.97300000000001</v>
      </c>
      <c r="C189" s="71">
        <v>12675.202001559999</v>
      </c>
      <c r="D189" s="66">
        <v>0</v>
      </c>
      <c r="E189" s="22">
        <v>0</v>
      </c>
      <c r="F189" s="19">
        <f t="shared" si="23"/>
        <v>448.97300000000001</v>
      </c>
      <c r="G189" s="19">
        <f t="shared" si="23"/>
        <v>12675.202001559999</v>
      </c>
      <c r="H189" s="67">
        <v>0</v>
      </c>
      <c r="I189" s="34">
        <f t="shared" si="24"/>
        <v>448.97300000000001</v>
      </c>
      <c r="J189" s="68">
        <f t="shared" si="22"/>
        <v>28.231546221175883</v>
      </c>
      <c r="K189" s="110">
        <v>1.93</v>
      </c>
      <c r="L189" s="68">
        <f t="shared" si="25"/>
        <v>28.171999999999997</v>
      </c>
      <c r="M189" s="68">
        <f t="shared" si="32"/>
        <v>0</v>
      </c>
      <c r="N189" s="68">
        <f t="shared" si="32"/>
        <v>40.183553256869914</v>
      </c>
      <c r="O189" s="68">
        <f t="shared" si="32"/>
        <v>48.643182397178059</v>
      </c>
      <c r="P189" s="68">
        <f t="shared" si="32"/>
        <v>0</v>
      </c>
      <c r="Q189" s="68">
        <f t="shared" si="32"/>
        <v>0</v>
      </c>
      <c r="R189" s="68">
        <f t="shared" si="26"/>
        <v>48.643182397178059</v>
      </c>
      <c r="S189" s="51">
        <f t="shared" si="27"/>
        <v>0</v>
      </c>
      <c r="T189" s="184">
        <f t="shared" si="28"/>
        <v>0</v>
      </c>
    </row>
    <row r="190" spans="1:20" x14ac:dyDescent="0.35">
      <c r="A190" s="63">
        <v>45573.708333332885</v>
      </c>
      <c r="B190" s="70">
        <v>456.286</v>
      </c>
      <c r="C190" s="71">
        <v>13743.49826326</v>
      </c>
      <c r="D190" s="66">
        <v>0</v>
      </c>
      <c r="E190" s="22">
        <v>0</v>
      </c>
      <c r="F190" s="19">
        <f t="shared" si="23"/>
        <v>456.286</v>
      </c>
      <c r="G190" s="19">
        <f t="shared" si="23"/>
        <v>13743.49826326</v>
      </c>
      <c r="H190" s="67">
        <v>0</v>
      </c>
      <c r="I190" s="34">
        <f t="shared" si="24"/>
        <v>456.286</v>
      </c>
      <c r="J190" s="68">
        <f t="shared" si="22"/>
        <v>30.120359299342958</v>
      </c>
      <c r="K190" s="110">
        <v>1.93</v>
      </c>
      <c r="L190" s="68">
        <f t="shared" si="25"/>
        <v>28.171999999999997</v>
      </c>
      <c r="M190" s="68">
        <f t="shared" si="32"/>
        <v>0</v>
      </c>
      <c r="N190" s="68">
        <f t="shared" si="32"/>
        <v>40.183553256869914</v>
      </c>
      <c r="O190" s="68">
        <f t="shared" si="32"/>
        <v>48.643182397178059</v>
      </c>
      <c r="P190" s="68">
        <f t="shared" si="32"/>
        <v>0</v>
      </c>
      <c r="Q190" s="68">
        <f t="shared" si="32"/>
        <v>0</v>
      </c>
      <c r="R190" s="68">
        <f t="shared" si="26"/>
        <v>48.643182397178059</v>
      </c>
      <c r="S190" s="51">
        <f t="shared" si="27"/>
        <v>0</v>
      </c>
      <c r="T190" s="184">
        <f t="shared" si="28"/>
        <v>0</v>
      </c>
    </row>
    <row r="191" spans="1:20" x14ac:dyDescent="0.35">
      <c r="A191" s="63">
        <v>45573.749999999549</v>
      </c>
      <c r="B191" s="70">
        <v>441.12599999999998</v>
      </c>
      <c r="C191" s="71">
        <v>17235.043170019999</v>
      </c>
      <c r="D191" s="66">
        <v>0</v>
      </c>
      <c r="E191" s="22">
        <v>0</v>
      </c>
      <c r="F191" s="19">
        <f t="shared" si="23"/>
        <v>441.12599999999998</v>
      </c>
      <c r="G191" s="19">
        <f t="shared" si="23"/>
        <v>17235.043170019999</v>
      </c>
      <c r="H191" s="67">
        <v>0</v>
      </c>
      <c r="I191" s="34">
        <f t="shared" si="24"/>
        <v>441.12599999999998</v>
      </c>
      <c r="J191" s="68">
        <f t="shared" si="22"/>
        <v>39.070567524970187</v>
      </c>
      <c r="K191" s="110">
        <v>1.93</v>
      </c>
      <c r="L191" s="68">
        <f t="shared" si="25"/>
        <v>28.171999999999997</v>
      </c>
      <c r="M191" s="68">
        <f t="shared" si="32"/>
        <v>0</v>
      </c>
      <c r="N191" s="68">
        <f t="shared" si="32"/>
        <v>40.183553256869914</v>
      </c>
      <c r="O191" s="68">
        <f t="shared" si="32"/>
        <v>48.643182397178059</v>
      </c>
      <c r="P191" s="68">
        <f t="shared" si="32"/>
        <v>0</v>
      </c>
      <c r="Q191" s="68">
        <f t="shared" si="32"/>
        <v>0</v>
      </c>
      <c r="R191" s="68">
        <f t="shared" si="26"/>
        <v>48.643182397178059</v>
      </c>
      <c r="S191" s="51">
        <f t="shared" si="27"/>
        <v>0</v>
      </c>
      <c r="T191" s="184">
        <f t="shared" si="28"/>
        <v>0</v>
      </c>
    </row>
    <row r="192" spans="1:20" x14ac:dyDescent="0.35">
      <c r="A192" s="63">
        <v>45573.791666666213</v>
      </c>
      <c r="B192" s="70">
        <v>404.733</v>
      </c>
      <c r="C192" s="71">
        <v>25236.587495519998</v>
      </c>
      <c r="D192" s="66">
        <v>0</v>
      </c>
      <c r="E192" s="22">
        <v>0</v>
      </c>
      <c r="F192" s="19">
        <f t="shared" si="23"/>
        <v>404.733</v>
      </c>
      <c r="G192" s="19">
        <f t="shared" si="23"/>
        <v>25236.587495519998</v>
      </c>
      <c r="H192" s="67">
        <v>0</v>
      </c>
      <c r="I192" s="34">
        <f t="shared" si="24"/>
        <v>404.733</v>
      </c>
      <c r="J192" s="68">
        <f t="shared" si="22"/>
        <v>62.353668950938022</v>
      </c>
      <c r="K192" s="110">
        <v>1.93</v>
      </c>
      <c r="L192" s="68">
        <f t="shared" si="25"/>
        <v>28.171999999999997</v>
      </c>
      <c r="M192" s="68">
        <f t="shared" si="32"/>
        <v>0</v>
      </c>
      <c r="N192" s="68">
        <f t="shared" si="32"/>
        <v>40.183553256869914</v>
      </c>
      <c r="O192" s="68">
        <f t="shared" si="32"/>
        <v>48.643182397178059</v>
      </c>
      <c r="P192" s="68">
        <f t="shared" si="32"/>
        <v>0</v>
      </c>
      <c r="Q192" s="68">
        <f t="shared" si="32"/>
        <v>0</v>
      </c>
      <c r="R192" s="68">
        <f t="shared" si="26"/>
        <v>48.643182397178059</v>
      </c>
      <c r="S192" s="51">
        <f t="shared" si="27"/>
        <v>13.710486553759964</v>
      </c>
      <c r="T192" s="184">
        <f t="shared" si="28"/>
        <v>5549.0863543629312</v>
      </c>
    </row>
    <row r="193" spans="1:20" x14ac:dyDescent="0.35">
      <c r="A193" s="63">
        <v>45573.833333332877</v>
      </c>
      <c r="B193" s="70">
        <v>404.21899999999999</v>
      </c>
      <c r="C193" s="71">
        <v>21872.63554413</v>
      </c>
      <c r="D193" s="66">
        <v>0</v>
      </c>
      <c r="E193" s="22">
        <v>0</v>
      </c>
      <c r="F193" s="19">
        <f t="shared" si="23"/>
        <v>404.21899999999999</v>
      </c>
      <c r="G193" s="19">
        <f t="shared" si="23"/>
        <v>21872.63554413</v>
      </c>
      <c r="H193" s="67">
        <v>0</v>
      </c>
      <c r="I193" s="34">
        <f t="shared" si="24"/>
        <v>404.21899999999999</v>
      </c>
      <c r="J193" s="68">
        <f t="shared" si="22"/>
        <v>54.110854621207814</v>
      </c>
      <c r="K193" s="110">
        <v>1.93</v>
      </c>
      <c r="L193" s="68">
        <f t="shared" si="25"/>
        <v>28.171999999999997</v>
      </c>
      <c r="M193" s="68">
        <f t="shared" si="32"/>
        <v>0</v>
      </c>
      <c r="N193" s="68">
        <f t="shared" si="32"/>
        <v>40.183553256869914</v>
      </c>
      <c r="O193" s="68">
        <f t="shared" si="32"/>
        <v>48.643182397178059</v>
      </c>
      <c r="P193" s="68">
        <f t="shared" si="32"/>
        <v>0</v>
      </c>
      <c r="Q193" s="68">
        <f t="shared" si="32"/>
        <v>0</v>
      </c>
      <c r="R193" s="68">
        <f t="shared" si="26"/>
        <v>48.643182397178059</v>
      </c>
      <c r="S193" s="51">
        <f t="shared" si="27"/>
        <v>5.4676722240297551</v>
      </c>
      <c r="T193" s="184">
        <f t="shared" si="28"/>
        <v>2210.1369987250837</v>
      </c>
    </row>
    <row r="194" spans="1:20" x14ac:dyDescent="0.35">
      <c r="A194" s="63">
        <v>45573.874999999542</v>
      </c>
      <c r="B194" s="70">
        <v>385.31700000000001</v>
      </c>
      <c r="C194" s="71">
        <v>14171.836613989999</v>
      </c>
      <c r="D194" s="66">
        <v>0</v>
      </c>
      <c r="E194" s="22">
        <v>0</v>
      </c>
      <c r="F194" s="19">
        <f t="shared" si="23"/>
        <v>385.31700000000001</v>
      </c>
      <c r="G194" s="19">
        <f t="shared" si="23"/>
        <v>14171.836613989999</v>
      </c>
      <c r="H194" s="67">
        <v>0</v>
      </c>
      <c r="I194" s="34">
        <f t="shared" si="24"/>
        <v>385.31700000000001</v>
      </c>
      <c r="J194" s="68">
        <f t="shared" si="22"/>
        <v>36.779681701015008</v>
      </c>
      <c r="K194" s="110">
        <v>1.93</v>
      </c>
      <c r="L194" s="68">
        <f t="shared" si="25"/>
        <v>28.171999999999997</v>
      </c>
      <c r="M194" s="68">
        <f t="shared" si="32"/>
        <v>0</v>
      </c>
      <c r="N194" s="68">
        <f t="shared" si="32"/>
        <v>40.183553256869914</v>
      </c>
      <c r="O194" s="68">
        <f t="shared" si="32"/>
        <v>48.643182397178059</v>
      </c>
      <c r="P194" s="68">
        <f t="shared" si="32"/>
        <v>0</v>
      </c>
      <c r="Q194" s="68">
        <f t="shared" si="32"/>
        <v>0</v>
      </c>
      <c r="R194" s="68">
        <f t="shared" si="26"/>
        <v>48.643182397178059</v>
      </c>
      <c r="S194" s="51">
        <f t="shared" si="27"/>
        <v>0</v>
      </c>
      <c r="T194" s="184">
        <f t="shared" si="28"/>
        <v>0</v>
      </c>
    </row>
    <row r="195" spans="1:20" x14ac:dyDescent="0.35">
      <c r="A195" s="63">
        <v>45573.916666666206</v>
      </c>
      <c r="B195" s="70">
        <v>356.52499999999998</v>
      </c>
      <c r="C195" s="71">
        <v>11212.74333675</v>
      </c>
      <c r="D195" s="66">
        <v>0</v>
      </c>
      <c r="E195" s="22">
        <v>0</v>
      </c>
      <c r="F195" s="19">
        <f t="shared" si="23"/>
        <v>356.52499999999998</v>
      </c>
      <c r="G195" s="19">
        <f t="shared" si="23"/>
        <v>11212.74333675</v>
      </c>
      <c r="H195" s="67">
        <v>0</v>
      </c>
      <c r="I195" s="34">
        <f t="shared" si="24"/>
        <v>356.52499999999998</v>
      </c>
      <c r="J195" s="68">
        <f t="shared" si="22"/>
        <v>31.450089998597576</v>
      </c>
      <c r="K195" s="110">
        <v>1.93</v>
      </c>
      <c r="L195" s="68">
        <f t="shared" si="25"/>
        <v>28.171999999999997</v>
      </c>
      <c r="M195" s="68">
        <f t="shared" si="32"/>
        <v>0</v>
      </c>
      <c r="N195" s="68">
        <f t="shared" si="32"/>
        <v>40.183553256869914</v>
      </c>
      <c r="O195" s="68">
        <f t="shared" si="32"/>
        <v>48.643182397178059</v>
      </c>
      <c r="P195" s="68">
        <f t="shared" si="32"/>
        <v>0</v>
      </c>
      <c r="Q195" s="68">
        <f t="shared" si="32"/>
        <v>0</v>
      </c>
      <c r="R195" s="68">
        <f t="shared" si="26"/>
        <v>48.643182397178059</v>
      </c>
      <c r="S195" s="51">
        <f t="shared" si="27"/>
        <v>0</v>
      </c>
      <c r="T195" s="184">
        <f t="shared" si="28"/>
        <v>0</v>
      </c>
    </row>
    <row r="196" spans="1:20" x14ac:dyDescent="0.35">
      <c r="A196" s="63">
        <v>45573.95833333287</v>
      </c>
      <c r="B196" s="70">
        <v>332.77199999999999</v>
      </c>
      <c r="C196" s="71">
        <v>10944.844878060001</v>
      </c>
      <c r="D196" s="66">
        <v>0</v>
      </c>
      <c r="E196" s="22">
        <v>0</v>
      </c>
      <c r="F196" s="19">
        <f t="shared" si="23"/>
        <v>332.77199999999999</v>
      </c>
      <c r="G196" s="19">
        <f t="shared" si="23"/>
        <v>10944.844878060001</v>
      </c>
      <c r="H196" s="67">
        <v>0</v>
      </c>
      <c r="I196" s="34">
        <f t="shared" si="24"/>
        <v>332.77199999999999</v>
      </c>
      <c r="J196" s="68">
        <f t="shared" si="22"/>
        <v>32.889921261584512</v>
      </c>
      <c r="K196" s="110">
        <v>1.93</v>
      </c>
      <c r="L196" s="68">
        <f t="shared" si="25"/>
        <v>28.171999999999997</v>
      </c>
      <c r="M196" s="68">
        <f t="shared" si="32"/>
        <v>0</v>
      </c>
      <c r="N196" s="68">
        <f t="shared" si="32"/>
        <v>40.183553256869914</v>
      </c>
      <c r="O196" s="68">
        <f t="shared" si="32"/>
        <v>48.643182397178059</v>
      </c>
      <c r="P196" s="68">
        <f t="shared" si="32"/>
        <v>0</v>
      </c>
      <c r="Q196" s="68">
        <f t="shared" si="32"/>
        <v>0</v>
      </c>
      <c r="R196" s="68">
        <f t="shared" si="26"/>
        <v>48.643182397178059</v>
      </c>
      <c r="S196" s="51">
        <f t="shared" si="27"/>
        <v>0</v>
      </c>
      <c r="T196" s="184">
        <f t="shared" si="28"/>
        <v>0</v>
      </c>
    </row>
    <row r="197" spans="1:20" x14ac:dyDescent="0.35">
      <c r="A197" s="63">
        <v>45573.999999999534</v>
      </c>
      <c r="B197" s="70">
        <v>344.75200000000001</v>
      </c>
      <c r="C197" s="71">
        <v>9468.3519597600007</v>
      </c>
      <c r="D197" s="66">
        <v>0</v>
      </c>
      <c r="E197" s="22">
        <v>0</v>
      </c>
      <c r="F197" s="19">
        <f t="shared" si="23"/>
        <v>344.75200000000001</v>
      </c>
      <c r="G197" s="19">
        <f t="shared" si="23"/>
        <v>9468.3519597600007</v>
      </c>
      <c r="H197" s="67">
        <v>0</v>
      </c>
      <c r="I197" s="34">
        <f t="shared" si="24"/>
        <v>344.75200000000001</v>
      </c>
      <c r="J197" s="68">
        <f t="shared" si="22"/>
        <v>27.464240844897201</v>
      </c>
      <c r="K197" s="110">
        <v>1.93</v>
      </c>
      <c r="L197" s="68">
        <f t="shared" si="25"/>
        <v>28.171999999999997</v>
      </c>
      <c r="M197" s="68">
        <f t="shared" si="32"/>
        <v>0</v>
      </c>
      <c r="N197" s="68">
        <f t="shared" si="32"/>
        <v>40.183553256869914</v>
      </c>
      <c r="O197" s="68">
        <f t="shared" si="32"/>
        <v>48.643182397178059</v>
      </c>
      <c r="P197" s="68">
        <f t="shared" si="32"/>
        <v>0</v>
      </c>
      <c r="Q197" s="68">
        <f t="shared" si="32"/>
        <v>0</v>
      </c>
      <c r="R197" s="68">
        <f t="shared" si="26"/>
        <v>48.643182397178059</v>
      </c>
      <c r="S197" s="51">
        <f t="shared" si="27"/>
        <v>0</v>
      </c>
      <c r="T197" s="184">
        <f t="shared" si="28"/>
        <v>0</v>
      </c>
    </row>
    <row r="198" spans="1:20" x14ac:dyDescent="0.35">
      <c r="A198" s="63">
        <v>45574.041666666199</v>
      </c>
      <c r="B198" s="64">
        <v>353.1</v>
      </c>
      <c r="C198" s="65">
        <v>9318.3089999999993</v>
      </c>
      <c r="D198" s="66">
        <v>0</v>
      </c>
      <c r="E198" s="22">
        <v>0</v>
      </c>
      <c r="F198" s="19">
        <f t="shared" si="23"/>
        <v>353.1</v>
      </c>
      <c r="G198" s="19">
        <f t="shared" si="23"/>
        <v>9318.3089999999993</v>
      </c>
      <c r="H198" s="67">
        <v>0</v>
      </c>
      <c r="I198" s="34">
        <f t="shared" si="24"/>
        <v>353.1</v>
      </c>
      <c r="J198" s="68">
        <f t="shared" ref="J198:J261" si="33">IF(F198&gt;0,G198/F198,0)</f>
        <v>26.389999999999997</v>
      </c>
      <c r="K198" s="110">
        <v>2.0099999999999998</v>
      </c>
      <c r="L198" s="68">
        <f t="shared" si="25"/>
        <v>29.003999999999998</v>
      </c>
      <c r="M198" s="68">
        <f t="shared" si="32"/>
        <v>0</v>
      </c>
      <c r="N198" s="68">
        <f t="shared" si="32"/>
        <v>40.183553256869914</v>
      </c>
      <c r="O198" s="68">
        <f t="shared" si="32"/>
        <v>48.643182397178059</v>
      </c>
      <c r="P198" s="68">
        <f t="shared" si="32"/>
        <v>0</v>
      </c>
      <c r="Q198" s="68">
        <f t="shared" si="32"/>
        <v>0</v>
      </c>
      <c r="R198" s="68">
        <f t="shared" si="26"/>
        <v>48.643182397178059</v>
      </c>
      <c r="S198" s="51">
        <f t="shared" si="27"/>
        <v>0</v>
      </c>
      <c r="T198" s="184">
        <f t="shared" si="28"/>
        <v>0</v>
      </c>
    </row>
    <row r="199" spans="1:20" x14ac:dyDescent="0.35">
      <c r="A199" s="63">
        <v>45574.083333332863</v>
      </c>
      <c r="B199" s="70">
        <v>354.04300000000001</v>
      </c>
      <c r="C199" s="71">
        <v>7874.6708669299996</v>
      </c>
      <c r="D199" s="66">
        <v>0</v>
      </c>
      <c r="E199" s="22">
        <v>0</v>
      </c>
      <c r="F199" s="19">
        <f t="shared" ref="F199:G262" si="34">B199-D199</f>
        <v>354.04300000000001</v>
      </c>
      <c r="G199" s="19">
        <f t="shared" si="34"/>
        <v>7874.6708669299996</v>
      </c>
      <c r="H199" s="67">
        <v>0</v>
      </c>
      <c r="I199" s="34">
        <f t="shared" ref="I199:I262" si="35">F199-H199</f>
        <v>354.04300000000001</v>
      </c>
      <c r="J199" s="68">
        <f t="shared" si="33"/>
        <v>22.242131229624647</v>
      </c>
      <c r="K199" s="110">
        <v>2.0099999999999998</v>
      </c>
      <c r="L199" s="68">
        <f t="shared" ref="L199:L262" si="36">IF(AND(MONTH($A$2)&gt;5,MONTH($A$2)&lt;9),(K199*10800)/1000,(K199*10400)/1000)+8.1</f>
        <v>29.003999999999998</v>
      </c>
      <c r="M199" s="68">
        <f t="shared" si="32"/>
        <v>0</v>
      </c>
      <c r="N199" s="68">
        <f t="shared" si="32"/>
        <v>40.183553256869914</v>
      </c>
      <c r="O199" s="68">
        <f t="shared" si="32"/>
        <v>48.643182397178059</v>
      </c>
      <c r="P199" s="68">
        <f t="shared" si="32"/>
        <v>0</v>
      </c>
      <c r="Q199" s="68">
        <f t="shared" si="32"/>
        <v>0</v>
      </c>
      <c r="R199" s="68">
        <f t="shared" ref="R199:R262" si="37">MAX(L199:Q199)</f>
        <v>48.643182397178059</v>
      </c>
      <c r="S199" s="51">
        <f t="shared" ref="S199:S262" si="38">IF(J199&gt;R199,J199-R199,0)</f>
        <v>0</v>
      </c>
      <c r="T199" s="184">
        <f t="shared" ref="T199:T262" si="39">IF(S199&lt;&gt;" ",S199*I199,0)</f>
        <v>0</v>
      </c>
    </row>
    <row r="200" spans="1:20" x14ac:dyDescent="0.35">
      <c r="A200" s="63">
        <v>45574.124999999527</v>
      </c>
      <c r="B200" s="70">
        <v>350.45</v>
      </c>
      <c r="C200" s="71">
        <v>6800.4416084999993</v>
      </c>
      <c r="D200" s="66">
        <v>0</v>
      </c>
      <c r="E200" s="22">
        <v>0</v>
      </c>
      <c r="F200" s="19">
        <f t="shared" si="34"/>
        <v>350.45</v>
      </c>
      <c r="G200" s="19">
        <f t="shared" si="34"/>
        <v>6800.4416084999993</v>
      </c>
      <c r="H200" s="67">
        <v>0</v>
      </c>
      <c r="I200" s="34">
        <f t="shared" si="35"/>
        <v>350.45</v>
      </c>
      <c r="J200" s="68">
        <f t="shared" si="33"/>
        <v>19.404884030532173</v>
      </c>
      <c r="K200" s="110">
        <v>2.0099999999999998</v>
      </c>
      <c r="L200" s="68">
        <f t="shared" si="36"/>
        <v>29.003999999999998</v>
      </c>
      <c r="M200" s="68">
        <f t="shared" ref="M200:Q215" si="40">M199</f>
        <v>0</v>
      </c>
      <c r="N200" s="68">
        <f t="shared" si="40"/>
        <v>40.183553256869914</v>
      </c>
      <c r="O200" s="68">
        <f t="shared" si="40"/>
        <v>48.643182397178059</v>
      </c>
      <c r="P200" s="68">
        <f t="shared" si="40"/>
        <v>0</v>
      </c>
      <c r="Q200" s="68">
        <f t="shared" si="40"/>
        <v>0</v>
      </c>
      <c r="R200" s="68">
        <f t="shared" si="37"/>
        <v>48.643182397178059</v>
      </c>
      <c r="S200" s="51">
        <f t="shared" si="38"/>
        <v>0</v>
      </c>
      <c r="T200" s="184">
        <f t="shared" si="39"/>
        <v>0</v>
      </c>
    </row>
    <row r="201" spans="1:20" x14ac:dyDescent="0.35">
      <c r="A201" s="63">
        <v>45574.166666666191</v>
      </c>
      <c r="B201" s="70">
        <v>353.197</v>
      </c>
      <c r="C201" s="71">
        <v>7182.6754865399998</v>
      </c>
      <c r="D201" s="66">
        <v>0</v>
      </c>
      <c r="E201" s="22">
        <v>0</v>
      </c>
      <c r="F201" s="19">
        <f t="shared" si="34"/>
        <v>353.197</v>
      </c>
      <c r="G201" s="19">
        <f t="shared" si="34"/>
        <v>7182.6754865399998</v>
      </c>
      <c r="H201" s="67">
        <v>0</v>
      </c>
      <c r="I201" s="34">
        <f t="shared" si="35"/>
        <v>353.197</v>
      </c>
      <c r="J201" s="68">
        <f t="shared" si="33"/>
        <v>20.336173542074253</v>
      </c>
      <c r="K201" s="110">
        <v>2.0099999999999998</v>
      </c>
      <c r="L201" s="68">
        <f t="shared" si="36"/>
        <v>29.003999999999998</v>
      </c>
      <c r="M201" s="68">
        <f t="shared" si="40"/>
        <v>0</v>
      </c>
      <c r="N201" s="68">
        <f t="shared" si="40"/>
        <v>40.183553256869914</v>
      </c>
      <c r="O201" s="68">
        <f t="shared" si="40"/>
        <v>48.643182397178059</v>
      </c>
      <c r="P201" s="68">
        <f t="shared" si="40"/>
        <v>0</v>
      </c>
      <c r="Q201" s="68">
        <f t="shared" si="40"/>
        <v>0</v>
      </c>
      <c r="R201" s="68">
        <f t="shared" si="37"/>
        <v>48.643182397178059</v>
      </c>
      <c r="S201" s="51">
        <f t="shared" si="38"/>
        <v>0</v>
      </c>
      <c r="T201" s="184">
        <f t="shared" si="39"/>
        <v>0</v>
      </c>
    </row>
    <row r="202" spans="1:20" x14ac:dyDescent="0.35">
      <c r="A202" s="63">
        <v>45574.208333332856</v>
      </c>
      <c r="B202" s="70">
        <v>371.5</v>
      </c>
      <c r="C202" s="71">
        <v>7898.09</v>
      </c>
      <c r="D202" s="66">
        <v>10.526</v>
      </c>
      <c r="E202" s="22">
        <v>223.78299999999999</v>
      </c>
      <c r="F202" s="19">
        <f t="shared" si="34"/>
        <v>360.97399999999999</v>
      </c>
      <c r="G202" s="19">
        <f t="shared" si="34"/>
        <v>7674.3069999999998</v>
      </c>
      <c r="H202" s="67">
        <v>0</v>
      </c>
      <c r="I202" s="34">
        <f t="shared" si="35"/>
        <v>360.97399999999999</v>
      </c>
      <c r="J202" s="68">
        <f t="shared" si="33"/>
        <v>21.259999335132171</v>
      </c>
      <c r="K202" s="110">
        <v>2.0099999999999998</v>
      </c>
      <c r="L202" s="68">
        <f t="shared" si="36"/>
        <v>29.003999999999998</v>
      </c>
      <c r="M202" s="68">
        <f t="shared" si="40"/>
        <v>0</v>
      </c>
      <c r="N202" s="68">
        <f t="shared" si="40"/>
        <v>40.183553256869914</v>
      </c>
      <c r="O202" s="68">
        <f t="shared" si="40"/>
        <v>48.643182397178059</v>
      </c>
      <c r="P202" s="68">
        <f t="shared" si="40"/>
        <v>0</v>
      </c>
      <c r="Q202" s="68">
        <f t="shared" si="40"/>
        <v>0</v>
      </c>
      <c r="R202" s="68">
        <f t="shared" si="37"/>
        <v>48.643182397178059</v>
      </c>
      <c r="S202" s="51">
        <f t="shared" si="38"/>
        <v>0</v>
      </c>
      <c r="T202" s="184">
        <f t="shared" si="39"/>
        <v>0</v>
      </c>
    </row>
    <row r="203" spans="1:20" x14ac:dyDescent="0.35">
      <c r="A203" s="63">
        <v>45574.24999999952</v>
      </c>
      <c r="B203" s="70">
        <v>385.6</v>
      </c>
      <c r="C203" s="71">
        <v>10245.392</v>
      </c>
      <c r="D203" s="66">
        <v>5.7759999999999998</v>
      </c>
      <c r="E203" s="22">
        <v>153.47999999999999</v>
      </c>
      <c r="F203" s="19">
        <f t="shared" si="34"/>
        <v>379.82400000000001</v>
      </c>
      <c r="G203" s="19">
        <f t="shared" si="34"/>
        <v>10091.912</v>
      </c>
      <c r="H203" s="67">
        <v>0</v>
      </c>
      <c r="I203" s="34">
        <f t="shared" si="35"/>
        <v>379.82400000000001</v>
      </c>
      <c r="J203" s="68">
        <f t="shared" si="33"/>
        <v>26.569969248915285</v>
      </c>
      <c r="K203" s="110">
        <v>2.0099999999999998</v>
      </c>
      <c r="L203" s="68">
        <f t="shared" si="36"/>
        <v>29.003999999999998</v>
      </c>
      <c r="M203" s="68">
        <f t="shared" si="40"/>
        <v>0</v>
      </c>
      <c r="N203" s="68">
        <f t="shared" si="40"/>
        <v>40.183553256869914</v>
      </c>
      <c r="O203" s="68">
        <f t="shared" si="40"/>
        <v>48.643182397178059</v>
      </c>
      <c r="P203" s="68">
        <f t="shared" si="40"/>
        <v>0</v>
      </c>
      <c r="Q203" s="68">
        <f t="shared" si="40"/>
        <v>0</v>
      </c>
      <c r="R203" s="68">
        <f t="shared" si="37"/>
        <v>48.643182397178059</v>
      </c>
      <c r="S203" s="51">
        <f t="shared" si="38"/>
        <v>0</v>
      </c>
      <c r="T203" s="184">
        <f t="shared" si="39"/>
        <v>0</v>
      </c>
    </row>
    <row r="204" spans="1:20" x14ac:dyDescent="0.35">
      <c r="A204" s="63">
        <v>45574.291666666184</v>
      </c>
      <c r="B204" s="70">
        <v>417.209</v>
      </c>
      <c r="C204" s="71">
        <v>17796.897813359999</v>
      </c>
      <c r="D204" s="66">
        <v>0</v>
      </c>
      <c r="E204" s="22">
        <v>0</v>
      </c>
      <c r="F204" s="19">
        <f t="shared" si="34"/>
        <v>417.209</v>
      </c>
      <c r="G204" s="19">
        <f t="shared" si="34"/>
        <v>17796.897813359999</v>
      </c>
      <c r="H204" s="67">
        <v>0</v>
      </c>
      <c r="I204" s="34">
        <f t="shared" si="35"/>
        <v>417.209</v>
      </c>
      <c r="J204" s="68">
        <f t="shared" si="33"/>
        <v>42.657032358745852</v>
      </c>
      <c r="K204" s="110">
        <v>2.0099999999999998</v>
      </c>
      <c r="L204" s="68">
        <f t="shared" si="36"/>
        <v>29.003999999999998</v>
      </c>
      <c r="M204" s="68">
        <f t="shared" si="40"/>
        <v>0</v>
      </c>
      <c r="N204" s="68">
        <f t="shared" si="40"/>
        <v>40.183553256869914</v>
      </c>
      <c r="O204" s="68">
        <f t="shared" si="40"/>
        <v>48.643182397178059</v>
      </c>
      <c r="P204" s="68">
        <f t="shared" si="40"/>
        <v>0</v>
      </c>
      <c r="Q204" s="68">
        <f t="shared" si="40"/>
        <v>0</v>
      </c>
      <c r="R204" s="68">
        <f t="shared" si="37"/>
        <v>48.643182397178059</v>
      </c>
      <c r="S204" s="51">
        <f t="shared" si="38"/>
        <v>0</v>
      </c>
      <c r="T204" s="184">
        <f t="shared" si="39"/>
        <v>0</v>
      </c>
    </row>
    <row r="205" spans="1:20" x14ac:dyDescent="0.35">
      <c r="A205" s="63">
        <v>45574.333333332848</v>
      </c>
      <c r="B205" s="70">
        <v>432.86800000000005</v>
      </c>
      <c r="C205" s="71">
        <v>22145.456607200002</v>
      </c>
      <c r="D205" s="66">
        <v>0</v>
      </c>
      <c r="E205" s="22">
        <v>0</v>
      </c>
      <c r="F205" s="19">
        <f t="shared" si="34"/>
        <v>432.86800000000005</v>
      </c>
      <c r="G205" s="19">
        <f t="shared" si="34"/>
        <v>22145.456607200002</v>
      </c>
      <c r="H205" s="67">
        <v>0</v>
      </c>
      <c r="I205" s="34">
        <f t="shared" si="35"/>
        <v>432.86800000000005</v>
      </c>
      <c r="J205" s="68">
        <f t="shared" si="33"/>
        <v>51.159837657669307</v>
      </c>
      <c r="K205" s="110">
        <v>2.0099999999999998</v>
      </c>
      <c r="L205" s="68">
        <f t="shared" si="36"/>
        <v>29.003999999999998</v>
      </c>
      <c r="M205" s="68">
        <f t="shared" si="40"/>
        <v>0</v>
      </c>
      <c r="N205" s="68">
        <f t="shared" si="40"/>
        <v>40.183553256869914</v>
      </c>
      <c r="O205" s="68">
        <f t="shared" si="40"/>
        <v>48.643182397178059</v>
      </c>
      <c r="P205" s="68">
        <f t="shared" si="40"/>
        <v>0</v>
      </c>
      <c r="Q205" s="68">
        <f t="shared" si="40"/>
        <v>0</v>
      </c>
      <c r="R205" s="68">
        <f t="shared" si="37"/>
        <v>48.643182397178059</v>
      </c>
      <c r="S205" s="51">
        <f t="shared" si="38"/>
        <v>2.5166552604912482</v>
      </c>
      <c r="T205" s="184">
        <f t="shared" si="39"/>
        <v>1089.3795292983257</v>
      </c>
    </row>
    <row r="206" spans="1:20" x14ac:dyDescent="0.35">
      <c r="A206" s="63">
        <v>45574.374999999513</v>
      </c>
      <c r="B206" s="70">
        <v>459.03699999999998</v>
      </c>
      <c r="C206" s="71">
        <v>13841.433626399999</v>
      </c>
      <c r="D206" s="66">
        <v>0</v>
      </c>
      <c r="E206" s="22">
        <v>0</v>
      </c>
      <c r="F206" s="19">
        <f t="shared" si="34"/>
        <v>459.03699999999998</v>
      </c>
      <c r="G206" s="19">
        <f t="shared" si="34"/>
        <v>13841.433626399999</v>
      </c>
      <c r="H206" s="67">
        <v>0</v>
      </c>
      <c r="I206" s="34">
        <f t="shared" si="35"/>
        <v>459.03699999999998</v>
      </c>
      <c r="J206" s="68">
        <f t="shared" si="33"/>
        <v>30.153198165725204</v>
      </c>
      <c r="K206" s="110">
        <v>2.0099999999999998</v>
      </c>
      <c r="L206" s="68">
        <f t="shared" si="36"/>
        <v>29.003999999999998</v>
      </c>
      <c r="M206" s="68">
        <f t="shared" si="40"/>
        <v>0</v>
      </c>
      <c r="N206" s="68">
        <f t="shared" si="40"/>
        <v>40.183553256869914</v>
      </c>
      <c r="O206" s="68">
        <f t="shared" si="40"/>
        <v>48.643182397178059</v>
      </c>
      <c r="P206" s="68">
        <f t="shared" si="40"/>
        <v>0</v>
      </c>
      <c r="Q206" s="68">
        <f t="shared" si="40"/>
        <v>0</v>
      </c>
      <c r="R206" s="68">
        <f t="shared" si="37"/>
        <v>48.643182397178059</v>
      </c>
      <c r="S206" s="51">
        <f t="shared" si="38"/>
        <v>0</v>
      </c>
      <c r="T206" s="184">
        <f t="shared" si="39"/>
        <v>0</v>
      </c>
    </row>
    <row r="207" spans="1:20" x14ac:dyDescent="0.35">
      <c r="A207" s="63">
        <v>45574.416666666177</v>
      </c>
      <c r="B207" s="70">
        <v>463.23299999999995</v>
      </c>
      <c r="C207" s="71">
        <v>12226.41900822</v>
      </c>
      <c r="D207" s="66">
        <v>0</v>
      </c>
      <c r="E207" s="22">
        <v>0</v>
      </c>
      <c r="F207" s="19">
        <f t="shared" si="34"/>
        <v>463.23299999999995</v>
      </c>
      <c r="G207" s="19">
        <f t="shared" si="34"/>
        <v>12226.41900822</v>
      </c>
      <c r="H207" s="67">
        <v>0</v>
      </c>
      <c r="I207" s="34">
        <f t="shared" si="35"/>
        <v>463.23299999999995</v>
      </c>
      <c r="J207" s="68">
        <f t="shared" si="33"/>
        <v>26.393670157825547</v>
      </c>
      <c r="K207" s="110">
        <v>2.0099999999999998</v>
      </c>
      <c r="L207" s="68">
        <f t="shared" si="36"/>
        <v>29.003999999999998</v>
      </c>
      <c r="M207" s="68">
        <f t="shared" si="40"/>
        <v>0</v>
      </c>
      <c r="N207" s="68">
        <f t="shared" si="40"/>
        <v>40.183553256869914</v>
      </c>
      <c r="O207" s="68">
        <f t="shared" si="40"/>
        <v>48.643182397178059</v>
      </c>
      <c r="P207" s="68">
        <f t="shared" si="40"/>
        <v>0</v>
      </c>
      <c r="Q207" s="68">
        <f t="shared" si="40"/>
        <v>0</v>
      </c>
      <c r="R207" s="68">
        <f t="shared" si="37"/>
        <v>48.643182397178059</v>
      </c>
      <c r="S207" s="51">
        <f t="shared" si="38"/>
        <v>0</v>
      </c>
      <c r="T207" s="184">
        <f t="shared" si="39"/>
        <v>0</v>
      </c>
    </row>
    <row r="208" spans="1:20" x14ac:dyDescent="0.35">
      <c r="A208" s="63">
        <v>45574.458333332841</v>
      </c>
      <c r="B208" s="70">
        <v>453.303</v>
      </c>
      <c r="C208" s="71">
        <v>11639.19401381</v>
      </c>
      <c r="D208" s="66">
        <v>0</v>
      </c>
      <c r="E208" s="22">
        <v>0</v>
      </c>
      <c r="F208" s="19">
        <f t="shared" si="34"/>
        <v>453.303</v>
      </c>
      <c r="G208" s="19">
        <f t="shared" si="34"/>
        <v>11639.19401381</v>
      </c>
      <c r="H208" s="67">
        <v>0</v>
      </c>
      <c r="I208" s="34">
        <f t="shared" si="35"/>
        <v>453.303</v>
      </c>
      <c r="J208" s="68">
        <f t="shared" si="33"/>
        <v>25.676410731475414</v>
      </c>
      <c r="K208" s="110">
        <v>2.0099999999999998</v>
      </c>
      <c r="L208" s="68">
        <f t="shared" si="36"/>
        <v>29.003999999999998</v>
      </c>
      <c r="M208" s="68">
        <f t="shared" si="40"/>
        <v>0</v>
      </c>
      <c r="N208" s="68">
        <f t="shared" si="40"/>
        <v>40.183553256869914</v>
      </c>
      <c r="O208" s="68">
        <f t="shared" si="40"/>
        <v>48.643182397178059</v>
      </c>
      <c r="P208" s="68">
        <f t="shared" si="40"/>
        <v>0</v>
      </c>
      <c r="Q208" s="68">
        <f t="shared" si="40"/>
        <v>0</v>
      </c>
      <c r="R208" s="68">
        <f t="shared" si="37"/>
        <v>48.643182397178059</v>
      </c>
      <c r="S208" s="51">
        <f t="shared" si="38"/>
        <v>0</v>
      </c>
      <c r="T208" s="184">
        <f t="shared" si="39"/>
        <v>0</v>
      </c>
    </row>
    <row r="209" spans="1:20" x14ac:dyDescent="0.35">
      <c r="A209" s="63">
        <v>45574.499999999505</v>
      </c>
      <c r="B209" s="70">
        <v>449.65499999999997</v>
      </c>
      <c r="C209" s="71">
        <v>12002.439644399999</v>
      </c>
      <c r="D209" s="66">
        <v>0</v>
      </c>
      <c r="E209" s="22">
        <v>0</v>
      </c>
      <c r="F209" s="19">
        <f t="shared" si="34"/>
        <v>449.65499999999997</v>
      </c>
      <c r="G209" s="19">
        <f t="shared" si="34"/>
        <v>12002.439644399999</v>
      </c>
      <c r="H209" s="67">
        <v>0</v>
      </c>
      <c r="I209" s="34">
        <f t="shared" si="35"/>
        <v>449.65499999999997</v>
      </c>
      <c r="J209" s="68">
        <f t="shared" si="33"/>
        <v>26.692552388831437</v>
      </c>
      <c r="K209" s="110">
        <v>2.0099999999999998</v>
      </c>
      <c r="L209" s="68">
        <f t="shared" si="36"/>
        <v>29.003999999999998</v>
      </c>
      <c r="M209" s="68">
        <f t="shared" si="40"/>
        <v>0</v>
      </c>
      <c r="N209" s="68">
        <f t="shared" si="40"/>
        <v>40.183553256869914</v>
      </c>
      <c r="O209" s="68">
        <f t="shared" si="40"/>
        <v>48.643182397178059</v>
      </c>
      <c r="P209" s="68">
        <f t="shared" si="40"/>
        <v>0</v>
      </c>
      <c r="Q209" s="68">
        <f t="shared" si="40"/>
        <v>0</v>
      </c>
      <c r="R209" s="68">
        <f t="shared" si="37"/>
        <v>48.643182397178059</v>
      </c>
      <c r="S209" s="51">
        <f t="shared" si="38"/>
        <v>0</v>
      </c>
      <c r="T209" s="184">
        <f t="shared" si="39"/>
        <v>0</v>
      </c>
    </row>
    <row r="210" spans="1:20" x14ac:dyDescent="0.35">
      <c r="A210" s="63">
        <v>45574.541666666169</v>
      </c>
      <c r="B210" s="70">
        <v>443.50200000000001</v>
      </c>
      <c r="C210" s="71">
        <v>12188.23811138</v>
      </c>
      <c r="D210" s="66">
        <v>0</v>
      </c>
      <c r="E210" s="22">
        <v>0</v>
      </c>
      <c r="F210" s="19">
        <f t="shared" si="34"/>
        <v>443.50200000000001</v>
      </c>
      <c r="G210" s="19">
        <f t="shared" si="34"/>
        <v>12188.23811138</v>
      </c>
      <c r="H210" s="67">
        <v>0</v>
      </c>
      <c r="I210" s="34">
        <f t="shared" si="35"/>
        <v>443.50200000000001</v>
      </c>
      <c r="J210" s="68">
        <f t="shared" si="33"/>
        <v>27.481810930683515</v>
      </c>
      <c r="K210" s="110">
        <v>2.0099999999999998</v>
      </c>
      <c r="L210" s="68">
        <f t="shared" si="36"/>
        <v>29.003999999999998</v>
      </c>
      <c r="M210" s="68">
        <f t="shared" si="40"/>
        <v>0</v>
      </c>
      <c r="N210" s="68">
        <f t="shared" si="40"/>
        <v>40.183553256869914</v>
      </c>
      <c r="O210" s="68">
        <f t="shared" si="40"/>
        <v>48.643182397178059</v>
      </c>
      <c r="P210" s="68">
        <f t="shared" si="40"/>
        <v>0</v>
      </c>
      <c r="Q210" s="68">
        <f t="shared" si="40"/>
        <v>0</v>
      </c>
      <c r="R210" s="68">
        <f t="shared" si="37"/>
        <v>48.643182397178059</v>
      </c>
      <c r="S210" s="51">
        <f t="shared" si="38"/>
        <v>0</v>
      </c>
      <c r="T210" s="184">
        <f t="shared" si="39"/>
        <v>0</v>
      </c>
    </row>
    <row r="211" spans="1:20" x14ac:dyDescent="0.35">
      <c r="A211" s="63">
        <v>45574.583333332834</v>
      </c>
      <c r="B211" s="70">
        <v>446.53000000000003</v>
      </c>
      <c r="C211" s="71">
        <v>12534.491378300001</v>
      </c>
      <c r="D211" s="66">
        <v>0</v>
      </c>
      <c r="E211" s="22">
        <v>0</v>
      </c>
      <c r="F211" s="19">
        <f t="shared" si="34"/>
        <v>446.53000000000003</v>
      </c>
      <c r="G211" s="19">
        <f t="shared" si="34"/>
        <v>12534.491378300001</v>
      </c>
      <c r="H211" s="67">
        <v>0</v>
      </c>
      <c r="I211" s="34">
        <f t="shared" si="35"/>
        <v>446.53000000000003</v>
      </c>
      <c r="J211" s="68">
        <f t="shared" si="33"/>
        <v>28.070882982778315</v>
      </c>
      <c r="K211" s="110">
        <v>2.0099999999999998</v>
      </c>
      <c r="L211" s="68">
        <f t="shared" si="36"/>
        <v>29.003999999999998</v>
      </c>
      <c r="M211" s="68">
        <f t="shared" si="40"/>
        <v>0</v>
      </c>
      <c r="N211" s="68">
        <f t="shared" si="40"/>
        <v>40.183553256869914</v>
      </c>
      <c r="O211" s="68">
        <f t="shared" si="40"/>
        <v>48.643182397178059</v>
      </c>
      <c r="P211" s="68">
        <f t="shared" si="40"/>
        <v>0</v>
      </c>
      <c r="Q211" s="68">
        <f t="shared" si="40"/>
        <v>0</v>
      </c>
      <c r="R211" s="68">
        <f t="shared" si="37"/>
        <v>48.643182397178059</v>
      </c>
      <c r="S211" s="51">
        <f t="shared" si="38"/>
        <v>0</v>
      </c>
      <c r="T211" s="184">
        <f t="shared" si="39"/>
        <v>0</v>
      </c>
    </row>
    <row r="212" spans="1:20" x14ac:dyDescent="0.35">
      <c r="A212" s="63">
        <v>45574.624999999498</v>
      </c>
      <c r="B212" s="70">
        <v>449.02800000000002</v>
      </c>
      <c r="C212" s="71">
        <v>12929.416410360001</v>
      </c>
      <c r="D212" s="66">
        <v>0</v>
      </c>
      <c r="E212" s="22">
        <v>0</v>
      </c>
      <c r="F212" s="19">
        <f t="shared" si="34"/>
        <v>449.02800000000002</v>
      </c>
      <c r="G212" s="19">
        <f t="shared" si="34"/>
        <v>12929.416410360001</v>
      </c>
      <c r="H212" s="67">
        <v>0</v>
      </c>
      <c r="I212" s="34">
        <f t="shared" si="35"/>
        <v>449.02800000000002</v>
      </c>
      <c r="J212" s="68">
        <f t="shared" si="33"/>
        <v>28.794232008605256</v>
      </c>
      <c r="K212" s="110">
        <v>2.0099999999999998</v>
      </c>
      <c r="L212" s="68">
        <f t="shared" si="36"/>
        <v>29.003999999999998</v>
      </c>
      <c r="M212" s="68">
        <f t="shared" si="40"/>
        <v>0</v>
      </c>
      <c r="N212" s="68">
        <f t="shared" si="40"/>
        <v>40.183553256869914</v>
      </c>
      <c r="O212" s="68">
        <f t="shared" si="40"/>
        <v>48.643182397178059</v>
      </c>
      <c r="P212" s="68">
        <f t="shared" si="40"/>
        <v>0</v>
      </c>
      <c r="Q212" s="68">
        <f t="shared" si="40"/>
        <v>0</v>
      </c>
      <c r="R212" s="68">
        <f t="shared" si="37"/>
        <v>48.643182397178059</v>
      </c>
      <c r="S212" s="51">
        <f t="shared" si="38"/>
        <v>0</v>
      </c>
      <c r="T212" s="184">
        <f t="shared" si="39"/>
        <v>0</v>
      </c>
    </row>
    <row r="213" spans="1:20" x14ac:dyDescent="0.35">
      <c r="A213" s="63">
        <v>45574.666666666162</v>
      </c>
      <c r="B213" s="70">
        <v>436.05499999999995</v>
      </c>
      <c r="C213" s="71">
        <v>13482.3634477</v>
      </c>
      <c r="D213" s="66">
        <v>0</v>
      </c>
      <c r="E213" s="22">
        <v>0</v>
      </c>
      <c r="F213" s="19">
        <f t="shared" si="34"/>
        <v>436.05499999999995</v>
      </c>
      <c r="G213" s="19">
        <f t="shared" si="34"/>
        <v>13482.3634477</v>
      </c>
      <c r="H213" s="67">
        <v>0</v>
      </c>
      <c r="I213" s="34">
        <f t="shared" si="35"/>
        <v>436.05499999999995</v>
      </c>
      <c r="J213" s="68">
        <f t="shared" si="33"/>
        <v>30.918951617800509</v>
      </c>
      <c r="K213" s="110">
        <v>2.0099999999999998</v>
      </c>
      <c r="L213" s="68">
        <f t="shared" si="36"/>
        <v>29.003999999999998</v>
      </c>
      <c r="M213" s="68">
        <f t="shared" si="40"/>
        <v>0</v>
      </c>
      <c r="N213" s="68">
        <f t="shared" si="40"/>
        <v>40.183553256869914</v>
      </c>
      <c r="O213" s="68">
        <f t="shared" si="40"/>
        <v>48.643182397178059</v>
      </c>
      <c r="P213" s="68">
        <f t="shared" si="40"/>
        <v>0</v>
      </c>
      <c r="Q213" s="68">
        <f t="shared" si="40"/>
        <v>0</v>
      </c>
      <c r="R213" s="68">
        <f t="shared" si="37"/>
        <v>48.643182397178059</v>
      </c>
      <c r="S213" s="51">
        <f t="shared" si="38"/>
        <v>0</v>
      </c>
      <c r="T213" s="184">
        <f t="shared" si="39"/>
        <v>0</v>
      </c>
    </row>
    <row r="214" spans="1:20" x14ac:dyDescent="0.35">
      <c r="A214" s="63">
        <v>45574.708333332826</v>
      </c>
      <c r="B214" s="70">
        <v>434.55200000000002</v>
      </c>
      <c r="C214" s="71">
        <v>14423.95345852</v>
      </c>
      <c r="D214" s="66">
        <v>0</v>
      </c>
      <c r="E214" s="22">
        <v>0</v>
      </c>
      <c r="F214" s="19">
        <f t="shared" si="34"/>
        <v>434.55200000000002</v>
      </c>
      <c r="G214" s="19">
        <f t="shared" si="34"/>
        <v>14423.95345852</v>
      </c>
      <c r="H214" s="67">
        <v>0</v>
      </c>
      <c r="I214" s="34">
        <f t="shared" si="35"/>
        <v>434.55200000000002</v>
      </c>
      <c r="J214" s="68">
        <f t="shared" si="33"/>
        <v>33.192698361807103</v>
      </c>
      <c r="K214" s="110">
        <v>2.0099999999999998</v>
      </c>
      <c r="L214" s="68">
        <f t="shared" si="36"/>
        <v>29.003999999999998</v>
      </c>
      <c r="M214" s="68">
        <f t="shared" si="40"/>
        <v>0</v>
      </c>
      <c r="N214" s="68">
        <f t="shared" si="40"/>
        <v>40.183553256869914</v>
      </c>
      <c r="O214" s="68">
        <f t="shared" si="40"/>
        <v>48.643182397178059</v>
      </c>
      <c r="P214" s="68">
        <f t="shared" si="40"/>
        <v>0</v>
      </c>
      <c r="Q214" s="68">
        <f t="shared" si="40"/>
        <v>0</v>
      </c>
      <c r="R214" s="68">
        <f t="shared" si="37"/>
        <v>48.643182397178059</v>
      </c>
      <c r="S214" s="51">
        <f t="shared" si="38"/>
        <v>0</v>
      </c>
      <c r="T214" s="184">
        <f t="shared" si="39"/>
        <v>0</v>
      </c>
    </row>
    <row r="215" spans="1:20" x14ac:dyDescent="0.35">
      <c r="A215" s="63">
        <v>45574.749999999491</v>
      </c>
      <c r="B215" s="70">
        <v>428.56700000000001</v>
      </c>
      <c r="C215" s="71">
        <v>18060.542501509997</v>
      </c>
      <c r="D215" s="66">
        <v>0</v>
      </c>
      <c r="E215" s="22">
        <v>0</v>
      </c>
      <c r="F215" s="19">
        <f t="shared" si="34"/>
        <v>428.56700000000001</v>
      </c>
      <c r="G215" s="19">
        <f t="shared" si="34"/>
        <v>18060.542501509997</v>
      </c>
      <c r="H215" s="67">
        <v>0</v>
      </c>
      <c r="I215" s="34">
        <f t="shared" si="35"/>
        <v>428.56700000000001</v>
      </c>
      <c r="J215" s="68">
        <f t="shared" si="33"/>
        <v>42.141701301103438</v>
      </c>
      <c r="K215" s="110">
        <v>2.0099999999999998</v>
      </c>
      <c r="L215" s="68">
        <f t="shared" si="36"/>
        <v>29.003999999999998</v>
      </c>
      <c r="M215" s="68">
        <f t="shared" si="40"/>
        <v>0</v>
      </c>
      <c r="N215" s="68">
        <f t="shared" si="40"/>
        <v>40.183553256869914</v>
      </c>
      <c r="O215" s="68">
        <f t="shared" si="40"/>
        <v>48.643182397178059</v>
      </c>
      <c r="P215" s="68">
        <f t="shared" si="40"/>
        <v>0</v>
      </c>
      <c r="Q215" s="68">
        <f t="shared" si="40"/>
        <v>0</v>
      </c>
      <c r="R215" s="68">
        <f t="shared" si="37"/>
        <v>48.643182397178059</v>
      </c>
      <c r="S215" s="51">
        <f t="shared" si="38"/>
        <v>0</v>
      </c>
      <c r="T215" s="184">
        <f t="shared" si="39"/>
        <v>0</v>
      </c>
    </row>
    <row r="216" spans="1:20" x14ac:dyDescent="0.35">
      <c r="A216" s="63">
        <v>45574.791666666155</v>
      </c>
      <c r="B216" s="70">
        <v>389.06</v>
      </c>
      <c r="C216" s="71">
        <v>24162.230025099998</v>
      </c>
      <c r="D216" s="66">
        <v>0</v>
      </c>
      <c r="E216" s="22">
        <v>0</v>
      </c>
      <c r="F216" s="19">
        <f t="shared" si="34"/>
        <v>389.06</v>
      </c>
      <c r="G216" s="19">
        <f t="shared" si="34"/>
        <v>24162.230025099998</v>
      </c>
      <c r="H216" s="67">
        <v>0</v>
      </c>
      <c r="I216" s="34">
        <f t="shared" si="35"/>
        <v>389.06</v>
      </c>
      <c r="J216" s="68">
        <f t="shared" si="33"/>
        <v>62.104122821929771</v>
      </c>
      <c r="K216" s="110">
        <v>2.0099999999999998</v>
      </c>
      <c r="L216" s="68">
        <f t="shared" si="36"/>
        <v>29.003999999999998</v>
      </c>
      <c r="M216" s="68">
        <f t="shared" ref="M216:Q231" si="41">M215</f>
        <v>0</v>
      </c>
      <c r="N216" s="68">
        <f t="shared" si="41"/>
        <v>40.183553256869914</v>
      </c>
      <c r="O216" s="68">
        <f t="shared" si="41"/>
        <v>48.643182397178059</v>
      </c>
      <c r="P216" s="68">
        <f t="shared" si="41"/>
        <v>0</v>
      </c>
      <c r="Q216" s="68">
        <f t="shared" si="41"/>
        <v>0</v>
      </c>
      <c r="R216" s="68">
        <f t="shared" si="37"/>
        <v>48.643182397178059</v>
      </c>
      <c r="S216" s="51">
        <f t="shared" si="38"/>
        <v>13.460940424751712</v>
      </c>
      <c r="T216" s="184">
        <f t="shared" si="39"/>
        <v>5237.1134816539006</v>
      </c>
    </row>
    <row r="217" spans="1:20" x14ac:dyDescent="0.35">
      <c r="A217" s="63">
        <v>45574.833333332819</v>
      </c>
      <c r="B217" s="70">
        <v>342.78700000000003</v>
      </c>
      <c r="C217" s="71">
        <v>19500.323026130001</v>
      </c>
      <c r="D217" s="66">
        <v>0</v>
      </c>
      <c r="E217" s="22">
        <v>0</v>
      </c>
      <c r="F217" s="19">
        <f t="shared" si="34"/>
        <v>342.78700000000003</v>
      </c>
      <c r="G217" s="19">
        <f t="shared" si="34"/>
        <v>19500.323026130001</v>
      </c>
      <c r="H217" s="67">
        <v>0</v>
      </c>
      <c r="I217" s="34">
        <f t="shared" si="35"/>
        <v>342.78700000000003</v>
      </c>
      <c r="J217" s="68">
        <f t="shared" si="33"/>
        <v>56.887580410371456</v>
      </c>
      <c r="K217" s="110">
        <v>2.0099999999999998</v>
      </c>
      <c r="L217" s="68">
        <f t="shared" si="36"/>
        <v>29.003999999999998</v>
      </c>
      <c r="M217" s="68">
        <f t="shared" si="41"/>
        <v>0</v>
      </c>
      <c r="N217" s="68">
        <f t="shared" si="41"/>
        <v>40.183553256869914</v>
      </c>
      <c r="O217" s="68">
        <f t="shared" si="41"/>
        <v>48.643182397178059</v>
      </c>
      <c r="P217" s="68">
        <f t="shared" si="41"/>
        <v>0</v>
      </c>
      <c r="Q217" s="68">
        <f t="shared" si="41"/>
        <v>0</v>
      </c>
      <c r="R217" s="68">
        <f t="shared" si="37"/>
        <v>48.643182397178059</v>
      </c>
      <c r="S217" s="51">
        <f t="shared" si="38"/>
        <v>8.2443980131933969</v>
      </c>
      <c r="T217" s="184">
        <f t="shared" si="39"/>
        <v>2826.0724617485253</v>
      </c>
    </row>
    <row r="218" spans="1:20" x14ac:dyDescent="0.35">
      <c r="A218" s="63">
        <v>45574.874999999483</v>
      </c>
      <c r="B218" s="70">
        <v>340.29999999999995</v>
      </c>
      <c r="C218" s="71">
        <v>12033.445357500001</v>
      </c>
      <c r="D218" s="66">
        <v>0</v>
      </c>
      <c r="E218" s="22">
        <v>0</v>
      </c>
      <c r="F218" s="19">
        <f t="shared" si="34"/>
        <v>340.29999999999995</v>
      </c>
      <c r="G218" s="19">
        <f t="shared" si="34"/>
        <v>12033.445357500001</v>
      </c>
      <c r="H218" s="67">
        <v>0</v>
      </c>
      <c r="I218" s="34">
        <f t="shared" si="35"/>
        <v>340.29999999999995</v>
      </c>
      <c r="J218" s="68">
        <f t="shared" si="33"/>
        <v>35.361285211578029</v>
      </c>
      <c r="K218" s="110">
        <v>2.0099999999999998</v>
      </c>
      <c r="L218" s="68">
        <f t="shared" si="36"/>
        <v>29.003999999999998</v>
      </c>
      <c r="M218" s="68">
        <f t="shared" si="41"/>
        <v>0</v>
      </c>
      <c r="N218" s="68">
        <f t="shared" si="41"/>
        <v>40.183553256869914</v>
      </c>
      <c r="O218" s="68">
        <f t="shared" si="41"/>
        <v>48.643182397178059</v>
      </c>
      <c r="P218" s="68">
        <f t="shared" si="41"/>
        <v>0</v>
      </c>
      <c r="Q218" s="68">
        <f t="shared" si="41"/>
        <v>0</v>
      </c>
      <c r="R218" s="68">
        <f t="shared" si="37"/>
        <v>48.643182397178059</v>
      </c>
      <c r="S218" s="51">
        <f t="shared" si="38"/>
        <v>0</v>
      </c>
      <c r="T218" s="184">
        <f t="shared" si="39"/>
        <v>0</v>
      </c>
    </row>
    <row r="219" spans="1:20" x14ac:dyDescent="0.35">
      <c r="A219" s="63">
        <v>45574.916666666148</v>
      </c>
      <c r="B219" s="70">
        <v>324.93399999999997</v>
      </c>
      <c r="C219" s="71">
        <v>10991.193791199999</v>
      </c>
      <c r="D219" s="66">
        <v>0</v>
      </c>
      <c r="E219" s="22">
        <v>0</v>
      </c>
      <c r="F219" s="19">
        <f t="shared" si="34"/>
        <v>324.93399999999997</v>
      </c>
      <c r="G219" s="19">
        <f t="shared" si="34"/>
        <v>10991.193791199999</v>
      </c>
      <c r="H219" s="67">
        <v>0</v>
      </c>
      <c r="I219" s="34">
        <f t="shared" si="35"/>
        <v>324.93399999999997</v>
      </c>
      <c r="J219" s="68">
        <f t="shared" si="33"/>
        <v>33.825927084269424</v>
      </c>
      <c r="K219" s="110">
        <v>2.0099999999999998</v>
      </c>
      <c r="L219" s="68">
        <f t="shared" si="36"/>
        <v>29.003999999999998</v>
      </c>
      <c r="M219" s="68">
        <f t="shared" si="41"/>
        <v>0</v>
      </c>
      <c r="N219" s="68">
        <f t="shared" si="41"/>
        <v>40.183553256869914</v>
      </c>
      <c r="O219" s="68">
        <f t="shared" si="41"/>
        <v>48.643182397178059</v>
      </c>
      <c r="P219" s="68">
        <f t="shared" si="41"/>
        <v>0</v>
      </c>
      <c r="Q219" s="68">
        <f t="shared" si="41"/>
        <v>0</v>
      </c>
      <c r="R219" s="68">
        <f t="shared" si="37"/>
        <v>48.643182397178059</v>
      </c>
      <c r="S219" s="51">
        <f t="shared" si="38"/>
        <v>0</v>
      </c>
      <c r="T219" s="184">
        <f t="shared" si="39"/>
        <v>0</v>
      </c>
    </row>
    <row r="220" spans="1:20" x14ac:dyDescent="0.35">
      <c r="A220" s="63">
        <v>45574.958333332812</v>
      </c>
      <c r="B220" s="70">
        <v>340.42500000000001</v>
      </c>
      <c r="C220" s="71">
        <v>9584.5722834999997</v>
      </c>
      <c r="D220" s="66">
        <v>0</v>
      </c>
      <c r="E220" s="22">
        <v>0</v>
      </c>
      <c r="F220" s="19">
        <f t="shared" si="34"/>
        <v>340.42500000000001</v>
      </c>
      <c r="G220" s="19">
        <f t="shared" si="34"/>
        <v>9584.5722834999997</v>
      </c>
      <c r="H220" s="67">
        <v>0</v>
      </c>
      <c r="I220" s="34">
        <f t="shared" si="35"/>
        <v>340.42500000000001</v>
      </c>
      <c r="J220" s="68">
        <f t="shared" si="33"/>
        <v>28.154725074539176</v>
      </c>
      <c r="K220" s="110">
        <v>2.0099999999999998</v>
      </c>
      <c r="L220" s="68">
        <f t="shared" si="36"/>
        <v>29.003999999999998</v>
      </c>
      <c r="M220" s="68">
        <f t="shared" si="41"/>
        <v>0</v>
      </c>
      <c r="N220" s="68">
        <f t="shared" si="41"/>
        <v>40.183553256869914</v>
      </c>
      <c r="O220" s="68">
        <f t="shared" si="41"/>
        <v>48.643182397178059</v>
      </c>
      <c r="P220" s="68">
        <f t="shared" si="41"/>
        <v>0</v>
      </c>
      <c r="Q220" s="68">
        <f t="shared" si="41"/>
        <v>0</v>
      </c>
      <c r="R220" s="68">
        <f t="shared" si="37"/>
        <v>48.643182397178059</v>
      </c>
      <c r="S220" s="51">
        <f t="shared" si="38"/>
        <v>0</v>
      </c>
      <c r="T220" s="184">
        <f t="shared" si="39"/>
        <v>0</v>
      </c>
    </row>
    <row r="221" spans="1:20" x14ac:dyDescent="0.35">
      <c r="A221" s="63">
        <v>45574.999999999476</v>
      </c>
      <c r="B221" s="70">
        <v>358.83800000000002</v>
      </c>
      <c r="C221" s="71">
        <v>8686.2780747600009</v>
      </c>
      <c r="D221" s="66">
        <v>0</v>
      </c>
      <c r="E221" s="22">
        <v>0</v>
      </c>
      <c r="F221" s="19">
        <f t="shared" si="34"/>
        <v>358.83800000000002</v>
      </c>
      <c r="G221" s="19">
        <f t="shared" si="34"/>
        <v>8686.2780747600009</v>
      </c>
      <c r="H221" s="67">
        <v>0</v>
      </c>
      <c r="I221" s="34">
        <f t="shared" si="35"/>
        <v>358.83800000000002</v>
      </c>
      <c r="J221" s="68">
        <f t="shared" si="33"/>
        <v>24.206684004369659</v>
      </c>
      <c r="K221" s="110">
        <v>2.0099999999999998</v>
      </c>
      <c r="L221" s="68">
        <f t="shared" si="36"/>
        <v>29.003999999999998</v>
      </c>
      <c r="M221" s="68">
        <f t="shared" si="41"/>
        <v>0</v>
      </c>
      <c r="N221" s="68">
        <f t="shared" si="41"/>
        <v>40.183553256869914</v>
      </c>
      <c r="O221" s="68">
        <f t="shared" si="41"/>
        <v>48.643182397178059</v>
      </c>
      <c r="P221" s="68">
        <f t="shared" si="41"/>
        <v>0</v>
      </c>
      <c r="Q221" s="68">
        <f t="shared" si="41"/>
        <v>0</v>
      </c>
      <c r="R221" s="68">
        <f t="shared" si="37"/>
        <v>48.643182397178059</v>
      </c>
      <c r="S221" s="51">
        <f t="shared" si="38"/>
        <v>0</v>
      </c>
      <c r="T221" s="184">
        <f t="shared" si="39"/>
        <v>0</v>
      </c>
    </row>
    <row r="222" spans="1:20" x14ac:dyDescent="0.35">
      <c r="A222" s="63">
        <v>45575.04166666614</v>
      </c>
      <c r="B222" s="64">
        <v>360.11600000000004</v>
      </c>
      <c r="C222" s="65">
        <v>7226.20525344</v>
      </c>
      <c r="D222" s="66">
        <v>0</v>
      </c>
      <c r="E222" s="22">
        <v>0</v>
      </c>
      <c r="F222" s="19">
        <f t="shared" si="34"/>
        <v>360.11600000000004</v>
      </c>
      <c r="G222" s="19">
        <f t="shared" si="34"/>
        <v>7226.20525344</v>
      </c>
      <c r="H222" s="67">
        <v>0</v>
      </c>
      <c r="I222" s="34">
        <f t="shared" si="35"/>
        <v>360.11600000000004</v>
      </c>
      <c r="J222" s="68">
        <f t="shared" si="33"/>
        <v>20.066326554332491</v>
      </c>
      <c r="K222" s="110">
        <v>2.08</v>
      </c>
      <c r="L222" s="68">
        <f t="shared" si="36"/>
        <v>29.731999999999999</v>
      </c>
      <c r="M222" s="68">
        <f t="shared" si="41"/>
        <v>0</v>
      </c>
      <c r="N222" s="68">
        <f t="shared" si="41"/>
        <v>40.183553256869914</v>
      </c>
      <c r="O222" s="68">
        <f t="shared" si="41"/>
        <v>48.643182397178059</v>
      </c>
      <c r="P222" s="68">
        <f t="shared" si="41"/>
        <v>0</v>
      </c>
      <c r="Q222" s="68">
        <f t="shared" si="41"/>
        <v>0</v>
      </c>
      <c r="R222" s="68">
        <f t="shared" si="37"/>
        <v>48.643182397178059</v>
      </c>
      <c r="S222" s="51">
        <f t="shared" si="38"/>
        <v>0</v>
      </c>
      <c r="T222" s="184">
        <f t="shared" si="39"/>
        <v>0</v>
      </c>
    </row>
    <row r="223" spans="1:20" x14ac:dyDescent="0.35">
      <c r="A223" s="63">
        <v>45575.083333332805</v>
      </c>
      <c r="B223" s="70">
        <v>354.69</v>
      </c>
      <c r="C223" s="71">
        <v>6344.2897034999996</v>
      </c>
      <c r="D223" s="66">
        <v>0</v>
      </c>
      <c r="E223" s="22">
        <v>0</v>
      </c>
      <c r="F223" s="19">
        <f t="shared" si="34"/>
        <v>354.69</v>
      </c>
      <c r="G223" s="19">
        <f t="shared" si="34"/>
        <v>6344.2897034999996</v>
      </c>
      <c r="H223" s="67">
        <v>0</v>
      </c>
      <c r="I223" s="34">
        <f t="shared" si="35"/>
        <v>354.69</v>
      </c>
      <c r="J223" s="68">
        <f t="shared" si="33"/>
        <v>17.886858111308467</v>
      </c>
      <c r="K223" s="110">
        <v>2.08</v>
      </c>
      <c r="L223" s="68">
        <f t="shared" si="36"/>
        <v>29.731999999999999</v>
      </c>
      <c r="M223" s="68">
        <f t="shared" si="41"/>
        <v>0</v>
      </c>
      <c r="N223" s="68">
        <f t="shared" si="41"/>
        <v>40.183553256869914</v>
      </c>
      <c r="O223" s="68">
        <f t="shared" si="41"/>
        <v>48.643182397178059</v>
      </c>
      <c r="P223" s="68">
        <f t="shared" si="41"/>
        <v>0</v>
      </c>
      <c r="Q223" s="68">
        <f t="shared" si="41"/>
        <v>0</v>
      </c>
      <c r="R223" s="68">
        <f t="shared" si="37"/>
        <v>48.643182397178059</v>
      </c>
      <c r="S223" s="51">
        <f t="shared" si="38"/>
        <v>0</v>
      </c>
      <c r="T223" s="184">
        <f t="shared" si="39"/>
        <v>0</v>
      </c>
    </row>
    <row r="224" spans="1:20" x14ac:dyDescent="0.35">
      <c r="A224" s="63">
        <v>45575.124999999469</v>
      </c>
      <c r="B224" s="70">
        <v>351.471</v>
      </c>
      <c r="C224" s="71">
        <v>5694.72120438</v>
      </c>
      <c r="D224" s="66">
        <v>0</v>
      </c>
      <c r="E224" s="22">
        <v>0</v>
      </c>
      <c r="F224" s="19">
        <f t="shared" si="34"/>
        <v>351.471</v>
      </c>
      <c r="G224" s="19">
        <f t="shared" si="34"/>
        <v>5694.72120438</v>
      </c>
      <c r="H224" s="67">
        <v>0</v>
      </c>
      <c r="I224" s="34">
        <f t="shared" si="35"/>
        <v>351.471</v>
      </c>
      <c r="J224" s="68">
        <f t="shared" si="33"/>
        <v>16.202535072253472</v>
      </c>
      <c r="K224" s="110">
        <v>2.08</v>
      </c>
      <c r="L224" s="68">
        <f t="shared" si="36"/>
        <v>29.731999999999999</v>
      </c>
      <c r="M224" s="68">
        <f t="shared" si="41"/>
        <v>0</v>
      </c>
      <c r="N224" s="68">
        <f t="shared" si="41"/>
        <v>40.183553256869914</v>
      </c>
      <c r="O224" s="68">
        <f t="shared" si="41"/>
        <v>48.643182397178059</v>
      </c>
      <c r="P224" s="68">
        <f t="shared" si="41"/>
        <v>0</v>
      </c>
      <c r="Q224" s="68">
        <f t="shared" si="41"/>
        <v>0</v>
      </c>
      <c r="R224" s="68">
        <f t="shared" si="37"/>
        <v>48.643182397178059</v>
      </c>
      <c r="S224" s="51">
        <f t="shared" si="38"/>
        <v>0</v>
      </c>
      <c r="T224" s="184">
        <f t="shared" si="39"/>
        <v>0</v>
      </c>
    </row>
    <row r="225" spans="1:20" x14ac:dyDescent="0.35">
      <c r="A225" s="63">
        <v>45575.166666666133</v>
      </c>
      <c r="B225" s="70">
        <v>355.411</v>
      </c>
      <c r="C225" s="71">
        <v>5759.2040384100001</v>
      </c>
      <c r="D225" s="66">
        <v>0</v>
      </c>
      <c r="E225" s="22">
        <v>0</v>
      </c>
      <c r="F225" s="19">
        <f t="shared" si="34"/>
        <v>355.411</v>
      </c>
      <c r="G225" s="19">
        <f t="shared" si="34"/>
        <v>5759.2040384100001</v>
      </c>
      <c r="H225" s="67">
        <v>0</v>
      </c>
      <c r="I225" s="34">
        <f t="shared" si="35"/>
        <v>355.411</v>
      </c>
      <c r="J225" s="68">
        <f t="shared" si="33"/>
        <v>16.204349438846855</v>
      </c>
      <c r="K225" s="110">
        <v>2.08</v>
      </c>
      <c r="L225" s="68">
        <f t="shared" si="36"/>
        <v>29.731999999999999</v>
      </c>
      <c r="M225" s="68">
        <f t="shared" si="41"/>
        <v>0</v>
      </c>
      <c r="N225" s="68">
        <f t="shared" si="41"/>
        <v>40.183553256869914</v>
      </c>
      <c r="O225" s="68">
        <f t="shared" si="41"/>
        <v>48.643182397178059</v>
      </c>
      <c r="P225" s="68">
        <f t="shared" si="41"/>
        <v>0</v>
      </c>
      <c r="Q225" s="68">
        <f t="shared" si="41"/>
        <v>0</v>
      </c>
      <c r="R225" s="68">
        <f t="shared" si="37"/>
        <v>48.643182397178059</v>
      </c>
      <c r="S225" s="51">
        <f t="shared" si="38"/>
        <v>0</v>
      </c>
      <c r="T225" s="184">
        <f t="shared" si="39"/>
        <v>0</v>
      </c>
    </row>
    <row r="226" spans="1:20" x14ac:dyDescent="0.35">
      <c r="A226" s="63">
        <v>45575.208333332797</v>
      </c>
      <c r="B226" s="70">
        <v>362.50599999999997</v>
      </c>
      <c r="C226" s="71">
        <v>6008.3554443399998</v>
      </c>
      <c r="D226" s="66">
        <v>0</v>
      </c>
      <c r="E226" s="22">
        <v>0</v>
      </c>
      <c r="F226" s="19">
        <f t="shared" si="34"/>
        <v>362.50599999999997</v>
      </c>
      <c r="G226" s="19">
        <f t="shared" si="34"/>
        <v>6008.3554443399998</v>
      </c>
      <c r="H226" s="67">
        <v>0</v>
      </c>
      <c r="I226" s="34">
        <f t="shared" si="35"/>
        <v>362.50599999999997</v>
      </c>
      <c r="J226" s="68">
        <f t="shared" si="33"/>
        <v>16.574499303018435</v>
      </c>
      <c r="K226" s="110">
        <v>2.08</v>
      </c>
      <c r="L226" s="68">
        <f t="shared" si="36"/>
        <v>29.731999999999999</v>
      </c>
      <c r="M226" s="68">
        <f t="shared" si="41"/>
        <v>0</v>
      </c>
      <c r="N226" s="68">
        <f t="shared" si="41"/>
        <v>40.183553256869914</v>
      </c>
      <c r="O226" s="68">
        <f t="shared" si="41"/>
        <v>48.643182397178059</v>
      </c>
      <c r="P226" s="68">
        <f t="shared" si="41"/>
        <v>0</v>
      </c>
      <c r="Q226" s="68">
        <f t="shared" si="41"/>
        <v>0</v>
      </c>
      <c r="R226" s="68">
        <f t="shared" si="37"/>
        <v>48.643182397178059</v>
      </c>
      <c r="S226" s="51">
        <f t="shared" si="38"/>
        <v>0</v>
      </c>
      <c r="T226" s="184">
        <f t="shared" si="39"/>
        <v>0</v>
      </c>
    </row>
    <row r="227" spans="1:20" x14ac:dyDescent="0.35">
      <c r="A227" s="63">
        <v>45575.249999999462</v>
      </c>
      <c r="B227" s="70">
        <v>381.71299999999997</v>
      </c>
      <c r="C227" s="71">
        <v>8948.4367156999997</v>
      </c>
      <c r="D227" s="66">
        <v>0</v>
      </c>
      <c r="E227" s="22">
        <v>0</v>
      </c>
      <c r="F227" s="19">
        <f t="shared" si="34"/>
        <v>381.71299999999997</v>
      </c>
      <c r="G227" s="19">
        <f t="shared" si="34"/>
        <v>8948.4367156999997</v>
      </c>
      <c r="H227" s="67">
        <v>0</v>
      </c>
      <c r="I227" s="34">
        <f t="shared" si="35"/>
        <v>381.71299999999997</v>
      </c>
      <c r="J227" s="68">
        <f t="shared" si="33"/>
        <v>23.442839818659571</v>
      </c>
      <c r="K227" s="110">
        <v>2.08</v>
      </c>
      <c r="L227" s="68">
        <f t="shared" si="36"/>
        <v>29.731999999999999</v>
      </c>
      <c r="M227" s="68">
        <f t="shared" si="41"/>
        <v>0</v>
      </c>
      <c r="N227" s="68">
        <f t="shared" si="41"/>
        <v>40.183553256869914</v>
      </c>
      <c r="O227" s="68">
        <f t="shared" si="41"/>
        <v>48.643182397178059</v>
      </c>
      <c r="P227" s="68">
        <f t="shared" si="41"/>
        <v>0</v>
      </c>
      <c r="Q227" s="68">
        <f t="shared" si="41"/>
        <v>0</v>
      </c>
      <c r="R227" s="68">
        <f t="shared" si="37"/>
        <v>48.643182397178059</v>
      </c>
      <c r="S227" s="51">
        <f t="shared" si="38"/>
        <v>0</v>
      </c>
      <c r="T227" s="184">
        <f t="shared" si="39"/>
        <v>0</v>
      </c>
    </row>
    <row r="228" spans="1:20" x14ac:dyDescent="0.35">
      <c r="A228" s="63">
        <v>45575.291666666126</v>
      </c>
      <c r="B228" s="70">
        <v>410.34499999999997</v>
      </c>
      <c r="C228" s="71">
        <v>15639.1089075</v>
      </c>
      <c r="D228" s="66">
        <v>0</v>
      </c>
      <c r="E228" s="22">
        <v>0</v>
      </c>
      <c r="F228" s="19">
        <f t="shared" si="34"/>
        <v>410.34499999999997</v>
      </c>
      <c r="G228" s="19">
        <f t="shared" si="34"/>
        <v>15639.1089075</v>
      </c>
      <c r="H228" s="67">
        <v>0</v>
      </c>
      <c r="I228" s="34">
        <f t="shared" si="35"/>
        <v>410.34499999999997</v>
      </c>
      <c r="J228" s="68">
        <f t="shared" si="33"/>
        <v>38.112098130841126</v>
      </c>
      <c r="K228" s="110">
        <v>2.08</v>
      </c>
      <c r="L228" s="68">
        <f t="shared" si="36"/>
        <v>29.731999999999999</v>
      </c>
      <c r="M228" s="68">
        <f t="shared" si="41"/>
        <v>0</v>
      </c>
      <c r="N228" s="68">
        <f t="shared" si="41"/>
        <v>40.183553256869914</v>
      </c>
      <c r="O228" s="68">
        <f t="shared" si="41"/>
        <v>48.643182397178059</v>
      </c>
      <c r="P228" s="68">
        <f t="shared" si="41"/>
        <v>0</v>
      </c>
      <c r="Q228" s="68">
        <f t="shared" si="41"/>
        <v>0</v>
      </c>
      <c r="R228" s="68">
        <f t="shared" si="37"/>
        <v>48.643182397178059</v>
      </c>
      <c r="S228" s="51">
        <f t="shared" si="38"/>
        <v>0</v>
      </c>
      <c r="T228" s="184">
        <f t="shared" si="39"/>
        <v>0</v>
      </c>
    </row>
    <row r="229" spans="1:20" x14ac:dyDescent="0.35">
      <c r="A229" s="63">
        <v>45575.33333333279</v>
      </c>
      <c r="B229" s="70">
        <v>432.91600000000005</v>
      </c>
      <c r="C229" s="71">
        <v>20205.346648279999</v>
      </c>
      <c r="D229" s="66">
        <v>0</v>
      </c>
      <c r="E229" s="22">
        <v>0</v>
      </c>
      <c r="F229" s="19">
        <f t="shared" si="34"/>
        <v>432.91600000000005</v>
      </c>
      <c r="G229" s="19">
        <f t="shared" si="34"/>
        <v>20205.346648279999</v>
      </c>
      <c r="H229" s="67">
        <v>0</v>
      </c>
      <c r="I229" s="34">
        <f t="shared" si="35"/>
        <v>432.91600000000005</v>
      </c>
      <c r="J229" s="68">
        <f t="shared" si="33"/>
        <v>46.672672408226994</v>
      </c>
      <c r="K229" s="110">
        <v>2.08</v>
      </c>
      <c r="L229" s="68">
        <f t="shared" si="36"/>
        <v>29.731999999999999</v>
      </c>
      <c r="M229" s="68">
        <f t="shared" si="41"/>
        <v>0</v>
      </c>
      <c r="N229" s="68">
        <f t="shared" si="41"/>
        <v>40.183553256869914</v>
      </c>
      <c r="O229" s="68">
        <f t="shared" si="41"/>
        <v>48.643182397178059</v>
      </c>
      <c r="P229" s="68">
        <f t="shared" si="41"/>
        <v>0</v>
      </c>
      <c r="Q229" s="68">
        <f t="shared" si="41"/>
        <v>0</v>
      </c>
      <c r="R229" s="68">
        <f t="shared" si="37"/>
        <v>48.643182397178059</v>
      </c>
      <c r="S229" s="51">
        <f t="shared" si="38"/>
        <v>0</v>
      </c>
      <c r="T229" s="184">
        <f t="shared" si="39"/>
        <v>0</v>
      </c>
    </row>
    <row r="230" spans="1:20" x14ac:dyDescent="0.35">
      <c r="A230" s="63">
        <v>45575.374999999454</v>
      </c>
      <c r="B230" s="70">
        <v>431.55999999999995</v>
      </c>
      <c r="C230" s="71">
        <v>12977.6495712</v>
      </c>
      <c r="D230" s="66">
        <v>0</v>
      </c>
      <c r="E230" s="22">
        <v>0</v>
      </c>
      <c r="F230" s="19">
        <f t="shared" si="34"/>
        <v>431.55999999999995</v>
      </c>
      <c r="G230" s="19">
        <f t="shared" si="34"/>
        <v>12977.6495712</v>
      </c>
      <c r="H230" s="67">
        <v>0</v>
      </c>
      <c r="I230" s="34">
        <f t="shared" si="35"/>
        <v>431.55999999999995</v>
      </c>
      <c r="J230" s="68">
        <f t="shared" si="33"/>
        <v>30.071483852071559</v>
      </c>
      <c r="K230" s="110">
        <v>2.08</v>
      </c>
      <c r="L230" s="68">
        <f t="shared" si="36"/>
        <v>29.731999999999999</v>
      </c>
      <c r="M230" s="68">
        <f t="shared" si="41"/>
        <v>0</v>
      </c>
      <c r="N230" s="68">
        <f t="shared" si="41"/>
        <v>40.183553256869914</v>
      </c>
      <c r="O230" s="68">
        <f t="shared" si="41"/>
        <v>48.643182397178059</v>
      </c>
      <c r="P230" s="68">
        <f t="shared" si="41"/>
        <v>0</v>
      </c>
      <c r="Q230" s="68">
        <f t="shared" si="41"/>
        <v>0</v>
      </c>
      <c r="R230" s="68">
        <f t="shared" si="37"/>
        <v>48.643182397178059</v>
      </c>
      <c r="S230" s="51">
        <f t="shared" si="38"/>
        <v>0</v>
      </c>
      <c r="T230" s="184">
        <f t="shared" si="39"/>
        <v>0</v>
      </c>
    </row>
    <row r="231" spans="1:20" x14ac:dyDescent="0.35">
      <c r="A231" s="63">
        <v>45575.416666666119</v>
      </c>
      <c r="B231" s="70">
        <v>446.73099999999999</v>
      </c>
      <c r="C231" s="71">
        <v>10724.972651239999</v>
      </c>
      <c r="D231" s="66">
        <v>0</v>
      </c>
      <c r="E231" s="22">
        <v>0</v>
      </c>
      <c r="F231" s="19">
        <f t="shared" si="34"/>
        <v>446.73099999999999</v>
      </c>
      <c r="G231" s="19">
        <f t="shared" si="34"/>
        <v>10724.972651239999</v>
      </c>
      <c r="H231" s="67">
        <v>0</v>
      </c>
      <c r="I231" s="34">
        <f t="shared" si="35"/>
        <v>446.73099999999999</v>
      </c>
      <c r="J231" s="68">
        <f t="shared" si="33"/>
        <v>24.007674979439528</v>
      </c>
      <c r="K231" s="110">
        <v>2.08</v>
      </c>
      <c r="L231" s="68">
        <f t="shared" si="36"/>
        <v>29.731999999999999</v>
      </c>
      <c r="M231" s="68">
        <f t="shared" si="41"/>
        <v>0</v>
      </c>
      <c r="N231" s="68">
        <f t="shared" si="41"/>
        <v>40.183553256869914</v>
      </c>
      <c r="O231" s="68">
        <f t="shared" si="41"/>
        <v>48.643182397178059</v>
      </c>
      <c r="P231" s="68">
        <f t="shared" si="41"/>
        <v>0</v>
      </c>
      <c r="Q231" s="68">
        <f t="shared" si="41"/>
        <v>0</v>
      </c>
      <c r="R231" s="68">
        <f t="shared" si="37"/>
        <v>48.643182397178059</v>
      </c>
      <c r="S231" s="51">
        <f t="shared" si="38"/>
        <v>0</v>
      </c>
      <c r="T231" s="184">
        <f t="shared" si="39"/>
        <v>0</v>
      </c>
    </row>
    <row r="232" spans="1:20" x14ac:dyDescent="0.35">
      <c r="A232" s="63">
        <v>45575.458333332783</v>
      </c>
      <c r="B232" s="70">
        <v>435.339</v>
      </c>
      <c r="C232" s="71">
        <v>9884.7579696600005</v>
      </c>
      <c r="D232" s="66">
        <v>0</v>
      </c>
      <c r="E232" s="22">
        <v>0</v>
      </c>
      <c r="F232" s="19">
        <f t="shared" si="34"/>
        <v>435.339</v>
      </c>
      <c r="G232" s="19">
        <f t="shared" si="34"/>
        <v>9884.7579696600005</v>
      </c>
      <c r="H232" s="67">
        <v>0</v>
      </c>
      <c r="I232" s="34">
        <f t="shared" si="35"/>
        <v>435.339</v>
      </c>
      <c r="J232" s="68">
        <f t="shared" si="33"/>
        <v>22.70588660712686</v>
      </c>
      <c r="K232" s="110">
        <v>2.08</v>
      </c>
      <c r="L232" s="68">
        <f t="shared" si="36"/>
        <v>29.731999999999999</v>
      </c>
      <c r="M232" s="68">
        <f t="shared" ref="M232:Q247" si="42">M231</f>
        <v>0</v>
      </c>
      <c r="N232" s="68">
        <f t="shared" si="42"/>
        <v>40.183553256869914</v>
      </c>
      <c r="O232" s="68">
        <f t="shared" si="42"/>
        <v>48.643182397178059</v>
      </c>
      <c r="P232" s="68">
        <f t="shared" si="42"/>
        <v>0</v>
      </c>
      <c r="Q232" s="68">
        <f t="shared" si="42"/>
        <v>0</v>
      </c>
      <c r="R232" s="68">
        <f t="shared" si="37"/>
        <v>48.643182397178059</v>
      </c>
      <c r="S232" s="51">
        <f t="shared" si="38"/>
        <v>0</v>
      </c>
      <c r="T232" s="184">
        <f t="shared" si="39"/>
        <v>0</v>
      </c>
    </row>
    <row r="233" spans="1:20" x14ac:dyDescent="0.35">
      <c r="A233" s="63">
        <v>45575.499999999447</v>
      </c>
      <c r="B233" s="70">
        <v>440.91500000000002</v>
      </c>
      <c r="C233" s="71">
        <v>10005.14605275</v>
      </c>
      <c r="D233" s="66">
        <v>0</v>
      </c>
      <c r="E233" s="22">
        <v>0</v>
      </c>
      <c r="F233" s="19">
        <f t="shared" si="34"/>
        <v>440.91500000000002</v>
      </c>
      <c r="G233" s="19">
        <f t="shared" si="34"/>
        <v>10005.14605275</v>
      </c>
      <c r="H233" s="67">
        <v>0</v>
      </c>
      <c r="I233" s="34">
        <f t="shared" si="35"/>
        <v>440.91500000000002</v>
      </c>
      <c r="J233" s="68">
        <f t="shared" si="33"/>
        <v>22.691779714344033</v>
      </c>
      <c r="K233" s="110">
        <v>2.08</v>
      </c>
      <c r="L233" s="68">
        <f t="shared" si="36"/>
        <v>29.731999999999999</v>
      </c>
      <c r="M233" s="68">
        <f t="shared" si="42"/>
        <v>0</v>
      </c>
      <c r="N233" s="68">
        <f t="shared" si="42"/>
        <v>40.183553256869914</v>
      </c>
      <c r="O233" s="68">
        <f t="shared" si="42"/>
        <v>48.643182397178059</v>
      </c>
      <c r="P233" s="68">
        <f t="shared" si="42"/>
        <v>0</v>
      </c>
      <c r="Q233" s="68">
        <f t="shared" si="42"/>
        <v>0</v>
      </c>
      <c r="R233" s="68">
        <f t="shared" si="37"/>
        <v>48.643182397178059</v>
      </c>
      <c r="S233" s="51">
        <f t="shared" si="38"/>
        <v>0</v>
      </c>
      <c r="T233" s="184">
        <f t="shared" si="39"/>
        <v>0</v>
      </c>
    </row>
    <row r="234" spans="1:20" x14ac:dyDescent="0.35">
      <c r="A234" s="63">
        <v>45575.541666666111</v>
      </c>
      <c r="B234" s="70">
        <v>446.90999999999997</v>
      </c>
      <c r="C234" s="71">
        <v>10758.2516039</v>
      </c>
      <c r="D234" s="66">
        <v>0</v>
      </c>
      <c r="E234" s="22">
        <v>0</v>
      </c>
      <c r="F234" s="19">
        <f t="shared" si="34"/>
        <v>446.90999999999997</v>
      </c>
      <c r="G234" s="19">
        <f t="shared" si="34"/>
        <v>10758.2516039</v>
      </c>
      <c r="H234" s="67">
        <v>0</v>
      </c>
      <c r="I234" s="34">
        <f t="shared" si="35"/>
        <v>446.90999999999997</v>
      </c>
      <c r="J234" s="68">
        <f t="shared" si="33"/>
        <v>24.072523783088318</v>
      </c>
      <c r="K234" s="110">
        <v>2.08</v>
      </c>
      <c r="L234" s="68">
        <f t="shared" si="36"/>
        <v>29.731999999999999</v>
      </c>
      <c r="M234" s="68">
        <f t="shared" si="42"/>
        <v>0</v>
      </c>
      <c r="N234" s="68">
        <f t="shared" si="42"/>
        <v>40.183553256869914</v>
      </c>
      <c r="O234" s="68">
        <f t="shared" si="42"/>
        <v>48.643182397178059</v>
      </c>
      <c r="P234" s="68">
        <f t="shared" si="42"/>
        <v>0</v>
      </c>
      <c r="Q234" s="68">
        <f t="shared" si="42"/>
        <v>0</v>
      </c>
      <c r="R234" s="68">
        <f t="shared" si="37"/>
        <v>48.643182397178059</v>
      </c>
      <c r="S234" s="51">
        <f t="shared" si="38"/>
        <v>0</v>
      </c>
      <c r="T234" s="184">
        <f t="shared" si="39"/>
        <v>0</v>
      </c>
    </row>
    <row r="235" spans="1:20" x14ac:dyDescent="0.35">
      <c r="A235" s="63">
        <v>45575.583333332776</v>
      </c>
      <c r="B235" s="70">
        <v>443.70899999999995</v>
      </c>
      <c r="C235" s="71">
        <v>10479.939309860001</v>
      </c>
      <c r="D235" s="66">
        <v>0</v>
      </c>
      <c r="E235" s="22">
        <v>0</v>
      </c>
      <c r="F235" s="19">
        <f t="shared" si="34"/>
        <v>443.70899999999995</v>
      </c>
      <c r="G235" s="19">
        <f t="shared" si="34"/>
        <v>10479.939309860001</v>
      </c>
      <c r="H235" s="67">
        <v>0</v>
      </c>
      <c r="I235" s="34">
        <f t="shared" si="35"/>
        <v>443.70899999999995</v>
      </c>
      <c r="J235" s="68">
        <f t="shared" si="33"/>
        <v>23.618946899567064</v>
      </c>
      <c r="K235" s="110">
        <v>2.08</v>
      </c>
      <c r="L235" s="68">
        <f t="shared" si="36"/>
        <v>29.731999999999999</v>
      </c>
      <c r="M235" s="68">
        <f t="shared" si="42"/>
        <v>0</v>
      </c>
      <c r="N235" s="68">
        <f t="shared" si="42"/>
        <v>40.183553256869914</v>
      </c>
      <c r="O235" s="68">
        <f t="shared" si="42"/>
        <v>48.643182397178059</v>
      </c>
      <c r="P235" s="68">
        <f t="shared" si="42"/>
        <v>0</v>
      </c>
      <c r="Q235" s="68">
        <f t="shared" si="42"/>
        <v>0</v>
      </c>
      <c r="R235" s="68">
        <f t="shared" si="37"/>
        <v>48.643182397178059</v>
      </c>
      <c r="S235" s="51">
        <f t="shared" si="38"/>
        <v>0</v>
      </c>
      <c r="T235" s="184">
        <f t="shared" si="39"/>
        <v>0</v>
      </c>
    </row>
    <row r="236" spans="1:20" x14ac:dyDescent="0.35">
      <c r="A236" s="63">
        <v>45575.62499999944</v>
      </c>
      <c r="B236" s="70">
        <v>446.64400000000001</v>
      </c>
      <c r="C236" s="71">
        <v>10069.36659136</v>
      </c>
      <c r="D236" s="66">
        <v>0</v>
      </c>
      <c r="E236" s="22">
        <v>0</v>
      </c>
      <c r="F236" s="19">
        <f t="shared" si="34"/>
        <v>446.64400000000001</v>
      </c>
      <c r="G236" s="19">
        <f t="shared" si="34"/>
        <v>10069.36659136</v>
      </c>
      <c r="H236" s="67">
        <v>0</v>
      </c>
      <c r="I236" s="34">
        <f t="shared" si="35"/>
        <v>446.64400000000001</v>
      </c>
      <c r="J236" s="68">
        <f t="shared" si="33"/>
        <v>22.544502089717984</v>
      </c>
      <c r="K236" s="110">
        <v>2.08</v>
      </c>
      <c r="L236" s="68">
        <f t="shared" si="36"/>
        <v>29.731999999999999</v>
      </c>
      <c r="M236" s="68">
        <f t="shared" si="42"/>
        <v>0</v>
      </c>
      <c r="N236" s="68">
        <f t="shared" si="42"/>
        <v>40.183553256869914</v>
      </c>
      <c r="O236" s="68">
        <f t="shared" si="42"/>
        <v>48.643182397178059</v>
      </c>
      <c r="P236" s="68">
        <f t="shared" si="42"/>
        <v>0</v>
      </c>
      <c r="Q236" s="68">
        <f t="shared" si="42"/>
        <v>0</v>
      </c>
      <c r="R236" s="68">
        <f t="shared" si="37"/>
        <v>48.643182397178059</v>
      </c>
      <c r="S236" s="51">
        <f t="shared" si="38"/>
        <v>0</v>
      </c>
      <c r="T236" s="184">
        <f t="shared" si="39"/>
        <v>0</v>
      </c>
    </row>
    <row r="237" spans="1:20" x14ac:dyDescent="0.35">
      <c r="A237" s="63">
        <v>45575.666666666104</v>
      </c>
      <c r="B237" s="70">
        <v>446.27799999999996</v>
      </c>
      <c r="C237" s="71">
        <v>10097.950869920001</v>
      </c>
      <c r="D237" s="66">
        <v>0</v>
      </c>
      <c r="E237" s="22">
        <v>0</v>
      </c>
      <c r="F237" s="19">
        <f t="shared" si="34"/>
        <v>446.27799999999996</v>
      </c>
      <c r="G237" s="19">
        <f t="shared" si="34"/>
        <v>10097.950869920001</v>
      </c>
      <c r="H237" s="67">
        <v>0</v>
      </c>
      <c r="I237" s="34">
        <f t="shared" si="35"/>
        <v>446.27799999999996</v>
      </c>
      <c r="J237" s="68">
        <f t="shared" si="33"/>
        <v>22.627041597210713</v>
      </c>
      <c r="K237" s="110">
        <v>2.08</v>
      </c>
      <c r="L237" s="68">
        <f t="shared" si="36"/>
        <v>29.731999999999999</v>
      </c>
      <c r="M237" s="68">
        <f t="shared" si="42"/>
        <v>0</v>
      </c>
      <c r="N237" s="68">
        <f t="shared" si="42"/>
        <v>40.183553256869914</v>
      </c>
      <c r="O237" s="68">
        <f t="shared" si="42"/>
        <v>48.643182397178059</v>
      </c>
      <c r="P237" s="68">
        <f t="shared" si="42"/>
        <v>0</v>
      </c>
      <c r="Q237" s="68">
        <f t="shared" si="42"/>
        <v>0</v>
      </c>
      <c r="R237" s="68">
        <f t="shared" si="37"/>
        <v>48.643182397178059</v>
      </c>
      <c r="S237" s="51">
        <f t="shared" si="38"/>
        <v>0</v>
      </c>
      <c r="T237" s="184">
        <f t="shared" si="39"/>
        <v>0</v>
      </c>
    </row>
    <row r="238" spans="1:20" x14ac:dyDescent="0.35">
      <c r="A238" s="63">
        <v>45575.708333332768</v>
      </c>
      <c r="B238" s="70">
        <v>445.38</v>
      </c>
      <c r="C238" s="71">
        <v>11508.637579799999</v>
      </c>
      <c r="D238" s="66">
        <v>0</v>
      </c>
      <c r="E238" s="22">
        <v>0</v>
      </c>
      <c r="F238" s="19">
        <f t="shared" si="34"/>
        <v>445.38</v>
      </c>
      <c r="G238" s="19">
        <f t="shared" si="34"/>
        <v>11508.637579799999</v>
      </c>
      <c r="H238" s="67">
        <v>0</v>
      </c>
      <c r="I238" s="34">
        <f t="shared" si="35"/>
        <v>445.38</v>
      </c>
      <c r="J238" s="68">
        <f t="shared" si="33"/>
        <v>25.840041267681528</v>
      </c>
      <c r="K238" s="110">
        <v>2.08</v>
      </c>
      <c r="L238" s="68">
        <f t="shared" si="36"/>
        <v>29.731999999999999</v>
      </c>
      <c r="M238" s="68">
        <f t="shared" si="42"/>
        <v>0</v>
      </c>
      <c r="N238" s="68">
        <f t="shared" si="42"/>
        <v>40.183553256869914</v>
      </c>
      <c r="O238" s="68">
        <f t="shared" si="42"/>
        <v>48.643182397178059</v>
      </c>
      <c r="P238" s="68">
        <f t="shared" si="42"/>
        <v>0</v>
      </c>
      <c r="Q238" s="68">
        <f t="shared" si="42"/>
        <v>0</v>
      </c>
      <c r="R238" s="68">
        <f t="shared" si="37"/>
        <v>48.643182397178059</v>
      </c>
      <c r="S238" s="51">
        <f t="shared" si="38"/>
        <v>0</v>
      </c>
      <c r="T238" s="184">
        <f t="shared" si="39"/>
        <v>0</v>
      </c>
    </row>
    <row r="239" spans="1:20" x14ac:dyDescent="0.35">
      <c r="A239" s="63">
        <v>45575.749999999432</v>
      </c>
      <c r="B239" s="70">
        <v>434.149</v>
      </c>
      <c r="C239" s="71">
        <v>17165.11302855</v>
      </c>
      <c r="D239" s="66">
        <v>0</v>
      </c>
      <c r="E239" s="22">
        <v>0</v>
      </c>
      <c r="F239" s="19">
        <f t="shared" si="34"/>
        <v>434.149</v>
      </c>
      <c r="G239" s="19">
        <f t="shared" si="34"/>
        <v>17165.11302855</v>
      </c>
      <c r="H239" s="67">
        <v>0</v>
      </c>
      <c r="I239" s="34">
        <f t="shared" si="35"/>
        <v>434.149</v>
      </c>
      <c r="J239" s="68">
        <f t="shared" si="33"/>
        <v>39.537377786312994</v>
      </c>
      <c r="K239" s="110">
        <v>2.08</v>
      </c>
      <c r="L239" s="68">
        <f t="shared" si="36"/>
        <v>29.731999999999999</v>
      </c>
      <c r="M239" s="68">
        <f t="shared" si="42"/>
        <v>0</v>
      </c>
      <c r="N239" s="68">
        <f t="shared" si="42"/>
        <v>40.183553256869914</v>
      </c>
      <c r="O239" s="68">
        <f t="shared" si="42"/>
        <v>48.643182397178059</v>
      </c>
      <c r="P239" s="68">
        <f t="shared" si="42"/>
        <v>0</v>
      </c>
      <c r="Q239" s="68">
        <f t="shared" si="42"/>
        <v>0</v>
      </c>
      <c r="R239" s="68">
        <f t="shared" si="37"/>
        <v>48.643182397178059</v>
      </c>
      <c r="S239" s="51">
        <f t="shared" si="38"/>
        <v>0</v>
      </c>
      <c r="T239" s="184">
        <f t="shared" si="39"/>
        <v>0</v>
      </c>
    </row>
    <row r="240" spans="1:20" x14ac:dyDescent="0.35">
      <c r="A240" s="63">
        <v>45575.791666666097</v>
      </c>
      <c r="B240" s="70">
        <v>403.834</v>
      </c>
      <c r="C240" s="71">
        <v>25994.98941858</v>
      </c>
      <c r="D240" s="66">
        <v>0</v>
      </c>
      <c r="E240" s="22">
        <v>0</v>
      </c>
      <c r="F240" s="19">
        <f t="shared" si="34"/>
        <v>403.834</v>
      </c>
      <c r="G240" s="19">
        <f t="shared" si="34"/>
        <v>25994.98941858</v>
      </c>
      <c r="H240" s="67">
        <v>0</v>
      </c>
      <c r="I240" s="34">
        <f t="shared" si="35"/>
        <v>403.834</v>
      </c>
      <c r="J240" s="68">
        <f t="shared" si="33"/>
        <v>64.370482471956294</v>
      </c>
      <c r="K240" s="110">
        <v>2.08</v>
      </c>
      <c r="L240" s="68">
        <f t="shared" si="36"/>
        <v>29.731999999999999</v>
      </c>
      <c r="M240" s="68">
        <f t="shared" si="42"/>
        <v>0</v>
      </c>
      <c r="N240" s="68">
        <f t="shared" si="42"/>
        <v>40.183553256869914</v>
      </c>
      <c r="O240" s="68">
        <f t="shared" si="42"/>
        <v>48.643182397178059</v>
      </c>
      <c r="P240" s="68">
        <f t="shared" si="42"/>
        <v>0</v>
      </c>
      <c r="Q240" s="68">
        <f t="shared" si="42"/>
        <v>0</v>
      </c>
      <c r="R240" s="68">
        <f t="shared" si="37"/>
        <v>48.643182397178059</v>
      </c>
      <c r="S240" s="51">
        <f t="shared" si="38"/>
        <v>15.727300074778235</v>
      </c>
      <c r="T240" s="184">
        <f t="shared" si="39"/>
        <v>6351.2184983979942</v>
      </c>
    </row>
    <row r="241" spans="1:20" x14ac:dyDescent="0.35">
      <c r="A241" s="63">
        <v>45575.833333332761</v>
      </c>
      <c r="B241" s="70">
        <v>398.654</v>
      </c>
      <c r="C241" s="71">
        <v>27302.319983839996</v>
      </c>
      <c r="D241" s="66">
        <v>0</v>
      </c>
      <c r="E241" s="22">
        <v>0</v>
      </c>
      <c r="F241" s="19">
        <f t="shared" si="34"/>
        <v>398.654</v>
      </c>
      <c r="G241" s="19">
        <f t="shared" si="34"/>
        <v>27302.319983839996</v>
      </c>
      <c r="H241" s="67">
        <v>0</v>
      </c>
      <c r="I241" s="34">
        <f t="shared" si="35"/>
        <v>398.654</v>
      </c>
      <c r="J241" s="68">
        <f t="shared" si="33"/>
        <v>68.486256211752533</v>
      </c>
      <c r="K241" s="110">
        <v>2.08</v>
      </c>
      <c r="L241" s="68">
        <f t="shared" si="36"/>
        <v>29.731999999999999</v>
      </c>
      <c r="M241" s="68">
        <f t="shared" si="42"/>
        <v>0</v>
      </c>
      <c r="N241" s="68">
        <f t="shared" si="42"/>
        <v>40.183553256869914</v>
      </c>
      <c r="O241" s="68">
        <f t="shared" si="42"/>
        <v>48.643182397178059</v>
      </c>
      <c r="P241" s="68">
        <f t="shared" si="42"/>
        <v>0</v>
      </c>
      <c r="Q241" s="68">
        <f t="shared" si="42"/>
        <v>0</v>
      </c>
      <c r="R241" s="68">
        <f t="shared" si="37"/>
        <v>48.643182397178059</v>
      </c>
      <c r="S241" s="51">
        <f t="shared" si="38"/>
        <v>19.843073814574474</v>
      </c>
      <c r="T241" s="184">
        <f t="shared" si="39"/>
        <v>7910.5207484753719</v>
      </c>
    </row>
    <row r="242" spans="1:20" x14ac:dyDescent="0.35">
      <c r="A242" s="63">
        <v>45575.874999999425</v>
      </c>
      <c r="B242" s="70">
        <v>390.18299999999999</v>
      </c>
      <c r="C242" s="71">
        <v>14565.17186421</v>
      </c>
      <c r="D242" s="66">
        <v>0</v>
      </c>
      <c r="E242" s="22">
        <v>0</v>
      </c>
      <c r="F242" s="19">
        <f t="shared" si="34"/>
        <v>390.18299999999999</v>
      </c>
      <c r="G242" s="19">
        <f t="shared" si="34"/>
        <v>14565.17186421</v>
      </c>
      <c r="H242" s="67">
        <v>0</v>
      </c>
      <c r="I242" s="34">
        <f t="shared" si="35"/>
        <v>390.18299999999999</v>
      </c>
      <c r="J242" s="68">
        <f t="shared" si="33"/>
        <v>37.329078571362672</v>
      </c>
      <c r="K242" s="110">
        <v>2.08</v>
      </c>
      <c r="L242" s="68">
        <f t="shared" si="36"/>
        <v>29.731999999999999</v>
      </c>
      <c r="M242" s="68">
        <f t="shared" si="42"/>
        <v>0</v>
      </c>
      <c r="N242" s="68">
        <f t="shared" si="42"/>
        <v>40.183553256869914</v>
      </c>
      <c r="O242" s="68">
        <f t="shared" si="42"/>
        <v>48.643182397178059</v>
      </c>
      <c r="P242" s="68">
        <f t="shared" si="42"/>
        <v>0</v>
      </c>
      <c r="Q242" s="68">
        <f t="shared" si="42"/>
        <v>0</v>
      </c>
      <c r="R242" s="68">
        <f t="shared" si="37"/>
        <v>48.643182397178059</v>
      </c>
      <c r="S242" s="51">
        <f t="shared" si="38"/>
        <v>0</v>
      </c>
      <c r="T242" s="184">
        <f t="shared" si="39"/>
        <v>0</v>
      </c>
    </row>
    <row r="243" spans="1:20" x14ac:dyDescent="0.35">
      <c r="A243" s="63">
        <v>45575.916666666089</v>
      </c>
      <c r="B243" s="70">
        <v>371.35399999999998</v>
      </c>
      <c r="C243" s="71">
        <v>11286.46203728</v>
      </c>
      <c r="D243" s="66">
        <v>0</v>
      </c>
      <c r="E243" s="22">
        <v>0</v>
      </c>
      <c r="F243" s="19">
        <f t="shared" si="34"/>
        <v>371.35399999999998</v>
      </c>
      <c r="G243" s="19">
        <f t="shared" si="34"/>
        <v>11286.46203728</v>
      </c>
      <c r="H243" s="67">
        <v>0</v>
      </c>
      <c r="I243" s="34">
        <f t="shared" si="35"/>
        <v>371.35399999999998</v>
      </c>
      <c r="J243" s="68">
        <f t="shared" si="33"/>
        <v>30.392730487028551</v>
      </c>
      <c r="K243" s="110">
        <v>2.08</v>
      </c>
      <c r="L243" s="68">
        <f t="shared" si="36"/>
        <v>29.731999999999999</v>
      </c>
      <c r="M243" s="68">
        <f t="shared" si="42"/>
        <v>0</v>
      </c>
      <c r="N243" s="68">
        <f t="shared" si="42"/>
        <v>40.183553256869914</v>
      </c>
      <c r="O243" s="68">
        <f t="shared" si="42"/>
        <v>48.643182397178059</v>
      </c>
      <c r="P243" s="68">
        <f t="shared" si="42"/>
        <v>0</v>
      </c>
      <c r="Q243" s="68">
        <f t="shared" si="42"/>
        <v>0</v>
      </c>
      <c r="R243" s="68">
        <f t="shared" si="37"/>
        <v>48.643182397178059</v>
      </c>
      <c r="S243" s="51">
        <f t="shared" si="38"/>
        <v>0</v>
      </c>
      <c r="T243" s="184">
        <f t="shared" si="39"/>
        <v>0</v>
      </c>
    </row>
    <row r="244" spans="1:20" x14ac:dyDescent="0.35">
      <c r="A244" s="63">
        <v>45575.958333332754</v>
      </c>
      <c r="B244" s="70">
        <v>378.06899999999996</v>
      </c>
      <c r="C244" s="71">
        <v>10817.9133738</v>
      </c>
      <c r="D244" s="66">
        <v>0</v>
      </c>
      <c r="E244" s="22">
        <v>0</v>
      </c>
      <c r="F244" s="19">
        <f t="shared" si="34"/>
        <v>378.06899999999996</v>
      </c>
      <c r="G244" s="19">
        <f t="shared" si="34"/>
        <v>10817.9133738</v>
      </c>
      <c r="H244" s="67">
        <v>0</v>
      </c>
      <c r="I244" s="34">
        <f t="shared" si="35"/>
        <v>378.06899999999996</v>
      </c>
      <c r="J244" s="68">
        <f t="shared" si="33"/>
        <v>28.61359533259802</v>
      </c>
      <c r="K244" s="110">
        <v>2.08</v>
      </c>
      <c r="L244" s="68">
        <f t="shared" si="36"/>
        <v>29.731999999999999</v>
      </c>
      <c r="M244" s="68">
        <f t="shared" si="42"/>
        <v>0</v>
      </c>
      <c r="N244" s="68">
        <f t="shared" si="42"/>
        <v>40.183553256869914</v>
      </c>
      <c r="O244" s="68">
        <f t="shared" si="42"/>
        <v>48.643182397178059</v>
      </c>
      <c r="P244" s="68">
        <f t="shared" si="42"/>
        <v>0</v>
      </c>
      <c r="Q244" s="68">
        <f t="shared" si="42"/>
        <v>0</v>
      </c>
      <c r="R244" s="68">
        <f t="shared" si="37"/>
        <v>48.643182397178059</v>
      </c>
      <c r="S244" s="51">
        <f t="shared" si="38"/>
        <v>0</v>
      </c>
      <c r="T244" s="184">
        <f t="shared" si="39"/>
        <v>0</v>
      </c>
    </row>
    <row r="245" spans="1:20" x14ac:dyDescent="0.35">
      <c r="A245" s="63">
        <v>45575.999999999418</v>
      </c>
      <c r="B245" s="70">
        <v>389.49400000000003</v>
      </c>
      <c r="C245" s="71">
        <v>10273.005576000001</v>
      </c>
      <c r="D245" s="66">
        <v>0</v>
      </c>
      <c r="E245" s="22">
        <v>0</v>
      </c>
      <c r="F245" s="19">
        <f t="shared" si="34"/>
        <v>389.49400000000003</v>
      </c>
      <c r="G245" s="19">
        <f t="shared" si="34"/>
        <v>10273.005576000001</v>
      </c>
      <c r="H245" s="67">
        <v>0</v>
      </c>
      <c r="I245" s="34">
        <f t="shared" si="35"/>
        <v>389.49400000000003</v>
      </c>
      <c r="J245" s="68">
        <f t="shared" si="33"/>
        <v>26.375260147781482</v>
      </c>
      <c r="K245" s="110">
        <v>2.08</v>
      </c>
      <c r="L245" s="68">
        <f t="shared" si="36"/>
        <v>29.731999999999999</v>
      </c>
      <c r="M245" s="68">
        <f t="shared" si="42"/>
        <v>0</v>
      </c>
      <c r="N245" s="68">
        <f t="shared" si="42"/>
        <v>40.183553256869914</v>
      </c>
      <c r="O245" s="68">
        <f t="shared" si="42"/>
        <v>48.643182397178059</v>
      </c>
      <c r="P245" s="68">
        <f t="shared" si="42"/>
        <v>0</v>
      </c>
      <c r="Q245" s="68">
        <f t="shared" si="42"/>
        <v>0</v>
      </c>
      <c r="R245" s="68">
        <f t="shared" si="37"/>
        <v>48.643182397178059</v>
      </c>
      <c r="S245" s="51">
        <f t="shared" si="38"/>
        <v>0</v>
      </c>
      <c r="T245" s="184">
        <f t="shared" si="39"/>
        <v>0</v>
      </c>
    </row>
    <row r="246" spans="1:20" x14ac:dyDescent="0.35">
      <c r="A246" s="63">
        <v>45576.041666666082</v>
      </c>
      <c r="B246" s="64">
        <v>372.58300000000003</v>
      </c>
      <c r="C246" s="65">
        <v>9418.4711905599997</v>
      </c>
      <c r="D246" s="66">
        <v>0</v>
      </c>
      <c r="E246" s="22">
        <v>0</v>
      </c>
      <c r="F246" s="19">
        <f t="shared" si="34"/>
        <v>372.58300000000003</v>
      </c>
      <c r="G246" s="19">
        <f t="shared" si="34"/>
        <v>9418.4711905599997</v>
      </c>
      <c r="H246" s="67">
        <v>0</v>
      </c>
      <c r="I246" s="34">
        <f t="shared" si="35"/>
        <v>372.58300000000003</v>
      </c>
      <c r="J246" s="68">
        <f t="shared" si="33"/>
        <v>25.278853813942124</v>
      </c>
      <c r="K246" s="110">
        <v>1.93</v>
      </c>
      <c r="L246" s="68">
        <f t="shared" si="36"/>
        <v>28.171999999999997</v>
      </c>
      <c r="M246" s="68">
        <f t="shared" si="42"/>
        <v>0</v>
      </c>
      <c r="N246" s="68">
        <f t="shared" si="42"/>
        <v>40.183553256869914</v>
      </c>
      <c r="O246" s="68">
        <f t="shared" si="42"/>
        <v>48.643182397178059</v>
      </c>
      <c r="P246" s="68">
        <f t="shared" si="42"/>
        <v>0</v>
      </c>
      <c r="Q246" s="68">
        <f t="shared" si="42"/>
        <v>0</v>
      </c>
      <c r="R246" s="68">
        <f t="shared" si="37"/>
        <v>48.643182397178059</v>
      </c>
      <c r="S246" s="51">
        <f t="shared" si="38"/>
        <v>0</v>
      </c>
      <c r="T246" s="184">
        <f t="shared" si="39"/>
        <v>0</v>
      </c>
    </row>
    <row r="247" spans="1:20" x14ac:dyDescent="0.35">
      <c r="A247" s="63">
        <v>45576.083333332746</v>
      </c>
      <c r="B247" s="70">
        <v>367.029</v>
      </c>
      <c r="C247" s="71">
        <v>8295.3788515399992</v>
      </c>
      <c r="D247" s="66">
        <v>0</v>
      </c>
      <c r="E247" s="22">
        <v>0</v>
      </c>
      <c r="F247" s="19">
        <f t="shared" si="34"/>
        <v>367.029</v>
      </c>
      <c r="G247" s="19">
        <f t="shared" si="34"/>
        <v>8295.3788515399992</v>
      </c>
      <c r="H247" s="67">
        <v>0</v>
      </c>
      <c r="I247" s="34">
        <f t="shared" si="35"/>
        <v>367.029</v>
      </c>
      <c r="J247" s="68">
        <f t="shared" si="33"/>
        <v>22.601426185778234</v>
      </c>
      <c r="K247" s="110">
        <v>1.93</v>
      </c>
      <c r="L247" s="68">
        <f t="shared" si="36"/>
        <v>28.171999999999997</v>
      </c>
      <c r="M247" s="68">
        <f t="shared" si="42"/>
        <v>0</v>
      </c>
      <c r="N247" s="68">
        <f t="shared" si="42"/>
        <v>40.183553256869914</v>
      </c>
      <c r="O247" s="68">
        <f t="shared" si="42"/>
        <v>48.643182397178059</v>
      </c>
      <c r="P247" s="68">
        <f t="shared" si="42"/>
        <v>0</v>
      </c>
      <c r="Q247" s="68">
        <f t="shared" si="42"/>
        <v>0</v>
      </c>
      <c r="R247" s="68">
        <f t="shared" si="37"/>
        <v>48.643182397178059</v>
      </c>
      <c r="S247" s="51">
        <f t="shared" si="38"/>
        <v>0</v>
      </c>
      <c r="T247" s="184">
        <f t="shared" si="39"/>
        <v>0</v>
      </c>
    </row>
    <row r="248" spans="1:20" x14ac:dyDescent="0.35">
      <c r="A248" s="63">
        <v>45576.124999999411</v>
      </c>
      <c r="B248" s="70">
        <v>345.5</v>
      </c>
      <c r="C248" s="71">
        <v>7234.77</v>
      </c>
      <c r="D248" s="66">
        <v>0</v>
      </c>
      <c r="E248" s="22">
        <v>0</v>
      </c>
      <c r="F248" s="19">
        <f t="shared" si="34"/>
        <v>345.5</v>
      </c>
      <c r="G248" s="19">
        <f t="shared" si="34"/>
        <v>7234.77</v>
      </c>
      <c r="H248" s="67">
        <v>0</v>
      </c>
      <c r="I248" s="34">
        <f t="shared" si="35"/>
        <v>345.5</v>
      </c>
      <c r="J248" s="68">
        <f t="shared" si="33"/>
        <v>20.94</v>
      </c>
      <c r="K248" s="110">
        <v>1.93</v>
      </c>
      <c r="L248" s="68">
        <f t="shared" si="36"/>
        <v>28.171999999999997</v>
      </c>
      <c r="M248" s="68">
        <f t="shared" ref="M248:Q263" si="43">M247</f>
        <v>0</v>
      </c>
      <c r="N248" s="68">
        <f t="shared" si="43"/>
        <v>40.183553256869914</v>
      </c>
      <c r="O248" s="68">
        <f t="shared" si="43"/>
        <v>48.643182397178059</v>
      </c>
      <c r="P248" s="68">
        <f t="shared" si="43"/>
        <v>0</v>
      </c>
      <c r="Q248" s="68">
        <f t="shared" si="43"/>
        <v>0</v>
      </c>
      <c r="R248" s="68">
        <f t="shared" si="37"/>
        <v>48.643182397178059</v>
      </c>
      <c r="S248" s="51">
        <f t="shared" si="38"/>
        <v>0</v>
      </c>
      <c r="T248" s="184">
        <f t="shared" si="39"/>
        <v>0</v>
      </c>
    </row>
    <row r="249" spans="1:20" x14ac:dyDescent="0.35">
      <c r="A249" s="63">
        <v>45576.166666666075</v>
      </c>
      <c r="B249" s="70">
        <v>359.4</v>
      </c>
      <c r="C249" s="71">
        <v>7425.2039999999997</v>
      </c>
      <c r="D249" s="66">
        <v>12.696999999999999</v>
      </c>
      <c r="E249" s="22">
        <v>262.32</v>
      </c>
      <c r="F249" s="19">
        <f t="shared" si="34"/>
        <v>346.70299999999997</v>
      </c>
      <c r="G249" s="19">
        <f t="shared" si="34"/>
        <v>7162.884</v>
      </c>
      <c r="H249" s="67">
        <v>0</v>
      </c>
      <c r="I249" s="34">
        <f t="shared" si="35"/>
        <v>346.70299999999997</v>
      </c>
      <c r="J249" s="68">
        <f t="shared" si="33"/>
        <v>20.660000057686265</v>
      </c>
      <c r="K249" s="110">
        <v>1.93</v>
      </c>
      <c r="L249" s="68">
        <f t="shared" si="36"/>
        <v>28.171999999999997</v>
      </c>
      <c r="M249" s="68">
        <f t="shared" si="43"/>
        <v>0</v>
      </c>
      <c r="N249" s="68">
        <f t="shared" si="43"/>
        <v>40.183553256869914</v>
      </c>
      <c r="O249" s="68">
        <f t="shared" si="43"/>
        <v>48.643182397178059</v>
      </c>
      <c r="P249" s="68">
        <f t="shared" si="43"/>
        <v>0</v>
      </c>
      <c r="Q249" s="68">
        <f t="shared" si="43"/>
        <v>0</v>
      </c>
      <c r="R249" s="68">
        <f t="shared" si="37"/>
        <v>48.643182397178059</v>
      </c>
      <c r="S249" s="51">
        <f t="shared" si="38"/>
        <v>0</v>
      </c>
      <c r="T249" s="184">
        <f t="shared" si="39"/>
        <v>0</v>
      </c>
    </row>
    <row r="250" spans="1:20" x14ac:dyDescent="0.35">
      <c r="A250" s="63">
        <v>45576.208333332739</v>
      </c>
      <c r="B250" s="70">
        <v>376.9</v>
      </c>
      <c r="C250" s="71">
        <v>8280.4930000000004</v>
      </c>
      <c r="D250" s="66">
        <v>30.541</v>
      </c>
      <c r="E250" s="22">
        <v>670.99699999999996</v>
      </c>
      <c r="F250" s="19">
        <f t="shared" si="34"/>
        <v>346.35899999999998</v>
      </c>
      <c r="G250" s="19">
        <f t="shared" si="34"/>
        <v>7609.4960000000001</v>
      </c>
      <c r="H250" s="67">
        <v>0</v>
      </c>
      <c r="I250" s="34">
        <f t="shared" si="35"/>
        <v>346.35899999999998</v>
      </c>
      <c r="J250" s="68">
        <f t="shared" si="33"/>
        <v>21.969967576993813</v>
      </c>
      <c r="K250" s="110">
        <v>1.93</v>
      </c>
      <c r="L250" s="68">
        <f t="shared" si="36"/>
        <v>28.171999999999997</v>
      </c>
      <c r="M250" s="68">
        <f t="shared" si="43"/>
        <v>0</v>
      </c>
      <c r="N250" s="68">
        <f t="shared" si="43"/>
        <v>40.183553256869914</v>
      </c>
      <c r="O250" s="68">
        <f t="shared" si="43"/>
        <v>48.643182397178059</v>
      </c>
      <c r="P250" s="68">
        <f t="shared" si="43"/>
        <v>0</v>
      </c>
      <c r="Q250" s="68">
        <f t="shared" si="43"/>
        <v>0</v>
      </c>
      <c r="R250" s="68">
        <f t="shared" si="37"/>
        <v>48.643182397178059</v>
      </c>
      <c r="S250" s="51">
        <f t="shared" si="38"/>
        <v>0</v>
      </c>
      <c r="T250" s="184">
        <f t="shared" si="39"/>
        <v>0</v>
      </c>
    </row>
    <row r="251" spans="1:20" x14ac:dyDescent="0.35">
      <c r="A251" s="63">
        <v>45576.249999999403</v>
      </c>
      <c r="B251" s="70">
        <v>348.38499999999999</v>
      </c>
      <c r="C251" s="71">
        <v>8675.6606169499992</v>
      </c>
      <c r="D251" s="66">
        <v>0</v>
      </c>
      <c r="E251" s="22">
        <v>0</v>
      </c>
      <c r="F251" s="19">
        <f t="shared" si="34"/>
        <v>348.38499999999999</v>
      </c>
      <c r="G251" s="19">
        <f t="shared" si="34"/>
        <v>8675.6606169499992</v>
      </c>
      <c r="H251" s="67">
        <v>0</v>
      </c>
      <c r="I251" s="34">
        <f t="shared" si="35"/>
        <v>348.38499999999999</v>
      </c>
      <c r="J251" s="68">
        <f t="shared" si="33"/>
        <v>24.902509054494306</v>
      </c>
      <c r="K251" s="110">
        <v>1.93</v>
      </c>
      <c r="L251" s="68">
        <f t="shared" si="36"/>
        <v>28.171999999999997</v>
      </c>
      <c r="M251" s="68">
        <f t="shared" si="43"/>
        <v>0</v>
      </c>
      <c r="N251" s="68">
        <f t="shared" si="43"/>
        <v>40.183553256869914</v>
      </c>
      <c r="O251" s="68">
        <f t="shared" si="43"/>
        <v>48.643182397178059</v>
      </c>
      <c r="P251" s="68">
        <f t="shared" si="43"/>
        <v>0</v>
      </c>
      <c r="Q251" s="68">
        <f t="shared" si="43"/>
        <v>0</v>
      </c>
      <c r="R251" s="68">
        <f t="shared" si="37"/>
        <v>48.643182397178059</v>
      </c>
      <c r="S251" s="51">
        <f t="shared" si="38"/>
        <v>0</v>
      </c>
      <c r="T251" s="184">
        <f t="shared" si="39"/>
        <v>0</v>
      </c>
    </row>
    <row r="252" spans="1:20" x14ac:dyDescent="0.35">
      <c r="A252" s="63">
        <v>45576.291666666068</v>
      </c>
      <c r="B252" s="70">
        <v>327.26800000000003</v>
      </c>
      <c r="C252" s="71">
        <v>12471.268049320001</v>
      </c>
      <c r="D252" s="66">
        <v>0</v>
      </c>
      <c r="E252" s="22">
        <v>0</v>
      </c>
      <c r="F252" s="19">
        <f t="shared" si="34"/>
        <v>327.26800000000003</v>
      </c>
      <c r="G252" s="19">
        <f t="shared" si="34"/>
        <v>12471.268049320001</v>
      </c>
      <c r="H252" s="67">
        <v>0</v>
      </c>
      <c r="I252" s="34">
        <f t="shared" si="35"/>
        <v>327.26800000000003</v>
      </c>
      <c r="J252" s="68">
        <f t="shared" si="33"/>
        <v>38.107202810296144</v>
      </c>
      <c r="K252" s="110">
        <v>1.93</v>
      </c>
      <c r="L252" s="68">
        <f t="shared" si="36"/>
        <v>28.171999999999997</v>
      </c>
      <c r="M252" s="68">
        <f t="shared" si="43"/>
        <v>0</v>
      </c>
      <c r="N252" s="68">
        <f t="shared" si="43"/>
        <v>40.183553256869914</v>
      </c>
      <c r="O252" s="68">
        <f t="shared" si="43"/>
        <v>48.643182397178059</v>
      </c>
      <c r="P252" s="68">
        <f t="shared" si="43"/>
        <v>0</v>
      </c>
      <c r="Q252" s="68">
        <f t="shared" si="43"/>
        <v>0</v>
      </c>
      <c r="R252" s="68">
        <f t="shared" si="37"/>
        <v>48.643182397178059</v>
      </c>
      <c r="S252" s="51">
        <f t="shared" si="38"/>
        <v>0</v>
      </c>
      <c r="T252" s="184">
        <f t="shared" si="39"/>
        <v>0</v>
      </c>
    </row>
    <row r="253" spans="1:20" x14ac:dyDescent="0.35">
      <c r="A253" s="63">
        <v>45576.333333332732</v>
      </c>
      <c r="B253" s="70">
        <v>312.36</v>
      </c>
      <c r="C253" s="71">
        <v>16480.822443600002</v>
      </c>
      <c r="D253" s="66">
        <v>0</v>
      </c>
      <c r="E253" s="22">
        <v>0</v>
      </c>
      <c r="F253" s="19">
        <f t="shared" si="34"/>
        <v>312.36</v>
      </c>
      <c r="G253" s="19">
        <f t="shared" si="34"/>
        <v>16480.822443600002</v>
      </c>
      <c r="H253" s="67">
        <v>0</v>
      </c>
      <c r="I253" s="34">
        <f t="shared" si="35"/>
        <v>312.36</v>
      </c>
      <c r="J253" s="68">
        <f t="shared" si="33"/>
        <v>52.762269316173651</v>
      </c>
      <c r="K253" s="110">
        <v>1.93</v>
      </c>
      <c r="L253" s="68">
        <f t="shared" si="36"/>
        <v>28.171999999999997</v>
      </c>
      <c r="M253" s="68">
        <f t="shared" si="43"/>
        <v>0</v>
      </c>
      <c r="N253" s="68">
        <f t="shared" si="43"/>
        <v>40.183553256869914</v>
      </c>
      <c r="O253" s="68">
        <f t="shared" si="43"/>
        <v>48.643182397178059</v>
      </c>
      <c r="P253" s="68">
        <f t="shared" si="43"/>
        <v>0</v>
      </c>
      <c r="Q253" s="68">
        <f t="shared" si="43"/>
        <v>0</v>
      </c>
      <c r="R253" s="68">
        <f t="shared" si="37"/>
        <v>48.643182397178059</v>
      </c>
      <c r="S253" s="51">
        <f t="shared" si="38"/>
        <v>4.1190869189955919</v>
      </c>
      <c r="T253" s="184">
        <f t="shared" si="39"/>
        <v>1286.6379900174632</v>
      </c>
    </row>
    <row r="254" spans="1:20" x14ac:dyDescent="0.35">
      <c r="A254" s="63">
        <v>45576.374999999396</v>
      </c>
      <c r="B254" s="70">
        <v>317.02000000000004</v>
      </c>
      <c r="C254" s="71">
        <v>10330.486027399998</v>
      </c>
      <c r="D254" s="66">
        <v>0</v>
      </c>
      <c r="E254" s="22">
        <v>0</v>
      </c>
      <c r="F254" s="19">
        <f t="shared" si="34"/>
        <v>317.02000000000004</v>
      </c>
      <c r="G254" s="19">
        <f t="shared" si="34"/>
        <v>10330.486027399998</v>
      </c>
      <c r="H254" s="67">
        <v>0</v>
      </c>
      <c r="I254" s="34">
        <f t="shared" si="35"/>
        <v>317.02000000000004</v>
      </c>
      <c r="J254" s="68">
        <f t="shared" si="33"/>
        <v>32.586228084663418</v>
      </c>
      <c r="K254" s="110">
        <v>1.93</v>
      </c>
      <c r="L254" s="68">
        <f t="shared" si="36"/>
        <v>28.171999999999997</v>
      </c>
      <c r="M254" s="68">
        <f t="shared" si="43"/>
        <v>0</v>
      </c>
      <c r="N254" s="68">
        <f t="shared" si="43"/>
        <v>40.183553256869914</v>
      </c>
      <c r="O254" s="68">
        <f t="shared" si="43"/>
        <v>48.643182397178059</v>
      </c>
      <c r="P254" s="68">
        <f t="shared" si="43"/>
        <v>0</v>
      </c>
      <c r="Q254" s="68">
        <f t="shared" si="43"/>
        <v>0</v>
      </c>
      <c r="R254" s="68">
        <f t="shared" si="37"/>
        <v>48.643182397178059</v>
      </c>
      <c r="S254" s="51">
        <f t="shared" si="38"/>
        <v>0</v>
      </c>
      <c r="T254" s="184">
        <f t="shared" si="39"/>
        <v>0</v>
      </c>
    </row>
    <row r="255" spans="1:20" x14ac:dyDescent="0.35">
      <c r="A255" s="63">
        <v>45576.41666666606</v>
      </c>
      <c r="B255" s="70">
        <v>312.113</v>
      </c>
      <c r="C255" s="71">
        <v>7783.2235848099999</v>
      </c>
      <c r="D255" s="66">
        <v>0</v>
      </c>
      <c r="E255" s="22">
        <v>0</v>
      </c>
      <c r="F255" s="19">
        <f t="shared" si="34"/>
        <v>312.113</v>
      </c>
      <c r="G255" s="19">
        <f t="shared" si="34"/>
        <v>7783.2235848099999</v>
      </c>
      <c r="H255" s="67">
        <v>0</v>
      </c>
      <c r="I255" s="34">
        <f t="shared" si="35"/>
        <v>312.113</v>
      </c>
      <c r="J255" s="68">
        <f t="shared" si="33"/>
        <v>24.93719769701999</v>
      </c>
      <c r="K255" s="110">
        <v>1.93</v>
      </c>
      <c r="L255" s="68">
        <f t="shared" si="36"/>
        <v>28.171999999999997</v>
      </c>
      <c r="M255" s="68">
        <f t="shared" si="43"/>
        <v>0</v>
      </c>
      <c r="N255" s="68">
        <f t="shared" si="43"/>
        <v>40.183553256869914</v>
      </c>
      <c r="O255" s="68">
        <f t="shared" si="43"/>
        <v>48.643182397178059</v>
      </c>
      <c r="P255" s="68">
        <f t="shared" si="43"/>
        <v>0</v>
      </c>
      <c r="Q255" s="68">
        <f t="shared" si="43"/>
        <v>0</v>
      </c>
      <c r="R255" s="68">
        <f t="shared" si="37"/>
        <v>48.643182397178059</v>
      </c>
      <c r="S255" s="51">
        <f t="shared" si="38"/>
        <v>0</v>
      </c>
      <c r="T255" s="184">
        <f t="shared" si="39"/>
        <v>0</v>
      </c>
    </row>
    <row r="256" spans="1:20" x14ac:dyDescent="0.35">
      <c r="A256" s="63">
        <v>45576.458333332725</v>
      </c>
      <c r="B256" s="70">
        <v>306.036</v>
      </c>
      <c r="C256" s="71">
        <v>7952.7594175200002</v>
      </c>
      <c r="D256" s="66">
        <v>0</v>
      </c>
      <c r="E256" s="22">
        <v>0</v>
      </c>
      <c r="F256" s="19">
        <f t="shared" si="34"/>
        <v>306.036</v>
      </c>
      <c r="G256" s="19">
        <f t="shared" si="34"/>
        <v>7952.7594175200002</v>
      </c>
      <c r="H256" s="67">
        <v>0</v>
      </c>
      <c r="I256" s="34">
        <f t="shared" si="35"/>
        <v>306.036</v>
      </c>
      <c r="J256" s="68">
        <f t="shared" si="33"/>
        <v>25.986352643218446</v>
      </c>
      <c r="K256" s="110">
        <v>1.93</v>
      </c>
      <c r="L256" s="68">
        <f t="shared" si="36"/>
        <v>28.171999999999997</v>
      </c>
      <c r="M256" s="68">
        <f t="shared" si="43"/>
        <v>0</v>
      </c>
      <c r="N256" s="68">
        <f t="shared" si="43"/>
        <v>40.183553256869914</v>
      </c>
      <c r="O256" s="68">
        <f t="shared" si="43"/>
        <v>48.643182397178059</v>
      </c>
      <c r="P256" s="68">
        <f t="shared" si="43"/>
        <v>0</v>
      </c>
      <c r="Q256" s="68">
        <f t="shared" si="43"/>
        <v>0</v>
      </c>
      <c r="R256" s="68">
        <f t="shared" si="37"/>
        <v>48.643182397178059</v>
      </c>
      <c r="S256" s="51">
        <f t="shared" si="38"/>
        <v>0</v>
      </c>
      <c r="T256" s="184">
        <f t="shared" si="39"/>
        <v>0</v>
      </c>
    </row>
    <row r="257" spans="1:20" x14ac:dyDescent="0.35">
      <c r="A257" s="63">
        <v>45576.499999999389</v>
      </c>
      <c r="B257" s="70">
        <v>280.12700000000001</v>
      </c>
      <c r="C257" s="71">
        <v>6915.7834298299995</v>
      </c>
      <c r="D257" s="66">
        <v>0</v>
      </c>
      <c r="E257" s="22">
        <v>0</v>
      </c>
      <c r="F257" s="19">
        <f t="shared" si="34"/>
        <v>280.12700000000001</v>
      </c>
      <c r="G257" s="19">
        <f t="shared" si="34"/>
        <v>6915.7834298299995</v>
      </c>
      <c r="H257" s="67">
        <v>0</v>
      </c>
      <c r="I257" s="34">
        <f t="shared" si="35"/>
        <v>280.12700000000001</v>
      </c>
      <c r="J257" s="68">
        <f t="shared" si="33"/>
        <v>24.6880287506381</v>
      </c>
      <c r="K257" s="110">
        <v>1.93</v>
      </c>
      <c r="L257" s="68">
        <f t="shared" si="36"/>
        <v>28.171999999999997</v>
      </c>
      <c r="M257" s="68">
        <f t="shared" si="43"/>
        <v>0</v>
      </c>
      <c r="N257" s="68">
        <f t="shared" si="43"/>
        <v>40.183553256869914</v>
      </c>
      <c r="O257" s="68">
        <f t="shared" si="43"/>
        <v>48.643182397178059</v>
      </c>
      <c r="P257" s="68">
        <f t="shared" si="43"/>
        <v>0</v>
      </c>
      <c r="Q257" s="68">
        <f t="shared" si="43"/>
        <v>0</v>
      </c>
      <c r="R257" s="68">
        <f t="shared" si="37"/>
        <v>48.643182397178059</v>
      </c>
      <c r="S257" s="51">
        <f t="shared" si="38"/>
        <v>0</v>
      </c>
      <c r="T257" s="184">
        <f t="shared" si="39"/>
        <v>0</v>
      </c>
    </row>
    <row r="258" spans="1:20" x14ac:dyDescent="0.35">
      <c r="A258" s="63">
        <v>45576.541666666053</v>
      </c>
      <c r="B258" s="70">
        <v>277.26400000000001</v>
      </c>
      <c r="C258" s="71">
        <v>6562.4507319599998</v>
      </c>
      <c r="D258" s="66">
        <v>0</v>
      </c>
      <c r="E258" s="22">
        <v>0</v>
      </c>
      <c r="F258" s="19">
        <f t="shared" si="34"/>
        <v>277.26400000000001</v>
      </c>
      <c r="G258" s="19">
        <f t="shared" si="34"/>
        <v>6562.4507319599998</v>
      </c>
      <c r="H258" s="67">
        <v>0</v>
      </c>
      <c r="I258" s="34">
        <f t="shared" si="35"/>
        <v>277.26400000000001</v>
      </c>
      <c r="J258" s="68">
        <f t="shared" si="33"/>
        <v>23.668600077759823</v>
      </c>
      <c r="K258" s="110">
        <v>1.93</v>
      </c>
      <c r="L258" s="68">
        <f t="shared" si="36"/>
        <v>28.171999999999997</v>
      </c>
      <c r="M258" s="68">
        <f t="shared" si="43"/>
        <v>0</v>
      </c>
      <c r="N258" s="68">
        <f t="shared" si="43"/>
        <v>40.183553256869914</v>
      </c>
      <c r="O258" s="68">
        <f t="shared" si="43"/>
        <v>48.643182397178059</v>
      </c>
      <c r="P258" s="68">
        <f t="shared" si="43"/>
        <v>0</v>
      </c>
      <c r="Q258" s="68">
        <f t="shared" si="43"/>
        <v>0</v>
      </c>
      <c r="R258" s="68">
        <f t="shared" si="37"/>
        <v>48.643182397178059</v>
      </c>
      <c r="S258" s="51">
        <f t="shared" si="38"/>
        <v>0</v>
      </c>
      <c r="T258" s="184">
        <f t="shared" si="39"/>
        <v>0</v>
      </c>
    </row>
    <row r="259" spans="1:20" x14ac:dyDescent="0.35">
      <c r="A259" s="63">
        <v>45576.583333332717</v>
      </c>
      <c r="B259" s="70">
        <v>270.22399999999999</v>
      </c>
      <c r="C259" s="71">
        <v>6340.4546962799996</v>
      </c>
      <c r="D259" s="66">
        <v>0</v>
      </c>
      <c r="E259" s="22">
        <v>0</v>
      </c>
      <c r="F259" s="19">
        <f t="shared" si="34"/>
        <v>270.22399999999999</v>
      </c>
      <c r="G259" s="19">
        <f t="shared" si="34"/>
        <v>6340.4546962799996</v>
      </c>
      <c r="H259" s="67">
        <v>0</v>
      </c>
      <c r="I259" s="34">
        <f t="shared" si="35"/>
        <v>270.22399999999999</v>
      </c>
      <c r="J259" s="68">
        <f t="shared" si="33"/>
        <v>23.4636993615667</v>
      </c>
      <c r="K259" s="110">
        <v>1.93</v>
      </c>
      <c r="L259" s="68">
        <f t="shared" si="36"/>
        <v>28.171999999999997</v>
      </c>
      <c r="M259" s="68">
        <f t="shared" si="43"/>
        <v>0</v>
      </c>
      <c r="N259" s="68">
        <f t="shared" si="43"/>
        <v>40.183553256869914</v>
      </c>
      <c r="O259" s="68">
        <f t="shared" si="43"/>
        <v>48.643182397178059</v>
      </c>
      <c r="P259" s="68">
        <f t="shared" si="43"/>
        <v>0</v>
      </c>
      <c r="Q259" s="68">
        <f t="shared" si="43"/>
        <v>0</v>
      </c>
      <c r="R259" s="68">
        <f t="shared" si="37"/>
        <v>48.643182397178059</v>
      </c>
      <c r="S259" s="51">
        <f t="shared" si="38"/>
        <v>0</v>
      </c>
      <c r="T259" s="184">
        <f t="shared" si="39"/>
        <v>0</v>
      </c>
    </row>
    <row r="260" spans="1:20" x14ac:dyDescent="0.35">
      <c r="A260" s="63">
        <v>45576.624999999382</v>
      </c>
      <c r="B260" s="70">
        <v>269.18399999999997</v>
      </c>
      <c r="C260" s="71">
        <v>6299.6289004800001</v>
      </c>
      <c r="D260" s="66">
        <v>0</v>
      </c>
      <c r="E260" s="22">
        <v>0</v>
      </c>
      <c r="F260" s="19">
        <f t="shared" si="34"/>
        <v>269.18399999999997</v>
      </c>
      <c r="G260" s="19">
        <f t="shared" si="34"/>
        <v>6299.6289004800001</v>
      </c>
      <c r="H260" s="67">
        <v>0</v>
      </c>
      <c r="I260" s="34">
        <f t="shared" si="35"/>
        <v>269.18399999999997</v>
      </c>
      <c r="J260" s="68">
        <f t="shared" si="33"/>
        <v>23.402687011412272</v>
      </c>
      <c r="K260" s="110">
        <v>1.93</v>
      </c>
      <c r="L260" s="68">
        <f t="shared" si="36"/>
        <v>28.171999999999997</v>
      </c>
      <c r="M260" s="68">
        <f t="shared" si="43"/>
        <v>0</v>
      </c>
      <c r="N260" s="68">
        <f t="shared" si="43"/>
        <v>40.183553256869914</v>
      </c>
      <c r="O260" s="68">
        <f t="shared" si="43"/>
        <v>48.643182397178059</v>
      </c>
      <c r="P260" s="68">
        <f t="shared" si="43"/>
        <v>0</v>
      </c>
      <c r="Q260" s="68">
        <f t="shared" si="43"/>
        <v>0</v>
      </c>
      <c r="R260" s="68">
        <f t="shared" si="37"/>
        <v>48.643182397178059</v>
      </c>
      <c r="S260" s="51">
        <f t="shared" si="38"/>
        <v>0</v>
      </c>
      <c r="T260" s="184">
        <f t="shared" si="39"/>
        <v>0</v>
      </c>
    </row>
    <row r="261" spans="1:20" x14ac:dyDescent="0.35">
      <c r="A261" s="63">
        <v>45576.666666666046</v>
      </c>
      <c r="B261" s="70">
        <v>276.11099999999999</v>
      </c>
      <c r="C261" s="71">
        <v>6645.6843000899999</v>
      </c>
      <c r="D261" s="66">
        <v>0</v>
      </c>
      <c r="E261" s="22">
        <v>0</v>
      </c>
      <c r="F261" s="19">
        <f t="shared" si="34"/>
        <v>276.11099999999999</v>
      </c>
      <c r="G261" s="19">
        <f t="shared" si="34"/>
        <v>6645.6843000899999</v>
      </c>
      <c r="H261" s="67">
        <v>0</v>
      </c>
      <c r="I261" s="34">
        <f t="shared" si="35"/>
        <v>276.11099999999999</v>
      </c>
      <c r="J261" s="68">
        <f t="shared" si="33"/>
        <v>24.068886426437196</v>
      </c>
      <c r="K261" s="110">
        <v>1.93</v>
      </c>
      <c r="L261" s="68">
        <f t="shared" si="36"/>
        <v>28.171999999999997</v>
      </c>
      <c r="M261" s="68">
        <f t="shared" si="43"/>
        <v>0</v>
      </c>
      <c r="N261" s="68">
        <f t="shared" si="43"/>
        <v>40.183553256869914</v>
      </c>
      <c r="O261" s="68">
        <f t="shared" si="43"/>
        <v>48.643182397178059</v>
      </c>
      <c r="P261" s="68">
        <f t="shared" si="43"/>
        <v>0</v>
      </c>
      <c r="Q261" s="68">
        <f t="shared" si="43"/>
        <v>0</v>
      </c>
      <c r="R261" s="68">
        <f t="shared" si="37"/>
        <v>48.643182397178059</v>
      </c>
      <c r="S261" s="51">
        <f t="shared" si="38"/>
        <v>0</v>
      </c>
      <c r="T261" s="184">
        <f t="shared" si="39"/>
        <v>0</v>
      </c>
    </row>
    <row r="262" spans="1:20" x14ac:dyDescent="0.35">
      <c r="A262" s="63">
        <v>45576.70833333271</v>
      </c>
      <c r="B262" s="70">
        <v>276.60000000000002</v>
      </c>
      <c r="C262" s="71">
        <v>7421.9694399999998</v>
      </c>
      <c r="D262" s="66">
        <v>0</v>
      </c>
      <c r="E262" s="22">
        <v>0</v>
      </c>
      <c r="F262" s="19">
        <f t="shared" si="34"/>
        <v>276.60000000000002</v>
      </c>
      <c r="G262" s="19">
        <f t="shared" si="34"/>
        <v>7421.9694399999998</v>
      </c>
      <c r="H262" s="67">
        <v>0</v>
      </c>
      <c r="I262" s="34">
        <f t="shared" si="35"/>
        <v>276.60000000000002</v>
      </c>
      <c r="J262" s="68">
        <f t="shared" ref="J262:J325" si="44">IF(F262&gt;0,G262/F262,0)</f>
        <v>26.832861315979752</v>
      </c>
      <c r="K262" s="110">
        <v>1.93</v>
      </c>
      <c r="L262" s="68">
        <f t="shared" si="36"/>
        <v>28.171999999999997</v>
      </c>
      <c r="M262" s="68">
        <f t="shared" si="43"/>
        <v>0</v>
      </c>
      <c r="N262" s="68">
        <f t="shared" si="43"/>
        <v>40.183553256869914</v>
      </c>
      <c r="O262" s="68">
        <f t="shared" si="43"/>
        <v>48.643182397178059</v>
      </c>
      <c r="P262" s="68">
        <f t="shared" si="43"/>
        <v>0</v>
      </c>
      <c r="Q262" s="68">
        <f t="shared" si="43"/>
        <v>0</v>
      </c>
      <c r="R262" s="68">
        <f t="shared" si="37"/>
        <v>48.643182397178059</v>
      </c>
      <c r="S262" s="51">
        <f t="shared" si="38"/>
        <v>0</v>
      </c>
      <c r="T262" s="184">
        <f t="shared" si="39"/>
        <v>0</v>
      </c>
    </row>
    <row r="263" spans="1:20" x14ac:dyDescent="0.35">
      <c r="A263" s="63">
        <v>45576.749999999374</v>
      </c>
      <c r="B263" s="70">
        <v>272.52499999999998</v>
      </c>
      <c r="C263" s="71">
        <v>14536.264108750001</v>
      </c>
      <c r="D263" s="66">
        <v>0</v>
      </c>
      <c r="E263" s="22">
        <v>0</v>
      </c>
      <c r="F263" s="19">
        <f t="shared" ref="F263:G326" si="45">B263-D263</f>
        <v>272.52499999999998</v>
      </c>
      <c r="G263" s="19">
        <f t="shared" si="45"/>
        <v>14536.264108750001</v>
      </c>
      <c r="H263" s="67">
        <v>0</v>
      </c>
      <c r="I263" s="34">
        <f t="shared" ref="I263:I326" si="46">F263-H263</f>
        <v>272.52499999999998</v>
      </c>
      <c r="J263" s="68">
        <f t="shared" si="44"/>
        <v>53.339194968351535</v>
      </c>
      <c r="K263" s="110">
        <v>1.93</v>
      </c>
      <c r="L263" s="68">
        <f t="shared" ref="L263:L326" si="47">IF(AND(MONTH($A$2)&gt;5,MONTH($A$2)&lt;9),(K263*10800)/1000,(K263*10400)/1000)+8.1</f>
        <v>28.171999999999997</v>
      </c>
      <c r="M263" s="68">
        <f t="shared" si="43"/>
        <v>0</v>
      </c>
      <c r="N263" s="68">
        <f t="shared" si="43"/>
        <v>40.183553256869914</v>
      </c>
      <c r="O263" s="68">
        <f t="shared" si="43"/>
        <v>48.643182397178059</v>
      </c>
      <c r="P263" s="68">
        <f t="shared" si="43"/>
        <v>0</v>
      </c>
      <c r="Q263" s="68">
        <f t="shared" si="43"/>
        <v>0</v>
      </c>
      <c r="R263" s="68">
        <f t="shared" ref="R263:R326" si="48">MAX(L263:Q263)</f>
        <v>48.643182397178059</v>
      </c>
      <c r="S263" s="51">
        <f t="shared" ref="S263:S326" si="49">IF(J263&gt;R263,J263-R263,0)</f>
        <v>4.6960125711734761</v>
      </c>
      <c r="T263" s="184">
        <f t="shared" ref="T263:T326" si="50">IF(S263&lt;&gt;" ",S263*I263,0)</f>
        <v>1279.7808259590515</v>
      </c>
    </row>
    <row r="264" spans="1:20" x14ac:dyDescent="0.35">
      <c r="A264" s="63">
        <v>45576.791666666039</v>
      </c>
      <c r="B264" s="70">
        <v>266.101</v>
      </c>
      <c r="C264" s="71">
        <v>11973.62692966</v>
      </c>
      <c r="D264" s="66">
        <v>0</v>
      </c>
      <c r="E264" s="22">
        <v>0</v>
      </c>
      <c r="F264" s="19">
        <f t="shared" si="45"/>
        <v>266.101</v>
      </c>
      <c r="G264" s="19">
        <f t="shared" si="45"/>
        <v>11973.62692966</v>
      </c>
      <c r="H264" s="67">
        <v>0</v>
      </c>
      <c r="I264" s="34">
        <f t="shared" si="46"/>
        <v>266.101</v>
      </c>
      <c r="J264" s="68">
        <f t="shared" si="44"/>
        <v>44.996549917738001</v>
      </c>
      <c r="K264" s="110">
        <v>1.93</v>
      </c>
      <c r="L264" s="68">
        <f t="shared" si="47"/>
        <v>28.171999999999997</v>
      </c>
      <c r="M264" s="68">
        <f t="shared" ref="M264:Q279" si="51">M263</f>
        <v>0</v>
      </c>
      <c r="N264" s="68">
        <f t="shared" si="51"/>
        <v>40.183553256869914</v>
      </c>
      <c r="O264" s="68">
        <f t="shared" si="51"/>
        <v>48.643182397178059</v>
      </c>
      <c r="P264" s="68">
        <f t="shared" si="51"/>
        <v>0</v>
      </c>
      <c r="Q264" s="68">
        <f t="shared" si="51"/>
        <v>0</v>
      </c>
      <c r="R264" s="68">
        <f t="shared" si="48"/>
        <v>48.643182397178059</v>
      </c>
      <c r="S264" s="51">
        <f t="shared" si="49"/>
        <v>0</v>
      </c>
      <c r="T264" s="184">
        <f t="shared" si="50"/>
        <v>0</v>
      </c>
    </row>
    <row r="265" spans="1:20" x14ac:dyDescent="0.35">
      <c r="A265" s="63">
        <v>45576.833333332703</v>
      </c>
      <c r="B265" s="70">
        <v>278.16899999999998</v>
      </c>
      <c r="C265" s="71">
        <v>9998.9487119700007</v>
      </c>
      <c r="D265" s="66">
        <v>0</v>
      </c>
      <c r="E265" s="22">
        <v>0</v>
      </c>
      <c r="F265" s="19">
        <f t="shared" si="45"/>
        <v>278.16899999999998</v>
      </c>
      <c r="G265" s="19">
        <f t="shared" si="45"/>
        <v>9998.9487119700007</v>
      </c>
      <c r="H265" s="67">
        <v>0</v>
      </c>
      <c r="I265" s="34">
        <f t="shared" si="46"/>
        <v>278.16899999999998</v>
      </c>
      <c r="J265" s="68">
        <f t="shared" si="44"/>
        <v>35.945589594706817</v>
      </c>
      <c r="K265" s="110">
        <v>1.93</v>
      </c>
      <c r="L265" s="68">
        <f t="shared" si="47"/>
        <v>28.171999999999997</v>
      </c>
      <c r="M265" s="68">
        <f t="shared" si="51"/>
        <v>0</v>
      </c>
      <c r="N265" s="68">
        <f t="shared" si="51"/>
        <v>40.183553256869914</v>
      </c>
      <c r="O265" s="68">
        <f t="shared" si="51"/>
        <v>48.643182397178059</v>
      </c>
      <c r="P265" s="68">
        <f t="shared" si="51"/>
        <v>0</v>
      </c>
      <c r="Q265" s="68">
        <f t="shared" si="51"/>
        <v>0</v>
      </c>
      <c r="R265" s="68">
        <f t="shared" si="48"/>
        <v>48.643182397178059</v>
      </c>
      <c r="S265" s="51">
        <f t="shared" si="49"/>
        <v>0</v>
      </c>
      <c r="T265" s="184">
        <f t="shared" si="50"/>
        <v>0</v>
      </c>
    </row>
    <row r="266" spans="1:20" x14ac:dyDescent="0.35">
      <c r="A266" s="63">
        <v>45576.874999999367</v>
      </c>
      <c r="B266" s="70">
        <v>268.10500000000002</v>
      </c>
      <c r="C266" s="71">
        <v>7367.8322359499998</v>
      </c>
      <c r="D266" s="66">
        <v>0</v>
      </c>
      <c r="E266" s="22">
        <v>0</v>
      </c>
      <c r="F266" s="19">
        <f t="shared" si="45"/>
        <v>268.10500000000002</v>
      </c>
      <c r="G266" s="19">
        <f t="shared" si="45"/>
        <v>7367.8322359499998</v>
      </c>
      <c r="H266" s="67">
        <v>0</v>
      </c>
      <c r="I266" s="34">
        <f t="shared" si="46"/>
        <v>268.10500000000002</v>
      </c>
      <c r="J266" s="68">
        <f t="shared" si="44"/>
        <v>27.481144461871278</v>
      </c>
      <c r="K266" s="110">
        <v>1.93</v>
      </c>
      <c r="L266" s="68">
        <f t="shared" si="47"/>
        <v>28.171999999999997</v>
      </c>
      <c r="M266" s="68">
        <f t="shared" si="51"/>
        <v>0</v>
      </c>
      <c r="N266" s="68">
        <f t="shared" si="51"/>
        <v>40.183553256869914</v>
      </c>
      <c r="O266" s="68">
        <f t="shared" si="51"/>
        <v>48.643182397178059</v>
      </c>
      <c r="P266" s="68">
        <f t="shared" si="51"/>
        <v>0</v>
      </c>
      <c r="Q266" s="68">
        <f t="shared" si="51"/>
        <v>0</v>
      </c>
      <c r="R266" s="68">
        <f t="shared" si="48"/>
        <v>48.643182397178059</v>
      </c>
      <c r="S266" s="51">
        <f t="shared" si="49"/>
        <v>0</v>
      </c>
      <c r="T266" s="184">
        <f t="shared" si="50"/>
        <v>0</v>
      </c>
    </row>
    <row r="267" spans="1:20" x14ac:dyDescent="0.35">
      <c r="A267" s="63">
        <v>45576.916666666031</v>
      </c>
      <c r="B267" s="70">
        <v>253.881</v>
      </c>
      <c r="C267" s="71">
        <v>6138.3237222300004</v>
      </c>
      <c r="D267" s="66">
        <v>0</v>
      </c>
      <c r="E267" s="22">
        <v>0</v>
      </c>
      <c r="F267" s="19">
        <f t="shared" si="45"/>
        <v>253.881</v>
      </c>
      <c r="G267" s="19">
        <f t="shared" si="45"/>
        <v>6138.3237222300004</v>
      </c>
      <c r="H267" s="67">
        <v>0</v>
      </c>
      <c r="I267" s="34">
        <f t="shared" si="46"/>
        <v>253.881</v>
      </c>
      <c r="J267" s="68">
        <f t="shared" si="44"/>
        <v>24.177956295390363</v>
      </c>
      <c r="K267" s="110">
        <v>1.93</v>
      </c>
      <c r="L267" s="68">
        <f t="shared" si="47"/>
        <v>28.171999999999997</v>
      </c>
      <c r="M267" s="68">
        <f t="shared" si="51"/>
        <v>0</v>
      </c>
      <c r="N267" s="68">
        <f t="shared" si="51"/>
        <v>40.183553256869914</v>
      </c>
      <c r="O267" s="68">
        <f t="shared" si="51"/>
        <v>48.643182397178059</v>
      </c>
      <c r="P267" s="68">
        <f t="shared" si="51"/>
        <v>0</v>
      </c>
      <c r="Q267" s="68">
        <f t="shared" si="51"/>
        <v>0</v>
      </c>
      <c r="R267" s="68">
        <f t="shared" si="48"/>
        <v>48.643182397178059</v>
      </c>
      <c r="S267" s="51">
        <f t="shared" si="49"/>
        <v>0</v>
      </c>
      <c r="T267" s="184">
        <f t="shared" si="50"/>
        <v>0</v>
      </c>
    </row>
    <row r="268" spans="1:20" x14ac:dyDescent="0.35">
      <c r="A268" s="63">
        <v>45576.958333332695</v>
      </c>
      <c r="B268" s="70">
        <v>237.108</v>
      </c>
      <c r="C268" s="71">
        <v>5420.4538101600001</v>
      </c>
      <c r="D268" s="66">
        <v>0</v>
      </c>
      <c r="E268" s="22">
        <v>0</v>
      </c>
      <c r="F268" s="19">
        <f t="shared" si="45"/>
        <v>237.108</v>
      </c>
      <c r="G268" s="19">
        <f t="shared" si="45"/>
        <v>5420.4538101600001</v>
      </c>
      <c r="H268" s="67">
        <v>0</v>
      </c>
      <c r="I268" s="34">
        <f t="shared" si="46"/>
        <v>237.108</v>
      </c>
      <c r="J268" s="68">
        <f t="shared" si="44"/>
        <v>22.860695590869984</v>
      </c>
      <c r="K268" s="110">
        <v>1.93</v>
      </c>
      <c r="L268" s="68">
        <f t="shared" si="47"/>
        <v>28.171999999999997</v>
      </c>
      <c r="M268" s="68">
        <f t="shared" si="51"/>
        <v>0</v>
      </c>
      <c r="N268" s="68">
        <f t="shared" si="51"/>
        <v>40.183553256869914</v>
      </c>
      <c r="O268" s="68">
        <f t="shared" si="51"/>
        <v>48.643182397178059</v>
      </c>
      <c r="P268" s="68">
        <f t="shared" si="51"/>
        <v>0</v>
      </c>
      <c r="Q268" s="68">
        <f t="shared" si="51"/>
        <v>0</v>
      </c>
      <c r="R268" s="68">
        <f t="shared" si="48"/>
        <v>48.643182397178059</v>
      </c>
      <c r="S268" s="51">
        <f t="shared" si="49"/>
        <v>0</v>
      </c>
      <c r="T268" s="184">
        <f t="shared" si="50"/>
        <v>0</v>
      </c>
    </row>
    <row r="269" spans="1:20" x14ac:dyDescent="0.35">
      <c r="A269" s="63">
        <v>45576.99999999936</v>
      </c>
      <c r="B269" s="70">
        <v>218.346</v>
      </c>
      <c r="C269" s="71">
        <v>4523.3133811400003</v>
      </c>
      <c r="D269" s="66">
        <v>0</v>
      </c>
      <c r="E269" s="22">
        <v>0</v>
      </c>
      <c r="F269" s="19">
        <f t="shared" si="45"/>
        <v>218.346</v>
      </c>
      <c r="G269" s="19">
        <f t="shared" si="45"/>
        <v>4523.3133811400003</v>
      </c>
      <c r="H269" s="67">
        <v>0</v>
      </c>
      <c r="I269" s="34">
        <f t="shared" si="46"/>
        <v>218.346</v>
      </c>
      <c r="J269" s="68">
        <f t="shared" si="44"/>
        <v>20.71626400822548</v>
      </c>
      <c r="K269" s="110">
        <v>1.93</v>
      </c>
      <c r="L269" s="68">
        <f t="shared" si="47"/>
        <v>28.171999999999997</v>
      </c>
      <c r="M269" s="68">
        <f t="shared" si="51"/>
        <v>0</v>
      </c>
      <c r="N269" s="68">
        <f t="shared" si="51"/>
        <v>40.183553256869914</v>
      </c>
      <c r="O269" s="68">
        <f t="shared" si="51"/>
        <v>48.643182397178059</v>
      </c>
      <c r="P269" s="68">
        <f t="shared" si="51"/>
        <v>0</v>
      </c>
      <c r="Q269" s="68">
        <f t="shared" si="51"/>
        <v>0</v>
      </c>
      <c r="R269" s="68">
        <f t="shared" si="48"/>
        <v>48.643182397178059</v>
      </c>
      <c r="S269" s="51">
        <f t="shared" si="49"/>
        <v>0</v>
      </c>
      <c r="T269" s="184">
        <f t="shared" si="50"/>
        <v>0</v>
      </c>
    </row>
    <row r="270" spans="1:20" x14ac:dyDescent="0.35">
      <c r="A270" s="63">
        <v>45577.041666666024</v>
      </c>
      <c r="B270" s="64">
        <v>202.869</v>
      </c>
      <c r="C270" s="65">
        <v>4807.6359601499998</v>
      </c>
      <c r="D270" s="66">
        <v>0</v>
      </c>
      <c r="E270" s="22">
        <v>0</v>
      </c>
      <c r="F270" s="19">
        <f t="shared" si="45"/>
        <v>202.869</v>
      </c>
      <c r="G270" s="19">
        <f t="shared" si="45"/>
        <v>4807.6359601499998</v>
      </c>
      <c r="H270" s="67">
        <v>0</v>
      </c>
      <c r="I270" s="34">
        <f t="shared" si="46"/>
        <v>202.869</v>
      </c>
      <c r="J270" s="68">
        <f t="shared" si="44"/>
        <v>23.698228709906392</v>
      </c>
      <c r="K270" s="110">
        <v>1.71</v>
      </c>
      <c r="L270" s="68">
        <f t="shared" si="47"/>
        <v>25.884</v>
      </c>
      <c r="M270" s="68">
        <f t="shared" si="51"/>
        <v>0</v>
      </c>
      <c r="N270" s="68">
        <f t="shared" si="51"/>
        <v>40.183553256869914</v>
      </c>
      <c r="O270" s="68">
        <f t="shared" si="51"/>
        <v>48.643182397178059</v>
      </c>
      <c r="P270" s="68">
        <f t="shared" si="51"/>
        <v>0</v>
      </c>
      <c r="Q270" s="68">
        <f t="shared" si="51"/>
        <v>0</v>
      </c>
      <c r="R270" s="68">
        <f t="shared" si="48"/>
        <v>48.643182397178059</v>
      </c>
      <c r="S270" s="51">
        <f t="shared" si="49"/>
        <v>0</v>
      </c>
      <c r="T270" s="184">
        <f t="shared" si="50"/>
        <v>0</v>
      </c>
    </row>
    <row r="271" spans="1:20" x14ac:dyDescent="0.35">
      <c r="A271" s="63">
        <v>45577.083333332688</v>
      </c>
      <c r="B271" s="70">
        <v>198.762</v>
      </c>
      <c r="C271" s="71">
        <v>5070.0605552199995</v>
      </c>
      <c r="D271" s="66">
        <v>0</v>
      </c>
      <c r="E271" s="22">
        <v>0</v>
      </c>
      <c r="F271" s="19">
        <f t="shared" si="45"/>
        <v>198.762</v>
      </c>
      <c r="G271" s="19">
        <f t="shared" si="45"/>
        <v>5070.0605552199995</v>
      </c>
      <c r="H271" s="67">
        <v>0</v>
      </c>
      <c r="I271" s="34">
        <f t="shared" si="46"/>
        <v>198.762</v>
      </c>
      <c r="J271" s="68">
        <f t="shared" si="44"/>
        <v>25.508198524969558</v>
      </c>
      <c r="K271" s="110">
        <v>1.71</v>
      </c>
      <c r="L271" s="68">
        <f t="shared" si="47"/>
        <v>25.884</v>
      </c>
      <c r="M271" s="68">
        <f t="shared" si="51"/>
        <v>0</v>
      </c>
      <c r="N271" s="68">
        <f t="shared" si="51"/>
        <v>40.183553256869914</v>
      </c>
      <c r="O271" s="68">
        <f t="shared" si="51"/>
        <v>48.643182397178059</v>
      </c>
      <c r="P271" s="68">
        <f t="shared" si="51"/>
        <v>0</v>
      </c>
      <c r="Q271" s="68">
        <f t="shared" si="51"/>
        <v>0</v>
      </c>
      <c r="R271" s="68">
        <f t="shared" si="48"/>
        <v>48.643182397178059</v>
      </c>
      <c r="S271" s="51">
        <f t="shared" si="49"/>
        <v>0</v>
      </c>
      <c r="T271" s="184">
        <f t="shared" si="50"/>
        <v>0</v>
      </c>
    </row>
    <row r="272" spans="1:20" x14ac:dyDescent="0.35">
      <c r="A272" s="63">
        <v>45577.124999999352</v>
      </c>
      <c r="B272" s="70">
        <v>193.53</v>
      </c>
      <c r="C272" s="71">
        <v>3669.8991426000002</v>
      </c>
      <c r="D272" s="66">
        <v>0</v>
      </c>
      <c r="E272" s="22">
        <v>0</v>
      </c>
      <c r="F272" s="19">
        <f t="shared" si="45"/>
        <v>193.53</v>
      </c>
      <c r="G272" s="19">
        <f t="shared" si="45"/>
        <v>3669.8991426000002</v>
      </c>
      <c r="H272" s="67">
        <v>0</v>
      </c>
      <c r="I272" s="34">
        <f t="shared" si="46"/>
        <v>193.53</v>
      </c>
      <c r="J272" s="68">
        <f t="shared" si="44"/>
        <v>18.962947050069758</v>
      </c>
      <c r="K272" s="110">
        <v>1.71</v>
      </c>
      <c r="L272" s="68">
        <f t="shared" si="47"/>
        <v>25.884</v>
      </c>
      <c r="M272" s="68">
        <f t="shared" si="51"/>
        <v>0</v>
      </c>
      <c r="N272" s="68">
        <f t="shared" si="51"/>
        <v>40.183553256869914</v>
      </c>
      <c r="O272" s="68">
        <f t="shared" si="51"/>
        <v>48.643182397178059</v>
      </c>
      <c r="P272" s="68">
        <f t="shared" si="51"/>
        <v>0</v>
      </c>
      <c r="Q272" s="68">
        <f t="shared" si="51"/>
        <v>0</v>
      </c>
      <c r="R272" s="68">
        <f t="shared" si="48"/>
        <v>48.643182397178059</v>
      </c>
      <c r="S272" s="51">
        <f t="shared" si="49"/>
        <v>0</v>
      </c>
      <c r="T272" s="184">
        <f t="shared" si="50"/>
        <v>0</v>
      </c>
    </row>
    <row r="273" spans="1:20" x14ac:dyDescent="0.35">
      <c r="A273" s="63">
        <v>45577.166666666017</v>
      </c>
      <c r="B273" s="70">
        <v>197.53899999999999</v>
      </c>
      <c r="C273" s="71">
        <v>3870.86155973</v>
      </c>
      <c r="D273" s="66">
        <v>0</v>
      </c>
      <c r="E273" s="22">
        <v>0</v>
      </c>
      <c r="F273" s="19">
        <f t="shared" si="45"/>
        <v>197.53899999999999</v>
      </c>
      <c r="G273" s="19">
        <f t="shared" si="45"/>
        <v>3870.86155973</v>
      </c>
      <c r="H273" s="67">
        <v>0</v>
      </c>
      <c r="I273" s="34">
        <f t="shared" si="46"/>
        <v>197.53899999999999</v>
      </c>
      <c r="J273" s="68">
        <f t="shared" si="44"/>
        <v>19.59542955937815</v>
      </c>
      <c r="K273" s="110">
        <v>1.71</v>
      </c>
      <c r="L273" s="68">
        <f t="shared" si="47"/>
        <v>25.884</v>
      </c>
      <c r="M273" s="68">
        <f t="shared" si="51"/>
        <v>0</v>
      </c>
      <c r="N273" s="68">
        <f t="shared" si="51"/>
        <v>40.183553256869914</v>
      </c>
      <c r="O273" s="68">
        <f t="shared" si="51"/>
        <v>48.643182397178059</v>
      </c>
      <c r="P273" s="68">
        <f t="shared" si="51"/>
        <v>0</v>
      </c>
      <c r="Q273" s="68">
        <f t="shared" si="51"/>
        <v>0</v>
      </c>
      <c r="R273" s="68">
        <f t="shared" si="48"/>
        <v>48.643182397178059</v>
      </c>
      <c r="S273" s="51">
        <f t="shared" si="49"/>
        <v>0</v>
      </c>
      <c r="T273" s="184">
        <f t="shared" si="50"/>
        <v>0</v>
      </c>
    </row>
    <row r="274" spans="1:20" x14ac:dyDescent="0.35">
      <c r="A274" s="63">
        <v>45577.208333332681</v>
      </c>
      <c r="B274" s="70">
        <v>200.99099999999999</v>
      </c>
      <c r="C274" s="71">
        <v>4283.3613596300002</v>
      </c>
      <c r="D274" s="66">
        <v>0</v>
      </c>
      <c r="E274" s="22">
        <v>0</v>
      </c>
      <c r="F274" s="19">
        <f t="shared" si="45"/>
        <v>200.99099999999999</v>
      </c>
      <c r="G274" s="19">
        <f t="shared" si="45"/>
        <v>4283.3613596300002</v>
      </c>
      <c r="H274" s="67">
        <v>0</v>
      </c>
      <c r="I274" s="34">
        <f t="shared" si="46"/>
        <v>200.99099999999999</v>
      </c>
      <c r="J274" s="68">
        <f t="shared" si="44"/>
        <v>21.311209753819824</v>
      </c>
      <c r="K274" s="110">
        <v>1.71</v>
      </c>
      <c r="L274" s="68">
        <f t="shared" si="47"/>
        <v>25.884</v>
      </c>
      <c r="M274" s="68">
        <f t="shared" si="51"/>
        <v>0</v>
      </c>
      <c r="N274" s="68">
        <f t="shared" si="51"/>
        <v>40.183553256869914</v>
      </c>
      <c r="O274" s="68">
        <f t="shared" si="51"/>
        <v>48.643182397178059</v>
      </c>
      <c r="P274" s="68">
        <f t="shared" si="51"/>
        <v>0</v>
      </c>
      <c r="Q274" s="68">
        <f t="shared" si="51"/>
        <v>0</v>
      </c>
      <c r="R274" s="68">
        <f t="shared" si="48"/>
        <v>48.643182397178059</v>
      </c>
      <c r="S274" s="51">
        <f t="shared" si="49"/>
        <v>0</v>
      </c>
      <c r="T274" s="184">
        <f t="shared" si="50"/>
        <v>0</v>
      </c>
    </row>
    <row r="275" spans="1:20" x14ac:dyDescent="0.35">
      <c r="A275" s="63">
        <v>45577.249999999345</v>
      </c>
      <c r="B275" s="70">
        <v>213.82399999999998</v>
      </c>
      <c r="C275" s="71">
        <v>5154.9208682399994</v>
      </c>
      <c r="D275" s="66">
        <v>0</v>
      </c>
      <c r="E275" s="22">
        <v>0</v>
      </c>
      <c r="F275" s="19">
        <f t="shared" si="45"/>
        <v>213.82399999999998</v>
      </c>
      <c r="G275" s="19">
        <f t="shared" si="45"/>
        <v>5154.9208682399994</v>
      </c>
      <c r="H275" s="67">
        <v>0</v>
      </c>
      <c r="I275" s="34">
        <f t="shared" si="46"/>
        <v>213.82399999999998</v>
      </c>
      <c r="J275" s="68">
        <f t="shared" si="44"/>
        <v>24.108242611867702</v>
      </c>
      <c r="K275" s="110">
        <v>1.71</v>
      </c>
      <c r="L275" s="68">
        <f t="shared" si="47"/>
        <v>25.884</v>
      </c>
      <c r="M275" s="68">
        <f t="shared" si="51"/>
        <v>0</v>
      </c>
      <c r="N275" s="68">
        <f t="shared" si="51"/>
        <v>40.183553256869914</v>
      </c>
      <c r="O275" s="68">
        <f t="shared" si="51"/>
        <v>48.643182397178059</v>
      </c>
      <c r="P275" s="68">
        <f t="shared" si="51"/>
        <v>0</v>
      </c>
      <c r="Q275" s="68">
        <f t="shared" si="51"/>
        <v>0</v>
      </c>
      <c r="R275" s="68">
        <f t="shared" si="48"/>
        <v>48.643182397178059</v>
      </c>
      <c r="S275" s="51">
        <f t="shared" si="49"/>
        <v>0</v>
      </c>
      <c r="T275" s="184">
        <f t="shared" si="50"/>
        <v>0</v>
      </c>
    </row>
    <row r="276" spans="1:20" x14ac:dyDescent="0.35">
      <c r="A276" s="63">
        <v>45577.291666666009</v>
      </c>
      <c r="B276" s="70">
        <v>232.13100000000003</v>
      </c>
      <c r="C276" s="71">
        <v>6087.0296954999994</v>
      </c>
      <c r="D276" s="66">
        <v>0</v>
      </c>
      <c r="E276" s="22">
        <v>0</v>
      </c>
      <c r="F276" s="19">
        <f t="shared" si="45"/>
        <v>232.13100000000003</v>
      </c>
      <c r="G276" s="19">
        <f t="shared" si="45"/>
        <v>6087.0296954999994</v>
      </c>
      <c r="H276" s="67">
        <v>0</v>
      </c>
      <c r="I276" s="34">
        <f t="shared" si="46"/>
        <v>232.13100000000003</v>
      </c>
      <c r="J276" s="68">
        <f t="shared" si="44"/>
        <v>26.222390355015051</v>
      </c>
      <c r="K276" s="110">
        <v>1.71</v>
      </c>
      <c r="L276" s="68">
        <f t="shared" si="47"/>
        <v>25.884</v>
      </c>
      <c r="M276" s="68">
        <f t="shared" si="51"/>
        <v>0</v>
      </c>
      <c r="N276" s="68">
        <f t="shared" si="51"/>
        <v>40.183553256869914</v>
      </c>
      <c r="O276" s="68">
        <f t="shared" si="51"/>
        <v>48.643182397178059</v>
      </c>
      <c r="P276" s="68">
        <f t="shared" si="51"/>
        <v>0</v>
      </c>
      <c r="Q276" s="68">
        <f t="shared" si="51"/>
        <v>0</v>
      </c>
      <c r="R276" s="68">
        <f t="shared" si="48"/>
        <v>48.643182397178059</v>
      </c>
      <c r="S276" s="51">
        <f t="shared" si="49"/>
        <v>0</v>
      </c>
      <c r="T276" s="184">
        <f t="shared" si="50"/>
        <v>0</v>
      </c>
    </row>
    <row r="277" spans="1:20" x14ac:dyDescent="0.35">
      <c r="A277" s="63">
        <v>45577.333333332674</v>
      </c>
      <c r="B277" s="70">
        <v>241.523</v>
      </c>
      <c r="C277" s="71">
        <v>8247.46715477</v>
      </c>
      <c r="D277" s="66">
        <v>0</v>
      </c>
      <c r="E277" s="22">
        <v>0</v>
      </c>
      <c r="F277" s="19">
        <f t="shared" si="45"/>
        <v>241.523</v>
      </c>
      <c r="G277" s="19">
        <f t="shared" si="45"/>
        <v>8247.46715477</v>
      </c>
      <c r="H277" s="67">
        <v>0</v>
      </c>
      <c r="I277" s="34">
        <f t="shared" si="46"/>
        <v>241.523</v>
      </c>
      <c r="J277" s="68">
        <f t="shared" si="44"/>
        <v>34.147750544544415</v>
      </c>
      <c r="K277" s="110">
        <v>1.71</v>
      </c>
      <c r="L277" s="68">
        <f t="shared" si="47"/>
        <v>25.884</v>
      </c>
      <c r="M277" s="68">
        <f t="shared" si="51"/>
        <v>0</v>
      </c>
      <c r="N277" s="68">
        <f t="shared" si="51"/>
        <v>40.183553256869914</v>
      </c>
      <c r="O277" s="68">
        <f t="shared" si="51"/>
        <v>48.643182397178059</v>
      </c>
      <c r="P277" s="68">
        <f t="shared" si="51"/>
        <v>0</v>
      </c>
      <c r="Q277" s="68">
        <f t="shared" si="51"/>
        <v>0</v>
      </c>
      <c r="R277" s="68">
        <f t="shared" si="48"/>
        <v>48.643182397178059</v>
      </c>
      <c r="S277" s="51">
        <f t="shared" si="49"/>
        <v>0</v>
      </c>
      <c r="T277" s="184">
        <f t="shared" si="50"/>
        <v>0</v>
      </c>
    </row>
    <row r="278" spans="1:20" x14ac:dyDescent="0.35">
      <c r="A278" s="63">
        <v>45577.374999999338</v>
      </c>
      <c r="B278" s="70">
        <v>265.01900000000001</v>
      </c>
      <c r="C278" s="71">
        <v>6877.47766847</v>
      </c>
      <c r="D278" s="66">
        <v>0</v>
      </c>
      <c r="E278" s="22">
        <v>0</v>
      </c>
      <c r="F278" s="19">
        <f t="shared" si="45"/>
        <v>265.01900000000001</v>
      </c>
      <c r="G278" s="19">
        <f t="shared" si="45"/>
        <v>6877.47766847</v>
      </c>
      <c r="H278" s="67">
        <v>0</v>
      </c>
      <c r="I278" s="34">
        <f t="shared" si="46"/>
        <v>265.01900000000001</v>
      </c>
      <c r="J278" s="68">
        <f t="shared" si="44"/>
        <v>25.950885289243413</v>
      </c>
      <c r="K278" s="110">
        <v>1.71</v>
      </c>
      <c r="L278" s="68">
        <f t="shared" si="47"/>
        <v>25.884</v>
      </c>
      <c r="M278" s="68">
        <f t="shared" si="51"/>
        <v>0</v>
      </c>
      <c r="N278" s="68">
        <f t="shared" si="51"/>
        <v>40.183553256869914</v>
      </c>
      <c r="O278" s="68">
        <f t="shared" si="51"/>
        <v>48.643182397178059</v>
      </c>
      <c r="P278" s="68">
        <f t="shared" si="51"/>
        <v>0</v>
      </c>
      <c r="Q278" s="68">
        <f t="shared" si="51"/>
        <v>0</v>
      </c>
      <c r="R278" s="68">
        <f t="shared" si="48"/>
        <v>48.643182397178059</v>
      </c>
      <c r="S278" s="51">
        <f t="shared" si="49"/>
        <v>0</v>
      </c>
      <c r="T278" s="184">
        <f t="shared" si="50"/>
        <v>0</v>
      </c>
    </row>
    <row r="279" spans="1:20" x14ac:dyDescent="0.35">
      <c r="A279" s="63">
        <v>45577.416666666002</v>
      </c>
      <c r="B279" s="70">
        <v>265.04899999999998</v>
      </c>
      <c r="C279" s="71">
        <v>5734.3549344499997</v>
      </c>
      <c r="D279" s="66">
        <v>0</v>
      </c>
      <c r="E279" s="22">
        <v>0</v>
      </c>
      <c r="F279" s="19">
        <f t="shared" si="45"/>
        <v>265.04899999999998</v>
      </c>
      <c r="G279" s="19">
        <f t="shared" si="45"/>
        <v>5734.3549344499997</v>
      </c>
      <c r="H279" s="67">
        <v>0</v>
      </c>
      <c r="I279" s="34">
        <f t="shared" si="46"/>
        <v>265.04899999999998</v>
      </c>
      <c r="J279" s="68">
        <f t="shared" si="44"/>
        <v>21.635074776550752</v>
      </c>
      <c r="K279" s="110">
        <v>1.71</v>
      </c>
      <c r="L279" s="68">
        <f t="shared" si="47"/>
        <v>25.884</v>
      </c>
      <c r="M279" s="68">
        <f t="shared" si="51"/>
        <v>0</v>
      </c>
      <c r="N279" s="68">
        <f t="shared" si="51"/>
        <v>40.183553256869914</v>
      </c>
      <c r="O279" s="68">
        <f t="shared" si="51"/>
        <v>48.643182397178059</v>
      </c>
      <c r="P279" s="68">
        <f t="shared" si="51"/>
        <v>0</v>
      </c>
      <c r="Q279" s="68">
        <f t="shared" si="51"/>
        <v>0</v>
      </c>
      <c r="R279" s="68">
        <f t="shared" si="48"/>
        <v>48.643182397178059</v>
      </c>
      <c r="S279" s="51">
        <f t="shared" si="49"/>
        <v>0</v>
      </c>
      <c r="T279" s="184">
        <f t="shared" si="50"/>
        <v>0</v>
      </c>
    </row>
    <row r="280" spans="1:20" x14ac:dyDescent="0.35">
      <c r="A280" s="63">
        <v>45577.458333332666</v>
      </c>
      <c r="B280" s="70">
        <v>259.51900000000001</v>
      </c>
      <c r="C280" s="71">
        <v>6263.8774432500004</v>
      </c>
      <c r="D280" s="66">
        <v>0</v>
      </c>
      <c r="E280" s="22">
        <v>0</v>
      </c>
      <c r="F280" s="19">
        <f t="shared" si="45"/>
        <v>259.51900000000001</v>
      </c>
      <c r="G280" s="19">
        <f t="shared" si="45"/>
        <v>6263.8774432500004</v>
      </c>
      <c r="H280" s="67">
        <v>0</v>
      </c>
      <c r="I280" s="34">
        <f t="shared" si="46"/>
        <v>259.51900000000001</v>
      </c>
      <c r="J280" s="68">
        <f t="shared" si="44"/>
        <v>24.136488824517667</v>
      </c>
      <c r="K280" s="110">
        <v>1.71</v>
      </c>
      <c r="L280" s="68">
        <f t="shared" si="47"/>
        <v>25.884</v>
      </c>
      <c r="M280" s="68">
        <f t="shared" ref="M280:Q295" si="52">M279</f>
        <v>0</v>
      </c>
      <c r="N280" s="68">
        <f t="shared" si="52"/>
        <v>40.183553256869914</v>
      </c>
      <c r="O280" s="68">
        <f t="shared" si="52"/>
        <v>48.643182397178059</v>
      </c>
      <c r="P280" s="68">
        <f t="shared" si="52"/>
        <v>0</v>
      </c>
      <c r="Q280" s="68">
        <f t="shared" si="52"/>
        <v>0</v>
      </c>
      <c r="R280" s="68">
        <f t="shared" si="48"/>
        <v>48.643182397178059</v>
      </c>
      <c r="S280" s="51">
        <f t="shared" si="49"/>
        <v>0</v>
      </c>
      <c r="T280" s="184">
        <f t="shared" si="50"/>
        <v>0</v>
      </c>
    </row>
    <row r="281" spans="1:20" x14ac:dyDescent="0.35">
      <c r="A281" s="63">
        <v>45577.499999999331</v>
      </c>
      <c r="B281" s="70">
        <v>250.15100000000001</v>
      </c>
      <c r="C281" s="71">
        <v>6100.3139043800002</v>
      </c>
      <c r="D281" s="66">
        <v>0</v>
      </c>
      <c r="E281" s="22">
        <v>0</v>
      </c>
      <c r="F281" s="19">
        <f t="shared" si="45"/>
        <v>250.15100000000001</v>
      </c>
      <c r="G281" s="19">
        <f t="shared" si="45"/>
        <v>6100.3139043800002</v>
      </c>
      <c r="H281" s="67">
        <v>0</v>
      </c>
      <c r="I281" s="34">
        <f t="shared" si="46"/>
        <v>250.15100000000001</v>
      </c>
      <c r="J281" s="68">
        <f t="shared" si="44"/>
        <v>24.386526155721942</v>
      </c>
      <c r="K281" s="110">
        <v>1.71</v>
      </c>
      <c r="L281" s="68">
        <f t="shared" si="47"/>
        <v>25.884</v>
      </c>
      <c r="M281" s="68">
        <f t="shared" si="52"/>
        <v>0</v>
      </c>
      <c r="N281" s="68">
        <f t="shared" si="52"/>
        <v>40.183553256869914</v>
      </c>
      <c r="O281" s="68">
        <f t="shared" si="52"/>
        <v>48.643182397178059</v>
      </c>
      <c r="P281" s="68">
        <f t="shared" si="52"/>
        <v>0</v>
      </c>
      <c r="Q281" s="68">
        <f t="shared" si="52"/>
        <v>0</v>
      </c>
      <c r="R281" s="68">
        <f t="shared" si="48"/>
        <v>48.643182397178059</v>
      </c>
      <c r="S281" s="51">
        <f t="shared" si="49"/>
        <v>0</v>
      </c>
      <c r="T281" s="184">
        <f t="shared" si="50"/>
        <v>0</v>
      </c>
    </row>
    <row r="282" spans="1:20" x14ac:dyDescent="0.35">
      <c r="A282" s="63">
        <v>45577.541666665995</v>
      </c>
      <c r="B282" s="70">
        <v>239.649</v>
      </c>
      <c r="C282" s="71">
        <v>6252.5078021600002</v>
      </c>
      <c r="D282" s="66">
        <v>0</v>
      </c>
      <c r="E282" s="22">
        <v>0</v>
      </c>
      <c r="F282" s="19">
        <f t="shared" si="45"/>
        <v>239.649</v>
      </c>
      <c r="G282" s="19">
        <f t="shared" si="45"/>
        <v>6252.5078021600002</v>
      </c>
      <c r="H282" s="67">
        <v>0</v>
      </c>
      <c r="I282" s="34">
        <f t="shared" si="46"/>
        <v>239.649</v>
      </c>
      <c r="J282" s="68">
        <f t="shared" si="44"/>
        <v>26.090272866400444</v>
      </c>
      <c r="K282" s="110">
        <v>1.71</v>
      </c>
      <c r="L282" s="68">
        <f t="shared" si="47"/>
        <v>25.884</v>
      </c>
      <c r="M282" s="68">
        <f t="shared" si="52"/>
        <v>0</v>
      </c>
      <c r="N282" s="68">
        <f t="shared" si="52"/>
        <v>40.183553256869914</v>
      </c>
      <c r="O282" s="68">
        <f t="shared" si="52"/>
        <v>48.643182397178059</v>
      </c>
      <c r="P282" s="68">
        <f t="shared" si="52"/>
        <v>0</v>
      </c>
      <c r="Q282" s="68">
        <f t="shared" si="52"/>
        <v>0</v>
      </c>
      <c r="R282" s="68">
        <f t="shared" si="48"/>
        <v>48.643182397178059</v>
      </c>
      <c r="S282" s="51">
        <f t="shared" si="49"/>
        <v>0</v>
      </c>
      <c r="T282" s="184">
        <f t="shared" si="50"/>
        <v>0</v>
      </c>
    </row>
    <row r="283" spans="1:20" x14ac:dyDescent="0.35">
      <c r="A283" s="63">
        <v>45577.583333332659</v>
      </c>
      <c r="B283" s="70">
        <v>253.9</v>
      </c>
      <c r="C283" s="71">
        <v>6951.7820000000002</v>
      </c>
      <c r="D283" s="66">
        <v>10.866</v>
      </c>
      <c r="E283" s="22">
        <v>297.49799999999999</v>
      </c>
      <c r="F283" s="19">
        <f t="shared" si="45"/>
        <v>243.03399999999999</v>
      </c>
      <c r="G283" s="19">
        <f t="shared" si="45"/>
        <v>6654.2840000000006</v>
      </c>
      <c r="H283" s="67">
        <v>0</v>
      </c>
      <c r="I283" s="34">
        <f t="shared" si="46"/>
        <v>243.03399999999999</v>
      </c>
      <c r="J283" s="68">
        <f t="shared" si="44"/>
        <v>27.380053819630177</v>
      </c>
      <c r="K283" s="110">
        <v>1.71</v>
      </c>
      <c r="L283" s="68">
        <f t="shared" si="47"/>
        <v>25.884</v>
      </c>
      <c r="M283" s="68">
        <f t="shared" si="52"/>
        <v>0</v>
      </c>
      <c r="N283" s="68">
        <f t="shared" si="52"/>
        <v>40.183553256869914</v>
      </c>
      <c r="O283" s="68">
        <f t="shared" si="52"/>
        <v>48.643182397178059</v>
      </c>
      <c r="P283" s="68">
        <f t="shared" si="52"/>
        <v>0</v>
      </c>
      <c r="Q283" s="68">
        <f t="shared" si="52"/>
        <v>0</v>
      </c>
      <c r="R283" s="68">
        <f t="shared" si="48"/>
        <v>48.643182397178059</v>
      </c>
      <c r="S283" s="51">
        <f t="shared" si="49"/>
        <v>0</v>
      </c>
      <c r="T283" s="184">
        <f t="shared" si="50"/>
        <v>0</v>
      </c>
    </row>
    <row r="284" spans="1:20" x14ac:dyDescent="0.35">
      <c r="A284" s="63">
        <v>45577.624999999323</v>
      </c>
      <c r="B284" s="70">
        <v>258.39999999999998</v>
      </c>
      <c r="C284" s="71">
        <v>7168.0159999999996</v>
      </c>
      <c r="D284" s="66">
        <v>9.1289999999999996</v>
      </c>
      <c r="E284" s="22">
        <v>253.25200000000001</v>
      </c>
      <c r="F284" s="19">
        <f t="shared" si="45"/>
        <v>249.27099999999999</v>
      </c>
      <c r="G284" s="19">
        <f t="shared" si="45"/>
        <v>6914.7639999999992</v>
      </c>
      <c r="H284" s="67">
        <v>0</v>
      </c>
      <c r="I284" s="34">
        <f t="shared" si="46"/>
        <v>249.27099999999999</v>
      </c>
      <c r="J284" s="68">
        <f t="shared" si="44"/>
        <v>27.739945681607566</v>
      </c>
      <c r="K284" s="110">
        <v>1.71</v>
      </c>
      <c r="L284" s="68">
        <f t="shared" si="47"/>
        <v>25.884</v>
      </c>
      <c r="M284" s="68">
        <f t="shared" si="52"/>
        <v>0</v>
      </c>
      <c r="N284" s="68">
        <f t="shared" si="52"/>
        <v>40.183553256869914</v>
      </c>
      <c r="O284" s="68">
        <f t="shared" si="52"/>
        <v>48.643182397178059</v>
      </c>
      <c r="P284" s="68">
        <f t="shared" si="52"/>
        <v>0</v>
      </c>
      <c r="Q284" s="68">
        <f t="shared" si="52"/>
        <v>0</v>
      </c>
      <c r="R284" s="68">
        <f t="shared" si="48"/>
        <v>48.643182397178059</v>
      </c>
      <c r="S284" s="51">
        <f t="shared" si="49"/>
        <v>0</v>
      </c>
      <c r="T284" s="184">
        <f t="shared" si="50"/>
        <v>0</v>
      </c>
    </row>
    <row r="285" spans="1:20" x14ac:dyDescent="0.35">
      <c r="A285" s="63">
        <v>45577.666666665988</v>
      </c>
      <c r="B285" s="70">
        <v>255.541</v>
      </c>
      <c r="C285" s="71">
        <v>7693.5471079100007</v>
      </c>
      <c r="D285" s="66">
        <v>0</v>
      </c>
      <c r="E285" s="22">
        <v>0</v>
      </c>
      <c r="F285" s="19">
        <f t="shared" si="45"/>
        <v>255.541</v>
      </c>
      <c r="G285" s="19">
        <f t="shared" si="45"/>
        <v>7693.5471079100007</v>
      </c>
      <c r="H285" s="67">
        <v>0</v>
      </c>
      <c r="I285" s="34">
        <f t="shared" si="46"/>
        <v>255.541</v>
      </c>
      <c r="J285" s="68">
        <f t="shared" si="44"/>
        <v>30.106899119554203</v>
      </c>
      <c r="K285" s="110">
        <v>1.71</v>
      </c>
      <c r="L285" s="68">
        <f t="shared" si="47"/>
        <v>25.884</v>
      </c>
      <c r="M285" s="68">
        <f t="shared" si="52"/>
        <v>0</v>
      </c>
      <c r="N285" s="68">
        <f t="shared" si="52"/>
        <v>40.183553256869914</v>
      </c>
      <c r="O285" s="68">
        <f t="shared" si="52"/>
        <v>48.643182397178059</v>
      </c>
      <c r="P285" s="68">
        <f t="shared" si="52"/>
        <v>0</v>
      </c>
      <c r="Q285" s="68">
        <f t="shared" si="52"/>
        <v>0</v>
      </c>
      <c r="R285" s="68">
        <f t="shared" si="48"/>
        <v>48.643182397178059</v>
      </c>
      <c r="S285" s="51">
        <f t="shared" si="49"/>
        <v>0</v>
      </c>
      <c r="T285" s="184">
        <f t="shared" si="50"/>
        <v>0</v>
      </c>
    </row>
    <row r="286" spans="1:20" x14ac:dyDescent="0.35">
      <c r="A286" s="63">
        <v>45577.708333332652</v>
      </c>
      <c r="B286" s="70">
        <v>260.24400000000003</v>
      </c>
      <c r="C286" s="71">
        <v>9251.7043353600002</v>
      </c>
      <c r="D286" s="66">
        <v>0</v>
      </c>
      <c r="E286" s="22">
        <v>0</v>
      </c>
      <c r="F286" s="19">
        <f t="shared" si="45"/>
        <v>260.24400000000003</v>
      </c>
      <c r="G286" s="19">
        <f t="shared" si="45"/>
        <v>9251.7043353600002</v>
      </c>
      <c r="H286" s="67">
        <v>0</v>
      </c>
      <c r="I286" s="34">
        <f t="shared" si="46"/>
        <v>260.24400000000003</v>
      </c>
      <c r="J286" s="68">
        <f t="shared" si="44"/>
        <v>35.550115796560149</v>
      </c>
      <c r="K286" s="110">
        <v>1.71</v>
      </c>
      <c r="L286" s="68">
        <f t="shared" si="47"/>
        <v>25.884</v>
      </c>
      <c r="M286" s="68">
        <f t="shared" si="52"/>
        <v>0</v>
      </c>
      <c r="N286" s="68">
        <f t="shared" si="52"/>
        <v>40.183553256869914</v>
      </c>
      <c r="O286" s="68">
        <f t="shared" si="52"/>
        <v>48.643182397178059</v>
      </c>
      <c r="P286" s="68">
        <f t="shared" si="52"/>
        <v>0</v>
      </c>
      <c r="Q286" s="68">
        <f t="shared" si="52"/>
        <v>0</v>
      </c>
      <c r="R286" s="68">
        <f t="shared" si="48"/>
        <v>48.643182397178059</v>
      </c>
      <c r="S286" s="51">
        <f t="shared" si="49"/>
        <v>0</v>
      </c>
      <c r="T286" s="184">
        <f t="shared" si="50"/>
        <v>0</v>
      </c>
    </row>
    <row r="287" spans="1:20" x14ac:dyDescent="0.35">
      <c r="A287" s="63">
        <v>45577.749999999316</v>
      </c>
      <c r="B287" s="70">
        <v>259.82499999999999</v>
      </c>
      <c r="C287" s="71">
        <v>14003.30891625</v>
      </c>
      <c r="D287" s="66">
        <v>0</v>
      </c>
      <c r="E287" s="22">
        <v>0</v>
      </c>
      <c r="F287" s="19">
        <f t="shared" si="45"/>
        <v>259.82499999999999</v>
      </c>
      <c r="G287" s="19">
        <f t="shared" si="45"/>
        <v>14003.30891625</v>
      </c>
      <c r="H287" s="67">
        <v>0</v>
      </c>
      <c r="I287" s="34">
        <f t="shared" si="46"/>
        <v>259.82499999999999</v>
      </c>
      <c r="J287" s="68">
        <f t="shared" si="44"/>
        <v>53.895156032906769</v>
      </c>
      <c r="K287" s="110">
        <v>1.71</v>
      </c>
      <c r="L287" s="68">
        <f t="shared" si="47"/>
        <v>25.884</v>
      </c>
      <c r="M287" s="68">
        <f t="shared" si="52"/>
        <v>0</v>
      </c>
      <c r="N287" s="68">
        <f t="shared" si="52"/>
        <v>40.183553256869914</v>
      </c>
      <c r="O287" s="68">
        <f t="shared" si="52"/>
        <v>48.643182397178059</v>
      </c>
      <c r="P287" s="68">
        <f t="shared" si="52"/>
        <v>0</v>
      </c>
      <c r="Q287" s="68">
        <f t="shared" si="52"/>
        <v>0</v>
      </c>
      <c r="R287" s="68">
        <f t="shared" si="48"/>
        <v>48.643182397178059</v>
      </c>
      <c r="S287" s="51">
        <f t="shared" si="49"/>
        <v>5.2519736357287101</v>
      </c>
      <c r="T287" s="184">
        <f t="shared" si="50"/>
        <v>1364.594049903212</v>
      </c>
    </row>
    <row r="288" spans="1:20" x14ac:dyDescent="0.35">
      <c r="A288" s="63">
        <v>45577.79166666598</v>
      </c>
      <c r="B288" s="70">
        <v>242.761</v>
      </c>
      <c r="C288" s="71">
        <v>17442.757479119999</v>
      </c>
      <c r="D288" s="66">
        <v>0</v>
      </c>
      <c r="E288" s="22">
        <v>0</v>
      </c>
      <c r="F288" s="19">
        <f t="shared" si="45"/>
        <v>242.761</v>
      </c>
      <c r="G288" s="19">
        <f t="shared" si="45"/>
        <v>17442.757479119999</v>
      </c>
      <c r="H288" s="67">
        <v>0</v>
      </c>
      <c r="I288" s="34">
        <f t="shared" si="46"/>
        <v>242.761</v>
      </c>
      <c r="J288" s="68">
        <f t="shared" si="44"/>
        <v>71.851563797809362</v>
      </c>
      <c r="K288" s="110">
        <v>1.71</v>
      </c>
      <c r="L288" s="68">
        <f t="shared" si="47"/>
        <v>25.884</v>
      </c>
      <c r="M288" s="68">
        <f t="shared" si="52"/>
        <v>0</v>
      </c>
      <c r="N288" s="68">
        <f t="shared" si="52"/>
        <v>40.183553256869914</v>
      </c>
      <c r="O288" s="68">
        <f t="shared" si="52"/>
        <v>48.643182397178059</v>
      </c>
      <c r="P288" s="68">
        <f t="shared" si="52"/>
        <v>0</v>
      </c>
      <c r="Q288" s="68">
        <f t="shared" si="52"/>
        <v>0</v>
      </c>
      <c r="R288" s="68">
        <f t="shared" si="48"/>
        <v>48.643182397178059</v>
      </c>
      <c r="S288" s="51">
        <f t="shared" si="49"/>
        <v>23.208381400631303</v>
      </c>
      <c r="T288" s="184">
        <f t="shared" si="50"/>
        <v>5634.0898771986558</v>
      </c>
    </row>
    <row r="289" spans="1:20" x14ac:dyDescent="0.35">
      <c r="A289" s="63">
        <v>45577.833333332645</v>
      </c>
      <c r="B289" s="70">
        <v>254.79999999999998</v>
      </c>
      <c r="C289" s="71">
        <v>12872.187108</v>
      </c>
      <c r="D289" s="66">
        <v>0</v>
      </c>
      <c r="E289" s="22">
        <v>0</v>
      </c>
      <c r="F289" s="19">
        <f t="shared" si="45"/>
        <v>254.79999999999998</v>
      </c>
      <c r="G289" s="19">
        <f t="shared" si="45"/>
        <v>12872.187108</v>
      </c>
      <c r="H289" s="67">
        <v>0</v>
      </c>
      <c r="I289" s="34">
        <f t="shared" si="46"/>
        <v>254.79999999999998</v>
      </c>
      <c r="J289" s="68">
        <f t="shared" si="44"/>
        <v>50.518787708006286</v>
      </c>
      <c r="K289" s="110">
        <v>1.71</v>
      </c>
      <c r="L289" s="68">
        <f t="shared" si="47"/>
        <v>25.884</v>
      </c>
      <c r="M289" s="68">
        <f t="shared" si="52"/>
        <v>0</v>
      </c>
      <c r="N289" s="68">
        <f t="shared" si="52"/>
        <v>40.183553256869914</v>
      </c>
      <c r="O289" s="68">
        <f t="shared" si="52"/>
        <v>48.643182397178059</v>
      </c>
      <c r="P289" s="68">
        <f t="shared" si="52"/>
        <v>0</v>
      </c>
      <c r="Q289" s="68">
        <f t="shared" si="52"/>
        <v>0</v>
      </c>
      <c r="R289" s="68">
        <f t="shared" si="48"/>
        <v>48.643182397178059</v>
      </c>
      <c r="S289" s="51">
        <f t="shared" si="49"/>
        <v>1.8756053108282273</v>
      </c>
      <c r="T289" s="184">
        <f t="shared" si="50"/>
        <v>477.90423319903232</v>
      </c>
    </row>
    <row r="290" spans="1:20" x14ac:dyDescent="0.35">
      <c r="A290" s="63">
        <v>45577.874999999309</v>
      </c>
      <c r="B290" s="70">
        <v>242.642</v>
      </c>
      <c r="C290" s="71">
        <v>9303.574161139999</v>
      </c>
      <c r="D290" s="66">
        <v>0</v>
      </c>
      <c r="E290" s="22">
        <v>0</v>
      </c>
      <c r="F290" s="19">
        <f t="shared" si="45"/>
        <v>242.642</v>
      </c>
      <c r="G290" s="19">
        <f t="shared" si="45"/>
        <v>9303.574161139999</v>
      </c>
      <c r="H290" s="67">
        <v>0</v>
      </c>
      <c r="I290" s="34">
        <f t="shared" si="46"/>
        <v>242.642</v>
      </c>
      <c r="J290" s="68">
        <f t="shared" si="44"/>
        <v>38.342801992812454</v>
      </c>
      <c r="K290" s="110">
        <v>1.71</v>
      </c>
      <c r="L290" s="68">
        <f t="shared" si="47"/>
        <v>25.884</v>
      </c>
      <c r="M290" s="68">
        <f t="shared" si="52"/>
        <v>0</v>
      </c>
      <c r="N290" s="68">
        <f t="shared" si="52"/>
        <v>40.183553256869914</v>
      </c>
      <c r="O290" s="68">
        <f t="shared" si="52"/>
        <v>48.643182397178059</v>
      </c>
      <c r="P290" s="68">
        <f t="shared" si="52"/>
        <v>0</v>
      </c>
      <c r="Q290" s="68">
        <f t="shared" si="52"/>
        <v>0</v>
      </c>
      <c r="R290" s="68">
        <f t="shared" si="48"/>
        <v>48.643182397178059</v>
      </c>
      <c r="S290" s="51">
        <f t="shared" si="49"/>
        <v>0</v>
      </c>
      <c r="T290" s="184">
        <f t="shared" si="50"/>
        <v>0</v>
      </c>
    </row>
    <row r="291" spans="1:20" x14ac:dyDescent="0.35">
      <c r="A291" s="63">
        <v>45577.916666665973</v>
      </c>
      <c r="B291" s="70">
        <v>231.55</v>
      </c>
      <c r="C291" s="71">
        <v>7983.8440000000001</v>
      </c>
      <c r="D291" s="66">
        <v>0</v>
      </c>
      <c r="E291" s="22">
        <v>0</v>
      </c>
      <c r="F291" s="19">
        <f t="shared" si="45"/>
        <v>231.55</v>
      </c>
      <c r="G291" s="19">
        <f t="shared" si="45"/>
        <v>7983.8440000000001</v>
      </c>
      <c r="H291" s="67">
        <v>0</v>
      </c>
      <c r="I291" s="34">
        <f t="shared" si="46"/>
        <v>231.55</v>
      </c>
      <c r="J291" s="68">
        <f t="shared" si="44"/>
        <v>34.479999999999997</v>
      </c>
      <c r="K291" s="110">
        <v>1.71</v>
      </c>
      <c r="L291" s="68">
        <f t="shared" si="47"/>
        <v>25.884</v>
      </c>
      <c r="M291" s="68">
        <f t="shared" si="52"/>
        <v>0</v>
      </c>
      <c r="N291" s="68">
        <f t="shared" si="52"/>
        <v>40.183553256869914</v>
      </c>
      <c r="O291" s="68">
        <f t="shared" si="52"/>
        <v>48.643182397178059</v>
      </c>
      <c r="P291" s="68">
        <f t="shared" si="52"/>
        <v>0</v>
      </c>
      <c r="Q291" s="68">
        <f t="shared" si="52"/>
        <v>0</v>
      </c>
      <c r="R291" s="68">
        <f t="shared" si="48"/>
        <v>48.643182397178059</v>
      </c>
      <c r="S291" s="51">
        <f t="shared" si="49"/>
        <v>0</v>
      </c>
      <c r="T291" s="184">
        <f t="shared" si="50"/>
        <v>0</v>
      </c>
    </row>
    <row r="292" spans="1:20" x14ac:dyDescent="0.35">
      <c r="A292" s="63">
        <v>45577.958333332637</v>
      </c>
      <c r="B292" s="70">
        <v>218.78700000000001</v>
      </c>
      <c r="C292" s="71">
        <v>6963.1817099699992</v>
      </c>
      <c r="D292" s="66">
        <v>0</v>
      </c>
      <c r="E292" s="22">
        <v>0</v>
      </c>
      <c r="F292" s="19">
        <f t="shared" si="45"/>
        <v>218.78700000000001</v>
      </c>
      <c r="G292" s="19">
        <f t="shared" si="45"/>
        <v>6963.1817099699992</v>
      </c>
      <c r="H292" s="67">
        <v>0</v>
      </c>
      <c r="I292" s="34">
        <f t="shared" si="46"/>
        <v>218.78700000000001</v>
      </c>
      <c r="J292" s="68">
        <f t="shared" si="44"/>
        <v>31.826304624909152</v>
      </c>
      <c r="K292" s="110">
        <v>1.71</v>
      </c>
      <c r="L292" s="68">
        <f t="shared" si="47"/>
        <v>25.884</v>
      </c>
      <c r="M292" s="68">
        <f t="shared" si="52"/>
        <v>0</v>
      </c>
      <c r="N292" s="68">
        <f t="shared" si="52"/>
        <v>40.183553256869914</v>
      </c>
      <c r="O292" s="68">
        <f t="shared" si="52"/>
        <v>48.643182397178059</v>
      </c>
      <c r="P292" s="68">
        <f t="shared" si="52"/>
        <v>0</v>
      </c>
      <c r="Q292" s="68">
        <f t="shared" si="52"/>
        <v>0</v>
      </c>
      <c r="R292" s="68">
        <f t="shared" si="48"/>
        <v>48.643182397178059</v>
      </c>
      <c r="S292" s="51">
        <f t="shared" si="49"/>
        <v>0</v>
      </c>
      <c r="T292" s="184">
        <f t="shared" si="50"/>
        <v>0</v>
      </c>
    </row>
    <row r="293" spans="1:20" x14ac:dyDescent="0.35">
      <c r="A293" s="63">
        <v>45577.999999999302</v>
      </c>
      <c r="B293" s="70">
        <v>201.87</v>
      </c>
      <c r="C293" s="71">
        <v>5085.2483093999999</v>
      </c>
      <c r="D293" s="66">
        <v>0</v>
      </c>
      <c r="E293" s="22">
        <v>0</v>
      </c>
      <c r="F293" s="19">
        <f t="shared" si="45"/>
        <v>201.87</v>
      </c>
      <c r="G293" s="19">
        <f t="shared" si="45"/>
        <v>5085.2483093999999</v>
      </c>
      <c r="H293" s="67">
        <v>0</v>
      </c>
      <c r="I293" s="34">
        <f t="shared" si="46"/>
        <v>201.87</v>
      </c>
      <c r="J293" s="68">
        <f t="shared" si="44"/>
        <v>25.190708423242679</v>
      </c>
      <c r="K293" s="110">
        <v>1.71</v>
      </c>
      <c r="L293" s="68">
        <f t="shared" si="47"/>
        <v>25.884</v>
      </c>
      <c r="M293" s="68">
        <f t="shared" si="52"/>
        <v>0</v>
      </c>
      <c r="N293" s="68">
        <f t="shared" si="52"/>
        <v>40.183553256869914</v>
      </c>
      <c r="O293" s="68">
        <f t="shared" si="52"/>
        <v>48.643182397178059</v>
      </c>
      <c r="P293" s="68">
        <f t="shared" si="52"/>
        <v>0</v>
      </c>
      <c r="Q293" s="68">
        <f t="shared" si="52"/>
        <v>0</v>
      </c>
      <c r="R293" s="68">
        <f t="shared" si="48"/>
        <v>48.643182397178059</v>
      </c>
      <c r="S293" s="51">
        <f t="shared" si="49"/>
        <v>0</v>
      </c>
      <c r="T293" s="184">
        <f t="shared" si="50"/>
        <v>0</v>
      </c>
    </row>
    <row r="294" spans="1:20" x14ac:dyDescent="0.35">
      <c r="A294" s="63">
        <v>45578.041666665966</v>
      </c>
      <c r="B294" s="64">
        <v>187.34</v>
      </c>
      <c r="C294" s="65">
        <v>4165.4401260000004</v>
      </c>
      <c r="D294" s="66">
        <v>0</v>
      </c>
      <c r="E294" s="22">
        <v>0</v>
      </c>
      <c r="F294" s="19">
        <f t="shared" si="45"/>
        <v>187.34</v>
      </c>
      <c r="G294" s="19">
        <f t="shared" si="45"/>
        <v>4165.4401260000004</v>
      </c>
      <c r="H294" s="67">
        <v>0</v>
      </c>
      <c r="I294" s="34">
        <f t="shared" si="46"/>
        <v>187.34</v>
      </c>
      <c r="J294" s="68">
        <f t="shared" si="44"/>
        <v>22.234654243621225</v>
      </c>
      <c r="K294" s="110">
        <v>1.71</v>
      </c>
      <c r="L294" s="68">
        <f t="shared" si="47"/>
        <v>25.884</v>
      </c>
      <c r="M294" s="68">
        <f t="shared" si="52"/>
        <v>0</v>
      </c>
      <c r="N294" s="68">
        <f t="shared" si="52"/>
        <v>40.183553256869914</v>
      </c>
      <c r="O294" s="68">
        <f t="shared" si="52"/>
        <v>48.643182397178059</v>
      </c>
      <c r="P294" s="68">
        <f t="shared" si="52"/>
        <v>0</v>
      </c>
      <c r="Q294" s="68">
        <f t="shared" si="52"/>
        <v>0</v>
      </c>
      <c r="R294" s="68">
        <f t="shared" si="48"/>
        <v>48.643182397178059</v>
      </c>
      <c r="S294" s="51">
        <f t="shared" si="49"/>
        <v>0</v>
      </c>
      <c r="T294" s="184">
        <f t="shared" si="50"/>
        <v>0</v>
      </c>
    </row>
    <row r="295" spans="1:20" x14ac:dyDescent="0.35">
      <c r="A295" s="63">
        <v>45578.08333333263</v>
      </c>
      <c r="B295" s="70">
        <v>180.892</v>
      </c>
      <c r="C295" s="71">
        <v>3849.55049568</v>
      </c>
      <c r="D295" s="66">
        <v>0</v>
      </c>
      <c r="E295" s="22">
        <v>0</v>
      </c>
      <c r="F295" s="19">
        <f t="shared" si="45"/>
        <v>180.892</v>
      </c>
      <c r="G295" s="19">
        <f t="shared" si="45"/>
        <v>3849.55049568</v>
      </c>
      <c r="H295" s="67">
        <v>0</v>
      </c>
      <c r="I295" s="34">
        <f t="shared" si="46"/>
        <v>180.892</v>
      </c>
      <c r="J295" s="68">
        <f t="shared" si="44"/>
        <v>21.280932797912566</v>
      </c>
      <c r="K295" s="110">
        <v>1.71</v>
      </c>
      <c r="L295" s="68">
        <f t="shared" si="47"/>
        <v>25.884</v>
      </c>
      <c r="M295" s="68">
        <f t="shared" si="52"/>
        <v>0</v>
      </c>
      <c r="N295" s="68">
        <f t="shared" si="52"/>
        <v>40.183553256869914</v>
      </c>
      <c r="O295" s="68">
        <f t="shared" si="52"/>
        <v>48.643182397178059</v>
      </c>
      <c r="P295" s="68">
        <f t="shared" si="52"/>
        <v>0</v>
      </c>
      <c r="Q295" s="68">
        <f t="shared" si="52"/>
        <v>0</v>
      </c>
      <c r="R295" s="68">
        <f t="shared" si="48"/>
        <v>48.643182397178059</v>
      </c>
      <c r="S295" s="51">
        <f t="shared" si="49"/>
        <v>0</v>
      </c>
      <c r="T295" s="184">
        <f t="shared" si="50"/>
        <v>0</v>
      </c>
    </row>
    <row r="296" spans="1:20" x14ac:dyDescent="0.35">
      <c r="A296" s="63">
        <v>45578.124999999294</v>
      </c>
      <c r="B296" s="70">
        <v>232.4</v>
      </c>
      <c r="C296" s="71">
        <v>4385.3879999999999</v>
      </c>
      <c r="D296" s="66">
        <v>0</v>
      </c>
      <c r="E296" s="22">
        <v>0</v>
      </c>
      <c r="F296" s="19">
        <f t="shared" si="45"/>
        <v>232.4</v>
      </c>
      <c r="G296" s="19">
        <f t="shared" si="45"/>
        <v>4385.3879999999999</v>
      </c>
      <c r="H296" s="67">
        <v>0</v>
      </c>
      <c r="I296" s="34">
        <f t="shared" si="46"/>
        <v>232.4</v>
      </c>
      <c r="J296" s="68">
        <f t="shared" si="44"/>
        <v>18.869999999999997</v>
      </c>
      <c r="K296" s="110">
        <v>1.71</v>
      </c>
      <c r="L296" s="68">
        <f t="shared" si="47"/>
        <v>25.884</v>
      </c>
      <c r="M296" s="68">
        <f t="shared" ref="M296:Q311" si="53">M295</f>
        <v>0</v>
      </c>
      <c r="N296" s="68">
        <f t="shared" si="53"/>
        <v>40.183553256869914</v>
      </c>
      <c r="O296" s="68">
        <f t="shared" si="53"/>
        <v>48.643182397178059</v>
      </c>
      <c r="P296" s="68">
        <f t="shared" si="53"/>
        <v>0</v>
      </c>
      <c r="Q296" s="68">
        <f t="shared" si="53"/>
        <v>0</v>
      </c>
      <c r="R296" s="68">
        <f t="shared" si="48"/>
        <v>48.643182397178059</v>
      </c>
      <c r="S296" s="51">
        <f t="shared" si="49"/>
        <v>0</v>
      </c>
      <c r="T296" s="184">
        <f t="shared" si="50"/>
        <v>0</v>
      </c>
    </row>
    <row r="297" spans="1:20" x14ac:dyDescent="0.35">
      <c r="A297" s="63">
        <v>45578.166666665958</v>
      </c>
      <c r="B297" s="70">
        <v>301.7</v>
      </c>
      <c r="C297" s="71">
        <v>5466.8040000000001</v>
      </c>
      <c r="D297" s="66">
        <v>132.495</v>
      </c>
      <c r="E297" s="22">
        <v>2400.8090000000002</v>
      </c>
      <c r="F297" s="19">
        <f t="shared" si="45"/>
        <v>169.20499999999998</v>
      </c>
      <c r="G297" s="19">
        <f t="shared" si="45"/>
        <v>3065.9949999999999</v>
      </c>
      <c r="H297" s="67">
        <v>0</v>
      </c>
      <c r="I297" s="34">
        <f t="shared" si="46"/>
        <v>169.20499999999998</v>
      </c>
      <c r="J297" s="68">
        <f t="shared" si="44"/>
        <v>18.120002363996338</v>
      </c>
      <c r="K297" s="110">
        <v>1.71</v>
      </c>
      <c r="L297" s="68">
        <f t="shared" si="47"/>
        <v>25.884</v>
      </c>
      <c r="M297" s="68">
        <f t="shared" si="53"/>
        <v>0</v>
      </c>
      <c r="N297" s="68">
        <f t="shared" si="53"/>
        <v>40.183553256869914</v>
      </c>
      <c r="O297" s="68">
        <f t="shared" si="53"/>
        <v>48.643182397178059</v>
      </c>
      <c r="P297" s="68">
        <f t="shared" si="53"/>
        <v>0</v>
      </c>
      <c r="Q297" s="68">
        <f t="shared" si="53"/>
        <v>0</v>
      </c>
      <c r="R297" s="68">
        <f t="shared" si="48"/>
        <v>48.643182397178059</v>
      </c>
      <c r="S297" s="51">
        <f t="shared" si="49"/>
        <v>0</v>
      </c>
      <c r="T297" s="184">
        <f t="shared" si="50"/>
        <v>0</v>
      </c>
    </row>
    <row r="298" spans="1:20" x14ac:dyDescent="0.35">
      <c r="A298" s="63">
        <v>45578.208333332623</v>
      </c>
      <c r="B298" s="70">
        <v>304.10000000000002</v>
      </c>
      <c r="C298" s="71">
        <v>4908.174</v>
      </c>
      <c r="D298" s="66">
        <v>139.27500000000001</v>
      </c>
      <c r="E298" s="22">
        <v>2247.8980000000001</v>
      </c>
      <c r="F298" s="19">
        <f t="shared" si="45"/>
        <v>164.82500000000002</v>
      </c>
      <c r="G298" s="19">
        <f t="shared" si="45"/>
        <v>2660.2759999999998</v>
      </c>
      <c r="H298" s="67">
        <v>0</v>
      </c>
      <c r="I298" s="34">
        <f t="shared" si="46"/>
        <v>164.82500000000002</v>
      </c>
      <c r="J298" s="68">
        <f t="shared" si="44"/>
        <v>16.140003033520397</v>
      </c>
      <c r="K298" s="110">
        <v>1.71</v>
      </c>
      <c r="L298" s="68">
        <f t="shared" si="47"/>
        <v>25.884</v>
      </c>
      <c r="M298" s="68">
        <f t="shared" si="53"/>
        <v>0</v>
      </c>
      <c r="N298" s="68">
        <f t="shared" si="53"/>
        <v>40.183553256869914</v>
      </c>
      <c r="O298" s="68">
        <f t="shared" si="53"/>
        <v>48.643182397178059</v>
      </c>
      <c r="P298" s="68">
        <f t="shared" si="53"/>
        <v>0</v>
      </c>
      <c r="Q298" s="68">
        <f t="shared" si="53"/>
        <v>0</v>
      </c>
      <c r="R298" s="68">
        <f t="shared" si="48"/>
        <v>48.643182397178059</v>
      </c>
      <c r="S298" s="51">
        <f t="shared" si="49"/>
        <v>0</v>
      </c>
      <c r="T298" s="184">
        <f t="shared" si="50"/>
        <v>0</v>
      </c>
    </row>
    <row r="299" spans="1:20" x14ac:dyDescent="0.35">
      <c r="A299" s="63">
        <v>45578.249999999287</v>
      </c>
      <c r="B299" s="70">
        <v>299.2</v>
      </c>
      <c r="C299" s="71">
        <v>4604.6880000000001</v>
      </c>
      <c r="D299" s="66">
        <v>131.33099999999999</v>
      </c>
      <c r="E299" s="22">
        <v>2021.184</v>
      </c>
      <c r="F299" s="19">
        <f t="shared" si="45"/>
        <v>167.869</v>
      </c>
      <c r="G299" s="19">
        <f t="shared" si="45"/>
        <v>2583.5039999999999</v>
      </c>
      <c r="H299" s="67">
        <v>0</v>
      </c>
      <c r="I299" s="34">
        <f t="shared" si="46"/>
        <v>167.869</v>
      </c>
      <c r="J299" s="68">
        <f t="shared" si="44"/>
        <v>15.390000536132341</v>
      </c>
      <c r="K299" s="110">
        <v>1.71</v>
      </c>
      <c r="L299" s="68">
        <f t="shared" si="47"/>
        <v>25.884</v>
      </c>
      <c r="M299" s="68">
        <f t="shared" si="53"/>
        <v>0</v>
      </c>
      <c r="N299" s="68">
        <f t="shared" si="53"/>
        <v>40.183553256869914</v>
      </c>
      <c r="O299" s="68">
        <f t="shared" si="53"/>
        <v>48.643182397178059</v>
      </c>
      <c r="P299" s="68">
        <f t="shared" si="53"/>
        <v>0</v>
      </c>
      <c r="Q299" s="68">
        <f t="shared" si="53"/>
        <v>0</v>
      </c>
      <c r="R299" s="68">
        <f t="shared" si="48"/>
        <v>48.643182397178059</v>
      </c>
      <c r="S299" s="51">
        <f t="shared" si="49"/>
        <v>0</v>
      </c>
      <c r="T299" s="184">
        <f t="shared" si="50"/>
        <v>0</v>
      </c>
    </row>
    <row r="300" spans="1:20" x14ac:dyDescent="0.35">
      <c r="A300" s="63">
        <v>45578.291666665951</v>
      </c>
      <c r="B300" s="70">
        <v>314.3</v>
      </c>
      <c r="C300" s="71">
        <v>6012.5590000000002</v>
      </c>
      <c r="D300" s="66">
        <v>136.96600000000001</v>
      </c>
      <c r="E300" s="22">
        <v>2620.15</v>
      </c>
      <c r="F300" s="19">
        <f t="shared" si="45"/>
        <v>177.334</v>
      </c>
      <c r="G300" s="19">
        <f t="shared" si="45"/>
        <v>3392.4090000000001</v>
      </c>
      <c r="H300" s="67">
        <v>0</v>
      </c>
      <c r="I300" s="34">
        <f t="shared" si="46"/>
        <v>177.334</v>
      </c>
      <c r="J300" s="68">
        <f t="shared" si="44"/>
        <v>19.130054022353299</v>
      </c>
      <c r="K300" s="110">
        <v>1.71</v>
      </c>
      <c r="L300" s="68">
        <f t="shared" si="47"/>
        <v>25.884</v>
      </c>
      <c r="M300" s="68">
        <f t="shared" si="53"/>
        <v>0</v>
      </c>
      <c r="N300" s="68">
        <f t="shared" si="53"/>
        <v>40.183553256869914</v>
      </c>
      <c r="O300" s="68">
        <f t="shared" si="53"/>
        <v>48.643182397178059</v>
      </c>
      <c r="P300" s="68">
        <f t="shared" si="53"/>
        <v>0</v>
      </c>
      <c r="Q300" s="68">
        <f t="shared" si="53"/>
        <v>0</v>
      </c>
      <c r="R300" s="68">
        <f t="shared" si="48"/>
        <v>48.643182397178059</v>
      </c>
      <c r="S300" s="51">
        <f t="shared" si="49"/>
        <v>0</v>
      </c>
      <c r="T300" s="184">
        <f t="shared" si="50"/>
        <v>0</v>
      </c>
    </row>
    <row r="301" spans="1:20" x14ac:dyDescent="0.35">
      <c r="A301" s="63">
        <v>45578.333333332615</v>
      </c>
      <c r="B301" s="70">
        <v>315.8</v>
      </c>
      <c r="C301" s="71">
        <v>6897.0720000000001</v>
      </c>
      <c r="D301" s="66">
        <v>127.425</v>
      </c>
      <c r="E301" s="22">
        <v>2782.962</v>
      </c>
      <c r="F301" s="19">
        <f t="shared" si="45"/>
        <v>188.375</v>
      </c>
      <c r="G301" s="19">
        <f t="shared" si="45"/>
        <v>4114.1100000000006</v>
      </c>
      <c r="H301" s="67">
        <v>0</v>
      </c>
      <c r="I301" s="34">
        <f t="shared" si="46"/>
        <v>188.375</v>
      </c>
      <c r="J301" s="68">
        <f t="shared" si="44"/>
        <v>21.840000000000003</v>
      </c>
      <c r="K301" s="110">
        <v>1.71</v>
      </c>
      <c r="L301" s="68">
        <f t="shared" si="47"/>
        <v>25.884</v>
      </c>
      <c r="M301" s="68">
        <f t="shared" si="53"/>
        <v>0</v>
      </c>
      <c r="N301" s="68">
        <f t="shared" si="53"/>
        <v>40.183553256869914</v>
      </c>
      <c r="O301" s="68">
        <f t="shared" si="53"/>
        <v>48.643182397178059</v>
      </c>
      <c r="P301" s="68">
        <f t="shared" si="53"/>
        <v>0</v>
      </c>
      <c r="Q301" s="68">
        <f t="shared" si="53"/>
        <v>0</v>
      </c>
      <c r="R301" s="68">
        <f t="shared" si="48"/>
        <v>48.643182397178059</v>
      </c>
      <c r="S301" s="51">
        <f t="shared" si="49"/>
        <v>0</v>
      </c>
      <c r="T301" s="184">
        <f t="shared" si="50"/>
        <v>0</v>
      </c>
    </row>
    <row r="302" spans="1:20" x14ac:dyDescent="0.35">
      <c r="A302" s="63">
        <v>45578.37499999928</v>
      </c>
      <c r="B302" s="70">
        <v>338.3</v>
      </c>
      <c r="C302" s="71">
        <v>7253.152</v>
      </c>
      <c r="D302" s="66">
        <v>129.52699999999999</v>
      </c>
      <c r="E302" s="22">
        <v>2777.0590000000002</v>
      </c>
      <c r="F302" s="19">
        <f t="shared" si="45"/>
        <v>208.77300000000002</v>
      </c>
      <c r="G302" s="19">
        <f t="shared" si="45"/>
        <v>4476.0929999999998</v>
      </c>
      <c r="H302" s="67">
        <v>0</v>
      </c>
      <c r="I302" s="34">
        <f t="shared" si="46"/>
        <v>208.77300000000002</v>
      </c>
      <c r="J302" s="68">
        <f t="shared" si="44"/>
        <v>21.439999425213028</v>
      </c>
      <c r="K302" s="110">
        <v>1.71</v>
      </c>
      <c r="L302" s="68">
        <f t="shared" si="47"/>
        <v>25.884</v>
      </c>
      <c r="M302" s="68">
        <f t="shared" si="53"/>
        <v>0</v>
      </c>
      <c r="N302" s="68">
        <f t="shared" si="53"/>
        <v>40.183553256869914</v>
      </c>
      <c r="O302" s="68">
        <f t="shared" si="53"/>
        <v>48.643182397178059</v>
      </c>
      <c r="P302" s="68">
        <f t="shared" si="53"/>
        <v>0</v>
      </c>
      <c r="Q302" s="68">
        <f t="shared" si="53"/>
        <v>0</v>
      </c>
      <c r="R302" s="68">
        <f t="shared" si="48"/>
        <v>48.643182397178059</v>
      </c>
      <c r="S302" s="51">
        <f t="shared" si="49"/>
        <v>0</v>
      </c>
      <c r="T302" s="184">
        <f t="shared" si="50"/>
        <v>0</v>
      </c>
    </row>
    <row r="303" spans="1:20" x14ac:dyDescent="0.35">
      <c r="A303" s="63">
        <v>45578.416666665944</v>
      </c>
      <c r="B303" s="70">
        <v>363.8</v>
      </c>
      <c r="C303" s="71">
        <v>8061.808</v>
      </c>
      <c r="D303" s="66">
        <v>146.87700000000001</v>
      </c>
      <c r="E303" s="22">
        <v>3254.8049999999998</v>
      </c>
      <c r="F303" s="19">
        <f t="shared" si="45"/>
        <v>216.923</v>
      </c>
      <c r="G303" s="19">
        <f t="shared" si="45"/>
        <v>4807.0030000000006</v>
      </c>
      <c r="H303" s="67">
        <v>0</v>
      </c>
      <c r="I303" s="34">
        <f t="shared" si="46"/>
        <v>216.923</v>
      </c>
      <c r="J303" s="68">
        <f t="shared" si="44"/>
        <v>22.159950765939989</v>
      </c>
      <c r="K303" s="110">
        <v>1.71</v>
      </c>
      <c r="L303" s="68">
        <f t="shared" si="47"/>
        <v>25.884</v>
      </c>
      <c r="M303" s="68">
        <f t="shared" si="53"/>
        <v>0</v>
      </c>
      <c r="N303" s="68">
        <f t="shared" si="53"/>
        <v>40.183553256869914</v>
      </c>
      <c r="O303" s="68">
        <f t="shared" si="53"/>
        <v>48.643182397178059</v>
      </c>
      <c r="P303" s="68">
        <f t="shared" si="53"/>
        <v>0</v>
      </c>
      <c r="Q303" s="68">
        <f t="shared" si="53"/>
        <v>0</v>
      </c>
      <c r="R303" s="68">
        <f t="shared" si="48"/>
        <v>48.643182397178059</v>
      </c>
      <c r="S303" s="51">
        <f t="shared" si="49"/>
        <v>0</v>
      </c>
      <c r="T303" s="184">
        <f t="shared" si="50"/>
        <v>0</v>
      </c>
    </row>
    <row r="304" spans="1:20" x14ac:dyDescent="0.35">
      <c r="A304" s="63">
        <v>45578.458333332608</v>
      </c>
      <c r="B304" s="70">
        <v>383.2</v>
      </c>
      <c r="C304" s="71">
        <v>7947.5680000000002</v>
      </c>
      <c r="D304" s="66">
        <v>161.00200000000001</v>
      </c>
      <c r="E304" s="22">
        <v>3339.181</v>
      </c>
      <c r="F304" s="19">
        <f t="shared" si="45"/>
        <v>222.19799999999998</v>
      </c>
      <c r="G304" s="19">
        <f t="shared" si="45"/>
        <v>4608.3870000000006</v>
      </c>
      <c r="H304" s="67">
        <v>0</v>
      </c>
      <c r="I304" s="34">
        <f t="shared" si="46"/>
        <v>222.19799999999998</v>
      </c>
      <c r="J304" s="68">
        <f t="shared" si="44"/>
        <v>20.74000216023547</v>
      </c>
      <c r="K304" s="110">
        <v>1.71</v>
      </c>
      <c r="L304" s="68">
        <f t="shared" si="47"/>
        <v>25.884</v>
      </c>
      <c r="M304" s="68">
        <f t="shared" si="53"/>
        <v>0</v>
      </c>
      <c r="N304" s="68">
        <f t="shared" si="53"/>
        <v>40.183553256869914</v>
      </c>
      <c r="O304" s="68">
        <f t="shared" si="53"/>
        <v>48.643182397178059</v>
      </c>
      <c r="P304" s="68">
        <f t="shared" si="53"/>
        <v>0</v>
      </c>
      <c r="Q304" s="68">
        <f t="shared" si="53"/>
        <v>0</v>
      </c>
      <c r="R304" s="68">
        <f t="shared" si="48"/>
        <v>48.643182397178059</v>
      </c>
      <c r="S304" s="51">
        <f t="shared" si="49"/>
        <v>0</v>
      </c>
      <c r="T304" s="184">
        <f t="shared" si="50"/>
        <v>0</v>
      </c>
    </row>
    <row r="305" spans="1:20" x14ac:dyDescent="0.35">
      <c r="A305" s="63">
        <v>45578.499999999272</v>
      </c>
      <c r="B305" s="70">
        <v>409.1</v>
      </c>
      <c r="C305" s="71">
        <v>8881.5609999999997</v>
      </c>
      <c r="D305" s="66">
        <v>199.464</v>
      </c>
      <c r="E305" s="22">
        <v>4330.3530000000001</v>
      </c>
      <c r="F305" s="19">
        <f t="shared" si="45"/>
        <v>209.63600000000002</v>
      </c>
      <c r="G305" s="19">
        <f t="shared" si="45"/>
        <v>4551.2079999999996</v>
      </c>
      <c r="H305" s="67">
        <v>0</v>
      </c>
      <c r="I305" s="34">
        <f t="shared" si="46"/>
        <v>209.63600000000002</v>
      </c>
      <c r="J305" s="68">
        <f t="shared" si="44"/>
        <v>21.710049800606761</v>
      </c>
      <c r="K305" s="110">
        <v>1.71</v>
      </c>
      <c r="L305" s="68">
        <f t="shared" si="47"/>
        <v>25.884</v>
      </c>
      <c r="M305" s="68">
        <f t="shared" si="53"/>
        <v>0</v>
      </c>
      <c r="N305" s="68">
        <f t="shared" si="53"/>
        <v>40.183553256869914</v>
      </c>
      <c r="O305" s="68">
        <f t="shared" si="53"/>
        <v>48.643182397178059</v>
      </c>
      <c r="P305" s="68">
        <f t="shared" si="53"/>
        <v>0</v>
      </c>
      <c r="Q305" s="68">
        <f t="shared" si="53"/>
        <v>0</v>
      </c>
      <c r="R305" s="68">
        <f t="shared" si="48"/>
        <v>48.643182397178059</v>
      </c>
      <c r="S305" s="51">
        <f t="shared" si="49"/>
        <v>0</v>
      </c>
      <c r="T305" s="184">
        <f t="shared" si="50"/>
        <v>0</v>
      </c>
    </row>
    <row r="306" spans="1:20" x14ac:dyDescent="0.35">
      <c r="A306" s="63">
        <v>45578.541666665937</v>
      </c>
      <c r="B306" s="70">
        <v>429.4</v>
      </c>
      <c r="C306" s="71">
        <v>10069.43</v>
      </c>
      <c r="D306" s="66">
        <v>224.90100000000001</v>
      </c>
      <c r="E306" s="22">
        <v>5273.94</v>
      </c>
      <c r="F306" s="19">
        <f t="shared" si="45"/>
        <v>204.49899999999997</v>
      </c>
      <c r="G306" s="19">
        <f t="shared" si="45"/>
        <v>4795.4900000000007</v>
      </c>
      <c r="H306" s="67">
        <v>0</v>
      </c>
      <c r="I306" s="34">
        <f t="shared" si="46"/>
        <v>204.49899999999997</v>
      </c>
      <c r="J306" s="68">
        <f t="shared" si="44"/>
        <v>23.449943520506221</v>
      </c>
      <c r="K306" s="110">
        <v>1.71</v>
      </c>
      <c r="L306" s="68">
        <f t="shared" si="47"/>
        <v>25.884</v>
      </c>
      <c r="M306" s="68">
        <f t="shared" si="53"/>
        <v>0</v>
      </c>
      <c r="N306" s="68">
        <f t="shared" si="53"/>
        <v>40.183553256869914</v>
      </c>
      <c r="O306" s="68">
        <f t="shared" si="53"/>
        <v>48.643182397178059</v>
      </c>
      <c r="P306" s="68">
        <f t="shared" si="53"/>
        <v>0</v>
      </c>
      <c r="Q306" s="68">
        <f t="shared" si="53"/>
        <v>0</v>
      </c>
      <c r="R306" s="68">
        <f t="shared" si="48"/>
        <v>48.643182397178059</v>
      </c>
      <c r="S306" s="51">
        <f t="shared" si="49"/>
        <v>0</v>
      </c>
      <c r="T306" s="184">
        <f t="shared" si="50"/>
        <v>0</v>
      </c>
    </row>
    <row r="307" spans="1:20" x14ac:dyDescent="0.35">
      <c r="A307" s="63">
        <v>45578.583333332601</v>
      </c>
      <c r="B307" s="70">
        <v>466</v>
      </c>
      <c r="C307" s="71">
        <v>11170.02</v>
      </c>
      <c r="D307" s="66">
        <v>246.78299999999999</v>
      </c>
      <c r="E307" s="22">
        <v>5915.3879999999999</v>
      </c>
      <c r="F307" s="19">
        <f t="shared" si="45"/>
        <v>219.21700000000001</v>
      </c>
      <c r="G307" s="19">
        <f t="shared" si="45"/>
        <v>5254.6320000000005</v>
      </c>
      <c r="H307" s="67">
        <v>0</v>
      </c>
      <c r="I307" s="34">
        <f t="shared" si="46"/>
        <v>219.21700000000001</v>
      </c>
      <c r="J307" s="68">
        <f t="shared" si="44"/>
        <v>23.970002326461909</v>
      </c>
      <c r="K307" s="110">
        <v>1.71</v>
      </c>
      <c r="L307" s="68">
        <f t="shared" si="47"/>
        <v>25.884</v>
      </c>
      <c r="M307" s="68">
        <f t="shared" si="53"/>
        <v>0</v>
      </c>
      <c r="N307" s="68">
        <f t="shared" si="53"/>
        <v>40.183553256869914</v>
      </c>
      <c r="O307" s="68">
        <f t="shared" si="53"/>
        <v>48.643182397178059</v>
      </c>
      <c r="P307" s="68">
        <f t="shared" si="53"/>
        <v>0</v>
      </c>
      <c r="Q307" s="68">
        <f t="shared" si="53"/>
        <v>0</v>
      </c>
      <c r="R307" s="68">
        <f t="shared" si="48"/>
        <v>48.643182397178059</v>
      </c>
      <c r="S307" s="51">
        <f t="shared" si="49"/>
        <v>0</v>
      </c>
      <c r="T307" s="184">
        <f t="shared" si="50"/>
        <v>0</v>
      </c>
    </row>
    <row r="308" spans="1:20" x14ac:dyDescent="0.35">
      <c r="A308" s="63">
        <v>45578.624999999265</v>
      </c>
      <c r="B308" s="70">
        <v>479.25</v>
      </c>
      <c r="C308" s="71">
        <v>12704.9175</v>
      </c>
      <c r="D308" s="66">
        <v>261.24599999999998</v>
      </c>
      <c r="E308" s="22">
        <v>6925.6319999999996</v>
      </c>
      <c r="F308" s="19">
        <f t="shared" si="45"/>
        <v>218.00400000000002</v>
      </c>
      <c r="G308" s="19">
        <f t="shared" si="45"/>
        <v>5779.2855</v>
      </c>
      <c r="H308" s="67">
        <v>0</v>
      </c>
      <c r="I308" s="34">
        <f t="shared" si="46"/>
        <v>218.00400000000002</v>
      </c>
      <c r="J308" s="68">
        <f t="shared" si="44"/>
        <v>26.509997522981227</v>
      </c>
      <c r="K308" s="110">
        <v>1.71</v>
      </c>
      <c r="L308" s="68">
        <f t="shared" si="47"/>
        <v>25.884</v>
      </c>
      <c r="M308" s="68">
        <f t="shared" si="53"/>
        <v>0</v>
      </c>
      <c r="N308" s="68">
        <f t="shared" si="53"/>
        <v>40.183553256869914</v>
      </c>
      <c r="O308" s="68">
        <f t="shared" si="53"/>
        <v>48.643182397178059</v>
      </c>
      <c r="P308" s="68">
        <f t="shared" si="53"/>
        <v>0</v>
      </c>
      <c r="Q308" s="68">
        <f t="shared" si="53"/>
        <v>0</v>
      </c>
      <c r="R308" s="68">
        <f t="shared" si="48"/>
        <v>48.643182397178059</v>
      </c>
      <c r="S308" s="51">
        <f t="shared" si="49"/>
        <v>0</v>
      </c>
      <c r="T308" s="184">
        <f t="shared" si="50"/>
        <v>0</v>
      </c>
    </row>
    <row r="309" spans="1:20" x14ac:dyDescent="0.35">
      <c r="A309" s="63">
        <v>45578.666666665929</v>
      </c>
      <c r="B309" s="70">
        <v>436.15</v>
      </c>
      <c r="C309" s="71">
        <v>12949.2935</v>
      </c>
      <c r="D309" s="66">
        <v>207.27799999999999</v>
      </c>
      <c r="E309" s="22">
        <v>6154.0690000000004</v>
      </c>
      <c r="F309" s="19">
        <f t="shared" si="45"/>
        <v>228.87199999999999</v>
      </c>
      <c r="G309" s="19">
        <f t="shared" si="45"/>
        <v>6795.2244999999994</v>
      </c>
      <c r="H309" s="67">
        <v>0</v>
      </c>
      <c r="I309" s="34">
        <f t="shared" si="46"/>
        <v>228.87199999999999</v>
      </c>
      <c r="J309" s="68">
        <f t="shared" si="44"/>
        <v>29.690064752350658</v>
      </c>
      <c r="K309" s="110">
        <v>1.71</v>
      </c>
      <c r="L309" s="68">
        <f t="shared" si="47"/>
        <v>25.884</v>
      </c>
      <c r="M309" s="68">
        <f t="shared" si="53"/>
        <v>0</v>
      </c>
      <c r="N309" s="68">
        <f t="shared" si="53"/>
        <v>40.183553256869914</v>
      </c>
      <c r="O309" s="68">
        <f t="shared" si="53"/>
        <v>48.643182397178059</v>
      </c>
      <c r="P309" s="68">
        <f t="shared" si="53"/>
        <v>0</v>
      </c>
      <c r="Q309" s="68">
        <f t="shared" si="53"/>
        <v>0</v>
      </c>
      <c r="R309" s="68">
        <f t="shared" si="48"/>
        <v>48.643182397178059</v>
      </c>
      <c r="S309" s="51">
        <f t="shared" si="49"/>
        <v>0</v>
      </c>
      <c r="T309" s="184">
        <f t="shared" si="50"/>
        <v>0</v>
      </c>
    </row>
    <row r="310" spans="1:20" x14ac:dyDescent="0.35">
      <c r="A310" s="63">
        <v>45578.708333332594</v>
      </c>
      <c r="B310" s="70">
        <v>364.75</v>
      </c>
      <c r="C310" s="71">
        <v>13590.584999999999</v>
      </c>
      <c r="D310" s="66">
        <v>184.36</v>
      </c>
      <c r="E310" s="22">
        <v>6869.2349999999997</v>
      </c>
      <c r="F310" s="19">
        <f t="shared" si="45"/>
        <v>180.39</v>
      </c>
      <c r="G310" s="19">
        <f t="shared" si="45"/>
        <v>6721.3499999999995</v>
      </c>
      <c r="H310" s="67">
        <v>0</v>
      </c>
      <c r="I310" s="34">
        <f t="shared" si="46"/>
        <v>180.39</v>
      </c>
      <c r="J310" s="68">
        <f t="shared" si="44"/>
        <v>37.260103109928487</v>
      </c>
      <c r="K310" s="110">
        <v>1.71</v>
      </c>
      <c r="L310" s="68">
        <f t="shared" si="47"/>
        <v>25.884</v>
      </c>
      <c r="M310" s="68">
        <f t="shared" si="53"/>
        <v>0</v>
      </c>
      <c r="N310" s="68">
        <f t="shared" si="53"/>
        <v>40.183553256869914</v>
      </c>
      <c r="O310" s="68">
        <f t="shared" si="53"/>
        <v>48.643182397178059</v>
      </c>
      <c r="P310" s="68">
        <f t="shared" si="53"/>
        <v>0</v>
      </c>
      <c r="Q310" s="68">
        <f t="shared" si="53"/>
        <v>0</v>
      </c>
      <c r="R310" s="68">
        <f t="shared" si="48"/>
        <v>48.643182397178059</v>
      </c>
      <c r="S310" s="51">
        <f t="shared" si="49"/>
        <v>0</v>
      </c>
      <c r="T310" s="184">
        <f t="shared" si="50"/>
        <v>0</v>
      </c>
    </row>
    <row r="311" spans="1:20" x14ac:dyDescent="0.35">
      <c r="A311" s="63">
        <v>45578.749999999258</v>
      </c>
      <c r="B311" s="70">
        <v>288.35000000000002</v>
      </c>
      <c r="C311" s="71">
        <v>16107.231</v>
      </c>
      <c r="D311" s="66">
        <v>168.26300000000001</v>
      </c>
      <c r="E311" s="22">
        <v>9399.1710000000003</v>
      </c>
      <c r="F311" s="19">
        <f t="shared" si="45"/>
        <v>120.08700000000002</v>
      </c>
      <c r="G311" s="19">
        <f t="shared" si="45"/>
        <v>6708.0599999999995</v>
      </c>
      <c r="H311" s="67">
        <v>0</v>
      </c>
      <c r="I311" s="34">
        <f t="shared" si="46"/>
        <v>120.08700000000002</v>
      </c>
      <c r="J311" s="68">
        <f t="shared" si="44"/>
        <v>55.860001498913277</v>
      </c>
      <c r="K311" s="110">
        <v>1.71</v>
      </c>
      <c r="L311" s="68">
        <f t="shared" si="47"/>
        <v>25.884</v>
      </c>
      <c r="M311" s="68">
        <f t="shared" si="53"/>
        <v>0</v>
      </c>
      <c r="N311" s="68">
        <f t="shared" si="53"/>
        <v>40.183553256869914</v>
      </c>
      <c r="O311" s="68">
        <f t="shared" si="53"/>
        <v>48.643182397178059</v>
      </c>
      <c r="P311" s="68">
        <f t="shared" si="53"/>
        <v>0</v>
      </c>
      <c r="Q311" s="68">
        <f t="shared" si="53"/>
        <v>0</v>
      </c>
      <c r="R311" s="68">
        <f t="shared" si="48"/>
        <v>48.643182397178059</v>
      </c>
      <c r="S311" s="51">
        <f t="shared" si="49"/>
        <v>7.2168191017352186</v>
      </c>
      <c r="T311" s="184">
        <f t="shared" si="50"/>
        <v>866.64615547007736</v>
      </c>
    </row>
    <row r="312" spans="1:20" x14ac:dyDescent="0.35">
      <c r="A312" s="63">
        <v>45578.791666665922</v>
      </c>
      <c r="B312" s="70">
        <v>245.75</v>
      </c>
      <c r="C312" s="71">
        <v>19438.825000000001</v>
      </c>
      <c r="D312" s="66">
        <v>151.10300000000001</v>
      </c>
      <c r="E312" s="22">
        <v>11952.246999999999</v>
      </c>
      <c r="F312" s="19">
        <f t="shared" si="45"/>
        <v>94.646999999999991</v>
      </c>
      <c r="G312" s="19">
        <f t="shared" si="45"/>
        <v>7486.5780000000013</v>
      </c>
      <c r="H312" s="67">
        <v>0</v>
      </c>
      <c r="I312" s="34">
        <f t="shared" si="46"/>
        <v>94.646999999999991</v>
      </c>
      <c r="J312" s="68">
        <f t="shared" si="44"/>
        <v>79.10000316967259</v>
      </c>
      <c r="K312" s="110">
        <v>1.71</v>
      </c>
      <c r="L312" s="68">
        <f t="shared" si="47"/>
        <v>25.884</v>
      </c>
      <c r="M312" s="68">
        <f t="shared" ref="M312:Q327" si="54">M311</f>
        <v>0</v>
      </c>
      <c r="N312" s="68">
        <f t="shared" si="54"/>
        <v>40.183553256869914</v>
      </c>
      <c r="O312" s="68">
        <f t="shared" si="54"/>
        <v>48.643182397178059</v>
      </c>
      <c r="P312" s="68">
        <f t="shared" si="54"/>
        <v>0</v>
      </c>
      <c r="Q312" s="68">
        <f t="shared" si="54"/>
        <v>0</v>
      </c>
      <c r="R312" s="68">
        <f t="shared" si="48"/>
        <v>48.643182397178059</v>
      </c>
      <c r="S312" s="51">
        <f t="shared" si="49"/>
        <v>30.456820772494531</v>
      </c>
      <c r="T312" s="184">
        <f t="shared" si="50"/>
        <v>2882.6467156542894</v>
      </c>
    </row>
    <row r="313" spans="1:20" x14ac:dyDescent="0.35">
      <c r="A313" s="63">
        <v>45578.833333332586</v>
      </c>
      <c r="B313" s="70">
        <v>224.95</v>
      </c>
      <c r="C313" s="71">
        <v>15440.567999999999</v>
      </c>
      <c r="D313" s="66">
        <v>152.20099999999999</v>
      </c>
      <c r="E313" s="22">
        <v>10447.076999999999</v>
      </c>
      <c r="F313" s="19">
        <f t="shared" si="45"/>
        <v>72.748999999999995</v>
      </c>
      <c r="G313" s="19">
        <f t="shared" si="45"/>
        <v>4993.491</v>
      </c>
      <c r="H313" s="67">
        <v>0</v>
      </c>
      <c r="I313" s="34">
        <f t="shared" si="46"/>
        <v>72.748999999999995</v>
      </c>
      <c r="J313" s="68">
        <f t="shared" si="44"/>
        <v>68.63999505147838</v>
      </c>
      <c r="K313" s="110">
        <v>1.71</v>
      </c>
      <c r="L313" s="68">
        <f t="shared" si="47"/>
        <v>25.884</v>
      </c>
      <c r="M313" s="68">
        <f t="shared" si="54"/>
        <v>0</v>
      </c>
      <c r="N313" s="68">
        <f t="shared" si="54"/>
        <v>40.183553256869914</v>
      </c>
      <c r="O313" s="68">
        <f t="shared" si="54"/>
        <v>48.643182397178059</v>
      </c>
      <c r="P313" s="68">
        <f t="shared" si="54"/>
        <v>0</v>
      </c>
      <c r="Q313" s="68">
        <f t="shared" si="54"/>
        <v>0</v>
      </c>
      <c r="R313" s="68">
        <f t="shared" si="48"/>
        <v>48.643182397178059</v>
      </c>
      <c r="S313" s="51">
        <f t="shared" si="49"/>
        <v>19.996812654300321</v>
      </c>
      <c r="T313" s="184">
        <f t="shared" si="50"/>
        <v>1454.7481237876939</v>
      </c>
    </row>
    <row r="314" spans="1:20" x14ac:dyDescent="0.35">
      <c r="A314" s="63">
        <v>45578.874999999251</v>
      </c>
      <c r="B314" s="70">
        <v>231.25</v>
      </c>
      <c r="C314" s="71">
        <v>8910.0625</v>
      </c>
      <c r="D314" s="66">
        <v>44.749000000000002</v>
      </c>
      <c r="E314" s="22">
        <v>1724.184</v>
      </c>
      <c r="F314" s="19">
        <f t="shared" si="45"/>
        <v>186.501</v>
      </c>
      <c r="G314" s="19">
        <f t="shared" si="45"/>
        <v>7185.8784999999998</v>
      </c>
      <c r="H314" s="67">
        <v>0</v>
      </c>
      <c r="I314" s="34">
        <f t="shared" si="46"/>
        <v>186.501</v>
      </c>
      <c r="J314" s="68">
        <f t="shared" si="44"/>
        <v>38.529973029635229</v>
      </c>
      <c r="K314" s="110">
        <v>1.71</v>
      </c>
      <c r="L314" s="68">
        <f t="shared" si="47"/>
        <v>25.884</v>
      </c>
      <c r="M314" s="68">
        <f t="shared" si="54"/>
        <v>0</v>
      </c>
      <c r="N314" s="68">
        <f t="shared" si="54"/>
        <v>40.183553256869914</v>
      </c>
      <c r="O314" s="68">
        <f t="shared" si="54"/>
        <v>48.643182397178059</v>
      </c>
      <c r="P314" s="68">
        <f t="shared" si="54"/>
        <v>0</v>
      </c>
      <c r="Q314" s="68">
        <f t="shared" si="54"/>
        <v>0</v>
      </c>
      <c r="R314" s="68">
        <f t="shared" si="48"/>
        <v>48.643182397178059</v>
      </c>
      <c r="S314" s="51">
        <f t="shared" si="49"/>
        <v>0</v>
      </c>
      <c r="T314" s="184">
        <f t="shared" si="50"/>
        <v>0</v>
      </c>
    </row>
    <row r="315" spans="1:20" x14ac:dyDescent="0.35">
      <c r="A315" s="63">
        <v>45578.916666665915</v>
      </c>
      <c r="B315" s="70">
        <v>308.75</v>
      </c>
      <c r="C315" s="71">
        <v>9913.9624999999996</v>
      </c>
      <c r="D315" s="66">
        <v>29.504999999999999</v>
      </c>
      <c r="E315" s="22">
        <v>947.39200000000005</v>
      </c>
      <c r="F315" s="19">
        <f t="shared" si="45"/>
        <v>279.245</v>
      </c>
      <c r="G315" s="19">
        <f t="shared" si="45"/>
        <v>8966.5704999999998</v>
      </c>
      <c r="H315" s="67">
        <v>0</v>
      </c>
      <c r="I315" s="34">
        <f t="shared" si="46"/>
        <v>279.245</v>
      </c>
      <c r="J315" s="68">
        <f t="shared" si="44"/>
        <v>32.110048523697827</v>
      </c>
      <c r="K315" s="110">
        <v>1.71</v>
      </c>
      <c r="L315" s="68">
        <f t="shared" si="47"/>
        <v>25.884</v>
      </c>
      <c r="M315" s="68">
        <f t="shared" si="54"/>
        <v>0</v>
      </c>
      <c r="N315" s="68">
        <f t="shared" si="54"/>
        <v>40.183553256869914</v>
      </c>
      <c r="O315" s="68">
        <f t="shared" si="54"/>
        <v>48.643182397178059</v>
      </c>
      <c r="P315" s="68">
        <f t="shared" si="54"/>
        <v>0</v>
      </c>
      <c r="Q315" s="68">
        <f t="shared" si="54"/>
        <v>0</v>
      </c>
      <c r="R315" s="68">
        <f t="shared" si="48"/>
        <v>48.643182397178059</v>
      </c>
      <c r="S315" s="51">
        <f t="shared" si="49"/>
        <v>0</v>
      </c>
      <c r="T315" s="184">
        <f t="shared" si="50"/>
        <v>0</v>
      </c>
    </row>
    <row r="316" spans="1:20" x14ac:dyDescent="0.35">
      <c r="A316" s="63">
        <v>45578.958333332579</v>
      </c>
      <c r="B316" s="70">
        <v>338.35</v>
      </c>
      <c r="C316" s="71">
        <v>9023.7945</v>
      </c>
      <c r="D316" s="66">
        <v>92.864000000000004</v>
      </c>
      <c r="E316" s="22">
        <v>2476.6889999999999</v>
      </c>
      <c r="F316" s="19">
        <f t="shared" si="45"/>
        <v>245.48600000000002</v>
      </c>
      <c r="G316" s="19">
        <f t="shared" si="45"/>
        <v>6547.1054999999997</v>
      </c>
      <c r="H316" s="67">
        <v>0</v>
      </c>
      <c r="I316" s="34">
        <f t="shared" si="46"/>
        <v>245.48600000000002</v>
      </c>
      <c r="J316" s="68">
        <f t="shared" si="44"/>
        <v>26.669975069861415</v>
      </c>
      <c r="K316" s="110">
        <v>1.71</v>
      </c>
      <c r="L316" s="68">
        <f t="shared" si="47"/>
        <v>25.884</v>
      </c>
      <c r="M316" s="68">
        <f t="shared" si="54"/>
        <v>0</v>
      </c>
      <c r="N316" s="68">
        <f t="shared" si="54"/>
        <v>40.183553256869914</v>
      </c>
      <c r="O316" s="68">
        <f t="shared" si="54"/>
        <v>48.643182397178059</v>
      </c>
      <c r="P316" s="68">
        <f t="shared" si="54"/>
        <v>0</v>
      </c>
      <c r="Q316" s="68">
        <f t="shared" si="54"/>
        <v>0</v>
      </c>
      <c r="R316" s="68">
        <f t="shared" si="48"/>
        <v>48.643182397178059</v>
      </c>
      <c r="S316" s="51">
        <f t="shared" si="49"/>
        <v>0</v>
      </c>
      <c r="T316" s="184">
        <f t="shared" si="50"/>
        <v>0</v>
      </c>
    </row>
    <row r="317" spans="1:20" x14ac:dyDescent="0.35">
      <c r="A317" s="63">
        <v>45578.999999999243</v>
      </c>
      <c r="B317" s="70">
        <v>362.2</v>
      </c>
      <c r="C317" s="71">
        <v>8171.232</v>
      </c>
      <c r="D317" s="66">
        <v>139.80600000000001</v>
      </c>
      <c r="E317" s="22">
        <v>3154.02</v>
      </c>
      <c r="F317" s="19">
        <f t="shared" si="45"/>
        <v>222.39399999999998</v>
      </c>
      <c r="G317" s="19">
        <f t="shared" si="45"/>
        <v>5017.2119999999995</v>
      </c>
      <c r="H317" s="67">
        <v>0</v>
      </c>
      <c r="I317" s="34">
        <f t="shared" si="46"/>
        <v>222.39399999999998</v>
      </c>
      <c r="J317" s="68">
        <f t="shared" si="44"/>
        <v>22.560015108321267</v>
      </c>
      <c r="K317" s="110">
        <v>1.71</v>
      </c>
      <c r="L317" s="68">
        <f t="shared" si="47"/>
        <v>25.884</v>
      </c>
      <c r="M317" s="68">
        <f t="shared" si="54"/>
        <v>0</v>
      </c>
      <c r="N317" s="68">
        <f t="shared" si="54"/>
        <v>40.183553256869914</v>
      </c>
      <c r="O317" s="68">
        <f t="shared" si="54"/>
        <v>48.643182397178059</v>
      </c>
      <c r="P317" s="68">
        <f t="shared" si="54"/>
        <v>0</v>
      </c>
      <c r="Q317" s="68">
        <f t="shared" si="54"/>
        <v>0</v>
      </c>
      <c r="R317" s="68">
        <f t="shared" si="48"/>
        <v>48.643182397178059</v>
      </c>
      <c r="S317" s="51">
        <f t="shared" si="49"/>
        <v>0</v>
      </c>
      <c r="T317" s="184">
        <f t="shared" si="50"/>
        <v>0</v>
      </c>
    </row>
    <row r="318" spans="1:20" x14ac:dyDescent="0.35">
      <c r="A318" s="63">
        <v>45579.041666665908</v>
      </c>
      <c r="B318" s="64">
        <v>323.89999999999998</v>
      </c>
      <c r="C318" s="65">
        <v>6086.0810000000001</v>
      </c>
      <c r="D318" s="66">
        <v>131.18199999999999</v>
      </c>
      <c r="E318" s="22">
        <v>2464.9029999999998</v>
      </c>
      <c r="F318" s="19">
        <f t="shared" si="45"/>
        <v>192.71799999999999</v>
      </c>
      <c r="G318" s="19">
        <f t="shared" si="45"/>
        <v>3621.1780000000003</v>
      </c>
      <c r="H318" s="67">
        <v>0</v>
      </c>
      <c r="I318" s="34">
        <f t="shared" si="46"/>
        <v>192.71799999999999</v>
      </c>
      <c r="J318" s="68">
        <f t="shared" si="44"/>
        <v>18.790035180937952</v>
      </c>
      <c r="K318" s="110">
        <v>1.71</v>
      </c>
      <c r="L318" s="68">
        <f t="shared" si="47"/>
        <v>25.884</v>
      </c>
      <c r="M318" s="68">
        <f t="shared" si="54"/>
        <v>0</v>
      </c>
      <c r="N318" s="68">
        <f t="shared" si="54"/>
        <v>40.183553256869914</v>
      </c>
      <c r="O318" s="68">
        <f t="shared" si="54"/>
        <v>48.643182397178059</v>
      </c>
      <c r="P318" s="68">
        <f t="shared" si="54"/>
        <v>0</v>
      </c>
      <c r="Q318" s="68">
        <f t="shared" si="54"/>
        <v>0</v>
      </c>
      <c r="R318" s="68">
        <f t="shared" si="48"/>
        <v>48.643182397178059</v>
      </c>
      <c r="S318" s="51">
        <f t="shared" si="49"/>
        <v>0</v>
      </c>
      <c r="T318" s="184">
        <f t="shared" si="50"/>
        <v>0</v>
      </c>
    </row>
    <row r="319" spans="1:20" x14ac:dyDescent="0.35">
      <c r="A319" s="63">
        <v>45579.083333332572</v>
      </c>
      <c r="B319" s="70">
        <v>291.89999999999998</v>
      </c>
      <c r="C319" s="71">
        <v>4938.9480000000003</v>
      </c>
      <c r="D319" s="66">
        <v>124.824</v>
      </c>
      <c r="E319" s="22">
        <v>2112.0219999999999</v>
      </c>
      <c r="F319" s="19">
        <f t="shared" si="45"/>
        <v>167.07599999999996</v>
      </c>
      <c r="G319" s="19">
        <f t="shared" si="45"/>
        <v>2826.9260000000004</v>
      </c>
      <c r="H319" s="67">
        <v>0</v>
      </c>
      <c r="I319" s="34">
        <f t="shared" si="46"/>
        <v>167.07599999999996</v>
      </c>
      <c r="J319" s="68">
        <f t="shared" si="44"/>
        <v>16.920000478824015</v>
      </c>
      <c r="K319" s="110">
        <v>1.71</v>
      </c>
      <c r="L319" s="68">
        <f t="shared" si="47"/>
        <v>25.884</v>
      </c>
      <c r="M319" s="68">
        <f t="shared" si="54"/>
        <v>0</v>
      </c>
      <c r="N319" s="68">
        <f t="shared" si="54"/>
        <v>40.183553256869914</v>
      </c>
      <c r="O319" s="68">
        <f t="shared" si="54"/>
        <v>48.643182397178059</v>
      </c>
      <c r="P319" s="68">
        <f t="shared" si="54"/>
        <v>0</v>
      </c>
      <c r="Q319" s="68">
        <f t="shared" si="54"/>
        <v>0</v>
      </c>
      <c r="R319" s="68">
        <f t="shared" si="48"/>
        <v>48.643182397178059</v>
      </c>
      <c r="S319" s="51">
        <f t="shared" si="49"/>
        <v>0</v>
      </c>
      <c r="T319" s="184">
        <f t="shared" si="50"/>
        <v>0</v>
      </c>
    </row>
    <row r="320" spans="1:20" x14ac:dyDescent="0.35">
      <c r="A320" s="63">
        <v>45579.124999999236</v>
      </c>
      <c r="B320" s="70">
        <v>291.2</v>
      </c>
      <c r="C320" s="71">
        <v>4368</v>
      </c>
      <c r="D320" s="66">
        <v>119.227</v>
      </c>
      <c r="E320" s="22">
        <v>1788.405</v>
      </c>
      <c r="F320" s="19">
        <f t="shared" si="45"/>
        <v>171.97299999999998</v>
      </c>
      <c r="G320" s="19">
        <f t="shared" si="45"/>
        <v>2579.5950000000003</v>
      </c>
      <c r="H320" s="67">
        <v>0</v>
      </c>
      <c r="I320" s="34">
        <f t="shared" si="46"/>
        <v>171.97299999999998</v>
      </c>
      <c r="J320" s="68">
        <f t="shared" si="44"/>
        <v>15.000000000000004</v>
      </c>
      <c r="K320" s="110">
        <v>1.71</v>
      </c>
      <c r="L320" s="68">
        <f t="shared" si="47"/>
        <v>25.884</v>
      </c>
      <c r="M320" s="68">
        <f t="shared" si="54"/>
        <v>0</v>
      </c>
      <c r="N320" s="68">
        <f t="shared" si="54"/>
        <v>40.183553256869914</v>
      </c>
      <c r="O320" s="68">
        <f t="shared" si="54"/>
        <v>48.643182397178059</v>
      </c>
      <c r="P320" s="68">
        <f t="shared" si="54"/>
        <v>0</v>
      </c>
      <c r="Q320" s="68">
        <f t="shared" si="54"/>
        <v>0</v>
      </c>
      <c r="R320" s="68">
        <f t="shared" si="48"/>
        <v>48.643182397178059</v>
      </c>
      <c r="S320" s="51">
        <f t="shared" si="49"/>
        <v>0</v>
      </c>
      <c r="T320" s="184">
        <f t="shared" si="50"/>
        <v>0</v>
      </c>
    </row>
    <row r="321" spans="1:20" x14ac:dyDescent="0.35">
      <c r="A321" s="63">
        <v>45579.1666666659</v>
      </c>
      <c r="B321" s="70">
        <v>305.5</v>
      </c>
      <c r="C321" s="71">
        <v>4994.9250000000002</v>
      </c>
      <c r="D321" s="66">
        <v>136.33699999999999</v>
      </c>
      <c r="E321" s="22">
        <v>2229.1179999999999</v>
      </c>
      <c r="F321" s="19">
        <f t="shared" si="45"/>
        <v>169.16300000000001</v>
      </c>
      <c r="G321" s="19">
        <f t="shared" si="45"/>
        <v>2765.8070000000002</v>
      </c>
      <c r="H321" s="67">
        <v>0</v>
      </c>
      <c r="I321" s="34">
        <f t="shared" si="46"/>
        <v>169.16300000000001</v>
      </c>
      <c r="J321" s="68">
        <f t="shared" si="44"/>
        <v>16.349952412761656</v>
      </c>
      <c r="K321" s="110">
        <v>1.71</v>
      </c>
      <c r="L321" s="68">
        <f t="shared" si="47"/>
        <v>25.884</v>
      </c>
      <c r="M321" s="68">
        <f t="shared" si="54"/>
        <v>0</v>
      </c>
      <c r="N321" s="68">
        <f t="shared" si="54"/>
        <v>40.183553256869914</v>
      </c>
      <c r="O321" s="68">
        <f t="shared" si="54"/>
        <v>48.643182397178059</v>
      </c>
      <c r="P321" s="68">
        <f t="shared" si="54"/>
        <v>0</v>
      </c>
      <c r="Q321" s="68">
        <f t="shared" si="54"/>
        <v>0</v>
      </c>
      <c r="R321" s="68">
        <f t="shared" si="48"/>
        <v>48.643182397178059</v>
      </c>
      <c r="S321" s="51">
        <f t="shared" si="49"/>
        <v>0</v>
      </c>
      <c r="T321" s="184">
        <f t="shared" si="50"/>
        <v>0</v>
      </c>
    </row>
    <row r="322" spans="1:20" x14ac:dyDescent="0.35">
      <c r="A322" s="63">
        <v>45579.208333332565</v>
      </c>
      <c r="B322" s="70">
        <v>328.2</v>
      </c>
      <c r="C322" s="71">
        <v>5431.71</v>
      </c>
      <c r="D322" s="66">
        <v>160.04400000000001</v>
      </c>
      <c r="E322" s="22">
        <v>2648.72</v>
      </c>
      <c r="F322" s="19">
        <f t="shared" si="45"/>
        <v>168.15599999999998</v>
      </c>
      <c r="G322" s="19">
        <f t="shared" si="45"/>
        <v>2782.9900000000002</v>
      </c>
      <c r="H322" s="67">
        <v>0</v>
      </c>
      <c r="I322" s="34">
        <f t="shared" si="46"/>
        <v>168.15599999999998</v>
      </c>
      <c r="J322" s="68">
        <f t="shared" si="44"/>
        <v>16.550048764242732</v>
      </c>
      <c r="K322" s="110">
        <v>1.71</v>
      </c>
      <c r="L322" s="68">
        <f t="shared" si="47"/>
        <v>25.884</v>
      </c>
      <c r="M322" s="68">
        <f t="shared" si="54"/>
        <v>0</v>
      </c>
      <c r="N322" s="68">
        <f t="shared" si="54"/>
        <v>40.183553256869914</v>
      </c>
      <c r="O322" s="68">
        <f t="shared" si="54"/>
        <v>48.643182397178059</v>
      </c>
      <c r="P322" s="68">
        <f t="shared" si="54"/>
        <v>0</v>
      </c>
      <c r="Q322" s="68">
        <f t="shared" si="54"/>
        <v>0</v>
      </c>
      <c r="R322" s="68">
        <f t="shared" si="48"/>
        <v>48.643182397178059</v>
      </c>
      <c r="S322" s="51">
        <f t="shared" si="49"/>
        <v>0</v>
      </c>
      <c r="T322" s="184">
        <f t="shared" si="50"/>
        <v>0</v>
      </c>
    </row>
    <row r="323" spans="1:20" x14ac:dyDescent="0.35">
      <c r="A323" s="63">
        <v>45579.249999999229</v>
      </c>
      <c r="B323" s="70">
        <v>336.1</v>
      </c>
      <c r="C323" s="71">
        <v>6735.4440000000004</v>
      </c>
      <c r="D323" s="66">
        <v>149.09700000000001</v>
      </c>
      <c r="E323" s="22">
        <v>2987.9140000000002</v>
      </c>
      <c r="F323" s="19">
        <f t="shared" si="45"/>
        <v>187.00300000000001</v>
      </c>
      <c r="G323" s="19">
        <f t="shared" si="45"/>
        <v>3747.53</v>
      </c>
      <c r="H323" s="67">
        <v>0</v>
      </c>
      <c r="I323" s="34">
        <f t="shared" si="46"/>
        <v>187.00300000000001</v>
      </c>
      <c r="J323" s="68">
        <f t="shared" si="44"/>
        <v>20.039945883221126</v>
      </c>
      <c r="K323" s="110">
        <v>1.71</v>
      </c>
      <c r="L323" s="68">
        <f t="shared" si="47"/>
        <v>25.884</v>
      </c>
      <c r="M323" s="68">
        <f t="shared" si="54"/>
        <v>0</v>
      </c>
      <c r="N323" s="68">
        <f t="shared" si="54"/>
        <v>40.183553256869914</v>
      </c>
      <c r="O323" s="68">
        <f t="shared" si="54"/>
        <v>48.643182397178059</v>
      </c>
      <c r="P323" s="68">
        <f t="shared" si="54"/>
        <v>0</v>
      </c>
      <c r="Q323" s="68">
        <f t="shared" si="54"/>
        <v>0</v>
      </c>
      <c r="R323" s="68">
        <f t="shared" si="48"/>
        <v>48.643182397178059</v>
      </c>
      <c r="S323" s="51">
        <f t="shared" si="49"/>
        <v>0</v>
      </c>
      <c r="T323" s="184">
        <f t="shared" si="50"/>
        <v>0</v>
      </c>
    </row>
    <row r="324" spans="1:20" x14ac:dyDescent="0.35">
      <c r="A324" s="63">
        <v>45579.291666665893</v>
      </c>
      <c r="B324" s="70">
        <v>346.95</v>
      </c>
      <c r="C324" s="71">
        <v>9343.3634999999995</v>
      </c>
      <c r="D324" s="66">
        <v>124.553</v>
      </c>
      <c r="E324" s="22">
        <v>3354.2240000000002</v>
      </c>
      <c r="F324" s="19">
        <f t="shared" si="45"/>
        <v>222.39699999999999</v>
      </c>
      <c r="G324" s="19">
        <f t="shared" si="45"/>
        <v>5989.1394999999993</v>
      </c>
      <c r="H324" s="67">
        <v>0</v>
      </c>
      <c r="I324" s="34">
        <f t="shared" si="46"/>
        <v>222.39699999999999</v>
      </c>
      <c r="J324" s="68">
        <f t="shared" si="44"/>
        <v>26.929947346412046</v>
      </c>
      <c r="K324" s="110">
        <v>1.71</v>
      </c>
      <c r="L324" s="68">
        <f t="shared" si="47"/>
        <v>25.884</v>
      </c>
      <c r="M324" s="68">
        <f t="shared" si="54"/>
        <v>0</v>
      </c>
      <c r="N324" s="68">
        <f t="shared" si="54"/>
        <v>40.183553256869914</v>
      </c>
      <c r="O324" s="68">
        <f t="shared" si="54"/>
        <v>48.643182397178059</v>
      </c>
      <c r="P324" s="68">
        <f t="shared" si="54"/>
        <v>0</v>
      </c>
      <c r="Q324" s="68">
        <f t="shared" si="54"/>
        <v>0</v>
      </c>
      <c r="R324" s="68">
        <f t="shared" si="48"/>
        <v>48.643182397178059</v>
      </c>
      <c r="S324" s="51">
        <f t="shared" si="49"/>
        <v>0</v>
      </c>
      <c r="T324" s="184">
        <f t="shared" si="50"/>
        <v>0</v>
      </c>
    </row>
    <row r="325" spans="1:20" x14ac:dyDescent="0.35">
      <c r="A325" s="63">
        <v>45579.333333332557</v>
      </c>
      <c r="B325" s="70">
        <v>291.45</v>
      </c>
      <c r="C325" s="71">
        <v>9626.5935000000009</v>
      </c>
      <c r="D325" s="66">
        <v>55.256999999999998</v>
      </c>
      <c r="E325" s="22">
        <v>1825.1559999999999</v>
      </c>
      <c r="F325" s="19">
        <f t="shared" si="45"/>
        <v>236.19299999999998</v>
      </c>
      <c r="G325" s="19">
        <f t="shared" si="45"/>
        <v>7801.4375000000009</v>
      </c>
      <c r="H325" s="67">
        <v>0</v>
      </c>
      <c r="I325" s="34">
        <f t="shared" si="46"/>
        <v>236.19299999999998</v>
      </c>
      <c r="J325" s="68">
        <f t="shared" si="44"/>
        <v>33.02992679715318</v>
      </c>
      <c r="K325" s="110">
        <v>1.71</v>
      </c>
      <c r="L325" s="68">
        <f t="shared" si="47"/>
        <v>25.884</v>
      </c>
      <c r="M325" s="68">
        <f t="shared" si="54"/>
        <v>0</v>
      </c>
      <c r="N325" s="68">
        <f t="shared" si="54"/>
        <v>40.183553256869914</v>
      </c>
      <c r="O325" s="68">
        <f t="shared" si="54"/>
        <v>48.643182397178059</v>
      </c>
      <c r="P325" s="68">
        <f t="shared" si="54"/>
        <v>0</v>
      </c>
      <c r="Q325" s="68">
        <f t="shared" si="54"/>
        <v>0</v>
      </c>
      <c r="R325" s="68">
        <f t="shared" si="48"/>
        <v>48.643182397178059</v>
      </c>
      <c r="S325" s="51">
        <f t="shared" si="49"/>
        <v>0</v>
      </c>
      <c r="T325" s="184">
        <f t="shared" si="50"/>
        <v>0</v>
      </c>
    </row>
    <row r="326" spans="1:20" x14ac:dyDescent="0.35">
      <c r="A326" s="63">
        <v>45579.374999999221</v>
      </c>
      <c r="B326" s="70">
        <v>329.5</v>
      </c>
      <c r="C326" s="71">
        <v>10514.344999999999</v>
      </c>
      <c r="D326" s="66">
        <v>78.593000000000004</v>
      </c>
      <c r="E326" s="22">
        <v>2507.8870000000002</v>
      </c>
      <c r="F326" s="19">
        <f t="shared" si="45"/>
        <v>250.90699999999998</v>
      </c>
      <c r="G326" s="19">
        <f t="shared" si="45"/>
        <v>8006.4579999999987</v>
      </c>
      <c r="H326" s="67">
        <v>0</v>
      </c>
      <c r="I326" s="34">
        <f t="shared" si="46"/>
        <v>250.90699999999998</v>
      </c>
      <c r="J326" s="68">
        <f t="shared" ref="J326:J389" si="55">IF(F326&gt;0,G326/F326,0)</f>
        <v>31.910062293997374</v>
      </c>
      <c r="K326" s="110">
        <v>1.71</v>
      </c>
      <c r="L326" s="68">
        <f t="shared" si="47"/>
        <v>25.884</v>
      </c>
      <c r="M326" s="68">
        <f t="shared" si="54"/>
        <v>0</v>
      </c>
      <c r="N326" s="68">
        <f t="shared" si="54"/>
        <v>40.183553256869914</v>
      </c>
      <c r="O326" s="68">
        <f t="shared" si="54"/>
        <v>48.643182397178059</v>
      </c>
      <c r="P326" s="68">
        <f t="shared" si="54"/>
        <v>0</v>
      </c>
      <c r="Q326" s="68">
        <f t="shared" si="54"/>
        <v>0</v>
      </c>
      <c r="R326" s="68">
        <f t="shared" si="48"/>
        <v>48.643182397178059</v>
      </c>
      <c r="S326" s="51">
        <f t="shared" si="49"/>
        <v>0</v>
      </c>
      <c r="T326" s="184">
        <f t="shared" si="50"/>
        <v>0</v>
      </c>
    </row>
    <row r="327" spans="1:20" x14ac:dyDescent="0.35">
      <c r="A327" s="63">
        <v>45579.416666665886</v>
      </c>
      <c r="B327" s="70">
        <v>421.4</v>
      </c>
      <c r="C327" s="71">
        <v>10273.732</v>
      </c>
      <c r="D327" s="66">
        <v>160.75700000000001</v>
      </c>
      <c r="E327" s="22">
        <v>3919.2550000000001</v>
      </c>
      <c r="F327" s="19">
        <f t="shared" ref="F327:G390" si="56">B327-D327</f>
        <v>260.64299999999997</v>
      </c>
      <c r="G327" s="19">
        <f t="shared" si="56"/>
        <v>6354.4769999999999</v>
      </c>
      <c r="H327" s="67">
        <v>0</v>
      </c>
      <c r="I327" s="34">
        <f t="shared" ref="I327:I390" si="57">F327-H327</f>
        <v>260.64299999999997</v>
      </c>
      <c r="J327" s="68">
        <f t="shared" si="55"/>
        <v>24.380002532199217</v>
      </c>
      <c r="K327" s="110">
        <v>1.71</v>
      </c>
      <c r="L327" s="68">
        <f t="shared" ref="L327:L390" si="58">IF(AND(MONTH($A$2)&gt;5,MONTH($A$2)&lt;9),(K327*10800)/1000,(K327*10400)/1000)+8.1</f>
        <v>25.884</v>
      </c>
      <c r="M327" s="68">
        <f t="shared" si="54"/>
        <v>0</v>
      </c>
      <c r="N327" s="68">
        <f t="shared" si="54"/>
        <v>40.183553256869914</v>
      </c>
      <c r="O327" s="68">
        <f t="shared" si="54"/>
        <v>48.643182397178059</v>
      </c>
      <c r="P327" s="68">
        <f t="shared" si="54"/>
        <v>0</v>
      </c>
      <c r="Q327" s="68">
        <f t="shared" si="54"/>
        <v>0</v>
      </c>
      <c r="R327" s="68">
        <f t="shared" ref="R327:R390" si="59">MAX(L327:Q327)</f>
        <v>48.643182397178059</v>
      </c>
      <c r="S327" s="51">
        <f t="shared" ref="S327:S390" si="60">IF(J327&gt;R327,J327-R327,0)</f>
        <v>0</v>
      </c>
      <c r="T327" s="184">
        <f t="shared" ref="T327:T390" si="61">IF(S327&lt;&gt;" ",S327*I327,0)</f>
        <v>0</v>
      </c>
    </row>
    <row r="328" spans="1:20" x14ac:dyDescent="0.35">
      <c r="A328" s="63">
        <v>45579.45833333255</v>
      </c>
      <c r="B328" s="70">
        <v>433.8</v>
      </c>
      <c r="C328" s="71">
        <v>12107.358</v>
      </c>
      <c r="D328" s="66">
        <v>164.065</v>
      </c>
      <c r="E328" s="22">
        <v>4579.04</v>
      </c>
      <c r="F328" s="19">
        <f t="shared" si="56"/>
        <v>269.73500000000001</v>
      </c>
      <c r="G328" s="19">
        <f t="shared" si="56"/>
        <v>7528.3180000000002</v>
      </c>
      <c r="H328" s="67">
        <v>0</v>
      </c>
      <c r="I328" s="34">
        <f t="shared" si="57"/>
        <v>269.73500000000001</v>
      </c>
      <c r="J328" s="68">
        <f t="shared" si="55"/>
        <v>27.910052458894839</v>
      </c>
      <c r="K328" s="110">
        <v>1.71</v>
      </c>
      <c r="L328" s="68">
        <f t="shared" si="58"/>
        <v>25.884</v>
      </c>
      <c r="M328" s="68">
        <f t="shared" ref="M328:Q343" si="62">M327</f>
        <v>0</v>
      </c>
      <c r="N328" s="68">
        <f t="shared" si="62"/>
        <v>40.183553256869914</v>
      </c>
      <c r="O328" s="68">
        <f t="shared" si="62"/>
        <v>48.643182397178059</v>
      </c>
      <c r="P328" s="68">
        <f t="shared" si="62"/>
        <v>0</v>
      </c>
      <c r="Q328" s="68">
        <f t="shared" si="62"/>
        <v>0</v>
      </c>
      <c r="R328" s="68">
        <f t="shared" si="59"/>
        <v>48.643182397178059</v>
      </c>
      <c r="S328" s="51">
        <f t="shared" si="60"/>
        <v>0</v>
      </c>
      <c r="T328" s="184">
        <f t="shared" si="61"/>
        <v>0</v>
      </c>
    </row>
    <row r="329" spans="1:20" x14ac:dyDescent="0.35">
      <c r="A329" s="63">
        <v>45579.499999999214</v>
      </c>
      <c r="B329" s="70">
        <v>436.35</v>
      </c>
      <c r="C329" s="71">
        <v>12374.886</v>
      </c>
      <c r="D329" s="66">
        <v>168.85</v>
      </c>
      <c r="E329" s="22">
        <v>4788.5870000000004</v>
      </c>
      <c r="F329" s="19">
        <f t="shared" si="56"/>
        <v>267.5</v>
      </c>
      <c r="G329" s="19">
        <f t="shared" si="56"/>
        <v>7586.299</v>
      </c>
      <c r="H329" s="67">
        <v>0</v>
      </c>
      <c r="I329" s="34">
        <f t="shared" si="57"/>
        <v>267.5</v>
      </c>
      <c r="J329" s="68">
        <f t="shared" si="55"/>
        <v>28.359996261682245</v>
      </c>
      <c r="K329" s="110">
        <v>1.71</v>
      </c>
      <c r="L329" s="68">
        <f t="shared" si="58"/>
        <v>25.884</v>
      </c>
      <c r="M329" s="68">
        <f t="shared" si="62"/>
        <v>0</v>
      </c>
      <c r="N329" s="68">
        <f t="shared" si="62"/>
        <v>40.183553256869914</v>
      </c>
      <c r="O329" s="68">
        <f t="shared" si="62"/>
        <v>48.643182397178059</v>
      </c>
      <c r="P329" s="68">
        <f t="shared" si="62"/>
        <v>0</v>
      </c>
      <c r="Q329" s="68">
        <f t="shared" si="62"/>
        <v>0</v>
      </c>
      <c r="R329" s="68">
        <f t="shared" si="59"/>
        <v>48.643182397178059</v>
      </c>
      <c r="S329" s="51">
        <f t="shared" si="60"/>
        <v>0</v>
      </c>
      <c r="T329" s="184">
        <f t="shared" si="61"/>
        <v>0</v>
      </c>
    </row>
    <row r="330" spans="1:20" x14ac:dyDescent="0.35">
      <c r="A330" s="63">
        <v>45579.541666665878</v>
      </c>
      <c r="B330" s="70">
        <v>394.4</v>
      </c>
      <c r="C330" s="71">
        <v>11611.136</v>
      </c>
      <c r="D330" s="66">
        <v>129.25299999999999</v>
      </c>
      <c r="E330" s="22">
        <v>3805.223</v>
      </c>
      <c r="F330" s="19">
        <f t="shared" si="56"/>
        <v>265.14699999999999</v>
      </c>
      <c r="G330" s="19">
        <f t="shared" si="56"/>
        <v>7805.9130000000005</v>
      </c>
      <c r="H330" s="67">
        <v>0</v>
      </c>
      <c r="I330" s="34">
        <f t="shared" si="57"/>
        <v>265.14699999999999</v>
      </c>
      <c r="J330" s="68">
        <f t="shared" si="55"/>
        <v>29.43994463448578</v>
      </c>
      <c r="K330" s="110">
        <v>1.71</v>
      </c>
      <c r="L330" s="68">
        <f t="shared" si="58"/>
        <v>25.884</v>
      </c>
      <c r="M330" s="68">
        <f t="shared" si="62"/>
        <v>0</v>
      </c>
      <c r="N330" s="68">
        <f t="shared" si="62"/>
        <v>40.183553256869914</v>
      </c>
      <c r="O330" s="68">
        <f t="shared" si="62"/>
        <v>48.643182397178059</v>
      </c>
      <c r="P330" s="68">
        <f t="shared" si="62"/>
        <v>0</v>
      </c>
      <c r="Q330" s="68">
        <f t="shared" si="62"/>
        <v>0</v>
      </c>
      <c r="R330" s="68">
        <f t="shared" si="59"/>
        <v>48.643182397178059</v>
      </c>
      <c r="S330" s="51">
        <f t="shared" si="60"/>
        <v>0</v>
      </c>
      <c r="T330" s="184">
        <f t="shared" si="61"/>
        <v>0</v>
      </c>
    </row>
    <row r="331" spans="1:20" x14ac:dyDescent="0.35">
      <c r="A331" s="63">
        <v>45579.583333332543</v>
      </c>
      <c r="B331" s="70">
        <v>396.1</v>
      </c>
      <c r="C331" s="71">
        <v>11542.353999999999</v>
      </c>
      <c r="D331" s="66">
        <v>126.836</v>
      </c>
      <c r="E331" s="22">
        <v>3695.9870000000001</v>
      </c>
      <c r="F331" s="19">
        <f t="shared" si="56"/>
        <v>269.26400000000001</v>
      </c>
      <c r="G331" s="19">
        <f t="shared" si="56"/>
        <v>7846.3669999999993</v>
      </c>
      <c r="H331" s="67">
        <v>0</v>
      </c>
      <c r="I331" s="34">
        <f t="shared" si="57"/>
        <v>269.26400000000001</v>
      </c>
      <c r="J331" s="68">
        <f t="shared" si="55"/>
        <v>29.140052142135595</v>
      </c>
      <c r="K331" s="110">
        <v>1.71</v>
      </c>
      <c r="L331" s="68">
        <f t="shared" si="58"/>
        <v>25.884</v>
      </c>
      <c r="M331" s="68">
        <f t="shared" si="62"/>
        <v>0</v>
      </c>
      <c r="N331" s="68">
        <f t="shared" si="62"/>
        <v>40.183553256869914</v>
      </c>
      <c r="O331" s="68">
        <f t="shared" si="62"/>
        <v>48.643182397178059</v>
      </c>
      <c r="P331" s="68">
        <f t="shared" si="62"/>
        <v>0</v>
      </c>
      <c r="Q331" s="68">
        <f t="shared" si="62"/>
        <v>0</v>
      </c>
      <c r="R331" s="68">
        <f t="shared" si="59"/>
        <v>48.643182397178059</v>
      </c>
      <c r="S331" s="51">
        <f t="shared" si="60"/>
        <v>0</v>
      </c>
      <c r="T331" s="184">
        <f t="shared" si="61"/>
        <v>0</v>
      </c>
    </row>
    <row r="332" spans="1:20" x14ac:dyDescent="0.35">
      <c r="A332" s="63">
        <v>45579.624999999207</v>
      </c>
      <c r="B332" s="70">
        <v>405.5</v>
      </c>
      <c r="C332" s="71">
        <v>11617.575000000001</v>
      </c>
      <c r="D332" s="66">
        <v>148.471</v>
      </c>
      <c r="E332" s="22">
        <v>4253.7079999999996</v>
      </c>
      <c r="F332" s="19">
        <f t="shared" si="56"/>
        <v>257.029</v>
      </c>
      <c r="G332" s="19">
        <f t="shared" si="56"/>
        <v>7363.8670000000011</v>
      </c>
      <c r="H332" s="67">
        <v>0</v>
      </c>
      <c r="I332" s="34">
        <f t="shared" si="57"/>
        <v>257.029</v>
      </c>
      <c r="J332" s="68">
        <f t="shared" si="55"/>
        <v>28.649946115029827</v>
      </c>
      <c r="K332" s="110">
        <v>1.71</v>
      </c>
      <c r="L332" s="68">
        <f t="shared" si="58"/>
        <v>25.884</v>
      </c>
      <c r="M332" s="68">
        <f t="shared" si="62"/>
        <v>0</v>
      </c>
      <c r="N332" s="68">
        <f t="shared" si="62"/>
        <v>40.183553256869914</v>
      </c>
      <c r="O332" s="68">
        <f t="shared" si="62"/>
        <v>48.643182397178059</v>
      </c>
      <c r="P332" s="68">
        <f t="shared" si="62"/>
        <v>0</v>
      </c>
      <c r="Q332" s="68">
        <f t="shared" si="62"/>
        <v>0</v>
      </c>
      <c r="R332" s="68">
        <f t="shared" si="59"/>
        <v>48.643182397178059</v>
      </c>
      <c r="S332" s="51">
        <f t="shared" si="60"/>
        <v>0</v>
      </c>
      <c r="T332" s="184">
        <f t="shared" si="61"/>
        <v>0</v>
      </c>
    </row>
    <row r="333" spans="1:20" x14ac:dyDescent="0.35">
      <c r="A333" s="63">
        <v>45579.666666665871</v>
      </c>
      <c r="B333" s="70">
        <v>391.1</v>
      </c>
      <c r="C333" s="71">
        <v>10188.155000000001</v>
      </c>
      <c r="D333" s="66">
        <v>135.93199999999999</v>
      </c>
      <c r="E333" s="22">
        <v>3541.029</v>
      </c>
      <c r="F333" s="19">
        <f t="shared" si="56"/>
        <v>255.16800000000003</v>
      </c>
      <c r="G333" s="19">
        <f t="shared" si="56"/>
        <v>6647.1260000000002</v>
      </c>
      <c r="H333" s="67">
        <v>0</v>
      </c>
      <c r="I333" s="34">
        <f t="shared" si="57"/>
        <v>255.16800000000003</v>
      </c>
      <c r="J333" s="68">
        <f t="shared" si="55"/>
        <v>26.049998432405314</v>
      </c>
      <c r="K333" s="110">
        <v>1.71</v>
      </c>
      <c r="L333" s="68">
        <f t="shared" si="58"/>
        <v>25.884</v>
      </c>
      <c r="M333" s="68">
        <f t="shared" si="62"/>
        <v>0</v>
      </c>
      <c r="N333" s="68">
        <f t="shared" si="62"/>
        <v>40.183553256869914</v>
      </c>
      <c r="O333" s="68">
        <f t="shared" si="62"/>
        <v>48.643182397178059</v>
      </c>
      <c r="P333" s="68">
        <f t="shared" si="62"/>
        <v>0</v>
      </c>
      <c r="Q333" s="68">
        <f t="shared" si="62"/>
        <v>0</v>
      </c>
      <c r="R333" s="68">
        <f t="shared" si="59"/>
        <v>48.643182397178059</v>
      </c>
      <c r="S333" s="51">
        <f t="shared" si="60"/>
        <v>0</v>
      </c>
      <c r="T333" s="184">
        <f t="shared" si="61"/>
        <v>0</v>
      </c>
    </row>
    <row r="334" spans="1:20" x14ac:dyDescent="0.35">
      <c r="A334" s="63">
        <v>45579.708333332535</v>
      </c>
      <c r="B334" s="70">
        <v>379.4</v>
      </c>
      <c r="C334" s="71">
        <v>11139.183999999999</v>
      </c>
      <c r="D334" s="66">
        <v>115.599</v>
      </c>
      <c r="E334" s="22">
        <v>3393.9870000000001</v>
      </c>
      <c r="F334" s="19">
        <f t="shared" si="56"/>
        <v>263.80099999999999</v>
      </c>
      <c r="G334" s="19">
        <f t="shared" si="56"/>
        <v>7745.1969999999992</v>
      </c>
      <c r="H334" s="67">
        <v>0</v>
      </c>
      <c r="I334" s="34">
        <f t="shared" si="57"/>
        <v>263.80099999999999</v>
      </c>
      <c r="J334" s="68">
        <f t="shared" si="55"/>
        <v>29.359998635334968</v>
      </c>
      <c r="K334" s="110">
        <v>1.71</v>
      </c>
      <c r="L334" s="68">
        <f t="shared" si="58"/>
        <v>25.884</v>
      </c>
      <c r="M334" s="68">
        <f t="shared" si="62"/>
        <v>0</v>
      </c>
      <c r="N334" s="68">
        <f t="shared" si="62"/>
        <v>40.183553256869914</v>
      </c>
      <c r="O334" s="68">
        <f t="shared" si="62"/>
        <v>48.643182397178059</v>
      </c>
      <c r="P334" s="68">
        <f t="shared" si="62"/>
        <v>0</v>
      </c>
      <c r="Q334" s="68">
        <f t="shared" si="62"/>
        <v>0</v>
      </c>
      <c r="R334" s="68">
        <f t="shared" si="59"/>
        <v>48.643182397178059</v>
      </c>
      <c r="S334" s="51">
        <f t="shared" si="60"/>
        <v>0</v>
      </c>
      <c r="T334" s="184">
        <f t="shared" si="61"/>
        <v>0</v>
      </c>
    </row>
    <row r="335" spans="1:20" x14ac:dyDescent="0.35">
      <c r="A335" s="63">
        <v>45579.7499999992</v>
      </c>
      <c r="B335" s="70">
        <v>292</v>
      </c>
      <c r="C335" s="71">
        <v>12643.6</v>
      </c>
      <c r="D335" s="66">
        <v>131.315</v>
      </c>
      <c r="E335" s="22">
        <v>5685.94</v>
      </c>
      <c r="F335" s="19">
        <f t="shared" si="56"/>
        <v>160.685</v>
      </c>
      <c r="G335" s="19">
        <f t="shared" si="56"/>
        <v>6957.6600000000008</v>
      </c>
      <c r="H335" s="67">
        <v>0</v>
      </c>
      <c r="I335" s="34">
        <f t="shared" si="57"/>
        <v>160.685</v>
      </c>
      <c r="J335" s="68">
        <f t="shared" si="55"/>
        <v>43.299996888321878</v>
      </c>
      <c r="K335" s="110">
        <v>1.71</v>
      </c>
      <c r="L335" s="68">
        <f t="shared" si="58"/>
        <v>25.884</v>
      </c>
      <c r="M335" s="68">
        <f t="shared" si="62"/>
        <v>0</v>
      </c>
      <c r="N335" s="68">
        <f t="shared" si="62"/>
        <v>40.183553256869914</v>
      </c>
      <c r="O335" s="68">
        <f t="shared" si="62"/>
        <v>48.643182397178059</v>
      </c>
      <c r="P335" s="68">
        <f t="shared" si="62"/>
        <v>0</v>
      </c>
      <c r="Q335" s="68">
        <f t="shared" si="62"/>
        <v>0</v>
      </c>
      <c r="R335" s="68">
        <f t="shared" si="59"/>
        <v>48.643182397178059</v>
      </c>
      <c r="S335" s="51">
        <f t="shared" si="60"/>
        <v>0</v>
      </c>
      <c r="T335" s="184">
        <f t="shared" si="61"/>
        <v>0</v>
      </c>
    </row>
    <row r="336" spans="1:20" x14ac:dyDescent="0.35">
      <c r="A336" s="63">
        <v>45579.791666665864</v>
      </c>
      <c r="B336" s="70">
        <v>196.1</v>
      </c>
      <c r="C336" s="71">
        <v>11956.217000000001</v>
      </c>
      <c r="D336" s="66">
        <v>45.81</v>
      </c>
      <c r="E336" s="22">
        <v>2793.0360000000001</v>
      </c>
      <c r="F336" s="19">
        <f t="shared" si="56"/>
        <v>150.29</v>
      </c>
      <c r="G336" s="19">
        <f t="shared" si="56"/>
        <v>9163.1810000000005</v>
      </c>
      <c r="H336" s="67">
        <v>0</v>
      </c>
      <c r="I336" s="34">
        <f t="shared" si="57"/>
        <v>150.29</v>
      </c>
      <c r="J336" s="68">
        <f t="shared" si="55"/>
        <v>60.96999800385921</v>
      </c>
      <c r="K336" s="110">
        <v>1.71</v>
      </c>
      <c r="L336" s="68">
        <f t="shared" si="58"/>
        <v>25.884</v>
      </c>
      <c r="M336" s="68">
        <f t="shared" si="62"/>
        <v>0</v>
      </c>
      <c r="N336" s="68">
        <f t="shared" si="62"/>
        <v>40.183553256869914</v>
      </c>
      <c r="O336" s="68">
        <f t="shared" si="62"/>
        <v>48.643182397178059</v>
      </c>
      <c r="P336" s="68">
        <f t="shared" si="62"/>
        <v>0</v>
      </c>
      <c r="Q336" s="68">
        <f t="shared" si="62"/>
        <v>0</v>
      </c>
      <c r="R336" s="68">
        <f t="shared" si="59"/>
        <v>48.643182397178059</v>
      </c>
      <c r="S336" s="51">
        <f t="shared" si="60"/>
        <v>12.326815606681151</v>
      </c>
      <c r="T336" s="184">
        <f t="shared" si="61"/>
        <v>1852.5971175281102</v>
      </c>
    </row>
    <row r="337" spans="1:20" x14ac:dyDescent="0.35">
      <c r="A337" s="63">
        <v>45579.833333332528</v>
      </c>
      <c r="B337" s="70">
        <v>152.94999999999999</v>
      </c>
      <c r="C337" s="71">
        <v>10807.447</v>
      </c>
      <c r="D337" s="66">
        <v>12.271000000000001</v>
      </c>
      <c r="E337" s="22">
        <v>867.06899999999996</v>
      </c>
      <c r="F337" s="19">
        <f t="shared" si="56"/>
        <v>140.67899999999997</v>
      </c>
      <c r="G337" s="19">
        <f t="shared" si="56"/>
        <v>9940.3780000000006</v>
      </c>
      <c r="H337" s="67">
        <v>0</v>
      </c>
      <c r="I337" s="34">
        <f t="shared" si="57"/>
        <v>140.67899999999997</v>
      </c>
      <c r="J337" s="68">
        <f t="shared" si="55"/>
        <v>70.659999004826602</v>
      </c>
      <c r="K337" s="110">
        <v>1.71</v>
      </c>
      <c r="L337" s="68">
        <f t="shared" si="58"/>
        <v>25.884</v>
      </c>
      <c r="M337" s="68">
        <f t="shared" si="62"/>
        <v>0</v>
      </c>
      <c r="N337" s="68">
        <f t="shared" si="62"/>
        <v>40.183553256869914</v>
      </c>
      <c r="O337" s="68">
        <f t="shared" si="62"/>
        <v>48.643182397178059</v>
      </c>
      <c r="P337" s="68">
        <f t="shared" si="62"/>
        <v>0</v>
      </c>
      <c r="Q337" s="68">
        <f t="shared" si="62"/>
        <v>0</v>
      </c>
      <c r="R337" s="68">
        <f t="shared" si="59"/>
        <v>48.643182397178059</v>
      </c>
      <c r="S337" s="51">
        <f t="shared" si="60"/>
        <v>22.016816607648543</v>
      </c>
      <c r="T337" s="184">
        <f t="shared" si="61"/>
        <v>3097.3037435473889</v>
      </c>
    </row>
    <row r="338" spans="1:20" x14ac:dyDescent="0.35">
      <c r="A338" s="63">
        <v>45579.874999999192</v>
      </c>
      <c r="B338" s="70">
        <v>183.75</v>
      </c>
      <c r="C338" s="71">
        <v>7899.4125000000004</v>
      </c>
      <c r="D338" s="66">
        <v>41.234000000000002</v>
      </c>
      <c r="E338" s="22">
        <v>1772.65</v>
      </c>
      <c r="F338" s="19">
        <f t="shared" si="56"/>
        <v>142.51599999999999</v>
      </c>
      <c r="G338" s="19">
        <f t="shared" si="56"/>
        <v>6126.7625000000007</v>
      </c>
      <c r="H338" s="67">
        <v>0</v>
      </c>
      <c r="I338" s="34">
        <f t="shared" si="57"/>
        <v>142.51599999999999</v>
      </c>
      <c r="J338" s="68">
        <f t="shared" si="55"/>
        <v>42.989997614302965</v>
      </c>
      <c r="K338" s="110">
        <v>1.71</v>
      </c>
      <c r="L338" s="68">
        <f t="shared" si="58"/>
        <v>25.884</v>
      </c>
      <c r="M338" s="68">
        <f t="shared" si="62"/>
        <v>0</v>
      </c>
      <c r="N338" s="68">
        <f t="shared" si="62"/>
        <v>40.183553256869914</v>
      </c>
      <c r="O338" s="68">
        <f t="shared" si="62"/>
        <v>48.643182397178059</v>
      </c>
      <c r="P338" s="68">
        <f t="shared" si="62"/>
        <v>0</v>
      </c>
      <c r="Q338" s="68">
        <f t="shared" si="62"/>
        <v>0</v>
      </c>
      <c r="R338" s="68">
        <f t="shared" si="59"/>
        <v>48.643182397178059</v>
      </c>
      <c r="S338" s="51">
        <f t="shared" si="60"/>
        <v>0</v>
      </c>
      <c r="T338" s="184">
        <f t="shared" si="61"/>
        <v>0</v>
      </c>
    </row>
    <row r="339" spans="1:20" x14ac:dyDescent="0.35">
      <c r="A339" s="63">
        <v>45579.916666665857</v>
      </c>
      <c r="B339" s="70">
        <v>168.15</v>
      </c>
      <c r="C339" s="71">
        <v>6384.6554999999998</v>
      </c>
      <c r="D339" s="66">
        <v>0</v>
      </c>
      <c r="E339" s="22">
        <v>0</v>
      </c>
      <c r="F339" s="19">
        <f t="shared" si="56"/>
        <v>168.15</v>
      </c>
      <c r="G339" s="19">
        <f t="shared" si="56"/>
        <v>6384.6554999999998</v>
      </c>
      <c r="H339" s="67">
        <v>0</v>
      </c>
      <c r="I339" s="34">
        <f t="shared" si="57"/>
        <v>168.15</v>
      </c>
      <c r="J339" s="68">
        <f t="shared" si="55"/>
        <v>37.97</v>
      </c>
      <c r="K339" s="110">
        <v>1.71</v>
      </c>
      <c r="L339" s="68">
        <f t="shared" si="58"/>
        <v>25.884</v>
      </c>
      <c r="M339" s="68">
        <f t="shared" si="62"/>
        <v>0</v>
      </c>
      <c r="N339" s="68">
        <f t="shared" si="62"/>
        <v>40.183553256869914</v>
      </c>
      <c r="O339" s="68">
        <f t="shared" si="62"/>
        <v>48.643182397178059</v>
      </c>
      <c r="P339" s="68">
        <f t="shared" si="62"/>
        <v>0</v>
      </c>
      <c r="Q339" s="68">
        <f t="shared" si="62"/>
        <v>0</v>
      </c>
      <c r="R339" s="68">
        <f t="shared" si="59"/>
        <v>48.643182397178059</v>
      </c>
      <c r="S339" s="51">
        <f t="shared" si="60"/>
        <v>0</v>
      </c>
      <c r="T339" s="184">
        <f t="shared" si="61"/>
        <v>0</v>
      </c>
    </row>
    <row r="340" spans="1:20" x14ac:dyDescent="0.35">
      <c r="A340" s="63">
        <v>45579.958333332521</v>
      </c>
      <c r="B340" s="70">
        <v>137.44999999999999</v>
      </c>
      <c r="C340" s="71">
        <v>5110.3909999999996</v>
      </c>
      <c r="D340" s="66">
        <v>0</v>
      </c>
      <c r="E340" s="22">
        <v>0</v>
      </c>
      <c r="F340" s="19">
        <f t="shared" si="56"/>
        <v>137.44999999999999</v>
      </c>
      <c r="G340" s="19">
        <f t="shared" si="56"/>
        <v>5110.3909999999996</v>
      </c>
      <c r="H340" s="67">
        <v>0</v>
      </c>
      <c r="I340" s="34">
        <f t="shared" si="57"/>
        <v>137.44999999999999</v>
      </c>
      <c r="J340" s="68">
        <f t="shared" si="55"/>
        <v>37.18</v>
      </c>
      <c r="K340" s="110">
        <v>1.71</v>
      </c>
      <c r="L340" s="68">
        <f t="shared" si="58"/>
        <v>25.884</v>
      </c>
      <c r="M340" s="68">
        <f t="shared" si="62"/>
        <v>0</v>
      </c>
      <c r="N340" s="68">
        <f t="shared" si="62"/>
        <v>40.183553256869914</v>
      </c>
      <c r="O340" s="68">
        <f t="shared" si="62"/>
        <v>48.643182397178059</v>
      </c>
      <c r="P340" s="68">
        <f t="shared" si="62"/>
        <v>0</v>
      </c>
      <c r="Q340" s="68">
        <f t="shared" si="62"/>
        <v>0</v>
      </c>
      <c r="R340" s="68">
        <f t="shared" si="59"/>
        <v>48.643182397178059</v>
      </c>
      <c r="S340" s="51">
        <f t="shared" si="60"/>
        <v>0</v>
      </c>
      <c r="T340" s="184">
        <f t="shared" si="61"/>
        <v>0</v>
      </c>
    </row>
    <row r="341" spans="1:20" x14ac:dyDescent="0.35">
      <c r="A341" s="63">
        <v>45579.999999999185</v>
      </c>
      <c r="B341" s="70">
        <v>222.95</v>
      </c>
      <c r="C341" s="71">
        <v>6293.8784999999998</v>
      </c>
      <c r="D341" s="66">
        <v>0</v>
      </c>
      <c r="E341" s="22">
        <v>0</v>
      </c>
      <c r="F341" s="19">
        <f t="shared" si="56"/>
        <v>222.95</v>
      </c>
      <c r="G341" s="19">
        <f t="shared" si="56"/>
        <v>6293.8784999999998</v>
      </c>
      <c r="H341" s="67">
        <v>0</v>
      </c>
      <c r="I341" s="34">
        <f t="shared" si="57"/>
        <v>222.95</v>
      </c>
      <c r="J341" s="68">
        <f t="shared" si="55"/>
        <v>28.23</v>
      </c>
      <c r="K341" s="110">
        <v>1.71</v>
      </c>
      <c r="L341" s="68">
        <f t="shared" si="58"/>
        <v>25.884</v>
      </c>
      <c r="M341" s="68">
        <f t="shared" si="62"/>
        <v>0</v>
      </c>
      <c r="N341" s="68">
        <f t="shared" si="62"/>
        <v>40.183553256869914</v>
      </c>
      <c r="O341" s="68">
        <f t="shared" si="62"/>
        <v>48.643182397178059</v>
      </c>
      <c r="P341" s="68">
        <f t="shared" si="62"/>
        <v>0</v>
      </c>
      <c r="Q341" s="68">
        <f t="shared" si="62"/>
        <v>0</v>
      </c>
      <c r="R341" s="68">
        <f t="shared" si="59"/>
        <v>48.643182397178059</v>
      </c>
      <c r="S341" s="51">
        <f t="shared" si="60"/>
        <v>0</v>
      </c>
      <c r="T341" s="184">
        <f t="shared" si="61"/>
        <v>0</v>
      </c>
    </row>
    <row r="342" spans="1:20" x14ac:dyDescent="0.35">
      <c r="A342" s="63">
        <v>45580.041666665849</v>
      </c>
      <c r="B342" s="64">
        <v>94.540999999999997</v>
      </c>
      <c r="C342" s="65">
        <v>2764.2890274499996</v>
      </c>
      <c r="D342" s="66">
        <v>0</v>
      </c>
      <c r="E342" s="22">
        <v>0</v>
      </c>
      <c r="F342" s="19">
        <f t="shared" si="56"/>
        <v>94.540999999999997</v>
      </c>
      <c r="G342" s="19">
        <f t="shared" si="56"/>
        <v>2764.2890274499996</v>
      </c>
      <c r="H342" s="67">
        <v>0</v>
      </c>
      <c r="I342" s="34">
        <f t="shared" si="57"/>
        <v>94.540999999999997</v>
      </c>
      <c r="J342" s="68">
        <f t="shared" si="55"/>
        <v>29.239050014808388</v>
      </c>
      <c r="K342" s="110">
        <v>1.71</v>
      </c>
      <c r="L342" s="68">
        <f t="shared" si="58"/>
        <v>25.884</v>
      </c>
      <c r="M342" s="68">
        <f t="shared" si="62"/>
        <v>0</v>
      </c>
      <c r="N342" s="68">
        <f t="shared" si="62"/>
        <v>40.183553256869914</v>
      </c>
      <c r="O342" s="68">
        <f t="shared" si="62"/>
        <v>48.643182397178059</v>
      </c>
      <c r="P342" s="68">
        <f t="shared" si="62"/>
        <v>0</v>
      </c>
      <c r="Q342" s="68">
        <f t="shared" si="62"/>
        <v>0</v>
      </c>
      <c r="R342" s="68">
        <f t="shared" si="59"/>
        <v>48.643182397178059</v>
      </c>
      <c r="S342" s="51">
        <f t="shared" si="60"/>
        <v>0</v>
      </c>
      <c r="T342" s="184">
        <f t="shared" si="61"/>
        <v>0</v>
      </c>
    </row>
    <row r="343" spans="1:20" x14ac:dyDescent="0.35">
      <c r="A343" s="63">
        <v>45580.083333332514</v>
      </c>
      <c r="B343" s="70">
        <v>122.113</v>
      </c>
      <c r="C343" s="71">
        <v>3315.0414487600001</v>
      </c>
      <c r="D343" s="66">
        <v>0</v>
      </c>
      <c r="E343" s="22">
        <v>0</v>
      </c>
      <c r="F343" s="19">
        <f t="shared" si="56"/>
        <v>122.113</v>
      </c>
      <c r="G343" s="19">
        <f t="shared" si="56"/>
        <v>3315.0414487600001</v>
      </c>
      <c r="H343" s="67">
        <v>0</v>
      </c>
      <c r="I343" s="34">
        <f t="shared" si="57"/>
        <v>122.113</v>
      </c>
      <c r="J343" s="68">
        <f t="shared" si="55"/>
        <v>27.147326236846201</v>
      </c>
      <c r="K343" s="110">
        <v>1.71</v>
      </c>
      <c r="L343" s="68">
        <f t="shared" si="58"/>
        <v>25.884</v>
      </c>
      <c r="M343" s="68">
        <f t="shared" si="62"/>
        <v>0</v>
      </c>
      <c r="N343" s="68">
        <f t="shared" si="62"/>
        <v>40.183553256869914</v>
      </c>
      <c r="O343" s="68">
        <f t="shared" si="62"/>
        <v>48.643182397178059</v>
      </c>
      <c r="P343" s="68">
        <f t="shared" si="62"/>
        <v>0</v>
      </c>
      <c r="Q343" s="68">
        <f t="shared" si="62"/>
        <v>0</v>
      </c>
      <c r="R343" s="68">
        <f t="shared" si="59"/>
        <v>48.643182397178059</v>
      </c>
      <c r="S343" s="51">
        <f t="shared" si="60"/>
        <v>0</v>
      </c>
      <c r="T343" s="184">
        <f t="shared" si="61"/>
        <v>0</v>
      </c>
    </row>
    <row r="344" spans="1:20" x14ac:dyDescent="0.35">
      <c r="A344" s="63">
        <v>45580.124999999178</v>
      </c>
      <c r="B344" s="70">
        <v>172.12900000000002</v>
      </c>
      <c r="C344" s="71">
        <v>4120.8851311600001</v>
      </c>
      <c r="D344" s="66">
        <v>0</v>
      </c>
      <c r="E344" s="22">
        <v>0</v>
      </c>
      <c r="F344" s="19">
        <f t="shared" si="56"/>
        <v>172.12900000000002</v>
      </c>
      <c r="G344" s="19">
        <f t="shared" si="56"/>
        <v>4120.8851311600001</v>
      </c>
      <c r="H344" s="67">
        <v>0</v>
      </c>
      <c r="I344" s="34">
        <f t="shared" si="57"/>
        <v>172.12900000000002</v>
      </c>
      <c r="J344" s="68">
        <f t="shared" si="55"/>
        <v>23.940678974257676</v>
      </c>
      <c r="K344" s="110">
        <v>1.71</v>
      </c>
      <c r="L344" s="68">
        <f t="shared" si="58"/>
        <v>25.884</v>
      </c>
      <c r="M344" s="68">
        <f t="shared" ref="M344:Q359" si="63">M343</f>
        <v>0</v>
      </c>
      <c r="N344" s="68">
        <f t="shared" si="63"/>
        <v>40.183553256869914</v>
      </c>
      <c r="O344" s="68">
        <f t="shared" si="63"/>
        <v>48.643182397178059</v>
      </c>
      <c r="P344" s="68">
        <f t="shared" si="63"/>
        <v>0</v>
      </c>
      <c r="Q344" s="68">
        <f t="shared" si="63"/>
        <v>0</v>
      </c>
      <c r="R344" s="68">
        <f t="shared" si="59"/>
        <v>48.643182397178059</v>
      </c>
      <c r="S344" s="51">
        <f t="shared" si="60"/>
        <v>0</v>
      </c>
      <c r="T344" s="184">
        <f t="shared" si="61"/>
        <v>0</v>
      </c>
    </row>
    <row r="345" spans="1:20" x14ac:dyDescent="0.35">
      <c r="A345" s="63">
        <v>45580.166666665842</v>
      </c>
      <c r="B345" s="70">
        <v>192.78199999999998</v>
      </c>
      <c r="C345" s="71">
        <v>4509.2302546000001</v>
      </c>
      <c r="D345" s="66">
        <v>0</v>
      </c>
      <c r="E345" s="22">
        <v>0</v>
      </c>
      <c r="F345" s="19">
        <f t="shared" si="56"/>
        <v>192.78199999999998</v>
      </c>
      <c r="G345" s="19">
        <f t="shared" si="56"/>
        <v>4509.2302546000001</v>
      </c>
      <c r="H345" s="67">
        <v>0</v>
      </c>
      <c r="I345" s="34">
        <f t="shared" si="57"/>
        <v>192.78199999999998</v>
      </c>
      <c r="J345" s="68">
        <f t="shared" si="55"/>
        <v>23.390307469577039</v>
      </c>
      <c r="K345" s="110">
        <v>1.71</v>
      </c>
      <c r="L345" s="68">
        <f t="shared" si="58"/>
        <v>25.884</v>
      </c>
      <c r="M345" s="68">
        <f t="shared" si="63"/>
        <v>0</v>
      </c>
      <c r="N345" s="68">
        <f t="shared" si="63"/>
        <v>40.183553256869914</v>
      </c>
      <c r="O345" s="68">
        <f t="shared" si="63"/>
        <v>48.643182397178059</v>
      </c>
      <c r="P345" s="68">
        <f t="shared" si="63"/>
        <v>0</v>
      </c>
      <c r="Q345" s="68">
        <f t="shared" si="63"/>
        <v>0</v>
      </c>
      <c r="R345" s="68">
        <f t="shared" si="59"/>
        <v>48.643182397178059</v>
      </c>
      <c r="S345" s="51">
        <f t="shared" si="60"/>
        <v>0</v>
      </c>
      <c r="T345" s="184">
        <f t="shared" si="61"/>
        <v>0</v>
      </c>
    </row>
    <row r="346" spans="1:20" x14ac:dyDescent="0.35">
      <c r="A346" s="63">
        <v>45580.208333332506</v>
      </c>
      <c r="B346" s="70">
        <v>215.3</v>
      </c>
      <c r="C346" s="71">
        <v>6504.6946459999999</v>
      </c>
      <c r="D346" s="66">
        <v>0</v>
      </c>
      <c r="E346" s="22">
        <v>0</v>
      </c>
      <c r="F346" s="19">
        <f t="shared" si="56"/>
        <v>215.3</v>
      </c>
      <c r="G346" s="19">
        <f t="shared" si="56"/>
        <v>6504.6946459999999</v>
      </c>
      <c r="H346" s="67">
        <v>0</v>
      </c>
      <c r="I346" s="34">
        <f t="shared" si="57"/>
        <v>215.3</v>
      </c>
      <c r="J346" s="68">
        <f t="shared" si="55"/>
        <v>30.212237092429167</v>
      </c>
      <c r="K346" s="110">
        <v>1.71</v>
      </c>
      <c r="L346" s="68">
        <f t="shared" si="58"/>
        <v>25.884</v>
      </c>
      <c r="M346" s="68">
        <f t="shared" si="63"/>
        <v>0</v>
      </c>
      <c r="N346" s="68">
        <f t="shared" si="63"/>
        <v>40.183553256869914</v>
      </c>
      <c r="O346" s="68">
        <f t="shared" si="63"/>
        <v>48.643182397178059</v>
      </c>
      <c r="P346" s="68">
        <f t="shared" si="63"/>
        <v>0</v>
      </c>
      <c r="Q346" s="68">
        <f t="shared" si="63"/>
        <v>0</v>
      </c>
      <c r="R346" s="68">
        <f t="shared" si="59"/>
        <v>48.643182397178059</v>
      </c>
      <c r="S346" s="51">
        <f t="shared" si="60"/>
        <v>0</v>
      </c>
      <c r="T346" s="184">
        <f t="shared" si="61"/>
        <v>0</v>
      </c>
    </row>
    <row r="347" spans="1:20" x14ac:dyDescent="0.35">
      <c r="A347" s="63">
        <v>45580.249999999171</v>
      </c>
      <c r="B347" s="70">
        <v>315.18599999999998</v>
      </c>
      <c r="C347" s="71">
        <v>8047.1587515600004</v>
      </c>
      <c r="D347" s="66">
        <v>62.207000000000001</v>
      </c>
      <c r="E347" s="22">
        <v>1588.248</v>
      </c>
      <c r="F347" s="19">
        <f t="shared" si="56"/>
        <v>252.97899999999998</v>
      </c>
      <c r="G347" s="19">
        <f t="shared" si="56"/>
        <v>6458.9107515600008</v>
      </c>
      <c r="H347" s="67">
        <v>0</v>
      </c>
      <c r="I347" s="34">
        <f t="shared" si="57"/>
        <v>252.97899999999998</v>
      </c>
      <c r="J347" s="68">
        <f t="shared" si="55"/>
        <v>25.531410716146404</v>
      </c>
      <c r="K347" s="110">
        <v>1.71</v>
      </c>
      <c r="L347" s="68">
        <f t="shared" si="58"/>
        <v>25.884</v>
      </c>
      <c r="M347" s="68">
        <f t="shared" si="63"/>
        <v>0</v>
      </c>
      <c r="N347" s="68">
        <f t="shared" si="63"/>
        <v>40.183553256869914</v>
      </c>
      <c r="O347" s="68">
        <f t="shared" si="63"/>
        <v>48.643182397178059</v>
      </c>
      <c r="P347" s="68">
        <f t="shared" si="63"/>
        <v>0</v>
      </c>
      <c r="Q347" s="68">
        <f t="shared" si="63"/>
        <v>0</v>
      </c>
      <c r="R347" s="68">
        <f t="shared" si="59"/>
        <v>48.643182397178059</v>
      </c>
      <c r="S347" s="51">
        <f t="shared" si="60"/>
        <v>0</v>
      </c>
      <c r="T347" s="184">
        <f t="shared" si="61"/>
        <v>0</v>
      </c>
    </row>
    <row r="348" spans="1:20" x14ac:dyDescent="0.35">
      <c r="A348" s="63">
        <v>45580.291666665835</v>
      </c>
      <c r="B348" s="70">
        <v>489.60599999999999</v>
      </c>
      <c r="C348" s="71">
        <v>26702.61184188</v>
      </c>
      <c r="D348" s="66">
        <v>215.6</v>
      </c>
      <c r="E348" s="22">
        <v>11758.603999999999</v>
      </c>
      <c r="F348" s="19">
        <f t="shared" si="56"/>
        <v>274.00599999999997</v>
      </c>
      <c r="G348" s="19">
        <f t="shared" si="56"/>
        <v>14944.00784188</v>
      </c>
      <c r="H348" s="67">
        <v>0</v>
      </c>
      <c r="I348" s="34">
        <f t="shared" si="57"/>
        <v>274.00599999999997</v>
      </c>
      <c r="J348" s="68">
        <f t="shared" si="55"/>
        <v>54.538980321160857</v>
      </c>
      <c r="K348" s="110">
        <v>1.71</v>
      </c>
      <c r="L348" s="68">
        <f t="shared" si="58"/>
        <v>25.884</v>
      </c>
      <c r="M348" s="68">
        <f t="shared" si="63"/>
        <v>0</v>
      </c>
      <c r="N348" s="68">
        <f t="shared" si="63"/>
        <v>40.183553256869914</v>
      </c>
      <c r="O348" s="68">
        <f t="shared" si="63"/>
        <v>48.643182397178059</v>
      </c>
      <c r="P348" s="68">
        <f t="shared" si="63"/>
        <v>0</v>
      </c>
      <c r="Q348" s="68">
        <f t="shared" si="63"/>
        <v>0</v>
      </c>
      <c r="R348" s="68">
        <f t="shared" si="59"/>
        <v>48.643182397178059</v>
      </c>
      <c r="S348" s="51">
        <f t="shared" si="60"/>
        <v>5.8957979239827978</v>
      </c>
      <c r="T348" s="184">
        <f t="shared" si="61"/>
        <v>1615.4840059588303</v>
      </c>
    </row>
    <row r="349" spans="1:20" x14ac:dyDescent="0.35">
      <c r="A349" s="63">
        <v>45580.333333332499</v>
      </c>
      <c r="B349" s="70">
        <v>432.92500000000001</v>
      </c>
      <c r="C349" s="71">
        <v>23710.206949750002</v>
      </c>
      <c r="D349" s="66">
        <v>187.85</v>
      </c>
      <c r="E349" s="22">
        <v>10288.069</v>
      </c>
      <c r="F349" s="19">
        <f t="shared" si="56"/>
        <v>245.07500000000002</v>
      </c>
      <c r="G349" s="19">
        <f t="shared" si="56"/>
        <v>13422.137949750002</v>
      </c>
      <c r="H349" s="67">
        <v>0</v>
      </c>
      <c r="I349" s="34">
        <f t="shared" si="57"/>
        <v>245.07500000000002</v>
      </c>
      <c r="J349" s="68">
        <f t="shared" si="55"/>
        <v>54.767470977251868</v>
      </c>
      <c r="K349" s="110">
        <v>1.71</v>
      </c>
      <c r="L349" s="68">
        <f t="shared" si="58"/>
        <v>25.884</v>
      </c>
      <c r="M349" s="68">
        <f t="shared" si="63"/>
        <v>0</v>
      </c>
      <c r="N349" s="68">
        <f t="shared" si="63"/>
        <v>40.183553256869914</v>
      </c>
      <c r="O349" s="68">
        <f t="shared" si="63"/>
        <v>48.643182397178059</v>
      </c>
      <c r="P349" s="68">
        <f t="shared" si="63"/>
        <v>0</v>
      </c>
      <c r="Q349" s="68">
        <f t="shared" si="63"/>
        <v>0</v>
      </c>
      <c r="R349" s="68">
        <f t="shared" si="59"/>
        <v>48.643182397178059</v>
      </c>
      <c r="S349" s="51">
        <f t="shared" si="60"/>
        <v>6.1242885800738094</v>
      </c>
      <c r="T349" s="184">
        <f t="shared" si="61"/>
        <v>1500.9100237615889</v>
      </c>
    </row>
    <row r="350" spans="1:20" x14ac:dyDescent="0.35">
      <c r="A350" s="63">
        <v>45580.374999999163</v>
      </c>
      <c r="B350" s="70">
        <v>422.12099999999998</v>
      </c>
      <c r="C350" s="71">
        <v>15579.523674120001</v>
      </c>
      <c r="D350" s="66">
        <v>157.86600000000001</v>
      </c>
      <c r="E350" s="22">
        <v>5826.4579999999996</v>
      </c>
      <c r="F350" s="19">
        <f t="shared" si="56"/>
        <v>264.255</v>
      </c>
      <c r="G350" s="19">
        <f t="shared" si="56"/>
        <v>9753.06567412</v>
      </c>
      <c r="H350" s="67">
        <v>0</v>
      </c>
      <c r="I350" s="34">
        <f t="shared" si="57"/>
        <v>264.255</v>
      </c>
      <c r="J350" s="68">
        <f t="shared" si="55"/>
        <v>36.907781022572891</v>
      </c>
      <c r="K350" s="110">
        <v>1.71</v>
      </c>
      <c r="L350" s="68">
        <f t="shared" si="58"/>
        <v>25.884</v>
      </c>
      <c r="M350" s="68">
        <f t="shared" si="63"/>
        <v>0</v>
      </c>
      <c r="N350" s="68">
        <f t="shared" si="63"/>
        <v>40.183553256869914</v>
      </c>
      <c r="O350" s="68">
        <f t="shared" si="63"/>
        <v>48.643182397178059</v>
      </c>
      <c r="P350" s="68">
        <f t="shared" si="63"/>
        <v>0</v>
      </c>
      <c r="Q350" s="68">
        <f t="shared" si="63"/>
        <v>0</v>
      </c>
      <c r="R350" s="68">
        <f t="shared" si="59"/>
        <v>48.643182397178059</v>
      </c>
      <c r="S350" s="51">
        <f t="shared" si="60"/>
        <v>0</v>
      </c>
      <c r="T350" s="184">
        <f t="shared" si="61"/>
        <v>0</v>
      </c>
    </row>
    <row r="351" spans="1:20" x14ac:dyDescent="0.35">
      <c r="A351" s="63">
        <v>45580.416666665828</v>
      </c>
      <c r="B351" s="70">
        <v>436.21499999999997</v>
      </c>
      <c r="C351" s="71">
        <v>10939.3299756</v>
      </c>
      <c r="D351" s="66">
        <v>110.032</v>
      </c>
      <c r="E351" s="22">
        <v>2759.3589999999999</v>
      </c>
      <c r="F351" s="19">
        <f t="shared" si="56"/>
        <v>326.18299999999999</v>
      </c>
      <c r="G351" s="19">
        <f t="shared" si="56"/>
        <v>8179.9709755999993</v>
      </c>
      <c r="H351" s="67">
        <v>0</v>
      </c>
      <c r="I351" s="34">
        <f t="shared" si="57"/>
        <v>326.18299999999999</v>
      </c>
      <c r="J351" s="68">
        <f t="shared" si="55"/>
        <v>25.077858060046047</v>
      </c>
      <c r="K351" s="110">
        <v>1.71</v>
      </c>
      <c r="L351" s="68">
        <f t="shared" si="58"/>
        <v>25.884</v>
      </c>
      <c r="M351" s="68">
        <f t="shared" si="63"/>
        <v>0</v>
      </c>
      <c r="N351" s="68">
        <f t="shared" si="63"/>
        <v>40.183553256869914</v>
      </c>
      <c r="O351" s="68">
        <f t="shared" si="63"/>
        <v>48.643182397178059</v>
      </c>
      <c r="P351" s="68">
        <f t="shared" si="63"/>
        <v>0</v>
      </c>
      <c r="Q351" s="68">
        <f t="shared" si="63"/>
        <v>0</v>
      </c>
      <c r="R351" s="68">
        <f t="shared" si="59"/>
        <v>48.643182397178059</v>
      </c>
      <c r="S351" s="51">
        <f t="shared" si="60"/>
        <v>0</v>
      </c>
      <c r="T351" s="184">
        <f t="shared" si="61"/>
        <v>0</v>
      </c>
    </row>
    <row r="352" spans="1:20" x14ac:dyDescent="0.35">
      <c r="A352" s="63">
        <v>45580.458333332492</v>
      </c>
      <c r="B352" s="70">
        <v>410.31299999999999</v>
      </c>
      <c r="C352" s="71">
        <v>7834.0199432700001</v>
      </c>
      <c r="D352" s="66">
        <v>78.998000000000005</v>
      </c>
      <c r="E352" s="22">
        <v>1508.3019999999999</v>
      </c>
      <c r="F352" s="19">
        <f t="shared" si="56"/>
        <v>331.315</v>
      </c>
      <c r="G352" s="19">
        <f t="shared" si="56"/>
        <v>6325.7179432700004</v>
      </c>
      <c r="H352" s="67">
        <v>0</v>
      </c>
      <c r="I352" s="34">
        <f t="shared" si="57"/>
        <v>331.315</v>
      </c>
      <c r="J352" s="68">
        <f t="shared" si="55"/>
        <v>19.092760494604832</v>
      </c>
      <c r="K352" s="110">
        <v>1.71</v>
      </c>
      <c r="L352" s="68">
        <f t="shared" si="58"/>
        <v>25.884</v>
      </c>
      <c r="M352" s="68">
        <f t="shared" si="63"/>
        <v>0</v>
      </c>
      <c r="N352" s="68">
        <f t="shared" si="63"/>
        <v>40.183553256869914</v>
      </c>
      <c r="O352" s="68">
        <f t="shared" si="63"/>
        <v>48.643182397178059</v>
      </c>
      <c r="P352" s="68">
        <f t="shared" si="63"/>
        <v>0</v>
      </c>
      <c r="Q352" s="68">
        <f t="shared" si="63"/>
        <v>0</v>
      </c>
      <c r="R352" s="68">
        <f t="shared" si="59"/>
        <v>48.643182397178059</v>
      </c>
      <c r="S352" s="51">
        <f t="shared" si="60"/>
        <v>0</v>
      </c>
      <c r="T352" s="184">
        <f t="shared" si="61"/>
        <v>0</v>
      </c>
    </row>
    <row r="353" spans="1:20" x14ac:dyDescent="0.35">
      <c r="A353" s="63">
        <v>45580.499999999156</v>
      </c>
      <c r="B353" s="70">
        <v>351.84800000000001</v>
      </c>
      <c r="C353" s="71">
        <v>7149.0095140800004</v>
      </c>
      <c r="D353" s="66">
        <v>24.620999999999999</v>
      </c>
      <c r="E353" s="22">
        <v>500.25900000000001</v>
      </c>
      <c r="F353" s="19">
        <f t="shared" si="56"/>
        <v>327.22700000000003</v>
      </c>
      <c r="G353" s="19">
        <f t="shared" si="56"/>
        <v>6648.7505140800004</v>
      </c>
      <c r="H353" s="67">
        <v>0</v>
      </c>
      <c r="I353" s="34">
        <f t="shared" si="57"/>
        <v>327.22700000000003</v>
      </c>
      <c r="J353" s="68">
        <f t="shared" si="55"/>
        <v>20.318465511953473</v>
      </c>
      <c r="K353" s="110">
        <v>1.71</v>
      </c>
      <c r="L353" s="68">
        <f t="shared" si="58"/>
        <v>25.884</v>
      </c>
      <c r="M353" s="68">
        <f t="shared" si="63"/>
        <v>0</v>
      </c>
      <c r="N353" s="68">
        <f t="shared" si="63"/>
        <v>40.183553256869914</v>
      </c>
      <c r="O353" s="68">
        <f t="shared" si="63"/>
        <v>48.643182397178059</v>
      </c>
      <c r="P353" s="68">
        <f t="shared" si="63"/>
        <v>0</v>
      </c>
      <c r="Q353" s="68">
        <f t="shared" si="63"/>
        <v>0</v>
      </c>
      <c r="R353" s="68">
        <f t="shared" si="59"/>
        <v>48.643182397178059</v>
      </c>
      <c r="S353" s="51">
        <f t="shared" si="60"/>
        <v>0</v>
      </c>
      <c r="T353" s="184">
        <f t="shared" si="61"/>
        <v>0</v>
      </c>
    </row>
    <row r="354" spans="1:20" x14ac:dyDescent="0.35">
      <c r="A354" s="63">
        <v>45580.54166666582</v>
      </c>
      <c r="B354" s="70">
        <v>301.767</v>
      </c>
      <c r="C354" s="71">
        <v>14463.290959890001</v>
      </c>
      <c r="D354" s="66">
        <v>12.3</v>
      </c>
      <c r="E354" s="22">
        <v>589.52300000000002</v>
      </c>
      <c r="F354" s="19">
        <f t="shared" si="56"/>
        <v>289.46699999999998</v>
      </c>
      <c r="G354" s="19">
        <f t="shared" si="56"/>
        <v>13873.767959890001</v>
      </c>
      <c r="H354" s="67">
        <v>0</v>
      </c>
      <c r="I354" s="34">
        <f t="shared" si="57"/>
        <v>289.46699999999998</v>
      </c>
      <c r="J354" s="68">
        <f t="shared" si="55"/>
        <v>47.928668759789552</v>
      </c>
      <c r="K354" s="110">
        <v>1.71</v>
      </c>
      <c r="L354" s="68">
        <f t="shared" si="58"/>
        <v>25.884</v>
      </c>
      <c r="M354" s="68">
        <f t="shared" si="63"/>
        <v>0</v>
      </c>
      <c r="N354" s="68">
        <f t="shared" si="63"/>
        <v>40.183553256869914</v>
      </c>
      <c r="O354" s="68">
        <f t="shared" si="63"/>
        <v>48.643182397178059</v>
      </c>
      <c r="P354" s="68">
        <f t="shared" si="63"/>
        <v>0</v>
      </c>
      <c r="Q354" s="68">
        <f t="shared" si="63"/>
        <v>0</v>
      </c>
      <c r="R354" s="68">
        <f t="shared" si="59"/>
        <v>48.643182397178059</v>
      </c>
      <c r="S354" s="51">
        <f t="shared" si="60"/>
        <v>0</v>
      </c>
      <c r="T354" s="184">
        <f t="shared" si="61"/>
        <v>0</v>
      </c>
    </row>
    <row r="355" spans="1:20" x14ac:dyDescent="0.35">
      <c r="A355" s="63">
        <v>45580.583333332484</v>
      </c>
      <c r="B355" s="70">
        <v>289.04200000000003</v>
      </c>
      <c r="C355" s="71">
        <v>6133.4278171000005</v>
      </c>
      <c r="D355" s="66">
        <v>0</v>
      </c>
      <c r="E355" s="22">
        <v>0</v>
      </c>
      <c r="F355" s="19">
        <f t="shared" si="56"/>
        <v>289.04200000000003</v>
      </c>
      <c r="G355" s="19">
        <f t="shared" si="56"/>
        <v>6133.4278171000005</v>
      </c>
      <c r="H355" s="67">
        <v>0</v>
      </c>
      <c r="I355" s="34">
        <f t="shared" si="57"/>
        <v>289.04200000000003</v>
      </c>
      <c r="J355" s="68">
        <f t="shared" si="55"/>
        <v>21.219849769583657</v>
      </c>
      <c r="K355" s="110">
        <v>1.71</v>
      </c>
      <c r="L355" s="68">
        <f t="shared" si="58"/>
        <v>25.884</v>
      </c>
      <c r="M355" s="68">
        <f t="shared" si="63"/>
        <v>0</v>
      </c>
      <c r="N355" s="68">
        <f t="shared" si="63"/>
        <v>40.183553256869914</v>
      </c>
      <c r="O355" s="68">
        <f t="shared" si="63"/>
        <v>48.643182397178059</v>
      </c>
      <c r="P355" s="68">
        <f t="shared" si="63"/>
        <v>0</v>
      </c>
      <c r="Q355" s="68">
        <f t="shared" si="63"/>
        <v>0</v>
      </c>
      <c r="R355" s="68">
        <f t="shared" si="59"/>
        <v>48.643182397178059</v>
      </c>
      <c r="S355" s="51">
        <f t="shared" si="60"/>
        <v>0</v>
      </c>
      <c r="T355" s="184">
        <f t="shared" si="61"/>
        <v>0</v>
      </c>
    </row>
    <row r="356" spans="1:20" x14ac:dyDescent="0.35">
      <c r="A356" s="63">
        <v>45580.624999999149</v>
      </c>
      <c r="B356" s="70">
        <v>283.70799999999997</v>
      </c>
      <c r="C356" s="71">
        <v>6919.2879472000004</v>
      </c>
      <c r="D356" s="66">
        <v>0</v>
      </c>
      <c r="E356" s="22">
        <v>0</v>
      </c>
      <c r="F356" s="19">
        <f t="shared" si="56"/>
        <v>283.70799999999997</v>
      </c>
      <c r="G356" s="19">
        <f t="shared" si="56"/>
        <v>6919.2879472000004</v>
      </c>
      <c r="H356" s="67">
        <v>0</v>
      </c>
      <c r="I356" s="34">
        <f t="shared" si="57"/>
        <v>283.70799999999997</v>
      </c>
      <c r="J356" s="68">
        <f t="shared" si="55"/>
        <v>24.388765728143024</v>
      </c>
      <c r="K356" s="110">
        <v>1.71</v>
      </c>
      <c r="L356" s="68">
        <f t="shared" si="58"/>
        <v>25.884</v>
      </c>
      <c r="M356" s="68">
        <f t="shared" si="63"/>
        <v>0</v>
      </c>
      <c r="N356" s="68">
        <f t="shared" si="63"/>
        <v>40.183553256869914</v>
      </c>
      <c r="O356" s="68">
        <f t="shared" si="63"/>
        <v>48.643182397178059</v>
      </c>
      <c r="P356" s="68">
        <f t="shared" si="63"/>
        <v>0</v>
      </c>
      <c r="Q356" s="68">
        <f t="shared" si="63"/>
        <v>0</v>
      </c>
      <c r="R356" s="68">
        <f t="shared" si="59"/>
        <v>48.643182397178059</v>
      </c>
      <c r="S356" s="51">
        <f t="shared" si="60"/>
        <v>0</v>
      </c>
      <c r="T356" s="184">
        <f t="shared" si="61"/>
        <v>0</v>
      </c>
    </row>
    <row r="357" spans="1:20" x14ac:dyDescent="0.35">
      <c r="A357" s="63">
        <v>45580.666666665813</v>
      </c>
      <c r="B357" s="70">
        <v>301.02299999999997</v>
      </c>
      <c r="C357" s="71">
        <v>6933.1590003299998</v>
      </c>
      <c r="D357" s="66">
        <v>0</v>
      </c>
      <c r="E357" s="22">
        <v>0</v>
      </c>
      <c r="F357" s="19">
        <f t="shared" si="56"/>
        <v>301.02299999999997</v>
      </c>
      <c r="G357" s="19">
        <f t="shared" si="56"/>
        <v>6933.1590003299998</v>
      </c>
      <c r="H357" s="67">
        <v>0</v>
      </c>
      <c r="I357" s="34">
        <f t="shared" si="57"/>
        <v>301.02299999999997</v>
      </c>
      <c r="J357" s="68">
        <f t="shared" si="55"/>
        <v>23.031990912089775</v>
      </c>
      <c r="K357" s="110">
        <v>1.71</v>
      </c>
      <c r="L357" s="68">
        <f t="shared" si="58"/>
        <v>25.884</v>
      </c>
      <c r="M357" s="68">
        <f t="shared" si="63"/>
        <v>0</v>
      </c>
      <c r="N357" s="68">
        <f t="shared" si="63"/>
        <v>40.183553256869914</v>
      </c>
      <c r="O357" s="68">
        <f t="shared" si="63"/>
        <v>48.643182397178059</v>
      </c>
      <c r="P357" s="68">
        <f t="shared" si="63"/>
        <v>0</v>
      </c>
      <c r="Q357" s="68">
        <f t="shared" si="63"/>
        <v>0</v>
      </c>
      <c r="R357" s="68">
        <f t="shared" si="59"/>
        <v>48.643182397178059</v>
      </c>
      <c r="S357" s="51">
        <f t="shared" si="60"/>
        <v>0</v>
      </c>
      <c r="T357" s="184">
        <f t="shared" si="61"/>
        <v>0</v>
      </c>
    </row>
    <row r="358" spans="1:20" x14ac:dyDescent="0.35">
      <c r="A358" s="63">
        <v>45580.708333332477</v>
      </c>
      <c r="B358" s="70">
        <v>312.96600000000001</v>
      </c>
      <c r="C358" s="71">
        <v>6289.1863453799997</v>
      </c>
      <c r="D358" s="66">
        <v>0.83299999999999996</v>
      </c>
      <c r="E358" s="22">
        <v>16.748999999999999</v>
      </c>
      <c r="F358" s="19">
        <f t="shared" si="56"/>
        <v>312.13299999999998</v>
      </c>
      <c r="G358" s="19">
        <f t="shared" si="56"/>
        <v>6272.4373453799999</v>
      </c>
      <c r="H358" s="67">
        <v>0</v>
      </c>
      <c r="I358" s="34">
        <f t="shared" si="57"/>
        <v>312.13299999999998</v>
      </c>
      <c r="J358" s="68">
        <f t="shared" si="55"/>
        <v>20.095399542438642</v>
      </c>
      <c r="K358" s="110">
        <v>1.71</v>
      </c>
      <c r="L358" s="68">
        <f t="shared" si="58"/>
        <v>25.884</v>
      </c>
      <c r="M358" s="68">
        <f t="shared" si="63"/>
        <v>0</v>
      </c>
      <c r="N358" s="68">
        <f t="shared" si="63"/>
        <v>40.183553256869914</v>
      </c>
      <c r="O358" s="68">
        <f t="shared" si="63"/>
        <v>48.643182397178059</v>
      </c>
      <c r="P358" s="68">
        <f t="shared" si="63"/>
        <v>0</v>
      </c>
      <c r="Q358" s="68">
        <f t="shared" si="63"/>
        <v>0</v>
      </c>
      <c r="R358" s="68">
        <f t="shared" si="59"/>
        <v>48.643182397178059</v>
      </c>
      <c r="S358" s="51">
        <f t="shared" si="60"/>
        <v>0</v>
      </c>
      <c r="T358" s="184">
        <f t="shared" si="61"/>
        <v>0</v>
      </c>
    </row>
    <row r="359" spans="1:20" x14ac:dyDescent="0.35">
      <c r="A359" s="63">
        <v>45580.749999999141</v>
      </c>
      <c r="B359" s="70">
        <v>495.63499999999999</v>
      </c>
      <c r="C359" s="71">
        <v>12531.333002650001</v>
      </c>
      <c r="D359" s="66">
        <v>165.928</v>
      </c>
      <c r="E359" s="22">
        <v>4195.2219999999998</v>
      </c>
      <c r="F359" s="19">
        <f t="shared" si="56"/>
        <v>329.70699999999999</v>
      </c>
      <c r="G359" s="19">
        <f t="shared" si="56"/>
        <v>8336.111002650001</v>
      </c>
      <c r="H359" s="67">
        <v>0</v>
      </c>
      <c r="I359" s="34">
        <f t="shared" si="57"/>
        <v>329.70699999999999</v>
      </c>
      <c r="J359" s="68">
        <f t="shared" si="55"/>
        <v>25.283391018844007</v>
      </c>
      <c r="K359" s="110">
        <v>1.71</v>
      </c>
      <c r="L359" s="68">
        <f t="shared" si="58"/>
        <v>25.884</v>
      </c>
      <c r="M359" s="68">
        <f t="shared" si="63"/>
        <v>0</v>
      </c>
      <c r="N359" s="68">
        <f t="shared" si="63"/>
        <v>40.183553256869914</v>
      </c>
      <c r="O359" s="68">
        <f t="shared" si="63"/>
        <v>48.643182397178059</v>
      </c>
      <c r="P359" s="68">
        <f t="shared" si="63"/>
        <v>0</v>
      </c>
      <c r="Q359" s="68">
        <f t="shared" si="63"/>
        <v>0</v>
      </c>
      <c r="R359" s="68">
        <f t="shared" si="59"/>
        <v>48.643182397178059</v>
      </c>
      <c r="S359" s="51">
        <f t="shared" si="60"/>
        <v>0</v>
      </c>
      <c r="T359" s="184">
        <f t="shared" si="61"/>
        <v>0</v>
      </c>
    </row>
    <row r="360" spans="1:20" x14ac:dyDescent="0.35">
      <c r="A360" s="63">
        <v>45580.791666665806</v>
      </c>
      <c r="B360" s="70">
        <v>535.57100000000003</v>
      </c>
      <c r="C360" s="71">
        <v>96515.292755679999</v>
      </c>
      <c r="D360" s="66">
        <v>209.15</v>
      </c>
      <c r="E360" s="22">
        <v>37690.938000000002</v>
      </c>
      <c r="F360" s="19">
        <f t="shared" si="56"/>
        <v>326.42100000000005</v>
      </c>
      <c r="G360" s="19">
        <f t="shared" si="56"/>
        <v>58824.354755679997</v>
      </c>
      <c r="H360" s="67">
        <v>0</v>
      </c>
      <c r="I360" s="34">
        <f t="shared" si="57"/>
        <v>326.42100000000005</v>
      </c>
      <c r="J360" s="68">
        <f t="shared" si="55"/>
        <v>180.21008071073854</v>
      </c>
      <c r="K360" s="110">
        <v>1.71</v>
      </c>
      <c r="L360" s="68">
        <f t="shared" si="58"/>
        <v>25.884</v>
      </c>
      <c r="M360" s="68">
        <f t="shared" ref="M360:Q375" si="64">M359</f>
        <v>0</v>
      </c>
      <c r="N360" s="68">
        <f t="shared" si="64"/>
        <v>40.183553256869914</v>
      </c>
      <c r="O360" s="68">
        <f t="shared" si="64"/>
        <v>48.643182397178059</v>
      </c>
      <c r="P360" s="68">
        <f t="shared" si="64"/>
        <v>0</v>
      </c>
      <c r="Q360" s="68">
        <f t="shared" si="64"/>
        <v>0</v>
      </c>
      <c r="R360" s="68">
        <f t="shared" si="59"/>
        <v>48.643182397178059</v>
      </c>
      <c r="S360" s="51">
        <f t="shared" si="60"/>
        <v>131.56689831356047</v>
      </c>
      <c r="T360" s="184">
        <f t="shared" si="61"/>
        <v>42946.198514410731</v>
      </c>
    </row>
    <row r="361" spans="1:20" x14ac:dyDescent="0.35">
      <c r="A361" s="63">
        <v>45580.83333333247</v>
      </c>
      <c r="B361" s="70">
        <v>507.346</v>
      </c>
      <c r="C361" s="71">
        <v>31820.29465552</v>
      </c>
      <c r="D361" s="66">
        <v>207.85</v>
      </c>
      <c r="E361" s="22">
        <v>13036.169</v>
      </c>
      <c r="F361" s="19">
        <f t="shared" si="56"/>
        <v>299.49599999999998</v>
      </c>
      <c r="G361" s="19">
        <f t="shared" si="56"/>
        <v>18784.125655520002</v>
      </c>
      <c r="H361" s="67">
        <v>0</v>
      </c>
      <c r="I361" s="34">
        <f t="shared" si="57"/>
        <v>299.49599999999998</v>
      </c>
      <c r="J361" s="68">
        <f t="shared" si="55"/>
        <v>62.719120307182742</v>
      </c>
      <c r="K361" s="110">
        <v>1.71</v>
      </c>
      <c r="L361" s="68">
        <f t="shared" si="58"/>
        <v>25.884</v>
      </c>
      <c r="M361" s="68">
        <f t="shared" si="64"/>
        <v>0</v>
      </c>
      <c r="N361" s="68">
        <f t="shared" si="64"/>
        <v>40.183553256869914</v>
      </c>
      <c r="O361" s="68">
        <f t="shared" si="64"/>
        <v>48.643182397178059</v>
      </c>
      <c r="P361" s="68">
        <f t="shared" si="64"/>
        <v>0</v>
      </c>
      <c r="Q361" s="68">
        <f t="shared" si="64"/>
        <v>0</v>
      </c>
      <c r="R361" s="68">
        <f t="shared" si="59"/>
        <v>48.643182397178059</v>
      </c>
      <c r="S361" s="51">
        <f t="shared" si="60"/>
        <v>14.075937910004683</v>
      </c>
      <c r="T361" s="184">
        <f t="shared" si="61"/>
        <v>4215.6871002947619</v>
      </c>
    </row>
    <row r="362" spans="1:20" x14ac:dyDescent="0.35">
      <c r="A362" s="63">
        <v>45580.874999999134</v>
      </c>
      <c r="B362" s="70">
        <v>427.17500000000001</v>
      </c>
      <c r="C362" s="71">
        <v>15812.694257499999</v>
      </c>
      <c r="D362" s="66">
        <v>114.033</v>
      </c>
      <c r="E362" s="22">
        <v>4221.1379999999999</v>
      </c>
      <c r="F362" s="19">
        <f t="shared" si="56"/>
        <v>313.142</v>
      </c>
      <c r="G362" s="19">
        <f t="shared" si="56"/>
        <v>11591.5562575</v>
      </c>
      <c r="H362" s="67">
        <v>0</v>
      </c>
      <c r="I362" s="34">
        <f t="shared" si="57"/>
        <v>313.142</v>
      </c>
      <c r="J362" s="68">
        <f t="shared" si="55"/>
        <v>37.016932437999372</v>
      </c>
      <c r="K362" s="110">
        <v>1.71</v>
      </c>
      <c r="L362" s="68">
        <f t="shared" si="58"/>
        <v>25.884</v>
      </c>
      <c r="M362" s="68">
        <f t="shared" si="64"/>
        <v>0</v>
      </c>
      <c r="N362" s="68">
        <f t="shared" si="64"/>
        <v>40.183553256869914</v>
      </c>
      <c r="O362" s="68">
        <f t="shared" si="64"/>
        <v>48.643182397178059</v>
      </c>
      <c r="P362" s="68">
        <f t="shared" si="64"/>
        <v>0</v>
      </c>
      <c r="Q362" s="68">
        <f t="shared" si="64"/>
        <v>0</v>
      </c>
      <c r="R362" s="68">
        <f t="shared" si="59"/>
        <v>48.643182397178059</v>
      </c>
      <c r="S362" s="51">
        <f t="shared" si="60"/>
        <v>0</v>
      </c>
      <c r="T362" s="184">
        <f t="shared" si="61"/>
        <v>0</v>
      </c>
    </row>
    <row r="363" spans="1:20" x14ac:dyDescent="0.35">
      <c r="A363" s="63">
        <v>45580.916666665798</v>
      </c>
      <c r="B363" s="70">
        <v>478.49700000000001</v>
      </c>
      <c r="C363" s="71">
        <v>14579.95670904</v>
      </c>
      <c r="D363" s="66">
        <v>122.48699999999999</v>
      </c>
      <c r="E363" s="22">
        <v>3732.2069999999999</v>
      </c>
      <c r="F363" s="19">
        <f t="shared" si="56"/>
        <v>356.01</v>
      </c>
      <c r="G363" s="19">
        <f t="shared" si="56"/>
        <v>10847.749709039999</v>
      </c>
      <c r="H363" s="67">
        <v>0</v>
      </c>
      <c r="I363" s="34">
        <f t="shared" si="57"/>
        <v>356.01</v>
      </c>
      <c r="J363" s="68">
        <f t="shared" si="55"/>
        <v>30.470351139125306</v>
      </c>
      <c r="K363" s="110">
        <v>1.71</v>
      </c>
      <c r="L363" s="68">
        <f t="shared" si="58"/>
        <v>25.884</v>
      </c>
      <c r="M363" s="68">
        <f t="shared" si="64"/>
        <v>0</v>
      </c>
      <c r="N363" s="68">
        <f t="shared" si="64"/>
        <v>40.183553256869914</v>
      </c>
      <c r="O363" s="68">
        <f t="shared" si="64"/>
        <v>48.643182397178059</v>
      </c>
      <c r="P363" s="68">
        <f t="shared" si="64"/>
        <v>0</v>
      </c>
      <c r="Q363" s="68">
        <f t="shared" si="64"/>
        <v>0</v>
      </c>
      <c r="R363" s="68">
        <f t="shared" si="59"/>
        <v>48.643182397178059</v>
      </c>
      <c r="S363" s="51">
        <f t="shared" si="60"/>
        <v>0</v>
      </c>
      <c r="T363" s="184">
        <f t="shared" si="61"/>
        <v>0</v>
      </c>
    </row>
    <row r="364" spans="1:20" x14ac:dyDescent="0.35">
      <c r="A364" s="63">
        <v>45580.958333332463</v>
      </c>
      <c r="B364" s="70">
        <v>501.90899999999999</v>
      </c>
      <c r="C364" s="71">
        <v>14081.262777690001</v>
      </c>
      <c r="D364" s="66">
        <v>169.61</v>
      </c>
      <c r="E364" s="22">
        <v>4758.4780000000001</v>
      </c>
      <c r="F364" s="19">
        <f t="shared" si="56"/>
        <v>332.29899999999998</v>
      </c>
      <c r="G364" s="19">
        <f t="shared" si="56"/>
        <v>9322.7847776900016</v>
      </c>
      <c r="H364" s="67">
        <v>0</v>
      </c>
      <c r="I364" s="34">
        <f t="shared" si="57"/>
        <v>332.29899999999998</v>
      </c>
      <c r="J364" s="68">
        <f t="shared" si="55"/>
        <v>28.055410271141358</v>
      </c>
      <c r="K364" s="110">
        <v>1.71</v>
      </c>
      <c r="L364" s="68">
        <f t="shared" si="58"/>
        <v>25.884</v>
      </c>
      <c r="M364" s="68">
        <f t="shared" si="64"/>
        <v>0</v>
      </c>
      <c r="N364" s="68">
        <f t="shared" si="64"/>
        <v>40.183553256869914</v>
      </c>
      <c r="O364" s="68">
        <f t="shared" si="64"/>
        <v>48.643182397178059</v>
      </c>
      <c r="P364" s="68">
        <f t="shared" si="64"/>
        <v>0</v>
      </c>
      <c r="Q364" s="68">
        <f t="shared" si="64"/>
        <v>0</v>
      </c>
      <c r="R364" s="68">
        <f t="shared" si="59"/>
        <v>48.643182397178059</v>
      </c>
      <c r="S364" s="51">
        <f t="shared" si="60"/>
        <v>0</v>
      </c>
      <c r="T364" s="184">
        <f t="shared" si="61"/>
        <v>0</v>
      </c>
    </row>
    <row r="365" spans="1:20" x14ac:dyDescent="0.35">
      <c r="A365" s="63">
        <v>45580.999999999127</v>
      </c>
      <c r="B365" s="70">
        <v>495.44400000000002</v>
      </c>
      <c r="C365" s="71">
        <v>11698.507953480001</v>
      </c>
      <c r="D365" s="66">
        <v>178.38200000000001</v>
      </c>
      <c r="E365" s="22">
        <v>4211.9859999999999</v>
      </c>
      <c r="F365" s="19">
        <f t="shared" si="56"/>
        <v>317.06200000000001</v>
      </c>
      <c r="G365" s="19">
        <f t="shared" si="56"/>
        <v>7486.5219534800008</v>
      </c>
      <c r="H365" s="67">
        <v>0</v>
      </c>
      <c r="I365" s="34">
        <f t="shared" si="57"/>
        <v>317.06200000000001</v>
      </c>
      <c r="J365" s="68">
        <f t="shared" si="55"/>
        <v>23.612170343592105</v>
      </c>
      <c r="K365" s="110">
        <v>1.71</v>
      </c>
      <c r="L365" s="68">
        <f t="shared" si="58"/>
        <v>25.884</v>
      </c>
      <c r="M365" s="68">
        <f t="shared" si="64"/>
        <v>0</v>
      </c>
      <c r="N365" s="68">
        <f t="shared" si="64"/>
        <v>40.183553256869914</v>
      </c>
      <c r="O365" s="68">
        <f t="shared" si="64"/>
        <v>48.643182397178059</v>
      </c>
      <c r="P365" s="68">
        <f t="shared" si="64"/>
        <v>0</v>
      </c>
      <c r="Q365" s="68">
        <f t="shared" si="64"/>
        <v>0</v>
      </c>
      <c r="R365" s="68">
        <f t="shared" si="59"/>
        <v>48.643182397178059</v>
      </c>
      <c r="S365" s="51">
        <f t="shared" si="60"/>
        <v>0</v>
      </c>
      <c r="T365" s="184">
        <f t="shared" si="61"/>
        <v>0</v>
      </c>
    </row>
    <row r="366" spans="1:20" x14ac:dyDescent="0.35">
      <c r="A366" s="63">
        <v>45581.041666665791</v>
      </c>
      <c r="B366" s="64">
        <v>265.04500000000002</v>
      </c>
      <c r="C366" s="65">
        <v>10976.73000655</v>
      </c>
      <c r="D366" s="66">
        <v>63.3</v>
      </c>
      <c r="E366" s="22">
        <v>2621.5439999999999</v>
      </c>
      <c r="F366" s="19">
        <f t="shared" si="56"/>
        <v>201.745</v>
      </c>
      <c r="G366" s="19">
        <f t="shared" si="56"/>
        <v>8355.1860065500005</v>
      </c>
      <c r="H366" s="67">
        <v>0</v>
      </c>
      <c r="I366" s="34">
        <f t="shared" si="57"/>
        <v>201.745</v>
      </c>
      <c r="J366" s="68">
        <f t="shared" si="55"/>
        <v>41.414587754591196</v>
      </c>
      <c r="K366" s="110">
        <v>2.2799999999999998</v>
      </c>
      <c r="L366" s="68">
        <f t="shared" si="58"/>
        <v>31.811999999999998</v>
      </c>
      <c r="M366" s="68">
        <f t="shared" si="64"/>
        <v>0</v>
      </c>
      <c r="N366" s="68">
        <f t="shared" si="64"/>
        <v>40.183553256869914</v>
      </c>
      <c r="O366" s="68">
        <f t="shared" si="64"/>
        <v>48.643182397178059</v>
      </c>
      <c r="P366" s="68">
        <f t="shared" si="64"/>
        <v>0</v>
      </c>
      <c r="Q366" s="68">
        <f t="shared" si="64"/>
        <v>0</v>
      </c>
      <c r="R366" s="68">
        <f t="shared" si="59"/>
        <v>48.643182397178059</v>
      </c>
      <c r="S366" s="51">
        <f t="shared" si="60"/>
        <v>0</v>
      </c>
      <c r="T366" s="184">
        <f t="shared" si="61"/>
        <v>0</v>
      </c>
    </row>
    <row r="367" spans="1:20" x14ac:dyDescent="0.35">
      <c r="A367" s="63">
        <v>45581.083333332455</v>
      </c>
      <c r="B367" s="70">
        <v>204.459</v>
      </c>
      <c r="C367" s="71">
        <v>4742.4602132099999</v>
      </c>
      <c r="D367" s="66">
        <v>0</v>
      </c>
      <c r="E367" s="22">
        <v>0</v>
      </c>
      <c r="F367" s="19">
        <f t="shared" si="56"/>
        <v>204.459</v>
      </c>
      <c r="G367" s="19">
        <f t="shared" si="56"/>
        <v>4742.4602132099999</v>
      </c>
      <c r="H367" s="67">
        <v>0</v>
      </c>
      <c r="I367" s="34">
        <f t="shared" si="57"/>
        <v>204.459</v>
      </c>
      <c r="J367" s="68">
        <f t="shared" si="55"/>
        <v>23.19516486537643</v>
      </c>
      <c r="K367" s="110">
        <v>2.2799999999999998</v>
      </c>
      <c r="L367" s="68">
        <f t="shared" si="58"/>
        <v>31.811999999999998</v>
      </c>
      <c r="M367" s="68">
        <f t="shared" si="64"/>
        <v>0</v>
      </c>
      <c r="N367" s="68">
        <f t="shared" si="64"/>
        <v>40.183553256869914</v>
      </c>
      <c r="O367" s="68">
        <f t="shared" si="64"/>
        <v>48.643182397178059</v>
      </c>
      <c r="P367" s="68">
        <f t="shared" si="64"/>
        <v>0</v>
      </c>
      <c r="Q367" s="68">
        <f t="shared" si="64"/>
        <v>0</v>
      </c>
      <c r="R367" s="68">
        <f t="shared" si="59"/>
        <v>48.643182397178059</v>
      </c>
      <c r="S367" s="51">
        <f t="shared" si="60"/>
        <v>0</v>
      </c>
      <c r="T367" s="184">
        <f t="shared" si="61"/>
        <v>0</v>
      </c>
    </row>
    <row r="368" spans="1:20" x14ac:dyDescent="0.35">
      <c r="A368" s="63">
        <v>45581.12499999912</v>
      </c>
      <c r="B368" s="70">
        <v>233.803</v>
      </c>
      <c r="C368" s="71">
        <v>6295.3656818300005</v>
      </c>
      <c r="D368" s="66">
        <v>0</v>
      </c>
      <c r="E368" s="22">
        <v>0</v>
      </c>
      <c r="F368" s="19">
        <f t="shared" si="56"/>
        <v>233.803</v>
      </c>
      <c r="G368" s="19">
        <f t="shared" si="56"/>
        <v>6295.3656818300005</v>
      </c>
      <c r="H368" s="67">
        <v>0</v>
      </c>
      <c r="I368" s="34">
        <f t="shared" si="57"/>
        <v>233.803</v>
      </c>
      <c r="J368" s="68">
        <f t="shared" si="55"/>
        <v>26.925940564620646</v>
      </c>
      <c r="K368" s="110">
        <v>2.2799999999999998</v>
      </c>
      <c r="L368" s="68">
        <f t="shared" si="58"/>
        <v>31.811999999999998</v>
      </c>
      <c r="M368" s="68">
        <f t="shared" si="64"/>
        <v>0</v>
      </c>
      <c r="N368" s="68">
        <f t="shared" si="64"/>
        <v>40.183553256869914</v>
      </c>
      <c r="O368" s="68">
        <f t="shared" si="64"/>
        <v>48.643182397178059</v>
      </c>
      <c r="P368" s="68">
        <f t="shared" si="64"/>
        <v>0</v>
      </c>
      <c r="Q368" s="68">
        <f t="shared" si="64"/>
        <v>0</v>
      </c>
      <c r="R368" s="68">
        <f t="shared" si="59"/>
        <v>48.643182397178059</v>
      </c>
      <c r="S368" s="51">
        <f t="shared" si="60"/>
        <v>0</v>
      </c>
      <c r="T368" s="184">
        <f t="shared" si="61"/>
        <v>0</v>
      </c>
    </row>
    <row r="369" spans="1:20" x14ac:dyDescent="0.35">
      <c r="A369" s="63">
        <v>45581.166666665784</v>
      </c>
      <c r="B369" s="70">
        <v>238.441</v>
      </c>
      <c r="C369" s="71">
        <v>6398.9292084299996</v>
      </c>
      <c r="D369" s="66">
        <v>0</v>
      </c>
      <c r="E369" s="22">
        <v>0</v>
      </c>
      <c r="F369" s="19">
        <f t="shared" si="56"/>
        <v>238.441</v>
      </c>
      <c r="G369" s="19">
        <f t="shared" si="56"/>
        <v>6398.9292084299996</v>
      </c>
      <c r="H369" s="67">
        <v>0</v>
      </c>
      <c r="I369" s="34">
        <f t="shared" si="57"/>
        <v>238.441</v>
      </c>
      <c r="J369" s="68">
        <f t="shared" si="55"/>
        <v>26.836530665573452</v>
      </c>
      <c r="K369" s="110">
        <v>2.2799999999999998</v>
      </c>
      <c r="L369" s="68">
        <f t="shared" si="58"/>
        <v>31.811999999999998</v>
      </c>
      <c r="M369" s="68">
        <f t="shared" si="64"/>
        <v>0</v>
      </c>
      <c r="N369" s="68">
        <f t="shared" si="64"/>
        <v>40.183553256869914</v>
      </c>
      <c r="O369" s="68">
        <f t="shared" si="64"/>
        <v>48.643182397178059</v>
      </c>
      <c r="P369" s="68">
        <f t="shared" si="64"/>
        <v>0</v>
      </c>
      <c r="Q369" s="68">
        <f t="shared" si="64"/>
        <v>0</v>
      </c>
      <c r="R369" s="68">
        <f t="shared" si="59"/>
        <v>48.643182397178059</v>
      </c>
      <c r="S369" s="51">
        <f t="shared" si="60"/>
        <v>0</v>
      </c>
      <c r="T369" s="184">
        <f t="shared" si="61"/>
        <v>0</v>
      </c>
    </row>
    <row r="370" spans="1:20" x14ac:dyDescent="0.35">
      <c r="A370" s="63">
        <v>45581.208333332448</v>
      </c>
      <c r="B370" s="70">
        <v>262.64</v>
      </c>
      <c r="C370" s="71">
        <v>7058.6067984000001</v>
      </c>
      <c r="D370" s="66">
        <v>0</v>
      </c>
      <c r="E370" s="22">
        <v>0</v>
      </c>
      <c r="F370" s="19">
        <f t="shared" si="56"/>
        <v>262.64</v>
      </c>
      <c r="G370" s="19">
        <f t="shared" si="56"/>
        <v>7058.6067984000001</v>
      </c>
      <c r="H370" s="67">
        <v>0</v>
      </c>
      <c r="I370" s="34">
        <f t="shared" si="57"/>
        <v>262.64</v>
      </c>
      <c r="J370" s="68">
        <f t="shared" si="55"/>
        <v>26.875597008833385</v>
      </c>
      <c r="K370" s="110">
        <v>2.2799999999999998</v>
      </c>
      <c r="L370" s="68">
        <f t="shared" si="58"/>
        <v>31.811999999999998</v>
      </c>
      <c r="M370" s="68">
        <f t="shared" si="64"/>
        <v>0</v>
      </c>
      <c r="N370" s="68">
        <f t="shared" si="64"/>
        <v>40.183553256869914</v>
      </c>
      <c r="O370" s="68">
        <f t="shared" si="64"/>
        <v>48.643182397178059</v>
      </c>
      <c r="P370" s="68">
        <f t="shared" si="64"/>
        <v>0</v>
      </c>
      <c r="Q370" s="68">
        <f t="shared" si="64"/>
        <v>0</v>
      </c>
      <c r="R370" s="68">
        <f t="shared" si="59"/>
        <v>48.643182397178059</v>
      </c>
      <c r="S370" s="51">
        <f t="shared" si="60"/>
        <v>0</v>
      </c>
      <c r="T370" s="184">
        <f t="shared" si="61"/>
        <v>0</v>
      </c>
    </row>
    <row r="371" spans="1:20" x14ac:dyDescent="0.35">
      <c r="A371" s="63">
        <v>45581.249999999112</v>
      </c>
      <c r="B371" s="70">
        <v>398.935</v>
      </c>
      <c r="C371" s="71">
        <v>11468.116626049999</v>
      </c>
      <c r="D371" s="66">
        <v>93.119</v>
      </c>
      <c r="E371" s="22">
        <v>2676.864</v>
      </c>
      <c r="F371" s="19">
        <f t="shared" si="56"/>
        <v>305.81600000000003</v>
      </c>
      <c r="G371" s="19">
        <f t="shared" si="56"/>
        <v>8791.2526260499999</v>
      </c>
      <c r="H371" s="67">
        <v>0</v>
      </c>
      <c r="I371" s="34">
        <f t="shared" si="57"/>
        <v>305.81600000000003</v>
      </c>
      <c r="J371" s="68">
        <f t="shared" si="55"/>
        <v>28.746869444535275</v>
      </c>
      <c r="K371" s="110">
        <v>2.2799999999999998</v>
      </c>
      <c r="L371" s="68">
        <f t="shared" si="58"/>
        <v>31.811999999999998</v>
      </c>
      <c r="M371" s="68">
        <f t="shared" si="64"/>
        <v>0</v>
      </c>
      <c r="N371" s="68">
        <f t="shared" si="64"/>
        <v>40.183553256869914</v>
      </c>
      <c r="O371" s="68">
        <f t="shared" si="64"/>
        <v>48.643182397178059</v>
      </c>
      <c r="P371" s="68">
        <f t="shared" si="64"/>
        <v>0</v>
      </c>
      <c r="Q371" s="68">
        <f t="shared" si="64"/>
        <v>0</v>
      </c>
      <c r="R371" s="68">
        <f t="shared" si="59"/>
        <v>48.643182397178059</v>
      </c>
      <c r="S371" s="51">
        <f t="shared" si="60"/>
        <v>0</v>
      </c>
      <c r="T371" s="184">
        <f t="shared" si="61"/>
        <v>0</v>
      </c>
    </row>
    <row r="372" spans="1:20" x14ac:dyDescent="0.35">
      <c r="A372" s="63">
        <v>45581.291666665777</v>
      </c>
      <c r="B372" s="70">
        <v>423.685</v>
      </c>
      <c r="C372" s="71">
        <v>14779.4123287</v>
      </c>
      <c r="D372" s="66">
        <v>73.927000000000007</v>
      </c>
      <c r="E372" s="22">
        <v>2578.799</v>
      </c>
      <c r="F372" s="19">
        <f t="shared" si="56"/>
        <v>349.75799999999998</v>
      </c>
      <c r="G372" s="19">
        <f t="shared" si="56"/>
        <v>12200.613328700001</v>
      </c>
      <c r="H372" s="67">
        <v>0</v>
      </c>
      <c r="I372" s="34">
        <f t="shared" si="57"/>
        <v>349.75799999999998</v>
      </c>
      <c r="J372" s="68">
        <f t="shared" si="55"/>
        <v>34.883014337627735</v>
      </c>
      <c r="K372" s="110">
        <v>2.2799999999999998</v>
      </c>
      <c r="L372" s="68">
        <f t="shared" si="58"/>
        <v>31.811999999999998</v>
      </c>
      <c r="M372" s="68">
        <f t="shared" si="64"/>
        <v>0</v>
      </c>
      <c r="N372" s="68">
        <f t="shared" si="64"/>
        <v>40.183553256869914</v>
      </c>
      <c r="O372" s="68">
        <f t="shared" si="64"/>
        <v>48.643182397178059</v>
      </c>
      <c r="P372" s="68">
        <f t="shared" si="64"/>
        <v>0</v>
      </c>
      <c r="Q372" s="68">
        <f t="shared" si="64"/>
        <v>0</v>
      </c>
      <c r="R372" s="68">
        <f t="shared" si="59"/>
        <v>48.643182397178059</v>
      </c>
      <c r="S372" s="51">
        <f t="shared" si="60"/>
        <v>0</v>
      </c>
      <c r="T372" s="184">
        <f t="shared" si="61"/>
        <v>0</v>
      </c>
    </row>
    <row r="373" spans="1:20" x14ac:dyDescent="0.35">
      <c r="A373" s="63">
        <v>45581.333333332441</v>
      </c>
      <c r="B373" s="70">
        <v>406.14400000000001</v>
      </c>
      <c r="C373" s="71">
        <v>46000.888861439998</v>
      </c>
      <c r="D373" s="66">
        <v>76.5</v>
      </c>
      <c r="E373" s="22">
        <v>8664.5820000000003</v>
      </c>
      <c r="F373" s="19">
        <f t="shared" si="56"/>
        <v>329.64400000000001</v>
      </c>
      <c r="G373" s="19">
        <f t="shared" si="56"/>
        <v>37336.306861439996</v>
      </c>
      <c r="H373" s="67">
        <v>0</v>
      </c>
      <c r="I373" s="34">
        <f t="shared" si="57"/>
        <v>329.64400000000001</v>
      </c>
      <c r="J373" s="68">
        <f t="shared" si="55"/>
        <v>113.26251004550362</v>
      </c>
      <c r="K373" s="110">
        <v>2.2799999999999998</v>
      </c>
      <c r="L373" s="68">
        <f t="shared" si="58"/>
        <v>31.811999999999998</v>
      </c>
      <c r="M373" s="68">
        <f t="shared" si="64"/>
        <v>0</v>
      </c>
      <c r="N373" s="68">
        <f t="shared" si="64"/>
        <v>40.183553256869914</v>
      </c>
      <c r="O373" s="68">
        <f t="shared" si="64"/>
        <v>48.643182397178059</v>
      </c>
      <c r="P373" s="68">
        <f t="shared" si="64"/>
        <v>0</v>
      </c>
      <c r="Q373" s="68">
        <f t="shared" si="64"/>
        <v>0</v>
      </c>
      <c r="R373" s="68">
        <f t="shared" si="59"/>
        <v>48.643182397178059</v>
      </c>
      <c r="S373" s="51">
        <f t="shared" si="60"/>
        <v>64.619327648325566</v>
      </c>
      <c r="T373" s="184">
        <f t="shared" si="61"/>
        <v>21301.373643304632</v>
      </c>
    </row>
    <row r="374" spans="1:20" x14ac:dyDescent="0.35">
      <c r="A374" s="63">
        <v>45581.374999999105</v>
      </c>
      <c r="B374" s="70">
        <v>375.09399999999999</v>
      </c>
      <c r="C374" s="71">
        <v>12379.744911719999</v>
      </c>
      <c r="D374" s="66">
        <v>0</v>
      </c>
      <c r="E374" s="22">
        <v>0</v>
      </c>
      <c r="F374" s="19">
        <f t="shared" si="56"/>
        <v>375.09399999999999</v>
      </c>
      <c r="G374" s="19">
        <f t="shared" si="56"/>
        <v>12379.744911719999</v>
      </c>
      <c r="H374" s="67">
        <v>0</v>
      </c>
      <c r="I374" s="34">
        <f t="shared" si="57"/>
        <v>375.09399999999999</v>
      </c>
      <c r="J374" s="68">
        <f t="shared" si="55"/>
        <v>33.004379999999998</v>
      </c>
      <c r="K374" s="110">
        <v>2.2799999999999998</v>
      </c>
      <c r="L374" s="68">
        <f t="shared" si="58"/>
        <v>31.811999999999998</v>
      </c>
      <c r="M374" s="68">
        <f t="shared" si="64"/>
        <v>0</v>
      </c>
      <c r="N374" s="68">
        <f t="shared" si="64"/>
        <v>40.183553256869914</v>
      </c>
      <c r="O374" s="68">
        <f t="shared" si="64"/>
        <v>48.643182397178059</v>
      </c>
      <c r="P374" s="68">
        <f t="shared" si="64"/>
        <v>0</v>
      </c>
      <c r="Q374" s="68">
        <f t="shared" si="64"/>
        <v>0</v>
      </c>
      <c r="R374" s="68">
        <f t="shared" si="59"/>
        <v>48.643182397178059</v>
      </c>
      <c r="S374" s="51">
        <f t="shared" si="60"/>
        <v>0</v>
      </c>
      <c r="T374" s="184">
        <f t="shared" si="61"/>
        <v>0</v>
      </c>
    </row>
    <row r="375" spans="1:20" x14ac:dyDescent="0.35">
      <c r="A375" s="63">
        <v>45581.416666665769</v>
      </c>
      <c r="B375" s="70">
        <v>364.27800000000002</v>
      </c>
      <c r="C375" s="71">
        <v>7598.36544718</v>
      </c>
      <c r="D375" s="66">
        <v>0</v>
      </c>
      <c r="E375" s="22">
        <v>0</v>
      </c>
      <c r="F375" s="19">
        <f t="shared" si="56"/>
        <v>364.27800000000002</v>
      </c>
      <c r="G375" s="19">
        <f t="shared" si="56"/>
        <v>7598.36544718</v>
      </c>
      <c r="H375" s="67">
        <v>0</v>
      </c>
      <c r="I375" s="34">
        <f t="shared" si="57"/>
        <v>364.27800000000002</v>
      </c>
      <c r="J375" s="68">
        <f t="shared" si="55"/>
        <v>20.858699803940944</v>
      </c>
      <c r="K375" s="110">
        <v>2.2799999999999998</v>
      </c>
      <c r="L375" s="68">
        <f t="shared" si="58"/>
        <v>31.811999999999998</v>
      </c>
      <c r="M375" s="68">
        <f t="shared" si="64"/>
        <v>0</v>
      </c>
      <c r="N375" s="68">
        <f t="shared" si="64"/>
        <v>40.183553256869914</v>
      </c>
      <c r="O375" s="68">
        <f t="shared" si="64"/>
        <v>48.643182397178059</v>
      </c>
      <c r="P375" s="68">
        <f t="shared" si="64"/>
        <v>0</v>
      </c>
      <c r="Q375" s="68">
        <f t="shared" si="64"/>
        <v>0</v>
      </c>
      <c r="R375" s="68">
        <f t="shared" si="59"/>
        <v>48.643182397178059</v>
      </c>
      <c r="S375" s="51">
        <f t="shared" si="60"/>
        <v>0</v>
      </c>
      <c r="T375" s="184">
        <f t="shared" si="61"/>
        <v>0</v>
      </c>
    </row>
    <row r="376" spans="1:20" x14ac:dyDescent="0.35">
      <c r="A376" s="63">
        <v>45581.458333332434</v>
      </c>
      <c r="B376" s="70">
        <v>344.52199999999999</v>
      </c>
      <c r="C376" s="71">
        <v>7942.6588971199999</v>
      </c>
      <c r="D376" s="66">
        <v>0</v>
      </c>
      <c r="E376" s="22">
        <v>0</v>
      </c>
      <c r="F376" s="19">
        <f t="shared" si="56"/>
        <v>344.52199999999999</v>
      </c>
      <c r="G376" s="19">
        <f t="shared" si="56"/>
        <v>7942.6588971199999</v>
      </c>
      <c r="H376" s="67">
        <v>0</v>
      </c>
      <c r="I376" s="34">
        <f t="shared" si="57"/>
        <v>344.52199999999999</v>
      </c>
      <c r="J376" s="68">
        <f t="shared" si="55"/>
        <v>23.0541413817405</v>
      </c>
      <c r="K376" s="110">
        <v>2.2799999999999998</v>
      </c>
      <c r="L376" s="68">
        <f t="shared" si="58"/>
        <v>31.811999999999998</v>
      </c>
      <c r="M376" s="68">
        <f t="shared" ref="M376:Q391" si="65">M375</f>
        <v>0</v>
      </c>
      <c r="N376" s="68">
        <f t="shared" si="65"/>
        <v>40.183553256869914</v>
      </c>
      <c r="O376" s="68">
        <f t="shared" si="65"/>
        <v>48.643182397178059</v>
      </c>
      <c r="P376" s="68">
        <f t="shared" si="65"/>
        <v>0</v>
      </c>
      <c r="Q376" s="68">
        <f t="shared" si="65"/>
        <v>0</v>
      </c>
      <c r="R376" s="68">
        <f t="shared" si="59"/>
        <v>48.643182397178059</v>
      </c>
      <c r="S376" s="51">
        <f t="shared" si="60"/>
        <v>0</v>
      </c>
      <c r="T376" s="184">
        <f t="shared" si="61"/>
        <v>0</v>
      </c>
    </row>
    <row r="377" spans="1:20" x14ac:dyDescent="0.35">
      <c r="A377" s="63">
        <v>45581.499999999098</v>
      </c>
      <c r="B377" s="70">
        <v>337.08300000000003</v>
      </c>
      <c r="C377" s="71">
        <v>8474.1521939899994</v>
      </c>
      <c r="D377" s="66">
        <v>0</v>
      </c>
      <c r="E377" s="22">
        <v>0</v>
      </c>
      <c r="F377" s="19">
        <f t="shared" si="56"/>
        <v>337.08300000000003</v>
      </c>
      <c r="G377" s="19">
        <f t="shared" si="56"/>
        <v>8474.1521939899994</v>
      </c>
      <c r="H377" s="67">
        <v>0</v>
      </c>
      <c r="I377" s="34">
        <f t="shared" si="57"/>
        <v>337.08300000000003</v>
      </c>
      <c r="J377" s="68">
        <f t="shared" si="55"/>
        <v>25.139660540549357</v>
      </c>
      <c r="K377" s="110">
        <v>2.2799999999999998</v>
      </c>
      <c r="L377" s="68">
        <f t="shared" si="58"/>
        <v>31.811999999999998</v>
      </c>
      <c r="M377" s="68">
        <f t="shared" si="65"/>
        <v>0</v>
      </c>
      <c r="N377" s="68">
        <f t="shared" si="65"/>
        <v>40.183553256869914</v>
      </c>
      <c r="O377" s="68">
        <f t="shared" si="65"/>
        <v>48.643182397178059</v>
      </c>
      <c r="P377" s="68">
        <f t="shared" si="65"/>
        <v>0</v>
      </c>
      <c r="Q377" s="68">
        <f t="shared" si="65"/>
        <v>0</v>
      </c>
      <c r="R377" s="68">
        <f t="shared" si="59"/>
        <v>48.643182397178059</v>
      </c>
      <c r="S377" s="51">
        <f t="shared" si="60"/>
        <v>0</v>
      </c>
      <c r="T377" s="184">
        <f t="shared" si="61"/>
        <v>0</v>
      </c>
    </row>
    <row r="378" spans="1:20" x14ac:dyDescent="0.35">
      <c r="A378" s="63">
        <v>45581.541666665762</v>
      </c>
      <c r="B378" s="70">
        <v>322.303</v>
      </c>
      <c r="C378" s="71">
        <v>8187.8868569999995</v>
      </c>
      <c r="D378" s="66">
        <v>0</v>
      </c>
      <c r="E378" s="22">
        <v>0</v>
      </c>
      <c r="F378" s="19">
        <f t="shared" si="56"/>
        <v>322.303</v>
      </c>
      <c r="G378" s="19">
        <f t="shared" si="56"/>
        <v>8187.8868569999995</v>
      </c>
      <c r="H378" s="67">
        <v>0</v>
      </c>
      <c r="I378" s="34">
        <f t="shared" si="57"/>
        <v>322.303</v>
      </c>
      <c r="J378" s="68">
        <f t="shared" si="55"/>
        <v>25.404314750405671</v>
      </c>
      <c r="K378" s="110">
        <v>2.2799999999999998</v>
      </c>
      <c r="L378" s="68">
        <f t="shared" si="58"/>
        <v>31.811999999999998</v>
      </c>
      <c r="M378" s="68">
        <f t="shared" si="65"/>
        <v>0</v>
      </c>
      <c r="N378" s="68">
        <f t="shared" si="65"/>
        <v>40.183553256869914</v>
      </c>
      <c r="O378" s="68">
        <f t="shared" si="65"/>
        <v>48.643182397178059</v>
      </c>
      <c r="P378" s="68">
        <f t="shared" si="65"/>
        <v>0</v>
      </c>
      <c r="Q378" s="68">
        <f t="shared" si="65"/>
        <v>0</v>
      </c>
      <c r="R378" s="68">
        <f t="shared" si="59"/>
        <v>48.643182397178059</v>
      </c>
      <c r="S378" s="51">
        <f t="shared" si="60"/>
        <v>0</v>
      </c>
      <c r="T378" s="184">
        <f t="shared" si="61"/>
        <v>0</v>
      </c>
    </row>
    <row r="379" spans="1:20" x14ac:dyDescent="0.35">
      <c r="A379" s="63">
        <v>45581.583333332426</v>
      </c>
      <c r="B379" s="70">
        <v>316.13400000000001</v>
      </c>
      <c r="C379" s="71">
        <v>8133.2783235999996</v>
      </c>
      <c r="D379" s="66">
        <v>0</v>
      </c>
      <c r="E379" s="22">
        <v>0</v>
      </c>
      <c r="F379" s="19">
        <f t="shared" si="56"/>
        <v>316.13400000000001</v>
      </c>
      <c r="G379" s="19">
        <f t="shared" si="56"/>
        <v>8133.2783235999996</v>
      </c>
      <c r="H379" s="67">
        <v>0</v>
      </c>
      <c r="I379" s="34">
        <f t="shared" si="57"/>
        <v>316.13400000000001</v>
      </c>
      <c r="J379" s="68">
        <f t="shared" si="55"/>
        <v>25.727312859736692</v>
      </c>
      <c r="K379" s="110">
        <v>2.2799999999999998</v>
      </c>
      <c r="L379" s="68">
        <f t="shared" si="58"/>
        <v>31.811999999999998</v>
      </c>
      <c r="M379" s="68">
        <f t="shared" si="65"/>
        <v>0</v>
      </c>
      <c r="N379" s="68">
        <f t="shared" si="65"/>
        <v>40.183553256869914</v>
      </c>
      <c r="O379" s="68">
        <f t="shared" si="65"/>
        <v>48.643182397178059</v>
      </c>
      <c r="P379" s="68">
        <f t="shared" si="65"/>
        <v>0</v>
      </c>
      <c r="Q379" s="68">
        <f t="shared" si="65"/>
        <v>0</v>
      </c>
      <c r="R379" s="68">
        <f t="shared" si="59"/>
        <v>48.643182397178059</v>
      </c>
      <c r="S379" s="51">
        <f t="shared" si="60"/>
        <v>0</v>
      </c>
      <c r="T379" s="184">
        <f t="shared" si="61"/>
        <v>0</v>
      </c>
    </row>
    <row r="380" spans="1:20" ht="14.25" customHeight="1" x14ac:dyDescent="0.35">
      <c r="A380" s="63">
        <v>45581.624999999091</v>
      </c>
      <c r="B380" s="70">
        <v>295.04500000000002</v>
      </c>
      <c r="C380" s="71">
        <v>7765.5191668000007</v>
      </c>
      <c r="D380" s="66">
        <v>0</v>
      </c>
      <c r="E380" s="22">
        <v>0</v>
      </c>
      <c r="F380" s="19">
        <f t="shared" si="56"/>
        <v>295.04500000000002</v>
      </c>
      <c r="G380" s="19">
        <f t="shared" si="56"/>
        <v>7765.5191668000007</v>
      </c>
      <c r="H380" s="67">
        <v>0</v>
      </c>
      <c r="I380" s="34">
        <f t="shared" si="57"/>
        <v>295.04500000000002</v>
      </c>
      <c r="J380" s="68">
        <f t="shared" si="55"/>
        <v>26.319778904234948</v>
      </c>
      <c r="K380" s="110">
        <v>2.2799999999999998</v>
      </c>
      <c r="L380" s="68">
        <f t="shared" si="58"/>
        <v>31.811999999999998</v>
      </c>
      <c r="M380" s="68">
        <f t="shared" si="65"/>
        <v>0</v>
      </c>
      <c r="N380" s="68">
        <f t="shared" si="65"/>
        <v>40.183553256869914</v>
      </c>
      <c r="O380" s="68">
        <f t="shared" si="65"/>
        <v>48.643182397178059</v>
      </c>
      <c r="P380" s="68">
        <f t="shared" si="65"/>
        <v>0</v>
      </c>
      <c r="Q380" s="68">
        <f t="shared" si="65"/>
        <v>0</v>
      </c>
      <c r="R380" s="68">
        <f t="shared" si="59"/>
        <v>48.643182397178059</v>
      </c>
      <c r="S380" s="51">
        <f t="shared" si="60"/>
        <v>0</v>
      </c>
      <c r="T380" s="184">
        <f t="shared" si="61"/>
        <v>0</v>
      </c>
    </row>
    <row r="381" spans="1:20" x14ac:dyDescent="0.35">
      <c r="A381" s="63">
        <v>45581.666666665755</v>
      </c>
      <c r="B381" s="70">
        <v>288.95100000000002</v>
      </c>
      <c r="C381" s="71">
        <v>7354.5460472400009</v>
      </c>
      <c r="D381" s="66">
        <v>0</v>
      </c>
      <c r="E381" s="22">
        <v>0</v>
      </c>
      <c r="F381" s="19">
        <f t="shared" si="56"/>
        <v>288.95100000000002</v>
      </c>
      <c r="G381" s="19">
        <f t="shared" si="56"/>
        <v>7354.5460472400009</v>
      </c>
      <c r="H381" s="67">
        <v>0</v>
      </c>
      <c r="I381" s="34">
        <f t="shared" si="57"/>
        <v>288.95100000000002</v>
      </c>
      <c r="J381" s="68">
        <f t="shared" si="55"/>
        <v>25.452571706759972</v>
      </c>
      <c r="K381" s="110">
        <v>2.2799999999999998</v>
      </c>
      <c r="L381" s="68">
        <f t="shared" si="58"/>
        <v>31.811999999999998</v>
      </c>
      <c r="M381" s="68">
        <f t="shared" si="65"/>
        <v>0</v>
      </c>
      <c r="N381" s="68">
        <f t="shared" si="65"/>
        <v>40.183553256869914</v>
      </c>
      <c r="O381" s="68">
        <f t="shared" si="65"/>
        <v>48.643182397178059</v>
      </c>
      <c r="P381" s="68">
        <f t="shared" si="65"/>
        <v>0</v>
      </c>
      <c r="Q381" s="68">
        <f t="shared" si="65"/>
        <v>0</v>
      </c>
      <c r="R381" s="68">
        <f t="shared" si="59"/>
        <v>48.643182397178059</v>
      </c>
      <c r="S381" s="51">
        <f t="shared" si="60"/>
        <v>0</v>
      </c>
      <c r="T381" s="184">
        <f t="shared" si="61"/>
        <v>0</v>
      </c>
    </row>
    <row r="382" spans="1:20" x14ac:dyDescent="0.35">
      <c r="A382" s="63">
        <v>45581.708333332419</v>
      </c>
      <c r="B382" s="70">
        <v>266.53999999999996</v>
      </c>
      <c r="C382" s="71">
        <v>6024.0075906000002</v>
      </c>
      <c r="D382" s="66">
        <v>0</v>
      </c>
      <c r="E382" s="22">
        <v>0</v>
      </c>
      <c r="F382" s="19">
        <f t="shared" si="56"/>
        <v>266.53999999999996</v>
      </c>
      <c r="G382" s="19">
        <f t="shared" si="56"/>
        <v>6024.0075906000002</v>
      </c>
      <c r="H382" s="67">
        <v>0</v>
      </c>
      <c r="I382" s="34">
        <f t="shared" si="57"/>
        <v>266.53999999999996</v>
      </c>
      <c r="J382" s="68">
        <f t="shared" si="55"/>
        <v>22.600763827568098</v>
      </c>
      <c r="K382" s="110">
        <v>2.2799999999999998</v>
      </c>
      <c r="L382" s="68">
        <f t="shared" si="58"/>
        <v>31.811999999999998</v>
      </c>
      <c r="M382" s="68">
        <f t="shared" si="65"/>
        <v>0</v>
      </c>
      <c r="N382" s="68">
        <f t="shared" si="65"/>
        <v>40.183553256869914</v>
      </c>
      <c r="O382" s="68">
        <f t="shared" si="65"/>
        <v>48.643182397178059</v>
      </c>
      <c r="P382" s="68">
        <f t="shared" si="65"/>
        <v>0</v>
      </c>
      <c r="Q382" s="68">
        <f t="shared" si="65"/>
        <v>0</v>
      </c>
      <c r="R382" s="68">
        <f t="shared" si="59"/>
        <v>48.643182397178059</v>
      </c>
      <c r="S382" s="51">
        <f t="shared" si="60"/>
        <v>0</v>
      </c>
      <c r="T382" s="184">
        <f t="shared" si="61"/>
        <v>0</v>
      </c>
    </row>
    <row r="383" spans="1:20" x14ac:dyDescent="0.35">
      <c r="A383" s="63">
        <v>45581.749999999083</v>
      </c>
      <c r="B383" s="70">
        <v>427.37</v>
      </c>
      <c r="C383" s="71">
        <v>19503.2094454</v>
      </c>
      <c r="D383" s="66">
        <v>150.75</v>
      </c>
      <c r="E383" s="22">
        <v>6879.5389999999998</v>
      </c>
      <c r="F383" s="19">
        <f t="shared" si="56"/>
        <v>276.62</v>
      </c>
      <c r="G383" s="19">
        <f t="shared" si="56"/>
        <v>12623.670445399999</v>
      </c>
      <c r="H383" s="67">
        <v>0</v>
      </c>
      <c r="I383" s="34">
        <f t="shared" si="57"/>
        <v>276.62</v>
      </c>
      <c r="J383" s="68">
        <f t="shared" si="55"/>
        <v>45.635422042513191</v>
      </c>
      <c r="K383" s="110">
        <v>2.2799999999999998</v>
      </c>
      <c r="L383" s="68">
        <f t="shared" si="58"/>
        <v>31.811999999999998</v>
      </c>
      <c r="M383" s="68">
        <f t="shared" si="65"/>
        <v>0</v>
      </c>
      <c r="N383" s="68">
        <f t="shared" si="65"/>
        <v>40.183553256869914</v>
      </c>
      <c r="O383" s="68">
        <f t="shared" si="65"/>
        <v>48.643182397178059</v>
      </c>
      <c r="P383" s="68">
        <f t="shared" si="65"/>
        <v>0</v>
      </c>
      <c r="Q383" s="68">
        <f t="shared" si="65"/>
        <v>0</v>
      </c>
      <c r="R383" s="68">
        <f t="shared" si="59"/>
        <v>48.643182397178059</v>
      </c>
      <c r="S383" s="51">
        <f t="shared" si="60"/>
        <v>0</v>
      </c>
      <c r="T383" s="184">
        <f t="shared" si="61"/>
        <v>0</v>
      </c>
    </row>
    <row r="384" spans="1:20" x14ac:dyDescent="0.35">
      <c r="A384" s="63">
        <v>45581.791666665747</v>
      </c>
      <c r="B384" s="70">
        <v>478.24799999999999</v>
      </c>
      <c r="C384" s="71">
        <v>22366.520729759999</v>
      </c>
      <c r="D384" s="66">
        <v>213.55</v>
      </c>
      <c r="E384" s="22">
        <v>9987.2260000000006</v>
      </c>
      <c r="F384" s="19">
        <f t="shared" si="56"/>
        <v>264.69799999999998</v>
      </c>
      <c r="G384" s="19">
        <f t="shared" si="56"/>
        <v>12379.294729759999</v>
      </c>
      <c r="H384" s="67">
        <v>0</v>
      </c>
      <c r="I384" s="34">
        <f t="shared" si="57"/>
        <v>264.69799999999998</v>
      </c>
      <c r="J384" s="68">
        <f t="shared" si="55"/>
        <v>46.767617170360182</v>
      </c>
      <c r="K384" s="110">
        <v>2.2799999999999998</v>
      </c>
      <c r="L384" s="68">
        <f t="shared" si="58"/>
        <v>31.811999999999998</v>
      </c>
      <c r="M384" s="68">
        <f t="shared" si="65"/>
        <v>0</v>
      </c>
      <c r="N384" s="68">
        <f t="shared" si="65"/>
        <v>40.183553256869914</v>
      </c>
      <c r="O384" s="68">
        <f t="shared" si="65"/>
        <v>48.643182397178059</v>
      </c>
      <c r="P384" s="68">
        <f t="shared" si="65"/>
        <v>0</v>
      </c>
      <c r="Q384" s="68">
        <f t="shared" si="65"/>
        <v>0</v>
      </c>
      <c r="R384" s="68">
        <f t="shared" si="59"/>
        <v>48.643182397178059</v>
      </c>
      <c r="S384" s="51">
        <f t="shared" si="60"/>
        <v>0</v>
      </c>
      <c r="T384" s="184">
        <f t="shared" si="61"/>
        <v>0</v>
      </c>
    </row>
    <row r="385" spans="1:20" x14ac:dyDescent="0.35">
      <c r="A385" s="63">
        <v>45581.833333332412</v>
      </c>
      <c r="B385" s="70">
        <v>453.12400000000002</v>
      </c>
      <c r="C385" s="71">
        <v>73043.824424480001</v>
      </c>
      <c r="D385" s="66">
        <v>204.65</v>
      </c>
      <c r="E385" s="22">
        <v>32989.686000000002</v>
      </c>
      <c r="F385" s="19">
        <f t="shared" si="56"/>
        <v>248.47400000000002</v>
      </c>
      <c r="G385" s="19">
        <f t="shared" si="56"/>
        <v>40054.138424479999</v>
      </c>
      <c r="H385" s="67">
        <v>0</v>
      </c>
      <c r="I385" s="34">
        <f t="shared" si="57"/>
        <v>248.47400000000002</v>
      </c>
      <c r="J385" s="68">
        <f t="shared" si="55"/>
        <v>161.20052168226854</v>
      </c>
      <c r="K385" s="110">
        <v>2.2799999999999998</v>
      </c>
      <c r="L385" s="68">
        <f t="shared" si="58"/>
        <v>31.811999999999998</v>
      </c>
      <c r="M385" s="68">
        <f t="shared" si="65"/>
        <v>0</v>
      </c>
      <c r="N385" s="68">
        <f t="shared" si="65"/>
        <v>40.183553256869914</v>
      </c>
      <c r="O385" s="68">
        <f t="shared" si="65"/>
        <v>48.643182397178059</v>
      </c>
      <c r="P385" s="68">
        <f t="shared" si="65"/>
        <v>0</v>
      </c>
      <c r="Q385" s="68">
        <f t="shared" si="65"/>
        <v>0</v>
      </c>
      <c r="R385" s="68">
        <f t="shared" si="59"/>
        <v>48.643182397178059</v>
      </c>
      <c r="S385" s="51">
        <f t="shared" si="60"/>
        <v>112.55733928509048</v>
      </c>
      <c r="T385" s="184">
        <f t="shared" si="61"/>
        <v>27967.572321523574</v>
      </c>
    </row>
    <row r="386" spans="1:20" x14ac:dyDescent="0.35">
      <c r="A386" s="63">
        <v>45581.874999999076</v>
      </c>
      <c r="B386" s="70">
        <v>311.05700000000002</v>
      </c>
      <c r="C386" s="71">
        <v>15179.681138239999</v>
      </c>
      <c r="D386" s="66">
        <v>159.44999999999999</v>
      </c>
      <c r="E386" s="22">
        <v>7781.2110000000002</v>
      </c>
      <c r="F386" s="19">
        <f t="shared" si="56"/>
        <v>151.60700000000003</v>
      </c>
      <c r="G386" s="19">
        <f t="shared" si="56"/>
        <v>7398.470138239999</v>
      </c>
      <c r="H386" s="67">
        <v>0</v>
      </c>
      <c r="I386" s="34">
        <f t="shared" si="57"/>
        <v>151.60700000000003</v>
      </c>
      <c r="J386" s="68">
        <f t="shared" si="55"/>
        <v>48.800320158304018</v>
      </c>
      <c r="K386" s="110">
        <v>2.2799999999999998</v>
      </c>
      <c r="L386" s="68">
        <f t="shared" si="58"/>
        <v>31.811999999999998</v>
      </c>
      <c r="M386" s="68">
        <f t="shared" si="65"/>
        <v>0</v>
      </c>
      <c r="N386" s="68">
        <f t="shared" si="65"/>
        <v>40.183553256869914</v>
      </c>
      <c r="O386" s="68">
        <f t="shared" si="65"/>
        <v>48.643182397178059</v>
      </c>
      <c r="P386" s="68">
        <f t="shared" si="65"/>
        <v>0</v>
      </c>
      <c r="Q386" s="68">
        <f t="shared" si="65"/>
        <v>0</v>
      </c>
      <c r="R386" s="68">
        <f t="shared" si="59"/>
        <v>48.643182397178059</v>
      </c>
      <c r="S386" s="51">
        <f t="shared" si="60"/>
        <v>0.15713776112595923</v>
      </c>
      <c r="T386" s="184">
        <f t="shared" si="61"/>
        <v>23.823184551023306</v>
      </c>
    </row>
    <row r="387" spans="1:20" x14ac:dyDescent="0.35">
      <c r="A387" s="63">
        <v>45581.91666666574</v>
      </c>
      <c r="B387" s="70">
        <v>225.70599999999999</v>
      </c>
      <c r="C387" s="71">
        <v>12606.919225940001</v>
      </c>
      <c r="D387" s="66">
        <v>164.75</v>
      </c>
      <c r="E387" s="22">
        <v>9202.1919999999991</v>
      </c>
      <c r="F387" s="19">
        <f t="shared" si="56"/>
        <v>60.955999999999989</v>
      </c>
      <c r="G387" s="19">
        <f t="shared" si="56"/>
        <v>3404.7272259400015</v>
      </c>
      <c r="H387" s="67">
        <v>0</v>
      </c>
      <c r="I387" s="34">
        <f t="shared" si="57"/>
        <v>60.955999999999989</v>
      </c>
      <c r="J387" s="68">
        <f t="shared" si="55"/>
        <v>55.85548963088133</v>
      </c>
      <c r="K387" s="110">
        <v>2.2799999999999998</v>
      </c>
      <c r="L387" s="68">
        <f t="shared" si="58"/>
        <v>31.811999999999998</v>
      </c>
      <c r="M387" s="68">
        <f t="shared" si="65"/>
        <v>0</v>
      </c>
      <c r="N387" s="68">
        <f t="shared" si="65"/>
        <v>40.183553256869914</v>
      </c>
      <c r="O387" s="68">
        <f t="shared" si="65"/>
        <v>48.643182397178059</v>
      </c>
      <c r="P387" s="68">
        <f t="shared" si="65"/>
        <v>0</v>
      </c>
      <c r="Q387" s="68">
        <f t="shared" si="65"/>
        <v>0</v>
      </c>
      <c r="R387" s="68">
        <f t="shared" si="59"/>
        <v>48.643182397178059</v>
      </c>
      <c r="S387" s="51">
        <f t="shared" si="60"/>
        <v>7.212307233703271</v>
      </c>
      <c r="T387" s="184">
        <f t="shared" si="61"/>
        <v>439.63339973761651</v>
      </c>
    </row>
    <row r="388" spans="1:20" x14ac:dyDescent="0.35">
      <c r="A388" s="63">
        <v>45581.958333332404</v>
      </c>
      <c r="B388" s="70">
        <v>155.66499999999999</v>
      </c>
      <c r="C388" s="71">
        <v>13320.6743455</v>
      </c>
      <c r="D388" s="66">
        <v>155.66499999999999</v>
      </c>
      <c r="E388" s="22">
        <v>13320.674000000001</v>
      </c>
      <c r="F388" s="19">
        <f t="shared" si="56"/>
        <v>0</v>
      </c>
      <c r="G388" s="19">
        <f t="shared" si="56"/>
        <v>3.4549999872979242E-4</v>
      </c>
      <c r="H388" s="67">
        <v>0</v>
      </c>
      <c r="I388" s="34">
        <f t="shared" si="57"/>
        <v>0</v>
      </c>
      <c r="J388" s="68">
        <f t="shared" si="55"/>
        <v>0</v>
      </c>
      <c r="K388" s="110">
        <v>2.2799999999999998</v>
      </c>
      <c r="L388" s="68">
        <f t="shared" si="58"/>
        <v>31.811999999999998</v>
      </c>
      <c r="M388" s="68">
        <f t="shared" si="65"/>
        <v>0</v>
      </c>
      <c r="N388" s="68">
        <f t="shared" si="65"/>
        <v>40.183553256869914</v>
      </c>
      <c r="O388" s="68">
        <f t="shared" si="65"/>
        <v>48.643182397178059</v>
      </c>
      <c r="P388" s="68">
        <f t="shared" si="65"/>
        <v>0</v>
      </c>
      <c r="Q388" s="68">
        <f t="shared" si="65"/>
        <v>0</v>
      </c>
      <c r="R388" s="68">
        <f t="shared" si="59"/>
        <v>48.643182397178059</v>
      </c>
      <c r="S388" s="51">
        <f t="shared" si="60"/>
        <v>0</v>
      </c>
      <c r="T388" s="184">
        <f t="shared" si="61"/>
        <v>0</v>
      </c>
    </row>
    <row r="389" spans="1:20" x14ac:dyDescent="0.35">
      <c r="A389" s="63">
        <v>45581.999999999069</v>
      </c>
      <c r="B389" s="70">
        <v>131.916</v>
      </c>
      <c r="C389" s="71">
        <v>6115.4569075199997</v>
      </c>
      <c r="D389" s="66">
        <v>131.916</v>
      </c>
      <c r="E389" s="22">
        <v>6115.4570000000003</v>
      </c>
      <c r="F389" s="19">
        <f t="shared" si="56"/>
        <v>0</v>
      </c>
      <c r="G389" s="19">
        <f t="shared" si="56"/>
        <v>-9.2480000603245571E-5</v>
      </c>
      <c r="H389" s="67">
        <v>0</v>
      </c>
      <c r="I389" s="34">
        <f t="shared" si="57"/>
        <v>0</v>
      </c>
      <c r="J389" s="68">
        <f t="shared" si="55"/>
        <v>0</v>
      </c>
      <c r="K389" s="110">
        <v>2.2799999999999998</v>
      </c>
      <c r="L389" s="68">
        <f t="shared" si="58"/>
        <v>31.811999999999998</v>
      </c>
      <c r="M389" s="68">
        <f t="shared" si="65"/>
        <v>0</v>
      </c>
      <c r="N389" s="68">
        <f t="shared" si="65"/>
        <v>40.183553256869914</v>
      </c>
      <c r="O389" s="68">
        <f t="shared" si="65"/>
        <v>48.643182397178059</v>
      </c>
      <c r="P389" s="68">
        <f t="shared" si="65"/>
        <v>0</v>
      </c>
      <c r="Q389" s="68">
        <f t="shared" si="65"/>
        <v>0</v>
      </c>
      <c r="R389" s="68">
        <f t="shared" si="59"/>
        <v>48.643182397178059</v>
      </c>
      <c r="S389" s="51">
        <f t="shared" si="60"/>
        <v>0</v>
      </c>
      <c r="T389" s="184">
        <f t="shared" si="61"/>
        <v>0</v>
      </c>
    </row>
    <row r="390" spans="1:20" x14ac:dyDescent="0.35">
      <c r="A390" s="63">
        <v>45582.041666665733</v>
      </c>
      <c r="B390" s="64">
        <v>22.111999999999998</v>
      </c>
      <c r="C390" s="65">
        <v>1610.4271315200001</v>
      </c>
      <c r="D390" s="66">
        <v>22.111999999999998</v>
      </c>
      <c r="E390" s="22">
        <v>1610.4269999999999</v>
      </c>
      <c r="F390" s="19">
        <f t="shared" si="56"/>
        <v>0</v>
      </c>
      <c r="G390" s="19">
        <f t="shared" si="56"/>
        <v>1.3152000019545085E-4</v>
      </c>
      <c r="H390" s="67">
        <v>0</v>
      </c>
      <c r="I390" s="34">
        <f t="shared" si="57"/>
        <v>0</v>
      </c>
      <c r="J390" s="68">
        <f t="shared" ref="J390:J453" si="66">IF(F390&gt;0,G390/F390,0)</f>
        <v>0</v>
      </c>
      <c r="K390" s="110">
        <v>2.2200000000000002</v>
      </c>
      <c r="L390" s="68">
        <f t="shared" si="58"/>
        <v>31.188000000000002</v>
      </c>
      <c r="M390" s="68">
        <f t="shared" si="65"/>
        <v>0</v>
      </c>
      <c r="N390" s="68">
        <f t="shared" si="65"/>
        <v>40.183553256869914</v>
      </c>
      <c r="O390" s="68">
        <f t="shared" si="65"/>
        <v>48.643182397178059</v>
      </c>
      <c r="P390" s="68">
        <f t="shared" si="65"/>
        <v>0</v>
      </c>
      <c r="Q390" s="68">
        <f t="shared" si="65"/>
        <v>0</v>
      </c>
      <c r="R390" s="68">
        <f t="shared" si="59"/>
        <v>48.643182397178059</v>
      </c>
      <c r="S390" s="51">
        <f t="shared" si="60"/>
        <v>0</v>
      </c>
      <c r="T390" s="184">
        <f t="shared" si="61"/>
        <v>0</v>
      </c>
    </row>
    <row r="391" spans="1:20" x14ac:dyDescent="0.35">
      <c r="A391" s="63">
        <v>45582.083333332397</v>
      </c>
      <c r="B391" s="70">
        <v>6.5</v>
      </c>
      <c r="C391" s="71">
        <v>206.89500000000001</v>
      </c>
      <c r="D391" s="66">
        <v>0</v>
      </c>
      <c r="E391" s="22">
        <v>0</v>
      </c>
      <c r="F391" s="19">
        <f t="shared" ref="F391:G454" si="67">B391-D391</f>
        <v>6.5</v>
      </c>
      <c r="G391" s="19">
        <f t="shared" si="67"/>
        <v>206.89500000000001</v>
      </c>
      <c r="H391" s="67">
        <v>0</v>
      </c>
      <c r="I391" s="34">
        <f t="shared" ref="I391:I454" si="68">F391-H391</f>
        <v>6.5</v>
      </c>
      <c r="J391" s="68">
        <f t="shared" si="66"/>
        <v>31.830000000000002</v>
      </c>
      <c r="K391" s="110">
        <v>2.2200000000000002</v>
      </c>
      <c r="L391" s="68">
        <f t="shared" ref="L391:L454" si="69">IF(AND(MONTH($A$2)&gt;5,MONTH($A$2)&lt;9),(K391*10800)/1000,(K391*10400)/1000)+8.1</f>
        <v>31.188000000000002</v>
      </c>
      <c r="M391" s="68">
        <f t="shared" si="65"/>
        <v>0</v>
      </c>
      <c r="N391" s="68">
        <f t="shared" si="65"/>
        <v>40.183553256869914</v>
      </c>
      <c r="O391" s="68">
        <f t="shared" si="65"/>
        <v>48.643182397178059</v>
      </c>
      <c r="P391" s="68">
        <f t="shared" si="65"/>
        <v>0</v>
      </c>
      <c r="Q391" s="68">
        <f t="shared" si="65"/>
        <v>0</v>
      </c>
      <c r="R391" s="68">
        <f t="shared" ref="R391:R454" si="70">MAX(L391:Q391)</f>
        <v>48.643182397178059</v>
      </c>
      <c r="S391" s="51">
        <f t="shared" ref="S391:S454" si="71">IF(J391&gt;R391,J391-R391,0)</f>
        <v>0</v>
      </c>
      <c r="T391" s="184">
        <f t="shared" ref="T391:T454" si="72">IF(S391&lt;&gt;" ",S391*I391,0)</f>
        <v>0</v>
      </c>
    </row>
    <row r="392" spans="1:20" x14ac:dyDescent="0.35">
      <c r="A392" s="63">
        <v>45582.124999999061</v>
      </c>
      <c r="B392" s="70">
        <v>134.94999999999999</v>
      </c>
      <c r="C392" s="71">
        <v>4024.2089999999998</v>
      </c>
      <c r="D392" s="66">
        <v>0</v>
      </c>
      <c r="E392" s="22">
        <v>0</v>
      </c>
      <c r="F392" s="19">
        <f t="shared" si="67"/>
        <v>134.94999999999999</v>
      </c>
      <c r="G392" s="19">
        <f t="shared" si="67"/>
        <v>4024.2089999999998</v>
      </c>
      <c r="H392" s="67">
        <v>0</v>
      </c>
      <c r="I392" s="34">
        <f t="shared" si="68"/>
        <v>134.94999999999999</v>
      </c>
      <c r="J392" s="68">
        <f t="shared" si="66"/>
        <v>29.82</v>
      </c>
      <c r="K392" s="110">
        <v>2.2200000000000002</v>
      </c>
      <c r="L392" s="68">
        <f t="shared" si="69"/>
        <v>31.188000000000002</v>
      </c>
      <c r="M392" s="68">
        <f t="shared" ref="M392:Q407" si="73">M391</f>
        <v>0</v>
      </c>
      <c r="N392" s="68">
        <f t="shared" si="73"/>
        <v>40.183553256869914</v>
      </c>
      <c r="O392" s="68">
        <f t="shared" si="73"/>
        <v>48.643182397178059</v>
      </c>
      <c r="P392" s="68">
        <f t="shared" si="73"/>
        <v>0</v>
      </c>
      <c r="Q392" s="68">
        <f t="shared" si="73"/>
        <v>0</v>
      </c>
      <c r="R392" s="68">
        <f t="shared" si="70"/>
        <v>48.643182397178059</v>
      </c>
      <c r="S392" s="51">
        <f t="shared" si="71"/>
        <v>0</v>
      </c>
      <c r="T392" s="184">
        <f t="shared" si="72"/>
        <v>0</v>
      </c>
    </row>
    <row r="393" spans="1:20" x14ac:dyDescent="0.35">
      <c r="A393" s="63">
        <v>45582.166666665726</v>
      </c>
      <c r="B393" s="70">
        <v>165.6</v>
      </c>
      <c r="C393" s="71">
        <v>4901.76</v>
      </c>
      <c r="D393" s="66">
        <v>0</v>
      </c>
      <c r="E393" s="22">
        <v>0</v>
      </c>
      <c r="F393" s="19">
        <f t="shared" si="67"/>
        <v>165.6</v>
      </c>
      <c r="G393" s="19">
        <f t="shared" si="67"/>
        <v>4901.76</v>
      </c>
      <c r="H393" s="67">
        <v>0</v>
      </c>
      <c r="I393" s="34">
        <f t="shared" si="68"/>
        <v>165.6</v>
      </c>
      <c r="J393" s="68">
        <f t="shared" si="66"/>
        <v>29.6</v>
      </c>
      <c r="K393" s="110">
        <v>2.2200000000000002</v>
      </c>
      <c r="L393" s="68">
        <f t="shared" si="69"/>
        <v>31.188000000000002</v>
      </c>
      <c r="M393" s="68">
        <f t="shared" si="73"/>
        <v>0</v>
      </c>
      <c r="N393" s="68">
        <f t="shared" si="73"/>
        <v>40.183553256869914</v>
      </c>
      <c r="O393" s="68">
        <f t="shared" si="73"/>
        <v>48.643182397178059</v>
      </c>
      <c r="P393" s="68">
        <f t="shared" si="73"/>
        <v>0</v>
      </c>
      <c r="Q393" s="68">
        <f t="shared" si="73"/>
        <v>0</v>
      </c>
      <c r="R393" s="68">
        <f t="shared" si="70"/>
        <v>48.643182397178059</v>
      </c>
      <c r="S393" s="51">
        <f t="shared" si="71"/>
        <v>0</v>
      </c>
      <c r="T393" s="184">
        <f t="shared" si="72"/>
        <v>0</v>
      </c>
    </row>
    <row r="394" spans="1:20" x14ac:dyDescent="0.35">
      <c r="A394" s="63">
        <v>45582.20833333239</v>
      </c>
      <c r="B394" s="70">
        <v>82.882000000000005</v>
      </c>
      <c r="C394" s="71">
        <v>3960.3697394400001</v>
      </c>
      <c r="D394" s="66">
        <v>0</v>
      </c>
      <c r="E394" s="22">
        <v>0</v>
      </c>
      <c r="F394" s="19">
        <f t="shared" si="67"/>
        <v>82.882000000000005</v>
      </c>
      <c r="G394" s="19">
        <f t="shared" si="67"/>
        <v>3960.3697394400001</v>
      </c>
      <c r="H394" s="67">
        <v>0</v>
      </c>
      <c r="I394" s="34">
        <f t="shared" si="68"/>
        <v>82.882000000000005</v>
      </c>
      <c r="J394" s="68">
        <f t="shared" si="66"/>
        <v>47.783230851572114</v>
      </c>
      <c r="K394" s="110">
        <v>2.2200000000000002</v>
      </c>
      <c r="L394" s="68">
        <f t="shared" si="69"/>
        <v>31.188000000000002</v>
      </c>
      <c r="M394" s="68">
        <f t="shared" si="73"/>
        <v>0</v>
      </c>
      <c r="N394" s="68">
        <f t="shared" si="73"/>
        <v>40.183553256869914</v>
      </c>
      <c r="O394" s="68">
        <f t="shared" si="73"/>
        <v>48.643182397178059</v>
      </c>
      <c r="P394" s="68">
        <f t="shared" si="73"/>
        <v>0</v>
      </c>
      <c r="Q394" s="68">
        <f t="shared" si="73"/>
        <v>0</v>
      </c>
      <c r="R394" s="68">
        <f t="shared" si="70"/>
        <v>48.643182397178059</v>
      </c>
      <c r="S394" s="51">
        <f t="shared" si="71"/>
        <v>0</v>
      </c>
      <c r="T394" s="184">
        <f t="shared" si="72"/>
        <v>0</v>
      </c>
    </row>
    <row r="395" spans="1:20" x14ac:dyDescent="0.35">
      <c r="A395" s="63">
        <v>45582.249999999054</v>
      </c>
      <c r="B395" s="70">
        <v>166.85900000000001</v>
      </c>
      <c r="C395" s="71">
        <v>6903.6926781900002</v>
      </c>
      <c r="D395" s="66">
        <v>32.707999999999998</v>
      </c>
      <c r="E395" s="22">
        <v>1353.2660000000001</v>
      </c>
      <c r="F395" s="19">
        <f t="shared" si="67"/>
        <v>134.15100000000001</v>
      </c>
      <c r="G395" s="19">
        <f t="shared" si="67"/>
        <v>5550.4266781900005</v>
      </c>
      <c r="H395" s="67">
        <v>0</v>
      </c>
      <c r="I395" s="34">
        <f t="shared" si="68"/>
        <v>134.15100000000001</v>
      </c>
      <c r="J395" s="68">
        <f t="shared" si="66"/>
        <v>41.374471142145794</v>
      </c>
      <c r="K395" s="110">
        <v>2.2200000000000002</v>
      </c>
      <c r="L395" s="68">
        <f t="shared" si="69"/>
        <v>31.188000000000002</v>
      </c>
      <c r="M395" s="68">
        <f t="shared" si="73"/>
        <v>0</v>
      </c>
      <c r="N395" s="68">
        <f t="shared" si="73"/>
        <v>40.183553256869914</v>
      </c>
      <c r="O395" s="68">
        <f t="shared" si="73"/>
        <v>48.643182397178059</v>
      </c>
      <c r="P395" s="68">
        <f t="shared" si="73"/>
        <v>0</v>
      </c>
      <c r="Q395" s="68">
        <f t="shared" si="73"/>
        <v>0</v>
      </c>
      <c r="R395" s="68">
        <f t="shared" si="70"/>
        <v>48.643182397178059</v>
      </c>
      <c r="S395" s="51">
        <f t="shared" si="71"/>
        <v>0</v>
      </c>
      <c r="T395" s="184">
        <f t="shared" si="72"/>
        <v>0</v>
      </c>
    </row>
    <row r="396" spans="1:20" x14ac:dyDescent="0.35">
      <c r="A396" s="63">
        <v>45582.291666665718</v>
      </c>
      <c r="B396" s="70">
        <v>280.78899999999999</v>
      </c>
      <c r="C396" s="71">
        <v>16979.720781939999</v>
      </c>
      <c r="D396" s="66">
        <v>118.85</v>
      </c>
      <c r="E396" s="22">
        <v>7187.0330000000004</v>
      </c>
      <c r="F396" s="19">
        <f t="shared" si="67"/>
        <v>161.93899999999999</v>
      </c>
      <c r="G396" s="19">
        <f t="shared" si="67"/>
        <v>9792.6877819399997</v>
      </c>
      <c r="H396" s="67">
        <v>0</v>
      </c>
      <c r="I396" s="34">
        <f t="shared" si="68"/>
        <v>161.93899999999999</v>
      </c>
      <c r="J396" s="68">
        <f t="shared" si="66"/>
        <v>60.471460129678462</v>
      </c>
      <c r="K396" s="110">
        <v>2.2200000000000002</v>
      </c>
      <c r="L396" s="68">
        <f t="shared" si="69"/>
        <v>31.188000000000002</v>
      </c>
      <c r="M396" s="68">
        <f t="shared" si="73"/>
        <v>0</v>
      </c>
      <c r="N396" s="68">
        <f t="shared" si="73"/>
        <v>40.183553256869914</v>
      </c>
      <c r="O396" s="68">
        <f t="shared" si="73"/>
        <v>48.643182397178059</v>
      </c>
      <c r="P396" s="68">
        <f t="shared" si="73"/>
        <v>0</v>
      </c>
      <c r="Q396" s="68">
        <f t="shared" si="73"/>
        <v>0</v>
      </c>
      <c r="R396" s="68">
        <f t="shared" si="70"/>
        <v>48.643182397178059</v>
      </c>
      <c r="S396" s="51">
        <f t="shared" si="71"/>
        <v>11.828277732500403</v>
      </c>
      <c r="T396" s="184">
        <f t="shared" si="72"/>
        <v>1915.4594677233827</v>
      </c>
    </row>
    <row r="397" spans="1:20" x14ac:dyDescent="0.35">
      <c r="A397" s="63">
        <v>45582.333333332383</v>
      </c>
      <c r="B397" s="70">
        <v>167.13900000000001</v>
      </c>
      <c r="C397" s="71">
        <v>21131.806631669999</v>
      </c>
      <c r="D397" s="66">
        <v>79.150000000000006</v>
      </c>
      <c r="E397" s="22">
        <v>10007.135</v>
      </c>
      <c r="F397" s="19">
        <f t="shared" si="67"/>
        <v>87.989000000000004</v>
      </c>
      <c r="G397" s="19">
        <f t="shared" si="67"/>
        <v>11124.671631669999</v>
      </c>
      <c r="H397" s="67">
        <v>0</v>
      </c>
      <c r="I397" s="34">
        <f t="shared" si="68"/>
        <v>87.989000000000004</v>
      </c>
      <c r="J397" s="68">
        <f t="shared" si="66"/>
        <v>126.4325271530532</v>
      </c>
      <c r="K397" s="110">
        <v>2.2200000000000002</v>
      </c>
      <c r="L397" s="68">
        <f t="shared" si="69"/>
        <v>31.188000000000002</v>
      </c>
      <c r="M397" s="68">
        <f t="shared" si="73"/>
        <v>0</v>
      </c>
      <c r="N397" s="68">
        <f t="shared" si="73"/>
        <v>40.183553256869914</v>
      </c>
      <c r="O397" s="68">
        <f t="shared" si="73"/>
        <v>48.643182397178059</v>
      </c>
      <c r="P397" s="68">
        <f t="shared" si="73"/>
        <v>0</v>
      </c>
      <c r="Q397" s="68">
        <f t="shared" si="73"/>
        <v>0</v>
      </c>
      <c r="R397" s="68">
        <f t="shared" si="70"/>
        <v>48.643182397178059</v>
      </c>
      <c r="S397" s="51">
        <f t="shared" si="71"/>
        <v>77.789344755875135</v>
      </c>
      <c r="T397" s="184">
        <f t="shared" si="72"/>
        <v>6844.6066557246977</v>
      </c>
    </row>
    <row r="398" spans="1:20" x14ac:dyDescent="0.35">
      <c r="A398" s="63">
        <v>45582.374999999047</v>
      </c>
      <c r="B398" s="70">
        <v>117.252</v>
      </c>
      <c r="C398" s="71">
        <v>4474.8006379199996</v>
      </c>
      <c r="D398" s="66">
        <v>0</v>
      </c>
      <c r="E398" s="22">
        <v>0</v>
      </c>
      <c r="F398" s="19">
        <f t="shared" si="67"/>
        <v>117.252</v>
      </c>
      <c r="G398" s="19">
        <f t="shared" si="67"/>
        <v>4474.8006379199996</v>
      </c>
      <c r="H398" s="67">
        <v>0</v>
      </c>
      <c r="I398" s="34">
        <f t="shared" si="68"/>
        <v>117.252</v>
      </c>
      <c r="J398" s="68">
        <f t="shared" si="66"/>
        <v>38.163959999999996</v>
      </c>
      <c r="K398" s="110">
        <v>2.2200000000000002</v>
      </c>
      <c r="L398" s="68">
        <f t="shared" si="69"/>
        <v>31.188000000000002</v>
      </c>
      <c r="M398" s="68">
        <f t="shared" si="73"/>
        <v>0</v>
      </c>
      <c r="N398" s="68">
        <f t="shared" si="73"/>
        <v>40.183553256869914</v>
      </c>
      <c r="O398" s="68">
        <f t="shared" si="73"/>
        <v>48.643182397178059</v>
      </c>
      <c r="P398" s="68">
        <f t="shared" si="73"/>
        <v>0</v>
      </c>
      <c r="Q398" s="68">
        <f t="shared" si="73"/>
        <v>0</v>
      </c>
      <c r="R398" s="68">
        <f t="shared" si="70"/>
        <v>48.643182397178059</v>
      </c>
      <c r="S398" s="51">
        <f t="shared" si="71"/>
        <v>0</v>
      </c>
      <c r="T398" s="184">
        <f t="shared" si="72"/>
        <v>0</v>
      </c>
    </row>
    <row r="399" spans="1:20" x14ac:dyDescent="0.35">
      <c r="A399" s="63">
        <v>45582.416666665711</v>
      </c>
      <c r="B399" s="70">
        <v>118.16</v>
      </c>
      <c r="C399" s="71">
        <v>3826.5142026999997</v>
      </c>
      <c r="D399" s="66">
        <v>0</v>
      </c>
      <c r="E399" s="22">
        <v>0</v>
      </c>
      <c r="F399" s="19">
        <f t="shared" si="67"/>
        <v>118.16</v>
      </c>
      <c r="G399" s="19">
        <f t="shared" si="67"/>
        <v>3826.5142026999997</v>
      </c>
      <c r="H399" s="67">
        <v>0</v>
      </c>
      <c r="I399" s="34">
        <f t="shared" si="68"/>
        <v>118.16</v>
      </c>
      <c r="J399" s="68">
        <f t="shared" si="66"/>
        <v>32.384175716824643</v>
      </c>
      <c r="K399" s="110">
        <v>2.2200000000000002</v>
      </c>
      <c r="L399" s="68">
        <f t="shared" si="69"/>
        <v>31.188000000000002</v>
      </c>
      <c r="M399" s="68">
        <f t="shared" si="73"/>
        <v>0</v>
      </c>
      <c r="N399" s="68">
        <f t="shared" si="73"/>
        <v>40.183553256869914</v>
      </c>
      <c r="O399" s="68">
        <f t="shared" si="73"/>
        <v>48.643182397178059</v>
      </c>
      <c r="P399" s="68">
        <f t="shared" si="73"/>
        <v>0</v>
      </c>
      <c r="Q399" s="68">
        <f t="shared" si="73"/>
        <v>0</v>
      </c>
      <c r="R399" s="68">
        <f t="shared" si="70"/>
        <v>48.643182397178059</v>
      </c>
      <c r="S399" s="51">
        <f t="shared" si="71"/>
        <v>0</v>
      </c>
      <c r="T399" s="184">
        <f t="shared" si="72"/>
        <v>0</v>
      </c>
    </row>
    <row r="400" spans="1:20" x14ac:dyDescent="0.35">
      <c r="A400" s="63">
        <v>45582.458333332375</v>
      </c>
      <c r="B400" s="70">
        <v>140.46100000000001</v>
      </c>
      <c r="C400" s="71">
        <v>4319.9789698000004</v>
      </c>
      <c r="D400" s="66">
        <v>0</v>
      </c>
      <c r="E400" s="22">
        <v>0</v>
      </c>
      <c r="F400" s="19">
        <f t="shared" si="67"/>
        <v>140.46100000000001</v>
      </c>
      <c r="G400" s="19">
        <f t="shared" si="67"/>
        <v>4319.9789698000004</v>
      </c>
      <c r="H400" s="67">
        <v>0</v>
      </c>
      <c r="I400" s="34">
        <f t="shared" si="68"/>
        <v>140.46100000000001</v>
      </c>
      <c r="J400" s="68">
        <f t="shared" si="66"/>
        <v>30.755718454232849</v>
      </c>
      <c r="K400" s="110">
        <v>2.2200000000000002</v>
      </c>
      <c r="L400" s="68">
        <f t="shared" si="69"/>
        <v>31.188000000000002</v>
      </c>
      <c r="M400" s="68">
        <f t="shared" si="73"/>
        <v>0</v>
      </c>
      <c r="N400" s="68">
        <f t="shared" si="73"/>
        <v>40.183553256869914</v>
      </c>
      <c r="O400" s="68">
        <f t="shared" si="73"/>
        <v>48.643182397178059</v>
      </c>
      <c r="P400" s="68">
        <f t="shared" si="73"/>
        <v>0</v>
      </c>
      <c r="Q400" s="68">
        <f t="shared" si="73"/>
        <v>0</v>
      </c>
      <c r="R400" s="68">
        <f t="shared" si="70"/>
        <v>48.643182397178059</v>
      </c>
      <c r="S400" s="51">
        <f t="shared" si="71"/>
        <v>0</v>
      </c>
      <c r="T400" s="184">
        <f t="shared" si="72"/>
        <v>0</v>
      </c>
    </row>
    <row r="401" spans="1:20" x14ac:dyDescent="0.35">
      <c r="A401" s="63">
        <v>45582.49999999904</v>
      </c>
      <c r="B401" s="70">
        <v>243.25</v>
      </c>
      <c r="C401" s="71">
        <v>6830.46</v>
      </c>
      <c r="D401" s="66">
        <v>0</v>
      </c>
      <c r="E401" s="22">
        <v>0</v>
      </c>
      <c r="F401" s="19">
        <f t="shared" si="67"/>
        <v>243.25</v>
      </c>
      <c r="G401" s="19">
        <f t="shared" si="67"/>
        <v>6830.46</v>
      </c>
      <c r="H401" s="67">
        <v>0</v>
      </c>
      <c r="I401" s="34">
        <f t="shared" si="68"/>
        <v>243.25</v>
      </c>
      <c r="J401" s="68">
        <f t="shared" si="66"/>
        <v>28.080000000000002</v>
      </c>
      <c r="K401" s="110">
        <v>2.2200000000000002</v>
      </c>
      <c r="L401" s="68">
        <f t="shared" si="69"/>
        <v>31.188000000000002</v>
      </c>
      <c r="M401" s="68">
        <f t="shared" si="73"/>
        <v>0</v>
      </c>
      <c r="N401" s="68">
        <f t="shared" si="73"/>
        <v>40.183553256869914</v>
      </c>
      <c r="O401" s="68">
        <f t="shared" si="73"/>
        <v>48.643182397178059</v>
      </c>
      <c r="P401" s="68">
        <f t="shared" si="73"/>
        <v>0</v>
      </c>
      <c r="Q401" s="68">
        <f t="shared" si="73"/>
        <v>0</v>
      </c>
      <c r="R401" s="68">
        <f t="shared" si="70"/>
        <v>48.643182397178059</v>
      </c>
      <c r="S401" s="51">
        <f t="shared" si="71"/>
        <v>0</v>
      </c>
      <c r="T401" s="184">
        <f t="shared" si="72"/>
        <v>0</v>
      </c>
    </row>
    <row r="402" spans="1:20" x14ac:dyDescent="0.35">
      <c r="A402" s="63">
        <v>45582.541666665704</v>
      </c>
      <c r="B402" s="70">
        <v>246</v>
      </c>
      <c r="C402" s="71">
        <v>6644.46</v>
      </c>
      <c r="D402" s="66">
        <v>0</v>
      </c>
      <c r="E402" s="22">
        <v>0</v>
      </c>
      <c r="F402" s="19">
        <f t="shared" si="67"/>
        <v>246</v>
      </c>
      <c r="G402" s="19">
        <f t="shared" si="67"/>
        <v>6644.46</v>
      </c>
      <c r="H402" s="67">
        <v>0</v>
      </c>
      <c r="I402" s="34">
        <f t="shared" si="68"/>
        <v>246</v>
      </c>
      <c r="J402" s="68">
        <f t="shared" si="66"/>
        <v>27.01</v>
      </c>
      <c r="K402" s="110">
        <v>2.2200000000000002</v>
      </c>
      <c r="L402" s="68">
        <f t="shared" si="69"/>
        <v>31.188000000000002</v>
      </c>
      <c r="M402" s="68">
        <f t="shared" si="73"/>
        <v>0</v>
      </c>
      <c r="N402" s="68">
        <f t="shared" si="73"/>
        <v>40.183553256869914</v>
      </c>
      <c r="O402" s="68">
        <f t="shared" si="73"/>
        <v>48.643182397178059</v>
      </c>
      <c r="P402" s="68">
        <f t="shared" si="73"/>
        <v>0</v>
      </c>
      <c r="Q402" s="68">
        <f t="shared" si="73"/>
        <v>0</v>
      </c>
      <c r="R402" s="68">
        <f t="shared" si="70"/>
        <v>48.643182397178059</v>
      </c>
      <c r="S402" s="51">
        <f t="shared" si="71"/>
        <v>0</v>
      </c>
      <c r="T402" s="184">
        <f t="shared" si="72"/>
        <v>0</v>
      </c>
    </row>
    <row r="403" spans="1:20" x14ac:dyDescent="0.35">
      <c r="A403" s="63">
        <v>45582.583333332368</v>
      </c>
      <c r="B403" s="70">
        <v>260.20299999999997</v>
      </c>
      <c r="C403" s="71">
        <v>6655.9030382800001</v>
      </c>
      <c r="D403" s="66">
        <v>0</v>
      </c>
      <c r="E403" s="22">
        <v>0</v>
      </c>
      <c r="F403" s="19">
        <f t="shared" si="67"/>
        <v>260.20299999999997</v>
      </c>
      <c r="G403" s="19">
        <f t="shared" si="67"/>
        <v>6655.9030382800001</v>
      </c>
      <c r="H403" s="67">
        <v>0</v>
      </c>
      <c r="I403" s="34">
        <f t="shared" si="68"/>
        <v>260.20299999999997</v>
      </c>
      <c r="J403" s="68">
        <f t="shared" si="66"/>
        <v>25.579655262545018</v>
      </c>
      <c r="K403" s="110">
        <v>2.2200000000000002</v>
      </c>
      <c r="L403" s="68">
        <f t="shared" si="69"/>
        <v>31.188000000000002</v>
      </c>
      <c r="M403" s="68">
        <f t="shared" si="73"/>
        <v>0</v>
      </c>
      <c r="N403" s="68">
        <f t="shared" si="73"/>
        <v>40.183553256869914</v>
      </c>
      <c r="O403" s="68">
        <f t="shared" si="73"/>
        <v>48.643182397178059</v>
      </c>
      <c r="P403" s="68">
        <f t="shared" si="73"/>
        <v>0</v>
      </c>
      <c r="Q403" s="68">
        <f t="shared" si="73"/>
        <v>0</v>
      </c>
      <c r="R403" s="68">
        <f t="shared" si="70"/>
        <v>48.643182397178059</v>
      </c>
      <c r="S403" s="51">
        <f t="shared" si="71"/>
        <v>0</v>
      </c>
      <c r="T403" s="184">
        <f t="shared" si="72"/>
        <v>0</v>
      </c>
    </row>
    <row r="404" spans="1:20" x14ac:dyDescent="0.35">
      <c r="A404" s="63">
        <v>45582.624999999032</v>
      </c>
      <c r="B404" s="70">
        <v>239.90699999999998</v>
      </c>
      <c r="C404" s="71">
        <v>5626.5867440100001</v>
      </c>
      <c r="D404" s="66">
        <v>0</v>
      </c>
      <c r="E404" s="22">
        <v>0</v>
      </c>
      <c r="F404" s="19">
        <f t="shared" si="67"/>
        <v>239.90699999999998</v>
      </c>
      <c r="G404" s="19">
        <f t="shared" si="67"/>
        <v>5626.5867440100001</v>
      </c>
      <c r="H404" s="67">
        <v>0</v>
      </c>
      <c r="I404" s="34">
        <f t="shared" si="68"/>
        <v>239.90699999999998</v>
      </c>
      <c r="J404" s="68">
        <f t="shared" si="66"/>
        <v>23.45319954819993</v>
      </c>
      <c r="K404" s="110">
        <v>2.2200000000000002</v>
      </c>
      <c r="L404" s="68">
        <f t="shared" si="69"/>
        <v>31.188000000000002</v>
      </c>
      <c r="M404" s="68">
        <f t="shared" si="73"/>
        <v>0</v>
      </c>
      <c r="N404" s="68">
        <f t="shared" si="73"/>
        <v>40.183553256869914</v>
      </c>
      <c r="O404" s="68">
        <f t="shared" si="73"/>
        <v>48.643182397178059</v>
      </c>
      <c r="P404" s="68">
        <f t="shared" si="73"/>
        <v>0</v>
      </c>
      <c r="Q404" s="68">
        <f t="shared" si="73"/>
        <v>0</v>
      </c>
      <c r="R404" s="68">
        <f t="shared" si="70"/>
        <v>48.643182397178059</v>
      </c>
      <c r="S404" s="51">
        <f t="shared" si="71"/>
        <v>0</v>
      </c>
      <c r="T404" s="184">
        <f t="shared" si="72"/>
        <v>0</v>
      </c>
    </row>
    <row r="405" spans="1:20" x14ac:dyDescent="0.35">
      <c r="A405" s="63">
        <v>45582.666666665697</v>
      </c>
      <c r="B405" s="70">
        <v>183.93</v>
      </c>
      <c r="C405" s="71">
        <v>3631.7444253000003</v>
      </c>
      <c r="D405" s="66">
        <v>0</v>
      </c>
      <c r="E405" s="22">
        <v>0</v>
      </c>
      <c r="F405" s="19">
        <f t="shared" si="67"/>
        <v>183.93</v>
      </c>
      <c r="G405" s="19">
        <f t="shared" si="67"/>
        <v>3631.7444253000003</v>
      </c>
      <c r="H405" s="67">
        <v>0</v>
      </c>
      <c r="I405" s="34">
        <f t="shared" si="68"/>
        <v>183.93</v>
      </c>
      <c r="J405" s="68">
        <f t="shared" si="66"/>
        <v>19.74525322296526</v>
      </c>
      <c r="K405" s="110">
        <v>2.2200000000000002</v>
      </c>
      <c r="L405" s="68">
        <f t="shared" si="69"/>
        <v>31.188000000000002</v>
      </c>
      <c r="M405" s="68">
        <f t="shared" si="73"/>
        <v>0</v>
      </c>
      <c r="N405" s="68">
        <f t="shared" si="73"/>
        <v>40.183553256869914</v>
      </c>
      <c r="O405" s="68">
        <f t="shared" si="73"/>
        <v>48.643182397178059</v>
      </c>
      <c r="P405" s="68">
        <f t="shared" si="73"/>
        <v>0</v>
      </c>
      <c r="Q405" s="68">
        <f t="shared" si="73"/>
        <v>0</v>
      </c>
      <c r="R405" s="68">
        <f t="shared" si="70"/>
        <v>48.643182397178059</v>
      </c>
      <c r="S405" s="51">
        <f t="shared" si="71"/>
        <v>0</v>
      </c>
      <c r="T405" s="184">
        <f t="shared" si="72"/>
        <v>0</v>
      </c>
    </row>
    <row r="406" spans="1:20" x14ac:dyDescent="0.35">
      <c r="A406" s="63">
        <v>45582.708333332361</v>
      </c>
      <c r="B406" s="70">
        <v>145.21199999999999</v>
      </c>
      <c r="C406" s="71">
        <v>3316.0088451199999</v>
      </c>
      <c r="D406" s="66">
        <v>0</v>
      </c>
      <c r="E406" s="22">
        <v>0</v>
      </c>
      <c r="F406" s="19">
        <f t="shared" si="67"/>
        <v>145.21199999999999</v>
      </c>
      <c r="G406" s="19">
        <f t="shared" si="67"/>
        <v>3316.0088451199999</v>
      </c>
      <c r="H406" s="67">
        <v>0</v>
      </c>
      <c r="I406" s="34">
        <f t="shared" si="68"/>
        <v>145.21199999999999</v>
      </c>
      <c r="J406" s="68">
        <f t="shared" si="66"/>
        <v>22.835639238630417</v>
      </c>
      <c r="K406" s="110">
        <v>2.2200000000000002</v>
      </c>
      <c r="L406" s="68">
        <f t="shared" si="69"/>
        <v>31.188000000000002</v>
      </c>
      <c r="M406" s="68">
        <f t="shared" si="73"/>
        <v>0</v>
      </c>
      <c r="N406" s="68">
        <f t="shared" si="73"/>
        <v>40.183553256869914</v>
      </c>
      <c r="O406" s="68">
        <f t="shared" si="73"/>
        <v>48.643182397178059</v>
      </c>
      <c r="P406" s="68">
        <f t="shared" si="73"/>
        <v>0</v>
      </c>
      <c r="Q406" s="68">
        <f t="shared" si="73"/>
        <v>0</v>
      </c>
      <c r="R406" s="68">
        <f t="shared" si="70"/>
        <v>48.643182397178059</v>
      </c>
      <c r="S406" s="51">
        <f t="shared" si="71"/>
        <v>0</v>
      </c>
      <c r="T406" s="184">
        <f t="shared" si="72"/>
        <v>0</v>
      </c>
    </row>
    <row r="407" spans="1:20" x14ac:dyDescent="0.35">
      <c r="A407" s="63">
        <v>45582.749999999025</v>
      </c>
      <c r="B407" s="70">
        <v>166.80199999999999</v>
      </c>
      <c r="C407" s="71">
        <v>4768.92255664</v>
      </c>
      <c r="D407" s="66">
        <v>0</v>
      </c>
      <c r="E407" s="22">
        <v>0</v>
      </c>
      <c r="F407" s="19">
        <f t="shared" si="67"/>
        <v>166.80199999999999</v>
      </c>
      <c r="G407" s="19">
        <f t="shared" si="67"/>
        <v>4768.92255664</v>
      </c>
      <c r="H407" s="67">
        <v>0</v>
      </c>
      <c r="I407" s="34">
        <f t="shared" si="68"/>
        <v>166.80199999999999</v>
      </c>
      <c r="J407" s="68">
        <f t="shared" si="66"/>
        <v>28.590320000000002</v>
      </c>
      <c r="K407" s="110">
        <v>2.2200000000000002</v>
      </c>
      <c r="L407" s="68">
        <f t="shared" si="69"/>
        <v>31.188000000000002</v>
      </c>
      <c r="M407" s="68">
        <f t="shared" si="73"/>
        <v>0</v>
      </c>
      <c r="N407" s="68">
        <f t="shared" si="73"/>
        <v>40.183553256869914</v>
      </c>
      <c r="O407" s="68">
        <f t="shared" si="73"/>
        <v>48.643182397178059</v>
      </c>
      <c r="P407" s="68">
        <f t="shared" si="73"/>
        <v>0</v>
      </c>
      <c r="Q407" s="68">
        <f t="shared" si="73"/>
        <v>0</v>
      </c>
      <c r="R407" s="68">
        <f t="shared" si="70"/>
        <v>48.643182397178059</v>
      </c>
      <c r="S407" s="51">
        <f t="shared" si="71"/>
        <v>0</v>
      </c>
      <c r="T407" s="184">
        <f t="shared" si="72"/>
        <v>0</v>
      </c>
    </row>
    <row r="408" spans="1:20" x14ac:dyDescent="0.35">
      <c r="A408" s="63">
        <v>45582.791666665689</v>
      </c>
      <c r="B408" s="70">
        <v>211.59299999999999</v>
      </c>
      <c r="C408" s="71">
        <v>12546.980352029999</v>
      </c>
      <c r="D408" s="66">
        <v>48.15</v>
      </c>
      <c r="E408" s="22">
        <v>2855.1840000000002</v>
      </c>
      <c r="F408" s="19">
        <f t="shared" si="67"/>
        <v>163.44299999999998</v>
      </c>
      <c r="G408" s="19">
        <f t="shared" si="67"/>
        <v>9691.79635203</v>
      </c>
      <c r="H408" s="67">
        <v>0</v>
      </c>
      <c r="I408" s="34">
        <f t="shared" si="68"/>
        <v>163.44299999999998</v>
      </c>
      <c r="J408" s="68">
        <f t="shared" si="66"/>
        <v>59.297714506158115</v>
      </c>
      <c r="K408" s="110">
        <v>2.2200000000000002</v>
      </c>
      <c r="L408" s="68">
        <f t="shared" si="69"/>
        <v>31.188000000000002</v>
      </c>
      <c r="M408" s="68">
        <f t="shared" ref="M408:Q423" si="74">M407</f>
        <v>0</v>
      </c>
      <c r="N408" s="68">
        <f t="shared" si="74"/>
        <v>40.183553256869914</v>
      </c>
      <c r="O408" s="68">
        <f t="shared" si="74"/>
        <v>48.643182397178059</v>
      </c>
      <c r="P408" s="68">
        <f t="shared" si="74"/>
        <v>0</v>
      </c>
      <c r="Q408" s="68">
        <f t="shared" si="74"/>
        <v>0</v>
      </c>
      <c r="R408" s="68">
        <f t="shared" si="70"/>
        <v>48.643182397178059</v>
      </c>
      <c r="S408" s="51">
        <f t="shared" si="71"/>
        <v>10.654532108980057</v>
      </c>
      <c r="T408" s="184">
        <f t="shared" si="72"/>
        <v>1741.4086914880272</v>
      </c>
    </row>
    <row r="409" spans="1:20" x14ac:dyDescent="0.35">
      <c r="A409" s="63">
        <v>45582.833333332354</v>
      </c>
      <c r="B409" s="70">
        <v>265.65699999999998</v>
      </c>
      <c r="C409" s="71">
        <v>14736.08145681</v>
      </c>
      <c r="D409" s="66">
        <v>116.9</v>
      </c>
      <c r="E409" s="22">
        <v>6484.4809999999998</v>
      </c>
      <c r="F409" s="19">
        <f t="shared" si="67"/>
        <v>148.75699999999998</v>
      </c>
      <c r="G409" s="19">
        <f t="shared" si="67"/>
        <v>8251.6004568099997</v>
      </c>
      <c r="H409" s="67">
        <v>0</v>
      </c>
      <c r="I409" s="34">
        <f t="shared" si="68"/>
        <v>148.75699999999998</v>
      </c>
      <c r="J409" s="68">
        <f t="shared" si="66"/>
        <v>55.470333878809072</v>
      </c>
      <c r="K409" s="110">
        <v>2.2200000000000002</v>
      </c>
      <c r="L409" s="68">
        <f t="shared" si="69"/>
        <v>31.188000000000002</v>
      </c>
      <c r="M409" s="68">
        <f t="shared" si="74"/>
        <v>0</v>
      </c>
      <c r="N409" s="68">
        <f t="shared" si="74"/>
        <v>40.183553256869914</v>
      </c>
      <c r="O409" s="68">
        <f t="shared" si="74"/>
        <v>48.643182397178059</v>
      </c>
      <c r="P409" s="68">
        <f t="shared" si="74"/>
        <v>0</v>
      </c>
      <c r="Q409" s="68">
        <f t="shared" si="74"/>
        <v>0</v>
      </c>
      <c r="R409" s="68">
        <f t="shared" si="70"/>
        <v>48.643182397178059</v>
      </c>
      <c r="S409" s="51">
        <f t="shared" si="71"/>
        <v>6.827151481631013</v>
      </c>
      <c r="T409" s="184">
        <f t="shared" si="72"/>
        <v>1015.5865729529844</v>
      </c>
    </row>
    <row r="410" spans="1:20" x14ac:dyDescent="0.35">
      <c r="A410" s="63">
        <v>45582.874999999018</v>
      </c>
      <c r="B410" s="70">
        <v>344.642</v>
      </c>
      <c r="C410" s="71">
        <v>10934.13966336</v>
      </c>
      <c r="D410" s="66">
        <v>8.2390000000000008</v>
      </c>
      <c r="E410" s="22">
        <v>261.38299999999998</v>
      </c>
      <c r="F410" s="19">
        <f t="shared" si="67"/>
        <v>336.40300000000002</v>
      </c>
      <c r="G410" s="19">
        <f t="shared" si="67"/>
        <v>10672.75666336</v>
      </c>
      <c r="H410" s="67">
        <v>0</v>
      </c>
      <c r="I410" s="34">
        <f t="shared" si="68"/>
        <v>336.40300000000002</v>
      </c>
      <c r="J410" s="68">
        <f t="shared" si="66"/>
        <v>31.726104295621617</v>
      </c>
      <c r="K410" s="110">
        <v>2.2200000000000002</v>
      </c>
      <c r="L410" s="68">
        <f t="shared" si="69"/>
        <v>31.188000000000002</v>
      </c>
      <c r="M410" s="68">
        <f t="shared" si="74"/>
        <v>0</v>
      </c>
      <c r="N410" s="68">
        <f t="shared" si="74"/>
        <v>40.183553256869914</v>
      </c>
      <c r="O410" s="68">
        <f t="shared" si="74"/>
        <v>48.643182397178059</v>
      </c>
      <c r="P410" s="68">
        <f t="shared" si="74"/>
        <v>0</v>
      </c>
      <c r="Q410" s="68">
        <f t="shared" si="74"/>
        <v>0</v>
      </c>
      <c r="R410" s="68">
        <f t="shared" si="70"/>
        <v>48.643182397178059</v>
      </c>
      <c r="S410" s="51">
        <f t="shared" si="71"/>
        <v>0</v>
      </c>
      <c r="T410" s="184">
        <f t="shared" si="72"/>
        <v>0</v>
      </c>
    </row>
    <row r="411" spans="1:20" x14ac:dyDescent="0.35">
      <c r="A411" s="63">
        <v>45582.916666665682</v>
      </c>
      <c r="B411" s="70">
        <v>265.13799999999998</v>
      </c>
      <c r="C411" s="71">
        <v>16566.493039140001</v>
      </c>
      <c r="D411" s="66">
        <v>68.5</v>
      </c>
      <c r="E411" s="22">
        <v>4280.0529999999999</v>
      </c>
      <c r="F411" s="19">
        <f t="shared" si="67"/>
        <v>196.63799999999998</v>
      </c>
      <c r="G411" s="19">
        <f t="shared" si="67"/>
        <v>12286.440039140001</v>
      </c>
      <c r="H411" s="67">
        <v>0</v>
      </c>
      <c r="I411" s="34">
        <f t="shared" si="68"/>
        <v>196.63799999999998</v>
      </c>
      <c r="J411" s="68">
        <f t="shared" si="66"/>
        <v>62.482531551073563</v>
      </c>
      <c r="K411" s="110">
        <v>2.2200000000000002</v>
      </c>
      <c r="L411" s="68">
        <f t="shared" si="69"/>
        <v>31.188000000000002</v>
      </c>
      <c r="M411" s="68">
        <f t="shared" si="74"/>
        <v>0</v>
      </c>
      <c r="N411" s="68">
        <f t="shared" si="74"/>
        <v>40.183553256869914</v>
      </c>
      <c r="O411" s="68">
        <f t="shared" si="74"/>
        <v>48.643182397178059</v>
      </c>
      <c r="P411" s="68">
        <f t="shared" si="74"/>
        <v>0</v>
      </c>
      <c r="Q411" s="68">
        <f t="shared" si="74"/>
        <v>0</v>
      </c>
      <c r="R411" s="68">
        <f t="shared" si="70"/>
        <v>48.643182397178059</v>
      </c>
      <c r="S411" s="51">
        <f t="shared" si="71"/>
        <v>13.839349153895505</v>
      </c>
      <c r="T411" s="184">
        <f t="shared" si="72"/>
        <v>2721.3419389237038</v>
      </c>
    </row>
    <row r="412" spans="1:20" x14ac:dyDescent="0.35">
      <c r="A412" s="63">
        <v>45582.958333332346</v>
      </c>
      <c r="B412" s="70">
        <v>203.251</v>
      </c>
      <c r="C412" s="71">
        <v>13059.340162279999</v>
      </c>
      <c r="D412" s="66">
        <v>23.25</v>
      </c>
      <c r="E412" s="22">
        <v>1493.865</v>
      </c>
      <c r="F412" s="19">
        <f t="shared" si="67"/>
        <v>180.001</v>
      </c>
      <c r="G412" s="19">
        <f t="shared" si="67"/>
        <v>11565.475162279999</v>
      </c>
      <c r="H412" s="67">
        <v>0</v>
      </c>
      <c r="I412" s="34">
        <f t="shared" si="68"/>
        <v>180.001</v>
      </c>
      <c r="J412" s="68">
        <f t="shared" si="66"/>
        <v>64.252282833317594</v>
      </c>
      <c r="K412" s="110">
        <v>2.2200000000000002</v>
      </c>
      <c r="L412" s="68">
        <f t="shared" si="69"/>
        <v>31.188000000000002</v>
      </c>
      <c r="M412" s="68">
        <f t="shared" si="74"/>
        <v>0</v>
      </c>
      <c r="N412" s="68">
        <f t="shared" si="74"/>
        <v>40.183553256869914</v>
      </c>
      <c r="O412" s="68">
        <f t="shared" si="74"/>
        <v>48.643182397178059</v>
      </c>
      <c r="P412" s="68">
        <f t="shared" si="74"/>
        <v>0</v>
      </c>
      <c r="Q412" s="68">
        <f t="shared" si="74"/>
        <v>0</v>
      </c>
      <c r="R412" s="68">
        <f t="shared" si="70"/>
        <v>48.643182397178059</v>
      </c>
      <c r="S412" s="51">
        <f t="shared" si="71"/>
        <v>15.609100436139535</v>
      </c>
      <c r="T412" s="184">
        <f t="shared" si="72"/>
        <v>2809.6536876055525</v>
      </c>
    </row>
    <row r="413" spans="1:20" x14ac:dyDescent="0.35">
      <c r="A413" s="63">
        <v>45582.99999999901</v>
      </c>
      <c r="B413" s="70">
        <v>237.94099999999997</v>
      </c>
      <c r="C413" s="71">
        <v>6574.5126290000007</v>
      </c>
      <c r="D413" s="66">
        <v>0</v>
      </c>
      <c r="E413" s="22">
        <v>0</v>
      </c>
      <c r="F413" s="19">
        <f t="shared" si="67"/>
        <v>237.94099999999997</v>
      </c>
      <c r="G413" s="19">
        <f t="shared" si="67"/>
        <v>6574.5126290000007</v>
      </c>
      <c r="H413" s="67">
        <v>0</v>
      </c>
      <c r="I413" s="34">
        <f t="shared" si="68"/>
        <v>237.94099999999997</v>
      </c>
      <c r="J413" s="68">
        <f t="shared" si="66"/>
        <v>27.630852307925078</v>
      </c>
      <c r="K413" s="110">
        <v>2.2200000000000002</v>
      </c>
      <c r="L413" s="68">
        <f t="shared" si="69"/>
        <v>31.188000000000002</v>
      </c>
      <c r="M413" s="68">
        <f t="shared" si="74"/>
        <v>0</v>
      </c>
      <c r="N413" s="68">
        <f t="shared" si="74"/>
        <v>40.183553256869914</v>
      </c>
      <c r="O413" s="68">
        <f t="shared" si="74"/>
        <v>48.643182397178059</v>
      </c>
      <c r="P413" s="68">
        <f t="shared" si="74"/>
        <v>0</v>
      </c>
      <c r="Q413" s="68">
        <f t="shared" si="74"/>
        <v>0</v>
      </c>
      <c r="R413" s="68">
        <f t="shared" si="70"/>
        <v>48.643182397178059</v>
      </c>
      <c r="S413" s="51">
        <f t="shared" si="71"/>
        <v>0</v>
      </c>
      <c r="T413" s="184">
        <f t="shared" si="72"/>
        <v>0</v>
      </c>
    </row>
    <row r="414" spans="1:20" x14ac:dyDescent="0.35">
      <c r="A414" s="63">
        <v>45583.041666665675</v>
      </c>
      <c r="B414" s="64">
        <v>303.34800000000001</v>
      </c>
      <c r="C414" s="65">
        <v>12068.266392359999</v>
      </c>
      <c r="D414" s="66">
        <v>70.7</v>
      </c>
      <c r="E414" s="22">
        <v>2812.6979999999999</v>
      </c>
      <c r="F414" s="19">
        <f t="shared" si="67"/>
        <v>232.64800000000002</v>
      </c>
      <c r="G414" s="19">
        <f t="shared" si="67"/>
        <v>9255.5683923599991</v>
      </c>
      <c r="H414" s="67">
        <v>0</v>
      </c>
      <c r="I414" s="34">
        <f t="shared" si="68"/>
        <v>232.64800000000002</v>
      </c>
      <c r="J414" s="68">
        <f t="shared" si="66"/>
        <v>39.783571715037304</v>
      </c>
      <c r="K414" s="110">
        <v>2.16</v>
      </c>
      <c r="L414" s="68">
        <f t="shared" si="69"/>
        <v>30.564</v>
      </c>
      <c r="M414" s="68">
        <f t="shared" si="74"/>
        <v>0</v>
      </c>
      <c r="N414" s="68">
        <f t="shared" si="74"/>
        <v>40.183553256869914</v>
      </c>
      <c r="O414" s="68">
        <f t="shared" si="74"/>
        <v>48.643182397178059</v>
      </c>
      <c r="P414" s="68">
        <f t="shared" si="74"/>
        <v>0</v>
      </c>
      <c r="Q414" s="68">
        <f t="shared" si="74"/>
        <v>0</v>
      </c>
      <c r="R414" s="68">
        <f t="shared" si="70"/>
        <v>48.643182397178059</v>
      </c>
      <c r="S414" s="51">
        <f t="shared" si="71"/>
        <v>0</v>
      </c>
      <c r="T414" s="184">
        <f t="shared" si="72"/>
        <v>0</v>
      </c>
    </row>
    <row r="415" spans="1:20" x14ac:dyDescent="0.35">
      <c r="A415" s="63">
        <v>45583.083333332339</v>
      </c>
      <c r="B415" s="70">
        <v>215.03800000000001</v>
      </c>
      <c r="C415" s="71">
        <v>7399.3675639799994</v>
      </c>
      <c r="D415" s="66">
        <v>0</v>
      </c>
      <c r="E415" s="22">
        <v>0</v>
      </c>
      <c r="F415" s="19">
        <f t="shared" si="67"/>
        <v>215.03800000000001</v>
      </c>
      <c r="G415" s="19">
        <f t="shared" si="67"/>
        <v>7399.3675639799994</v>
      </c>
      <c r="H415" s="67">
        <v>0</v>
      </c>
      <c r="I415" s="34">
        <f t="shared" si="68"/>
        <v>215.03800000000001</v>
      </c>
      <c r="J415" s="68">
        <f t="shared" si="66"/>
        <v>34.409581394823235</v>
      </c>
      <c r="K415" s="110">
        <v>2.16</v>
      </c>
      <c r="L415" s="68">
        <f t="shared" si="69"/>
        <v>30.564</v>
      </c>
      <c r="M415" s="68">
        <f t="shared" si="74"/>
        <v>0</v>
      </c>
      <c r="N415" s="68">
        <f t="shared" si="74"/>
        <v>40.183553256869914</v>
      </c>
      <c r="O415" s="68">
        <f t="shared" si="74"/>
        <v>48.643182397178059</v>
      </c>
      <c r="P415" s="68">
        <f t="shared" si="74"/>
        <v>0</v>
      </c>
      <c r="Q415" s="68">
        <f t="shared" si="74"/>
        <v>0</v>
      </c>
      <c r="R415" s="68">
        <f t="shared" si="70"/>
        <v>48.643182397178059</v>
      </c>
      <c r="S415" s="51">
        <f t="shared" si="71"/>
        <v>0</v>
      </c>
      <c r="T415" s="184">
        <f t="shared" si="72"/>
        <v>0</v>
      </c>
    </row>
    <row r="416" spans="1:20" x14ac:dyDescent="0.35">
      <c r="A416" s="63">
        <v>45583.124999999003</v>
      </c>
      <c r="B416" s="70">
        <v>222.97800000000001</v>
      </c>
      <c r="C416" s="71">
        <v>6098.9376892199998</v>
      </c>
      <c r="D416" s="66">
        <v>0</v>
      </c>
      <c r="E416" s="22">
        <v>0</v>
      </c>
      <c r="F416" s="19">
        <f t="shared" si="67"/>
        <v>222.97800000000001</v>
      </c>
      <c r="G416" s="19">
        <f t="shared" si="67"/>
        <v>6098.9376892199998</v>
      </c>
      <c r="H416" s="67">
        <v>0</v>
      </c>
      <c r="I416" s="34">
        <f t="shared" si="68"/>
        <v>222.97800000000001</v>
      </c>
      <c r="J416" s="68">
        <f t="shared" si="66"/>
        <v>27.352194787019346</v>
      </c>
      <c r="K416" s="110">
        <v>2.16</v>
      </c>
      <c r="L416" s="68">
        <f t="shared" si="69"/>
        <v>30.564</v>
      </c>
      <c r="M416" s="68">
        <f t="shared" si="74"/>
        <v>0</v>
      </c>
      <c r="N416" s="68">
        <f t="shared" si="74"/>
        <v>40.183553256869914</v>
      </c>
      <c r="O416" s="68">
        <f t="shared" si="74"/>
        <v>48.643182397178059</v>
      </c>
      <c r="P416" s="68">
        <f t="shared" si="74"/>
        <v>0</v>
      </c>
      <c r="Q416" s="68">
        <f t="shared" si="74"/>
        <v>0</v>
      </c>
      <c r="R416" s="68">
        <f t="shared" si="70"/>
        <v>48.643182397178059</v>
      </c>
      <c r="S416" s="51">
        <f t="shared" si="71"/>
        <v>0</v>
      </c>
      <c r="T416" s="184">
        <f t="shared" si="72"/>
        <v>0</v>
      </c>
    </row>
    <row r="417" spans="1:20" x14ac:dyDescent="0.35">
      <c r="A417" s="63">
        <v>45583.166666665667</v>
      </c>
      <c r="B417" s="70">
        <v>222.405</v>
      </c>
      <c r="C417" s="71">
        <v>6606.7635975499998</v>
      </c>
      <c r="D417" s="66">
        <v>0</v>
      </c>
      <c r="E417" s="22">
        <v>0</v>
      </c>
      <c r="F417" s="19">
        <f t="shared" si="67"/>
        <v>222.405</v>
      </c>
      <c r="G417" s="19">
        <f t="shared" si="67"/>
        <v>6606.7635975499998</v>
      </c>
      <c r="H417" s="67">
        <v>0</v>
      </c>
      <c r="I417" s="34">
        <f t="shared" si="68"/>
        <v>222.405</v>
      </c>
      <c r="J417" s="68">
        <f t="shared" si="66"/>
        <v>29.706003001506261</v>
      </c>
      <c r="K417" s="110">
        <v>2.16</v>
      </c>
      <c r="L417" s="68">
        <f t="shared" si="69"/>
        <v>30.564</v>
      </c>
      <c r="M417" s="68">
        <f t="shared" si="74"/>
        <v>0</v>
      </c>
      <c r="N417" s="68">
        <f t="shared" si="74"/>
        <v>40.183553256869914</v>
      </c>
      <c r="O417" s="68">
        <f t="shared" si="74"/>
        <v>48.643182397178059</v>
      </c>
      <c r="P417" s="68">
        <f t="shared" si="74"/>
        <v>0</v>
      </c>
      <c r="Q417" s="68">
        <f t="shared" si="74"/>
        <v>0</v>
      </c>
      <c r="R417" s="68">
        <f t="shared" si="70"/>
        <v>48.643182397178059</v>
      </c>
      <c r="S417" s="51">
        <f t="shared" si="71"/>
        <v>0</v>
      </c>
      <c r="T417" s="184">
        <f t="shared" si="72"/>
        <v>0</v>
      </c>
    </row>
    <row r="418" spans="1:20" x14ac:dyDescent="0.35">
      <c r="A418" s="63">
        <v>45583.208333332332</v>
      </c>
      <c r="B418" s="70">
        <v>221.876</v>
      </c>
      <c r="C418" s="71">
        <v>15852.54763528</v>
      </c>
      <c r="D418" s="66">
        <v>19.55</v>
      </c>
      <c r="E418" s="22">
        <v>1396.8040000000001</v>
      </c>
      <c r="F418" s="19">
        <f t="shared" si="67"/>
        <v>202.32599999999999</v>
      </c>
      <c r="G418" s="19">
        <f t="shared" si="67"/>
        <v>14455.74363528</v>
      </c>
      <c r="H418" s="67">
        <v>0</v>
      </c>
      <c r="I418" s="34">
        <f t="shared" si="68"/>
        <v>202.32599999999999</v>
      </c>
      <c r="J418" s="68">
        <f t="shared" si="66"/>
        <v>71.447780489309338</v>
      </c>
      <c r="K418" s="110">
        <v>2.16</v>
      </c>
      <c r="L418" s="68">
        <f t="shared" si="69"/>
        <v>30.564</v>
      </c>
      <c r="M418" s="68">
        <f t="shared" si="74"/>
        <v>0</v>
      </c>
      <c r="N418" s="68">
        <f t="shared" si="74"/>
        <v>40.183553256869914</v>
      </c>
      <c r="O418" s="68">
        <f t="shared" si="74"/>
        <v>48.643182397178059</v>
      </c>
      <c r="P418" s="68">
        <f t="shared" si="74"/>
        <v>0</v>
      </c>
      <c r="Q418" s="68">
        <f t="shared" si="74"/>
        <v>0</v>
      </c>
      <c r="R418" s="68">
        <f t="shared" si="70"/>
        <v>48.643182397178059</v>
      </c>
      <c r="S418" s="51">
        <f t="shared" si="71"/>
        <v>22.804598092131279</v>
      </c>
      <c r="T418" s="184">
        <f t="shared" si="72"/>
        <v>4613.9631135885529</v>
      </c>
    </row>
    <row r="419" spans="1:20" x14ac:dyDescent="0.35">
      <c r="A419" s="63">
        <v>45583.249999998996</v>
      </c>
      <c r="B419" s="70">
        <v>305.83</v>
      </c>
      <c r="C419" s="71">
        <v>8649.3586696999992</v>
      </c>
      <c r="D419" s="66">
        <v>0</v>
      </c>
      <c r="E419" s="22">
        <v>0</v>
      </c>
      <c r="F419" s="19">
        <f t="shared" si="67"/>
        <v>305.83</v>
      </c>
      <c r="G419" s="19">
        <f t="shared" si="67"/>
        <v>8649.3586696999992</v>
      </c>
      <c r="H419" s="67">
        <v>0</v>
      </c>
      <c r="I419" s="34">
        <f t="shared" si="68"/>
        <v>305.83</v>
      </c>
      <c r="J419" s="68">
        <f t="shared" si="66"/>
        <v>28.281589999999998</v>
      </c>
      <c r="K419" s="110">
        <v>2.16</v>
      </c>
      <c r="L419" s="68">
        <f t="shared" si="69"/>
        <v>30.564</v>
      </c>
      <c r="M419" s="68">
        <f t="shared" si="74"/>
        <v>0</v>
      </c>
      <c r="N419" s="68">
        <f t="shared" si="74"/>
        <v>40.183553256869914</v>
      </c>
      <c r="O419" s="68">
        <f t="shared" si="74"/>
        <v>48.643182397178059</v>
      </c>
      <c r="P419" s="68">
        <f t="shared" si="74"/>
        <v>0</v>
      </c>
      <c r="Q419" s="68">
        <f t="shared" si="74"/>
        <v>0</v>
      </c>
      <c r="R419" s="68">
        <f t="shared" si="70"/>
        <v>48.643182397178059</v>
      </c>
      <c r="S419" s="51">
        <f t="shared" si="71"/>
        <v>0</v>
      </c>
      <c r="T419" s="184">
        <f t="shared" si="72"/>
        <v>0</v>
      </c>
    </row>
    <row r="420" spans="1:20" x14ac:dyDescent="0.35">
      <c r="A420" s="63">
        <v>45583.29166666566</v>
      </c>
      <c r="B420" s="70">
        <v>349.69299999999998</v>
      </c>
      <c r="C420" s="71">
        <v>16861.37817838</v>
      </c>
      <c r="D420" s="66">
        <v>127.85</v>
      </c>
      <c r="E420" s="22">
        <v>6164.6279999999997</v>
      </c>
      <c r="F420" s="19">
        <f t="shared" si="67"/>
        <v>221.84299999999999</v>
      </c>
      <c r="G420" s="19">
        <f t="shared" si="67"/>
        <v>10696.75017838</v>
      </c>
      <c r="H420" s="67">
        <v>0</v>
      </c>
      <c r="I420" s="34">
        <f t="shared" si="68"/>
        <v>221.84299999999999</v>
      </c>
      <c r="J420" s="68">
        <f t="shared" si="66"/>
        <v>48.217659238199992</v>
      </c>
      <c r="K420" s="110">
        <v>2.16</v>
      </c>
      <c r="L420" s="68">
        <f t="shared" si="69"/>
        <v>30.564</v>
      </c>
      <c r="M420" s="68">
        <f t="shared" si="74"/>
        <v>0</v>
      </c>
      <c r="N420" s="68">
        <f t="shared" si="74"/>
        <v>40.183553256869914</v>
      </c>
      <c r="O420" s="68">
        <f t="shared" si="74"/>
        <v>48.643182397178059</v>
      </c>
      <c r="P420" s="68">
        <f t="shared" si="74"/>
        <v>0</v>
      </c>
      <c r="Q420" s="68">
        <f t="shared" si="74"/>
        <v>0</v>
      </c>
      <c r="R420" s="68">
        <f t="shared" si="70"/>
        <v>48.643182397178059</v>
      </c>
      <c r="S420" s="51">
        <f t="shared" si="71"/>
        <v>0</v>
      </c>
      <c r="T420" s="184">
        <f t="shared" si="72"/>
        <v>0</v>
      </c>
    </row>
    <row r="421" spans="1:20" x14ac:dyDescent="0.35">
      <c r="A421" s="63">
        <v>45583.333333332324</v>
      </c>
      <c r="B421" s="70">
        <v>249.77199999999999</v>
      </c>
      <c r="C421" s="71">
        <v>39091.336157760001</v>
      </c>
      <c r="D421" s="66">
        <v>93.35</v>
      </c>
      <c r="E421" s="22">
        <v>14610.029</v>
      </c>
      <c r="F421" s="19">
        <f t="shared" si="67"/>
        <v>156.422</v>
      </c>
      <c r="G421" s="19">
        <f t="shared" si="67"/>
        <v>24481.307157759999</v>
      </c>
      <c r="H421" s="67">
        <v>0</v>
      </c>
      <c r="I421" s="34">
        <f t="shared" si="68"/>
        <v>156.422</v>
      </c>
      <c r="J421" s="68">
        <f t="shared" si="66"/>
        <v>156.50808171331397</v>
      </c>
      <c r="K421" s="110">
        <v>2.16</v>
      </c>
      <c r="L421" s="68">
        <f t="shared" si="69"/>
        <v>30.564</v>
      </c>
      <c r="M421" s="68">
        <f t="shared" si="74"/>
        <v>0</v>
      </c>
      <c r="N421" s="68">
        <f t="shared" si="74"/>
        <v>40.183553256869914</v>
      </c>
      <c r="O421" s="68">
        <f t="shared" si="74"/>
        <v>48.643182397178059</v>
      </c>
      <c r="P421" s="68">
        <f t="shared" si="74"/>
        <v>0</v>
      </c>
      <c r="Q421" s="68">
        <f t="shared" si="74"/>
        <v>0</v>
      </c>
      <c r="R421" s="68">
        <f t="shared" si="70"/>
        <v>48.643182397178059</v>
      </c>
      <c r="S421" s="51">
        <f t="shared" si="71"/>
        <v>107.8648993161359</v>
      </c>
      <c r="T421" s="184">
        <f t="shared" si="72"/>
        <v>16872.443280828611</v>
      </c>
    </row>
    <row r="422" spans="1:20" x14ac:dyDescent="0.35">
      <c r="A422" s="63">
        <v>45583.374999998989</v>
      </c>
      <c r="B422" s="70">
        <v>210.15</v>
      </c>
      <c r="C422" s="71">
        <v>24039.775111499999</v>
      </c>
      <c r="D422" s="66">
        <v>68.95</v>
      </c>
      <c r="E422" s="22">
        <v>7887.4260000000004</v>
      </c>
      <c r="F422" s="19">
        <f t="shared" si="67"/>
        <v>141.19999999999999</v>
      </c>
      <c r="G422" s="19">
        <f t="shared" si="67"/>
        <v>16152.3491115</v>
      </c>
      <c r="H422" s="67">
        <v>0</v>
      </c>
      <c r="I422" s="34">
        <f t="shared" si="68"/>
        <v>141.19999999999999</v>
      </c>
      <c r="J422" s="68">
        <f t="shared" si="66"/>
        <v>114.3934073052408</v>
      </c>
      <c r="K422" s="110">
        <v>2.16</v>
      </c>
      <c r="L422" s="68">
        <f t="shared" si="69"/>
        <v>30.564</v>
      </c>
      <c r="M422" s="68">
        <f t="shared" si="74"/>
        <v>0</v>
      </c>
      <c r="N422" s="68">
        <f t="shared" si="74"/>
        <v>40.183553256869914</v>
      </c>
      <c r="O422" s="68">
        <f t="shared" si="74"/>
        <v>48.643182397178059</v>
      </c>
      <c r="P422" s="68">
        <f t="shared" si="74"/>
        <v>0</v>
      </c>
      <c r="Q422" s="68">
        <f t="shared" si="74"/>
        <v>0</v>
      </c>
      <c r="R422" s="68">
        <f t="shared" si="70"/>
        <v>48.643182397178059</v>
      </c>
      <c r="S422" s="51">
        <f t="shared" si="71"/>
        <v>65.750224908062734</v>
      </c>
      <c r="T422" s="184">
        <f t="shared" si="72"/>
        <v>9283.9317570184576</v>
      </c>
    </row>
    <row r="423" spans="1:20" x14ac:dyDescent="0.35">
      <c r="A423" s="63">
        <v>45583.416666665653</v>
      </c>
      <c r="B423" s="70">
        <v>378.452</v>
      </c>
      <c r="C423" s="71">
        <v>8921.7514069200006</v>
      </c>
      <c r="D423" s="66">
        <v>0</v>
      </c>
      <c r="E423" s="22">
        <v>0</v>
      </c>
      <c r="F423" s="19">
        <f t="shared" si="67"/>
        <v>378.452</v>
      </c>
      <c r="G423" s="19">
        <f t="shared" si="67"/>
        <v>8921.7514069200006</v>
      </c>
      <c r="H423" s="67">
        <v>114.61999999999989</v>
      </c>
      <c r="I423" s="34">
        <f t="shared" si="68"/>
        <v>263.83200000000011</v>
      </c>
      <c r="J423" s="68">
        <f t="shared" si="66"/>
        <v>23.574327541986833</v>
      </c>
      <c r="K423" s="110">
        <v>2.16</v>
      </c>
      <c r="L423" s="68">
        <f t="shared" si="69"/>
        <v>30.564</v>
      </c>
      <c r="M423" s="68">
        <f t="shared" si="74"/>
        <v>0</v>
      </c>
      <c r="N423" s="68">
        <f t="shared" si="74"/>
        <v>40.183553256869914</v>
      </c>
      <c r="O423" s="68">
        <f t="shared" si="74"/>
        <v>48.643182397178059</v>
      </c>
      <c r="P423" s="68">
        <f t="shared" si="74"/>
        <v>0</v>
      </c>
      <c r="Q423" s="68">
        <f t="shared" si="74"/>
        <v>0</v>
      </c>
      <c r="R423" s="68">
        <f t="shared" si="70"/>
        <v>48.643182397178059</v>
      </c>
      <c r="S423" s="51">
        <f t="shared" si="71"/>
        <v>0</v>
      </c>
      <c r="T423" s="184">
        <f t="shared" si="72"/>
        <v>0</v>
      </c>
    </row>
    <row r="424" spans="1:20" x14ac:dyDescent="0.35">
      <c r="A424" s="63">
        <v>45583.458333332317</v>
      </c>
      <c r="B424" s="70">
        <v>499.40699999999998</v>
      </c>
      <c r="C424" s="71">
        <v>12449.18230995</v>
      </c>
      <c r="D424" s="66">
        <v>0</v>
      </c>
      <c r="E424" s="22">
        <v>0</v>
      </c>
      <c r="F424" s="19">
        <f t="shared" si="67"/>
        <v>499.40699999999998</v>
      </c>
      <c r="G424" s="19">
        <f t="shared" si="67"/>
        <v>12449.18230995</v>
      </c>
      <c r="H424" s="67">
        <v>288.71000000000004</v>
      </c>
      <c r="I424" s="34">
        <f t="shared" si="68"/>
        <v>210.69699999999995</v>
      </c>
      <c r="J424" s="68">
        <f t="shared" si="66"/>
        <v>24.927929143864624</v>
      </c>
      <c r="K424" s="110">
        <v>2.16</v>
      </c>
      <c r="L424" s="68">
        <f t="shared" si="69"/>
        <v>30.564</v>
      </c>
      <c r="M424" s="68">
        <f t="shared" ref="M424:Q439" si="75">M423</f>
        <v>0</v>
      </c>
      <c r="N424" s="68">
        <f t="shared" si="75"/>
        <v>40.183553256869914</v>
      </c>
      <c r="O424" s="68">
        <f t="shared" si="75"/>
        <v>48.643182397178059</v>
      </c>
      <c r="P424" s="68">
        <f t="shared" si="75"/>
        <v>0</v>
      </c>
      <c r="Q424" s="68">
        <f t="shared" si="75"/>
        <v>0</v>
      </c>
      <c r="R424" s="68">
        <f t="shared" si="70"/>
        <v>48.643182397178059</v>
      </c>
      <c r="S424" s="51">
        <f t="shared" si="71"/>
        <v>0</v>
      </c>
      <c r="T424" s="184">
        <f t="shared" si="72"/>
        <v>0</v>
      </c>
    </row>
    <row r="425" spans="1:20" x14ac:dyDescent="0.35">
      <c r="A425" s="63">
        <v>45583.499999998981</v>
      </c>
      <c r="B425" s="70">
        <v>485.54499999999996</v>
      </c>
      <c r="C425" s="71">
        <v>11173.475802500001</v>
      </c>
      <c r="D425" s="66">
        <v>0</v>
      </c>
      <c r="E425" s="22">
        <v>0</v>
      </c>
      <c r="F425" s="19">
        <f t="shared" si="67"/>
        <v>485.54499999999996</v>
      </c>
      <c r="G425" s="19">
        <f t="shared" si="67"/>
        <v>11173.475802500001</v>
      </c>
      <c r="H425" s="67">
        <v>249.51999999999998</v>
      </c>
      <c r="I425" s="34">
        <f t="shared" si="68"/>
        <v>236.02499999999998</v>
      </c>
      <c r="J425" s="68">
        <f t="shared" si="66"/>
        <v>23.012235328342381</v>
      </c>
      <c r="K425" s="110">
        <v>2.16</v>
      </c>
      <c r="L425" s="68">
        <f t="shared" si="69"/>
        <v>30.564</v>
      </c>
      <c r="M425" s="68">
        <f t="shared" si="75"/>
        <v>0</v>
      </c>
      <c r="N425" s="68">
        <f t="shared" si="75"/>
        <v>40.183553256869914</v>
      </c>
      <c r="O425" s="68">
        <f t="shared" si="75"/>
        <v>48.643182397178059</v>
      </c>
      <c r="P425" s="68">
        <f t="shared" si="75"/>
        <v>0</v>
      </c>
      <c r="Q425" s="68">
        <f t="shared" si="75"/>
        <v>0</v>
      </c>
      <c r="R425" s="68">
        <f t="shared" si="70"/>
        <v>48.643182397178059</v>
      </c>
      <c r="S425" s="51">
        <f t="shared" si="71"/>
        <v>0</v>
      </c>
      <c r="T425" s="184">
        <f t="shared" si="72"/>
        <v>0</v>
      </c>
    </row>
    <row r="426" spans="1:20" x14ac:dyDescent="0.35">
      <c r="A426" s="63">
        <v>45583.541666665646</v>
      </c>
      <c r="B426" s="70">
        <v>460.67700000000002</v>
      </c>
      <c r="C426" s="71">
        <v>10240.293752170001</v>
      </c>
      <c r="D426" s="66">
        <v>0</v>
      </c>
      <c r="E426" s="22">
        <v>0</v>
      </c>
      <c r="F426" s="19">
        <f t="shared" si="67"/>
        <v>460.67700000000002</v>
      </c>
      <c r="G426" s="19">
        <f t="shared" si="67"/>
        <v>10240.293752170001</v>
      </c>
      <c r="H426" s="67">
        <v>320.01</v>
      </c>
      <c r="I426" s="34">
        <f t="shared" si="68"/>
        <v>140.66700000000003</v>
      </c>
      <c r="J426" s="68">
        <f t="shared" si="66"/>
        <v>22.228793172157499</v>
      </c>
      <c r="K426" s="110">
        <v>2.16</v>
      </c>
      <c r="L426" s="68">
        <f t="shared" si="69"/>
        <v>30.564</v>
      </c>
      <c r="M426" s="68">
        <f t="shared" si="75"/>
        <v>0</v>
      </c>
      <c r="N426" s="68">
        <f t="shared" si="75"/>
        <v>40.183553256869914</v>
      </c>
      <c r="O426" s="68">
        <f t="shared" si="75"/>
        <v>48.643182397178059</v>
      </c>
      <c r="P426" s="68">
        <f t="shared" si="75"/>
        <v>0</v>
      </c>
      <c r="Q426" s="68">
        <f t="shared" si="75"/>
        <v>0</v>
      </c>
      <c r="R426" s="68">
        <f t="shared" si="70"/>
        <v>48.643182397178059</v>
      </c>
      <c r="S426" s="51">
        <f t="shared" si="71"/>
        <v>0</v>
      </c>
      <c r="T426" s="184">
        <f t="shared" si="72"/>
        <v>0</v>
      </c>
    </row>
    <row r="427" spans="1:20" x14ac:dyDescent="0.35">
      <c r="A427" s="63">
        <v>45583.58333333231</v>
      </c>
      <c r="B427" s="70">
        <v>445.31299999999999</v>
      </c>
      <c r="C427" s="71">
        <v>9901.524479220001</v>
      </c>
      <c r="D427" s="66">
        <v>0</v>
      </c>
      <c r="E427" s="22">
        <v>0</v>
      </c>
      <c r="F427" s="19">
        <f t="shared" si="67"/>
        <v>445.31299999999999</v>
      </c>
      <c r="G427" s="19">
        <f t="shared" si="67"/>
        <v>9901.524479220001</v>
      </c>
      <c r="H427" s="67">
        <v>323.77999999999997</v>
      </c>
      <c r="I427" s="34">
        <f t="shared" si="68"/>
        <v>121.53300000000002</v>
      </c>
      <c r="J427" s="68">
        <f t="shared" si="66"/>
        <v>22.234977373712425</v>
      </c>
      <c r="K427" s="110">
        <v>2.16</v>
      </c>
      <c r="L427" s="68">
        <f t="shared" si="69"/>
        <v>30.564</v>
      </c>
      <c r="M427" s="68">
        <f t="shared" si="75"/>
        <v>0</v>
      </c>
      <c r="N427" s="68">
        <f t="shared" si="75"/>
        <v>40.183553256869914</v>
      </c>
      <c r="O427" s="68">
        <f t="shared" si="75"/>
        <v>48.643182397178059</v>
      </c>
      <c r="P427" s="68">
        <f t="shared" si="75"/>
        <v>0</v>
      </c>
      <c r="Q427" s="68">
        <f t="shared" si="75"/>
        <v>0</v>
      </c>
      <c r="R427" s="68">
        <f t="shared" si="70"/>
        <v>48.643182397178059</v>
      </c>
      <c r="S427" s="51">
        <f t="shared" si="71"/>
        <v>0</v>
      </c>
      <c r="T427" s="184">
        <f t="shared" si="72"/>
        <v>0</v>
      </c>
    </row>
    <row r="428" spans="1:20" x14ac:dyDescent="0.35">
      <c r="A428" s="63">
        <v>45583.624999998974</v>
      </c>
      <c r="B428" s="70">
        <v>429.16199999999998</v>
      </c>
      <c r="C428" s="71">
        <v>9046.8449209200007</v>
      </c>
      <c r="D428" s="66">
        <v>0</v>
      </c>
      <c r="E428" s="22">
        <v>0</v>
      </c>
      <c r="F428" s="19">
        <f t="shared" si="67"/>
        <v>429.16199999999998</v>
      </c>
      <c r="G428" s="19">
        <f t="shared" si="67"/>
        <v>9046.8449209200007</v>
      </c>
      <c r="H428" s="67">
        <v>305.70000000000005</v>
      </c>
      <c r="I428" s="34">
        <f t="shared" si="68"/>
        <v>123.46199999999993</v>
      </c>
      <c r="J428" s="68">
        <f t="shared" si="66"/>
        <v>21.080256222405527</v>
      </c>
      <c r="K428" s="110">
        <v>2.16</v>
      </c>
      <c r="L428" s="68">
        <f t="shared" si="69"/>
        <v>30.564</v>
      </c>
      <c r="M428" s="68">
        <f t="shared" si="75"/>
        <v>0</v>
      </c>
      <c r="N428" s="68">
        <f t="shared" si="75"/>
        <v>40.183553256869914</v>
      </c>
      <c r="O428" s="68">
        <f t="shared" si="75"/>
        <v>48.643182397178059</v>
      </c>
      <c r="P428" s="68">
        <f t="shared" si="75"/>
        <v>0</v>
      </c>
      <c r="Q428" s="68">
        <f t="shared" si="75"/>
        <v>0</v>
      </c>
      <c r="R428" s="68">
        <f t="shared" si="70"/>
        <v>48.643182397178059</v>
      </c>
      <c r="S428" s="51">
        <f t="shared" si="71"/>
        <v>0</v>
      </c>
      <c r="T428" s="184">
        <f t="shared" si="72"/>
        <v>0</v>
      </c>
    </row>
    <row r="429" spans="1:20" x14ac:dyDescent="0.35">
      <c r="A429" s="63">
        <v>45583.666666665638</v>
      </c>
      <c r="B429" s="70">
        <v>420.85500000000002</v>
      </c>
      <c r="C429" s="71">
        <v>8987.5953292499998</v>
      </c>
      <c r="D429" s="66">
        <v>0</v>
      </c>
      <c r="E429" s="22">
        <v>0</v>
      </c>
      <c r="F429" s="19">
        <f t="shared" si="67"/>
        <v>420.85500000000002</v>
      </c>
      <c r="G429" s="19">
        <f t="shared" si="67"/>
        <v>8987.5953292499998</v>
      </c>
      <c r="H429" s="67">
        <v>237.78999999999996</v>
      </c>
      <c r="I429" s="34">
        <f t="shared" si="68"/>
        <v>183.06500000000005</v>
      </c>
      <c r="J429" s="68">
        <f t="shared" si="66"/>
        <v>21.35556267419895</v>
      </c>
      <c r="K429" s="110">
        <v>2.16</v>
      </c>
      <c r="L429" s="68">
        <f t="shared" si="69"/>
        <v>30.564</v>
      </c>
      <c r="M429" s="68">
        <f t="shared" si="75"/>
        <v>0</v>
      </c>
      <c r="N429" s="68">
        <f t="shared" si="75"/>
        <v>40.183553256869914</v>
      </c>
      <c r="O429" s="68">
        <f t="shared" si="75"/>
        <v>48.643182397178059</v>
      </c>
      <c r="P429" s="68">
        <f t="shared" si="75"/>
        <v>0</v>
      </c>
      <c r="Q429" s="68">
        <f t="shared" si="75"/>
        <v>0</v>
      </c>
      <c r="R429" s="68">
        <f t="shared" si="70"/>
        <v>48.643182397178059</v>
      </c>
      <c r="S429" s="51">
        <f t="shared" si="71"/>
        <v>0</v>
      </c>
      <c r="T429" s="184">
        <f t="shared" si="72"/>
        <v>0</v>
      </c>
    </row>
    <row r="430" spans="1:20" x14ac:dyDescent="0.35">
      <c r="A430" s="63">
        <v>45583.708333332303</v>
      </c>
      <c r="B430" s="70">
        <v>414.42899999999997</v>
      </c>
      <c r="C430" s="71">
        <v>9855.577940430001</v>
      </c>
      <c r="D430" s="66">
        <v>0</v>
      </c>
      <c r="E430" s="22">
        <v>0</v>
      </c>
      <c r="F430" s="19">
        <f t="shared" si="67"/>
        <v>414.42899999999997</v>
      </c>
      <c r="G430" s="19">
        <f t="shared" si="67"/>
        <v>9855.577940430001</v>
      </c>
      <c r="H430" s="67">
        <v>175.12</v>
      </c>
      <c r="I430" s="34">
        <f t="shared" si="68"/>
        <v>239.30899999999997</v>
      </c>
      <c r="J430" s="68">
        <f t="shared" si="66"/>
        <v>23.781101082284305</v>
      </c>
      <c r="K430" s="110">
        <v>2.16</v>
      </c>
      <c r="L430" s="68">
        <f t="shared" si="69"/>
        <v>30.564</v>
      </c>
      <c r="M430" s="68">
        <f t="shared" si="75"/>
        <v>0</v>
      </c>
      <c r="N430" s="68">
        <f t="shared" si="75"/>
        <v>40.183553256869914</v>
      </c>
      <c r="O430" s="68">
        <f t="shared" si="75"/>
        <v>48.643182397178059</v>
      </c>
      <c r="P430" s="68">
        <f t="shared" si="75"/>
        <v>0</v>
      </c>
      <c r="Q430" s="68">
        <f t="shared" si="75"/>
        <v>0</v>
      </c>
      <c r="R430" s="68">
        <f t="shared" si="70"/>
        <v>48.643182397178059</v>
      </c>
      <c r="S430" s="51">
        <f t="shared" si="71"/>
        <v>0</v>
      </c>
      <c r="T430" s="184">
        <f t="shared" si="72"/>
        <v>0</v>
      </c>
    </row>
    <row r="431" spans="1:20" x14ac:dyDescent="0.35">
      <c r="A431" s="63">
        <v>45583.749999998967</v>
      </c>
      <c r="B431" s="70">
        <v>414.80399999999997</v>
      </c>
      <c r="C431" s="71">
        <v>24292.36634628</v>
      </c>
      <c r="D431" s="66">
        <v>0</v>
      </c>
      <c r="E431" s="22">
        <v>0</v>
      </c>
      <c r="F431" s="19">
        <f t="shared" si="67"/>
        <v>414.80399999999997</v>
      </c>
      <c r="G431" s="19">
        <f t="shared" si="67"/>
        <v>24292.36634628</v>
      </c>
      <c r="H431" s="67">
        <v>175.89</v>
      </c>
      <c r="I431" s="34">
        <f t="shared" si="68"/>
        <v>238.91399999999999</v>
      </c>
      <c r="J431" s="68">
        <f t="shared" si="66"/>
        <v>58.563481418404841</v>
      </c>
      <c r="K431" s="110">
        <v>2.16</v>
      </c>
      <c r="L431" s="68">
        <f t="shared" si="69"/>
        <v>30.564</v>
      </c>
      <c r="M431" s="68">
        <f t="shared" si="75"/>
        <v>0</v>
      </c>
      <c r="N431" s="68">
        <f t="shared" si="75"/>
        <v>40.183553256869914</v>
      </c>
      <c r="O431" s="68">
        <f t="shared" si="75"/>
        <v>48.643182397178059</v>
      </c>
      <c r="P431" s="68">
        <f t="shared" si="75"/>
        <v>0</v>
      </c>
      <c r="Q431" s="68">
        <f t="shared" si="75"/>
        <v>0</v>
      </c>
      <c r="R431" s="68">
        <f t="shared" si="70"/>
        <v>48.643182397178059</v>
      </c>
      <c r="S431" s="51">
        <f t="shared" si="71"/>
        <v>9.9202990212267821</v>
      </c>
      <c r="T431" s="184">
        <f t="shared" si="72"/>
        <v>2370.0983203573751</v>
      </c>
    </row>
    <row r="432" spans="1:20" x14ac:dyDescent="0.35">
      <c r="A432" s="63">
        <v>45583.791666665631</v>
      </c>
      <c r="B432" s="70">
        <v>435.15100000000001</v>
      </c>
      <c r="C432" s="71">
        <v>17165.997653869999</v>
      </c>
      <c r="D432" s="66">
        <v>20.2</v>
      </c>
      <c r="E432" s="22">
        <v>796.85699999999997</v>
      </c>
      <c r="F432" s="19">
        <f t="shared" si="67"/>
        <v>414.95100000000002</v>
      </c>
      <c r="G432" s="19">
        <f t="shared" si="67"/>
        <v>16369.140653869999</v>
      </c>
      <c r="H432" s="67">
        <v>199.58999999999992</v>
      </c>
      <c r="I432" s="34">
        <f t="shared" si="68"/>
        <v>215.3610000000001</v>
      </c>
      <c r="J432" s="68">
        <f t="shared" si="66"/>
        <v>39.448370178334308</v>
      </c>
      <c r="K432" s="110">
        <v>2.16</v>
      </c>
      <c r="L432" s="68">
        <f t="shared" si="69"/>
        <v>30.564</v>
      </c>
      <c r="M432" s="68">
        <f t="shared" si="75"/>
        <v>0</v>
      </c>
      <c r="N432" s="68">
        <f t="shared" si="75"/>
        <v>40.183553256869914</v>
      </c>
      <c r="O432" s="68">
        <f t="shared" si="75"/>
        <v>48.643182397178059</v>
      </c>
      <c r="P432" s="68">
        <f t="shared" si="75"/>
        <v>0</v>
      </c>
      <c r="Q432" s="68">
        <f t="shared" si="75"/>
        <v>0</v>
      </c>
      <c r="R432" s="68">
        <f t="shared" si="70"/>
        <v>48.643182397178059</v>
      </c>
      <c r="S432" s="51">
        <f t="shared" si="71"/>
        <v>0</v>
      </c>
      <c r="T432" s="184">
        <f t="shared" si="72"/>
        <v>0</v>
      </c>
    </row>
    <row r="433" spans="1:20" x14ac:dyDescent="0.35">
      <c r="A433" s="63">
        <v>45583.833333332295</v>
      </c>
      <c r="B433" s="70">
        <v>585.76900000000001</v>
      </c>
      <c r="C433" s="71">
        <v>22522.91763073</v>
      </c>
      <c r="D433" s="66">
        <v>153.55000000000001</v>
      </c>
      <c r="E433" s="22">
        <v>5904.0240000000003</v>
      </c>
      <c r="F433" s="19">
        <f t="shared" si="67"/>
        <v>432.21899999999999</v>
      </c>
      <c r="G433" s="19">
        <f t="shared" si="67"/>
        <v>16618.893630729999</v>
      </c>
      <c r="H433" s="67">
        <v>197.37</v>
      </c>
      <c r="I433" s="34">
        <f t="shared" si="68"/>
        <v>234.84899999999999</v>
      </c>
      <c r="J433" s="68">
        <f t="shared" si="66"/>
        <v>38.450169082640976</v>
      </c>
      <c r="K433" s="110">
        <v>2.16</v>
      </c>
      <c r="L433" s="68">
        <f t="shared" si="69"/>
        <v>30.564</v>
      </c>
      <c r="M433" s="68">
        <f t="shared" si="75"/>
        <v>0</v>
      </c>
      <c r="N433" s="68">
        <f t="shared" si="75"/>
        <v>40.183553256869914</v>
      </c>
      <c r="O433" s="68">
        <f t="shared" si="75"/>
        <v>48.643182397178059</v>
      </c>
      <c r="P433" s="68">
        <f t="shared" si="75"/>
        <v>0</v>
      </c>
      <c r="Q433" s="68">
        <f t="shared" si="75"/>
        <v>0</v>
      </c>
      <c r="R433" s="68">
        <f t="shared" si="70"/>
        <v>48.643182397178059</v>
      </c>
      <c r="S433" s="51">
        <f t="shared" si="71"/>
        <v>0</v>
      </c>
      <c r="T433" s="184">
        <f t="shared" si="72"/>
        <v>0</v>
      </c>
    </row>
    <row r="434" spans="1:20" x14ac:dyDescent="0.35">
      <c r="A434" s="63">
        <v>45583.87499999896</v>
      </c>
      <c r="B434" s="70">
        <v>525.59100000000001</v>
      </c>
      <c r="C434" s="71">
        <v>14773.03326477</v>
      </c>
      <c r="D434" s="66">
        <v>83.665999999999997</v>
      </c>
      <c r="E434" s="22">
        <v>2351.6390000000001</v>
      </c>
      <c r="F434" s="19">
        <f t="shared" si="67"/>
        <v>441.92500000000001</v>
      </c>
      <c r="G434" s="19">
        <f t="shared" si="67"/>
        <v>12421.394264769999</v>
      </c>
      <c r="H434" s="67">
        <v>254.42000000000007</v>
      </c>
      <c r="I434" s="34">
        <f t="shared" si="68"/>
        <v>187.50499999999994</v>
      </c>
      <c r="J434" s="68">
        <f t="shared" si="66"/>
        <v>28.107471323799285</v>
      </c>
      <c r="K434" s="110">
        <v>2.16</v>
      </c>
      <c r="L434" s="68">
        <f t="shared" si="69"/>
        <v>30.564</v>
      </c>
      <c r="M434" s="68">
        <f t="shared" si="75"/>
        <v>0</v>
      </c>
      <c r="N434" s="68">
        <f t="shared" si="75"/>
        <v>40.183553256869914</v>
      </c>
      <c r="O434" s="68">
        <f t="shared" si="75"/>
        <v>48.643182397178059</v>
      </c>
      <c r="P434" s="68">
        <f t="shared" si="75"/>
        <v>0</v>
      </c>
      <c r="Q434" s="68">
        <f t="shared" si="75"/>
        <v>0</v>
      </c>
      <c r="R434" s="68">
        <f t="shared" si="70"/>
        <v>48.643182397178059</v>
      </c>
      <c r="S434" s="51">
        <f t="shared" si="71"/>
        <v>0</v>
      </c>
      <c r="T434" s="184">
        <f t="shared" si="72"/>
        <v>0</v>
      </c>
    </row>
    <row r="435" spans="1:20" x14ac:dyDescent="0.35">
      <c r="A435" s="63">
        <v>45583.916666665624</v>
      </c>
      <c r="B435" s="70">
        <v>464.28100000000001</v>
      </c>
      <c r="C435" s="71">
        <v>40464.642695499999</v>
      </c>
      <c r="D435" s="66">
        <v>39.1</v>
      </c>
      <c r="E435" s="22">
        <v>3407.78</v>
      </c>
      <c r="F435" s="19">
        <f t="shared" si="67"/>
        <v>425.18099999999998</v>
      </c>
      <c r="G435" s="19">
        <f t="shared" si="67"/>
        <v>37056.8626955</v>
      </c>
      <c r="H435" s="67">
        <v>207.84999999999991</v>
      </c>
      <c r="I435" s="34">
        <f t="shared" si="68"/>
        <v>217.33100000000007</v>
      </c>
      <c r="J435" s="68">
        <f t="shared" si="66"/>
        <v>87.155500117596986</v>
      </c>
      <c r="K435" s="110">
        <v>2.16</v>
      </c>
      <c r="L435" s="68">
        <f t="shared" si="69"/>
        <v>30.564</v>
      </c>
      <c r="M435" s="68">
        <f t="shared" si="75"/>
        <v>0</v>
      </c>
      <c r="N435" s="68">
        <f t="shared" si="75"/>
        <v>40.183553256869914</v>
      </c>
      <c r="O435" s="68">
        <f t="shared" si="75"/>
        <v>48.643182397178059</v>
      </c>
      <c r="P435" s="68">
        <f t="shared" si="75"/>
        <v>0</v>
      </c>
      <c r="Q435" s="68">
        <f t="shared" si="75"/>
        <v>0</v>
      </c>
      <c r="R435" s="68">
        <f t="shared" si="70"/>
        <v>48.643182397178059</v>
      </c>
      <c r="S435" s="51">
        <f t="shared" si="71"/>
        <v>38.512317720418928</v>
      </c>
      <c r="T435" s="184">
        <f t="shared" si="72"/>
        <v>8369.920522496368</v>
      </c>
    </row>
    <row r="436" spans="1:20" x14ac:dyDescent="0.35">
      <c r="A436" s="63">
        <v>45583.958333332288</v>
      </c>
      <c r="B436" s="70">
        <v>414.53699999999998</v>
      </c>
      <c r="C436" s="71">
        <v>25188.984818450001</v>
      </c>
      <c r="D436" s="66">
        <v>0</v>
      </c>
      <c r="E436" s="22">
        <v>0</v>
      </c>
      <c r="F436" s="19">
        <f t="shared" si="67"/>
        <v>414.53699999999998</v>
      </c>
      <c r="G436" s="19">
        <f t="shared" si="67"/>
        <v>25188.984818450001</v>
      </c>
      <c r="H436" s="67">
        <v>178.94000000000005</v>
      </c>
      <c r="I436" s="34">
        <f t="shared" si="68"/>
        <v>235.59699999999992</v>
      </c>
      <c r="J436" s="68">
        <f t="shared" si="66"/>
        <v>60.764141243001234</v>
      </c>
      <c r="K436" s="110">
        <v>2.16</v>
      </c>
      <c r="L436" s="68">
        <f t="shared" si="69"/>
        <v>30.564</v>
      </c>
      <c r="M436" s="68">
        <f t="shared" si="75"/>
        <v>0</v>
      </c>
      <c r="N436" s="68">
        <f t="shared" si="75"/>
        <v>40.183553256869914</v>
      </c>
      <c r="O436" s="68">
        <f t="shared" si="75"/>
        <v>48.643182397178059</v>
      </c>
      <c r="P436" s="68">
        <f t="shared" si="75"/>
        <v>0</v>
      </c>
      <c r="Q436" s="68">
        <f t="shared" si="75"/>
        <v>0</v>
      </c>
      <c r="R436" s="68">
        <f t="shared" si="70"/>
        <v>48.643182397178059</v>
      </c>
      <c r="S436" s="51">
        <f t="shared" si="71"/>
        <v>12.120958845823175</v>
      </c>
      <c r="T436" s="184">
        <f t="shared" si="72"/>
        <v>2855.6615411994017</v>
      </c>
    </row>
    <row r="437" spans="1:20" x14ac:dyDescent="0.35">
      <c r="A437" s="63">
        <v>45583.999999998952</v>
      </c>
      <c r="B437" s="70">
        <v>411.06200000000001</v>
      </c>
      <c r="C437" s="71">
        <v>12033.11220512</v>
      </c>
      <c r="D437" s="66">
        <v>0</v>
      </c>
      <c r="E437" s="22">
        <v>0</v>
      </c>
      <c r="F437" s="19">
        <f t="shared" si="67"/>
        <v>411.06200000000001</v>
      </c>
      <c r="G437" s="19">
        <f t="shared" si="67"/>
        <v>12033.11220512</v>
      </c>
      <c r="H437" s="67">
        <v>170.86</v>
      </c>
      <c r="I437" s="34">
        <f t="shared" si="68"/>
        <v>240.202</v>
      </c>
      <c r="J437" s="68">
        <f t="shared" si="66"/>
        <v>29.273229354987812</v>
      </c>
      <c r="K437" s="110">
        <v>2.16</v>
      </c>
      <c r="L437" s="68">
        <f t="shared" si="69"/>
        <v>30.564</v>
      </c>
      <c r="M437" s="68">
        <f t="shared" si="75"/>
        <v>0</v>
      </c>
      <c r="N437" s="68">
        <f t="shared" si="75"/>
        <v>40.183553256869914</v>
      </c>
      <c r="O437" s="68">
        <f t="shared" si="75"/>
        <v>48.643182397178059</v>
      </c>
      <c r="P437" s="68">
        <f t="shared" si="75"/>
        <v>0</v>
      </c>
      <c r="Q437" s="68">
        <f t="shared" si="75"/>
        <v>0</v>
      </c>
      <c r="R437" s="68">
        <f t="shared" si="70"/>
        <v>48.643182397178059</v>
      </c>
      <c r="S437" s="51">
        <f t="shared" si="71"/>
        <v>0</v>
      </c>
      <c r="T437" s="184">
        <f t="shared" si="72"/>
        <v>0</v>
      </c>
    </row>
    <row r="438" spans="1:20" x14ac:dyDescent="0.35">
      <c r="A438" s="63">
        <v>45584.041666665617</v>
      </c>
      <c r="B438" s="64">
        <v>408.70400000000001</v>
      </c>
      <c r="C438" s="65">
        <v>10832.547148380001</v>
      </c>
      <c r="D438" s="66">
        <v>0</v>
      </c>
      <c r="E438" s="22">
        <v>0</v>
      </c>
      <c r="F438" s="19">
        <f t="shared" si="67"/>
        <v>408.70400000000001</v>
      </c>
      <c r="G438" s="19">
        <f t="shared" si="67"/>
        <v>10832.547148380001</v>
      </c>
      <c r="H438" s="67">
        <v>167.67999999999995</v>
      </c>
      <c r="I438" s="34">
        <f t="shared" si="68"/>
        <v>241.02400000000006</v>
      </c>
      <c r="J438" s="68">
        <f t="shared" si="66"/>
        <v>26.504627183438384</v>
      </c>
      <c r="K438" s="110">
        <v>1.8</v>
      </c>
      <c r="L438" s="68">
        <f t="shared" si="69"/>
        <v>26.82</v>
      </c>
      <c r="M438" s="68">
        <f t="shared" si="75"/>
        <v>0</v>
      </c>
      <c r="N438" s="68">
        <f t="shared" si="75"/>
        <v>40.183553256869914</v>
      </c>
      <c r="O438" s="68">
        <f t="shared" si="75"/>
        <v>48.643182397178059</v>
      </c>
      <c r="P438" s="68">
        <f t="shared" si="75"/>
        <v>0</v>
      </c>
      <c r="Q438" s="68">
        <f t="shared" si="75"/>
        <v>0</v>
      </c>
      <c r="R438" s="68">
        <f t="shared" si="70"/>
        <v>48.643182397178059</v>
      </c>
      <c r="S438" s="51">
        <f t="shared" si="71"/>
        <v>0</v>
      </c>
      <c r="T438" s="184">
        <f t="shared" si="72"/>
        <v>0</v>
      </c>
    </row>
    <row r="439" spans="1:20" x14ac:dyDescent="0.35">
      <c r="A439" s="63">
        <v>45584.083333332281</v>
      </c>
      <c r="B439" s="70">
        <v>394.654</v>
      </c>
      <c r="C439" s="71">
        <v>11175.683983160001</v>
      </c>
      <c r="D439" s="66">
        <v>0</v>
      </c>
      <c r="E439" s="22">
        <v>0</v>
      </c>
      <c r="F439" s="19">
        <f t="shared" si="67"/>
        <v>394.654</v>
      </c>
      <c r="G439" s="19">
        <f t="shared" si="67"/>
        <v>11175.683983160001</v>
      </c>
      <c r="H439" s="67">
        <v>157.8900000000001</v>
      </c>
      <c r="I439" s="34">
        <f t="shared" si="68"/>
        <v>236.7639999999999</v>
      </c>
      <c r="J439" s="68">
        <f t="shared" si="66"/>
        <v>28.317675693544221</v>
      </c>
      <c r="K439" s="110">
        <v>1.8</v>
      </c>
      <c r="L439" s="68">
        <f t="shared" si="69"/>
        <v>26.82</v>
      </c>
      <c r="M439" s="68">
        <f t="shared" si="75"/>
        <v>0</v>
      </c>
      <c r="N439" s="68">
        <f t="shared" si="75"/>
        <v>40.183553256869914</v>
      </c>
      <c r="O439" s="68">
        <f t="shared" si="75"/>
        <v>48.643182397178059</v>
      </c>
      <c r="P439" s="68">
        <f t="shared" si="75"/>
        <v>0</v>
      </c>
      <c r="Q439" s="68">
        <f t="shared" si="75"/>
        <v>0</v>
      </c>
      <c r="R439" s="68">
        <f t="shared" si="70"/>
        <v>48.643182397178059</v>
      </c>
      <c r="S439" s="51">
        <f t="shared" si="71"/>
        <v>0</v>
      </c>
      <c r="T439" s="184">
        <f t="shared" si="72"/>
        <v>0</v>
      </c>
    </row>
    <row r="440" spans="1:20" x14ac:dyDescent="0.35">
      <c r="A440" s="63">
        <v>45584.124999998945</v>
      </c>
      <c r="B440" s="70">
        <v>396.71199999999999</v>
      </c>
      <c r="C440" s="71">
        <v>10517.080545180001</v>
      </c>
      <c r="D440" s="66">
        <v>0</v>
      </c>
      <c r="E440" s="22">
        <v>0</v>
      </c>
      <c r="F440" s="19">
        <f t="shared" si="67"/>
        <v>396.71199999999999</v>
      </c>
      <c r="G440" s="19">
        <f t="shared" si="67"/>
        <v>10517.080545180001</v>
      </c>
      <c r="H440" s="67">
        <v>155.8599999999999</v>
      </c>
      <c r="I440" s="34">
        <f t="shared" si="68"/>
        <v>240.85200000000009</v>
      </c>
      <c r="J440" s="68">
        <f t="shared" si="66"/>
        <v>26.510618648238523</v>
      </c>
      <c r="K440" s="110">
        <v>1.8</v>
      </c>
      <c r="L440" s="68">
        <f t="shared" si="69"/>
        <v>26.82</v>
      </c>
      <c r="M440" s="68">
        <f t="shared" ref="M440:Q455" si="76">M439</f>
        <v>0</v>
      </c>
      <c r="N440" s="68">
        <f t="shared" si="76"/>
        <v>40.183553256869914</v>
      </c>
      <c r="O440" s="68">
        <f t="shared" si="76"/>
        <v>48.643182397178059</v>
      </c>
      <c r="P440" s="68">
        <f t="shared" si="76"/>
        <v>0</v>
      </c>
      <c r="Q440" s="68">
        <f t="shared" si="76"/>
        <v>0</v>
      </c>
      <c r="R440" s="68">
        <f t="shared" si="70"/>
        <v>48.643182397178059</v>
      </c>
      <c r="S440" s="51">
        <f t="shared" si="71"/>
        <v>0</v>
      </c>
      <c r="T440" s="184">
        <f t="shared" si="72"/>
        <v>0</v>
      </c>
    </row>
    <row r="441" spans="1:20" x14ac:dyDescent="0.35">
      <c r="A441" s="63">
        <v>45584.166666665609</v>
      </c>
      <c r="B441" s="70">
        <v>405.70600000000002</v>
      </c>
      <c r="C441" s="71">
        <v>11300.076163039999</v>
      </c>
      <c r="D441" s="66">
        <v>0</v>
      </c>
      <c r="E441" s="22">
        <v>0</v>
      </c>
      <c r="F441" s="19">
        <f t="shared" si="67"/>
        <v>405.70600000000002</v>
      </c>
      <c r="G441" s="19">
        <f t="shared" si="67"/>
        <v>11300.076163039999</v>
      </c>
      <c r="H441" s="67">
        <v>184.75</v>
      </c>
      <c r="I441" s="34">
        <f t="shared" si="68"/>
        <v>220.95600000000002</v>
      </c>
      <c r="J441" s="68">
        <f t="shared" si="66"/>
        <v>27.852869228061696</v>
      </c>
      <c r="K441" s="110">
        <v>1.8</v>
      </c>
      <c r="L441" s="68">
        <f t="shared" si="69"/>
        <v>26.82</v>
      </c>
      <c r="M441" s="68">
        <f t="shared" si="76"/>
        <v>0</v>
      </c>
      <c r="N441" s="68">
        <f t="shared" si="76"/>
        <v>40.183553256869914</v>
      </c>
      <c r="O441" s="68">
        <f t="shared" si="76"/>
        <v>48.643182397178059</v>
      </c>
      <c r="P441" s="68">
        <f t="shared" si="76"/>
        <v>0</v>
      </c>
      <c r="Q441" s="68">
        <f t="shared" si="76"/>
        <v>0</v>
      </c>
      <c r="R441" s="68">
        <f t="shared" si="70"/>
        <v>48.643182397178059</v>
      </c>
      <c r="S441" s="51">
        <f t="shared" si="71"/>
        <v>0</v>
      </c>
      <c r="T441" s="184">
        <f t="shared" si="72"/>
        <v>0</v>
      </c>
    </row>
    <row r="442" spans="1:20" x14ac:dyDescent="0.35">
      <c r="A442" s="63">
        <v>45584.208333332273</v>
      </c>
      <c r="B442" s="70">
        <v>415.68900000000002</v>
      </c>
      <c r="C442" s="71">
        <v>11663.096462789999</v>
      </c>
      <c r="D442" s="66">
        <v>0</v>
      </c>
      <c r="E442" s="22">
        <v>0</v>
      </c>
      <c r="F442" s="19">
        <f t="shared" si="67"/>
        <v>415.68900000000002</v>
      </c>
      <c r="G442" s="19">
        <f t="shared" si="67"/>
        <v>11663.096462789999</v>
      </c>
      <c r="H442" s="67">
        <v>220.08000000000004</v>
      </c>
      <c r="I442" s="34">
        <f t="shared" si="68"/>
        <v>195.60899999999998</v>
      </c>
      <c r="J442" s="68">
        <f t="shared" si="66"/>
        <v>28.057265077473783</v>
      </c>
      <c r="K442" s="110">
        <v>1.8</v>
      </c>
      <c r="L442" s="68">
        <f t="shared" si="69"/>
        <v>26.82</v>
      </c>
      <c r="M442" s="68">
        <f t="shared" si="76"/>
        <v>0</v>
      </c>
      <c r="N442" s="68">
        <f t="shared" si="76"/>
        <v>40.183553256869914</v>
      </c>
      <c r="O442" s="68">
        <f t="shared" si="76"/>
        <v>48.643182397178059</v>
      </c>
      <c r="P442" s="68">
        <f t="shared" si="76"/>
        <v>0</v>
      </c>
      <c r="Q442" s="68">
        <f t="shared" si="76"/>
        <v>0</v>
      </c>
      <c r="R442" s="68">
        <f t="shared" si="70"/>
        <v>48.643182397178059</v>
      </c>
      <c r="S442" s="51">
        <f t="shared" si="71"/>
        <v>0</v>
      </c>
      <c r="T442" s="184">
        <f t="shared" si="72"/>
        <v>0</v>
      </c>
    </row>
    <row r="443" spans="1:20" x14ac:dyDescent="0.35">
      <c r="A443" s="63">
        <v>45584.249999998938</v>
      </c>
      <c r="B443" s="70">
        <v>427.28100000000001</v>
      </c>
      <c r="C443" s="71">
        <v>12483.07124223</v>
      </c>
      <c r="D443" s="66">
        <v>0</v>
      </c>
      <c r="E443" s="22">
        <v>0</v>
      </c>
      <c r="F443" s="19">
        <f t="shared" si="67"/>
        <v>427.28100000000001</v>
      </c>
      <c r="G443" s="19">
        <f t="shared" si="67"/>
        <v>12483.07124223</v>
      </c>
      <c r="H443" s="67">
        <v>194.94000000000005</v>
      </c>
      <c r="I443" s="34">
        <f t="shared" si="68"/>
        <v>232.34099999999995</v>
      </c>
      <c r="J443" s="68">
        <f t="shared" si="66"/>
        <v>29.215132997324947</v>
      </c>
      <c r="K443" s="110">
        <v>1.8</v>
      </c>
      <c r="L443" s="68">
        <f t="shared" si="69"/>
        <v>26.82</v>
      </c>
      <c r="M443" s="68">
        <f t="shared" si="76"/>
        <v>0</v>
      </c>
      <c r="N443" s="68">
        <f t="shared" si="76"/>
        <v>40.183553256869914</v>
      </c>
      <c r="O443" s="68">
        <f t="shared" si="76"/>
        <v>48.643182397178059</v>
      </c>
      <c r="P443" s="68">
        <f t="shared" si="76"/>
        <v>0</v>
      </c>
      <c r="Q443" s="68">
        <f t="shared" si="76"/>
        <v>0</v>
      </c>
      <c r="R443" s="68">
        <f t="shared" si="70"/>
        <v>48.643182397178059</v>
      </c>
      <c r="S443" s="51">
        <f t="shared" si="71"/>
        <v>0</v>
      </c>
      <c r="T443" s="184">
        <f t="shared" si="72"/>
        <v>0</v>
      </c>
    </row>
    <row r="444" spans="1:20" x14ac:dyDescent="0.35">
      <c r="A444" s="63">
        <v>45584.291666665602</v>
      </c>
      <c r="B444" s="70">
        <v>448.65300000000002</v>
      </c>
      <c r="C444" s="71">
        <v>12786.619538340001</v>
      </c>
      <c r="D444" s="66">
        <v>0</v>
      </c>
      <c r="E444" s="22">
        <v>0</v>
      </c>
      <c r="F444" s="19">
        <f t="shared" si="67"/>
        <v>448.65300000000002</v>
      </c>
      <c r="G444" s="19">
        <f t="shared" si="67"/>
        <v>12786.619538340001</v>
      </c>
      <c r="H444" s="67">
        <v>208.44999999999993</v>
      </c>
      <c r="I444" s="34">
        <f t="shared" si="68"/>
        <v>240.20300000000009</v>
      </c>
      <c r="J444" s="68">
        <f t="shared" si="66"/>
        <v>28.500020145502205</v>
      </c>
      <c r="K444" s="110">
        <v>1.8</v>
      </c>
      <c r="L444" s="68">
        <f t="shared" si="69"/>
        <v>26.82</v>
      </c>
      <c r="M444" s="68">
        <f t="shared" si="76"/>
        <v>0</v>
      </c>
      <c r="N444" s="68">
        <f t="shared" si="76"/>
        <v>40.183553256869914</v>
      </c>
      <c r="O444" s="68">
        <f t="shared" si="76"/>
        <v>48.643182397178059</v>
      </c>
      <c r="P444" s="68">
        <f t="shared" si="76"/>
        <v>0</v>
      </c>
      <c r="Q444" s="68">
        <f t="shared" si="76"/>
        <v>0</v>
      </c>
      <c r="R444" s="68">
        <f t="shared" si="70"/>
        <v>48.643182397178059</v>
      </c>
      <c r="S444" s="51">
        <f t="shared" si="71"/>
        <v>0</v>
      </c>
      <c r="T444" s="184">
        <f t="shared" si="72"/>
        <v>0</v>
      </c>
    </row>
    <row r="445" spans="1:20" x14ac:dyDescent="0.35">
      <c r="A445" s="63">
        <v>45584.333333332266</v>
      </c>
      <c r="B445" s="70">
        <v>462.84799999999996</v>
      </c>
      <c r="C445" s="71">
        <v>48769.159877760001</v>
      </c>
      <c r="D445" s="66">
        <v>0</v>
      </c>
      <c r="E445" s="22">
        <v>0</v>
      </c>
      <c r="F445" s="19">
        <f t="shared" si="67"/>
        <v>462.84799999999996</v>
      </c>
      <c r="G445" s="19">
        <f t="shared" si="67"/>
        <v>48769.159877760001</v>
      </c>
      <c r="H445" s="67">
        <v>242.14999999999998</v>
      </c>
      <c r="I445" s="34">
        <f t="shared" si="68"/>
        <v>220.69799999999998</v>
      </c>
      <c r="J445" s="68">
        <f t="shared" si="66"/>
        <v>105.36755020602877</v>
      </c>
      <c r="K445" s="110">
        <v>1.8</v>
      </c>
      <c r="L445" s="68">
        <f t="shared" si="69"/>
        <v>26.82</v>
      </c>
      <c r="M445" s="68">
        <f t="shared" si="76"/>
        <v>0</v>
      </c>
      <c r="N445" s="68">
        <f t="shared" si="76"/>
        <v>40.183553256869914</v>
      </c>
      <c r="O445" s="68">
        <f t="shared" si="76"/>
        <v>48.643182397178059</v>
      </c>
      <c r="P445" s="68">
        <f t="shared" si="76"/>
        <v>0</v>
      </c>
      <c r="Q445" s="68">
        <f t="shared" si="76"/>
        <v>0</v>
      </c>
      <c r="R445" s="68">
        <f t="shared" si="70"/>
        <v>48.643182397178059</v>
      </c>
      <c r="S445" s="51">
        <f t="shared" si="71"/>
        <v>56.724367808850708</v>
      </c>
      <c r="T445" s="184">
        <f t="shared" si="72"/>
        <v>12518.954526677733</v>
      </c>
    </row>
    <row r="446" spans="1:20" x14ac:dyDescent="0.35">
      <c r="A446" s="63">
        <v>45584.37499999893</v>
      </c>
      <c r="B446" s="70">
        <v>471.726</v>
      </c>
      <c r="C446" s="71">
        <v>18257.353844739999</v>
      </c>
      <c r="D446" s="66">
        <v>0</v>
      </c>
      <c r="E446" s="22">
        <v>0</v>
      </c>
      <c r="F446" s="19">
        <f t="shared" si="67"/>
        <v>471.726</v>
      </c>
      <c r="G446" s="19">
        <f t="shared" si="67"/>
        <v>18257.353844739999</v>
      </c>
      <c r="H446" s="67">
        <v>248.54999999999995</v>
      </c>
      <c r="I446" s="34">
        <f t="shared" si="68"/>
        <v>223.17600000000004</v>
      </c>
      <c r="J446" s="68">
        <f t="shared" si="66"/>
        <v>38.703302011633866</v>
      </c>
      <c r="K446" s="110">
        <v>1.8</v>
      </c>
      <c r="L446" s="68">
        <f t="shared" si="69"/>
        <v>26.82</v>
      </c>
      <c r="M446" s="68">
        <f t="shared" si="76"/>
        <v>0</v>
      </c>
      <c r="N446" s="68">
        <f t="shared" si="76"/>
        <v>40.183553256869914</v>
      </c>
      <c r="O446" s="68">
        <f t="shared" si="76"/>
        <v>48.643182397178059</v>
      </c>
      <c r="P446" s="68">
        <f t="shared" si="76"/>
        <v>0</v>
      </c>
      <c r="Q446" s="68">
        <f t="shared" si="76"/>
        <v>0</v>
      </c>
      <c r="R446" s="68">
        <f t="shared" si="70"/>
        <v>48.643182397178059</v>
      </c>
      <c r="S446" s="51">
        <f t="shared" si="71"/>
        <v>0</v>
      </c>
      <c r="T446" s="184">
        <f t="shared" si="72"/>
        <v>0</v>
      </c>
    </row>
    <row r="447" spans="1:20" x14ac:dyDescent="0.35">
      <c r="A447" s="63">
        <v>45584.416666665595</v>
      </c>
      <c r="B447" s="70">
        <v>488.39599999999996</v>
      </c>
      <c r="C447" s="71">
        <v>11586.49660208</v>
      </c>
      <c r="D447" s="66">
        <v>0</v>
      </c>
      <c r="E447" s="22">
        <v>0</v>
      </c>
      <c r="F447" s="19">
        <f t="shared" si="67"/>
        <v>488.39599999999996</v>
      </c>
      <c r="G447" s="19">
        <f t="shared" si="67"/>
        <v>11586.49660208</v>
      </c>
      <c r="H447" s="67">
        <v>311.83000000000004</v>
      </c>
      <c r="I447" s="34">
        <f t="shared" si="68"/>
        <v>176.56599999999992</v>
      </c>
      <c r="J447" s="68">
        <f t="shared" si="66"/>
        <v>23.72356981236538</v>
      </c>
      <c r="K447" s="110">
        <v>1.8</v>
      </c>
      <c r="L447" s="68">
        <f t="shared" si="69"/>
        <v>26.82</v>
      </c>
      <c r="M447" s="68">
        <f t="shared" si="76"/>
        <v>0</v>
      </c>
      <c r="N447" s="68">
        <f t="shared" si="76"/>
        <v>40.183553256869914</v>
      </c>
      <c r="O447" s="68">
        <f t="shared" si="76"/>
        <v>48.643182397178059</v>
      </c>
      <c r="P447" s="68">
        <f t="shared" si="76"/>
        <v>0</v>
      </c>
      <c r="Q447" s="68">
        <f t="shared" si="76"/>
        <v>0</v>
      </c>
      <c r="R447" s="68">
        <f t="shared" si="70"/>
        <v>48.643182397178059</v>
      </c>
      <c r="S447" s="51">
        <f t="shared" si="71"/>
        <v>0</v>
      </c>
      <c r="T447" s="184">
        <f t="shared" si="72"/>
        <v>0</v>
      </c>
    </row>
    <row r="448" spans="1:20" x14ac:dyDescent="0.35">
      <c r="A448" s="63">
        <v>45584.458333332259</v>
      </c>
      <c r="B448" s="70">
        <v>463.11699999999996</v>
      </c>
      <c r="C448" s="71">
        <v>9457.27352703</v>
      </c>
      <c r="D448" s="66">
        <v>0</v>
      </c>
      <c r="E448" s="22">
        <v>0</v>
      </c>
      <c r="F448" s="19">
        <f t="shared" si="67"/>
        <v>463.11699999999996</v>
      </c>
      <c r="G448" s="19">
        <f t="shared" si="67"/>
        <v>9457.27352703</v>
      </c>
      <c r="H448" s="67">
        <v>345.5</v>
      </c>
      <c r="I448" s="34">
        <f t="shared" si="68"/>
        <v>117.61699999999996</v>
      </c>
      <c r="J448" s="68">
        <f t="shared" si="66"/>
        <v>20.420916371089813</v>
      </c>
      <c r="K448" s="110">
        <v>1.8</v>
      </c>
      <c r="L448" s="68">
        <f t="shared" si="69"/>
        <v>26.82</v>
      </c>
      <c r="M448" s="68">
        <f t="shared" si="76"/>
        <v>0</v>
      </c>
      <c r="N448" s="68">
        <f t="shared" si="76"/>
        <v>40.183553256869914</v>
      </c>
      <c r="O448" s="68">
        <f t="shared" si="76"/>
        <v>48.643182397178059</v>
      </c>
      <c r="P448" s="68">
        <f t="shared" si="76"/>
        <v>0</v>
      </c>
      <c r="Q448" s="68">
        <f t="shared" si="76"/>
        <v>0</v>
      </c>
      <c r="R448" s="68">
        <f t="shared" si="70"/>
        <v>48.643182397178059</v>
      </c>
      <c r="S448" s="51">
        <f t="shared" si="71"/>
        <v>0</v>
      </c>
      <c r="T448" s="184">
        <f t="shared" si="72"/>
        <v>0</v>
      </c>
    </row>
    <row r="449" spans="1:20" x14ac:dyDescent="0.35">
      <c r="A449" s="63">
        <v>45584.499999998923</v>
      </c>
      <c r="B449" s="70">
        <v>430.12399999999997</v>
      </c>
      <c r="C449" s="71">
        <v>8918.1145762199994</v>
      </c>
      <c r="D449" s="66">
        <v>0</v>
      </c>
      <c r="E449" s="22">
        <v>0</v>
      </c>
      <c r="F449" s="19">
        <f t="shared" si="67"/>
        <v>430.12399999999997</v>
      </c>
      <c r="G449" s="19">
        <f t="shared" si="67"/>
        <v>8918.1145762199994</v>
      </c>
      <c r="H449" s="67">
        <v>338.66000000000008</v>
      </c>
      <c r="I449" s="34">
        <f t="shared" si="68"/>
        <v>91.463999999999885</v>
      </c>
      <c r="J449" s="68">
        <f t="shared" si="66"/>
        <v>20.733822284318013</v>
      </c>
      <c r="K449" s="110">
        <v>1.8</v>
      </c>
      <c r="L449" s="68">
        <f t="shared" si="69"/>
        <v>26.82</v>
      </c>
      <c r="M449" s="68">
        <f t="shared" si="76"/>
        <v>0</v>
      </c>
      <c r="N449" s="68">
        <f t="shared" si="76"/>
        <v>40.183553256869914</v>
      </c>
      <c r="O449" s="68">
        <f t="shared" si="76"/>
        <v>48.643182397178059</v>
      </c>
      <c r="P449" s="68">
        <f t="shared" si="76"/>
        <v>0</v>
      </c>
      <c r="Q449" s="68">
        <f t="shared" si="76"/>
        <v>0</v>
      </c>
      <c r="R449" s="68">
        <f t="shared" si="70"/>
        <v>48.643182397178059</v>
      </c>
      <c r="S449" s="51">
        <f t="shared" si="71"/>
        <v>0</v>
      </c>
      <c r="T449" s="184">
        <f t="shared" si="72"/>
        <v>0</v>
      </c>
    </row>
    <row r="450" spans="1:20" x14ac:dyDescent="0.35">
      <c r="A450" s="63">
        <v>45584.541666665587</v>
      </c>
      <c r="B450" s="70">
        <v>401.23199999999997</v>
      </c>
      <c r="C450" s="71">
        <v>8291.7989455999996</v>
      </c>
      <c r="D450" s="66">
        <v>0</v>
      </c>
      <c r="E450" s="22">
        <v>0</v>
      </c>
      <c r="F450" s="19">
        <f t="shared" si="67"/>
        <v>401.23199999999997</v>
      </c>
      <c r="G450" s="19">
        <f t="shared" si="67"/>
        <v>8291.7989455999996</v>
      </c>
      <c r="H450" s="67">
        <v>299.74000000000012</v>
      </c>
      <c r="I450" s="34">
        <f t="shared" si="68"/>
        <v>101.49199999999985</v>
      </c>
      <c r="J450" s="68">
        <f t="shared" si="66"/>
        <v>20.665846556605654</v>
      </c>
      <c r="K450" s="110">
        <v>1.8</v>
      </c>
      <c r="L450" s="68">
        <f t="shared" si="69"/>
        <v>26.82</v>
      </c>
      <c r="M450" s="68">
        <f t="shared" si="76"/>
        <v>0</v>
      </c>
      <c r="N450" s="68">
        <f t="shared" si="76"/>
        <v>40.183553256869914</v>
      </c>
      <c r="O450" s="68">
        <f t="shared" si="76"/>
        <v>48.643182397178059</v>
      </c>
      <c r="P450" s="68">
        <f t="shared" si="76"/>
        <v>0</v>
      </c>
      <c r="Q450" s="68">
        <f t="shared" si="76"/>
        <v>0</v>
      </c>
      <c r="R450" s="68">
        <f t="shared" si="70"/>
        <v>48.643182397178059</v>
      </c>
      <c r="S450" s="51">
        <f t="shared" si="71"/>
        <v>0</v>
      </c>
      <c r="T450" s="184">
        <f t="shared" si="72"/>
        <v>0</v>
      </c>
    </row>
    <row r="451" spans="1:20" x14ac:dyDescent="0.35">
      <c r="A451" s="63">
        <v>45584.583333332252</v>
      </c>
      <c r="B451" s="70">
        <v>389.26499999999999</v>
      </c>
      <c r="C451" s="71">
        <v>7677.3429403999999</v>
      </c>
      <c r="D451" s="66">
        <v>0</v>
      </c>
      <c r="E451" s="22">
        <v>0</v>
      </c>
      <c r="F451" s="19">
        <f t="shared" si="67"/>
        <v>389.26499999999999</v>
      </c>
      <c r="G451" s="19">
        <f t="shared" si="67"/>
        <v>7677.3429403999999</v>
      </c>
      <c r="H451" s="67">
        <v>212.99</v>
      </c>
      <c r="I451" s="34">
        <f t="shared" si="68"/>
        <v>176.27499999999998</v>
      </c>
      <c r="J451" s="68">
        <f t="shared" si="66"/>
        <v>19.722664355644614</v>
      </c>
      <c r="K451" s="110">
        <v>1.8</v>
      </c>
      <c r="L451" s="68">
        <f t="shared" si="69"/>
        <v>26.82</v>
      </c>
      <c r="M451" s="68">
        <f t="shared" si="76"/>
        <v>0</v>
      </c>
      <c r="N451" s="68">
        <f t="shared" si="76"/>
        <v>40.183553256869914</v>
      </c>
      <c r="O451" s="68">
        <f t="shared" si="76"/>
        <v>48.643182397178059</v>
      </c>
      <c r="P451" s="68">
        <f t="shared" si="76"/>
        <v>0</v>
      </c>
      <c r="Q451" s="68">
        <f t="shared" si="76"/>
        <v>0</v>
      </c>
      <c r="R451" s="68">
        <f t="shared" si="70"/>
        <v>48.643182397178059</v>
      </c>
      <c r="S451" s="51">
        <f t="shared" si="71"/>
        <v>0</v>
      </c>
      <c r="T451" s="184">
        <f t="shared" si="72"/>
        <v>0</v>
      </c>
    </row>
    <row r="452" spans="1:20" x14ac:dyDescent="0.35">
      <c r="A452" s="63">
        <v>45584.624999998916</v>
      </c>
      <c r="B452" s="70">
        <v>387.09899999999999</v>
      </c>
      <c r="C452" s="71">
        <v>7592.2908009099992</v>
      </c>
      <c r="D452" s="66">
        <v>0</v>
      </c>
      <c r="E452" s="22">
        <v>0</v>
      </c>
      <c r="F452" s="19">
        <f t="shared" si="67"/>
        <v>387.09899999999999</v>
      </c>
      <c r="G452" s="19">
        <f t="shared" si="67"/>
        <v>7592.2908009099992</v>
      </c>
      <c r="H452" s="67">
        <v>260.20000000000005</v>
      </c>
      <c r="I452" s="34">
        <f t="shared" si="68"/>
        <v>126.89899999999994</v>
      </c>
      <c r="J452" s="68">
        <f t="shared" si="66"/>
        <v>19.61330512584636</v>
      </c>
      <c r="K452" s="110">
        <v>1.8</v>
      </c>
      <c r="L452" s="68">
        <f t="shared" si="69"/>
        <v>26.82</v>
      </c>
      <c r="M452" s="68">
        <f t="shared" si="76"/>
        <v>0</v>
      </c>
      <c r="N452" s="68">
        <f t="shared" si="76"/>
        <v>40.183553256869914</v>
      </c>
      <c r="O452" s="68">
        <f t="shared" si="76"/>
        <v>48.643182397178059</v>
      </c>
      <c r="P452" s="68">
        <f t="shared" si="76"/>
        <v>0</v>
      </c>
      <c r="Q452" s="68">
        <f t="shared" si="76"/>
        <v>0</v>
      </c>
      <c r="R452" s="68">
        <f t="shared" si="70"/>
        <v>48.643182397178059</v>
      </c>
      <c r="S452" s="51">
        <f t="shared" si="71"/>
        <v>0</v>
      </c>
      <c r="T452" s="184">
        <f t="shared" si="72"/>
        <v>0</v>
      </c>
    </row>
    <row r="453" spans="1:20" x14ac:dyDescent="0.35">
      <c r="A453" s="63">
        <v>45584.66666666558</v>
      </c>
      <c r="B453" s="70">
        <v>386.73499999999996</v>
      </c>
      <c r="C453" s="71">
        <v>7925.8202671999998</v>
      </c>
      <c r="D453" s="66">
        <v>0</v>
      </c>
      <c r="E453" s="22">
        <v>0</v>
      </c>
      <c r="F453" s="19">
        <f t="shared" si="67"/>
        <v>386.73499999999996</v>
      </c>
      <c r="G453" s="19">
        <f t="shared" si="67"/>
        <v>7925.8202671999998</v>
      </c>
      <c r="H453" s="67">
        <v>284.63</v>
      </c>
      <c r="I453" s="34">
        <f t="shared" si="68"/>
        <v>102.10499999999996</v>
      </c>
      <c r="J453" s="68">
        <f t="shared" si="66"/>
        <v>20.494189217939933</v>
      </c>
      <c r="K453" s="110">
        <v>1.8</v>
      </c>
      <c r="L453" s="68">
        <f t="shared" si="69"/>
        <v>26.82</v>
      </c>
      <c r="M453" s="68">
        <f t="shared" si="76"/>
        <v>0</v>
      </c>
      <c r="N453" s="68">
        <f t="shared" si="76"/>
        <v>40.183553256869914</v>
      </c>
      <c r="O453" s="68">
        <f t="shared" si="76"/>
        <v>48.643182397178059</v>
      </c>
      <c r="P453" s="68">
        <f t="shared" si="76"/>
        <v>0</v>
      </c>
      <c r="Q453" s="68">
        <f t="shared" si="76"/>
        <v>0</v>
      </c>
      <c r="R453" s="68">
        <f t="shared" si="70"/>
        <v>48.643182397178059</v>
      </c>
      <c r="S453" s="51">
        <f t="shared" si="71"/>
        <v>0</v>
      </c>
      <c r="T453" s="184">
        <f t="shared" si="72"/>
        <v>0</v>
      </c>
    </row>
    <row r="454" spans="1:20" x14ac:dyDescent="0.35">
      <c r="A454" s="63">
        <v>45584.708333332244</v>
      </c>
      <c r="B454" s="70">
        <v>380.22499999999997</v>
      </c>
      <c r="C454" s="71">
        <v>9600.150294250001</v>
      </c>
      <c r="D454" s="66">
        <v>0</v>
      </c>
      <c r="E454" s="22">
        <v>0</v>
      </c>
      <c r="F454" s="19">
        <f t="shared" si="67"/>
        <v>380.22499999999997</v>
      </c>
      <c r="G454" s="19">
        <f t="shared" si="67"/>
        <v>9600.150294250001</v>
      </c>
      <c r="H454" s="67">
        <v>148.15999999999997</v>
      </c>
      <c r="I454" s="34">
        <f t="shared" si="68"/>
        <v>232.065</v>
      </c>
      <c r="J454" s="68">
        <f t="shared" ref="J454:J517" si="77">IF(F454&gt;0,G454/F454,0)</f>
        <v>25.248603574856997</v>
      </c>
      <c r="K454" s="110">
        <v>1.8</v>
      </c>
      <c r="L454" s="68">
        <f t="shared" si="69"/>
        <v>26.82</v>
      </c>
      <c r="M454" s="68">
        <f t="shared" si="76"/>
        <v>0</v>
      </c>
      <c r="N454" s="68">
        <f t="shared" si="76"/>
        <v>40.183553256869914</v>
      </c>
      <c r="O454" s="68">
        <f t="shared" si="76"/>
        <v>48.643182397178059</v>
      </c>
      <c r="P454" s="68">
        <f t="shared" si="76"/>
        <v>0</v>
      </c>
      <c r="Q454" s="68">
        <f t="shared" si="76"/>
        <v>0</v>
      </c>
      <c r="R454" s="68">
        <f t="shared" si="70"/>
        <v>48.643182397178059</v>
      </c>
      <c r="S454" s="51">
        <f t="shared" si="71"/>
        <v>0</v>
      </c>
      <c r="T454" s="184">
        <f t="shared" si="72"/>
        <v>0</v>
      </c>
    </row>
    <row r="455" spans="1:20" x14ac:dyDescent="0.35">
      <c r="A455" s="63">
        <v>45584.749999998909</v>
      </c>
      <c r="B455" s="70">
        <v>386.74299999999999</v>
      </c>
      <c r="C455" s="71">
        <v>14376.49759305</v>
      </c>
      <c r="D455" s="66">
        <v>0</v>
      </c>
      <c r="E455" s="22">
        <v>0</v>
      </c>
      <c r="F455" s="19">
        <f t="shared" ref="F455:G518" si="78">B455-D455</f>
        <v>386.74299999999999</v>
      </c>
      <c r="G455" s="19">
        <f t="shared" si="78"/>
        <v>14376.49759305</v>
      </c>
      <c r="H455" s="67">
        <v>186.76999999999987</v>
      </c>
      <c r="I455" s="34">
        <f t="shared" ref="I455:I518" si="79">F455-H455</f>
        <v>199.97300000000013</v>
      </c>
      <c r="J455" s="68">
        <f t="shared" si="77"/>
        <v>37.173258709401338</v>
      </c>
      <c r="K455" s="110">
        <v>1.8</v>
      </c>
      <c r="L455" s="68">
        <f t="shared" ref="L455:L518" si="80">IF(AND(MONTH($A$2)&gt;5,MONTH($A$2)&lt;9),(K455*10800)/1000,(K455*10400)/1000)+8.1</f>
        <v>26.82</v>
      </c>
      <c r="M455" s="68">
        <f t="shared" si="76"/>
        <v>0</v>
      </c>
      <c r="N455" s="68">
        <f t="shared" si="76"/>
        <v>40.183553256869914</v>
      </c>
      <c r="O455" s="68">
        <f t="shared" si="76"/>
        <v>48.643182397178059</v>
      </c>
      <c r="P455" s="68">
        <f t="shared" si="76"/>
        <v>0</v>
      </c>
      <c r="Q455" s="68">
        <f t="shared" si="76"/>
        <v>0</v>
      </c>
      <c r="R455" s="68">
        <f t="shared" ref="R455:R518" si="81">MAX(L455:Q455)</f>
        <v>48.643182397178059</v>
      </c>
      <c r="S455" s="51">
        <f t="shared" ref="S455:S518" si="82">IF(J455&gt;R455,J455-R455,0)</f>
        <v>0</v>
      </c>
      <c r="T455" s="184">
        <f t="shared" ref="T455:T518" si="83">IF(S455&lt;&gt;" ",S455*I455,0)</f>
        <v>0</v>
      </c>
    </row>
    <row r="456" spans="1:20" x14ac:dyDescent="0.35">
      <c r="A456" s="63">
        <v>45584.791666665573</v>
      </c>
      <c r="B456" s="70">
        <v>386.05900000000003</v>
      </c>
      <c r="C456" s="71">
        <v>18621.013834810001</v>
      </c>
      <c r="D456" s="66">
        <v>0</v>
      </c>
      <c r="E456" s="22">
        <v>0</v>
      </c>
      <c r="F456" s="19">
        <f t="shared" si="78"/>
        <v>386.05900000000003</v>
      </c>
      <c r="G456" s="19">
        <f t="shared" si="78"/>
        <v>18621.013834810001</v>
      </c>
      <c r="H456" s="67">
        <v>215.90999999999997</v>
      </c>
      <c r="I456" s="34">
        <f t="shared" si="79"/>
        <v>170.14900000000006</v>
      </c>
      <c r="J456" s="68">
        <f t="shared" si="77"/>
        <v>48.233595991312207</v>
      </c>
      <c r="K456" s="110">
        <v>1.8</v>
      </c>
      <c r="L456" s="68">
        <f t="shared" si="80"/>
        <v>26.82</v>
      </c>
      <c r="M456" s="68">
        <f t="shared" ref="M456:Q471" si="84">M455</f>
        <v>0</v>
      </c>
      <c r="N456" s="68">
        <f t="shared" si="84"/>
        <v>40.183553256869914</v>
      </c>
      <c r="O456" s="68">
        <f t="shared" si="84"/>
        <v>48.643182397178059</v>
      </c>
      <c r="P456" s="68">
        <f t="shared" si="84"/>
        <v>0</v>
      </c>
      <c r="Q456" s="68">
        <f t="shared" si="84"/>
        <v>0</v>
      </c>
      <c r="R456" s="68">
        <f t="shared" si="81"/>
        <v>48.643182397178059</v>
      </c>
      <c r="S456" s="51">
        <f t="shared" si="82"/>
        <v>0</v>
      </c>
      <c r="T456" s="184">
        <f t="shared" si="83"/>
        <v>0</v>
      </c>
    </row>
    <row r="457" spans="1:20" x14ac:dyDescent="0.35">
      <c r="A457" s="63">
        <v>45584.833333332237</v>
      </c>
      <c r="B457" s="70">
        <v>371.83100000000002</v>
      </c>
      <c r="C457" s="71">
        <v>13753.356896469999</v>
      </c>
      <c r="D457" s="66">
        <v>0</v>
      </c>
      <c r="E457" s="22">
        <v>0</v>
      </c>
      <c r="F457" s="19">
        <f t="shared" si="78"/>
        <v>371.83100000000002</v>
      </c>
      <c r="G457" s="19">
        <f t="shared" si="78"/>
        <v>13753.356896469999</v>
      </c>
      <c r="H457" s="67">
        <v>164.14</v>
      </c>
      <c r="I457" s="34">
        <f t="shared" si="79"/>
        <v>207.69100000000003</v>
      </c>
      <c r="J457" s="68">
        <f t="shared" si="77"/>
        <v>36.988193282620323</v>
      </c>
      <c r="K457" s="110">
        <v>1.8</v>
      </c>
      <c r="L457" s="68">
        <f t="shared" si="80"/>
        <v>26.82</v>
      </c>
      <c r="M457" s="68">
        <f t="shared" si="84"/>
        <v>0</v>
      </c>
      <c r="N457" s="68">
        <f t="shared" si="84"/>
        <v>40.183553256869914</v>
      </c>
      <c r="O457" s="68">
        <f t="shared" si="84"/>
        <v>48.643182397178059</v>
      </c>
      <c r="P457" s="68">
        <f t="shared" si="84"/>
        <v>0</v>
      </c>
      <c r="Q457" s="68">
        <f t="shared" si="84"/>
        <v>0</v>
      </c>
      <c r="R457" s="68">
        <f t="shared" si="81"/>
        <v>48.643182397178059</v>
      </c>
      <c r="S457" s="51">
        <f t="shared" si="82"/>
        <v>0</v>
      </c>
      <c r="T457" s="184">
        <f t="shared" si="83"/>
        <v>0</v>
      </c>
    </row>
    <row r="458" spans="1:20" x14ac:dyDescent="0.35">
      <c r="A458" s="63">
        <v>45584.874999998901</v>
      </c>
      <c r="B458" s="70">
        <v>328.553</v>
      </c>
      <c r="C458" s="71">
        <v>10052.343454899999</v>
      </c>
      <c r="D458" s="66">
        <v>0</v>
      </c>
      <c r="E458" s="22">
        <v>0</v>
      </c>
      <c r="F458" s="19">
        <f t="shared" si="78"/>
        <v>328.553</v>
      </c>
      <c r="G458" s="19">
        <f t="shared" si="78"/>
        <v>10052.343454899999</v>
      </c>
      <c r="H458" s="67">
        <v>154.74</v>
      </c>
      <c r="I458" s="34">
        <f t="shared" si="79"/>
        <v>173.81299999999999</v>
      </c>
      <c r="J458" s="68">
        <f t="shared" si="77"/>
        <v>30.595804801356248</v>
      </c>
      <c r="K458" s="110">
        <v>1.8</v>
      </c>
      <c r="L458" s="68">
        <f t="shared" si="80"/>
        <v>26.82</v>
      </c>
      <c r="M458" s="68">
        <f t="shared" si="84"/>
        <v>0</v>
      </c>
      <c r="N458" s="68">
        <f t="shared" si="84"/>
        <v>40.183553256869914</v>
      </c>
      <c r="O458" s="68">
        <f t="shared" si="84"/>
        <v>48.643182397178059</v>
      </c>
      <c r="P458" s="68">
        <f t="shared" si="84"/>
        <v>0</v>
      </c>
      <c r="Q458" s="68">
        <f t="shared" si="84"/>
        <v>0</v>
      </c>
      <c r="R458" s="68">
        <f t="shared" si="81"/>
        <v>48.643182397178059</v>
      </c>
      <c r="S458" s="51">
        <f t="shared" si="82"/>
        <v>0</v>
      </c>
      <c r="T458" s="184">
        <f t="shared" si="83"/>
        <v>0</v>
      </c>
    </row>
    <row r="459" spans="1:20" x14ac:dyDescent="0.35">
      <c r="A459" s="63">
        <v>45584.916666665566</v>
      </c>
      <c r="B459" s="70">
        <v>346.404</v>
      </c>
      <c r="C459" s="71">
        <v>9819.2454452399998</v>
      </c>
      <c r="D459" s="66">
        <v>0</v>
      </c>
      <c r="E459" s="22">
        <v>0</v>
      </c>
      <c r="F459" s="19">
        <f t="shared" si="78"/>
        <v>346.404</v>
      </c>
      <c r="G459" s="19">
        <f t="shared" si="78"/>
        <v>9819.2454452399998</v>
      </c>
      <c r="H459" s="67">
        <v>152.36000000000001</v>
      </c>
      <c r="I459" s="34">
        <f t="shared" si="79"/>
        <v>194.04399999999998</v>
      </c>
      <c r="J459" s="68">
        <f t="shared" si="77"/>
        <v>28.346224192676758</v>
      </c>
      <c r="K459" s="110">
        <v>1.8</v>
      </c>
      <c r="L459" s="68">
        <f t="shared" si="80"/>
        <v>26.82</v>
      </c>
      <c r="M459" s="68">
        <f t="shared" si="84"/>
        <v>0</v>
      </c>
      <c r="N459" s="68">
        <f t="shared" si="84"/>
        <v>40.183553256869914</v>
      </c>
      <c r="O459" s="68">
        <f t="shared" si="84"/>
        <v>48.643182397178059</v>
      </c>
      <c r="P459" s="68">
        <f t="shared" si="84"/>
        <v>0</v>
      </c>
      <c r="Q459" s="68">
        <f t="shared" si="84"/>
        <v>0</v>
      </c>
      <c r="R459" s="68">
        <f t="shared" si="81"/>
        <v>48.643182397178059</v>
      </c>
      <c r="S459" s="51">
        <f t="shared" si="82"/>
        <v>0</v>
      </c>
      <c r="T459" s="184">
        <f t="shared" si="83"/>
        <v>0</v>
      </c>
    </row>
    <row r="460" spans="1:20" x14ac:dyDescent="0.35">
      <c r="A460" s="63">
        <v>45584.95833333223</v>
      </c>
      <c r="B460" s="70">
        <v>363.78899999999999</v>
      </c>
      <c r="C460" s="71">
        <v>10019.09637306</v>
      </c>
      <c r="D460" s="66">
        <v>0</v>
      </c>
      <c r="E460" s="22">
        <v>0</v>
      </c>
      <c r="F460" s="19">
        <f t="shared" si="78"/>
        <v>363.78899999999999</v>
      </c>
      <c r="G460" s="19">
        <f t="shared" si="78"/>
        <v>10019.09637306</v>
      </c>
      <c r="H460" s="67">
        <v>142.26</v>
      </c>
      <c r="I460" s="34">
        <f t="shared" si="79"/>
        <v>221.529</v>
      </c>
      <c r="J460" s="68">
        <f t="shared" si="77"/>
        <v>27.540954710175402</v>
      </c>
      <c r="K460" s="110">
        <v>1.8</v>
      </c>
      <c r="L460" s="68">
        <f t="shared" si="80"/>
        <v>26.82</v>
      </c>
      <c r="M460" s="68">
        <f t="shared" si="84"/>
        <v>0</v>
      </c>
      <c r="N460" s="68">
        <f t="shared" si="84"/>
        <v>40.183553256869914</v>
      </c>
      <c r="O460" s="68">
        <f t="shared" si="84"/>
        <v>48.643182397178059</v>
      </c>
      <c r="P460" s="68">
        <f t="shared" si="84"/>
        <v>0</v>
      </c>
      <c r="Q460" s="68">
        <f t="shared" si="84"/>
        <v>0</v>
      </c>
      <c r="R460" s="68">
        <f t="shared" si="81"/>
        <v>48.643182397178059</v>
      </c>
      <c r="S460" s="51">
        <f t="shared" si="82"/>
        <v>0</v>
      </c>
      <c r="T460" s="184">
        <f t="shared" si="83"/>
        <v>0</v>
      </c>
    </row>
    <row r="461" spans="1:20" x14ac:dyDescent="0.35">
      <c r="A461" s="63">
        <v>45584.999999998894</v>
      </c>
      <c r="B461" s="70">
        <v>372.137</v>
      </c>
      <c r="C461" s="71">
        <v>8643.1215515299991</v>
      </c>
      <c r="D461" s="66">
        <v>0</v>
      </c>
      <c r="E461" s="22">
        <v>0</v>
      </c>
      <c r="F461" s="19">
        <f t="shared" si="78"/>
        <v>372.137</v>
      </c>
      <c r="G461" s="19">
        <f t="shared" si="78"/>
        <v>8643.1215515299991</v>
      </c>
      <c r="H461" s="67">
        <v>132.43999999999994</v>
      </c>
      <c r="I461" s="34">
        <f t="shared" si="79"/>
        <v>239.69700000000006</v>
      </c>
      <c r="J461" s="68">
        <f t="shared" si="77"/>
        <v>23.225644188914295</v>
      </c>
      <c r="K461" s="110">
        <v>1.8</v>
      </c>
      <c r="L461" s="68">
        <f t="shared" si="80"/>
        <v>26.82</v>
      </c>
      <c r="M461" s="68">
        <f t="shared" si="84"/>
        <v>0</v>
      </c>
      <c r="N461" s="68">
        <f t="shared" si="84"/>
        <v>40.183553256869914</v>
      </c>
      <c r="O461" s="68">
        <f t="shared" si="84"/>
        <v>48.643182397178059</v>
      </c>
      <c r="P461" s="68">
        <f t="shared" si="84"/>
        <v>0</v>
      </c>
      <c r="Q461" s="68">
        <f t="shared" si="84"/>
        <v>0</v>
      </c>
      <c r="R461" s="68">
        <f t="shared" si="81"/>
        <v>48.643182397178059</v>
      </c>
      <c r="S461" s="51">
        <f t="shared" si="82"/>
        <v>0</v>
      </c>
      <c r="T461" s="184">
        <f t="shared" si="83"/>
        <v>0</v>
      </c>
    </row>
    <row r="462" spans="1:20" x14ac:dyDescent="0.35">
      <c r="A462" s="63">
        <v>45585.041666665558</v>
      </c>
      <c r="B462" s="64">
        <v>369.238</v>
      </c>
      <c r="C462" s="65">
        <v>7728.2286078400002</v>
      </c>
      <c r="D462" s="66">
        <v>0</v>
      </c>
      <c r="E462" s="22">
        <v>0</v>
      </c>
      <c r="F462" s="19">
        <f t="shared" si="78"/>
        <v>369.238</v>
      </c>
      <c r="G462" s="19">
        <f t="shared" si="78"/>
        <v>7728.2286078400002</v>
      </c>
      <c r="H462" s="67">
        <v>226.5</v>
      </c>
      <c r="I462" s="34">
        <f t="shared" si="79"/>
        <v>142.738</v>
      </c>
      <c r="J462" s="68">
        <f t="shared" si="77"/>
        <v>20.930209262968599</v>
      </c>
      <c r="K462" s="110">
        <v>1.8</v>
      </c>
      <c r="L462" s="68">
        <f t="shared" si="80"/>
        <v>26.82</v>
      </c>
      <c r="M462" s="68">
        <f t="shared" si="84"/>
        <v>0</v>
      </c>
      <c r="N462" s="68">
        <f t="shared" si="84"/>
        <v>40.183553256869914</v>
      </c>
      <c r="O462" s="68">
        <f t="shared" si="84"/>
        <v>48.643182397178059</v>
      </c>
      <c r="P462" s="68">
        <f t="shared" si="84"/>
        <v>0</v>
      </c>
      <c r="Q462" s="68">
        <f t="shared" si="84"/>
        <v>0</v>
      </c>
      <c r="R462" s="68">
        <f t="shared" si="81"/>
        <v>48.643182397178059</v>
      </c>
      <c r="S462" s="51">
        <f t="shared" si="82"/>
        <v>0</v>
      </c>
      <c r="T462" s="184">
        <f t="shared" si="83"/>
        <v>0</v>
      </c>
    </row>
    <row r="463" spans="1:20" x14ac:dyDescent="0.35">
      <c r="A463" s="63">
        <v>45585.083333332223</v>
      </c>
      <c r="B463" s="70">
        <v>366.99600000000004</v>
      </c>
      <c r="C463" s="71">
        <v>7120.86255652</v>
      </c>
      <c r="D463" s="66">
        <v>0</v>
      </c>
      <c r="E463" s="22">
        <v>0</v>
      </c>
      <c r="F463" s="19">
        <f t="shared" si="78"/>
        <v>366.99600000000004</v>
      </c>
      <c r="G463" s="19">
        <f t="shared" si="78"/>
        <v>7120.86255652</v>
      </c>
      <c r="H463" s="67">
        <v>245.89</v>
      </c>
      <c r="I463" s="34">
        <f t="shared" si="79"/>
        <v>121.10600000000005</v>
      </c>
      <c r="J463" s="68">
        <f t="shared" si="77"/>
        <v>19.403106727375775</v>
      </c>
      <c r="K463" s="110">
        <v>1.8</v>
      </c>
      <c r="L463" s="68">
        <f t="shared" si="80"/>
        <v>26.82</v>
      </c>
      <c r="M463" s="68">
        <f t="shared" si="84"/>
        <v>0</v>
      </c>
      <c r="N463" s="68">
        <f t="shared" si="84"/>
        <v>40.183553256869914</v>
      </c>
      <c r="O463" s="68">
        <f t="shared" si="84"/>
        <v>48.643182397178059</v>
      </c>
      <c r="P463" s="68">
        <f t="shared" si="84"/>
        <v>0</v>
      </c>
      <c r="Q463" s="68">
        <f t="shared" si="84"/>
        <v>0</v>
      </c>
      <c r="R463" s="68">
        <f t="shared" si="81"/>
        <v>48.643182397178059</v>
      </c>
      <c r="S463" s="51">
        <f t="shared" si="82"/>
        <v>0</v>
      </c>
      <c r="T463" s="184">
        <f t="shared" si="83"/>
        <v>0</v>
      </c>
    </row>
    <row r="464" spans="1:20" x14ac:dyDescent="0.35">
      <c r="A464" s="63">
        <v>45585.124999998887</v>
      </c>
      <c r="B464" s="70">
        <v>366.16399999999999</v>
      </c>
      <c r="C464" s="71">
        <v>6285.3591092799998</v>
      </c>
      <c r="D464" s="66">
        <v>0</v>
      </c>
      <c r="E464" s="22">
        <v>0</v>
      </c>
      <c r="F464" s="19">
        <f t="shared" si="78"/>
        <v>366.16399999999999</v>
      </c>
      <c r="G464" s="19">
        <f t="shared" si="78"/>
        <v>6285.3591092799998</v>
      </c>
      <c r="H464" s="67">
        <v>218.23000000000002</v>
      </c>
      <c r="I464" s="34">
        <f t="shared" si="79"/>
        <v>147.93399999999997</v>
      </c>
      <c r="J464" s="68">
        <f t="shared" si="77"/>
        <v>17.165420711156749</v>
      </c>
      <c r="K464" s="110">
        <v>1.8</v>
      </c>
      <c r="L464" s="68">
        <f t="shared" si="80"/>
        <v>26.82</v>
      </c>
      <c r="M464" s="68">
        <f t="shared" si="84"/>
        <v>0</v>
      </c>
      <c r="N464" s="68">
        <f t="shared" si="84"/>
        <v>40.183553256869914</v>
      </c>
      <c r="O464" s="68">
        <f t="shared" si="84"/>
        <v>48.643182397178059</v>
      </c>
      <c r="P464" s="68">
        <f t="shared" si="84"/>
        <v>0</v>
      </c>
      <c r="Q464" s="68">
        <f t="shared" si="84"/>
        <v>0</v>
      </c>
      <c r="R464" s="68">
        <f t="shared" si="81"/>
        <v>48.643182397178059</v>
      </c>
      <c r="S464" s="51">
        <f t="shared" si="82"/>
        <v>0</v>
      </c>
      <c r="T464" s="184">
        <f t="shared" si="83"/>
        <v>0</v>
      </c>
    </row>
    <row r="465" spans="1:20" x14ac:dyDescent="0.35">
      <c r="A465" s="63">
        <v>45585.166666665551</v>
      </c>
      <c r="B465" s="70">
        <v>374.78000000000003</v>
      </c>
      <c r="C465" s="71">
        <v>6267.0106591999993</v>
      </c>
      <c r="D465" s="66">
        <v>0</v>
      </c>
      <c r="E465" s="22">
        <v>0</v>
      </c>
      <c r="F465" s="19">
        <f t="shared" si="78"/>
        <v>374.78000000000003</v>
      </c>
      <c r="G465" s="19">
        <f t="shared" si="78"/>
        <v>6267.0106591999993</v>
      </c>
      <c r="H465" s="67">
        <v>255.86000000000013</v>
      </c>
      <c r="I465" s="34">
        <f t="shared" si="79"/>
        <v>118.9199999999999</v>
      </c>
      <c r="J465" s="68">
        <f t="shared" si="77"/>
        <v>16.721838569827629</v>
      </c>
      <c r="K465" s="110">
        <v>1.8</v>
      </c>
      <c r="L465" s="68">
        <f t="shared" si="80"/>
        <v>26.82</v>
      </c>
      <c r="M465" s="68">
        <f t="shared" si="84"/>
        <v>0</v>
      </c>
      <c r="N465" s="68">
        <f t="shared" si="84"/>
        <v>40.183553256869914</v>
      </c>
      <c r="O465" s="68">
        <f t="shared" si="84"/>
        <v>48.643182397178059</v>
      </c>
      <c r="P465" s="68">
        <f t="shared" si="84"/>
        <v>0</v>
      </c>
      <c r="Q465" s="68">
        <f t="shared" si="84"/>
        <v>0</v>
      </c>
      <c r="R465" s="68">
        <f t="shared" si="81"/>
        <v>48.643182397178059</v>
      </c>
      <c r="S465" s="51">
        <f t="shared" si="82"/>
        <v>0</v>
      </c>
      <c r="T465" s="184">
        <f t="shared" si="83"/>
        <v>0</v>
      </c>
    </row>
    <row r="466" spans="1:20" x14ac:dyDescent="0.35">
      <c r="A466" s="63">
        <v>45585.208333332215</v>
      </c>
      <c r="B466" s="70">
        <v>385.76499999999999</v>
      </c>
      <c r="C466" s="71">
        <v>6937.4165487999999</v>
      </c>
      <c r="D466" s="66">
        <v>0</v>
      </c>
      <c r="E466" s="22">
        <v>0</v>
      </c>
      <c r="F466" s="19">
        <f t="shared" si="78"/>
        <v>385.76499999999999</v>
      </c>
      <c r="G466" s="19">
        <f t="shared" si="78"/>
        <v>6937.4165487999999</v>
      </c>
      <c r="H466" s="67">
        <v>269.63</v>
      </c>
      <c r="I466" s="34">
        <f t="shared" si="79"/>
        <v>116.13499999999999</v>
      </c>
      <c r="J466" s="68">
        <f t="shared" si="77"/>
        <v>17.983530254947961</v>
      </c>
      <c r="K466" s="110">
        <v>1.8</v>
      </c>
      <c r="L466" s="68">
        <f t="shared" si="80"/>
        <v>26.82</v>
      </c>
      <c r="M466" s="68">
        <f t="shared" si="84"/>
        <v>0</v>
      </c>
      <c r="N466" s="68">
        <f t="shared" si="84"/>
        <v>40.183553256869914</v>
      </c>
      <c r="O466" s="68">
        <f t="shared" si="84"/>
        <v>48.643182397178059</v>
      </c>
      <c r="P466" s="68">
        <f t="shared" si="84"/>
        <v>0</v>
      </c>
      <c r="Q466" s="68">
        <f t="shared" si="84"/>
        <v>0</v>
      </c>
      <c r="R466" s="68">
        <f t="shared" si="81"/>
        <v>48.643182397178059</v>
      </c>
      <c r="S466" s="51">
        <f t="shared" si="82"/>
        <v>0</v>
      </c>
      <c r="T466" s="184">
        <f t="shared" si="83"/>
        <v>0</v>
      </c>
    </row>
    <row r="467" spans="1:20" x14ac:dyDescent="0.35">
      <c r="A467" s="63">
        <v>45585.24999999888</v>
      </c>
      <c r="B467" s="70">
        <v>393.24599999999998</v>
      </c>
      <c r="C467" s="71">
        <v>7631.7611661600004</v>
      </c>
      <c r="D467" s="66">
        <v>0</v>
      </c>
      <c r="E467" s="22">
        <v>0</v>
      </c>
      <c r="F467" s="19">
        <f t="shared" si="78"/>
        <v>393.24599999999998</v>
      </c>
      <c r="G467" s="19">
        <f t="shared" si="78"/>
        <v>7631.7611661600004</v>
      </c>
      <c r="H467" s="67">
        <v>242.79999999999995</v>
      </c>
      <c r="I467" s="34">
        <f t="shared" si="79"/>
        <v>150.44600000000003</v>
      </c>
      <c r="J467" s="68">
        <f t="shared" si="77"/>
        <v>19.407091658046109</v>
      </c>
      <c r="K467" s="110">
        <v>1.8</v>
      </c>
      <c r="L467" s="68">
        <f t="shared" si="80"/>
        <v>26.82</v>
      </c>
      <c r="M467" s="68">
        <f t="shared" si="84"/>
        <v>0</v>
      </c>
      <c r="N467" s="68">
        <f t="shared" si="84"/>
        <v>40.183553256869914</v>
      </c>
      <c r="O467" s="68">
        <f t="shared" si="84"/>
        <v>48.643182397178059</v>
      </c>
      <c r="P467" s="68">
        <f t="shared" si="84"/>
        <v>0</v>
      </c>
      <c r="Q467" s="68">
        <f t="shared" si="84"/>
        <v>0</v>
      </c>
      <c r="R467" s="68">
        <f t="shared" si="81"/>
        <v>48.643182397178059</v>
      </c>
      <c r="S467" s="51">
        <f t="shared" si="82"/>
        <v>0</v>
      </c>
      <c r="T467" s="184">
        <f t="shared" si="83"/>
        <v>0</v>
      </c>
    </row>
    <row r="468" spans="1:20" x14ac:dyDescent="0.35">
      <c r="A468" s="63">
        <v>45585.291666665544</v>
      </c>
      <c r="B468" s="70">
        <v>409.21299999999997</v>
      </c>
      <c r="C468" s="71">
        <v>9789.9255430899993</v>
      </c>
      <c r="D468" s="66">
        <v>0</v>
      </c>
      <c r="E468" s="22">
        <v>0</v>
      </c>
      <c r="F468" s="19">
        <f t="shared" si="78"/>
        <v>409.21299999999997</v>
      </c>
      <c r="G468" s="19">
        <f t="shared" si="78"/>
        <v>9789.9255430899993</v>
      </c>
      <c r="H468" s="67">
        <v>167.79000000000008</v>
      </c>
      <c r="I468" s="34">
        <f t="shared" si="79"/>
        <v>241.42299999999989</v>
      </c>
      <c r="J468" s="68">
        <f t="shared" si="77"/>
        <v>23.923789183359279</v>
      </c>
      <c r="K468" s="110">
        <v>1.8</v>
      </c>
      <c r="L468" s="68">
        <f t="shared" si="80"/>
        <v>26.82</v>
      </c>
      <c r="M468" s="68">
        <f t="shared" si="84"/>
        <v>0</v>
      </c>
      <c r="N468" s="68">
        <f t="shared" si="84"/>
        <v>40.183553256869914</v>
      </c>
      <c r="O468" s="68">
        <f t="shared" si="84"/>
        <v>48.643182397178059</v>
      </c>
      <c r="P468" s="68">
        <f t="shared" si="84"/>
        <v>0</v>
      </c>
      <c r="Q468" s="68">
        <f t="shared" si="84"/>
        <v>0</v>
      </c>
      <c r="R468" s="68">
        <f t="shared" si="81"/>
        <v>48.643182397178059</v>
      </c>
      <c r="S468" s="51">
        <f t="shared" si="82"/>
        <v>0</v>
      </c>
      <c r="T468" s="184">
        <f t="shared" si="83"/>
        <v>0</v>
      </c>
    </row>
    <row r="469" spans="1:20" x14ac:dyDescent="0.35">
      <c r="A469" s="63">
        <v>45585.333333332208</v>
      </c>
      <c r="B469" s="70">
        <v>430.35400000000004</v>
      </c>
      <c r="C469" s="71">
        <v>13694.41423398</v>
      </c>
      <c r="D469" s="66">
        <v>0</v>
      </c>
      <c r="E469" s="22">
        <v>0</v>
      </c>
      <c r="F469" s="19">
        <f t="shared" si="78"/>
        <v>430.35400000000004</v>
      </c>
      <c r="G469" s="19">
        <f t="shared" si="78"/>
        <v>13694.41423398</v>
      </c>
      <c r="H469" s="67">
        <v>285.02999999999997</v>
      </c>
      <c r="I469" s="34">
        <f t="shared" si="79"/>
        <v>145.32400000000007</v>
      </c>
      <c r="J469" s="68">
        <f t="shared" si="77"/>
        <v>31.821277910696772</v>
      </c>
      <c r="K469" s="110">
        <v>1.8</v>
      </c>
      <c r="L469" s="68">
        <f t="shared" si="80"/>
        <v>26.82</v>
      </c>
      <c r="M469" s="68">
        <f t="shared" si="84"/>
        <v>0</v>
      </c>
      <c r="N469" s="68">
        <f t="shared" si="84"/>
        <v>40.183553256869914</v>
      </c>
      <c r="O469" s="68">
        <f t="shared" si="84"/>
        <v>48.643182397178059</v>
      </c>
      <c r="P469" s="68">
        <f t="shared" si="84"/>
        <v>0</v>
      </c>
      <c r="Q469" s="68">
        <f t="shared" si="84"/>
        <v>0</v>
      </c>
      <c r="R469" s="68">
        <f t="shared" si="81"/>
        <v>48.643182397178059</v>
      </c>
      <c r="S469" s="51">
        <f t="shared" si="82"/>
        <v>0</v>
      </c>
      <c r="T469" s="184">
        <f t="shared" si="83"/>
        <v>0</v>
      </c>
    </row>
    <row r="470" spans="1:20" x14ac:dyDescent="0.35">
      <c r="A470" s="63">
        <v>45585.374999998872</v>
      </c>
      <c r="B470" s="70">
        <v>455.72500000000002</v>
      </c>
      <c r="C470" s="71">
        <v>11122.982604000001</v>
      </c>
      <c r="D470" s="66">
        <v>0</v>
      </c>
      <c r="E470" s="22">
        <v>0</v>
      </c>
      <c r="F470" s="19">
        <f t="shared" si="78"/>
        <v>455.72500000000002</v>
      </c>
      <c r="G470" s="19">
        <f t="shared" si="78"/>
        <v>11122.982604000001</v>
      </c>
      <c r="H470" s="67">
        <v>306.02</v>
      </c>
      <c r="I470" s="34">
        <f t="shared" si="79"/>
        <v>149.70500000000004</v>
      </c>
      <c r="J470" s="68">
        <f t="shared" si="77"/>
        <v>24.407224979976959</v>
      </c>
      <c r="K470" s="110">
        <v>1.8</v>
      </c>
      <c r="L470" s="68">
        <f t="shared" si="80"/>
        <v>26.82</v>
      </c>
      <c r="M470" s="68">
        <f t="shared" si="84"/>
        <v>0</v>
      </c>
      <c r="N470" s="68">
        <f t="shared" si="84"/>
        <v>40.183553256869914</v>
      </c>
      <c r="O470" s="68">
        <f t="shared" si="84"/>
        <v>48.643182397178059</v>
      </c>
      <c r="P470" s="68">
        <f t="shared" si="84"/>
        <v>0</v>
      </c>
      <c r="Q470" s="68">
        <f t="shared" si="84"/>
        <v>0</v>
      </c>
      <c r="R470" s="68">
        <f t="shared" si="81"/>
        <v>48.643182397178059</v>
      </c>
      <c r="S470" s="51">
        <f t="shared" si="82"/>
        <v>0</v>
      </c>
      <c r="T470" s="184">
        <f t="shared" si="83"/>
        <v>0</v>
      </c>
    </row>
    <row r="471" spans="1:20" x14ac:dyDescent="0.35">
      <c r="A471" s="63">
        <v>45585.416666665536</v>
      </c>
      <c r="B471" s="70">
        <v>459.928</v>
      </c>
      <c r="C471" s="71">
        <v>7540.1516537200005</v>
      </c>
      <c r="D471" s="66">
        <v>0</v>
      </c>
      <c r="E471" s="22">
        <v>0</v>
      </c>
      <c r="F471" s="19">
        <f t="shared" si="78"/>
        <v>459.928</v>
      </c>
      <c r="G471" s="19">
        <f t="shared" si="78"/>
        <v>7540.1516537200005</v>
      </c>
      <c r="H471" s="67">
        <v>293.23</v>
      </c>
      <c r="I471" s="34">
        <f t="shared" si="79"/>
        <v>166.69799999999998</v>
      </c>
      <c r="J471" s="68">
        <f t="shared" si="77"/>
        <v>16.394200078534034</v>
      </c>
      <c r="K471" s="110">
        <v>1.8</v>
      </c>
      <c r="L471" s="68">
        <f t="shared" si="80"/>
        <v>26.82</v>
      </c>
      <c r="M471" s="68">
        <f t="shared" si="84"/>
        <v>0</v>
      </c>
      <c r="N471" s="68">
        <f t="shared" si="84"/>
        <v>40.183553256869914</v>
      </c>
      <c r="O471" s="68">
        <f t="shared" si="84"/>
        <v>48.643182397178059</v>
      </c>
      <c r="P471" s="68">
        <f t="shared" si="84"/>
        <v>0</v>
      </c>
      <c r="Q471" s="68">
        <f t="shared" si="84"/>
        <v>0</v>
      </c>
      <c r="R471" s="68">
        <f t="shared" si="81"/>
        <v>48.643182397178059</v>
      </c>
      <c r="S471" s="51">
        <f t="shared" si="82"/>
        <v>0</v>
      </c>
      <c r="T471" s="184">
        <f t="shared" si="83"/>
        <v>0</v>
      </c>
    </row>
    <row r="472" spans="1:20" x14ac:dyDescent="0.35">
      <c r="A472" s="63">
        <v>45585.458333332201</v>
      </c>
      <c r="B472" s="70">
        <v>433.66300000000001</v>
      </c>
      <c r="C472" s="71">
        <v>7319.9181492799999</v>
      </c>
      <c r="D472" s="66">
        <v>0</v>
      </c>
      <c r="E472" s="22">
        <v>0</v>
      </c>
      <c r="F472" s="19">
        <f t="shared" si="78"/>
        <v>433.66300000000001</v>
      </c>
      <c r="G472" s="19">
        <f t="shared" si="78"/>
        <v>7319.9181492799999</v>
      </c>
      <c r="H472" s="67">
        <v>294.94999999999993</v>
      </c>
      <c r="I472" s="34">
        <f t="shared" si="79"/>
        <v>138.71300000000008</v>
      </c>
      <c r="J472" s="68">
        <f t="shared" si="77"/>
        <v>16.879277571017127</v>
      </c>
      <c r="K472" s="110">
        <v>1.8</v>
      </c>
      <c r="L472" s="68">
        <f t="shared" si="80"/>
        <v>26.82</v>
      </c>
      <c r="M472" s="68">
        <f t="shared" ref="M472:Q487" si="85">M471</f>
        <v>0</v>
      </c>
      <c r="N472" s="68">
        <f t="shared" si="85"/>
        <v>40.183553256869914</v>
      </c>
      <c r="O472" s="68">
        <f t="shared" si="85"/>
        <v>48.643182397178059</v>
      </c>
      <c r="P472" s="68">
        <f t="shared" si="85"/>
        <v>0</v>
      </c>
      <c r="Q472" s="68">
        <f t="shared" si="85"/>
        <v>0</v>
      </c>
      <c r="R472" s="68">
        <f t="shared" si="81"/>
        <v>48.643182397178059</v>
      </c>
      <c r="S472" s="51">
        <f t="shared" si="82"/>
        <v>0</v>
      </c>
      <c r="T472" s="184">
        <f t="shared" si="83"/>
        <v>0</v>
      </c>
    </row>
    <row r="473" spans="1:20" x14ac:dyDescent="0.35">
      <c r="A473" s="63">
        <v>45585.499999998865</v>
      </c>
      <c r="B473" s="70">
        <v>394.24100000000004</v>
      </c>
      <c r="C473" s="71">
        <v>6983.8077974099997</v>
      </c>
      <c r="D473" s="66">
        <v>0</v>
      </c>
      <c r="E473" s="22">
        <v>0</v>
      </c>
      <c r="F473" s="19">
        <f t="shared" si="78"/>
        <v>394.24100000000004</v>
      </c>
      <c r="G473" s="19">
        <f t="shared" si="78"/>
        <v>6983.8077974099997</v>
      </c>
      <c r="H473" s="67">
        <v>278.14999999999998</v>
      </c>
      <c r="I473" s="34">
        <f t="shared" si="79"/>
        <v>116.09100000000007</v>
      </c>
      <c r="J473" s="68">
        <f t="shared" si="77"/>
        <v>17.714564942281495</v>
      </c>
      <c r="K473" s="110">
        <v>1.8</v>
      </c>
      <c r="L473" s="68">
        <f t="shared" si="80"/>
        <v>26.82</v>
      </c>
      <c r="M473" s="68">
        <f t="shared" si="85"/>
        <v>0</v>
      </c>
      <c r="N473" s="68">
        <f t="shared" si="85"/>
        <v>40.183553256869914</v>
      </c>
      <c r="O473" s="68">
        <f t="shared" si="85"/>
        <v>48.643182397178059</v>
      </c>
      <c r="P473" s="68">
        <f t="shared" si="85"/>
        <v>0</v>
      </c>
      <c r="Q473" s="68">
        <f t="shared" si="85"/>
        <v>0</v>
      </c>
      <c r="R473" s="68">
        <f t="shared" si="81"/>
        <v>48.643182397178059</v>
      </c>
      <c r="S473" s="51">
        <f t="shared" si="82"/>
        <v>0</v>
      </c>
      <c r="T473" s="184">
        <f t="shared" si="83"/>
        <v>0</v>
      </c>
    </row>
    <row r="474" spans="1:20" x14ac:dyDescent="0.35">
      <c r="A474" s="63">
        <v>45585.541666665529</v>
      </c>
      <c r="B474" s="70">
        <v>381.43299999999999</v>
      </c>
      <c r="C474" s="71">
        <v>6965.7408264799997</v>
      </c>
      <c r="D474" s="66">
        <v>0</v>
      </c>
      <c r="E474" s="22">
        <v>0</v>
      </c>
      <c r="F474" s="19">
        <f t="shared" si="78"/>
        <v>381.43299999999999</v>
      </c>
      <c r="G474" s="19">
        <f t="shared" si="78"/>
        <v>6965.7408264799997</v>
      </c>
      <c r="H474" s="67">
        <v>250.46000000000004</v>
      </c>
      <c r="I474" s="34">
        <f t="shared" si="79"/>
        <v>130.97299999999996</v>
      </c>
      <c r="J474" s="68">
        <f t="shared" si="77"/>
        <v>18.262029836118007</v>
      </c>
      <c r="K474" s="110">
        <v>1.8</v>
      </c>
      <c r="L474" s="68">
        <f t="shared" si="80"/>
        <v>26.82</v>
      </c>
      <c r="M474" s="68">
        <f t="shared" si="85"/>
        <v>0</v>
      </c>
      <c r="N474" s="68">
        <f t="shared" si="85"/>
        <v>40.183553256869914</v>
      </c>
      <c r="O474" s="68">
        <f t="shared" si="85"/>
        <v>48.643182397178059</v>
      </c>
      <c r="P474" s="68">
        <f t="shared" si="85"/>
        <v>0</v>
      </c>
      <c r="Q474" s="68">
        <f t="shared" si="85"/>
        <v>0</v>
      </c>
      <c r="R474" s="68">
        <f t="shared" si="81"/>
        <v>48.643182397178059</v>
      </c>
      <c r="S474" s="51">
        <f t="shared" si="82"/>
        <v>0</v>
      </c>
      <c r="T474" s="184">
        <f t="shared" si="83"/>
        <v>0</v>
      </c>
    </row>
    <row r="475" spans="1:20" x14ac:dyDescent="0.35">
      <c r="A475" s="63">
        <v>45585.583333332193</v>
      </c>
      <c r="B475" s="70">
        <v>372.55</v>
      </c>
      <c r="C475" s="71">
        <v>6797.8498200000004</v>
      </c>
      <c r="D475" s="66">
        <v>0</v>
      </c>
      <c r="E475" s="22">
        <v>0</v>
      </c>
      <c r="F475" s="19">
        <f t="shared" si="78"/>
        <v>372.55</v>
      </c>
      <c r="G475" s="19">
        <f t="shared" si="78"/>
        <v>6797.8498200000004</v>
      </c>
      <c r="H475" s="67">
        <v>260.54000000000008</v>
      </c>
      <c r="I475" s="34">
        <f t="shared" si="79"/>
        <v>112.00999999999993</v>
      </c>
      <c r="J475" s="68">
        <f t="shared" si="77"/>
        <v>18.246812025231513</v>
      </c>
      <c r="K475" s="110">
        <v>1.8</v>
      </c>
      <c r="L475" s="68">
        <f t="shared" si="80"/>
        <v>26.82</v>
      </c>
      <c r="M475" s="68">
        <f t="shared" si="85"/>
        <v>0</v>
      </c>
      <c r="N475" s="68">
        <f t="shared" si="85"/>
        <v>40.183553256869914</v>
      </c>
      <c r="O475" s="68">
        <f t="shared" si="85"/>
        <v>48.643182397178059</v>
      </c>
      <c r="P475" s="68">
        <f t="shared" si="85"/>
        <v>0</v>
      </c>
      <c r="Q475" s="68">
        <f t="shared" si="85"/>
        <v>0</v>
      </c>
      <c r="R475" s="68">
        <f t="shared" si="81"/>
        <v>48.643182397178059</v>
      </c>
      <c r="S475" s="51">
        <f t="shared" si="82"/>
        <v>0</v>
      </c>
      <c r="T475" s="184">
        <f t="shared" si="83"/>
        <v>0</v>
      </c>
    </row>
    <row r="476" spans="1:20" x14ac:dyDescent="0.35">
      <c r="A476" s="63">
        <v>45585.624999998858</v>
      </c>
      <c r="B476" s="70">
        <v>371.06299999999999</v>
      </c>
      <c r="C476" s="71">
        <v>6614.67771464</v>
      </c>
      <c r="D476" s="66">
        <v>0</v>
      </c>
      <c r="E476" s="22">
        <v>0</v>
      </c>
      <c r="F476" s="19">
        <f t="shared" si="78"/>
        <v>371.06299999999999</v>
      </c>
      <c r="G476" s="19">
        <f t="shared" si="78"/>
        <v>6614.67771464</v>
      </c>
      <c r="H476" s="67">
        <v>254.01</v>
      </c>
      <c r="I476" s="34">
        <f t="shared" si="79"/>
        <v>117.053</v>
      </c>
      <c r="J476" s="68">
        <f t="shared" si="77"/>
        <v>17.826292879214581</v>
      </c>
      <c r="K476" s="110">
        <v>1.8</v>
      </c>
      <c r="L476" s="68">
        <f t="shared" si="80"/>
        <v>26.82</v>
      </c>
      <c r="M476" s="68">
        <f t="shared" si="85"/>
        <v>0</v>
      </c>
      <c r="N476" s="68">
        <f t="shared" si="85"/>
        <v>40.183553256869914</v>
      </c>
      <c r="O476" s="68">
        <f t="shared" si="85"/>
        <v>48.643182397178059</v>
      </c>
      <c r="P476" s="68">
        <f t="shared" si="85"/>
        <v>0</v>
      </c>
      <c r="Q476" s="68">
        <f t="shared" si="85"/>
        <v>0</v>
      </c>
      <c r="R476" s="68">
        <f t="shared" si="81"/>
        <v>48.643182397178059</v>
      </c>
      <c r="S476" s="51">
        <f t="shared" si="82"/>
        <v>0</v>
      </c>
      <c r="T476" s="184">
        <f t="shared" si="83"/>
        <v>0</v>
      </c>
    </row>
    <row r="477" spans="1:20" x14ac:dyDescent="0.35">
      <c r="A477" s="63">
        <v>45585.666666665522</v>
      </c>
      <c r="B477" s="70">
        <v>374.73499999999996</v>
      </c>
      <c r="C477" s="71">
        <v>7215.1786676499996</v>
      </c>
      <c r="D477" s="66">
        <v>0</v>
      </c>
      <c r="E477" s="22">
        <v>0</v>
      </c>
      <c r="F477" s="19">
        <f t="shared" si="78"/>
        <v>374.73499999999996</v>
      </c>
      <c r="G477" s="19">
        <f t="shared" si="78"/>
        <v>7215.1786676499996</v>
      </c>
      <c r="H477" s="67">
        <v>236.30999999999995</v>
      </c>
      <c r="I477" s="34">
        <f t="shared" si="79"/>
        <v>138.42500000000001</v>
      </c>
      <c r="J477" s="68">
        <f t="shared" si="77"/>
        <v>19.254082665483608</v>
      </c>
      <c r="K477" s="110">
        <v>1.8</v>
      </c>
      <c r="L477" s="68">
        <f t="shared" si="80"/>
        <v>26.82</v>
      </c>
      <c r="M477" s="68">
        <f t="shared" si="85"/>
        <v>0</v>
      </c>
      <c r="N477" s="68">
        <f t="shared" si="85"/>
        <v>40.183553256869914</v>
      </c>
      <c r="O477" s="68">
        <f t="shared" si="85"/>
        <v>48.643182397178059</v>
      </c>
      <c r="P477" s="68">
        <f t="shared" si="85"/>
        <v>0</v>
      </c>
      <c r="Q477" s="68">
        <f t="shared" si="85"/>
        <v>0</v>
      </c>
      <c r="R477" s="68">
        <f t="shared" si="81"/>
        <v>48.643182397178059</v>
      </c>
      <c r="S477" s="51">
        <f t="shared" si="82"/>
        <v>0</v>
      </c>
      <c r="T477" s="184">
        <f t="shared" si="83"/>
        <v>0</v>
      </c>
    </row>
    <row r="478" spans="1:20" x14ac:dyDescent="0.35">
      <c r="A478" s="63">
        <v>45585.708333332186</v>
      </c>
      <c r="B478" s="70">
        <v>382.90299999999996</v>
      </c>
      <c r="C478" s="71">
        <v>9493.9413246900003</v>
      </c>
      <c r="D478" s="66">
        <v>0</v>
      </c>
      <c r="E478" s="22">
        <v>0</v>
      </c>
      <c r="F478" s="19">
        <f t="shared" si="78"/>
        <v>382.90299999999996</v>
      </c>
      <c r="G478" s="19">
        <f t="shared" si="78"/>
        <v>9493.9413246900003</v>
      </c>
      <c r="H478" s="67">
        <v>256.84000000000003</v>
      </c>
      <c r="I478" s="34">
        <f t="shared" si="79"/>
        <v>126.06299999999993</v>
      </c>
      <c r="J478" s="68">
        <f t="shared" si="77"/>
        <v>24.794638132085677</v>
      </c>
      <c r="K478" s="110">
        <v>1.8</v>
      </c>
      <c r="L478" s="68">
        <f t="shared" si="80"/>
        <v>26.82</v>
      </c>
      <c r="M478" s="68">
        <f t="shared" si="85"/>
        <v>0</v>
      </c>
      <c r="N478" s="68">
        <f t="shared" si="85"/>
        <v>40.183553256869914</v>
      </c>
      <c r="O478" s="68">
        <f t="shared" si="85"/>
        <v>48.643182397178059</v>
      </c>
      <c r="P478" s="68">
        <f t="shared" si="85"/>
        <v>0</v>
      </c>
      <c r="Q478" s="68">
        <f t="shared" si="85"/>
        <v>0</v>
      </c>
      <c r="R478" s="68">
        <f t="shared" si="81"/>
        <v>48.643182397178059</v>
      </c>
      <c r="S478" s="51">
        <f t="shared" si="82"/>
        <v>0</v>
      </c>
      <c r="T478" s="184">
        <f t="shared" si="83"/>
        <v>0</v>
      </c>
    </row>
    <row r="479" spans="1:20" x14ac:dyDescent="0.35">
      <c r="A479" s="63">
        <v>45585.74999999885</v>
      </c>
      <c r="B479" s="70">
        <v>381.58299999999997</v>
      </c>
      <c r="C479" s="71">
        <v>16669.05604566</v>
      </c>
      <c r="D479" s="66">
        <v>0</v>
      </c>
      <c r="E479" s="22">
        <v>0</v>
      </c>
      <c r="F479" s="19">
        <f t="shared" si="78"/>
        <v>381.58299999999997</v>
      </c>
      <c r="G479" s="19">
        <f t="shared" si="78"/>
        <v>16669.05604566</v>
      </c>
      <c r="H479" s="67">
        <v>205.13</v>
      </c>
      <c r="I479" s="34">
        <f t="shared" si="79"/>
        <v>176.45299999999997</v>
      </c>
      <c r="J479" s="68">
        <f t="shared" si="77"/>
        <v>43.683958786581165</v>
      </c>
      <c r="K479" s="110">
        <v>1.8</v>
      </c>
      <c r="L479" s="68">
        <f t="shared" si="80"/>
        <v>26.82</v>
      </c>
      <c r="M479" s="68">
        <f t="shared" si="85"/>
        <v>0</v>
      </c>
      <c r="N479" s="68">
        <f t="shared" si="85"/>
        <v>40.183553256869914</v>
      </c>
      <c r="O479" s="68">
        <f t="shared" si="85"/>
        <v>48.643182397178059</v>
      </c>
      <c r="P479" s="68">
        <f t="shared" si="85"/>
        <v>0</v>
      </c>
      <c r="Q479" s="68">
        <f t="shared" si="85"/>
        <v>0</v>
      </c>
      <c r="R479" s="68">
        <f t="shared" si="81"/>
        <v>48.643182397178059</v>
      </c>
      <c r="S479" s="51">
        <f t="shared" si="82"/>
        <v>0</v>
      </c>
      <c r="T479" s="184">
        <f t="shared" si="83"/>
        <v>0</v>
      </c>
    </row>
    <row r="480" spans="1:20" x14ac:dyDescent="0.35">
      <c r="A480" s="63">
        <v>45585.791666665515</v>
      </c>
      <c r="B480" s="70">
        <v>379.245</v>
      </c>
      <c r="C480" s="71">
        <v>22073.5385265</v>
      </c>
      <c r="D480" s="66">
        <v>0</v>
      </c>
      <c r="E480" s="22">
        <v>0</v>
      </c>
      <c r="F480" s="19">
        <f t="shared" si="78"/>
        <v>379.245</v>
      </c>
      <c r="G480" s="19">
        <f t="shared" si="78"/>
        <v>22073.5385265</v>
      </c>
      <c r="H480" s="67">
        <v>144.53999999999996</v>
      </c>
      <c r="I480" s="34">
        <f t="shared" si="79"/>
        <v>234.70500000000004</v>
      </c>
      <c r="J480" s="68">
        <f t="shared" si="77"/>
        <v>58.203901241941224</v>
      </c>
      <c r="K480" s="110">
        <v>1.8</v>
      </c>
      <c r="L480" s="68">
        <f t="shared" si="80"/>
        <v>26.82</v>
      </c>
      <c r="M480" s="68">
        <f t="shared" si="85"/>
        <v>0</v>
      </c>
      <c r="N480" s="68">
        <f t="shared" si="85"/>
        <v>40.183553256869914</v>
      </c>
      <c r="O480" s="68">
        <f t="shared" si="85"/>
        <v>48.643182397178059</v>
      </c>
      <c r="P480" s="68">
        <f t="shared" si="85"/>
        <v>0</v>
      </c>
      <c r="Q480" s="68">
        <f t="shared" si="85"/>
        <v>0</v>
      </c>
      <c r="R480" s="68">
        <f t="shared" si="81"/>
        <v>48.643182397178059</v>
      </c>
      <c r="S480" s="51">
        <f t="shared" si="82"/>
        <v>9.5607188447631657</v>
      </c>
      <c r="T480" s="184">
        <f t="shared" si="83"/>
        <v>2243.9485164601392</v>
      </c>
    </row>
    <row r="481" spans="1:20" x14ac:dyDescent="0.35">
      <c r="A481" s="63">
        <v>45585.833333332179</v>
      </c>
      <c r="B481" s="70">
        <v>402.89200000000005</v>
      </c>
      <c r="C481" s="71">
        <v>17324.470609100001</v>
      </c>
      <c r="D481" s="66">
        <v>0</v>
      </c>
      <c r="E481" s="22">
        <v>0</v>
      </c>
      <c r="F481" s="19">
        <f t="shared" si="78"/>
        <v>402.89200000000005</v>
      </c>
      <c r="G481" s="19">
        <f t="shared" si="78"/>
        <v>17324.470609100001</v>
      </c>
      <c r="H481" s="67">
        <v>174.12</v>
      </c>
      <c r="I481" s="34">
        <f t="shared" si="79"/>
        <v>228.77200000000005</v>
      </c>
      <c r="J481" s="68">
        <f t="shared" si="77"/>
        <v>43.000284466060378</v>
      </c>
      <c r="K481" s="110">
        <v>1.8</v>
      </c>
      <c r="L481" s="68">
        <f t="shared" si="80"/>
        <v>26.82</v>
      </c>
      <c r="M481" s="68">
        <f t="shared" si="85"/>
        <v>0</v>
      </c>
      <c r="N481" s="68">
        <f t="shared" si="85"/>
        <v>40.183553256869914</v>
      </c>
      <c r="O481" s="68">
        <f t="shared" si="85"/>
        <v>48.643182397178059</v>
      </c>
      <c r="P481" s="68">
        <f t="shared" si="85"/>
        <v>0</v>
      </c>
      <c r="Q481" s="68">
        <f t="shared" si="85"/>
        <v>0</v>
      </c>
      <c r="R481" s="68">
        <f t="shared" si="81"/>
        <v>48.643182397178059</v>
      </c>
      <c r="S481" s="51">
        <f t="shared" si="82"/>
        <v>0</v>
      </c>
      <c r="T481" s="184">
        <f t="shared" si="83"/>
        <v>0</v>
      </c>
    </row>
    <row r="482" spans="1:20" x14ac:dyDescent="0.35">
      <c r="A482" s="63">
        <v>45585.874999998843</v>
      </c>
      <c r="B482" s="70">
        <v>414.43900000000002</v>
      </c>
      <c r="C482" s="71">
        <v>11803.578214160001</v>
      </c>
      <c r="D482" s="66">
        <v>0</v>
      </c>
      <c r="E482" s="22">
        <v>0</v>
      </c>
      <c r="F482" s="19">
        <f t="shared" si="78"/>
        <v>414.43900000000002</v>
      </c>
      <c r="G482" s="19">
        <f t="shared" si="78"/>
        <v>11803.578214160001</v>
      </c>
      <c r="H482" s="67">
        <v>183.33000000000004</v>
      </c>
      <c r="I482" s="34">
        <f t="shared" si="79"/>
        <v>231.10899999999998</v>
      </c>
      <c r="J482" s="68">
        <f t="shared" si="77"/>
        <v>28.480857771976094</v>
      </c>
      <c r="K482" s="110">
        <v>1.8</v>
      </c>
      <c r="L482" s="68">
        <f t="shared" si="80"/>
        <v>26.82</v>
      </c>
      <c r="M482" s="68">
        <f t="shared" si="85"/>
        <v>0</v>
      </c>
      <c r="N482" s="68">
        <f t="shared" si="85"/>
        <v>40.183553256869914</v>
      </c>
      <c r="O482" s="68">
        <f t="shared" si="85"/>
        <v>48.643182397178059</v>
      </c>
      <c r="P482" s="68">
        <f t="shared" si="85"/>
        <v>0</v>
      </c>
      <c r="Q482" s="68">
        <f t="shared" si="85"/>
        <v>0</v>
      </c>
      <c r="R482" s="68">
        <f t="shared" si="81"/>
        <v>48.643182397178059</v>
      </c>
      <c r="S482" s="51">
        <f t="shared" si="82"/>
        <v>0</v>
      </c>
      <c r="T482" s="184">
        <f t="shared" si="83"/>
        <v>0</v>
      </c>
    </row>
    <row r="483" spans="1:20" x14ac:dyDescent="0.35">
      <c r="A483" s="63">
        <v>45585.916666665507</v>
      </c>
      <c r="B483" s="70">
        <v>401.95299999999997</v>
      </c>
      <c r="C483" s="71">
        <v>10086.39737916</v>
      </c>
      <c r="D483" s="66">
        <v>0</v>
      </c>
      <c r="E483" s="22">
        <v>0</v>
      </c>
      <c r="F483" s="19">
        <f t="shared" si="78"/>
        <v>401.95299999999997</v>
      </c>
      <c r="G483" s="19">
        <f t="shared" si="78"/>
        <v>10086.39737916</v>
      </c>
      <c r="H483" s="67">
        <v>210.81999999999994</v>
      </c>
      <c r="I483" s="34">
        <f t="shared" si="79"/>
        <v>191.13300000000004</v>
      </c>
      <c r="J483" s="68">
        <f t="shared" si="77"/>
        <v>25.093474558368765</v>
      </c>
      <c r="K483" s="110">
        <v>1.8</v>
      </c>
      <c r="L483" s="68">
        <f t="shared" si="80"/>
        <v>26.82</v>
      </c>
      <c r="M483" s="68">
        <f t="shared" si="85"/>
        <v>0</v>
      </c>
      <c r="N483" s="68">
        <f t="shared" si="85"/>
        <v>40.183553256869914</v>
      </c>
      <c r="O483" s="68">
        <f t="shared" si="85"/>
        <v>48.643182397178059</v>
      </c>
      <c r="P483" s="68">
        <f t="shared" si="85"/>
        <v>0</v>
      </c>
      <c r="Q483" s="68">
        <f t="shared" si="85"/>
        <v>0</v>
      </c>
      <c r="R483" s="68">
        <f t="shared" si="81"/>
        <v>48.643182397178059</v>
      </c>
      <c r="S483" s="51">
        <f t="shared" si="82"/>
        <v>0</v>
      </c>
      <c r="T483" s="184">
        <f t="shared" si="83"/>
        <v>0</v>
      </c>
    </row>
    <row r="484" spans="1:20" x14ac:dyDescent="0.35">
      <c r="A484" s="63">
        <v>45585.958333332172</v>
      </c>
      <c r="B484" s="70">
        <v>386.39300000000003</v>
      </c>
      <c r="C484" s="71">
        <v>8335.6183352900007</v>
      </c>
      <c r="D484" s="66">
        <v>0</v>
      </c>
      <c r="E484" s="22">
        <v>0</v>
      </c>
      <c r="F484" s="19">
        <f t="shared" si="78"/>
        <v>386.39300000000003</v>
      </c>
      <c r="G484" s="19">
        <f t="shared" si="78"/>
        <v>8335.6183352900007</v>
      </c>
      <c r="H484" s="67">
        <v>246.9899999999999</v>
      </c>
      <c r="I484" s="34">
        <f t="shared" si="79"/>
        <v>139.40300000000013</v>
      </c>
      <c r="J484" s="68">
        <f t="shared" si="77"/>
        <v>21.572902033137247</v>
      </c>
      <c r="K484" s="110">
        <v>1.8</v>
      </c>
      <c r="L484" s="68">
        <f t="shared" si="80"/>
        <v>26.82</v>
      </c>
      <c r="M484" s="68">
        <f t="shared" si="85"/>
        <v>0</v>
      </c>
      <c r="N484" s="68">
        <f t="shared" si="85"/>
        <v>40.183553256869914</v>
      </c>
      <c r="O484" s="68">
        <f t="shared" si="85"/>
        <v>48.643182397178059</v>
      </c>
      <c r="P484" s="68">
        <f t="shared" si="85"/>
        <v>0</v>
      </c>
      <c r="Q484" s="68">
        <f t="shared" si="85"/>
        <v>0</v>
      </c>
      <c r="R484" s="68">
        <f t="shared" si="81"/>
        <v>48.643182397178059</v>
      </c>
      <c r="S484" s="51">
        <f t="shared" si="82"/>
        <v>0</v>
      </c>
      <c r="T484" s="184">
        <f t="shared" si="83"/>
        <v>0</v>
      </c>
    </row>
    <row r="485" spans="1:20" x14ac:dyDescent="0.35">
      <c r="A485" s="63">
        <v>45585.999999998836</v>
      </c>
      <c r="B485" s="70">
        <v>362.34800000000001</v>
      </c>
      <c r="C485" s="71">
        <v>7101.2327445999999</v>
      </c>
      <c r="D485" s="66">
        <v>0</v>
      </c>
      <c r="E485" s="22">
        <v>0</v>
      </c>
      <c r="F485" s="19">
        <f t="shared" si="78"/>
        <v>362.34800000000001</v>
      </c>
      <c r="G485" s="19">
        <f t="shared" si="78"/>
        <v>7101.2327445999999</v>
      </c>
      <c r="H485" s="67">
        <v>121.06000000000006</v>
      </c>
      <c r="I485" s="34">
        <f t="shared" si="79"/>
        <v>241.28799999999995</v>
      </c>
      <c r="J485" s="68">
        <f t="shared" si="77"/>
        <v>19.59782514212856</v>
      </c>
      <c r="K485" s="110">
        <v>1.8</v>
      </c>
      <c r="L485" s="68">
        <f t="shared" si="80"/>
        <v>26.82</v>
      </c>
      <c r="M485" s="68">
        <f t="shared" si="85"/>
        <v>0</v>
      </c>
      <c r="N485" s="68">
        <f t="shared" si="85"/>
        <v>40.183553256869914</v>
      </c>
      <c r="O485" s="68">
        <f t="shared" si="85"/>
        <v>48.643182397178059</v>
      </c>
      <c r="P485" s="68">
        <f t="shared" si="85"/>
        <v>0</v>
      </c>
      <c r="Q485" s="68">
        <f t="shared" si="85"/>
        <v>0</v>
      </c>
      <c r="R485" s="68">
        <f t="shared" si="81"/>
        <v>48.643182397178059</v>
      </c>
      <c r="S485" s="51">
        <f t="shared" si="82"/>
        <v>0</v>
      </c>
      <c r="T485" s="184">
        <f t="shared" si="83"/>
        <v>0</v>
      </c>
    </row>
    <row r="486" spans="1:20" x14ac:dyDescent="0.35">
      <c r="A486" s="63">
        <v>45586.0416666655</v>
      </c>
      <c r="B486" s="64">
        <v>362.32600000000002</v>
      </c>
      <c r="C486" s="65">
        <v>5700.0061501799992</v>
      </c>
      <c r="D486" s="66">
        <v>0</v>
      </c>
      <c r="E486" s="22">
        <v>0</v>
      </c>
      <c r="F486" s="19">
        <f t="shared" si="78"/>
        <v>362.32600000000002</v>
      </c>
      <c r="G486" s="19">
        <f t="shared" si="78"/>
        <v>5700.0061501799992</v>
      </c>
      <c r="H486" s="67">
        <v>231.34000000000003</v>
      </c>
      <c r="I486" s="34">
        <f t="shared" si="79"/>
        <v>130.98599999999999</v>
      </c>
      <c r="J486" s="68">
        <f t="shared" si="77"/>
        <v>15.731706115983945</v>
      </c>
      <c r="K486" s="110">
        <v>1.8</v>
      </c>
      <c r="L486" s="68">
        <f t="shared" si="80"/>
        <v>26.82</v>
      </c>
      <c r="M486" s="68">
        <f t="shared" si="85"/>
        <v>0</v>
      </c>
      <c r="N486" s="68">
        <f t="shared" si="85"/>
        <v>40.183553256869914</v>
      </c>
      <c r="O486" s="68">
        <f t="shared" si="85"/>
        <v>48.643182397178059</v>
      </c>
      <c r="P486" s="68">
        <f t="shared" si="85"/>
        <v>0</v>
      </c>
      <c r="Q486" s="68">
        <f t="shared" si="85"/>
        <v>0</v>
      </c>
      <c r="R486" s="68">
        <f t="shared" si="81"/>
        <v>48.643182397178059</v>
      </c>
      <c r="S486" s="51">
        <f t="shared" si="82"/>
        <v>0</v>
      </c>
      <c r="T486" s="184">
        <f t="shared" si="83"/>
        <v>0</v>
      </c>
    </row>
    <row r="487" spans="1:20" x14ac:dyDescent="0.35">
      <c r="A487" s="63">
        <v>45586.083333332164</v>
      </c>
      <c r="B487" s="70">
        <v>369.33699999999999</v>
      </c>
      <c r="C487" s="71">
        <v>5012.8978061399994</v>
      </c>
      <c r="D487" s="66">
        <v>0</v>
      </c>
      <c r="E487" s="22">
        <v>0</v>
      </c>
      <c r="F487" s="19">
        <f t="shared" si="78"/>
        <v>369.33699999999999</v>
      </c>
      <c r="G487" s="19">
        <f t="shared" si="78"/>
        <v>5012.8978061399994</v>
      </c>
      <c r="H487" s="67">
        <v>239.5</v>
      </c>
      <c r="I487" s="34">
        <f t="shared" si="79"/>
        <v>129.83699999999999</v>
      </c>
      <c r="J487" s="68">
        <f t="shared" si="77"/>
        <v>13.572693248009269</v>
      </c>
      <c r="K487" s="110">
        <v>1.8</v>
      </c>
      <c r="L487" s="68">
        <f t="shared" si="80"/>
        <v>26.82</v>
      </c>
      <c r="M487" s="68">
        <f t="shared" si="85"/>
        <v>0</v>
      </c>
      <c r="N487" s="68">
        <f t="shared" si="85"/>
        <v>40.183553256869914</v>
      </c>
      <c r="O487" s="68">
        <f t="shared" si="85"/>
        <v>48.643182397178059</v>
      </c>
      <c r="P487" s="68">
        <f t="shared" si="85"/>
        <v>0</v>
      </c>
      <c r="Q487" s="68">
        <f t="shared" si="85"/>
        <v>0</v>
      </c>
      <c r="R487" s="68">
        <f t="shared" si="81"/>
        <v>48.643182397178059</v>
      </c>
      <c r="S487" s="51">
        <f t="shared" si="82"/>
        <v>0</v>
      </c>
      <c r="T487" s="184">
        <f t="shared" si="83"/>
        <v>0</v>
      </c>
    </row>
    <row r="488" spans="1:20" x14ac:dyDescent="0.35">
      <c r="A488" s="63">
        <v>45586.124999998829</v>
      </c>
      <c r="B488" s="70">
        <v>372.54599999999999</v>
      </c>
      <c r="C488" s="71">
        <v>5073.0313022999999</v>
      </c>
      <c r="D488" s="66">
        <v>0</v>
      </c>
      <c r="E488" s="22">
        <v>0</v>
      </c>
      <c r="F488" s="19">
        <f t="shared" si="78"/>
        <v>372.54599999999999</v>
      </c>
      <c r="G488" s="19">
        <f t="shared" si="78"/>
        <v>5073.0313022999999</v>
      </c>
      <c r="H488" s="67">
        <v>229.63000000000011</v>
      </c>
      <c r="I488" s="34">
        <f t="shared" si="79"/>
        <v>142.91599999999988</v>
      </c>
      <c r="J488" s="68">
        <f t="shared" si="77"/>
        <v>13.617194392907184</v>
      </c>
      <c r="K488" s="110">
        <v>1.8</v>
      </c>
      <c r="L488" s="68">
        <f t="shared" si="80"/>
        <v>26.82</v>
      </c>
      <c r="M488" s="68">
        <f t="shared" ref="M488:Q503" si="86">M487</f>
        <v>0</v>
      </c>
      <c r="N488" s="68">
        <f t="shared" si="86"/>
        <v>40.183553256869914</v>
      </c>
      <c r="O488" s="68">
        <f t="shared" si="86"/>
        <v>48.643182397178059</v>
      </c>
      <c r="P488" s="68">
        <f t="shared" si="86"/>
        <v>0</v>
      </c>
      <c r="Q488" s="68">
        <f t="shared" si="86"/>
        <v>0</v>
      </c>
      <c r="R488" s="68">
        <f t="shared" si="81"/>
        <v>48.643182397178059</v>
      </c>
      <c r="S488" s="51">
        <f t="shared" si="82"/>
        <v>0</v>
      </c>
      <c r="T488" s="184">
        <f t="shared" si="83"/>
        <v>0</v>
      </c>
    </row>
    <row r="489" spans="1:20" x14ac:dyDescent="0.35">
      <c r="A489" s="63">
        <v>45586.166666665493</v>
      </c>
      <c r="B489" s="70">
        <v>380.18600000000004</v>
      </c>
      <c r="C489" s="71">
        <v>5640.6957147400008</v>
      </c>
      <c r="D489" s="66">
        <v>0</v>
      </c>
      <c r="E489" s="22">
        <v>0</v>
      </c>
      <c r="F489" s="19">
        <f t="shared" si="78"/>
        <v>380.18600000000004</v>
      </c>
      <c r="G489" s="19">
        <f t="shared" si="78"/>
        <v>5640.6957147400008</v>
      </c>
      <c r="H489" s="67">
        <v>248.73000000000002</v>
      </c>
      <c r="I489" s="34">
        <f t="shared" si="79"/>
        <v>131.45600000000002</v>
      </c>
      <c r="J489" s="68">
        <f t="shared" si="77"/>
        <v>14.83667392997112</v>
      </c>
      <c r="K489" s="110">
        <v>1.8</v>
      </c>
      <c r="L489" s="68">
        <f t="shared" si="80"/>
        <v>26.82</v>
      </c>
      <c r="M489" s="68">
        <f t="shared" si="86"/>
        <v>0</v>
      </c>
      <c r="N489" s="68">
        <f t="shared" si="86"/>
        <v>40.183553256869914</v>
      </c>
      <c r="O489" s="68">
        <f t="shared" si="86"/>
        <v>48.643182397178059</v>
      </c>
      <c r="P489" s="68">
        <f t="shared" si="86"/>
        <v>0</v>
      </c>
      <c r="Q489" s="68">
        <f t="shared" si="86"/>
        <v>0</v>
      </c>
      <c r="R489" s="68">
        <f t="shared" si="81"/>
        <v>48.643182397178059</v>
      </c>
      <c r="S489" s="51">
        <f t="shared" si="82"/>
        <v>0</v>
      </c>
      <c r="T489" s="184">
        <f t="shared" si="83"/>
        <v>0</v>
      </c>
    </row>
    <row r="490" spans="1:20" x14ac:dyDescent="0.35">
      <c r="A490" s="63">
        <v>45586.208333332157</v>
      </c>
      <c r="B490" s="70">
        <v>392.54499999999996</v>
      </c>
      <c r="C490" s="71">
        <v>7011.3773510499996</v>
      </c>
      <c r="D490" s="66">
        <v>0</v>
      </c>
      <c r="E490" s="22">
        <v>0</v>
      </c>
      <c r="F490" s="19">
        <f t="shared" si="78"/>
        <v>392.54499999999996</v>
      </c>
      <c r="G490" s="19">
        <f t="shared" si="78"/>
        <v>7011.3773510499996</v>
      </c>
      <c r="H490" s="67">
        <v>289.55999999999995</v>
      </c>
      <c r="I490" s="34">
        <f t="shared" si="79"/>
        <v>102.98500000000001</v>
      </c>
      <c r="J490" s="68">
        <f t="shared" si="77"/>
        <v>17.861333989861034</v>
      </c>
      <c r="K490" s="110">
        <v>1.8</v>
      </c>
      <c r="L490" s="68">
        <f t="shared" si="80"/>
        <v>26.82</v>
      </c>
      <c r="M490" s="68">
        <f t="shared" si="86"/>
        <v>0</v>
      </c>
      <c r="N490" s="68">
        <f t="shared" si="86"/>
        <v>40.183553256869914</v>
      </c>
      <c r="O490" s="68">
        <f t="shared" si="86"/>
        <v>48.643182397178059</v>
      </c>
      <c r="P490" s="68">
        <f t="shared" si="86"/>
        <v>0</v>
      </c>
      <c r="Q490" s="68">
        <f t="shared" si="86"/>
        <v>0</v>
      </c>
      <c r="R490" s="68">
        <f t="shared" si="81"/>
        <v>48.643182397178059</v>
      </c>
      <c r="S490" s="51">
        <f t="shared" si="82"/>
        <v>0</v>
      </c>
      <c r="T490" s="184">
        <f t="shared" si="83"/>
        <v>0</v>
      </c>
    </row>
    <row r="491" spans="1:20" x14ac:dyDescent="0.35">
      <c r="A491" s="63">
        <v>45586.249999998821</v>
      </c>
      <c r="B491" s="70">
        <v>373.17899999999997</v>
      </c>
      <c r="C491" s="71">
        <v>9150.116813820001</v>
      </c>
      <c r="D491" s="66">
        <v>0</v>
      </c>
      <c r="E491" s="22">
        <v>0</v>
      </c>
      <c r="F491" s="19">
        <f t="shared" si="78"/>
        <v>373.17899999999997</v>
      </c>
      <c r="G491" s="19">
        <f t="shared" si="78"/>
        <v>9150.116813820001</v>
      </c>
      <c r="H491" s="67">
        <v>177.53999999999996</v>
      </c>
      <c r="I491" s="34">
        <f t="shared" si="79"/>
        <v>195.63900000000001</v>
      </c>
      <c r="J491" s="68">
        <f t="shared" si="77"/>
        <v>24.519377601151195</v>
      </c>
      <c r="K491" s="110">
        <v>1.8</v>
      </c>
      <c r="L491" s="68">
        <f t="shared" si="80"/>
        <v>26.82</v>
      </c>
      <c r="M491" s="68">
        <f t="shared" si="86"/>
        <v>0</v>
      </c>
      <c r="N491" s="68">
        <f t="shared" si="86"/>
        <v>40.183553256869914</v>
      </c>
      <c r="O491" s="68">
        <f t="shared" si="86"/>
        <v>48.643182397178059</v>
      </c>
      <c r="P491" s="68">
        <f t="shared" si="86"/>
        <v>0</v>
      </c>
      <c r="Q491" s="68">
        <f t="shared" si="86"/>
        <v>0</v>
      </c>
      <c r="R491" s="68">
        <f t="shared" si="81"/>
        <v>48.643182397178059</v>
      </c>
      <c r="S491" s="51">
        <f t="shared" si="82"/>
        <v>0</v>
      </c>
      <c r="T491" s="184">
        <f t="shared" si="83"/>
        <v>0</v>
      </c>
    </row>
    <row r="492" spans="1:20" x14ac:dyDescent="0.35">
      <c r="A492" s="63">
        <v>45586.291666665486</v>
      </c>
      <c r="B492" s="70">
        <v>342.78100000000001</v>
      </c>
      <c r="C492" s="71">
        <v>21419.476459289999</v>
      </c>
      <c r="D492" s="66">
        <v>0</v>
      </c>
      <c r="E492" s="22">
        <v>0</v>
      </c>
      <c r="F492" s="19">
        <f t="shared" si="78"/>
        <v>342.78100000000001</v>
      </c>
      <c r="G492" s="19">
        <f t="shared" si="78"/>
        <v>21419.476459289999</v>
      </c>
      <c r="H492" s="67">
        <v>228.14999999999998</v>
      </c>
      <c r="I492" s="34">
        <f t="shared" si="79"/>
        <v>114.63100000000003</v>
      </c>
      <c r="J492" s="68">
        <f t="shared" si="77"/>
        <v>62.487350405331682</v>
      </c>
      <c r="K492" s="110">
        <v>1.8</v>
      </c>
      <c r="L492" s="68">
        <f t="shared" si="80"/>
        <v>26.82</v>
      </c>
      <c r="M492" s="68">
        <f t="shared" si="86"/>
        <v>0</v>
      </c>
      <c r="N492" s="68">
        <f t="shared" si="86"/>
        <v>40.183553256869914</v>
      </c>
      <c r="O492" s="68">
        <f t="shared" si="86"/>
        <v>48.643182397178059</v>
      </c>
      <c r="P492" s="68">
        <f t="shared" si="86"/>
        <v>0</v>
      </c>
      <c r="Q492" s="68">
        <f t="shared" si="86"/>
        <v>0</v>
      </c>
      <c r="R492" s="68">
        <f t="shared" si="81"/>
        <v>48.643182397178059</v>
      </c>
      <c r="S492" s="51">
        <f t="shared" si="82"/>
        <v>13.844168008153623</v>
      </c>
      <c r="T492" s="184">
        <f t="shared" si="83"/>
        <v>1586.9708229426583</v>
      </c>
    </row>
    <row r="493" spans="1:20" x14ac:dyDescent="0.35">
      <c r="A493" s="63">
        <v>45586.33333333215</v>
      </c>
      <c r="B493" s="70">
        <v>350.67399999999998</v>
      </c>
      <c r="C493" s="71">
        <v>26046.53183494</v>
      </c>
      <c r="D493" s="66">
        <v>0</v>
      </c>
      <c r="E493" s="22">
        <v>0</v>
      </c>
      <c r="F493" s="19">
        <f t="shared" si="78"/>
        <v>350.67399999999998</v>
      </c>
      <c r="G493" s="19">
        <f t="shared" si="78"/>
        <v>26046.53183494</v>
      </c>
      <c r="H493" s="67">
        <v>62.511166666666675</v>
      </c>
      <c r="I493" s="34">
        <f t="shared" si="79"/>
        <v>288.16283333333331</v>
      </c>
      <c r="J493" s="68">
        <f t="shared" si="77"/>
        <v>74.275628746185916</v>
      </c>
      <c r="K493" s="110">
        <v>1.8</v>
      </c>
      <c r="L493" s="68">
        <f t="shared" si="80"/>
        <v>26.82</v>
      </c>
      <c r="M493" s="68">
        <f t="shared" si="86"/>
        <v>0</v>
      </c>
      <c r="N493" s="68">
        <f t="shared" si="86"/>
        <v>40.183553256869914</v>
      </c>
      <c r="O493" s="68">
        <f t="shared" si="86"/>
        <v>48.643182397178059</v>
      </c>
      <c r="P493" s="68">
        <f t="shared" si="86"/>
        <v>0</v>
      </c>
      <c r="Q493" s="68">
        <f t="shared" si="86"/>
        <v>0</v>
      </c>
      <c r="R493" s="68">
        <f t="shared" si="81"/>
        <v>48.643182397178059</v>
      </c>
      <c r="S493" s="51">
        <f t="shared" si="82"/>
        <v>25.632446349007857</v>
      </c>
      <c r="T493" s="184">
        <f t="shared" si="83"/>
        <v>7386.3183651947593</v>
      </c>
    </row>
    <row r="494" spans="1:20" x14ac:dyDescent="0.35">
      <c r="A494" s="63">
        <v>45586.374999998814</v>
      </c>
      <c r="B494" s="70">
        <v>515.88800000000003</v>
      </c>
      <c r="C494" s="71">
        <v>19769.066927240001</v>
      </c>
      <c r="D494" s="66">
        <v>0</v>
      </c>
      <c r="E494" s="22">
        <v>0</v>
      </c>
      <c r="F494" s="19">
        <f t="shared" si="78"/>
        <v>515.88800000000003</v>
      </c>
      <c r="G494" s="19">
        <f t="shared" si="78"/>
        <v>19769.066927240001</v>
      </c>
      <c r="H494" s="67">
        <v>207.76999999999998</v>
      </c>
      <c r="I494" s="34">
        <f t="shared" si="79"/>
        <v>308.11800000000005</v>
      </c>
      <c r="J494" s="68">
        <f t="shared" si="77"/>
        <v>38.320462827668017</v>
      </c>
      <c r="K494" s="110">
        <v>1.8</v>
      </c>
      <c r="L494" s="68">
        <f t="shared" si="80"/>
        <v>26.82</v>
      </c>
      <c r="M494" s="68">
        <f t="shared" si="86"/>
        <v>0</v>
      </c>
      <c r="N494" s="68">
        <f t="shared" si="86"/>
        <v>40.183553256869914</v>
      </c>
      <c r="O494" s="68">
        <f t="shared" si="86"/>
        <v>48.643182397178059</v>
      </c>
      <c r="P494" s="68">
        <f t="shared" si="86"/>
        <v>0</v>
      </c>
      <c r="Q494" s="68">
        <f t="shared" si="86"/>
        <v>0</v>
      </c>
      <c r="R494" s="68">
        <f t="shared" si="81"/>
        <v>48.643182397178059</v>
      </c>
      <c r="S494" s="51">
        <f t="shared" si="82"/>
        <v>0</v>
      </c>
      <c r="T494" s="184">
        <f t="shared" si="83"/>
        <v>0</v>
      </c>
    </row>
    <row r="495" spans="1:20" x14ac:dyDescent="0.35">
      <c r="A495" s="63">
        <v>45586.416666665478</v>
      </c>
      <c r="B495" s="70">
        <v>669.58500000000004</v>
      </c>
      <c r="C495" s="71">
        <v>17337.796385499998</v>
      </c>
      <c r="D495" s="66">
        <v>0</v>
      </c>
      <c r="E495" s="22">
        <v>0</v>
      </c>
      <c r="F495" s="19">
        <f t="shared" si="78"/>
        <v>669.58500000000004</v>
      </c>
      <c r="G495" s="19">
        <f t="shared" si="78"/>
        <v>17337.796385499998</v>
      </c>
      <c r="H495" s="67">
        <v>395</v>
      </c>
      <c r="I495" s="34">
        <f t="shared" si="79"/>
        <v>274.58500000000004</v>
      </c>
      <c r="J495" s="68">
        <f t="shared" si="77"/>
        <v>25.893346454146968</v>
      </c>
      <c r="K495" s="110">
        <v>1.8</v>
      </c>
      <c r="L495" s="68">
        <f t="shared" si="80"/>
        <v>26.82</v>
      </c>
      <c r="M495" s="68">
        <f t="shared" si="86"/>
        <v>0</v>
      </c>
      <c r="N495" s="68">
        <f t="shared" si="86"/>
        <v>40.183553256869914</v>
      </c>
      <c r="O495" s="68">
        <f t="shared" si="86"/>
        <v>48.643182397178059</v>
      </c>
      <c r="P495" s="68">
        <f t="shared" si="86"/>
        <v>0</v>
      </c>
      <c r="Q495" s="68">
        <f t="shared" si="86"/>
        <v>0</v>
      </c>
      <c r="R495" s="68">
        <f t="shared" si="81"/>
        <v>48.643182397178059</v>
      </c>
      <c r="S495" s="51">
        <f t="shared" si="82"/>
        <v>0</v>
      </c>
      <c r="T495" s="184">
        <f t="shared" si="83"/>
        <v>0</v>
      </c>
    </row>
    <row r="496" spans="1:20" x14ac:dyDescent="0.35">
      <c r="A496" s="63">
        <v>45586.458333332143</v>
      </c>
      <c r="B496" s="70">
        <v>644.62200000000007</v>
      </c>
      <c r="C496" s="71">
        <v>20580.822459480001</v>
      </c>
      <c r="D496" s="66">
        <v>0</v>
      </c>
      <c r="E496" s="22">
        <v>0</v>
      </c>
      <c r="F496" s="19">
        <f t="shared" si="78"/>
        <v>644.62200000000007</v>
      </c>
      <c r="G496" s="19">
        <f t="shared" si="78"/>
        <v>20580.822459480001</v>
      </c>
      <c r="H496" s="67">
        <v>395</v>
      </c>
      <c r="I496" s="34">
        <f t="shared" si="79"/>
        <v>249.62200000000007</v>
      </c>
      <c r="J496" s="68">
        <f t="shared" si="77"/>
        <v>31.926962560198067</v>
      </c>
      <c r="K496" s="110">
        <v>1.8</v>
      </c>
      <c r="L496" s="68">
        <f t="shared" si="80"/>
        <v>26.82</v>
      </c>
      <c r="M496" s="68">
        <f t="shared" si="86"/>
        <v>0</v>
      </c>
      <c r="N496" s="68">
        <f t="shared" si="86"/>
        <v>40.183553256869914</v>
      </c>
      <c r="O496" s="68">
        <f t="shared" si="86"/>
        <v>48.643182397178059</v>
      </c>
      <c r="P496" s="68">
        <f t="shared" si="86"/>
        <v>0</v>
      </c>
      <c r="Q496" s="68">
        <f t="shared" si="86"/>
        <v>0</v>
      </c>
      <c r="R496" s="68">
        <f t="shared" si="81"/>
        <v>48.643182397178059</v>
      </c>
      <c r="S496" s="51">
        <f t="shared" si="82"/>
        <v>0</v>
      </c>
      <c r="T496" s="184">
        <f t="shared" si="83"/>
        <v>0</v>
      </c>
    </row>
    <row r="497" spans="1:20" x14ac:dyDescent="0.35">
      <c r="A497" s="63">
        <v>45586.499999998807</v>
      </c>
      <c r="B497" s="70">
        <v>621.52700000000004</v>
      </c>
      <c r="C497" s="71">
        <v>29862.424182670002</v>
      </c>
      <c r="D497" s="66">
        <v>0</v>
      </c>
      <c r="E497" s="22">
        <v>0</v>
      </c>
      <c r="F497" s="19">
        <f t="shared" si="78"/>
        <v>621.52700000000004</v>
      </c>
      <c r="G497" s="19">
        <f t="shared" si="78"/>
        <v>29862.424182670002</v>
      </c>
      <c r="H497" s="67">
        <v>395</v>
      </c>
      <c r="I497" s="34">
        <f t="shared" si="79"/>
        <v>226.52700000000004</v>
      </c>
      <c r="J497" s="68">
        <f t="shared" si="77"/>
        <v>48.046865514563322</v>
      </c>
      <c r="K497" s="110">
        <v>1.8</v>
      </c>
      <c r="L497" s="68">
        <f t="shared" si="80"/>
        <v>26.82</v>
      </c>
      <c r="M497" s="68">
        <f t="shared" si="86"/>
        <v>0</v>
      </c>
      <c r="N497" s="68">
        <f t="shared" si="86"/>
        <v>40.183553256869914</v>
      </c>
      <c r="O497" s="68">
        <f t="shared" si="86"/>
        <v>48.643182397178059</v>
      </c>
      <c r="P497" s="68">
        <f t="shared" si="86"/>
        <v>0</v>
      </c>
      <c r="Q497" s="68">
        <f t="shared" si="86"/>
        <v>0</v>
      </c>
      <c r="R497" s="68">
        <f t="shared" si="81"/>
        <v>48.643182397178059</v>
      </c>
      <c r="S497" s="51">
        <f t="shared" si="82"/>
        <v>0</v>
      </c>
      <c r="T497" s="184">
        <f t="shared" si="83"/>
        <v>0</v>
      </c>
    </row>
    <row r="498" spans="1:20" x14ac:dyDescent="0.35">
      <c r="A498" s="63">
        <v>45586.541666665471</v>
      </c>
      <c r="B498" s="70">
        <v>604.351</v>
      </c>
      <c r="C498" s="71">
        <v>20667.206430539998</v>
      </c>
      <c r="D498" s="66">
        <v>0</v>
      </c>
      <c r="E498" s="22">
        <v>0</v>
      </c>
      <c r="F498" s="19">
        <f t="shared" si="78"/>
        <v>604.351</v>
      </c>
      <c r="G498" s="19">
        <f t="shared" si="78"/>
        <v>20667.206430539998</v>
      </c>
      <c r="H498" s="67">
        <v>395</v>
      </c>
      <c r="I498" s="34">
        <f t="shared" si="79"/>
        <v>209.351</v>
      </c>
      <c r="J498" s="68">
        <f t="shared" si="77"/>
        <v>34.197356222691774</v>
      </c>
      <c r="K498" s="110">
        <v>1.8</v>
      </c>
      <c r="L498" s="68">
        <f t="shared" si="80"/>
        <v>26.82</v>
      </c>
      <c r="M498" s="68">
        <f t="shared" si="86"/>
        <v>0</v>
      </c>
      <c r="N498" s="68">
        <f t="shared" si="86"/>
        <v>40.183553256869914</v>
      </c>
      <c r="O498" s="68">
        <f t="shared" si="86"/>
        <v>48.643182397178059</v>
      </c>
      <c r="P498" s="68">
        <f t="shared" si="86"/>
        <v>0</v>
      </c>
      <c r="Q498" s="68">
        <f t="shared" si="86"/>
        <v>0</v>
      </c>
      <c r="R498" s="68">
        <f t="shared" si="81"/>
        <v>48.643182397178059</v>
      </c>
      <c r="S498" s="51">
        <f t="shared" si="82"/>
        <v>0</v>
      </c>
      <c r="T498" s="184">
        <f t="shared" si="83"/>
        <v>0</v>
      </c>
    </row>
    <row r="499" spans="1:20" x14ac:dyDescent="0.35">
      <c r="A499" s="63">
        <v>45586.583333332135</v>
      </c>
      <c r="B499" s="70">
        <v>598.31299999999999</v>
      </c>
      <c r="C499" s="71">
        <v>27645.688332260001</v>
      </c>
      <c r="D499" s="66">
        <v>0</v>
      </c>
      <c r="E499" s="22">
        <v>0</v>
      </c>
      <c r="F499" s="19">
        <f t="shared" si="78"/>
        <v>598.31299999999999</v>
      </c>
      <c r="G499" s="19">
        <f t="shared" si="78"/>
        <v>27645.688332260001</v>
      </c>
      <c r="H499" s="67">
        <v>395</v>
      </c>
      <c r="I499" s="34">
        <f t="shared" si="79"/>
        <v>203.31299999999999</v>
      </c>
      <c r="J499" s="68">
        <f t="shared" si="77"/>
        <v>46.206063268322772</v>
      </c>
      <c r="K499" s="110">
        <v>1.8</v>
      </c>
      <c r="L499" s="68">
        <f t="shared" si="80"/>
        <v>26.82</v>
      </c>
      <c r="M499" s="68">
        <f t="shared" si="86"/>
        <v>0</v>
      </c>
      <c r="N499" s="68">
        <f t="shared" si="86"/>
        <v>40.183553256869914</v>
      </c>
      <c r="O499" s="68">
        <f t="shared" si="86"/>
        <v>48.643182397178059</v>
      </c>
      <c r="P499" s="68">
        <f t="shared" si="86"/>
        <v>0</v>
      </c>
      <c r="Q499" s="68">
        <f t="shared" si="86"/>
        <v>0</v>
      </c>
      <c r="R499" s="68">
        <f t="shared" si="81"/>
        <v>48.643182397178059</v>
      </c>
      <c r="S499" s="51">
        <f t="shared" si="82"/>
        <v>0</v>
      </c>
      <c r="T499" s="184">
        <f t="shared" si="83"/>
        <v>0</v>
      </c>
    </row>
    <row r="500" spans="1:20" x14ac:dyDescent="0.35">
      <c r="A500" s="63">
        <v>45586.624999998799</v>
      </c>
      <c r="B500" s="70">
        <v>594.54899999999998</v>
      </c>
      <c r="C500" s="71">
        <v>16216.28763619</v>
      </c>
      <c r="D500" s="66">
        <v>0</v>
      </c>
      <c r="E500" s="22">
        <v>0</v>
      </c>
      <c r="F500" s="19">
        <f t="shared" si="78"/>
        <v>594.54899999999998</v>
      </c>
      <c r="G500" s="19">
        <f t="shared" si="78"/>
        <v>16216.28763619</v>
      </c>
      <c r="H500" s="67">
        <v>395</v>
      </c>
      <c r="I500" s="34">
        <f t="shared" si="79"/>
        <v>199.54899999999998</v>
      </c>
      <c r="J500" s="68">
        <f t="shared" si="77"/>
        <v>27.274938880041848</v>
      </c>
      <c r="K500" s="110">
        <v>1.8</v>
      </c>
      <c r="L500" s="68">
        <f t="shared" si="80"/>
        <v>26.82</v>
      </c>
      <c r="M500" s="68">
        <f t="shared" si="86"/>
        <v>0</v>
      </c>
      <c r="N500" s="68">
        <f t="shared" si="86"/>
        <v>40.183553256869914</v>
      </c>
      <c r="O500" s="68">
        <f t="shared" si="86"/>
        <v>48.643182397178059</v>
      </c>
      <c r="P500" s="68">
        <f t="shared" si="86"/>
        <v>0</v>
      </c>
      <c r="Q500" s="68">
        <f t="shared" si="86"/>
        <v>0</v>
      </c>
      <c r="R500" s="68">
        <f t="shared" si="81"/>
        <v>48.643182397178059</v>
      </c>
      <c r="S500" s="51">
        <f t="shared" si="82"/>
        <v>0</v>
      </c>
      <c r="T500" s="184">
        <f t="shared" si="83"/>
        <v>0</v>
      </c>
    </row>
    <row r="501" spans="1:20" x14ac:dyDescent="0.35">
      <c r="A501" s="63">
        <v>45586.666666665464</v>
      </c>
      <c r="B501" s="70">
        <v>599.976</v>
      </c>
      <c r="C501" s="71">
        <v>17841.686780800002</v>
      </c>
      <c r="D501" s="66">
        <v>0</v>
      </c>
      <c r="E501" s="22">
        <v>0</v>
      </c>
      <c r="F501" s="19">
        <f t="shared" si="78"/>
        <v>599.976</v>
      </c>
      <c r="G501" s="19">
        <f t="shared" si="78"/>
        <v>17841.686780800002</v>
      </c>
      <c r="H501" s="67">
        <v>395</v>
      </c>
      <c r="I501" s="34">
        <f t="shared" si="79"/>
        <v>204.976</v>
      </c>
      <c r="J501" s="68">
        <f t="shared" si="77"/>
        <v>29.737334128031794</v>
      </c>
      <c r="K501" s="110">
        <v>1.8</v>
      </c>
      <c r="L501" s="68">
        <f t="shared" si="80"/>
        <v>26.82</v>
      </c>
      <c r="M501" s="68">
        <f t="shared" si="86"/>
        <v>0</v>
      </c>
      <c r="N501" s="68">
        <f t="shared" si="86"/>
        <v>40.183553256869914</v>
      </c>
      <c r="O501" s="68">
        <f t="shared" si="86"/>
        <v>48.643182397178059</v>
      </c>
      <c r="P501" s="68">
        <f t="shared" si="86"/>
        <v>0</v>
      </c>
      <c r="Q501" s="68">
        <f t="shared" si="86"/>
        <v>0</v>
      </c>
      <c r="R501" s="68">
        <f t="shared" si="81"/>
        <v>48.643182397178059</v>
      </c>
      <c r="S501" s="51">
        <f t="shared" si="82"/>
        <v>0</v>
      </c>
      <c r="T501" s="184">
        <f t="shared" si="83"/>
        <v>0</v>
      </c>
    </row>
    <row r="502" spans="1:20" x14ac:dyDescent="0.35">
      <c r="A502" s="63">
        <v>45586.708333332128</v>
      </c>
      <c r="B502" s="70">
        <v>594.77099999999996</v>
      </c>
      <c r="C502" s="71">
        <v>19654.828205009999</v>
      </c>
      <c r="D502" s="66">
        <v>0</v>
      </c>
      <c r="E502" s="22">
        <v>0</v>
      </c>
      <c r="F502" s="19">
        <f t="shared" si="78"/>
        <v>594.77099999999996</v>
      </c>
      <c r="G502" s="19">
        <f t="shared" si="78"/>
        <v>19654.828205009999</v>
      </c>
      <c r="H502" s="67">
        <v>395</v>
      </c>
      <c r="I502" s="34">
        <f t="shared" si="79"/>
        <v>199.77099999999996</v>
      </c>
      <c r="J502" s="68">
        <f t="shared" si="77"/>
        <v>33.046043275495947</v>
      </c>
      <c r="K502" s="110">
        <v>1.8</v>
      </c>
      <c r="L502" s="68">
        <f t="shared" si="80"/>
        <v>26.82</v>
      </c>
      <c r="M502" s="68">
        <f t="shared" si="86"/>
        <v>0</v>
      </c>
      <c r="N502" s="68">
        <f t="shared" si="86"/>
        <v>40.183553256869914</v>
      </c>
      <c r="O502" s="68">
        <f t="shared" si="86"/>
        <v>48.643182397178059</v>
      </c>
      <c r="P502" s="68">
        <f t="shared" si="86"/>
        <v>0</v>
      </c>
      <c r="Q502" s="68">
        <f t="shared" si="86"/>
        <v>0</v>
      </c>
      <c r="R502" s="68">
        <f t="shared" si="81"/>
        <v>48.643182397178059</v>
      </c>
      <c r="S502" s="51">
        <f t="shared" si="82"/>
        <v>0</v>
      </c>
      <c r="T502" s="184">
        <f t="shared" si="83"/>
        <v>0</v>
      </c>
    </row>
    <row r="503" spans="1:20" x14ac:dyDescent="0.35">
      <c r="A503" s="63">
        <v>45586.749999998792</v>
      </c>
      <c r="B503" s="70">
        <v>592.23</v>
      </c>
      <c r="C503" s="71">
        <v>37615.817569899998</v>
      </c>
      <c r="D503" s="66">
        <v>0</v>
      </c>
      <c r="E503" s="22">
        <v>0</v>
      </c>
      <c r="F503" s="19">
        <f t="shared" si="78"/>
        <v>592.23</v>
      </c>
      <c r="G503" s="19">
        <f t="shared" si="78"/>
        <v>37615.817569899998</v>
      </c>
      <c r="H503" s="67">
        <v>395</v>
      </c>
      <c r="I503" s="34">
        <f t="shared" si="79"/>
        <v>197.23000000000002</v>
      </c>
      <c r="J503" s="68">
        <f t="shared" si="77"/>
        <v>63.51555572986846</v>
      </c>
      <c r="K503" s="110">
        <v>1.8</v>
      </c>
      <c r="L503" s="68">
        <f t="shared" si="80"/>
        <v>26.82</v>
      </c>
      <c r="M503" s="68">
        <f t="shared" si="86"/>
        <v>0</v>
      </c>
      <c r="N503" s="68">
        <f t="shared" si="86"/>
        <v>40.183553256869914</v>
      </c>
      <c r="O503" s="68">
        <f t="shared" si="86"/>
        <v>48.643182397178059</v>
      </c>
      <c r="P503" s="68">
        <f t="shared" si="86"/>
        <v>0</v>
      </c>
      <c r="Q503" s="68">
        <f t="shared" si="86"/>
        <v>0</v>
      </c>
      <c r="R503" s="68">
        <f t="shared" si="81"/>
        <v>48.643182397178059</v>
      </c>
      <c r="S503" s="51">
        <f t="shared" si="82"/>
        <v>14.872373332690401</v>
      </c>
      <c r="T503" s="184">
        <f t="shared" si="83"/>
        <v>2933.278192406528</v>
      </c>
    </row>
    <row r="504" spans="1:20" x14ac:dyDescent="0.35">
      <c r="A504" s="63">
        <v>45586.791666665456</v>
      </c>
      <c r="B504" s="70">
        <v>592.06700000000001</v>
      </c>
      <c r="C504" s="71">
        <v>39805.531548489998</v>
      </c>
      <c r="D504" s="66">
        <v>0</v>
      </c>
      <c r="E504" s="22">
        <v>0</v>
      </c>
      <c r="F504" s="19">
        <f t="shared" si="78"/>
        <v>592.06700000000001</v>
      </c>
      <c r="G504" s="19">
        <f t="shared" si="78"/>
        <v>39805.531548489998</v>
      </c>
      <c r="H504" s="67">
        <v>395</v>
      </c>
      <c r="I504" s="34">
        <f t="shared" si="79"/>
        <v>197.06700000000001</v>
      </c>
      <c r="J504" s="68">
        <f t="shared" si="77"/>
        <v>67.231464595206276</v>
      </c>
      <c r="K504" s="110">
        <v>1.8</v>
      </c>
      <c r="L504" s="68">
        <f t="shared" si="80"/>
        <v>26.82</v>
      </c>
      <c r="M504" s="68">
        <f t="shared" ref="M504:Q519" si="87">M503</f>
        <v>0</v>
      </c>
      <c r="N504" s="68">
        <f t="shared" si="87"/>
        <v>40.183553256869914</v>
      </c>
      <c r="O504" s="68">
        <f t="shared" si="87"/>
        <v>48.643182397178059</v>
      </c>
      <c r="P504" s="68">
        <f t="shared" si="87"/>
        <v>0</v>
      </c>
      <c r="Q504" s="68">
        <f t="shared" si="87"/>
        <v>0</v>
      </c>
      <c r="R504" s="68">
        <f t="shared" si="81"/>
        <v>48.643182397178059</v>
      </c>
      <c r="S504" s="51">
        <f t="shared" si="82"/>
        <v>18.588282198028217</v>
      </c>
      <c r="T504" s="184">
        <f t="shared" si="83"/>
        <v>3663.1370079188268</v>
      </c>
    </row>
    <row r="505" spans="1:20" x14ac:dyDescent="0.35">
      <c r="A505" s="63">
        <v>45586.833333332121</v>
      </c>
      <c r="B505" s="70">
        <v>608.43000000000006</v>
      </c>
      <c r="C505" s="71">
        <v>31113.366009000001</v>
      </c>
      <c r="D505" s="66">
        <v>0</v>
      </c>
      <c r="E505" s="22">
        <v>0</v>
      </c>
      <c r="F505" s="19">
        <f t="shared" si="78"/>
        <v>608.43000000000006</v>
      </c>
      <c r="G505" s="19">
        <f t="shared" si="78"/>
        <v>31113.366009000001</v>
      </c>
      <c r="H505" s="67">
        <v>395</v>
      </c>
      <c r="I505" s="34">
        <f t="shared" si="79"/>
        <v>213.43000000000006</v>
      </c>
      <c r="J505" s="68">
        <f t="shared" si="77"/>
        <v>51.137133292243966</v>
      </c>
      <c r="K505" s="110">
        <v>1.8</v>
      </c>
      <c r="L505" s="68">
        <f t="shared" si="80"/>
        <v>26.82</v>
      </c>
      <c r="M505" s="68">
        <f t="shared" si="87"/>
        <v>0</v>
      </c>
      <c r="N505" s="68">
        <f t="shared" si="87"/>
        <v>40.183553256869914</v>
      </c>
      <c r="O505" s="68">
        <f t="shared" si="87"/>
        <v>48.643182397178059</v>
      </c>
      <c r="P505" s="68">
        <f t="shared" si="87"/>
        <v>0</v>
      </c>
      <c r="Q505" s="68">
        <f t="shared" si="87"/>
        <v>0</v>
      </c>
      <c r="R505" s="68">
        <f t="shared" si="81"/>
        <v>48.643182397178059</v>
      </c>
      <c r="S505" s="51">
        <f t="shared" si="82"/>
        <v>2.4939508950659075</v>
      </c>
      <c r="T505" s="184">
        <f t="shared" si="83"/>
        <v>532.28393953391685</v>
      </c>
    </row>
    <row r="506" spans="1:20" x14ac:dyDescent="0.35">
      <c r="A506" s="63">
        <v>45586.874999998785</v>
      </c>
      <c r="B506" s="70">
        <v>608.80999999999995</v>
      </c>
      <c r="C506" s="71">
        <v>20127.9214933</v>
      </c>
      <c r="D506" s="66">
        <v>0</v>
      </c>
      <c r="E506" s="22">
        <v>0</v>
      </c>
      <c r="F506" s="19">
        <f t="shared" si="78"/>
        <v>608.80999999999995</v>
      </c>
      <c r="G506" s="19">
        <f t="shared" si="78"/>
        <v>20127.9214933</v>
      </c>
      <c r="H506" s="67">
        <v>395</v>
      </c>
      <c r="I506" s="34">
        <f t="shared" si="79"/>
        <v>213.80999999999995</v>
      </c>
      <c r="J506" s="68">
        <f t="shared" si="77"/>
        <v>33.061088834447531</v>
      </c>
      <c r="K506" s="110">
        <v>1.8</v>
      </c>
      <c r="L506" s="68">
        <f t="shared" si="80"/>
        <v>26.82</v>
      </c>
      <c r="M506" s="68">
        <f t="shared" si="87"/>
        <v>0</v>
      </c>
      <c r="N506" s="68">
        <f t="shared" si="87"/>
        <v>40.183553256869914</v>
      </c>
      <c r="O506" s="68">
        <f t="shared" si="87"/>
        <v>48.643182397178059</v>
      </c>
      <c r="P506" s="68">
        <f t="shared" si="87"/>
        <v>0</v>
      </c>
      <c r="Q506" s="68">
        <f t="shared" si="87"/>
        <v>0</v>
      </c>
      <c r="R506" s="68">
        <f t="shared" si="81"/>
        <v>48.643182397178059</v>
      </c>
      <c r="S506" s="51">
        <f t="shared" si="82"/>
        <v>0</v>
      </c>
      <c r="T506" s="184">
        <f t="shared" si="83"/>
        <v>0</v>
      </c>
    </row>
    <row r="507" spans="1:20" x14ac:dyDescent="0.35">
      <c r="A507" s="63">
        <v>45586.916666665449</v>
      </c>
      <c r="B507" s="70">
        <v>585.04899999999998</v>
      </c>
      <c r="C507" s="71">
        <v>16823.54811249</v>
      </c>
      <c r="D507" s="66">
        <v>0</v>
      </c>
      <c r="E507" s="22">
        <v>0</v>
      </c>
      <c r="F507" s="19">
        <f t="shared" si="78"/>
        <v>585.04899999999998</v>
      </c>
      <c r="G507" s="19">
        <f t="shared" si="78"/>
        <v>16823.54811249</v>
      </c>
      <c r="H507" s="67">
        <v>395</v>
      </c>
      <c r="I507" s="34">
        <f t="shared" si="79"/>
        <v>190.04899999999998</v>
      </c>
      <c r="J507" s="68">
        <f t="shared" si="77"/>
        <v>28.75579329678369</v>
      </c>
      <c r="K507" s="110">
        <v>1.8</v>
      </c>
      <c r="L507" s="68">
        <f t="shared" si="80"/>
        <v>26.82</v>
      </c>
      <c r="M507" s="68">
        <f t="shared" si="87"/>
        <v>0</v>
      </c>
      <c r="N507" s="68">
        <f t="shared" si="87"/>
        <v>40.183553256869914</v>
      </c>
      <c r="O507" s="68">
        <f t="shared" si="87"/>
        <v>48.643182397178059</v>
      </c>
      <c r="P507" s="68">
        <f t="shared" si="87"/>
        <v>0</v>
      </c>
      <c r="Q507" s="68">
        <f t="shared" si="87"/>
        <v>0</v>
      </c>
      <c r="R507" s="68">
        <f t="shared" si="81"/>
        <v>48.643182397178059</v>
      </c>
      <c r="S507" s="51">
        <f t="shared" si="82"/>
        <v>0</v>
      </c>
      <c r="T507" s="184">
        <f t="shared" si="83"/>
        <v>0</v>
      </c>
    </row>
    <row r="508" spans="1:20" x14ac:dyDescent="0.35">
      <c r="A508" s="63">
        <v>45586.958333332113</v>
      </c>
      <c r="B508" s="70">
        <v>567.76900000000001</v>
      </c>
      <c r="C508" s="71">
        <v>13533.73974062</v>
      </c>
      <c r="D508" s="66">
        <v>0</v>
      </c>
      <c r="E508" s="22">
        <v>0</v>
      </c>
      <c r="F508" s="19">
        <f t="shared" si="78"/>
        <v>567.76900000000001</v>
      </c>
      <c r="G508" s="19">
        <f t="shared" si="78"/>
        <v>13533.73974062</v>
      </c>
      <c r="H508" s="67">
        <v>395</v>
      </c>
      <c r="I508" s="34">
        <f t="shared" si="79"/>
        <v>172.76900000000001</v>
      </c>
      <c r="J508" s="68">
        <f t="shared" si="77"/>
        <v>23.836700736778514</v>
      </c>
      <c r="K508" s="110">
        <v>1.8</v>
      </c>
      <c r="L508" s="68">
        <f t="shared" si="80"/>
        <v>26.82</v>
      </c>
      <c r="M508" s="68">
        <f t="shared" si="87"/>
        <v>0</v>
      </c>
      <c r="N508" s="68">
        <f t="shared" si="87"/>
        <v>40.183553256869914</v>
      </c>
      <c r="O508" s="68">
        <f t="shared" si="87"/>
        <v>48.643182397178059</v>
      </c>
      <c r="P508" s="68">
        <f t="shared" si="87"/>
        <v>0</v>
      </c>
      <c r="Q508" s="68">
        <f t="shared" si="87"/>
        <v>0</v>
      </c>
      <c r="R508" s="68">
        <f t="shared" si="81"/>
        <v>48.643182397178059</v>
      </c>
      <c r="S508" s="51">
        <f t="shared" si="82"/>
        <v>0</v>
      </c>
      <c r="T508" s="184">
        <f t="shared" si="83"/>
        <v>0</v>
      </c>
    </row>
    <row r="509" spans="1:20" x14ac:dyDescent="0.35">
      <c r="A509" s="63">
        <v>45586.999999998778</v>
      </c>
      <c r="B509" s="70">
        <v>546.60599999999999</v>
      </c>
      <c r="C509" s="71">
        <v>12514.67299218</v>
      </c>
      <c r="D509" s="66">
        <v>0</v>
      </c>
      <c r="E509" s="22">
        <v>0</v>
      </c>
      <c r="F509" s="19">
        <f t="shared" si="78"/>
        <v>546.60599999999999</v>
      </c>
      <c r="G509" s="19">
        <f t="shared" si="78"/>
        <v>12514.67299218</v>
      </c>
      <c r="H509" s="67">
        <v>395</v>
      </c>
      <c r="I509" s="34">
        <f t="shared" si="79"/>
        <v>151.60599999999999</v>
      </c>
      <c r="J509" s="68">
        <f t="shared" si="77"/>
        <v>22.895235310589346</v>
      </c>
      <c r="K509" s="110">
        <v>1.8</v>
      </c>
      <c r="L509" s="68">
        <f t="shared" si="80"/>
        <v>26.82</v>
      </c>
      <c r="M509" s="68">
        <f t="shared" si="87"/>
        <v>0</v>
      </c>
      <c r="N509" s="68">
        <f t="shared" si="87"/>
        <v>40.183553256869914</v>
      </c>
      <c r="O509" s="68">
        <f t="shared" si="87"/>
        <v>48.643182397178059</v>
      </c>
      <c r="P509" s="68">
        <f t="shared" si="87"/>
        <v>0</v>
      </c>
      <c r="Q509" s="68">
        <f t="shared" si="87"/>
        <v>0</v>
      </c>
      <c r="R509" s="68">
        <f t="shared" si="81"/>
        <v>48.643182397178059</v>
      </c>
      <c r="S509" s="51">
        <f t="shared" si="82"/>
        <v>0</v>
      </c>
      <c r="T509" s="184">
        <f t="shared" si="83"/>
        <v>0</v>
      </c>
    </row>
    <row r="510" spans="1:20" x14ac:dyDescent="0.35">
      <c r="A510" s="63">
        <v>45587.041666665442</v>
      </c>
      <c r="B510" s="64">
        <v>531.46900000000005</v>
      </c>
      <c r="C510" s="65">
        <v>10578.4455352</v>
      </c>
      <c r="D510" s="66">
        <v>0</v>
      </c>
      <c r="E510" s="22">
        <v>0</v>
      </c>
      <c r="F510" s="19">
        <f t="shared" si="78"/>
        <v>531.46900000000005</v>
      </c>
      <c r="G510" s="19">
        <f t="shared" si="78"/>
        <v>10578.4455352</v>
      </c>
      <c r="H510" s="67">
        <v>395</v>
      </c>
      <c r="I510" s="34">
        <f t="shared" si="79"/>
        <v>136.46900000000005</v>
      </c>
      <c r="J510" s="68">
        <f t="shared" si="77"/>
        <v>19.904162867824841</v>
      </c>
      <c r="K510" s="110">
        <v>1.78</v>
      </c>
      <c r="L510" s="68">
        <f t="shared" si="80"/>
        <v>26.612000000000002</v>
      </c>
      <c r="M510" s="68">
        <f t="shared" si="87"/>
        <v>0</v>
      </c>
      <c r="N510" s="68">
        <f t="shared" si="87"/>
        <v>40.183553256869914</v>
      </c>
      <c r="O510" s="68">
        <f t="shared" si="87"/>
        <v>48.643182397178059</v>
      </c>
      <c r="P510" s="68">
        <f t="shared" si="87"/>
        <v>0</v>
      </c>
      <c r="Q510" s="68">
        <f t="shared" si="87"/>
        <v>0</v>
      </c>
      <c r="R510" s="68">
        <f t="shared" si="81"/>
        <v>48.643182397178059</v>
      </c>
      <c r="S510" s="51">
        <f t="shared" si="82"/>
        <v>0</v>
      </c>
      <c r="T510" s="184">
        <f t="shared" si="83"/>
        <v>0</v>
      </c>
    </row>
    <row r="511" spans="1:20" x14ac:dyDescent="0.35">
      <c r="A511" s="63">
        <v>45587.083333332106</v>
      </c>
      <c r="B511" s="70">
        <v>526.66200000000003</v>
      </c>
      <c r="C511" s="71">
        <v>8767.9385707199999</v>
      </c>
      <c r="D511" s="66">
        <v>0</v>
      </c>
      <c r="E511" s="22">
        <v>0</v>
      </c>
      <c r="F511" s="19">
        <f t="shared" si="78"/>
        <v>526.66200000000003</v>
      </c>
      <c r="G511" s="19">
        <f t="shared" si="78"/>
        <v>8767.9385707199999</v>
      </c>
      <c r="H511" s="67">
        <v>395</v>
      </c>
      <c r="I511" s="34">
        <f t="shared" si="79"/>
        <v>131.66200000000003</v>
      </c>
      <c r="J511" s="68">
        <f t="shared" si="77"/>
        <v>16.648132143044304</v>
      </c>
      <c r="K511" s="110">
        <v>1.78</v>
      </c>
      <c r="L511" s="68">
        <f t="shared" si="80"/>
        <v>26.612000000000002</v>
      </c>
      <c r="M511" s="68">
        <f t="shared" si="87"/>
        <v>0</v>
      </c>
      <c r="N511" s="68">
        <f t="shared" si="87"/>
        <v>40.183553256869914</v>
      </c>
      <c r="O511" s="68">
        <f t="shared" si="87"/>
        <v>48.643182397178059</v>
      </c>
      <c r="P511" s="68">
        <f t="shared" si="87"/>
        <v>0</v>
      </c>
      <c r="Q511" s="68">
        <f t="shared" si="87"/>
        <v>0</v>
      </c>
      <c r="R511" s="68">
        <f t="shared" si="81"/>
        <v>48.643182397178059</v>
      </c>
      <c r="S511" s="51">
        <f t="shared" si="82"/>
        <v>0</v>
      </c>
      <c r="T511" s="184">
        <f t="shared" si="83"/>
        <v>0</v>
      </c>
    </row>
    <row r="512" spans="1:20" x14ac:dyDescent="0.35">
      <c r="A512" s="63">
        <v>45587.12499999877</v>
      </c>
      <c r="B512" s="70">
        <v>529.19299999999998</v>
      </c>
      <c r="C512" s="71">
        <v>8303.4102580100007</v>
      </c>
      <c r="D512" s="66">
        <v>0</v>
      </c>
      <c r="E512" s="22">
        <v>0</v>
      </c>
      <c r="F512" s="19">
        <f t="shared" si="78"/>
        <v>529.19299999999998</v>
      </c>
      <c r="G512" s="19">
        <f t="shared" si="78"/>
        <v>8303.4102580100007</v>
      </c>
      <c r="H512" s="67">
        <v>395</v>
      </c>
      <c r="I512" s="34">
        <f t="shared" si="79"/>
        <v>134.19299999999998</v>
      </c>
      <c r="J512" s="68">
        <f t="shared" si="77"/>
        <v>15.690703123454016</v>
      </c>
      <c r="K512" s="110">
        <v>1.78</v>
      </c>
      <c r="L512" s="68">
        <f t="shared" si="80"/>
        <v>26.612000000000002</v>
      </c>
      <c r="M512" s="68">
        <f t="shared" si="87"/>
        <v>0</v>
      </c>
      <c r="N512" s="68">
        <f t="shared" si="87"/>
        <v>40.183553256869914</v>
      </c>
      <c r="O512" s="68">
        <f t="shared" si="87"/>
        <v>48.643182397178059</v>
      </c>
      <c r="P512" s="68">
        <f t="shared" si="87"/>
        <v>0</v>
      </c>
      <c r="Q512" s="68">
        <f t="shared" si="87"/>
        <v>0</v>
      </c>
      <c r="R512" s="68">
        <f t="shared" si="81"/>
        <v>48.643182397178059</v>
      </c>
      <c r="S512" s="51">
        <f t="shared" si="82"/>
        <v>0</v>
      </c>
      <c r="T512" s="184">
        <f t="shared" si="83"/>
        <v>0</v>
      </c>
    </row>
    <row r="513" spans="1:20" x14ac:dyDescent="0.35">
      <c r="A513" s="63">
        <v>45587.166666665435</v>
      </c>
      <c r="B513" s="70">
        <v>534.26099999999997</v>
      </c>
      <c r="C513" s="71">
        <v>8622.1210565299989</v>
      </c>
      <c r="D513" s="66">
        <v>0</v>
      </c>
      <c r="E513" s="22">
        <v>0</v>
      </c>
      <c r="F513" s="19">
        <f t="shared" si="78"/>
        <v>534.26099999999997</v>
      </c>
      <c r="G513" s="19">
        <f t="shared" si="78"/>
        <v>8622.1210565299989</v>
      </c>
      <c r="H513" s="67">
        <v>395</v>
      </c>
      <c r="I513" s="34">
        <f t="shared" si="79"/>
        <v>139.26099999999997</v>
      </c>
      <c r="J513" s="68">
        <f t="shared" si="77"/>
        <v>16.138406240638936</v>
      </c>
      <c r="K513" s="110">
        <v>1.78</v>
      </c>
      <c r="L513" s="68">
        <f t="shared" si="80"/>
        <v>26.612000000000002</v>
      </c>
      <c r="M513" s="68">
        <f t="shared" si="87"/>
        <v>0</v>
      </c>
      <c r="N513" s="68">
        <f t="shared" si="87"/>
        <v>40.183553256869914</v>
      </c>
      <c r="O513" s="68">
        <f t="shared" si="87"/>
        <v>48.643182397178059</v>
      </c>
      <c r="P513" s="68">
        <f t="shared" si="87"/>
        <v>0</v>
      </c>
      <c r="Q513" s="68">
        <f t="shared" si="87"/>
        <v>0</v>
      </c>
      <c r="R513" s="68">
        <f t="shared" si="81"/>
        <v>48.643182397178059</v>
      </c>
      <c r="S513" s="51">
        <f t="shared" si="82"/>
        <v>0</v>
      </c>
      <c r="T513" s="184">
        <f t="shared" si="83"/>
        <v>0</v>
      </c>
    </row>
    <row r="514" spans="1:20" x14ac:dyDescent="0.35">
      <c r="A514" s="63">
        <v>45587.208333332099</v>
      </c>
      <c r="B514" s="70">
        <v>539.976</v>
      </c>
      <c r="C514" s="71">
        <v>9489.3378216000001</v>
      </c>
      <c r="D514" s="66">
        <v>0</v>
      </c>
      <c r="E514" s="22">
        <v>0</v>
      </c>
      <c r="F514" s="19">
        <f t="shared" si="78"/>
        <v>539.976</v>
      </c>
      <c r="G514" s="19">
        <f t="shared" si="78"/>
        <v>9489.3378216000001</v>
      </c>
      <c r="H514" s="67">
        <v>395</v>
      </c>
      <c r="I514" s="34">
        <f t="shared" si="79"/>
        <v>144.976</v>
      </c>
      <c r="J514" s="68">
        <f t="shared" si="77"/>
        <v>17.573628867949687</v>
      </c>
      <c r="K514" s="110">
        <v>1.78</v>
      </c>
      <c r="L514" s="68">
        <f t="shared" si="80"/>
        <v>26.612000000000002</v>
      </c>
      <c r="M514" s="68">
        <f t="shared" si="87"/>
        <v>0</v>
      </c>
      <c r="N514" s="68">
        <f t="shared" si="87"/>
        <v>40.183553256869914</v>
      </c>
      <c r="O514" s="68">
        <f t="shared" si="87"/>
        <v>48.643182397178059</v>
      </c>
      <c r="P514" s="68">
        <f t="shared" si="87"/>
        <v>0</v>
      </c>
      <c r="Q514" s="68">
        <f t="shared" si="87"/>
        <v>0</v>
      </c>
      <c r="R514" s="68">
        <f t="shared" si="81"/>
        <v>48.643182397178059</v>
      </c>
      <c r="S514" s="51">
        <f t="shared" si="82"/>
        <v>0</v>
      </c>
      <c r="T514" s="184">
        <f t="shared" si="83"/>
        <v>0</v>
      </c>
    </row>
    <row r="515" spans="1:20" x14ac:dyDescent="0.35">
      <c r="A515" s="63">
        <v>45587.249999998763</v>
      </c>
      <c r="B515" s="70">
        <v>536.15599999999995</v>
      </c>
      <c r="C515" s="71">
        <v>12108.492466880001</v>
      </c>
      <c r="D515" s="66">
        <v>0</v>
      </c>
      <c r="E515" s="22">
        <v>0</v>
      </c>
      <c r="F515" s="19">
        <f t="shared" si="78"/>
        <v>536.15599999999995</v>
      </c>
      <c r="G515" s="19">
        <f t="shared" si="78"/>
        <v>12108.492466880001</v>
      </c>
      <c r="H515" s="67">
        <v>395</v>
      </c>
      <c r="I515" s="34">
        <f t="shared" si="79"/>
        <v>141.15599999999995</v>
      </c>
      <c r="J515" s="68">
        <f t="shared" si="77"/>
        <v>22.583898094733627</v>
      </c>
      <c r="K515" s="110">
        <v>1.78</v>
      </c>
      <c r="L515" s="68">
        <f t="shared" si="80"/>
        <v>26.612000000000002</v>
      </c>
      <c r="M515" s="68">
        <f t="shared" si="87"/>
        <v>0</v>
      </c>
      <c r="N515" s="68">
        <f t="shared" si="87"/>
        <v>40.183553256869914</v>
      </c>
      <c r="O515" s="68">
        <f t="shared" si="87"/>
        <v>48.643182397178059</v>
      </c>
      <c r="P515" s="68">
        <f t="shared" si="87"/>
        <v>0</v>
      </c>
      <c r="Q515" s="68">
        <f t="shared" si="87"/>
        <v>0</v>
      </c>
      <c r="R515" s="68">
        <f t="shared" si="81"/>
        <v>48.643182397178059</v>
      </c>
      <c r="S515" s="51">
        <f t="shared" si="82"/>
        <v>0</v>
      </c>
      <c r="T515" s="184">
        <f t="shared" si="83"/>
        <v>0</v>
      </c>
    </row>
    <row r="516" spans="1:20" x14ac:dyDescent="0.35">
      <c r="A516" s="63">
        <v>45587.291666665427</v>
      </c>
      <c r="B516" s="70">
        <v>578.97</v>
      </c>
      <c r="C516" s="71">
        <v>23134.677834099999</v>
      </c>
      <c r="D516" s="66">
        <v>0</v>
      </c>
      <c r="E516" s="22">
        <v>0</v>
      </c>
      <c r="F516" s="19">
        <f t="shared" si="78"/>
        <v>578.97</v>
      </c>
      <c r="G516" s="19">
        <f t="shared" si="78"/>
        <v>23134.677834099999</v>
      </c>
      <c r="H516" s="67">
        <v>395</v>
      </c>
      <c r="I516" s="34">
        <f t="shared" si="79"/>
        <v>183.97000000000003</v>
      </c>
      <c r="J516" s="68">
        <f t="shared" si="77"/>
        <v>39.958336069399103</v>
      </c>
      <c r="K516" s="110">
        <v>1.78</v>
      </c>
      <c r="L516" s="68">
        <f t="shared" si="80"/>
        <v>26.612000000000002</v>
      </c>
      <c r="M516" s="68">
        <f t="shared" si="87"/>
        <v>0</v>
      </c>
      <c r="N516" s="68">
        <f t="shared" si="87"/>
        <v>40.183553256869914</v>
      </c>
      <c r="O516" s="68">
        <f t="shared" si="87"/>
        <v>48.643182397178059</v>
      </c>
      <c r="P516" s="68">
        <f t="shared" si="87"/>
        <v>0</v>
      </c>
      <c r="Q516" s="68">
        <f t="shared" si="87"/>
        <v>0</v>
      </c>
      <c r="R516" s="68">
        <f t="shared" si="81"/>
        <v>48.643182397178059</v>
      </c>
      <c r="S516" s="51">
        <f t="shared" si="82"/>
        <v>0</v>
      </c>
      <c r="T516" s="184">
        <f t="shared" si="83"/>
        <v>0</v>
      </c>
    </row>
    <row r="517" spans="1:20" x14ac:dyDescent="0.35">
      <c r="A517" s="63">
        <v>45587.333333332092</v>
      </c>
      <c r="B517" s="70">
        <v>606.15099999999995</v>
      </c>
      <c r="C517" s="71">
        <v>27819.34389235</v>
      </c>
      <c r="D517" s="66">
        <v>0</v>
      </c>
      <c r="E517" s="22">
        <v>0</v>
      </c>
      <c r="F517" s="19">
        <f t="shared" si="78"/>
        <v>606.15099999999995</v>
      </c>
      <c r="G517" s="19">
        <f t="shared" si="78"/>
        <v>27819.34389235</v>
      </c>
      <c r="H517" s="67">
        <v>375.25</v>
      </c>
      <c r="I517" s="34">
        <f t="shared" si="79"/>
        <v>230.90099999999995</v>
      </c>
      <c r="J517" s="68">
        <f t="shared" si="77"/>
        <v>45.895072172362994</v>
      </c>
      <c r="K517" s="110">
        <v>1.78</v>
      </c>
      <c r="L517" s="68">
        <f t="shared" si="80"/>
        <v>26.612000000000002</v>
      </c>
      <c r="M517" s="68">
        <f t="shared" si="87"/>
        <v>0</v>
      </c>
      <c r="N517" s="68">
        <f t="shared" si="87"/>
        <v>40.183553256869914</v>
      </c>
      <c r="O517" s="68">
        <f t="shared" si="87"/>
        <v>48.643182397178059</v>
      </c>
      <c r="P517" s="68">
        <f t="shared" si="87"/>
        <v>0</v>
      </c>
      <c r="Q517" s="68">
        <f t="shared" si="87"/>
        <v>0</v>
      </c>
      <c r="R517" s="68">
        <f t="shared" si="81"/>
        <v>48.643182397178059</v>
      </c>
      <c r="S517" s="51">
        <f t="shared" si="82"/>
        <v>0</v>
      </c>
      <c r="T517" s="184">
        <f t="shared" si="83"/>
        <v>0</v>
      </c>
    </row>
    <row r="518" spans="1:20" x14ac:dyDescent="0.35">
      <c r="A518" s="63">
        <v>45587.374999998756</v>
      </c>
      <c r="B518" s="70">
        <v>612.72799999999995</v>
      </c>
      <c r="C518" s="71">
        <v>16359.66605568</v>
      </c>
      <c r="D518" s="66">
        <v>0</v>
      </c>
      <c r="E518" s="22">
        <v>0</v>
      </c>
      <c r="F518" s="19">
        <f t="shared" si="78"/>
        <v>612.72799999999995</v>
      </c>
      <c r="G518" s="19">
        <f t="shared" si="78"/>
        <v>16359.66605568</v>
      </c>
      <c r="H518" s="67">
        <v>0</v>
      </c>
      <c r="I518" s="34">
        <f t="shared" si="79"/>
        <v>612.72799999999995</v>
      </c>
      <c r="J518" s="68">
        <f t="shared" ref="J518:J581" si="88">IF(F518&gt;0,G518/F518,0)</f>
        <v>26.699720031857531</v>
      </c>
      <c r="K518" s="110">
        <v>1.78</v>
      </c>
      <c r="L518" s="68">
        <f t="shared" si="80"/>
        <v>26.612000000000002</v>
      </c>
      <c r="M518" s="68">
        <f t="shared" si="87"/>
        <v>0</v>
      </c>
      <c r="N518" s="68">
        <f t="shared" si="87"/>
        <v>40.183553256869914</v>
      </c>
      <c r="O518" s="68">
        <f t="shared" si="87"/>
        <v>48.643182397178059</v>
      </c>
      <c r="P518" s="68">
        <f t="shared" si="87"/>
        <v>0</v>
      </c>
      <c r="Q518" s="68">
        <f t="shared" si="87"/>
        <v>0</v>
      </c>
      <c r="R518" s="68">
        <f t="shared" si="81"/>
        <v>48.643182397178059</v>
      </c>
      <c r="S518" s="51">
        <f t="shared" si="82"/>
        <v>0</v>
      </c>
      <c r="T518" s="184">
        <f t="shared" si="83"/>
        <v>0</v>
      </c>
    </row>
    <row r="519" spans="1:20" x14ac:dyDescent="0.35">
      <c r="A519" s="63">
        <v>45587.41666666542</v>
      </c>
      <c r="B519" s="70">
        <v>584.96199999999999</v>
      </c>
      <c r="C519" s="71">
        <v>12603.90630226</v>
      </c>
      <c r="D519" s="66">
        <v>0</v>
      </c>
      <c r="E519" s="22">
        <v>0</v>
      </c>
      <c r="F519" s="19">
        <f t="shared" ref="F519:G582" si="89">B519-D519</f>
        <v>584.96199999999999</v>
      </c>
      <c r="G519" s="19">
        <f t="shared" si="89"/>
        <v>12603.90630226</v>
      </c>
      <c r="H519" s="67">
        <v>0</v>
      </c>
      <c r="I519" s="34">
        <f t="shared" ref="I519:I582" si="90">F519-H519</f>
        <v>584.96199999999999</v>
      </c>
      <c r="J519" s="68">
        <f t="shared" si="88"/>
        <v>21.546538582437833</v>
      </c>
      <c r="K519" s="110">
        <v>1.78</v>
      </c>
      <c r="L519" s="68">
        <f t="shared" ref="L519:L582" si="91">IF(AND(MONTH($A$2)&gt;5,MONTH($A$2)&lt;9),(K519*10800)/1000,(K519*10400)/1000)+8.1</f>
        <v>26.612000000000002</v>
      </c>
      <c r="M519" s="68">
        <f t="shared" si="87"/>
        <v>0</v>
      </c>
      <c r="N519" s="68">
        <f t="shared" si="87"/>
        <v>40.183553256869914</v>
      </c>
      <c r="O519" s="68">
        <f t="shared" si="87"/>
        <v>48.643182397178059</v>
      </c>
      <c r="P519" s="68">
        <f t="shared" si="87"/>
        <v>0</v>
      </c>
      <c r="Q519" s="68">
        <f t="shared" si="87"/>
        <v>0</v>
      </c>
      <c r="R519" s="68">
        <f t="shared" ref="R519:R582" si="92">MAX(L519:Q519)</f>
        <v>48.643182397178059</v>
      </c>
      <c r="S519" s="51">
        <f t="shared" ref="S519:S582" si="93">IF(J519&gt;R519,J519-R519,0)</f>
        <v>0</v>
      </c>
      <c r="T519" s="184">
        <f t="shared" ref="T519:T582" si="94">IF(S519&lt;&gt;" ",S519*I519,0)</f>
        <v>0</v>
      </c>
    </row>
    <row r="520" spans="1:20" x14ac:dyDescent="0.35">
      <c r="A520" s="63">
        <v>45587.458333332084</v>
      </c>
      <c r="B520" s="70">
        <v>547.74200000000008</v>
      </c>
      <c r="C520" s="71">
        <v>12036.51684728</v>
      </c>
      <c r="D520" s="66">
        <v>0</v>
      </c>
      <c r="E520" s="22">
        <v>0</v>
      </c>
      <c r="F520" s="19">
        <f t="shared" si="89"/>
        <v>547.74200000000008</v>
      </c>
      <c r="G520" s="19">
        <f t="shared" si="89"/>
        <v>12036.51684728</v>
      </c>
      <c r="H520" s="67">
        <v>0</v>
      </c>
      <c r="I520" s="34">
        <f t="shared" si="90"/>
        <v>547.74200000000008</v>
      </c>
      <c r="J520" s="68">
        <f t="shared" si="88"/>
        <v>21.974792598121009</v>
      </c>
      <c r="K520" s="110">
        <v>1.78</v>
      </c>
      <c r="L520" s="68">
        <f t="shared" si="91"/>
        <v>26.612000000000002</v>
      </c>
      <c r="M520" s="68">
        <f t="shared" ref="M520:Q535" si="95">M519</f>
        <v>0</v>
      </c>
      <c r="N520" s="68">
        <f t="shared" si="95"/>
        <v>40.183553256869914</v>
      </c>
      <c r="O520" s="68">
        <f t="shared" si="95"/>
        <v>48.643182397178059</v>
      </c>
      <c r="P520" s="68">
        <f t="shared" si="95"/>
        <v>0</v>
      </c>
      <c r="Q520" s="68">
        <f t="shared" si="95"/>
        <v>0</v>
      </c>
      <c r="R520" s="68">
        <f t="shared" si="92"/>
        <v>48.643182397178059</v>
      </c>
      <c r="S520" s="51">
        <f t="shared" si="93"/>
        <v>0</v>
      </c>
      <c r="T520" s="184">
        <f t="shared" si="94"/>
        <v>0</v>
      </c>
    </row>
    <row r="521" spans="1:20" x14ac:dyDescent="0.35">
      <c r="A521" s="63">
        <v>45587.499999998749</v>
      </c>
      <c r="B521" s="70">
        <v>534.6</v>
      </c>
      <c r="C521" s="71">
        <v>11836.044</v>
      </c>
      <c r="D521" s="66">
        <v>47.557000000000002</v>
      </c>
      <c r="E521" s="22">
        <v>1052.912</v>
      </c>
      <c r="F521" s="19">
        <f t="shared" si="89"/>
        <v>487.04300000000001</v>
      </c>
      <c r="G521" s="19">
        <f t="shared" si="89"/>
        <v>10783.132</v>
      </c>
      <c r="H521" s="67">
        <v>0</v>
      </c>
      <c r="I521" s="34">
        <f t="shared" si="90"/>
        <v>487.04300000000001</v>
      </c>
      <c r="J521" s="68">
        <f t="shared" si="88"/>
        <v>22.139999958935864</v>
      </c>
      <c r="K521" s="110">
        <v>1.78</v>
      </c>
      <c r="L521" s="68">
        <f t="shared" si="91"/>
        <v>26.612000000000002</v>
      </c>
      <c r="M521" s="68">
        <f t="shared" si="95"/>
        <v>0</v>
      </c>
      <c r="N521" s="68">
        <f t="shared" si="95"/>
        <v>40.183553256869914</v>
      </c>
      <c r="O521" s="68">
        <f t="shared" si="95"/>
        <v>48.643182397178059</v>
      </c>
      <c r="P521" s="68">
        <f t="shared" si="95"/>
        <v>0</v>
      </c>
      <c r="Q521" s="68">
        <f t="shared" si="95"/>
        <v>0</v>
      </c>
      <c r="R521" s="68">
        <f t="shared" si="92"/>
        <v>48.643182397178059</v>
      </c>
      <c r="S521" s="51">
        <f t="shared" si="93"/>
        <v>0</v>
      </c>
      <c r="T521" s="184">
        <f t="shared" si="94"/>
        <v>0</v>
      </c>
    </row>
    <row r="522" spans="1:20" x14ac:dyDescent="0.35">
      <c r="A522" s="63">
        <v>45587.541666665413</v>
      </c>
      <c r="B522" s="70">
        <v>518.1</v>
      </c>
      <c r="C522" s="71">
        <v>12273.789000000001</v>
      </c>
      <c r="D522" s="66">
        <v>61.764000000000003</v>
      </c>
      <c r="E522" s="22">
        <v>1463.1849999999999</v>
      </c>
      <c r="F522" s="19">
        <f t="shared" si="89"/>
        <v>456.33600000000001</v>
      </c>
      <c r="G522" s="19">
        <f t="shared" si="89"/>
        <v>10810.604000000001</v>
      </c>
      <c r="H522" s="67">
        <v>0</v>
      </c>
      <c r="I522" s="34">
        <f t="shared" si="90"/>
        <v>456.33600000000001</v>
      </c>
      <c r="J522" s="68">
        <f t="shared" si="88"/>
        <v>23.6900091160899</v>
      </c>
      <c r="K522" s="110">
        <v>1.78</v>
      </c>
      <c r="L522" s="68">
        <f t="shared" si="91"/>
        <v>26.612000000000002</v>
      </c>
      <c r="M522" s="68">
        <f t="shared" si="95"/>
        <v>0</v>
      </c>
      <c r="N522" s="68">
        <f t="shared" si="95"/>
        <v>40.183553256869914</v>
      </c>
      <c r="O522" s="68">
        <f t="shared" si="95"/>
        <v>48.643182397178059</v>
      </c>
      <c r="P522" s="68">
        <f t="shared" si="95"/>
        <v>0</v>
      </c>
      <c r="Q522" s="68">
        <f t="shared" si="95"/>
        <v>0</v>
      </c>
      <c r="R522" s="68">
        <f t="shared" si="92"/>
        <v>48.643182397178059</v>
      </c>
      <c r="S522" s="51">
        <f t="shared" si="93"/>
        <v>0</v>
      </c>
      <c r="T522" s="184">
        <f t="shared" si="94"/>
        <v>0</v>
      </c>
    </row>
    <row r="523" spans="1:20" x14ac:dyDescent="0.35">
      <c r="A523" s="63">
        <v>45587.583333332077</v>
      </c>
      <c r="B523" s="70">
        <v>543.70000000000005</v>
      </c>
      <c r="C523" s="71">
        <v>14359.117</v>
      </c>
      <c r="D523" s="66">
        <v>99.840999999999994</v>
      </c>
      <c r="E523" s="22">
        <v>2636.8040000000001</v>
      </c>
      <c r="F523" s="19">
        <f t="shared" si="89"/>
        <v>443.85900000000004</v>
      </c>
      <c r="G523" s="19">
        <f t="shared" si="89"/>
        <v>11722.313</v>
      </c>
      <c r="H523" s="67">
        <v>0</v>
      </c>
      <c r="I523" s="34">
        <f t="shared" si="90"/>
        <v>443.85900000000004</v>
      </c>
      <c r="J523" s="68">
        <f t="shared" si="88"/>
        <v>26.409992813032964</v>
      </c>
      <c r="K523" s="110">
        <v>1.78</v>
      </c>
      <c r="L523" s="68">
        <f t="shared" si="91"/>
        <v>26.612000000000002</v>
      </c>
      <c r="M523" s="68">
        <f t="shared" si="95"/>
        <v>0</v>
      </c>
      <c r="N523" s="68">
        <f t="shared" si="95"/>
        <v>40.183553256869914</v>
      </c>
      <c r="O523" s="68">
        <f t="shared" si="95"/>
        <v>48.643182397178059</v>
      </c>
      <c r="P523" s="68">
        <f t="shared" si="95"/>
        <v>0</v>
      </c>
      <c r="Q523" s="68">
        <f t="shared" si="95"/>
        <v>0</v>
      </c>
      <c r="R523" s="68">
        <f t="shared" si="92"/>
        <v>48.643182397178059</v>
      </c>
      <c r="S523" s="51">
        <f t="shared" si="93"/>
        <v>0</v>
      </c>
      <c r="T523" s="184">
        <f t="shared" si="94"/>
        <v>0</v>
      </c>
    </row>
    <row r="524" spans="1:20" x14ac:dyDescent="0.35">
      <c r="A524" s="63">
        <v>45587.624999998741</v>
      </c>
      <c r="B524" s="70">
        <v>533.29999999999995</v>
      </c>
      <c r="C524" s="71">
        <v>15167.052</v>
      </c>
      <c r="D524" s="66">
        <v>86.936999999999998</v>
      </c>
      <c r="E524" s="22">
        <v>2472.4780000000001</v>
      </c>
      <c r="F524" s="19">
        <f t="shared" si="89"/>
        <v>446.36299999999994</v>
      </c>
      <c r="G524" s="19">
        <f t="shared" si="89"/>
        <v>12694.574000000001</v>
      </c>
      <c r="H524" s="67">
        <v>0</v>
      </c>
      <c r="I524" s="34">
        <f t="shared" si="90"/>
        <v>446.36299999999994</v>
      </c>
      <c r="J524" s="68">
        <f t="shared" si="88"/>
        <v>28.440023030582736</v>
      </c>
      <c r="K524" s="110">
        <v>1.78</v>
      </c>
      <c r="L524" s="68">
        <f t="shared" si="91"/>
        <v>26.612000000000002</v>
      </c>
      <c r="M524" s="68">
        <f t="shared" si="95"/>
        <v>0</v>
      </c>
      <c r="N524" s="68">
        <f t="shared" si="95"/>
        <v>40.183553256869914</v>
      </c>
      <c r="O524" s="68">
        <f t="shared" si="95"/>
        <v>48.643182397178059</v>
      </c>
      <c r="P524" s="68">
        <f t="shared" si="95"/>
        <v>0</v>
      </c>
      <c r="Q524" s="68">
        <f t="shared" si="95"/>
        <v>0</v>
      </c>
      <c r="R524" s="68">
        <f t="shared" si="92"/>
        <v>48.643182397178059</v>
      </c>
      <c r="S524" s="51">
        <f t="shared" si="93"/>
        <v>0</v>
      </c>
      <c r="T524" s="184">
        <f t="shared" si="94"/>
        <v>0</v>
      </c>
    </row>
    <row r="525" spans="1:20" x14ac:dyDescent="0.35">
      <c r="A525" s="63">
        <v>45587.666666665406</v>
      </c>
      <c r="B525" s="70">
        <v>524.29999999999995</v>
      </c>
      <c r="C525" s="71">
        <v>17768.526999999998</v>
      </c>
      <c r="D525" s="66">
        <v>72.694999999999993</v>
      </c>
      <c r="E525" s="22">
        <v>2463.6210000000001</v>
      </c>
      <c r="F525" s="19">
        <f t="shared" si="89"/>
        <v>451.60499999999996</v>
      </c>
      <c r="G525" s="19">
        <f t="shared" si="89"/>
        <v>15304.905999999999</v>
      </c>
      <c r="H525" s="67">
        <v>0</v>
      </c>
      <c r="I525" s="34">
        <f t="shared" si="90"/>
        <v>451.60499999999996</v>
      </c>
      <c r="J525" s="68">
        <f t="shared" si="88"/>
        <v>33.890027789772034</v>
      </c>
      <c r="K525" s="110">
        <v>1.78</v>
      </c>
      <c r="L525" s="68">
        <f t="shared" si="91"/>
        <v>26.612000000000002</v>
      </c>
      <c r="M525" s="68">
        <f t="shared" si="95"/>
        <v>0</v>
      </c>
      <c r="N525" s="68">
        <f t="shared" si="95"/>
        <v>40.183553256869914</v>
      </c>
      <c r="O525" s="68">
        <f t="shared" si="95"/>
        <v>48.643182397178059</v>
      </c>
      <c r="P525" s="68">
        <f t="shared" si="95"/>
        <v>0</v>
      </c>
      <c r="Q525" s="68">
        <f t="shared" si="95"/>
        <v>0</v>
      </c>
      <c r="R525" s="68">
        <f t="shared" si="92"/>
        <v>48.643182397178059</v>
      </c>
      <c r="S525" s="51">
        <f t="shared" si="93"/>
        <v>0</v>
      </c>
      <c r="T525" s="184">
        <f t="shared" si="94"/>
        <v>0</v>
      </c>
    </row>
    <row r="526" spans="1:20" x14ac:dyDescent="0.35">
      <c r="A526" s="63">
        <v>45587.70833333207</v>
      </c>
      <c r="B526" s="70">
        <v>535.6</v>
      </c>
      <c r="C526" s="71">
        <v>22184.552</v>
      </c>
      <c r="D526" s="66">
        <v>132.27600000000001</v>
      </c>
      <c r="E526" s="22">
        <v>5478.8720000000003</v>
      </c>
      <c r="F526" s="19">
        <f t="shared" si="89"/>
        <v>403.32400000000001</v>
      </c>
      <c r="G526" s="19">
        <f t="shared" si="89"/>
        <v>16705.68</v>
      </c>
      <c r="H526" s="67">
        <v>0</v>
      </c>
      <c r="I526" s="34">
        <f t="shared" si="90"/>
        <v>403.32400000000001</v>
      </c>
      <c r="J526" s="68">
        <f t="shared" si="88"/>
        <v>41.419999801648302</v>
      </c>
      <c r="K526" s="110">
        <v>1.78</v>
      </c>
      <c r="L526" s="68">
        <f t="shared" si="91"/>
        <v>26.612000000000002</v>
      </c>
      <c r="M526" s="68">
        <f t="shared" si="95"/>
        <v>0</v>
      </c>
      <c r="N526" s="68">
        <f t="shared" si="95"/>
        <v>40.183553256869914</v>
      </c>
      <c r="O526" s="68">
        <f t="shared" si="95"/>
        <v>48.643182397178059</v>
      </c>
      <c r="P526" s="68">
        <f t="shared" si="95"/>
        <v>0</v>
      </c>
      <c r="Q526" s="68">
        <f t="shared" si="95"/>
        <v>0</v>
      </c>
      <c r="R526" s="68">
        <f t="shared" si="92"/>
        <v>48.643182397178059</v>
      </c>
      <c r="S526" s="51">
        <f t="shared" si="93"/>
        <v>0</v>
      </c>
      <c r="T526" s="184">
        <f t="shared" si="94"/>
        <v>0</v>
      </c>
    </row>
    <row r="527" spans="1:20" x14ac:dyDescent="0.35">
      <c r="A527" s="63">
        <v>45587.749999998734</v>
      </c>
      <c r="B527" s="70">
        <v>542.79999999999995</v>
      </c>
      <c r="C527" s="71">
        <v>34896.612000000001</v>
      </c>
      <c r="D527" s="66">
        <v>145.97399999999999</v>
      </c>
      <c r="E527" s="22">
        <v>9384.6679999999997</v>
      </c>
      <c r="F527" s="19">
        <f t="shared" si="89"/>
        <v>396.82599999999996</v>
      </c>
      <c r="G527" s="19">
        <f t="shared" si="89"/>
        <v>25511.944000000003</v>
      </c>
      <c r="H527" s="67">
        <v>0</v>
      </c>
      <c r="I527" s="34">
        <f t="shared" si="90"/>
        <v>396.82599999999996</v>
      </c>
      <c r="J527" s="68">
        <f t="shared" si="88"/>
        <v>64.290001159198255</v>
      </c>
      <c r="K527" s="110">
        <v>1.78</v>
      </c>
      <c r="L527" s="68">
        <f t="shared" si="91"/>
        <v>26.612000000000002</v>
      </c>
      <c r="M527" s="68">
        <f t="shared" si="95"/>
        <v>0</v>
      </c>
      <c r="N527" s="68">
        <f t="shared" si="95"/>
        <v>40.183553256869914</v>
      </c>
      <c r="O527" s="68">
        <f t="shared" si="95"/>
        <v>48.643182397178059</v>
      </c>
      <c r="P527" s="68">
        <f t="shared" si="95"/>
        <v>0</v>
      </c>
      <c r="Q527" s="68">
        <f t="shared" si="95"/>
        <v>0</v>
      </c>
      <c r="R527" s="68">
        <f t="shared" si="92"/>
        <v>48.643182397178059</v>
      </c>
      <c r="S527" s="51">
        <f t="shared" si="93"/>
        <v>15.646818762020196</v>
      </c>
      <c r="T527" s="184">
        <f t="shared" si="94"/>
        <v>6209.0645020574257</v>
      </c>
    </row>
    <row r="528" spans="1:20" x14ac:dyDescent="0.35">
      <c r="A528" s="63">
        <v>45587.791666665398</v>
      </c>
      <c r="B528" s="70">
        <v>545.20000000000005</v>
      </c>
      <c r="C528" s="71">
        <v>40611.947999999997</v>
      </c>
      <c r="D528" s="66">
        <v>128.96799999999999</v>
      </c>
      <c r="E528" s="22">
        <v>9606.8259999999991</v>
      </c>
      <c r="F528" s="19">
        <f t="shared" si="89"/>
        <v>416.23200000000008</v>
      </c>
      <c r="G528" s="19">
        <f t="shared" si="89"/>
        <v>31005.121999999996</v>
      </c>
      <c r="H528" s="67">
        <v>0</v>
      </c>
      <c r="I528" s="34">
        <f t="shared" si="90"/>
        <v>416.23200000000008</v>
      </c>
      <c r="J528" s="68">
        <f t="shared" si="88"/>
        <v>74.490000768801991</v>
      </c>
      <c r="K528" s="110">
        <v>1.78</v>
      </c>
      <c r="L528" s="68">
        <f t="shared" si="91"/>
        <v>26.612000000000002</v>
      </c>
      <c r="M528" s="68">
        <f t="shared" si="95"/>
        <v>0</v>
      </c>
      <c r="N528" s="68">
        <f t="shared" si="95"/>
        <v>40.183553256869914</v>
      </c>
      <c r="O528" s="68">
        <f t="shared" si="95"/>
        <v>48.643182397178059</v>
      </c>
      <c r="P528" s="68">
        <f t="shared" si="95"/>
        <v>0</v>
      </c>
      <c r="Q528" s="68">
        <f t="shared" si="95"/>
        <v>0</v>
      </c>
      <c r="R528" s="68">
        <f t="shared" si="92"/>
        <v>48.643182397178059</v>
      </c>
      <c r="S528" s="51">
        <f t="shared" si="93"/>
        <v>25.846818371623932</v>
      </c>
      <c r="T528" s="184">
        <f t="shared" si="94"/>
        <v>10758.272904457775</v>
      </c>
    </row>
    <row r="529" spans="1:20" x14ac:dyDescent="0.35">
      <c r="A529" s="63">
        <v>45587.833333332062</v>
      </c>
      <c r="B529" s="70">
        <v>547.1</v>
      </c>
      <c r="C529" s="71">
        <v>30002.964</v>
      </c>
      <c r="D529" s="66">
        <v>83.397000000000006</v>
      </c>
      <c r="E529" s="22">
        <v>4573.491</v>
      </c>
      <c r="F529" s="19">
        <f t="shared" si="89"/>
        <v>463.70300000000003</v>
      </c>
      <c r="G529" s="19">
        <f t="shared" si="89"/>
        <v>25429.472999999998</v>
      </c>
      <c r="H529" s="67">
        <v>0</v>
      </c>
      <c r="I529" s="34">
        <f t="shared" si="90"/>
        <v>463.70300000000003</v>
      </c>
      <c r="J529" s="68">
        <f t="shared" si="88"/>
        <v>54.840001035145335</v>
      </c>
      <c r="K529" s="110">
        <v>1.78</v>
      </c>
      <c r="L529" s="68">
        <f t="shared" si="91"/>
        <v>26.612000000000002</v>
      </c>
      <c r="M529" s="68">
        <f t="shared" si="95"/>
        <v>0</v>
      </c>
      <c r="N529" s="68">
        <f t="shared" si="95"/>
        <v>40.183553256869914</v>
      </c>
      <c r="O529" s="68">
        <f t="shared" si="95"/>
        <v>48.643182397178059</v>
      </c>
      <c r="P529" s="68">
        <f t="shared" si="95"/>
        <v>0</v>
      </c>
      <c r="Q529" s="68">
        <f t="shared" si="95"/>
        <v>0</v>
      </c>
      <c r="R529" s="68">
        <f t="shared" si="92"/>
        <v>48.643182397178059</v>
      </c>
      <c r="S529" s="51">
        <f t="shared" si="93"/>
        <v>6.1968186379672758</v>
      </c>
      <c r="T529" s="184">
        <f t="shared" si="94"/>
        <v>2873.48339288134</v>
      </c>
    </row>
    <row r="530" spans="1:20" x14ac:dyDescent="0.35">
      <c r="A530" s="63">
        <v>45587.874999998727</v>
      </c>
      <c r="B530" s="70">
        <v>558.5</v>
      </c>
      <c r="C530" s="71">
        <v>18581.294999999998</v>
      </c>
      <c r="D530" s="66">
        <v>102.345</v>
      </c>
      <c r="E530" s="22">
        <v>3405.002</v>
      </c>
      <c r="F530" s="19">
        <f t="shared" si="89"/>
        <v>456.15499999999997</v>
      </c>
      <c r="G530" s="19">
        <f t="shared" si="89"/>
        <v>15176.292999999998</v>
      </c>
      <c r="H530" s="67">
        <v>0</v>
      </c>
      <c r="I530" s="34">
        <f t="shared" si="90"/>
        <v>456.15499999999997</v>
      </c>
      <c r="J530" s="68">
        <f t="shared" si="88"/>
        <v>33.270035404632196</v>
      </c>
      <c r="K530" s="110">
        <v>1.78</v>
      </c>
      <c r="L530" s="68">
        <f t="shared" si="91"/>
        <v>26.612000000000002</v>
      </c>
      <c r="M530" s="68">
        <f t="shared" si="95"/>
        <v>0</v>
      </c>
      <c r="N530" s="68">
        <f t="shared" si="95"/>
        <v>40.183553256869914</v>
      </c>
      <c r="O530" s="68">
        <f t="shared" si="95"/>
        <v>48.643182397178059</v>
      </c>
      <c r="P530" s="68">
        <f t="shared" si="95"/>
        <v>0</v>
      </c>
      <c r="Q530" s="68">
        <f t="shared" si="95"/>
        <v>0</v>
      </c>
      <c r="R530" s="68">
        <f t="shared" si="92"/>
        <v>48.643182397178059</v>
      </c>
      <c r="S530" s="51">
        <f t="shared" si="93"/>
        <v>0</v>
      </c>
      <c r="T530" s="184">
        <f t="shared" si="94"/>
        <v>0</v>
      </c>
    </row>
    <row r="531" spans="1:20" x14ac:dyDescent="0.35">
      <c r="A531" s="63">
        <v>45587.916666665391</v>
      </c>
      <c r="B531" s="70">
        <v>529.79999999999995</v>
      </c>
      <c r="C531" s="71">
        <v>14839.698</v>
      </c>
      <c r="D531" s="66">
        <v>94.3</v>
      </c>
      <c r="E531" s="22">
        <v>2641.357</v>
      </c>
      <c r="F531" s="19">
        <f t="shared" si="89"/>
        <v>435.49999999999994</v>
      </c>
      <c r="G531" s="19">
        <f t="shared" si="89"/>
        <v>12198.341</v>
      </c>
      <c r="H531" s="67">
        <v>0</v>
      </c>
      <c r="I531" s="34">
        <f t="shared" si="90"/>
        <v>435.49999999999994</v>
      </c>
      <c r="J531" s="68">
        <f t="shared" si="88"/>
        <v>28.009967853042486</v>
      </c>
      <c r="K531" s="110">
        <v>1.78</v>
      </c>
      <c r="L531" s="68">
        <f t="shared" si="91"/>
        <v>26.612000000000002</v>
      </c>
      <c r="M531" s="68">
        <f t="shared" si="95"/>
        <v>0</v>
      </c>
      <c r="N531" s="68">
        <f t="shared" si="95"/>
        <v>40.183553256869914</v>
      </c>
      <c r="O531" s="68">
        <f t="shared" si="95"/>
        <v>48.643182397178059</v>
      </c>
      <c r="P531" s="68">
        <f t="shared" si="95"/>
        <v>0</v>
      </c>
      <c r="Q531" s="68">
        <f t="shared" si="95"/>
        <v>0</v>
      </c>
      <c r="R531" s="68">
        <f t="shared" si="92"/>
        <v>48.643182397178059</v>
      </c>
      <c r="S531" s="51">
        <f t="shared" si="93"/>
        <v>0</v>
      </c>
      <c r="T531" s="184">
        <f t="shared" si="94"/>
        <v>0</v>
      </c>
    </row>
    <row r="532" spans="1:20" x14ac:dyDescent="0.35">
      <c r="A532" s="63">
        <v>45587.958333332055</v>
      </c>
      <c r="B532" s="70">
        <v>491.4</v>
      </c>
      <c r="C532" s="71">
        <v>12181.806</v>
      </c>
      <c r="D532" s="66">
        <v>82.647000000000006</v>
      </c>
      <c r="E532" s="22">
        <v>2048.8069999999998</v>
      </c>
      <c r="F532" s="19">
        <f t="shared" si="89"/>
        <v>408.75299999999999</v>
      </c>
      <c r="G532" s="19">
        <f t="shared" si="89"/>
        <v>10132.999</v>
      </c>
      <c r="H532" s="67">
        <v>0</v>
      </c>
      <c r="I532" s="34">
        <f t="shared" si="90"/>
        <v>408.75299999999999</v>
      </c>
      <c r="J532" s="68">
        <f t="shared" si="88"/>
        <v>24.790029675623177</v>
      </c>
      <c r="K532" s="110">
        <v>1.78</v>
      </c>
      <c r="L532" s="68">
        <f t="shared" si="91"/>
        <v>26.612000000000002</v>
      </c>
      <c r="M532" s="68">
        <f t="shared" si="95"/>
        <v>0</v>
      </c>
      <c r="N532" s="68">
        <f t="shared" si="95"/>
        <v>40.183553256869914</v>
      </c>
      <c r="O532" s="68">
        <f t="shared" si="95"/>
        <v>48.643182397178059</v>
      </c>
      <c r="P532" s="68">
        <f t="shared" si="95"/>
        <v>0</v>
      </c>
      <c r="Q532" s="68">
        <f t="shared" si="95"/>
        <v>0</v>
      </c>
      <c r="R532" s="68">
        <f t="shared" si="92"/>
        <v>48.643182397178059</v>
      </c>
      <c r="S532" s="51">
        <f t="shared" si="93"/>
        <v>0</v>
      </c>
      <c r="T532" s="184">
        <f t="shared" si="94"/>
        <v>0</v>
      </c>
    </row>
    <row r="533" spans="1:20" x14ac:dyDescent="0.35">
      <c r="A533" s="63">
        <v>45587.999999998719</v>
      </c>
      <c r="B533" s="70">
        <v>477.2</v>
      </c>
      <c r="C533" s="71">
        <v>9925.76</v>
      </c>
      <c r="D533" s="66">
        <v>85.381</v>
      </c>
      <c r="E533" s="22">
        <v>1775.9349999999999</v>
      </c>
      <c r="F533" s="19">
        <f t="shared" si="89"/>
        <v>391.81899999999996</v>
      </c>
      <c r="G533" s="19">
        <f t="shared" si="89"/>
        <v>8149.8250000000007</v>
      </c>
      <c r="H533" s="67">
        <v>0</v>
      </c>
      <c r="I533" s="34">
        <f t="shared" si="90"/>
        <v>391.81899999999996</v>
      </c>
      <c r="J533" s="68">
        <f t="shared" si="88"/>
        <v>20.799973967571766</v>
      </c>
      <c r="K533" s="110">
        <v>1.78</v>
      </c>
      <c r="L533" s="68">
        <f t="shared" si="91"/>
        <v>26.612000000000002</v>
      </c>
      <c r="M533" s="68">
        <f t="shared" si="95"/>
        <v>0</v>
      </c>
      <c r="N533" s="68">
        <f t="shared" si="95"/>
        <v>40.183553256869914</v>
      </c>
      <c r="O533" s="68">
        <f t="shared" si="95"/>
        <v>48.643182397178059</v>
      </c>
      <c r="P533" s="68">
        <f t="shared" si="95"/>
        <v>0</v>
      </c>
      <c r="Q533" s="68">
        <f t="shared" si="95"/>
        <v>0</v>
      </c>
      <c r="R533" s="68">
        <f t="shared" si="92"/>
        <v>48.643182397178059</v>
      </c>
      <c r="S533" s="51">
        <f t="shared" si="93"/>
        <v>0</v>
      </c>
      <c r="T533" s="184">
        <f t="shared" si="94"/>
        <v>0</v>
      </c>
    </row>
    <row r="534" spans="1:20" x14ac:dyDescent="0.35">
      <c r="A534" s="63">
        <v>45588.041666665384</v>
      </c>
      <c r="B534" s="64">
        <v>378.97800000000001</v>
      </c>
      <c r="C534" s="65">
        <v>6910.3252234200008</v>
      </c>
      <c r="D534" s="66">
        <v>0</v>
      </c>
      <c r="E534" s="22">
        <v>0</v>
      </c>
      <c r="F534" s="19">
        <f t="shared" si="89"/>
        <v>378.97800000000001</v>
      </c>
      <c r="G534" s="19">
        <f t="shared" si="89"/>
        <v>6910.3252234200008</v>
      </c>
      <c r="H534" s="67">
        <v>0</v>
      </c>
      <c r="I534" s="34">
        <f t="shared" si="90"/>
        <v>378.97800000000001</v>
      </c>
      <c r="J534" s="68">
        <f t="shared" si="88"/>
        <v>18.23410652708073</v>
      </c>
      <c r="K534" s="110">
        <v>1.97</v>
      </c>
      <c r="L534" s="68">
        <f t="shared" si="91"/>
        <v>28.588000000000001</v>
      </c>
      <c r="M534" s="68">
        <f t="shared" si="95"/>
        <v>0</v>
      </c>
      <c r="N534" s="68">
        <f t="shared" si="95"/>
        <v>40.183553256869914</v>
      </c>
      <c r="O534" s="68">
        <f t="shared" si="95"/>
        <v>48.643182397178059</v>
      </c>
      <c r="P534" s="68">
        <f t="shared" si="95"/>
        <v>0</v>
      </c>
      <c r="Q534" s="68">
        <f t="shared" si="95"/>
        <v>0</v>
      </c>
      <c r="R534" s="68">
        <f t="shared" si="92"/>
        <v>48.643182397178059</v>
      </c>
      <c r="S534" s="51">
        <f t="shared" si="93"/>
        <v>0</v>
      </c>
      <c r="T534" s="184">
        <f t="shared" si="94"/>
        <v>0</v>
      </c>
    </row>
    <row r="535" spans="1:20" x14ac:dyDescent="0.35">
      <c r="A535" s="63">
        <v>45588.083333332048</v>
      </c>
      <c r="B535" s="70">
        <v>370.25300000000004</v>
      </c>
      <c r="C535" s="71">
        <v>5898.4536005</v>
      </c>
      <c r="D535" s="66">
        <v>0</v>
      </c>
      <c r="E535" s="22">
        <v>0</v>
      </c>
      <c r="F535" s="19">
        <f t="shared" si="89"/>
        <v>370.25300000000004</v>
      </c>
      <c r="G535" s="19">
        <f t="shared" si="89"/>
        <v>5898.4536005</v>
      </c>
      <c r="H535" s="67">
        <v>0</v>
      </c>
      <c r="I535" s="34">
        <f t="shared" si="90"/>
        <v>370.25300000000004</v>
      </c>
      <c r="J535" s="68">
        <f t="shared" si="88"/>
        <v>15.930873215071854</v>
      </c>
      <c r="K535" s="110">
        <v>1.97</v>
      </c>
      <c r="L535" s="68">
        <f t="shared" si="91"/>
        <v>28.588000000000001</v>
      </c>
      <c r="M535" s="68">
        <f t="shared" si="95"/>
        <v>0</v>
      </c>
      <c r="N535" s="68">
        <f t="shared" si="95"/>
        <v>40.183553256869914</v>
      </c>
      <c r="O535" s="68">
        <f t="shared" si="95"/>
        <v>48.643182397178059</v>
      </c>
      <c r="P535" s="68">
        <f t="shared" si="95"/>
        <v>0</v>
      </c>
      <c r="Q535" s="68">
        <f t="shared" si="95"/>
        <v>0</v>
      </c>
      <c r="R535" s="68">
        <f t="shared" si="92"/>
        <v>48.643182397178059</v>
      </c>
      <c r="S535" s="51">
        <f t="shared" si="93"/>
        <v>0</v>
      </c>
      <c r="T535" s="184">
        <f t="shared" si="94"/>
        <v>0</v>
      </c>
    </row>
    <row r="536" spans="1:20" x14ac:dyDescent="0.35">
      <c r="A536" s="63">
        <v>45588.124999998712</v>
      </c>
      <c r="B536" s="70">
        <v>370.20799999999997</v>
      </c>
      <c r="C536" s="71">
        <v>5495.66133704</v>
      </c>
      <c r="D536" s="66">
        <v>0</v>
      </c>
      <c r="E536" s="22">
        <v>0</v>
      </c>
      <c r="F536" s="19">
        <f t="shared" si="89"/>
        <v>370.20799999999997</v>
      </c>
      <c r="G536" s="19">
        <f t="shared" si="89"/>
        <v>5495.66133704</v>
      </c>
      <c r="H536" s="67">
        <v>0</v>
      </c>
      <c r="I536" s="34">
        <f t="shared" si="90"/>
        <v>370.20799999999997</v>
      </c>
      <c r="J536" s="68">
        <f t="shared" si="88"/>
        <v>14.844793567507997</v>
      </c>
      <c r="K536" s="110">
        <v>1.97</v>
      </c>
      <c r="L536" s="68">
        <f t="shared" si="91"/>
        <v>28.588000000000001</v>
      </c>
      <c r="M536" s="68">
        <f t="shared" ref="M536:Q551" si="96">M535</f>
        <v>0</v>
      </c>
      <c r="N536" s="68">
        <f t="shared" si="96"/>
        <v>40.183553256869914</v>
      </c>
      <c r="O536" s="68">
        <f t="shared" si="96"/>
        <v>48.643182397178059</v>
      </c>
      <c r="P536" s="68">
        <f t="shared" si="96"/>
        <v>0</v>
      </c>
      <c r="Q536" s="68">
        <f t="shared" si="96"/>
        <v>0</v>
      </c>
      <c r="R536" s="68">
        <f t="shared" si="92"/>
        <v>48.643182397178059</v>
      </c>
      <c r="S536" s="51">
        <f t="shared" si="93"/>
        <v>0</v>
      </c>
      <c r="T536" s="184">
        <f t="shared" si="94"/>
        <v>0</v>
      </c>
    </row>
    <row r="537" spans="1:20" x14ac:dyDescent="0.35">
      <c r="A537" s="63">
        <v>45588.166666665376</v>
      </c>
      <c r="B537" s="70">
        <v>378.19299999999998</v>
      </c>
      <c r="C537" s="71">
        <v>5540.8519702799995</v>
      </c>
      <c r="D537" s="66">
        <v>0</v>
      </c>
      <c r="E537" s="22">
        <v>0</v>
      </c>
      <c r="F537" s="19">
        <f t="shared" si="89"/>
        <v>378.19299999999998</v>
      </c>
      <c r="G537" s="19">
        <f t="shared" si="89"/>
        <v>5540.8519702799995</v>
      </c>
      <c r="H537" s="67">
        <v>0</v>
      </c>
      <c r="I537" s="34">
        <f t="shared" si="90"/>
        <v>378.19299999999998</v>
      </c>
      <c r="J537" s="68">
        <f t="shared" si="88"/>
        <v>14.650858081138466</v>
      </c>
      <c r="K537" s="110">
        <v>1.97</v>
      </c>
      <c r="L537" s="68">
        <f t="shared" si="91"/>
        <v>28.588000000000001</v>
      </c>
      <c r="M537" s="68">
        <f t="shared" si="96"/>
        <v>0</v>
      </c>
      <c r="N537" s="68">
        <f t="shared" si="96"/>
        <v>40.183553256869914</v>
      </c>
      <c r="O537" s="68">
        <f t="shared" si="96"/>
        <v>48.643182397178059</v>
      </c>
      <c r="P537" s="68">
        <f t="shared" si="96"/>
        <v>0</v>
      </c>
      <c r="Q537" s="68">
        <f t="shared" si="96"/>
        <v>0</v>
      </c>
      <c r="R537" s="68">
        <f t="shared" si="92"/>
        <v>48.643182397178059</v>
      </c>
      <c r="S537" s="51">
        <f t="shared" si="93"/>
        <v>0</v>
      </c>
      <c r="T537" s="184">
        <f t="shared" si="94"/>
        <v>0</v>
      </c>
    </row>
    <row r="538" spans="1:20" x14ac:dyDescent="0.35">
      <c r="A538" s="63">
        <v>45588.208333332041</v>
      </c>
      <c r="B538" s="70">
        <v>386.17</v>
      </c>
      <c r="C538" s="71">
        <v>6208.8428226000005</v>
      </c>
      <c r="D538" s="66">
        <v>0</v>
      </c>
      <c r="E538" s="22">
        <v>0</v>
      </c>
      <c r="F538" s="19">
        <f t="shared" si="89"/>
        <v>386.17</v>
      </c>
      <c r="G538" s="19">
        <f t="shared" si="89"/>
        <v>6208.8428226000005</v>
      </c>
      <c r="H538" s="67">
        <v>0</v>
      </c>
      <c r="I538" s="34">
        <f t="shared" si="90"/>
        <v>386.17</v>
      </c>
      <c r="J538" s="68">
        <f t="shared" si="88"/>
        <v>16.078004046404434</v>
      </c>
      <c r="K538" s="110">
        <v>1.97</v>
      </c>
      <c r="L538" s="68">
        <f t="shared" si="91"/>
        <v>28.588000000000001</v>
      </c>
      <c r="M538" s="68">
        <f t="shared" si="96"/>
        <v>0</v>
      </c>
      <c r="N538" s="68">
        <f t="shared" si="96"/>
        <v>40.183553256869914</v>
      </c>
      <c r="O538" s="68">
        <f t="shared" si="96"/>
        <v>48.643182397178059</v>
      </c>
      <c r="P538" s="68">
        <f t="shared" si="96"/>
        <v>0</v>
      </c>
      <c r="Q538" s="68">
        <f t="shared" si="96"/>
        <v>0</v>
      </c>
      <c r="R538" s="68">
        <f t="shared" si="92"/>
        <v>48.643182397178059</v>
      </c>
      <c r="S538" s="51">
        <f t="shared" si="93"/>
        <v>0</v>
      </c>
      <c r="T538" s="184">
        <f t="shared" si="94"/>
        <v>0</v>
      </c>
    </row>
    <row r="539" spans="1:20" x14ac:dyDescent="0.35">
      <c r="A539" s="63">
        <v>45588.249999998705</v>
      </c>
      <c r="B539" s="70">
        <v>415.80799999999999</v>
      </c>
      <c r="C539" s="71">
        <v>7723.5651289199996</v>
      </c>
      <c r="D539" s="66">
        <v>0</v>
      </c>
      <c r="E539" s="22">
        <v>0</v>
      </c>
      <c r="F539" s="19">
        <f t="shared" si="89"/>
        <v>415.80799999999999</v>
      </c>
      <c r="G539" s="19">
        <f t="shared" si="89"/>
        <v>7723.5651289199996</v>
      </c>
      <c r="H539" s="67">
        <v>0</v>
      </c>
      <c r="I539" s="34">
        <f t="shared" si="90"/>
        <v>415.80799999999999</v>
      </c>
      <c r="J539" s="68">
        <f t="shared" si="88"/>
        <v>18.574835330056178</v>
      </c>
      <c r="K539" s="110">
        <v>1.97</v>
      </c>
      <c r="L539" s="68">
        <f t="shared" si="91"/>
        <v>28.588000000000001</v>
      </c>
      <c r="M539" s="68">
        <f t="shared" si="96"/>
        <v>0</v>
      </c>
      <c r="N539" s="68">
        <f t="shared" si="96"/>
        <v>40.183553256869914</v>
      </c>
      <c r="O539" s="68">
        <f t="shared" si="96"/>
        <v>48.643182397178059</v>
      </c>
      <c r="P539" s="68">
        <f t="shared" si="96"/>
        <v>0</v>
      </c>
      <c r="Q539" s="68">
        <f t="shared" si="96"/>
        <v>0</v>
      </c>
      <c r="R539" s="68">
        <f t="shared" si="92"/>
        <v>48.643182397178059</v>
      </c>
      <c r="S539" s="51">
        <f t="shared" si="93"/>
        <v>0</v>
      </c>
      <c r="T539" s="184">
        <f t="shared" si="94"/>
        <v>0</v>
      </c>
    </row>
    <row r="540" spans="1:20" x14ac:dyDescent="0.35">
      <c r="A540" s="63">
        <v>45588.291666665369</v>
      </c>
      <c r="B540" s="70">
        <v>462.04399999999998</v>
      </c>
      <c r="C540" s="71">
        <v>14831.734471839998</v>
      </c>
      <c r="D540" s="66">
        <v>0</v>
      </c>
      <c r="E540" s="22">
        <v>0</v>
      </c>
      <c r="F540" s="19">
        <f t="shared" si="89"/>
        <v>462.04399999999998</v>
      </c>
      <c r="G540" s="19">
        <f t="shared" si="89"/>
        <v>14831.734471839998</v>
      </c>
      <c r="H540" s="67">
        <v>0</v>
      </c>
      <c r="I540" s="34">
        <f t="shared" si="90"/>
        <v>462.04399999999998</v>
      </c>
      <c r="J540" s="68">
        <f t="shared" si="88"/>
        <v>32.100264199600034</v>
      </c>
      <c r="K540" s="110">
        <v>1.97</v>
      </c>
      <c r="L540" s="68">
        <f t="shared" si="91"/>
        <v>28.588000000000001</v>
      </c>
      <c r="M540" s="68">
        <f t="shared" si="96"/>
        <v>0</v>
      </c>
      <c r="N540" s="68">
        <f t="shared" si="96"/>
        <v>40.183553256869914</v>
      </c>
      <c r="O540" s="68">
        <f t="shared" si="96"/>
        <v>48.643182397178059</v>
      </c>
      <c r="P540" s="68">
        <f t="shared" si="96"/>
        <v>0</v>
      </c>
      <c r="Q540" s="68">
        <f t="shared" si="96"/>
        <v>0</v>
      </c>
      <c r="R540" s="68">
        <f t="shared" si="92"/>
        <v>48.643182397178059</v>
      </c>
      <c r="S540" s="51">
        <f t="shared" si="93"/>
        <v>0</v>
      </c>
      <c r="T540" s="184">
        <f t="shared" si="94"/>
        <v>0</v>
      </c>
    </row>
    <row r="541" spans="1:20" x14ac:dyDescent="0.35">
      <c r="A541" s="63">
        <v>45588.333333332033</v>
      </c>
      <c r="B541" s="70">
        <v>490.94600000000003</v>
      </c>
      <c r="C541" s="71">
        <v>22528.293670340001</v>
      </c>
      <c r="D541" s="66">
        <v>0</v>
      </c>
      <c r="E541" s="22">
        <v>0</v>
      </c>
      <c r="F541" s="19">
        <f t="shared" si="89"/>
        <v>490.94600000000003</v>
      </c>
      <c r="G541" s="19">
        <f t="shared" si="89"/>
        <v>22528.293670340001</v>
      </c>
      <c r="H541" s="67">
        <v>0</v>
      </c>
      <c r="I541" s="34">
        <f t="shared" si="90"/>
        <v>490.94600000000003</v>
      </c>
      <c r="J541" s="68">
        <f t="shared" si="88"/>
        <v>45.887518526151553</v>
      </c>
      <c r="K541" s="110">
        <v>1.97</v>
      </c>
      <c r="L541" s="68">
        <f t="shared" si="91"/>
        <v>28.588000000000001</v>
      </c>
      <c r="M541" s="68">
        <f t="shared" si="96"/>
        <v>0</v>
      </c>
      <c r="N541" s="68">
        <f t="shared" si="96"/>
        <v>40.183553256869914</v>
      </c>
      <c r="O541" s="68">
        <f t="shared" si="96"/>
        <v>48.643182397178059</v>
      </c>
      <c r="P541" s="68">
        <f t="shared" si="96"/>
        <v>0</v>
      </c>
      <c r="Q541" s="68">
        <f t="shared" si="96"/>
        <v>0</v>
      </c>
      <c r="R541" s="68">
        <f t="shared" si="92"/>
        <v>48.643182397178059</v>
      </c>
      <c r="S541" s="51">
        <f t="shared" si="93"/>
        <v>0</v>
      </c>
      <c r="T541" s="184">
        <f t="shared" si="94"/>
        <v>0</v>
      </c>
    </row>
    <row r="542" spans="1:20" x14ac:dyDescent="0.35">
      <c r="A542" s="63">
        <v>45588.374999998698</v>
      </c>
      <c r="B542" s="70">
        <v>489.291</v>
      </c>
      <c r="C542" s="71">
        <v>18073.431866029998</v>
      </c>
      <c r="D542" s="66">
        <v>0</v>
      </c>
      <c r="E542" s="22">
        <v>0</v>
      </c>
      <c r="F542" s="19">
        <f t="shared" si="89"/>
        <v>489.291</v>
      </c>
      <c r="G542" s="19">
        <f t="shared" si="89"/>
        <v>18073.431866029998</v>
      </c>
      <c r="H542" s="67">
        <v>0</v>
      </c>
      <c r="I542" s="34">
        <f t="shared" si="90"/>
        <v>489.291</v>
      </c>
      <c r="J542" s="68">
        <f t="shared" si="88"/>
        <v>36.938001855807684</v>
      </c>
      <c r="K542" s="110">
        <v>1.97</v>
      </c>
      <c r="L542" s="68">
        <f t="shared" si="91"/>
        <v>28.588000000000001</v>
      </c>
      <c r="M542" s="68">
        <f t="shared" si="96"/>
        <v>0</v>
      </c>
      <c r="N542" s="68">
        <f t="shared" si="96"/>
        <v>40.183553256869914</v>
      </c>
      <c r="O542" s="68">
        <f t="shared" si="96"/>
        <v>48.643182397178059</v>
      </c>
      <c r="P542" s="68">
        <f t="shared" si="96"/>
        <v>0</v>
      </c>
      <c r="Q542" s="68">
        <f t="shared" si="96"/>
        <v>0</v>
      </c>
      <c r="R542" s="68">
        <f t="shared" si="92"/>
        <v>48.643182397178059</v>
      </c>
      <c r="S542" s="51">
        <f t="shared" si="93"/>
        <v>0</v>
      </c>
      <c r="T542" s="184">
        <f t="shared" si="94"/>
        <v>0</v>
      </c>
    </row>
    <row r="543" spans="1:20" x14ac:dyDescent="0.35">
      <c r="A543" s="63">
        <v>45588.416666665362</v>
      </c>
      <c r="B543" s="70">
        <v>484.51400000000001</v>
      </c>
      <c r="C543" s="71">
        <v>11299.034056959999</v>
      </c>
      <c r="D543" s="66">
        <v>0</v>
      </c>
      <c r="E543" s="22">
        <v>0</v>
      </c>
      <c r="F543" s="19">
        <f t="shared" si="89"/>
        <v>484.51400000000001</v>
      </c>
      <c r="G543" s="19">
        <f t="shared" si="89"/>
        <v>11299.034056959999</v>
      </c>
      <c r="H543" s="67">
        <v>0</v>
      </c>
      <c r="I543" s="34">
        <f t="shared" si="90"/>
        <v>484.51400000000001</v>
      </c>
      <c r="J543" s="68">
        <f t="shared" si="88"/>
        <v>23.320345866084363</v>
      </c>
      <c r="K543" s="110">
        <v>1.97</v>
      </c>
      <c r="L543" s="68">
        <f t="shared" si="91"/>
        <v>28.588000000000001</v>
      </c>
      <c r="M543" s="68">
        <f t="shared" si="96"/>
        <v>0</v>
      </c>
      <c r="N543" s="68">
        <f t="shared" si="96"/>
        <v>40.183553256869914</v>
      </c>
      <c r="O543" s="68">
        <f t="shared" si="96"/>
        <v>48.643182397178059</v>
      </c>
      <c r="P543" s="68">
        <f t="shared" si="96"/>
        <v>0</v>
      </c>
      <c r="Q543" s="68">
        <f t="shared" si="96"/>
        <v>0</v>
      </c>
      <c r="R543" s="68">
        <f t="shared" si="92"/>
        <v>48.643182397178059</v>
      </c>
      <c r="S543" s="51">
        <f t="shared" si="93"/>
        <v>0</v>
      </c>
      <c r="T543" s="184">
        <f t="shared" si="94"/>
        <v>0</v>
      </c>
    </row>
    <row r="544" spans="1:20" x14ac:dyDescent="0.35">
      <c r="A544" s="63">
        <v>45588.458333332026</v>
      </c>
      <c r="B544" s="70">
        <v>474.334</v>
      </c>
      <c r="C544" s="71">
        <v>11466.672820960001</v>
      </c>
      <c r="D544" s="66">
        <v>0</v>
      </c>
      <c r="E544" s="22">
        <v>0</v>
      </c>
      <c r="F544" s="19">
        <f t="shared" si="89"/>
        <v>474.334</v>
      </c>
      <c r="G544" s="19">
        <f t="shared" si="89"/>
        <v>11466.672820960001</v>
      </c>
      <c r="H544" s="67">
        <v>0</v>
      </c>
      <c r="I544" s="34">
        <f t="shared" si="90"/>
        <v>474.334</v>
      </c>
      <c r="J544" s="68">
        <f t="shared" si="88"/>
        <v>24.174258688940704</v>
      </c>
      <c r="K544" s="110">
        <v>1.97</v>
      </c>
      <c r="L544" s="68">
        <f t="shared" si="91"/>
        <v>28.588000000000001</v>
      </c>
      <c r="M544" s="68">
        <f t="shared" si="96"/>
        <v>0</v>
      </c>
      <c r="N544" s="68">
        <f t="shared" si="96"/>
        <v>40.183553256869914</v>
      </c>
      <c r="O544" s="68">
        <f t="shared" si="96"/>
        <v>48.643182397178059</v>
      </c>
      <c r="P544" s="68">
        <f t="shared" si="96"/>
        <v>0</v>
      </c>
      <c r="Q544" s="68">
        <f t="shared" si="96"/>
        <v>0</v>
      </c>
      <c r="R544" s="68">
        <f t="shared" si="92"/>
        <v>48.643182397178059</v>
      </c>
      <c r="S544" s="51">
        <f t="shared" si="93"/>
        <v>0</v>
      </c>
      <c r="T544" s="184">
        <f t="shared" si="94"/>
        <v>0</v>
      </c>
    </row>
    <row r="545" spans="1:20" x14ac:dyDescent="0.35">
      <c r="A545" s="63">
        <v>45588.49999999869</v>
      </c>
      <c r="B545" s="70">
        <v>462.4</v>
      </c>
      <c r="C545" s="71">
        <v>11556.965528000001</v>
      </c>
      <c r="D545" s="66">
        <v>0</v>
      </c>
      <c r="E545" s="22">
        <v>0</v>
      </c>
      <c r="F545" s="19">
        <f t="shared" si="89"/>
        <v>462.4</v>
      </c>
      <c r="G545" s="19">
        <f t="shared" si="89"/>
        <v>11556.965528000001</v>
      </c>
      <c r="H545" s="67">
        <v>0</v>
      </c>
      <c r="I545" s="34">
        <f t="shared" si="90"/>
        <v>462.4</v>
      </c>
      <c r="J545" s="68">
        <f t="shared" si="88"/>
        <v>24.993437560553637</v>
      </c>
      <c r="K545" s="110">
        <v>1.97</v>
      </c>
      <c r="L545" s="68">
        <f t="shared" si="91"/>
        <v>28.588000000000001</v>
      </c>
      <c r="M545" s="68">
        <f t="shared" si="96"/>
        <v>0</v>
      </c>
      <c r="N545" s="68">
        <f t="shared" si="96"/>
        <v>40.183553256869914</v>
      </c>
      <c r="O545" s="68">
        <f t="shared" si="96"/>
        <v>48.643182397178059</v>
      </c>
      <c r="P545" s="68">
        <f t="shared" si="96"/>
        <v>0</v>
      </c>
      <c r="Q545" s="68">
        <f t="shared" si="96"/>
        <v>0</v>
      </c>
      <c r="R545" s="68">
        <f t="shared" si="92"/>
        <v>48.643182397178059</v>
      </c>
      <c r="S545" s="51">
        <f t="shared" si="93"/>
        <v>0</v>
      </c>
      <c r="T545" s="184">
        <f t="shared" si="94"/>
        <v>0</v>
      </c>
    </row>
    <row r="546" spans="1:20" x14ac:dyDescent="0.35">
      <c r="A546" s="63">
        <v>45588.541666665355</v>
      </c>
      <c r="B546" s="70">
        <v>450.46100000000001</v>
      </c>
      <c r="C546" s="71">
        <v>13138.944291219999</v>
      </c>
      <c r="D546" s="66">
        <v>0</v>
      </c>
      <c r="E546" s="22">
        <v>0</v>
      </c>
      <c r="F546" s="19">
        <f t="shared" si="89"/>
        <v>450.46100000000001</v>
      </c>
      <c r="G546" s="19">
        <f t="shared" si="89"/>
        <v>13138.944291219999</v>
      </c>
      <c r="H546" s="67">
        <v>0</v>
      </c>
      <c r="I546" s="34">
        <f t="shared" si="90"/>
        <v>450.46100000000001</v>
      </c>
      <c r="J546" s="68">
        <f t="shared" si="88"/>
        <v>29.167773217259651</v>
      </c>
      <c r="K546" s="110">
        <v>1.97</v>
      </c>
      <c r="L546" s="68">
        <f t="shared" si="91"/>
        <v>28.588000000000001</v>
      </c>
      <c r="M546" s="68">
        <f t="shared" si="96"/>
        <v>0</v>
      </c>
      <c r="N546" s="68">
        <f t="shared" si="96"/>
        <v>40.183553256869914</v>
      </c>
      <c r="O546" s="68">
        <f t="shared" si="96"/>
        <v>48.643182397178059</v>
      </c>
      <c r="P546" s="68">
        <f t="shared" si="96"/>
        <v>0</v>
      </c>
      <c r="Q546" s="68">
        <f t="shared" si="96"/>
        <v>0</v>
      </c>
      <c r="R546" s="68">
        <f t="shared" si="92"/>
        <v>48.643182397178059</v>
      </c>
      <c r="S546" s="51">
        <f t="shared" si="93"/>
        <v>0</v>
      </c>
      <c r="T546" s="184">
        <f t="shared" si="94"/>
        <v>0</v>
      </c>
    </row>
    <row r="547" spans="1:20" x14ac:dyDescent="0.35">
      <c r="A547" s="63">
        <v>45588.583333332019</v>
      </c>
      <c r="B547" s="70">
        <v>436.37799999999999</v>
      </c>
      <c r="C547" s="71">
        <v>12269.65188904</v>
      </c>
      <c r="D547" s="66">
        <v>0</v>
      </c>
      <c r="E547" s="22">
        <v>0</v>
      </c>
      <c r="F547" s="19">
        <f t="shared" si="89"/>
        <v>436.37799999999999</v>
      </c>
      <c r="G547" s="19">
        <f t="shared" si="89"/>
        <v>12269.65188904</v>
      </c>
      <c r="H547" s="67">
        <v>0</v>
      </c>
      <c r="I547" s="34">
        <f t="shared" si="90"/>
        <v>436.37799999999999</v>
      </c>
      <c r="J547" s="68">
        <f t="shared" si="88"/>
        <v>28.117026726920241</v>
      </c>
      <c r="K547" s="110">
        <v>1.97</v>
      </c>
      <c r="L547" s="68">
        <f t="shared" si="91"/>
        <v>28.588000000000001</v>
      </c>
      <c r="M547" s="68">
        <f t="shared" si="96"/>
        <v>0</v>
      </c>
      <c r="N547" s="68">
        <f t="shared" si="96"/>
        <v>40.183553256869914</v>
      </c>
      <c r="O547" s="68">
        <f t="shared" si="96"/>
        <v>48.643182397178059</v>
      </c>
      <c r="P547" s="68">
        <f t="shared" si="96"/>
        <v>0</v>
      </c>
      <c r="Q547" s="68">
        <f t="shared" si="96"/>
        <v>0</v>
      </c>
      <c r="R547" s="68">
        <f t="shared" si="92"/>
        <v>48.643182397178059</v>
      </c>
      <c r="S547" s="51">
        <f t="shared" si="93"/>
        <v>0</v>
      </c>
      <c r="T547" s="184">
        <f t="shared" si="94"/>
        <v>0</v>
      </c>
    </row>
    <row r="548" spans="1:20" x14ac:dyDescent="0.35">
      <c r="A548" s="63">
        <v>45588.624999998683</v>
      </c>
      <c r="B548" s="70">
        <v>442.18900000000002</v>
      </c>
      <c r="C548" s="71">
        <v>13212.04555486</v>
      </c>
      <c r="D548" s="66">
        <v>0</v>
      </c>
      <c r="E548" s="22">
        <v>0</v>
      </c>
      <c r="F548" s="19">
        <f t="shared" si="89"/>
        <v>442.18900000000002</v>
      </c>
      <c r="G548" s="19">
        <f t="shared" si="89"/>
        <v>13212.04555486</v>
      </c>
      <c r="H548" s="67">
        <v>0</v>
      </c>
      <c r="I548" s="34">
        <f t="shared" si="90"/>
        <v>442.18900000000002</v>
      </c>
      <c r="J548" s="68">
        <f t="shared" si="88"/>
        <v>29.878729581378099</v>
      </c>
      <c r="K548" s="110">
        <v>1.97</v>
      </c>
      <c r="L548" s="68">
        <f t="shared" si="91"/>
        <v>28.588000000000001</v>
      </c>
      <c r="M548" s="68">
        <f t="shared" si="96"/>
        <v>0</v>
      </c>
      <c r="N548" s="68">
        <f t="shared" si="96"/>
        <v>40.183553256869914</v>
      </c>
      <c r="O548" s="68">
        <f t="shared" si="96"/>
        <v>48.643182397178059</v>
      </c>
      <c r="P548" s="68">
        <f t="shared" si="96"/>
        <v>0</v>
      </c>
      <c r="Q548" s="68">
        <f t="shared" si="96"/>
        <v>0</v>
      </c>
      <c r="R548" s="68">
        <f t="shared" si="92"/>
        <v>48.643182397178059</v>
      </c>
      <c r="S548" s="51">
        <f t="shared" si="93"/>
        <v>0</v>
      </c>
      <c r="T548" s="184">
        <f t="shared" si="94"/>
        <v>0</v>
      </c>
    </row>
    <row r="549" spans="1:20" x14ac:dyDescent="0.35">
      <c r="A549" s="63">
        <v>45588.666666665347</v>
      </c>
      <c r="B549" s="70">
        <v>429.18399999999997</v>
      </c>
      <c r="C549" s="71">
        <v>15653.228902400002</v>
      </c>
      <c r="D549" s="66">
        <v>0</v>
      </c>
      <c r="E549" s="22">
        <v>0</v>
      </c>
      <c r="F549" s="19">
        <f t="shared" si="89"/>
        <v>429.18399999999997</v>
      </c>
      <c r="G549" s="19">
        <f t="shared" si="89"/>
        <v>15653.228902400002</v>
      </c>
      <c r="H549" s="67">
        <v>0</v>
      </c>
      <c r="I549" s="34">
        <f t="shared" si="90"/>
        <v>429.18399999999997</v>
      </c>
      <c r="J549" s="68">
        <f t="shared" si="88"/>
        <v>36.472070026841642</v>
      </c>
      <c r="K549" s="110">
        <v>1.97</v>
      </c>
      <c r="L549" s="68">
        <f t="shared" si="91"/>
        <v>28.588000000000001</v>
      </c>
      <c r="M549" s="68">
        <f t="shared" si="96"/>
        <v>0</v>
      </c>
      <c r="N549" s="68">
        <f t="shared" si="96"/>
        <v>40.183553256869914</v>
      </c>
      <c r="O549" s="68">
        <f t="shared" si="96"/>
        <v>48.643182397178059</v>
      </c>
      <c r="P549" s="68">
        <f t="shared" si="96"/>
        <v>0</v>
      </c>
      <c r="Q549" s="68">
        <f t="shared" si="96"/>
        <v>0</v>
      </c>
      <c r="R549" s="68">
        <f t="shared" si="92"/>
        <v>48.643182397178059</v>
      </c>
      <c r="S549" s="51">
        <f t="shared" si="93"/>
        <v>0</v>
      </c>
      <c r="T549" s="184">
        <f t="shared" si="94"/>
        <v>0</v>
      </c>
    </row>
    <row r="550" spans="1:20" x14ac:dyDescent="0.35">
      <c r="A550" s="63">
        <v>45588.708333332012</v>
      </c>
      <c r="B550" s="70">
        <v>428.88900000000001</v>
      </c>
      <c r="C550" s="71">
        <v>22719.777919079999</v>
      </c>
      <c r="D550" s="66">
        <v>0</v>
      </c>
      <c r="E550" s="22">
        <v>0</v>
      </c>
      <c r="F550" s="19">
        <f t="shared" si="89"/>
        <v>428.88900000000001</v>
      </c>
      <c r="G550" s="19">
        <f t="shared" si="89"/>
        <v>22719.777919079999</v>
      </c>
      <c r="H550" s="67">
        <v>0</v>
      </c>
      <c r="I550" s="34">
        <f t="shared" si="90"/>
        <v>428.88900000000001</v>
      </c>
      <c r="J550" s="68">
        <f t="shared" si="88"/>
        <v>52.97356173527416</v>
      </c>
      <c r="K550" s="110">
        <v>1.97</v>
      </c>
      <c r="L550" s="68">
        <f t="shared" si="91"/>
        <v>28.588000000000001</v>
      </c>
      <c r="M550" s="68">
        <f t="shared" si="96"/>
        <v>0</v>
      </c>
      <c r="N550" s="68">
        <f t="shared" si="96"/>
        <v>40.183553256869914</v>
      </c>
      <c r="O550" s="68">
        <f t="shared" si="96"/>
        <v>48.643182397178059</v>
      </c>
      <c r="P550" s="68">
        <f t="shared" si="96"/>
        <v>0</v>
      </c>
      <c r="Q550" s="68">
        <f t="shared" si="96"/>
        <v>0</v>
      </c>
      <c r="R550" s="68">
        <f t="shared" si="92"/>
        <v>48.643182397178059</v>
      </c>
      <c r="S550" s="51">
        <f t="shared" si="93"/>
        <v>4.3303793380961011</v>
      </c>
      <c r="T550" s="184">
        <f t="shared" si="94"/>
        <v>1857.2520639366987</v>
      </c>
    </row>
    <row r="551" spans="1:20" x14ac:dyDescent="0.35">
      <c r="A551" s="63">
        <v>45588.749999998676</v>
      </c>
      <c r="B551" s="70">
        <v>421.87599999999998</v>
      </c>
      <c r="C551" s="71">
        <v>23343.190655999999</v>
      </c>
      <c r="D551" s="66">
        <v>0</v>
      </c>
      <c r="E551" s="22">
        <v>0</v>
      </c>
      <c r="F551" s="19">
        <f t="shared" si="89"/>
        <v>421.87599999999998</v>
      </c>
      <c r="G551" s="19">
        <f t="shared" si="89"/>
        <v>23343.190655999999</v>
      </c>
      <c r="H551" s="67">
        <v>0</v>
      </c>
      <c r="I551" s="34">
        <f t="shared" si="90"/>
        <v>421.87599999999998</v>
      </c>
      <c r="J551" s="68">
        <f t="shared" si="88"/>
        <v>55.331876323848711</v>
      </c>
      <c r="K551" s="110">
        <v>1.97</v>
      </c>
      <c r="L551" s="68">
        <f t="shared" si="91"/>
        <v>28.588000000000001</v>
      </c>
      <c r="M551" s="68">
        <f t="shared" si="96"/>
        <v>0</v>
      </c>
      <c r="N551" s="68">
        <f t="shared" si="96"/>
        <v>40.183553256869914</v>
      </c>
      <c r="O551" s="68">
        <f t="shared" si="96"/>
        <v>48.643182397178059</v>
      </c>
      <c r="P551" s="68">
        <f t="shared" si="96"/>
        <v>0</v>
      </c>
      <c r="Q551" s="68">
        <f t="shared" si="96"/>
        <v>0</v>
      </c>
      <c r="R551" s="68">
        <f t="shared" si="92"/>
        <v>48.643182397178059</v>
      </c>
      <c r="S551" s="51">
        <f t="shared" si="93"/>
        <v>6.688693926670652</v>
      </c>
      <c r="T551" s="184">
        <f t="shared" si="94"/>
        <v>2821.799439008108</v>
      </c>
    </row>
    <row r="552" spans="1:20" x14ac:dyDescent="0.35">
      <c r="A552" s="63">
        <v>45588.79166666534</v>
      </c>
      <c r="B552" s="70">
        <v>409.34100000000001</v>
      </c>
      <c r="C552" s="71">
        <v>29497.021389419999</v>
      </c>
      <c r="D552" s="66">
        <v>0</v>
      </c>
      <c r="E552" s="22">
        <v>0</v>
      </c>
      <c r="F552" s="19">
        <f t="shared" si="89"/>
        <v>409.34100000000001</v>
      </c>
      <c r="G552" s="19">
        <f t="shared" si="89"/>
        <v>29497.021389419999</v>
      </c>
      <c r="H552" s="67">
        <v>0</v>
      </c>
      <c r="I552" s="34">
        <f t="shared" si="90"/>
        <v>409.34100000000001</v>
      </c>
      <c r="J552" s="68">
        <f t="shared" si="88"/>
        <v>72.059777519036686</v>
      </c>
      <c r="K552" s="110">
        <v>1.97</v>
      </c>
      <c r="L552" s="68">
        <f t="shared" si="91"/>
        <v>28.588000000000001</v>
      </c>
      <c r="M552" s="68">
        <f t="shared" ref="M552:Q567" si="97">M551</f>
        <v>0</v>
      </c>
      <c r="N552" s="68">
        <f t="shared" si="97"/>
        <v>40.183553256869914</v>
      </c>
      <c r="O552" s="68">
        <f t="shared" si="97"/>
        <v>48.643182397178059</v>
      </c>
      <c r="P552" s="68">
        <f t="shared" si="97"/>
        <v>0</v>
      </c>
      <c r="Q552" s="68">
        <f t="shared" si="97"/>
        <v>0</v>
      </c>
      <c r="R552" s="68">
        <f t="shared" si="92"/>
        <v>48.643182397178059</v>
      </c>
      <c r="S552" s="51">
        <f t="shared" si="93"/>
        <v>23.416595121858627</v>
      </c>
      <c r="T552" s="184">
        <f t="shared" si="94"/>
        <v>9585.3724637767318</v>
      </c>
    </row>
    <row r="553" spans="1:20" x14ac:dyDescent="0.35">
      <c r="A553" s="63">
        <v>45588.833333332004</v>
      </c>
      <c r="B553" s="70">
        <v>375.1</v>
      </c>
      <c r="C553" s="71">
        <v>22129.990460000001</v>
      </c>
      <c r="D553" s="66">
        <v>0</v>
      </c>
      <c r="E553" s="22">
        <v>0</v>
      </c>
      <c r="F553" s="19">
        <f t="shared" si="89"/>
        <v>375.1</v>
      </c>
      <c r="G553" s="19">
        <f t="shared" si="89"/>
        <v>22129.990460000001</v>
      </c>
      <c r="H553" s="67">
        <v>0</v>
      </c>
      <c r="I553" s="34">
        <f t="shared" si="90"/>
        <v>375.1</v>
      </c>
      <c r="J553" s="68">
        <f t="shared" si="88"/>
        <v>58.997575206611572</v>
      </c>
      <c r="K553" s="110">
        <v>1.97</v>
      </c>
      <c r="L553" s="68">
        <f t="shared" si="91"/>
        <v>28.588000000000001</v>
      </c>
      <c r="M553" s="68">
        <f t="shared" si="97"/>
        <v>0</v>
      </c>
      <c r="N553" s="68">
        <f t="shared" si="97"/>
        <v>40.183553256869914</v>
      </c>
      <c r="O553" s="68">
        <f t="shared" si="97"/>
        <v>48.643182397178059</v>
      </c>
      <c r="P553" s="68">
        <f t="shared" si="97"/>
        <v>0</v>
      </c>
      <c r="Q553" s="68">
        <f t="shared" si="97"/>
        <v>0</v>
      </c>
      <c r="R553" s="68">
        <f t="shared" si="92"/>
        <v>48.643182397178059</v>
      </c>
      <c r="S553" s="51">
        <f t="shared" si="93"/>
        <v>10.354392809433513</v>
      </c>
      <c r="T553" s="184">
        <f t="shared" si="94"/>
        <v>3883.9327428185111</v>
      </c>
    </row>
    <row r="554" spans="1:20" x14ac:dyDescent="0.35">
      <c r="A554" s="63">
        <v>45588.874999998668</v>
      </c>
      <c r="B554" s="70">
        <v>352.221</v>
      </c>
      <c r="C554" s="71">
        <v>16039.995801270001</v>
      </c>
      <c r="D554" s="66">
        <v>0</v>
      </c>
      <c r="E554" s="22">
        <v>0</v>
      </c>
      <c r="F554" s="19">
        <f t="shared" si="89"/>
        <v>352.221</v>
      </c>
      <c r="G554" s="19">
        <f t="shared" si="89"/>
        <v>16039.995801270001</v>
      </c>
      <c r="H554" s="67">
        <v>0</v>
      </c>
      <c r="I554" s="34">
        <f t="shared" si="90"/>
        <v>352.221</v>
      </c>
      <c r="J554" s="68">
        <f t="shared" si="88"/>
        <v>45.539578279744823</v>
      </c>
      <c r="K554" s="110">
        <v>1.97</v>
      </c>
      <c r="L554" s="68">
        <f t="shared" si="91"/>
        <v>28.588000000000001</v>
      </c>
      <c r="M554" s="68">
        <f t="shared" si="97"/>
        <v>0</v>
      </c>
      <c r="N554" s="68">
        <f t="shared" si="97"/>
        <v>40.183553256869914</v>
      </c>
      <c r="O554" s="68">
        <f t="shared" si="97"/>
        <v>48.643182397178059</v>
      </c>
      <c r="P554" s="68">
        <f t="shared" si="97"/>
        <v>0</v>
      </c>
      <c r="Q554" s="68">
        <f t="shared" si="97"/>
        <v>0</v>
      </c>
      <c r="R554" s="68">
        <f t="shared" si="92"/>
        <v>48.643182397178059</v>
      </c>
      <c r="S554" s="51">
        <f t="shared" si="93"/>
        <v>0</v>
      </c>
      <c r="T554" s="184">
        <f t="shared" si="94"/>
        <v>0</v>
      </c>
    </row>
    <row r="555" spans="1:20" x14ac:dyDescent="0.35">
      <c r="A555" s="63">
        <v>45588.916666665333</v>
      </c>
      <c r="B555" s="70">
        <v>345.45000000000005</v>
      </c>
      <c r="C555" s="71">
        <v>12870.062148000001</v>
      </c>
      <c r="D555" s="66">
        <v>0</v>
      </c>
      <c r="E555" s="22">
        <v>0</v>
      </c>
      <c r="F555" s="19">
        <f t="shared" si="89"/>
        <v>345.45000000000005</v>
      </c>
      <c r="G555" s="19">
        <f t="shared" si="89"/>
        <v>12870.062148000001</v>
      </c>
      <c r="H555" s="67">
        <v>0</v>
      </c>
      <c r="I555" s="34">
        <f t="shared" si="90"/>
        <v>345.45000000000005</v>
      </c>
      <c r="J555" s="68">
        <f t="shared" si="88"/>
        <v>37.255933269648281</v>
      </c>
      <c r="K555" s="110">
        <v>1.97</v>
      </c>
      <c r="L555" s="68">
        <f t="shared" si="91"/>
        <v>28.588000000000001</v>
      </c>
      <c r="M555" s="68">
        <f t="shared" si="97"/>
        <v>0</v>
      </c>
      <c r="N555" s="68">
        <f t="shared" si="97"/>
        <v>40.183553256869914</v>
      </c>
      <c r="O555" s="68">
        <f t="shared" si="97"/>
        <v>48.643182397178059</v>
      </c>
      <c r="P555" s="68">
        <f t="shared" si="97"/>
        <v>0</v>
      </c>
      <c r="Q555" s="68">
        <f t="shared" si="97"/>
        <v>0</v>
      </c>
      <c r="R555" s="68">
        <f t="shared" si="92"/>
        <v>48.643182397178059</v>
      </c>
      <c r="S555" s="51">
        <f t="shared" si="93"/>
        <v>0</v>
      </c>
      <c r="T555" s="184">
        <f t="shared" si="94"/>
        <v>0</v>
      </c>
    </row>
    <row r="556" spans="1:20" x14ac:dyDescent="0.35">
      <c r="A556" s="63">
        <v>45588.958333331997</v>
      </c>
      <c r="B556" s="70">
        <v>316.46600000000001</v>
      </c>
      <c r="C556" s="71">
        <v>10645.995739120001</v>
      </c>
      <c r="D556" s="66">
        <v>0</v>
      </c>
      <c r="E556" s="22">
        <v>0</v>
      </c>
      <c r="F556" s="19">
        <f t="shared" si="89"/>
        <v>316.46600000000001</v>
      </c>
      <c r="G556" s="19">
        <f t="shared" si="89"/>
        <v>10645.995739120001</v>
      </c>
      <c r="H556" s="67">
        <v>0</v>
      </c>
      <c r="I556" s="34">
        <f t="shared" si="90"/>
        <v>316.46600000000001</v>
      </c>
      <c r="J556" s="68">
        <f t="shared" si="88"/>
        <v>33.640251209039832</v>
      </c>
      <c r="K556" s="110">
        <v>1.97</v>
      </c>
      <c r="L556" s="68">
        <f t="shared" si="91"/>
        <v>28.588000000000001</v>
      </c>
      <c r="M556" s="68">
        <f t="shared" si="97"/>
        <v>0</v>
      </c>
      <c r="N556" s="68">
        <f t="shared" si="97"/>
        <v>40.183553256869914</v>
      </c>
      <c r="O556" s="68">
        <f t="shared" si="97"/>
        <v>48.643182397178059</v>
      </c>
      <c r="P556" s="68">
        <f t="shared" si="97"/>
        <v>0</v>
      </c>
      <c r="Q556" s="68">
        <f t="shared" si="97"/>
        <v>0</v>
      </c>
      <c r="R556" s="68">
        <f t="shared" si="92"/>
        <v>48.643182397178059</v>
      </c>
      <c r="S556" s="51">
        <f t="shared" si="93"/>
        <v>0</v>
      </c>
      <c r="T556" s="184">
        <f t="shared" si="94"/>
        <v>0</v>
      </c>
    </row>
    <row r="557" spans="1:20" x14ac:dyDescent="0.35">
      <c r="A557" s="63">
        <v>45588.999999998661</v>
      </c>
      <c r="B557" s="70">
        <v>288.58799999999997</v>
      </c>
      <c r="C557" s="71">
        <v>8047.3267682400001</v>
      </c>
      <c r="D557" s="66">
        <v>0</v>
      </c>
      <c r="E557" s="22">
        <v>0</v>
      </c>
      <c r="F557" s="19">
        <f t="shared" si="89"/>
        <v>288.58799999999997</v>
      </c>
      <c r="G557" s="19">
        <f t="shared" si="89"/>
        <v>8047.3267682400001</v>
      </c>
      <c r="H557" s="67">
        <v>0</v>
      </c>
      <c r="I557" s="34">
        <f t="shared" si="90"/>
        <v>288.58799999999997</v>
      </c>
      <c r="J557" s="68">
        <f t="shared" si="88"/>
        <v>27.885174602686185</v>
      </c>
      <c r="K557" s="110">
        <v>1.97</v>
      </c>
      <c r="L557" s="68">
        <f t="shared" si="91"/>
        <v>28.588000000000001</v>
      </c>
      <c r="M557" s="68">
        <f t="shared" si="97"/>
        <v>0</v>
      </c>
      <c r="N557" s="68">
        <f t="shared" si="97"/>
        <v>40.183553256869914</v>
      </c>
      <c r="O557" s="68">
        <f t="shared" si="97"/>
        <v>48.643182397178059</v>
      </c>
      <c r="P557" s="68">
        <f t="shared" si="97"/>
        <v>0</v>
      </c>
      <c r="Q557" s="68">
        <f t="shared" si="97"/>
        <v>0</v>
      </c>
      <c r="R557" s="68">
        <f t="shared" si="92"/>
        <v>48.643182397178059</v>
      </c>
      <c r="S557" s="51">
        <f t="shared" si="93"/>
        <v>0</v>
      </c>
      <c r="T557" s="184">
        <f t="shared" si="94"/>
        <v>0</v>
      </c>
    </row>
    <row r="558" spans="1:20" x14ac:dyDescent="0.35">
      <c r="A558" s="63">
        <v>45589.041666665325</v>
      </c>
      <c r="B558" s="64">
        <v>321.3</v>
      </c>
      <c r="C558" s="65">
        <v>9182.7540000000008</v>
      </c>
      <c r="D558" s="66">
        <v>0</v>
      </c>
      <c r="E558" s="22">
        <v>0</v>
      </c>
      <c r="F558" s="19">
        <f t="shared" si="89"/>
        <v>321.3</v>
      </c>
      <c r="G558" s="19">
        <f t="shared" si="89"/>
        <v>9182.7540000000008</v>
      </c>
      <c r="H558" s="67">
        <v>0</v>
      </c>
      <c r="I558" s="34">
        <f t="shared" si="90"/>
        <v>321.3</v>
      </c>
      <c r="J558" s="68">
        <f t="shared" si="88"/>
        <v>28.580000000000002</v>
      </c>
      <c r="K558" s="110">
        <v>2.1800000000000002</v>
      </c>
      <c r="L558" s="68">
        <f t="shared" si="91"/>
        <v>30.771999999999998</v>
      </c>
      <c r="M558" s="68">
        <f t="shared" si="97"/>
        <v>0</v>
      </c>
      <c r="N558" s="68">
        <f t="shared" si="97"/>
        <v>40.183553256869914</v>
      </c>
      <c r="O558" s="68">
        <f t="shared" si="97"/>
        <v>48.643182397178059</v>
      </c>
      <c r="P558" s="68">
        <f t="shared" si="97"/>
        <v>0</v>
      </c>
      <c r="Q558" s="68">
        <f t="shared" si="97"/>
        <v>0</v>
      </c>
      <c r="R558" s="68">
        <f t="shared" si="92"/>
        <v>48.643182397178059</v>
      </c>
      <c r="S558" s="51">
        <f t="shared" si="93"/>
        <v>0</v>
      </c>
      <c r="T558" s="184">
        <f t="shared" si="94"/>
        <v>0</v>
      </c>
    </row>
    <row r="559" spans="1:20" x14ac:dyDescent="0.35">
      <c r="A559" s="63">
        <v>45589.08333333199</v>
      </c>
      <c r="B559" s="70">
        <v>300.2</v>
      </c>
      <c r="C559" s="71">
        <v>7099.73</v>
      </c>
      <c r="D559" s="66">
        <v>0</v>
      </c>
      <c r="E559" s="22">
        <v>0</v>
      </c>
      <c r="F559" s="19">
        <f t="shared" si="89"/>
        <v>300.2</v>
      </c>
      <c r="G559" s="19">
        <f t="shared" si="89"/>
        <v>7099.73</v>
      </c>
      <c r="H559" s="67">
        <v>0</v>
      </c>
      <c r="I559" s="34">
        <f t="shared" si="90"/>
        <v>300.2</v>
      </c>
      <c r="J559" s="68">
        <f t="shared" si="88"/>
        <v>23.65</v>
      </c>
      <c r="K559" s="110">
        <v>2.1800000000000002</v>
      </c>
      <c r="L559" s="68">
        <f t="shared" si="91"/>
        <v>30.771999999999998</v>
      </c>
      <c r="M559" s="68">
        <f t="shared" si="97"/>
        <v>0</v>
      </c>
      <c r="N559" s="68">
        <f t="shared" si="97"/>
        <v>40.183553256869914</v>
      </c>
      <c r="O559" s="68">
        <f t="shared" si="97"/>
        <v>48.643182397178059</v>
      </c>
      <c r="P559" s="68">
        <f t="shared" si="97"/>
        <v>0</v>
      </c>
      <c r="Q559" s="68">
        <f t="shared" si="97"/>
        <v>0</v>
      </c>
      <c r="R559" s="68">
        <f t="shared" si="92"/>
        <v>48.643182397178059</v>
      </c>
      <c r="S559" s="51">
        <f t="shared" si="93"/>
        <v>0</v>
      </c>
      <c r="T559" s="184">
        <f t="shared" si="94"/>
        <v>0</v>
      </c>
    </row>
    <row r="560" spans="1:20" x14ac:dyDescent="0.35">
      <c r="A560" s="63">
        <v>45589.124999998654</v>
      </c>
      <c r="B560" s="70">
        <v>326.01</v>
      </c>
      <c r="C560" s="71">
        <v>7188.5914183000004</v>
      </c>
      <c r="D560" s="66">
        <v>0</v>
      </c>
      <c r="E560" s="22">
        <v>0</v>
      </c>
      <c r="F560" s="19">
        <f t="shared" si="89"/>
        <v>326.01</v>
      </c>
      <c r="G560" s="19">
        <f t="shared" si="89"/>
        <v>7188.5914183000004</v>
      </c>
      <c r="H560" s="67">
        <v>0</v>
      </c>
      <c r="I560" s="34">
        <f t="shared" si="90"/>
        <v>326.01</v>
      </c>
      <c r="J560" s="68">
        <f t="shared" si="88"/>
        <v>22.050217534124723</v>
      </c>
      <c r="K560" s="110">
        <v>2.1800000000000002</v>
      </c>
      <c r="L560" s="68">
        <f t="shared" si="91"/>
        <v>30.771999999999998</v>
      </c>
      <c r="M560" s="68">
        <f t="shared" si="97"/>
        <v>0</v>
      </c>
      <c r="N560" s="68">
        <f t="shared" si="97"/>
        <v>40.183553256869914</v>
      </c>
      <c r="O560" s="68">
        <f t="shared" si="97"/>
        <v>48.643182397178059</v>
      </c>
      <c r="P560" s="68">
        <f t="shared" si="97"/>
        <v>0</v>
      </c>
      <c r="Q560" s="68">
        <f t="shared" si="97"/>
        <v>0</v>
      </c>
      <c r="R560" s="68">
        <f t="shared" si="92"/>
        <v>48.643182397178059</v>
      </c>
      <c r="S560" s="51">
        <f t="shared" si="93"/>
        <v>0</v>
      </c>
      <c r="T560" s="184">
        <f t="shared" si="94"/>
        <v>0</v>
      </c>
    </row>
    <row r="561" spans="1:20" x14ac:dyDescent="0.35">
      <c r="A561" s="63">
        <v>45589.166666665318</v>
      </c>
      <c r="B561" s="70">
        <v>339.82400000000001</v>
      </c>
      <c r="C561" s="71">
        <v>7491.8601705600004</v>
      </c>
      <c r="D561" s="66">
        <v>0</v>
      </c>
      <c r="E561" s="22">
        <v>0</v>
      </c>
      <c r="F561" s="19">
        <f t="shared" si="89"/>
        <v>339.82400000000001</v>
      </c>
      <c r="G561" s="19">
        <f t="shared" si="89"/>
        <v>7491.8601705600004</v>
      </c>
      <c r="H561" s="67">
        <v>0</v>
      </c>
      <c r="I561" s="34">
        <f t="shared" si="90"/>
        <v>339.82400000000001</v>
      </c>
      <c r="J561" s="68">
        <f t="shared" si="88"/>
        <v>22.04629505438109</v>
      </c>
      <c r="K561" s="110">
        <v>2.1800000000000002</v>
      </c>
      <c r="L561" s="68">
        <f t="shared" si="91"/>
        <v>30.771999999999998</v>
      </c>
      <c r="M561" s="68">
        <f t="shared" si="97"/>
        <v>0</v>
      </c>
      <c r="N561" s="68">
        <f t="shared" si="97"/>
        <v>40.183553256869914</v>
      </c>
      <c r="O561" s="68">
        <f t="shared" si="97"/>
        <v>48.643182397178059</v>
      </c>
      <c r="P561" s="68">
        <f t="shared" si="97"/>
        <v>0</v>
      </c>
      <c r="Q561" s="68">
        <f t="shared" si="97"/>
        <v>0</v>
      </c>
      <c r="R561" s="68">
        <f t="shared" si="92"/>
        <v>48.643182397178059</v>
      </c>
      <c r="S561" s="51">
        <f t="shared" si="93"/>
        <v>0</v>
      </c>
      <c r="T561" s="184">
        <f t="shared" si="94"/>
        <v>0</v>
      </c>
    </row>
    <row r="562" spans="1:20" x14ac:dyDescent="0.35">
      <c r="A562" s="63">
        <v>45589.208333331982</v>
      </c>
      <c r="B562" s="70">
        <v>363.80199999999996</v>
      </c>
      <c r="C562" s="71">
        <v>8423.9482876799993</v>
      </c>
      <c r="D562" s="66">
        <v>0</v>
      </c>
      <c r="E562" s="22">
        <v>0</v>
      </c>
      <c r="F562" s="19">
        <f t="shared" si="89"/>
        <v>363.80199999999996</v>
      </c>
      <c r="G562" s="19">
        <f t="shared" si="89"/>
        <v>8423.9482876799993</v>
      </c>
      <c r="H562" s="67">
        <v>0</v>
      </c>
      <c r="I562" s="34">
        <f t="shared" si="90"/>
        <v>363.80199999999996</v>
      </c>
      <c r="J562" s="68">
        <f t="shared" si="88"/>
        <v>23.155310547165765</v>
      </c>
      <c r="K562" s="110">
        <v>2.1800000000000002</v>
      </c>
      <c r="L562" s="68">
        <f t="shared" si="91"/>
        <v>30.771999999999998</v>
      </c>
      <c r="M562" s="68">
        <f t="shared" si="97"/>
        <v>0</v>
      </c>
      <c r="N562" s="68">
        <f t="shared" si="97"/>
        <v>40.183553256869914</v>
      </c>
      <c r="O562" s="68">
        <f t="shared" si="97"/>
        <v>48.643182397178059</v>
      </c>
      <c r="P562" s="68">
        <f t="shared" si="97"/>
        <v>0</v>
      </c>
      <c r="Q562" s="68">
        <f t="shared" si="97"/>
        <v>0</v>
      </c>
      <c r="R562" s="68">
        <f t="shared" si="92"/>
        <v>48.643182397178059</v>
      </c>
      <c r="S562" s="51">
        <f t="shared" si="93"/>
        <v>0</v>
      </c>
      <c r="T562" s="184">
        <f t="shared" si="94"/>
        <v>0</v>
      </c>
    </row>
    <row r="563" spans="1:20" x14ac:dyDescent="0.35">
      <c r="A563" s="63">
        <v>45589.249999998647</v>
      </c>
      <c r="B563" s="70">
        <v>379.51100000000002</v>
      </c>
      <c r="C563" s="71">
        <v>10203.549098699999</v>
      </c>
      <c r="D563" s="66">
        <v>0</v>
      </c>
      <c r="E563" s="22">
        <v>0</v>
      </c>
      <c r="F563" s="19">
        <f t="shared" si="89"/>
        <v>379.51100000000002</v>
      </c>
      <c r="G563" s="19">
        <f t="shared" si="89"/>
        <v>10203.549098699999</v>
      </c>
      <c r="H563" s="67">
        <v>0</v>
      </c>
      <c r="I563" s="34">
        <f t="shared" si="90"/>
        <v>379.51100000000002</v>
      </c>
      <c r="J563" s="68">
        <f t="shared" si="88"/>
        <v>26.88604308886962</v>
      </c>
      <c r="K563" s="110">
        <v>2.1800000000000002</v>
      </c>
      <c r="L563" s="68">
        <f t="shared" si="91"/>
        <v>30.771999999999998</v>
      </c>
      <c r="M563" s="68">
        <f t="shared" si="97"/>
        <v>0</v>
      </c>
      <c r="N563" s="68">
        <f t="shared" si="97"/>
        <v>40.183553256869914</v>
      </c>
      <c r="O563" s="68">
        <f t="shared" si="97"/>
        <v>48.643182397178059</v>
      </c>
      <c r="P563" s="68">
        <f t="shared" si="97"/>
        <v>0</v>
      </c>
      <c r="Q563" s="68">
        <f t="shared" si="97"/>
        <v>0</v>
      </c>
      <c r="R563" s="68">
        <f t="shared" si="92"/>
        <v>48.643182397178059</v>
      </c>
      <c r="S563" s="51">
        <f t="shared" si="93"/>
        <v>0</v>
      </c>
      <c r="T563" s="184">
        <f t="shared" si="94"/>
        <v>0</v>
      </c>
    </row>
    <row r="564" spans="1:20" x14ac:dyDescent="0.35">
      <c r="A564" s="63">
        <v>45589.291666665311</v>
      </c>
      <c r="B564" s="70">
        <v>403.14</v>
      </c>
      <c r="C564" s="71">
        <v>16825.817072400001</v>
      </c>
      <c r="D564" s="66">
        <v>0</v>
      </c>
      <c r="E564" s="22">
        <v>0</v>
      </c>
      <c r="F564" s="19">
        <f t="shared" si="89"/>
        <v>403.14</v>
      </c>
      <c r="G564" s="19">
        <f t="shared" si="89"/>
        <v>16825.817072400001</v>
      </c>
      <c r="H564" s="67">
        <v>0</v>
      </c>
      <c r="I564" s="34">
        <f t="shared" si="90"/>
        <v>403.14</v>
      </c>
      <c r="J564" s="68">
        <f t="shared" si="88"/>
        <v>41.736907953564526</v>
      </c>
      <c r="K564" s="110">
        <v>2.1800000000000002</v>
      </c>
      <c r="L564" s="68">
        <f t="shared" si="91"/>
        <v>30.771999999999998</v>
      </c>
      <c r="M564" s="68">
        <f t="shared" si="97"/>
        <v>0</v>
      </c>
      <c r="N564" s="68">
        <f t="shared" si="97"/>
        <v>40.183553256869914</v>
      </c>
      <c r="O564" s="68">
        <f t="shared" si="97"/>
        <v>48.643182397178059</v>
      </c>
      <c r="P564" s="68">
        <f t="shared" si="97"/>
        <v>0</v>
      </c>
      <c r="Q564" s="68">
        <f t="shared" si="97"/>
        <v>0</v>
      </c>
      <c r="R564" s="68">
        <f t="shared" si="92"/>
        <v>48.643182397178059</v>
      </c>
      <c r="S564" s="51">
        <f t="shared" si="93"/>
        <v>0</v>
      </c>
      <c r="T564" s="184">
        <f t="shared" si="94"/>
        <v>0</v>
      </c>
    </row>
    <row r="565" spans="1:20" x14ac:dyDescent="0.35">
      <c r="A565" s="63">
        <v>45589.333333331975</v>
      </c>
      <c r="B565" s="70">
        <v>388.63800000000003</v>
      </c>
      <c r="C565" s="71">
        <v>25196.887857040001</v>
      </c>
      <c r="D565" s="66">
        <v>0</v>
      </c>
      <c r="E565" s="22">
        <v>0</v>
      </c>
      <c r="F565" s="19">
        <f t="shared" si="89"/>
        <v>388.63800000000003</v>
      </c>
      <c r="G565" s="19">
        <f t="shared" si="89"/>
        <v>25196.887857040001</v>
      </c>
      <c r="H565" s="67">
        <v>0</v>
      </c>
      <c r="I565" s="34">
        <f t="shared" si="90"/>
        <v>388.63800000000003</v>
      </c>
      <c r="J565" s="68">
        <f t="shared" si="88"/>
        <v>64.833824425403591</v>
      </c>
      <c r="K565" s="110">
        <v>2.1800000000000002</v>
      </c>
      <c r="L565" s="68">
        <f t="shared" si="91"/>
        <v>30.771999999999998</v>
      </c>
      <c r="M565" s="68">
        <f t="shared" si="97"/>
        <v>0</v>
      </c>
      <c r="N565" s="68">
        <f t="shared" si="97"/>
        <v>40.183553256869914</v>
      </c>
      <c r="O565" s="68">
        <f t="shared" si="97"/>
        <v>48.643182397178059</v>
      </c>
      <c r="P565" s="68">
        <f t="shared" si="97"/>
        <v>0</v>
      </c>
      <c r="Q565" s="68">
        <f t="shared" si="97"/>
        <v>0</v>
      </c>
      <c r="R565" s="68">
        <f t="shared" si="92"/>
        <v>48.643182397178059</v>
      </c>
      <c r="S565" s="51">
        <f t="shared" si="93"/>
        <v>16.190642028225533</v>
      </c>
      <c r="T565" s="184">
        <f t="shared" si="94"/>
        <v>6292.2987365655154</v>
      </c>
    </row>
    <row r="566" spans="1:20" x14ac:dyDescent="0.35">
      <c r="A566" s="63">
        <v>45589.374999998639</v>
      </c>
      <c r="B566" s="70">
        <v>335.90500000000003</v>
      </c>
      <c r="C566" s="71">
        <v>13993.15463995</v>
      </c>
      <c r="D566" s="66">
        <v>0</v>
      </c>
      <c r="E566" s="22">
        <v>0</v>
      </c>
      <c r="F566" s="19">
        <f t="shared" si="89"/>
        <v>335.90500000000003</v>
      </c>
      <c r="G566" s="19">
        <f t="shared" si="89"/>
        <v>13993.15463995</v>
      </c>
      <c r="H566" s="67">
        <v>0</v>
      </c>
      <c r="I566" s="34">
        <f t="shared" si="90"/>
        <v>335.90500000000003</v>
      </c>
      <c r="J566" s="68">
        <f t="shared" si="88"/>
        <v>41.658071895178693</v>
      </c>
      <c r="K566" s="110">
        <v>2.1800000000000002</v>
      </c>
      <c r="L566" s="68">
        <f t="shared" si="91"/>
        <v>30.771999999999998</v>
      </c>
      <c r="M566" s="68">
        <f t="shared" si="97"/>
        <v>0</v>
      </c>
      <c r="N566" s="68">
        <f t="shared" si="97"/>
        <v>40.183553256869914</v>
      </c>
      <c r="O566" s="68">
        <f t="shared" si="97"/>
        <v>48.643182397178059</v>
      </c>
      <c r="P566" s="68">
        <f t="shared" si="97"/>
        <v>0</v>
      </c>
      <c r="Q566" s="68">
        <f t="shared" si="97"/>
        <v>0</v>
      </c>
      <c r="R566" s="68">
        <f t="shared" si="92"/>
        <v>48.643182397178059</v>
      </c>
      <c r="S566" s="51">
        <f t="shared" si="93"/>
        <v>0</v>
      </c>
      <c r="T566" s="184">
        <f t="shared" si="94"/>
        <v>0</v>
      </c>
    </row>
    <row r="567" spans="1:20" x14ac:dyDescent="0.35">
      <c r="A567" s="63">
        <v>45589.416666665304</v>
      </c>
      <c r="B567" s="70">
        <v>325.13099999999997</v>
      </c>
      <c r="C567" s="71">
        <v>9133.3075955700006</v>
      </c>
      <c r="D567" s="66">
        <v>0</v>
      </c>
      <c r="E567" s="22">
        <v>0</v>
      </c>
      <c r="F567" s="19">
        <f t="shared" si="89"/>
        <v>325.13099999999997</v>
      </c>
      <c r="G567" s="19">
        <f t="shared" si="89"/>
        <v>9133.3075955700006</v>
      </c>
      <c r="H567" s="67">
        <v>0</v>
      </c>
      <c r="I567" s="34">
        <f t="shared" si="90"/>
        <v>325.13099999999997</v>
      </c>
      <c r="J567" s="68">
        <f t="shared" si="88"/>
        <v>28.091162010297392</v>
      </c>
      <c r="K567" s="110">
        <v>2.1800000000000002</v>
      </c>
      <c r="L567" s="68">
        <f t="shared" si="91"/>
        <v>30.771999999999998</v>
      </c>
      <c r="M567" s="68">
        <f t="shared" si="97"/>
        <v>0</v>
      </c>
      <c r="N567" s="68">
        <f t="shared" si="97"/>
        <v>40.183553256869914</v>
      </c>
      <c r="O567" s="68">
        <f t="shared" si="97"/>
        <v>48.643182397178059</v>
      </c>
      <c r="P567" s="68">
        <f t="shared" si="97"/>
        <v>0</v>
      </c>
      <c r="Q567" s="68">
        <f t="shared" si="97"/>
        <v>0</v>
      </c>
      <c r="R567" s="68">
        <f t="shared" si="92"/>
        <v>48.643182397178059</v>
      </c>
      <c r="S567" s="51">
        <f t="shared" si="93"/>
        <v>0</v>
      </c>
      <c r="T567" s="184">
        <f t="shared" si="94"/>
        <v>0</v>
      </c>
    </row>
    <row r="568" spans="1:20" x14ac:dyDescent="0.35">
      <c r="A568" s="63">
        <v>45589.458333331968</v>
      </c>
      <c r="B568" s="70">
        <v>355.88900000000001</v>
      </c>
      <c r="C568" s="71">
        <v>9307.5750364199994</v>
      </c>
      <c r="D568" s="66">
        <v>0</v>
      </c>
      <c r="E568" s="22">
        <v>0</v>
      </c>
      <c r="F568" s="19">
        <f t="shared" si="89"/>
        <v>355.88900000000001</v>
      </c>
      <c r="G568" s="19">
        <f t="shared" si="89"/>
        <v>9307.5750364199994</v>
      </c>
      <c r="H568" s="67">
        <v>0</v>
      </c>
      <c r="I568" s="34">
        <f t="shared" si="90"/>
        <v>355.88900000000001</v>
      </c>
      <c r="J568" s="68">
        <f t="shared" si="88"/>
        <v>26.153028153216308</v>
      </c>
      <c r="K568" s="110">
        <v>2.1800000000000002</v>
      </c>
      <c r="L568" s="68">
        <f t="shared" si="91"/>
        <v>30.771999999999998</v>
      </c>
      <c r="M568" s="68">
        <f t="shared" ref="M568:Q583" si="98">M567</f>
        <v>0</v>
      </c>
      <c r="N568" s="68">
        <f t="shared" si="98"/>
        <v>40.183553256869914</v>
      </c>
      <c r="O568" s="68">
        <f t="shared" si="98"/>
        <v>48.643182397178059</v>
      </c>
      <c r="P568" s="68">
        <f t="shared" si="98"/>
        <v>0</v>
      </c>
      <c r="Q568" s="68">
        <f t="shared" si="98"/>
        <v>0</v>
      </c>
      <c r="R568" s="68">
        <f t="shared" si="92"/>
        <v>48.643182397178059</v>
      </c>
      <c r="S568" s="51">
        <f t="shared" si="93"/>
        <v>0</v>
      </c>
      <c r="T568" s="184">
        <f t="shared" si="94"/>
        <v>0</v>
      </c>
    </row>
    <row r="569" spans="1:20" x14ac:dyDescent="0.35">
      <c r="A569" s="63">
        <v>45589.499999998632</v>
      </c>
      <c r="B569" s="70">
        <v>442.084</v>
      </c>
      <c r="C569" s="71">
        <v>11001.618147560001</v>
      </c>
      <c r="D569" s="66">
        <v>0</v>
      </c>
      <c r="E569" s="22">
        <v>0</v>
      </c>
      <c r="F569" s="19">
        <f t="shared" si="89"/>
        <v>442.084</v>
      </c>
      <c r="G569" s="19">
        <f t="shared" si="89"/>
        <v>11001.618147560001</v>
      </c>
      <c r="H569" s="67">
        <v>0</v>
      </c>
      <c r="I569" s="34">
        <f t="shared" si="90"/>
        <v>442.084</v>
      </c>
      <c r="J569" s="68">
        <f t="shared" si="88"/>
        <v>24.88580936555044</v>
      </c>
      <c r="K569" s="110">
        <v>2.1800000000000002</v>
      </c>
      <c r="L569" s="68">
        <f t="shared" si="91"/>
        <v>30.771999999999998</v>
      </c>
      <c r="M569" s="68">
        <f t="shared" si="98"/>
        <v>0</v>
      </c>
      <c r="N569" s="68">
        <f t="shared" si="98"/>
        <v>40.183553256869914</v>
      </c>
      <c r="O569" s="68">
        <f t="shared" si="98"/>
        <v>48.643182397178059</v>
      </c>
      <c r="P569" s="68">
        <f t="shared" si="98"/>
        <v>0</v>
      </c>
      <c r="Q569" s="68">
        <f t="shared" si="98"/>
        <v>0</v>
      </c>
      <c r="R569" s="68">
        <f t="shared" si="92"/>
        <v>48.643182397178059</v>
      </c>
      <c r="S569" s="51">
        <f t="shared" si="93"/>
        <v>0</v>
      </c>
      <c r="T569" s="184">
        <f t="shared" si="94"/>
        <v>0</v>
      </c>
    </row>
    <row r="570" spans="1:20" x14ac:dyDescent="0.35">
      <c r="A570" s="63">
        <v>45589.541666665296</v>
      </c>
      <c r="B570" s="70">
        <v>453.12799999999999</v>
      </c>
      <c r="C570" s="71">
        <v>11038.591694359999</v>
      </c>
      <c r="D570" s="66">
        <v>0</v>
      </c>
      <c r="E570" s="22">
        <v>0</v>
      </c>
      <c r="F570" s="19">
        <f t="shared" si="89"/>
        <v>453.12799999999999</v>
      </c>
      <c r="G570" s="19">
        <f t="shared" si="89"/>
        <v>11038.591694359999</v>
      </c>
      <c r="H570" s="67">
        <v>0</v>
      </c>
      <c r="I570" s="34">
        <f t="shared" si="90"/>
        <v>453.12799999999999</v>
      </c>
      <c r="J570" s="68">
        <f t="shared" si="88"/>
        <v>24.360868660422661</v>
      </c>
      <c r="K570" s="110">
        <v>2.1800000000000002</v>
      </c>
      <c r="L570" s="68">
        <f t="shared" si="91"/>
        <v>30.771999999999998</v>
      </c>
      <c r="M570" s="68">
        <f t="shared" si="98"/>
        <v>0</v>
      </c>
      <c r="N570" s="68">
        <f t="shared" si="98"/>
        <v>40.183553256869914</v>
      </c>
      <c r="O570" s="68">
        <f t="shared" si="98"/>
        <v>48.643182397178059</v>
      </c>
      <c r="P570" s="68">
        <f t="shared" si="98"/>
        <v>0</v>
      </c>
      <c r="Q570" s="68">
        <f t="shared" si="98"/>
        <v>0</v>
      </c>
      <c r="R570" s="68">
        <f t="shared" si="92"/>
        <v>48.643182397178059</v>
      </c>
      <c r="S570" s="51">
        <f t="shared" si="93"/>
        <v>0</v>
      </c>
      <c r="T570" s="184">
        <f t="shared" si="94"/>
        <v>0</v>
      </c>
    </row>
    <row r="571" spans="1:20" x14ac:dyDescent="0.35">
      <c r="A571" s="63">
        <v>45589.583333331961</v>
      </c>
      <c r="B571" s="70">
        <v>448.48099999999999</v>
      </c>
      <c r="C571" s="71">
        <v>11277.32902472</v>
      </c>
      <c r="D571" s="66">
        <v>0</v>
      </c>
      <c r="E571" s="22">
        <v>0</v>
      </c>
      <c r="F571" s="19">
        <f t="shared" si="89"/>
        <v>448.48099999999999</v>
      </c>
      <c r="G571" s="19">
        <f t="shared" si="89"/>
        <v>11277.32902472</v>
      </c>
      <c r="H571" s="67">
        <v>0</v>
      </c>
      <c r="I571" s="34">
        <f t="shared" si="90"/>
        <v>448.48099999999999</v>
      </c>
      <c r="J571" s="68">
        <f t="shared" si="88"/>
        <v>25.14561157489392</v>
      </c>
      <c r="K571" s="110">
        <v>2.1800000000000002</v>
      </c>
      <c r="L571" s="68">
        <f t="shared" si="91"/>
        <v>30.771999999999998</v>
      </c>
      <c r="M571" s="68">
        <f t="shared" si="98"/>
        <v>0</v>
      </c>
      <c r="N571" s="68">
        <f t="shared" si="98"/>
        <v>40.183553256869914</v>
      </c>
      <c r="O571" s="68">
        <f t="shared" si="98"/>
        <v>48.643182397178059</v>
      </c>
      <c r="P571" s="68">
        <f t="shared" si="98"/>
        <v>0</v>
      </c>
      <c r="Q571" s="68">
        <f t="shared" si="98"/>
        <v>0</v>
      </c>
      <c r="R571" s="68">
        <f t="shared" si="92"/>
        <v>48.643182397178059</v>
      </c>
      <c r="S571" s="51">
        <f t="shared" si="93"/>
        <v>0</v>
      </c>
      <c r="T571" s="184">
        <f t="shared" si="94"/>
        <v>0</v>
      </c>
    </row>
    <row r="572" spans="1:20" x14ac:dyDescent="0.35">
      <c r="A572" s="63">
        <v>45589.624999998625</v>
      </c>
      <c r="B572" s="70">
        <v>449.69399999999996</v>
      </c>
      <c r="C572" s="71">
        <v>10644.792622059998</v>
      </c>
      <c r="D572" s="66">
        <v>0</v>
      </c>
      <c r="E572" s="22">
        <v>0</v>
      </c>
      <c r="F572" s="19">
        <f t="shared" si="89"/>
        <v>449.69399999999996</v>
      </c>
      <c r="G572" s="19">
        <f t="shared" si="89"/>
        <v>10644.792622059998</v>
      </c>
      <c r="H572" s="67">
        <v>0</v>
      </c>
      <c r="I572" s="34">
        <f t="shared" si="90"/>
        <v>449.69399999999996</v>
      </c>
      <c r="J572" s="68">
        <f t="shared" si="88"/>
        <v>23.671191125654332</v>
      </c>
      <c r="K572" s="110">
        <v>2.1800000000000002</v>
      </c>
      <c r="L572" s="68">
        <f t="shared" si="91"/>
        <v>30.771999999999998</v>
      </c>
      <c r="M572" s="68">
        <f t="shared" si="98"/>
        <v>0</v>
      </c>
      <c r="N572" s="68">
        <f t="shared" si="98"/>
        <v>40.183553256869914</v>
      </c>
      <c r="O572" s="68">
        <f t="shared" si="98"/>
        <v>48.643182397178059</v>
      </c>
      <c r="P572" s="68">
        <f t="shared" si="98"/>
        <v>0</v>
      </c>
      <c r="Q572" s="68">
        <f t="shared" si="98"/>
        <v>0</v>
      </c>
      <c r="R572" s="68">
        <f t="shared" si="92"/>
        <v>48.643182397178059</v>
      </c>
      <c r="S572" s="51">
        <f t="shared" si="93"/>
        <v>0</v>
      </c>
      <c r="T572" s="184">
        <f t="shared" si="94"/>
        <v>0</v>
      </c>
    </row>
    <row r="573" spans="1:20" x14ac:dyDescent="0.35">
      <c r="A573" s="63">
        <v>45589.666666665289</v>
      </c>
      <c r="B573" s="70">
        <v>448.83699999999999</v>
      </c>
      <c r="C573" s="71">
        <v>11077.934090210001</v>
      </c>
      <c r="D573" s="66">
        <v>0</v>
      </c>
      <c r="E573" s="22">
        <v>0</v>
      </c>
      <c r="F573" s="19">
        <f t="shared" si="89"/>
        <v>448.83699999999999</v>
      </c>
      <c r="G573" s="19">
        <f t="shared" si="89"/>
        <v>11077.934090210001</v>
      </c>
      <c r="H573" s="67">
        <v>0</v>
      </c>
      <c r="I573" s="34">
        <f t="shared" si="90"/>
        <v>448.83699999999999</v>
      </c>
      <c r="J573" s="68">
        <f t="shared" si="88"/>
        <v>24.681419067968999</v>
      </c>
      <c r="K573" s="110">
        <v>2.1800000000000002</v>
      </c>
      <c r="L573" s="68">
        <f t="shared" si="91"/>
        <v>30.771999999999998</v>
      </c>
      <c r="M573" s="68">
        <f t="shared" si="98"/>
        <v>0</v>
      </c>
      <c r="N573" s="68">
        <f t="shared" si="98"/>
        <v>40.183553256869914</v>
      </c>
      <c r="O573" s="68">
        <f t="shared" si="98"/>
        <v>48.643182397178059</v>
      </c>
      <c r="P573" s="68">
        <f t="shared" si="98"/>
        <v>0</v>
      </c>
      <c r="Q573" s="68">
        <f t="shared" si="98"/>
        <v>0</v>
      </c>
      <c r="R573" s="68">
        <f t="shared" si="92"/>
        <v>48.643182397178059</v>
      </c>
      <c r="S573" s="51">
        <f t="shared" si="93"/>
        <v>0</v>
      </c>
      <c r="T573" s="184">
        <f t="shared" si="94"/>
        <v>0</v>
      </c>
    </row>
    <row r="574" spans="1:20" x14ac:dyDescent="0.35">
      <c r="A574" s="63">
        <v>45589.708333331953</v>
      </c>
      <c r="B574" s="70">
        <v>444.15899999999999</v>
      </c>
      <c r="C574" s="71">
        <v>11422.349383230001</v>
      </c>
      <c r="D574" s="66">
        <v>0</v>
      </c>
      <c r="E574" s="22">
        <v>0</v>
      </c>
      <c r="F574" s="19">
        <f t="shared" si="89"/>
        <v>444.15899999999999</v>
      </c>
      <c r="G574" s="19">
        <f t="shared" si="89"/>
        <v>11422.349383230001</v>
      </c>
      <c r="H574" s="67">
        <v>0</v>
      </c>
      <c r="I574" s="34">
        <f t="shared" si="90"/>
        <v>444.15899999999999</v>
      </c>
      <c r="J574" s="68">
        <f t="shared" si="88"/>
        <v>25.716802728820088</v>
      </c>
      <c r="K574" s="110">
        <v>2.1800000000000002</v>
      </c>
      <c r="L574" s="68">
        <f t="shared" si="91"/>
        <v>30.771999999999998</v>
      </c>
      <c r="M574" s="68">
        <f t="shared" si="98"/>
        <v>0</v>
      </c>
      <c r="N574" s="68">
        <f t="shared" si="98"/>
        <v>40.183553256869914</v>
      </c>
      <c r="O574" s="68">
        <f t="shared" si="98"/>
        <v>48.643182397178059</v>
      </c>
      <c r="P574" s="68">
        <f t="shared" si="98"/>
        <v>0</v>
      </c>
      <c r="Q574" s="68">
        <f t="shared" si="98"/>
        <v>0</v>
      </c>
      <c r="R574" s="68">
        <f t="shared" si="92"/>
        <v>48.643182397178059</v>
      </c>
      <c r="S574" s="51">
        <f t="shared" si="93"/>
        <v>0</v>
      </c>
      <c r="T574" s="184">
        <f t="shared" si="94"/>
        <v>0</v>
      </c>
    </row>
    <row r="575" spans="1:20" x14ac:dyDescent="0.35">
      <c r="A575" s="63">
        <v>45589.749999998618</v>
      </c>
      <c r="B575" s="70">
        <v>438.255</v>
      </c>
      <c r="C575" s="71">
        <v>27453.258482999998</v>
      </c>
      <c r="D575" s="66">
        <v>0</v>
      </c>
      <c r="E575" s="22">
        <v>0</v>
      </c>
      <c r="F575" s="19">
        <f t="shared" si="89"/>
        <v>438.255</v>
      </c>
      <c r="G575" s="19">
        <f t="shared" si="89"/>
        <v>27453.258482999998</v>
      </c>
      <c r="H575" s="67">
        <v>0</v>
      </c>
      <c r="I575" s="34">
        <f t="shared" si="90"/>
        <v>438.255</v>
      </c>
      <c r="J575" s="68">
        <f t="shared" si="88"/>
        <v>62.642202560153329</v>
      </c>
      <c r="K575" s="110">
        <v>2.1800000000000002</v>
      </c>
      <c r="L575" s="68">
        <f t="shared" si="91"/>
        <v>30.771999999999998</v>
      </c>
      <c r="M575" s="68">
        <f t="shared" si="98"/>
        <v>0</v>
      </c>
      <c r="N575" s="68">
        <f t="shared" si="98"/>
        <v>40.183553256869914</v>
      </c>
      <c r="O575" s="68">
        <f t="shared" si="98"/>
        <v>48.643182397178059</v>
      </c>
      <c r="P575" s="68">
        <f t="shared" si="98"/>
        <v>0</v>
      </c>
      <c r="Q575" s="68">
        <f t="shared" si="98"/>
        <v>0</v>
      </c>
      <c r="R575" s="68">
        <f t="shared" si="92"/>
        <v>48.643182397178059</v>
      </c>
      <c r="S575" s="51">
        <f t="shared" si="93"/>
        <v>13.99902016297527</v>
      </c>
      <c r="T575" s="184">
        <f t="shared" si="94"/>
        <v>6135.1405815247272</v>
      </c>
    </row>
    <row r="576" spans="1:20" x14ac:dyDescent="0.35">
      <c r="A576" s="63">
        <v>45589.791666665282</v>
      </c>
      <c r="B576" s="70">
        <v>443.06399999999996</v>
      </c>
      <c r="C576" s="71">
        <v>26058.420944760001</v>
      </c>
      <c r="D576" s="66">
        <v>0</v>
      </c>
      <c r="E576" s="22">
        <v>0</v>
      </c>
      <c r="F576" s="19">
        <f t="shared" si="89"/>
        <v>443.06399999999996</v>
      </c>
      <c r="G576" s="19">
        <f t="shared" si="89"/>
        <v>26058.420944760001</v>
      </c>
      <c r="H576" s="67">
        <v>0</v>
      </c>
      <c r="I576" s="34">
        <f t="shared" si="90"/>
        <v>443.06399999999996</v>
      </c>
      <c r="J576" s="68">
        <f t="shared" si="88"/>
        <v>58.814123794214836</v>
      </c>
      <c r="K576" s="110">
        <v>2.1800000000000002</v>
      </c>
      <c r="L576" s="68">
        <f t="shared" si="91"/>
        <v>30.771999999999998</v>
      </c>
      <c r="M576" s="68">
        <f t="shared" si="98"/>
        <v>0</v>
      </c>
      <c r="N576" s="68">
        <f t="shared" si="98"/>
        <v>40.183553256869914</v>
      </c>
      <c r="O576" s="68">
        <f t="shared" si="98"/>
        <v>48.643182397178059</v>
      </c>
      <c r="P576" s="68">
        <f t="shared" si="98"/>
        <v>0</v>
      </c>
      <c r="Q576" s="68">
        <f t="shared" si="98"/>
        <v>0</v>
      </c>
      <c r="R576" s="68">
        <f t="shared" si="92"/>
        <v>48.643182397178059</v>
      </c>
      <c r="S576" s="51">
        <f t="shared" si="93"/>
        <v>10.170941397036778</v>
      </c>
      <c r="T576" s="184">
        <f t="shared" si="94"/>
        <v>4506.3779791367024</v>
      </c>
    </row>
    <row r="577" spans="1:20" x14ac:dyDescent="0.35">
      <c r="A577" s="63">
        <v>45589.833333331946</v>
      </c>
      <c r="B577" s="70">
        <v>459.935</v>
      </c>
      <c r="C577" s="71">
        <v>19032.974036650001</v>
      </c>
      <c r="D577" s="66">
        <v>0</v>
      </c>
      <c r="E577" s="22">
        <v>0</v>
      </c>
      <c r="F577" s="19">
        <f t="shared" si="89"/>
        <v>459.935</v>
      </c>
      <c r="G577" s="19">
        <f t="shared" si="89"/>
        <v>19032.974036650001</v>
      </c>
      <c r="H577" s="67">
        <v>0</v>
      </c>
      <c r="I577" s="34">
        <f t="shared" si="90"/>
        <v>459.935</v>
      </c>
      <c r="J577" s="68">
        <f t="shared" si="88"/>
        <v>41.381877953732591</v>
      </c>
      <c r="K577" s="110">
        <v>2.1800000000000002</v>
      </c>
      <c r="L577" s="68">
        <f t="shared" si="91"/>
        <v>30.771999999999998</v>
      </c>
      <c r="M577" s="68">
        <f t="shared" si="98"/>
        <v>0</v>
      </c>
      <c r="N577" s="68">
        <f t="shared" si="98"/>
        <v>40.183553256869914</v>
      </c>
      <c r="O577" s="68">
        <f t="shared" si="98"/>
        <v>48.643182397178059</v>
      </c>
      <c r="P577" s="68">
        <f t="shared" si="98"/>
        <v>0</v>
      </c>
      <c r="Q577" s="68">
        <f t="shared" si="98"/>
        <v>0</v>
      </c>
      <c r="R577" s="68">
        <f t="shared" si="92"/>
        <v>48.643182397178059</v>
      </c>
      <c r="S577" s="51">
        <f t="shared" si="93"/>
        <v>0</v>
      </c>
      <c r="T577" s="184">
        <f t="shared" si="94"/>
        <v>0</v>
      </c>
    </row>
    <row r="578" spans="1:20" x14ac:dyDescent="0.35">
      <c r="A578" s="63">
        <v>45589.87499999861</v>
      </c>
      <c r="B578" s="70">
        <v>455.721</v>
      </c>
      <c r="C578" s="71">
        <v>13829.86595997</v>
      </c>
      <c r="D578" s="66">
        <v>0</v>
      </c>
      <c r="E578" s="22">
        <v>0</v>
      </c>
      <c r="F578" s="19">
        <f t="shared" si="89"/>
        <v>455.721</v>
      </c>
      <c r="G578" s="19">
        <f t="shared" si="89"/>
        <v>13829.86595997</v>
      </c>
      <c r="H578" s="67">
        <v>0</v>
      </c>
      <c r="I578" s="34">
        <f t="shared" si="90"/>
        <v>455.721</v>
      </c>
      <c r="J578" s="68">
        <f t="shared" si="88"/>
        <v>30.347221128651082</v>
      </c>
      <c r="K578" s="110">
        <v>2.1800000000000002</v>
      </c>
      <c r="L578" s="68">
        <f t="shared" si="91"/>
        <v>30.771999999999998</v>
      </c>
      <c r="M578" s="68">
        <f t="shared" si="98"/>
        <v>0</v>
      </c>
      <c r="N578" s="68">
        <f t="shared" si="98"/>
        <v>40.183553256869914</v>
      </c>
      <c r="O578" s="68">
        <f t="shared" si="98"/>
        <v>48.643182397178059</v>
      </c>
      <c r="P578" s="68">
        <f t="shared" si="98"/>
        <v>0</v>
      </c>
      <c r="Q578" s="68">
        <f t="shared" si="98"/>
        <v>0</v>
      </c>
      <c r="R578" s="68">
        <f t="shared" si="92"/>
        <v>48.643182397178059</v>
      </c>
      <c r="S578" s="51">
        <f t="shared" si="93"/>
        <v>0</v>
      </c>
      <c r="T578" s="184">
        <f t="shared" si="94"/>
        <v>0</v>
      </c>
    </row>
    <row r="579" spans="1:20" x14ac:dyDescent="0.35">
      <c r="A579" s="63">
        <v>45589.916666665275</v>
      </c>
      <c r="B579" s="70">
        <v>443.98899999999998</v>
      </c>
      <c r="C579" s="71">
        <v>12107.510033680001</v>
      </c>
      <c r="D579" s="66">
        <v>0</v>
      </c>
      <c r="E579" s="22">
        <v>0</v>
      </c>
      <c r="F579" s="19">
        <f t="shared" si="89"/>
        <v>443.98899999999998</v>
      </c>
      <c r="G579" s="19">
        <f t="shared" si="89"/>
        <v>12107.510033680001</v>
      </c>
      <c r="H579" s="67">
        <v>0</v>
      </c>
      <c r="I579" s="34">
        <f t="shared" si="90"/>
        <v>443.98899999999998</v>
      </c>
      <c r="J579" s="68">
        <f t="shared" si="88"/>
        <v>27.269842346724808</v>
      </c>
      <c r="K579" s="110">
        <v>2.1800000000000002</v>
      </c>
      <c r="L579" s="68">
        <f t="shared" si="91"/>
        <v>30.771999999999998</v>
      </c>
      <c r="M579" s="68">
        <f t="shared" si="98"/>
        <v>0</v>
      </c>
      <c r="N579" s="68">
        <f t="shared" si="98"/>
        <v>40.183553256869914</v>
      </c>
      <c r="O579" s="68">
        <f t="shared" si="98"/>
        <v>48.643182397178059</v>
      </c>
      <c r="P579" s="68">
        <f t="shared" si="98"/>
        <v>0</v>
      </c>
      <c r="Q579" s="68">
        <f t="shared" si="98"/>
        <v>0</v>
      </c>
      <c r="R579" s="68">
        <f t="shared" si="92"/>
        <v>48.643182397178059</v>
      </c>
      <c r="S579" s="51">
        <f t="shared" si="93"/>
        <v>0</v>
      </c>
      <c r="T579" s="184">
        <f t="shared" si="94"/>
        <v>0</v>
      </c>
    </row>
    <row r="580" spans="1:20" x14ac:dyDescent="0.35">
      <c r="A580" s="63">
        <v>45589.958333331939</v>
      </c>
      <c r="B580" s="70">
        <v>429.89400000000001</v>
      </c>
      <c r="C580" s="71">
        <v>10547.89663666</v>
      </c>
      <c r="D580" s="66">
        <v>0</v>
      </c>
      <c r="E580" s="22">
        <v>0</v>
      </c>
      <c r="F580" s="19">
        <f t="shared" si="89"/>
        <v>429.89400000000001</v>
      </c>
      <c r="G580" s="19">
        <f t="shared" si="89"/>
        <v>10547.89663666</v>
      </c>
      <c r="H580" s="67">
        <v>0</v>
      </c>
      <c r="I580" s="34">
        <f t="shared" si="90"/>
        <v>429.89400000000001</v>
      </c>
      <c r="J580" s="68">
        <f t="shared" si="88"/>
        <v>24.536040597589171</v>
      </c>
      <c r="K580" s="110">
        <v>2.1800000000000002</v>
      </c>
      <c r="L580" s="68">
        <f t="shared" si="91"/>
        <v>30.771999999999998</v>
      </c>
      <c r="M580" s="68">
        <f t="shared" si="98"/>
        <v>0</v>
      </c>
      <c r="N580" s="68">
        <f t="shared" si="98"/>
        <v>40.183553256869914</v>
      </c>
      <c r="O580" s="68">
        <f t="shared" si="98"/>
        <v>48.643182397178059</v>
      </c>
      <c r="P580" s="68">
        <f t="shared" si="98"/>
        <v>0</v>
      </c>
      <c r="Q580" s="68">
        <f t="shared" si="98"/>
        <v>0</v>
      </c>
      <c r="R580" s="68">
        <f t="shared" si="92"/>
        <v>48.643182397178059</v>
      </c>
      <c r="S580" s="51">
        <f t="shared" si="93"/>
        <v>0</v>
      </c>
      <c r="T580" s="184">
        <f t="shared" si="94"/>
        <v>0</v>
      </c>
    </row>
    <row r="581" spans="1:20" x14ac:dyDescent="0.35">
      <c r="A581" s="63">
        <v>45589.999999998603</v>
      </c>
      <c r="B581" s="70">
        <v>410.50400000000002</v>
      </c>
      <c r="C581" s="71">
        <v>11162.42134592</v>
      </c>
      <c r="D581" s="66">
        <v>0</v>
      </c>
      <c r="E581" s="22">
        <v>0</v>
      </c>
      <c r="F581" s="19">
        <f t="shared" si="89"/>
        <v>410.50400000000002</v>
      </c>
      <c r="G581" s="19">
        <f t="shared" si="89"/>
        <v>11162.42134592</v>
      </c>
      <c r="H581" s="67">
        <v>0</v>
      </c>
      <c r="I581" s="34">
        <f t="shared" si="90"/>
        <v>410.50400000000002</v>
      </c>
      <c r="J581" s="68">
        <f t="shared" si="88"/>
        <v>27.191991663710951</v>
      </c>
      <c r="K581" s="110">
        <v>2.1800000000000002</v>
      </c>
      <c r="L581" s="68">
        <f t="shared" si="91"/>
        <v>30.771999999999998</v>
      </c>
      <c r="M581" s="68">
        <f t="shared" si="98"/>
        <v>0</v>
      </c>
      <c r="N581" s="68">
        <f t="shared" si="98"/>
        <v>40.183553256869914</v>
      </c>
      <c r="O581" s="68">
        <f t="shared" si="98"/>
        <v>48.643182397178059</v>
      </c>
      <c r="P581" s="68">
        <f t="shared" si="98"/>
        <v>0</v>
      </c>
      <c r="Q581" s="68">
        <f t="shared" si="98"/>
        <v>0</v>
      </c>
      <c r="R581" s="68">
        <f t="shared" si="92"/>
        <v>48.643182397178059</v>
      </c>
      <c r="S581" s="51">
        <f t="shared" si="93"/>
        <v>0</v>
      </c>
      <c r="T581" s="184">
        <f t="shared" si="94"/>
        <v>0</v>
      </c>
    </row>
    <row r="582" spans="1:20" x14ac:dyDescent="0.35">
      <c r="A582" s="63">
        <v>45590.041666665267</v>
      </c>
      <c r="B582" s="64">
        <v>396.69900000000001</v>
      </c>
      <c r="C582" s="65">
        <v>10265.486199430001</v>
      </c>
      <c r="D582" s="66">
        <v>0</v>
      </c>
      <c r="E582" s="22">
        <v>0</v>
      </c>
      <c r="F582" s="19">
        <f t="shared" si="89"/>
        <v>396.69900000000001</v>
      </c>
      <c r="G582" s="19">
        <f t="shared" si="89"/>
        <v>10265.486199430001</v>
      </c>
      <c r="H582" s="67">
        <v>0</v>
      </c>
      <c r="I582" s="34">
        <f t="shared" si="90"/>
        <v>396.69900000000001</v>
      </c>
      <c r="J582" s="68">
        <f t="shared" ref="J582:J645" si="99">IF(F582&gt;0,G582/F582,0)</f>
        <v>25.877267649855433</v>
      </c>
      <c r="K582" s="110">
        <v>2.17</v>
      </c>
      <c r="L582" s="68">
        <f t="shared" si="91"/>
        <v>30.667999999999999</v>
      </c>
      <c r="M582" s="68">
        <f t="shared" si="98"/>
        <v>0</v>
      </c>
      <c r="N582" s="68">
        <f t="shared" si="98"/>
        <v>40.183553256869914</v>
      </c>
      <c r="O582" s="68">
        <f t="shared" si="98"/>
        <v>48.643182397178059</v>
      </c>
      <c r="P582" s="68">
        <f t="shared" si="98"/>
        <v>0</v>
      </c>
      <c r="Q582" s="68">
        <f t="shared" si="98"/>
        <v>0</v>
      </c>
      <c r="R582" s="68">
        <f t="shared" si="92"/>
        <v>48.643182397178059</v>
      </c>
      <c r="S582" s="51">
        <f t="shared" si="93"/>
        <v>0</v>
      </c>
      <c r="T582" s="184">
        <f t="shared" si="94"/>
        <v>0</v>
      </c>
    </row>
    <row r="583" spans="1:20" x14ac:dyDescent="0.35">
      <c r="A583" s="63">
        <v>45590.083333331931</v>
      </c>
      <c r="B583" s="70">
        <v>395.846</v>
      </c>
      <c r="C583" s="71">
        <v>9162.8092817200013</v>
      </c>
      <c r="D583" s="66">
        <v>0</v>
      </c>
      <c r="E583" s="22">
        <v>0</v>
      </c>
      <c r="F583" s="19">
        <f t="shared" ref="F583:G646" si="100">B583-D583</f>
        <v>395.846</v>
      </c>
      <c r="G583" s="19">
        <f t="shared" si="100"/>
        <v>9162.8092817200013</v>
      </c>
      <c r="H583" s="67">
        <v>0</v>
      </c>
      <c r="I583" s="34">
        <f t="shared" ref="I583:I646" si="101">F583-H583</f>
        <v>395.846</v>
      </c>
      <c r="J583" s="68">
        <f t="shared" si="99"/>
        <v>23.147409047255753</v>
      </c>
      <c r="K583" s="110">
        <v>2.17</v>
      </c>
      <c r="L583" s="68">
        <f t="shared" ref="L583:L646" si="102">IF(AND(MONTH($A$2)&gt;5,MONTH($A$2)&lt;9),(K583*10800)/1000,(K583*10400)/1000)+8.1</f>
        <v>30.667999999999999</v>
      </c>
      <c r="M583" s="68">
        <f t="shared" si="98"/>
        <v>0</v>
      </c>
      <c r="N583" s="68">
        <f t="shared" si="98"/>
        <v>40.183553256869914</v>
      </c>
      <c r="O583" s="68">
        <f t="shared" si="98"/>
        <v>48.643182397178059</v>
      </c>
      <c r="P583" s="68">
        <f t="shared" si="98"/>
        <v>0</v>
      </c>
      <c r="Q583" s="68">
        <f t="shared" si="98"/>
        <v>0</v>
      </c>
      <c r="R583" s="68">
        <f t="shared" ref="R583:R646" si="103">MAX(L583:Q583)</f>
        <v>48.643182397178059</v>
      </c>
      <c r="S583" s="51">
        <f t="shared" ref="S583:S646" si="104">IF(J583&gt;R583,J583-R583,0)</f>
        <v>0</v>
      </c>
      <c r="T583" s="184">
        <f t="shared" ref="T583:T646" si="105">IF(S583&lt;&gt;" ",S583*I583,0)</f>
        <v>0</v>
      </c>
    </row>
    <row r="584" spans="1:20" x14ac:dyDescent="0.35">
      <c r="A584" s="63">
        <v>45590.124999998596</v>
      </c>
      <c r="B584" s="70">
        <v>386.32599999999996</v>
      </c>
      <c r="C584" s="71">
        <v>8374.7796230200001</v>
      </c>
      <c r="D584" s="66">
        <v>0</v>
      </c>
      <c r="E584" s="22">
        <v>0</v>
      </c>
      <c r="F584" s="19">
        <f t="shared" si="100"/>
        <v>386.32599999999996</v>
      </c>
      <c r="G584" s="19">
        <f t="shared" si="100"/>
        <v>8374.7796230200001</v>
      </c>
      <c r="H584" s="67">
        <v>0</v>
      </c>
      <c r="I584" s="34">
        <f t="shared" si="101"/>
        <v>386.32599999999996</v>
      </c>
      <c r="J584" s="68">
        <f t="shared" si="99"/>
        <v>21.678011894151574</v>
      </c>
      <c r="K584" s="110">
        <v>2.17</v>
      </c>
      <c r="L584" s="68">
        <f t="shared" si="102"/>
        <v>30.667999999999999</v>
      </c>
      <c r="M584" s="68">
        <f t="shared" ref="M584:Q599" si="106">M583</f>
        <v>0</v>
      </c>
      <c r="N584" s="68">
        <f t="shared" si="106"/>
        <v>40.183553256869914</v>
      </c>
      <c r="O584" s="68">
        <f t="shared" si="106"/>
        <v>48.643182397178059</v>
      </c>
      <c r="P584" s="68">
        <f t="shared" si="106"/>
        <v>0</v>
      </c>
      <c r="Q584" s="68">
        <f t="shared" si="106"/>
        <v>0</v>
      </c>
      <c r="R584" s="68">
        <f t="shared" si="103"/>
        <v>48.643182397178059</v>
      </c>
      <c r="S584" s="51">
        <f t="shared" si="104"/>
        <v>0</v>
      </c>
      <c r="T584" s="184">
        <f t="shared" si="105"/>
        <v>0</v>
      </c>
    </row>
    <row r="585" spans="1:20" x14ac:dyDescent="0.35">
      <c r="A585" s="63">
        <v>45590.16666666526</v>
      </c>
      <c r="B585" s="70">
        <v>397.07400000000001</v>
      </c>
      <c r="C585" s="71">
        <v>9536.1598976599998</v>
      </c>
      <c r="D585" s="66">
        <v>0</v>
      </c>
      <c r="E585" s="22">
        <v>0</v>
      </c>
      <c r="F585" s="19">
        <f t="shared" si="100"/>
        <v>397.07400000000001</v>
      </c>
      <c r="G585" s="19">
        <f t="shared" si="100"/>
        <v>9536.1598976599998</v>
      </c>
      <c r="H585" s="67">
        <v>0</v>
      </c>
      <c r="I585" s="34">
        <f t="shared" si="101"/>
        <v>397.07400000000001</v>
      </c>
      <c r="J585" s="68">
        <f t="shared" si="99"/>
        <v>24.016077349964991</v>
      </c>
      <c r="K585" s="110">
        <v>2.17</v>
      </c>
      <c r="L585" s="68">
        <f t="shared" si="102"/>
        <v>30.667999999999999</v>
      </c>
      <c r="M585" s="68">
        <f t="shared" si="106"/>
        <v>0</v>
      </c>
      <c r="N585" s="68">
        <f t="shared" si="106"/>
        <v>40.183553256869914</v>
      </c>
      <c r="O585" s="68">
        <f t="shared" si="106"/>
        <v>48.643182397178059</v>
      </c>
      <c r="P585" s="68">
        <f t="shared" si="106"/>
        <v>0</v>
      </c>
      <c r="Q585" s="68">
        <f t="shared" si="106"/>
        <v>0</v>
      </c>
      <c r="R585" s="68">
        <f t="shared" si="103"/>
        <v>48.643182397178059</v>
      </c>
      <c r="S585" s="51">
        <f t="shared" si="104"/>
        <v>0</v>
      </c>
      <c r="T585" s="184">
        <f t="shared" si="105"/>
        <v>0</v>
      </c>
    </row>
    <row r="586" spans="1:20" x14ac:dyDescent="0.35">
      <c r="A586" s="63">
        <v>45590.208333331924</v>
      </c>
      <c r="B586" s="70">
        <v>367.81799999999998</v>
      </c>
      <c r="C586" s="71">
        <v>8884.9846424400002</v>
      </c>
      <c r="D586" s="66">
        <v>0</v>
      </c>
      <c r="E586" s="22">
        <v>0</v>
      </c>
      <c r="F586" s="19">
        <f t="shared" si="100"/>
        <v>367.81799999999998</v>
      </c>
      <c r="G586" s="19">
        <f t="shared" si="100"/>
        <v>8884.9846424400002</v>
      </c>
      <c r="H586" s="67">
        <v>0</v>
      </c>
      <c r="I586" s="34">
        <f t="shared" si="101"/>
        <v>367.81799999999998</v>
      </c>
      <c r="J586" s="68">
        <f t="shared" si="99"/>
        <v>24.155926687764058</v>
      </c>
      <c r="K586" s="110">
        <v>2.17</v>
      </c>
      <c r="L586" s="68">
        <f t="shared" si="102"/>
        <v>30.667999999999999</v>
      </c>
      <c r="M586" s="68">
        <f t="shared" si="106"/>
        <v>0</v>
      </c>
      <c r="N586" s="68">
        <f t="shared" si="106"/>
        <v>40.183553256869914</v>
      </c>
      <c r="O586" s="68">
        <f t="shared" si="106"/>
        <v>48.643182397178059</v>
      </c>
      <c r="P586" s="68">
        <f t="shared" si="106"/>
        <v>0</v>
      </c>
      <c r="Q586" s="68">
        <f t="shared" si="106"/>
        <v>0</v>
      </c>
      <c r="R586" s="68">
        <f t="shared" si="103"/>
        <v>48.643182397178059</v>
      </c>
      <c r="S586" s="51">
        <f t="shared" si="104"/>
        <v>0</v>
      </c>
      <c r="T586" s="184">
        <f t="shared" si="105"/>
        <v>0</v>
      </c>
    </row>
    <row r="587" spans="1:20" x14ac:dyDescent="0.35">
      <c r="A587" s="63">
        <v>45590.249999998588</v>
      </c>
      <c r="B587" s="70">
        <v>330.75099999999998</v>
      </c>
      <c r="C587" s="71">
        <v>10036.09901799</v>
      </c>
      <c r="D587" s="66">
        <v>0</v>
      </c>
      <c r="E587" s="22">
        <v>0</v>
      </c>
      <c r="F587" s="19">
        <f t="shared" si="100"/>
        <v>330.75099999999998</v>
      </c>
      <c r="G587" s="19">
        <f t="shared" si="100"/>
        <v>10036.09901799</v>
      </c>
      <c r="H587" s="67">
        <v>0</v>
      </c>
      <c r="I587" s="34">
        <f t="shared" si="101"/>
        <v>330.75099999999998</v>
      </c>
      <c r="J587" s="68">
        <f t="shared" si="99"/>
        <v>30.343367119041215</v>
      </c>
      <c r="K587" s="110">
        <v>2.17</v>
      </c>
      <c r="L587" s="68">
        <f t="shared" si="102"/>
        <v>30.667999999999999</v>
      </c>
      <c r="M587" s="68">
        <f t="shared" si="106"/>
        <v>0</v>
      </c>
      <c r="N587" s="68">
        <f t="shared" si="106"/>
        <v>40.183553256869914</v>
      </c>
      <c r="O587" s="68">
        <f t="shared" si="106"/>
        <v>48.643182397178059</v>
      </c>
      <c r="P587" s="68">
        <f t="shared" si="106"/>
        <v>0</v>
      </c>
      <c r="Q587" s="68">
        <f t="shared" si="106"/>
        <v>0</v>
      </c>
      <c r="R587" s="68">
        <f t="shared" si="103"/>
        <v>48.643182397178059</v>
      </c>
      <c r="S587" s="51">
        <f t="shared" si="104"/>
        <v>0</v>
      </c>
      <c r="T587" s="184">
        <f t="shared" si="105"/>
        <v>0</v>
      </c>
    </row>
    <row r="588" spans="1:20" x14ac:dyDescent="0.35">
      <c r="A588" s="63">
        <v>45590.291666665253</v>
      </c>
      <c r="B588" s="70">
        <v>343.17099999999999</v>
      </c>
      <c r="C588" s="71">
        <v>17479.328825110002</v>
      </c>
      <c r="D588" s="66">
        <v>0</v>
      </c>
      <c r="E588" s="22">
        <v>0</v>
      </c>
      <c r="F588" s="19">
        <f t="shared" si="100"/>
        <v>343.17099999999999</v>
      </c>
      <c r="G588" s="19">
        <f t="shared" si="100"/>
        <v>17479.328825110002</v>
      </c>
      <c r="H588" s="67">
        <v>0</v>
      </c>
      <c r="I588" s="34">
        <f t="shared" si="101"/>
        <v>343.17099999999999</v>
      </c>
      <c r="J588" s="68">
        <f t="shared" si="99"/>
        <v>50.934749221554277</v>
      </c>
      <c r="K588" s="110">
        <v>2.17</v>
      </c>
      <c r="L588" s="68">
        <f t="shared" si="102"/>
        <v>30.667999999999999</v>
      </c>
      <c r="M588" s="68">
        <f t="shared" si="106"/>
        <v>0</v>
      </c>
      <c r="N588" s="68">
        <f t="shared" si="106"/>
        <v>40.183553256869914</v>
      </c>
      <c r="O588" s="68">
        <f t="shared" si="106"/>
        <v>48.643182397178059</v>
      </c>
      <c r="P588" s="68">
        <f t="shared" si="106"/>
        <v>0</v>
      </c>
      <c r="Q588" s="68">
        <f t="shared" si="106"/>
        <v>0</v>
      </c>
      <c r="R588" s="68">
        <f t="shared" si="103"/>
        <v>48.643182397178059</v>
      </c>
      <c r="S588" s="51">
        <f t="shared" si="104"/>
        <v>2.2915668243762184</v>
      </c>
      <c r="T588" s="184">
        <f t="shared" si="105"/>
        <v>786.39927868801124</v>
      </c>
    </row>
    <row r="589" spans="1:20" x14ac:dyDescent="0.35">
      <c r="A589" s="63">
        <v>45590.333333331917</v>
      </c>
      <c r="B589" s="70">
        <v>399.51300000000003</v>
      </c>
      <c r="C589" s="71">
        <v>29406.0704664</v>
      </c>
      <c r="D589" s="66">
        <v>0</v>
      </c>
      <c r="E589" s="22">
        <v>0</v>
      </c>
      <c r="F589" s="19">
        <f t="shared" si="100"/>
        <v>399.51300000000003</v>
      </c>
      <c r="G589" s="19">
        <f t="shared" si="100"/>
        <v>29406.0704664</v>
      </c>
      <c r="H589" s="67">
        <v>0</v>
      </c>
      <c r="I589" s="34">
        <f t="shared" si="101"/>
        <v>399.51300000000003</v>
      </c>
      <c r="J589" s="68">
        <f t="shared" si="99"/>
        <v>73.604789997822337</v>
      </c>
      <c r="K589" s="110">
        <v>2.17</v>
      </c>
      <c r="L589" s="68">
        <f t="shared" si="102"/>
        <v>30.667999999999999</v>
      </c>
      <c r="M589" s="68">
        <f t="shared" si="106"/>
        <v>0</v>
      </c>
      <c r="N589" s="68">
        <f t="shared" si="106"/>
        <v>40.183553256869914</v>
      </c>
      <c r="O589" s="68">
        <f t="shared" si="106"/>
        <v>48.643182397178059</v>
      </c>
      <c r="P589" s="68">
        <f t="shared" si="106"/>
        <v>0</v>
      </c>
      <c r="Q589" s="68">
        <f t="shared" si="106"/>
        <v>0</v>
      </c>
      <c r="R589" s="68">
        <f t="shared" si="103"/>
        <v>48.643182397178059</v>
      </c>
      <c r="S589" s="51">
        <f t="shared" si="104"/>
        <v>24.961607600644278</v>
      </c>
      <c r="T589" s="184">
        <f t="shared" si="105"/>
        <v>9972.4867373561992</v>
      </c>
    </row>
    <row r="590" spans="1:20" x14ac:dyDescent="0.35">
      <c r="A590" s="63">
        <v>45590.374999998581</v>
      </c>
      <c r="B590" s="70">
        <v>433.37100000000004</v>
      </c>
      <c r="C590" s="71">
        <v>23871.459034020001</v>
      </c>
      <c r="D590" s="66">
        <v>0</v>
      </c>
      <c r="E590" s="22">
        <v>0</v>
      </c>
      <c r="F590" s="19">
        <f t="shared" si="100"/>
        <v>433.37100000000004</v>
      </c>
      <c r="G590" s="19">
        <f t="shared" si="100"/>
        <v>23871.459034020001</v>
      </c>
      <c r="H590" s="67">
        <v>0</v>
      </c>
      <c r="I590" s="34">
        <f t="shared" si="101"/>
        <v>433.37100000000004</v>
      </c>
      <c r="J590" s="68">
        <f t="shared" si="99"/>
        <v>55.083194385457261</v>
      </c>
      <c r="K590" s="110">
        <v>2.17</v>
      </c>
      <c r="L590" s="68">
        <f t="shared" si="102"/>
        <v>30.667999999999999</v>
      </c>
      <c r="M590" s="68">
        <f t="shared" si="106"/>
        <v>0</v>
      </c>
      <c r="N590" s="68">
        <f t="shared" si="106"/>
        <v>40.183553256869914</v>
      </c>
      <c r="O590" s="68">
        <f t="shared" si="106"/>
        <v>48.643182397178059</v>
      </c>
      <c r="P590" s="68">
        <f t="shared" si="106"/>
        <v>0</v>
      </c>
      <c r="Q590" s="68">
        <f t="shared" si="106"/>
        <v>0</v>
      </c>
      <c r="R590" s="68">
        <f t="shared" si="103"/>
        <v>48.643182397178059</v>
      </c>
      <c r="S590" s="51">
        <f t="shared" si="104"/>
        <v>6.4400119882792026</v>
      </c>
      <c r="T590" s="184">
        <f t="shared" si="105"/>
        <v>2790.9144353725464</v>
      </c>
    </row>
    <row r="591" spans="1:20" x14ac:dyDescent="0.35">
      <c r="A591" s="63">
        <v>45590.416666665245</v>
      </c>
      <c r="B591" s="70">
        <v>434.95600000000002</v>
      </c>
      <c r="C591" s="71">
        <v>14174.747717440001</v>
      </c>
      <c r="D591" s="66">
        <v>0</v>
      </c>
      <c r="E591" s="22">
        <v>0</v>
      </c>
      <c r="F591" s="19">
        <f t="shared" si="100"/>
        <v>434.95600000000002</v>
      </c>
      <c r="G591" s="19">
        <f t="shared" si="100"/>
        <v>14174.747717440001</v>
      </c>
      <c r="H591" s="67">
        <v>0</v>
      </c>
      <c r="I591" s="34">
        <f t="shared" si="101"/>
        <v>434.95600000000002</v>
      </c>
      <c r="J591" s="68">
        <f t="shared" si="99"/>
        <v>32.588923287504947</v>
      </c>
      <c r="K591" s="110">
        <v>2.17</v>
      </c>
      <c r="L591" s="68">
        <f t="shared" si="102"/>
        <v>30.667999999999999</v>
      </c>
      <c r="M591" s="68">
        <f t="shared" si="106"/>
        <v>0</v>
      </c>
      <c r="N591" s="68">
        <f t="shared" si="106"/>
        <v>40.183553256869914</v>
      </c>
      <c r="O591" s="68">
        <f t="shared" si="106"/>
        <v>48.643182397178059</v>
      </c>
      <c r="P591" s="68">
        <f t="shared" si="106"/>
        <v>0</v>
      </c>
      <c r="Q591" s="68">
        <f t="shared" si="106"/>
        <v>0</v>
      </c>
      <c r="R591" s="68">
        <f t="shared" si="103"/>
        <v>48.643182397178059</v>
      </c>
      <c r="S591" s="51">
        <f t="shared" si="104"/>
        <v>0</v>
      </c>
      <c r="T591" s="184">
        <f t="shared" si="105"/>
        <v>0</v>
      </c>
    </row>
    <row r="592" spans="1:20" x14ac:dyDescent="0.35">
      <c r="A592" s="63">
        <v>45590.45833333191</v>
      </c>
      <c r="B592" s="70">
        <v>433.85400000000004</v>
      </c>
      <c r="C592" s="71">
        <v>13309.982790959999</v>
      </c>
      <c r="D592" s="66">
        <v>0</v>
      </c>
      <c r="E592" s="22">
        <v>0</v>
      </c>
      <c r="F592" s="19">
        <f t="shared" si="100"/>
        <v>433.85400000000004</v>
      </c>
      <c r="G592" s="19">
        <f t="shared" si="100"/>
        <v>13309.982790959999</v>
      </c>
      <c r="H592" s="67">
        <v>0</v>
      </c>
      <c r="I592" s="34">
        <f t="shared" si="101"/>
        <v>433.85400000000004</v>
      </c>
      <c r="J592" s="68">
        <f t="shared" si="99"/>
        <v>30.678483524319237</v>
      </c>
      <c r="K592" s="110">
        <v>2.17</v>
      </c>
      <c r="L592" s="68">
        <f t="shared" si="102"/>
        <v>30.667999999999999</v>
      </c>
      <c r="M592" s="68">
        <f t="shared" si="106"/>
        <v>0</v>
      </c>
      <c r="N592" s="68">
        <f t="shared" si="106"/>
        <v>40.183553256869914</v>
      </c>
      <c r="O592" s="68">
        <f t="shared" si="106"/>
        <v>48.643182397178059</v>
      </c>
      <c r="P592" s="68">
        <f t="shared" si="106"/>
        <v>0</v>
      </c>
      <c r="Q592" s="68">
        <f t="shared" si="106"/>
        <v>0</v>
      </c>
      <c r="R592" s="68">
        <f t="shared" si="103"/>
        <v>48.643182397178059</v>
      </c>
      <c r="S592" s="51">
        <f t="shared" si="104"/>
        <v>0</v>
      </c>
      <c r="T592" s="184">
        <f t="shared" si="105"/>
        <v>0</v>
      </c>
    </row>
    <row r="593" spans="1:20" x14ac:dyDescent="0.35">
      <c r="A593" s="63">
        <v>45590.499999998574</v>
      </c>
      <c r="B593" s="70">
        <v>409.24599999999998</v>
      </c>
      <c r="C593" s="71">
        <v>14478.44923136</v>
      </c>
      <c r="D593" s="66">
        <v>0</v>
      </c>
      <c r="E593" s="22">
        <v>0</v>
      </c>
      <c r="F593" s="19">
        <f t="shared" si="100"/>
        <v>409.24599999999998</v>
      </c>
      <c r="G593" s="19">
        <f t="shared" si="100"/>
        <v>14478.44923136</v>
      </c>
      <c r="H593" s="67">
        <v>0</v>
      </c>
      <c r="I593" s="34">
        <f t="shared" si="101"/>
        <v>409.24599999999998</v>
      </c>
      <c r="J593" s="68">
        <f t="shared" si="99"/>
        <v>35.378352461258025</v>
      </c>
      <c r="K593" s="110">
        <v>2.17</v>
      </c>
      <c r="L593" s="68">
        <f t="shared" si="102"/>
        <v>30.667999999999999</v>
      </c>
      <c r="M593" s="68">
        <f t="shared" si="106"/>
        <v>0</v>
      </c>
      <c r="N593" s="68">
        <f t="shared" si="106"/>
        <v>40.183553256869914</v>
      </c>
      <c r="O593" s="68">
        <f t="shared" si="106"/>
        <v>48.643182397178059</v>
      </c>
      <c r="P593" s="68">
        <f t="shared" si="106"/>
        <v>0</v>
      </c>
      <c r="Q593" s="68">
        <f t="shared" si="106"/>
        <v>0</v>
      </c>
      <c r="R593" s="68">
        <f t="shared" si="103"/>
        <v>48.643182397178059</v>
      </c>
      <c r="S593" s="51">
        <f t="shared" si="104"/>
        <v>0</v>
      </c>
      <c r="T593" s="184">
        <f t="shared" si="105"/>
        <v>0</v>
      </c>
    </row>
    <row r="594" spans="1:20" x14ac:dyDescent="0.35">
      <c r="A594" s="63">
        <v>45590.541666665238</v>
      </c>
      <c r="B594" s="70">
        <v>388.16499999999996</v>
      </c>
      <c r="C594" s="71">
        <v>11176.31628015</v>
      </c>
      <c r="D594" s="66">
        <v>0</v>
      </c>
      <c r="E594" s="22">
        <v>0</v>
      </c>
      <c r="F594" s="19">
        <f t="shared" si="100"/>
        <v>388.16499999999996</v>
      </c>
      <c r="G594" s="19">
        <f t="shared" si="100"/>
        <v>11176.31628015</v>
      </c>
      <c r="H594" s="67">
        <v>0</v>
      </c>
      <c r="I594" s="34">
        <f t="shared" si="101"/>
        <v>388.16499999999996</v>
      </c>
      <c r="J594" s="68">
        <f t="shared" si="99"/>
        <v>28.792694550384503</v>
      </c>
      <c r="K594" s="110">
        <v>2.17</v>
      </c>
      <c r="L594" s="68">
        <f t="shared" si="102"/>
        <v>30.667999999999999</v>
      </c>
      <c r="M594" s="68">
        <f t="shared" si="106"/>
        <v>0</v>
      </c>
      <c r="N594" s="68">
        <f t="shared" si="106"/>
        <v>40.183553256869914</v>
      </c>
      <c r="O594" s="68">
        <f t="shared" si="106"/>
        <v>48.643182397178059</v>
      </c>
      <c r="P594" s="68">
        <f t="shared" si="106"/>
        <v>0</v>
      </c>
      <c r="Q594" s="68">
        <f t="shared" si="106"/>
        <v>0</v>
      </c>
      <c r="R594" s="68">
        <f t="shared" si="103"/>
        <v>48.643182397178059</v>
      </c>
      <c r="S594" s="51">
        <f t="shared" si="104"/>
        <v>0</v>
      </c>
      <c r="T594" s="184">
        <f t="shared" si="105"/>
        <v>0</v>
      </c>
    </row>
    <row r="595" spans="1:20" x14ac:dyDescent="0.35">
      <c r="A595" s="63">
        <v>45590.583333331902</v>
      </c>
      <c r="B595" s="70">
        <v>388.68900000000002</v>
      </c>
      <c r="C595" s="71">
        <v>10397.73555897</v>
      </c>
      <c r="D595" s="66">
        <v>0</v>
      </c>
      <c r="E595" s="22">
        <v>0</v>
      </c>
      <c r="F595" s="19">
        <f t="shared" si="100"/>
        <v>388.68900000000002</v>
      </c>
      <c r="G595" s="19">
        <f t="shared" si="100"/>
        <v>10397.73555897</v>
      </c>
      <c r="H595" s="67">
        <v>0</v>
      </c>
      <c r="I595" s="34">
        <f t="shared" si="101"/>
        <v>388.68900000000002</v>
      </c>
      <c r="J595" s="68">
        <f t="shared" si="99"/>
        <v>26.750784197571836</v>
      </c>
      <c r="K595" s="110">
        <v>2.17</v>
      </c>
      <c r="L595" s="68">
        <f t="shared" si="102"/>
        <v>30.667999999999999</v>
      </c>
      <c r="M595" s="68">
        <f t="shared" si="106"/>
        <v>0</v>
      </c>
      <c r="N595" s="68">
        <f t="shared" si="106"/>
        <v>40.183553256869914</v>
      </c>
      <c r="O595" s="68">
        <f t="shared" si="106"/>
        <v>48.643182397178059</v>
      </c>
      <c r="P595" s="68">
        <f t="shared" si="106"/>
        <v>0</v>
      </c>
      <c r="Q595" s="68">
        <f t="shared" si="106"/>
        <v>0</v>
      </c>
      <c r="R595" s="68">
        <f t="shared" si="103"/>
        <v>48.643182397178059</v>
      </c>
      <c r="S595" s="51">
        <f t="shared" si="104"/>
        <v>0</v>
      </c>
      <c r="T595" s="184">
        <f t="shared" si="105"/>
        <v>0</v>
      </c>
    </row>
    <row r="596" spans="1:20" x14ac:dyDescent="0.35">
      <c r="A596" s="63">
        <v>45590.624999998567</v>
      </c>
      <c r="B596" s="70">
        <v>431.61</v>
      </c>
      <c r="C596" s="71">
        <v>12195.412060400002</v>
      </c>
      <c r="D596" s="66">
        <v>0</v>
      </c>
      <c r="E596" s="22">
        <v>0</v>
      </c>
      <c r="F596" s="19">
        <f t="shared" si="100"/>
        <v>431.61</v>
      </c>
      <c r="G596" s="19">
        <f t="shared" si="100"/>
        <v>12195.412060400002</v>
      </c>
      <c r="H596" s="67">
        <v>0</v>
      </c>
      <c r="I596" s="34">
        <f t="shared" si="101"/>
        <v>431.61</v>
      </c>
      <c r="J596" s="68">
        <f t="shared" si="99"/>
        <v>28.255629064201482</v>
      </c>
      <c r="K596" s="110">
        <v>2.17</v>
      </c>
      <c r="L596" s="68">
        <f t="shared" si="102"/>
        <v>30.667999999999999</v>
      </c>
      <c r="M596" s="68">
        <f t="shared" si="106"/>
        <v>0</v>
      </c>
      <c r="N596" s="68">
        <f t="shared" si="106"/>
        <v>40.183553256869914</v>
      </c>
      <c r="O596" s="68">
        <f t="shared" si="106"/>
        <v>48.643182397178059</v>
      </c>
      <c r="P596" s="68">
        <f t="shared" si="106"/>
        <v>0</v>
      </c>
      <c r="Q596" s="68">
        <f t="shared" si="106"/>
        <v>0</v>
      </c>
      <c r="R596" s="68">
        <f t="shared" si="103"/>
        <v>48.643182397178059</v>
      </c>
      <c r="S596" s="51">
        <f t="shared" si="104"/>
        <v>0</v>
      </c>
      <c r="T596" s="184">
        <f t="shared" si="105"/>
        <v>0</v>
      </c>
    </row>
    <row r="597" spans="1:20" x14ac:dyDescent="0.35">
      <c r="A597" s="63">
        <v>45590.666666665231</v>
      </c>
      <c r="B597" s="70">
        <v>430.226</v>
      </c>
      <c r="C597" s="71">
        <v>12609.13242206</v>
      </c>
      <c r="D597" s="66">
        <v>0</v>
      </c>
      <c r="E597" s="22">
        <v>0</v>
      </c>
      <c r="F597" s="19">
        <f t="shared" si="100"/>
        <v>430.226</v>
      </c>
      <c r="G597" s="19">
        <f t="shared" si="100"/>
        <v>12609.13242206</v>
      </c>
      <c r="H597" s="67">
        <v>0</v>
      </c>
      <c r="I597" s="34">
        <f t="shared" si="101"/>
        <v>430.226</v>
      </c>
      <c r="J597" s="68">
        <f t="shared" si="99"/>
        <v>29.308159948631648</v>
      </c>
      <c r="K597" s="110">
        <v>2.17</v>
      </c>
      <c r="L597" s="68">
        <f t="shared" si="102"/>
        <v>30.667999999999999</v>
      </c>
      <c r="M597" s="68">
        <f t="shared" si="106"/>
        <v>0</v>
      </c>
      <c r="N597" s="68">
        <f t="shared" si="106"/>
        <v>40.183553256869914</v>
      </c>
      <c r="O597" s="68">
        <f t="shared" si="106"/>
        <v>48.643182397178059</v>
      </c>
      <c r="P597" s="68">
        <f t="shared" si="106"/>
        <v>0</v>
      </c>
      <c r="Q597" s="68">
        <f t="shared" si="106"/>
        <v>0</v>
      </c>
      <c r="R597" s="68">
        <f t="shared" si="103"/>
        <v>48.643182397178059</v>
      </c>
      <c r="S597" s="51">
        <f t="shared" si="104"/>
        <v>0</v>
      </c>
      <c r="T597" s="184">
        <f t="shared" si="105"/>
        <v>0</v>
      </c>
    </row>
    <row r="598" spans="1:20" x14ac:dyDescent="0.35">
      <c r="A598" s="63">
        <v>45590.708333331895</v>
      </c>
      <c r="B598" s="70">
        <v>434.57400000000001</v>
      </c>
      <c r="C598" s="71">
        <v>12088.764863100001</v>
      </c>
      <c r="D598" s="66">
        <v>0</v>
      </c>
      <c r="E598" s="22">
        <v>0</v>
      </c>
      <c r="F598" s="19">
        <f t="shared" si="100"/>
        <v>434.57400000000001</v>
      </c>
      <c r="G598" s="19">
        <f t="shared" si="100"/>
        <v>12088.764863100001</v>
      </c>
      <c r="H598" s="67">
        <v>0</v>
      </c>
      <c r="I598" s="34">
        <f t="shared" si="101"/>
        <v>434.57400000000001</v>
      </c>
      <c r="J598" s="68">
        <f t="shared" si="99"/>
        <v>27.817506024520565</v>
      </c>
      <c r="K598" s="110">
        <v>2.17</v>
      </c>
      <c r="L598" s="68">
        <f t="shared" si="102"/>
        <v>30.667999999999999</v>
      </c>
      <c r="M598" s="68">
        <f t="shared" si="106"/>
        <v>0</v>
      </c>
      <c r="N598" s="68">
        <f t="shared" si="106"/>
        <v>40.183553256869914</v>
      </c>
      <c r="O598" s="68">
        <f t="shared" si="106"/>
        <v>48.643182397178059</v>
      </c>
      <c r="P598" s="68">
        <f t="shared" si="106"/>
        <v>0</v>
      </c>
      <c r="Q598" s="68">
        <f t="shared" si="106"/>
        <v>0</v>
      </c>
      <c r="R598" s="68">
        <f t="shared" si="103"/>
        <v>48.643182397178059</v>
      </c>
      <c r="S598" s="51">
        <f t="shared" si="104"/>
        <v>0</v>
      </c>
      <c r="T598" s="184">
        <f t="shared" si="105"/>
        <v>0</v>
      </c>
    </row>
    <row r="599" spans="1:20" x14ac:dyDescent="0.35">
      <c r="A599" s="63">
        <v>45590.749999998559</v>
      </c>
      <c r="B599" s="70">
        <v>421.375</v>
      </c>
      <c r="C599" s="71">
        <v>15031.211649000001</v>
      </c>
      <c r="D599" s="66">
        <v>0</v>
      </c>
      <c r="E599" s="22">
        <v>0</v>
      </c>
      <c r="F599" s="19">
        <f t="shared" si="100"/>
        <v>421.375</v>
      </c>
      <c r="G599" s="19">
        <f t="shared" si="100"/>
        <v>15031.211649000001</v>
      </c>
      <c r="H599" s="67">
        <v>0</v>
      </c>
      <c r="I599" s="34">
        <f t="shared" si="101"/>
        <v>421.375</v>
      </c>
      <c r="J599" s="68">
        <f t="shared" si="99"/>
        <v>35.671816431919311</v>
      </c>
      <c r="K599" s="110">
        <v>2.17</v>
      </c>
      <c r="L599" s="68">
        <f t="shared" si="102"/>
        <v>30.667999999999999</v>
      </c>
      <c r="M599" s="68">
        <f t="shared" si="106"/>
        <v>0</v>
      </c>
      <c r="N599" s="68">
        <f t="shared" si="106"/>
        <v>40.183553256869914</v>
      </c>
      <c r="O599" s="68">
        <f t="shared" si="106"/>
        <v>48.643182397178059</v>
      </c>
      <c r="P599" s="68">
        <f t="shared" si="106"/>
        <v>0</v>
      </c>
      <c r="Q599" s="68">
        <f t="shared" si="106"/>
        <v>0</v>
      </c>
      <c r="R599" s="68">
        <f t="shared" si="103"/>
        <v>48.643182397178059</v>
      </c>
      <c r="S599" s="51">
        <f t="shared" si="104"/>
        <v>0</v>
      </c>
      <c r="T599" s="184">
        <f t="shared" si="105"/>
        <v>0</v>
      </c>
    </row>
    <row r="600" spans="1:20" x14ac:dyDescent="0.35">
      <c r="A600" s="63">
        <v>45590.791666665224</v>
      </c>
      <c r="B600" s="70">
        <v>417.81900000000002</v>
      </c>
      <c r="C600" s="71">
        <v>18331.587248060001</v>
      </c>
      <c r="D600" s="66">
        <v>0</v>
      </c>
      <c r="E600" s="22">
        <v>0</v>
      </c>
      <c r="F600" s="19">
        <f t="shared" si="100"/>
        <v>417.81900000000002</v>
      </c>
      <c r="G600" s="19">
        <f t="shared" si="100"/>
        <v>18331.587248060001</v>
      </c>
      <c r="H600" s="67">
        <v>0</v>
      </c>
      <c r="I600" s="34">
        <f t="shared" si="101"/>
        <v>417.81900000000002</v>
      </c>
      <c r="J600" s="68">
        <f t="shared" si="99"/>
        <v>43.874470160667656</v>
      </c>
      <c r="K600" s="110">
        <v>2.17</v>
      </c>
      <c r="L600" s="68">
        <f t="shared" si="102"/>
        <v>30.667999999999999</v>
      </c>
      <c r="M600" s="68">
        <f t="shared" ref="M600:Q615" si="107">M599</f>
        <v>0</v>
      </c>
      <c r="N600" s="68">
        <f t="shared" si="107"/>
        <v>40.183553256869914</v>
      </c>
      <c r="O600" s="68">
        <f t="shared" si="107"/>
        <v>48.643182397178059</v>
      </c>
      <c r="P600" s="68">
        <f t="shared" si="107"/>
        <v>0</v>
      </c>
      <c r="Q600" s="68">
        <f t="shared" si="107"/>
        <v>0</v>
      </c>
      <c r="R600" s="68">
        <f t="shared" si="103"/>
        <v>48.643182397178059</v>
      </c>
      <c r="S600" s="51">
        <f t="shared" si="104"/>
        <v>0</v>
      </c>
      <c r="T600" s="184">
        <f t="shared" si="105"/>
        <v>0</v>
      </c>
    </row>
    <row r="601" spans="1:20" x14ac:dyDescent="0.35">
      <c r="A601" s="63">
        <v>45590.833333331888</v>
      </c>
      <c r="B601" s="70">
        <v>409.66300000000001</v>
      </c>
      <c r="C601" s="71">
        <v>15197.681060539999</v>
      </c>
      <c r="D601" s="66">
        <v>0</v>
      </c>
      <c r="E601" s="22">
        <v>0</v>
      </c>
      <c r="F601" s="19">
        <f t="shared" si="100"/>
        <v>409.66300000000001</v>
      </c>
      <c r="G601" s="19">
        <f t="shared" si="100"/>
        <v>15197.681060539999</v>
      </c>
      <c r="H601" s="67">
        <v>0</v>
      </c>
      <c r="I601" s="34">
        <f t="shared" si="101"/>
        <v>409.66300000000001</v>
      </c>
      <c r="J601" s="68">
        <f t="shared" si="99"/>
        <v>37.098007534339196</v>
      </c>
      <c r="K601" s="110">
        <v>2.17</v>
      </c>
      <c r="L601" s="68">
        <f t="shared" si="102"/>
        <v>30.667999999999999</v>
      </c>
      <c r="M601" s="68">
        <f t="shared" si="107"/>
        <v>0</v>
      </c>
      <c r="N601" s="68">
        <f t="shared" si="107"/>
        <v>40.183553256869914</v>
      </c>
      <c r="O601" s="68">
        <f t="shared" si="107"/>
        <v>48.643182397178059</v>
      </c>
      <c r="P601" s="68">
        <f t="shared" si="107"/>
        <v>0</v>
      </c>
      <c r="Q601" s="68">
        <f t="shared" si="107"/>
        <v>0</v>
      </c>
      <c r="R601" s="68">
        <f t="shared" si="103"/>
        <v>48.643182397178059</v>
      </c>
      <c r="S601" s="51">
        <f t="shared" si="104"/>
        <v>0</v>
      </c>
      <c r="T601" s="184">
        <f t="shared" si="105"/>
        <v>0</v>
      </c>
    </row>
    <row r="602" spans="1:20" x14ac:dyDescent="0.35">
      <c r="A602" s="63">
        <v>45590.874999998552</v>
      </c>
      <c r="B602" s="70">
        <v>417.322</v>
      </c>
      <c r="C602" s="71">
        <v>12960.284936579999</v>
      </c>
      <c r="D602" s="66">
        <v>0</v>
      </c>
      <c r="E602" s="22">
        <v>0</v>
      </c>
      <c r="F602" s="19">
        <f t="shared" si="100"/>
        <v>417.322</v>
      </c>
      <c r="G602" s="19">
        <f t="shared" si="100"/>
        <v>12960.284936579999</v>
      </c>
      <c r="H602" s="67">
        <v>0</v>
      </c>
      <c r="I602" s="34">
        <f t="shared" si="101"/>
        <v>417.322</v>
      </c>
      <c r="J602" s="68">
        <f t="shared" si="99"/>
        <v>31.055839223860708</v>
      </c>
      <c r="K602" s="110">
        <v>2.17</v>
      </c>
      <c r="L602" s="68">
        <f t="shared" si="102"/>
        <v>30.667999999999999</v>
      </c>
      <c r="M602" s="68">
        <f t="shared" si="107"/>
        <v>0</v>
      </c>
      <c r="N602" s="68">
        <f t="shared" si="107"/>
        <v>40.183553256869914</v>
      </c>
      <c r="O602" s="68">
        <f t="shared" si="107"/>
        <v>48.643182397178059</v>
      </c>
      <c r="P602" s="68">
        <f t="shared" si="107"/>
        <v>0</v>
      </c>
      <c r="Q602" s="68">
        <f t="shared" si="107"/>
        <v>0</v>
      </c>
      <c r="R602" s="68">
        <f t="shared" si="103"/>
        <v>48.643182397178059</v>
      </c>
      <c r="S602" s="51">
        <f t="shared" si="104"/>
        <v>0</v>
      </c>
      <c r="T602" s="184">
        <f t="shared" si="105"/>
        <v>0</v>
      </c>
    </row>
    <row r="603" spans="1:20" x14ac:dyDescent="0.35">
      <c r="A603" s="63">
        <v>45590.916666665216</v>
      </c>
      <c r="B603" s="70">
        <v>408.697</v>
      </c>
      <c r="C603" s="71">
        <v>12348.192970790002</v>
      </c>
      <c r="D603" s="66">
        <v>0</v>
      </c>
      <c r="E603" s="22">
        <v>0</v>
      </c>
      <c r="F603" s="19">
        <f t="shared" si="100"/>
        <v>408.697</v>
      </c>
      <c r="G603" s="19">
        <f t="shared" si="100"/>
        <v>12348.192970790002</v>
      </c>
      <c r="H603" s="67">
        <v>0</v>
      </c>
      <c r="I603" s="34">
        <f t="shared" si="101"/>
        <v>408.697</v>
      </c>
      <c r="J603" s="68">
        <f t="shared" si="99"/>
        <v>30.213564011455922</v>
      </c>
      <c r="K603" s="110">
        <v>2.17</v>
      </c>
      <c r="L603" s="68">
        <f t="shared" si="102"/>
        <v>30.667999999999999</v>
      </c>
      <c r="M603" s="68">
        <f t="shared" si="107"/>
        <v>0</v>
      </c>
      <c r="N603" s="68">
        <f t="shared" si="107"/>
        <v>40.183553256869914</v>
      </c>
      <c r="O603" s="68">
        <f t="shared" si="107"/>
        <v>48.643182397178059</v>
      </c>
      <c r="P603" s="68">
        <f t="shared" si="107"/>
        <v>0</v>
      </c>
      <c r="Q603" s="68">
        <f t="shared" si="107"/>
        <v>0</v>
      </c>
      <c r="R603" s="68">
        <f t="shared" si="103"/>
        <v>48.643182397178059</v>
      </c>
      <c r="S603" s="51">
        <f t="shared" si="104"/>
        <v>0</v>
      </c>
      <c r="T603" s="184">
        <f t="shared" si="105"/>
        <v>0</v>
      </c>
    </row>
    <row r="604" spans="1:20" x14ac:dyDescent="0.35">
      <c r="A604" s="63">
        <v>45590.958333331881</v>
      </c>
      <c r="B604" s="70">
        <v>396.05700000000002</v>
      </c>
      <c r="C604" s="71">
        <v>10212.766012079999</v>
      </c>
      <c r="D604" s="66">
        <v>0</v>
      </c>
      <c r="E604" s="22">
        <v>0</v>
      </c>
      <c r="F604" s="19">
        <f t="shared" si="100"/>
        <v>396.05700000000002</v>
      </c>
      <c r="G604" s="19">
        <f t="shared" si="100"/>
        <v>10212.766012079999</v>
      </c>
      <c r="H604" s="67">
        <v>0</v>
      </c>
      <c r="I604" s="34">
        <f t="shared" si="101"/>
        <v>396.05700000000002</v>
      </c>
      <c r="J604" s="68">
        <f t="shared" si="99"/>
        <v>25.786101525992468</v>
      </c>
      <c r="K604" s="110">
        <v>2.17</v>
      </c>
      <c r="L604" s="68">
        <f t="shared" si="102"/>
        <v>30.667999999999999</v>
      </c>
      <c r="M604" s="68">
        <f t="shared" si="107"/>
        <v>0</v>
      </c>
      <c r="N604" s="68">
        <f t="shared" si="107"/>
        <v>40.183553256869914</v>
      </c>
      <c r="O604" s="68">
        <f t="shared" si="107"/>
        <v>48.643182397178059</v>
      </c>
      <c r="P604" s="68">
        <f t="shared" si="107"/>
        <v>0</v>
      </c>
      <c r="Q604" s="68">
        <f t="shared" si="107"/>
        <v>0</v>
      </c>
      <c r="R604" s="68">
        <f t="shared" si="103"/>
        <v>48.643182397178059</v>
      </c>
      <c r="S604" s="51">
        <f t="shared" si="104"/>
        <v>0</v>
      </c>
      <c r="T604" s="184">
        <f t="shared" si="105"/>
        <v>0</v>
      </c>
    </row>
    <row r="605" spans="1:20" x14ac:dyDescent="0.35">
      <c r="A605" s="63">
        <v>45590.999999998545</v>
      </c>
      <c r="B605" s="70">
        <v>376.45100000000002</v>
      </c>
      <c r="C605" s="71">
        <v>9929.200155909999</v>
      </c>
      <c r="D605" s="66">
        <v>0</v>
      </c>
      <c r="E605" s="22">
        <v>0</v>
      </c>
      <c r="F605" s="19">
        <f t="shared" si="100"/>
        <v>376.45100000000002</v>
      </c>
      <c r="G605" s="19">
        <f t="shared" si="100"/>
        <v>9929.200155909999</v>
      </c>
      <c r="H605" s="67">
        <v>0</v>
      </c>
      <c r="I605" s="34">
        <f t="shared" si="101"/>
        <v>376.45100000000002</v>
      </c>
      <c r="J605" s="68">
        <f t="shared" si="99"/>
        <v>26.375810280514592</v>
      </c>
      <c r="K605" s="110">
        <v>2.17</v>
      </c>
      <c r="L605" s="68">
        <f t="shared" si="102"/>
        <v>30.667999999999999</v>
      </c>
      <c r="M605" s="68">
        <f t="shared" si="107"/>
        <v>0</v>
      </c>
      <c r="N605" s="68">
        <f t="shared" si="107"/>
        <v>40.183553256869914</v>
      </c>
      <c r="O605" s="68">
        <f t="shared" si="107"/>
        <v>48.643182397178059</v>
      </c>
      <c r="P605" s="68">
        <f t="shared" si="107"/>
        <v>0</v>
      </c>
      <c r="Q605" s="68">
        <f t="shared" si="107"/>
        <v>0</v>
      </c>
      <c r="R605" s="68">
        <f t="shared" si="103"/>
        <v>48.643182397178059</v>
      </c>
      <c r="S605" s="51">
        <f t="shared" si="104"/>
        <v>0</v>
      </c>
      <c r="T605" s="184">
        <f t="shared" si="105"/>
        <v>0</v>
      </c>
    </row>
    <row r="606" spans="1:20" x14ac:dyDescent="0.35">
      <c r="A606" s="63">
        <v>45591.041666665209</v>
      </c>
      <c r="B606" s="64">
        <v>360.74900000000002</v>
      </c>
      <c r="C606" s="65">
        <v>9128.8338538799999</v>
      </c>
      <c r="D606" s="66">
        <v>0</v>
      </c>
      <c r="E606" s="22">
        <v>0</v>
      </c>
      <c r="F606" s="19">
        <f t="shared" si="100"/>
        <v>360.74900000000002</v>
      </c>
      <c r="G606" s="19">
        <f t="shared" si="100"/>
        <v>9128.8338538799999</v>
      </c>
      <c r="H606" s="67">
        <v>0</v>
      </c>
      <c r="I606" s="34">
        <f t="shared" si="101"/>
        <v>360.74900000000002</v>
      </c>
      <c r="J606" s="68">
        <f t="shared" si="99"/>
        <v>25.305222894256115</v>
      </c>
      <c r="K606" s="110">
        <v>2.25</v>
      </c>
      <c r="L606" s="68">
        <f t="shared" si="102"/>
        <v>31.5</v>
      </c>
      <c r="M606" s="68">
        <f t="shared" si="107"/>
        <v>0</v>
      </c>
      <c r="N606" s="68">
        <f t="shared" si="107"/>
        <v>40.183553256869914</v>
      </c>
      <c r="O606" s="68">
        <f t="shared" si="107"/>
        <v>48.643182397178059</v>
      </c>
      <c r="P606" s="68">
        <f t="shared" si="107"/>
        <v>0</v>
      </c>
      <c r="Q606" s="68">
        <f t="shared" si="107"/>
        <v>0</v>
      </c>
      <c r="R606" s="68">
        <f t="shared" si="103"/>
        <v>48.643182397178059</v>
      </c>
      <c r="S606" s="51">
        <f t="shared" si="104"/>
        <v>0</v>
      </c>
      <c r="T606" s="184">
        <f t="shared" si="105"/>
        <v>0</v>
      </c>
    </row>
    <row r="607" spans="1:20" x14ac:dyDescent="0.35">
      <c r="A607" s="63">
        <v>45591.083333331873</v>
      </c>
      <c r="B607" s="70">
        <v>335.185</v>
      </c>
      <c r="C607" s="71">
        <v>7301.6150753499996</v>
      </c>
      <c r="D607" s="66">
        <v>0</v>
      </c>
      <c r="E607" s="22">
        <v>0</v>
      </c>
      <c r="F607" s="19">
        <f t="shared" si="100"/>
        <v>335.185</v>
      </c>
      <c r="G607" s="19">
        <f t="shared" si="100"/>
        <v>7301.6150753499996</v>
      </c>
      <c r="H607" s="67">
        <v>0</v>
      </c>
      <c r="I607" s="34">
        <f t="shared" si="101"/>
        <v>335.185</v>
      </c>
      <c r="J607" s="68">
        <f t="shared" si="99"/>
        <v>21.783836016975698</v>
      </c>
      <c r="K607" s="110">
        <v>2.25</v>
      </c>
      <c r="L607" s="68">
        <f t="shared" si="102"/>
        <v>31.5</v>
      </c>
      <c r="M607" s="68">
        <f t="shared" si="107"/>
        <v>0</v>
      </c>
      <c r="N607" s="68">
        <f t="shared" si="107"/>
        <v>40.183553256869914</v>
      </c>
      <c r="O607" s="68">
        <f t="shared" si="107"/>
        <v>48.643182397178059</v>
      </c>
      <c r="P607" s="68">
        <f t="shared" si="107"/>
        <v>0</v>
      </c>
      <c r="Q607" s="68">
        <f t="shared" si="107"/>
        <v>0</v>
      </c>
      <c r="R607" s="68">
        <f t="shared" si="103"/>
        <v>48.643182397178059</v>
      </c>
      <c r="S607" s="51">
        <f t="shared" si="104"/>
        <v>0</v>
      </c>
      <c r="T607" s="184">
        <f t="shared" si="105"/>
        <v>0</v>
      </c>
    </row>
    <row r="608" spans="1:20" x14ac:dyDescent="0.35">
      <c r="A608" s="63">
        <v>45591.124999998538</v>
      </c>
      <c r="B608" s="70">
        <v>336.45</v>
      </c>
      <c r="C608" s="71">
        <v>6549.5128814999998</v>
      </c>
      <c r="D608" s="66">
        <v>0</v>
      </c>
      <c r="E608" s="22">
        <v>0</v>
      </c>
      <c r="F608" s="19">
        <f t="shared" si="100"/>
        <v>336.45</v>
      </c>
      <c r="G608" s="19">
        <f t="shared" si="100"/>
        <v>6549.5128814999998</v>
      </c>
      <c r="H608" s="67">
        <v>0</v>
      </c>
      <c r="I608" s="34">
        <f t="shared" si="101"/>
        <v>336.45</v>
      </c>
      <c r="J608" s="68">
        <f t="shared" si="99"/>
        <v>19.466526620597413</v>
      </c>
      <c r="K608" s="110">
        <v>2.25</v>
      </c>
      <c r="L608" s="68">
        <f t="shared" si="102"/>
        <v>31.5</v>
      </c>
      <c r="M608" s="68">
        <f t="shared" si="107"/>
        <v>0</v>
      </c>
      <c r="N608" s="68">
        <f t="shared" si="107"/>
        <v>40.183553256869914</v>
      </c>
      <c r="O608" s="68">
        <f t="shared" si="107"/>
        <v>48.643182397178059</v>
      </c>
      <c r="P608" s="68">
        <f t="shared" si="107"/>
        <v>0</v>
      </c>
      <c r="Q608" s="68">
        <f t="shared" si="107"/>
        <v>0</v>
      </c>
      <c r="R608" s="68">
        <f t="shared" si="103"/>
        <v>48.643182397178059</v>
      </c>
      <c r="S608" s="51">
        <f t="shared" si="104"/>
        <v>0</v>
      </c>
      <c r="T608" s="184">
        <f t="shared" si="105"/>
        <v>0</v>
      </c>
    </row>
    <row r="609" spans="1:20" x14ac:dyDescent="0.35">
      <c r="A609" s="63">
        <v>45591.166666665202</v>
      </c>
      <c r="B609" s="70">
        <v>327.36799999999999</v>
      </c>
      <c r="C609" s="71">
        <v>6118.1463004799998</v>
      </c>
      <c r="D609" s="66">
        <v>0</v>
      </c>
      <c r="E609" s="22">
        <v>0</v>
      </c>
      <c r="F609" s="19">
        <f t="shared" si="100"/>
        <v>327.36799999999999</v>
      </c>
      <c r="G609" s="19">
        <f t="shared" si="100"/>
        <v>6118.1463004799998</v>
      </c>
      <c r="H609" s="67">
        <v>0</v>
      </c>
      <c r="I609" s="34">
        <f t="shared" si="101"/>
        <v>327.36799999999999</v>
      </c>
      <c r="J609" s="68">
        <f t="shared" si="99"/>
        <v>18.688895373035848</v>
      </c>
      <c r="K609" s="110">
        <v>2.25</v>
      </c>
      <c r="L609" s="68">
        <f t="shared" si="102"/>
        <v>31.5</v>
      </c>
      <c r="M609" s="68">
        <f t="shared" si="107"/>
        <v>0</v>
      </c>
      <c r="N609" s="68">
        <f t="shared" si="107"/>
        <v>40.183553256869914</v>
      </c>
      <c r="O609" s="68">
        <f t="shared" si="107"/>
        <v>48.643182397178059</v>
      </c>
      <c r="P609" s="68">
        <f t="shared" si="107"/>
        <v>0</v>
      </c>
      <c r="Q609" s="68">
        <f t="shared" si="107"/>
        <v>0</v>
      </c>
      <c r="R609" s="68">
        <f t="shared" si="103"/>
        <v>48.643182397178059</v>
      </c>
      <c r="S609" s="51">
        <f t="shared" si="104"/>
        <v>0</v>
      </c>
      <c r="T609" s="184">
        <f t="shared" si="105"/>
        <v>0</v>
      </c>
    </row>
    <row r="610" spans="1:20" x14ac:dyDescent="0.35">
      <c r="A610" s="63">
        <v>45591.208333331866</v>
      </c>
      <c r="B610" s="70">
        <v>335.95400000000001</v>
      </c>
      <c r="C610" s="71">
        <v>6440.3056643999998</v>
      </c>
      <c r="D610" s="66">
        <v>0</v>
      </c>
      <c r="E610" s="22">
        <v>0</v>
      </c>
      <c r="F610" s="19">
        <f t="shared" si="100"/>
        <v>335.95400000000001</v>
      </c>
      <c r="G610" s="19">
        <f t="shared" si="100"/>
        <v>6440.3056643999998</v>
      </c>
      <c r="H610" s="67">
        <v>0</v>
      </c>
      <c r="I610" s="34">
        <f t="shared" si="101"/>
        <v>335.95400000000001</v>
      </c>
      <c r="J610" s="68">
        <f t="shared" si="99"/>
        <v>19.170200873929168</v>
      </c>
      <c r="K610" s="110">
        <v>2.25</v>
      </c>
      <c r="L610" s="68">
        <f t="shared" si="102"/>
        <v>31.5</v>
      </c>
      <c r="M610" s="68">
        <f t="shared" si="107"/>
        <v>0</v>
      </c>
      <c r="N610" s="68">
        <f t="shared" si="107"/>
        <v>40.183553256869914</v>
      </c>
      <c r="O610" s="68">
        <f t="shared" si="107"/>
        <v>48.643182397178059</v>
      </c>
      <c r="P610" s="68">
        <f t="shared" si="107"/>
        <v>0</v>
      </c>
      <c r="Q610" s="68">
        <f t="shared" si="107"/>
        <v>0</v>
      </c>
      <c r="R610" s="68">
        <f t="shared" si="103"/>
        <v>48.643182397178059</v>
      </c>
      <c r="S610" s="51">
        <f t="shared" si="104"/>
        <v>0</v>
      </c>
      <c r="T610" s="184">
        <f t="shared" si="105"/>
        <v>0</v>
      </c>
    </row>
    <row r="611" spans="1:20" x14ac:dyDescent="0.35">
      <c r="A611" s="63">
        <v>45591.24999999853</v>
      </c>
      <c r="B611" s="70">
        <v>336.27699999999999</v>
      </c>
      <c r="C611" s="71">
        <v>6541.5604012599997</v>
      </c>
      <c r="D611" s="66">
        <v>0</v>
      </c>
      <c r="E611" s="22">
        <v>0</v>
      </c>
      <c r="F611" s="19">
        <f t="shared" si="100"/>
        <v>336.27699999999999</v>
      </c>
      <c r="G611" s="19">
        <f t="shared" si="100"/>
        <v>6541.5604012599997</v>
      </c>
      <c r="H611" s="67">
        <v>0</v>
      </c>
      <c r="I611" s="34">
        <f t="shared" si="101"/>
        <v>336.27699999999999</v>
      </c>
      <c r="J611" s="68">
        <f t="shared" si="99"/>
        <v>19.452892708273239</v>
      </c>
      <c r="K611" s="110">
        <v>2.25</v>
      </c>
      <c r="L611" s="68">
        <f t="shared" si="102"/>
        <v>31.5</v>
      </c>
      <c r="M611" s="68">
        <f t="shared" si="107"/>
        <v>0</v>
      </c>
      <c r="N611" s="68">
        <f t="shared" si="107"/>
        <v>40.183553256869914</v>
      </c>
      <c r="O611" s="68">
        <f t="shared" si="107"/>
        <v>48.643182397178059</v>
      </c>
      <c r="P611" s="68">
        <f t="shared" si="107"/>
        <v>0</v>
      </c>
      <c r="Q611" s="68">
        <f t="shared" si="107"/>
        <v>0</v>
      </c>
      <c r="R611" s="68">
        <f t="shared" si="103"/>
        <v>48.643182397178059</v>
      </c>
      <c r="S611" s="51">
        <f t="shared" si="104"/>
        <v>0</v>
      </c>
      <c r="T611" s="184">
        <f t="shared" si="105"/>
        <v>0</v>
      </c>
    </row>
    <row r="612" spans="1:20" x14ac:dyDescent="0.35">
      <c r="A612" s="63">
        <v>45591.291666665194</v>
      </c>
      <c r="B612" s="70">
        <v>348.19199999999995</v>
      </c>
      <c r="C612" s="71">
        <v>7389.5215343999998</v>
      </c>
      <c r="D612" s="66">
        <v>0</v>
      </c>
      <c r="E612" s="22">
        <v>0</v>
      </c>
      <c r="F612" s="19">
        <f t="shared" si="100"/>
        <v>348.19199999999995</v>
      </c>
      <c r="G612" s="19">
        <f t="shared" si="100"/>
        <v>7389.5215343999998</v>
      </c>
      <c r="H612" s="67">
        <v>0</v>
      </c>
      <c r="I612" s="34">
        <f t="shared" si="101"/>
        <v>348.19199999999995</v>
      </c>
      <c r="J612" s="68">
        <f t="shared" si="99"/>
        <v>21.222548290598294</v>
      </c>
      <c r="K612" s="110">
        <v>2.25</v>
      </c>
      <c r="L612" s="68">
        <f t="shared" si="102"/>
        <v>31.5</v>
      </c>
      <c r="M612" s="68">
        <f t="shared" si="107"/>
        <v>0</v>
      </c>
      <c r="N612" s="68">
        <f t="shared" si="107"/>
        <v>40.183553256869914</v>
      </c>
      <c r="O612" s="68">
        <f t="shared" si="107"/>
        <v>48.643182397178059</v>
      </c>
      <c r="P612" s="68">
        <f t="shared" si="107"/>
        <v>0</v>
      </c>
      <c r="Q612" s="68">
        <f t="shared" si="107"/>
        <v>0</v>
      </c>
      <c r="R612" s="68">
        <f t="shared" si="103"/>
        <v>48.643182397178059</v>
      </c>
      <c r="S612" s="51">
        <f t="shared" si="104"/>
        <v>0</v>
      </c>
      <c r="T612" s="184">
        <f t="shared" si="105"/>
        <v>0</v>
      </c>
    </row>
    <row r="613" spans="1:20" x14ac:dyDescent="0.35">
      <c r="A613" s="63">
        <v>45591.333333331859</v>
      </c>
      <c r="B613" s="70">
        <v>361.17399999999998</v>
      </c>
      <c r="C613" s="71">
        <v>9983.5114606800016</v>
      </c>
      <c r="D613" s="66">
        <v>0</v>
      </c>
      <c r="E613" s="22">
        <v>0</v>
      </c>
      <c r="F613" s="19">
        <f t="shared" si="100"/>
        <v>361.17399999999998</v>
      </c>
      <c r="G613" s="19">
        <f t="shared" si="100"/>
        <v>9983.5114606800016</v>
      </c>
      <c r="H613" s="67">
        <v>0</v>
      </c>
      <c r="I613" s="34">
        <f t="shared" si="101"/>
        <v>361.17399999999998</v>
      </c>
      <c r="J613" s="68">
        <f t="shared" si="99"/>
        <v>27.641833190318245</v>
      </c>
      <c r="K613" s="110">
        <v>2.25</v>
      </c>
      <c r="L613" s="68">
        <f t="shared" si="102"/>
        <v>31.5</v>
      </c>
      <c r="M613" s="68">
        <f t="shared" si="107"/>
        <v>0</v>
      </c>
      <c r="N613" s="68">
        <f t="shared" si="107"/>
        <v>40.183553256869914</v>
      </c>
      <c r="O613" s="68">
        <f t="shared" si="107"/>
        <v>48.643182397178059</v>
      </c>
      <c r="P613" s="68">
        <f t="shared" si="107"/>
        <v>0</v>
      </c>
      <c r="Q613" s="68">
        <f t="shared" si="107"/>
        <v>0</v>
      </c>
      <c r="R613" s="68">
        <f t="shared" si="103"/>
        <v>48.643182397178059</v>
      </c>
      <c r="S613" s="51">
        <f t="shared" si="104"/>
        <v>0</v>
      </c>
      <c r="T613" s="184">
        <f t="shared" si="105"/>
        <v>0</v>
      </c>
    </row>
    <row r="614" spans="1:20" x14ac:dyDescent="0.35">
      <c r="A614" s="63">
        <v>45591.374999998523</v>
      </c>
      <c r="B614" s="70">
        <v>374.30500000000001</v>
      </c>
      <c r="C614" s="71">
        <v>10509.7567461</v>
      </c>
      <c r="D614" s="66">
        <v>0</v>
      </c>
      <c r="E614" s="22">
        <v>0</v>
      </c>
      <c r="F614" s="19">
        <f t="shared" si="100"/>
        <v>374.30500000000001</v>
      </c>
      <c r="G614" s="19">
        <f t="shared" si="100"/>
        <v>10509.7567461</v>
      </c>
      <c r="H614" s="67">
        <v>0</v>
      </c>
      <c r="I614" s="34">
        <f t="shared" si="101"/>
        <v>374.30500000000001</v>
      </c>
      <c r="J614" s="68">
        <f t="shared" si="99"/>
        <v>28.07805598669534</v>
      </c>
      <c r="K614" s="110">
        <v>2.25</v>
      </c>
      <c r="L614" s="68">
        <f t="shared" si="102"/>
        <v>31.5</v>
      </c>
      <c r="M614" s="68">
        <f t="shared" si="107"/>
        <v>0</v>
      </c>
      <c r="N614" s="68">
        <f t="shared" si="107"/>
        <v>40.183553256869914</v>
      </c>
      <c r="O614" s="68">
        <f t="shared" si="107"/>
        <v>48.643182397178059</v>
      </c>
      <c r="P614" s="68">
        <f t="shared" si="107"/>
        <v>0</v>
      </c>
      <c r="Q614" s="68">
        <f t="shared" si="107"/>
        <v>0</v>
      </c>
      <c r="R614" s="68">
        <f t="shared" si="103"/>
        <v>48.643182397178059</v>
      </c>
      <c r="S614" s="51">
        <f t="shared" si="104"/>
        <v>0</v>
      </c>
      <c r="T614" s="184">
        <f t="shared" si="105"/>
        <v>0</v>
      </c>
    </row>
    <row r="615" spans="1:20" x14ac:dyDescent="0.35">
      <c r="A615" s="63">
        <v>45591.416666665187</v>
      </c>
      <c r="B615" s="70">
        <v>379.46600000000001</v>
      </c>
      <c r="C615" s="71">
        <v>8227.3521694399988</v>
      </c>
      <c r="D615" s="66">
        <v>0</v>
      </c>
      <c r="E615" s="22">
        <v>0</v>
      </c>
      <c r="F615" s="19">
        <f t="shared" si="100"/>
        <v>379.46600000000001</v>
      </c>
      <c r="G615" s="19">
        <f t="shared" si="100"/>
        <v>8227.3521694399988</v>
      </c>
      <c r="H615" s="67">
        <v>0</v>
      </c>
      <c r="I615" s="34">
        <f t="shared" si="101"/>
        <v>379.46600000000001</v>
      </c>
      <c r="J615" s="68">
        <f t="shared" si="99"/>
        <v>21.681394827046425</v>
      </c>
      <c r="K615" s="110">
        <v>2.25</v>
      </c>
      <c r="L615" s="68">
        <f t="shared" si="102"/>
        <v>31.5</v>
      </c>
      <c r="M615" s="68">
        <f t="shared" si="107"/>
        <v>0</v>
      </c>
      <c r="N615" s="68">
        <f t="shared" si="107"/>
        <v>40.183553256869914</v>
      </c>
      <c r="O615" s="68">
        <f t="shared" si="107"/>
        <v>48.643182397178059</v>
      </c>
      <c r="P615" s="68">
        <f t="shared" si="107"/>
        <v>0</v>
      </c>
      <c r="Q615" s="68">
        <f t="shared" si="107"/>
        <v>0</v>
      </c>
      <c r="R615" s="68">
        <f t="shared" si="103"/>
        <v>48.643182397178059</v>
      </c>
      <c r="S615" s="51">
        <f t="shared" si="104"/>
        <v>0</v>
      </c>
      <c r="T615" s="184">
        <f t="shared" si="105"/>
        <v>0</v>
      </c>
    </row>
    <row r="616" spans="1:20" x14ac:dyDescent="0.35">
      <c r="A616" s="63">
        <v>45591.458333331851</v>
      </c>
      <c r="B616" s="70">
        <v>389.45699999999999</v>
      </c>
      <c r="C616" s="71">
        <v>8463.6332949200005</v>
      </c>
      <c r="D616" s="66">
        <v>0</v>
      </c>
      <c r="E616" s="22">
        <v>0</v>
      </c>
      <c r="F616" s="19">
        <f t="shared" si="100"/>
        <v>389.45699999999999</v>
      </c>
      <c r="G616" s="19">
        <f t="shared" si="100"/>
        <v>8463.6332949200005</v>
      </c>
      <c r="H616" s="67">
        <v>0</v>
      </c>
      <c r="I616" s="34">
        <f t="shared" si="101"/>
        <v>389.45699999999999</v>
      </c>
      <c r="J616" s="68">
        <f t="shared" si="99"/>
        <v>21.731881298628604</v>
      </c>
      <c r="K616" s="110">
        <v>2.25</v>
      </c>
      <c r="L616" s="68">
        <f t="shared" si="102"/>
        <v>31.5</v>
      </c>
      <c r="M616" s="68">
        <f t="shared" ref="M616:Q631" si="108">M615</f>
        <v>0</v>
      </c>
      <c r="N616" s="68">
        <f t="shared" si="108"/>
        <v>40.183553256869914</v>
      </c>
      <c r="O616" s="68">
        <f t="shared" si="108"/>
        <v>48.643182397178059</v>
      </c>
      <c r="P616" s="68">
        <f t="shared" si="108"/>
        <v>0</v>
      </c>
      <c r="Q616" s="68">
        <f t="shared" si="108"/>
        <v>0</v>
      </c>
      <c r="R616" s="68">
        <f t="shared" si="103"/>
        <v>48.643182397178059</v>
      </c>
      <c r="S616" s="51">
        <f t="shared" si="104"/>
        <v>0</v>
      </c>
      <c r="T616" s="184">
        <f t="shared" si="105"/>
        <v>0</v>
      </c>
    </row>
    <row r="617" spans="1:20" x14ac:dyDescent="0.35">
      <c r="A617" s="63">
        <v>45591.499999998516</v>
      </c>
      <c r="B617" s="70">
        <v>396.86099999999999</v>
      </c>
      <c r="C617" s="71">
        <v>8632.3633481699999</v>
      </c>
      <c r="D617" s="66">
        <v>0</v>
      </c>
      <c r="E617" s="22">
        <v>0</v>
      </c>
      <c r="F617" s="19">
        <f t="shared" si="100"/>
        <v>396.86099999999999</v>
      </c>
      <c r="G617" s="19">
        <f t="shared" si="100"/>
        <v>8632.3633481699999</v>
      </c>
      <c r="H617" s="67">
        <v>0</v>
      </c>
      <c r="I617" s="34">
        <f t="shared" si="101"/>
        <v>396.86099999999999</v>
      </c>
      <c r="J617" s="68">
        <f t="shared" si="99"/>
        <v>21.751604083470031</v>
      </c>
      <c r="K617" s="110">
        <v>2.25</v>
      </c>
      <c r="L617" s="68">
        <f t="shared" si="102"/>
        <v>31.5</v>
      </c>
      <c r="M617" s="68">
        <f t="shared" si="108"/>
        <v>0</v>
      </c>
      <c r="N617" s="68">
        <f t="shared" si="108"/>
        <v>40.183553256869914</v>
      </c>
      <c r="O617" s="68">
        <f t="shared" si="108"/>
        <v>48.643182397178059</v>
      </c>
      <c r="P617" s="68">
        <f t="shared" si="108"/>
        <v>0</v>
      </c>
      <c r="Q617" s="68">
        <f t="shared" si="108"/>
        <v>0</v>
      </c>
      <c r="R617" s="68">
        <f t="shared" si="103"/>
        <v>48.643182397178059</v>
      </c>
      <c r="S617" s="51">
        <f t="shared" si="104"/>
        <v>0</v>
      </c>
      <c r="T617" s="184">
        <f t="shared" si="105"/>
        <v>0</v>
      </c>
    </row>
    <row r="618" spans="1:20" x14ac:dyDescent="0.35">
      <c r="A618" s="63">
        <v>45591.54166666518</v>
      </c>
      <c r="B618" s="70">
        <v>391.62100000000004</v>
      </c>
      <c r="C618" s="71">
        <v>8367.4412549199988</v>
      </c>
      <c r="D618" s="66">
        <v>0</v>
      </c>
      <c r="E618" s="22">
        <v>0</v>
      </c>
      <c r="F618" s="19">
        <f t="shared" si="100"/>
        <v>391.62100000000004</v>
      </c>
      <c r="G618" s="19">
        <f t="shared" si="100"/>
        <v>8367.4412549199988</v>
      </c>
      <c r="H618" s="67">
        <v>0</v>
      </c>
      <c r="I618" s="34">
        <f t="shared" si="101"/>
        <v>391.62100000000004</v>
      </c>
      <c r="J618" s="68">
        <f t="shared" si="99"/>
        <v>21.366171004414976</v>
      </c>
      <c r="K618" s="110">
        <v>2.25</v>
      </c>
      <c r="L618" s="68">
        <f t="shared" si="102"/>
        <v>31.5</v>
      </c>
      <c r="M618" s="68">
        <f t="shared" si="108"/>
        <v>0</v>
      </c>
      <c r="N618" s="68">
        <f t="shared" si="108"/>
        <v>40.183553256869914</v>
      </c>
      <c r="O618" s="68">
        <f t="shared" si="108"/>
        <v>48.643182397178059</v>
      </c>
      <c r="P618" s="68">
        <f t="shared" si="108"/>
        <v>0</v>
      </c>
      <c r="Q618" s="68">
        <f t="shared" si="108"/>
        <v>0</v>
      </c>
      <c r="R618" s="68">
        <f t="shared" si="103"/>
        <v>48.643182397178059</v>
      </c>
      <c r="S618" s="51">
        <f t="shared" si="104"/>
        <v>0</v>
      </c>
      <c r="T618" s="184">
        <f t="shared" si="105"/>
        <v>0</v>
      </c>
    </row>
    <row r="619" spans="1:20" x14ac:dyDescent="0.35">
      <c r="A619" s="63">
        <v>45591.583333331844</v>
      </c>
      <c r="B619" s="70">
        <v>394.96799999999996</v>
      </c>
      <c r="C619" s="71">
        <v>8095.0349624399996</v>
      </c>
      <c r="D619" s="66">
        <v>0</v>
      </c>
      <c r="E619" s="22">
        <v>0</v>
      </c>
      <c r="F619" s="19">
        <f t="shared" si="100"/>
        <v>394.96799999999996</v>
      </c>
      <c r="G619" s="19">
        <f t="shared" si="100"/>
        <v>8095.0349624399996</v>
      </c>
      <c r="H619" s="67">
        <v>0</v>
      </c>
      <c r="I619" s="34">
        <f t="shared" si="101"/>
        <v>394.96799999999996</v>
      </c>
      <c r="J619" s="68">
        <f t="shared" si="99"/>
        <v>20.495419787020722</v>
      </c>
      <c r="K619" s="110">
        <v>2.25</v>
      </c>
      <c r="L619" s="68">
        <f t="shared" si="102"/>
        <v>31.5</v>
      </c>
      <c r="M619" s="68">
        <f t="shared" si="108"/>
        <v>0</v>
      </c>
      <c r="N619" s="68">
        <f t="shared" si="108"/>
        <v>40.183553256869914</v>
      </c>
      <c r="O619" s="68">
        <f t="shared" si="108"/>
        <v>48.643182397178059</v>
      </c>
      <c r="P619" s="68">
        <f t="shared" si="108"/>
        <v>0</v>
      </c>
      <c r="Q619" s="68">
        <f t="shared" si="108"/>
        <v>0</v>
      </c>
      <c r="R619" s="68">
        <f t="shared" si="103"/>
        <v>48.643182397178059</v>
      </c>
      <c r="S619" s="51">
        <f t="shared" si="104"/>
        <v>0</v>
      </c>
      <c r="T619" s="184">
        <f t="shared" si="105"/>
        <v>0</v>
      </c>
    </row>
    <row r="620" spans="1:20" x14ac:dyDescent="0.35">
      <c r="A620" s="63">
        <v>45591.624999998508</v>
      </c>
      <c r="B620" s="70">
        <v>383.08500000000004</v>
      </c>
      <c r="C620" s="71">
        <v>7506.6554232999997</v>
      </c>
      <c r="D620" s="66">
        <v>0</v>
      </c>
      <c r="E620" s="22">
        <v>0</v>
      </c>
      <c r="F620" s="19">
        <f t="shared" si="100"/>
        <v>383.08500000000004</v>
      </c>
      <c r="G620" s="19">
        <f t="shared" si="100"/>
        <v>7506.6554232999997</v>
      </c>
      <c r="H620" s="67">
        <v>0</v>
      </c>
      <c r="I620" s="34">
        <f t="shared" si="101"/>
        <v>383.08500000000004</v>
      </c>
      <c r="J620" s="68">
        <f t="shared" si="99"/>
        <v>19.595273694610853</v>
      </c>
      <c r="K620" s="110">
        <v>2.25</v>
      </c>
      <c r="L620" s="68">
        <f t="shared" si="102"/>
        <v>31.5</v>
      </c>
      <c r="M620" s="68">
        <f t="shared" si="108"/>
        <v>0</v>
      </c>
      <c r="N620" s="68">
        <f t="shared" si="108"/>
        <v>40.183553256869914</v>
      </c>
      <c r="O620" s="68">
        <f t="shared" si="108"/>
        <v>48.643182397178059</v>
      </c>
      <c r="P620" s="68">
        <f t="shared" si="108"/>
        <v>0</v>
      </c>
      <c r="Q620" s="68">
        <f t="shared" si="108"/>
        <v>0</v>
      </c>
      <c r="R620" s="68">
        <f t="shared" si="103"/>
        <v>48.643182397178059</v>
      </c>
      <c r="S620" s="51">
        <f t="shared" si="104"/>
        <v>0</v>
      </c>
      <c r="T620" s="184">
        <f t="shared" si="105"/>
        <v>0</v>
      </c>
    </row>
    <row r="621" spans="1:20" x14ac:dyDescent="0.35">
      <c r="A621" s="63">
        <v>45591.666666665173</v>
      </c>
      <c r="B621" s="70">
        <v>391.53199999999998</v>
      </c>
      <c r="C621" s="71">
        <v>8043.6432063600005</v>
      </c>
      <c r="D621" s="66">
        <v>0</v>
      </c>
      <c r="E621" s="22">
        <v>0</v>
      </c>
      <c r="F621" s="19">
        <f t="shared" si="100"/>
        <v>391.53199999999998</v>
      </c>
      <c r="G621" s="19">
        <f t="shared" si="100"/>
        <v>8043.6432063600005</v>
      </c>
      <c r="H621" s="67">
        <v>0</v>
      </c>
      <c r="I621" s="34">
        <f t="shared" si="101"/>
        <v>391.53199999999998</v>
      </c>
      <c r="J621" s="68">
        <f t="shared" si="99"/>
        <v>20.544025025693944</v>
      </c>
      <c r="K621" s="110">
        <v>2.25</v>
      </c>
      <c r="L621" s="68">
        <f t="shared" si="102"/>
        <v>31.5</v>
      </c>
      <c r="M621" s="68">
        <f t="shared" si="108"/>
        <v>0</v>
      </c>
      <c r="N621" s="68">
        <f t="shared" si="108"/>
        <v>40.183553256869914</v>
      </c>
      <c r="O621" s="68">
        <f t="shared" si="108"/>
        <v>48.643182397178059</v>
      </c>
      <c r="P621" s="68">
        <f t="shared" si="108"/>
        <v>0</v>
      </c>
      <c r="Q621" s="68">
        <f t="shared" si="108"/>
        <v>0</v>
      </c>
      <c r="R621" s="68">
        <f t="shared" si="103"/>
        <v>48.643182397178059</v>
      </c>
      <c r="S621" s="51">
        <f t="shared" si="104"/>
        <v>0</v>
      </c>
      <c r="T621" s="184">
        <f t="shared" si="105"/>
        <v>0</v>
      </c>
    </row>
    <row r="622" spans="1:20" x14ac:dyDescent="0.35">
      <c r="A622" s="63">
        <v>45591.708333331837</v>
      </c>
      <c r="B622" s="70">
        <v>390.24599999999998</v>
      </c>
      <c r="C622" s="71">
        <v>8520.8078374800007</v>
      </c>
      <c r="D622" s="66">
        <v>0</v>
      </c>
      <c r="E622" s="22">
        <v>0</v>
      </c>
      <c r="F622" s="19">
        <f t="shared" si="100"/>
        <v>390.24599999999998</v>
      </c>
      <c r="G622" s="19">
        <f t="shared" si="100"/>
        <v>8520.8078374800007</v>
      </c>
      <c r="H622" s="67">
        <v>0</v>
      </c>
      <c r="I622" s="34">
        <f t="shared" si="101"/>
        <v>390.24599999999998</v>
      </c>
      <c r="J622" s="68">
        <f t="shared" si="99"/>
        <v>21.834452723359114</v>
      </c>
      <c r="K622" s="110">
        <v>2.25</v>
      </c>
      <c r="L622" s="68">
        <f t="shared" si="102"/>
        <v>31.5</v>
      </c>
      <c r="M622" s="68">
        <f t="shared" si="108"/>
        <v>0</v>
      </c>
      <c r="N622" s="68">
        <f t="shared" si="108"/>
        <v>40.183553256869914</v>
      </c>
      <c r="O622" s="68">
        <f t="shared" si="108"/>
        <v>48.643182397178059</v>
      </c>
      <c r="P622" s="68">
        <f t="shared" si="108"/>
        <v>0</v>
      </c>
      <c r="Q622" s="68">
        <f t="shared" si="108"/>
        <v>0</v>
      </c>
      <c r="R622" s="68">
        <f t="shared" si="103"/>
        <v>48.643182397178059</v>
      </c>
      <c r="S622" s="51">
        <f t="shared" si="104"/>
        <v>0</v>
      </c>
      <c r="T622" s="184">
        <f t="shared" si="105"/>
        <v>0</v>
      </c>
    </row>
    <row r="623" spans="1:20" x14ac:dyDescent="0.35">
      <c r="A623" s="63">
        <v>45591.749999998501</v>
      </c>
      <c r="B623" s="70">
        <v>388.69900000000001</v>
      </c>
      <c r="C623" s="71">
        <v>12227.33775755</v>
      </c>
      <c r="D623" s="66">
        <v>0</v>
      </c>
      <c r="E623" s="22">
        <v>0</v>
      </c>
      <c r="F623" s="19">
        <f t="shared" si="100"/>
        <v>388.69900000000001</v>
      </c>
      <c r="G623" s="19">
        <f t="shared" si="100"/>
        <v>12227.33775755</v>
      </c>
      <c r="H623" s="67">
        <v>0</v>
      </c>
      <c r="I623" s="34">
        <f t="shared" si="101"/>
        <v>388.69900000000001</v>
      </c>
      <c r="J623" s="68">
        <f t="shared" si="99"/>
        <v>31.457085707835624</v>
      </c>
      <c r="K623" s="110">
        <v>2.25</v>
      </c>
      <c r="L623" s="68">
        <f t="shared" si="102"/>
        <v>31.5</v>
      </c>
      <c r="M623" s="68">
        <f t="shared" si="108"/>
        <v>0</v>
      </c>
      <c r="N623" s="68">
        <f t="shared" si="108"/>
        <v>40.183553256869914</v>
      </c>
      <c r="O623" s="68">
        <f t="shared" si="108"/>
        <v>48.643182397178059</v>
      </c>
      <c r="P623" s="68">
        <f t="shared" si="108"/>
        <v>0</v>
      </c>
      <c r="Q623" s="68">
        <f t="shared" si="108"/>
        <v>0</v>
      </c>
      <c r="R623" s="68">
        <f t="shared" si="103"/>
        <v>48.643182397178059</v>
      </c>
      <c r="S623" s="51">
        <f t="shared" si="104"/>
        <v>0</v>
      </c>
      <c r="T623" s="184">
        <f t="shared" si="105"/>
        <v>0</v>
      </c>
    </row>
    <row r="624" spans="1:20" x14ac:dyDescent="0.35">
      <c r="A624" s="63">
        <v>45591.791666665165</v>
      </c>
      <c r="B624" s="70">
        <v>388.57100000000003</v>
      </c>
      <c r="C624" s="71">
        <v>16379.869284650002</v>
      </c>
      <c r="D624" s="66">
        <v>0</v>
      </c>
      <c r="E624" s="22">
        <v>0</v>
      </c>
      <c r="F624" s="19">
        <f t="shared" si="100"/>
        <v>388.57100000000003</v>
      </c>
      <c r="G624" s="19">
        <f t="shared" si="100"/>
        <v>16379.869284650002</v>
      </c>
      <c r="H624" s="67">
        <v>0</v>
      </c>
      <c r="I624" s="34">
        <f t="shared" si="101"/>
        <v>388.57100000000003</v>
      </c>
      <c r="J624" s="68">
        <f t="shared" si="99"/>
        <v>42.154121858424844</v>
      </c>
      <c r="K624" s="110">
        <v>2.25</v>
      </c>
      <c r="L624" s="68">
        <f t="shared" si="102"/>
        <v>31.5</v>
      </c>
      <c r="M624" s="68">
        <f t="shared" si="108"/>
        <v>0</v>
      </c>
      <c r="N624" s="68">
        <f t="shared" si="108"/>
        <v>40.183553256869914</v>
      </c>
      <c r="O624" s="68">
        <f t="shared" si="108"/>
        <v>48.643182397178059</v>
      </c>
      <c r="P624" s="68">
        <f t="shared" si="108"/>
        <v>0</v>
      </c>
      <c r="Q624" s="68">
        <f t="shared" si="108"/>
        <v>0</v>
      </c>
      <c r="R624" s="68">
        <f t="shared" si="103"/>
        <v>48.643182397178059</v>
      </c>
      <c r="S624" s="51">
        <f t="shared" si="104"/>
        <v>0</v>
      </c>
      <c r="T624" s="184">
        <f t="shared" si="105"/>
        <v>0</v>
      </c>
    </row>
    <row r="625" spans="1:20" x14ac:dyDescent="0.35">
      <c r="A625" s="63">
        <v>45591.83333333183</v>
      </c>
      <c r="B625" s="70">
        <v>394.76800000000003</v>
      </c>
      <c r="C625" s="71">
        <v>12878.710083459999</v>
      </c>
      <c r="D625" s="66">
        <v>0</v>
      </c>
      <c r="E625" s="22">
        <v>0</v>
      </c>
      <c r="F625" s="19">
        <f t="shared" si="100"/>
        <v>394.76800000000003</v>
      </c>
      <c r="G625" s="19">
        <f t="shared" si="100"/>
        <v>12878.710083459999</v>
      </c>
      <c r="H625" s="67">
        <v>0</v>
      </c>
      <c r="I625" s="34">
        <f t="shared" si="101"/>
        <v>394.76800000000003</v>
      </c>
      <c r="J625" s="68">
        <f t="shared" si="99"/>
        <v>32.623490463918046</v>
      </c>
      <c r="K625" s="110">
        <v>2.25</v>
      </c>
      <c r="L625" s="68">
        <f t="shared" si="102"/>
        <v>31.5</v>
      </c>
      <c r="M625" s="68">
        <f t="shared" si="108"/>
        <v>0</v>
      </c>
      <c r="N625" s="68">
        <f t="shared" si="108"/>
        <v>40.183553256869914</v>
      </c>
      <c r="O625" s="68">
        <f t="shared" si="108"/>
        <v>48.643182397178059</v>
      </c>
      <c r="P625" s="68">
        <f t="shared" si="108"/>
        <v>0</v>
      </c>
      <c r="Q625" s="68">
        <f t="shared" si="108"/>
        <v>0</v>
      </c>
      <c r="R625" s="68">
        <f t="shared" si="103"/>
        <v>48.643182397178059</v>
      </c>
      <c r="S625" s="51">
        <f t="shared" si="104"/>
        <v>0</v>
      </c>
      <c r="T625" s="184">
        <f t="shared" si="105"/>
        <v>0</v>
      </c>
    </row>
    <row r="626" spans="1:20" x14ac:dyDescent="0.35">
      <c r="A626" s="63">
        <v>45591.874999998494</v>
      </c>
      <c r="B626" s="70">
        <v>389.45699999999999</v>
      </c>
      <c r="C626" s="71">
        <v>11055.69618456</v>
      </c>
      <c r="D626" s="66">
        <v>0</v>
      </c>
      <c r="E626" s="22">
        <v>0</v>
      </c>
      <c r="F626" s="19">
        <f t="shared" si="100"/>
        <v>389.45699999999999</v>
      </c>
      <c r="G626" s="19">
        <f t="shared" si="100"/>
        <v>11055.69618456</v>
      </c>
      <c r="H626" s="67">
        <v>0</v>
      </c>
      <c r="I626" s="34">
        <f t="shared" si="101"/>
        <v>389.45699999999999</v>
      </c>
      <c r="J626" s="68">
        <f t="shared" si="99"/>
        <v>28.387463017894145</v>
      </c>
      <c r="K626" s="110">
        <v>2.25</v>
      </c>
      <c r="L626" s="68">
        <f t="shared" si="102"/>
        <v>31.5</v>
      </c>
      <c r="M626" s="68">
        <f t="shared" si="108"/>
        <v>0</v>
      </c>
      <c r="N626" s="68">
        <f t="shared" si="108"/>
        <v>40.183553256869914</v>
      </c>
      <c r="O626" s="68">
        <f t="shared" si="108"/>
        <v>48.643182397178059</v>
      </c>
      <c r="P626" s="68">
        <f t="shared" si="108"/>
        <v>0</v>
      </c>
      <c r="Q626" s="68">
        <f t="shared" si="108"/>
        <v>0</v>
      </c>
      <c r="R626" s="68">
        <f t="shared" si="103"/>
        <v>48.643182397178059</v>
      </c>
      <c r="S626" s="51">
        <f t="shared" si="104"/>
        <v>0</v>
      </c>
      <c r="T626" s="184">
        <f t="shared" si="105"/>
        <v>0</v>
      </c>
    </row>
    <row r="627" spans="1:20" x14ac:dyDescent="0.35">
      <c r="A627" s="63">
        <v>45591.916666665158</v>
      </c>
      <c r="B627" s="70">
        <v>384.71199999999999</v>
      </c>
      <c r="C627" s="71">
        <v>12352.887946679999</v>
      </c>
      <c r="D627" s="66">
        <v>0</v>
      </c>
      <c r="E627" s="22">
        <v>0</v>
      </c>
      <c r="F627" s="19">
        <f t="shared" si="100"/>
        <v>384.71199999999999</v>
      </c>
      <c r="G627" s="19">
        <f t="shared" si="100"/>
        <v>12352.887946679999</v>
      </c>
      <c r="H627" s="67">
        <v>0</v>
      </c>
      <c r="I627" s="34">
        <f t="shared" si="101"/>
        <v>384.71199999999999</v>
      </c>
      <c r="J627" s="68">
        <f t="shared" si="99"/>
        <v>32.109442769344341</v>
      </c>
      <c r="K627" s="110">
        <v>2.25</v>
      </c>
      <c r="L627" s="68">
        <f t="shared" si="102"/>
        <v>31.5</v>
      </c>
      <c r="M627" s="68">
        <f t="shared" si="108"/>
        <v>0</v>
      </c>
      <c r="N627" s="68">
        <f t="shared" si="108"/>
        <v>40.183553256869914</v>
      </c>
      <c r="O627" s="68">
        <f t="shared" si="108"/>
        <v>48.643182397178059</v>
      </c>
      <c r="P627" s="68">
        <f t="shared" si="108"/>
        <v>0</v>
      </c>
      <c r="Q627" s="68">
        <f t="shared" si="108"/>
        <v>0</v>
      </c>
      <c r="R627" s="68">
        <f t="shared" si="103"/>
        <v>48.643182397178059</v>
      </c>
      <c r="S627" s="51">
        <f t="shared" si="104"/>
        <v>0</v>
      </c>
      <c r="T627" s="184">
        <f t="shared" si="105"/>
        <v>0</v>
      </c>
    </row>
    <row r="628" spans="1:20" x14ac:dyDescent="0.35">
      <c r="A628" s="63">
        <v>45591.958333331822</v>
      </c>
      <c r="B628" s="70">
        <v>379.52599999999995</v>
      </c>
      <c r="C628" s="71">
        <v>10481.656474720001</v>
      </c>
      <c r="D628" s="66">
        <v>0</v>
      </c>
      <c r="E628" s="22">
        <v>0</v>
      </c>
      <c r="F628" s="19">
        <f t="shared" si="100"/>
        <v>379.52599999999995</v>
      </c>
      <c r="G628" s="19">
        <f t="shared" si="100"/>
        <v>10481.656474720001</v>
      </c>
      <c r="H628" s="67">
        <v>0</v>
      </c>
      <c r="I628" s="34">
        <f t="shared" si="101"/>
        <v>379.52599999999995</v>
      </c>
      <c r="J628" s="68">
        <f t="shared" si="99"/>
        <v>27.617756029152158</v>
      </c>
      <c r="K628" s="110">
        <v>2.25</v>
      </c>
      <c r="L628" s="68">
        <f t="shared" si="102"/>
        <v>31.5</v>
      </c>
      <c r="M628" s="68">
        <f t="shared" si="108"/>
        <v>0</v>
      </c>
      <c r="N628" s="68">
        <f t="shared" si="108"/>
        <v>40.183553256869914</v>
      </c>
      <c r="O628" s="68">
        <f t="shared" si="108"/>
        <v>48.643182397178059</v>
      </c>
      <c r="P628" s="68">
        <f t="shared" si="108"/>
        <v>0</v>
      </c>
      <c r="Q628" s="68">
        <f t="shared" si="108"/>
        <v>0</v>
      </c>
      <c r="R628" s="68">
        <f t="shared" si="103"/>
        <v>48.643182397178059</v>
      </c>
      <c r="S628" s="51">
        <f t="shared" si="104"/>
        <v>0</v>
      </c>
      <c r="T628" s="184">
        <f t="shared" si="105"/>
        <v>0</v>
      </c>
    </row>
    <row r="629" spans="1:20" x14ac:dyDescent="0.35">
      <c r="A629" s="63">
        <v>45591.999999998487</v>
      </c>
      <c r="B629" s="70">
        <v>373.13600000000002</v>
      </c>
      <c r="C629" s="71">
        <v>10154.171784800001</v>
      </c>
      <c r="D629" s="66">
        <v>0</v>
      </c>
      <c r="E629" s="22">
        <v>0</v>
      </c>
      <c r="F629" s="19">
        <f t="shared" si="100"/>
        <v>373.13600000000002</v>
      </c>
      <c r="G629" s="19">
        <f t="shared" si="100"/>
        <v>10154.171784800001</v>
      </c>
      <c r="H629" s="67">
        <v>0</v>
      </c>
      <c r="I629" s="34">
        <f t="shared" si="101"/>
        <v>373.13600000000002</v>
      </c>
      <c r="J629" s="68">
        <f t="shared" si="99"/>
        <v>27.21305846876206</v>
      </c>
      <c r="K629" s="110">
        <v>2.25</v>
      </c>
      <c r="L629" s="68">
        <f t="shared" si="102"/>
        <v>31.5</v>
      </c>
      <c r="M629" s="68">
        <f t="shared" si="108"/>
        <v>0</v>
      </c>
      <c r="N629" s="68">
        <f t="shared" si="108"/>
        <v>40.183553256869914</v>
      </c>
      <c r="O629" s="68">
        <f t="shared" si="108"/>
        <v>48.643182397178059</v>
      </c>
      <c r="P629" s="68">
        <f t="shared" si="108"/>
        <v>0</v>
      </c>
      <c r="Q629" s="68">
        <f t="shared" si="108"/>
        <v>0</v>
      </c>
      <c r="R629" s="68">
        <f t="shared" si="103"/>
        <v>48.643182397178059</v>
      </c>
      <c r="S629" s="51">
        <f t="shared" si="104"/>
        <v>0</v>
      </c>
      <c r="T629" s="184">
        <f t="shared" si="105"/>
        <v>0</v>
      </c>
    </row>
    <row r="630" spans="1:20" x14ac:dyDescent="0.35">
      <c r="A630" s="63">
        <v>45592.041666665151</v>
      </c>
      <c r="B630" s="64">
        <v>375.1</v>
      </c>
      <c r="C630" s="65">
        <v>9073.6689999999999</v>
      </c>
      <c r="D630" s="66">
        <v>0</v>
      </c>
      <c r="E630" s="22">
        <v>0</v>
      </c>
      <c r="F630" s="19">
        <f t="shared" si="100"/>
        <v>375.1</v>
      </c>
      <c r="G630" s="19">
        <f t="shared" si="100"/>
        <v>9073.6689999999999</v>
      </c>
      <c r="H630" s="67">
        <v>0</v>
      </c>
      <c r="I630" s="34">
        <f t="shared" si="101"/>
        <v>375.1</v>
      </c>
      <c r="J630" s="68">
        <f t="shared" si="99"/>
        <v>24.189999999999998</v>
      </c>
      <c r="K630" s="110">
        <v>2.25</v>
      </c>
      <c r="L630" s="68">
        <f t="shared" si="102"/>
        <v>31.5</v>
      </c>
      <c r="M630" s="68">
        <f t="shared" si="108"/>
        <v>0</v>
      </c>
      <c r="N630" s="68">
        <f t="shared" si="108"/>
        <v>40.183553256869914</v>
      </c>
      <c r="O630" s="68">
        <f t="shared" si="108"/>
        <v>48.643182397178059</v>
      </c>
      <c r="P630" s="68">
        <f t="shared" si="108"/>
        <v>0</v>
      </c>
      <c r="Q630" s="68">
        <f t="shared" si="108"/>
        <v>0</v>
      </c>
      <c r="R630" s="68">
        <f t="shared" si="103"/>
        <v>48.643182397178059</v>
      </c>
      <c r="S630" s="51">
        <f t="shared" si="104"/>
        <v>0</v>
      </c>
      <c r="T630" s="184">
        <f t="shared" si="105"/>
        <v>0</v>
      </c>
    </row>
    <row r="631" spans="1:20" x14ac:dyDescent="0.35">
      <c r="A631" s="63">
        <v>45592.083333331815</v>
      </c>
      <c r="B631" s="70">
        <v>361.17399999999998</v>
      </c>
      <c r="C631" s="71">
        <v>8116.5350585999995</v>
      </c>
      <c r="D631" s="66">
        <v>0</v>
      </c>
      <c r="E631" s="22">
        <v>0</v>
      </c>
      <c r="F631" s="19">
        <f t="shared" si="100"/>
        <v>361.17399999999998</v>
      </c>
      <c r="G631" s="19">
        <f t="shared" si="100"/>
        <v>8116.5350585999995</v>
      </c>
      <c r="H631" s="67">
        <v>0</v>
      </c>
      <c r="I631" s="34">
        <f t="shared" si="101"/>
        <v>361.17399999999998</v>
      </c>
      <c r="J631" s="68">
        <f t="shared" si="99"/>
        <v>22.472644926268224</v>
      </c>
      <c r="K631" s="110">
        <v>2.25</v>
      </c>
      <c r="L631" s="68">
        <f t="shared" si="102"/>
        <v>31.5</v>
      </c>
      <c r="M631" s="68">
        <f t="shared" si="108"/>
        <v>0</v>
      </c>
      <c r="N631" s="68">
        <f t="shared" si="108"/>
        <v>40.183553256869914</v>
      </c>
      <c r="O631" s="68">
        <f t="shared" si="108"/>
        <v>48.643182397178059</v>
      </c>
      <c r="P631" s="68">
        <f t="shared" si="108"/>
        <v>0</v>
      </c>
      <c r="Q631" s="68">
        <f t="shared" si="108"/>
        <v>0</v>
      </c>
      <c r="R631" s="68">
        <f t="shared" si="103"/>
        <v>48.643182397178059</v>
      </c>
      <c r="S631" s="51">
        <f t="shared" si="104"/>
        <v>0</v>
      </c>
      <c r="T631" s="184">
        <f t="shared" si="105"/>
        <v>0</v>
      </c>
    </row>
    <row r="632" spans="1:20" x14ac:dyDescent="0.35">
      <c r="A632" s="63">
        <v>45592.124999998479</v>
      </c>
      <c r="B632" s="70">
        <v>363.036</v>
      </c>
      <c r="C632" s="71">
        <v>7336.4676004000003</v>
      </c>
      <c r="D632" s="66">
        <v>0</v>
      </c>
      <c r="E632" s="22">
        <v>0</v>
      </c>
      <c r="F632" s="19">
        <f t="shared" si="100"/>
        <v>363.036</v>
      </c>
      <c r="G632" s="19">
        <f t="shared" si="100"/>
        <v>7336.4676004000003</v>
      </c>
      <c r="H632" s="67">
        <v>0</v>
      </c>
      <c r="I632" s="34">
        <f t="shared" si="101"/>
        <v>363.036</v>
      </c>
      <c r="J632" s="68">
        <f t="shared" si="99"/>
        <v>20.208650382882141</v>
      </c>
      <c r="K632" s="110">
        <v>2.25</v>
      </c>
      <c r="L632" s="68">
        <f t="shared" si="102"/>
        <v>31.5</v>
      </c>
      <c r="M632" s="68">
        <f t="shared" ref="M632:Q647" si="109">M631</f>
        <v>0</v>
      </c>
      <c r="N632" s="68">
        <f t="shared" si="109"/>
        <v>40.183553256869914</v>
      </c>
      <c r="O632" s="68">
        <f t="shared" si="109"/>
        <v>48.643182397178059</v>
      </c>
      <c r="P632" s="68">
        <f t="shared" si="109"/>
        <v>0</v>
      </c>
      <c r="Q632" s="68">
        <f t="shared" si="109"/>
        <v>0</v>
      </c>
      <c r="R632" s="68">
        <f t="shared" si="103"/>
        <v>48.643182397178059</v>
      </c>
      <c r="S632" s="51">
        <f t="shared" si="104"/>
        <v>0</v>
      </c>
      <c r="T632" s="184">
        <f t="shared" si="105"/>
        <v>0</v>
      </c>
    </row>
    <row r="633" spans="1:20" x14ac:dyDescent="0.35">
      <c r="A633" s="63">
        <v>45592.166666665144</v>
      </c>
      <c r="B633" s="70">
        <v>373.2</v>
      </c>
      <c r="C633" s="71">
        <v>7639.4040000000005</v>
      </c>
      <c r="D633" s="66">
        <v>0</v>
      </c>
      <c r="E633" s="22">
        <v>0</v>
      </c>
      <c r="F633" s="19">
        <f t="shared" si="100"/>
        <v>373.2</v>
      </c>
      <c r="G633" s="19">
        <f t="shared" si="100"/>
        <v>7639.4040000000005</v>
      </c>
      <c r="H633" s="67">
        <v>0</v>
      </c>
      <c r="I633" s="34">
        <f t="shared" si="101"/>
        <v>373.2</v>
      </c>
      <c r="J633" s="68">
        <f t="shared" si="99"/>
        <v>20.470000000000002</v>
      </c>
      <c r="K633" s="110">
        <v>2.25</v>
      </c>
      <c r="L633" s="68">
        <f t="shared" si="102"/>
        <v>31.5</v>
      </c>
      <c r="M633" s="68">
        <f t="shared" si="109"/>
        <v>0</v>
      </c>
      <c r="N633" s="68">
        <f t="shared" si="109"/>
        <v>40.183553256869914</v>
      </c>
      <c r="O633" s="68">
        <f t="shared" si="109"/>
        <v>48.643182397178059</v>
      </c>
      <c r="P633" s="68">
        <f t="shared" si="109"/>
        <v>0</v>
      </c>
      <c r="Q633" s="68">
        <f t="shared" si="109"/>
        <v>0</v>
      </c>
      <c r="R633" s="68">
        <f t="shared" si="103"/>
        <v>48.643182397178059</v>
      </c>
      <c r="S633" s="51">
        <f t="shared" si="104"/>
        <v>0</v>
      </c>
      <c r="T633" s="184">
        <f t="shared" si="105"/>
        <v>0</v>
      </c>
    </row>
    <row r="634" spans="1:20" x14ac:dyDescent="0.35">
      <c r="A634" s="63">
        <v>45592.208333331808</v>
      </c>
      <c r="B634" s="70">
        <v>387.1</v>
      </c>
      <c r="C634" s="71">
        <v>8206.52</v>
      </c>
      <c r="D634" s="66">
        <v>0</v>
      </c>
      <c r="E634" s="22">
        <v>0</v>
      </c>
      <c r="F634" s="19">
        <f t="shared" si="100"/>
        <v>387.1</v>
      </c>
      <c r="G634" s="19">
        <f t="shared" si="100"/>
        <v>8206.52</v>
      </c>
      <c r="H634" s="67">
        <v>0</v>
      </c>
      <c r="I634" s="34">
        <f t="shared" si="101"/>
        <v>387.1</v>
      </c>
      <c r="J634" s="68">
        <f t="shared" si="99"/>
        <v>21.2</v>
      </c>
      <c r="K634" s="110">
        <v>2.25</v>
      </c>
      <c r="L634" s="68">
        <f t="shared" si="102"/>
        <v>31.5</v>
      </c>
      <c r="M634" s="68">
        <f t="shared" si="109"/>
        <v>0</v>
      </c>
      <c r="N634" s="68">
        <f t="shared" si="109"/>
        <v>40.183553256869914</v>
      </c>
      <c r="O634" s="68">
        <f t="shared" si="109"/>
        <v>48.643182397178059</v>
      </c>
      <c r="P634" s="68">
        <f t="shared" si="109"/>
        <v>0</v>
      </c>
      <c r="Q634" s="68">
        <f t="shared" si="109"/>
        <v>0</v>
      </c>
      <c r="R634" s="68">
        <f t="shared" si="103"/>
        <v>48.643182397178059</v>
      </c>
      <c r="S634" s="51">
        <f t="shared" si="104"/>
        <v>0</v>
      </c>
      <c r="T634" s="184">
        <f t="shared" si="105"/>
        <v>0</v>
      </c>
    </row>
    <row r="635" spans="1:20" x14ac:dyDescent="0.35">
      <c r="A635" s="63">
        <v>45592.249999998472</v>
      </c>
      <c r="B635" s="70">
        <v>394.4</v>
      </c>
      <c r="C635" s="71">
        <v>9075.1440000000002</v>
      </c>
      <c r="D635" s="66">
        <v>0</v>
      </c>
      <c r="E635" s="22">
        <v>0</v>
      </c>
      <c r="F635" s="19">
        <f t="shared" si="100"/>
        <v>394.4</v>
      </c>
      <c r="G635" s="19">
        <f t="shared" si="100"/>
        <v>9075.1440000000002</v>
      </c>
      <c r="H635" s="67">
        <v>0</v>
      </c>
      <c r="I635" s="34">
        <f t="shared" si="101"/>
        <v>394.4</v>
      </c>
      <c r="J635" s="68">
        <f t="shared" si="99"/>
        <v>23.01</v>
      </c>
      <c r="K635" s="110">
        <v>2.25</v>
      </c>
      <c r="L635" s="68">
        <f t="shared" si="102"/>
        <v>31.5</v>
      </c>
      <c r="M635" s="68">
        <f t="shared" si="109"/>
        <v>0</v>
      </c>
      <c r="N635" s="68">
        <f t="shared" si="109"/>
        <v>40.183553256869914</v>
      </c>
      <c r="O635" s="68">
        <f t="shared" si="109"/>
        <v>48.643182397178059</v>
      </c>
      <c r="P635" s="68">
        <f t="shared" si="109"/>
        <v>0</v>
      </c>
      <c r="Q635" s="68">
        <f t="shared" si="109"/>
        <v>0</v>
      </c>
      <c r="R635" s="68">
        <f t="shared" si="103"/>
        <v>48.643182397178059</v>
      </c>
      <c r="S635" s="51">
        <f t="shared" si="104"/>
        <v>0</v>
      </c>
      <c r="T635" s="184">
        <f t="shared" si="105"/>
        <v>0</v>
      </c>
    </row>
    <row r="636" spans="1:20" x14ac:dyDescent="0.35">
      <c r="A636" s="63">
        <v>45592.291666665136</v>
      </c>
      <c r="B636" s="70">
        <v>411.9</v>
      </c>
      <c r="C636" s="71">
        <v>10536.402</v>
      </c>
      <c r="D636" s="66">
        <v>0</v>
      </c>
      <c r="E636" s="22">
        <v>0</v>
      </c>
      <c r="F636" s="19">
        <f t="shared" si="100"/>
        <v>411.9</v>
      </c>
      <c r="G636" s="19">
        <f t="shared" si="100"/>
        <v>10536.402</v>
      </c>
      <c r="H636" s="67">
        <v>0</v>
      </c>
      <c r="I636" s="34">
        <f t="shared" si="101"/>
        <v>411.9</v>
      </c>
      <c r="J636" s="68">
        <f t="shared" si="99"/>
        <v>25.580000000000002</v>
      </c>
      <c r="K636" s="110">
        <v>2.25</v>
      </c>
      <c r="L636" s="68">
        <f t="shared" si="102"/>
        <v>31.5</v>
      </c>
      <c r="M636" s="68">
        <f t="shared" si="109"/>
        <v>0</v>
      </c>
      <c r="N636" s="68">
        <f t="shared" si="109"/>
        <v>40.183553256869914</v>
      </c>
      <c r="O636" s="68">
        <f t="shared" si="109"/>
        <v>48.643182397178059</v>
      </c>
      <c r="P636" s="68">
        <f t="shared" si="109"/>
        <v>0</v>
      </c>
      <c r="Q636" s="68">
        <f t="shared" si="109"/>
        <v>0</v>
      </c>
      <c r="R636" s="68">
        <f t="shared" si="103"/>
        <v>48.643182397178059</v>
      </c>
      <c r="S636" s="51">
        <f t="shared" si="104"/>
        <v>0</v>
      </c>
      <c r="T636" s="184">
        <f t="shared" si="105"/>
        <v>0</v>
      </c>
    </row>
    <row r="637" spans="1:20" x14ac:dyDescent="0.35">
      <c r="A637" s="63">
        <v>45592.333333331801</v>
      </c>
      <c r="B637" s="70">
        <v>423.07399999999996</v>
      </c>
      <c r="C637" s="71">
        <v>14516.779318160001</v>
      </c>
      <c r="D637" s="66">
        <v>0</v>
      </c>
      <c r="E637" s="22">
        <v>0</v>
      </c>
      <c r="F637" s="19">
        <f t="shared" si="100"/>
        <v>423.07399999999996</v>
      </c>
      <c r="G637" s="19">
        <f t="shared" si="100"/>
        <v>14516.779318160001</v>
      </c>
      <c r="H637" s="67">
        <v>0</v>
      </c>
      <c r="I637" s="34">
        <f t="shared" si="101"/>
        <v>423.07399999999996</v>
      </c>
      <c r="J637" s="68">
        <f t="shared" si="99"/>
        <v>34.312624548329616</v>
      </c>
      <c r="K637" s="110">
        <v>2.25</v>
      </c>
      <c r="L637" s="68">
        <f t="shared" si="102"/>
        <v>31.5</v>
      </c>
      <c r="M637" s="68">
        <f t="shared" si="109"/>
        <v>0</v>
      </c>
      <c r="N637" s="68">
        <f t="shared" si="109"/>
        <v>40.183553256869914</v>
      </c>
      <c r="O637" s="68">
        <f t="shared" si="109"/>
        <v>48.643182397178059</v>
      </c>
      <c r="P637" s="68">
        <f t="shared" si="109"/>
        <v>0</v>
      </c>
      <c r="Q637" s="68">
        <f t="shared" si="109"/>
        <v>0</v>
      </c>
      <c r="R637" s="68">
        <f t="shared" si="103"/>
        <v>48.643182397178059</v>
      </c>
      <c r="S637" s="51">
        <f t="shared" si="104"/>
        <v>0</v>
      </c>
      <c r="T637" s="184">
        <f t="shared" si="105"/>
        <v>0</v>
      </c>
    </row>
    <row r="638" spans="1:20" x14ac:dyDescent="0.35">
      <c r="A638" s="63">
        <v>45592.374999998465</v>
      </c>
      <c r="B638" s="70">
        <v>446.899</v>
      </c>
      <c r="C638" s="71">
        <v>13907.34052229</v>
      </c>
      <c r="D638" s="66">
        <v>0</v>
      </c>
      <c r="E638" s="22">
        <v>0</v>
      </c>
      <c r="F638" s="19">
        <f t="shared" si="100"/>
        <v>446.899</v>
      </c>
      <c r="G638" s="19">
        <f t="shared" si="100"/>
        <v>13907.34052229</v>
      </c>
      <c r="H638" s="67">
        <v>0</v>
      </c>
      <c r="I638" s="34">
        <f t="shared" si="101"/>
        <v>446.899</v>
      </c>
      <c r="J638" s="68">
        <f t="shared" si="99"/>
        <v>31.11965012741134</v>
      </c>
      <c r="K638" s="110">
        <v>2.25</v>
      </c>
      <c r="L638" s="68">
        <f t="shared" si="102"/>
        <v>31.5</v>
      </c>
      <c r="M638" s="68">
        <f t="shared" si="109"/>
        <v>0</v>
      </c>
      <c r="N638" s="68">
        <f t="shared" si="109"/>
        <v>40.183553256869914</v>
      </c>
      <c r="O638" s="68">
        <f t="shared" si="109"/>
        <v>48.643182397178059</v>
      </c>
      <c r="P638" s="68">
        <f t="shared" si="109"/>
        <v>0</v>
      </c>
      <c r="Q638" s="68">
        <f t="shared" si="109"/>
        <v>0</v>
      </c>
      <c r="R638" s="68">
        <f t="shared" si="103"/>
        <v>48.643182397178059</v>
      </c>
      <c r="S638" s="51">
        <f t="shared" si="104"/>
        <v>0</v>
      </c>
      <c r="T638" s="184">
        <f t="shared" si="105"/>
        <v>0</v>
      </c>
    </row>
    <row r="639" spans="1:20" x14ac:dyDescent="0.35">
      <c r="A639" s="63">
        <v>45592.416666665129</v>
      </c>
      <c r="B639" s="70">
        <v>458.70500000000004</v>
      </c>
      <c r="C639" s="71">
        <v>10019.36566435</v>
      </c>
      <c r="D639" s="66">
        <v>0</v>
      </c>
      <c r="E639" s="22">
        <v>0</v>
      </c>
      <c r="F639" s="19">
        <f t="shared" si="100"/>
        <v>458.70500000000004</v>
      </c>
      <c r="G639" s="19">
        <f t="shared" si="100"/>
        <v>10019.36566435</v>
      </c>
      <c r="H639" s="67">
        <v>0</v>
      </c>
      <c r="I639" s="34">
        <f t="shared" si="101"/>
        <v>458.70500000000004</v>
      </c>
      <c r="J639" s="68">
        <f t="shared" si="99"/>
        <v>21.842721715154617</v>
      </c>
      <c r="K639" s="110">
        <v>2.25</v>
      </c>
      <c r="L639" s="68">
        <f t="shared" si="102"/>
        <v>31.5</v>
      </c>
      <c r="M639" s="68">
        <f t="shared" si="109"/>
        <v>0</v>
      </c>
      <c r="N639" s="68">
        <f t="shared" si="109"/>
        <v>40.183553256869914</v>
      </c>
      <c r="O639" s="68">
        <f t="shared" si="109"/>
        <v>48.643182397178059</v>
      </c>
      <c r="P639" s="68">
        <f t="shared" si="109"/>
        <v>0</v>
      </c>
      <c r="Q639" s="68">
        <f t="shared" si="109"/>
        <v>0</v>
      </c>
      <c r="R639" s="68">
        <f t="shared" si="103"/>
        <v>48.643182397178059</v>
      </c>
      <c r="S639" s="51">
        <f t="shared" si="104"/>
        <v>0</v>
      </c>
      <c r="T639" s="184">
        <f t="shared" si="105"/>
        <v>0</v>
      </c>
    </row>
    <row r="640" spans="1:20" x14ac:dyDescent="0.35">
      <c r="A640" s="63">
        <v>45592.458333331793</v>
      </c>
      <c r="B640" s="70">
        <v>434.39799999999997</v>
      </c>
      <c r="C640" s="71">
        <v>8720.9443207000004</v>
      </c>
      <c r="D640" s="66">
        <v>0</v>
      </c>
      <c r="E640" s="22">
        <v>0</v>
      </c>
      <c r="F640" s="19">
        <f t="shared" si="100"/>
        <v>434.39799999999997</v>
      </c>
      <c r="G640" s="19">
        <f t="shared" si="100"/>
        <v>8720.9443207000004</v>
      </c>
      <c r="H640" s="67">
        <v>0</v>
      </c>
      <c r="I640" s="34">
        <f t="shared" si="101"/>
        <v>434.39799999999997</v>
      </c>
      <c r="J640" s="68">
        <f t="shared" si="99"/>
        <v>20.075931106266605</v>
      </c>
      <c r="K640" s="110">
        <v>2.25</v>
      </c>
      <c r="L640" s="68">
        <f t="shared" si="102"/>
        <v>31.5</v>
      </c>
      <c r="M640" s="68">
        <f t="shared" si="109"/>
        <v>0</v>
      </c>
      <c r="N640" s="68">
        <f t="shared" si="109"/>
        <v>40.183553256869914</v>
      </c>
      <c r="O640" s="68">
        <f t="shared" si="109"/>
        <v>48.643182397178059</v>
      </c>
      <c r="P640" s="68">
        <f t="shared" si="109"/>
        <v>0</v>
      </c>
      <c r="Q640" s="68">
        <f t="shared" si="109"/>
        <v>0</v>
      </c>
      <c r="R640" s="68">
        <f t="shared" si="103"/>
        <v>48.643182397178059</v>
      </c>
      <c r="S640" s="51">
        <f t="shared" si="104"/>
        <v>0</v>
      </c>
      <c r="T640" s="184">
        <f t="shared" si="105"/>
        <v>0</v>
      </c>
    </row>
    <row r="641" spans="1:20" x14ac:dyDescent="0.35">
      <c r="A641" s="63">
        <v>45592.499999998457</v>
      </c>
      <c r="B641" s="70">
        <v>408.90500000000003</v>
      </c>
      <c r="C641" s="71">
        <v>8173.3901874499998</v>
      </c>
      <c r="D641" s="66">
        <v>0</v>
      </c>
      <c r="E641" s="22">
        <v>0</v>
      </c>
      <c r="F641" s="19">
        <f t="shared" si="100"/>
        <v>408.90500000000003</v>
      </c>
      <c r="G641" s="19">
        <f t="shared" si="100"/>
        <v>8173.3901874499998</v>
      </c>
      <c r="H641" s="67">
        <v>0</v>
      </c>
      <c r="I641" s="34">
        <f t="shared" si="101"/>
        <v>408.90500000000003</v>
      </c>
      <c r="J641" s="68">
        <f t="shared" si="99"/>
        <v>19.988481890536921</v>
      </c>
      <c r="K641" s="110">
        <v>2.25</v>
      </c>
      <c r="L641" s="68">
        <f t="shared" si="102"/>
        <v>31.5</v>
      </c>
      <c r="M641" s="68">
        <f t="shared" si="109"/>
        <v>0</v>
      </c>
      <c r="N641" s="68">
        <f t="shared" si="109"/>
        <v>40.183553256869914</v>
      </c>
      <c r="O641" s="68">
        <f t="shared" si="109"/>
        <v>48.643182397178059</v>
      </c>
      <c r="P641" s="68">
        <f t="shared" si="109"/>
        <v>0</v>
      </c>
      <c r="Q641" s="68">
        <f t="shared" si="109"/>
        <v>0</v>
      </c>
      <c r="R641" s="68">
        <f t="shared" si="103"/>
        <v>48.643182397178059</v>
      </c>
      <c r="S641" s="51">
        <f t="shared" si="104"/>
        <v>0</v>
      </c>
      <c r="T641" s="184">
        <f t="shared" si="105"/>
        <v>0</v>
      </c>
    </row>
    <row r="642" spans="1:20" x14ac:dyDescent="0.35">
      <c r="A642" s="63">
        <v>45592.541666665122</v>
      </c>
      <c r="B642" s="70">
        <v>391.25599999999997</v>
      </c>
      <c r="C642" s="71">
        <v>7811.7523519999995</v>
      </c>
      <c r="D642" s="66">
        <v>0</v>
      </c>
      <c r="E642" s="22">
        <v>0</v>
      </c>
      <c r="F642" s="19">
        <f t="shared" si="100"/>
        <v>391.25599999999997</v>
      </c>
      <c r="G642" s="19">
        <f t="shared" si="100"/>
        <v>7811.7523519999995</v>
      </c>
      <c r="H642" s="67">
        <v>0</v>
      </c>
      <c r="I642" s="34">
        <f t="shared" si="101"/>
        <v>391.25599999999997</v>
      </c>
      <c r="J642" s="68">
        <f t="shared" si="99"/>
        <v>19.965834011491197</v>
      </c>
      <c r="K642" s="110">
        <v>2.25</v>
      </c>
      <c r="L642" s="68">
        <f t="shared" si="102"/>
        <v>31.5</v>
      </c>
      <c r="M642" s="68">
        <f t="shared" si="109"/>
        <v>0</v>
      </c>
      <c r="N642" s="68">
        <f t="shared" si="109"/>
        <v>40.183553256869914</v>
      </c>
      <c r="O642" s="68">
        <f t="shared" si="109"/>
        <v>48.643182397178059</v>
      </c>
      <c r="P642" s="68">
        <f t="shared" si="109"/>
        <v>0</v>
      </c>
      <c r="Q642" s="68">
        <f t="shared" si="109"/>
        <v>0</v>
      </c>
      <c r="R642" s="68">
        <f t="shared" si="103"/>
        <v>48.643182397178059</v>
      </c>
      <c r="S642" s="51">
        <f t="shared" si="104"/>
        <v>0</v>
      </c>
      <c r="T642" s="184">
        <f t="shared" si="105"/>
        <v>0</v>
      </c>
    </row>
    <row r="643" spans="1:20" x14ac:dyDescent="0.35">
      <c r="A643" s="63">
        <v>45592.583333331786</v>
      </c>
      <c r="B643" s="70">
        <v>386.19499999999999</v>
      </c>
      <c r="C643" s="71">
        <v>7365.6266956999998</v>
      </c>
      <c r="D643" s="66">
        <v>0</v>
      </c>
      <c r="E643" s="22">
        <v>0</v>
      </c>
      <c r="F643" s="19">
        <f t="shared" si="100"/>
        <v>386.19499999999999</v>
      </c>
      <c r="G643" s="19">
        <f t="shared" si="100"/>
        <v>7365.6266956999998</v>
      </c>
      <c r="H643" s="67">
        <v>0</v>
      </c>
      <c r="I643" s="34">
        <f t="shared" si="101"/>
        <v>386.19499999999999</v>
      </c>
      <c r="J643" s="68">
        <f t="shared" si="99"/>
        <v>19.072299474876683</v>
      </c>
      <c r="K643" s="110">
        <v>2.25</v>
      </c>
      <c r="L643" s="68">
        <f t="shared" si="102"/>
        <v>31.5</v>
      </c>
      <c r="M643" s="68">
        <f t="shared" si="109"/>
        <v>0</v>
      </c>
      <c r="N643" s="68">
        <f t="shared" si="109"/>
        <v>40.183553256869914</v>
      </c>
      <c r="O643" s="68">
        <f t="shared" si="109"/>
        <v>48.643182397178059</v>
      </c>
      <c r="P643" s="68">
        <f t="shared" si="109"/>
        <v>0</v>
      </c>
      <c r="Q643" s="68">
        <f t="shared" si="109"/>
        <v>0</v>
      </c>
      <c r="R643" s="68">
        <f t="shared" si="103"/>
        <v>48.643182397178059</v>
      </c>
      <c r="S643" s="51">
        <f t="shared" si="104"/>
        <v>0</v>
      </c>
      <c r="T643" s="184">
        <f t="shared" si="105"/>
        <v>0</v>
      </c>
    </row>
    <row r="644" spans="1:20" x14ac:dyDescent="0.35">
      <c r="A644" s="63">
        <v>45592.62499999845</v>
      </c>
      <c r="B644" s="70">
        <v>392.899</v>
      </c>
      <c r="C644" s="71">
        <v>7300.8927630600001</v>
      </c>
      <c r="D644" s="66">
        <v>0</v>
      </c>
      <c r="E644" s="22">
        <v>0</v>
      </c>
      <c r="F644" s="19">
        <f t="shared" si="100"/>
        <v>392.899</v>
      </c>
      <c r="G644" s="19">
        <f t="shared" si="100"/>
        <v>7300.8927630600001</v>
      </c>
      <c r="H644" s="67">
        <v>0</v>
      </c>
      <c r="I644" s="34">
        <f t="shared" si="101"/>
        <v>392.899</v>
      </c>
      <c r="J644" s="68">
        <f t="shared" si="99"/>
        <v>18.58211083016246</v>
      </c>
      <c r="K644" s="110">
        <v>2.25</v>
      </c>
      <c r="L644" s="68">
        <f t="shared" si="102"/>
        <v>31.5</v>
      </c>
      <c r="M644" s="68">
        <f t="shared" si="109"/>
        <v>0</v>
      </c>
      <c r="N644" s="68">
        <f t="shared" si="109"/>
        <v>40.183553256869914</v>
      </c>
      <c r="O644" s="68">
        <f t="shared" si="109"/>
        <v>48.643182397178059</v>
      </c>
      <c r="P644" s="68">
        <f t="shared" si="109"/>
        <v>0</v>
      </c>
      <c r="Q644" s="68">
        <f t="shared" si="109"/>
        <v>0</v>
      </c>
      <c r="R644" s="68">
        <f t="shared" si="103"/>
        <v>48.643182397178059</v>
      </c>
      <c r="S644" s="51">
        <f t="shared" si="104"/>
        <v>0</v>
      </c>
      <c r="T644" s="184">
        <f t="shared" si="105"/>
        <v>0</v>
      </c>
    </row>
    <row r="645" spans="1:20" x14ac:dyDescent="0.35">
      <c r="A645" s="63">
        <v>45592.666666665114</v>
      </c>
      <c r="B645" s="70">
        <v>391.089</v>
      </c>
      <c r="C645" s="71">
        <v>7651.6988364200006</v>
      </c>
      <c r="D645" s="66">
        <v>0</v>
      </c>
      <c r="E645" s="22">
        <v>0</v>
      </c>
      <c r="F645" s="19">
        <f t="shared" si="100"/>
        <v>391.089</v>
      </c>
      <c r="G645" s="19">
        <f t="shared" si="100"/>
        <v>7651.6988364200006</v>
      </c>
      <c r="H645" s="67">
        <v>0</v>
      </c>
      <c r="I645" s="34">
        <f t="shared" si="101"/>
        <v>391.089</v>
      </c>
      <c r="J645" s="68">
        <f t="shared" si="99"/>
        <v>19.565108802395365</v>
      </c>
      <c r="K645" s="110">
        <v>2.25</v>
      </c>
      <c r="L645" s="68">
        <f t="shared" si="102"/>
        <v>31.5</v>
      </c>
      <c r="M645" s="68">
        <f t="shared" si="109"/>
        <v>0</v>
      </c>
      <c r="N645" s="68">
        <f t="shared" si="109"/>
        <v>40.183553256869914</v>
      </c>
      <c r="O645" s="68">
        <f t="shared" si="109"/>
        <v>48.643182397178059</v>
      </c>
      <c r="P645" s="68">
        <f t="shared" si="109"/>
        <v>0</v>
      </c>
      <c r="Q645" s="68">
        <f t="shared" si="109"/>
        <v>0</v>
      </c>
      <c r="R645" s="68">
        <f t="shared" si="103"/>
        <v>48.643182397178059</v>
      </c>
      <c r="S645" s="51">
        <f t="shared" si="104"/>
        <v>0</v>
      </c>
      <c r="T645" s="184">
        <f t="shared" si="105"/>
        <v>0</v>
      </c>
    </row>
    <row r="646" spans="1:20" x14ac:dyDescent="0.35">
      <c r="A646" s="63">
        <v>45592.708333331779</v>
      </c>
      <c r="B646" s="70">
        <v>400.12399999999997</v>
      </c>
      <c r="C646" s="71">
        <v>9294.915134679999</v>
      </c>
      <c r="D646" s="66">
        <v>0</v>
      </c>
      <c r="E646" s="22">
        <v>0</v>
      </c>
      <c r="F646" s="19">
        <f t="shared" si="100"/>
        <v>400.12399999999997</v>
      </c>
      <c r="G646" s="19">
        <f t="shared" si="100"/>
        <v>9294.915134679999</v>
      </c>
      <c r="H646" s="67">
        <v>0</v>
      </c>
      <c r="I646" s="34">
        <f t="shared" si="101"/>
        <v>400.12399999999997</v>
      </c>
      <c r="J646" s="68">
        <f t="shared" ref="J646:J709" si="110">IF(F646&gt;0,G646/F646,0)</f>
        <v>23.230086509881936</v>
      </c>
      <c r="K646" s="110">
        <v>2.25</v>
      </c>
      <c r="L646" s="68">
        <f t="shared" si="102"/>
        <v>31.5</v>
      </c>
      <c r="M646" s="68">
        <f t="shared" si="109"/>
        <v>0</v>
      </c>
      <c r="N646" s="68">
        <f t="shared" si="109"/>
        <v>40.183553256869914</v>
      </c>
      <c r="O646" s="68">
        <f t="shared" si="109"/>
        <v>48.643182397178059</v>
      </c>
      <c r="P646" s="68">
        <f t="shared" si="109"/>
        <v>0</v>
      </c>
      <c r="Q646" s="68">
        <f t="shared" si="109"/>
        <v>0</v>
      </c>
      <c r="R646" s="68">
        <f t="shared" si="103"/>
        <v>48.643182397178059</v>
      </c>
      <c r="S646" s="51">
        <f t="shared" si="104"/>
        <v>0</v>
      </c>
      <c r="T646" s="184">
        <f t="shared" si="105"/>
        <v>0</v>
      </c>
    </row>
    <row r="647" spans="1:20" x14ac:dyDescent="0.35">
      <c r="A647" s="63">
        <v>45592.749999998443</v>
      </c>
      <c r="B647" s="70">
        <v>395.036</v>
      </c>
      <c r="C647" s="71">
        <v>14590.49088976</v>
      </c>
      <c r="D647" s="66">
        <v>0</v>
      </c>
      <c r="E647" s="22">
        <v>0</v>
      </c>
      <c r="F647" s="19">
        <f t="shared" ref="F647:G710" si="111">B647-D647</f>
        <v>395.036</v>
      </c>
      <c r="G647" s="19">
        <f t="shared" si="111"/>
        <v>14590.49088976</v>
      </c>
      <c r="H647" s="67">
        <v>0</v>
      </c>
      <c r="I647" s="34">
        <f t="shared" ref="I647:I710" si="112">F647-H647</f>
        <v>395.036</v>
      </c>
      <c r="J647" s="68">
        <f t="shared" si="110"/>
        <v>36.934585429581098</v>
      </c>
      <c r="K647" s="110">
        <v>2.25</v>
      </c>
      <c r="L647" s="68">
        <f t="shared" ref="L647:L710" si="113">IF(AND(MONTH($A$2)&gt;5,MONTH($A$2)&lt;9),(K647*10800)/1000,(K647*10400)/1000)+8.1</f>
        <v>31.5</v>
      </c>
      <c r="M647" s="68">
        <f t="shared" si="109"/>
        <v>0</v>
      </c>
      <c r="N647" s="68">
        <f t="shared" si="109"/>
        <v>40.183553256869914</v>
      </c>
      <c r="O647" s="68">
        <f t="shared" si="109"/>
        <v>48.643182397178059</v>
      </c>
      <c r="P647" s="68">
        <f t="shared" si="109"/>
        <v>0</v>
      </c>
      <c r="Q647" s="68">
        <f t="shared" si="109"/>
        <v>0</v>
      </c>
      <c r="R647" s="68">
        <f t="shared" ref="R647:R710" si="114">MAX(L647:Q647)</f>
        <v>48.643182397178059</v>
      </c>
      <c r="S647" s="51">
        <f t="shared" ref="S647:S710" si="115">IF(J647&gt;R647,J647-R647,0)</f>
        <v>0</v>
      </c>
      <c r="T647" s="184">
        <f t="shared" ref="T647:T710" si="116">IF(S647&lt;&gt;" ",S647*I647,0)</f>
        <v>0</v>
      </c>
    </row>
    <row r="648" spans="1:20" x14ac:dyDescent="0.35">
      <c r="A648" s="63">
        <v>45592.791666665107</v>
      </c>
      <c r="B648" s="70">
        <v>375.83</v>
      </c>
      <c r="C648" s="71">
        <v>19685.457043000002</v>
      </c>
      <c r="D648" s="66">
        <v>0</v>
      </c>
      <c r="E648" s="22">
        <v>0</v>
      </c>
      <c r="F648" s="19">
        <f t="shared" si="111"/>
        <v>375.83</v>
      </c>
      <c r="G648" s="19">
        <f t="shared" si="111"/>
        <v>19685.457043000002</v>
      </c>
      <c r="H648" s="67">
        <v>0</v>
      </c>
      <c r="I648" s="34">
        <f t="shared" si="112"/>
        <v>375.83</v>
      </c>
      <c r="J648" s="68">
        <f t="shared" si="110"/>
        <v>52.378620767368233</v>
      </c>
      <c r="K648" s="110">
        <v>2.25</v>
      </c>
      <c r="L648" s="68">
        <f t="shared" si="113"/>
        <v>31.5</v>
      </c>
      <c r="M648" s="68">
        <f t="shared" ref="M648:Q663" si="117">M647</f>
        <v>0</v>
      </c>
      <c r="N648" s="68">
        <f t="shared" si="117"/>
        <v>40.183553256869914</v>
      </c>
      <c r="O648" s="68">
        <f t="shared" si="117"/>
        <v>48.643182397178059</v>
      </c>
      <c r="P648" s="68">
        <f t="shared" si="117"/>
        <v>0</v>
      </c>
      <c r="Q648" s="68">
        <f t="shared" si="117"/>
        <v>0</v>
      </c>
      <c r="R648" s="68">
        <f t="shared" si="114"/>
        <v>48.643182397178059</v>
      </c>
      <c r="S648" s="51">
        <f t="shared" si="115"/>
        <v>3.7354383701901739</v>
      </c>
      <c r="T648" s="184">
        <f t="shared" si="116"/>
        <v>1403.8898026685729</v>
      </c>
    </row>
    <row r="649" spans="1:20" x14ac:dyDescent="0.35">
      <c r="A649" s="63">
        <v>45592.833333331771</v>
      </c>
      <c r="B649" s="70">
        <v>374.76099999999997</v>
      </c>
      <c r="C649" s="71">
        <v>21764.252861100002</v>
      </c>
      <c r="D649" s="66">
        <v>0</v>
      </c>
      <c r="E649" s="22">
        <v>0</v>
      </c>
      <c r="F649" s="19">
        <f t="shared" si="111"/>
        <v>374.76099999999997</v>
      </c>
      <c r="G649" s="19">
        <f t="shared" si="111"/>
        <v>21764.252861100002</v>
      </c>
      <c r="H649" s="67">
        <v>0</v>
      </c>
      <c r="I649" s="34">
        <f t="shared" si="112"/>
        <v>374.76099999999997</v>
      </c>
      <c r="J649" s="68">
        <f t="shared" si="110"/>
        <v>58.075020776174689</v>
      </c>
      <c r="K649" s="110">
        <v>2.25</v>
      </c>
      <c r="L649" s="68">
        <f t="shared" si="113"/>
        <v>31.5</v>
      </c>
      <c r="M649" s="68">
        <f t="shared" si="117"/>
        <v>0</v>
      </c>
      <c r="N649" s="68">
        <f t="shared" si="117"/>
        <v>40.183553256869914</v>
      </c>
      <c r="O649" s="68">
        <f t="shared" si="117"/>
        <v>48.643182397178059</v>
      </c>
      <c r="P649" s="68">
        <f t="shared" si="117"/>
        <v>0</v>
      </c>
      <c r="Q649" s="68">
        <f t="shared" si="117"/>
        <v>0</v>
      </c>
      <c r="R649" s="68">
        <f t="shared" si="114"/>
        <v>48.643182397178059</v>
      </c>
      <c r="S649" s="51">
        <f t="shared" si="115"/>
        <v>9.4318383789966305</v>
      </c>
      <c r="T649" s="184">
        <f t="shared" si="116"/>
        <v>3534.6851827511559</v>
      </c>
    </row>
    <row r="650" spans="1:20" x14ac:dyDescent="0.35">
      <c r="A650" s="63">
        <v>45592.874999998436</v>
      </c>
      <c r="B650" s="70">
        <v>345.214</v>
      </c>
      <c r="C650" s="71">
        <v>12790.203108559999</v>
      </c>
      <c r="D650" s="66">
        <v>0</v>
      </c>
      <c r="E650" s="22">
        <v>0</v>
      </c>
      <c r="F650" s="19">
        <f t="shared" si="111"/>
        <v>345.214</v>
      </c>
      <c r="G650" s="19">
        <f t="shared" si="111"/>
        <v>12790.203108559999</v>
      </c>
      <c r="H650" s="67">
        <v>0</v>
      </c>
      <c r="I650" s="34">
        <f t="shared" si="112"/>
        <v>345.214</v>
      </c>
      <c r="J650" s="68">
        <f t="shared" si="110"/>
        <v>37.05007070559131</v>
      </c>
      <c r="K650" s="110">
        <v>2.25</v>
      </c>
      <c r="L650" s="68">
        <f t="shared" si="113"/>
        <v>31.5</v>
      </c>
      <c r="M650" s="68">
        <f t="shared" si="117"/>
        <v>0</v>
      </c>
      <c r="N650" s="68">
        <f t="shared" si="117"/>
        <v>40.183553256869914</v>
      </c>
      <c r="O650" s="68">
        <f t="shared" si="117"/>
        <v>48.643182397178059</v>
      </c>
      <c r="P650" s="68">
        <f t="shared" si="117"/>
        <v>0</v>
      </c>
      <c r="Q650" s="68">
        <f t="shared" si="117"/>
        <v>0</v>
      </c>
      <c r="R650" s="68">
        <f t="shared" si="114"/>
        <v>48.643182397178059</v>
      </c>
      <c r="S650" s="51">
        <f t="shared" si="115"/>
        <v>0</v>
      </c>
      <c r="T650" s="184">
        <f t="shared" si="116"/>
        <v>0</v>
      </c>
    </row>
    <row r="651" spans="1:20" x14ac:dyDescent="0.35">
      <c r="A651" s="63">
        <v>45592.9166666651</v>
      </c>
      <c r="B651" s="70">
        <v>333.30199999999996</v>
      </c>
      <c r="C651" s="71">
        <v>10360.585822880001</v>
      </c>
      <c r="D651" s="66">
        <v>0</v>
      </c>
      <c r="E651" s="22">
        <v>0</v>
      </c>
      <c r="F651" s="19">
        <f t="shared" si="111"/>
        <v>333.30199999999996</v>
      </c>
      <c r="G651" s="19">
        <f t="shared" si="111"/>
        <v>10360.585822880001</v>
      </c>
      <c r="H651" s="67">
        <v>0</v>
      </c>
      <c r="I651" s="34">
        <f t="shared" si="112"/>
        <v>333.30199999999996</v>
      </c>
      <c r="J651" s="68">
        <f t="shared" si="110"/>
        <v>31.084679428506284</v>
      </c>
      <c r="K651" s="110">
        <v>2.25</v>
      </c>
      <c r="L651" s="68">
        <f t="shared" si="113"/>
        <v>31.5</v>
      </c>
      <c r="M651" s="68">
        <f t="shared" si="117"/>
        <v>0</v>
      </c>
      <c r="N651" s="68">
        <f t="shared" si="117"/>
        <v>40.183553256869914</v>
      </c>
      <c r="O651" s="68">
        <f t="shared" si="117"/>
        <v>48.643182397178059</v>
      </c>
      <c r="P651" s="68">
        <f t="shared" si="117"/>
        <v>0</v>
      </c>
      <c r="Q651" s="68">
        <f t="shared" si="117"/>
        <v>0</v>
      </c>
      <c r="R651" s="68">
        <f t="shared" si="114"/>
        <v>48.643182397178059</v>
      </c>
      <c r="S651" s="51">
        <f t="shared" si="115"/>
        <v>0</v>
      </c>
      <c r="T651" s="184">
        <f t="shared" si="116"/>
        <v>0</v>
      </c>
    </row>
    <row r="652" spans="1:20" x14ac:dyDescent="0.35">
      <c r="A652" s="63">
        <v>45592.958333331764</v>
      </c>
      <c r="B652" s="70">
        <v>351.9</v>
      </c>
      <c r="C652" s="71">
        <v>9902.4660000000003</v>
      </c>
      <c r="D652" s="66">
        <v>0</v>
      </c>
      <c r="E652" s="22">
        <v>0</v>
      </c>
      <c r="F652" s="19">
        <f t="shared" si="111"/>
        <v>351.9</v>
      </c>
      <c r="G652" s="19">
        <f t="shared" si="111"/>
        <v>9902.4660000000003</v>
      </c>
      <c r="H652" s="67">
        <v>0</v>
      </c>
      <c r="I652" s="34">
        <f t="shared" si="112"/>
        <v>351.9</v>
      </c>
      <c r="J652" s="68">
        <f t="shared" si="110"/>
        <v>28.140000000000004</v>
      </c>
      <c r="K652" s="110">
        <v>2.25</v>
      </c>
      <c r="L652" s="68">
        <f t="shared" si="113"/>
        <v>31.5</v>
      </c>
      <c r="M652" s="68">
        <f t="shared" si="117"/>
        <v>0</v>
      </c>
      <c r="N652" s="68">
        <f t="shared" si="117"/>
        <v>40.183553256869914</v>
      </c>
      <c r="O652" s="68">
        <f t="shared" si="117"/>
        <v>48.643182397178059</v>
      </c>
      <c r="P652" s="68">
        <f t="shared" si="117"/>
        <v>0</v>
      </c>
      <c r="Q652" s="68">
        <f t="shared" si="117"/>
        <v>0</v>
      </c>
      <c r="R652" s="68">
        <f t="shared" si="114"/>
        <v>48.643182397178059</v>
      </c>
      <c r="S652" s="51">
        <f t="shared" si="115"/>
        <v>0</v>
      </c>
      <c r="T652" s="184">
        <f t="shared" si="116"/>
        <v>0</v>
      </c>
    </row>
    <row r="653" spans="1:20" x14ac:dyDescent="0.35">
      <c r="A653" s="63">
        <v>45592.999999998428</v>
      </c>
      <c r="B653" s="70">
        <v>356.1</v>
      </c>
      <c r="C653" s="71">
        <v>9326.259</v>
      </c>
      <c r="D653" s="66">
        <v>0</v>
      </c>
      <c r="E653" s="22">
        <v>0</v>
      </c>
      <c r="F653" s="19">
        <f t="shared" si="111"/>
        <v>356.1</v>
      </c>
      <c r="G653" s="19">
        <f t="shared" si="111"/>
        <v>9326.259</v>
      </c>
      <c r="H653" s="67">
        <v>0</v>
      </c>
      <c r="I653" s="34">
        <f t="shared" si="112"/>
        <v>356.1</v>
      </c>
      <c r="J653" s="68">
        <f t="shared" si="110"/>
        <v>26.189999999999998</v>
      </c>
      <c r="K653" s="110">
        <v>2.25</v>
      </c>
      <c r="L653" s="68">
        <f t="shared" si="113"/>
        <v>31.5</v>
      </c>
      <c r="M653" s="68">
        <f t="shared" si="117"/>
        <v>0</v>
      </c>
      <c r="N653" s="68">
        <f t="shared" si="117"/>
        <v>40.183553256869914</v>
      </c>
      <c r="O653" s="68">
        <f t="shared" si="117"/>
        <v>48.643182397178059</v>
      </c>
      <c r="P653" s="68">
        <f t="shared" si="117"/>
        <v>0</v>
      </c>
      <c r="Q653" s="68">
        <f t="shared" si="117"/>
        <v>0</v>
      </c>
      <c r="R653" s="68">
        <f t="shared" si="114"/>
        <v>48.643182397178059</v>
      </c>
      <c r="S653" s="51">
        <f t="shared" si="115"/>
        <v>0</v>
      </c>
      <c r="T653" s="184">
        <f t="shared" si="116"/>
        <v>0</v>
      </c>
    </row>
    <row r="654" spans="1:20" x14ac:dyDescent="0.35">
      <c r="A654" s="63">
        <v>45593.041666665093</v>
      </c>
      <c r="B654" s="64">
        <v>350</v>
      </c>
      <c r="C654" s="65">
        <v>7259</v>
      </c>
      <c r="D654" s="66">
        <v>0</v>
      </c>
      <c r="E654" s="22">
        <v>0</v>
      </c>
      <c r="F654" s="19">
        <f t="shared" si="111"/>
        <v>350</v>
      </c>
      <c r="G654" s="19">
        <f t="shared" si="111"/>
        <v>7259</v>
      </c>
      <c r="H654" s="67">
        <v>0</v>
      </c>
      <c r="I654" s="34">
        <f t="shared" si="112"/>
        <v>350</v>
      </c>
      <c r="J654" s="68">
        <f t="shared" si="110"/>
        <v>20.74</v>
      </c>
      <c r="K654" s="110">
        <v>2.25</v>
      </c>
      <c r="L654" s="68">
        <f t="shared" si="113"/>
        <v>31.5</v>
      </c>
      <c r="M654" s="68">
        <f t="shared" si="117"/>
        <v>0</v>
      </c>
      <c r="N654" s="68">
        <f t="shared" si="117"/>
        <v>40.183553256869914</v>
      </c>
      <c r="O654" s="68">
        <f t="shared" si="117"/>
        <v>48.643182397178059</v>
      </c>
      <c r="P654" s="68">
        <f t="shared" si="117"/>
        <v>0</v>
      </c>
      <c r="Q654" s="68">
        <f t="shared" si="117"/>
        <v>0</v>
      </c>
      <c r="R654" s="68">
        <f t="shared" si="114"/>
        <v>48.643182397178059</v>
      </c>
      <c r="S654" s="51">
        <f t="shared" si="115"/>
        <v>0</v>
      </c>
      <c r="T654" s="184">
        <f t="shared" si="116"/>
        <v>0</v>
      </c>
    </row>
    <row r="655" spans="1:20" x14ac:dyDescent="0.35">
      <c r="A655" s="63">
        <v>45593.083333331757</v>
      </c>
      <c r="B655" s="70">
        <v>382.56799999999998</v>
      </c>
      <c r="C655" s="71">
        <v>7585.4035321600004</v>
      </c>
      <c r="D655" s="66">
        <v>0</v>
      </c>
      <c r="E655" s="22">
        <v>0</v>
      </c>
      <c r="F655" s="19">
        <f t="shared" si="111"/>
        <v>382.56799999999998</v>
      </c>
      <c r="G655" s="19">
        <f t="shared" si="111"/>
        <v>7585.4035321600004</v>
      </c>
      <c r="H655" s="67">
        <v>0</v>
      </c>
      <c r="I655" s="34">
        <f t="shared" si="112"/>
        <v>382.56799999999998</v>
      </c>
      <c r="J655" s="68">
        <f t="shared" si="110"/>
        <v>19.827595439660403</v>
      </c>
      <c r="K655" s="110">
        <v>2.25</v>
      </c>
      <c r="L655" s="68">
        <f t="shared" si="113"/>
        <v>31.5</v>
      </c>
      <c r="M655" s="68">
        <f t="shared" si="117"/>
        <v>0</v>
      </c>
      <c r="N655" s="68">
        <f t="shared" si="117"/>
        <v>40.183553256869914</v>
      </c>
      <c r="O655" s="68">
        <f t="shared" si="117"/>
        <v>48.643182397178059</v>
      </c>
      <c r="P655" s="68">
        <f t="shared" si="117"/>
        <v>0</v>
      </c>
      <c r="Q655" s="68">
        <f t="shared" si="117"/>
        <v>0</v>
      </c>
      <c r="R655" s="68">
        <f t="shared" si="114"/>
        <v>48.643182397178059</v>
      </c>
      <c r="S655" s="51">
        <f t="shared" si="115"/>
        <v>0</v>
      </c>
      <c r="T655" s="184">
        <f t="shared" si="116"/>
        <v>0</v>
      </c>
    </row>
    <row r="656" spans="1:20" x14ac:dyDescent="0.35">
      <c r="A656" s="63">
        <v>45593.124999998421</v>
      </c>
      <c r="B656" s="70">
        <v>408.50299999999999</v>
      </c>
      <c r="C656" s="71">
        <v>7803.7054035399997</v>
      </c>
      <c r="D656" s="66">
        <v>0</v>
      </c>
      <c r="E656" s="22">
        <v>0</v>
      </c>
      <c r="F656" s="19">
        <f t="shared" si="111"/>
        <v>408.50299999999999</v>
      </c>
      <c r="G656" s="19">
        <f t="shared" si="111"/>
        <v>7803.7054035399997</v>
      </c>
      <c r="H656" s="67">
        <v>0</v>
      </c>
      <c r="I656" s="34">
        <f t="shared" si="112"/>
        <v>408.50299999999999</v>
      </c>
      <c r="J656" s="68">
        <f t="shared" si="110"/>
        <v>19.103177708707157</v>
      </c>
      <c r="K656" s="110">
        <v>2.25</v>
      </c>
      <c r="L656" s="68">
        <f t="shared" si="113"/>
        <v>31.5</v>
      </c>
      <c r="M656" s="68">
        <f t="shared" si="117"/>
        <v>0</v>
      </c>
      <c r="N656" s="68">
        <f t="shared" si="117"/>
        <v>40.183553256869914</v>
      </c>
      <c r="O656" s="68">
        <f t="shared" si="117"/>
        <v>48.643182397178059</v>
      </c>
      <c r="P656" s="68">
        <f t="shared" si="117"/>
        <v>0</v>
      </c>
      <c r="Q656" s="68">
        <f t="shared" si="117"/>
        <v>0</v>
      </c>
      <c r="R656" s="68">
        <f t="shared" si="114"/>
        <v>48.643182397178059</v>
      </c>
      <c r="S656" s="51">
        <f t="shared" si="115"/>
        <v>0</v>
      </c>
      <c r="T656" s="184">
        <f t="shared" si="116"/>
        <v>0</v>
      </c>
    </row>
    <row r="657" spans="1:20" x14ac:dyDescent="0.35">
      <c r="A657" s="63">
        <v>45593.166666665085</v>
      </c>
      <c r="B657" s="70">
        <v>414.57100000000003</v>
      </c>
      <c r="C657" s="71">
        <v>8355.8523379599992</v>
      </c>
      <c r="D657" s="66">
        <v>0</v>
      </c>
      <c r="E657" s="22">
        <v>0</v>
      </c>
      <c r="F657" s="19">
        <f t="shared" si="111"/>
        <v>414.57100000000003</v>
      </c>
      <c r="G657" s="19">
        <f t="shared" si="111"/>
        <v>8355.8523379599992</v>
      </c>
      <c r="H657" s="67">
        <v>0</v>
      </c>
      <c r="I657" s="34">
        <f t="shared" si="112"/>
        <v>414.57100000000003</v>
      </c>
      <c r="J657" s="68">
        <f t="shared" si="110"/>
        <v>20.155419308055794</v>
      </c>
      <c r="K657" s="110">
        <v>2.25</v>
      </c>
      <c r="L657" s="68">
        <f t="shared" si="113"/>
        <v>31.5</v>
      </c>
      <c r="M657" s="68">
        <f t="shared" si="117"/>
        <v>0</v>
      </c>
      <c r="N657" s="68">
        <f t="shared" si="117"/>
        <v>40.183553256869914</v>
      </c>
      <c r="O657" s="68">
        <f t="shared" si="117"/>
        <v>48.643182397178059</v>
      </c>
      <c r="P657" s="68">
        <f t="shared" si="117"/>
        <v>0</v>
      </c>
      <c r="Q657" s="68">
        <f t="shared" si="117"/>
        <v>0</v>
      </c>
      <c r="R657" s="68">
        <f t="shared" si="114"/>
        <v>48.643182397178059</v>
      </c>
      <c r="S657" s="51">
        <f t="shared" si="115"/>
        <v>0</v>
      </c>
      <c r="T657" s="184">
        <f t="shared" si="116"/>
        <v>0</v>
      </c>
    </row>
    <row r="658" spans="1:20" x14ac:dyDescent="0.35">
      <c r="A658" s="63">
        <v>45593.20833333175</v>
      </c>
      <c r="B658" s="70">
        <v>430.64400000000001</v>
      </c>
      <c r="C658" s="71">
        <v>9202.6519502400006</v>
      </c>
      <c r="D658" s="66">
        <v>0</v>
      </c>
      <c r="E658" s="22">
        <v>0</v>
      </c>
      <c r="F658" s="19">
        <f t="shared" si="111"/>
        <v>430.64400000000001</v>
      </c>
      <c r="G658" s="19">
        <f t="shared" si="111"/>
        <v>9202.6519502400006</v>
      </c>
      <c r="H658" s="67">
        <v>0</v>
      </c>
      <c r="I658" s="34">
        <f t="shared" si="112"/>
        <v>430.64400000000001</v>
      </c>
      <c r="J658" s="68">
        <f t="shared" si="110"/>
        <v>21.369511592498679</v>
      </c>
      <c r="K658" s="110">
        <v>2.25</v>
      </c>
      <c r="L658" s="68">
        <f t="shared" si="113"/>
        <v>31.5</v>
      </c>
      <c r="M658" s="68">
        <f t="shared" si="117"/>
        <v>0</v>
      </c>
      <c r="N658" s="68">
        <f t="shared" si="117"/>
        <v>40.183553256869914</v>
      </c>
      <c r="O658" s="68">
        <f t="shared" si="117"/>
        <v>48.643182397178059</v>
      </c>
      <c r="P658" s="68">
        <f t="shared" si="117"/>
        <v>0</v>
      </c>
      <c r="Q658" s="68">
        <f t="shared" si="117"/>
        <v>0</v>
      </c>
      <c r="R658" s="68">
        <f t="shared" si="114"/>
        <v>48.643182397178059</v>
      </c>
      <c r="S658" s="51">
        <f t="shared" si="115"/>
        <v>0</v>
      </c>
      <c r="T658" s="184">
        <f t="shared" si="116"/>
        <v>0</v>
      </c>
    </row>
    <row r="659" spans="1:20" x14ac:dyDescent="0.35">
      <c r="A659" s="63">
        <v>45593.249999998414</v>
      </c>
      <c r="B659" s="70">
        <v>461.25200000000001</v>
      </c>
      <c r="C659" s="71">
        <v>10512.75203672</v>
      </c>
      <c r="D659" s="66">
        <v>0</v>
      </c>
      <c r="E659" s="22">
        <v>0</v>
      </c>
      <c r="F659" s="19">
        <f t="shared" si="111"/>
        <v>461.25200000000001</v>
      </c>
      <c r="G659" s="19">
        <f t="shared" si="111"/>
        <v>10512.75203672</v>
      </c>
      <c r="H659" s="67">
        <v>0</v>
      </c>
      <c r="I659" s="34">
        <f t="shared" si="112"/>
        <v>461.25200000000001</v>
      </c>
      <c r="J659" s="68">
        <f t="shared" si="110"/>
        <v>22.791775508225438</v>
      </c>
      <c r="K659" s="110">
        <v>2.25</v>
      </c>
      <c r="L659" s="68">
        <f t="shared" si="113"/>
        <v>31.5</v>
      </c>
      <c r="M659" s="68">
        <f t="shared" si="117"/>
        <v>0</v>
      </c>
      <c r="N659" s="68">
        <f t="shared" si="117"/>
        <v>40.183553256869914</v>
      </c>
      <c r="O659" s="68">
        <f t="shared" si="117"/>
        <v>48.643182397178059</v>
      </c>
      <c r="P659" s="68">
        <f t="shared" si="117"/>
        <v>0</v>
      </c>
      <c r="Q659" s="68">
        <f t="shared" si="117"/>
        <v>0</v>
      </c>
      <c r="R659" s="68">
        <f t="shared" si="114"/>
        <v>48.643182397178059</v>
      </c>
      <c r="S659" s="51">
        <f t="shared" si="115"/>
        <v>0</v>
      </c>
      <c r="T659" s="184">
        <f t="shared" si="116"/>
        <v>0</v>
      </c>
    </row>
    <row r="660" spans="1:20" x14ac:dyDescent="0.35">
      <c r="A660" s="63">
        <v>45593.291666665078</v>
      </c>
      <c r="B660" s="70">
        <v>511.01800000000003</v>
      </c>
      <c r="C660" s="71">
        <v>20073.169600360001</v>
      </c>
      <c r="D660" s="66">
        <v>0</v>
      </c>
      <c r="E660" s="22">
        <v>0</v>
      </c>
      <c r="F660" s="19">
        <f t="shared" si="111"/>
        <v>511.01800000000003</v>
      </c>
      <c r="G660" s="19">
        <f t="shared" si="111"/>
        <v>20073.169600360001</v>
      </c>
      <c r="H660" s="67">
        <v>0</v>
      </c>
      <c r="I660" s="34">
        <f t="shared" si="112"/>
        <v>511.01800000000003</v>
      </c>
      <c r="J660" s="68">
        <f t="shared" si="110"/>
        <v>39.28074862404064</v>
      </c>
      <c r="K660" s="110">
        <v>2.25</v>
      </c>
      <c r="L660" s="68">
        <f t="shared" si="113"/>
        <v>31.5</v>
      </c>
      <c r="M660" s="68">
        <f t="shared" si="117"/>
        <v>0</v>
      </c>
      <c r="N660" s="68">
        <f t="shared" si="117"/>
        <v>40.183553256869914</v>
      </c>
      <c r="O660" s="68">
        <f t="shared" si="117"/>
        <v>48.643182397178059</v>
      </c>
      <c r="P660" s="68">
        <f t="shared" si="117"/>
        <v>0</v>
      </c>
      <c r="Q660" s="68">
        <f t="shared" si="117"/>
        <v>0</v>
      </c>
      <c r="R660" s="68">
        <f t="shared" si="114"/>
        <v>48.643182397178059</v>
      </c>
      <c r="S660" s="51">
        <f t="shared" si="115"/>
        <v>0</v>
      </c>
      <c r="T660" s="184">
        <f t="shared" si="116"/>
        <v>0</v>
      </c>
    </row>
    <row r="661" spans="1:20" x14ac:dyDescent="0.35">
      <c r="A661" s="63">
        <v>45593.333333331742</v>
      </c>
      <c r="B661" s="70">
        <v>545.33500000000004</v>
      </c>
      <c r="C661" s="71">
        <v>39275.479092499998</v>
      </c>
      <c r="D661" s="66">
        <v>0</v>
      </c>
      <c r="E661" s="22">
        <v>0</v>
      </c>
      <c r="F661" s="19">
        <f t="shared" si="111"/>
        <v>545.33500000000004</v>
      </c>
      <c r="G661" s="19">
        <f t="shared" si="111"/>
        <v>39275.479092499998</v>
      </c>
      <c r="H661" s="67">
        <v>0</v>
      </c>
      <c r="I661" s="34">
        <f t="shared" si="112"/>
        <v>545.33500000000004</v>
      </c>
      <c r="J661" s="68">
        <f t="shared" si="110"/>
        <v>72.020829568063661</v>
      </c>
      <c r="K661" s="110">
        <v>2.25</v>
      </c>
      <c r="L661" s="68">
        <f t="shared" si="113"/>
        <v>31.5</v>
      </c>
      <c r="M661" s="68">
        <f t="shared" si="117"/>
        <v>0</v>
      </c>
      <c r="N661" s="68">
        <f t="shared" si="117"/>
        <v>40.183553256869914</v>
      </c>
      <c r="O661" s="68">
        <f t="shared" si="117"/>
        <v>48.643182397178059</v>
      </c>
      <c r="P661" s="68">
        <f t="shared" si="117"/>
        <v>0</v>
      </c>
      <c r="Q661" s="68">
        <f t="shared" si="117"/>
        <v>0</v>
      </c>
      <c r="R661" s="68">
        <f t="shared" si="114"/>
        <v>48.643182397178059</v>
      </c>
      <c r="S661" s="51">
        <f t="shared" si="115"/>
        <v>23.377647170885602</v>
      </c>
      <c r="T661" s="184">
        <f t="shared" si="116"/>
        <v>12748.649219934901</v>
      </c>
    </row>
    <row r="662" spans="1:20" x14ac:dyDescent="0.35">
      <c r="A662" s="63">
        <v>45593.374999998407</v>
      </c>
      <c r="B662" s="70">
        <v>550.04099999999994</v>
      </c>
      <c r="C662" s="71">
        <v>25650.088098389999</v>
      </c>
      <c r="D662" s="66">
        <v>0</v>
      </c>
      <c r="E662" s="22">
        <v>0</v>
      </c>
      <c r="F662" s="19">
        <f t="shared" si="111"/>
        <v>550.04099999999994</v>
      </c>
      <c r="G662" s="19">
        <f t="shared" si="111"/>
        <v>25650.088098389999</v>
      </c>
      <c r="H662" s="67">
        <v>0</v>
      </c>
      <c r="I662" s="34">
        <f t="shared" si="112"/>
        <v>550.04099999999994</v>
      </c>
      <c r="J662" s="68">
        <f t="shared" si="110"/>
        <v>46.633047533529322</v>
      </c>
      <c r="K662" s="110">
        <v>2.25</v>
      </c>
      <c r="L662" s="68">
        <f t="shared" si="113"/>
        <v>31.5</v>
      </c>
      <c r="M662" s="68">
        <f t="shared" si="117"/>
        <v>0</v>
      </c>
      <c r="N662" s="68">
        <f t="shared" si="117"/>
        <v>40.183553256869914</v>
      </c>
      <c r="O662" s="68">
        <f t="shared" si="117"/>
        <v>48.643182397178059</v>
      </c>
      <c r="P662" s="68">
        <f t="shared" si="117"/>
        <v>0</v>
      </c>
      <c r="Q662" s="68">
        <f t="shared" si="117"/>
        <v>0</v>
      </c>
      <c r="R662" s="68">
        <f t="shared" si="114"/>
        <v>48.643182397178059</v>
      </c>
      <c r="S662" s="51">
        <f t="shared" si="115"/>
        <v>0</v>
      </c>
      <c r="T662" s="184">
        <f t="shared" si="116"/>
        <v>0</v>
      </c>
    </row>
    <row r="663" spans="1:20" x14ac:dyDescent="0.35">
      <c r="A663" s="63">
        <v>45593.416666665071</v>
      </c>
      <c r="B663" s="70">
        <v>540.35500000000002</v>
      </c>
      <c r="C663" s="71">
        <v>15029.603715900001</v>
      </c>
      <c r="D663" s="66">
        <v>0</v>
      </c>
      <c r="E663" s="22">
        <v>0</v>
      </c>
      <c r="F663" s="19">
        <f t="shared" si="111"/>
        <v>540.35500000000002</v>
      </c>
      <c r="G663" s="19">
        <f t="shared" si="111"/>
        <v>15029.603715900001</v>
      </c>
      <c r="H663" s="67">
        <v>0</v>
      </c>
      <c r="I663" s="34">
        <f t="shared" si="112"/>
        <v>540.35500000000002</v>
      </c>
      <c r="J663" s="68">
        <f t="shared" si="110"/>
        <v>27.81431413774278</v>
      </c>
      <c r="K663" s="110">
        <v>2.25</v>
      </c>
      <c r="L663" s="68">
        <f t="shared" si="113"/>
        <v>31.5</v>
      </c>
      <c r="M663" s="68">
        <f t="shared" si="117"/>
        <v>0</v>
      </c>
      <c r="N663" s="68">
        <f t="shared" si="117"/>
        <v>40.183553256869914</v>
      </c>
      <c r="O663" s="68">
        <f t="shared" si="117"/>
        <v>48.643182397178059</v>
      </c>
      <c r="P663" s="68">
        <f t="shared" si="117"/>
        <v>0</v>
      </c>
      <c r="Q663" s="68">
        <f t="shared" si="117"/>
        <v>0</v>
      </c>
      <c r="R663" s="68">
        <f t="shared" si="114"/>
        <v>48.643182397178059</v>
      </c>
      <c r="S663" s="51">
        <f t="shared" si="115"/>
        <v>0</v>
      </c>
      <c r="T663" s="184">
        <f t="shared" si="116"/>
        <v>0</v>
      </c>
    </row>
    <row r="664" spans="1:20" x14ac:dyDescent="0.35">
      <c r="A664" s="63">
        <v>45593.458333331735</v>
      </c>
      <c r="B664" s="70">
        <v>509.08600000000001</v>
      </c>
      <c r="C664" s="71">
        <v>13431.7886578</v>
      </c>
      <c r="D664" s="66">
        <v>0</v>
      </c>
      <c r="E664" s="22">
        <v>0</v>
      </c>
      <c r="F664" s="19">
        <f t="shared" si="111"/>
        <v>509.08600000000001</v>
      </c>
      <c r="G664" s="19">
        <f t="shared" si="111"/>
        <v>13431.7886578</v>
      </c>
      <c r="H664" s="67">
        <v>0</v>
      </c>
      <c r="I664" s="34">
        <f t="shared" si="112"/>
        <v>509.08600000000001</v>
      </c>
      <c r="J664" s="68">
        <f t="shared" si="110"/>
        <v>26.384124996169604</v>
      </c>
      <c r="K664" s="110">
        <v>2.25</v>
      </c>
      <c r="L664" s="68">
        <f t="shared" si="113"/>
        <v>31.5</v>
      </c>
      <c r="M664" s="68">
        <f t="shared" ref="M664:Q679" si="118">M663</f>
        <v>0</v>
      </c>
      <c r="N664" s="68">
        <f t="shared" si="118"/>
        <v>40.183553256869914</v>
      </c>
      <c r="O664" s="68">
        <f t="shared" si="118"/>
        <v>48.643182397178059</v>
      </c>
      <c r="P664" s="68">
        <f t="shared" si="118"/>
        <v>0</v>
      </c>
      <c r="Q664" s="68">
        <f t="shared" si="118"/>
        <v>0</v>
      </c>
      <c r="R664" s="68">
        <f t="shared" si="114"/>
        <v>48.643182397178059</v>
      </c>
      <c r="S664" s="51">
        <f t="shared" si="115"/>
        <v>0</v>
      </c>
      <c r="T664" s="184">
        <f t="shared" si="116"/>
        <v>0</v>
      </c>
    </row>
    <row r="665" spans="1:20" x14ac:dyDescent="0.35">
      <c r="A665" s="63">
        <v>45593.499999998399</v>
      </c>
      <c r="B665" s="70">
        <v>480.74900000000002</v>
      </c>
      <c r="C665" s="71">
        <v>11931.106528820001</v>
      </c>
      <c r="D665" s="66">
        <v>0</v>
      </c>
      <c r="E665" s="22">
        <v>0</v>
      </c>
      <c r="F665" s="19">
        <f t="shared" si="111"/>
        <v>480.74900000000002</v>
      </c>
      <c r="G665" s="19">
        <f t="shared" si="111"/>
        <v>11931.106528820001</v>
      </c>
      <c r="H665" s="67">
        <v>0</v>
      </c>
      <c r="I665" s="34">
        <f t="shared" si="112"/>
        <v>480.74900000000002</v>
      </c>
      <c r="J665" s="68">
        <f t="shared" si="110"/>
        <v>24.817745910693521</v>
      </c>
      <c r="K665" s="110">
        <v>2.25</v>
      </c>
      <c r="L665" s="68">
        <f t="shared" si="113"/>
        <v>31.5</v>
      </c>
      <c r="M665" s="68">
        <f t="shared" si="118"/>
        <v>0</v>
      </c>
      <c r="N665" s="68">
        <f t="shared" si="118"/>
        <v>40.183553256869914</v>
      </c>
      <c r="O665" s="68">
        <f t="shared" si="118"/>
        <v>48.643182397178059</v>
      </c>
      <c r="P665" s="68">
        <f t="shared" si="118"/>
        <v>0</v>
      </c>
      <c r="Q665" s="68">
        <f t="shared" si="118"/>
        <v>0</v>
      </c>
      <c r="R665" s="68">
        <f t="shared" si="114"/>
        <v>48.643182397178059</v>
      </c>
      <c r="S665" s="51">
        <f t="shared" si="115"/>
        <v>0</v>
      </c>
      <c r="T665" s="184">
        <f t="shared" si="116"/>
        <v>0</v>
      </c>
    </row>
    <row r="666" spans="1:20" x14ac:dyDescent="0.35">
      <c r="A666" s="63">
        <v>45593.541666665064</v>
      </c>
      <c r="B666" s="70">
        <v>457.36599999999999</v>
      </c>
      <c r="C666" s="71">
        <v>10640.560281120001</v>
      </c>
      <c r="D666" s="66">
        <v>0</v>
      </c>
      <c r="E666" s="22">
        <v>0</v>
      </c>
      <c r="F666" s="19">
        <f t="shared" si="111"/>
        <v>457.36599999999999</v>
      </c>
      <c r="G666" s="19">
        <f t="shared" si="111"/>
        <v>10640.560281120001</v>
      </c>
      <c r="H666" s="67">
        <v>0</v>
      </c>
      <c r="I666" s="34">
        <f t="shared" si="112"/>
        <v>457.36599999999999</v>
      </c>
      <c r="J666" s="68">
        <f t="shared" si="110"/>
        <v>23.264869450549451</v>
      </c>
      <c r="K666" s="110">
        <v>2.25</v>
      </c>
      <c r="L666" s="68">
        <f t="shared" si="113"/>
        <v>31.5</v>
      </c>
      <c r="M666" s="68">
        <f t="shared" si="118"/>
        <v>0</v>
      </c>
      <c r="N666" s="68">
        <f t="shared" si="118"/>
        <v>40.183553256869914</v>
      </c>
      <c r="O666" s="68">
        <f t="shared" si="118"/>
        <v>48.643182397178059</v>
      </c>
      <c r="P666" s="68">
        <f t="shared" si="118"/>
        <v>0</v>
      </c>
      <c r="Q666" s="68">
        <f t="shared" si="118"/>
        <v>0</v>
      </c>
      <c r="R666" s="68">
        <f t="shared" si="114"/>
        <v>48.643182397178059</v>
      </c>
      <c r="S666" s="51">
        <f t="shared" si="115"/>
        <v>0</v>
      </c>
      <c r="T666" s="184">
        <f t="shared" si="116"/>
        <v>0</v>
      </c>
    </row>
    <row r="667" spans="1:20" x14ac:dyDescent="0.35">
      <c r="A667" s="63">
        <v>45593.583333331728</v>
      </c>
      <c r="B667" s="70">
        <v>445.05200000000002</v>
      </c>
      <c r="C667" s="71">
        <v>9652.8953982399998</v>
      </c>
      <c r="D667" s="66">
        <v>0</v>
      </c>
      <c r="E667" s="22">
        <v>0</v>
      </c>
      <c r="F667" s="19">
        <f t="shared" si="111"/>
        <v>445.05200000000002</v>
      </c>
      <c r="G667" s="19">
        <f t="shared" si="111"/>
        <v>9652.8953982399998</v>
      </c>
      <c r="H667" s="67">
        <v>0</v>
      </c>
      <c r="I667" s="34">
        <f t="shared" si="112"/>
        <v>445.05200000000002</v>
      </c>
      <c r="J667" s="68">
        <f t="shared" si="110"/>
        <v>21.689365283697185</v>
      </c>
      <c r="K667" s="110">
        <v>2.25</v>
      </c>
      <c r="L667" s="68">
        <f t="shared" si="113"/>
        <v>31.5</v>
      </c>
      <c r="M667" s="68">
        <f t="shared" si="118"/>
        <v>0</v>
      </c>
      <c r="N667" s="68">
        <f t="shared" si="118"/>
        <v>40.183553256869914</v>
      </c>
      <c r="O667" s="68">
        <f t="shared" si="118"/>
        <v>48.643182397178059</v>
      </c>
      <c r="P667" s="68">
        <f t="shared" si="118"/>
        <v>0</v>
      </c>
      <c r="Q667" s="68">
        <f t="shared" si="118"/>
        <v>0</v>
      </c>
      <c r="R667" s="68">
        <f t="shared" si="114"/>
        <v>48.643182397178059</v>
      </c>
      <c r="S667" s="51">
        <f t="shared" si="115"/>
        <v>0</v>
      </c>
      <c r="T667" s="184">
        <f t="shared" si="116"/>
        <v>0</v>
      </c>
    </row>
    <row r="668" spans="1:20" x14ac:dyDescent="0.35">
      <c r="A668" s="63">
        <v>45593.624999998392</v>
      </c>
      <c r="B668" s="70">
        <v>436.72699999999998</v>
      </c>
      <c r="C668" s="71">
        <v>8995.8845848300007</v>
      </c>
      <c r="D668" s="66">
        <v>0</v>
      </c>
      <c r="E668" s="22">
        <v>0</v>
      </c>
      <c r="F668" s="19">
        <f t="shared" si="111"/>
        <v>436.72699999999998</v>
      </c>
      <c r="G668" s="19">
        <f t="shared" si="111"/>
        <v>8995.8845848300007</v>
      </c>
      <c r="H668" s="67">
        <v>0</v>
      </c>
      <c r="I668" s="34">
        <f t="shared" si="112"/>
        <v>436.72699999999998</v>
      </c>
      <c r="J668" s="68">
        <f t="shared" si="110"/>
        <v>20.598416367272922</v>
      </c>
      <c r="K668" s="110">
        <v>2.25</v>
      </c>
      <c r="L668" s="68">
        <f t="shared" si="113"/>
        <v>31.5</v>
      </c>
      <c r="M668" s="68">
        <f t="shared" si="118"/>
        <v>0</v>
      </c>
      <c r="N668" s="68">
        <f t="shared" si="118"/>
        <v>40.183553256869914</v>
      </c>
      <c r="O668" s="68">
        <f t="shared" si="118"/>
        <v>48.643182397178059</v>
      </c>
      <c r="P668" s="68">
        <f t="shared" si="118"/>
        <v>0</v>
      </c>
      <c r="Q668" s="68">
        <f t="shared" si="118"/>
        <v>0</v>
      </c>
      <c r="R668" s="68">
        <f t="shared" si="114"/>
        <v>48.643182397178059</v>
      </c>
      <c r="S668" s="51">
        <f t="shared" si="115"/>
        <v>0</v>
      </c>
      <c r="T668" s="184">
        <f t="shared" si="116"/>
        <v>0</v>
      </c>
    </row>
    <row r="669" spans="1:20" x14ac:dyDescent="0.35">
      <c r="A669" s="63">
        <v>45593.666666665056</v>
      </c>
      <c r="B669" s="70">
        <v>435.76099999999997</v>
      </c>
      <c r="C669" s="71">
        <v>9121.1589058099999</v>
      </c>
      <c r="D669" s="66">
        <v>0</v>
      </c>
      <c r="E669" s="22">
        <v>0</v>
      </c>
      <c r="F669" s="19">
        <f t="shared" si="111"/>
        <v>435.76099999999997</v>
      </c>
      <c r="G669" s="19">
        <f t="shared" si="111"/>
        <v>9121.1589058099999</v>
      </c>
      <c r="H669" s="67">
        <v>0</v>
      </c>
      <c r="I669" s="34">
        <f t="shared" si="112"/>
        <v>435.76099999999997</v>
      </c>
      <c r="J669" s="68">
        <f t="shared" si="110"/>
        <v>20.931563186723917</v>
      </c>
      <c r="K669" s="110">
        <v>2.25</v>
      </c>
      <c r="L669" s="68">
        <f t="shared" si="113"/>
        <v>31.5</v>
      </c>
      <c r="M669" s="68">
        <f t="shared" si="118"/>
        <v>0</v>
      </c>
      <c r="N669" s="68">
        <f t="shared" si="118"/>
        <v>40.183553256869914</v>
      </c>
      <c r="O669" s="68">
        <f t="shared" si="118"/>
        <v>48.643182397178059</v>
      </c>
      <c r="P669" s="68">
        <f t="shared" si="118"/>
        <v>0</v>
      </c>
      <c r="Q669" s="68">
        <f t="shared" si="118"/>
        <v>0</v>
      </c>
      <c r="R669" s="68">
        <f t="shared" si="114"/>
        <v>48.643182397178059</v>
      </c>
      <c r="S669" s="51">
        <f t="shared" si="115"/>
        <v>0</v>
      </c>
      <c r="T669" s="184">
        <f t="shared" si="116"/>
        <v>0</v>
      </c>
    </row>
    <row r="670" spans="1:20" x14ac:dyDescent="0.35">
      <c r="A670" s="63">
        <v>45593.70833333172</v>
      </c>
      <c r="B670" s="70">
        <v>433.84</v>
      </c>
      <c r="C670" s="71">
        <v>9906.4118510000008</v>
      </c>
      <c r="D670" s="66">
        <v>0</v>
      </c>
      <c r="E670" s="22">
        <v>0</v>
      </c>
      <c r="F670" s="19">
        <f t="shared" si="111"/>
        <v>433.84</v>
      </c>
      <c r="G670" s="19">
        <f t="shared" si="111"/>
        <v>9906.4118510000008</v>
      </c>
      <c r="H670" s="67">
        <v>0</v>
      </c>
      <c r="I670" s="34">
        <f t="shared" si="112"/>
        <v>433.84</v>
      </c>
      <c r="J670" s="68">
        <f t="shared" si="110"/>
        <v>22.834251915452704</v>
      </c>
      <c r="K670" s="110">
        <v>2.25</v>
      </c>
      <c r="L670" s="68">
        <f t="shared" si="113"/>
        <v>31.5</v>
      </c>
      <c r="M670" s="68">
        <f t="shared" si="118"/>
        <v>0</v>
      </c>
      <c r="N670" s="68">
        <f t="shared" si="118"/>
        <v>40.183553256869914</v>
      </c>
      <c r="O670" s="68">
        <f t="shared" si="118"/>
        <v>48.643182397178059</v>
      </c>
      <c r="P670" s="68">
        <f t="shared" si="118"/>
        <v>0</v>
      </c>
      <c r="Q670" s="68">
        <f t="shared" si="118"/>
        <v>0</v>
      </c>
      <c r="R670" s="68">
        <f t="shared" si="114"/>
        <v>48.643182397178059</v>
      </c>
      <c r="S670" s="51">
        <f t="shared" si="115"/>
        <v>0</v>
      </c>
      <c r="T670" s="184">
        <f t="shared" si="116"/>
        <v>0</v>
      </c>
    </row>
    <row r="671" spans="1:20" x14ac:dyDescent="0.35">
      <c r="A671" s="63">
        <v>45593.749999998385</v>
      </c>
      <c r="B671" s="70">
        <v>421.53300000000002</v>
      </c>
      <c r="C671" s="71">
        <v>13989.05432703</v>
      </c>
      <c r="D671" s="66">
        <v>0</v>
      </c>
      <c r="E671" s="22">
        <v>0</v>
      </c>
      <c r="F671" s="19">
        <f t="shared" si="111"/>
        <v>421.53300000000002</v>
      </c>
      <c r="G671" s="19">
        <f t="shared" si="111"/>
        <v>13989.05432703</v>
      </c>
      <c r="H671" s="67">
        <v>0</v>
      </c>
      <c r="I671" s="34">
        <f t="shared" si="112"/>
        <v>421.53300000000002</v>
      </c>
      <c r="J671" s="68">
        <f t="shared" si="110"/>
        <v>33.186142786045224</v>
      </c>
      <c r="K671" s="110">
        <v>2.25</v>
      </c>
      <c r="L671" s="68">
        <f t="shared" si="113"/>
        <v>31.5</v>
      </c>
      <c r="M671" s="68">
        <f t="shared" si="118"/>
        <v>0</v>
      </c>
      <c r="N671" s="68">
        <f t="shared" si="118"/>
        <v>40.183553256869914</v>
      </c>
      <c r="O671" s="68">
        <f t="shared" si="118"/>
        <v>48.643182397178059</v>
      </c>
      <c r="P671" s="68">
        <f t="shared" si="118"/>
        <v>0</v>
      </c>
      <c r="Q671" s="68">
        <f t="shared" si="118"/>
        <v>0</v>
      </c>
      <c r="R671" s="68">
        <f t="shared" si="114"/>
        <v>48.643182397178059</v>
      </c>
      <c r="S671" s="51">
        <f t="shared" si="115"/>
        <v>0</v>
      </c>
      <c r="T671" s="184">
        <f t="shared" si="116"/>
        <v>0</v>
      </c>
    </row>
    <row r="672" spans="1:20" x14ac:dyDescent="0.35">
      <c r="A672" s="63">
        <v>45593.791666665049</v>
      </c>
      <c r="B672" s="70">
        <v>428.16</v>
      </c>
      <c r="C672" s="71">
        <v>20225.535437800001</v>
      </c>
      <c r="D672" s="66">
        <v>0</v>
      </c>
      <c r="E672" s="22">
        <v>0</v>
      </c>
      <c r="F672" s="19">
        <f t="shared" si="111"/>
        <v>428.16</v>
      </c>
      <c r="G672" s="19">
        <f t="shared" si="111"/>
        <v>20225.535437800001</v>
      </c>
      <c r="H672" s="67">
        <v>0</v>
      </c>
      <c r="I672" s="34">
        <f t="shared" si="112"/>
        <v>428.16</v>
      </c>
      <c r="J672" s="68">
        <f t="shared" si="110"/>
        <v>47.2382647556988</v>
      </c>
      <c r="K672" s="110">
        <v>2.25</v>
      </c>
      <c r="L672" s="68">
        <f t="shared" si="113"/>
        <v>31.5</v>
      </c>
      <c r="M672" s="68">
        <f t="shared" si="118"/>
        <v>0</v>
      </c>
      <c r="N672" s="68">
        <f t="shared" si="118"/>
        <v>40.183553256869914</v>
      </c>
      <c r="O672" s="68">
        <f t="shared" si="118"/>
        <v>48.643182397178059</v>
      </c>
      <c r="P672" s="68">
        <f t="shared" si="118"/>
        <v>0</v>
      </c>
      <c r="Q672" s="68">
        <f t="shared" si="118"/>
        <v>0</v>
      </c>
      <c r="R672" s="68">
        <f t="shared" si="114"/>
        <v>48.643182397178059</v>
      </c>
      <c r="S672" s="51">
        <f t="shared" si="115"/>
        <v>0</v>
      </c>
      <c r="T672" s="184">
        <f t="shared" si="116"/>
        <v>0</v>
      </c>
    </row>
    <row r="673" spans="1:20" x14ac:dyDescent="0.35">
      <c r="A673" s="63">
        <v>45593.833333331713</v>
      </c>
      <c r="B673" s="70">
        <v>443.73</v>
      </c>
      <c r="C673" s="71">
        <v>15928.770692000002</v>
      </c>
      <c r="D673" s="66">
        <v>0</v>
      </c>
      <c r="E673" s="22">
        <v>0</v>
      </c>
      <c r="F673" s="19">
        <f t="shared" si="111"/>
        <v>443.73</v>
      </c>
      <c r="G673" s="19">
        <f t="shared" si="111"/>
        <v>15928.770692000002</v>
      </c>
      <c r="H673" s="67">
        <v>0</v>
      </c>
      <c r="I673" s="34">
        <f t="shared" si="112"/>
        <v>443.73</v>
      </c>
      <c r="J673" s="68">
        <f t="shared" si="110"/>
        <v>35.89743919049873</v>
      </c>
      <c r="K673" s="110">
        <v>2.25</v>
      </c>
      <c r="L673" s="68">
        <f t="shared" si="113"/>
        <v>31.5</v>
      </c>
      <c r="M673" s="68">
        <f t="shared" si="118"/>
        <v>0</v>
      </c>
      <c r="N673" s="68">
        <f t="shared" si="118"/>
        <v>40.183553256869914</v>
      </c>
      <c r="O673" s="68">
        <f t="shared" si="118"/>
        <v>48.643182397178059</v>
      </c>
      <c r="P673" s="68">
        <f t="shared" si="118"/>
        <v>0</v>
      </c>
      <c r="Q673" s="68">
        <f t="shared" si="118"/>
        <v>0</v>
      </c>
      <c r="R673" s="68">
        <f t="shared" si="114"/>
        <v>48.643182397178059</v>
      </c>
      <c r="S673" s="51">
        <f t="shared" si="115"/>
        <v>0</v>
      </c>
      <c r="T673" s="184">
        <f t="shared" si="116"/>
        <v>0</v>
      </c>
    </row>
    <row r="674" spans="1:20" x14ac:dyDescent="0.35">
      <c r="A674" s="63">
        <v>45593.874999998377</v>
      </c>
      <c r="B674" s="70">
        <v>446.37600000000003</v>
      </c>
      <c r="C674" s="71">
        <v>11736.20569712</v>
      </c>
      <c r="D674" s="66">
        <v>0</v>
      </c>
      <c r="E674" s="22">
        <v>0</v>
      </c>
      <c r="F674" s="19">
        <f t="shared" si="111"/>
        <v>446.37600000000003</v>
      </c>
      <c r="G674" s="19">
        <f t="shared" si="111"/>
        <v>11736.20569712</v>
      </c>
      <c r="H674" s="67">
        <v>0</v>
      </c>
      <c r="I674" s="34">
        <f t="shared" si="112"/>
        <v>446.37600000000003</v>
      </c>
      <c r="J674" s="68">
        <f t="shared" si="110"/>
        <v>26.292196930659351</v>
      </c>
      <c r="K674" s="110">
        <v>2.25</v>
      </c>
      <c r="L674" s="68">
        <f t="shared" si="113"/>
        <v>31.5</v>
      </c>
      <c r="M674" s="68">
        <f t="shared" si="118"/>
        <v>0</v>
      </c>
      <c r="N674" s="68">
        <f t="shared" si="118"/>
        <v>40.183553256869914</v>
      </c>
      <c r="O674" s="68">
        <f t="shared" si="118"/>
        <v>48.643182397178059</v>
      </c>
      <c r="P674" s="68">
        <f t="shared" si="118"/>
        <v>0</v>
      </c>
      <c r="Q674" s="68">
        <f t="shared" si="118"/>
        <v>0</v>
      </c>
      <c r="R674" s="68">
        <f t="shared" si="114"/>
        <v>48.643182397178059</v>
      </c>
      <c r="S674" s="51">
        <f t="shared" si="115"/>
        <v>0</v>
      </c>
      <c r="T674" s="184">
        <f t="shared" si="116"/>
        <v>0</v>
      </c>
    </row>
    <row r="675" spans="1:20" x14ac:dyDescent="0.35">
      <c r="A675" s="63">
        <v>45593.916666665042</v>
      </c>
      <c r="B675" s="70">
        <v>432.14600000000002</v>
      </c>
      <c r="C675" s="71">
        <v>10619.133192019999</v>
      </c>
      <c r="D675" s="66">
        <v>0</v>
      </c>
      <c r="E675" s="22">
        <v>0</v>
      </c>
      <c r="F675" s="19">
        <f t="shared" si="111"/>
        <v>432.14600000000002</v>
      </c>
      <c r="G675" s="19">
        <f t="shared" si="111"/>
        <v>10619.133192019999</v>
      </c>
      <c r="H675" s="67">
        <v>0</v>
      </c>
      <c r="I675" s="34">
        <f t="shared" si="112"/>
        <v>432.14600000000002</v>
      </c>
      <c r="J675" s="68">
        <f t="shared" si="110"/>
        <v>24.573022062034589</v>
      </c>
      <c r="K675" s="110">
        <v>2.25</v>
      </c>
      <c r="L675" s="68">
        <f t="shared" si="113"/>
        <v>31.5</v>
      </c>
      <c r="M675" s="68">
        <f t="shared" si="118"/>
        <v>0</v>
      </c>
      <c r="N675" s="68">
        <f t="shared" si="118"/>
        <v>40.183553256869914</v>
      </c>
      <c r="O675" s="68">
        <f t="shared" si="118"/>
        <v>48.643182397178059</v>
      </c>
      <c r="P675" s="68">
        <f t="shared" si="118"/>
        <v>0</v>
      </c>
      <c r="Q675" s="68">
        <f t="shared" si="118"/>
        <v>0</v>
      </c>
      <c r="R675" s="68">
        <f t="shared" si="114"/>
        <v>48.643182397178059</v>
      </c>
      <c r="S675" s="51">
        <f t="shared" si="115"/>
        <v>0</v>
      </c>
      <c r="T675" s="184">
        <f t="shared" si="116"/>
        <v>0</v>
      </c>
    </row>
    <row r="676" spans="1:20" x14ac:dyDescent="0.35">
      <c r="A676" s="63">
        <v>45593.958333331706</v>
      </c>
      <c r="B676" s="70">
        <v>410.51499999999999</v>
      </c>
      <c r="C676" s="71">
        <v>9040.0336834000009</v>
      </c>
      <c r="D676" s="66">
        <v>0</v>
      </c>
      <c r="E676" s="22">
        <v>0</v>
      </c>
      <c r="F676" s="19">
        <f t="shared" si="111"/>
        <v>410.51499999999999</v>
      </c>
      <c r="G676" s="19">
        <f t="shared" si="111"/>
        <v>9040.0336834000009</v>
      </c>
      <c r="H676" s="67">
        <v>0</v>
      </c>
      <c r="I676" s="34">
        <f t="shared" si="112"/>
        <v>410.51499999999999</v>
      </c>
      <c r="J676" s="68">
        <f t="shared" si="110"/>
        <v>22.021201864487292</v>
      </c>
      <c r="K676" s="110">
        <v>2.25</v>
      </c>
      <c r="L676" s="68">
        <f t="shared" si="113"/>
        <v>31.5</v>
      </c>
      <c r="M676" s="68">
        <f t="shared" si="118"/>
        <v>0</v>
      </c>
      <c r="N676" s="68">
        <f t="shared" si="118"/>
        <v>40.183553256869914</v>
      </c>
      <c r="O676" s="68">
        <f t="shared" si="118"/>
        <v>48.643182397178059</v>
      </c>
      <c r="P676" s="68">
        <f t="shared" si="118"/>
        <v>0</v>
      </c>
      <c r="Q676" s="68">
        <f t="shared" si="118"/>
        <v>0</v>
      </c>
      <c r="R676" s="68">
        <f t="shared" si="114"/>
        <v>48.643182397178059</v>
      </c>
      <c r="S676" s="51">
        <f t="shared" si="115"/>
        <v>0</v>
      </c>
      <c r="T676" s="184">
        <f t="shared" si="116"/>
        <v>0</v>
      </c>
    </row>
    <row r="677" spans="1:20" x14ac:dyDescent="0.35">
      <c r="A677" s="63">
        <v>45593.99999999837</v>
      </c>
      <c r="B677" s="70">
        <v>381.72300000000001</v>
      </c>
      <c r="C677" s="71">
        <v>7387.3527061300001</v>
      </c>
      <c r="D677" s="66">
        <v>0</v>
      </c>
      <c r="E677" s="22">
        <v>0</v>
      </c>
      <c r="F677" s="19">
        <f t="shared" si="111"/>
        <v>381.72300000000001</v>
      </c>
      <c r="G677" s="19">
        <f t="shared" si="111"/>
        <v>7387.3527061300001</v>
      </c>
      <c r="H677" s="67">
        <v>0</v>
      </c>
      <c r="I677" s="34">
        <f t="shared" si="112"/>
        <v>381.72300000000001</v>
      </c>
      <c r="J677" s="68">
        <f t="shared" si="110"/>
        <v>19.35265285594528</v>
      </c>
      <c r="K677" s="110">
        <v>2.25</v>
      </c>
      <c r="L677" s="68">
        <f t="shared" si="113"/>
        <v>31.5</v>
      </c>
      <c r="M677" s="68">
        <f t="shared" si="118"/>
        <v>0</v>
      </c>
      <c r="N677" s="68">
        <f t="shared" si="118"/>
        <v>40.183553256869914</v>
      </c>
      <c r="O677" s="68">
        <f t="shared" si="118"/>
        <v>48.643182397178059</v>
      </c>
      <c r="P677" s="68">
        <f t="shared" si="118"/>
        <v>0</v>
      </c>
      <c r="Q677" s="68">
        <f t="shared" si="118"/>
        <v>0</v>
      </c>
      <c r="R677" s="68">
        <f t="shared" si="114"/>
        <v>48.643182397178059</v>
      </c>
      <c r="S677" s="51">
        <f t="shared" si="115"/>
        <v>0</v>
      </c>
      <c r="T677" s="184">
        <f t="shared" si="116"/>
        <v>0</v>
      </c>
    </row>
    <row r="678" spans="1:20" ht="15" customHeight="1" x14ac:dyDescent="0.35">
      <c r="A678" s="63">
        <v>45594.041666665034</v>
      </c>
      <c r="B678" s="64">
        <v>376.79300000000001</v>
      </c>
      <c r="C678" s="65">
        <v>6340.6048581599998</v>
      </c>
      <c r="D678" s="66">
        <v>0</v>
      </c>
      <c r="E678" s="22">
        <v>0</v>
      </c>
      <c r="F678" s="19">
        <f t="shared" si="111"/>
        <v>376.79300000000001</v>
      </c>
      <c r="G678" s="19">
        <f t="shared" si="111"/>
        <v>6340.6048581599998</v>
      </c>
      <c r="H678" s="67">
        <v>0</v>
      </c>
      <c r="I678" s="34">
        <f t="shared" si="112"/>
        <v>376.79300000000001</v>
      </c>
      <c r="J678" s="68">
        <f t="shared" si="110"/>
        <v>16.827820204090841</v>
      </c>
      <c r="K678" s="110">
        <v>2.13</v>
      </c>
      <c r="L678" s="68">
        <f t="shared" si="113"/>
        <v>30.252000000000002</v>
      </c>
      <c r="M678" s="68">
        <f t="shared" si="118"/>
        <v>0</v>
      </c>
      <c r="N678" s="68">
        <f t="shared" si="118"/>
        <v>40.183553256869914</v>
      </c>
      <c r="O678" s="68">
        <f t="shared" si="118"/>
        <v>48.643182397178059</v>
      </c>
      <c r="P678" s="68">
        <f t="shared" si="118"/>
        <v>0</v>
      </c>
      <c r="Q678" s="68">
        <f t="shared" si="118"/>
        <v>0</v>
      </c>
      <c r="R678" s="68">
        <f t="shared" si="114"/>
        <v>48.643182397178059</v>
      </c>
      <c r="S678" s="51">
        <f t="shared" si="115"/>
        <v>0</v>
      </c>
      <c r="T678" s="184">
        <f t="shared" si="116"/>
        <v>0</v>
      </c>
    </row>
    <row r="679" spans="1:20" ht="15" customHeight="1" x14ac:dyDescent="0.35">
      <c r="A679" s="63">
        <v>45594.083333331699</v>
      </c>
      <c r="B679" s="70">
        <v>368.10300000000001</v>
      </c>
      <c r="C679" s="71">
        <v>5903.6353305600005</v>
      </c>
      <c r="D679" s="66">
        <v>0</v>
      </c>
      <c r="E679" s="22">
        <v>0</v>
      </c>
      <c r="F679" s="19">
        <f t="shared" si="111"/>
        <v>368.10300000000001</v>
      </c>
      <c r="G679" s="19">
        <f t="shared" si="111"/>
        <v>5903.6353305600005</v>
      </c>
      <c r="H679" s="67">
        <v>0</v>
      </c>
      <c r="I679" s="34">
        <f t="shared" si="112"/>
        <v>368.10300000000001</v>
      </c>
      <c r="J679" s="68">
        <f t="shared" si="110"/>
        <v>16.037998415008843</v>
      </c>
      <c r="K679" s="110">
        <v>2.13</v>
      </c>
      <c r="L679" s="68">
        <f t="shared" si="113"/>
        <v>30.252000000000002</v>
      </c>
      <c r="M679" s="68">
        <f t="shared" si="118"/>
        <v>0</v>
      </c>
      <c r="N679" s="68">
        <f t="shared" si="118"/>
        <v>40.183553256869914</v>
      </c>
      <c r="O679" s="68">
        <f t="shared" si="118"/>
        <v>48.643182397178059</v>
      </c>
      <c r="P679" s="68">
        <f t="shared" si="118"/>
        <v>0</v>
      </c>
      <c r="Q679" s="68">
        <f t="shared" si="118"/>
        <v>0</v>
      </c>
      <c r="R679" s="68">
        <f t="shared" si="114"/>
        <v>48.643182397178059</v>
      </c>
      <c r="S679" s="51">
        <f t="shared" si="115"/>
        <v>0</v>
      </c>
      <c r="T679" s="184">
        <f t="shared" si="116"/>
        <v>0</v>
      </c>
    </row>
    <row r="680" spans="1:20" ht="15" customHeight="1" x14ac:dyDescent="0.35">
      <c r="A680" s="63">
        <v>45594.124999998363</v>
      </c>
      <c r="B680" s="70">
        <v>368.30500000000001</v>
      </c>
      <c r="C680" s="71">
        <v>5789.3094316000006</v>
      </c>
      <c r="D680" s="66">
        <v>0</v>
      </c>
      <c r="E680" s="22">
        <v>0</v>
      </c>
      <c r="F680" s="19">
        <f t="shared" si="111"/>
        <v>368.30500000000001</v>
      </c>
      <c r="G680" s="19">
        <f t="shared" si="111"/>
        <v>5789.3094316000006</v>
      </c>
      <c r="H680" s="67">
        <v>0</v>
      </c>
      <c r="I680" s="34">
        <f t="shared" si="112"/>
        <v>368.30500000000001</v>
      </c>
      <c r="J680" s="68">
        <f t="shared" si="110"/>
        <v>15.718791305032514</v>
      </c>
      <c r="K680" s="110">
        <v>2.13</v>
      </c>
      <c r="L680" s="68">
        <f t="shared" si="113"/>
        <v>30.252000000000002</v>
      </c>
      <c r="M680" s="68">
        <f t="shared" ref="M680:Q695" si="119">M679</f>
        <v>0</v>
      </c>
      <c r="N680" s="68">
        <f t="shared" si="119"/>
        <v>40.183553256869914</v>
      </c>
      <c r="O680" s="68">
        <f t="shared" si="119"/>
        <v>48.643182397178059</v>
      </c>
      <c r="P680" s="68">
        <f t="shared" si="119"/>
        <v>0</v>
      </c>
      <c r="Q680" s="68">
        <f t="shared" si="119"/>
        <v>0</v>
      </c>
      <c r="R680" s="68">
        <f t="shared" si="114"/>
        <v>48.643182397178059</v>
      </c>
      <c r="S680" s="51">
        <f t="shared" si="115"/>
        <v>0</v>
      </c>
      <c r="T680" s="184">
        <f t="shared" si="116"/>
        <v>0</v>
      </c>
    </row>
    <row r="681" spans="1:20" ht="15" customHeight="1" x14ac:dyDescent="0.35">
      <c r="A681" s="63">
        <v>45594.166666665027</v>
      </c>
      <c r="B681" s="70">
        <v>369.84300000000002</v>
      </c>
      <c r="C681" s="71">
        <v>5852.2399834099997</v>
      </c>
      <c r="D681" s="66">
        <v>0</v>
      </c>
      <c r="E681" s="22">
        <v>0</v>
      </c>
      <c r="F681" s="19">
        <f t="shared" si="111"/>
        <v>369.84300000000002</v>
      </c>
      <c r="G681" s="19">
        <f t="shared" si="111"/>
        <v>5852.2399834099997</v>
      </c>
      <c r="H681" s="67">
        <v>0</v>
      </c>
      <c r="I681" s="34">
        <f t="shared" si="112"/>
        <v>369.84300000000002</v>
      </c>
      <c r="J681" s="68">
        <f t="shared" si="110"/>
        <v>15.823579149558054</v>
      </c>
      <c r="K681" s="110">
        <v>2.13</v>
      </c>
      <c r="L681" s="68">
        <f t="shared" si="113"/>
        <v>30.252000000000002</v>
      </c>
      <c r="M681" s="68">
        <f t="shared" si="119"/>
        <v>0</v>
      </c>
      <c r="N681" s="68">
        <f t="shared" si="119"/>
        <v>40.183553256869914</v>
      </c>
      <c r="O681" s="68">
        <f t="shared" si="119"/>
        <v>48.643182397178059</v>
      </c>
      <c r="P681" s="68">
        <f t="shared" si="119"/>
        <v>0</v>
      </c>
      <c r="Q681" s="68">
        <f t="shared" si="119"/>
        <v>0</v>
      </c>
      <c r="R681" s="68">
        <f t="shared" si="114"/>
        <v>48.643182397178059</v>
      </c>
      <c r="S681" s="51">
        <f t="shared" si="115"/>
        <v>0</v>
      </c>
      <c r="T681" s="184">
        <f t="shared" si="116"/>
        <v>0</v>
      </c>
    </row>
    <row r="682" spans="1:20" ht="15" customHeight="1" x14ac:dyDescent="0.35">
      <c r="A682" s="63">
        <v>45594.208333331691</v>
      </c>
      <c r="B682" s="70">
        <v>342.56600000000003</v>
      </c>
      <c r="C682" s="71">
        <v>5802.9699094200005</v>
      </c>
      <c r="D682" s="66">
        <v>0</v>
      </c>
      <c r="E682" s="22">
        <v>0</v>
      </c>
      <c r="F682" s="19">
        <f t="shared" si="111"/>
        <v>342.56600000000003</v>
      </c>
      <c r="G682" s="19">
        <f t="shared" si="111"/>
        <v>5802.9699094200005</v>
      </c>
      <c r="H682" s="67">
        <v>0</v>
      </c>
      <c r="I682" s="34">
        <f t="shared" si="112"/>
        <v>342.56600000000003</v>
      </c>
      <c r="J682" s="68">
        <f t="shared" si="110"/>
        <v>16.939713542558223</v>
      </c>
      <c r="K682" s="110">
        <v>2.13</v>
      </c>
      <c r="L682" s="68">
        <f t="shared" si="113"/>
        <v>30.252000000000002</v>
      </c>
      <c r="M682" s="68">
        <f t="shared" si="119"/>
        <v>0</v>
      </c>
      <c r="N682" s="68">
        <f t="shared" si="119"/>
        <v>40.183553256869914</v>
      </c>
      <c r="O682" s="68">
        <f t="shared" si="119"/>
        <v>48.643182397178059</v>
      </c>
      <c r="P682" s="68">
        <f t="shared" si="119"/>
        <v>0</v>
      </c>
      <c r="Q682" s="68">
        <f t="shared" si="119"/>
        <v>0</v>
      </c>
      <c r="R682" s="68">
        <f t="shared" si="114"/>
        <v>48.643182397178059</v>
      </c>
      <c r="S682" s="51">
        <f t="shared" si="115"/>
        <v>0</v>
      </c>
      <c r="T682" s="184">
        <f t="shared" si="116"/>
        <v>0</v>
      </c>
    </row>
    <row r="683" spans="1:20" ht="15" customHeight="1" x14ac:dyDescent="0.35">
      <c r="A683" s="63">
        <v>45594.249999998356</v>
      </c>
      <c r="B683" s="70">
        <v>366</v>
      </c>
      <c r="C683" s="71">
        <v>7239.48</v>
      </c>
      <c r="D683" s="66">
        <v>88.992000000000004</v>
      </c>
      <c r="E683" s="22">
        <v>1760.2619999999999</v>
      </c>
      <c r="F683" s="19">
        <f t="shared" si="111"/>
        <v>277.00799999999998</v>
      </c>
      <c r="G683" s="19">
        <f t="shared" si="111"/>
        <v>5479.2179999999998</v>
      </c>
      <c r="H683" s="67">
        <v>0</v>
      </c>
      <c r="I683" s="34">
        <f t="shared" si="112"/>
        <v>277.00799999999998</v>
      </c>
      <c r="J683" s="68">
        <f t="shared" si="110"/>
        <v>19.779999133599031</v>
      </c>
      <c r="K683" s="110">
        <v>2.13</v>
      </c>
      <c r="L683" s="68">
        <f t="shared" si="113"/>
        <v>30.252000000000002</v>
      </c>
      <c r="M683" s="68">
        <f t="shared" si="119"/>
        <v>0</v>
      </c>
      <c r="N683" s="68">
        <f t="shared" si="119"/>
        <v>40.183553256869914</v>
      </c>
      <c r="O683" s="68">
        <f t="shared" si="119"/>
        <v>48.643182397178059</v>
      </c>
      <c r="P683" s="68">
        <f t="shared" si="119"/>
        <v>0</v>
      </c>
      <c r="Q683" s="68">
        <f t="shared" si="119"/>
        <v>0</v>
      </c>
      <c r="R683" s="68">
        <f t="shared" si="114"/>
        <v>48.643182397178059</v>
      </c>
      <c r="S683" s="51">
        <f t="shared" si="115"/>
        <v>0</v>
      </c>
      <c r="T683" s="184">
        <f t="shared" si="116"/>
        <v>0</v>
      </c>
    </row>
    <row r="684" spans="1:20" ht="15" customHeight="1" x14ac:dyDescent="0.35">
      <c r="A684" s="63">
        <v>45594.29166666502</v>
      </c>
      <c r="B684" s="70">
        <v>332.3</v>
      </c>
      <c r="C684" s="71">
        <v>11431.12</v>
      </c>
      <c r="D684" s="66">
        <v>46.957999999999998</v>
      </c>
      <c r="E684" s="22">
        <v>1615.355</v>
      </c>
      <c r="F684" s="19">
        <f t="shared" si="111"/>
        <v>285.34199999999998</v>
      </c>
      <c r="G684" s="19">
        <f t="shared" si="111"/>
        <v>9815.7650000000012</v>
      </c>
      <c r="H684" s="67">
        <v>0</v>
      </c>
      <c r="I684" s="34">
        <f t="shared" si="112"/>
        <v>285.34199999999998</v>
      </c>
      <c r="J684" s="68">
        <f t="shared" si="110"/>
        <v>34.400000700913296</v>
      </c>
      <c r="K684" s="110">
        <v>2.13</v>
      </c>
      <c r="L684" s="68">
        <f t="shared" si="113"/>
        <v>30.252000000000002</v>
      </c>
      <c r="M684" s="68">
        <f t="shared" si="119"/>
        <v>0</v>
      </c>
      <c r="N684" s="68">
        <f t="shared" si="119"/>
        <v>40.183553256869914</v>
      </c>
      <c r="O684" s="68">
        <f t="shared" si="119"/>
        <v>48.643182397178059</v>
      </c>
      <c r="P684" s="68">
        <f t="shared" si="119"/>
        <v>0</v>
      </c>
      <c r="Q684" s="68">
        <f t="shared" si="119"/>
        <v>0</v>
      </c>
      <c r="R684" s="68">
        <f t="shared" si="114"/>
        <v>48.643182397178059</v>
      </c>
      <c r="S684" s="51">
        <f t="shared" si="115"/>
        <v>0</v>
      </c>
      <c r="T684" s="184">
        <f t="shared" si="116"/>
        <v>0</v>
      </c>
    </row>
    <row r="685" spans="1:20" ht="15" customHeight="1" x14ac:dyDescent="0.35">
      <c r="A685" s="63">
        <v>45594.333333331684</v>
      </c>
      <c r="B685" s="70">
        <v>343.9</v>
      </c>
      <c r="C685" s="71">
        <v>16885.490000000002</v>
      </c>
      <c r="D685" s="66">
        <v>32.014000000000003</v>
      </c>
      <c r="E685" s="22">
        <v>1571.8869999999999</v>
      </c>
      <c r="F685" s="19">
        <f t="shared" si="111"/>
        <v>311.88599999999997</v>
      </c>
      <c r="G685" s="19">
        <f t="shared" si="111"/>
        <v>15313.603000000001</v>
      </c>
      <c r="H685" s="67">
        <v>0</v>
      </c>
      <c r="I685" s="34">
        <f t="shared" si="112"/>
        <v>311.88599999999997</v>
      </c>
      <c r="J685" s="68">
        <f t="shared" si="110"/>
        <v>49.100001282519905</v>
      </c>
      <c r="K685" s="110">
        <v>2.13</v>
      </c>
      <c r="L685" s="68">
        <f t="shared" si="113"/>
        <v>30.252000000000002</v>
      </c>
      <c r="M685" s="68">
        <f t="shared" si="119"/>
        <v>0</v>
      </c>
      <c r="N685" s="68">
        <f t="shared" si="119"/>
        <v>40.183553256869914</v>
      </c>
      <c r="O685" s="68">
        <f t="shared" si="119"/>
        <v>48.643182397178059</v>
      </c>
      <c r="P685" s="68">
        <f t="shared" si="119"/>
        <v>0</v>
      </c>
      <c r="Q685" s="68">
        <f t="shared" si="119"/>
        <v>0</v>
      </c>
      <c r="R685" s="68">
        <f t="shared" si="114"/>
        <v>48.643182397178059</v>
      </c>
      <c r="S685" s="51">
        <f t="shared" si="115"/>
        <v>0.45681888534184623</v>
      </c>
      <c r="T685" s="184">
        <f t="shared" si="116"/>
        <v>142.47541487372703</v>
      </c>
    </row>
    <row r="686" spans="1:20" ht="15" customHeight="1" x14ac:dyDescent="0.35">
      <c r="A686" s="63">
        <v>45594.374999998348</v>
      </c>
      <c r="B686" s="70">
        <v>363.8</v>
      </c>
      <c r="C686" s="71">
        <v>11881.708000000001</v>
      </c>
      <c r="D686" s="66">
        <v>47.472999999999999</v>
      </c>
      <c r="E686" s="22">
        <v>1550.4680000000001</v>
      </c>
      <c r="F686" s="19">
        <f t="shared" si="111"/>
        <v>316.327</v>
      </c>
      <c r="G686" s="19">
        <f t="shared" si="111"/>
        <v>10331.24</v>
      </c>
      <c r="H686" s="67">
        <v>0</v>
      </c>
      <c r="I686" s="34">
        <f t="shared" si="112"/>
        <v>316.327</v>
      </c>
      <c r="J686" s="68">
        <f t="shared" si="110"/>
        <v>32.660000569031411</v>
      </c>
      <c r="K686" s="110">
        <v>2.13</v>
      </c>
      <c r="L686" s="68">
        <f t="shared" si="113"/>
        <v>30.252000000000002</v>
      </c>
      <c r="M686" s="68">
        <f t="shared" si="119"/>
        <v>0</v>
      </c>
      <c r="N686" s="68">
        <f t="shared" si="119"/>
        <v>40.183553256869914</v>
      </c>
      <c r="O686" s="68">
        <f t="shared" si="119"/>
        <v>48.643182397178059</v>
      </c>
      <c r="P686" s="68">
        <f t="shared" si="119"/>
        <v>0</v>
      </c>
      <c r="Q686" s="68">
        <f t="shared" si="119"/>
        <v>0</v>
      </c>
      <c r="R686" s="68">
        <f t="shared" si="114"/>
        <v>48.643182397178059</v>
      </c>
      <c r="S686" s="51">
        <f t="shared" si="115"/>
        <v>0</v>
      </c>
      <c r="T686" s="184">
        <f t="shared" si="116"/>
        <v>0</v>
      </c>
    </row>
    <row r="687" spans="1:20" ht="15" customHeight="1" x14ac:dyDescent="0.35">
      <c r="A687" s="63">
        <v>45594.416666665013</v>
      </c>
      <c r="B687" s="70">
        <v>426</v>
      </c>
      <c r="C687" s="71">
        <v>10475.34</v>
      </c>
      <c r="D687" s="66">
        <v>107.479</v>
      </c>
      <c r="E687" s="22">
        <v>2642.9090000000001</v>
      </c>
      <c r="F687" s="19">
        <f t="shared" si="111"/>
        <v>318.52100000000002</v>
      </c>
      <c r="G687" s="19">
        <f t="shared" si="111"/>
        <v>7832.4310000000005</v>
      </c>
      <c r="H687" s="67">
        <v>0</v>
      </c>
      <c r="I687" s="34">
        <f t="shared" si="112"/>
        <v>318.52100000000002</v>
      </c>
      <c r="J687" s="68">
        <f t="shared" si="110"/>
        <v>24.589998775590935</v>
      </c>
      <c r="K687" s="110">
        <v>2.13</v>
      </c>
      <c r="L687" s="68">
        <f t="shared" si="113"/>
        <v>30.252000000000002</v>
      </c>
      <c r="M687" s="68">
        <f t="shared" si="119"/>
        <v>0</v>
      </c>
      <c r="N687" s="68">
        <f t="shared" si="119"/>
        <v>40.183553256869914</v>
      </c>
      <c r="O687" s="68">
        <f t="shared" si="119"/>
        <v>48.643182397178059</v>
      </c>
      <c r="P687" s="68">
        <f t="shared" si="119"/>
        <v>0</v>
      </c>
      <c r="Q687" s="68">
        <f t="shared" si="119"/>
        <v>0</v>
      </c>
      <c r="R687" s="68">
        <f t="shared" si="114"/>
        <v>48.643182397178059</v>
      </c>
      <c r="S687" s="51">
        <f t="shared" si="115"/>
        <v>0</v>
      </c>
      <c r="T687" s="184">
        <f t="shared" si="116"/>
        <v>0</v>
      </c>
    </row>
    <row r="688" spans="1:20" ht="15" customHeight="1" x14ac:dyDescent="0.35">
      <c r="A688" s="63">
        <v>45594.458333331677</v>
      </c>
      <c r="B688" s="70">
        <v>407.7</v>
      </c>
      <c r="C688" s="71">
        <v>9609.4889999999996</v>
      </c>
      <c r="D688" s="66">
        <v>109.57599999999999</v>
      </c>
      <c r="E688" s="22">
        <v>2582.7060000000001</v>
      </c>
      <c r="F688" s="19">
        <f t="shared" si="111"/>
        <v>298.12400000000002</v>
      </c>
      <c r="G688" s="19">
        <f t="shared" si="111"/>
        <v>7026.7829999999994</v>
      </c>
      <c r="H688" s="67">
        <v>0</v>
      </c>
      <c r="I688" s="34">
        <f t="shared" si="112"/>
        <v>298.12400000000002</v>
      </c>
      <c r="J688" s="68">
        <f t="shared" si="110"/>
        <v>23.570001073378858</v>
      </c>
      <c r="K688" s="110">
        <v>2.13</v>
      </c>
      <c r="L688" s="68">
        <f t="shared" si="113"/>
        <v>30.252000000000002</v>
      </c>
      <c r="M688" s="68">
        <f t="shared" si="119"/>
        <v>0</v>
      </c>
      <c r="N688" s="68">
        <f t="shared" si="119"/>
        <v>40.183553256869914</v>
      </c>
      <c r="O688" s="68">
        <f t="shared" si="119"/>
        <v>48.643182397178059</v>
      </c>
      <c r="P688" s="68">
        <f t="shared" si="119"/>
        <v>0</v>
      </c>
      <c r="Q688" s="68">
        <f t="shared" si="119"/>
        <v>0</v>
      </c>
      <c r="R688" s="68">
        <f t="shared" si="114"/>
        <v>48.643182397178059</v>
      </c>
      <c r="S688" s="51">
        <f t="shared" si="115"/>
        <v>0</v>
      </c>
      <c r="T688" s="184">
        <f t="shared" si="116"/>
        <v>0</v>
      </c>
    </row>
    <row r="689" spans="1:20" ht="15" customHeight="1" x14ac:dyDescent="0.35">
      <c r="A689" s="63">
        <v>45594.499999998341</v>
      </c>
      <c r="B689" s="70">
        <v>403.9</v>
      </c>
      <c r="C689" s="71">
        <v>9746.107</v>
      </c>
      <c r="D689" s="66">
        <v>117.014</v>
      </c>
      <c r="E689" s="22">
        <v>2823.5479999999998</v>
      </c>
      <c r="F689" s="19">
        <f t="shared" si="111"/>
        <v>286.88599999999997</v>
      </c>
      <c r="G689" s="19">
        <f t="shared" si="111"/>
        <v>6922.5590000000002</v>
      </c>
      <c r="H689" s="67">
        <v>0</v>
      </c>
      <c r="I689" s="34">
        <f t="shared" si="112"/>
        <v>286.88599999999997</v>
      </c>
      <c r="J689" s="68">
        <f t="shared" si="110"/>
        <v>24.129999372573081</v>
      </c>
      <c r="K689" s="110">
        <v>2.13</v>
      </c>
      <c r="L689" s="68">
        <f t="shared" si="113"/>
        <v>30.252000000000002</v>
      </c>
      <c r="M689" s="68">
        <f t="shared" si="119"/>
        <v>0</v>
      </c>
      <c r="N689" s="68">
        <f t="shared" si="119"/>
        <v>40.183553256869914</v>
      </c>
      <c r="O689" s="68">
        <f t="shared" si="119"/>
        <v>48.643182397178059</v>
      </c>
      <c r="P689" s="68">
        <f t="shared" si="119"/>
        <v>0</v>
      </c>
      <c r="Q689" s="68">
        <f t="shared" si="119"/>
        <v>0</v>
      </c>
      <c r="R689" s="68">
        <f t="shared" si="114"/>
        <v>48.643182397178059</v>
      </c>
      <c r="S689" s="51">
        <f t="shared" si="115"/>
        <v>0</v>
      </c>
      <c r="T689" s="184">
        <f t="shared" si="116"/>
        <v>0</v>
      </c>
    </row>
    <row r="690" spans="1:20" ht="15" customHeight="1" x14ac:dyDescent="0.35">
      <c r="A690" s="63">
        <v>45594.541666665005</v>
      </c>
      <c r="B690" s="70">
        <v>395</v>
      </c>
      <c r="C690" s="71">
        <v>10052.75</v>
      </c>
      <c r="D690" s="66">
        <v>115.252</v>
      </c>
      <c r="E690" s="22">
        <v>2933.163</v>
      </c>
      <c r="F690" s="19">
        <f t="shared" si="111"/>
        <v>279.74799999999999</v>
      </c>
      <c r="G690" s="19">
        <f t="shared" si="111"/>
        <v>7119.5869999999995</v>
      </c>
      <c r="H690" s="67">
        <v>0</v>
      </c>
      <c r="I690" s="34">
        <f t="shared" si="112"/>
        <v>279.74799999999999</v>
      </c>
      <c r="J690" s="68">
        <f t="shared" si="110"/>
        <v>25.4500014298583</v>
      </c>
      <c r="K690" s="110">
        <v>2.13</v>
      </c>
      <c r="L690" s="68">
        <f t="shared" si="113"/>
        <v>30.252000000000002</v>
      </c>
      <c r="M690" s="68">
        <f t="shared" si="119"/>
        <v>0</v>
      </c>
      <c r="N690" s="68">
        <f t="shared" si="119"/>
        <v>40.183553256869914</v>
      </c>
      <c r="O690" s="68">
        <f t="shared" si="119"/>
        <v>48.643182397178059</v>
      </c>
      <c r="P690" s="68">
        <f t="shared" si="119"/>
        <v>0</v>
      </c>
      <c r="Q690" s="68">
        <f t="shared" si="119"/>
        <v>0</v>
      </c>
      <c r="R690" s="68">
        <f t="shared" si="114"/>
        <v>48.643182397178059</v>
      </c>
      <c r="S690" s="51">
        <f t="shared" si="115"/>
        <v>0</v>
      </c>
      <c r="T690" s="184">
        <f t="shared" si="116"/>
        <v>0</v>
      </c>
    </row>
    <row r="691" spans="1:20" ht="15" customHeight="1" x14ac:dyDescent="0.35">
      <c r="A691" s="63">
        <v>45594.58333333167</v>
      </c>
      <c r="B691" s="70">
        <v>418</v>
      </c>
      <c r="C691" s="71">
        <v>11139.7</v>
      </c>
      <c r="D691" s="66">
        <v>130.86099999999999</v>
      </c>
      <c r="E691" s="22">
        <v>3487.4319999999998</v>
      </c>
      <c r="F691" s="19">
        <f t="shared" si="111"/>
        <v>287.13900000000001</v>
      </c>
      <c r="G691" s="19">
        <f t="shared" si="111"/>
        <v>7652.2680000000009</v>
      </c>
      <c r="H691" s="67">
        <v>0</v>
      </c>
      <c r="I691" s="34">
        <f t="shared" si="112"/>
        <v>287.13900000000001</v>
      </c>
      <c r="J691" s="68">
        <f t="shared" si="110"/>
        <v>26.650047537952005</v>
      </c>
      <c r="K691" s="110">
        <v>2.13</v>
      </c>
      <c r="L691" s="68">
        <f t="shared" si="113"/>
        <v>30.252000000000002</v>
      </c>
      <c r="M691" s="68">
        <f t="shared" si="119"/>
        <v>0</v>
      </c>
      <c r="N691" s="68">
        <f t="shared" si="119"/>
        <v>40.183553256869914</v>
      </c>
      <c r="O691" s="68">
        <f t="shared" si="119"/>
        <v>48.643182397178059</v>
      </c>
      <c r="P691" s="68">
        <f t="shared" si="119"/>
        <v>0</v>
      </c>
      <c r="Q691" s="68">
        <f t="shared" si="119"/>
        <v>0</v>
      </c>
      <c r="R691" s="68">
        <f t="shared" si="114"/>
        <v>48.643182397178059</v>
      </c>
      <c r="S691" s="51">
        <f t="shared" si="115"/>
        <v>0</v>
      </c>
      <c r="T691" s="184">
        <f t="shared" si="116"/>
        <v>0</v>
      </c>
    </row>
    <row r="692" spans="1:20" ht="15" customHeight="1" x14ac:dyDescent="0.35">
      <c r="A692" s="63">
        <v>45594.624999998334</v>
      </c>
      <c r="B692" s="70">
        <v>413.8</v>
      </c>
      <c r="C692" s="71">
        <v>11122.944</v>
      </c>
      <c r="D692" s="66">
        <v>125.839</v>
      </c>
      <c r="E692" s="22">
        <v>3382.5520000000001</v>
      </c>
      <c r="F692" s="19">
        <f t="shared" si="111"/>
        <v>287.96100000000001</v>
      </c>
      <c r="G692" s="19">
        <f t="shared" si="111"/>
        <v>7740.3919999999998</v>
      </c>
      <c r="H692" s="67">
        <v>0</v>
      </c>
      <c r="I692" s="34">
        <f t="shared" si="112"/>
        <v>287.96100000000001</v>
      </c>
      <c r="J692" s="68">
        <f t="shared" si="110"/>
        <v>26.880001111261592</v>
      </c>
      <c r="K692" s="110">
        <v>2.13</v>
      </c>
      <c r="L692" s="68">
        <f t="shared" si="113"/>
        <v>30.252000000000002</v>
      </c>
      <c r="M692" s="68">
        <f t="shared" si="119"/>
        <v>0</v>
      </c>
      <c r="N692" s="68">
        <f t="shared" si="119"/>
        <v>40.183553256869914</v>
      </c>
      <c r="O692" s="68">
        <f t="shared" si="119"/>
        <v>48.643182397178059</v>
      </c>
      <c r="P692" s="68">
        <f t="shared" si="119"/>
        <v>0</v>
      </c>
      <c r="Q692" s="68">
        <f t="shared" si="119"/>
        <v>0</v>
      </c>
      <c r="R692" s="68">
        <f t="shared" si="114"/>
        <v>48.643182397178059</v>
      </c>
      <c r="S692" s="51">
        <f t="shared" si="115"/>
        <v>0</v>
      </c>
      <c r="T692" s="184">
        <f t="shared" si="116"/>
        <v>0</v>
      </c>
    </row>
    <row r="693" spans="1:20" ht="15" customHeight="1" x14ac:dyDescent="0.35">
      <c r="A693" s="63">
        <v>45594.666666664998</v>
      </c>
      <c r="B693" s="70">
        <v>406.6</v>
      </c>
      <c r="C693" s="71">
        <v>11462.054</v>
      </c>
      <c r="D693" s="66">
        <v>118.63</v>
      </c>
      <c r="E693" s="22">
        <v>3344.1660000000002</v>
      </c>
      <c r="F693" s="19">
        <f t="shared" si="111"/>
        <v>287.97000000000003</v>
      </c>
      <c r="G693" s="19">
        <f t="shared" si="111"/>
        <v>8117.8879999999999</v>
      </c>
      <c r="H693" s="67">
        <v>0</v>
      </c>
      <c r="I693" s="34">
        <f t="shared" si="112"/>
        <v>287.97000000000003</v>
      </c>
      <c r="J693" s="68">
        <f t="shared" si="110"/>
        <v>28.190047574400108</v>
      </c>
      <c r="K693" s="110">
        <v>2.13</v>
      </c>
      <c r="L693" s="68">
        <f t="shared" si="113"/>
        <v>30.252000000000002</v>
      </c>
      <c r="M693" s="68">
        <f t="shared" si="119"/>
        <v>0</v>
      </c>
      <c r="N693" s="68">
        <f t="shared" si="119"/>
        <v>40.183553256869914</v>
      </c>
      <c r="O693" s="68">
        <f t="shared" si="119"/>
        <v>48.643182397178059</v>
      </c>
      <c r="P693" s="68">
        <f t="shared" si="119"/>
        <v>0</v>
      </c>
      <c r="Q693" s="68">
        <f t="shared" si="119"/>
        <v>0</v>
      </c>
      <c r="R693" s="68">
        <f t="shared" si="114"/>
        <v>48.643182397178059</v>
      </c>
      <c r="S693" s="51">
        <f t="shared" si="115"/>
        <v>0</v>
      </c>
      <c r="T693" s="184">
        <f t="shared" si="116"/>
        <v>0</v>
      </c>
    </row>
    <row r="694" spans="1:20" ht="15" customHeight="1" x14ac:dyDescent="0.35">
      <c r="A694" s="63">
        <v>45594.708333331662</v>
      </c>
      <c r="B694" s="70">
        <v>346.4</v>
      </c>
      <c r="C694" s="71">
        <v>11292.64</v>
      </c>
      <c r="D694" s="66">
        <v>47.966999999999999</v>
      </c>
      <c r="E694" s="22">
        <v>1563.7080000000001</v>
      </c>
      <c r="F694" s="19">
        <f t="shared" si="111"/>
        <v>298.43299999999999</v>
      </c>
      <c r="G694" s="19">
        <f t="shared" si="111"/>
        <v>9728.9319999999989</v>
      </c>
      <c r="H694" s="67">
        <v>0</v>
      </c>
      <c r="I694" s="34">
        <f t="shared" si="112"/>
        <v>298.43299999999999</v>
      </c>
      <c r="J694" s="68">
        <f t="shared" si="110"/>
        <v>32.600054283541027</v>
      </c>
      <c r="K694" s="110">
        <v>2.13</v>
      </c>
      <c r="L694" s="68">
        <f t="shared" si="113"/>
        <v>30.252000000000002</v>
      </c>
      <c r="M694" s="68">
        <f t="shared" si="119"/>
        <v>0</v>
      </c>
      <c r="N694" s="68">
        <f t="shared" si="119"/>
        <v>40.183553256869914</v>
      </c>
      <c r="O694" s="68">
        <f t="shared" si="119"/>
        <v>48.643182397178059</v>
      </c>
      <c r="P694" s="68">
        <f t="shared" si="119"/>
        <v>0</v>
      </c>
      <c r="Q694" s="68">
        <f t="shared" si="119"/>
        <v>0</v>
      </c>
      <c r="R694" s="68">
        <f t="shared" si="114"/>
        <v>48.643182397178059</v>
      </c>
      <c r="S694" s="51">
        <f t="shared" si="115"/>
        <v>0</v>
      </c>
      <c r="T694" s="184">
        <f t="shared" si="116"/>
        <v>0</v>
      </c>
    </row>
    <row r="695" spans="1:20" ht="15" customHeight="1" x14ac:dyDescent="0.35">
      <c r="A695" s="63">
        <v>45594.749999998327</v>
      </c>
      <c r="B695" s="70">
        <v>335.6</v>
      </c>
      <c r="C695" s="71">
        <v>16276.6</v>
      </c>
      <c r="D695" s="66">
        <v>33.290999999999997</v>
      </c>
      <c r="E695" s="22">
        <v>1614.6130000000001</v>
      </c>
      <c r="F695" s="19">
        <f t="shared" si="111"/>
        <v>302.30900000000003</v>
      </c>
      <c r="G695" s="19">
        <f t="shared" si="111"/>
        <v>14661.987000000001</v>
      </c>
      <c r="H695" s="67">
        <v>0</v>
      </c>
      <c r="I695" s="34">
        <f t="shared" si="112"/>
        <v>302.30900000000003</v>
      </c>
      <c r="J695" s="68">
        <f t="shared" si="110"/>
        <v>48.500001653936863</v>
      </c>
      <c r="K695" s="110">
        <v>2.13</v>
      </c>
      <c r="L695" s="68">
        <f t="shared" si="113"/>
        <v>30.252000000000002</v>
      </c>
      <c r="M695" s="68">
        <f t="shared" si="119"/>
        <v>0</v>
      </c>
      <c r="N695" s="68">
        <f t="shared" si="119"/>
        <v>40.183553256869914</v>
      </c>
      <c r="O695" s="68">
        <f t="shared" si="119"/>
        <v>48.643182397178059</v>
      </c>
      <c r="P695" s="68">
        <f t="shared" si="119"/>
        <v>0</v>
      </c>
      <c r="Q695" s="68">
        <f t="shared" si="119"/>
        <v>0</v>
      </c>
      <c r="R695" s="68">
        <f t="shared" si="114"/>
        <v>48.643182397178059</v>
      </c>
      <c r="S695" s="51">
        <f t="shared" si="115"/>
        <v>0</v>
      </c>
      <c r="T695" s="184">
        <f t="shared" si="116"/>
        <v>0</v>
      </c>
    </row>
    <row r="696" spans="1:20" ht="15" customHeight="1" x14ac:dyDescent="0.35">
      <c r="A696" s="63">
        <v>45594.791666664991</v>
      </c>
      <c r="B696" s="70">
        <v>340.5</v>
      </c>
      <c r="C696" s="71">
        <v>20317.634999999998</v>
      </c>
      <c r="D696" s="66">
        <v>42.167999999999999</v>
      </c>
      <c r="E696" s="22">
        <v>2516.165</v>
      </c>
      <c r="F696" s="19">
        <f t="shared" si="111"/>
        <v>298.33199999999999</v>
      </c>
      <c r="G696" s="19">
        <f t="shared" si="111"/>
        <v>17801.469999999998</v>
      </c>
      <c r="H696" s="67">
        <v>0</v>
      </c>
      <c r="I696" s="34">
        <f t="shared" si="112"/>
        <v>298.33199999999999</v>
      </c>
      <c r="J696" s="68">
        <f t="shared" si="110"/>
        <v>59.669998525133067</v>
      </c>
      <c r="K696" s="110">
        <v>2.13</v>
      </c>
      <c r="L696" s="68">
        <f t="shared" si="113"/>
        <v>30.252000000000002</v>
      </c>
      <c r="M696" s="68">
        <f t="shared" ref="M696:Q711" si="120">M695</f>
        <v>0</v>
      </c>
      <c r="N696" s="68">
        <f t="shared" si="120"/>
        <v>40.183553256869914</v>
      </c>
      <c r="O696" s="68">
        <f t="shared" si="120"/>
        <v>48.643182397178059</v>
      </c>
      <c r="P696" s="68">
        <f t="shared" si="120"/>
        <v>0</v>
      </c>
      <c r="Q696" s="68">
        <f t="shared" si="120"/>
        <v>0</v>
      </c>
      <c r="R696" s="68">
        <f t="shared" si="114"/>
        <v>48.643182397178059</v>
      </c>
      <c r="S696" s="51">
        <f t="shared" si="115"/>
        <v>11.026816127955009</v>
      </c>
      <c r="T696" s="184">
        <f t="shared" si="116"/>
        <v>3289.6521090850733</v>
      </c>
    </row>
    <row r="697" spans="1:20" ht="15" customHeight="1" x14ac:dyDescent="0.35">
      <c r="A697" s="63">
        <v>45594.833333331655</v>
      </c>
      <c r="B697" s="70">
        <v>334.9</v>
      </c>
      <c r="C697" s="71">
        <v>15472.38</v>
      </c>
      <c r="D697" s="66">
        <v>23.378</v>
      </c>
      <c r="E697" s="22">
        <v>1080.0640000000001</v>
      </c>
      <c r="F697" s="19">
        <f t="shared" si="111"/>
        <v>311.52199999999999</v>
      </c>
      <c r="G697" s="19">
        <f t="shared" si="111"/>
        <v>14392.315999999999</v>
      </c>
      <c r="H697" s="67">
        <v>0</v>
      </c>
      <c r="I697" s="34">
        <f t="shared" si="112"/>
        <v>311.52199999999999</v>
      </c>
      <c r="J697" s="68">
        <f t="shared" si="110"/>
        <v>46.199998715981536</v>
      </c>
      <c r="K697" s="110">
        <v>2.13</v>
      </c>
      <c r="L697" s="68">
        <f t="shared" si="113"/>
        <v>30.252000000000002</v>
      </c>
      <c r="M697" s="68">
        <f t="shared" si="120"/>
        <v>0</v>
      </c>
      <c r="N697" s="68">
        <f t="shared" si="120"/>
        <v>40.183553256869914</v>
      </c>
      <c r="O697" s="68">
        <f t="shared" si="120"/>
        <v>48.643182397178059</v>
      </c>
      <c r="P697" s="68">
        <f t="shared" si="120"/>
        <v>0</v>
      </c>
      <c r="Q697" s="68">
        <f t="shared" si="120"/>
        <v>0</v>
      </c>
      <c r="R697" s="68">
        <f t="shared" si="114"/>
        <v>48.643182397178059</v>
      </c>
      <c r="S697" s="51">
        <f t="shared" si="115"/>
        <v>0</v>
      </c>
      <c r="T697" s="184">
        <f t="shared" si="116"/>
        <v>0</v>
      </c>
    </row>
    <row r="698" spans="1:20" ht="15" customHeight="1" x14ac:dyDescent="0.35">
      <c r="A698" s="63">
        <v>45594.874999998319</v>
      </c>
      <c r="B698" s="70">
        <v>359.5</v>
      </c>
      <c r="C698" s="71">
        <v>12079.2</v>
      </c>
      <c r="D698" s="66">
        <v>56.845999999999997</v>
      </c>
      <c r="E698" s="22">
        <v>1910.0260000000001</v>
      </c>
      <c r="F698" s="19">
        <f t="shared" si="111"/>
        <v>302.654</v>
      </c>
      <c r="G698" s="19">
        <f t="shared" si="111"/>
        <v>10169.174000000001</v>
      </c>
      <c r="H698" s="67">
        <v>0</v>
      </c>
      <c r="I698" s="34">
        <f t="shared" si="112"/>
        <v>302.654</v>
      </c>
      <c r="J698" s="68">
        <f t="shared" si="110"/>
        <v>33.599998678358787</v>
      </c>
      <c r="K698" s="110">
        <v>2.13</v>
      </c>
      <c r="L698" s="68">
        <f t="shared" si="113"/>
        <v>30.252000000000002</v>
      </c>
      <c r="M698" s="68">
        <f t="shared" si="120"/>
        <v>0</v>
      </c>
      <c r="N698" s="68">
        <f t="shared" si="120"/>
        <v>40.183553256869914</v>
      </c>
      <c r="O698" s="68">
        <f t="shared" si="120"/>
        <v>48.643182397178059</v>
      </c>
      <c r="P698" s="68">
        <f t="shared" si="120"/>
        <v>0</v>
      </c>
      <c r="Q698" s="68">
        <f t="shared" si="120"/>
        <v>0</v>
      </c>
      <c r="R698" s="68">
        <f t="shared" si="114"/>
        <v>48.643182397178059</v>
      </c>
      <c r="S698" s="51">
        <f t="shared" si="115"/>
        <v>0</v>
      </c>
      <c r="T698" s="184">
        <f t="shared" si="116"/>
        <v>0</v>
      </c>
    </row>
    <row r="699" spans="1:20" ht="15" customHeight="1" x14ac:dyDescent="0.35">
      <c r="A699" s="63">
        <v>45594.916666664983</v>
      </c>
      <c r="B699" s="70">
        <v>362.2</v>
      </c>
      <c r="C699" s="71">
        <v>11032.611999999999</v>
      </c>
      <c r="D699" s="66">
        <v>81.614000000000004</v>
      </c>
      <c r="E699" s="22">
        <v>2485.9780000000001</v>
      </c>
      <c r="F699" s="19">
        <f t="shared" si="111"/>
        <v>280.58600000000001</v>
      </c>
      <c r="G699" s="19">
        <f t="shared" si="111"/>
        <v>8546.6339999999982</v>
      </c>
      <c r="H699" s="67">
        <v>0</v>
      </c>
      <c r="I699" s="34">
        <f t="shared" si="112"/>
        <v>280.58600000000001</v>
      </c>
      <c r="J699" s="68">
        <f t="shared" si="110"/>
        <v>30.459944544631586</v>
      </c>
      <c r="K699" s="110">
        <v>2.13</v>
      </c>
      <c r="L699" s="68">
        <f t="shared" si="113"/>
        <v>30.252000000000002</v>
      </c>
      <c r="M699" s="68">
        <f t="shared" si="120"/>
        <v>0</v>
      </c>
      <c r="N699" s="68">
        <f t="shared" si="120"/>
        <v>40.183553256869914</v>
      </c>
      <c r="O699" s="68">
        <f t="shared" si="120"/>
        <v>48.643182397178059</v>
      </c>
      <c r="P699" s="68">
        <f t="shared" si="120"/>
        <v>0</v>
      </c>
      <c r="Q699" s="68">
        <f t="shared" si="120"/>
        <v>0</v>
      </c>
      <c r="R699" s="68">
        <f t="shared" si="114"/>
        <v>48.643182397178059</v>
      </c>
      <c r="S699" s="51">
        <f t="shared" si="115"/>
        <v>0</v>
      </c>
      <c r="T699" s="184">
        <f t="shared" si="116"/>
        <v>0</v>
      </c>
    </row>
    <row r="700" spans="1:20" ht="15" customHeight="1" x14ac:dyDescent="0.35">
      <c r="A700" s="63">
        <v>45594.958333331648</v>
      </c>
      <c r="B700" s="70">
        <v>366.6</v>
      </c>
      <c r="C700" s="71">
        <v>9311.64</v>
      </c>
      <c r="D700" s="66">
        <v>114.86</v>
      </c>
      <c r="E700" s="22">
        <v>2917.444</v>
      </c>
      <c r="F700" s="19">
        <f t="shared" si="111"/>
        <v>251.74</v>
      </c>
      <c r="G700" s="19">
        <f t="shared" si="111"/>
        <v>6394.1959999999999</v>
      </c>
      <c r="H700" s="67">
        <v>0</v>
      </c>
      <c r="I700" s="34">
        <f t="shared" si="112"/>
        <v>251.74</v>
      </c>
      <c r="J700" s="68">
        <f t="shared" si="110"/>
        <v>25.4</v>
      </c>
      <c r="K700" s="110">
        <v>2.13</v>
      </c>
      <c r="L700" s="68">
        <f t="shared" si="113"/>
        <v>30.252000000000002</v>
      </c>
      <c r="M700" s="68">
        <f t="shared" si="120"/>
        <v>0</v>
      </c>
      <c r="N700" s="68">
        <f t="shared" si="120"/>
        <v>40.183553256869914</v>
      </c>
      <c r="O700" s="68">
        <f t="shared" si="120"/>
        <v>48.643182397178059</v>
      </c>
      <c r="P700" s="68">
        <f t="shared" si="120"/>
        <v>0</v>
      </c>
      <c r="Q700" s="68">
        <f t="shared" si="120"/>
        <v>0</v>
      </c>
      <c r="R700" s="68">
        <f t="shared" si="114"/>
        <v>48.643182397178059</v>
      </c>
      <c r="S700" s="51">
        <f t="shared" si="115"/>
        <v>0</v>
      </c>
      <c r="T700" s="184">
        <f t="shared" si="116"/>
        <v>0</v>
      </c>
    </row>
    <row r="701" spans="1:20" ht="15" customHeight="1" x14ac:dyDescent="0.35">
      <c r="A701" s="63">
        <v>45594.999999998312</v>
      </c>
      <c r="B701" s="70">
        <v>345.1</v>
      </c>
      <c r="C701" s="71">
        <v>7675.0240000000003</v>
      </c>
      <c r="D701" s="66">
        <v>117.773</v>
      </c>
      <c r="E701" s="22">
        <v>2619.2820000000002</v>
      </c>
      <c r="F701" s="19">
        <f t="shared" si="111"/>
        <v>227.32700000000003</v>
      </c>
      <c r="G701" s="19">
        <f t="shared" si="111"/>
        <v>5055.7420000000002</v>
      </c>
      <c r="H701" s="67">
        <v>0</v>
      </c>
      <c r="I701" s="34">
        <f t="shared" si="112"/>
        <v>227.32700000000003</v>
      </c>
      <c r="J701" s="68">
        <f t="shared" si="110"/>
        <v>22.239953899008913</v>
      </c>
      <c r="K701" s="110">
        <v>2.13</v>
      </c>
      <c r="L701" s="68">
        <f t="shared" si="113"/>
        <v>30.252000000000002</v>
      </c>
      <c r="M701" s="68">
        <f t="shared" si="120"/>
        <v>0</v>
      </c>
      <c r="N701" s="68">
        <f t="shared" si="120"/>
        <v>40.183553256869914</v>
      </c>
      <c r="O701" s="68">
        <f t="shared" si="120"/>
        <v>48.643182397178059</v>
      </c>
      <c r="P701" s="68">
        <f t="shared" si="120"/>
        <v>0</v>
      </c>
      <c r="Q701" s="68">
        <f t="shared" si="120"/>
        <v>0</v>
      </c>
      <c r="R701" s="68">
        <f t="shared" si="114"/>
        <v>48.643182397178059</v>
      </c>
      <c r="S701" s="51">
        <f t="shared" si="115"/>
        <v>0</v>
      </c>
      <c r="T701" s="184">
        <f t="shared" si="116"/>
        <v>0</v>
      </c>
    </row>
    <row r="702" spans="1:20" ht="15" customHeight="1" x14ac:dyDescent="0.35">
      <c r="A702" s="63">
        <v>45595.041666664976</v>
      </c>
      <c r="B702" s="64">
        <v>177.09299999999999</v>
      </c>
      <c r="C702" s="65">
        <v>2922.2025539200004</v>
      </c>
      <c r="D702" s="66">
        <v>0</v>
      </c>
      <c r="E702" s="22">
        <v>0</v>
      </c>
      <c r="F702" s="19">
        <f t="shared" si="111"/>
        <v>177.09299999999999</v>
      </c>
      <c r="G702" s="19">
        <f t="shared" si="111"/>
        <v>2922.2025539200004</v>
      </c>
      <c r="H702" s="67">
        <v>0</v>
      </c>
      <c r="I702" s="34">
        <f t="shared" si="112"/>
        <v>177.09299999999999</v>
      </c>
      <c r="J702" s="68">
        <f t="shared" si="110"/>
        <v>16.500948958569793</v>
      </c>
      <c r="K702" s="110">
        <v>2.02</v>
      </c>
      <c r="L702" s="68">
        <f t="shared" si="113"/>
        <v>29.107999999999997</v>
      </c>
      <c r="M702" s="68">
        <f t="shared" si="120"/>
        <v>0</v>
      </c>
      <c r="N702" s="68">
        <f t="shared" si="120"/>
        <v>40.183553256869914</v>
      </c>
      <c r="O702" s="68">
        <f t="shared" si="120"/>
        <v>48.643182397178059</v>
      </c>
      <c r="P702" s="68">
        <f t="shared" si="120"/>
        <v>0</v>
      </c>
      <c r="Q702" s="68">
        <f t="shared" si="120"/>
        <v>0</v>
      </c>
      <c r="R702" s="68">
        <f t="shared" si="114"/>
        <v>48.643182397178059</v>
      </c>
      <c r="S702" s="51">
        <f t="shared" si="115"/>
        <v>0</v>
      </c>
      <c r="T702" s="184">
        <f t="shared" si="116"/>
        <v>0</v>
      </c>
    </row>
    <row r="703" spans="1:20" ht="15" customHeight="1" x14ac:dyDescent="0.35">
      <c r="A703" s="63">
        <v>45595.08333333164</v>
      </c>
      <c r="B703" s="70">
        <v>168.428</v>
      </c>
      <c r="C703" s="71">
        <v>2484.1421654400001</v>
      </c>
      <c r="D703" s="66">
        <v>0</v>
      </c>
      <c r="E703" s="22">
        <v>0</v>
      </c>
      <c r="F703" s="19">
        <f t="shared" si="111"/>
        <v>168.428</v>
      </c>
      <c r="G703" s="19">
        <f t="shared" si="111"/>
        <v>2484.1421654400001</v>
      </c>
      <c r="H703" s="67">
        <v>0</v>
      </c>
      <c r="I703" s="34">
        <f t="shared" si="112"/>
        <v>168.428</v>
      </c>
      <c r="J703" s="68">
        <f t="shared" si="110"/>
        <v>14.748985711639396</v>
      </c>
      <c r="K703" s="110">
        <v>2.02</v>
      </c>
      <c r="L703" s="68">
        <f t="shared" si="113"/>
        <v>29.107999999999997</v>
      </c>
      <c r="M703" s="68">
        <f t="shared" si="120"/>
        <v>0</v>
      </c>
      <c r="N703" s="68">
        <f t="shared" si="120"/>
        <v>40.183553256869914</v>
      </c>
      <c r="O703" s="68">
        <f t="shared" si="120"/>
        <v>48.643182397178059</v>
      </c>
      <c r="P703" s="68">
        <f t="shared" si="120"/>
        <v>0</v>
      </c>
      <c r="Q703" s="68">
        <f t="shared" si="120"/>
        <v>0</v>
      </c>
      <c r="R703" s="68">
        <f t="shared" si="114"/>
        <v>48.643182397178059</v>
      </c>
      <c r="S703" s="51">
        <f t="shared" si="115"/>
        <v>0</v>
      </c>
      <c r="T703" s="184">
        <f t="shared" si="116"/>
        <v>0</v>
      </c>
    </row>
    <row r="704" spans="1:20" ht="15" customHeight="1" x14ac:dyDescent="0.35">
      <c r="A704" s="63">
        <v>45595.124999998305</v>
      </c>
      <c r="B704" s="70">
        <v>171.946</v>
      </c>
      <c r="C704" s="71">
        <v>2317.8107242800002</v>
      </c>
      <c r="D704" s="66">
        <v>0</v>
      </c>
      <c r="E704" s="22">
        <v>0</v>
      </c>
      <c r="F704" s="19">
        <f t="shared" si="111"/>
        <v>171.946</v>
      </c>
      <c r="G704" s="19">
        <f t="shared" si="111"/>
        <v>2317.8107242800002</v>
      </c>
      <c r="H704" s="67">
        <v>0</v>
      </c>
      <c r="I704" s="34">
        <f t="shared" si="112"/>
        <v>171.946</v>
      </c>
      <c r="J704" s="68">
        <f t="shared" si="110"/>
        <v>13.479875799844137</v>
      </c>
      <c r="K704" s="110">
        <v>2.02</v>
      </c>
      <c r="L704" s="68">
        <f t="shared" si="113"/>
        <v>29.107999999999997</v>
      </c>
      <c r="M704" s="68">
        <f t="shared" si="120"/>
        <v>0</v>
      </c>
      <c r="N704" s="68">
        <f t="shared" si="120"/>
        <v>40.183553256869914</v>
      </c>
      <c r="O704" s="68">
        <f t="shared" si="120"/>
        <v>48.643182397178059</v>
      </c>
      <c r="P704" s="68">
        <f t="shared" si="120"/>
        <v>0</v>
      </c>
      <c r="Q704" s="68">
        <f t="shared" si="120"/>
        <v>0</v>
      </c>
      <c r="R704" s="68">
        <f t="shared" si="114"/>
        <v>48.643182397178059</v>
      </c>
      <c r="S704" s="51">
        <f t="shared" si="115"/>
        <v>0</v>
      </c>
      <c r="T704" s="184">
        <f t="shared" si="116"/>
        <v>0</v>
      </c>
    </row>
    <row r="705" spans="1:20" ht="15" customHeight="1" x14ac:dyDescent="0.35">
      <c r="A705" s="63">
        <v>45595.166666664969</v>
      </c>
      <c r="B705" s="70">
        <v>166.327</v>
      </c>
      <c r="C705" s="71">
        <v>2198.1841194399999</v>
      </c>
      <c r="D705" s="66">
        <v>0</v>
      </c>
      <c r="E705" s="22">
        <v>0</v>
      </c>
      <c r="F705" s="19">
        <f t="shared" si="111"/>
        <v>166.327</v>
      </c>
      <c r="G705" s="19">
        <f t="shared" si="111"/>
        <v>2198.1841194399999</v>
      </c>
      <c r="H705" s="67">
        <v>0</v>
      </c>
      <c r="I705" s="34">
        <f t="shared" si="112"/>
        <v>166.327</v>
      </c>
      <c r="J705" s="68">
        <f t="shared" si="110"/>
        <v>13.216039004130417</v>
      </c>
      <c r="K705" s="110">
        <v>2.02</v>
      </c>
      <c r="L705" s="68">
        <f t="shared" si="113"/>
        <v>29.107999999999997</v>
      </c>
      <c r="M705" s="68">
        <f t="shared" si="120"/>
        <v>0</v>
      </c>
      <c r="N705" s="68">
        <f t="shared" si="120"/>
        <v>40.183553256869914</v>
      </c>
      <c r="O705" s="68">
        <f t="shared" si="120"/>
        <v>48.643182397178059</v>
      </c>
      <c r="P705" s="68">
        <f t="shared" si="120"/>
        <v>0</v>
      </c>
      <c r="Q705" s="68">
        <f t="shared" si="120"/>
        <v>0</v>
      </c>
      <c r="R705" s="68">
        <f t="shared" si="114"/>
        <v>48.643182397178059</v>
      </c>
      <c r="S705" s="51">
        <f t="shared" si="115"/>
        <v>0</v>
      </c>
      <c r="T705" s="184">
        <f t="shared" si="116"/>
        <v>0</v>
      </c>
    </row>
    <row r="706" spans="1:20" ht="15" customHeight="1" x14ac:dyDescent="0.35">
      <c r="A706" s="63">
        <v>45595.208333331633</v>
      </c>
      <c r="B706" s="70">
        <v>180.73899999999998</v>
      </c>
      <c r="C706" s="71">
        <v>2533.5858421100002</v>
      </c>
      <c r="D706" s="66">
        <v>0</v>
      </c>
      <c r="E706" s="22">
        <v>0</v>
      </c>
      <c r="F706" s="19">
        <f t="shared" si="111"/>
        <v>180.73899999999998</v>
      </c>
      <c r="G706" s="19">
        <f t="shared" si="111"/>
        <v>2533.5858421100002</v>
      </c>
      <c r="H706" s="67">
        <v>0</v>
      </c>
      <c r="I706" s="34">
        <f t="shared" si="112"/>
        <v>180.73899999999998</v>
      </c>
      <c r="J706" s="68">
        <f t="shared" si="110"/>
        <v>14.017925528579889</v>
      </c>
      <c r="K706" s="110">
        <v>2.02</v>
      </c>
      <c r="L706" s="68">
        <f t="shared" si="113"/>
        <v>29.107999999999997</v>
      </c>
      <c r="M706" s="68">
        <f t="shared" si="120"/>
        <v>0</v>
      </c>
      <c r="N706" s="68">
        <f t="shared" si="120"/>
        <v>40.183553256869914</v>
      </c>
      <c r="O706" s="68">
        <f t="shared" si="120"/>
        <v>48.643182397178059</v>
      </c>
      <c r="P706" s="68">
        <f t="shared" si="120"/>
        <v>0</v>
      </c>
      <c r="Q706" s="68">
        <f t="shared" si="120"/>
        <v>0</v>
      </c>
      <c r="R706" s="68">
        <f t="shared" si="114"/>
        <v>48.643182397178059</v>
      </c>
      <c r="S706" s="51">
        <f t="shared" si="115"/>
        <v>0</v>
      </c>
      <c r="T706" s="184">
        <f t="shared" si="116"/>
        <v>0</v>
      </c>
    </row>
    <row r="707" spans="1:20" ht="15" customHeight="1" x14ac:dyDescent="0.35">
      <c r="A707" s="63">
        <v>45595.249999998297</v>
      </c>
      <c r="B707" s="70">
        <v>196.26499999999999</v>
      </c>
      <c r="C707" s="71">
        <v>3414.7975298499996</v>
      </c>
      <c r="D707" s="66">
        <v>0</v>
      </c>
      <c r="E707" s="22">
        <v>0</v>
      </c>
      <c r="F707" s="19">
        <f t="shared" si="111"/>
        <v>196.26499999999999</v>
      </c>
      <c r="G707" s="19">
        <f t="shared" si="111"/>
        <v>3414.7975298499996</v>
      </c>
      <c r="H707" s="67">
        <v>0</v>
      </c>
      <c r="I707" s="34">
        <f t="shared" si="112"/>
        <v>196.26499999999999</v>
      </c>
      <c r="J707" s="68">
        <f t="shared" si="110"/>
        <v>17.398912337146204</v>
      </c>
      <c r="K707" s="110">
        <v>2.02</v>
      </c>
      <c r="L707" s="68">
        <f t="shared" si="113"/>
        <v>29.107999999999997</v>
      </c>
      <c r="M707" s="68">
        <f t="shared" si="120"/>
        <v>0</v>
      </c>
      <c r="N707" s="68">
        <f t="shared" si="120"/>
        <v>40.183553256869914</v>
      </c>
      <c r="O707" s="68">
        <f t="shared" si="120"/>
        <v>48.643182397178059</v>
      </c>
      <c r="P707" s="68">
        <f t="shared" si="120"/>
        <v>0</v>
      </c>
      <c r="Q707" s="68">
        <f t="shared" si="120"/>
        <v>0</v>
      </c>
      <c r="R707" s="68">
        <f t="shared" si="114"/>
        <v>48.643182397178059</v>
      </c>
      <c r="S707" s="51">
        <f t="shared" si="115"/>
        <v>0</v>
      </c>
      <c r="T707" s="184">
        <f t="shared" si="116"/>
        <v>0</v>
      </c>
    </row>
    <row r="708" spans="1:20" ht="15" customHeight="1" x14ac:dyDescent="0.35">
      <c r="A708" s="63">
        <v>45595.291666664962</v>
      </c>
      <c r="B708" s="70">
        <v>247.87299999999999</v>
      </c>
      <c r="C708" s="71">
        <v>6960.8398133399996</v>
      </c>
      <c r="D708" s="66">
        <v>0</v>
      </c>
      <c r="E708" s="22">
        <v>0</v>
      </c>
      <c r="F708" s="19">
        <f t="shared" si="111"/>
        <v>247.87299999999999</v>
      </c>
      <c r="G708" s="19">
        <f t="shared" si="111"/>
        <v>6960.8398133399996</v>
      </c>
      <c r="H708" s="67">
        <v>0</v>
      </c>
      <c r="I708" s="34">
        <f t="shared" si="112"/>
        <v>247.87299999999999</v>
      </c>
      <c r="J708" s="68">
        <f t="shared" si="110"/>
        <v>28.082283319845242</v>
      </c>
      <c r="K708" s="110">
        <v>2.02</v>
      </c>
      <c r="L708" s="68">
        <f t="shared" si="113"/>
        <v>29.107999999999997</v>
      </c>
      <c r="M708" s="68">
        <f t="shared" si="120"/>
        <v>0</v>
      </c>
      <c r="N708" s="68">
        <f t="shared" si="120"/>
        <v>40.183553256869914</v>
      </c>
      <c r="O708" s="68">
        <f t="shared" si="120"/>
        <v>48.643182397178059</v>
      </c>
      <c r="P708" s="68">
        <f t="shared" si="120"/>
        <v>0</v>
      </c>
      <c r="Q708" s="68">
        <f t="shared" si="120"/>
        <v>0</v>
      </c>
      <c r="R708" s="68">
        <f t="shared" si="114"/>
        <v>48.643182397178059</v>
      </c>
      <c r="S708" s="51">
        <f t="shared" si="115"/>
        <v>0</v>
      </c>
      <c r="T708" s="184">
        <f t="shared" si="116"/>
        <v>0</v>
      </c>
    </row>
    <row r="709" spans="1:20" ht="15" customHeight="1" x14ac:dyDescent="0.35">
      <c r="A709" s="63">
        <v>45595.333333331626</v>
      </c>
      <c r="B709" s="70">
        <v>279.64999999999998</v>
      </c>
      <c r="C709" s="71">
        <v>8844.9314130000002</v>
      </c>
      <c r="D709" s="66">
        <v>0</v>
      </c>
      <c r="E709" s="22">
        <v>0</v>
      </c>
      <c r="F709" s="19">
        <f t="shared" si="111"/>
        <v>279.64999999999998</v>
      </c>
      <c r="G709" s="19">
        <f t="shared" si="111"/>
        <v>8844.9314130000002</v>
      </c>
      <c r="H709" s="67">
        <v>0</v>
      </c>
      <c r="I709" s="34">
        <f t="shared" si="112"/>
        <v>279.64999999999998</v>
      </c>
      <c r="J709" s="68">
        <f t="shared" si="110"/>
        <v>31.628576481315935</v>
      </c>
      <c r="K709" s="110">
        <v>2.02</v>
      </c>
      <c r="L709" s="68">
        <f t="shared" si="113"/>
        <v>29.107999999999997</v>
      </c>
      <c r="M709" s="68">
        <f t="shared" si="120"/>
        <v>0</v>
      </c>
      <c r="N709" s="68">
        <f t="shared" si="120"/>
        <v>40.183553256869914</v>
      </c>
      <c r="O709" s="68">
        <f t="shared" si="120"/>
        <v>48.643182397178059</v>
      </c>
      <c r="P709" s="68">
        <f t="shared" si="120"/>
        <v>0</v>
      </c>
      <c r="Q709" s="68">
        <f t="shared" si="120"/>
        <v>0</v>
      </c>
      <c r="R709" s="68">
        <f t="shared" si="114"/>
        <v>48.643182397178059</v>
      </c>
      <c r="S709" s="51">
        <f t="shared" si="115"/>
        <v>0</v>
      </c>
      <c r="T709" s="184">
        <f t="shared" si="116"/>
        <v>0</v>
      </c>
    </row>
    <row r="710" spans="1:20" ht="15" customHeight="1" x14ac:dyDescent="0.35">
      <c r="A710" s="63">
        <v>45595.37499999829</v>
      </c>
      <c r="B710" s="70">
        <v>282.41399999999999</v>
      </c>
      <c r="C710" s="71">
        <v>7978.6506778200001</v>
      </c>
      <c r="D710" s="66">
        <v>0</v>
      </c>
      <c r="E710" s="22">
        <v>0</v>
      </c>
      <c r="F710" s="19">
        <f t="shared" si="111"/>
        <v>282.41399999999999</v>
      </c>
      <c r="G710" s="19">
        <f t="shared" si="111"/>
        <v>7978.6506778200001</v>
      </c>
      <c r="H710" s="67">
        <v>0</v>
      </c>
      <c r="I710" s="34">
        <f t="shared" si="112"/>
        <v>282.41399999999999</v>
      </c>
      <c r="J710" s="68">
        <f t="shared" ref="J710:J749" si="121">IF(F710&gt;0,G710/F710,0)</f>
        <v>28.251611739573818</v>
      </c>
      <c r="K710" s="110">
        <v>2.02</v>
      </c>
      <c r="L710" s="68">
        <f t="shared" si="113"/>
        <v>29.107999999999997</v>
      </c>
      <c r="M710" s="68">
        <f t="shared" si="120"/>
        <v>0</v>
      </c>
      <c r="N710" s="68">
        <f t="shared" si="120"/>
        <v>40.183553256869914</v>
      </c>
      <c r="O710" s="68">
        <f t="shared" si="120"/>
        <v>48.643182397178059</v>
      </c>
      <c r="P710" s="68">
        <f t="shared" si="120"/>
        <v>0</v>
      </c>
      <c r="Q710" s="68">
        <f t="shared" si="120"/>
        <v>0</v>
      </c>
      <c r="R710" s="68">
        <f t="shared" si="114"/>
        <v>48.643182397178059</v>
      </c>
      <c r="S710" s="51">
        <f t="shared" si="115"/>
        <v>0</v>
      </c>
      <c r="T710" s="184">
        <f t="shared" si="116"/>
        <v>0</v>
      </c>
    </row>
    <row r="711" spans="1:20" ht="15" customHeight="1" x14ac:dyDescent="0.35">
      <c r="A711" s="63">
        <v>45595.416666664954</v>
      </c>
      <c r="B711" s="70">
        <v>280.98</v>
      </c>
      <c r="C711" s="71">
        <v>6051.7260239999996</v>
      </c>
      <c r="D711" s="66">
        <v>0</v>
      </c>
      <c r="E711" s="22">
        <v>0</v>
      </c>
      <c r="F711" s="19">
        <f t="shared" ref="F711:G749" si="122">B711-D711</f>
        <v>280.98</v>
      </c>
      <c r="G711" s="19">
        <f t="shared" si="122"/>
        <v>6051.7260239999996</v>
      </c>
      <c r="H711" s="67">
        <v>0</v>
      </c>
      <c r="I711" s="34">
        <f t="shared" ref="I711:I749" si="123">F711-H711</f>
        <v>280.98</v>
      </c>
      <c r="J711" s="68">
        <f t="shared" si="121"/>
        <v>21.537924492846464</v>
      </c>
      <c r="K711" s="110">
        <v>2.02</v>
      </c>
      <c r="L711" s="68">
        <f t="shared" ref="L711:L749" si="124">IF(AND(MONTH($A$2)&gt;5,MONTH($A$2)&lt;9),(K711*10800)/1000,(K711*10400)/1000)+8.1</f>
        <v>29.107999999999997</v>
      </c>
      <c r="M711" s="68">
        <f t="shared" si="120"/>
        <v>0</v>
      </c>
      <c r="N711" s="68">
        <f t="shared" si="120"/>
        <v>40.183553256869914</v>
      </c>
      <c r="O711" s="68">
        <f t="shared" si="120"/>
        <v>48.643182397178059</v>
      </c>
      <c r="P711" s="68">
        <f t="shared" si="120"/>
        <v>0</v>
      </c>
      <c r="Q711" s="68">
        <f t="shared" si="120"/>
        <v>0</v>
      </c>
      <c r="R711" s="68">
        <f t="shared" ref="R711:R749" si="125">MAX(L711:Q711)</f>
        <v>48.643182397178059</v>
      </c>
      <c r="S711" s="51">
        <f t="shared" ref="S711:S749" si="126">IF(J711&gt;R711,J711-R711,0)</f>
        <v>0</v>
      </c>
      <c r="T711" s="184">
        <f t="shared" ref="T711:T749" si="127">IF(S711&lt;&gt;" ",S711*I711,0)</f>
        <v>0</v>
      </c>
    </row>
    <row r="712" spans="1:20" ht="15" customHeight="1" x14ac:dyDescent="0.35">
      <c r="A712" s="63">
        <v>45595.458333331619</v>
      </c>
      <c r="B712" s="70">
        <v>267.233</v>
      </c>
      <c r="C712" s="71">
        <v>5748.5812130699996</v>
      </c>
      <c r="D712" s="66">
        <v>0</v>
      </c>
      <c r="E712" s="22">
        <v>0</v>
      </c>
      <c r="F712" s="19">
        <f t="shared" si="122"/>
        <v>267.233</v>
      </c>
      <c r="G712" s="19">
        <f t="shared" si="122"/>
        <v>5748.5812130699996</v>
      </c>
      <c r="H712" s="67">
        <v>0</v>
      </c>
      <c r="I712" s="34">
        <f t="shared" si="123"/>
        <v>267.233</v>
      </c>
      <c r="J712" s="68">
        <f t="shared" si="121"/>
        <v>21.511494512541489</v>
      </c>
      <c r="K712" s="110">
        <v>2.02</v>
      </c>
      <c r="L712" s="68">
        <f t="shared" si="124"/>
        <v>29.107999999999997</v>
      </c>
      <c r="M712" s="68">
        <f t="shared" ref="M712:Q727" si="128">M711</f>
        <v>0</v>
      </c>
      <c r="N712" s="68">
        <f t="shared" si="128"/>
        <v>40.183553256869914</v>
      </c>
      <c r="O712" s="68">
        <f t="shared" si="128"/>
        <v>48.643182397178059</v>
      </c>
      <c r="P712" s="68">
        <f t="shared" si="128"/>
        <v>0</v>
      </c>
      <c r="Q712" s="68">
        <f t="shared" si="128"/>
        <v>0</v>
      </c>
      <c r="R712" s="68">
        <f t="shared" si="125"/>
        <v>48.643182397178059</v>
      </c>
      <c r="S712" s="51">
        <f t="shared" si="126"/>
        <v>0</v>
      </c>
      <c r="T712" s="184">
        <f t="shared" si="127"/>
        <v>0</v>
      </c>
    </row>
    <row r="713" spans="1:20" ht="15" customHeight="1" x14ac:dyDescent="0.35">
      <c r="A713" s="63">
        <v>45595.499999998283</v>
      </c>
      <c r="B713" s="70">
        <v>242.4</v>
      </c>
      <c r="C713" s="71">
        <v>5500.0559999999996</v>
      </c>
      <c r="D713" s="66">
        <v>0.311</v>
      </c>
      <c r="E713" s="22">
        <v>7.056</v>
      </c>
      <c r="F713" s="19">
        <f t="shared" si="122"/>
        <v>242.089</v>
      </c>
      <c r="G713" s="19">
        <f t="shared" si="122"/>
        <v>5493</v>
      </c>
      <c r="H713" s="67">
        <v>0</v>
      </c>
      <c r="I713" s="34">
        <f t="shared" si="123"/>
        <v>242.089</v>
      </c>
      <c r="J713" s="68">
        <f t="shared" si="121"/>
        <v>22.690002437120231</v>
      </c>
      <c r="K713" s="110">
        <v>2.02</v>
      </c>
      <c r="L713" s="68">
        <f t="shared" si="124"/>
        <v>29.107999999999997</v>
      </c>
      <c r="M713" s="68">
        <f t="shared" si="128"/>
        <v>0</v>
      </c>
      <c r="N713" s="68">
        <f t="shared" si="128"/>
        <v>40.183553256869914</v>
      </c>
      <c r="O713" s="68">
        <f t="shared" si="128"/>
        <v>48.643182397178059</v>
      </c>
      <c r="P713" s="68">
        <f t="shared" si="128"/>
        <v>0</v>
      </c>
      <c r="Q713" s="68">
        <f t="shared" si="128"/>
        <v>0</v>
      </c>
      <c r="R713" s="68">
        <f t="shared" si="125"/>
        <v>48.643182397178059</v>
      </c>
      <c r="S713" s="51">
        <f t="shared" si="126"/>
        <v>0</v>
      </c>
      <c r="T713" s="184">
        <f t="shared" si="127"/>
        <v>0</v>
      </c>
    </row>
    <row r="714" spans="1:20" ht="15" customHeight="1" x14ac:dyDescent="0.35">
      <c r="A714" s="63">
        <v>45595.541666664947</v>
      </c>
      <c r="B714" s="70">
        <v>332</v>
      </c>
      <c r="C714" s="71">
        <v>8731.6</v>
      </c>
      <c r="D714" s="66">
        <v>103.765</v>
      </c>
      <c r="E714" s="22">
        <v>2729.02</v>
      </c>
      <c r="F714" s="19">
        <f t="shared" si="122"/>
        <v>228.23500000000001</v>
      </c>
      <c r="G714" s="19">
        <f t="shared" si="122"/>
        <v>6002.58</v>
      </c>
      <c r="H714" s="67">
        <v>0</v>
      </c>
      <c r="I714" s="34">
        <f t="shared" si="123"/>
        <v>228.23500000000001</v>
      </c>
      <c r="J714" s="68">
        <f t="shared" si="121"/>
        <v>26.299997809275524</v>
      </c>
      <c r="K714" s="110">
        <v>2.02</v>
      </c>
      <c r="L714" s="68">
        <f t="shared" si="124"/>
        <v>29.107999999999997</v>
      </c>
      <c r="M714" s="68">
        <f t="shared" si="128"/>
        <v>0</v>
      </c>
      <c r="N714" s="68">
        <f t="shared" si="128"/>
        <v>40.183553256869914</v>
      </c>
      <c r="O714" s="68">
        <f t="shared" si="128"/>
        <v>48.643182397178059</v>
      </c>
      <c r="P714" s="68">
        <f t="shared" si="128"/>
        <v>0</v>
      </c>
      <c r="Q714" s="68">
        <f t="shared" si="128"/>
        <v>0</v>
      </c>
      <c r="R714" s="68">
        <f t="shared" si="125"/>
        <v>48.643182397178059</v>
      </c>
      <c r="S714" s="51">
        <f t="shared" si="126"/>
        <v>0</v>
      </c>
      <c r="T714" s="184">
        <f t="shared" si="127"/>
        <v>0</v>
      </c>
    </row>
    <row r="715" spans="1:20" ht="15" customHeight="1" x14ac:dyDescent="0.35">
      <c r="A715" s="63">
        <v>45595.583333331611</v>
      </c>
      <c r="B715" s="70">
        <v>440.8</v>
      </c>
      <c r="C715" s="71">
        <v>12188.12</v>
      </c>
      <c r="D715" s="66">
        <v>215.458</v>
      </c>
      <c r="E715" s="22">
        <v>5957.4139999999998</v>
      </c>
      <c r="F715" s="19">
        <f t="shared" si="122"/>
        <v>225.34200000000001</v>
      </c>
      <c r="G715" s="19">
        <f t="shared" si="122"/>
        <v>6230.706000000001</v>
      </c>
      <c r="H715" s="67">
        <v>0</v>
      </c>
      <c r="I715" s="34">
        <f t="shared" si="123"/>
        <v>225.34200000000001</v>
      </c>
      <c r="J715" s="68">
        <f t="shared" si="121"/>
        <v>27.649998668690259</v>
      </c>
      <c r="K715" s="110">
        <v>2.02</v>
      </c>
      <c r="L715" s="68">
        <f t="shared" si="124"/>
        <v>29.107999999999997</v>
      </c>
      <c r="M715" s="68">
        <f t="shared" si="128"/>
        <v>0</v>
      </c>
      <c r="N715" s="68">
        <f t="shared" si="128"/>
        <v>40.183553256869914</v>
      </c>
      <c r="O715" s="68">
        <f t="shared" si="128"/>
        <v>48.643182397178059</v>
      </c>
      <c r="P715" s="68">
        <f t="shared" si="128"/>
        <v>0</v>
      </c>
      <c r="Q715" s="68">
        <f t="shared" si="128"/>
        <v>0</v>
      </c>
      <c r="R715" s="68">
        <f t="shared" si="125"/>
        <v>48.643182397178059</v>
      </c>
      <c r="S715" s="51">
        <f t="shared" si="126"/>
        <v>0</v>
      </c>
      <c r="T715" s="184">
        <f t="shared" si="127"/>
        <v>0</v>
      </c>
    </row>
    <row r="716" spans="1:20" ht="15" customHeight="1" x14ac:dyDescent="0.35">
      <c r="A716" s="63">
        <v>45595.624999998276</v>
      </c>
      <c r="B716" s="70">
        <v>437.3</v>
      </c>
      <c r="C716" s="71">
        <v>12533.018</v>
      </c>
      <c r="D716" s="66">
        <v>218.428</v>
      </c>
      <c r="E716" s="22">
        <v>6260.1459999999997</v>
      </c>
      <c r="F716" s="19">
        <f t="shared" si="122"/>
        <v>218.87200000000001</v>
      </c>
      <c r="G716" s="19">
        <f t="shared" si="122"/>
        <v>6272.8720000000003</v>
      </c>
      <c r="H716" s="67">
        <v>0</v>
      </c>
      <c r="I716" s="34">
        <f t="shared" si="123"/>
        <v>218.87200000000001</v>
      </c>
      <c r="J716" s="68">
        <f t="shared" si="121"/>
        <v>28.66000219306261</v>
      </c>
      <c r="K716" s="110">
        <v>2.02</v>
      </c>
      <c r="L716" s="68">
        <f t="shared" si="124"/>
        <v>29.107999999999997</v>
      </c>
      <c r="M716" s="68">
        <f t="shared" si="128"/>
        <v>0</v>
      </c>
      <c r="N716" s="68">
        <f t="shared" si="128"/>
        <v>40.183553256869914</v>
      </c>
      <c r="O716" s="68">
        <f t="shared" si="128"/>
        <v>48.643182397178059</v>
      </c>
      <c r="P716" s="68">
        <f t="shared" si="128"/>
        <v>0</v>
      </c>
      <c r="Q716" s="68">
        <f t="shared" si="128"/>
        <v>0</v>
      </c>
      <c r="R716" s="68">
        <f t="shared" si="125"/>
        <v>48.643182397178059</v>
      </c>
      <c r="S716" s="51">
        <f t="shared" si="126"/>
        <v>0</v>
      </c>
      <c r="T716" s="184">
        <f t="shared" si="127"/>
        <v>0</v>
      </c>
    </row>
    <row r="717" spans="1:20" ht="15" customHeight="1" x14ac:dyDescent="0.35">
      <c r="A717" s="63">
        <v>45595.66666666494</v>
      </c>
      <c r="B717" s="70">
        <v>414.45</v>
      </c>
      <c r="C717" s="71">
        <v>12599.28</v>
      </c>
      <c r="D717" s="66">
        <v>272.351</v>
      </c>
      <c r="E717" s="22">
        <v>8279.4709999999995</v>
      </c>
      <c r="F717" s="19">
        <f t="shared" si="122"/>
        <v>142.09899999999999</v>
      </c>
      <c r="G717" s="19">
        <f t="shared" si="122"/>
        <v>4319.8090000000011</v>
      </c>
      <c r="H717" s="67">
        <v>0</v>
      </c>
      <c r="I717" s="34">
        <f t="shared" si="123"/>
        <v>142.09899999999999</v>
      </c>
      <c r="J717" s="68">
        <f t="shared" si="121"/>
        <v>30.399995777591688</v>
      </c>
      <c r="K717" s="110">
        <v>2.02</v>
      </c>
      <c r="L717" s="68">
        <f t="shared" si="124"/>
        <v>29.107999999999997</v>
      </c>
      <c r="M717" s="68">
        <f t="shared" si="128"/>
        <v>0</v>
      </c>
      <c r="N717" s="68">
        <f t="shared" si="128"/>
        <v>40.183553256869914</v>
      </c>
      <c r="O717" s="68">
        <f t="shared" si="128"/>
        <v>48.643182397178059</v>
      </c>
      <c r="P717" s="68">
        <f t="shared" si="128"/>
        <v>0</v>
      </c>
      <c r="Q717" s="68">
        <f t="shared" si="128"/>
        <v>0</v>
      </c>
      <c r="R717" s="68">
        <f t="shared" si="125"/>
        <v>48.643182397178059</v>
      </c>
      <c r="S717" s="51">
        <f t="shared" si="126"/>
        <v>0</v>
      </c>
      <c r="T717" s="184">
        <f t="shared" si="127"/>
        <v>0</v>
      </c>
    </row>
    <row r="718" spans="1:20" ht="15" customHeight="1" x14ac:dyDescent="0.35">
      <c r="A718" s="63">
        <v>45595.708333331604</v>
      </c>
      <c r="B718" s="70">
        <v>338.65</v>
      </c>
      <c r="C718" s="71">
        <v>12083.031999999999</v>
      </c>
      <c r="D718" s="66">
        <v>95.399000000000001</v>
      </c>
      <c r="E718" s="22">
        <v>3403.8490000000002</v>
      </c>
      <c r="F718" s="19">
        <f t="shared" si="122"/>
        <v>243.25099999999998</v>
      </c>
      <c r="G718" s="19">
        <f t="shared" si="122"/>
        <v>8679.1829999999991</v>
      </c>
      <c r="H718" s="67">
        <v>0</v>
      </c>
      <c r="I718" s="34">
        <f t="shared" si="123"/>
        <v>243.25099999999998</v>
      </c>
      <c r="J718" s="68">
        <f t="shared" si="121"/>
        <v>35.67994787277339</v>
      </c>
      <c r="K718" s="110">
        <v>2.02</v>
      </c>
      <c r="L718" s="68">
        <f t="shared" si="124"/>
        <v>29.107999999999997</v>
      </c>
      <c r="M718" s="68">
        <f t="shared" si="128"/>
        <v>0</v>
      </c>
      <c r="N718" s="68">
        <f t="shared" si="128"/>
        <v>40.183553256869914</v>
      </c>
      <c r="O718" s="68">
        <f t="shared" si="128"/>
        <v>48.643182397178059</v>
      </c>
      <c r="P718" s="68">
        <f t="shared" si="128"/>
        <v>0</v>
      </c>
      <c r="Q718" s="68">
        <f t="shared" si="128"/>
        <v>0</v>
      </c>
      <c r="R718" s="68">
        <f t="shared" si="125"/>
        <v>48.643182397178059</v>
      </c>
      <c r="S718" s="51">
        <f t="shared" si="126"/>
        <v>0</v>
      </c>
      <c r="T718" s="184">
        <f t="shared" si="127"/>
        <v>0</v>
      </c>
    </row>
    <row r="719" spans="1:20" ht="15" customHeight="1" x14ac:dyDescent="0.35">
      <c r="A719" s="63">
        <v>45595.749999998268</v>
      </c>
      <c r="B719" s="70">
        <v>244.75</v>
      </c>
      <c r="C719" s="71">
        <v>12252.184999999999</v>
      </c>
      <c r="D719" s="66">
        <v>79.897000000000006</v>
      </c>
      <c r="E719" s="22">
        <v>3999.6439999999998</v>
      </c>
      <c r="F719" s="19">
        <f t="shared" si="122"/>
        <v>164.85300000000001</v>
      </c>
      <c r="G719" s="19">
        <f t="shared" si="122"/>
        <v>8252.5409999999993</v>
      </c>
      <c r="H719" s="67">
        <v>0</v>
      </c>
      <c r="I719" s="34">
        <f t="shared" si="123"/>
        <v>164.85300000000001</v>
      </c>
      <c r="J719" s="68">
        <f t="shared" si="121"/>
        <v>50.059998908118132</v>
      </c>
      <c r="K719" s="110">
        <v>2.02</v>
      </c>
      <c r="L719" s="68">
        <f t="shared" si="124"/>
        <v>29.107999999999997</v>
      </c>
      <c r="M719" s="68">
        <f t="shared" si="128"/>
        <v>0</v>
      </c>
      <c r="N719" s="68">
        <f t="shared" si="128"/>
        <v>40.183553256869914</v>
      </c>
      <c r="O719" s="68">
        <f t="shared" si="128"/>
        <v>48.643182397178059</v>
      </c>
      <c r="P719" s="68">
        <f t="shared" si="128"/>
        <v>0</v>
      </c>
      <c r="Q719" s="68">
        <f t="shared" si="128"/>
        <v>0</v>
      </c>
      <c r="R719" s="68">
        <f t="shared" si="125"/>
        <v>48.643182397178059</v>
      </c>
      <c r="S719" s="51">
        <f t="shared" si="126"/>
        <v>1.4168165109400732</v>
      </c>
      <c r="T719" s="184">
        <f t="shared" si="127"/>
        <v>233.56645227800391</v>
      </c>
    </row>
    <row r="720" spans="1:20" ht="15" customHeight="1" x14ac:dyDescent="0.35">
      <c r="A720" s="63">
        <v>45595.791666664933</v>
      </c>
      <c r="B720" s="70">
        <v>209.55</v>
      </c>
      <c r="C720" s="71">
        <v>11627.9295</v>
      </c>
      <c r="D720" s="66">
        <v>7.9909999999999997</v>
      </c>
      <c r="E720" s="22">
        <v>443.42099999999999</v>
      </c>
      <c r="F720" s="19">
        <f t="shared" si="122"/>
        <v>201.55900000000003</v>
      </c>
      <c r="G720" s="19">
        <f t="shared" si="122"/>
        <v>11184.5085</v>
      </c>
      <c r="H720" s="67">
        <v>0</v>
      </c>
      <c r="I720" s="34">
        <f t="shared" si="123"/>
        <v>201.55900000000003</v>
      </c>
      <c r="J720" s="68">
        <f t="shared" si="121"/>
        <v>55.489997965856141</v>
      </c>
      <c r="K720" s="110">
        <v>2.02</v>
      </c>
      <c r="L720" s="68">
        <f t="shared" si="124"/>
        <v>29.107999999999997</v>
      </c>
      <c r="M720" s="68">
        <f t="shared" si="128"/>
        <v>0</v>
      </c>
      <c r="N720" s="68">
        <f t="shared" si="128"/>
        <v>40.183553256869914</v>
      </c>
      <c r="O720" s="68">
        <f t="shared" si="128"/>
        <v>48.643182397178059</v>
      </c>
      <c r="P720" s="68">
        <f t="shared" si="128"/>
        <v>0</v>
      </c>
      <c r="Q720" s="68">
        <f t="shared" si="128"/>
        <v>0</v>
      </c>
      <c r="R720" s="68">
        <f t="shared" si="125"/>
        <v>48.643182397178059</v>
      </c>
      <c r="S720" s="51">
        <f t="shared" si="126"/>
        <v>6.8468155686780818</v>
      </c>
      <c r="T720" s="184">
        <f t="shared" si="127"/>
        <v>1380.0372992071857</v>
      </c>
    </row>
    <row r="721" spans="1:20" ht="15" customHeight="1" x14ac:dyDescent="0.35">
      <c r="A721" s="63">
        <v>45595.833333331597</v>
      </c>
      <c r="B721" s="70">
        <v>207.61599999999999</v>
      </c>
      <c r="C721" s="71">
        <v>9131.6851788999993</v>
      </c>
      <c r="D721" s="66">
        <v>0</v>
      </c>
      <c r="E721" s="22">
        <v>0</v>
      </c>
      <c r="F721" s="19">
        <f t="shared" si="122"/>
        <v>207.61599999999999</v>
      </c>
      <c r="G721" s="19">
        <f t="shared" si="122"/>
        <v>9131.6851788999993</v>
      </c>
      <c r="H721" s="67">
        <v>0</v>
      </c>
      <c r="I721" s="34">
        <f t="shared" si="123"/>
        <v>207.61599999999999</v>
      </c>
      <c r="J721" s="68">
        <f t="shared" si="121"/>
        <v>43.983532959405828</v>
      </c>
      <c r="K721" s="110">
        <v>2.02</v>
      </c>
      <c r="L721" s="68">
        <f t="shared" si="124"/>
        <v>29.107999999999997</v>
      </c>
      <c r="M721" s="68">
        <f t="shared" si="128"/>
        <v>0</v>
      </c>
      <c r="N721" s="68">
        <f t="shared" si="128"/>
        <v>40.183553256869914</v>
      </c>
      <c r="O721" s="68">
        <f t="shared" si="128"/>
        <v>48.643182397178059</v>
      </c>
      <c r="P721" s="68">
        <f t="shared" si="128"/>
        <v>0</v>
      </c>
      <c r="Q721" s="68">
        <f t="shared" si="128"/>
        <v>0</v>
      </c>
      <c r="R721" s="68">
        <f t="shared" si="125"/>
        <v>48.643182397178059</v>
      </c>
      <c r="S721" s="51">
        <f t="shared" si="126"/>
        <v>0</v>
      </c>
      <c r="T721" s="184">
        <f t="shared" si="127"/>
        <v>0</v>
      </c>
    </row>
    <row r="722" spans="1:20" ht="15" customHeight="1" x14ac:dyDescent="0.35">
      <c r="A722" s="63">
        <v>45595.874999998261</v>
      </c>
      <c r="B722" s="70">
        <v>297.35000000000002</v>
      </c>
      <c r="C722" s="71">
        <v>9423.0215000000007</v>
      </c>
      <c r="D722" s="66">
        <v>0</v>
      </c>
      <c r="E722" s="22">
        <v>0</v>
      </c>
      <c r="F722" s="19">
        <f t="shared" si="122"/>
        <v>297.35000000000002</v>
      </c>
      <c r="G722" s="19">
        <f t="shared" si="122"/>
        <v>9423.0215000000007</v>
      </c>
      <c r="H722" s="67">
        <v>0</v>
      </c>
      <c r="I722" s="34">
        <f t="shared" si="123"/>
        <v>297.35000000000002</v>
      </c>
      <c r="J722" s="68">
        <f t="shared" si="121"/>
        <v>31.69</v>
      </c>
      <c r="K722" s="110">
        <v>2.02</v>
      </c>
      <c r="L722" s="68">
        <f t="shared" si="124"/>
        <v>29.107999999999997</v>
      </c>
      <c r="M722" s="68">
        <f t="shared" si="128"/>
        <v>0</v>
      </c>
      <c r="N722" s="68">
        <f t="shared" si="128"/>
        <v>40.183553256869914</v>
      </c>
      <c r="O722" s="68">
        <f t="shared" si="128"/>
        <v>48.643182397178059</v>
      </c>
      <c r="P722" s="68">
        <f t="shared" si="128"/>
        <v>0</v>
      </c>
      <c r="Q722" s="68">
        <f t="shared" si="128"/>
        <v>0</v>
      </c>
      <c r="R722" s="68">
        <f t="shared" si="125"/>
        <v>48.643182397178059</v>
      </c>
      <c r="S722" s="51">
        <f t="shared" si="126"/>
        <v>0</v>
      </c>
      <c r="T722" s="184">
        <f t="shared" si="127"/>
        <v>0</v>
      </c>
    </row>
    <row r="723" spans="1:20" ht="15" customHeight="1" x14ac:dyDescent="0.35">
      <c r="A723" s="63">
        <v>45595.916666664925</v>
      </c>
      <c r="B723" s="70">
        <v>355.55</v>
      </c>
      <c r="C723" s="71">
        <v>9944.7335000000003</v>
      </c>
      <c r="D723" s="66">
        <v>72.209000000000003</v>
      </c>
      <c r="E723" s="22">
        <v>2019.6759999999999</v>
      </c>
      <c r="F723" s="19">
        <f t="shared" si="122"/>
        <v>283.34100000000001</v>
      </c>
      <c r="G723" s="19">
        <f t="shared" si="122"/>
        <v>7925.0575000000008</v>
      </c>
      <c r="H723" s="67">
        <v>0</v>
      </c>
      <c r="I723" s="34">
        <f t="shared" si="123"/>
        <v>283.34100000000001</v>
      </c>
      <c r="J723" s="68">
        <f t="shared" si="121"/>
        <v>27.970034340247267</v>
      </c>
      <c r="K723" s="110">
        <v>2.02</v>
      </c>
      <c r="L723" s="68">
        <f t="shared" si="124"/>
        <v>29.107999999999997</v>
      </c>
      <c r="M723" s="68">
        <f t="shared" si="128"/>
        <v>0</v>
      </c>
      <c r="N723" s="68">
        <f t="shared" si="128"/>
        <v>40.183553256869914</v>
      </c>
      <c r="O723" s="68">
        <f t="shared" si="128"/>
        <v>48.643182397178059</v>
      </c>
      <c r="P723" s="68">
        <f t="shared" si="128"/>
        <v>0</v>
      </c>
      <c r="Q723" s="68">
        <f t="shared" si="128"/>
        <v>0</v>
      </c>
      <c r="R723" s="68">
        <f t="shared" si="125"/>
        <v>48.643182397178059</v>
      </c>
      <c r="S723" s="51">
        <f t="shared" si="126"/>
        <v>0</v>
      </c>
      <c r="T723" s="184">
        <f t="shared" si="127"/>
        <v>0</v>
      </c>
    </row>
    <row r="724" spans="1:20" ht="15" customHeight="1" x14ac:dyDescent="0.35">
      <c r="A724" s="63">
        <v>45595.95833333159</v>
      </c>
      <c r="B724" s="70">
        <v>365.2</v>
      </c>
      <c r="C724" s="71">
        <v>8253.52</v>
      </c>
      <c r="D724" s="66">
        <v>108.726</v>
      </c>
      <c r="E724" s="22">
        <v>2457.201</v>
      </c>
      <c r="F724" s="19">
        <f t="shared" si="122"/>
        <v>256.47399999999999</v>
      </c>
      <c r="G724" s="19">
        <f t="shared" si="122"/>
        <v>5796.3190000000004</v>
      </c>
      <c r="H724" s="67">
        <v>0</v>
      </c>
      <c r="I724" s="34">
        <f t="shared" si="123"/>
        <v>256.47399999999999</v>
      </c>
      <c r="J724" s="68">
        <f t="shared" si="121"/>
        <v>22.600025733602628</v>
      </c>
      <c r="K724" s="110">
        <v>2.02</v>
      </c>
      <c r="L724" s="68">
        <f t="shared" si="124"/>
        <v>29.107999999999997</v>
      </c>
      <c r="M724" s="68">
        <f t="shared" si="128"/>
        <v>0</v>
      </c>
      <c r="N724" s="68">
        <f t="shared" si="128"/>
        <v>40.183553256869914</v>
      </c>
      <c r="O724" s="68">
        <f t="shared" si="128"/>
        <v>48.643182397178059</v>
      </c>
      <c r="P724" s="68">
        <f t="shared" si="128"/>
        <v>0</v>
      </c>
      <c r="Q724" s="68">
        <f t="shared" si="128"/>
        <v>0</v>
      </c>
      <c r="R724" s="68">
        <f t="shared" si="125"/>
        <v>48.643182397178059</v>
      </c>
      <c r="S724" s="51">
        <f t="shared" si="126"/>
        <v>0</v>
      </c>
      <c r="T724" s="184">
        <f t="shared" si="127"/>
        <v>0</v>
      </c>
    </row>
    <row r="725" spans="1:20" ht="15" customHeight="1" x14ac:dyDescent="0.35">
      <c r="A725" s="63">
        <v>45595.999999998254</v>
      </c>
      <c r="B725" s="70">
        <v>344</v>
      </c>
      <c r="C725" s="71">
        <v>6990.08</v>
      </c>
      <c r="D725" s="66">
        <v>111.199</v>
      </c>
      <c r="E725" s="22">
        <v>2259.5630000000001</v>
      </c>
      <c r="F725" s="19">
        <f t="shared" si="122"/>
        <v>232.80099999999999</v>
      </c>
      <c r="G725" s="19">
        <f t="shared" si="122"/>
        <v>4730.5169999999998</v>
      </c>
      <c r="H725" s="67">
        <v>0</v>
      </c>
      <c r="I725" s="34">
        <f t="shared" si="123"/>
        <v>232.80099999999999</v>
      </c>
      <c r="J725" s="68">
        <f t="shared" si="121"/>
        <v>20.320002920949651</v>
      </c>
      <c r="K725" s="110">
        <v>2.02</v>
      </c>
      <c r="L725" s="68">
        <f t="shared" si="124"/>
        <v>29.107999999999997</v>
      </c>
      <c r="M725" s="68">
        <f t="shared" si="128"/>
        <v>0</v>
      </c>
      <c r="N725" s="68">
        <f t="shared" si="128"/>
        <v>40.183553256869914</v>
      </c>
      <c r="O725" s="68">
        <f t="shared" si="128"/>
        <v>48.643182397178059</v>
      </c>
      <c r="P725" s="68">
        <f t="shared" si="128"/>
        <v>0</v>
      </c>
      <c r="Q725" s="68">
        <f t="shared" si="128"/>
        <v>0</v>
      </c>
      <c r="R725" s="68">
        <f t="shared" si="125"/>
        <v>48.643182397178059</v>
      </c>
      <c r="S725" s="51">
        <f t="shared" si="126"/>
        <v>0</v>
      </c>
      <c r="T725" s="184">
        <f t="shared" si="127"/>
        <v>0</v>
      </c>
    </row>
    <row r="726" spans="1:20" ht="15" customHeight="1" x14ac:dyDescent="0.35">
      <c r="A726" s="63">
        <v>45596.041666664918</v>
      </c>
      <c r="B726" s="64">
        <v>199.61699999999999</v>
      </c>
      <c r="C726" s="65">
        <v>3358.0313803400004</v>
      </c>
      <c r="D726" s="66">
        <v>0</v>
      </c>
      <c r="E726" s="22">
        <v>0</v>
      </c>
      <c r="F726" s="19">
        <f t="shared" si="122"/>
        <v>199.61699999999999</v>
      </c>
      <c r="G726" s="19">
        <f t="shared" si="122"/>
        <v>3358.0313803400004</v>
      </c>
      <c r="H726" s="67">
        <v>0</v>
      </c>
      <c r="I726" s="34">
        <f t="shared" si="123"/>
        <v>199.61699999999999</v>
      </c>
      <c r="J726" s="68">
        <f t="shared" si="121"/>
        <v>16.822371743588977</v>
      </c>
      <c r="K726" s="110">
        <v>2.08</v>
      </c>
      <c r="L726" s="68">
        <f t="shared" si="124"/>
        <v>29.731999999999999</v>
      </c>
      <c r="M726" s="68">
        <f t="shared" si="128"/>
        <v>0</v>
      </c>
      <c r="N726" s="68">
        <f t="shared" si="128"/>
        <v>40.183553256869914</v>
      </c>
      <c r="O726" s="68">
        <f t="shared" si="128"/>
        <v>48.643182397178059</v>
      </c>
      <c r="P726" s="68">
        <f t="shared" si="128"/>
        <v>0</v>
      </c>
      <c r="Q726" s="68">
        <f t="shared" si="128"/>
        <v>0</v>
      </c>
      <c r="R726" s="68">
        <f t="shared" si="125"/>
        <v>48.643182397178059</v>
      </c>
      <c r="S726" s="51">
        <f t="shared" si="126"/>
        <v>0</v>
      </c>
      <c r="T726" s="184">
        <f t="shared" si="127"/>
        <v>0</v>
      </c>
    </row>
    <row r="727" spans="1:20" ht="15" customHeight="1" x14ac:dyDescent="0.35">
      <c r="A727" s="63">
        <v>45596.083333331582</v>
      </c>
      <c r="B727" s="70">
        <v>191.90099999999998</v>
      </c>
      <c r="C727" s="71">
        <v>3113.2111098299997</v>
      </c>
      <c r="D727" s="66">
        <v>0</v>
      </c>
      <c r="E727" s="22">
        <v>0</v>
      </c>
      <c r="F727" s="19">
        <f t="shared" si="122"/>
        <v>191.90099999999998</v>
      </c>
      <c r="G727" s="19">
        <f t="shared" si="122"/>
        <v>3113.2111098299997</v>
      </c>
      <c r="H727" s="67">
        <v>0</v>
      </c>
      <c r="I727" s="34">
        <f t="shared" si="123"/>
        <v>191.90099999999998</v>
      </c>
      <c r="J727" s="68">
        <f t="shared" si="121"/>
        <v>16.223006184595182</v>
      </c>
      <c r="K727" s="110">
        <v>2.08</v>
      </c>
      <c r="L727" s="68">
        <f t="shared" si="124"/>
        <v>29.731999999999999</v>
      </c>
      <c r="M727" s="68">
        <f t="shared" si="128"/>
        <v>0</v>
      </c>
      <c r="N727" s="68">
        <f t="shared" si="128"/>
        <v>40.183553256869914</v>
      </c>
      <c r="O727" s="68">
        <f t="shared" si="128"/>
        <v>48.643182397178059</v>
      </c>
      <c r="P727" s="68">
        <f t="shared" si="128"/>
        <v>0</v>
      </c>
      <c r="Q727" s="68">
        <f t="shared" si="128"/>
        <v>0</v>
      </c>
      <c r="R727" s="68">
        <f t="shared" si="125"/>
        <v>48.643182397178059</v>
      </c>
      <c r="S727" s="51">
        <f t="shared" si="126"/>
        <v>0</v>
      </c>
      <c r="T727" s="184">
        <f t="shared" si="127"/>
        <v>0</v>
      </c>
    </row>
    <row r="728" spans="1:20" ht="15" customHeight="1" x14ac:dyDescent="0.35">
      <c r="A728" s="63">
        <v>45596.124999998246</v>
      </c>
      <c r="B728" s="70">
        <v>185.03300000000002</v>
      </c>
      <c r="C728" s="71">
        <v>2729.5980854199997</v>
      </c>
      <c r="D728" s="66">
        <v>0</v>
      </c>
      <c r="E728" s="22">
        <v>0</v>
      </c>
      <c r="F728" s="19">
        <f t="shared" si="122"/>
        <v>185.03300000000002</v>
      </c>
      <c r="G728" s="19">
        <f t="shared" si="122"/>
        <v>2729.5980854199997</v>
      </c>
      <c r="H728" s="67">
        <v>0</v>
      </c>
      <c r="I728" s="34">
        <f t="shared" si="123"/>
        <v>185.03300000000002</v>
      </c>
      <c r="J728" s="68">
        <f t="shared" si="121"/>
        <v>14.751952816092262</v>
      </c>
      <c r="K728" s="110">
        <v>2.08</v>
      </c>
      <c r="L728" s="68">
        <f t="shared" si="124"/>
        <v>29.731999999999999</v>
      </c>
      <c r="M728" s="68">
        <f t="shared" ref="M728:Q743" si="129">M727</f>
        <v>0</v>
      </c>
      <c r="N728" s="68">
        <f t="shared" si="129"/>
        <v>40.183553256869914</v>
      </c>
      <c r="O728" s="68">
        <f t="shared" si="129"/>
        <v>48.643182397178059</v>
      </c>
      <c r="P728" s="68">
        <f t="shared" si="129"/>
        <v>0</v>
      </c>
      <c r="Q728" s="68">
        <f t="shared" si="129"/>
        <v>0</v>
      </c>
      <c r="R728" s="68">
        <f t="shared" si="125"/>
        <v>48.643182397178059</v>
      </c>
      <c r="S728" s="51">
        <f t="shared" si="126"/>
        <v>0</v>
      </c>
      <c r="T728" s="184">
        <f t="shared" si="127"/>
        <v>0</v>
      </c>
    </row>
    <row r="729" spans="1:20" ht="15" customHeight="1" x14ac:dyDescent="0.35">
      <c r="A729" s="63">
        <v>45596.166666664911</v>
      </c>
      <c r="B729" s="70">
        <v>182.11799999999999</v>
      </c>
      <c r="C729" s="71">
        <v>2548.3541262600002</v>
      </c>
      <c r="D729" s="66">
        <v>0</v>
      </c>
      <c r="E729" s="22">
        <v>0</v>
      </c>
      <c r="F729" s="19">
        <f t="shared" si="122"/>
        <v>182.11799999999999</v>
      </c>
      <c r="G729" s="19">
        <f t="shared" si="122"/>
        <v>2548.3541262600002</v>
      </c>
      <c r="H729" s="67">
        <v>0</v>
      </c>
      <c r="I729" s="34">
        <f t="shared" si="123"/>
        <v>182.11799999999999</v>
      </c>
      <c r="J729" s="68">
        <f t="shared" si="121"/>
        <v>13.992873446117354</v>
      </c>
      <c r="K729" s="110">
        <v>2.08</v>
      </c>
      <c r="L729" s="68">
        <f t="shared" si="124"/>
        <v>29.731999999999999</v>
      </c>
      <c r="M729" s="68">
        <f t="shared" si="129"/>
        <v>0</v>
      </c>
      <c r="N729" s="68">
        <f t="shared" si="129"/>
        <v>40.183553256869914</v>
      </c>
      <c r="O729" s="68">
        <f t="shared" si="129"/>
        <v>48.643182397178059</v>
      </c>
      <c r="P729" s="68">
        <f t="shared" si="129"/>
        <v>0</v>
      </c>
      <c r="Q729" s="68">
        <f t="shared" si="129"/>
        <v>0</v>
      </c>
      <c r="R729" s="68">
        <f t="shared" si="125"/>
        <v>48.643182397178059</v>
      </c>
      <c r="S729" s="51">
        <f t="shared" si="126"/>
        <v>0</v>
      </c>
      <c r="T729" s="184">
        <f t="shared" si="127"/>
        <v>0</v>
      </c>
    </row>
    <row r="730" spans="1:20" ht="15" customHeight="1" x14ac:dyDescent="0.35">
      <c r="A730" s="63">
        <v>45596.208333331575</v>
      </c>
      <c r="B730" s="70">
        <v>187.584</v>
      </c>
      <c r="C730" s="71">
        <v>2992.8867094400002</v>
      </c>
      <c r="D730" s="66">
        <v>0</v>
      </c>
      <c r="E730" s="22">
        <v>0</v>
      </c>
      <c r="F730" s="19">
        <f t="shared" si="122"/>
        <v>187.584</v>
      </c>
      <c r="G730" s="19">
        <f t="shared" si="122"/>
        <v>2992.8867094400002</v>
      </c>
      <c r="H730" s="67">
        <v>0</v>
      </c>
      <c r="I730" s="34">
        <f t="shared" si="123"/>
        <v>187.584</v>
      </c>
      <c r="J730" s="68">
        <f t="shared" si="121"/>
        <v>15.954914648584102</v>
      </c>
      <c r="K730" s="110">
        <v>2.08</v>
      </c>
      <c r="L730" s="68">
        <f t="shared" si="124"/>
        <v>29.731999999999999</v>
      </c>
      <c r="M730" s="68">
        <f t="shared" si="129"/>
        <v>0</v>
      </c>
      <c r="N730" s="68">
        <f t="shared" si="129"/>
        <v>40.183553256869914</v>
      </c>
      <c r="O730" s="68">
        <f t="shared" si="129"/>
        <v>48.643182397178059</v>
      </c>
      <c r="P730" s="68">
        <f t="shared" si="129"/>
        <v>0</v>
      </c>
      <c r="Q730" s="68">
        <f t="shared" si="129"/>
        <v>0</v>
      </c>
      <c r="R730" s="68">
        <f t="shared" si="125"/>
        <v>48.643182397178059</v>
      </c>
      <c r="S730" s="51">
        <f t="shared" si="126"/>
        <v>0</v>
      </c>
      <c r="T730" s="184">
        <f t="shared" si="127"/>
        <v>0</v>
      </c>
    </row>
    <row r="731" spans="1:20" ht="15" customHeight="1" x14ac:dyDescent="0.35">
      <c r="A731" s="63">
        <v>45596.249999998239</v>
      </c>
      <c r="B731" s="70">
        <v>208.26</v>
      </c>
      <c r="C731" s="71">
        <v>3723.0375872</v>
      </c>
      <c r="D731" s="66">
        <v>0</v>
      </c>
      <c r="E731" s="22">
        <v>0</v>
      </c>
      <c r="F731" s="19">
        <f t="shared" si="122"/>
        <v>208.26</v>
      </c>
      <c r="G731" s="19">
        <f t="shared" si="122"/>
        <v>3723.0375872</v>
      </c>
      <c r="H731" s="67">
        <v>0</v>
      </c>
      <c r="I731" s="34">
        <f t="shared" si="123"/>
        <v>208.26</v>
      </c>
      <c r="J731" s="68">
        <f t="shared" si="121"/>
        <v>17.876873077883417</v>
      </c>
      <c r="K731" s="110">
        <v>2.08</v>
      </c>
      <c r="L731" s="68">
        <f t="shared" si="124"/>
        <v>29.731999999999999</v>
      </c>
      <c r="M731" s="68">
        <f t="shared" si="129"/>
        <v>0</v>
      </c>
      <c r="N731" s="68">
        <f t="shared" si="129"/>
        <v>40.183553256869914</v>
      </c>
      <c r="O731" s="68">
        <f t="shared" si="129"/>
        <v>48.643182397178059</v>
      </c>
      <c r="P731" s="68">
        <f t="shared" si="129"/>
        <v>0</v>
      </c>
      <c r="Q731" s="68">
        <f t="shared" si="129"/>
        <v>0</v>
      </c>
      <c r="R731" s="68">
        <f t="shared" si="125"/>
        <v>48.643182397178059</v>
      </c>
      <c r="S731" s="51">
        <f t="shared" si="126"/>
        <v>0</v>
      </c>
      <c r="T731" s="184">
        <f t="shared" si="127"/>
        <v>0</v>
      </c>
    </row>
    <row r="732" spans="1:20" ht="15" customHeight="1" x14ac:dyDescent="0.35">
      <c r="A732" s="63">
        <v>45596.291666664903</v>
      </c>
      <c r="B732" s="70">
        <v>239.52700000000002</v>
      </c>
      <c r="C732" s="71">
        <v>6669.0000726600001</v>
      </c>
      <c r="D732" s="66">
        <v>0</v>
      </c>
      <c r="E732" s="22">
        <v>0</v>
      </c>
      <c r="F732" s="19">
        <f t="shared" si="122"/>
        <v>239.52700000000002</v>
      </c>
      <c r="G732" s="19">
        <f t="shared" si="122"/>
        <v>6669.0000726600001</v>
      </c>
      <c r="H732" s="67">
        <v>0</v>
      </c>
      <c r="I732" s="34">
        <f t="shared" si="123"/>
        <v>239.52700000000002</v>
      </c>
      <c r="J732" s="68">
        <f t="shared" si="121"/>
        <v>27.842372979497092</v>
      </c>
      <c r="K732" s="110">
        <v>2.08</v>
      </c>
      <c r="L732" s="68">
        <f t="shared" si="124"/>
        <v>29.731999999999999</v>
      </c>
      <c r="M732" s="68">
        <f t="shared" si="129"/>
        <v>0</v>
      </c>
      <c r="N732" s="68">
        <f t="shared" si="129"/>
        <v>40.183553256869914</v>
      </c>
      <c r="O732" s="68">
        <f t="shared" si="129"/>
        <v>48.643182397178059</v>
      </c>
      <c r="P732" s="68">
        <f t="shared" si="129"/>
        <v>0</v>
      </c>
      <c r="Q732" s="68">
        <f t="shared" si="129"/>
        <v>0</v>
      </c>
      <c r="R732" s="68">
        <f t="shared" si="125"/>
        <v>48.643182397178059</v>
      </c>
      <c r="S732" s="51">
        <f t="shared" si="126"/>
        <v>0</v>
      </c>
      <c r="T732" s="184">
        <f t="shared" si="127"/>
        <v>0</v>
      </c>
    </row>
    <row r="733" spans="1:20" ht="15" customHeight="1" x14ac:dyDescent="0.35">
      <c r="A733" s="63">
        <v>45596.333333331568</v>
      </c>
      <c r="B733" s="70">
        <v>271.20100000000002</v>
      </c>
      <c r="C733" s="71">
        <v>9041.2609056000001</v>
      </c>
      <c r="D733" s="66">
        <v>0</v>
      </c>
      <c r="E733" s="22">
        <v>0</v>
      </c>
      <c r="F733" s="19">
        <f t="shared" si="122"/>
        <v>271.20100000000002</v>
      </c>
      <c r="G733" s="19">
        <f t="shared" si="122"/>
        <v>9041.2609056000001</v>
      </c>
      <c r="H733" s="67">
        <v>0</v>
      </c>
      <c r="I733" s="34">
        <f t="shared" si="123"/>
        <v>271.20100000000002</v>
      </c>
      <c r="J733" s="68">
        <f t="shared" si="121"/>
        <v>33.33785976305397</v>
      </c>
      <c r="K733" s="110">
        <v>2.08</v>
      </c>
      <c r="L733" s="68">
        <f t="shared" si="124"/>
        <v>29.731999999999999</v>
      </c>
      <c r="M733" s="68">
        <f t="shared" si="129"/>
        <v>0</v>
      </c>
      <c r="N733" s="68">
        <f t="shared" si="129"/>
        <v>40.183553256869914</v>
      </c>
      <c r="O733" s="68">
        <f t="shared" si="129"/>
        <v>48.643182397178059</v>
      </c>
      <c r="P733" s="68">
        <f t="shared" si="129"/>
        <v>0</v>
      </c>
      <c r="Q733" s="68">
        <f t="shared" si="129"/>
        <v>0</v>
      </c>
      <c r="R733" s="68">
        <f t="shared" si="125"/>
        <v>48.643182397178059</v>
      </c>
      <c r="S733" s="51">
        <f t="shared" si="126"/>
        <v>0</v>
      </c>
      <c r="T733" s="184">
        <f t="shared" si="127"/>
        <v>0</v>
      </c>
    </row>
    <row r="734" spans="1:20" ht="15" customHeight="1" x14ac:dyDescent="0.35">
      <c r="A734" s="63">
        <v>45596.374999998232</v>
      </c>
      <c r="B734" s="70">
        <v>281.017</v>
      </c>
      <c r="C734" s="71">
        <v>7838.1799998800007</v>
      </c>
      <c r="D734" s="66">
        <v>0</v>
      </c>
      <c r="E734" s="22">
        <v>0</v>
      </c>
      <c r="F734" s="19">
        <f t="shared" si="122"/>
        <v>281.017</v>
      </c>
      <c r="G734" s="19">
        <f t="shared" si="122"/>
        <v>7838.1799998800007</v>
      </c>
      <c r="H734" s="67">
        <v>0</v>
      </c>
      <c r="I734" s="34">
        <f t="shared" si="123"/>
        <v>281.017</v>
      </c>
      <c r="J734" s="68">
        <f t="shared" si="121"/>
        <v>27.892191575171612</v>
      </c>
      <c r="K734" s="110">
        <v>2.08</v>
      </c>
      <c r="L734" s="68">
        <f t="shared" si="124"/>
        <v>29.731999999999999</v>
      </c>
      <c r="M734" s="68">
        <f t="shared" si="129"/>
        <v>0</v>
      </c>
      <c r="N734" s="68">
        <f t="shared" si="129"/>
        <v>40.183553256869914</v>
      </c>
      <c r="O734" s="68">
        <f t="shared" si="129"/>
        <v>48.643182397178059</v>
      </c>
      <c r="P734" s="68">
        <f t="shared" si="129"/>
        <v>0</v>
      </c>
      <c r="Q734" s="68">
        <f t="shared" si="129"/>
        <v>0</v>
      </c>
      <c r="R734" s="68">
        <f t="shared" si="125"/>
        <v>48.643182397178059</v>
      </c>
      <c r="S734" s="51">
        <f t="shared" si="126"/>
        <v>0</v>
      </c>
      <c r="T734" s="184">
        <f t="shared" si="127"/>
        <v>0</v>
      </c>
    </row>
    <row r="735" spans="1:20" ht="15" customHeight="1" x14ac:dyDescent="0.35">
      <c r="A735" s="63">
        <v>45596.416666664896</v>
      </c>
      <c r="B735" s="70">
        <v>283.83799999999997</v>
      </c>
      <c r="C735" s="71">
        <v>6248.6809300799996</v>
      </c>
      <c r="D735" s="66">
        <v>0</v>
      </c>
      <c r="E735" s="22">
        <v>0</v>
      </c>
      <c r="F735" s="19">
        <f t="shared" si="122"/>
        <v>283.83799999999997</v>
      </c>
      <c r="G735" s="19">
        <f t="shared" si="122"/>
        <v>6248.6809300799996</v>
      </c>
      <c r="H735" s="67">
        <v>0</v>
      </c>
      <c r="I735" s="34">
        <f t="shared" si="123"/>
        <v>283.83799999999997</v>
      </c>
      <c r="J735" s="68">
        <f t="shared" si="121"/>
        <v>22.014955467837289</v>
      </c>
      <c r="K735" s="110">
        <v>2.08</v>
      </c>
      <c r="L735" s="68">
        <f t="shared" si="124"/>
        <v>29.731999999999999</v>
      </c>
      <c r="M735" s="68">
        <f t="shared" si="129"/>
        <v>0</v>
      </c>
      <c r="N735" s="68">
        <f t="shared" si="129"/>
        <v>40.183553256869914</v>
      </c>
      <c r="O735" s="68">
        <f t="shared" si="129"/>
        <v>48.643182397178059</v>
      </c>
      <c r="P735" s="68">
        <f t="shared" si="129"/>
        <v>0</v>
      </c>
      <c r="Q735" s="68">
        <f t="shared" si="129"/>
        <v>0</v>
      </c>
      <c r="R735" s="68">
        <f t="shared" si="125"/>
        <v>48.643182397178059</v>
      </c>
      <c r="S735" s="51">
        <f t="shared" si="126"/>
        <v>0</v>
      </c>
      <c r="T735" s="184">
        <f t="shared" si="127"/>
        <v>0</v>
      </c>
    </row>
    <row r="736" spans="1:20" ht="15" customHeight="1" x14ac:dyDescent="0.35">
      <c r="A736" s="63">
        <v>45596.45833333156</v>
      </c>
      <c r="B736" s="70">
        <v>294.101</v>
      </c>
      <c r="C736" s="71">
        <v>6576.6288720399998</v>
      </c>
      <c r="D736" s="66">
        <v>0</v>
      </c>
      <c r="E736" s="22">
        <v>0</v>
      </c>
      <c r="F736" s="19">
        <f t="shared" si="122"/>
        <v>294.101</v>
      </c>
      <c r="G736" s="19">
        <f t="shared" si="122"/>
        <v>6576.6288720399998</v>
      </c>
      <c r="H736" s="67">
        <v>0</v>
      </c>
      <c r="I736" s="34">
        <f t="shared" si="123"/>
        <v>294.101</v>
      </c>
      <c r="J736" s="68">
        <f t="shared" si="121"/>
        <v>22.361803843033517</v>
      </c>
      <c r="K736" s="110">
        <v>2.08</v>
      </c>
      <c r="L736" s="68">
        <f t="shared" si="124"/>
        <v>29.731999999999999</v>
      </c>
      <c r="M736" s="68">
        <f t="shared" si="129"/>
        <v>0</v>
      </c>
      <c r="N736" s="68">
        <f t="shared" si="129"/>
        <v>40.183553256869914</v>
      </c>
      <c r="O736" s="68">
        <f t="shared" si="129"/>
        <v>48.643182397178059</v>
      </c>
      <c r="P736" s="68">
        <f t="shared" si="129"/>
        <v>0</v>
      </c>
      <c r="Q736" s="68">
        <f t="shared" si="129"/>
        <v>0</v>
      </c>
      <c r="R736" s="68">
        <f t="shared" si="125"/>
        <v>48.643182397178059</v>
      </c>
      <c r="S736" s="51">
        <f t="shared" si="126"/>
        <v>0</v>
      </c>
      <c r="T736" s="184">
        <f t="shared" si="127"/>
        <v>0</v>
      </c>
    </row>
    <row r="737" spans="1:20" ht="15" customHeight="1" x14ac:dyDescent="0.35">
      <c r="A737" s="63">
        <v>45596.499999998225</v>
      </c>
      <c r="B737" s="70">
        <v>288.084</v>
      </c>
      <c r="C737" s="71">
        <v>7449.4702271999995</v>
      </c>
      <c r="D737" s="66">
        <v>0</v>
      </c>
      <c r="E737" s="22">
        <v>0</v>
      </c>
      <c r="F737" s="19">
        <f t="shared" si="122"/>
        <v>288.084</v>
      </c>
      <c r="G737" s="19">
        <f t="shared" si="122"/>
        <v>7449.4702271999995</v>
      </c>
      <c r="H737" s="67">
        <v>0</v>
      </c>
      <c r="I737" s="34">
        <f t="shared" si="123"/>
        <v>288.084</v>
      </c>
      <c r="J737" s="68">
        <f t="shared" si="121"/>
        <v>25.858673953430248</v>
      </c>
      <c r="K737" s="110">
        <v>2.08</v>
      </c>
      <c r="L737" s="68">
        <f t="shared" si="124"/>
        <v>29.731999999999999</v>
      </c>
      <c r="M737" s="68">
        <f t="shared" si="129"/>
        <v>0</v>
      </c>
      <c r="N737" s="68">
        <f t="shared" si="129"/>
        <v>40.183553256869914</v>
      </c>
      <c r="O737" s="68">
        <f t="shared" si="129"/>
        <v>48.643182397178059</v>
      </c>
      <c r="P737" s="68">
        <f t="shared" si="129"/>
        <v>0</v>
      </c>
      <c r="Q737" s="68">
        <f t="shared" si="129"/>
        <v>0</v>
      </c>
      <c r="R737" s="68">
        <f t="shared" si="125"/>
        <v>48.643182397178059</v>
      </c>
      <c r="S737" s="51">
        <f t="shared" si="126"/>
        <v>0</v>
      </c>
      <c r="T737" s="184">
        <f t="shared" si="127"/>
        <v>0</v>
      </c>
    </row>
    <row r="738" spans="1:20" ht="15" customHeight="1" x14ac:dyDescent="0.35">
      <c r="A738" s="63">
        <v>45596.541666664889</v>
      </c>
      <c r="B738" s="70">
        <v>297.38099999999997</v>
      </c>
      <c r="C738" s="71">
        <v>8109.7083135000003</v>
      </c>
      <c r="D738" s="66">
        <v>0</v>
      </c>
      <c r="E738" s="22">
        <v>0</v>
      </c>
      <c r="F738" s="19">
        <f t="shared" si="122"/>
        <v>297.38099999999997</v>
      </c>
      <c r="G738" s="19">
        <f t="shared" si="122"/>
        <v>8109.7083135000003</v>
      </c>
      <c r="H738" s="67">
        <v>0</v>
      </c>
      <c r="I738" s="34">
        <f t="shared" si="123"/>
        <v>297.38099999999997</v>
      </c>
      <c r="J738" s="68">
        <f t="shared" si="121"/>
        <v>27.270431915623394</v>
      </c>
      <c r="K738" s="110">
        <v>2.08</v>
      </c>
      <c r="L738" s="68">
        <f t="shared" si="124"/>
        <v>29.731999999999999</v>
      </c>
      <c r="M738" s="68">
        <f t="shared" si="129"/>
        <v>0</v>
      </c>
      <c r="N738" s="68">
        <f t="shared" si="129"/>
        <v>40.183553256869914</v>
      </c>
      <c r="O738" s="68">
        <f t="shared" si="129"/>
        <v>48.643182397178059</v>
      </c>
      <c r="P738" s="68">
        <f t="shared" si="129"/>
        <v>0</v>
      </c>
      <c r="Q738" s="68">
        <f t="shared" si="129"/>
        <v>0</v>
      </c>
      <c r="R738" s="68">
        <f t="shared" si="125"/>
        <v>48.643182397178059</v>
      </c>
      <c r="S738" s="51">
        <f t="shared" si="126"/>
        <v>0</v>
      </c>
      <c r="T738" s="184">
        <f t="shared" si="127"/>
        <v>0</v>
      </c>
    </row>
    <row r="739" spans="1:20" ht="15" customHeight="1" x14ac:dyDescent="0.35">
      <c r="A739" s="63">
        <v>45596.583333331553</v>
      </c>
      <c r="B739" s="70">
        <v>326.41399999999999</v>
      </c>
      <c r="C739" s="71">
        <v>9706.6081881400005</v>
      </c>
      <c r="D739" s="66">
        <v>0</v>
      </c>
      <c r="E739" s="22">
        <v>0</v>
      </c>
      <c r="F739" s="19">
        <f t="shared" si="122"/>
        <v>326.41399999999999</v>
      </c>
      <c r="G739" s="19">
        <f t="shared" si="122"/>
        <v>9706.6081881400005</v>
      </c>
      <c r="H739" s="67">
        <v>0</v>
      </c>
      <c r="I739" s="34">
        <f t="shared" si="123"/>
        <v>326.41399999999999</v>
      </c>
      <c r="J739" s="68">
        <f t="shared" si="121"/>
        <v>29.737107440673505</v>
      </c>
      <c r="K739" s="110">
        <v>2.08</v>
      </c>
      <c r="L739" s="68">
        <f t="shared" si="124"/>
        <v>29.731999999999999</v>
      </c>
      <c r="M739" s="68">
        <f t="shared" si="129"/>
        <v>0</v>
      </c>
      <c r="N739" s="68">
        <f t="shared" si="129"/>
        <v>40.183553256869914</v>
      </c>
      <c r="O739" s="68">
        <f t="shared" si="129"/>
        <v>48.643182397178059</v>
      </c>
      <c r="P739" s="68">
        <f t="shared" si="129"/>
        <v>0</v>
      </c>
      <c r="Q739" s="68">
        <f t="shared" si="129"/>
        <v>0</v>
      </c>
      <c r="R739" s="68">
        <f t="shared" si="125"/>
        <v>48.643182397178059</v>
      </c>
      <c r="S739" s="51">
        <f t="shared" si="126"/>
        <v>0</v>
      </c>
      <c r="T739" s="184">
        <f t="shared" si="127"/>
        <v>0</v>
      </c>
    </row>
    <row r="740" spans="1:20" ht="15" customHeight="1" x14ac:dyDescent="0.35">
      <c r="A740" s="63">
        <v>45596.624999998217</v>
      </c>
      <c r="B740" s="70">
        <v>317.38400000000001</v>
      </c>
      <c r="C740" s="71">
        <v>10294.604623519999</v>
      </c>
      <c r="D740" s="66">
        <v>0</v>
      </c>
      <c r="E740" s="22">
        <v>0</v>
      </c>
      <c r="F740" s="19">
        <f t="shared" si="122"/>
        <v>317.38400000000001</v>
      </c>
      <c r="G740" s="19">
        <f t="shared" si="122"/>
        <v>10294.604623519999</v>
      </c>
      <c r="H740" s="67">
        <v>0</v>
      </c>
      <c r="I740" s="34">
        <f t="shared" si="123"/>
        <v>317.38400000000001</v>
      </c>
      <c r="J740" s="68">
        <f t="shared" si="121"/>
        <v>32.435802130920273</v>
      </c>
      <c r="K740" s="110">
        <v>2.08</v>
      </c>
      <c r="L740" s="68">
        <f t="shared" si="124"/>
        <v>29.731999999999999</v>
      </c>
      <c r="M740" s="68">
        <f t="shared" si="129"/>
        <v>0</v>
      </c>
      <c r="N740" s="68">
        <f t="shared" si="129"/>
        <v>40.183553256869914</v>
      </c>
      <c r="O740" s="68">
        <f t="shared" si="129"/>
        <v>48.643182397178059</v>
      </c>
      <c r="P740" s="68">
        <f t="shared" si="129"/>
        <v>0</v>
      </c>
      <c r="Q740" s="68">
        <f t="shared" si="129"/>
        <v>0</v>
      </c>
      <c r="R740" s="68">
        <f t="shared" si="125"/>
        <v>48.643182397178059</v>
      </c>
      <c r="S740" s="51">
        <f t="shared" si="126"/>
        <v>0</v>
      </c>
      <c r="T740" s="184">
        <f t="shared" si="127"/>
        <v>0</v>
      </c>
    </row>
    <row r="741" spans="1:20" ht="15" customHeight="1" x14ac:dyDescent="0.35">
      <c r="A741" s="63">
        <v>45596.666666664882</v>
      </c>
      <c r="B741" s="70">
        <v>311.065</v>
      </c>
      <c r="C741" s="71">
        <v>10728.8466481</v>
      </c>
      <c r="D741" s="66">
        <v>0</v>
      </c>
      <c r="E741" s="22">
        <v>0</v>
      </c>
      <c r="F741" s="19">
        <f t="shared" si="122"/>
        <v>311.065</v>
      </c>
      <c r="G741" s="19">
        <f t="shared" si="122"/>
        <v>10728.8466481</v>
      </c>
      <c r="H741" s="67">
        <v>0</v>
      </c>
      <c r="I741" s="34">
        <f t="shared" si="123"/>
        <v>311.065</v>
      </c>
      <c r="J741" s="68">
        <f t="shared" si="121"/>
        <v>34.490690524809928</v>
      </c>
      <c r="K741" s="110">
        <v>2.08</v>
      </c>
      <c r="L741" s="68">
        <f t="shared" si="124"/>
        <v>29.731999999999999</v>
      </c>
      <c r="M741" s="68">
        <f t="shared" si="129"/>
        <v>0</v>
      </c>
      <c r="N741" s="68">
        <f t="shared" si="129"/>
        <v>40.183553256869914</v>
      </c>
      <c r="O741" s="68">
        <f t="shared" si="129"/>
        <v>48.643182397178059</v>
      </c>
      <c r="P741" s="68">
        <f t="shared" si="129"/>
        <v>0</v>
      </c>
      <c r="Q741" s="68">
        <f t="shared" si="129"/>
        <v>0</v>
      </c>
      <c r="R741" s="68">
        <f t="shared" si="125"/>
        <v>48.643182397178059</v>
      </c>
      <c r="S741" s="51">
        <f t="shared" si="126"/>
        <v>0</v>
      </c>
      <c r="T741" s="184">
        <f t="shared" si="127"/>
        <v>0</v>
      </c>
    </row>
    <row r="742" spans="1:20" ht="15" customHeight="1" x14ac:dyDescent="0.35">
      <c r="A742" s="63">
        <v>45596.708333331546</v>
      </c>
      <c r="B742" s="70">
        <v>317.779</v>
      </c>
      <c r="C742" s="71">
        <v>9918.2482878900009</v>
      </c>
      <c r="D742" s="66">
        <v>0</v>
      </c>
      <c r="E742" s="22">
        <v>0</v>
      </c>
      <c r="F742" s="19">
        <f t="shared" si="122"/>
        <v>317.779</v>
      </c>
      <c r="G742" s="19">
        <f t="shared" si="122"/>
        <v>9918.2482878900009</v>
      </c>
      <c r="H742" s="67">
        <v>0</v>
      </c>
      <c r="I742" s="34">
        <f t="shared" si="123"/>
        <v>317.779</v>
      </c>
      <c r="J742" s="68">
        <f t="shared" si="121"/>
        <v>31.211150793129821</v>
      </c>
      <c r="K742" s="110">
        <v>2.08</v>
      </c>
      <c r="L742" s="68">
        <f t="shared" si="124"/>
        <v>29.731999999999999</v>
      </c>
      <c r="M742" s="68">
        <f t="shared" si="129"/>
        <v>0</v>
      </c>
      <c r="N742" s="68">
        <f t="shared" si="129"/>
        <v>40.183553256869914</v>
      </c>
      <c r="O742" s="68">
        <f t="shared" si="129"/>
        <v>48.643182397178059</v>
      </c>
      <c r="P742" s="68">
        <f t="shared" si="129"/>
        <v>0</v>
      </c>
      <c r="Q742" s="68">
        <f t="shared" si="129"/>
        <v>0</v>
      </c>
      <c r="R742" s="68">
        <f t="shared" si="125"/>
        <v>48.643182397178059</v>
      </c>
      <c r="S742" s="51">
        <f t="shared" si="126"/>
        <v>0</v>
      </c>
      <c r="T742" s="184">
        <f t="shared" si="127"/>
        <v>0</v>
      </c>
    </row>
    <row r="743" spans="1:20" ht="15" customHeight="1" x14ac:dyDescent="0.35">
      <c r="A743" s="63">
        <v>45596.74999999821</v>
      </c>
      <c r="B743" s="70">
        <v>397.53699999999998</v>
      </c>
      <c r="C743" s="71">
        <v>13041.89697475</v>
      </c>
      <c r="D743" s="66">
        <v>86.727000000000004</v>
      </c>
      <c r="E743" s="22">
        <v>2845.23</v>
      </c>
      <c r="F743" s="19">
        <f t="shared" si="122"/>
        <v>310.80999999999995</v>
      </c>
      <c r="G743" s="19">
        <f t="shared" si="122"/>
        <v>10196.66697475</v>
      </c>
      <c r="H743" s="67">
        <v>0</v>
      </c>
      <c r="I743" s="34">
        <f t="shared" si="123"/>
        <v>310.80999999999995</v>
      </c>
      <c r="J743" s="68">
        <f t="shared" si="121"/>
        <v>32.806753240725854</v>
      </c>
      <c r="K743" s="110">
        <v>2.08</v>
      </c>
      <c r="L743" s="68">
        <f t="shared" si="124"/>
        <v>29.731999999999999</v>
      </c>
      <c r="M743" s="68">
        <f t="shared" si="129"/>
        <v>0</v>
      </c>
      <c r="N743" s="68">
        <f t="shared" si="129"/>
        <v>40.183553256869914</v>
      </c>
      <c r="O743" s="68">
        <f t="shared" si="129"/>
        <v>48.643182397178059</v>
      </c>
      <c r="P743" s="68">
        <f t="shared" si="129"/>
        <v>0</v>
      </c>
      <c r="Q743" s="68">
        <f t="shared" si="129"/>
        <v>0</v>
      </c>
      <c r="R743" s="68">
        <f t="shared" si="125"/>
        <v>48.643182397178059</v>
      </c>
      <c r="S743" s="51">
        <f t="shared" si="126"/>
        <v>0</v>
      </c>
      <c r="T743" s="184">
        <f t="shared" si="127"/>
        <v>0</v>
      </c>
    </row>
    <row r="744" spans="1:20" ht="15" customHeight="1" x14ac:dyDescent="0.35">
      <c r="A744" s="63">
        <v>45596.791666664874</v>
      </c>
      <c r="B744" s="70">
        <v>426.33300000000003</v>
      </c>
      <c r="C744" s="71">
        <v>11142.417594840001</v>
      </c>
      <c r="D744" s="66">
        <v>129.17400000000001</v>
      </c>
      <c r="E744" s="22">
        <v>3376.0250000000001</v>
      </c>
      <c r="F744" s="19">
        <f t="shared" si="122"/>
        <v>297.15899999999999</v>
      </c>
      <c r="G744" s="19">
        <f t="shared" si="122"/>
        <v>7766.392594840001</v>
      </c>
      <c r="H744" s="67">
        <v>0</v>
      </c>
      <c r="I744" s="34">
        <f t="shared" si="123"/>
        <v>297.15899999999999</v>
      </c>
      <c r="J744" s="68">
        <f t="shared" si="121"/>
        <v>26.135478295592598</v>
      </c>
      <c r="K744" s="110">
        <v>2.08</v>
      </c>
      <c r="L744" s="68">
        <f t="shared" si="124"/>
        <v>29.731999999999999</v>
      </c>
      <c r="M744" s="68">
        <f t="shared" ref="M744:Q749" si="130">M743</f>
        <v>0</v>
      </c>
      <c r="N744" s="68">
        <f t="shared" si="130"/>
        <v>40.183553256869914</v>
      </c>
      <c r="O744" s="68">
        <f t="shared" si="130"/>
        <v>48.643182397178059</v>
      </c>
      <c r="P744" s="68">
        <f t="shared" si="130"/>
        <v>0</v>
      </c>
      <c r="Q744" s="68">
        <f t="shared" si="130"/>
        <v>0</v>
      </c>
      <c r="R744" s="68">
        <f t="shared" si="125"/>
        <v>48.643182397178059</v>
      </c>
      <c r="S744" s="51">
        <f t="shared" si="126"/>
        <v>0</v>
      </c>
      <c r="T744" s="184">
        <f t="shared" si="127"/>
        <v>0</v>
      </c>
    </row>
    <row r="745" spans="1:20" ht="15" customHeight="1" x14ac:dyDescent="0.35">
      <c r="A745" s="63">
        <v>45596.833333331539</v>
      </c>
      <c r="B745" s="70">
        <v>438.23200000000003</v>
      </c>
      <c r="C745" s="71">
        <v>9521.6156628799999</v>
      </c>
      <c r="D745" s="66">
        <v>145.22399999999999</v>
      </c>
      <c r="E745" s="22">
        <v>3155.3220000000001</v>
      </c>
      <c r="F745" s="19">
        <f t="shared" si="122"/>
        <v>293.00800000000004</v>
      </c>
      <c r="G745" s="19">
        <f t="shared" si="122"/>
        <v>6366.2936628799998</v>
      </c>
      <c r="H745" s="67">
        <v>0</v>
      </c>
      <c r="I745" s="34">
        <f t="shared" si="123"/>
        <v>293.00800000000004</v>
      </c>
      <c r="J745" s="68">
        <f t="shared" si="121"/>
        <v>21.727371480915192</v>
      </c>
      <c r="K745" s="110">
        <v>2.08</v>
      </c>
      <c r="L745" s="68">
        <f t="shared" si="124"/>
        <v>29.731999999999999</v>
      </c>
      <c r="M745" s="68">
        <f t="shared" si="130"/>
        <v>0</v>
      </c>
      <c r="N745" s="68">
        <f t="shared" si="130"/>
        <v>40.183553256869914</v>
      </c>
      <c r="O745" s="68">
        <f t="shared" si="130"/>
        <v>48.643182397178059</v>
      </c>
      <c r="P745" s="68">
        <f t="shared" si="130"/>
        <v>0</v>
      </c>
      <c r="Q745" s="68">
        <f t="shared" si="130"/>
        <v>0</v>
      </c>
      <c r="R745" s="68">
        <f t="shared" si="125"/>
        <v>48.643182397178059</v>
      </c>
      <c r="S745" s="51">
        <f t="shared" si="126"/>
        <v>0</v>
      </c>
      <c r="T745" s="184">
        <f t="shared" si="127"/>
        <v>0</v>
      </c>
    </row>
    <row r="746" spans="1:20" ht="15" customHeight="1" x14ac:dyDescent="0.35">
      <c r="A746" s="63">
        <v>45596.874999998203</v>
      </c>
      <c r="B746" s="70">
        <v>262.15199999999999</v>
      </c>
      <c r="C746" s="71">
        <v>8767.2723746800002</v>
      </c>
      <c r="D746" s="66">
        <v>0</v>
      </c>
      <c r="E746" s="22">
        <v>0</v>
      </c>
      <c r="F746" s="19">
        <f t="shared" si="122"/>
        <v>262.15199999999999</v>
      </c>
      <c r="G746" s="19">
        <f t="shared" si="122"/>
        <v>8767.2723746800002</v>
      </c>
      <c r="H746" s="67">
        <v>0</v>
      </c>
      <c r="I746" s="34">
        <f t="shared" si="123"/>
        <v>262.15199999999999</v>
      </c>
      <c r="J746" s="68">
        <f t="shared" si="121"/>
        <v>33.443469340993012</v>
      </c>
      <c r="K746" s="110">
        <v>2.08</v>
      </c>
      <c r="L746" s="68">
        <f t="shared" si="124"/>
        <v>29.731999999999999</v>
      </c>
      <c r="M746" s="68">
        <f t="shared" si="130"/>
        <v>0</v>
      </c>
      <c r="N746" s="68">
        <f t="shared" si="130"/>
        <v>40.183553256869914</v>
      </c>
      <c r="O746" s="68">
        <f t="shared" si="130"/>
        <v>48.643182397178059</v>
      </c>
      <c r="P746" s="68">
        <f t="shared" si="130"/>
        <v>0</v>
      </c>
      <c r="Q746" s="68">
        <f t="shared" si="130"/>
        <v>0</v>
      </c>
      <c r="R746" s="68">
        <f t="shared" si="125"/>
        <v>48.643182397178059</v>
      </c>
      <c r="S746" s="51">
        <f t="shared" si="126"/>
        <v>0</v>
      </c>
      <c r="T746" s="184">
        <f t="shared" si="127"/>
        <v>0</v>
      </c>
    </row>
    <row r="747" spans="1:20" ht="15" customHeight="1" x14ac:dyDescent="0.35">
      <c r="A747" s="63">
        <v>45596.916666664867</v>
      </c>
      <c r="B747" s="70">
        <v>262.92500000000001</v>
      </c>
      <c r="C747" s="71">
        <v>7314.6826450000008</v>
      </c>
      <c r="D747" s="66">
        <v>0</v>
      </c>
      <c r="E747" s="22">
        <v>0</v>
      </c>
      <c r="F747" s="19">
        <f t="shared" si="122"/>
        <v>262.92500000000001</v>
      </c>
      <c r="G747" s="19">
        <f t="shared" si="122"/>
        <v>7314.6826450000008</v>
      </c>
      <c r="H747" s="67">
        <v>0</v>
      </c>
      <c r="I747" s="34">
        <f t="shared" si="123"/>
        <v>262.92500000000001</v>
      </c>
      <c r="J747" s="68">
        <f t="shared" si="121"/>
        <v>27.820415118379767</v>
      </c>
      <c r="K747" s="110">
        <v>2.08</v>
      </c>
      <c r="L747" s="68">
        <f t="shared" si="124"/>
        <v>29.731999999999999</v>
      </c>
      <c r="M747" s="68">
        <f t="shared" si="130"/>
        <v>0</v>
      </c>
      <c r="N747" s="68">
        <f t="shared" si="130"/>
        <v>40.183553256869914</v>
      </c>
      <c r="O747" s="68">
        <f t="shared" si="130"/>
        <v>48.643182397178059</v>
      </c>
      <c r="P747" s="68">
        <f t="shared" si="130"/>
        <v>0</v>
      </c>
      <c r="Q747" s="68">
        <f t="shared" si="130"/>
        <v>0</v>
      </c>
      <c r="R747" s="68">
        <f t="shared" si="125"/>
        <v>48.643182397178059</v>
      </c>
      <c r="S747" s="51">
        <f t="shared" si="126"/>
        <v>0</v>
      </c>
      <c r="T747" s="184">
        <f t="shared" si="127"/>
        <v>0</v>
      </c>
    </row>
    <row r="748" spans="1:20" ht="15" customHeight="1" x14ac:dyDescent="0.35">
      <c r="A748" s="63">
        <v>45596.958333331531</v>
      </c>
      <c r="B748" s="70">
        <v>246.053</v>
      </c>
      <c r="C748" s="71">
        <v>6212.1787524699994</v>
      </c>
      <c r="D748" s="66">
        <v>0</v>
      </c>
      <c r="E748" s="22">
        <v>0</v>
      </c>
      <c r="F748" s="19">
        <f t="shared" si="122"/>
        <v>246.053</v>
      </c>
      <c r="G748" s="19">
        <f t="shared" si="122"/>
        <v>6212.1787524699994</v>
      </c>
      <c r="H748" s="67">
        <v>0</v>
      </c>
      <c r="I748" s="34">
        <f t="shared" si="123"/>
        <v>246.053</v>
      </c>
      <c r="J748" s="68">
        <f t="shared" si="121"/>
        <v>25.247319693196179</v>
      </c>
      <c r="K748" s="110">
        <v>2.08</v>
      </c>
      <c r="L748" s="68">
        <f t="shared" si="124"/>
        <v>29.731999999999999</v>
      </c>
      <c r="M748" s="68">
        <f t="shared" si="130"/>
        <v>0</v>
      </c>
      <c r="N748" s="68">
        <f t="shared" si="130"/>
        <v>40.183553256869914</v>
      </c>
      <c r="O748" s="68">
        <f t="shared" si="130"/>
        <v>48.643182397178059</v>
      </c>
      <c r="P748" s="68">
        <f t="shared" si="130"/>
        <v>0</v>
      </c>
      <c r="Q748" s="68">
        <f t="shared" si="130"/>
        <v>0</v>
      </c>
      <c r="R748" s="68">
        <f t="shared" si="125"/>
        <v>48.643182397178059</v>
      </c>
      <c r="S748" s="51">
        <f t="shared" si="126"/>
        <v>0</v>
      </c>
      <c r="T748" s="184">
        <f t="shared" si="127"/>
        <v>0</v>
      </c>
    </row>
    <row r="749" spans="1:20" ht="15" customHeight="1" x14ac:dyDescent="0.35">
      <c r="A749" s="63">
        <v>45596.999999998196</v>
      </c>
      <c r="B749" s="70">
        <v>233.31200000000001</v>
      </c>
      <c r="C749" s="71">
        <v>5336.3335203200004</v>
      </c>
      <c r="D749" s="66">
        <v>0</v>
      </c>
      <c r="E749" s="22">
        <v>0</v>
      </c>
      <c r="F749" s="19">
        <f t="shared" si="122"/>
        <v>233.31200000000001</v>
      </c>
      <c r="G749" s="19">
        <f t="shared" si="122"/>
        <v>5336.3335203200004</v>
      </c>
      <c r="H749" s="67">
        <v>0</v>
      </c>
      <c r="I749" s="34">
        <f t="shared" si="123"/>
        <v>233.31200000000001</v>
      </c>
      <c r="J749" s="68">
        <f t="shared" si="121"/>
        <v>22.872091964065287</v>
      </c>
      <c r="K749" s="110">
        <v>2.08</v>
      </c>
      <c r="L749" s="68">
        <f t="shared" si="124"/>
        <v>29.731999999999999</v>
      </c>
      <c r="M749" s="68">
        <f t="shared" si="130"/>
        <v>0</v>
      </c>
      <c r="N749" s="68">
        <f t="shared" si="130"/>
        <v>40.183553256869914</v>
      </c>
      <c r="O749" s="68">
        <f t="shared" si="130"/>
        <v>48.643182397178059</v>
      </c>
      <c r="P749" s="68">
        <f t="shared" si="130"/>
        <v>0</v>
      </c>
      <c r="Q749" s="68">
        <f t="shared" si="130"/>
        <v>0</v>
      </c>
      <c r="R749" s="68">
        <f t="shared" si="125"/>
        <v>48.643182397178059</v>
      </c>
      <c r="S749" s="51">
        <f t="shared" si="126"/>
        <v>0</v>
      </c>
      <c r="T749" s="184">
        <f t="shared" si="127"/>
        <v>0</v>
      </c>
    </row>
    <row r="750" spans="1:20" s="28" customFormat="1" x14ac:dyDescent="0.35">
      <c r="A750" s="63"/>
      <c r="B750" s="76">
        <f t="shared" ref="B750:I750" si="131">SUM(B6:B749)</f>
        <v>291196.59899999999</v>
      </c>
      <c r="C750" s="76">
        <f t="shared" si="131"/>
        <v>9438956.8380236775</v>
      </c>
      <c r="D750" s="76">
        <f t="shared" si="131"/>
        <v>17387.030999999988</v>
      </c>
      <c r="E750" s="76">
        <f t="shared" si="131"/>
        <v>690940.7019999997</v>
      </c>
      <c r="F750" s="76">
        <f t="shared" si="131"/>
        <v>273809.56800000003</v>
      </c>
      <c r="G750" s="27">
        <f t="shared" si="131"/>
        <v>8748016.1360236853</v>
      </c>
      <c r="H750" s="27">
        <f t="shared" si="131"/>
        <v>25139.061166666666</v>
      </c>
      <c r="I750" s="35">
        <f t="shared" si="131"/>
        <v>248670.50683333335</v>
      </c>
      <c r="J750" s="35">
        <f>SUM(J6:J749)</f>
        <v>23660.317231196816</v>
      </c>
      <c r="K750" s="77"/>
      <c r="L750" s="35">
        <f>SUM(L6:L749)</f>
        <v>21047.327999999983</v>
      </c>
      <c r="M750" s="27">
        <f>SUM(M6:M749)</f>
        <v>0</v>
      </c>
      <c r="N750" s="27">
        <f t="shared" ref="N750:Q750" si="132">SUM(N6:N749)</f>
        <v>29896.563623110935</v>
      </c>
      <c r="O750" s="27">
        <f t="shared" si="132"/>
        <v>36190.527703501139</v>
      </c>
      <c r="P750" s="27">
        <f t="shared" si="132"/>
        <v>0</v>
      </c>
      <c r="Q750" s="27">
        <f t="shared" si="132"/>
        <v>0</v>
      </c>
      <c r="R750" s="117">
        <f>MAX(L750:Q750)</f>
        <v>36190.527703501139</v>
      </c>
      <c r="S750" s="27">
        <f>SUM(S6:S749)</f>
        <v>1698.5370737047911</v>
      </c>
      <c r="T750" s="78">
        <f>IF(M756="PUE calc not applicable",0,SUM(T6:T749))</f>
        <v>503502.58334587706</v>
      </c>
    </row>
    <row r="751" spans="1:20" x14ac:dyDescent="0.35">
      <c r="A751" s="63"/>
      <c r="B751" s="43"/>
      <c r="C751" s="43"/>
      <c r="D751" s="9"/>
      <c r="E751" s="9"/>
      <c r="F751" s="43"/>
      <c r="G751" s="29"/>
      <c r="H751" s="43"/>
      <c r="I751" s="46"/>
      <c r="J751" s="46"/>
      <c r="K751" s="48"/>
      <c r="L751" s="46"/>
      <c r="M751" s="43"/>
      <c r="N751" s="43"/>
      <c r="O751" s="43"/>
      <c r="P751" s="43"/>
      <c r="Q751" s="43"/>
      <c r="R751" s="43"/>
      <c r="S751" s="43"/>
      <c r="T751" s="43"/>
    </row>
    <row r="752" spans="1:20" x14ac:dyDescent="0.35">
      <c r="A752" s="63"/>
      <c r="B752" s="43"/>
      <c r="C752" s="43"/>
      <c r="D752" s="9"/>
      <c r="E752" s="9"/>
      <c r="F752" s="42" t="s">
        <v>25</v>
      </c>
      <c r="G752" s="29"/>
      <c r="H752" s="43"/>
      <c r="I752" s="46"/>
      <c r="J752" s="46"/>
      <c r="K752" s="48"/>
      <c r="L752" s="46"/>
      <c r="M752" s="43"/>
      <c r="N752" s="43"/>
      <c r="O752" s="43"/>
      <c r="P752" s="43"/>
      <c r="Q752" s="43"/>
      <c r="R752" s="43"/>
      <c r="S752" s="43"/>
      <c r="T752" s="43"/>
    </row>
    <row r="753" spans="1:20" x14ac:dyDescent="0.35">
      <c r="A753" s="63"/>
      <c r="B753" s="43"/>
      <c r="C753" s="43"/>
      <c r="D753" s="9"/>
      <c r="E753" s="9"/>
      <c r="F753" s="80"/>
      <c r="G753" s="81" t="s">
        <v>26</v>
      </c>
      <c r="H753" s="82"/>
      <c r="I753" s="83"/>
      <c r="J753" s="83"/>
      <c r="K753" s="84" t="s">
        <v>27</v>
      </c>
      <c r="L753" s="85" t="s">
        <v>34</v>
      </c>
      <c r="M753" s="86"/>
      <c r="N753" s="43"/>
      <c r="O753" s="43"/>
      <c r="P753" s="43"/>
      <c r="Q753" s="43"/>
      <c r="R753" s="43"/>
      <c r="S753" s="43"/>
      <c r="T753" s="30"/>
    </row>
    <row r="754" spans="1:20" x14ac:dyDescent="0.35">
      <c r="A754" s="63"/>
      <c r="B754" s="43"/>
      <c r="C754" s="43"/>
      <c r="D754" s="9"/>
      <c r="E754" s="9"/>
      <c r="F754" s="23"/>
      <c r="G754" s="87">
        <f>G750/F750</f>
        <v>31.949271166534562</v>
      </c>
      <c r="H754" s="30"/>
      <c r="I754" s="36"/>
      <c r="J754" s="46"/>
      <c r="K754" s="88">
        <f>MIN(K6:K749)</f>
        <v>1.63</v>
      </c>
      <c r="L754" s="89">
        <f>IF(AND(MONTH($A$2)&gt;5,MONTH($A$2)&lt;9),(K754*10800*0.75)/1000,(K754*10400*0.75)/1000)</f>
        <v>12.714</v>
      </c>
      <c r="M754" s="90" t="s">
        <v>24</v>
      </c>
      <c r="N754" s="43"/>
      <c r="O754" s="43"/>
      <c r="P754" s="43"/>
      <c r="Q754" s="43"/>
      <c r="R754" s="43"/>
      <c r="S754" s="43"/>
      <c r="T754" s="30"/>
    </row>
    <row r="755" spans="1:20" x14ac:dyDescent="0.35">
      <c r="A755" s="63"/>
      <c r="B755" s="43"/>
      <c r="C755" s="43"/>
      <c r="D755" s="9"/>
      <c r="E755" s="9"/>
      <c r="F755" s="91"/>
      <c r="G755" s="43"/>
      <c r="H755" s="43"/>
      <c r="I755" s="46"/>
      <c r="J755" s="46"/>
      <c r="K755" s="48"/>
      <c r="L755" s="92" t="s">
        <v>29</v>
      </c>
      <c r="M755" s="93"/>
      <c r="N755" s="43"/>
      <c r="O755" s="43"/>
      <c r="P755" s="43"/>
      <c r="Q755" s="43"/>
      <c r="R755" s="43"/>
      <c r="S755" s="43"/>
      <c r="T755" s="43"/>
    </row>
    <row r="756" spans="1:20" x14ac:dyDescent="0.35">
      <c r="A756" s="63"/>
      <c r="B756" s="43"/>
      <c r="C756" s="43"/>
      <c r="D756" s="9"/>
      <c r="E756" s="9"/>
      <c r="F756" s="94"/>
      <c r="G756" s="95"/>
      <c r="H756" s="95"/>
      <c r="I756" s="96"/>
      <c r="J756" s="96"/>
      <c r="K756" s="97"/>
      <c r="L756" s="98">
        <f>G754-L754</f>
        <v>19.235271166534559</v>
      </c>
      <c r="M756" s="99" t="str">
        <f>IF(L756&lt;0,"PUE calc not applicable","PUE calc is applicable")</f>
        <v>PUE calc is applicable</v>
      </c>
      <c r="N756" s="43"/>
      <c r="O756" s="43"/>
      <c r="P756" s="43"/>
      <c r="Q756" s="43"/>
      <c r="R756" s="43"/>
      <c r="S756" s="43"/>
      <c r="T756" s="43"/>
    </row>
    <row r="757" spans="1:20" x14ac:dyDescent="0.35">
      <c r="A757" s="43"/>
      <c r="B757" s="43"/>
      <c r="C757" s="43"/>
      <c r="D757" s="9"/>
      <c r="E757" s="9"/>
      <c r="F757" s="43"/>
      <c r="G757" s="43"/>
      <c r="H757" s="43"/>
      <c r="I757" s="46"/>
      <c r="J757" s="46"/>
      <c r="K757" s="48"/>
      <c r="L757" s="46"/>
      <c r="M757" s="43"/>
      <c r="N757" s="43"/>
      <c r="O757" s="43"/>
      <c r="P757" s="43"/>
      <c r="Q757" s="43"/>
      <c r="R757" s="43"/>
      <c r="S757" s="43"/>
      <c r="T757" s="43"/>
    </row>
    <row r="758" spans="1:20" x14ac:dyDescent="0.35">
      <c r="A758" s="43"/>
      <c r="B758" s="43"/>
      <c r="C758" s="43"/>
      <c r="D758" s="9"/>
      <c r="E758" s="9"/>
      <c r="F758" s="43"/>
      <c r="G758" s="43"/>
      <c r="H758" s="43"/>
      <c r="I758" s="46"/>
      <c r="J758" s="46"/>
      <c r="K758" s="48"/>
      <c r="L758" s="46"/>
      <c r="M758" s="43"/>
      <c r="N758" s="43"/>
      <c r="O758" s="43"/>
      <c r="P758" s="43"/>
      <c r="Q758" s="43"/>
      <c r="R758" s="43"/>
      <c r="S758" s="43"/>
      <c r="T758" s="43"/>
    </row>
    <row r="759" spans="1:20" ht="12.5" x14ac:dyDescent="0.25">
      <c r="A759" s="43"/>
      <c r="B759" s="100"/>
      <c r="C759" s="100"/>
      <c r="D759" s="100"/>
      <c r="E759" s="100"/>
      <c r="F759" s="100"/>
      <c r="G759" s="100"/>
      <c r="H759" s="43"/>
      <c r="I759" s="46"/>
      <c r="J759" s="46"/>
      <c r="K759" s="48"/>
      <c r="L759" s="46"/>
      <c r="M759" s="43"/>
      <c r="N759" s="43"/>
      <c r="O759" s="43"/>
      <c r="P759" s="43"/>
      <c r="Q759" s="43"/>
      <c r="R759" s="43"/>
      <c r="S759" s="43"/>
      <c r="T759" s="43"/>
    </row>
    <row r="760" spans="1:20" x14ac:dyDescent="0.35">
      <c r="A760" s="43"/>
      <c r="B760" s="43"/>
      <c r="C760" s="43"/>
      <c r="D760" s="9"/>
      <c r="E760" s="9"/>
      <c r="F760" s="43"/>
      <c r="G760" s="43"/>
      <c r="H760" s="43"/>
      <c r="I760" s="46"/>
      <c r="J760" s="46"/>
      <c r="K760" s="48"/>
      <c r="L760" s="46"/>
      <c r="M760" s="43"/>
      <c r="N760" s="43"/>
      <c r="O760" s="43"/>
      <c r="P760" s="43"/>
      <c r="Q760" s="43"/>
      <c r="R760" s="43"/>
      <c r="S760" s="43"/>
      <c r="T760" s="43"/>
    </row>
    <row r="761" spans="1:20" ht="12.5" x14ac:dyDescent="0.25">
      <c r="A761" s="43"/>
      <c r="B761" s="43"/>
      <c r="C761" s="43"/>
      <c r="D761" s="43"/>
      <c r="E761" s="43"/>
      <c r="F761" s="43"/>
      <c r="G761" s="43"/>
      <c r="H761" s="43"/>
      <c r="I761" s="46"/>
      <c r="J761" s="46"/>
      <c r="K761" s="48"/>
      <c r="L761" s="46"/>
      <c r="M761" s="43"/>
      <c r="N761" s="43"/>
      <c r="O761" s="43"/>
      <c r="P761" s="43"/>
      <c r="Q761" s="43"/>
      <c r="R761" s="43"/>
      <c r="S761" s="43"/>
      <c r="T761" s="43"/>
    </row>
    <row r="762" spans="1:20" ht="12.5" x14ac:dyDescent="0.25">
      <c r="A762" s="43"/>
      <c r="B762" s="43"/>
      <c r="C762" s="43"/>
      <c r="D762" s="43"/>
      <c r="E762" s="43"/>
      <c r="F762" s="43"/>
      <c r="G762" s="43"/>
      <c r="H762" s="43"/>
      <c r="I762" s="46"/>
      <c r="J762" s="46"/>
      <c r="K762" s="48"/>
      <c r="L762" s="46"/>
      <c r="M762" s="43"/>
      <c r="N762" s="43"/>
      <c r="O762" s="43"/>
      <c r="P762" s="43"/>
      <c r="Q762" s="43"/>
      <c r="R762" s="43"/>
      <c r="S762" s="43"/>
      <c r="T762" s="43"/>
    </row>
    <row r="763" spans="1:20" ht="12.5" x14ac:dyDescent="0.25">
      <c r="A763" s="43"/>
      <c r="B763" s="43"/>
      <c r="C763" s="43"/>
      <c r="D763" s="43"/>
      <c r="E763" s="43"/>
      <c r="F763" s="43"/>
      <c r="G763" s="43"/>
      <c r="H763" s="43"/>
      <c r="I763" s="46"/>
      <c r="J763" s="46"/>
      <c r="K763" s="48"/>
      <c r="L763" s="46"/>
      <c r="M763" s="43"/>
      <c r="N763" s="43"/>
      <c r="O763" s="43"/>
      <c r="P763" s="43"/>
      <c r="Q763" s="43"/>
      <c r="R763" s="43"/>
      <c r="S763" s="43"/>
      <c r="T763" s="43"/>
    </row>
    <row r="764" spans="1:20" ht="12.5" x14ac:dyDescent="0.25">
      <c r="A764" s="43"/>
      <c r="B764" s="43"/>
      <c r="C764" s="43"/>
      <c r="D764" s="43"/>
      <c r="E764" s="43"/>
      <c r="F764" s="43"/>
      <c r="G764" s="43"/>
      <c r="H764" s="43"/>
      <c r="I764" s="46"/>
      <c r="J764" s="46"/>
      <c r="K764" s="48"/>
      <c r="L764" s="46"/>
      <c r="M764" s="43"/>
      <c r="N764" s="43"/>
      <c r="O764" s="43"/>
      <c r="P764" s="43"/>
      <c r="Q764" s="43"/>
      <c r="R764" s="43"/>
      <c r="S764" s="43"/>
      <c r="T764" s="43"/>
    </row>
    <row r="765" spans="1:20" ht="12.5" x14ac:dyDescent="0.25">
      <c r="A765" s="43"/>
      <c r="B765" s="43"/>
      <c r="C765" s="43"/>
      <c r="D765" s="43"/>
      <c r="E765" s="43"/>
      <c r="F765" s="43"/>
      <c r="G765" s="43"/>
      <c r="H765" s="43"/>
      <c r="I765" s="46"/>
      <c r="J765" s="46"/>
      <c r="K765" s="48"/>
      <c r="L765" s="46"/>
      <c r="M765" s="43"/>
      <c r="N765" s="43"/>
      <c r="O765" s="43"/>
      <c r="P765" s="43"/>
      <c r="Q765" s="43"/>
      <c r="R765" s="43"/>
      <c r="S765" s="43"/>
      <c r="T765" s="43"/>
    </row>
    <row r="766" spans="1:20" ht="12.5" x14ac:dyDescent="0.25">
      <c r="A766" s="43"/>
      <c r="B766" s="43"/>
      <c r="C766" s="43"/>
      <c r="D766" s="43"/>
      <c r="E766" s="43"/>
      <c r="F766" s="43"/>
      <c r="G766" s="43"/>
      <c r="H766" s="43"/>
      <c r="I766" s="46"/>
      <c r="J766" s="46"/>
      <c r="K766" s="48"/>
      <c r="L766" s="46"/>
      <c r="M766" s="43"/>
      <c r="N766" s="43"/>
      <c r="O766" s="43"/>
      <c r="P766" s="43"/>
      <c r="Q766" s="43"/>
      <c r="R766" s="43"/>
      <c r="S766" s="43"/>
      <c r="T766" s="43"/>
    </row>
    <row r="767" spans="1:20" ht="12.5" x14ac:dyDescent="0.25">
      <c r="A767" s="43"/>
      <c r="B767" s="43"/>
      <c r="C767" s="43"/>
      <c r="D767" s="43"/>
      <c r="E767" s="43"/>
      <c r="F767" s="43"/>
      <c r="G767" s="43"/>
      <c r="H767" s="43"/>
      <c r="I767" s="46"/>
      <c r="J767" s="46"/>
      <c r="K767" s="48"/>
      <c r="L767" s="46"/>
      <c r="M767" s="43"/>
      <c r="N767" s="43"/>
      <c r="O767" s="43"/>
      <c r="P767" s="43"/>
      <c r="Q767" s="43"/>
      <c r="R767" s="43"/>
      <c r="S767" s="43"/>
      <c r="T767" s="43"/>
    </row>
    <row r="768" spans="1:20" ht="12.5" x14ac:dyDescent="0.25">
      <c r="A768" s="43"/>
      <c r="B768" s="43"/>
      <c r="C768" s="43"/>
      <c r="D768" s="43"/>
      <c r="E768" s="43"/>
      <c r="F768" s="43"/>
      <c r="G768" s="43"/>
      <c r="H768" s="43"/>
      <c r="I768" s="46"/>
      <c r="J768" s="46"/>
      <c r="K768" s="46"/>
      <c r="L768" s="46"/>
      <c r="M768" s="43"/>
      <c r="N768" s="43"/>
      <c r="O768" s="43"/>
      <c r="P768" s="43"/>
      <c r="Q768" s="43"/>
      <c r="R768" s="43"/>
      <c r="S768" s="43"/>
      <c r="T768" s="43"/>
    </row>
    <row r="769" spans="1:20" ht="12.5" x14ac:dyDescent="0.25">
      <c r="A769" s="43"/>
      <c r="B769" s="43"/>
      <c r="C769" s="43"/>
      <c r="D769" s="43"/>
      <c r="E769" s="43"/>
      <c r="F769" s="43"/>
      <c r="G769" s="43"/>
      <c r="H769" s="43"/>
      <c r="I769" s="46"/>
      <c r="J769" s="46"/>
      <c r="K769" s="46"/>
      <c r="L769" s="46"/>
      <c r="M769" s="43"/>
      <c r="N769" s="43"/>
      <c r="O769" s="43"/>
      <c r="P769" s="43"/>
      <c r="Q769" s="43"/>
      <c r="R769" s="43"/>
      <c r="S769" s="43"/>
      <c r="T769" s="43"/>
    </row>
    <row r="770" spans="1:20" ht="12.5" x14ac:dyDescent="0.25">
      <c r="A770" s="43"/>
      <c r="B770" s="43"/>
      <c r="C770" s="43"/>
      <c r="D770" s="43"/>
      <c r="E770" s="43"/>
      <c r="F770" s="43"/>
      <c r="G770" s="43"/>
      <c r="H770" s="43"/>
      <c r="I770" s="46"/>
      <c r="J770" s="46"/>
      <c r="K770" s="46"/>
      <c r="L770" s="46"/>
      <c r="M770" s="43"/>
      <c r="N770" s="43"/>
      <c r="O770" s="43"/>
      <c r="P770" s="43"/>
      <c r="Q770" s="43"/>
      <c r="R770" s="43"/>
      <c r="S770" s="43"/>
      <c r="T770" s="43"/>
    </row>
    <row r="771" spans="1:20" ht="12.5" x14ac:dyDescent="0.25">
      <c r="A771" s="43"/>
      <c r="B771" s="43"/>
      <c r="C771" s="43"/>
      <c r="D771" s="43"/>
      <c r="E771" s="43"/>
      <c r="F771" s="43"/>
      <c r="G771" s="43"/>
      <c r="H771" s="43"/>
      <c r="I771" s="46"/>
      <c r="J771" s="46"/>
      <c r="K771" s="46"/>
      <c r="L771" s="46"/>
      <c r="M771" s="43"/>
      <c r="N771" s="43"/>
      <c r="O771" s="43"/>
      <c r="P771" s="43"/>
      <c r="Q771" s="43"/>
      <c r="R771" s="43"/>
      <c r="S771" s="43"/>
      <c r="T771" s="43"/>
    </row>
    <row r="772" spans="1:20" ht="12.5" x14ac:dyDescent="0.25">
      <c r="A772" s="43"/>
      <c r="B772" s="43"/>
      <c r="C772" s="43"/>
      <c r="D772" s="43"/>
      <c r="E772" s="43"/>
      <c r="F772" s="43"/>
      <c r="G772" s="43"/>
      <c r="H772" s="43"/>
      <c r="I772" s="46"/>
      <c r="J772" s="46"/>
      <c r="K772" s="46"/>
      <c r="L772" s="46"/>
      <c r="M772" s="43"/>
      <c r="N772" s="43"/>
      <c r="O772" s="43"/>
      <c r="P772" s="43"/>
      <c r="Q772" s="43"/>
      <c r="R772" s="43"/>
      <c r="S772" s="43"/>
      <c r="T772" s="43"/>
    </row>
    <row r="773" spans="1:20" ht="12.5" x14ac:dyDescent="0.25">
      <c r="A773" s="43"/>
      <c r="B773" s="43"/>
      <c r="C773" s="43"/>
      <c r="D773" s="43"/>
      <c r="E773" s="43"/>
      <c r="F773" s="43"/>
      <c r="G773" s="43"/>
      <c r="H773" s="43"/>
      <c r="I773" s="46"/>
      <c r="J773" s="46"/>
      <c r="K773" s="46"/>
      <c r="L773" s="46"/>
      <c r="M773" s="43"/>
      <c r="N773" s="43"/>
      <c r="O773" s="43"/>
      <c r="P773" s="43"/>
      <c r="Q773" s="43"/>
      <c r="R773" s="43"/>
      <c r="S773" s="43"/>
      <c r="T773" s="43"/>
    </row>
    <row r="774" spans="1:20" ht="12.5" x14ac:dyDescent="0.25">
      <c r="A774" s="43"/>
      <c r="B774" s="43"/>
      <c r="C774" s="43"/>
      <c r="D774" s="43"/>
      <c r="E774" s="43"/>
      <c r="F774" s="43"/>
      <c r="G774" s="43"/>
      <c r="H774" s="43"/>
      <c r="I774" s="46"/>
      <c r="J774" s="46"/>
      <c r="K774" s="46"/>
      <c r="L774" s="46"/>
      <c r="M774" s="43"/>
      <c r="N774" s="43"/>
      <c r="O774" s="43"/>
      <c r="P774" s="43"/>
      <c r="Q774" s="43"/>
      <c r="R774" s="43"/>
      <c r="S774" s="43"/>
      <c r="T774" s="43"/>
    </row>
    <row r="775" spans="1:20" ht="12.5" x14ac:dyDescent="0.25">
      <c r="A775" s="43"/>
      <c r="B775" s="43"/>
      <c r="C775" s="43"/>
      <c r="D775" s="43"/>
      <c r="E775" s="43"/>
      <c r="F775" s="43"/>
      <c r="G775" s="43"/>
      <c r="H775" s="43"/>
      <c r="I775" s="46"/>
      <c r="J775" s="46"/>
      <c r="K775" s="46"/>
      <c r="L775" s="46"/>
      <c r="M775" s="43"/>
      <c r="N775" s="43"/>
      <c r="O775" s="43"/>
      <c r="P775" s="43"/>
      <c r="Q775" s="43"/>
      <c r="R775" s="43"/>
      <c r="S775" s="43"/>
      <c r="T775" s="43"/>
    </row>
    <row r="776" spans="1:20" ht="12.5" x14ac:dyDescent="0.25">
      <c r="D776" s="2"/>
      <c r="E776" s="2"/>
      <c r="K776" s="32"/>
    </row>
    <row r="777" spans="1:20" ht="12.5" x14ac:dyDescent="0.25">
      <c r="D777" s="2"/>
      <c r="E777" s="2"/>
      <c r="K777" s="32"/>
    </row>
    <row r="778" spans="1:20" ht="12.5" x14ac:dyDescent="0.25">
      <c r="D778" s="2"/>
      <c r="E778" s="2"/>
      <c r="K778" s="32"/>
    </row>
    <row r="779" spans="1:20" ht="12.5" x14ac:dyDescent="0.25">
      <c r="D779" s="2"/>
      <c r="E779" s="2"/>
      <c r="K779" s="32"/>
    </row>
    <row r="780" spans="1:20" ht="12.5" x14ac:dyDescent="0.25">
      <c r="D780" s="2"/>
      <c r="E780" s="2"/>
      <c r="K780" s="32"/>
    </row>
    <row r="782" spans="1:20" ht="12.5" x14ac:dyDescent="0.25">
      <c r="D782" s="2"/>
      <c r="E782" s="2"/>
      <c r="K782" s="32"/>
    </row>
    <row r="783" spans="1:20" ht="12.5" x14ac:dyDescent="0.25">
      <c r="D783" s="2"/>
      <c r="E783" s="2"/>
      <c r="K783" s="32"/>
    </row>
  </sheetData>
  <mergeCells count="4">
    <mergeCell ref="M1:Q1"/>
    <mergeCell ref="B4:C4"/>
    <mergeCell ref="D4:E4"/>
    <mergeCell ref="F4:G4"/>
  </mergeCells>
  <conditionalFormatting sqref="S6:S749">
    <cfRule type="containsText" dxfId="2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82D40-7FDE-4C7F-8889-7CB74488920C}">
  <sheetPr>
    <tabColor rgb="FF92D050"/>
    <pageSetUpPr autoPageBreaks="0"/>
  </sheetPr>
  <dimension ref="A1:U760"/>
  <sheetViews>
    <sheetView topLeftCell="M1" zoomScale="80" zoomScaleNormal="80" workbookViewId="0">
      <pane ySplit="5" topLeftCell="A720" activePane="bottomLeft" state="frozen"/>
      <selection activeCell="D6" sqref="D6:E13"/>
      <selection pane="bottomLeft" sqref="A1:U743"/>
    </sheetView>
  </sheetViews>
  <sheetFormatPr defaultColWidth="9.1796875" defaultRowHeight="14.5" x14ac:dyDescent="0.35"/>
  <cols>
    <col min="1" max="1" width="15.1796875" style="2" customWidth="1"/>
    <col min="2" max="2" width="12.81640625" style="2" customWidth="1"/>
    <col min="3" max="3" width="14.54296875" style="2" customWidth="1"/>
    <col min="4" max="4" width="14" style="3" customWidth="1"/>
    <col min="5" max="5" width="15.54296875" style="3" customWidth="1"/>
    <col min="6" max="6" width="15.453125" style="2" customWidth="1"/>
    <col min="7" max="7" width="17.54296875" style="2" customWidth="1"/>
    <col min="8" max="8" width="16.81640625" style="2" customWidth="1"/>
    <col min="9" max="9" width="19" style="32" customWidth="1"/>
    <col min="10" max="10" width="20.7265625" style="32" customWidth="1"/>
    <col min="11" max="11" width="11.26953125" style="33" customWidth="1"/>
    <col min="12" max="12" width="18.54296875" style="32" customWidth="1"/>
    <col min="13" max="13" width="21.1796875" style="2" customWidth="1"/>
    <col min="14" max="17" width="20.7265625" style="2" customWidth="1"/>
    <col min="18" max="18" width="17.26953125" style="2" customWidth="1"/>
    <col min="19" max="19" width="16" style="2" customWidth="1"/>
    <col min="20" max="20" width="14.26953125" style="2" customWidth="1"/>
    <col min="21" max="16384" width="9.1796875" style="2"/>
  </cols>
  <sheetData>
    <row r="1" spans="1:21" x14ac:dyDescent="0.35">
      <c r="A1" s="42" t="s">
        <v>0</v>
      </c>
      <c r="B1" s="43"/>
      <c r="C1" s="43"/>
      <c r="D1" s="9"/>
      <c r="E1" s="44"/>
      <c r="F1" s="43"/>
      <c r="G1" s="45" t="s">
        <v>1</v>
      </c>
      <c r="H1" s="45"/>
      <c r="I1" s="46"/>
      <c r="J1" s="47"/>
      <c r="K1" s="48"/>
      <c r="L1" s="46"/>
      <c r="M1" s="174" t="s">
        <v>2</v>
      </c>
      <c r="N1" s="174"/>
      <c r="O1" s="174"/>
      <c r="P1" s="174"/>
      <c r="Q1" s="174"/>
      <c r="R1" s="43"/>
      <c r="S1" s="43"/>
      <c r="T1" s="43"/>
      <c r="U1" s="43"/>
    </row>
    <row r="2" spans="1:21" x14ac:dyDescent="0.35">
      <c r="A2" s="49">
        <f>A6</f>
        <v>45597.041666666664</v>
      </c>
      <c r="B2" s="43"/>
      <c r="C2" s="43"/>
      <c r="D2" s="9"/>
      <c r="E2" s="7"/>
      <c r="F2" s="50" t="s">
        <v>32</v>
      </c>
      <c r="G2" s="43">
        <f>24*30</f>
        <v>720</v>
      </c>
      <c r="H2" s="43"/>
      <c r="I2" s="46"/>
      <c r="J2" s="46"/>
      <c r="K2" s="48"/>
      <c r="L2" s="47"/>
      <c r="M2" s="51" t="s">
        <v>3</v>
      </c>
      <c r="N2" s="51" t="s">
        <v>3</v>
      </c>
      <c r="O2" s="51" t="s">
        <v>3</v>
      </c>
      <c r="P2" s="51" t="s">
        <v>3</v>
      </c>
      <c r="Q2" s="51" t="s">
        <v>3</v>
      </c>
      <c r="R2" s="43"/>
      <c r="S2" s="43"/>
      <c r="T2" s="43"/>
      <c r="U2" s="43"/>
    </row>
    <row r="3" spans="1:21" x14ac:dyDescent="0.35">
      <c r="A3" s="43" t="s">
        <v>4</v>
      </c>
      <c r="B3" s="43"/>
      <c r="C3" s="43"/>
      <c r="D3" s="9"/>
      <c r="E3" s="10"/>
      <c r="F3" s="50" t="s">
        <v>33</v>
      </c>
      <c r="G3" s="43">
        <f>5+G2</f>
        <v>725</v>
      </c>
      <c r="H3" s="43"/>
      <c r="I3" s="46"/>
      <c r="J3" s="46"/>
      <c r="K3" s="48"/>
      <c r="L3" s="46"/>
      <c r="M3" s="52">
        <v>0</v>
      </c>
      <c r="N3" s="52">
        <v>118364.72</v>
      </c>
      <c r="O3" s="52">
        <v>89661.672000000006</v>
      </c>
      <c r="P3" s="52"/>
      <c r="Q3" s="52"/>
      <c r="R3" s="43"/>
      <c r="S3" s="53"/>
      <c r="T3" s="43"/>
      <c r="U3" s="43"/>
    </row>
    <row r="4" spans="1:21" ht="72.5" x14ac:dyDescent="0.35">
      <c r="A4" s="43"/>
      <c r="B4" s="175" t="s">
        <v>5</v>
      </c>
      <c r="C4" s="176"/>
      <c r="D4" s="172" t="s">
        <v>6</v>
      </c>
      <c r="E4" s="173"/>
      <c r="F4" s="172" t="s">
        <v>7</v>
      </c>
      <c r="G4" s="173"/>
      <c r="H4" s="11" t="s">
        <v>8</v>
      </c>
      <c r="I4" s="12" t="s">
        <v>9</v>
      </c>
      <c r="J4" s="54" t="s">
        <v>10</v>
      </c>
      <c r="K4" s="55" t="s">
        <v>11</v>
      </c>
      <c r="L4" s="54" t="s">
        <v>12</v>
      </c>
      <c r="M4" s="54" t="s">
        <v>13</v>
      </c>
      <c r="N4" s="54" t="s">
        <v>14</v>
      </c>
      <c r="O4" s="54" t="s">
        <v>15</v>
      </c>
      <c r="P4" s="54" t="s">
        <v>16</v>
      </c>
      <c r="Q4" s="54" t="s">
        <v>17</v>
      </c>
      <c r="R4" s="54" t="s">
        <v>18</v>
      </c>
      <c r="S4" s="54" t="s">
        <v>19</v>
      </c>
      <c r="T4" s="54" t="s">
        <v>20</v>
      </c>
      <c r="U4" s="43"/>
    </row>
    <row r="5" spans="1:21" ht="13" x14ac:dyDescent="0.3">
      <c r="A5" s="43" t="s">
        <v>21</v>
      </c>
      <c r="B5" s="51" t="s">
        <v>22</v>
      </c>
      <c r="C5" s="51" t="s">
        <v>23</v>
      </c>
      <c r="D5" s="51" t="s">
        <v>22</v>
      </c>
      <c r="E5" s="56" t="s">
        <v>23</v>
      </c>
      <c r="F5" s="51" t="s">
        <v>22</v>
      </c>
      <c r="G5" s="51" t="s">
        <v>23</v>
      </c>
      <c r="H5" s="51"/>
      <c r="I5" s="51"/>
      <c r="J5" s="51"/>
      <c r="K5" s="57"/>
      <c r="L5" s="58" t="s">
        <v>24</v>
      </c>
      <c r="M5" s="59">
        <v>0</v>
      </c>
      <c r="N5" s="59">
        <v>4751822.3800000008</v>
      </c>
      <c r="O5" s="59">
        <v>3406593.69</v>
      </c>
      <c r="P5" s="59"/>
      <c r="Q5" s="59"/>
      <c r="R5" s="61"/>
      <c r="S5" s="61"/>
      <c r="T5" s="62"/>
      <c r="U5" s="43"/>
    </row>
    <row r="6" spans="1:21" x14ac:dyDescent="0.35">
      <c r="A6" s="63">
        <v>45597.041666666664</v>
      </c>
      <c r="B6" s="64">
        <v>219.12299999999999</v>
      </c>
      <c r="C6" s="65">
        <v>4672.4885551400002</v>
      </c>
      <c r="D6" s="66">
        <v>0</v>
      </c>
      <c r="E6" s="66">
        <v>0</v>
      </c>
      <c r="F6" s="19">
        <f>B6-D6</f>
        <v>219.12299999999999</v>
      </c>
      <c r="G6" s="19">
        <f>C6-E6</f>
        <v>4672.4885551400002</v>
      </c>
      <c r="H6" s="67">
        <v>0</v>
      </c>
      <c r="I6" s="34">
        <f>F6-H6</f>
        <v>219.12299999999999</v>
      </c>
      <c r="J6" s="68">
        <f>IF(F6&gt;0,G6/F6,0)</f>
        <v>21.323587917014645</v>
      </c>
      <c r="K6" s="110">
        <v>1.93</v>
      </c>
      <c r="L6" s="68">
        <f>IF(AND(MONTH($A$2)&gt;5,MONTH($A$2)&lt;9),(K6*10800)/1000,(K6*10400)/1000)+8.1</f>
        <v>28.171999999999997</v>
      </c>
      <c r="M6" s="68">
        <f>IF(M3=0,0,M$5/M$3)</f>
        <v>0</v>
      </c>
      <c r="N6" s="68">
        <f>IF(N3=0,0,N$5/N$3)</f>
        <v>40.145597269186297</v>
      </c>
      <c r="O6" s="68">
        <f>IF(O3=0,0,O$5/O$3)</f>
        <v>37.993867546882235</v>
      </c>
      <c r="P6" s="68">
        <f>IF(P3=0,0,P$5/P$3)</f>
        <v>0</v>
      </c>
      <c r="Q6" s="68">
        <f>IF(Q3=0,0,Q$5/Q$3)</f>
        <v>0</v>
      </c>
      <c r="R6" s="68">
        <f>MAX(L6:Q6)</f>
        <v>40.145597269186297</v>
      </c>
      <c r="S6" s="68">
        <f t="shared" ref="S6:S69" si="0">IF(J6&gt;R6,J6-R6,0)</f>
        <v>0</v>
      </c>
      <c r="T6" s="68">
        <f>IF(S6&lt;&gt;" ",S6*I6,0)</f>
        <v>0</v>
      </c>
      <c r="U6" s="43"/>
    </row>
    <row r="7" spans="1:21" x14ac:dyDescent="0.35">
      <c r="A7" s="63">
        <v>45597.083333333328</v>
      </c>
      <c r="B7" s="70">
        <v>206.53800000000001</v>
      </c>
      <c r="C7" s="71">
        <v>3941.4294341999998</v>
      </c>
      <c r="D7" s="66">
        <v>0</v>
      </c>
      <c r="E7" s="66">
        <v>0</v>
      </c>
      <c r="F7" s="19">
        <f t="shared" ref="F7:G70" si="1">B7-D7</f>
        <v>206.53800000000001</v>
      </c>
      <c r="G7" s="19">
        <f t="shared" si="1"/>
        <v>3941.4294341999998</v>
      </c>
      <c r="H7" s="67">
        <v>0</v>
      </c>
      <c r="I7" s="34">
        <f t="shared" ref="I7:I70" si="2">F7-H7</f>
        <v>206.53800000000001</v>
      </c>
      <c r="J7" s="68">
        <f t="shared" ref="J7:J70" si="3">IF(F7&gt;0,G7/F7,0)</f>
        <v>19.083313647851725</v>
      </c>
      <c r="K7" s="110">
        <v>1.93</v>
      </c>
      <c r="L7" s="68">
        <f t="shared" ref="L7:L70" si="4">IF(AND(MONTH($A$2)&gt;5,MONTH($A$2)&lt;9),(K7*10800)/1000,(K7*10400)/1000)+8.1</f>
        <v>28.171999999999997</v>
      </c>
      <c r="M7" s="68">
        <f>M6</f>
        <v>0</v>
      </c>
      <c r="N7" s="68">
        <f>N6</f>
        <v>40.145597269186297</v>
      </c>
      <c r="O7" s="68">
        <f>O6</f>
        <v>37.993867546882235</v>
      </c>
      <c r="P7" s="68">
        <f>P6</f>
        <v>0</v>
      </c>
      <c r="Q7" s="68">
        <f>Q6</f>
        <v>0</v>
      </c>
      <c r="R7" s="68">
        <f t="shared" ref="R7:R70" si="5">MAX(L7:Q7)</f>
        <v>40.145597269186297</v>
      </c>
      <c r="S7" s="68">
        <f t="shared" si="0"/>
        <v>0</v>
      </c>
      <c r="T7" s="68">
        <f t="shared" ref="T7:T70" si="6">IF(S7&lt;&gt;" ",S7*I7,0)</f>
        <v>0</v>
      </c>
      <c r="U7" s="43"/>
    </row>
    <row r="8" spans="1:21" x14ac:dyDescent="0.35">
      <c r="A8" s="63">
        <v>45597.124999999993</v>
      </c>
      <c r="B8" s="70">
        <v>195.95099999999999</v>
      </c>
      <c r="C8" s="71">
        <v>3406.6506239400001</v>
      </c>
      <c r="D8" s="66">
        <v>0</v>
      </c>
      <c r="E8" s="66">
        <v>0</v>
      </c>
      <c r="F8" s="19">
        <f t="shared" si="1"/>
        <v>195.95099999999999</v>
      </c>
      <c r="G8" s="19">
        <f t="shared" si="1"/>
        <v>3406.6506239400001</v>
      </c>
      <c r="H8" s="67">
        <v>0</v>
      </c>
      <c r="I8" s="34">
        <f t="shared" si="2"/>
        <v>195.95099999999999</v>
      </c>
      <c r="J8" s="68">
        <f t="shared" si="3"/>
        <v>17.38521683451475</v>
      </c>
      <c r="K8" s="110">
        <v>1.93</v>
      </c>
      <c r="L8" s="68">
        <f t="shared" si="4"/>
        <v>28.171999999999997</v>
      </c>
      <c r="M8" s="68">
        <f t="shared" ref="M8:Q23" si="7">M7</f>
        <v>0</v>
      </c>
      <c r="N8" s="68">
        <f t="shared" si="7"/>
        <v>40.145597269186297</v>
      </c>
      <c r="O8" s="68">
        <f t="shared" si="7"/>
        <v>37.993867546882235</v>
      </c>
      <c r="P8" s="68">
        <f t="shared" si="7"/>
        <v>0</v>
      </c>
      <c r="Q8" s="68">
        <f t="shared" si="7"/>
        <v>0</v>
      </c>
      <c r="R8" s="68">
        <f t="shared" si="5"/>
        <v>40.145597269186297</v>
      </c>
      <c r="S8" s="68">
        <f t="shared" si="0"/>
        <v>0</v>
      </c>
      <c r="T8" s="68">
        <f t="shared" si="6"/>
        <v>0</v>
      </c>
      <c r="U8" s="43"/>
    </row>
    <row r="9" spans="1:21" x14ac:dyDescent="0.35">
      <c r="A9" s="63">
        <v>45597.166666666657</v>
      </c>
      <c r="B9" s="70">
        <v>199.625</v>
      </c>
      <c r="C9" s="71">
        <v>3419.6746875000003</v>
      </c>
      <c r="D9" s="66">
        <v>0</v>
      </c>
      <c r="E9" s="66">
        <v>0</v>
      </c>
      <c r="F9" s="19">
        <f t="shared" si="1"/>
        <v>199.625</v>
      </c>
      <c r="G9" s="19">
        <f t="shared" si="1"/>
        <v>3419.6746875000003</v>
      </c>
      <c r="H9" s="67">
        <v>0</v>
      </c>
      <c r="I9" s="34">
        <f t="shared" si="2"/>
        <v>199.625</v>
      </c>
      <c r="J9" s="68">
        <f t="shared" si="3"/>
        <v>17.130493112085162</v>
      </c>
      <c r="K9" s="110">
        <v>1.93</v>
      </c>
      <c r="L9" s="68">
        <f t="shared" si="4"/>
        <v>28.171999999999997</v>
      </c>
      <c r="M9" s="68">
        <f t="shared" si="7"/>
        <v>0</v>
      </c>
      <c r="N9" s="68">
        <f t="shared" si="7"/>
        <v>40.145597269186297</v>
      </c>
      <c r="O9" s="68">
        <f t="shared" si="7"/>
        <v>37.993867546882235</v>
      </c>
      <c r="P9" s="68">
        <f t="shared" si="7"/>
        <v>0</v>
      </c>
      <c r="Q9" s="68">
        <f t="shared" si="7"/>
        <v>0</v>
      </c>
      <c r="R9" s="68">
        <f t="shared" si="5"/>
        <v>40.145597269186297</v>
      </c>
      <c r="S9" s="68">
        <f t="shared" si="0"/>
        <v>0</v>
      </c>
      <c r="T9" s="68">
        <f t="shared" si="6"/>
        <v>0</v>
      </c>
      <c r="U9" s="43"/>
    </row>
    <row r="10" spans="1:21" x14ac:dyDescent="0.35">
      <c r="A10" s="63">
        <v>45597.208333333321</v>
      </c>
      <c r="B10" s="70">
        <v>193.83500000000001</v>
      </c>
      <c r="C10" s="71">
        <v>3675.4485690500001</v>
      </c>
      <c r="D10" s="66">
        <v>0</v>
      </c>
      <c r="E10" s="66">
        <v>0</v>
      </c>
      <c r="F10" s="19">
        <f t="shared" si="1"/>
        <v>193.83500000000001</v>
      </c>
      <c r="G10" s="19">
        <f t="shared" si="1"/>
        <v>3675.4485690500001</v>
      </c>
      <c r="H10" s="67">
        <v>0</v>
      </c>
      <c r="I10" s="34">
        <f t="shared" si="2"/>
        <v>193.83500000000001</v>
      </c>
      <c r="J10" s="68">
        <f t="shared" si="3"/>
        <v>18.961738432429645</v>
      </c>
      <c r="K10" s="110">
        <v>1.93</v>
      </c>
      <c r="L10" s="68">
        <f t="shared" si="4"/>
        <v>28.171999999999997</v>
      </c>
      <c r="M10" s="68">
        <f t="shared" si="7"/>
        <v>0</v>
      </c>
      <c r="N10" s="68">
        <f t="shared" si="7"/>
        <v>40.145597269186297</v>
      </c>
      <c r="O10" s="68">
        <f t="shared" si="7"/>
        <v>37.993867546882235</v>
      </c>
      <c r="P10" s="68">
        <f t="shared" si="7"/>
        <v>0</v>
      </c>
      <c r="Q10" s="68">
        <f t="shared" si="7"/>
        <v>0</v>
      </c>
      <c r="R10" s="68">
        <f t="shared" si="5"/>
        <v>40.145597269186297</v>
      </c>
      <c r="S10" s="68">
        <f t="shared" si="0"/>
        <v>0</v>
      </c>
      <c r="T10" s="68">
        <f t="shared" si="6"/>
        <v>0</v>
      </c>
      <c r="U10" s="43"/>
    </row>
    <row r="11" spans="1:21" x14ac:dyDescent="0.35">
      <c r="A11" s="63">
        <v>45597.249999999985</v>
      </c>
      <c r="B11" s="70">
        <v>207.624</v>
      </c>
      <c r="C11" s="71">
        <v>4442.9008490400001</v>
      </c>
      <c r="D11" s="66">
        <v>0</v>
      </c>
      <c r="E11" s="66">
        <v>0</v>
      </c>
      <c r="F11" s="19">
        <f t="shared" si="1"/>
        <v>207.624</v>
      </c>
      <c r="G11" s="19">
        <f t="shared" si="1"/>
        <v>4442.9008490400001</v>
      </c>
      <c r="H11" s="67">
        <v>0</v>
      </c>
      <c r="I11" s="34">
        <f t="shared" si="2"/>
        <v>207.624</v>
      </c>
      <c r="J11" s="68">
        <f t="shared" si="3"/>
        <v>21.39878265056063</v>
      </c>
      <c r="K11" s="110">
        <v>1.93</v>
      </c>
      <c r="L11" s="68">
        <f t="shared" si="4"/>
        <v>28.171999999999997</v>
      </c>
      <c r="M11" s="68">
        <f t="shared" si="7"/>
        <v>0</v>
      </c>
      <c r="N11" s="68">
        <f t="shared" si="7"/>
        <v>40.145597269186297</v>
      </c>
      <c r="O11" s="68">
        <f t="shared" si="7"/>
        <v>37.993867546882235</v>
      </c>
      <c r="P11" s="68">
        <f t="shared" si="7"/>
        <v>0</v>
      </c>
      <c r="Q11" s="68">
        <f t="shared" si="7"/>
        <v>0</v>
      </c>
      <c r="R11" s="68">
        <f t="shared" si="5"/>
        <v>40.145597269186297</v>
      </c>
      <c r="S11" s="68">
        <f t="shared" si="0"/>
        <v>0</v>
      </c>
      <c r="T11" s="68">
        <f t="shared" si="6"/>
        <v>0</v>
      </c>
      <c r="U11" s="43"/>
    </row>
    <row r="12" spans="1:21" x14ac:dyDescent="0.35">
      <c r="A12" s="63">
        <v>45597.29166666665</v>
      </c>
      <c r="B12" s="70">
        <v>242.786</v>
      </c>
      <c r="C12" s="71">
        <v>6880.7567252400004</v>
      </c>
      <c r="D12" s="66">
        <v>0</v>
      </c>
      <c r="E12" s="66">
        <v>0</v>
      </c>
      <c r="F12" s="19">
        <f t="shared" si="1"/>
        <v>242.786</v>
      </c>
      <c r="G12" s="19">
        <f t="shared" si="1"/>
        <v>6880.7567252400004</v>
      </c>
      <c r="H12" s="67">
        <v>0</v>
      </c>
      <c r="I12" s="34">
        <f t="shared" si="2"/>
        <v>242.786</v>
      </c>
      <c r="J12" s="68">
        <f t="shared" si="3"/>
        <v>28.340829888214312</v>
      </c>
      <c r="K12" s="110">
        <v>1.93</v>
      </c>
      <c r="L12" s="68">
        <f t="shared" si="4"/>
        <v>28.171999999999997</v>
      </c>
      <c r="M12" s="68">
        <f t="shared" si="7"/>
        <v>0</v>
      </c>
      <c r="N12" s="68">
        <f t="shared" si="7"/>
        <v>40.145597269186297</v>
      </c>
      <c r="O12" s="68">
        <f t="shared" si="7"/>
        <v>37.993867546882235</v>
      </c>
      <c r="P12" s="68">
        <f t="shared" si="7"/>
        <v>0</v>
      </c>
      <c r="Q12" s="68">
        <f t="shared" si="7"/>
        <v>0</v>
      </c>
      <c r="R12" s="68">
        <f t="shared" si="5"/>
        <v>40.145597269186297</v>
      </c>
      <c r="S12" s="68">
        <f t="shared" si="0"/>
        <v>0</v>
      </c>
      <c r="T12" s="68">
        <f t="shared" si="6"/>
        <v>0</v>
      </c>
      <c r="U12" s="43"/>
    </row>
    <row r="13" spans="1:21" x14ac:dyDescent="0.35">
      <c r="A13" s="63">
        <v>45597.333333333314</v>
      </c>
      <c r="B13" s="70">
        <v>261.62700000000001</v>
      </c>
      <c r="C13" s="71">
        <v>10639.23484057</v>
      </c>
      <c r="D13" s="66">
        <v>0</v>
      </c>
      <c r="E13" s="66">
        <v>0</v>
      </c>
      <c r="F13" s="19">
        <f t="shared" si="1"/>
        <v>261.62700000000001</v>
      </c>
      <c r="G13" s="19">
        <f t="shared" si="1"/>
        <v>10639.23484057</v>
      </c>
      <c r="H13" s="67">
        <v>0</v>
      </c>
      <c r="I13" s="34">
        <f t="shared" si="2"/>
        <v>261.62700000000001</v>
      </c>
      <c r="J13" s="68">
        <f t="shared" si="3"/>
        <v>40.665660809358357</v>
      </c>
      <c r="K13" s="110">
        <v>1.93</v>
      </c>
      <c r="L13" s="68">
        <f t="shared" si="4"/>
        <v>28.171999999999997</v>
      </c>
      <c r="M13" s="68">
        <f t="shared" si="7"/>
        <v>0</v>
      </c>
      <c r="N13" s="68">
        <f t="shared" si="7"/>
        <v>40.145597269186297</v>
      </c>
      <c r="O13" s="68">
        <f t="shared" si="7"/>
        <v>37.993867546882235</v>
      </c>
      <c r="P13" s="68">
        <f t="shared" si="7"/>
        <v>0</v>
      </c>
      <c r="Q13" s="68">
        <f t="shared" si="7"/>
        <v>0</v>
      </c>
      <c r="R13" s="68">
        <f t="shared" si="5"/>
        <v>40.145597269186297</v>
      </c>
      <c r="S13" s="68">
        <f t="shared" si="0"/>
        <v>0.52006354017206036</v>
      </c>
      <c r="T13" s="68">
        <f t="shared" si="6"/>
        <v>136.06266382459563</v>
      </c>
      <c r="U13" s="43"/>
    </row>
    <row r="14" spans="1:21" x14ac:dyDescent="0.35">
      <c r="A14" s="63">
        <v>45597.374999999978</v>
      </c>
      <c r="B14" s="70">
        <v>403.59300000000002</v>
      </c>
      <c r="C14" s="71">
        <v>15750.132070469999</v>
      </c>
      <c r="D14" s="66">
        <v>134.4</v>
      </c>
      <c r="E14" s="66">
        <v>5244.9319999999998</v>
      </c>
      <c r="F14" s="19">
        <f t="shared" si="1"/>
        <v>269.19299999999998</v>
      </c>
      <c r="G14" s="19">
        <f t="shared" si="1"/>
        <v>10505.20007047</v>
      </c>
      <c r="H14" s="67">
        <v>0</v>
      </c>
      <c r="I14" s="34">
        <f t="shared" si="2"/>
        <v>269.19299999999998</v>
      </c>
      <c r="J14" s="68">
        <f t="shared" si="3"/>
        <v>39.02478916788327</v>
      </c>
      <c r="K14" s="110">
        <v>1.93</v>
      </c>
      <c r="L14" s="68">
        <f t="shared" si="4"/>
        <v>28.171999999999997</v>
      </c>
      <c r="M14" s="68">
        <f t="shared" si="7"/>
        <v>0</v>
      </c>
      <c r="N14" s="68">
        <f t="shared" si="7"/>
        <v>40.145597269186297</v>
      </c>
      <c r="O14" s="68">
        <f t="shared" si="7"/>
        <v>37.993867546882235</v>
      </c>
      <c r="P14" s="68">
        <f t="shared" si="7"/>
        <v>0</v>
      </c>
      <c r="Q14" s="68">
        <f t="shared" si="7"/>
        <v>0</v>
      </c>
      <c r="R14" s="68">
        <f t="shared" si="5"/>
        <v>40.145597269186297</v>
      </c>
      <c r="S14" s="68">
        <f t="shared" si="0"/>
        <v>0</v>
      </c>
      <c r="T14" s="68">
        <f t="shared" si="6"/>
        <v>0</v>
      </c>
      <c r="U14" s="43"/>
    </row>
    <row r="15" spans="1:21" x14ac:dyDescent="0.35">
      <c r="A15" s="63">
        <v>45597.416666666642</v>
      </c>
      <c r="B15" s="70">
        <v>333.72199999999998</v>
      </c>
      <c r="C15" s="71">
        <v>11620.280133280001</v>
      </c>
      <c r="D15" s="66">
        <v>68.849999999999994</v>
      </c>
      <c r="E15" s="66">
        <v>2397.373</v>
      </c>
      <c r="F15" s="19">
        <f t="shared" si="1"/>
        <v>264.87199999999996</v>
      </c>
      <c r="G15" s="19">
        <f t="shared" si="1"/>
        <v>9222.9071332800013</v>
      </c>
      <c r="H15" s="67">
        <v>0</v>
      </c>
      <c r="I15" s="34">
        <f t="shared" si="2"/>
        <v>264.87199999999996</v>
      </c>
      <c r="J15" s="68">
        <f t="shared" si="3"/>
        <v>34.820241978314066</v>
      </c>
      <c r="K15" s="110">
        <v>1.93</v>
      </c>
      <c r="L15" s="68">
        <f t="shared" si="4"/>
        <v>28.171999999999997</v>
      </c>
      <c r="M15" s="68">
        <f t="shared" si="7"/>
        <v>0</v>
      </c>
      <c r="N15" s="68">
        <f t="shared" si="7"/>
        <v>40.145597269186297</v>
      </c>
      <c r="O15" s="68">
        <f t="shared" si="7"/>
        <v>37.993867546882235</v>
      </c>
      <c r="P15" s="68">
        <f t="shared" si="7"/>
        <v>0</v>
      </c>
      <c r="Q15" s="68">
        <f t="shared" si="7"/>
        <v>0</v>
      </c>
      <c r="R15" s="68">
        <f t="shared" si="5"/>
        <v>40.145597269186297</v>
      </c>
      <c r="S15" s="68">
        <f t="shared" si="0"/>
        <v>0</v>
      </c>
      <c r="T15" s="68">
        <f t="shared" si="6"/>
        <v>0</v>
      </c>
      <c r="U15" s="43"/>
    </row>
    <row r="16" spans="1:21" x14ac:dyDescent="0.35">
      <c r="A16" s="63">
        <v>45597.458333333307</v>
      </c>
      <c r="B16" s="70">
        <v>276.81900000000002</v>
      </c>
      <c r="C16" s="71">
        <v>8511.9163499500009</v>
      </c>
      <c r="D16" s="66">
        <v>0</v>
      </c>
      <c r="E16" s="66">
        <v>0</v>
      </c>
      <c r="F16" s="19">
        <f t="shared" si="1"/>
        <v>276.81900000000002</v>
      </c>
      <c r="G16" s="19">
        <f t="shared" si="1"/>
        <v>8511.9163499500009</v>
      </c>
      <c r="H16" s="67">
        <v>0</v>
      </c>
      <c r="I16" s="34">
        <f t="shared" si="2"/>
        <v>276.81900000000002</v>
      </c>
      <c r="J16" s="68">
        <f t="shared" si="3"/>
        <v>30.749032219428582</v>
      </c>
      <c r="K16" s="110">
        <v>1.93</v>
      </c>
      <c r="L16" s="68">
        <f t="shared" si="4"/>
        <v>28.171999999999997</v>
      </c>
      <c r="M16" s="68">
        <f t="shared" si="7"/>
        <v>0</v>
      </c>
      <c r="N16" s="68">
        <f t="shared" si="7"/>
        <v>40.145597269186297</v>
      </c>
      <c r="O16" s="68">
        <f t="shared" si="7"/>
        <v>37.993867546882235</v>
      </c>
      <c r="P16" s="68">
        <f t="shared" si="7"/>
        <v>0</v>
      </c>
      <c r="Q16" s="68">
        <f t="shared" si="7"/>
        <v>0</v>
      </c>
      <c r="R16" s="68">
        <f t="shared" si="5"/>
        <v>40.145597269186297</v>
      </c>
      <c r="S16" s="68">
        <f t="shared" si="0"/>
        <v>0</v>
      </c>
      <c r="T16" s="68">
        <f t="shared" si="6"/>
        <v>0</v>
      </c>
      <c r="U16" s="43"/>
    </row>
    <row r="17" spans="1:21" x14ac:dyDescent="0.35">
      <c r="A17" s="63">
        <v>45597.499999999971</v>
      </c>
      <c r="B17" s="70">
        <v>273.78199999999998</v>
      </c>
      <c r="C17" s="71">
        <v>7689.1313061399997</v>
      </c>
      <c r="D17" s="66">
        <v>0</v>
      </c>
      <c r="E17" s="66">
        <v>0</v>
      </c>
      <c r="F17" s="19">
        <f t="shared" si="1"/>
        <v>273.78199999999998</v>
      </c>
      <c r="G17" s="19">
        <f t="shared" si="1"/>
        <v>7689.1313061399997</v>
      </c>
      <c r="H17" s="67">
        <v>0</v>
      </c>
      <c r="I17" s="34">
        <f t="shared" si="2"/>
        <v>273.78199999999998</v>
      </c>
      <c r="J17" s="68">
        <f t="shared" si="3"/>
        <v>28.084867910015998</v>
      </c>
      <c r="K17" s="110">
        <v>1.93</v>
      </c>
      <c r="L17" s="68">
        <f t="shared" si="4"/>
        <v>28.171999999999997</v>
      </c>
      <c r="M17" s="68">
        <f t="shared" si="7"/>
        <v>0</v>
      </c>
      <c r="N17" s="68">
        <f t="shared" si="7"/>
        <v>40.145597269186297</v>
      </c>
      <c r="O17" s="68">
        <f t="shared" si="7"/>
        <v>37.993867546882235</v>
      </c>
      <c r="P17" s="68">
        <f t="shared" si="7"/>
        <v>0</v>
      </c>
      <c r="Q17" s="68">
        <f t="shared" si="7"/>
        <v>0</v>
      </c>
      <c r="R17" s="68">
        <f t="shared" si="5"/>
        <v>40.145597269186297</v>
      </c>
      <c r="S17" s="68">
        <f t="shared" si="0"/>
        <v>0</v>
      </c>
      <c r="T17" s="68">
        <f t="shared" si="6"/>
        <v>0</v>
      </c>
      <c r="U17" s="43"/>
    </row>
    <row r="18" spans="1:21" x14ac:dyDescent="0.35">
      <c r="A18" s="63">
        <v>45597.541666666635</v>
      </c>
      <c r="B18" s="70">
        <v>281.18599999999998</v>
      </c>
      <c r="C18" s="71">
        <v>5875.61485438</v>
      </c>
      <c r="D18" s="66">
        <v>1.3340000000000001</v>
      </c>
      <c r="E18" s="66">
        <v>27.864999999999998</v>
      </c>
      <c r="F18" s="19">
        <f t="shared" si="1"/>
        <v>279.85199999999998</v>
      </c>
      <c r="G18" s="19">
        <f t="shared" si="1"/>
        <v>5847.7498543800002</v>
      </c>
      <c r="H18" s="67">
        <v>0</v>
      </c>
      <c r="I18" s="34">
        <f t="shared" si="2"/>
        <v>279.85199999999998</v>
      </c>
      <c r="J18" s="68">
        <f t="shared" si="3"/>
        <v>20.895865866172123</v>
      </c>
      <c r="K18" s="110">
        <v>1.93</v>
      </c>
      <c r="L18" s="68">
        <f t="shared" si="4"/>
        <v>28.171999999999997</v>
      </c>
      <c r="M18" s="68">
        <f t="shared" si="7"/>
        <v>0</v>
      </c>
      <c r="N18" s="68">
        <f t="shared" si="7"/>
        <v>40.145597269186297</v>
      </c>
      <c r="O18" s="68">
        <f t="shared" si="7"/>
        <v>37.993867546882235</v>
      </c>
      <c r="P18" s="68">
        <f t="shared" si="7"/>
        <v>0</v>
      </c>
      <c r="Q18" s="68">
        <f t="shared" si="7"/>
        <v>0</v>
      </c>
      <c r="R18" s="68">
        <f t="shared" si="5"/>
        <v>40.145597269186297</v>
      </c>
      <c r="S18" s="68">
        <f t="shared" si="0"/>
        <v>0</v>
      </c>
      <c r="T18" s="68">
        <f t="shared" si="6"/>
        <v>0</v>
      </c>
      <c r="U18" s="43"/>
    </row>
    <row r="19" spans="1:21" x14ac:dyDescent="0.35">
      <c r="A19" s="63">
        <v>45597.583333333299</v>
      </c>
      <c r="B19" s="70">
        <v>267.08699999999999</v>
      </c>
      <c r="C19" s="71">
        <v>8035.5151520300005</v>
      </c>
      <c r="D19" s="66">
        <v>0</v>
      </c>
      <c r="E19" s="66">
        <v>0</v>
      </c>
      <c r="F19" s="19">
        <f t="shared" si="1"/>
        <v>267.08699999999999</v>
      </c>
      <c r="G19" s="19">
        <f t="shared" si="1"/>
        <v>8035.5151520300005</v>
      </c>
      <c r="H19" s="67">
        <v>0</v>
      </c>
      <c r="I19" s="34">
        <f t="shared" si="2"/>
        <v>267.08699999999999</v>
      </c>
      <c r="J19" s="68">
        <f t="shared" si="3"/>
        <v>30.085759142264507</v>
      </c>
      <c r="K19" s="110">
        <v>1.93</v>
      </c>
      <c r="L19" s="68">
        <f t="shared" si="4"/>
        <v>28.171999999999997</v>
      </c>
      <c r="M19" s="68">
        <f t="shared" si="7"/>
        <v>0</v>
      </c>
      <c r="N19" s="68">
        <f t="shared" si="7"/>
        <v>40.145597269186297</v>
      </c>
      <c r="O19" s="68">
        <f t="shared" si="7"/>
        <v>37.993867546882235</v>
      </c>
      <c r="P19" s="68">
        <f t="shared" si="7"/>
        <v>0</v>
      </c>
      <c r="Q19" s="68">
        <f t="shared" si="7"/>
        <v>0</v>
      </c>
      <c r="R19" s="68">
        <f t="shared" si="5"/>
        <v>40.145597269186297</v>
      </c>
      <c r="S19" s="68">
        <f t="shared" si="0"/>
        <v>0</v>
      </c>
      <c r="T19" s="68">
        <f t="shared" si="6"/>
        <v>0</v>
      </c>
      <c r="U19" s="43"/>
    </row>
    <row r="20" spans="1:21" x14ac:dyDescent="0.35">
      <c r="A20" s="63">
        <v>45597.624999999964</v>
      </c>
      <c r="B20" s="70">
        <v>273.84100000000001</v>
      </c>
      <c r="C20" s="71">
        <v>8729.97812376</v>
      </c>
      <c r="D20" s="66">
        <v>0</v>
      </c>
      <c r="E20" s="66">
        <v>0</v>
      </c>
      <c r="F20" s="19">
        <f t="shared" si="1"/>
        <v>273.84100000000001</v>
      </c>
      <c r="G20" s="19">
        <f t="shared" si="1"/>
        <v>8729.97812376</v>
      </c>
      <c r="H20" s="67">
        <v>0</v>
      </c>
      <c r="I20" s="34">
        <f t="shared" si="2"/>
        <v>273.84100000000001</v>
      </c>
      <c r="J20" s="68">
        <f t="shared" si="3"/>
        <v>31.879733581749992</v>
      </c>
      <c r="K20" s="110">
        <v>1.93</v>
      </c>
      <c r="L20" s="68">
        <f t="shared" si="4"/>
        <v>28.171999999999997</v>
      </c>
      <c r="M20" s="68">
        <f t="shared" si="7"/>
        <v>0</v>
      </c>
      <c r="N20" s="68">
        <f t="shared" si="7"/>
        <v>40.145597269186297</v>
      </c>
      <c r="O20" s="68">
        <f t="shared" si="7"/>
        <v>37.993867546882235</v>
      </c>
      <c r="P20" s="68">
        <f t="shared" si="7"/>
        <v>0</v>
      </c>
      <c r="Q20" s="68">
        <f t="shared" si="7"/>
        <v>0</v>
      </c>
      <c r="R20" s="68">
        <f t="shared" si="5"/>
        <v>40.145597269186297</v>
      </c>
      <c r="S20" s="68">
        <f t="shared" si="0"/>
        <v>0</v>
      </c>
      <c r="T20" s="68">
        <f t="shared" si="6"/>
        <v>0</v>
      </c>
      <c r="U20" s="43"/>
    </row>
    <row r="21" spans="1:21" x14ac:dyDescent="0.35">
      <c r="A21" s="63">
        <v>45597.666666666628</v>
      </c>
      <c r="B21" s="70">
        <v>268.28399999999999</v>
      </c>
      <c r="C21" s="71">
        <v>8659.8462581999993</v>
      </c>
      <c r="D21" s="66">
        <v>0</v>
      </c>
      <c r="E21" s="66">
        <v>0</v>
      </c>
      <c r="F21" s="19">
        <f t="shared" si="1"/>
        <v>268.28399999999999</v>
      </c>
      <c r="G21" s="19">
        <f t="shared" si="1"/>
        <v>8659.8462581999993</v>
      </c>
      <c r="H21" s="67">
        <v>0</v>
      </c>
      <c r="I21" s="34">
        <f t="shared" si="2"/>
        <v>268.28399999999999</v>
      </c>
      <c r="J21" s="68">
        <f t="shared" si="3"/>
        <v>32.278653435165715</v>
      </c>
      <c r="K21" s="110">
        <v>1.93</v>
      </c>
      <c r="L21" s="68">
        <f t="shared" si="4"/>
        <v>28.171999999999997</v>
      </c>
      <c r="M21" s="68">
        <f t="shared" si="7"/>
        <v>0</v>
      </c>
      <c r="N21" s="68">
        <f t="shared" si="7"/>
        <v>40.145597269186297</v>
      </c>
      <c r="O21" s="68">
        <f t="shared" si="7"/>
        <v>37.993867546882235</v>
      </c>
      <c r="P21" s="68">
        <f t="shared" si="7"/>
        <v>0</v>
      </c>
      <c r="Q21" s="68">
        <f t="shared" si="7"/>
        <v>0</v>
      </c>
      <c r="R21" s="68">
        <f t="shared" si="5"/>
        <v>40.145597269186297</v>
      </c>
      <c r="S21" s="68">
        <f t="shared" si="0"/>
        <v>0</v>
      </c>
      <c r="T21" s="68">
        <f t="shared" si="6"/>
        <v>0</v>
      </c>
      <c r="U21" s="43"/>
    </row>
    <row r="22" spans="1:21" x14ac:dyDescent="0.35">
      <c r="A22" s="63">
        <v>45597.708333333292</v>
      </c>
      <c r="B22" s="70">
        <v>264.98900000000003</v>
      </c>
      <c r="C22" s="71">
        <v>8441.8008387199989</v>
      </c>
      <c r="D22" s="66">
        <v>0</v>
      </c>
      <c r="E22" s="66">
        <v>0</v>
      </c>
      <c r="F22" s="19">
        <f t="shared" si="1"/>
        <v>264.98900000000003</v>
      </c>
      <c r="G22" s="19">
        <f t="shared" si="1"/>
        <v>8441.8008387199989</v>
      </c>
      <c r="H22" s="67">
        <v>0</v>
      </c>
      <c r="I22" s="34">
        <f t="shared" si="2"/>
        <v>264.98900000000003</v>
      </c>
      <c r="J22" s="68">
        <f t="shared" si="3"/>
        <v>31.857174594869967</v>
      </c>
      <c r="K22" s="110">
        <v>1.93</v>
      </c>
      <c r="L22" s="68">
        <f t="shared" si="4"/>
        <v>28.171999999999997</v>
      </c>
      <c r="M22" s="68">
        <f t="shared" si="7"/>
        <v>0</v>
      </c>
      <c r="N22" s="68">
        <f t="shared" si="7"/>
        <v>40.145597269186297</v>
      </c>
      <c r="O22" s="68">
        <f t="shared" si="7"/>
        <v>37.993867546882235</v>
      </c>
      <c r="P22" s="68">
        <f t="shared" si="7"/>
        <v>0</v>
      </c>
      <c r="Q22" s="68">
        <f t="shared" si="7"/>
        <v>0</v>
      </c>
      <c r="R22" s="68">
        <f t="shared" si="5"/>
        <v>40.145597269186297</v>
      </c>
      <c r="S22" s="68">
        <f t="shared" si="0"/>
        <v>0</v>
      </c>
      <c r="T22" s="68">
        <f t="shared" si="6"/>
        <v>0</v>
      </c>
      <c r="U22" s="43"/>
    </row>
    <row r="23" spans="1:21" x14ac:dyDescent="0.35">
      <c r="A23" s="63">
        <v>45597.749999999956</v>
      </c>
      <c r="B23" s="70">
        <v>354.74900000000002</v>
      </c>
      <c r="C23" s="71">
        <v>11981.924179219999</v>
      </c>
      <c r="D23" s="66">
        <v>98.3</v>
      </c>
      <c r="E23" s="66">
        <v>3320.1590000000001</v>
      </c>
      <c r="F23" s="19">
        <f t="shared" si="1"/>
        <v>256.44900000000001</v>
      </c>
      <c r="G23" s="19">
        <f t="shared" si="1"/>
        <v>8661.7651792199995</v>
      </c>
      <c r="H23" s="67">
        <v>0</v>
      </c>
      <c r="I23" s="34">
        <f t="shared" si="2"/>
        <v>256.44900000000001</v>
      </c>
      <c r="J23" s="68">
        <f t="shared" si="3"/>
        <v>33.775780678497476</v>
      </c>
      <c r="K23" s="110">
        <v>1.93</v>
      </c>
      <c r="L23" s="68">
        <f t="shared" si="4"/>
        <v>28.171999999999997</v>
      </c>
      <c r="M23" s="68">
        <f t="shared" si="7"/>
        <v>0</v>
      </c>
      <c r="N23" s="68">
        <f t="shared" si="7"/>
        <v>40.145597269186297</v>
      </c>
      <c r="O23" s="68">
        <f t="shared" si="7"/>
        <v>37.993867546882235</v>
      </c>
      <c r="P23" s="68">
        <f t="shared" si="7"/>
        <v>0</v>
      </c>
      <c r="Q23" s="68">
        <f t="shared" si="7"/>
        <v>0</v>
      </c>
      <c r="R23" s="68">
        <f t="shared" si="5"/>
        <v>40.145597269186297</v>
      </c>
      <c r="S23" s="68">
        <f t="shared" si="0"/>
        <v>0</v>
      </c>
      <c r="T23" s="68">
        <f t="shared" si="6"/>
        <v>0</v>
      </c>
      <c r="U23" s="43"/>
    </row>
    <row r="24" spans="1:21" x14ac:dyDescent="0.35">
      <c r="A24" s="63">
        <v>45597.791666666621</v>
      </c>
      <c r="B24" s="70">
        <v>455.87200000000001</v>
      </c>
      <c r="C24" s="71">
        <v>21115.603548800002</v>
      </c>
      <c r="D24" s="66">
        <v>201.35</v>
      </c>
      <c r="E24" s="66">
        <v>9326.3610000000008</v>
      </c>
      <c r="F24" s="19">
        <f t="shared" si="1"/>
        <v>254.52200000000002</v>
      </c>
      <c r="G24" s="19">
        <f t="shared" si="1"/>
        <v>11789.242548800001</v>
      </c>
      <c r="H24" s="67">
        <v>0</v>
      </c>
      <c r="I24" s="34">
        <f t="shared" si="2"/>
        <v>254.52200000000002</v>
      </c>
      <c r="J24" s="68">
        <f t="shared" si="3"/>
        <v>46.319149420482319</v>
      </c>
      <c r="K24" s="110">
        <v>1.93</v>
      </c>
      <c r="L24" s="68">
        <f t="shared" si="4"/>
        <v>28.171999999999997</v>
      </c>
      <c r="M24" s="68">
        <f t="shared" ref="M24:Q39" si="8">M23</f>
        <v>0</v>
      </c>
      <c r="N24" s="68">
        <f t="shared" si="8"/>
        <v>40.145597269186297</v>
      </c>
      <c r="O24" s="68">
        <f t="shared" si="8"/>
        <v>37.993867546882235</v>
      </c>
      <c r="P24" s="68">
        <f t="shared" si="8"/>
        <v>0</v>
      </c>
      <c r="Q24" s="68">
        <f t="shared" si="8"/>
        <v>0</v>
      </c>
      <c r="R24" s="68">
        <f t="shared" si="5"/>
        <v>40.145597269186297</v>
      </c>
      <c r="S24" s="68">
        <f t="shared" si="0"/>
        <v>6.1735521512960219</v>
      </c>
      <c r="T24" s="68">
        <f t="shared" si="6"/>
        <v>1571.3048406521661</v>
      </c>
      <c r="U24" s="43"/>
    </row>
    <row r="25" spans="1:21" x14ac:dyDescent="0.35">
      <c r="A25" s="63">
        <v>45597.833333333285</v>
      </c>
      <c r="B25" s="70">
        <v>523.92100000000005</v>
      </c>
      <c r="C25" s="71">
        <v>17067.266213629999</v>
      </c>
      <c r="D25" s="66">
        <v>246.56299999999999</v>
      </c>
      <c r="E25" s="66">
        <v>8032.03</v>
      </c>
      <c r="F25" s="19">
        <f t="shared" si="1"/>
        <v>277.35800000000006</v>
      </c>
      <c r="G25" s="19">
        <f t="shared" si="1"/>
        <v>9035.2362136299998</v>
      </c>
      <c r="H25" s="67">
        <v>0</v>
      </c>
      <c r="I25" s="34">
        <f t="shared" si="2"/>
        <v>277.35800000000006</v>
      </c>
      <c r="J25" s="68">
        <f t="shared" si="3"/>
        <v>32.576079340166849</v>
      </c>
      <c r="K25" s="110">
        <v>1.93</v>
      </c>
      <c r="L25" s="68">
        <f t="shared" si="4"/>
        <v>28.171999999999997</v>
      </c>
      <c r="M25" s="68">
        <f t="shared" si="8"/>
        <v>0</v>
      </c>
      <c r="N25" s="68">
        <f t="shared" si="8"/>
        <v>40.145597269186297</v>
      </c>
      <c r="O25" s="68">
        <f t="shared" si="8"/>
        <v>37.993867546882235</v>
      </c>
      <c r="P25" s="68">
        <f t="shared" si="8"/>
        <v>0</v>
      </c>
      <c r="Q25" s="68">
        <f t="shared" si="8"/>
        <v>0</v>
      </c>
      <c r="R25" s="68">
        <f t="shared" si="5"/>
        <v>40.145597269186297</v>
      </c>
      <c r="S25" s="68">
        <f t="shared" si="0"/>
        <v>0</v>
      </c>
      <c r="T25" s="68">
        <f t="shared" si="6"/>
        <v>0</v>
      </c>
      <c r="U25" s="43"/>
    </row>
    <row r="26" spans="1:21" x14ac:dyDescent="0.35">
      <c r="A26" s="63">
        <v>45597.874999999949</v>
      </c>
      <c r="B26" s="70">
        <v>369.63200000000001</v>
      </c>
      <c r="C26" s="71">
        <v>9817.0710732799998</v>
      </c>
      <c r="D26" s="66">
        <v>89.004000000000005</v>
      </c>
      <c r="E26" s="66">
        <v>2363.848</v>
      </c>
      <c r="F26" s="19">
        <f t="shared" si="1"/>
        <v>280.62799999999999</v>
      </c>
      <c r="G26" s="19">
        <f t="shared" si="1"/>
        <v>7453.2230732799999</v>
      </c>
      <c r="H26" s="67">
        <v>0</v>
      </c>
      <c r="I26" s="34">
        <f t="shared" si="2"/>
        <v>280.62799999999999</v>
      </c>
      <c r="J26" s="68">
        <f t="shared" si="3"/>
        <v>26.559085598300953</v>
      </c>
      <c r="K26" s="110">
        <v>1.93</v>
      </c>
      <c r="L26" s="68">
        <f t="shared" si="4"/>
        <v>28.171999999999997</v>
      </c>
      <c r="M26" s="68">
        <f t="shared" si="8"/>
        <v>0</v>
      </c>
      <c r="N26" s="68">
        <f t="shared" si="8"/>
        <v>40.145597269186297</v>
      </c>
      <c r="O26" s="68">
        <f t="shared" si="8"/>
        <v>37.993867546882235</v>
      </c>
      <c r="P26" s="68">
        <f t="shared" si="8"/>
        <v>0</v>
      </c>
      <c r="Q26" s="68">
        <f t="shared" si="8"/>
        <v>0</v>
      </c>
      <c r="R26" s="68">
        <f t="shared" si="5"/>
        <v>40.145597269186297</v>
      </c>
      <c r="S26" s="68">
        <f t="shared" si="0"/>
        <v>0</v>
      </c>
      <c r="T26" s="68">
        <f t="shared" si="6"/>
        <v>0</v>
      </c>
      <c r="U26" s="43"/>
    </row>
    <row r="27" spans="1:21" x14ac:dyDescent="0.35">
      <c r="A27" s="63">
        <v>45597.916666666613</v>
      </c>
      <c r="B27" s="70">
        <v>453.899</v>
      </c>
      <c r="C27" s="71">
        <v>13566.382956449999</v>
      </c>
      <c r="D27" s="66">
        <v>180.143</v>
      </c>
      <c r="E27" s="66">
        <v>5384.2169999999996</v>
      </c>
      <c r="F27" s="19">
        <f t="shared" si="1"/>
        <v>273.75599999999997</v>
      </c>
      <c r="G27" s="19">
        <f t="shared" si="1"/>
        <v>8182.1659564499996</v>
      </c>
      <c r="H27" s="67">
        <v>0</v>
      </c>
      <c r="I27" s="34">
        <f t="shared" si="2"/>
        <v>273.75599999999997</v>
      </c>
      <c r="J27" s="68">
        <f t="shared" si="3"/>
        <v>29.888535617301539</v>
      </c>
      <c r="K27" s="110">
        <v>1.93</v>
      </c>
      <c r="L27" s="68">
        <f t="shared" si="4"/>
        <v>28.171999999999997</v>
      </c>
      <c r="M27" s="68">
        <f t="shared" si="8"/>
        <v>0</v>
      </c>
      <c r="N27" s="68">
        <f t="shared" si="8"/>
        <v>40.145597269186297</v>
      </c>
      <c r="O27" s="68">
        <f t="shared" si="8"/>
        <v>37.993867546882235</v>
      </c>
      <c r="P27" s="68">
        <f t="shared" si="8"/>
        <v>0</v>
      </c>
      <c r="Q27" s="68">
        <f t="shared" si="8"/>
        <v>0</v>
      </c>
      <c r="R27" s="68">
        <f t="shared" si="5"/>
        <v>40.145597269186297</v>
      </c>
      <c r="S27" s="68">
        <f t="shared" si="0"/>
        <v>0</v>
      </c>
      <c r="T27" s="68">
        <f t="shared" si="6"/>
        <v>0</v>
      </c>
      <c r="U27" s="43"/>
    </row>
    <row r="28" spans="1:21" x14ac:dyDescent="0.35">
      <c r="A28" s="63">
        <v>45597.958333333278</v>
      </c>
      <c r="B28" s="70">
        <v>342.35700000000003</v>
      </c>
      <c r="C28" s="71">
        <v>12237.92071056</v>
      </c>
      <c r="D28" s="66">
        <v>99.6</v>
      </c>
      <c r="E28" s="66">
        <v>3560.31</v>
      </c>
      <c r="F28" s="19">
        <f t="shared" si="1"/>
        <v>242.75700000000003</v>
      </c>
      <c r="G28" s="19">
        <f t="shared" si="1"/>
        <v>8677.6107105600004</v>
      </c>
      <c r="H28" s="67">
        <v>0</v>
      </c>
      <c r="I28" s="34">
        <f t="shared" si="2"/>
        <v>242.75700000000003</v>
      </c>
      <c r="J28" s="68">
        <f t="shared" si="3"/>
        <v>35.746078220442662</v>
      </c>
      <c r="K28" s="110">
        <v>1.93</v>
      </c>
      <c r="L28" s="68">
        <f t="shared" si="4"/>
        <v>28.171999999999997</v>
      </c>
      <c r="M28" s="68">
        <f t="shared" si="8"/>
        <v>0</v>
      </c>
      <c r="N28" s="68">
        <f t="shared" si="8"/>
        <v>40.145597269186297</v>
      </c>
      <c r="O28" s="68">
        <f t="shared" si="8"/>
        <v>37.993867546882235</v>
      </c>
      <c r="P28" s="68">
        <f t="shared" si="8"/>
        <v>0</v>
      </c>
      <c r="Q28" s="68">
        <f t="shared" si="8"/>
        <v>0</v>
      </c>
      <c r="R28" s="68">
        <f t="shared" si="5"/>
        <v>40.145597269186297</v>
      </c>
      <c r="S28" s="68">
        <f t="shared" si="0"/>
        <v>0</v>
      </c>
      <c r="T28" s="68">
        <f t="shared" si="6"/>
        <v>0</v>
      </c>
      <c r="U28" s="43"/>
    </row>
    <row r="29" spans="1:21" x14ac:dyDescent="0.35">
      <c r="A29" s="63">
        <v>45597.999999999942</v>
      </c>
      <c r="B29" s="70">
        <v>247.88200000000001</v>
      </c>
      <c r="C29" s="71">
        <v>6312.4863497599999</v>
      </c>
      <c r="D29" s="66">
        <v>0</v>
      </c>
      <c r="E29" s="66">
        <v>0</v>
      </c>
      <c r="F29" s="19">
        <f t="shared" si="1"/>
        <v>247.88200000000001</v>
      </c>
      <c r="G29" s="19">
        <f t="shared" si="1"/>
        <v>6312.4863497599999</v>
      </c>
      <c r="H29" s="67">
        <v>0</v>
      </c>
      <c r="I29" s="34">
        <f t="shared" si="2"/>
        <v>247.88200000000001</v>
      </c>
      <c r="J29" s="68">
        <f t="shared" si="3"/>
        <v>25.465690730912289</v>
      </c>
      <c r="K29" s="110">
        <v>1.93</v>
      </c>
      <c r="L29" s="68">
        <f t="shared" si="4"/>
        <v>28.171999999999997</v>
      </c>
      <c r="M29" s="68">
        <f t="shared" si="8"/>
        <v>0</v>
      </c>
      <c r="N29" s="68">
        <f t="shared" si="8"/>
        <v>40.145597269186297</v>
      </c>
      <c r="O29" s="68">
        <f t="shared" si="8"/>
        <v>37.993867546882235</v>
      </c>
      <c r="P29" s="68">
        <f t="shared" si="8"/>
        <v>0</v>
      </c>
      <c r="Q29" s="68">
        <f t="shared" si="8"/>
        <v>0</v>
      </c>
      <c r="R29" s="68">
        <f t="shared" si="5"/>
        <v>40.145597269186297</v>
      </c>
      <c r="S29" s="68">
        <f t="shared" si="0"/>
        <v>0</v>
      </c>
      <c r="T29" s="68">
        <f t="shared" si="6"/>
        <v>0</v>
      </c>
      <c r="U29" s="43"/>
    </row>
    <row r="30" spans="1:21" x14ac:dyDescent="0.35">
      <c r="A30" s="63">
        <v>45598.041666666606</v>
      </c>
      <c r="B30" s="64">
        <v>234.71499999999997</v>
      </c>
      <c r="C30" s="65">
        <v>6712.4424918999994</v>
      </c>
      <c r="D30" s="66">
        <v>0</v>
      </c>
      <c r="E30" s="66">
        <v>0</v>
      </c>
      <c r="F30" s="19">
        <f t="shared" si="1"/>
        <v>234.71499999999997</v>
      </c>
      <c r="G30" s="19">
        <f t="shared" si="1"/>
        <v>6712.4424918999994</v>
      </c>
      <c r="H30" s="67">
        <v>0</v>
      </c>
      <c r="I30" s="34">
        <f t="shared" si="2"/>
        <v>234.71499999999997</v>
      </c>
      <c r="J30" s="68">
        <f t="shared" si="3"/>
        <v>28.598268077881688</v>
      </c>
      <c r="K30" s="110">
        <v>1.57</v>
      </c>
      <c r="L30" s="68">
        <f t="shared" si="4"/>
        <v>24.427999999999997</v>
      </c>
      <c r="M30" s="68">
        <f t="shared" si="8"/>
        <v>0</v>
      </c>
      <c r="N30" s="68">
        <f t="shared" si="8"/>
        <v>40.145597269186297</v>
      </c>
      <c r="O30" s="68">
        <f t="shared" si="8"/>
        <v>37.993867546882235</v>
      </c>
      <c r="P30" s="68">
        <f t="shared" si="8"/>
        <v>0</v>
      </c>
      <c r="Q30" s="68">
        <f t="shared" si="8"/>
        <v>0</v>
      </c>
      <c r="R30" s="68">
        <f t="shared" si="5"/>
        <v>40.145597269186297</v>
      </c>
      <c r="S30" s="68">
        <f t="shared" si="0"/>
        <v>0</v>
      </c>
      <c r="T30" s="68">
        <f t="shared" si="6"/>
        <v>0</v>
      </c>
      <c r="U30" s="43"/>
    </row>
    <row r="31" spans="1:21" x14ac:dyDescent="0.35">
      <c r="A31" s="63">
        <v>45598.08333333327</v>
      </c>
      <c r="B31" s="70">
        <v>230.08500000000001</v>
      </c>
      <c r="C31" s="71">
        <v>5619.5405719499995</v>
      </c>
      <c r="D31" s="66">
        <v>0</v>
      </c>
      <c r="E31" s="66">
        <v>0</v>
      </c>
      <c r="F31" s="19">
        <f t="shared" si="1"/>
        <v>230.08500000000001</v>
      </c>
      <c r="G31" s="19">
        <f t="shared" si="1"/>
        <v>5619.5405719499995</v>
      </c>
      <c r="H31" s="67">
        <v>0</v>
      </c>
      <c r="I31" s="34">
        <f t="shared" si="2"/>
        <v>230.08500000000001</v>
      </c>
      <c r="J31" s="68">
        <f t="shared" si="3"/>
        <v>24.423758923658646</v>
      </c>
      <c r="K31" s="110">
        <v>1.57</v>
      </c>
      <c r="L31" s="68">
        <f t="shared" si="4"/>
        <v>24.427999999999997</v>
      </c>
      <c r="M31" s="68">
        <f t="shared" si="8"/>
        <v>0</v>
      </c>
      <c r="N31" s="68">
        <f t="shared" si="8"/>
        <v>40.145597269186297</v>
      </c>
      <c r="O31" s="68">
        <f t="shared" si="8"/>
        <v>37.993867546882235</v>
      </c>
      <c r="P31" s="68">
        <f t="shared" si="8"/>
        <v>0</v>
      </c>
      <c r="Q31" s="68">
        <f t="shared" si="8"/>
        <v>0</v>
      </c>
      <c r="R31" s="68">
        <f t="shared" si="5"/>
        <v>40.145597269186297</v>
      </c>
      <c r="S31" s="68">
        <f t="shared" si="0"/>
        <v>0</v>
      </c>
      <c r="T31" s="68">
        <f t="shared" si="6"/>
        <v>0</v>
      </c>
      <c r="U31" s="43"/>
    </row>
    <row r="32" spans="1:21" x14ac:dyDescent="0.35">
      <c r="A32" s="63">
        <v>45598.124999999935</v>
      </c>
      <c r="B32" s="70">
        <v>223.55100000000002</v>
      </c>
      <c r="C32" s="71">
        <v>4763.7712615500004</v>
      </c>
      <c r="D32" s="66">
        <v>0</v>
      </c>
      <c r="E32" s="66">
        <v>0</v>
      </c>
      <c r="F32" s="19">
        <f t="shared" si="1"/>
        <v>223.55100000000002</v>
      </c>
      <c r="G32" s="19">
        <f t="shared" si="1"/>
        <v>4763.7712615500004</v>
      </c>
      <c r="H32" s="67">
        <v>0</v>
      </c>
      <c r="I32" s="34">
        <f t="shared" si="2"/>
        <v>223.55100000000002</v>
      </c>
      <c r="J32" s="68">
        <f t="shared" si="3"/>
        <v>21.309550221425983</v>
      </c>
      <c r="K32" s="110">
        <v>1.57</v>
      </c>
      <c r="L32" s="68">
        <f t="shared" si="4"/>
        <v>24.427999999999997</v>
      </c>
      <c r="M32" s="68">
        <f t="shared" si="8"/>
        <v>0</v>
      </c>
      <c r="N32" s="68">
        <f t="shared" si="8"/>
        <v>40.145597269186297</v>
      </c>
      <c r="O32" s="68">
        <f t="shared" si="8"/>
        <v>37.993867546882235</v>
      </c>
      <c r="P32" s="68">
        <f t="shared" si="8"/>
        <v>0</v>
      </c>
      <c r="Q32" s="68">
        <f t="shared" si="8"/>
        <v>0</v>
      </c>
      <c r="R32" s="68">
        <f t="shared" si="5"/>
        <v>40.145597269186297</v>
      </c>
      <c r="S32" s="68">
        <f t="shared" si="0"/>
        <v>0</v>
      </c>
      <c r="T32" s="68">
        <f t="shared" si="6"/>
        <v>0</v>
      </c>
      <c r="U32" s="43"/>
    </row>
    <row r="33" spans="1:21" x14ac:dyDescent="0.35">
      <c r="A33" s="63">
        <v>45598.166666666599</v>
      </c>
      <c r="B33" s="70">
        <v>226.126</v>
      </c>
      <c r="C33" s="71">
        <v>4642.8759755000001</v>
      </c>
      <c r="D33" s="66">
        <v>0</v>
      </c>
      <c r="E33" s="66">
        <v>0</v>
      </c>
      <c r="F33" s="19">
        <f t="shared" si="1"/>
        <v>226.126</v>
      </c>
      <c r="G33" s="19">
        <f t="shared" si="1"/>
        <v>4642.8759755000001</v>
      </c>
      <c r="H33" s="67">
        <v>0</v>
      </c>
      <c r="I33" s="34">
        <f t="shared" si="2"/>
        <v>226.126</v>
      </c>
      <c r="J33" s="68">
        <f t="shared" si="3"/>
        <v>20.532251821993047</v>
      </c>
      <c r="K33" s="110">
        <v>1.57</v>
      </c>
      <c r="L33" s="68">
        <f t="shared" si="4"/>
        <v>24.427999999999997</v>
      </c>
      <c r="M33" s="68">
        <f t="shared" si="8"/>
        <v>0</v>
      </c>
      <c r="N33" s="68">
        <f t="shared" si="8"/>
        <v>40.145597269186297</v>
      </c>
      <c r="O33" s="68">
        <f t="shared" si="8"/>
        <v>37.993867546882235</v>
      </c>
      <c r="P33" s="68">
        <f t="shared" si="8"/>
        <v>0</v>
      </c>
      <c r="Q33" s="68">
        <f t="shared" si="8"/>
        <v>0</v>
      </c>
      <c r="R33" s="68">
        <f t="shared" si="5"/>
        <v>40.145597269186297</v>
      </c>
      <c r="S33" s="68">
        <f t="shared" si="0"/>
        <v>0</v>
      </c>
      <c r="T33" s="68">
        <f t="shared" si="6"/>
        <v>0</v>
      </c>
      <c r="U33" s="43"/>
    </row>
    <row r="34" spans="1:21" x14ac:dyDescent="0.35">
      <c r="A34" s="63">
        <v>45598.208333333263</v>
      </c>
      <c r="B34" s="70">
        <v>222.8</v>
      </c>
      <c r="C34" s="71">
        <v>4803.5680000000002</v>
      </c>
      <c r="D34" s="66">
        <v>0</v>
      </c>
      <c r="E34" s="66">
        <v>0</v>
      </c>
      <c r="F34" s="19">
        <f t="shared" si="1"/>
        <v>222.8</v>
      </c>
      <c r="G34" s="19">
        <f t="shared" si="1"/>
        <v>4803.5680000000002</v>
      </c>
      <c r="H34" s="67">
        <v>0</v>
      </c>
      <c r="I34" s="34">
        <f t="shared" si="2"/>
        <v>222.8</v>
      </c>
      <c r="J34" s="68">
        <f t="shared" si="3"/>
        <v>21.56</v>
      </c>
      <c r="K34" s="110">
        <v>1.57</v>
      </c>
      <c r="L34" s="68">
        <f t="shared" si="4"/>
        <v>24.427999999999997</v>
      </c>
      <c r="M34" s="68">
        <f t="shared" si="8"/>
        <v>0</v>
      </c>
      <c r="N34" s="68">
        <f t="shared" si="8"/>
        <v>40.145597269186297</v>
      </c>
      <c r="O34" s="68">
        <f t="shared" si="8"/>
        <v>37.993867546882235</v>
      </c>
      <c r="P34" s="68">
        <f t="shared" si="8"/>
        <v>0</v>
      </c>
      <c r="Q34" s="68">
        <f t="shared" si="8"/>
        <v>0</v>
      </c>
      <c r="R34" s="68">
        <f t="shared" si="5"/>
        <v>40.145597269186297</v>
      </c>
      <c r="S34" s="68">
        <f t="shared" si="0"/>
        <v>0</v>
      </c>
      <c r="T34" s="68">
        <f t="shared" si="6"/>
        <v>0</v>
      </c>
      <c r="U34" s="43"/>
    </row>
    <row r="35" spans="1:21" x14ac:dyDescent="0.35">
      <c r="A35" s="63">
        <v>45598.249999999927</v>
      </c>
      <c r="B35" s="70">
        <v>249.137</v>
      </c>
      <c r="C35" s="71">
        <v>5402.8136867600006</v>
      </c>
      <c r="D35" s="66">
        <v>0</v>
      </c>
      <c r="E35" s="66">
        <v>0</v>
      </c>
      <c r="F35" s="19">
        <f t="shared" si="1"/>
        <v>249.137</v>
      </c>
      <c r="G35" s="19">
        <f t="shared" si="1"/>
        <v>5402.8136867600006</v>
      </c>
      <c r="H35" s="67">
        <v>0</v>
      </c>
      <c r="I35" s="34">
        <f t="shared" si="2"/>
        <v>249.137</v>
      </c>
      <c r="J35" s="68">
        <f t="shared" si="3"/>
        <v>21.686115216768286</v>
      </c>
      <c r="K35" s="110">
        <v>1.57</v>
      </c>
      <c r="L35" s="68">
        <f t="shared" si="4"/>
        <v>24.427999999999997</v>
      </c>
      <c r="M35" s="68">
        <f t="shared" si="8"/>
        <v>0</v>
      </c>
      <c r="N35" s="68">
        <f t="shared" si="8"/>
        <v>40.145597269186297</v>
      </c>
      <c r="O35" s="68">
        <f t="shared" si="8"/>
        <v>37.993867546882235</v>
      </c>
      <c r="P35" s="68">
        <f t="shared" si="8"/>
        <v>0</v>
      </c>
      <c r="Q35" s="68">
        <f t="shared" si="8"/>
        <v>0</v>
      </c>
      <c r="R35" s="68">
        <f t="shared" si="5"/>
        <v>40.145597269186297</v>
      </c>
      <c r="S35" s="68">
        <f t="shared" si="0"/>
        <v>0</v>
      </c>
      <c r="T35" s="68">
        <f t="shared" si="6"/>
        <v>0</v>
      </c>
      <c r="U35" s="43"/>
    </row>
    <row r="36" spans="1:21" x14ac:dyDescent="0.35">
      <c r="A36" s="63">
        <v>45598.291666666591</v>
      </c>
      <c r="B36" s="70">
        <v>267.90000000000003</v>
      </c>
      <c r="C36" s="71">
        <v>6615.6173719999997</v>
      </c>
      <c r="D36" s="66">
        <v>0</v>
      </c>
      <c r="E36" s="66">
        <v>0</v>
      </c>
      <c r="F36" s="19">
        <f t="shared" si="1"/>
        <v>267.90000000000003</v>
      </c>
      <c r="G36" s="19">
        <f t="shared" si="1"/>
        <v>6615.6173719999997</v>
      </c>
      <c r="H36" s="67">
        <v>0</v>
      </c>
      <c r="I36" s="34">
        <f t="shared" si="2"/>
        <v>267.90000000000003</v>
      </c>
      <c r="J36" s="68">
        <f t="shared" si="3"/>
        <v>24.694353758865244</v>
      </c>
      <c r="K36" s="110">
        <v>1.57</v>
      </c>
      <c r="L36" s="68">
        <f t="shared" si="4"/>
        <v>24.427999999999997</v>
      </c>
      <c r="M36" s="68">
        <f t="shared" si="8"/>
        <v>0</v>
      </c>
      <c r="N36" s="68">
        <f t="shared" si="8"/>
        <v>40.145597269186297</v>
      </c>
      <c r="O36" s="68">
        <f t="shared" si="8"/>
        <v>37.993867546882235</v>
      </c>
      <c r="P36" s="68">
        <f t="shared" si="8"/>
        <v>0</v>
      </c>
      <c r="Q36" s="68">
        <f t="shared" si="8"/>
        <v>0</v>
      </c>
      <c r="R36" s="68">
        <f t="shared" si="5"/>
        <v>40.145597269186297</v>
      </c>
      <c r="S36" s="68">
        <f t="shared" si="0"/>
        <v>0</v>
      </c>
      <c r="T36" s="68">
        <f t="shared" si="6"/>
        <v>0</v>
      </c>
      <c r="U36" s="43"/>
    </row>
    <row r="37" spans="1:21" x14ac:dyDescent="0.35">
      <c r="A37" s="63">
        <v>45598.333333333256</v>
      </c>
      <c r="B37" s="70">
        <v>299.93099999999998</v>
      </c>
      <c r="C37" s="71">
        <v>9763.8862682100007</v>
      </c>
      <c r="D37" s="66">
        <v>0</v>
      </c>
      <c r="E37" s="66">
        <v>0</v>
      </c>
      <c r="F37" s="19">
        <f t="shared" si="1"/>
        <v>299.93099999999998</v>
      </c>
      <c r="G37" s="19">
        <f t="shared" si="1"/>
        <v>9763.8862682100007</v>
      </c>
      <c r="H37" s="67">
        <v>0</v>
      </c>
      <c r="I37" s="34">
        <f t="shared" si="2"/>
        <v>299.93099999999998</v>
      </c>
      <c r="J37" s="68">
        <f t="shared" si="3"/>
        <v>32.553774928933656</v>
      </c>
      <c r="K37" s="110">
        <v>1.57</v>
      </c>
      <c r="L37" s="68">
        <f t="shared" si="4"/>
        <v>24.427999999999997</v>
      </c>
      <c r="M37" s="68">
        <f t="shared" si="8"/>
        <v>0</v>
      </c>
      <c r="N37" s="68">
        <f t="shared" si="8"/>
        <v>40.145597269186297</v>
      </c>
      <c r="O37" s="68">
        <f t="shared" si="8"/>
        <v>37.993867546882235</v>
      </c>
      <c r="P37" s="68">
        <f t="shared" si="8"/>
        <v>0</v>
      </c>
      <c r="Q37" s="68">
        <f t="shared" si="8"/>
        <v>0</v>
      </c>
      <c r="R37" s="68">
        <f t="shared" si="5"/>
        <v>40.145597269186297</v>
      </c>
      <c r="S37" s="68">
        <f t="shared" si="0"/>
        <v>0</v>
      </c>
      <c r="T37" s="68">
        <f t="shared" si="6"/>
        <v>0</v>
      </c>
      <c r="U37" s="43"/>
    </row>
    <row r="38" spans="1:21" x14ac:dyDescent="0.35">
      <c r="A38" s="63">
        <v>45598.37499999992</v>
      </c>
      <c r="B38" s="70">
        <v>316.69200000000001</v>
      </c>
      <c r="C38" s="71">
        <v>9759.9811039199994</v>
      </c>
      <c r="D38" s="66">
        <v>0</v>
      </c>
      <c r="E38" s="66">
        <v>0</v>
      </c>
      <c r="F38" s="19">
        <f t="shared" si="1"/>
        <v>316.69200000000001</v>
      </c>
      <c r="G38" s="19">
        <f t="shared" si="1"/>
        <v>9759.9811039199994</v>
      </c>
      <c r="H38" s="67">
        <v>0</v>
      </c>
      <c r="I38" s="34">
        <f t="shared" si="2"/>
        <v>316.69200000000001</v>
      </c>
      <c r="J38" s="68">
        <f t="shared" si="3"/>
        <v>30.818527477549161</v>
      </c>
      <c r="K38" s="110">
        <v>1.57</v>
      </c>
      <c r="L38" s="68">
        <f t="shared" si="4"/>
        <v>24.427999999999997</v>
      </c>
      <c r="M38" s="68">
        <f t="shared" si="8"/>
        <v>0</v>
      </c>
      <c r="N38" s="68">
        <f t="shared" si="8"/>
        <v>40.145597269186297</v>
      </c>
      <c r="O38" s="68">
        <f t="shared" si="8"/>
        <v>37.993867546882235</v>
      </c>
      <c r="P38" s="68">
        <f t="shared" si="8"/>
        <v>0</v>
      </c>
      <c r="Q38" s="68">
        <f t="shared" si="8"/>
        <v>0</v>
      </c>
      <c r="R38" s="68">
        <f t="shared" si="5"/>
        <v>40.145597269186297</v>
      </c>
      <c r="S38" s="68">
        <f t="shared" si="0"/>
        <v>0</v>
      </c>
      <c r="T38" s="68">
        <f t="shared" si="6"/>
        <v>0</v>
      </c>
      <c r="U38" s="43"/>
    </row>
    <row r="39" spans="1:21" x14ac:dyDescent="0.35">
      <c r="A39" s="63">
        <v>45598.416666666584</v>
      </c>
      <c r="B39" s="70">
        <v>324.19600000000003</v>
      </c>
      <c r="C39" s="71">
        <v>6802.9953512000002</v>
      </c>
      <c r="D39" s="66">
        <v>0</v>
      </c>
      <c r="E39" s="66">
        <v>0</v>
      </c>
      <c r="F39" s="19">
        <f t="shared" si="1"/>
        <v>324.19600000000003</v>
      </c>
      <c r="G39" s="19">
        <f t="shared" si="1"/>
        <v>6802.9953512000002</v>
      </c>
      <c r="H39" s="67">
        <v>0</v>
      </c>
      <c r="I39" s="34">
        <f t="shared" si="2"/>
        <v>324.19600000000003</v>
      </c>
      <c r="J39" s="68">
        <f t="shared" si="3"/>
        <v>20.984205083344641</v>
      </c>
      <c r="K39" s="110">
        <v>1.57</v>
      </c>
      <c r="L39" s="68">
        <f t="shared" si="4"/>
        <v>24.427999999999997</v>
      </c>
      <c r="M39" s="68">
        <f t="shared" si="8"/>
        <v>0</v>
      </c>
      <c r="N39" s="68">
        <f t="shared" si="8"/>
        <v>40.145597269186297</v>
      </c>
      <c r="O39" s="68">
        <f t="shared" si="8"/>
        <v>37.993867546882235</v>
      </c>
      <c r="P39" s="68">
        <f t="shared" si="8"/>
        <v>0</v>
      </c>
      <c r="Q39" s="68">
        <f t="shared" si="8"/>
        <v>0</v>
      </c>
      <c r="R39" s="68">
        <f t="shared" si="5"/>
        <v>40.145597269186297</v>
      </c>
      <c r="S39" s="68">
        <f t="shared" si="0"/>
        <v>0</v>
      </c>
      <c r="T39" s="68">
        <f t="shared" si="6"/>
        <v>0</v>
      </c>
      <c r="U39" s="43"/>
    </row>
    <row r="40" spans="1:21" x14ac:dyDescent="0.35">
      <c r="A40" s="63">
        <v>45598.458333333248</v>
      </c>
      <c r="B40" s="70">
        <v>297.24199999999996</v>
      </c>
      <c r="C40" s="71">
        <v>5937.51159422</v>
      </c>
      <c r="D40" s="66">
        <v>0</v>
      </c>
      <c r="E40" s="66">
        <v>0</v>
      </c>
      <c r="F40" s="19">
        <f t="shared" si="1"/>
        <v>297.24199999999996</v>
      </c>
      <c r="G40" s="19">
        <f t="shared" si="1"/>
        <v>5937.51159422</v>
      </c>
      <c r="H40" s="67">
        <v>0</v>
      </c>
      <c r="I40" s="34">
        <f t="shared" si="2"/>
        <v>297.24199999999996</v>
      </c>
      <c r="J40" s="68">
        <f t="shared" si="3"/>
        <v>19.975345322060814</v>
      </c>
      <c r="K40" s="110">
        <v>1.57</v>
      </c>
      <c r="L40" s="68">
        <f t="shared" si="4"/>
        <v>24.427999999999997</v>
      </c>
      <c r="M40" s="68">
        <f t="shared" ref="M40:Q55" si="9">M39</f>
        <v>0</v>
      </c>
      <c r="N40" s="68">
        <f t="shared" si="9"/>
        <v>40.145597269186297</v>
      </c>
      <c r="O40" s="68">
        <f t="shared" si="9"/>
        <v>37.993867546882235</v>
      </c>
      <c r="P40" s="68">
        <f t="shared" si="9"/>
        <v>0</v>
      </c>
      <c r="Q40" s="68">
        <f t="shared" si="9"/>
        <v>0</v>
      </c>
      <c r="R40" s="68">
        <f t="shared" si="5"/>
        <v>40.145597269186297</v>
      </c>
      <c r="S40" s="68">
        <f t="shared" si="0"/>
        <v>0</v>
      </c>
      <c r="T40" s="68">
        <f t="shared" si="6"/>
        <v>0</v>
      </c>
      <c r="U40" s="43"/>
    </row>
    <row r="41" spans="1:21" x14ac:dyDescent="0.35">
      <c r="A41" s="63">
        <v>45598.499999999913</v>
      </c>
      <c r="B41" s="70">
        <v>294.00099999999998</v>
      </c>
      <c r="C41" s="71">
        <v>5474.2087019199998</v>
      </c>
      <c r="D41" s="66">
        <v>0</v>
      </c>
      <c r="E41" s="66">
        <v>0</v>
      </c>
      <c r="F41" s="19">
        <f t="shared" si="1"/>
        <v>294.00099999999998</v>
      </c>
      <c r="G41" s="19">
        <f t="shared" si="1"/>
        <v>5474.2087019199998</v>
      </c>
      <c r="H41" s="67">
        <v>0</v>
      </c>
      <c r="I41" s="34">
        <f t="shared" si="2"/>
        <v>294.00099999999998</v>
      </c>
      <c r="J41" s="68">
        <f t="shared" si="3"/>
        <v>18.619694157230757</v>
      </c>
      <c r="K41" s="110">
        <v>1.57</v>
      </c>
      <c r="L41" s="68">
        <f t="shared" si="4"/>
        <v>24.427999999999997</v>
      </c>
      <c r="M41" s="68">
        <f t="shared" si="9"/>
        <v>0</v>
      </c>
      <c r="N41" s="68">
        <f t="shared" si="9"/>
        <v>40.145597269186297</v>
      </c>
      <c r="O41" s="68">
        <f t="shared" si="9"/>
        <v>37.993867546882235</v>
      </c>
      <c r="P41" s="68">
        <f t="shared" si="9"/>
        <v>0</v>
      </c>
      <c r="Q41" s="68">
        <f t="shared" si="9"/>
        <v>0</v>
      </c>
      <c r="R41" s="68">
        <f t="shared" si="5"/>
        <v>40.145597269186297</v>
      </c>
      <c r="S41" s="68">
        <f t="shared" si="0"/>
        <v>0</v>
      </c>
      <c r="T41" s="68">
        <f t="shared" si="6"/>
        <v>0</v>
      </c>
      <c r="U41" s="43"/>
    </row>
    <row r="42" spans="1:21" x14ac:dyDescent="0.35">
      <c r="A42" s="63">
        <v>45598.541666666577</v>
      </c>
      <c r="B42" s="70">
        <v>274.62400000000002</v>
      </c>
      <c r="C42" s="71">
        <v>4886.0199491200001</v>
      </c>
      <c r="D42" s="66">
        <v>0</v>
      </c>
      <c r="E42" s="66">
        <v>0</v>
      </c>
      <c r="F42" s="19">
        <f t="shared" si="1"/>
        <v>274.62400000000002</v>
      </c>
      <c r="G42" s="19">
        <f t="shared" si="1"/>
        <v>4886.0199491200001</v>
      </c>
      <c r="H42" s="67">
        <v>0</v>
      </c>
      <c r="I42" s="34">
        <f t="shared" si="2"/>
        <v>274.62400000000002</v>
      </c>
      <c r="J42" s="68">
        <f t="shared" si="3"/>
        <v>17.791671336518291</v>
      </c>
      <c r="K42" s="110">
        <v>1.57</v>
      </c>
      <c r="L42" s="68">
        <f t="shared" si="4"/>
        <v>24.427999999999997</v>
      </c>
      <c r="M42" s="68">
        <f t="shared" si="9"/>
        <v>0</v>
      </c>
      <c r="N42" s="68">
        <f t="shared" si="9"/>
        <v>40.145597269186297</v>
      </c>
      <c r="O42" s="68">
        <f t="shared" si="9"/>
        <v>37.993867546882235</v>
      </c>
      <c r="P42" s="68">
        <f t="shared" si="9"/>
        <v>0</v>
      </c>
      <c r="Q42" s="68">
        <f t="shared" si="9"/>
        <v>0</v>
      </c>
      <c r="R42" s="68">
        <f t="shared" si="5"/>
        <v>40.145597269186297</v>
      </c>
      <c r="S42" s="68">
        <f t="shared" si="0"/>
        <v>0</v>
      </c>
      <c r="T42" s="68">
        <f t="shared" si="6"/>
        <v>0</v>
      </c>
      <c r="U42" s="43"/>
    </row>
    <row r="43" spans="1:21" x14ac:dyDescent="0.35">
      <c r="A43" s="63">
        <v>45598.583333333241</v>
      </c>
      <c r="B43" s="70">
        <v>264.10599999999999</v>
      </c>
      <c r="C43" s="71">
        <v>4376.5543614600001</v>
      </c>
      <c r="D43" s="66">
        <v>0</v>
      </c>
      <c r="E43" s="66">
        <v>0</v>
      </c>
      <c r="F43" s="19">
        <f t="shared" si="1"/>
        <v>264.10599999999999</v>
      </c>
      <c r="G43" s="19">
        <f t="shared" si="1"/>
        <v>4376.5543614600001</v>
      </c>
      <c r="H43" s="67">
        <v>0</v>
      </c>
      <c r="I43" s="34">
        <f t="shared" si="2"/>
        <v>264.10599999999999</v>
      </c>
      <c r="J43" s="68">
        <f t="shared" si="3"/>
        <v>16.571203840351981</v>
      </c>
      <c r="K43" s="110">
        <v>1.57</v>
      </c>
      <c r="L43" s="68">
        <f t="shared" si="4"/>
        <v>24.427999999999997</v>
      </c>
      <c r="M43" s="68">
        <f t="shared" si="9"/>
        <v>0</v>
      </c>
      <c r="N43" s="68">
        <f t="shared" si="9"/>
        <v>40.145597269186297</v>
      </c>
      <c r="O43" s="68">
        <f t="shared" si="9"/>
        <v>37.993867546882235</v>
      </c>
      <c r="P43" s="68">
        <f t="shared" si="9"/>
        <v>0</v>
      </c>
      <c r="Q43" s="68">
        <f t="shared" si="9"/>
        <v>0</v>
      </c>
      <c r="R43" s="68">
        <f t="shared" si="5"/>
        <v>40.145597269186297</v>
      </c>
      <c r="S43" s="68">
        <f t="shared" si="0"/>
        <v>0</v>
      </c>
      <c r="T43" s="68">
        <f t="shared" si="6"/>
        <v>0</v>
      </c>
      <c r="U43" s="43"/>
    </row>
    <row r="44" spans="1:21" x14ac:dyDescent="0.35">
      <c r="A44" s="63">
        <v>45598.624999999905</v>
      </c>
      <c r="B44" s="70">
        <v>259.185</v>
      </c>
      <c r="C44" s="71">
        <v>4347.4986134000001</v>
      </c>
      <c r="D44" s="66">
        <v>0</v>
      </c>
      <c r="E44" s="66">
        <v>0</v>
      </c>
      <c r="F44" s="19">
        <f t="shared" si="1"/>
        <v>259.185</v>
      </c>
      <c r="G44" s="19">
        <f t="shared" si="1"/>
        <v>4347.4986134000001</v>
      </c>
      <c r="H44" s="67">
        <v>0</v>
      </c>
      <c r="I44" s="34">
        <f t="shared" si="2"/>
        <v>259.185</v>
      </c>
      <c r="J44" s="68">
        <f t="shared" si="3"/>
        <v>16.773727697976348</v>
      </c>
      <c r="K44" s="110">
        <v>1.57</v>
      </c>
      <c r="L44" s="68">
        <f t="shared" si="4"/>
        <v>24.427999999999997</v>
      </c>
      <c r="M44" s="68">
        <f t="shared" si="9"/>
        <v>0</v>
      </c>
      <c r="N44" s="68">
        <f t="shared" si="9"/>
        <v>40.145597269186297</v>
      </c>
      <c r="O44" s="68">
        <f t="shared" si="9"/>
        <v>37.993867546882235</v>
      </c>
      <c r="P44" s="68">
        <f t="shared" si="9"/>
        <v>0</v>
      </c>
      <c r="Q44" s="68">
        <f t="shared" si="9"/>
        <v>0</v>
      </c>
      <c r="R44" s="68">
        <f t="shared" si="5"/>
        <v>40.145597269186297</v>
      </c>
      <c r="S44" s="68">
        <f t="shared" si="0"/>
        <v>0</v>
      </c>
      <c r="T44" s="68">
        <f t="shared" si="6"/>
        <v>0</v>
      </c>
      <c r="U44" s="43"/>
    </row>
    <row r="45" spans="1:21" x14ac:dyDescent="0.35">
      <c r="A45" s="63">
        <v>45598.66666666657</v>
      </c>
      <c r="B45" s="70">
        <v>254.322</v>
      </c>
      <c r="C45" s="71">
        <v>4309.5333656599996</v>
      </c>
      <c r="D45" s="66">
        <v>0</v>
      </c>
      <c r="E45" s="66">
        <v>0</v>
      </c>
      <c r="F45" s="19">
        <f t="shared" si="1"/>
        <v>254.322</v>
      </c>
      <c r="G45" s="19">
        <f t="shared" si="1"/>
        <v>4309.5333656599996</v>
      </c>
      <c r="H45" s="67">
        <v>0</v>
      </c>
      <c r="I45" s="34">
        <f t="shared" si="2"/>
        <v>254.322</v>
      </c>
      <c r="J45" s="68">
        <f t="shared" si="3"/>
        <v>16.945185102586482</v>
      </c>
      <c r="K45" s="110">
        <v>1.57</v>
      </c>
      <c r="L45" s="68">
        <f t="shared" si="4"/>
        <v>24.427999999999997</v>
      </c>
      <c r="M45" s="68">
        <f t="shared" si="9"/>
        <v>0</v>
      </c>
      <c r="N45" s="68">
        <f t="shared" si="9"/>
        <v>40.145597269186297</v>
      </c>
      <c r="O45" s="68">
        <f t="shared" si="9"/>
        <v>37.993867546882235</v>
      </c>
      <c r="P45" s="68">
        <f t="shared" si="9"/>
        <v>0</v>
      </c>
      <c r="Q45" s="68">
        <f t="shared" si="9"/>
        <v>0</v>
      </c>
      <c r="R45" s="68">
        <f t="shared" si="5"/>
        <v>40.145597269186297</v>
      </c>
      <c r="S45" s="68">
        <f t="shared" si="0"/>
        <v>0</v>
      </c>
      <c r="T45" s="68">
        <f t="shared" si="6"/>
        <v>0</v>
      </c>
      <c r="U45" s="43"/>
    </row>
    <row r="46" spans="1:21" x14ac:dyDescent="0.35">
      <c r="A46" s="63">
        <v>45598.708333333234</v>
      </c>
      <c r="B46" s="70">
        <v>253.58199999999999</v>
      </c>
      <c r="C46" s="71">
        <v>5643.9916453599999</v>
      </c>
      <c r="D46" s="66">
        <v>0</v>
      </c>
      <c r="E46" s="66">
        <v>0</v>
      </c>
      <c r="F46" s="19">
        <f t="shared" si="1"/>
        <v>253.58199999999999</v>
      </c>
      <c r="G46" s="19">
        <f t="shared" si="1"/>
        <v>5643.9916453599999</v>
      </c>
      <c r="H46" s="67">
        <v>0</v>
      </c>
      <c r="I46" s="34">
        <f t="shared" si="2"/>
        <v>253.58199999999999</v>
      </c>
      <c r="J46" s="68">
        <f t="shared" si="3"/>
        <v>22.257067320866621</v>
      </c>
      <c r="K46" s="110">
        <v>1.57</v>
      </c>
      <c r="L46" s="68">
        <f t="shared" si="4"/>
        <v>24.427999999999997</v>
      </c>
      <c r="M46" s="68">
        <f t="shared" si="9"/>
        <v>0</v>
      </c>
      <c r="N46" s="68">
        <f t="shared" si="9"/>
        <v>40.145597269186297</v>
      </c>
      <c r="O46" s="68">
        <f t="shared" si="9"/>
        <v>37.993867546882235</v>
      </c>
      <c r="P46" s="68">
        <f t="shared" si="9"/>
        <v>0</v>
      </c>
      <c r="Q46" s="68">
        <f t="shared" si="9"/>
        <v>0</v>
      </c>
      <c r="R46" s="68">
        <f t="shared" si="5"/>
        <v>40.145597269186297</v>
      </c>
      <c r="S46" s="68">
        <f t="shared" si="0"/>
        <v>0</v>
      </c>
      <c r="T46" s="68">
        <f t="shared" si="6"/>
        <v>0</v>
      </c>
      <c r="U46" s="43"/>
    </row>
    <row r="47" spans="1:21" x14ac:dyDescent="0.35">
      <c r="A47" s="63">
        <v>45598.749999999898</v>
      </c>
      <c r="B47" s="70">
        <v>261.82600000000002</v>
      </c>
      <c r="C47" s="71">
        <v>7455.8565030199998</v>
      </c>
      <c r="D47" s="66">
        <v>0</v>
      </c>
      <c r="E47" s="66">
        <v>0</v>
      </c>
      <c r="F47" s="19">
        <f t="shared" si="1"/>
        <v>261.82600000000002</v>
      </c>
      <c r="G47" s="19">
        <f t="shared" si="1"/>
        <v>7455.8565030199998</v>
      </c>
      <c r="H47" s="67">
        <v>0</v>
      </c>
      <c r="I47" s="34">
        <f t="shared" si="2"/>
        <v>261.82600000000002</v>
      </c>
      <c r="J47" s="68">
        <f t="shared" si="3"/>
        <v>28.476379362706528</v>
      </c>
      <c r="K47" s="110">
        <v>1.57</v>
      </c>
      <c r="L47" s="68">
        <f t="shared" si="4"/>
        <v>24.427999999999997</v>
      </c>
      <c r="M47" s="68">
        <f t="shared" si="9"/>
        <v>0</v>
      </c>
      <c r="N47" s="68">
        <f t="shared" si="9"/>
        <v>40.145597269186297</v>
      </c>
      <c r="O47" s="68">
        <f t="shared" si="9"/>
        <v>37.993867546882235</v>
      </c>
      <c r="P47" s="68">
        <f t="shared" si="9"/>
        <v>0</v>
      </c>
      <c r="Q47" s="68">
        <f t="shared" si="9"/>
        <v>0</v>
      </c>
      <c r="R47" s="68">
        <f t="shared" si="5"/>
        <v>40.145597269186297</v>
      </c>
      <c r="S47" s="68">
        <f t="shared" si="0"/>
        <v>0</v>
      </c>
      <c r="T47" s="68">
        <f t="shared" si="6"/>
        <v>0</v>
      </c>
      <c r="U47" s="43"/>
    </row>
    <row r="48" spans="1:21" x14ac:dyDescent="0.35">
      <c r="A48" s="63">
        <v>45598.791666666562</v>
      </c>
      <c r="B48" s="70">
        <v>267.214</v>
      </c>
      <c r="C48" s="71">
        <v>10621.417621340001</v>
      </c>
      <c r="D48" s="66">
        <v>0</v>
      </c>
      <c r="E48" s="66">
        <v>0</v>
      </c>
      <c r="F48" s="19">
        <f t="shared" si="1"/>
        <v>267.214</v>
      </c>
      <c r="G48" s="19">
        <f t="shared" si="1"/>
        <v>10621.417621340001</v>
      </c>
      <c r="H48" s="67">
        <v>0</v>
      </c>
      <c r="I48" s="34">
        <f t="shared" si="2"/>
        <v>267.214</v>
      </c>
      <c r="J48" s="68">
        <f t="shared" si="3"/>
        <v>39.748731807989103</v>
      </c>
      <c r="K48" s="110">
        <v>1.57</v>
      </c>
      <c r="L48" s="68">
        <f t="shared" si="4"/>
        <v>24.427999999999997</v>
      </c>
      <c r="M48" s="68">
        <f t="shared" si="9"/>
        <v>0</v>
      </c>
      <c r="N48" s="68">
        <f t="shared" si="9"/>
        <v>40.145597269186297</v>
      </c>
      <c r="O48" s="68">
        <f t="shared" si="9"/>
        <v>37.993867546882235</v>
      </c>
      <c r="P48" s="68">
        <f t="shared" si="9"/>
        <v>0</v>
      </c>
      <c r="Q48" s="68">
        <f t="shared" si="9"/>
        <v>0</v>
      </c>
      <c r="R48" s="68">
        <f t="shared" si="5"/>
        <v>40.145597269186297</v>
      </c>
      <c r="S48" s="68">
        <f t="shared" si="0"/>
        <v>0</v>
      </c>
      <c r="T48" s="68">
        <f t="shared" si="6"/>
        <v>0</v>
      </c>
      <c r="U48" s="43"/>
    </row>
    <row r="49" spans="1:21" x14ac:dyDescent="0.35">
      <c r="A49" s="63">
        <v>45598.833333333227</v>
      </c>
      <c r="B49" s="70">
        <v>302.32499999999999</v>
      </c>
      <c r="C49" s="71">
        <v>9558.5248740000006</v>
      </c>
      <c r="D49" s="66">
        <v>14.068</v>
      </c>
      <c r="E49" s="66">
        <v>444.78399999999999</v>
      </c>
      <c r="F49" s="19">
        <f t="shared" si="1"/>
        <v>288.25700000000001</v>
      </c>
      <c r="G49" s="19">
        <f t="shared" si="1"/>
        <v>9113.740874000001</v>
      </c>
      <c r="H49" s="67">
        <v>0</v>
      </c>
      <c r="I49" s="34">
        <f t="shared" si="2"/>
        <v>288.25700000000001</v>
      </c>
      <c r="J49" s="68">
        <f t="shared" si="3"/>
        <v>31.616720058836389</v>
      </c>
      <c r="K49" s="110">
        <v>1.57</v>
      </c>
      <c r="L49" s="68">
        <f t="shared" si="4"/>
        <v>24.427999999999997</v>
      </c>
      <c r="M49" s="68">
        <f t="shared" si="9"/>
        <v>0</v>
      </c>
      <c r="N49" s="68">
        <f t="shared" si="9"/>
        <v>40.145597269186297</v>
      </c>
      <c r="O49" s="68">
        <f t="shared" si="9"/>
        <v>37.993867546882235</v>
      </c>
      <c r="P49" s="68">
        <f t="shared" si="9"/>
        <v>0</v>
      </c>
      <c r="Q49" s="68">
        <f t="shared" si="9"/>
        <v>0</v>
      </c>
      <c r="R49" s="68">
        <f t="shared" si="5"/>
        <v>40.145597269186297</v>
      </c>
      <c r="S49" s="68">
        <f t="shared" si="0"/>
        <v>0</v>
      </c>
      <c r="T49" s="68">
        <f t="shared" si="6"/>
        <v>0</v>
      </c>
      <c r="U49" s="43"/>
    </row>
    <row r="50" spans="1:21" x14ac:dyDescent="0.35">
      <c r="A50" s="63">
        <v>45598.874999999891</v>
      </c>
      <c r="B50" s="70">
        <v>238.79599999999999</v>
      </c>
      <c r="C50" s="71">
        <v>6434.0463851200002</v>
      </c>
      <c r="D50" s="66">
        <v>0</v>
      </c>
      <c r="E50" s="66">
        <v>0</v>
      </c>
      <c r="F50" s="19">
        <f t="shared" si="1"/>
        <v>238.79599999999999</v>
      </c>
      <c r="G50" s="19">
        <f t="shared" si="1"/>
        <v>6434.0463851200002</v>
      </c>
      <c r="H50" s="67">
        <v>0</v>
      </c>
      <c r="I50" s="34">
        <f t="shared" si="2"/>
        <v>238.79599999999999</v>
      </c>
      <c r="J50" s="68">
        <f t="shared" si="3"/>
        <v>26.943694136920218</v>
      </c>
      <c r="K50" s="110">
        <v>1.57</v>
      </c>
      <c r="L50" s="68">
        <f t="shared" si="4"/>
        <v>24.427999999999997</v>
      </c>
      <c r="M50" s="68">
        <f t="shared" si="9"/>
        <v>0</v>
      </c>
      <c r="N50" s="68">
        <f t="shared" si="9"/>
        <v>40.145597269186297</v>
      </c>
      <c r="O50" s="68">
        <f t="shared" si="9"/>
        <v>37.993867546882235</v>
      </c>
      <c r="P50" s="68">
        <f t="shared" si="9"/>
        <v>0</v>
      </c>
      <c r="Q50" s="68">
        <f t="shared" si="9"/>
        <v>0</v>
      </c>
      <c r="R50" s="68">
        <f t="shared" si="5"/>
        <v>40.145597269186297</v>
      </c>
      <c r="S50" s="68">
        <f t="shared" si="0"/>
        <v>0</v>
      </c>
      <c r="T50" s="68">
        <f t="shared" si="6"/>
        <v>0</v>
      </c>
      <c r="U50" s="43"/>
    </row>
    <row r="51" spans="1:21" x14ac:dyDescent="0.35">
      <c r="A51" s="63">
        <v>45598.916666666555</v>
      </c>
      <c r="B51" s="70">
        <v>223.2</v>
      </c>
      <c r="C51" s="71">
        <v>6247.3680000000004</v>
      </c>
      <c r="D51" s="66">
        <v>46.863</v>
      </c>
      <c r="E51" s="66">
        <v>1311.6949999999999</v>
      </c>
      <c r="F51" s="19">
        <f t="shared" si="1"/>
        <v>176.33699999999999</v>
      </c>
      <c r="G51" s="19">
        <f t="shared" si="1"/>
        <v>4935.6730000000007</v>
      </c>
      <c r="H51" s="67">
        <v>0</v>
      </c>
      <c r="I51" s="34">
        <f t="shared" si="2"/>
        <v>176.33699999999999</v>
      </c>
      <c r="J51" s="68">
        <f t="shared" si="3"/>
        <v>27.990002098255051</v>
      </c>
      <c r="K51" s="110">
        <v>1.57</v>
      </c>
      <c r="L51" s="68">
        <f t="shared" si="4"/>
        <v>24.427999999999997</v>
      </c>
      <c r="M51" s="68">
        <f t="shared" si="9"/>
        <v>0</v>
      </c>
      <c r="N51" s="68">
        <f t="shared" si="9"/>
        <v>40.145597269186297</v>
      </c>
      <c r="O51" s="68">
        <f t="shared" si="9"/>
        <v>37.993867546882235</v>
      </c>
      <c r="P51" s="68">
        <f t="shared" si="9"/>
        <v>0</v>
      </c>
      <c r="Q51" s="68">
        <f t="shared" si="9"/>
        <v>0</v>
      </c>
      <c r="R51" s="68">
        <f t="shared" si="5"/>
        <v>40.145597269186297</v>
      </c>
      <c r="S51" s="68">
        <f t="shared" si="0"/>
        <v>0</v>
      </c>
      <c r="T51" s="68">
        <f t="shared" si="6"/>
        <v>0</v>
      </c>
      <c r="U51" s="43"/>
    </row>
    <row r="52" spans="1:21" x14ac:dyDescent="0.35">
      <c r="A52" s="63">
        <v>45598.958333333219</v>
      </c>
      <c r="B52" s="70">
        <v>194.4</v>
      </c>
      <c r="C52" s="71">
        <v>4949.424</v>
      </c>
      <c r="D52" s="66">
        <v>0</v>
      </c>
      <c r="E52" s="66">
        <v>0</v>
      </c>
      <c r="F52" s="19">
        <f t="shared" si="1"/>
        <v>194.4</v>
      </c>
      <c r="G52" s="19">
        <f t="shared" si="1"/>
        <v>4949.424</v>
      </c>
      <c r="H52" s="67">
        <v>0</v>
      </c>
      <c r="I52" s="34">
        <f t="shared" si="2"/>
        <v>194.4</v>
      </c>
      <c r="J52" s="68">
        <f t="shared" si="3"/>
        <v>25.46</v>
      </c>
      <c r="K52" s="110">
        <v>1.57</v>
      </c>
      <c r="L52" s="68">
        <f t="shared" si="4"/>
        <v>24.427999999999997</v>
      </c>
      <c r="M52" s="68">
        <f t="shared" si="9"/>
        <v>0</v>
      </c>
      <c r="N52" s="68">
        <f t="shared" si="9"/>
        <v>40.145597269186297</v>
      </c>
      <c r="O52" s="68">
        <f t="shared" si="9"/>
        <v>37.993867546882235</v>
      </c>
      <c r="P52" s="68">
        <f t="shared" si="9"/>
        <v>0</v>
      </c>
      <c r="Q52" s="68">
        <f t="shared" si="9"/>
        <v>0</v>
      </c>
      <c r="R52" s="68">
        <f t="shared" si="5"/>
        <v>40.145597269186297</v>
      </c>
      <c r="S52" s="68">
        <f t="shared" si="0"/>
        <v>0</v>
      </c>
      <c r="T52" s="68">
        <f t="shared" si="6"/>
        <v>0</v>
      </c>
      <c r="U52" s="43"/>
    </row>
    <row r="53" spans="1:21" x14ac:dyDescent="0.35">
      <c r="A53" s="63">
        <v>45598.999999999884</v>
      </c>
      <c r="B53" s="70">
        <v>196.1</v>
      </c>
      <c r="C53" s="71">
        <v>4247.5259999999998</v>
      </c>
      <c r="D53" s="66">
        <v>0</v>
      </c>
      <c r="E53" s="66">
        <v>0</v>
      </c>
      <c r="F53" s="19">
        <f t="shared" si="1"/>
        <v>196.1</v>
      </c>
      <c r="G53" s="19">
        <f t="shared" si="1"/>
        <v>4247.5259999999998</v>
      </c>
      <c r="H53" s="67">
        <v>0</v>
      </c>
      <c r="I53" s="34">
        <f t="shared" si="2"/>
        <v>196.1</v>
      </c>
      <c r="J53" s="68">
        <f t="shared" si="3"/>
        <v>21.66</v>
      </c>
      <c r="K53" s="110">
        <v>1.57</v>
      </c>
      <c r="L53" s="68">
        <f t="shared" si="4"/>
        <v>24.427999999999997</v>
      </c>
      <c r="M53" s="68">
        <f t="shared" si="9"/>
        <v>0</v>
      </c>
      <c r="N53" s="68">
        <f t="shared" si="9"/>
        <v>40.145597269186297</v>
      </c>
      <c r="O53" s="68">
        <f t="shared" si="9"/>
        <v>37.993867546882235</v>
      </c>
      <c r="P53" s="68">
        <f t="shared" si="9"/>
        <v>0</v>
      </c>
      <c r="Q53" s="68">
        <f t="shared" si="9"/>
        <v>0</v>
      </c>
      <c r="R53" s="68">
        <f t="shared" si="5"/>
        <v>40.145597269186297</v>
      </c>
      <c r="S53" s="68">
        <f t="shared" si="0"/>
        <v>0</v>
      </c>
      <c r="T53" s="68">
        <f t="shared" si="6"/>
        <v>0</v>
      </c>
      <c r="U53" s="43"/>
    </row>
    <row r="54" spans="1:21" x14ac:dyDescent="0.35">
      <c r="A54" s="63">
        <v>45599.041666666548</v>
      </c>
      <c r="B54" s="64">
        <v>208.9</v>
      </c>
      <c r="C54" s="65">
        <v>3837.4929999999999</v>
      </c>
      <c r="D54" s="66">
        <v>33.363</v>
      </c>
      <c r="E54" s="66">
        <v>612.87800000000004</v>
      </c>
      <c r="F54" s="19">
        <f t="shared" si="1"/>
        <v>175.53700000000001</v>
      </c>
      <c r="G54" s="19">
        <f t="shared" si="1"/>
        <v>3224.6149999999998</v>
      </c>
      <c r="H54" s="67">
        <v>0</v>
      </c>
      <c r="I54" s="34">
        <f t="shared" si="2"/>
        <v>175.53700000000001</v>
      </c>
      <c r="J54" s="68">
        <f t="shared" si="3"/>
        <v>18.370001766009445</v>
      </c>
      <c r="K54" s="110">
        <v>1.57</v>
      </c>
      <c r="L54" s="68">
        <f t="shared" si="4"/>
        <v>24.427999999999997</v>
      </c>
      <c r="M54" s="68">
        <f t="shared" si="9"/>
        <v>0</v>
      </c>
      <c r="N54" s="68">
        <f t="shared" si="9"/>
        <v>40.145597269186297</v>
      </c>
      <c r="O54" s="68">
        <f t="shared" si="9"/>
        <v>37.993867546882235</v>
      </c>
      <c r="P54" s="68">
        <f t="shared" si="9"/>
        <v>0</v>
      </c>
      <c r="Q54" s="68">
        <f t="shared" si="9"/>
        <v>0</v>
      </c>
      <c r="R54" s="68">
        <f t="shared" si="5"/>
        <v>40.145597269186297</v>
      </c>
      <c r="S54" s="68">
        <f t="shared" si="0"/>
        <v>0</v>
      </c>
      <c r="T54" s="68">
        <f t="shared" si="6"/>
        <v>0</v>
      </c>
      <c r="U54" s="43"/>
    </row>
    <row r="55" spans="1:21" x14ac:dyDescent="0.35">
      <c r="A55" s="63">
        <v>45599.083333333212</v>
      </c>
      <c r="B55" s="70">
        <v>193.7</v>
      </c>
      <c r="C55" s="71">
        <v>2994.6019999999999</v>
      </c>
      <c r="D55" s="66">
        <v>0</v>
      </c>
      <c r="E55" s="66">
        <v>0</v>
      </c>
      <c r="F55" s="19">
        <f t="shared" si="1"/>
        <v>193.7</v>
      </c>
      <c r="G55" s="19">
        <f t="shared" si="1"/>
        <v>2994.6019999999999</v>
      </c>
      <c r="H55" s="67">
        <v>0</v>
      </c>
      <c r="I55" s="34">
        <f t="shared" si="2"/>
        <v>193.7</v>
      </c>
      <c r="J55" s="68">
        <f t="shared" si="3"/>
        <v>15.46</v>
      </c>
      <c r="K55" s="110">
        <v>1.57</v>
      </c>
      <c r="L55" s="68">
        <f t="shared" si="4"/>
        <v>24.427999999999997</v>
      </c>
      <c r="M55" s="68">
        <f t="shared" si="9"/>
        <v>0</v>
      </c>
      <c r="N55" s="68">
        <f t="shared" si="9"/>
        <v>40.145597269186297</v>
      </c>
      <c r="O55" s="68">
        <f t="shared" si="9"/>
        <v>37.993867546882235</v>
      </c>
      <c r="P55" s="68">
        <f t="shared" si="9"/>
        <v>0</v>
      </c>
      <c r="Q55" s="68">
        <f t="shared" si="9"/>
        <v>0</v>
      </c>
      <c r="R55" s="68">
        <f t="shared" si="5"/>
        <v>40.145597269186297</v>
      </c>
      <c r="S55" s="68">
        <f t="shared" si="0"/>
        <v>0</v>
      </c>
      <c r="T55" s="68">
        <f t="shared" si="6"/>
        <v>0</v>
      </c>
      <c r="U55" s="43"/>
    </row>
    <row r="56" spans="1:21" x14ac:dyDescent="0.35">
      <c r="A56" s="73">
        <v>45599.083333333212</v>
      </c>
      <c r="B56" s="70">
        <v>224.61599999999999</v>
      </c>
      <c r="C56" s="71">
        <v>3212.50458592</v>
      </c>
      <c r="D56" s="66">
        <v>0</v>
      </c>
      <c r="E56" s="66">
        <v>0</v>
      </c>
      <c r="F56" s="19">
        <f t="shared" si="1"/>
        <v>224.61599999999999</v>
      </c>
      <c r="G56" s="19">
        <f t="shared" si="1"/>
        <v>3212.50458592</v>
      </c>
      <c r="H56" s="67">
        <v>0</v>
      </c>
      <c r="I56" s="34">
        <f t="shared" si="2"/>
        <v>224.61599999999999</v>
      </c>
      <c r="J56" s="68">
        <f t="shared" si="3"/>
        <v>14.302207260034905</v>
      </c>
      <c r="K56" s="110">
        <v>1.57</v>
      </c>
      <c r="L56" s="68">
        <f t="shared" si="4"/>
        <v>24.427999999999997</v>
      </c>
      <c r="M56" s="68">
        <f t="shared" ref="M56:Q71" si="10">M55</f>
        <v>0</v>
      </c>
      <c r="N56" s="68">
        <f t="shared" si="10"/>
        <v>40.145597269186297</v>
      </c>
      <c r="O56" s="68">
        <f t="shared" si="10"/>
        <v>37.993867546882235</v>
      </c>
      <c r="P56" s="68">
        <f t="shared" si="10"/>
        <v>0</v>
      </c>
      <c r="Q56" s="68">
        <f t="shared" si="10"/>
        <v>0</v>
      </c>
      <c r="R56" s="68">
        <f t="shared" si="5"/>
        <v>40.145597269186297</v>
      </c>
      <c r="S56" s="68">
        <f t="shared" si="0"/>
        <v>0</v>
      </c>
      <c r="T56" s="68">
        <f t="shared" si="6"/>
        <v>0</v>
      </c>
      <c r="U56" s="43"/>
    </row>
    <row r="57" spans="1:21" x14ac:dyDescent="0.35">
      <c r="A57" s="63">
        <v>45599.124999999876</v>
      </c>
      <c r="B57" s="70">
        <v>257.25600000000003</v>
      </c>
      <c r="C57" s="71">
        <v>3720.9810822400004</v>
      </c>
      <c r="D57" s="66">
        <v>0</v>
      </c>
      <c r="E57" s="66">
        <v>0</v>
      </c>
      <c r="F57" s="19">
        <f t="shared" si="1"/>
        <v>257.25600000000003</v>
      </c>
      <c r="G57" s="19">
        <f t="shared" si="1"/>
        <v>3720.9810822400004</v>
      </c>
      <c r="H57" s="67">
        <v>0</v>
      </c>
      <c r="I57" s="34">
        <f t="shared" si="2"/>
        <v>257.25600000000003</v>
      </c>
      <c r="J57" s="68">
        <f t="shared" si="3"/>
        <v>14.464117774668034</v>
      </c>
      <c r="K57" s="110">
        <v>1.57</v>
      </c>
      <c r="L57" s="68">
        <f t="shared" si="4"/>
        <v>24.427999999999997</v>
      </c>
      <c r="M57" s="68">
        <f t="shared" si="10"/>
        <v>0</v>
      </c>
      <c r="N57" s="68">
        <f t="shared" si="10"/>
        <v>40.145597269186297</v>
      </c>
      <c r="O57" s="68">
        <f t="shared" si="10"/>
        <v>37.993867546882235</v>
      </c>
      <c r="P57" s="68">
        <f t="shared" si="10"/>
        <v>0</v>
      </c>
      <c r="Q57" s="68">
        <f t="shared" si="10"/>
        <v>0</v>
      </c>
      <c r="R57" s="68">
        <f t="shared" si="5"/>
        <v>40.145597269186297</v>
      </c>
      <c r="S57" s="68">
        <f t="shared" si="0"/>
        <v>0</v>
      </c>
      <c r="T57" s="68">
        <f t="shared" si="6"/>
        <v>0</v>
      </c>
      <c r="U57" s="43"/>
    </row>
    <row r="58" spans="1:21" x14ac:dyDescent="0.35">
      <c r="A58" s="63">
        <v>45599.166666666541</v>
      </c>
      <c r="B58" s="70">
        <v>264.471</v>
      </c>
      <c r="C58" s="71">
        <v>4001.4082136299999</v>
      </c>
      <c r="D58" s="66">
        <v>0</v>
      </c>
      <c r="E58" s="66">
        <v>0</v>
      </c>
      <c r="F58" s="19">
        <f t="shared" si="1"/>
        <v>264.471</v>
      </c>
      <c r="G58" s="19">
        <f t="shared" si="1"/>
        <v>4001.4082136299999</v>
      </c>
      <c r="H58" s="67">
        <v>0</v>
      </c>
      <c r="I58" s="34">
        <f t="shared" si="2"/>
        <v>264.471</v>
      </c>
      <c r="J58" s="68">
        <f t="shared" si="3"/>
        <v>15.129856255052538</v>
      </c>
      <c r="K58" s="110">
        <v>1.57</v>
      </c>
      <c r="L58" s="68">
        <f t="shared" si="4"/>
        <v>24.427999999999997</v>
      </c>
      <c r="M58" s="68">
        <f t="shared" si="10"/>
        <v>0</v>
      </c>
      <c r="N58" s="68">
        <f t="shared" si="10"/>
        <v>40.145597269186297</v>
      </c>
      <c r="O58" s="68">
        <f t="shared" si="10"/>
        <v>37.993867546882235</v>
      </c>
      <c r="P58" s="68">
        <f t="shared" si="10"/>
        <v>0</v>
      </c>
      <c r="Q58" s="68">
        <f t="shared" si="10"/>
        <v>0</v>
      </c>
      <c r="R58" s="68">
        <f t="shared" si="5"/>
        <v>40.145597269186297</v>
      </c>
      <c r="S58" s="68">
        <f t="shared" si="0"/>
        <v>0</v>
      </c>
      <c r="T58" s="68">
        <f t="shared" si="6"/>
        <v>0</v>
      </c>
      <c r="U58" s="43"/>
    </row>
    <row r="59" spans="1:21" x14ac:dyDescent="0.35">
      <c r="A59" s="63">
        <v>45599.208333333205</v>
      </c>
      <c r="B59" s="70">
        <v>276.57600000000002</v>
      </c>
      <c r="C59" s="71">
        <v>4392.0387604799998</v>
      </c>
      <c r="D59" s="66">
        <v>0</v>
      </c>
      <c r="E59" s="66">
        <v>0</v>
      </c>
      <c r="F59" s="19">
        <f t="shared" si="1"/>
        <v>276.57600000000002</v>
      </c>
      <c r="G59" s="19">
        <f t="shared" si="1"/>
        <v>4392.0387604799998</v>
      </c>
      <c r="H59" s="67">
        <v>0</v>
      </c>
      <c r="I59" s="34">
        <f t="shared" si="2"/>
        <v>276.57600000000002</v>
      </c>
      <c r="J59" s="68">
        <f t="shared" si="3"/>
        <v>15.88004295557098</v>
      </c>
      <c r="K59" s="110">
        <v>1.57</v>
      </c>
      <c r="L59" s="68">
        <f t="shared" si="4"/>
        <v>24.427999999999997</v>
      </c>
      <c r="M59" s="68">
        <f t="shared" si="10"/>
        <v>0</v>
      </c>
      <c r="N59" s="68">
        <f t="shared" si="10"/>
        <v>40.145597269186297</v>
      </c>
      <c r="O59" s="68">
        <f t="shared" si="10"/>
        <v>37.993867546882235</v>
      </c>
      <c r="P59" s="68">
        <f t="shared" si="10"/>
        <v>0</v>
      </c>
      <c r="Q59" s="68">
        <f t="shared" si="10"/>
        <v>0</v>
      </c>
      <c r="R59" s="68">
        <f t="shared" si="5"/>
        <v>40.145597269186297</v>
      </c>
      <c r="S59" s="68">
        <f t="shared" si="0"/>
        <v>0</v>
      </c>
      <c r="T59" s="68">
        <f t="shared" si="6"/>
        <v>0</v>
      </c>
      <c r="U59" s="43"/>
    </row>
    <row r="60" spans="1:21" x14ac:dyDescent="0.35">
      <c r="A60" s="63">
        <v>45599.249999999869</v>
      </c>
      <c r="B60" s="70">
        <v>286.661</v>
      </c>
      <c r="C60" s="71">
        <v>5467.9891745100003</v>
      </c>
      <c r="D60" s="66">
        <v>0</v>
      </c>
      <c r="E60" s="66">
        <v>0</v>
      </c>
      <c r="F60" s="19">
        <f t="shared" si="1"/>
        <v>286.661</v>
      </c>
      <c r="G60" s="19">
        <f t="shared" si="1"/>
        <v>5467.9891745100003</v>
      </c>
      <c r="H60" s="67">
        <v>0</v>
      </c>
      <c r="I60" s="34">
        <f t="shared" si="2"/>
        <v>286.661</v>
      </c>
      <c r="J60" s="68">
        <f t="shared" si="3"/>
        <v>19.074757900481753</v>
      </c>
      <c r="K60" s="110">
        <v>1.57</v>
      </c>
      <c r="L60" s="68">
        <f t="shared" si="4"/>
        <v>24.427999999999997</v>
      </c>
      <c r="M60" s="68">
        <f t="shared" si="10"/>
        <v>0</v>
      </c>
      <c r="N60" s="68">
        <f t="shared" si="10"/>
        <v>40.145597269186297</v>
      </c>
      <c r="O60" s="68">
        <f t="shared" si="10"/>
        <v>37.993867546882235</v>
      </c>
      <c r="P60" s="68">
        <f t="shared" si="10"/>
        <v>0</v>
      </c>
      <c r="Q60" s="68">
        <f t="shared" si="10"/>
        <v>0</v>
      </c>
      <c r="R60" s="68">
        <f t="shared" si="5"/>
        <v>40.145597269186297</v>
      </c>
      <c r="S60" s="68">
        <f t="shared" si="0"/>
        <v>0</v>
      </c>
      <c r="T60" s="68">
        <f t="shared" si="6"/>
        <v>0</v>
      </c>
      <c r="U60" s="43"/>
    </row>
    <row r="61" spans="1:21" x14ac:dyDescent="0.35">
      <c r="A61" s="63">
        <v>45599.291666666533</v>
      </c>
      <c r="B61" s="70">
        <v>306.87099999999998</v>
      </c>
      <c r="C61" s="71">
        <v>7080.1972401799994</v>
      </c>
      <c r="D61" s="66">
        <v>0</v>
      </c>
      <c r="E61" s="66">
        <v>0</v>
      </c>
      <c r="F61" s="19">
        <f t="shared" si="1"/>
        <v>306.87099999999998</v>
      </c>
      <c r="G61" s="19">
        <f t="shared" si="1"/>
        <v>7080.1972401799994</v>
      </c>
      <c r="H61" s="67">
        <v>0</v>
      </c>
      <c r="I61" s="34">
        <f t="shared" si="2"/>
        <v>306.87099999999998</v>
      </c>
      <c r="J61" s="68">
        <f t="shared" si="3"/>
        <v>23.072226571360606</v>
      </c>
      <c r="K61" s="110">
        <v>1.57</v>
      </c>
      <c r="L61" s="68">
        <f t="shared" si="4"/>
        <v>24.427999999999997</v>
      </c>
      <c r="M61" s="68">
        <f t="shared" si="10"/>
        <v>0</v>
      </c>
      <c r="N61" s="68">
        <f t="shared" si="10"/>
        <v>40.145597269186297</v>
      </c>
      <c r="O61" s="68">
        <f t="shared" si="10"/>
        <v>37.993867546882235</v>
      </c>
      <c r="P61" s="68">
        <f t="shared" si="10"/>
        <v>0</v>
      </c>
      <c r="Q61" s="68">
        <f t="shared" si="10"/>
        <v>0</v>
      </c>
      <c r="R61" s="68">
        <f t="shared" si="5"/>
        <v>40.145597269186297</v>
      </c>
      <c r="S61" s="68">
        <f t="shared" si="0"/>
        <v>0</v>
      </c>
      <c r="T61" s="68">
        <f t="shared" si="6"/>
        <v>0</v>
      </c>
      <c r="U61" s="43"/>
    </row>
    <row r="62" spans="1:21" x14ac:dyDescent="0.35">
      <c r="A62" s="63">
        <v>45599.333333333198</v>
      </c>
      <c r="B62" s="70">
        <v>318.09800000000001</v>
      </c>
      <c r="C62" s="71">
        <v>6746.82327162</v>
      </c>
      <c r="D62" s="66">
        <v>0</v>
      </c>
      <c r="E62" s="66">
        <v>0</v>
      </c>
      <c r="F62" s="19">
        <f t="shared" si="1"/>
        <v>318.09800000000001</v>
      </c>
      <c r="G62" s="19">
        <f t="shared" si="1"/>
        <v>6746.82327162</v>
      </c>
      <c r="H62" s="67">
        <v>0</v>
      </c>
      <c r="I62" s="34">
        <f t="shared" si="2"/>
        <v>318.09800000000001</v>
      </c>
      <c r="J62" s="68">
        <f t="shared" si="3"/>
        <v>21.209889001565553</v>
      </c>
      <c r="K62" s="110">
        <v>1.57</v>
      </c>
      <c r="L62" s="68">
        <f t="shared" si="4"/>
        <v>24.427999999999997</v>
      </c>
      <c r="M62" s="68">
        <f t="shared" si="10"/>
        <v>0</v>
      </c>
      <c r="N62" s="68">
        <f t="shared" si="10"/>
        <v>40.145597269186297</v>
      </c>
      <c r="O62" s="68">
        <f t="shared" si="10"/>
        <v>37.993867546882235</v>
      </c>
      <c r="P62" s="68">
        <f t="shared" si="10"/>
        <v>0</v>
      </c>
      <c r="Q62" s="68">
        <f t="shared" si="10"/>
        <v>0</v>
      </c>
      <c r="R62" s="68">
        <f t="shared" si="5"/>
        <v>40.145597269186297</v>
      </c>
      <c r="S62" s="68">
        <f t="shared" si="0"/>
        <v>0</v>
      </c>
      <c r="T62" s="68">
        <f t="shared" si="6"/>
        <v>0</v>
      </c>
      <c r="U62" s="43"/>
    </row>
    <row r="63" spans="1:21" x14ac:dyDescent="0.35">
      <c r="A63" s="63">
        <v>45599.374999999862</v>
      </c>
      <c r="B63" s="70">
        <v>329.50399999999996</v>
      </c>
      <c r="C63" s="71">
        <v>5213.9411865599996</v>
      </c>
      <c r="D63" s="66">
        <v>0</v>
      </c>
      <c r="E63" s="66">
        <v>0</v>
      </c>
      <c r="F63" s="19">
        <f t="shared" si="1"/>
        <v>329.50399999999996</v>
      </c>
      <c r="G63" s="19">
        <f t="shared" si="1"/>
        <v>5213.9411865599996</v>
      </c>
      <c r="H63" s="67">
        <v>0</v>
      </c>
      <c r="I63" s="34">
        <f t="shared" si="2"/>
        <v>329.50399999999996</v>
      </c>
      <c r="J63" s="68">
        <f t="shared" si="3"/>
        <v>15.823605135476353</v>
      </c>
      <c r="K63" s="110">
        <v>1.57</v>
      </c>
      <c r="L63" s="68">
        <f t="shared" si="4"/>
        <v>24.427999999999997</v>
      </c>
      <c r="M63" s="68">
        <f t="shared" si="10"/>
        <v>0</v>
      </c>
      <c r="N63" s="68">
        <f t="shared" si="10"/>
        <v>40.145597269186297</v>
      </c>
      <c r="O63" s="68">
        <f t="shared" si="10"/>
        <v>37.993867546882235</v>
      </c>
      <c r="P63" s="68">
        <f t="shared" si="10"/>
        <v>0</v>
      </c>
      <c r="Q63" s="68">
        <f t="shared" si="10"/>
        <v>0</v>
      </c>
      <c r="R63" s="68">
        <f t="shared" si="5"/>
        <v>40.145597269186297</v>
      </c>
      <c r="S63" s="68">
        <f t="shared" si="0"/>
        <v>0</v>
      </c>
      <c r="T63" s="68">
        <f t="shared" si="6"/>
        <v>0</v>
      </c>
      <c r="U63" s="43"/>
    </row>
    <row r="64" spans="1:21" x14ac:dyDescent="0.35">
      <c r="A64" s="63">
        <v>45599.416666666526</v>
      </c>
      <c r="B64" s="70">
        <v>317.637</v>
      </c>
      <c r="C64" s="71">
        <v>4791.02549198</v>
      </c>
      <c r="D64" s="66">
        <v>0</v>
      </c>
      <c r="E64" s="66">
        <v>0</v>
      </c>
      <c r="F64" s="19">
        <f t="shared" si="1"/>
        <v>317.637</v>
      </c>
      <c r="G64" s="19">
        <f t="shared" si="1"/>
        <v>4791.02549198</v>
      </c>
      <c r="H64" s="67">
        <v>0</v>
      </c>
      <c r="I64" s="34">
        <f t="shared" si="2"/>
        <v>317.637</v>
      </c>
      <c r="J64" s="68">
        <f t="shared" si="3"/>
        <v>15.083335669270268</v>
      </c>
      <c r="K64" s="110">
        <v>1.57</v>
      </c>
      <c r="L64" s="68">
        <f t="shared" si="4"/>
        <v>24.427999999999997</v>
      </c>
      <c r="M64" s="68">
        <f t="shared" si="10"/>
        <v>0</v>
      </c>
      <c r="N64" s="68">
        <f t="shared" si="10"/>
        <v>40.145597269186297</v>
      </c>
      <c r="O64" s="68">
        <f t="shared" si="10"/>
        <v>37.993867546882235</v>
      </c>
      <c r="P64" s="68">
        <f t="shared" si="10"/>
        <v>0</v>
      </c>
      <c r="Q64" s="68">
        <f t="shared" si="10"/>
        <v>0</v>
      </c>
      <c r="R64" s="68">
        <f t="shared" si="5"/>
        <v>40.145597269186297</v>
      </c>
      <c r="S64" s="68">
        <f t="shared" si="0"/>
        <v>0</v>
      </c>
      <c r="T64" s="68">
        <f t="shared" si="6"/>
        <v>0</v>
      </c>
      <c r="U64" s="43"/>
    </row>
    <row r="65" spans="1:21" x14ac:dyDescent="0.35">
      <c r="A65" s="63">
        <v>45599.45833333319</v>
      </c>
      <c r="B65" s="70">
        <v>282.29300000000001</v>
      </c>
      <c r="C65" s="71">
        <v>3993.2155326400002</v>
      </c>
      <c r="D65" s="66">
        <v>0</v>
      </c>
      <c r="E65" s="66">
        <v>0</v>
      </c>
      <c r="F65" s="19">
        <f t="shared" si="1"/>
        <v>282.29300000000001</v>
      </c>
      <c r="G65" s="19">
        <f t="shared" si="1"/>
        <v>3993.2155326400002</v>
      </c>
      <c r="H65" s="67">
        <v>0</v>
      </c>
      <c r="I65" s="34">
        <f t="shared" si="2"/>
        <v>282.29300000000001</v>
      </c>
      <c r="J65" s="68">
        <f t="shared" si="3"/>
        <v>14.145641346544194</v>
      </c>
      <c r="K65" s="110">
        <v>1.57</v>
      </c>
      <c r="L65" s="68">
        <f t="shared" si="4"/>
        <v>24.427999999999997</v>
      </c>
      <c r="M65" s="68">
        <f t="shared" si="10"/>
        <v>0</v>
      </c>
      <c r="N65" s="68">
        <f t="shared" si="10"/>
        <v>40.145597269186297</v>
      </c>
      <c r="O65" s="68">
        <f t="shared" si="10"/>
        <v>37.993867546882235</v>
      </c>
      <c r="P65" s="68">
        <f t="shared" si="10"/>
        <v>0</v>
      </c>
      <c r="Q65" s="68">
        <f t="shared" si="10"/>
        <v>0</v>
      </c>
      <c r="R65" s="68">
        <f t="shared" si="5"/>
        <v>40.145597269186297</v>
      </c>
      <c r="S65" s="68">
        <f t="shared" si="0"/>
        <v>0</v>
      </c>
      <c r="T65" s="68">
        <f t="shared" si="6"/>
        <v>0</v>
      </c>
      <c r="U65" s="43"/>
    </row>
    <row r="66" spans="1:21" x14ac:dyDescent="0.35">
      <c r="A66" s="63">
        <v>45599.499999999854</v>
      </c>
      <c r="B66" s="70">
        <v>251.215</v>
      </c>
      <c r="C66" s="71">
        <v>3598.7862734999999</v>
      </c>
      <c r="D66" s="66">
        <v>0</v>
      </c>
      <c r="E66" s="66">
        <v>0</v>
      </c>
      <c r="F66" s="19">
        <f t="shared" si="1"/>
        <v>251.215</v>
      </c>
      <c r="G66" s="19">
        <f t="shared" si="1"/>
        <v>3598.7862734999999</v>
      </c>
      <c r="H66" s="67">
        <v>0</v>
      </c>
      <c r="I66" s="34">
        <f t="shared" si="2"/>
        <v>251.215</v>
      </c>
      <c r="J66" s="68">
        <f t="shared" si="3"/>
        <v>14.325523051967437</v>
      </c>
      <c r="K66" s="110">
        <v>1.57</v>
      </c>
      <c r="L66" s="68">
        <f t="shared" si="4"/>
        <v>24.427999999999997</v>
      </c>
      <c r="M66" s="68">
        <f t="shared" si="10"/>
        <v>0</v>
      </c>
      <c r="N66" s="68">
        <f t="shared" si="10"/>
        <v>40.145597269186297</v>
      </c>
      <c r="O66" s="68">
        <f t="shared" si="10"/>
        <v>37.993867546882235</v>
      </c>
      <c r="P66" s="68">
        <f t="shared" si="10"/>
        <v>0</v>
      </c>
      <c r="Q66" s="68">
        <f t="shared" si="10"/>
        <v>0</v>
      </c>
      <c r="R66" s="68">
        <f t="shared" si="5"/>
        <v>40.145597269186297</v>
      </c>
      <c r="S66" s="68">
        <f t="shared" si="0"/>
        <v>0</v>
      </c>
      <c r="T66" s="68">
        <f t="shared" si="6"/>
        <v>0</v>
      </c>
      <c r="U66" s="43"/>
    </row>
    <row r="67" spans="1:21" x14ac:dyDescent="0.35">
      <c r="A67" s="63">
        <v>45599.541666666519</v>
      </c>
      <c r="B67" s="70">
        <v>245.05500000000001</v>
      </c>
      <c r="C67" s="71">
        <v>3566.39475825</v>
      </c>
      <c r="D67" s="66">
        <v>0</v>
      </c>
      <c r="E67" s="66">
        <v>0</v>
      </c>
      <c r="F67" s="19">
        <f t="shared" si="1"/>
        <v>245.05500000000001</v>
      </c>
      <c r="G67" s="19">
        <f t="shared" si="1"/>
        <v>3566.39475825</v>
      </c>
      <c r="H67" s="67">
        <v>0</v>
      </c>
      <c r="I67" s="34">
        <f t="shared" si="2"/>
        <v>245.05500000000001</v>
      </c>
      <c r="J67" s="68">
        <f t="shared" si="3"/>
        <v>14.553446198812511</v>
      </c>
      <c r="K67" s="110">
        <v>1.57</v>
      </c>
      <c r="L67" s="68">
        <f t="shared" si="4"/>
        <v>24.427999999999997</v>
      </c>
      <c r="M67" s="68">
        <f t="shared" si="10"/>
        <v>0</v>
      </c>
      <c r="N67" s="68">
        <f t="shared" si="10"/>
        <v>40.145597269186297</v>
      </c>
      <c r="O67" s="68">
        <f t="shared" si="10"/>
        <v>37.993867546882235</v>
      </c>
      <c r="P67" s="68">
        <f t="shared" si="10"/>
        <v>0</v>
      </c>
      <c r="Q67" s="68">
        <f t="shared" si="10"/>
        <v>0</v>
      </c>
      <c r="R67" s="68">
        <f t="shared" si="5"/>
        <v>40.145597269186297</v>
      </c>
      <c r="S67" s="68">
        <f t="shared" si="0"/>
        <v>0</v>
      </c>
      <c r="T67" s="68">
        <f t="shared" si="6"/>
        <v>0</v>
      </c>
      <c r="U67" s="43"/>
    </row>
    <row r="68" spans="1:21" x14ac:dyDescent="0.35">
      <c r="A68" s="63">
        <v>45599.583333333183</v>
      </c>
      <c r="B68" s="70">
        <v>248.27699999999999</v>
      </c>
      <c r="C68" s="71">
        <v>3695.5942637100002</v>
      </c>
      <c r="D68" s="66">
        <v>0</v>
      </c>
      <c r="E68" s="66">
        <v>0</v>
      </c>
      <c r="F68" s="19">
        <f t="shared" si="1"/>
        <v>248.27699999999999</v>
      </c>
      <c r="G68" s="19">
        <f t="shared" si="1"/>
        <v>3695.5942637100002</v>
      </c>
      <c r="H68" s="67">
        <v>0</v>
      </c>
      <c r="I68" s="34">
        <f t="shared" si="2"/>
        <v>248.27699999999999</v>
      </c>
      <c r="J68" s="68">
        <f t="shared" si="3"/>
        <v>14.884964228301454</v>
      </c>
      <c r="K68" s="110">
        <v>1.57</v>
      </c>
      <c r="L68" s="68">
        <f t="shared" si="4"/>
        <v>24.427999999999997</v>
      </c>
      <c r="M68" s="68">
        <f t="shared" si="10"/>
        <v>0</v>
      </c>
      <c r="N68" s="68">
        <f t="shared" si="10"/>
        <v>40.145597269186297</v>
      </c>
      <c r="O68" s="68">
        <f t="shared" si="10"/>
        <v>37.993867546882235</v>
      </c>
      <c r="P68" s="68">
        <f t="shared" si="10"/>
        <v>0</v>
      </c>
      <c r="Q68" s="68">
        <f t="shared" si="10"/>
        <v>0</v>
      </c>
      <c r="R68" s="68">
        <f t="shared" si="5"/>
        <v>40.145597269186297</v>
      </c>
      <c r="S68" s="68">
        <f t="shared" si="0"/>
        <v>0</v>
      </c>
      <c r="T68" s="68">
        <f t="shared" si="6"/>
        <v>0</v>
      </c>
      <c r="U68" s="43"/>
    </row>
    <row r="69" spans="1:21" x14ac:dyDescent="0.35">
      <c r="A69" s="63">
        <v>45599.624999999847</v>
      </c>
      <c r="B69" s="70">
        <v>253.87799999999999</v>
      </c>
      <c r="C69" s="71">
        <v>4019.2464837000002</v>
      </c>
      <c r="D69" s="66">
        <v>0</v>
      </c>
      <c r="E69" s="66">
        <v>0</v>
      </c>
      <c r="F69" s="19">
        <f t="shared" si="1"/>
        <v>253.87799999999999</v>
      </c>
      <c r="G69" s="19">
        <f t="shared" si="1"/>
        <v>4019.2464837000002</v>
      </c>
      <c r="H69" s="67">
        <v>0</v>
      </c>
      <c r="I69" s="34">
        <f t="shared" si="2"/>
        <v>253.87799999999999</v>
      </c>
      <c r="J69" s="68">
        <f t="shared" si="3"/>
        <v>15.831409116583558</v>
      </c>
      <c r="K69" s="110">
        <v>1.57</v>
      </c>
      <c r="L69" s="68">
        <f t="shared" si="4"/>
        <v>24.427999999999997</v>
      </c>
      <c r="M69" s="68">
        <f t="shared" si="10"/>
        <v>0</v>
      </c>
      <c r="N69" s="68">
        <f t="shared" si="10"/>
        <v>40.145597269186297</v>
      </c>
      <c r="O69" s="68">
        <f t="shared" si="10"/>
        <v>37.993867546882235</v>
      </c>
      <c r="P69" s="68">
        <f t="shared" si="10"/>
        <v>0</v>
      </c>
      <c r="Q69" s="68">
        <f t="shared" si="10"/>
        <v>0</v>
      </c>
      <c r="R69" s="68">
        <f t="shared" si="5"/>
        <v>40.145597269186297</v>
      </c>
      <c r="S69" s="68">
        <f t="shared" si="0"/>
        <v>0</v>
      </c>
      <c r="T69" s="68">
        <f t="shared" si="6"/>
        <v>0</v>
      </c>
      <c r="U69" s="43"/>
    </row>
    <row r="70" spans="1:21" x14ac:dyDescent="0.35">
      <c r="A70" s="63">
        <v>45599.666666666511</v>
      </c>
      <c r="B70" s="70">
        <v>257.93899999999996</v>
      </c>
      <c r="C70" s="71">
        <v>4814.5639474899999</v>
      </c>
      <c r="D70" s="66">
        <v>0</v>
      </c>
      <c r="E70" s="66">
        <v>0</v>
      </c>
      <c r="F70" s="19">
        <f t="shared" si="1"/>
        <v>257.93899999999996</v>
      </c>
      <c r="G70" s="19">
        <f t="shared" si="1"/>
        <v>4814.5639474899999</v>
      </c>
      <c r="H70" s="67">
        <v>0</v>
      </c>
      <c r="I70" s="34">
        <f t="shared" si="2"/>
        <v>257.93899999999996</v>
      </c>
      <c r="J70" s="68">
        <f t="shared" si="3"/>
        <v>18.665513735766986</v>
      </c>
      <c r="K70" s="110">
        <v>1.57</v>
      </c>
      <c r="L70" s="68">
        <f t="shared" si="4"/>
        <v>24.427999999999997</v>
      </c>
      <c r="M70" s="68">
        <f t="shared" si="10"/>
        <v>0</v>
      </c>
      <c r="N70" s="68">
        <f t="shared" si="10"/>
        <v>40.145597269186297</v>
      </c>
      <c r="O70" s="68">
        <f t="shared" si="10"/>
        <v>37.993867546882235</v>
      </c>
      <c r="P70" s="68">
        <f t="shared" si="10"/>
        <v>0</v>
      </c>
      <c r="Q70" s="68">
        <f t="shared" si="10"/>
        <v>0</v>
      </c>
      <c r="R70" s="68">
        <f t="shared" si="5"/>
        <v>40.145597269186297</v>
      </c>
      <c r="S70" s="68">
        <f t="shared" ref="S70:S133" si="11">IF(J70&gt;R70,J70-R70,0)</f>
        <v>0</v>
      </c>
      <c r="T70" s="68">
        <f t="shared" si="6"/>
        <v>0</v>
      </c>
      <c r="U70" s="43"/>
    </row>
    <row r="71" spans="1:21" x14ac:dyDescent="0.35">
      <c r="A71" s="63">
        <v>45599.708333333176</v>
      </c>
      <c r="B71" s="70">
        <v>215.66800000000001</v>
      </c>
      <c r="C71" s="71">
        <v>9555.1110464800004</v>
      </c>
      <c r="D71" s="66">
        <v>0</v>
      </c>
      <c r="E71" s="66">
        <v>0</v>
      </c>
      <c r="F71" s="19">
        <f t="shared" ref="F71:G134" si="12">B71-D71</f>
        <v>215.66800000000001</v>
      </c>
      <c r="G71" s="19">
        <f t="shared" si="12"/>
        <v>9555.1110464800004</v>
      </c>
      <c r="H71" s="67">
        <v>0</v>
      </c>
      <c r="I71" s="34">
        <f t="shared" ref="I71:I134" si="13">F71-H71</f>
        <v>215.66800000000001</v>
      </c>
      <c r="J71" s="68">
        <f t="shared" ref="J71:J134" si="14">IF(F71&gt;0,G71/F71,0)</f>
        <v>44.304723215683367</v>
      </c>
      <c r="K71" s="110">
        <v>1.57</v>
      </c>
      <c r="L71" s="68">
        <f t="shared" ref="L71:L134" si="15">IF(AND(MONTH($A$2)&gt;5,MONTH($A$2)&lt;9),(K71*10800)/1000,(K71*10400)/1000)+8.1</f>
        <v>24.427999999999997</v>
      </c>
      <c r="M71" s="68">
        <f t="shared" si="10"/>
        <v>0</v>
      </c>
      <c r="N71" s="68">
        <f t="shared" si="10"/>
        <v>40.145597269186297</v>
      </c>
      <c r="O71" s="68">
        <f t="shared" si="10"/>
        <v>37.993867546882235</v>
      </c>
      <c r="P71" s="68">
        <f t="shared" si="10"/>
        <v>0</v>
      </c>
      <c r="Q71" s="68">
        <f t="shared" si="10"/>
        <v>0</v>
      </c>
      <c r="R71" s="68">
        <f t="shared" ref="R71:R134" si="16">MAX(L71:Q71)</f>
        <v>40.145597269186297</v>
      </c>
      <c r="S71" s="68">
        <f t="shared" si="11"/>
        <v>4.1591259464970705</v>
      </c>
      <c r="T71" s="68">
        <f t="shared" ref="T71:T134" si="17">IF(S71&lt;&gt;" ",S71*I71,0)</f>
        <v>896.9903746291302</v>
      </c>
      <c r="U71" s="43"/>
    </row>
    <row r="72" spans="1:21" x14ac:dyDescent="0.35">
      <c r="A72" s="63">
        <v>45599.74999999984</v>
      </c>
      <c r="B72" s="70">
        <v>173.59699999999998</v>
      </c>
      <c r="C72" s="71">
        <v>7654.5737368299997</v>
      </c>
      <c r="D72" s="66">
        <v>0</v>
      </c>
      <c r="E72" s="66">
        <v>0</v>
      </c>
      <c r="F72" s="19">
        <f t="shared" si="12"/>
        <v>173.59699999999998</v>
      </c>
      <c r="G72" s="19">
        <f t="shared" si="12"/>
        <v>7654.5737368299997</v>
      </c>
      <c r="H72" s="67">
        <v>0</v>
      </c>
      <c r="I72" s="34">
        <f t="shared" si="13"/>
        <v>173.59699999999998</v>
      </c>
      <c r="J72" s="68">
        <f t="shared" si="14"/>
        <v>44.093928678663808</v>
      </c>
      <c r="K72" s="110">
        <v>1.57</v>
      </c>
      <c r="L72" s="68">
        <f t="shared" si="15"/>
        <v>24.427999999999997</v>
      </c>
      <c r="M72" s="68">
        <f t="shared" ref="M72:Q87" si="18">M71</f>
        <v>0</v>
      </c>
      <c r="N72" s="68">
        <f t="shared" si="18"/>
        <v>40.145597269186297</v>
      </c>
      <c r="O72" s="68">
        <f t="shared" si="18"/>
        <v>37.993867546882235</v>
      </c>
      <c r="P72" s="68">
        <f t="shared" si="18"/>
        <v>0</v>
      </c>
      <c r="Q72" s="68">
        <f t="shared" si="18"/>
        <v>0</v>
      </c>
      <c r="R72" s="68">
        <f t="shared" si="16"/>
        <v>40.145597269186297</v>
      </c>
      <c r="S72" s="68">
        <f t="shared" si="11"/>
        <v>3.948331409477511</v>
      </c>
      <c r="T72" s="68">
        <f t="shared" si="17"/>
        <v>685.41848769106741</v>
      </c>
      <c r="U72" s="43"/>
    </row>
    <row r="73" spans="1:21" x14ac:dyDescent="0.35">
      <c r="A73" s="63">
        <v>45599.791666666504</v>
      </c>
      <c r="B73" s="70">
        <v>224.33500000000001</v>
      </c>
      <c r="C73" s="71">
        <v>4668.1376613000002</v>
      </c>
      <c r="D73" s="66">
        <v>0</v>
      </c>
      <c r="E73" s="66">
        <v>0</v>
      </c>
      <c r="F73" s="19">
        <f t="shared" si="12"/>
        <v>224.33500000000001</v>
      </c>
      <c r="G73" s="19">
        <f t="shared" si="12"/>
        <v>4668.1376613000002</v>
      </c>
      <c r="H73" s="67">
        <v>0</v>
      </c>
      <c r="I73" s="34">
        <f t="shared" si="13"/>
        <v>224.33500000000001</v>
      </c>
      <c r="J73" s="68">
        <f t="shared" si="14"/>
        <v>20.808779999999999</v>
      </c>
      <c r="K73" s="110">
        <v>1.57</v>
      </c>
      <c r="L73" s="68">
        <f t="shared" si="15"/>
        <v>24.427999999999997</v>
      </c>
      <c r="M73" s="68">
        <f t="shared" si="18"/>
        <v>0</v>
      </c>
      <c r="N73" s="68">
        <f t="shared" si="18"/>
        <v>40.145597269186297</v>
      </c>
      <c r="O73" s="68">
        <f t="shared" si="18"/>
        <v>37.993867546882235</v>
      </c>
      <c r="P73" s="68">
        <f t="shared" si="18"/>
        <v>0</v>
      </c>
      <c r="Q73" s="68">
        <f t="shared" si="18"/>
        <v>0</v>
      </c>
      <c r="R73" s="68">
        <f t="shared" si="16"/>
        <v>40.145597269186297</v>
      </c>
      <c r="S73" s="68">
        <f t="shared" si="11"/>
        <v>0</v>
      </c>
      <c r="T73" s="68">
        <f t="shared" si="17"/>
        <v>0</v>
      </c>
      <c r="U73" s="43"/>
    </row>
    <row r="74" spans="1:21" x14ac:dyDescent="0.35">
      <c r="A74" s="63">
        <v>45599.833333333168</v>
      </c>
      <c r="B74" s="70">
        <v>217.58799999999999</v>
      </c>
      <c r="C74" s="71">
        <v>6089.8897765399997</v>
      </c>
      <c r="D74" s="66">
        <v>0</v>
      </c>
      <c r="E74" s="66">
        <v>0</v>
      </c>
      <c r="F74" s="19">
        <f t="shared" si="12"/>
        <v>217.58799999999999</v>
      </c>
      <c r="G74" s="19">
        <f t="shared" si="12"/>
        <v>6089.8897765399997</v>
      </c>
      <c r="H74" s="67">
        <v>0</v>
      </c>
      <c r="I74" s="34">
        <f t="shared" si="13"/>
        <v>217.58799999999999</v>
      </c>
      <c r="J74" s="68">
        <f t="shared" si="14"/>
        <v>27.988169276522601</v>
      </c>
      <c r="K74" s="110">
        <v>1.57</v>
      </c>
      <c r="L74" s="68">
        <f t="shared" si="15"/>
        <v>24.427999999999997</v>
      </c>
      <c r="M74" s="68">
        <f t="shared" si="18"/>
        <v>0</v>
      </c>
      <c r="N74" s="68">
        <f t="shared" si="18"/>
        <v>40.145597269186297</v>
      </c>
      <c r="O74" s="68">
        <f t="shared" si="18"/>
        <v>37.993867546882235</v>
      </c>
      <c r="P74" s="68">
        <f t="shared" si="18"/>
        <v>0</v>
      </c>
      <c r="Q74" s="68">
        <f t="shared" si="18"/>
        <v>0</v>
      </c>
      <c r="R74" s="68">
        <f t="shared" si="16"/>
        <v>40.145597269186297</v>
      </c>
      <c r="S74" s="68">
        <f t="shared" si="11"/>
        <v>0</v>
      </c>
      <c r="T74" s="68">
        <f t="shared" si="17"/>
        <v>0</v>
      </c>
      <c r="U74" s="43"/>
    </row>
    <row r="75" spans="1:21" x14ac:dyDescent="0.35">
      <c r="A75" s="63">
        <v>45599.874999999833</v>
      </c>
      <c r="B75" s="70">
        <v>259.721</v>
      </c>
      <c r="C75" s="71">
        <v>6399.7567715900004</v>
      </c>
      <c r="D75" s="66">
        <v>0</v>
      </c>
      <c r="E75" s="66">
        <v>0</v>
      </c>
      <c r="F75" s="19">
        <f t="shared" si="12"/>
        <v>259.721</v>
      </c>
      <c r="G75" s="19">
        <f t="shared" si="12"/>
        <v>6399.7567715900004</v>
      </c>
      <c r="H75" s="67">
        <v>0</v>
      </c>
      <c r="I75" s="34">
        <f t="shared" si="13"/>
        <v>259.721</v>
      </c>
      <c r="J75" s="68">
        <f t="shared" si="14"/>
        <v>24.640890692666364</v>
      </c>
      <c r="K75" s="110">
        <v>1.57</v>
      </c>
      <c r="L75" s="68">
        <f t="shared" si="15"/>
        <v>24.427999999999997</v>
      </c>
      <c r="M75" s="68">
        <f t="shared" si="18"/>
        <v>0</v>
      </c>
      <c r="N75" s="68">
        <f t="shared" si="18"/>
        <v>40.145597269186297</v>
      </c>
      <c r="O75" s="68">
        <f t="shared" si="18"/>
        <v>37.993867546882235</v>
      </c>
      <c r="P75" s="68">
        <f t="shared" si="18"/>
        <v>0</v>
      </c>
      <c r="Q75" s="68">
        <f t="shared" si="18"/>
        <v>0</v>
      </c>
      <c r="R75" s="68">
        <f t="shared" si="16"/>
        <v>40.145597269186297</v>
      </c>
      <c r="S75" s="68">
        <f t="shared" si="11"/>
        <v>0</v>
      </c>
      <c r="T75" s="68">
        <f t="shared" si="17"/>
        <v>0</v>
      </c>
      <c r="U75" s="43"/>
    </row>
    <row r="76" spans="1:21" x14ac:dyDescent="0.35">
      <c r="A76" s="63">
        <v>45599.916666666497</v>
      </c>
      <c r="B76" s="70">
        <v>245.316</v>
      </c>
      <c r="C76" s="71">
        <v>5334.2196404400001</v>
      </c>
      <c r="D76" s="66">
        <v>0</v>
      </c>
      <c r="E76" s="66">
        <v>0</v>
      </c>
      <c r="F76" s="19">
        <f t="shared" si="12"/>
        <v>245.316</v>
      </c>
      <c r="G76" s="19">
        <f t="shared" si="12"/>
        <v>5334.2196404400001</v>
      </c>
      <c r="H76" s="67">
        <v>0</v>
      </c>
      <c r="I76" s="34">
        <f t="shared" si="13"/>
        <v>245.316</v>
      </c>
      <c r="J76" s="68">
        <f t="shared" si="14"/>
        <v>21.744279380227951</v>
      </c>
      <c r="K76" s="110">
        <v>1.57</v>
      </c>
      <c r="L76" s="68">
        <f t="shared" si="15"/>
        <v>24.427999999999997</v>
      </c>
      <c r="M76" s="68">
        <f t="shared" si="18"/>
        <v>0</v>
      </c>
      <c r="N76" s="68">
        <f t="shared" si="18"/>
        <v>40.145597269186297</v>
      </c>
      <c r="O76" s="68">
        <f t="shared" si="18"/>
        <v>37.993867546882235</v>
      </c>
      <c r="P76" s="68">
        <f t="shared" si="18"/>
        <v>0</v>
      </c>
      <c r="Q76" s="68">
        <f t="shared" si="18"/>
        <v>0</v>
      </c>
      <c r="R76" s="68">
        <f t="shared" si="16"/>
        <v>40.145597269186297</v>
      </c>
      <c r="S76" s="68">
        <f t="shared" si="11"/>
        <v>0</v>
      </c>
      <c r="T76" s="68">
        <f t="shared" si="17"/>
        <v>0</v>
      </c>
      <c r="U76" s="43"/>
    </row>
    <row r="77" spans="1:21" x14ac:dyDescent="0.35">
      <c r="A77" s="63">
        <v>45599.958333333161</v>
      </c>
      <c r="B77" s="70">
        <v>228.489</v>
      </c>
      <c r="C77" s="71">
        <v>4650.24318528</v>
      </c>
      <c r="D77" s="66">
        <v>0</v>
      </c>
      <c r="E77" s="66">
        <v>0</v>
      </c>
      <c r="F77" s="19">
        <f t="shared" si="12"/>
        <v>228.489</v>
      </c>
      <c r="G77" s="19">
        <f t="shared" si="12"/>
        <v>4650.24318528</v>
      </c>
      <c r="H77" s="67">
        <v>0</v>
      </c>
      <c r="I77" s="34">
        <f t="shared" si="13"/>
        <v>228.489</v>
      </c>
      <c r="J77" s="68">
        <f t="shared" si="14"/>
        <v>20.352153430931029</v>
      </c>
      <c r="K77" s="110">
        <v>1.57</v>
      </c>
      <c r="L77" s="68">
        <f t="shared" si="15"/>
        <v>24.427999999999997</v>
      </c>
      <c r="M77" s="68">
        <f t="shared" si="18"/>
        <v>0</v>
      </c>
      <c r="N77" s="68">
        <f t="shared" si="18"/>
        <v>40.145597269186297</v>
      </c>
      <c r="O77" s="68">
        <f t="shared" si="18"/>
        <v>37.993867546882235</v>
      </c>
      <c r="P77" s="68">
        <f t="shared" si="18"/>
        <v>0</v>
      </c>
      <c r="Q77" s="68">
        <f t="shared" si="18"/>
        <v>0</v>
      </c>
      <c r="R77" s="68">
        <f t="shared" si="16"/>
        <v>40.145597269186297</v>
      </c>
      <c r="S77" s="68">
        <f t="shared" si="11"/>
        <v>0</v>
      </c>
      <c r="T77" s="68">
        <f t="shared" si="17"/>
        <v>0</v>
      </c>
      <c r="U77" s="43"/>
    </row>
    <row r="78" spans="1:21" x14ac:dyDescent="0.35">
      <c r="A78" s="63">
        <v>45599.999999999825</v>
      </c>
      <c r="B78" s="70">
        <v>197.12099999999998</v>
      </c>
      <c r="C78" s="71">
        <v>3680.21542593</v>
      </c>
      <c r="D78" s="66">
        <v>0</v>
      </c>
      <c r="E78" s="66">
        <v>0</v>
      </c>
      <c r="F78" s="19">
        <f t="shared" si="12"/>
        <v>197.12099999999998</v>
      </c>
      <c r="G78" s="19">
        <f t="shared" si="12"/>
        <v>3680.21542593</v>
      </c>
      <c r="H78" s="67">
        <v>0</v>
      </c>
      <c r="I78" s="34">
        <f t="shared" si="13"/>
        <v>197.12099999999998</v>
      </c>
      <c r="J78" s="68">
        <f t="shared" si="14"/>
        <v>18.669829322751003</v>
      </c>
      <c r="K78" s="110">
        <v>1.57</v>
      </c>
      <c r="L78" s="68">
        <f t="shared" si="15"/>
        <v>24.427999999999997</v>
      </c>
      <c r="M78" s="68">
        <f t="shared" si="18"/>
        <v>0</v>
      </c>
      <c r="N78" s="68">
        <f t="shared" si="18"/>
        <v>40.145597269186297</v>
      </c>
      <c r="O78" s="68">
        <f t="shared" si="18"/>
        <v>37.993867546882235</v>
      </c>
      <c r="P78" s="68">
        <f t="shared" si="18"/>
        <v>0</v>
      </c>
      <c r="Q78" s="68">
        <f t="shared" si="18"/>
        <v>0</v>
      </c>
      <c r="R78" s="68">
        <f t="shared" si="16"/>
        <v>40.145597269186297</v>
      </c>
      <c r="S78" s="68">
        <f t="shared" si="11"/>
        <v>0</v>
      </c>
      <c r="T78" s="68">
        <f t="shared" si="17"/>
        <v>0</v>
      </c>
      <c r="U78" s="43"/>
    </row>
    <row r="79" spans="1:21" x14ac:dyDescent="0.35">
      <c r="A79" s="63">
        <v>45600.04166666649</v>
      </c>
      <c r="B79" s="64">
        <v>191.46700000000001</v>
      </c>
      <c r="C79" s="65">
        <v>2744.7246378</v>
      </c>
      <c r="D79" s="66">
        <v>0</v>
      </c>
      <c r="E79" s="66">
        <v>0</v>
      </c>
      <c r="F79" s="19">
        <f t="shared" si="12"/>
        <v>191.46700000000001</v>
      </c>
      <c r="G79" s="19">
        <f t="shared" si="12"/>
        <v>2744.7246378</v>
      </c>
      <c r="H79" s="67">
        <v>0</v>
      </c>
      <c r="I79" s="34">
        <f t="shared" si="13"/>
        <v>191.46700000000001</v>
      </c>
      <c r="J79" s="68">
        <f t="shared" si="14"/>
        <v>14.335236034408018</v>
      </c>
      <c r="K79" s="110">
        <v>1.57</v>
      </c>
      <c r="L79" s="68">
        <f t="shared" si="15"/>
        <v>24.427999999999997</v>
      </c>
      <c r="M79" s="68">
        <f t="shared" si="18"/>
        <v>0</v>
      </c>
      <c r="N79" s="68">
        <f t="shared" si="18"/>
        <v>40.145597269186297</v>
      </c>
      <c r="O79" s="68">
        <f t="shared" si="18"/>
        <v>37.993867546882235</v>
      </c>
      <c r="P79" s="68">
        <f t="shared" si="18"/>
        <v>0</v>
      </c>
      <c r="Q79" s="68">
        <f t="shared" si="18"/>
        <v>0</v>
      </c>
      <c r="R79" s="68">
        <f t="shared" si="16"/>
        <v>40.145597269186297</v>
      </c>
      <c r="S79" s="68">
        <f t="shared" si="11"/>
        <v>0</v>
      </c>
      <c r="T79" s="68">
        <f t="shared" si="17"/>
        <v>0</v>
      </c>
      <c r="U79" s="43"/>
    </row>
    <row r="80" spans="1:21" x14ac:dyDescent="0.35">
      <c r="A80" s="63">
        <v>45600.083333333154</v>
      </c>
      <c r="B80" s="70">
        <v>182.423</v>
      </c>
      <c r="C80" s="71">
        <v>2623.3042460500001</v>
      </c>
      <c r="D80" s="66">
        <v>0</v>
      </c>
      <c r="E80" s="66">
        <v>0</v>
      </c>
      <c r="F80" s="19">
        <f t="shared" si="12"/>
        <v>182.423</v>
      </c>
      <c r="G80" s="19">
        <f t="shared" si="12"/>
        <v>2623.3042460500001</v>
      </c>
      <c r="H80" s="67">
        <v>0</v>
      </c>
      <c r="I80" s="34">
        <f t="shared" si="13"/>
        <v>182.423</v>
      </c>
      <c r="J80" s="68">
        <f t="shared" si="14"/>
        <v>14.380337161706583</v>
      </c>
      <c r="K80" s="110">
        <v>1.57</v>
      </c>
      <c r="L80" s="68">
        <f t="shared" si="15"/>
        <v>24.427999999999997</v>
      </c>
      <c r="M80" s="68">
        <f t="shared" si="18"/>
        <v>0</v>
      </c>
      <c r="N80" s="68">
        <f t="shared" si="18"/>
        <v>40.145597269186297</v>
      </c>
      <c r="O80" s="68">
        <f t="shared" si="18"/>
        <v>37.993867546882235</v>
      </c>
      <c r="P80" s="68">
        <f t="shared" si="18"/>
        <v>0</v>
      </c>
      <c r="Q80" s="68">
        <f t="shared" si="18"/>
        <v>0</v>
      </c>
      <c r="R80" s="68">
        <f t="shared" si="16"/>
        <v>40.145597269186297</v>
      </c>
      <c r="S80" s="68">
        <f t="shared" si="11"/>
        <v>0</v>
      </c>
      <c r="T80" s="68">
        <f t="shared" si="17"/>
        <v>0</v>
      </c>
      <c r="U80" s="43"/>
    </row>
    <row r="81" spans="1:21" x14ac:dyDescent="0.35">
      <c r="A81" s="63">
        <v>45600.124999999818</v>
      </c>
      <c r="B81" s="70">
        <v>184.773</v>
      </c>
      <c r="C81" s="71">
        <v>2371.2434454199997</v>
      </c>
      <c r="D81" s="66">
        <v>0</v>
      </c>
      <c r="E81" s="66">
        <v>0</v>
      </c>
      <c r="F81" s="19">
        <f t="shared" si="12"/>
        <v>184.773</v>
      </c>
      <c r="G81" s="19">
        <f t="shared" si="12"/>
        <v>2371.2434454199997</v>
      </c>
      <c r="H81" s="67">
        <v>0</v>
      </c>
      <c r="I81" s="34">
        <f t="shared" si="13"/>
        <v>184.773</v>
      </c>
      <c r="J81" s="68">
        <f t="shared" si="14"/>
        <v>12.833278917482531</v>
      </c>
      <c r="K81" s="110">
        <v>1.57</v>
      </c>
      <c r="L81" s="68">
        <f t="shared" si="15"/>
        <v>24.427999999999997</v>
      </c>
      <c r="M81" s="68">
        <f t="shared" si="18"/>
        <v>0</v>
      </c>
      <c r="N81" s="68">
        <f t="shared" si="18"/>
        <v>40.145597269186297</v>
      </c>
      <c r="O81" s="68">
        <f t="shared" si="18"/>
        <v>37.993867546882235</v>
      </c>
      <c r="P81" s="68">
        <f t="shared" si="18"/>
        <v>0</v>
      </c>
      <c r="Q81" s="68">
        <f t="shared" si="18"/>
        <v>0</v>
      </c>
      <c r="R81" s="68">
        <f t="shared" si="16"/>
        <v>40.145597269186297</v>
      </c>
      <c r="S81" s="68">
        <f t="shared" si="11"/>
        <v>0</v>
      </c>
      <c r="T81" s="68">
        <f t="shared" si="17"/>
        <v>0</v>
      </c>
      <c r="U81" s="43"/>
    </row>
    <row r="82" spans="1:21" x14ac:dyDescent="0.35">
      <c r="A82" s="63">
        <v>45600.166666666482</v>
      </c>
      <c r="B82" s="70">
        <v>188.761</v>
      </c>
      <c r="C82" s="71">
        <v>2613.75731971</v>
      </c>
      <c r="D82" s="66">
        <v>0</v>
      </c>
      <c r="E82" s="66">
        <v>0</v>
      </c>
      <c r="F82" s="19">
        <f t="shared" si="12"/>
        <v>188.761</v>
      </c>
      <c r="G82" s="19">
        <f t="shared" si="12"/>
        <v>2613.75731971</v>
      </c>
      <c r="H82" s="67">
        <v>0</v>
      </c>
      <c r="I82" s="34">
        <f t="shared" si="13"/>
        <v>188.761</v>
      </c>
      <c r="J82" s="68">
        <f t="shared" si="14"/>
        <v>13.84691392665858</v>
      </c>
      <c r="K82" s="110">
        <v>1.57</v>
      </c>
      <c r="L82" s="68">
        <f t="shared" si="15"/>
        <v>24.427999999999997</v>
      </c>
      <c r="M82" s="68">
        <f t="shared" si="18"/>
        <v>0</v>
      </c>
      <c r="N82" s="68">
        <f t="shared" si="18"/>
        <v>40.145597269186297</v>
      </c>
      <c r="O82" s="68">
        <f t="shared" si="18"/>
        <v>37.993867546882235</v>
      </c>
      <c r="P82" s="68">
        <f t="shared" si="18"/>
        <v>0</v>
      </c>
      <c r="Q82" s="68">
        <f t="shared" si="18"/>
        <v>0</v>
      </c>
      <c r="R82" s="68">
        <f t="shared" si="16"/>
        <v>40.145597269186297</v>
      </c>
      <c r="S82" s="68">
        <f t="shared" si="11"/>
        <v>0</v>
      </c>
      <c r="T82" s="68">
        <f t="shared" si="17"/>
        <v>0</v>
      </c>
      <c r="U82" s="43"/>
    </row>
    <row r="83" spans="1:21" x14ac:dyDescent="0.35">
      <c r="A83" s="63">
        <v>45600.208333333147</v>
      </c>
      <c r="B83" s="70">
        <v>196.36199999999999</v>
      </c>
      <c r="C83" s="71">
        <v>3137.8802126599999</v>
      </c>
      <c r="D83" s="66">
        <v>0</v>
      </c>
      <c r="E83" s="66">
        <v>0</v>
      </c>
      <c r="F83" s="19">
        <f t="shared" si="12"/>
        <v>196.36199999999999</v>
      </c>
      <c r="G83" s="19">
        <f t="shared" si="12"/>
        <v>3137.8802126599999</v>
      </c>
      <c r="H83" s="67">
        <v>0</v>
      </c>
      <c r="I83" s="34">
        <f t="shared" si="13"/>
        <v>196.36199999999999</v>
      </c>
      <c r="J83" s="68">
        <f t="shared" si="14"/>
        <v>15.980078694757641</v>
      </c>
      <c r="K83" s="110">
        <v>1.57</v>
      </c>
      <c r="L83" s="68">
        <f t="shared" si="15"/>
        <v>24.427999999999997</v>
      </c>
      <c r="M83" s="68">
        <f t="shared" si="18"/>
        <v>0</v>
      </c>
      <c r="N83" s="68">
        <f t="shared" si="18"/>
        <v>40.145597269186297</v>
      </c>
      <c r="O83" s="68">
        <f t="shared" si="18"/>
        <v>37.993867546882235</v>
      </c>
      <c r="P83" s="68">
        <f t="shared" si="18"/>
        <v>0</v>
      </c>
      <c r="Q83" s="68">
        <f t="shared" si="18"/>
        <v>0</v>
      </c>
      <c r="R83" s="68">
        <f t="shared" si="16"/>
        <v>40.145597269186297</v>
      </c>
      <c r="S83" s="68">
        <f t="shared" si="11"/>
        <v>0</v>
      </c>
      <c r="T83" s="68">
        <f t="shared" si="17"/>
        <v>0</v>
      </c>
      <c r="U83" s="43"/>
    </row>
    <row r="84" spans="1:21" x14ac:dyDescent="0.35">
      <c r="A84" s="63">
        <v>45600.249999999811</v>
      </c>
      <c r="B84" s="70">
        <v>213.548</v>
      </c>
      <c r="C84" s="71">
        <v>4541.47236608</v>
      </c>
      <c r="D84" s="66">
        <v>0</v>
      </c>
      <c r="E84" s="66">
        <v>0</v>
      </c>
      <c r="F84" s="19">
        <f t="shared" si="12"/>
        <v>213.548</v>
      </c>
      <c r="G84" s="19">
        <f t="shared" si="12"/>
        <v>4541.47236608</v>
      </c>
      <c r="H84" s="67">
        <v>0</v>
      </c>
      <c r="I84" s="34">
        <f t="shared" si="13"/>
        <v>213.548</v>
      </c>
      <c r="J84" s="68">
        <f t="shared" si="14"/>
        <v>21.266752046752956</v>
      </c>
      <c r="K84" s="110">
        <v>1.57</v>
      </c>
      <c r="L84" s="68">
        <f t="shared" si="15"/>
        <v>24.427999999999997</v>
      </c>
      <c r="M84" s="68">
        <f t="shared" si="18"/>
        <v>0</v>
      </c>
      <c r="N84" s="68">
        <f t="shared" si="18"/>
        <v>40.145597269186297</v>
      </c>
      <c r="O84" s="68">
        <f t="shared" si="18"/>
        <v>37.993867546882235</v>
      </c>
      <c r="P84" s="68">
        <f t="shared" si="18"/>
        <v>0</v>
      </c>
      <c r="Q84" s="68">
        <f t="shared" si="18"/>
        <v>0</v>
      </c>
      <c r="R84" s="68">
        <f t="shared" si="16"/>
        <v>40.145597269186297</v>
      </c>
      <c r="S84" s="68">
        <f t="shared" si="11"/>
        <v>0</v>
      </c>
      <c r="T84" s="68">
        <f t="shared" si="17"/>
        <v>0</v>
      </c>
      <c r="U84" s="43"/>
    </row>
    <row r="85" spans="1:21" x14ac:dyDescent="0.35">
      <c r="A85" s="63">
        <v>45600.291666666475</v>
      </c>
      <c r="B85" s="70">
        <v>257.54399999999998</v>
      </c>
      <c r="C85" s="71">
        <v>9748.8231273199999</v>
      </c>
      <c r="D85" s="66">
        <v>0</v>
      </c>
      <c r="E85" s="66">
        <v>0</v>
      </c>
      <c r="F85" s="19">
        <f t="shared" si="12"/>
        <v>257.54399999999998</v>
      </c>
      <c r="G85" s="19">
        <f t="shared" si="12"/>
        <v>9748.8231273199999</v>
      </c>
      <c r="H85" s="67">
        <v>0</v>
      </c>
      <c r="I85" s="34">
        <f t="shared" si="13"/>
        <v>257.54399999999998</v>
      </c>
      <c r="J85" s="68">
        <f t="shared" si="14"/>
        <v>37.853039198428235</v>
      </c>
      <c r="K85" s="110">
        <v>1.57</v>
      </c>
      <c r="L85" s="68">
        <f t="shared" si="15"/>
        <v>24.427999999999997</v>
      </c>
      <c r="M85" s="68">
        <f t="shared" si="18"/>
        <v>0</v>
      </c>
      <c r="N85" s="68">
        <f t="shared" si="18"/>
        <v>40.145597269186297</v>
      </c>
      <c r="O85" s="68">
        <f t="shared" si="18"/>
        <v>37.993867546882235</v>
      </c>
      <c r="P85" s="68">
        <f t="shared" si="18"/>
        <v>0</v>
      </c>
      <c r="Q85" s="68">
        <f t="shared" si="18"/>
        <v>0</v>
      </c>
      <c r="R85" s="68">
        <f t="shared" si="16"/>
        <v>40.145597269186297</v>
      </c>
      <c r="S85" s="68">
        <f t="shared" si="11"/>
        <v>0</v>
      </c>
      <c r="T85" s="68">
        <f t="shared" si="17"/>
        <v>0</v>
      </c>
      <c r="U85" s="43"/>
    </row>
    <row r="86" spans="1:21" x14ac:dyDescent="0.35">
      <c r="A86" s="63">
        <v>45600.333333333139</v>
      </c>
      <c r="B86" s="70">
        <v>272.71899999999999</v>
      </c>
      <c r="C86" s="71">
        <v>8843.9515070699999</v>
      </c>
      <c r="D86" s="66">
        <v>0</v>
      </c>
      <c r="E86" s="66">
        <v>0</v>
      </c>
      <c r="F86" s="19">
        <f t="shared" si="12"/>
        <v>272.71899999999999</v>
      </c>
      <c r="G86" s="19">
        <f t="shared" si="12"/>
        <v>8843.9515070699999</v>
      </c>
      <c r="H86" s="67">
        <v>0</v>
      </c>
      <c r="I86" s="34">
        <f t="shared" si="13"/>
        <v>272.71899999999999</v>
      </c>
      <c r="J86" s="68">
        <f t="shared" si="14"/>
        <v>32.428805866367945</v>
      </c>
      <c r="K86" s="110">
        <v>1.57</v>
      </c>
      <c r="L86" s="68">
        <f t="shared" si="15"/>
        <v>24.427999999999997</v>
      </c>
      <c r="M86" s="68">
        <f t="shared" si="18"/>
        <v>0</v>
      </c>
      <c r="N86" s="68">
        <f t="shared" si="18"/>
        <v>40.145597269186297</v>
      </c>
      <c r="O86" s="68">
        <f t="shared" si="18"/>
        <v>37.993867546882235</v>
      </c>
      <c r="P86" s="68">
        <f t="shared" si="18"/>
        <v>0</v>
      </c>
      <c r="Q86" s="68">
        <f t="shared" si="18"/>
        <v>0</v>
      </c>
      <c r="R86" s="68">
        <f t="shared" si="16"/>
        <v>40.145597269186297</v>
      </c>
      <c r="S86" s="68">
        <f t="shared" si="11"/>
        <v>0</v>
      </c>
      <c r="T86" s="68">
        <f t="shared" si="17"/>
        <v>0</v>
      </c>
      <c r="U86" s="43"/>
    </row>
    <row r="87" spans="1:21" x14ac:dyDescent="0.35">
      <c r="A87" s="63">
        <v>45600.374999999804</v>
      </c>
      <c r="B87" s="70">
        <v>262.93</v>
      </c>
      <c r="C87" s="71">
        <v>8137.1543270000002</v>
      </c>
      <c r="D87" s="66">
        <v>0</v>
      </c>
      <c r="E87" s="66">
        <v>0</v>
      </c>
      <c r="F87" s="19">
        <f t="shared" si="12"/>
        <v>262.93</v>
      </c>
      <c r="G87" s="19">
        <f t="shared" si="12"/>
        <v>8137.1543270000002</v>
      </c>
      <c r="H87" s="67">
        <v>0</v>
      </c>
      <c r="I87" s="34">
        <f t="shared" si="13"/>
        <v>262.93</v>
      </c>
      <c r="J87" s="68">
        <f t="shared" si="14"/>
        <v>30.947987399688131</v>
      </c>
      <c r="K87" s="110">
        <v>1.57</v>
      </c>
      <c r="L87" s="68">
        <f t="shared" si="15"/>
        <v>24.427999999999997</v>
      </c>
      <c r="M87" s="68">
        <f t="shared" si="18"/>
        <v>0</v>
      </c>
      <c r="N87" s="68">
        <f t="shared" si="18"/>
        <v>40.145597269186297</v>
      </c>
      <c r="O87" s="68">
        <f t="shared" si="18"/>
        <v>37.993867546882235</v>
      </c>
      <c r="P87" s="68">
        <f t="shared" si="18"/>
        <v>0</v>
      </c>
      <c r="Q87" s="68">
        <f t="shared" si="18"/>
        <v>0</v>
      </c>
      <c r="R87" s="68">
        <f t="shared" si="16"/>
        <v>40.145597269186297</v>
      </c>
      <c r="S87" s="68">
        <f t="shared" si="11"/>
        <v>0</v>
      </c>
      <c r="T87" s="68">
        <f t="shared" si="17"/>
        <v>0</v>
      </c>
      <c r="U87" s="43"/>
    </row>
    <row r="88" spans="1:21" x14ac:dyDescent="0.35">
      <c r="A88" s="63">
        <v>45600.416666666468</v>
      </c>
      <c r="B88" s="70">
        <v>270.2</v>
      </c>
      <c r="C88" s="71">
        <v>6001.1419999999998</v>
      </c>
      <c r="D88" s="66">
        <v>0</v>
      </c>
      <c r="E88" s="66">
        <v>0</v>
      </c>
      <c r="F88" s="19">
        <f t="shared" si="12"/>
        <v>270.2</v>
      </c>
      <c r="G88" s="19">
        <f t="shared" si="12"/>
        <v>6001.1419999999998</v>
      </c>
      <c r="H88" s="67">
        <v>0</v>
      </c>
      <c r="I88" s="34">
        <f t="shared" si="13"/>
        <v>270.2</v>
      </c>
      <c r="J88" s="68">
        <f t="shared" si="14"/>
        <v>22.21</v>
      </c>
      <c r="K88" s="110">
        <v>1.57</v>
      </c>
      <c r="L88" s="68">
        <f t="shared" si="15"/>
        <v>24.427999999999997</v>
      </c>
      <c r="M88" s="68">
        <f t="shared" ref="M88:Q103" si="19">M87</f>
        <v>0</v>
      </c>
      <c r="N88" s="68">
        <f t="shared" si="19"/>
        <v>40.145597269186297</v>
      </c>
      <c r="O88" s="68">
        <f t="shared" si="19"/>
        <v>37.993867546882235</v>
      </c>
      <c r="P88" s="68">
        <f t="shared" si="19"/>
        <v>0</v>
      </c>
      <c r="Q88" s="68">
        <f t="shared" si="19"/>
        <v>0</v>
      </c>
      <c r="R88" s="68">
        <f t="shared" si="16"/>
        <v>40.145597269186297</v>
      </c>
      <c r="S88" s="68">
        <f t="shared" si="11"/>
        <v>0</v>
      </c>
      <c r="T88" s="68">
        <f t="shared" si="17"/>
        <v>0</v>
      </c>
      <c r="U88" s="43"/>
    </row>
    <row r="89" spans="1:21" x14ac:dyDescent="0.35">
      <c r="A89" s="63">
        <v>45600.458333333132</v>
      </c>
      <c r="B89" s="70">
        <v>264.2</v>
      </c>
      <c r="C89" s="71">
        <v>6036.97</v>
      </c>
      <c r="D89" s="66">
        <v>0</v>
      </c>
      <c r="E89" s="66">
        <v>0</v>
      </c>
      <c r="F89" s="19">
        <f t="shared" si="12"/>
        <v>264.2</v>
      </c>
      <c r="G89" s="19">
        <f t="shared" si="12"/>
        <v>6036.97</v>
      </c>
      <c r="H89" s="67">
        <v>0</v>
      </c>
      <c r="I89" s="34">
        <f t="shared" si="13"/>
        <v>264.2</v>
      </c>
      <c r="J89" s="68">
        <f t="shared" si="14"/>
        <v>22.85</v>
      </c>
      <c r="K89" s="110">
        <v>1.57</v>
      </c>
      <c r="L89" s="68">
        <f t="shared" si="15"/>
        <v>24.427999999999997</v>
      </c>
      <c r="M89" s="68">
        <f t="shared" si="19"/>
        <v>0</v>
      </c>
      <c r="N89" s="68">
        <f t="shared" si="19"/>
        <v>40.145597269186297</v>
      </c>
      <c r="O89" s="68">
        <f t="shared" si="19"/>
        <v>37.993867546882235</v>
      </c>
      <c r="P89" s="68">
        <f t="shared" si="19"/>
        <v>0</v>
      </c>
      <c r="Q89" s="68">
        <f t="shared" si="19"/>
        <v>0</v>
      </c>
      <c r="R89" s="68">
        <f t="shared" si="16"/>
        <v>40.145597269186297</v>
      </c>
      <c r="S89" s="68">
        <f t="shared" si="11"/>
        <v>0</v>
      </c>
      <c r="T89" s="68">
        <f t="shared" si="17"/>
        <v>0</v>
      </c>
      <c r="U89" s="43"/>
    </row>
    <row r="90" spans="1:21" x14ac:dyDescent="0.35">
      <c r="A90" s="63">
        <v>45600.499999999796</v>
      </c>
      <c r="B90" s="70">
        <v>269</v>
      </c>
      <c r="C90" s="71">
        <v>6843.36</v>
      </c>
      <c r="D90" s="66">
        <v>0</v>
      </c>
      <c r="E90" s="66">
        <v>0</v>
      </c>
      <c r="F90" s="19">
        <f t="shared" si="12"/>
        <v>269</v>
      </c>
      <c r="G90" s="19">
        <f t="shared" si="12"/>
        <v>6843.36</v>
      </c>
      <c r="H90" s="67">
        <v>0</v>
      </c>
      <c r="I90" s="34">
        <f t="shared" si="13"/>
        <v>269</v>
      </c>
      <c r="J90" s="68">
        <f t="shared" si="14"/>
        <v>25.439999999999998</v>
      </c>
      <c r="K90" s="110">
        <v>1.57</v>
      </c>
      <c r="L90" s="68">
        <f t="shared" si="15"/>
        <v>24.427999999999997</v>
      </c>
      <c r="M90" s="68">
        <f t="shared" si="19"/>
        <v>0</v>
      </c>
      <c r="N90" s="68">
        <f t="shared" si="19"/>
        <v>40.145597269186297</v>
      </c>
      <c r="O90" s="68">
        <f t="shared" si="19"/>
        <v>37.993867546882235</v>
      </c>
      <c r="P90" s="68">
        <f t="shared" si="19"/>
        <v>0</v>
      </c>
      <c r="Q90" s="68">
        <f t="shared" si="19"/>
        <v>0</v>
      </c>
      <c r="R90" s="68">
        <f t="shared" si="16"/>
        <v>40.145597269186297</v>
      </c>
      <c r="S90" s="68">
        <f t="shared" si="11"/>
        <v>0</v>
      </c>
      <c r="T90" s="68">
        <f t="shared" si="17"/>
        <v>0</v>
      </c>
      <c r="U90" s="43"/>
    </row>
    <row r="91" spans="1:21" x14ac:dyDescent="0.35">
      <c r="A91" s="63">
        <v>45600.541666666461</v>
      </c>
      <c r="B91" s="70">
        <v>267.8</v>
      </c>
      <c r="C91" s="71">
        <v>7160.9719999999998</v>
      </c>
      <c r="D91" s="66">
        <v>0</v>
      </c>
      <c r="E91" s="66">
        <v>0</v>
      </c>
      <c r="F91" s="19">
        <f t="shared" si="12"/>
        <v>267.8</v>
      </c>
      <c r="G91" s="19">
        <f t="shared" si="12"/>
        <v>7160.9719999999998</v>
      </c>
      <c r="H91" s="67">
        <v>0</v>
      </c>
      <c r="I91" s="34">
        <f t="shared" si="13"/>
        <v>267.8</v>
      </c>
      <c r="J91" s="68">
        <f t="shared" si="14"/>
        <v>26.74</v>
      </c>
      <c r="K91" s="110">
        <v>1.57</v>
      </c>
      <c r="L91" s="68">
        <f t="shared" si="15"/>
        <v>24.427999999999997</v>
      </c>
      <c r="M91" s="68">
        <f t="shared" si="19"/>
        <v>0</v>
      </c>
      <c r="N91" s="68">
        <f t="shared" si="19"/>
        <v>40.145597269186297</v>
      </c>
      <c r="O91" s="68">
        <f t="shared" si="19"/>
        <v>37.993867546882235</v>
      </c>
      <c r="P91" s="68">
        <f t="shared" si="19"/>
        <v>0</v>
      </c>
      <c r="Q91" s="68">
        <f t="shared" si="19"/>
        <v>0</v>
      </c>
      <c r="R91" s="68">
        <f t="shared" si="16"/>
        <v>40.145597269186297</v>
      </c>
      <c r="S91" s="68">
        <f t="shared" si="11"/>
        <v>0</v>
      </c>
      <c r="T91" s="68">
        <f t="shared" si="17"/>
        <v>0</v>
      </c>
      <c r="U91" s="43"/>
    </row>
    <row r="92" spans="1:21" x14ac:dyDescent="0.35">
      <c r="A92" s="63">
        <v>45600.583333333125</v>
      </c>
      <c r="B92" s="70">
        <v>293.60000000000002</v>
      </c>
      <c r="C92" s="71">
        <v>8088.68</v>
      </c>
      <c r="D92" s="66">
        <v>11.691000000000001</v>
      </c>
      <c r="E92" s="66">
        <v>322.07600000000002</v>
      </c>
      <c r="F92" s="19">
        <f t="shared" si="12"/>
        <v>281.90900000000005</v>
      </c>
      <c r="G92" s="19">
        <f t="shared" si="12"/>
        <v>7766.6040000000003</v>
      </c>
      <c r="H92" s="67">
        <v>0</v>
      </c>
      <c r="I92" s="34">
        <f t="shared" si="13"/>
        <v>281.90900000000005</v>
      </c>
      <c r="J92" s="68">
        <f t="shared" si="14"/>
        <v>27.550039197045852</v>
      </c>
      <c r="K92" s="110">
        <v>1.57</v>
      </c>
      <c r="L92" s="68">
        <f t="shared" si="15"/>
        <v>24.427999999999997</v>
      </c>
      <c r="M92" s="68">
        <f t="shared" si="19"/>
        <v>0</v>
      </c>
      <c r="N92" s="68">
        <f t="shared" si="19"/>
        <v>40.145597269186297</v>
      </c>
      <c r="O92" s="68">
        <f t="shared" si="19"/>
        <v>37.993867546882235</v>
      </c>
      <c r="P92" s="68">
        <f t="shared" si="19"/>
        <v>0</v>
      </c>
      <c r="Q92" s="68">
        <f t="shared" si="19"/>
        <v>0</v>
      </c>
      <c r="R92" s="68">
        <f t="shared" si="16"/>
        <v>40.145597269186297</v>
      </c>
      <c r="S92" s="68">
        <f t="shared" si="11"/>
        <v>0</v>
      </c>
      <c r="T92" s="68">
        <f t="shared" si="17"/>
        <v>0</v>
      </c>
      <c r="U92" s="43"/>
    </row>
    <row r="93" spans="1:21" x14ac:dyDescent="0.35">
      <c r="A93" s="63">
        <v>45600.624999999789</v>
      </c>
      <c r="B93" s="70">
        <v>291.89999999999998</v>
      </c>
      <c r="C93" s="71">
        <v>8240.3369999999995</v>
      </c>
      <c r="D93" s="66">
        <v>0</v>
      </c>
      <c r="E93" s="66">
        <v>0</v>
      </c>
      <c r="F93" s="19">
        <f t="shared" si="12"/>
        <v>291.89999999999998</v>
      </c>
      <c r="G93" s="19">
        <f t="shared" si="12"/>
        <v>8240.3369999999995</v>
      </c>
      <c r="H93" s="67">
        <v>0</v>
      </c>
      <c r="I93" s="34">
        <f t="shared" si="13"/>
        <v>291.89999999999998</v>
      </c>
      <c r="J93" s="68">
        <f t="shared" si="14"/>
        <v>28.23</v>
      </c>
      <c r="K93" s="110">
        <v>1.57</v>
      </c>
      <c r="L93" s="68">
        <f t="shared" si="15"/>
        <v>24.427999999999997</v>
      </c>
      <c r="M93" s="68">
        <f t="shared" si="19"/>
        <v>0</v>
      </c>
      <c r="N93" s="68">
        <f t="shared" si="19"/>
        <v>40.145597269186297</v>
      </c>
      <c r="O93" s="68">
        <f t="shared" si="19"/>
        <v>37.993867546882235</v>
      </c>
      <c r="P93" s="68">
        <f t="shared" si="19"/>
        <v>0</v>
      </c>
      <c r="Q93" s="68">
        <f t="shared" si="19"/>
        <v>0</v>
      </c>
      <c r="R93" s="68">
        <f t="shared" si="16"/>
        <v>40.145597269186297</v>
      </c>
      <c r="S93" s="68">
        <f t="shared" si="11"/>
        <v>0</v>
      </c>
      <c r="T93" s="68">
        <f t="shared" si="17"/>
        <v>0</v>
      </c>
      <c r="U93" s="43"/>
    </row>
    <row r="94" spans="1:21" x14ac:dyDescent="0.35">
      <c r="A94" s="63">
        <v>45600.666666666453</v>
      </c>
      <c r="B94" s="70">
        <v>282.60000000000002</v>
      </c>
      <c r="C94" s="71">
        <v>8068.23</v>
      </c>
      <c r="D94" s="66">
        <v>0</v>
      </c>
      <c r="E94" s="66">
        <v>0</v>
      </c>
      <c r="F94" s="19">
        <f t="shared" si="12"/>
        <v>282.60000000000002</v>
      </c>
      <c r="G94" s="19">
        <f t="shared" si="12"/>
        <v>8068.23</v>
      </c>
      <c r="H94" s="67">
        <v>0</v>
      </c>
      <c r="I94" s="34">
        <f t="shared" si="13"/>
        <v>282.60000000000002</v>
      </c>
      <c r="J94" s="68">
        <f t="shared" si="14"/>
        <v>28.549999999999997</v>
      </c>
      <c r="K94" s="110">
        <v>1.57</v>
      </c>
      <c r="L94" s="68">
        <f t="shared" si="15"/>
        <v>24.427999999999997</v>
      </c>
      <c r="M94" s="68">
        <f t="shared" si="19"/>
        <v>0</v>
      </c>
      <c r="N94" s="68">
        <f t="shared" si="19"/>
        <v>40.145597269186297</v>
      </c>
      <c r="O94" s="68">
        <f t="shared" si="19"/>
        <v>37.993867546882235</v>
      </c>
      <c r="P94" s="68">
        <f t="shared" si="19"/>
        <v>0</v>
      </c>
      <c r="Q94" s="68">
        <f t="shared" si="19"/>
        <v>0</v>
      </c>
      <c r="R94" s="68">
        <f t="shared" si="16"/>
        <v>40.145597269186297</v>
      </c>
      <c r="S94" s="68">
        <f t="shared" si="11"/>
        <v>0</v>
      </c>
      <c r="T94" s="68">
        <f t="shared" si="17"/>
        <v>0</v>
      </c>
      <c r="U94" s="43"/>
    </row>
    <row r="95" spans="1:21" x14ac:dyDescent="0.35">
      <c r="A95" s="63">
        <v>45600.708333333117</v>
      </c>
      <c r="B95" s="70">
        <v>267.03200000000004</v>
      </c>
      <c r="C95" s="71">
        <v>10233.134348920001</v>
      </c>
      <c r="D95" s="66">
        <v>0</v>
      </c>
      <c r="E95" s="66">
        <v>0</v>
      </c>
      <c r="F95" s="19">
        <f t="shared" si="12"/>
        <v>267.03200000000004</v>
      </c>
      <c r="G95" s="19">
        <f t="shared" si="12"/>
        <v>10233.134348920001</v>
      </c>
      <c r="H95" s="67">
        <v>0</v>
      </c>
      <c r="I95" s="34">
        <f t="shared" si="13"/>
        <v>267.03200000000004</v>
      </c>
      <c r="J95" s="68">
        <f t="shared" si="14"/>
        <v>38.32175300683064</v>
      </c>
      <c r="K95" s="110">
        <v>1.57</v>
      </c>
      <c r="L95" s="68">
        <f t="shared" si="15"/>
        <v>24.427999999999997</v>
      </c>
      <c r="M95" s="68">
        <f t="shared" si="19"/>
        <v>0</v>
      </c>
      <c r="N95" s="68">
        <f t="shared" si="19"/>
        <v>40.145597269186297</v>
      </c>
      <c r="O95" s="68">
        <f t="shared" si="19"/>
        <v>37.993867546882235</v>
      </c>
      <c r="P95" s="68">
        <f t="shared" si="19"/>
        <v>0</v>
      </c>
      <c r="Q95" s="68">
        <f t="shared" si="19"/>
        <v>0</v>
      </c>
      <c r="R95" s="68">
        <f t="shared" si="16"/>
        <v>40.145597269186297</v>
      </c>
      <c r="S95" s="68">
        <f t="shared" si="11"/>
        <v>0</v>
      </c>
      <c r="T95" s="68">
        <f t="shared" si="17"/>
        <v>0</v>
      </c>
      <c r="U95" s="43"/>
    </row>
    <row r="96" spans="1:21" x14ac:dyDescent="0.35">
      <c r="A96" s="63">
        <v>45600.749999999782</v>
      </c>
      <c r="B96" s="70">
        <v>211.50400000000002</v>
      </c>
      <c r="C96" s="71">
        <v>17110.328978720001</v>
      </c>
      <c r="D96" s="66">
        <v>0</v>
      </c>
      <c r="E96" s="66">
        <v>0</v>
      </c>
      <c r="F96" s="19">
        <f t="shared" si="12"/>
        <v>211.50400000000002</v>
      </c>
      <c r="G96" s="19">
        <f t="shared" si="12"/>
        <v>17110.328978720001</v>
      </c>
      <c r="H96" s="67">
        <v>0</v>
      </c>
      <c r="I96" s="34">
        <f t="shared" si="13"/>
        <v>211.50400000000002</v>
      </c>
      <c r="J96" s="68">
        <f t="shared" si="14"/>
        <v>80.898370615780308</v>
      </c>
      <c r="K96" s="110">
        <v>1.57</v>
      </c>
      <c r="L96" s="68">
        <f t="shared" si="15"/>
        <v>24.427999999999997</v>
      </c>
      <c r="M96" s="68">
        <f t="shared" si="19"/>
        <v>0</v>
      </c>
      <c r="N96" s="68">
        <f t="shared" si="19"/>
        <v>40.145597269186297</v>
      </c>
      <c r="O96" s="68">
        <f t="shared" si="19"/>
        <v>37.993867546882235</v>
      </c>
      <c r="P96" s="68">
        <f t="shared" si="19"/>
        <v>0</v>
      </c>
      <c r="Q96" s="68">
        <f t="shared" si="19"/>
        <v>0</v>
      </c>
      <c r="R96" s="68">
        <f t="shared" si="16"/>
        <v>40.145597269186297</v>
      </c>
      <c r="S96" s="68">
        <f t="shared" si="11"/>
        <v>40.752773346594012</v>
      </c>
      <c r="T96" s="68">
        <f t="shared" si="17"/>
        <v>8619.3745738980215</v>
      </c>
      <c r="U96" s="43"/>
    </row>
    <row r="97" spans="1:21" x14ac:dyDescent="0.35">
      <c r="A97" s="63">
        <v>45600.791666666446</v>
      </c>
      <c r="B97" s="70">
        <v>325.12700000000001</v>
      </c>
      <c r="C97" s="71">
        <v>11326.153433429999</v>
      </c>
      <c r="D97" s="66">
        <v>88.4</v>
      </c>
      <c r="E97" s="66">
        <v>3079.51</v>
      </c>
      <c r="F97" s="19">
        <f t="shared" si="12"/>
        <v>236.727</v>
      </c>
      <c r="G97" s="19">
        <f t="shared" si="12"/>
        <v>8246.6434334299993</v>
      </c>
      <c r="H97" s="67">
        <v>0</v>
      </c>
      <c r="I97" s="34">
        <f t="shared" si="13"/>
        <v>236.727</v>
      </c>
      <c r="J97" s="68">
        <f t="shared" si="14"/>
        <v>34.836091503841978</v>
      </c>
      <c r="K97" s="110">
        <v>1.57</v>
      </c>
      <c r="L97" s="68">
        <f t="shared" si="15"/>
        <v>24.427999999999997</v>
      </c>
      <c r="M97" s="68">
        <f t="shared" si="19"/>
        <v>0</v>
      </c>
      <c r="N97" s="68">
        <f t="shared" si="19"/>
        <v>40.145597269186297</v>
      </c>
      <c r="O97" s="68">
        <f t="shared" si="19"/>
        <v>37.993867546882235</v>
      </c>
      <c r="P97" s="68">
        <f t="shared" si="19"/>
        <v>0</v>
      </c>
      <c r="Q97" s="68">
        <f t="shared" si="19"/>
        <v>0</v>
      </c>
      <c r="R97" s="68">
        <f t="shared" si="16"/>
        <v>40.145597269186297</v>
      </c>
      <c r="S97" s="68">
        <f t="shared" si="11"/>
        <v>0</v>
      </c>
      <c r="T97" s="68">
        <f t="shared" si="17"/>
        <v>0</v>
      </c>
      <c r="U97" s="43"/>
    </row>
    <row r="98" spans="1:21" x14ac:dyDescent="0.35">
      <c r="A98" s="63">
        <v>45600.83333333311</v>
      </c>
      <c r="B98" s="70">
        <v>290.11</v>
      </c>
      <c r="C98" s="71">
        <v>7181.3336213000002</v>
      </c>
      <c r="D98" s="66">
        <v>0</v>
      </c>
      <c r="E98" s="66">
        <v>0</v>
      </c>
      <c r="F98" s="19">
        <f t="shared" si="12"/>
        <v>290.11</v>
      </c>
      <c r="G98" s="19">
        <f t="shared" si="12"/>
        <v>7181.3336213000002</v>
      </c>
      <c r="H98" s="67">
        <v>0</v>
      </c>
      <c r="I98" s="34">
        <f t="shared" si="13"/>
        <v>290.11</v>
      </c>
      <c r="J98" s="68">
        <f t="shared" si="14"/>
        <v>24.753830000000001</v>
      </c>
      <c r="K98" s="110">
        <v>1.57</v>
      </c>
      <c r="L98" s="68">
        <f t="shared" si="15"/>
        <v>24.427999999999997</v>
      </c>
      <c r="M98" s="68">
        <f t="shared" si="19"/>
        <v>0</v>
      </c>
      <c r="N98" s="68">
        <f t="shared" si="19"/>
        <v>40.145597269186297</v>
      </c>
      <c r="O98" s="68">
        <f t="shared" si="19"/>
        <v>37.993867546882235</v>
      </c>
      <c r="P98" s="68">
        <f t="shared" si="19"/>
        <v>0</v>
      </c>
      <c r="Q98" s="68">
        <f t="shared" si="19"/>
        <v>0</v>
      </c>
      <c r="R98" s="68">
        <f t="shared" si="16"/>
        <v>40.145597269186297</v>
      </c>
      <c r="S98" s="68">
        <f t="shared" si="11"/>
        <v>0</v>
      </c>
      <c r="T98" s="68">
        <f t="shared" si="17"/>
        <v>0</v>
      </c>
      <c r="U98" s="43"/>
    </row>
    <row r="99" spans="1:21" x14ac:dyDescent="0.35">
      <c r="A99" s="63">
        <v>45600.874999999774</v>
      </c>
      <c r="B99" s="70">
        <v>287.52600000000001</v>
      </c>
      <c r="C99" s="71">
        <v>6986.6035152599998</v>
      </c>
      <c r="D99" s="66">
        <v>0</v>
      </c>
      <c r="E99" s="66">
        <v>0</v>
      </c>
      <c r="F99" s="19">
        <f t="shared" si="12"/>
        <v>287.52600000000001</v>
      </c>
      <c r="G99" s="19">
        <f t="shared" si="12"/>
        <v>6986.6035152599998</v>
      </c>
      <c r="H99" s="67">
        <v>0</v>
      </c>
      <c r="I99" s="34">
        <f t="shared" si="13"/>
        <v>287.52600000000001</v>
      </c>
      <c r="J99" s="68">
        <f t="shared" si="14"/>
        <v>24.299032140606414</v>
      </c>
      <c r="K99" s="110">
        <v>1.57</v>
      </c>
      <c r="L99" s="68">
        <f t="shared" si="15"/>
        <v>24.427999999999997</v>
      </c>
      <c r="M99" s="68">
        <f t="shared" si="19"/>
        <v>0</v>
      </c>
      <c r="N99" s="68">
        <f t="shared" si="19"/>
        <v>40.145597269186297</v>
      </c>
      <c r="O99" s="68">
        <f t="shared" si="19"/>
        <v>37.993867546882235</v>
      </c>
      <c r="P99" s="68">
        <f t="shared" si="19"/>
        <v>0</v>
      </c>
      <c r="Q99" s="68">
        <f t="shared" si="19"/>
        <v>0</v>
      </c>
      <c r="R99" s="68">
        <f t="shared" si="16"/>
        <v>40.145597269186297</v>
      </c>
      <c r="S99" s="68">
        <f t="shared" si="11"/>
        <v>0</v>
      </c>
      <c r="T99" s="68">
        <f t="shared" si="17"/>
        <v>0</v>
      </c>
      <c r="U99" s="43"/>
    </row>
    <row r="100" spans="1:21" x14ac:dyDescent="0.35">
      <c r="A100" s="63">
        <v>45600.916666666439</v>
      </c>
      <c r="B100" s="70">
        <v>263.23899999999998</v>
      </c>
      <c r="C100" s="71">
        <v>5953.8804081799999</v>
      </c>
      <c r="D100" s="66">
        <v>0</v>
      </c>
      <c r="E100" s="66">
        <v>0</v>
      </c>
      <c r="F100" s="19">
        <f t="shared" si="12"/>
        <v>263.23899999999998</v>
      </c>
      <c r="G100" s="19">
        <f t="shared" si="12"/>
        <v>5953.8804081799999</v>
      </c>
      <c r="H100" s="67">
        <v>0</v>
      </c>
      <c r="I100" s="34">
        <f t="shared" si="13"/>
        <v>263.23899999999998</v>
      </c>
      <c r="J100" s="68">
        <f t="shared" si="14"/>
        <v>22.617774752905156</v>
      </c>
      <c r="K100" s="110">
        <v>1.57</v>
      </c>
      <c r="L100" s="68">
        <f t="shared" si="15"/>
        <v>24.427999999999997</v>
      </c>
      <c r="M100" s="68">
        <f t="shared" si="19"/>
        <v>0</v>
      </c>
      <c r="N100" s="68">
        <f t="shared" si="19"/>
        <v>40.145597269186297</v>
      </c>
      <c r="O100" s="68">
        <f t="shared" si="19"/>
        <v>37.993867546882235</v>
      </c>
      <c r="P100" s="68">
        <f t="shared" si="19"/>
        <v>0</v>
      </c>
      <c r="Q100" s="68">
        <f t="shared" si="19"/>
        <v>0</v>
      </c>
      <c r="R100" s="68">
        <f t="shared" si="16"/>
        <v>40.145597269186297</v>
      </c>
      <c r="S100" s="68">
        <f t="shared" si="11"/>
        <v>0</v>
      </c>
      <c r="T100" s="68">
        <f t="shared" si="17"/>
        <v>0</v>
      </c>
      <c r="U100" s="43"/>
    </row>
    <row r="101" spans="1:21" x14ac:dyDescent="0.35">
      <c r="A101" s="63">
        <v>45600.958333333103</v>
      </c>
      <c r="B101" s="70">
        <v>237.245</v>
      </c>
      <c r="C101" s="71">
        <v>4789.4197330500001</v>
      </c>
      <c r="D101" s="66">
        <v>0</v>
      </c>
      <c r="E101" s="66">
        <v>0</v>
      </c>
      <c r="F101" s="19">
        <f t="shared" si="12"/>
        <v>237.245</v>
      </c>
      <c r="G101" s="19">
        <f t="shared" si="12"/>
        <v>4789.4197330500001</v>
      </c>
      <c r="H101" s="67">
        <v>0</v>
      </c>
      <c r="I101" s="34">
        <f t="shared" si="13"/>
        <v>237.245</v>
      </c>
      <c r="J101" s="68">
        <f t="shared" si="14"/>
        <v>20.187652987628823</v>
      </c>
      <c r="K101" s="110">
        <v>1.57</v>
      </c>
      <c r="L101" s="68">
        <f t="shared" si="15"/>
        <v>24.427999999999997</v>
      </c>
      <c r="M101" s="68">
        <f t="shared" si="19"/>
        <v>0</v>
      </c>
      <c r="N101" s="68">
        <f t="shared" si="19"/>
        <v>40.145597269186297</v>
      </c>
      <c r="O101" s="68">
        <f t="shared" si="19"/>
        <v>37.993867546882235</v>
      </c>
      <c r="P101" s="68">
        <f t="shared" si="19"/>
        <v>0</v>
      </c>
      <c r="Q101" s="68">
        <f t="shared" si="19"/>
        <v>0</v>
      </c>
      <c r="R101" s="68">
        <f t="shared" si="16"/>
        <v>40.145597269186297</v>
      </c>
      <c r="S101" s="68">
        <f t="shared" si="11"/>
        <v>0</v>
      </c>
      <c r="T101" s="68">
        <f t="shared" si="17"/>
        <v>0</v>
      </c>
      <c r="U101" s="43"/>
    </row>
    <row r="102" spans="1:21" x14ac:dyDescent="0.35">
      <c r="A102" s="63">
        <v>45600.999999999767</v>
      </c>
      <c r="B102" s="70">
        <v>214.499</v>
      </c>
      <c r="C102" s="71">
        <v>3578.8237306599999</v>
      </c>
      <c r="D102" s="66">
        <v>0</v>
      </c>
      <c r="E102" s="66">
        <v>0</v>
      </c>
      <c r="F102" s="19">
        <f t="shared" si="12"/>
        <v>214.499</v>
      </c>
      <c r="G102" s="19">
        <f t="shared" si="12"/>
        <v>3578.8237306599999</v>
      </c>
      <c r="H102" s="67">
        <v>0</v>
      </c>
      <c r="I102" s="34">
        <f t="shared" si="13"/>
        <v>214.499</v>
      </c>
      <c r="J102" s="68">
        <f t="shared" si="14"/>
        <v>16.684570700376227</v>
      </c>
      <c r="K102" s="110">
        <v>1.57</v>
      </c>
      <c r="L102" s="68">
        <f t="shared" si="15"/>
        <v>24.427999999999997</v>
      </c>
      <c r="M102" s="68">
        <f t="shared" si="19"/>
        <v>0</v>
      </c>
      <c r="N102" s="68">
        <f t="shared" si="19"/>
        <v>40.145597269186297</v>
      </c>
      <c r="O102" s="68">
        <f t="shared" si="19"/>
        <v>37.993867546882235</v>
      </c>
      <c r="P102" s="68">
        <f t="shared" si="19"/>
        <v>0</v>
      </c>
      <c r="Q102" s="68">
        <f t="shared" si="19"/>
        <v>0</v>
      </c>
      <c r="R102" s="68">
        <f t="shared" si="16"/>
        <v>40.145597269186297</v>
      </c>
      <c r="S102" s="68">
        <f t="shared" si="11"/>
        <v>0</v>
      </c>
      <c r="T102" s="68">
        <f t="shared" si="17"/>
        <v>0</v>
      </c>
      <c r="U102" s="43"/>
    </row>
    <row r="103" spans="1:21" x14ac:dyDescent="0.35">
      <c r="A103" s="63">
        <v>45601.041666666431</v>
      </c>
      <c r="B103" s="64">
        <v>205.816</v>
      </c>
      <c r="C103" s="65">
        <v>3359.3340574399999</v>
      </c>
      <c r="D103" s="66">
        <v>0</v>
      </c>
      <c r="E103" s="66">
        <v>0</v>
      </c>
      <c r="F103" s="19">
        <f t="shared" si="12"/>
        <v>205.816</v>
      </c>
      <c r="G103" s="19">
        <f t="shared" si="12"/>
        <v>3359.3340574399999</v>
      </c>
      <c r="H103" s="67">
        <v>0</v>
      </c>
      <c r="I103" s="34">
        <f t="shared" si="13"/>
        <v>205.816</v>
      </c>
      <c r="J103" s="68">
        <f t="shared" si="14"/>
        <v>16.322025777587747</v>
      </c>
      <c r="K103" s="110">
        <v>1.48</v>
      </c>
      <c r="L103" s="68">
        <f t="shared" si="15"/>
        <v>23.491999999999997</v>
      </c>
      <c r="M103" s="68">
        <f t="shared" si="19"/>
        <v>0</v>
      </c>
      <c r="N103" s="68">
        <f t="shared" si="19"/>
        <v>40.145597269186297</v>
      </c>
      <c r="O103" s="68">
        <f t="shared" si="19"/>
        <v>37.993867546882235</v>
      </c>
      <c r="P103" s="68">
        <f t="shared" si="19"/>
        <v>0</v>
      </c>
      <c r="Q103" s="68">
        <f t="shared" si="19"/>
        <v>0</v>
      </c>
      <c r="R103" s="68">
        <f t="shared" si="16"/>
        <v>40.145597269186297</v>
      </c>
      <c r="S103" s="68">
        <f t="shared" si="11"/>
        <v>0</v>
      </c>
      <c r="T103" s="68">
        <f t="shared" si="17"/>
        <v>0</v>
      </c>
      <c r="U103" s="43"/>
    </row>
    <row r="104" spans="1:21" x14ac:dyDescent="0.35">
      <c r="A104" s="63">
        <v>45601.083333333096</v>
      </c>
      <c r="B104" s="70">
        <v>188.87300000000002</v>
      </c>
      <c r="C104" s="71">
        <v>2666.1724913899998</v>
      </c>
      <c r="D104" s="66">
        <v>0</v>
      </c>
      <c r="E104" s="66">
        <v>0</v>
      </c>
      <c r="F104" s="19">
        <f t="shared" si="12"/>
        <v>188.87300000000002</v>
      </c>
      <c r="G104" s="19">
        <f t="shared" si="12"/>
        <v>2666.1724913899998</v>
      </c>
      <c r="H104" s="67">
        <v>0</v>
      </c>
      <c r="I104" s="34">
        <f t="shared" si="13"/>
        <v>188.87300000000002</v>
      </c>
      <c r="J104" s="68">
        <f t="shared" si="14"/>
        <v>14.116218259835971</v>
      </c>
      <c r="K104" s="110">
        <v>1.48</v>
      </c>
      <c r="L104" s="68">
        <f t="shared" si="15"/>
        <v>23.491999999999997</v>
      </c>
      <c r="M104" s="68">
        <f t="shared" ref="M104:Q119" si="20">M103</f>
        <v>0</v>
      </c>
      <c r="N104" s="68">
        <f t="shared" si="20"/>
        <v>40.145597269186297</v>
      </c>
      <c r="O104" s="68">
        <f t="shared" si="20"/>
        <v>37.993867546882235</v>
      </c>
      <c r="P104" s="68">
        <f t="shared" si="20"/>
        <v>0</v>
      </c>
      <c r="Q104" s="68">
        <f t="shared" si="20"/>
        <v>0</v>
      </c>
      <c r="R104" s="68">
        <f t="shared" si="16"/>
        <v>40.145597269186297</v>
      </c>
      <c r="S104" s="68">
        <f t="shared" si="11"/>
        <v>0</v>
      </c>
      <c r="T104" s="68">
        <f t="shared" si="17"/>
        <v>0</v>
      </c>
      <c r="U104" s="43"/>
    </row>
    <row r="105" spans="1:21" x14ac:dyDescent="0.35">
      <c r="A105" s="63">
        <v>45601.12499999976</v>
      </c>
      <c r="B105" s="70">
        <v>179.48099999999999</v>
      </c>
      <c r="C105" s="71">
        <v>2362.0555963300003</v>
      </c>
      <c r="D105" s="66">
        <v>0</v>
      </c>
      <c r="E105" s="66">
        <v>0</v>
      </c>
      <c r="F105" s="19">
        <f t="shared" si="12"/>
        <v>179.48099999999999</v>
      </c>
      <c r="G105" s="19">
        <f t="shared" si="12"/>
        <v>2362.0555963300003</v>
      </c>
      <c r="H105" s="67">
        <v>0</v>
      </c>
      <c r="I105" s="34">
        <f t="shared" si="13"/>
        <v>179.48099999999999</v>
      </c>
      <c r="J105" s="68">
        <f t="shared" si="14"/>
        <v>13.160477133122727</v>
      </c>
      <c r="K105" s="110">
        <v>1.48</v>
      </c>
      <c r="L105" s="68">
        <f t="shared" si="15"/>
        <v>23.491999999999997</v>
      </c>
      <c r="M105" s="68">
        <f t="shared" si="20"/>
        <v>0</v>
      </c>
      <c r="N105" s="68">
        <f t="shared" si="20"/>
        <v>40.145597269186297</v>
      </c>
      <c r="O105" s="68">
        <f t="shared" si="20"/>
        <v>37.993867546882235</v>
      </c>
      <c r="P105" s="68">
        <f t="shared" si="20"/>
        <v>0</v>
      </c>
      <c r="Q105" s="68">
        <f t="shared" si="20"/>
        <v>0</v>
      </c>
      <c r="R105" s="68">
        <f t="shared" si="16"/>
        <v>40.145597269186297</v>
      </c>
      <c r="S105" s="68">
        <f t="shared" si="11"/>
        <v>0</v>
      </c>
      <c r="T105" s="68">
        <f t="shared" si="17"/>
        <v>0</v>
      </c>
      <c r="U105" s="43"/>
    </row>
    <row r="106" spans="1:21" x14ac:dyDescent="0.35">
      <c r="A106" s="63">
        <v>45601.166666666424</v>
      </c>
      <c r="B106" s="70">
        <v>182.60500000000002</v>
      </c>
      <c r="C106" s="71">
        <v>2384.31721565</v>
      </c>
      <c r="D106" s="66">
        <v>0</v>
      </c>
      <c r="E106" s="66">
        <v>0</v>
      </c>
      <c r="F106" s="19">
        <f t="shared" si="12"/>
        <v>182.60500000000002</v>
      </c>
      <c r="G106" s="19">
        <f t="shared" si="12"/>
        <v>2384.31721565</v>
      </c>
      <c r="H106" s="67">
        <v>0</v>
      </c>
      <c r="I106" s="34">
        <f t="shared" si="13"/>
        <v>182.60500000000002</v>
      </c>
      <c r="J106" s="68">
        <f t="shared" si="14"/>
        <v>13.05723948221571</v>
      </c>
      <c r="K106" s="110">
        <v>1.48</v>
      </c>
      <c r="L106" s="68">
        <f t="shared" si="15"/>
        <v>23.491999999999997</v>
      </c>
      <c r="M106" s="68">
        <f t="shared" si="20"/>
        <v>0</v>
      </c>
      <c r="N106" s="68">
        <f t="shared" si="20"/>
        <v>40.145597269186297</v>
      </c>
      <c r="O106" s="68">
        <f t="shared" si="20"/>
        <v>37.993867546882235</v>
      </c>
      <c r="P106" s="68">
        <f t="shared" si="20"/>
        <v>0</v>
      </c>
      <c r="Q106" s="68">
        <f t="shared" si="20"/>
        <v>0</v>
      </c>
      <c r="R106" s="68">
        <f t="shared" si="16"/>
        <v>40.145597269186297</v>
      </c>
      <c r="S106" s="68">
        <f t="shared" si="11"/>
        <v>0</v>
      </c>
      <c r="T106" s="68">
        <f t="shared" si="17"/>
        <v>0</v>
      </c>
      <c r="U106" s="43"/>
    </row>
    <row r="107" spans="1:21" x14ac:dyDescent="0.35">
      <c r="A107" s="63">
        <v>45601.208333333088</v>
      </c>
      <c r="B107" s="70">
        <v>187.863</v>
      </c>
      <c r="C107" s="71">
        <v>2821.9175749199999</v>
      </c>
      <c r="D107" s="66">
        <v>0</v>
      </c>
      <c r="E107" s="66">
        <v>0</v>
      </c>
      <c r="F107" s="19">
        <f t="shared" si="12"/>
        <v>187.863</v>
      </c>
      <c r="G107" s="19">
        <f t="shared" si="12"/>
        <v>2821.9175749199999</v>
      </c>
      <c r="H107" s="67">
        <v>0</v>
      </c>
      <c r="I107" s="34">
        <f t="shared" si="13"/>
        <v>187.863</v>
      </c>
      <c r="J107" s="68">
        <f t="shared" si="14"/>
        <v>15.021146127337474</v>
      </c>
      <c r="K107" s="110">
        <v>1.48</v>
      </c>
      <c r="L107" s="68">
        <f t="shared" si="15"/>
        <v>23.491999999999997</v>
      </c>
      <c r="M107" s="68">
        <f t="shared" si="20"/>
        <v>0</v>
      </c>
      <c r="N107" s="68">
        <f t="shared" si="20"/>
        <v>40.145597269186297</v>
      </c>
      <c r="O107" s="68">
        <f t="shared" si="20"/>
        <v>37.993867546882235</v>
      </c>
      <c r="P107" s="68">
        <f t="shared" si="20"/>
        <v>0</v>
      </c>
      <c r="Q107" s="68">
        <f t="shared" si="20"/>
        <v>0</v>
      </c>
      <c r="R107" s="68">
        <f t="shared" si="16"/>
        <v>40.145597269186297</v>
      </c>
      <c r="S107" s="68">
        <f t="shared" si="11"/>
        <v>0</v>
      </c>
      <c r="T107" s="68">
        <f t="shared" si="17"/>
        <v>0</v>
      </c>
      <c r="U107" s="43"/>
    </row>
    <row r="108" spans="1:21" x14ac:dyDescent="0.35">
      <c r="A108" s="63">
        <v>45601.249999999753</v>
      </c>
      <c r="B108" s="70">
        <v>206.50099999999998</v>
      </c>
      <c r="C108" s="71">
        <v>3896.6233247300001</v>
      </c>
      <c r="D108" s="66">
        <v>0</v>
      </c>
      <c r="E108" s="66">
        <v>0</v>
      </c>
      <c r="F108" s="19">
        <f t="shared" si="12"/>
        <v>206.50099999999998</v>
      </c>
      <c r="G108" s="19">
        <f t="shared" si="12"/>
        <v>3896.6233247300001</v>
      </c>
      <c r="H108" s="67">
        <v>0</v>
      </c>
      <c r="I108" s="34">
        <f t="shared" si="13"/>
        <v>206.50099999999998</v>
      </c>
      <c r="J108" s="68">
        <f t="shared" si="14"/>
        <v>18.869755229902037</v>
      </c>
      <c r="K108" s="110">
        <v>1.48</v>
      </c>
      <c r="L108" s="68">
        <f t="shared" si="15"/>
        <v>23.491999999999997</v>
      </c>
      <c r="M108" s="68">
        <f t="shared" si="20"/>
        <v>0</v>
      </c>
      <c r="N108" s="68">
        <f t="shared" si="20"/>
        <v>40.145597269186297</v>
      </c>
      <c r="O108" s="68">
        <f t="shared" si="20"/>
        <v>37.993867546882235</v>
      </c>
      <c r="P108" s="68">
        <f t="shared" si="20"/>
        <v>0</v>
      </c>
      <c r="Q108" s="68">
        <f t="shared" si="20"/>
        <v>0</v>
      </c>
      <c r="R108" s="68">
        <f t="shared" si="16"/>
        <v>40.145597269186297</v>
      </c>
      <c r="S108" s="68">
        <f t="shared" si="11"/>
        <v>0</v>
      </c>
      <c r="T108" s="68">
        <f t="shared" si="17"/>
        <v>0</v>
      </c>
      <c r="U108" s="43"/>
    </row>
    <row r="109" spans="1:21" x14ac:dyDescent="0.35">
      <c r="A109" s="63">
        <v>45601.291666666417</v>
      </c>
      <c r="B109" s="70">
        <v>226.94200000000001</v>
      </c>
      <c r="C109" s="71">
        <v>6451.2642842199994</v>
      </c>
      <c r="D109" s="66">
        <v>0</v>
      </c>
      <c r="E109" s="66">
        <v>0</v>
      </c>
      <c r="F109" s="19">
        <f t="shared" si="12"/>
        <v>226.94200000000001</v>
      </c>
      <c r="G109" s="19">
        <f t="shared" si="12"/>
        <v>6451.2642842199994</v>
      </c>
      <c r="H109" s="67">
        <v>0</v>
      </c>
      <c r="I109" s="34">
        <f t="shared" si="13"/>
        <v>226.94200000000001</v>
      </c>
      <c r="J109" s="68">
        <f t="shared" si="14"/>
        <v>28.426929718694641</v>
      </c>
      <c r="K109" s="110">
        <v>1.48</v>
      </c>
      <c r="L109" s="68">
        <f t="shared" si="15"/>
        <v>23.491999999999997</v>
      </c>
      <c r="M109" s="68">
        <f t="shared" si="20"/>
        <v>0</v>
      </c>
      <c r="N109" s="68">
        <f t="shared" si="20"/>
        <v>40.145597269186297</v>
      </c>
      <c r="O109" s="68">
        <f t="shared" si="20"/>
        <v>37.993867546882235</v>
      </c>
      <c r="P109" s="68">
        <f t="shared" si="20"/>
        <v>0</v>
      </c>
      <c r="Q109" s="68">
        <f t="shared" si="20"/>
        <v>0</v>
      </c>
      <c r="R109" s="68">
        <f t="shared" si="16"/>
        <v>40.145597269186297</v>
      </c>
      <c r="S109" s="68">
        <f t="shared" si="11"/>
        <v>0</v>
      </c>
      <c r="T109" s="68">
        <f t="shared" si="17"/>
        <v>0</v>
      </c>
      <c r="U109" s="43"/>
    </row>
    <row r="110" spans="1:21" x14ac:dyDescent="0.35">
      <c r="A110" s="63">
        <v>45601.333333333081</v>
      </c>
      <c r="B110" s="70">
        <v>252.654</v>
      </c>
      <c r="C110" s="71">
        <v>7566.6184233599997</v>
      </c>
      <c r="D110" s="66">
        <v>0</v>
      </c>
      <c r="E110" s="66">
        <v>0</v>
      </c>
      <c r="F110" s="19">
        <f t="shared" si="12"/>
        <v>252.654</v>
      </c>
      <c r="G110" s="19">
        <f t="shared" si="12"/>
        <v>7566.6184233599997</v>
      </c>
      <c r="H110" s="67">
        <v>0</v>
      </c>
      <c r="I110" s="34">
        <f t="shared" si="13"/>
        <v>252.654</v>
      </c>
      <c r="J110" s="68">
        <f t="shared" si="14"/>
        <v>29.948539992875631</v>
      </c>
      <c r="K110" s="110">
        <v>1.48</v>
      </c>
      <c r="L110" s="68">
        <f t="shared" si="15"/>
        <v>23.491999999999997</v>
      </c>
      <c r="M110" s="68">
        <f t="shared" si="20"/>
        <v>0</v>
      </c>
      <c r="N110" s="68">
        <f t="shared" si="20"/>
        <v>40.145597269186297</v>
      </c>
      <c r="O110" s="68">
        <f t="shared" si="20"/>
        <v>37.993867546882235</v>
      </c>
      <c r="P110" s="68">
        <f t="shared" si="20"/>
        <v>0</v>
      </c>
      <c r="Q110" s="68">
        <f t="shared" si="20"/>
        <v>0</v>
      </c>
      <c r="R110" s="68">
        <f t="shared" si="16"/>
        <v>40.145597269186297</v>
      </c>
      <c r="S110" s="68">
        <f t="shared" si="11"/>
        <v>0</v>
      </c>
      <c r="T110" s="68">
        <f t="shared" si="17"/>
        <v>0</v>
      </c>
      <c r="U110" s="43"/>
    </row>
    <row r="111" spans="1:21" x14ac:dyDescent="0.35">
      <c r="A111" s="63">
        <v>45601.374999999745</v>
      </c>
      <c r="B111" s="70">
        <v>274.93600000000004</v>
      </c>
      <c r="C111" s="71">
        <v>6530.5534995200005</v>
      </c>
      <c r="D111" s="66">
        <v>0</v>
      </c>
      <c r="E111" s="66">
        <v>0</v>
      </c>
      <c r="F111" s="19">
        <f t="shared" si="12"/>
        <v>274.93600000000004</v>
      </c>
      <c r="G111" s="19">
        <f t="shared" si="12"/>
        <v>6530.5534995200005</v>
      </c>
      <c r="H111" s="67">
        <v>0</v>
      </c>
      <c r="I111" s="34">
        <f t="shared" si="13"/>
        <v>274.93600000000004</v>
      </c>
      <c r="J111" s="68">
        <f t="shared" si="14"/>
        <v>23.75299524078331</v>
      </c>
      <c r="K111" s="110">
        <v>1.48</v>
      </c>
      <c r="L111" s="68">
        <f t="shared" si="15"/>
        <v>23.491999999999997</v>
      </c>
      <c r="M111" s="68">
        <f t="shared" si="20"/>
        <v>0</v>
      </c>
      <c r="N111" s="68">
        <f t="shared" si="20"/>
        <v>40.145597269186297</v>
      </c>
      <c r="O111" s="68">
        <f t="shared" si="20"/>
        <v>37.993867546882235</v>
      </c>
      <c r="P111" s="68">
        <f t="shared" si="20"/>
        <v>0</v>
      </c>
      <c r="Q111" s="68">
        <f t="shared" si="20"/>
        <v>0</v>
      </c>
      <c r="R111" s="68">
        <f t="shared" si="16"/>
        <v>40.145597269186297</v>
      </c>
      <c r="S111" s="68">
        <f t="shared" si="11"/>
        <v>0</v>
      </c>
      <c r="T111" s="68">
        <f t="shared" si="17"/>
        <v>0</v>
      </c>
      <c r="U111" s="43"/>
    </row>
    <row r="112" spans="1:21" x14ac:dyDescent="0.35">
      <c r="A112" s="63">
        <v>45601.41666666641</v>
      </c>
      <c r="B112" s="70">
        <v>281.69799999999998</v>
      </c>
      <c r="C112" s="71">
        <v>5745.7364489000001</v>
      </c>
      <c r="D112" s="66">
        <v>0</v>
      </c>
      <c r="E112" s="66">
        <v>0</v>
      </c>
      <c r="F112" s="19">
        <f t="shared" si="12"/>
        <v>281.69799999999998</v>
      </c>
      <c r="G112" s="19">
        <f t="shared" si="12"/>
        <v>5745.7364489000001</v>
      </c>
      <c r="H112" s="67">
        <v>0</v>
      </c>
      <c r="I112" s="34">
        <f t="shared" si="13"/>
        <v>281.69799999999998</v>
      </c>
      <c r="J112" s="68">
        <f t="shared" si="14"/>
        <v>20.396795323005492</v>
      </c>
      <c r="K112" s="110">
        <v>1.48</v>
      </c>
      <c r="L112" s="68">
        <f t="shared" si="15"/>
        <v>23.491999999999997</v>
      </c>
      <c r="M112" s="68">
        <f t="shared" si="20"/>
        <v>0</v>
      </c>
      <c r="N112" s="68">
        <f t="shared" si="20"/>
        <v>40.145597269186297</v>
      </c>
      <c r="O112" s="68">
        <f t="shared" si="20"/>
        <v>37.993867546882235</v>
      </c>
      <c r="P112" s="68">
        <f t="shared" si="20"/>
        <v>0</v>
      </c>
      <c r="Q112" s="68">
        <f t="shared" si="20"/>
        <v>0</v>
      </c>
      <c r="R112" s="68">
        <f t="shared" si="16"/>
        <v>40.145597269186297</v>
      </c>
      <c r="S112" s="68">
        <f t="shared" si="11"/>
        <v>0</v>
      </c>
      <c r="T112" s="68">
        <f t="shared" si="17"/>
        <v>0</v>
      </c>
      <c r="U112" s="43"/>
    </row>
    <row r="113" spans="1:21" x14ac:dyDescent="0.35">
      <c r="A113" s="63">
        <v>45601.458333333074</v>
      </c>
      <c r="B113" s="70">
        <v>292.339</v>
      </c>
      <c r="C113" s="71">
        <v>6342.3229677099998</v>
      </c>
      <c r="D113" s="66">
        <v>0</v>
      </c>
      <c r="E113" s="66">
        <v>0</v>
      </c>
      <c r="F113" s="19">
        <f t="shared" si="12"/>
        <v>292.339</v>
      </c>
      <c r="G113" s="19">
        <f t="shared" si="12"/>
        <v>6342.3229677099998</v>
      </c>
      <c r="H113" s="67">
        <v>0</v>
      </c>
      <c r="I113" s="34">
        <f t="shared" si="13"/>
        <v>292.339</v>
      </c>
      <c r="J113" s="68">
        <f t="shared" si="14"/>
        <v>21.695097019932337</v>
      </c>
      <c r="K113" s="110">
        <v>1.48</v>
      </c>
      <c r="L113" s="68">
        <f t="shared" si="15"/>
        <v>23.491999999999997</v>
      </c>
      <c r="M113" s="68">
        <f t="shared" si="20"/>
        <v>0</v>
      </c>
      <c r="N113" s="68">
        <f t="shared" si="20"/>
        <v>40.145597269186297</v>
      </c>
      <c r="O113" s="68">
        <f t="shared" si="20"/>
        <v>37.993867546882235</v>
      </c>
      <c r="P113" s="68">
        <f t="shared" si="20"/>
        <v>0</v>
      </c>
      <c r="Q113" s="68">
        <f t="shared" si="20"/>
        <v>0</v>
      </c>
      <c r="R113" s="68">
        <f t="shared" si="16"/>
        <v>40.145597269186297</v>
      </c>
      <c r="S113" s="68">
        <f t="shared" si="11"/>
        <v>0</v>
      </c>
      <c r="T113" s="68">
        <f t="shared" si="17"/>
        <v>0</v>
      </c>
      <c r="U113" s="43"/>
    </row>
    <row r="114" spans="1:21" x14ac:dyDescent="0.35">
      <c r="A114" s="63">
        <v>45601.499999999738</v>
      </c>
      <c r="B114" s="70">
        <v>300.07799999999997</v>
      </c>
      <c r="C114" s="71">
        <v>7092.8607314399997</v>
      </c>
      <c r="D114" s="66">
        <v>0</v>
      </c>
      <c r="E114" s="66">
        <v>0</v>
      </c>
      <c r="F114" s="19">
        <f t="shared" si="12"/>
        <v>300.07799999999997</v>
      </c>
      <c r="G114" s="19">
        <f t="shared" si="12"/>
        <v>7092.8607314399997</v>
      </c>
      <c r="H114" s="67">
        <v>0</v>
      </c>
      <c r="I114" s="34">
        <f t="shared" si="13"/>
        <v>300.07799999999997</v>
      </c>
      <c r="J114" s="68">
        <f t="shared" si="14"/>
        <v>23.636723556675264</v>
      </c>
      <c r="K114" s="110">
        <v>1.48</v>
      </c>
      <c r="L114" s="68">
        <f t="shared" si="15"/>
        <v>23.491999999999997</v>
      </c>
      <c r="M114" s="68">
        <f t="shared" si="20"/>
        <v>0</v>
      </c>
      <c r="N114" s="68">
        <f t="shared" si="20"/>
        <v>40.145597269186297</v>
      </c>
      <c r="O114" s="68">
        <f t="shared" si="20"/>
        <v>37.993867546882235</v>
      </c>
      <c r="P114" s="68">
        <f t="shared" si="20"/>
        <v>0</v>
      </c>
      <c r="Q114" s="68">
        <f t="shared" si="20"/>
        <v>0</v>
      </c>
      <c r="R114" s="68">
        <f t="shared" si="16"/>
        <v>40.145597269186297</v>
      </c>
      <c r="S114" s="68">
        <f t="shared" si="11"/>
        <v>0</v>
      </c>
      <c r="T114" s="68">
        <f t="shared" si="17"/>
        <v>0</v>
      </c>
      <c r="U114" s="43"/>
    </row>
    <row r="115" spans="1:21" x14ac:dyDescent="0.35">
      <c r="A115" s="63">
        <v>45601.541666666402</v>
      </c>
      <c r="B115" s="70">
        <v>308.7</v>
      </c>
      <c r="C115" s="71">
        <v>8702.2530000000006</v>
      </c>
      <c r="D115" s="66">
        <v>0</v>
      </c>
      <c r="E115" s="66">
        <v>0</v>
      </c>
      <c r="F115" s="19">
        <f t="shared" si="12"/>
        <v>308.7</v>
      </c>
      <c r="G115" s="19">
        <f t="shared" si="12"/>
        <v>8702.2530000000006</v>
      </c>
      <c r="H115" s="67">
        <v>0</v>
      </c>
      <c r="I115" s="34">
        <f t="shared" si="13"/>
        <v>308.7</v>
      </c>
      <c r="J115" s="68">
        <f t="shared" si="14"/>
        <v>28.19</v>
      </c>
      <c r="K115" s="110">
        <v>1.48</v>
      </c>
      <c r="L115" s="68">
        <f t="shared" si="15"/>
        <v>23.491999999999997</v>
      </c>
      <c r="M115" s="68">
        <f t="shared" si="20"/>
        <v>0</v>
      </c>
      <c r="N115" s="68">
        <f t="shared" si="20"/>
        <v>40.145597269186297</v>
      </c>
      <c r="O115" s="68">
        <f t="shared" si="20"/>
        <v>37.993867546882235</v>
      </c>
      <c r="P115" s="68">
        <f t="shared" si="20"/>
        <v>0</v>
      </c>
      <c r="Q115" s="68">
        <f t="shared" si="20"/>
        <v>0</v>
      </c>
      <c r="R115" s="68">
        <f t="shared" si="16"/>
        <v>40.145597269186297</v>
      </c>
      <c r="S115" s="68">
        <f t="shared" si="11"/>
        <v>0</v>
      </c>
      <c r="T115" s="68">
        <f t="shared" si="17"/>
        <v>0</v>
      </c>
      <c r="U115" s="43"/>
    </row>
    <row r="116" spans="1:21" x14ac:dyDescent="0.35">
      <c r="A116" s="63">
        <v>45601.583333333067</v>
      </c>
      <c r="B116" s="70">
        <v>349.15</v>
      </c>
      <c r="C116" s="71">
        <v>11043.6145</v>
      </c>
      <c r="D116" s="66">
        <v>28.841999999999999</v>
      </c>
      <c r="E116" s="66">
        <v>912.27300000000002</v>
      </c>
      <c r="F116" s="19">
        <f t="shared" si="12"/>
        <v>320.30799999999999</v>
      </c>
      <c r="G116" s="19">
        <f t="shared" si="12"/>
        <v>10131.3415</v>
      </c>
      <c r="H116" s="67">
        <v>0</v>
      </c>
      <c r="I116" s="34">
        <f t="shared" si="13"/>
        <v>320.30799999999999</v>
      </c>
      <c r="J116" s="68">
        <f t="shared" si="14"/>
        <v>31.629998314122659</v>
      </c>
      <c r="K116" s="110">
        <v>1.48</v>
      </c>
      <c r="L116" s="68">
        <f t="shared" si="15"/>
        <v>23.491999999999997</v>
      </c>
      <c r="M116" s="68">
        <f t="shared" si="20"/>
        <v>0</v>
      </c>
      <c r="N116" s="68">
        <f t="shared" si="20"/>
        <v>40.145597269186297</v>
      </c>
      <c r="O116" s="68">
        <f t="shared" si="20"/>
        <v>37.993867546882235</v>
      </c>
      <c r="P116" s="68">
        <f t="shared" si="20"/>
        <v>0</v>
      </c>
      <c r="Q116" s="68">
        <f t="shared" si="20"/>
        <v>0</v>
      </c>
      <c r="R116" s="68">
        <f t="shared" si="16"/>
        <v>40.145597269186297</v>
      </c>
      <c r="S116" s="68">
        <f t="shared" si="11"/>
        <v>0</v>
      </c>
      <c r="T116" s="68">
        <f t="shared" si="17"/>
        <v>0</v>
      </c>
      <c r="U116" s="43"/>
    </row>
    <row r="117" spans="1:21" x14ac:dyDescent="0.35">
      <c r="A117" s="63">
        <v>45601.624999999731</v>
      </c>
      <c r="B117" s="70">
        <v>329.55</v>
      </c>
      <c r="C117" s="71">
        <v>10707.0795</v>
      </c>
      <c r="D117" s="66">
        <v>0</v>
      </c>
      <c r="E117" s="66">
        <v>0</v>
      </c>
      <c r="F117" s="19">
        <f t="shared" si="12"/>
        <v>329.55</v>
      </c>
      <c r="G117" s="19">
        <f t="shared" si="12"/>
        <v>10707.0795</v>
      </c>
      <c r="H117" s="67">
        <v>0</v>
      </c>
      <c r="I117" s="34">
        <f t="shared" si="13"/>
        <v>329.55</v>
      </c>
      <c r="J117" s="68">
        <f t="shared" si="14"/>
        <v>32.489999999999995</v>
      </c>
      <c r="K117" s="110">
        <v>1.48</v>
      </c>
      <c r="L117" s="68">
        <f t="shared" si="15"/>
        <v>23.491999999999997</v>
      </c>
      <c r="M117" s="68">
        <f t="shared" si="20"/>
        <v>0</v>
      </c>
      <c r="N117" s="68">
        <f t="shared" si="20"/>
        <v>40.145597269186297</v>
      </c>
      <c r="O117" s="68">
        <f t="shared" si="20"/>
        <v>37.993867546882235</v>
      </c>
      <c r="P117" s="68">
        <f t="shared" si="20"/>
        <v>0</v>
      </c>
      <c r="Q117" s="68">
        <f t="shared" si="20"/>
        <v>0</v>
      </c>
      <c r="R117" s="68">
        <f t="shared" si="16"/>
        <v>40.145597269186297</v>
      </c>
      <c r="S117" s="68">
        <f t="shared" si="11"/>
        <v>0</v>
      </c>
      <c r="T117" s="68">
        <f t="shared" si="17"/>
        <v>0</v>
      </c>
      <c r="U117" s="43"/>
    </row>
    <row r="118" spans="1:21" x14ac:dyDescent="0.35">
      <c r="A118" s="63">
        <v>45601.666666666395</v>
      </c>
      <c r="B118" s="70">
        <v>316.78700000000003</v>
      </c>
      <c r="C118" s="71">
        <v>11130.771153170001</v>
      </c>
      <c r="D118" s="66">
        <v>0</v>
      </c>
      <c r="E118" s="66">
        <v>0</v>
      </c>
      <c r="F118" s="19">
        <f t="shared" si="12"/>
        <v>316.78700000000003</v>
      </c>
      <c r="G118" s="19">
        <f t="shared" si="12"/>
        <v>11130.771153170001</v>
      </c>
      <c r="H118" s="67">
        <v>0</v>
      </c>
      <c r="I118" s="34">
        <f t="shared" si="13"/>
        <v>316.78700000000003</v>
      </c>
      <c r="J118" s="68">
        <f t="shared" si="14"/>
        <v>35.136451789909309</v>
      </c>
      <c r="K118" s="110">
        <v>1.48</v>
      </c>
      <c r="L118" s="68">
        <f t="shared" si="15"/>
        <v>23.491999999999997</v>
      </c>
      <c r="M118" s="68">
        <f t="shared" si="20"/>
        <v>0</v>
      </c>
      <c r="N118" s="68">
        <f t="shared" si="20"/>
        <v>40.145597269186297</v>
      </c>
      <c r="O118" s="68">
        <f t="shared" si="20"/>
        <v>37.993867546882235</v>
      </c>
      <c r="P118" s="68">
        <f t="shared" si="20"/>
        <v>0</v>
      </c>
      <c r="Q118" s="68">
        <f t="shared" si="20"/>
        <v>0</v>
      </c>
      <c r="R118" s="68">
        <f t="shared" si="16"/>
        <v>40.145597269186297</v>
      </c>
      <c r="S118" s="68">
        <f t="shared" si="11"/>
        <v>0</v>
      </c>
      <c r="T118" s="68">
        <f t="shared" si="17"/>
        <v>0</v>
      </c>
      <c r="U118" s="43"/>
    </row>
    <row r="119" spans="1:21" x14ac:dyDescent="0.35">
      <c r="A119" s="63">
        <v>45601.708333333059</v>
      </c>
      <c r="B119" s="70">
        <v>317.51</v>
      </c>
      <c r="C119" s="71">
        <v>14732.231902</v>
      </c>
      <c r="D119" s="66">
        <v>0</v>
      </c>
      <c r="E119" s="66">
        <v>0</v>
      </c>
      <c r="F119" s="19">
        <f t="shared" si="12"/>
        <v>317.51</v>
      </c>
      <c r="G119" s="19">
        <f t="shared" si="12"/>
        <v>14732.231902</v>
      </c>
      <c r="H119" s="67">
        <v>0</v>
      </c>
      <c r="I119" s="34">
        <f t="shared" si="13"/>
        <v>317.51</v>
      </c>
      <c r="J119" s="68">
        <f t="shared" si="14"/>
        <v>46.39926900570061</v>
      </c>
      <c r="K119" s="110">
        <v>1.48</v>
      </c>
      <c r="L119" s="68">
        <f t="shared" si="15"/>
        <v>23.491999999999997</v>
      </c>
      <c r="M119" s="68">
        <f t="shared" si="20"/>
        <v>0</v>
      </c>
      <c r="N119" s="68">
        <f t="shared" si="20"/>
        <v>40.145597269186297</v>
      </c>
      <c r="O119" s="68">
        <f t="shared" si="20"/>
        <v>37.993867546882235</v>
      </c>
      <c r="P119" s="68">
        <f t="shared" si="20"/>
        <v>0</v>
      </c>
      <c r="Q119" s="68">
        <f t="shared" si="20"/>
        <v>0</v>
      </c>
      <c r="R119" s="68">
        <f t="shared" si="16"/>
        <v>40.145597269186297</v>
      </c>
      <c r="S119" s="68">
        <f t="shared" si="11"/>
        <v>6.2536717365143133</v>
      </c>
      <c r="T119" s="68">
        <f t="shared" si="17"/>
        <v>1985.6033130606595</v>
      </c>
      <c r="U119" s="43"/>
    </row>
    <row r="120" spans="1:21" x14ac:dyDescent="0.35">
      <c r="A120" s="63">
        <v>45601.749999999724</v>
      </c>
      <c r="B120" s="70">
        <v>318.42099999999999</v>
      </c>
      <c r="C120" s="71">
        <v>31760.29127668</v>
      </c>
      <c r="D120" s="66">
        <v>14</v>
      </c>
      <c r="E120" s="66">
        <v>1396.403</v>
      </c>
      <c r="F120" s="19">
        <f t="shared" si="12"/>
        <v>304.42099999999999</v>
      </c>
      <c r="G120" s="19">
        <f t="shared" si="12"/>
        <v>30363.888276680002</v>
      </c>
      <c r="H120" s="67">
        <v>0</v>
      </c>
      <c r="I120" s="34">
        <f t="shared" si="13"/>
        <v>304.42099999999999</v>
      </c>
      <c r="J120" s="68">
        <f t="shared" si="14"/>
        <v>99.74308039419094</v>
      </c>
      <c r="K120" s="110">
        <v>1.48</v>
      </c>
      <c r="L120" s="68">
        <f t="shared" si="15"/>
        <v>23.491999999999997</v>
      </c>
      <c r="M120" s="68">
        <f t="shared" ref="M120:Q135" si="21">M119</f>
        <v>0</v>
      </c>
      <c r="N120" s="68">
        <f t="shared" si="21"/>
        <v>40.145597269186297</v>
      </c>
      <c r="O120" s="68">
        <f t="shared" si="21"/>
        <v>37.993867546882235</v>
      </c>
      <c r="P120" s="68">
        <f t="shared" si="21"/>
        <v>0</v>
      </c>
      <c r="Q120" s="68">
        <f t="shared" si="21"/>
        <v>0</v>
      </c>
      <c r="R120" s="68">
        <f t="shared" si="16"/>
        <v>40.145597269186297</v>
      </c>
      <c r="S120" s="68">
        <f t="shared" si="11"/>
        <v>59.597483125004644</v>
      </c>
      <c r="T120" s="68">
        <f t="shared" si="17"/>
        <v>18142.725410397037</v>
      </c>
      <c r="U120" s="43"/>
    </row>
    <row r="121" spans="1:21" x14ac:dyDescent="0.35">
      <c r="A121" s="63">
        <v>45601.791666666388</v>
      </c>
      <c r="B121" s="70">
        <v>425.38299999999998</v>
      </c>
      <c r="C121" s="71">
        <v>22684.04191928</v>
      </c>
      <c r="D121" s="66">
        <v>108.05</v>
      </c>
      <c r="E121" s="66">
        <v>5761.8919999999998</v>
      </c>
      <c r="F121" s="19">
        <f t="shared" si="12"/>
        <v>317.33299999999997</v>
      </c>
      <c r="G121" s="19">
        <f t="shared" si="12"/>
        <v>16922.14991928</v>
      </c>
      <c r="H121" s="67">
        <v>0</v>
      </c>
      <c r="I121" s="34">
        <f t="shared" si="13"/>
        <v>317.33299999999997</v>
      </c>
      <c r="J121" s="68">
        <f t="shared" si="14"/>
        <v>53.326158701679311</v>
      </c>
      <c r="K121" s="110">
        <v>1.48</v>
      </c>
      <c r="L121" s="68">
        <f t="shared" si="15"/>
        <v>23.491999999999997</v>
      </c>
      <c r="M121" s="68">
        <f t="shared" si="21"/>
        <v>0</v>
      </c>
      <c r="N121" s="68">
        <f t="shared" si="21"/>
        <v>40.145597269186297</v>
      </c>
      <c r="O121" s="68">
        <f t="shared" si="21"/>
        <v>37.993867546882235</v>
      </c>
      <c r="P121" s="68">
        <f t="shared" si="21"/>
        <v>0</v>
      </c>
      <c r="Q121" s="68">
        <f t="shared" si="21"/>
        <v>0</v>
      </c>
      <c r="R121" s="68">
        <f t="shared" si="16"/>
        <v>40.145597269186297</v>
      </c>
      <c r="S121" s="68">
        <f t="shared" si="11"/>
        <v>13.180561432493015</v>
      </c>
      <c r="T121" s="68">
        <f t="shared" si="17"/>
        <v>4182.6271010573055</v>
      </c>
      <c r="U121" s="43"/>
    </row>
    <row r="122" spans="1:21" x14ac:dyDescent="0.35">
      <c r="A122" s="63">
        <v>45601.833333333052</v>
      </c>
      <c r="B122" s="70">
        <v>366.71199999999999</v>
      </c>
      <c r="C122" s="71">
        <v>14221.252713280001</v>
      </c>
      <c r="D122" s="66">
        <v>63.3</v>
      </c>
      <c r="E122" s="66">
        <v>2454.8020000000001</v>
      </c>
      <c r="F122" s="19">
        <f t="shared" si="12"/>
        <v>303.41199999999998</v>
      </c>
      <c r="G122" s="19">
        <f t="shared" si="12"/>
        <v>11766.450713280001</v>
      </c>
      <c r="H122" s="67">
        <v>0</v>
      </c>
      <c r="I122" s="34">
        <f t="shared" si="13"/>
        <v>303.41199999999998</v>
      </c>
      <c r="J122" s="68">
        <f t="shared" si="14"/>
        <v>38.780439512214421</v>
      </c>
      <c r="K122" s="110">
        <v>1.48</v>
      </c>
      <c r="L122" s="68">
        <f t="shared" si="15"/>
        <v>23.491999999999997</v>
      </c>
      <c r="M122" s="68">
        <f t="shared" si="21"/>
        <v>0</v>
      </c>
      <c r="N122" s="68">
        <f t="shared" si="21"/>
        <v>40.145597269186297</v>
      </c>
      <c r="O122" s="68">
        <f t="shared" si="21"/>
        <v>37.993867546882235</v>
      </c>
      <c r="P122" s="68">
        <f t="shared" si="21"/>
        <v>0</v>
      </c>
      <c r="Q122" s="68">
        <f t="shared" si="21"/>
        <v>0</v>
      </c>
      <c r="R122" s="68">
        <f t="shared" si="16"/>
        <v>40.145597269186297</v>
      </c>
      <c r="S122" s="68">
        <f t="shared" si="11"/>
        <v>0</v>
      </c>
      <c r="T122" s="68">
        <f t="shared" si="17"/>
        <v>0</v>
      </c>
      <c r="U122" s="43"/>
    </row>
    <row r="123" spans="1:21" x14ac:dyDescent="0.35">
      <c r="A123" s="63">
        <v>45601.874999999716</v>
      </c>
      <c r="B123" s="70">
        <v>274.80200000000002</v>
      </c>
      <c r="C123" s="71">
        <v>7881.2137304200005</v>
      </c>
      <c r="D123" s="66">
        <v>0</v>
      </c>
      <c r="E123" s="66">
        <v>0</v>
      </c>
      <c r="F123" s="19">
        <f t="shared" si="12"/>
        <v>274.80200000000002</v>
      </c>
      <c r="G123" s="19">
        <f t="shared" si="12"/>
        <v>7881.2137304200005</v>
      </c>
      <c r="H123" s="67">
        <v>0</v>
      </c>
      <c r="I123" s="34">
        <f t="shared" si="13"/>
        <v>274.80200000000002</v>
      </c>
      <c r="J123" s="68">
        <f t="shared" si="14"/>
        <v>28.679608337712242</v>
      </c>
      <c r="K123" s="110">
        <v>1.48</v>
      </c>
      <c r="L123" s="68">
        <f t="shared" si="15"/>
        <v>23.491999999999997</v>
      </c>
      <c r="M123" s="68">
        <f t="shared" si="21"/>
        <v>0</v>
      </c>
      <c r="N123" s="68">
        <f t="shared" si="21"/>
        <v>40.145597269186297</v>
      </c>
      <c r="O123" s="68">
        <f t="shared" si="21"/>
        <v>37.993867546882235</v>
      </c>
      <c r="P123" s="68">
        <f t="shared" si="21"/>
        <v>0</v>
      </c>
      <c r="Q123" s="68">
        <f t="shared" si="21"/>
        <v>0</v>
      </c>
      <c r="R123" s="68">
        <f t="shared" si="16"/>
        <v>40.145597269186297</v>
      </c>
      <c r="S123" s="68">
        <f t="shared" si="11"/>
        <v>0</v>
      </c>
      <c r="T123" s="68">
        <f t="shared" si="17"/>
        <v>0</v>
      </c>
      <c r="U123" s="43"/>
    </row>
    <row r="124" spans="1:21" x14ac:dyDescent="0.35">
      <c r="A124" s="63">
        <v>45601.91666666638</v>
      </c>
      <c r="B124" s="70">
        <v>255.13399999999999</v>
      </c>
      <c r="C124" s="71">
        <v>7442.0669916400002</v>
      </c>
      <c r="D124" s="66">
        <v>0</v>
      </c>
      <c r="E124" s="66">
        <v>0</v>
      </c>
      <c r="F124" s="19">
        <f t="shared" si="12"/>
        <v>255.13399999999999</v>
      </c>
      <c r="G124" s="19">
        <f t="shared" si="12"/>
        <v>7442.0669916400002</v>
      </c>
      <c r="H124" s="67">
        <v>0</v>
      </c>
      <c r="I124" s="34">
        <f t="shared" si="13"/>
        <v>255.13399999999999</v>
      </c>
      <c r="J124" s="68">
        <f t="shared" si="14"/>
        <v>29.169248283803807</v>
      </c>
      <c r="K124" s="110">
        <v>1.48</v>
      </c>
      <c r="L124" s="68">
        <f t="shared" si="15"/>
        <v>23.491999999999997</v>
      </c>
      <c r="M124" s="68">
        <f t="shared" si="21"/>
        <v>0</v>
      </c>
      <c r="N124" s="68">
        <f t="shared" si="21"/>
        <v>40.145597269186297</v>
      </c>
      <c r="O124" s="68">
        <f t="shared" si="21"/>
        <v>37.993867546882235</v>
      </c>
      <c r="P124" s="68">
        <f t="shared" si="21"/>
        <v>0</v>
      </c>
      <c r="Q124" s="68">
        <f t="shared" si="21"/>
        <v>0</v>
      </c>
      <c r="R124" s="68">
        <f t="shared" si="16"/>
        <v>40.145597269186297</v>
      </c>
      <c r="S124" s="68">
        <f t="shared" si="11"/>
        <v>0</v>
      </c>
      <c r="T124" s="68">
        <f t="shared" si="17"/>
        <v>0</v>
      </c>
      <c r="U124" s="43"/>
    </row>
    <row r="125" spans="1:21" x14ac:dyDescent="0.35">
      <c r="A125" s="63">
        <v>45601.958333333045</v>
      </c>
      <c r="B125" s="70">
        <v>231.35</v>
      </c>
      <c r="C125" s="71">
        <v>5982.7110000000002</v>
      </c>
      <c r="D125" s="66">
        <v>0</v>
      </c>
      <c r="E125" s="66">
        <v>0</v>
      </c>
      <c r="F125" s="19">
        <f t="shared" si="12"/>
        <v>231.35</v>
      </c>
      <c r="G125" s="19">
        <f t="shared" si="12"/>
        <v>5982.7110000000002</v>
      </c>
      <c r="H125" s="67">
        <v>0</v>
      </c>
      <c r="I125" s="34">
        <f t="shared" si="13"/>
        <v>231.35</v>
      </c>
      <c r="J125" s="68">
        <f t="shared" si="14"/>
        <v>25.860000000000003</v>
      </c>
      <c r="K125" s="110">
        <v>1.48</v>
      </c>
      <c r="L125" s="68">
        <f t="shared" si="15"/>
        <v>23.491999999999997</v>
      </c>
      <c r="M125" s="68">
        <f t="shared" si="21"/>
        <v>0</v>
      </c>
      <c r="N125" s="68">
        <f t="shared" si="21"/>
        <v>40.145597269186297</v>
      </c>
      <c r="O125" s="68">
        <f t="shared" si="21"/>
        <v>37.993867546882235</v>
      </c>
      <c r="P125" s="68">
        <f t="shared" si="21"/>
        <v>0</v>
      </c>
      <c r="Q125" s="68">
        <f t="shared" si="21"/>
        <v>0</v>
      </c>
      <c r="R125" s="68">
        <f t="shared" si="16"/>
        <v>40.145597269186297</v>
      </c>
      <c r="S125" s="68">
        <f t="shared" si="11"/>
        <v>0</v>
      </c>
      <c r="T125" s="68">
        <f t="shared" si="17"/>
        <v>0</v>
      </c>
      <c r="U125" s="43"/>
    </row>
    <row r="126" spans="1:21" x14ac:dyDescent="0.35">
      <c r="A126" s="63">
        <v>45601.999999999709</v>
      </c>
      <c r="B126" s="70">
        <v>219.9</v>
      </c>
      <c r="C126" s="71">
        <v>4905.9690000000001</v>
      </c>
      <c r="D126" s="66">
        <v>0</v>
      </c>
      <c r="E126" s="66">
        <v>0</v>
      </c>
      <c r="F126" s="19">
        <f t="shared" si="12"/>
        <v>219.9</v>
      </c>
      <c r="G126" s="19">
        <f t="shared" si="12"/>
        <v>4905.9690000000001</v>
      </c>
      <c r="H126" s="67">
        <v>0</v>
      </c>
      <c r="I126" s="34">
        <f t="shared" si="13"/>
        <v>219.9</v>
      </c>
      <c r="J126" s="68">
        <f t="shared" si="14"/>
        <v>22.31</v>
      </c>
      <c r="K126" s="110">
        <v>1.48</v>
      </c>
      <c r="L126" s="68">
        <f t="shared" si="15"/>
        <v>23.491999999999997</v>
      </c>
      <c r="M126" s="68">
        <f t="shared" si="21"/>
        <v>0</v>
      </c>
      <c r="N126" s="68">
        <f t="shared" si="21"/>
        <v>40.145597269186297</v>
      </c>
      <c r="O126" s="68">
        <f t="shared" si="21"/>
        <v>37.993867546882235</v>
      </c>
      <c r="P126" s="68">
        <f t="shared" si="21"/>
        <v>0</v>
      </c>
      <c r="Q126" s="68">
        <f t="shared" si="21"/>
        <v>0</v>
      </c>
      <c r="R126" s="68">
        <f t="shared" si="16"/>
        <v>40.145597269186297</v>
      </c>
      <c r="S126" s="68">
        <f t="shared" si="11"/>
        <v>0</v>
      </c>
      <c r="T126" s="68">
        <f t="shared" si="17"/>
        <v>0</v>
      </c>
      <c r="U126" s="43"/>
    </row>
    <row r="127" spans="1:21" x14ac:dyDescent="0.35">
      <c r="A127" s="63">
        <v>45602.041666666373</v>
      </c>
      <c r="B127" s="64">
        <v>224.6</v>
      </c>
      <c r="C127" s="65">
        <v>4730.076</v>
      </c>
      <c r="D127" s="66">
        <v>8.3870000000000005</v>
      </c>
      <c r="E127" s="66">
        <v>176.64</v>
      </c>
      <c r="F127" s="19">
        <f t="shared" si="12"/>
        <v>216.21299999999999</v>
      </c>
      <c r="G127" s="19">
        <f t="shared" si="12"/>
        <v>4553.4359999999997</v>
      </c>
      <c r="H127" s="67">
        <v>0</v>
      </c>
      <c r="I127" s="34">
        <f t="shared" si="13"/>
        <v>216.21299999999999</v>
      </c>
      <c r="J127" s="68">
        <f t="shared" si="14"/>
        <v>21.059954766827154</v>
      </c>
      <c r="K127" s="110">
        <v>1.8</v>
      </c>
      <c r="L127" s="68">
        <f t="shared" si="15"/>
        <v>26.82</v>
      </c>
      <c r="M127" s="68">
        <f t="shared" si="21"/>
        <v>0</v>
      </c>
      <c r="N127" s="68">
        <f t="shared" si="21"/>
        <v>40.145597269186297</v>
      </c>
      <c r="O127" s="68">
        <f t="shared" si="21"/>
        <v>37.993867546882235</v>
      </c>
      <c r="P127" s="68">
        <f t="shared" si="21"/>
        <v>0</v>
      </c>
      <c r="Q127" s="68">
        <f t="shared" si="21"/>
        <v>0</v>
      </c>
      <c r="R127" s="68">
        <f t="shared" si="16"/>
        <v>40.145597269186297</v>
      </c>
      <c r="S127" s="68">
        <f t="shared" si="11"/>
        <v>0</v>
      </c>
      <c r="T127" s="68">
        <f t="shared" si="17"/>
        <v>0</v>
      </c>
      <c r="U127" s="43"/>
    </row>
    <row r="128" spans="1:21" x14ac:dyDescent="0.35">
      <c r="A128" s="63">
        <v>45602.083333333037</v>
      </c>
      <c r="B128" s="70">
        <v>200.5</v>
      </c>
      <c r="C128" s="71">
        <v>3981.93</v>
      </c>
      <c r="D128" s="66">
        <v>5.4820000000000002</v>
      </c>
      <c r="E128" s="66">
        <v>108.876</v>
      </c>
      <c r="F128" s="19">
        <f t="shared" si="12"/>
        <v>195.018</v>
      </c>
      <c r="G128" s="19">
        <f t="shared" si="12"/>
        <v>3873.0539999999996</v>
      </c>
      <c r="H128" s="67">
        <v>0</v>
      </c>
      <c r="I128" s="34">
        <f t="shared" si="13"/>
        <v>195.018</v>
      </c>
      <c r="J128" s="68">
        <f t="shared" si="14"/>
        <v>19.859982155493338</v>
      </c>
      <c r="K128" s="110">
        <v>1.8</v>
      </c>
      <c r="L128" s="68">
        <f t="shared" si="15"/>
        <v>26.82</v>
      </c>
      <c r="M128" s="68">
        <f t="shared" si="21"/>
        <v>0</v>
      </c>
      <c r="N128" s="68">
        <f t="shared" si="21"/>
        <v>40.145597269186297</v>
      </c>
      <c r="O128" s="68">
        <f t="shared" si="21"/>
        <v>37.993867546882235</v>
      </c>
      <c r="P128" s="68">
        <f t="shared" si="21"/>
        <v>0</v>
      </c>
      <c r="Q128" s="68">
        <f t="shared" si="21"/>
        <v>0</v>
      </c>
      <c r="R128" s="68">
        <f t="shared" si="16"/>
        <v>40.145597269186297</v>
      </c>
      <c r="S128" s="68">
        <f t="shared" si="11"/>
        <v>0</v>
      </c>
      <c r="T128" s="68">
        <f t="shared" si="17"/>
        <v>0</v>
      </c>
      <c r="U128" s="43"/>
    </row>
    <row r="129" spans="1:21" x14ac:dyDescent="0.35">
      <c r="A129" s="63">
        <v>45602.124999999702</v>
      </c>
      <c r="B129" s="70">
        <v>191.2</v>
      </c>
      <c r="C129" s="71">
        <v>3361.2959999999998</v>
      </c>
      <c r="D129" s="66">
        <v>1.927</v>
      </c>
      <c r="E129" s="66">
        <v>33.869</v>
      </c>
      <c r="F129" s="19">
        <f t="shared" si="12"/>
        <v>189.273</v>
      </c>
      <c r="G129" s="19">
        <f t="shared" si="12"/>
        <v>3327.4269999999997</v>
      </c>
      <c r="H129" s="67">
        <v>0</v>
      </c>
      <c r="I129" s="34">
        <f t="shared" si="13"/>
        <v>189.273</v>
      </c>
      <c r="J129" s="68">
        <f t="shared" si="14"/>
        <v>17.580040470642931</v>
      </c>
      <c r="K129" s="110">
        <v>1.8</v>
      </c>
      <c r="L129" s="68">
        <f t="shared" si="15"/>
        <v>26.82</v>
      </c>
      <c r="M129" s="68">
        <f t="shared" si="21"/>
        <v>0</v>
      </c>
      <c r="N129" s="68">
        <f t="shared" si="21"/>
        <v>40.145597269186297</v>
      </c>
      <c r="O129" s="68">
        <f t="shared" si="21"/>
        <v>37.993867546882235</v>
      </c>
      <c r="P129" s="68">
        <f t="shared" si="21"/>
        <v>0</v>
      </c>
      <c r="Q129" s="68">
        <f t="shared" si="21"/>
        <v>0</v>
      </c>
      <c r="R129" s="68">
        <f t="shared" si="16"/>
        <v>40.145597269186297</v>
      </c>
      <c r="S129" s="68">
        <f t="shared" si="11"/>
        <v>0</v>
      </c>
      <c r="T129" s="68">
        <f t="shared" si="17"/>
        <v>0</v>
      </c>
      <c r="U129" s="43"/>
    </row>
    <row r="130" spans="1:21" x14ac:dyDescent="0.35">
      <c r="A130" s="63">
        <v>45602.166666666366</v>
      </c>
      <c r="B130" s="70">
        <v>184.49599999999998</v>
      </c>
      <c r="C130" s="71">
        <v>3271.5817861599999</v>
      </c>
      <c r="D130" s="66">
        <v>0</v>
      </c>
      <c r="E130" s="66">
        <v>0</v>
      </c>
      <c r="F130" s="19">
        <f t="shared" si="12"/>
        <v>184.49599999999998</v>
      </c>
      <c r="G130" s="19">
        <f t="shared" si="12"/>
        <v>3271.5817861599999</v>
      </c>
      <c r="H130" s="67">
        <v>0</v>
      </c>
      <c r="I130" s="34">
        <f t="shared" si="13"/>
        <v>184.49599999999998</v>
      </c>
      <c r="J130" s="68">
        <f t="shared" si="14"/>
        <v>17.732535047697514</v>
      </c>
      <c r="K130" s="110">
        <v>1.8</v>
      </c>
      <c r="L130" s="68">
        <f t="shared" si="15"/>
        <v>26.82</v>
      </c>
      <c r="M130" s="68">
        <f t="shared" si="21"/>
        <v>0</v>
      </c>
      <c r="N130" s="68">
        <f t="shared" si="21"/>
        <v>40.145597269186297</v>
      </c>
      <c r="O130" s="68">
        <f t="shared" si="21"/>
        <v>37.993867546882235</v>
      </c>
      <c r="P130" s="68">
        <f t="shared" si="21"/>
        <v>0</v>
      </c>
      <c r="Q130" s="68">
        <f t="shared" si="21"/>
        <v>0</v>
      </c>
      <c r="R130" s="68">
        <f t="shared" si="16"/>
        <v>40.145597269186297</v>
      </c>
      <c r="S130" s="68">
        <f t="shared" si="11"/>
        <v>0</v>
      </c>
      <c r="T130" s="68">
        <f t="shared" si="17"/>
        <v>0</v>
      </c>
      <c r="U130" s="43"/>
    </row>
    <row r="131" spans="1:21" x14ac:dyDescent="0.35">
      <c r="A131" s="63">
        <v>45602.20833333303</v>
      </c>
      <c r="B131" s="70">
        <v>190.98299999999998</v>
      </c>
      <c r="C131" s="71">
        <v>4138.0647368700002</v>
      </c>
      <c r="D131" s="66">
        <v>0</v>
      </c>
      <c r="E131" s="66">
        <v>0</v>
      </c>
      <c r="F131" s="19">
        <f t="shared" si="12"/>
        <v>190.98299999999998</v>
      </c>
      <c r="G131" s="19">
        <f t="shared" si="12"/>
        <v>4138.0647368700002</v>
      </c>
      <c r="H131" s="67">
        <v>0</v>
      </c>
      <c r="I131" s="34">
        <f t="shared" si="13"/>
        <v>190.98299999999998</v>
      </c>
      <c r="J131" s="68">
        <f t="shared" si="14"/>
        <v>21.667188895713235</v>
      </c>
      <c r="K131" s="110">
        <v>1.8</v>
      </c>
      <c r="L131" s="68">
        <f t="shared" si="15"/>
        <v>26.82</v>
      </c>
      <c r="M131" s="68">
        <f t="shared" si="21"/>
        <v>0</v>
      </c>
      <c r="N131" s="68">
        <f t="shared" si="21"/>
        <v>40.145597269186297</v>
      </c>
      <c r="O131" s="68">
        <f t="shared" si="21"/>
        <v>37.993867546882235</v>
      </c>
      <c r="P131" s="68">
        <f t="shared" si="21"/>
        <v>0</v>
      </c>
      <c r="Q131" s="68">
        <f t="shared" si="21"/>
        <v>0</v>
      </c>
      <c r="R131" s="68">
        <f t="shared" si="16"/>
        <v>40.145597269186297</v>
      </c>
      <c r="S131" s="68">
        <f t="shared" si="11"/>
        <v>0</v>
      </c>
      <c r="T131" s="68">
        <f t="shared" si="17"/>
        <v>0</v>
      </c>
      <c r="U131" s="43"/>
    </row>
    <row r="132" spans="1:21" x14ac:dyDescent="0.35">
      <c r="A132" s="63">
        <v>45602.249999999694</v>
      </c>
      <c r="B132" s="70">
        <v>212.71599999999998</v>
      </c>
      <c r="C132" s="71">
        <v>5568.7658056800001</v>
      </c>
      <c r="D132" s="66">
        <v>0</v>
      </c>
      <c r="E132" s="66">
        <v>0</v>
      </c>
      <c r="F132" s="19">
        <f t="shared" si="12"/>
        <v>212.71599999999998</v>
      </c>
      <c r="G132" s="19">
        <f t="shared" si="12"/>
        <v>5568.7658056800001</v>
      </c>
      <c r="H132" s="67">
        <v>0</v>
      </c>
      <c r="I132" s="34">
        <f t="shared" si="13"/>
        <v>212.71599999999998</v>
      </c>
      <c r="J132" s="68">
        <f t="shared" si="14"/>
        <v>26.179346197183101</v>
      </c>
      <c r="K132" s="110">
        <v>1.8</v>
      </c>
      <c r="L132" s="68">
        <f t="shared" si="15"/>
        <v>26.82</v>
      </c>
      <c r="M132" s="68">
        <f t="shared" si="21"/>
        <v>0</v>
      </c>
      <c r="N132" s="68">
        <f t="shared" si="21"/>
        <v>40.145597269186297</v>
      </c>
      <c r="O132" s="68">
        <f t="shared" si="21"/>
        <v>37.993867546882235</v>
      </c>
      <c r="P132" s="68">
        <f t="shared" si="21"/>
        <v>0</v>
      </c>
      <c r="Q132" s="68">
        <f t="shared" si="21"/>
        <v>0</v>
      </c>
      <c r="R132" s="68">
        <f t="shared" si="16"/>
        <v>40.145597269186297</v>
      </c>
      <c r="S132" s="68">
        <f t="shared" si="11"/>
        <v>0</v>
      </c>
      <c r="T132" s="68">
        <f t="shared" si="17"/>
        <v>0</v>
      </c>
      <c r="U132" s="43"/>
    </row>
    <row r="133" spans="1:21" x14ac:dyDescent="0.35">
      <c r="A133" s="63">
        <v>45602.291666666359</v>
      </c>
      <c r="B133" s="70">
        <v>248.55799999999999</v>
      </c>
      <c r="C133" s="71">
        <v>9653.4838855599992</v>
      </c>
      <c r="D133" s="66">
        <v>0</v>
      </c>
      <c r="E133" s="66">
        <v>0</v>
      </c>
      <c r="F133" s="19">
        <f t="shared" si="12"/>
        <v>248.55799999999999</v>
      </c>
      <c r="G133" s="19">
        <f t="shared" si="12"/>
        <v>9653.4838855599992</v>
      </c>
      <c r="H133" s="67">
        <v>0</v>
      </c>
      <c r="I133" s="34">
        <f t="shared" si="13"/>
        <v>248.55799999999999</v>
      </c>
      <c r="J133" s="68">
        <f t="shared" si="14"/>
        <v>38.837952854303623</v>
      </c>
      <c r="K133" s="110">
        <v>1.8</v>
      </c>
      <c r="L133" s="68">
        <f t="shared" si="15"/>
        <v>26.82</v>
      </c>
      <c r="M133" s="68">
        <f t="shared" si="21"/>
        <v>0</v>
      </c>
      <c r="N133" s="68">
        <f t="shared" si="21"/>
        <v>40.145597269186297</v>
      </c>
      <c r="O133" s="68">
        <f t="shared" si="21"/>
        <v>37.993867546882235</v>
      </c>
      <c r="P133" s="68">
        <f t="shared" si="21"/>
        <v>0</v>
      </c>
      <c r="Q133" s="68">
        <f t="shared" si="21"/>
        <v>0</v>
      </c>
      <c r="R133" s="68">
        <f t="shared" si="16"/>
        <v>40.145597269186297</v>
      </c>
      <c r="S133" s="68">
        <f t="shared" si="11"/>
        <v>0</v>
      </c>
      <c r="T133" s="68">
        <f t="shared" si="17"/>
        <v>0</v>
      </c>
      <c r="U133" s="43"/>
    </row>
    <row r="134" spans="1:21" x14ac:dyDescent="0.35">
      <c r="A134" s="63">
        <v>45602.333333333023</v>
      </c>
      <c r="B134" s="70">
        <v>272.01900000000001</v>
      </c>
      <c r="C134" s="71">
        <v>10777.337881760001</v>
      </c>
      <c r="D134" s="66">
        <v>0</v>
      </c>
      <c r="E134" s="66">
        <v>0</v>
      </c>
      <c r="F134" s="19">
        <f t="shared" si="12"/>
        <v>272.01900000000001</v>
      </c>
      <c r="G134" s="19">
        <f t="shared" si="12"/>
        <v>10777.337881760001</v>
      </c>
      <c r="H134" s="67">
        <v>0</v>
      </c>
      <c r="I134" s="34">
        <f t="shared" si="13"/>
        <v>272.01900000000001</v>
      </c>
      <c r="J134" s="68">
        <f t="shared" si="14"/>
        <v>39.61979818233285</v>
      </c>
      <c r="K134" s="110">
        <v>1.8</v>
      </c>
      <c r="L134" s="68">
        <f t="shared" si="15"/>
        <v>26.82</v>
      </c>
      <c r="M134" s="68">
        <f t="shared" si="21"/>
        <v>0</v>
      </c>
      <c r="N134" s="68">
        <f t="shared" si="21"/>
        <v>40.145597269186297</v>
      </c>
      <c r="O134" s="68">
        <f t="shared" si="21"/>
        <v>37.993867546882235</v>
      </c>
      <c r="P134" s="68">
        <f t="shared" si="21"/>
        <v>0</v>
      </c>
      <c r="Q134" s="68">
        <f t="shared" si="21"/>
        <v>0</v>
      </c>
      <c r="R134" s="68">
        <f t="shared" si="16"/>
        <v>40.145597269186297</v>
      </c>
      <c r="S134" s="68">
        <f t="shared" ref="S134:S197" si="22">IF(J134&gt;R134,J134-R134,0)</f>
        <v>0</v>
      </c>
      <c r="T134" s="68">
        <f t="shared" si="17"/>
        <v>0</v>
      </c>
      <c r="U134" s="43"/>
    </row>
    <row r="135" spans="1:21" x14ac:dyDescent="0.35">
      <c r="A135" s="63">
        <v>45602.374999999687</v>
      </c>
      <c r="B135" s="70">
        <v>280.05399999999997</v>
      </c>
      <c r="C135" s="71">
        <v>8994.8062653199995</v>
      </c>
      <c r="D135" s="66">
        <v>0</v>
      </c>
      <c r="E135" s="66">
        <v>0</v>
      </c>
      <c r="F135" s="19">
        <f t="shared" ref="F135:G198" si="23">B135-D135</f>
        <v>280.05399999999997</v>
      </c>
      <c r="G135" s="19">
        <f t="shared" si="23"/>
        <v>8994.8062653199995</v>
      </c>
      <c r="H135" s="67">
        <v>0</v>
      </c>
      <c r="I135" s="34">
        <f t="shared" ref="I135:I198" si="24">F135-H135</f>
        <v>280.05399999999997</v>
      </c>
      <c r="J135" s="68">
        <f t="shared" ref="J135:J198" si="25">IF(F135&gt;0,G135/F135,0)</f>
        <v>32.118113882751182</v>
      </c>
      <c r="K135" s="110">
        <v>1.8</v>
      </c>
      <c r="L135" s="68">
        <f t="shared" ref="L135:L198" si="26">IF(AND(MONTH($A$2)&gt;5,MONTH($A$2)&lt;9),(K135*10800)/1000,(K135*10400)/1000)+8.1</f>
        <v>26.82</v>
      </c>
      <c r="M135" s="68">
        <f t="shared" si="21"/>
        <v>0</v>
      </c>
      <c r="N135" s="68">
        <f t="shared" si="21"/>
        <v>40.145597269186297</v>
      </c>
      <c r="O135" s="68">
        <f t="shared" si="21"/>
        <v>37.993867546882235</v>
      </c>
      <c r="P135" s="68">
        <f t="shared" si="21"/>
        <v>0</v>
      </c>
      <c r="Q135" s="68">
        <f t="shared" si="21"/>
        <v>0</v>
      </c>
      <c r="R135" s="68">
        <f t="shared" ref="R135:R198" si="27">MAX(L135:Q135)</f>
        <v>40.145597269186297</v>
      </c>
      <c r="S135" s="68">
        <f t="shared" si="22"/>
        <v>0</v>
      </c>
      <c r="T135" s="68">
        <f t="shared" ref="T135:T198" si="28">IF(S135&lt;&gt;" ",S135*I135,0)</f>
        <v>0</v>
      </c>
      <c r="U135" s="43"/>
    </row>
    <row r="136" spans="1:21" x14ac:dyDescent="0.35">
      <c r="A136" s="63">
        <v>45602.416666666351</v>
      </c>
      <c r="B136" s="70">
        <v>289.17599999999999</v>
      </c>
      <c r="C136" s="71">
        <v>10350.4281458</v>
      </c>
      <c r="D136" s="66">
        <v>0</v>
      </c>
      <c r="E136" s="66">
        <v>0</v>
      </c>
      <c r="F136" s="19">
        <f t="shared" si="23"/>
        <v>289.17599999999999</v>
      </c>
      <c r="G136" s="19">
        <f t="shared" si="23"/>
        <v>10350.4281458</v>
      </c>
      <c r="H136" s="67">
        <v>0</v>
      </c>
      <c r="I136" s="34">
        <f t="shared" si="24"/>
        <v>289.17599999999999</v>
      </c>
      <c r="J136" s="68">
        <f t="shared" si="25"/>
        <v>35.792832551110749</v>
      </c>
      <c r="K136" s="110">
        <v>1.8</v>
      </c>
      <c r="L136" s="68">
        <f t="shared" si="26"/>
        <v>26.82</v>
      </c>
      <c r="M136" s="68">
        <f t="shared" ref="M136:Q151" si="29">M135</f>
        <v>0</v>
      </c>
      <c r="N136" s="68">
        <f t="shared" si="29"/>
        <v>40.145597269186297</v>
      </c>
      <c r="O136" s="68">
        <f t="shared" si="29"/>
        <v>37.993867546882235</v>
      </c>
      <c r="P136" s="68">
        <f t="shared" si="29"/>
        <v>0</v>
      </c>
      <c r="Q136" s="68">
        <f t="shared" si="29"/>
        <v>0</v>
      </c>
      <c r="R136" s="68">
        <f t="shared" si="27"/>
        <v>40.145597269186297</v>
      </c>
      <c r="S136" s="68">
        <f t="shared" si="22"/>
        <v>0</v>
      </c>
      <c r="T136" s="68">
        <f t="shared" si="28"/>
        <v>0</v>
      </c>
      <c r="U136" s="43"/>
    </row>
    <row r="137" spans="1:21" x14ac:dyDescent="0.35">
      <c r="A137" s="63">
        <v>45602.458333333016</v>
      </c>
      <c r="B137" s="70">
        <v>285.56</v>
      </c>
      <c r="C137" s="71">
        <v>10572.4118385</v>
      </c>
      <c r="D137" s="66">
        <v>0</v>
      </c>
      <c r="E137" s="66">
        <v>0</v>
      </c>
      <c r="F137" s="19">
        <f t="shared" si="23"/>
        <v>285.56</v>
      </c>
      <c r="G137" s="19">
        <f t="shared" si="23"/>
        <v>10572.4118385</v>
      </c>
      <c r="H137" s="67">
        <v>0</v>
      </c>
      <c r="I137" s="34">
        <f t="shared" si="24"/>
        <v>285.56</v>
      </c>
      <c r="J137" s="68">
        <f t="shared" si="25"/>
        <v>37.023434089158144</v>
      </c>
      <c r="K137" s="110">
        <v>1.8</v>
      </c>
      <c r="L137" s="68">
        <f t="shared" si="26"/>
        <v>26.82</v>
      </c>
      <c r="M137" s="68">
        <f t="shared" si="29"/>
        <v>0</v>
      </c>
      <c r="N137" s="68">
        <f t="shared" si="29"/>
        <v>40.145597269186297</v>
      </c>
      <c r="O137" s="68">
        <f t="shared" si="29"/>
        <v>37.993867546882235</v>
      </c>
      <c r="P137" s="68">
        <f t="shared" si="29"/>
        <v>0</v>
      </c>
      <c r="Q137" s="68">
        <f t="shared" si="29"/>
        <v>0</v>
      </c>
      <c r="R137" s="68">
        <f t="shared" si="27"/>
        <v>40.145597269186297</v>
      </c>
      <c r="S137" s="68">
        <f t="shared" si="22"/>
        <v>0</v>
      </c>
      <c r="T137" s="68">
        <f t="shared" si="28"/>
        <v>0</v>
      </c>
      <c r="U137" s="43"/>
    </row>
    <row r="138" spans="1:21" x14ac:dyDescent="0.35">
      <c r="A138" s="63">
        <v>45602.49999999968</v>
      </c>
      <c r="B138" s="70">
        <v>352.779</v>
      </c>
      <c r="C138" s="71">
        <v>12291.09552762</v>
      </c>
      <c r="D138" s="66">
        <v>58.3</v>
      </c>
      <c r="E138" s="66">
        <v>2031.2180000000001</v>
      </c>
      <c r="F138" s="19">
        <f t="shared" si="23"/>
        <v>294.47899999999998</v>
      </c>
      <c r="G138" s="19">
        <f t="shared" si="23"/>
        <v>10259.877527619999</v>
      </c>
      <c r="H138" s="67">
        <v>0</v>
      </c>
      <c r="I138" s="34">
        <f t="shared" si="24"/>
        <v>294.47899999999998</v>
      </c>
      <c r="J138" s="68">
        <f t="shared" si="25"/>
        <v>34.840778213794529</v>
      </c>
      <c r="K138" s="110">
        <v>1.8</v>
      </c>
      <c r="L138" s="68">
        <f t="shared" si="26"/>
        <v>26.82</v>
      </c>
      <c r="M138" s="68">
        <f t="shared" si="29"/>
        <v>0</v>
      </c>
      <c r="N138" s="68">
        <f t="shared" si="29"/>
        <v>40.145597269186297</v>
      </c>
      <c r="O138" s="68">
        <f t="shared" si="29"/>
        <v>37.993867546882235</v>
      </c>
      <c r="P138" s="68">
        <f t="shared" si="29"/>
        <v>0</v>
      </c>
      <c r="Q138" s="68">
        <f t="shared" si="29"/>
        <v>0</v>
      </c>
      <c r="R138" s="68">
        <f t="shared" si="27"/>
        <v>40.145597269186297</v>
      </c>
      <c r="S138" s="68">
        <f t="shared" si="22"/>
        <v>0</v>
      </c>
      <c r="T138" s="68">
        <f t="shared" si="28"/>
        <v>0</v>
      </c>
      <c r="U138" s="43"/>
    </row>
    <row r="139" spans="1:21" x14ac:dyDescent="0.35">
      <c r="A139" s="63">
        <v>45602.541666666344</v>
      </c>
      <c r="B139" s="70">
        <v>353.66199999999998</v>
      </c>
      <c r="C139" s="71">
        <v>11220.987936</v>
      </c>
      <c r="D139" s="66">
        <v>49.9</v>
      </c>
      <c r="E139" s="66">
        <v>1583.2270000000001</v>
      </c>
      <c r="F139" s="19">
        <f t="shared" si="23"/>
        <v>303.762</v>
      </c>
      <c r="G139" s="19">
        <f t="shared" si="23"/>
        <v>9637.7609359999988</v>
      </c>
      <c r="H139" s="67">
        <v>0</v>
      </c>
      <c r="I139" s="34">
        <f t="shared" si="24"/>
        <v>303.762</v>
      </c>
      <c r="J139" s="68">
        <f t="shared" si="25"/>
        <v>31.728000658410199</v>
      </c>
      <c r="K139" s="110">
        <v>1.8</v>
      </c>
      <c r="L139" s="68">
        <f t="shared" si="26"/>
        <v>26.82</v>
      </c>
      <c r="M139" s="68">
        <f t="shared" si="29"/>
        <v>0</v>
      </c>
      <c r="N139" s="68">
        <f t="shared" si="29"/>
        <v>40.145597269186297</v>
      </c>
      <c r="O139" s="68">
        <f t="shared" si="29"/>
        <v>37.993867546882235</v>
      </c>
      <c r="P139" s="68">
        <f t="shared" si="29"/>
        <v>0</v>
      </c>
      <c r="Q139" s="68">
        <f t="shared" si="29"/>
        <v>0</v>
      </c>
      <c r="R139" s="68">
        <f t="shared" si="27"/>
        <v>40.145597269186297</v>
      </c>
      <c r="S139" s="68">
        <f t="shared" si="22"/>
        <v>0</v>
      </c>
      <c r="T139" s="68">
        <f t="shared" si="28"/>
        <v>0</v>
      </c>
      <c r="U139" s="43"/>
    </row>
    <row r="140" spans="1:21" x14ac:dyDescent="0.35">
      <c r="A140" s="63">
        <v>45602.583333333008</v>
      </c>
      <c r="B140" s="70">
        <v>365.34300000000002</v>
      </c>
      <c r="C140" s="71">
        <v>15876.239458530001</v>
      </c>
      <c r="D140" s="66">
        <v>65.05</v>
      </c>
      <c r="E140" s="66">
        <v>2826.7930000000001</v>
      </c>
      <c r="F140" s="19">
        <f t="shared" si="23"/>
        <v>300.29300000000001</v>
      </c>
      <c r="G140" s="19">
        <f t="shared" si="23"/>
        <v>13049.446458530001</v>
      </c>
      <c r="H140" s="67">
        <v>0</v>
      </c>
      <c r="I140" s="34">
        <f t="shared" si="24"/>
        <v>300.29300000000001</v>
      </c>
      <c r="J140" s="68">
        <f t="shared" si="25"/>
        <v>43.455713115290735</v>
      </c>
      <c r="K140" s="110">
        <v>1.8</v>
      </c>
      <c r="L140" s="68">
        <f t="shared" si="26"/>
        <v>26.82</v>
      </c>
      <c r="M140" s="68">
        <f t="shared" si="29"/>
        <v>0</v>
      </c>
      <c r="N140" s="68">
        <f t="shared" si="29"/>
        <v>40.145597269186297</v>
      </c>
      <c r="O140" s="68">
        <f t="shared" si="29"/>
        <v>37.993867546882235</v>
      </c>
      <c r="P140" s="68">
        <f t="shared" si="29"/>
        <v>0</v>
      </c>
      <c r="Q140" s="68">
        <f t="shared" si="29"/>
        <v>0</v>
      </c>
      <c r="R140" s="68">
        <f t="shared" si="27"/>
        <v>40.145597269186297</v>
      </c>
      <c r="S140" s="68">
        <f t="shared" si="22"/>
        <v>3.3101158461044378</v>
      </c>
      <c r="T140" s="68">
        <f t="shared" si="28"/>
        <v>994.00461777423993</v>
      </c>
      <c r="U140" s="43"/>
    </row>
    <row r="141" spans="1:21" x14ac:dyDescent="0.35">
      <c r="A141" s="63">
        <v>45602.624999999673</v>
      </c>
      <c r="B141" s="70">
        <v>390.178</v>
      </c>
      <c r="C141" s="71">
        <v>12407.949131720001</v>
      </c>
      <c r="D141" s="66">
        <v>80.12</v>
      </c>
      <c r="E141" s="66">
        <v>2547.875</v>
      </c>
      <c r="F141" s="19">
        <f t="shared" si="23"/>
        <v>310.05799999999999</v>
      </c>
      <c r="G141" s="19">
        <f t="shared" si="23"/>
        <v>9860.0741317200009</v>
      </c>
      <c r="H141" s="67">
        <v>0</v>
      </c>
      <c r="I141" s="34">
        <f t="shared" si="24"/>
        <v>310.05799999999999</v>
      </c>
      <c r="J141" s="68">
        <f t="shared" si="25"/>
        <v>31.800740931438639</v>
      </c>
      <c r="K141" s="110">
        <v>1.8</v>
      </c>
      <c r="L141" s="68">
        <f t="shared" si="26"/>
        <v>26.82</v>
      </c>
      <c r="M141" s="68">
        <f t="shared" si="29"/>
        <v>0</v>
      </c>
      <c r="N141" s="68">
        <f t="shared" si="29"/>
        <v>40.145597269186297</v>
      </c>
      <c r="O141" s="68">
        <f t="shared" si="29"/>
        <v>37.993867546882235</v>
      </c>
      <c r="P141" s="68">
        <f t="shared" si="29"/>
        <v>0</v>
      </c>
      <c r="Q141" s="68">
        <f t="shared" si="29"/>
        <v>0</v>
      </c>
      <c r="R141" s="68">
        <f t="shared" si="27"/>
        <v>40.145597269186297</v>
      </c>
      <c r="S141" s="68">
        <f t="shared" si="22"/>
        <v>0</v>
      </c>
      <c r="T141" s="68">
        <f t="shared" si="28"/>
        <v>0</v>
      </c>
      <c r="U141" s="43"/>
    </row>
    <row r="142" spans="1:21" x14ac:dyDescent="0.35">
      <c r="A142" s="63">
        <v>45602.666666666337</v>
      </c>
      <c r="B142" s="70">
        <v>388.19099999999997</v>
      </c>
      <c r="C142" s="71">
        <v>13224.351402509999</v>
      </c>
      <c r="D142" s="66">
        <v>83.55</v>
      </c>
      <c r="E142" s="66">
        <v>2846.2649999999999</v>
      </c>
      <c r="F142" s="19">
        <f t="shared" si="23"/>
        <v>304.64099999999996</v>
      </c>
      <c r="G142" s="19">
        <f t="shared" si="23"/>
        <v>10378.08640251</v>
      </c>
      <c r="H142" s="67">
        <v>0</v>
      </c>
      <c r="I142" s="34">
        <f t="shared" si="24"/>
        <v>304.64099999999996</v>
      </c>
      <c r="J142" s="68">
        <f t="shared" si="25"/>
        <v>34.066610871517625</v>
      </c>
      <c r="K142" s="110">
        <v>1.8</v>
      </c>
      <c r="L142" s="68">
        <f t="shared" si="26"/>
        <v>26.82</v>
      </c>
      <c r="M142" s="68">
        <f t="shared" si="29"/>
        <v>0</v>
      </c>
      <c r="N142" s="68">
        <f t="shared" si="29"/>
        <v>40.145597269186297</v>
      </c>
      <c r="O142" s="68">
        <f t="shared" si="29"/>
        <v>37.993867546882235</v>
      </c>
      <c r="P142" s="68">
        <f t="shared" si="29"/>
        <v>0</v>
      </c>
      <c r="Q142" s="68">
        <f t="shared" si="29"/>
        <v>0</v>
      </c>
      <c r="R142" s="68">
        <f t="shared" si="27"/>
        <v>40.145597269186297</v>
      </c>
      <c r="S142" s="68">
        <f t="shared" si="22"/>
        <v>0</v>
      </c>
      <c r="T142" s="68">
        <f t="shared" si="28"/>
        <v>0</v>
      </c>
      <c r="U142" s="43"/>
    </row>
    <row r="143" spans="1:21" x14ac:dyDescent="0.35">
      <c r="A143" s="63">
        <v>45602.708333333001</v>
      </c>
      <c r="B143" s="70">
        <v>393.548</v>
      </c>
      <c r="C143" s="71">
        <v>12002.23013</v>
      </c>
      <c r="D143" s="66">
        <v>85.251000000000005</v>
      </c>
      <c r="E143" s="66">
        <v>2599.944</v>
      </c>
      <c r="F143" s="19">
        <f t="shared" si="23"/>
        <v>308.29700000000003</v>
      </c>
      <c r="G143" s="19">
        <f t="shared" si="23"/>
        <v>9402.2861300000004</v>
      </c>
      <c r="H143" s="67">
        <v>0</v>
      </c>
      <c r="I143" s="34">
        <f t="shared" si="24"/>
        <v>308.29700000000003</v>
      </c>
      <c r="J143" s="68">
        <f t="shared" si="25"/>
        <v>30.497494720999555</v>
      </c>
      <c r="K143" s="110">
        <v>1.8</v>
      </c>
      <c r="L143" s="68">
        <f t="shared" si="26"/>
        <v>26.82</v>
      </c>
      <c r="M143" s="68">
        <f t="shared" si="29"/>
        <v>0</v>
      </c>
      <c r="N143" s="68">
        <f t="shared" si="29"/>
        <v>40.145597269186297</v>
      </c>
      <c r="O143" s="68">
        <f t="shared" si="29"/>
        <v>37.993867546882235</v>
      </c>
      <c r="P143" s="68">
        <f t="shared" si="29"/>
        <v>0</v>
      </c>
      <c r="Q143" s="68">
        <f t="shared" si="29"/>
        <v>0</v>
      </c>
      <c r="R143" s="68">
        <f t="shared" si="27"/>
        <v>40.145597269186297</v>
      </c>
      <c r="S143" s="68">
        <f t="shared" si="22"/>
        <v>0</v>
      </c>
      <c r="T143" s="68">
        <f t="shared" si="28"/>
        <v>0</v>
      </c>
      <c r="U143" s="43"/>
    </row>
    <row r="144" spans="1:21" x14ac:dyDescent="0.35">
      <c r="A144" s="63">
        <v>45602.749999999665</v>
      </c>
      <c r="B144" s="70">
        <v>408.27300000000002</v>
      </c>
      <c r="C144" s="71">
        <v>38550.149177040003</v>
      </c>
      <c r="D144" s="66">
        <v>125.15</v>
      </c>
      <c r="E144" s="66">
        <v>11816.973</v>
      </c>
      <c r="F144" s="19">
        <f t="shared" si="23"/>
        <v>283.12300000000005</v>
      </c>
      <c r="G144" s="19">
        <f t="shared" si="23"/>
        <v>26733.176177040004</v>
      </c>
      <c r="H144" s="67">
        <v>0</v>
      </c>
      <c r="I144" s="34">
        <f t="shared" si="24"/>
        <v>283.12300000000005</v>
      </c>
      <c r="J144" s="68">
        <f t="shared" si="25"/>
        <v>94.422481313916563</v>
      </c>
      <c r="K144" s="110">
        <v>1.8</v>
      </c>
      <c r="L144" s="68">
        <f t="shared" si="26"/>
        <v>26.82</v>
      </c>
      <c r="M144" s="68">
        <f t="shared" si="29"/>
        <v>0</v>
      </c>
      <c r="N144" s="68">
        <f t="shared" si="29"/>
        <v>40.145597269186297</v>
      </c>
      <c r="O144" s="68">
        <f t="shared" si="29"/>
        <v>37.993867546882235</v>
      </c>
      <c r="P144" s="68">
        <f t="shared" si="29"/>
        <v>0</v>
      </c>
      <c r="Q144" s="68">
        <f t="shared" si="29"/>
        <v>0</v>
      </c>
      <c r="R144" s="68">
        <f t="shared" si="27"/>
        <v>40.145597269186297</v>
      </c>
      <c r="S144" s="68">
        <f t="shared" si="22"/>
        <v>54.276884044730267</v>
      </c>
      <c r="T144" s="68">
        <f t="shared" si="28"/>
        <v>15367.03424139617</v>
      </c>
      <c r="U144" s="43"/>
    </row>
    <row r="145" spans="1:21" x14ac:dyDescent="0.35">
      <c r="A145" s="63">
        <v>45602.79166666633</v>
      </c>
      <c r="B145" s="70">
        <v>408.51499999999999</v>
      </c>
      <c r="C145" s="71">
        <v>21672.717526600001</v>
      </c>
      <c r="D145" s="66">
        <v>113.45</v>
      </c>
      <c r="E145" s="66">
        <v>6018.8</v>
      </c>
      <c r="F145" s="19">
        <f t="shared" si="23"/>
        <v>295.065</v>
      </c>
      <c r="G145" s="19">
        <f t="shared" si="23"/>
        <v>15653.917526600002</v>
      </c>
      <c r="H145" s="67">
        <v>0</v>
      </c>
      <c r="I145" s="34">
        <f t="shared" si="24"/>
        <v>295.065</v>
      </c>
      <c r="J145" s="68">
        <f t="shared" si="25"/>
        <v>53.052437688644879</v>
      </c>
      <c r="K145" s="110">
        <v>1.8</v>
      </c>
      <c r="L145" s="68">
        <f t="shared" si="26"/>
        <v>26.82</v>
      </c>
      <c r="M145" s="68">
        <f t="shared" si="29"/>
        <v>0</v>
      </c>
      <c r="N145" s="68">
        <f t="shared" si="29"/>
        <v>40.145597269186297</v>
      </c>
      <c r="O145" s="68">
        <f t="shared" si="29"/>
        <v>37.993867546882235</v>
      </c>
      <c r="P145" s="68">
        <f t="shared" si="29"/>
        <v>0</v>
      </c>
      <c r="Q145" s="68">
        <f t="shared" si="29"/>
        <v>0</v>
      </c>
      <c r="R145" s="68">
        <f t="shared" si="27"/>
        <v>40.145597269186297</v>
      </c>
      <c r="S145" s="68">
        <f t="shared" si="22"/>
        <v>12.906840419458582</v>
      </c>
      <c r="T145" s="68">
        <f t="shared" si="28"/>
        <v>3808.3568683675467</v>
      </c>
      <c r="U145" s="43"/>
    </row>
    <row r="146" spans="1:21" x14ac:dyDescent="0.35">
      <c r="A146" s="63">
        <v>45602.833333332994</v>
      </c>
      <c r="B146" s="70">
        <v>426.04199999999997</v>
      </c>
      <c r="C146" s="71">
        <v>15381.338940539999</v>
      </c>
      <c r="D146" s="66">
        <v>118.75</v>
      </c>
      <c r="E146" s="66">
        <v>4287.2160000000003</v>
      </c>
      <c r="F146" s="19">
        <f t="shared" si="23"/>
        <v>307.29199999999997</v>
      </c>
      <c r="G146" s="19">
        <f t="shared" si="23"/>
        <v>11094.122940539999</v>
      </c>
      <c r="H146" s="67">
        <v>0</v>
      </c>
      <c r="I146" s="34">
        <f t="shared" si="24"/>
        <v>307.29199999999997</v>
      </c>
      <c r="J146" s="68">
        <f t="shared" si="25"/>
        <v>36.10286938983117</v>
      </c>
      <c r="K146" s="110">
        <v>1.8</v>
      </c>
      <c r="L146" s="68">
        <f t="shared" si="26"/>
        <v>26.82</v>
      </c>
      <c r="M146" s="68">
        <f t="shared" si="29"/>
        <v>0</v>
      </c>
      <c r="N146" s="68">
        <f t="shared" si="29"/>
        <v>40.145597269186297</v>
      </c>
      <c r="O146" s="68">
        <f t="shared" si="29"/>
        <v>37.993867546882235</v>
      </c>
      <c r="P146" s="68">
        <f t="shared" si="29"/>
        <v>0</v>
      </c>
      <c r="Q146" s="68">
        <f t="shared" si="29"/>
        <v>0</v>
      </c>
      <c r="R146" s="68">
        <f t="shared" si="27"/>
        <v>40.145597269186297</v>
      </c>
      <c r="S146" s="68">
        <f t="shared" si="22"/>
        <v>0</v>
      </c>
      <c r="T146" s="68">
        <f t="shared" si="28"/>
        <v>0</v>
      </c>
      <c r="U146" s="43"/>
    </row>
    <row r="147" spans="1:21" x14ac:dyDescent="0.35">
      <c r="A147" s="63">
        <v>45602.874999999658</v>
      </c>
      <c r="B147" s="70">
        <v>297.73700000000002</v>
      </c>
      <c r="C147" s="71">
        <v>14368.87991847</v>
      </c>
      <c r="D147" s="66">
        <v>0.6</v>
      </c>
      <c r="E147" s="66">
        <v>28.956</v>
      </c>
      <c r="F147" s="19">
        <f t="shared" si="23"/>
        <v>297.137</v>
      </c>
      <c r="G147" s="19">
        <f t="shared" si="23"/>
        <v>14339.92391847</v>
      </c>
      <c r="H147" s="67">
        <v>0</v>
      </c>
      <c r="I147" s="34">
        <f t="shared" si="24"/>
        <v>297.137</v>
      </c>
      <c r="J147" s="68">
        <f t="shared" si="25"/>
        <v>48.260310625973879</v>
      </c>
      <c r="K147" s="110">
        <v>1.8</v>
      </c>
      <c r="L147" s="68">
        <f t="shared" si="26"/>
        <v>26.82</v>
      </c>
      <c r="M147" s="68">
        <f t="shared" si="29"/>
        <v>0</v>
      </c>
      <c r="N147" s="68">
        <f t="shared" si="29"/>
        <v>40.145597269186297</v>
      </c>
      <c r="O147" s="68">
        <f t="shared" si="29"/>
        <v>37.993867546882235</v>
      </c>
      <c r="P147" s="68">
        <f t="shared" si="29"/>
        <v>0</v>
      </c>
      <c r="Q147" s="68">
        <f t="shared" si="29"/>
        <v>0</v>
      </c>
      <c r="R147" s="68">
        <f t="shared" si="27"/>
        <v>40.145597269186297</v>
      </c>
      <c r="S147" s="68">
        <f t="shared" si="22"/>
        <v>8.1147133567875827</v>
      </c>
      <c r="T147" s="68">
        <f t="shared" si="28"/>
        <v>2411.1815826957918</v>
      </c>
      <c r="U147" s="43"/>
    </row>
    <row r="148" spans="1:21" x14ac:dyDescent="0.35">
      <c r="A148" s="63">
        <v>45602.916666666322</v>
      </c>
      <c r="B148" s="70">
        <v>277.661</v>
      </c>
      <c r="C148" s="71">
        <v>10960.83262917</v>
      </c>
      <c r="D148" s="66">
        <v>0</v>
      </c>
      <c r="E148" s="66">
        <v>0</v>
      </c>
      <c r="F148" s="19">
        <f t="shared" si="23"/>
        <v>277.661</v>
      </c>
      <c r="G148" s="19">
        <f t="shared" si="23"/>
        <v>10960.83262917</v>
      </c>
      <c r="H148" s="67">
        <v>0</v>
      </c>
      <c r="I148" s="34">
        <f t="shared" si="24"/>
        <v>277.661</v>
      </c>
      <c r="J148" s="68">
        <f t="shared" si="25"/>
        <v>39.475593004311008</v>
      </c>
      <c r="K148" s="110">
        <v>1.8</v>
      </c>
      <c r="L148" s="68">
        <f t="shared" si="26"/>
        <v>26.82</v>
      </c>
      <c r="M148" s="68">
        <f t="shared" si="29"/>
        <v>0</v>
      </c>
      <c r="N148" s="68">
        <f t="shared" si="29"/>
        <v>40.145597269186297</v>
      </c>
      <c r="O148" s="68">
        <f t="shared" si="29"/>
        <v>37.993867546882235</v>
      </c>
      <c r="P148" s="68">
        <f t="shared" si="29"/>
        <v>0</v>
      </c>
      <c r="Q148" s="68">
        <f t="shared" si="29"/>
        <v>0</v>
      </c>
      <c r="R148" s="68">
        <f t="shared" si="27"/>
        <v>40.145597269186297</v>
      </c>
      <c r="S148" s="68">
        <f t="shared" si="22"/>
        <v>0</v>
      </c>
      <c r="T148" s="68">
        <f t="shared" si="28"/>
        <v>0</v>
      </c>
      <c r="U148" s="43"/>
    </row>
    <row r="149" spans="1:21" x14ac:dyDescent="0.35">
      <c r="A149" s="63">
        <v>45602.958333332987</v>
      </c>
      <c r="B149" s="70">
        <v>256.87700000000001</v>
      </c>
      <c r="C149" s="71">
        <v>8130.6492280700004</v>
      </c>
      <c r="D149" s="66">
        <v>0</v>
      </c>
      <c r="E149" s="66">
        <v>0</v>
      </c>
      <c r="F149" s="19">
        <f t="shared" si="23"/>
        <v>256.87700000000001</v>
      </c>
      <c r="G149" s="19">
        <f t="shared" si="23"/>
        <v>8130.6492280700004</v>
      </c>
      <c r="H149" s="67">
        <v>0</v>
      </c>
      <c r="I149" s="34">
        <f t="shared" si="24"/>
        <v>256.87700000000001</v>
      </c>
      <c r="J149" s="68">
        <f t="shared" si="25"/>
        <v>31.651916006765884</v>
      </c>
      <c r="K149" s="110">
        <v>1.8</v>
      </c>
      <c r="L149" s="68">
        <f t="shared" si="26"/>
        <v>26.82</v>
      </c>
      <c r="M149" s="68">
        <f t="shared" si="29"/>
        <v>0</v>
      </c>
      <c r="N149" s="68">
        <f t="shared" si="29"/>
        <v>40.145597269186297</v>
      </c>
      <c r="O149" s="68">
        <f t="shared" si="29"/>
        <v>37.993867546882235</v>
      </c>
      <c r="P149" s="68">
        <f t="shared" si="29"/>
        <v>0</v>
      </c>
      <c r="Q149" s="68">
        <f t="shared" si="29"/>
        <v>0</v>
      </c>
      <c r="R149" s="68">
        <f t="shared" si="27"/>
        <v>40.145597269186297</v>
      </c>
      <c r="S149" s="68">
        <f t="shared" si="22"/>
        <v>0</v>
      </c>
      <c r="T149" s="68">
        <f t="shared" si="28"/>
        <v>0</v>
      </c>
      <c r="U149" s="43"/>
    </row>
    <row r="150" spans="1:21" x14ac:dyDescent="0.35">
      <c r="A150" s="63">
        <v>45602.999999999651</v>
      </c>
      <c r="B150" s="70">
        <v>229.89599999999999</v>
      </c>
      <c r="C150" s="71">
        <v>6288.7759167599997</v>
      </c>
      <c r="D150" s="66">
        <v>0</v>
      </c>
      <c r="E150" s="66">
        <v>0</v>
      </c>
      <c r="F150" s="19">
        <f t="shared" si="23"/>
        <v>229.89599999999999</v>
      </c>
      <c r="G150" s="19">
        <f t="shared" si="23"/>
        <v>6288.7759167599997</v>
      </c>
      <c r="H150" s="67">
        <v>0</v>
      </c>
      <c r="I150" s="34">
        <f t="shared" si="24"/>
        <v>229.89599999999999</v>
      </c>
      <c r="J150" s="68">
        <f t="shared" si="25"/>
        <v>27.354873145944254</v>
      </c>
      <c r="K150" s="110">
        <v>1.8</v>
      </c>
      <c r="L150" s="68">
        <f t="shared" si="26"/>
        <v>26.82</v>
      </c>
      <c r="M150" s="68">
        <f t="shared" si="29"/>
        <v>0</v>
      </c>
      <c r="N150" s="68">
        <f t="shared" si="29"/>
        <v>40.145597269186297</v>
      </c>
      <c r="O150" s="68">
        <f t="shared" si="29"/>
        <v>37.993867546882235</v>
      </c>
      <c r="P150" s="68">
        <f t="shared" si="29"/>
        <v>0</v>
      </c>
      <c r="Q150" s="68">
        <f t="shared" si="29"/>
        <v>0</v>
      </c>
      <c r="R150" s="68">
        <f t="shared" si="27"/>
        <v>40.145597269186297</v>
      </c>
      <c r="S150" s="68">
        <f t="shared" si="22"/>
        <v>0</v>
      </c>
      <c r="T150" s="68">
        <f t="shared" si="28"/>
        <v>0</v>
      </c>
      <c r="U150" s="43"/>
    </row>
    <row r="151" spans="1:21" x14ac:dyDescent="0.35">
      <c r="A151" s="63">
        <v>45603.041666666315</v>
      </c>
      <c r="B151" s="64">
        <v>205.80099999999999</v>
      </c>
      <c r="C151" s="65">
        <v>6107.97996169</v>
      </c>
      <c r="D151" s="66">
        <v>0</v>
      </c>
      <c r="E151" s="66">
        <v>0</v>
      </c>
      <c r="F151" s="19">
        <f t="shared" si="23"/>
        <v>205.80099999999999</v>
      </c>
      <c r="G151" s="19">
        <f t="shared" si="23"/>
        <v>6107.97996169</v>
      </c>
      <c r="H151" s="67">
        <v>0</v>
      </c>
      <c r="I151" s="34">
        <f t="shared" si="24"/>
        <v>205.80099999999999</v>
      </c>
      <c r="J151" s="68">
        <f t="shared" si="25"/>
        <v>29.679058710550486</v>
      </c>
      <c r="K151" s="110">
        <v>1.85</v>
      </c>
      <c r="L151" s="68">
        <f t="shared" si="26"/>
        <v>27.339999999999996</v>
      </c>
      <c r="M151" s="68">
        <f t="shared" si="29"/>
        <v>0</v>
      </c>
      <c r="N151" s="68">
        <f t="shared" si="29"/>
        <v>40.145597269186297</v>
      </c>
      <c r="O151" s="68">
        <f t="shared" si="29"/>
        <v>37.993867546882235</v>
      </c>
      <c r="P151" s="68">
        <f t="shared" si="29"/>
        <v>0</v>
      </c>
      <c r="Q151" s="68">
        <f t="shared" si="29"/>
        <v>0</v>
      </c>
      <c r="R151" s="68">
        <f t="shared" si="27"/>
        <v>40.145597269186297</v>
      </c>
      <c r="S151" s="68">
        <f t="shared" si="22"/>
        <v>0</v>
      </c>
      <c r="T151" s="68">
        <f t="shared" si="28"/>
        <v>0</v>
      </c>
      <c r="U151" s="43"/>
    </row>
    <row r="152" spans="1:21" x14ac:dyDescent="0.35">
      <c r="A152" s="63">
        <v>45603.083333332979</v>
      </c>
      <c r="B152" s="70">
        <v>195.191</v>
      </c>
      <c r="C152" s="71">
        <v>4523.1300486</v>
      </c>
      <c r="D152" s="66">
        <v>0</v>
      </c>
      <c r="E152" s="66">
        <v>0</v>
      </c>
      <c r="F152" s="19">
        <f t="shared" si="23"/>
        <v>195.191</v>
      </c>
      <c r="G152" s="19">
        <f t="shared" si="23"/>
        <v>4523.1300486</v>
      </c>
      <c r="H152" s="67">
        <v>0</v>
      </c>
      <c r="I152" s="34">
        <f t="shared" si="24"/>
        <v>195.191</v>
      </c>
      <c r="J152" s="68">
        <f t="shared" si="25"/>
        <v>23.17284120989185</v>
      </c>
      <c r="K152" s="110">
        <v>1.85</v>
      </c>
      <c r="L152" s="68">
        <f t="shared" si="26"/>
        <v>27.339999999999996</v>
      </c>
      <c r="M152" s="68">
        <f t="shared" ref="M152:Q167" si="30">M151</f>
        <v>0</v>
      </c>
      <c r="N152" s="68">
        <f t="shared" si="30"/>
        <v>40.145597269186297</v>
      </c>
      <c r="O152" s="68">
        <f t="shared" si="30"/>
        <v>37.993867546882235</v>
      </c>
      <c r="P152" s="68">
        <f t="shared" si="30"/>
        <v>0</v>
      </c>
      <c r="Q152" s="68">
        <f t="shared" si="30"/>
        <v>0</v>
      </c>
      <c r="R152" s="68">
        <f t="shared" si="27"/>
        <v>40.145597269186297</v>
      </c>
      <c r="S152" s="68">
        <f t="shared" si="22"/>
        <v>0</v>
      </c>
      <c r="T152" s="68">
        <f t="shared" si="28"/>
        <v>0</v>
      </c>
      <c r="U152" s="43"/>
    </row>
    <row r="153" spans="1:21" x14ac:dyDescent="0.35">
      <c r="A153" s="63">
        <v>45603.124999999643</v>
      </c>
      <c r="B153" s="70">
        <v>186.57499999999999</v>
      </c>
      <c r="C153" s="71">
        <v>3698.01274625</v>
      </c>
      <c r="D153" s="66">
        <v>0</v>
      </c>
      <c r="E153" s="66">
        <v>0</v>
      </c>
      <c r="F153" s="19">
        <f t="shared" si="23"/>
        <v>186.57499999999999</v>
      </c>
      <c r="G153" s="19">
        <f t="shared" si="23"/>
        <v>3698.01274625</v>
      </c>
      <c r="H153" s="67">
        <v>0</v>
      </c>
      <c r="I153" s="34">
        <f t="shared" si="24"/>
        <v>186.57499999999999</v>
      </c>
      <c r="J153" s="68">
        <f t="shared" si="25"/>
        <v>19.820515858233954</v>
      </c>
      <c r="K153" s="110">
        <v>1.85</v>
      </c>
      <c r="L153" s="68">
        <f t="shared" si="26"/>
        <v>27.339999999999996</v>
      </c>
      <c r="M153" s="68">
        <f t="shared" si="30"/>
        <v>0</v>
      </c>
      <c r="N153" s="68">
        <f t="shared" si="30"/>
        <v>40.145597269186297</v>
      </c>
      <c r="O153" s="68">
        <f t="shared" si="30"/>
        <v>37.993867546882235</v>
      </c>
      <c r="P153" s="68">
        <f t="shared" si="30"/>
        <v>0</v>
      </c>
      <c r="Q153" s="68">
        <f t="shared" si="30"/>
        <v>0</v>
      </c>
      <c r="R153" s="68">
        <f t="shared" si="27"/>
        <v>40.145597269186297</v>
      </c>
      <c r="S153" s="68">
        <f t="shared" si="22"/>
        <v>0</v>
      </c>
      <c r="T153" s="68">
        <f t="shared" si="28"/>
        <v>0</v>
      </c>
      <c r="U153" s="43"/>
    </row>
    <row r="154" spans="1:21" x14ac:dyDescent="0.35">
      <c r="A154" s="63">
        <v>45603.166666666308</v>
      </c>
      <c r="B154" s="70">
        <v>196.02599999999998</v>
      </c>
      <c r="C154" s="71">
        <v>3774.75381582</v>
      </c>
      <c r="D154" s="66">
        <v>0</v>
      </c>
      <c r="E154" s="66">
        <v>0</v>
      </c>
      <c r="F154" s="19">
        <f t="shared" si="23"/>
        <v>196.02599999999998</v>
      </c>
      <c r="G154" s="19">
        <f t="shared" si="23"/>
        <v>3774.75381582</v>
      </c>
      <c r="H154" s="67">
        <v>0</v>
      </c>
      <c r="I154" s="34">
        <f t="shared" si="24"/>
        <v>196.02599999999998</v>
      </c>
      <c r="J154" s="68">
        <f t="shared" si="25"/>
        <v>19.25639362033608</v>
      </c>
      <c r="K154" s="110">
        <v>1.85</v>
      </c>
      <c r="L154" s="68">
        <f t="shared" si="26"/>
        <v>27.339999999999996</v>
      </c>
      <c r="M154" s="68">
        <f t="shared" si="30"/>
        <v>0</v>
      </c>
      <c r="N154" s="68">
        <f t="shared" si="30"/>
        <v>40.145597269186297</v>
      </c>
      <c r="O154" s="68">
        <f t="shared" si="30"/>
        <v>37.993867546882235</v>
      </c>
      <c r="P154" s="68">
        <f t="shared" si="30"/>
        <v>0</v>
      </c>
      <c r="Q154" s="68">
        <f t="shared" si="30"/>
        <v>0</v>
      </c>
      <c r="R154" s="68">
        <f t="shared" si="27"/>
        <v>40.145597269186297</v>
      </c>
      <c r="S154" s="68">
        <f t="shared" si="22"/>
        <v>0</v>
      </c>
      <c r="T154" s="68">
        <f t="shared" si="28"/>
        <v>0</v>
      </c>
      <c r="U154" s="43"/>
    </row>
    <row r="155" spans="1:21" x14ac:dyDescent="0.35">
      <c r="A155" s="63">
        <v>45603.208333332972</v>
      </c>
      <c r="B155" s="70">
        <v>197.417</v>
      </c>
      <c r="C155" s="71">
        <v>4037.1571371499999</v>
      </c>
      <c r="D155" s="66">
        <v>0</v>
      </c>
      <c r="E155" s="66">
        <v>0</v>
      </c>
      <c r="F155" s="19">
        <f t="shared" si="23"/>
        <v>197.417</v>
      </c>
      <c r="G155" s="19">
        <f t="shared" si="23"/>
        <v>4037.1571371499999</v>
      </c>
      <c r="H155" s="67">
        <v>0</v>
      </c>
      <c r="I155" s="34">
        <f t="shared" si="24"/>
        <v>197.417</v>
      </c>
      <c r="J155" s="68">
        <f t="shared" si="25"/>
        <v>20.449896093801446</v>
      </c>
      <c r="K155" s="110">
        <v>1.85</v>
      </c>
      <c r="L155" s="68">
        <f t="shared" si="26"/>
        <v>27.339999999999996</v>
      </c>
      <c r="M155" s="68">
        <f t="shared" si="30"/>
        <v>0</v>
      </c>
      <c r="N155" s="68">
        <f t="shared" si="30"/>
        <v>40.145597269186297</v>
      </c>
      <c r="O155" s="68">
        <f t="shared" si="30"/>
        <v>37.993867546882235</v>
      </c>
      <c r="P155" s="68">
        <f t="shared" si="30"/>
        <v>0</v>
      </c>
      <c r="Q155" s="68">
        <f t="shared" si="30"/>
        <v>0</v>
      </c>
      <c r="R155" s="68">
        <f t="shared" si="27"/>
        <v>40.145597269186297</v>
      </c>
      <c r="S155" s="68">
        <f t="shared" si="22"/>
        <v>0</v>
      </c>
      <c r="T155" s="68">
        <f t="shared" si="28"/>
        <v>0</v>
      </c>
      <c r="U155" s="43"/>
    </row>
    <row r="156" spans="1:21" x14ac:dyDescent="0.35">
      <c r="A156" s="63">
        <v>45603.249999999636</v>
      </c>
      <c r="B156" s="70">
        <v>212.114</v>
      </c>
      <c r="C156" s="71">
        <v>5162.9463768400001</v>
      </c>
      <c r="D156" s="66">
        <v>0</v>
      </c>
      <c r="E156" s="66">
        <v>0</v>
      </c>
      <c r="F156" s="19">
        <f t="shared" si="23"/>
        <v>212.114</v>
      </c>
      <c r="G156" s="19">
        <f t="shared" si="23"/>
        <v>5162.9463768400001</v>
      </c>
      <c r="H156" s="67">
        <v>0</v>
      </c>
      <c r="I156" s="34">
        <f t="shared" si="24"/>
        <v>212.114</v>
      </c>
      <c r="J156" s="68">
        <f t="shared" si="25"/>
        <v>24.340431922645369</v>
      </c>
      <c r="K156" s="110">
        <v>1.85</v>
      </c>
      <c r="L156" s="68">
        <f t="shared" si="26"/>
        <v>27.339999999999996</v>
      </c>
      <c r="M156" s="68">
        <f t="shared" si="30"/>
        <v>0</v>
      </c>
      <c r="N156" s="68">
        <f t="shared" si="30"/>
        <v>40.145597269186297</v>
      </c>
      <c r="O156" s="68">
        <f t="shared" si="30"/>
        <v>37.993867546882235</v>
      </c>
      <c r="P156" s="68">
        <f t="shared" si="30"/>
        <v>0</v>
      </c>
      <c r="Q156" s="68">
        <f t="shared" si="30"/>
        <v>0</v>
      </c>
      <c r="R156" s="68">
        <f t="shared" si="27"/>
        <v>40.145597269186297</v>
      </c>
      <c r="S156" s="68">
        <f t="shared" si="22"/>
        <v>0</v>
      </c>
      <c r="T156" s="68">
        <f t="shared" si="28"/>
        <v>0</v>
      </c>
      <c r="U156" s="43"/>
    </row>
    <row r="157" spans="1:21" x14ac:dyDescent="0.35">
      <c r="A157" s="63">
        <v>45603.2916666663</v>
      </c>
      <c r="B157" s="70">
        <v>257.39999999999998</v>
      </c>
      <c r="C157" s="71">
        <v>8473.4133660000007</v>
      </c>
      <c r="D157" s="66">
        <v>0</v>
      </c>
      <c r="E157" s="66">
        <v>0</v>
      </c>
      <c r="F157" s="19">
        <f t="shared" si="23"/>
        <v>257.39999999999998</v>
      </c>
      <c r="G157" s="19">
        <f t="shared" si="23"/>
        <v>8473.4133660000007</v>
      </c>
      <c r="H157" s="67">
        <v>0</v>
      </c>
      <c r="I157" s="34">
        <f t="shared" si="24"/>
        <v>257.39999999999998</v>
      </c>
      <c r="J157" s="68">
        <f t="shared" si="25"/>
        <v>32.919243846153854</v>
      </c>
      <c r="K157" s="110">
        <v>1.85</v>
      </c>
      <c r="L157" s="68">
        <f t="shared" si="26"/>
        <v>27.339999999999996</v>
      </c>
      <c r="M157" s="68">
        <f t="shared" si="30"/>
        <v>0</v>
      </c>
      <c r="N157" s="68">
        <f t="shared" si="30"/>
        <v>40.145597269186297</v>
      </c>
      <c r="O157" s="68">
        <f t="shared" si="30"/>
        <v>37.993867546882235</v>
      </c>
      <c r="P157" s="68">
        <f t="shared" si="30"/>
        <v>0</v>
      </c>
      <c r="Q157" s="68">
        <f t="shared" si="30"/>
        <v>0</v>
      </c>
      <c r="R157" s="68">
        <f t="shared" si="27"/>
        <v>40.145597269186297</v>
      </c>
      <c r="S157" s="68">
        <f t="shared" si="22"/>
        <v>0</v>
      </c>
      <c r="T157" s="68">
        <f t="shared" si="28"/>
        <v>0</v>
      </c>
      <c r="U157" s="43"/>
    </row>
    <row r="158" spans="1:21" x14ac:dyDescent="0.35">
      <c r="A158" s="63">
        <v>45603.333333332965</v>
      </c>
      <c r="B158" s="70">
        <v>277.529</v>
      </c>
      <c r="C158" s="71">
        <v>13153.750112690001</v>
      </c>
      <c r="D158" s="66">
        <v>0</v>
      </c>
      <c r="E158" s="66">
        <v>0</v>
      </c>
      <c r="F158" s="19">
        <f t="shared" si="23"/>
        <v>277.529</v>
      </c>
      <c r="G158" s="19">
        <f t="shared" si="23"/>
        <v>13153.750112690001</v>
      </c>
      <c r="H158" s="67">
        <v>0</v>
      </c>
      <c r="I158" s="34">
        <f t="shared" si="24"/>
        <v>277.529</v>
      </c>
      <c r="J158" s="68">
        <f t="shared" si="25"/>
        <v>47.395948216907065</v>
      </c>
      <c r="K158" s="110">
        <v>1.85</v>
      </c>
      <c r="L158" s="68">
        <f t="shared" si="26"/>
        <v>27.339999999999996</v>
      </c>
      <c r="M158" s="68">
        <f t="shared" si="30"/>
        <v>0</v>
      </c>
      <c r="N158" s="68">
        <f t="shared" si="30"/>
        <v>40.145597269186297</v>
      </c>
      <c r="O158" s="68">
        <f t="shared" si="30"/>
        <v>37.993867546882235</v>
      </c>
      <c r="P158" s="68">
        <f t="shared" si="30"/>
        <v>0</v>
      </c>
      <c r="Q158" s="68">
        <f t="shared" si="30"/>
        <v>0</v>
      </c>
      <c r="R158" s="68">
        <f t="shared" si="27"/>
        <v>40.145597269186297</v>
      </c>
      <c r="S158" s="68">
        <f t="shared" si="22"/>
        <v>7.2503509477207686</v>
      </c>
      <c r="T158" s="68">
        <f t="shared" si="28"/>
        <v>2012.1826481699973</v>
      </c>
      <c r="U158" s="43"/>
    </row>
    <row r="159" spans="1:21" x14ac:dyDescent="0.35">
      <c r="A159" s="63">
        <v>45603.374999999629</v>
      </c>
      <c r="B159" s="70">
        <v>347.66199999999998</v>
      </c>
      <c r="C159" s="71">
        <v>12439.940862019999</v>
      </c>
      <c r="D159" s="66">
        <v>69.349999999999994</v>
      </c>
      <c r="E159" s="66">
        <v>2481.462</v>
      </c>
      <c r="F159" s="19">
        <f t="shared" si="23"/>
        <v>278.31200000000001</v>
      </c>
      <c r="G159" s="19">
        <f t="shared" si="23"/>
        <v>9958.4788620199997</v>
      </c>
      <c r="H159" s="67">
        <v>0</v>
      </c>
      <c r="I159" s="34">
        <f t="shared" si="24"/>
        <v>278.31200000000001</v>
      </c>
      <c r="J159" s="68">
        <f t="shared" si="25"/>
        <v>35.781708521443555</v>
      </c>
      <c r="K159" s="110">
        <v>1.85</v>
      </c>
      <c r="L159" s="68">
        <f t="shared" si="26"/>
        <v>27.339999999999996</v>
      </c>
      <c r="M159" s="68">
        <f t="shared" si="30"/>
        <v>0</v>
      </c>
      <c r="N159" s="68">
        <f t="shared" si="30"/>
        <v>40.145597269186297</v>
      </c>
      <c r="O159" s="68">
        <f t="shared" si="30"/>
        <v>37.993867546882235</v>
      </c>
      <c r="P159" s="68">
        <f t="shared" si="30"/>
        <v>0</v>
      </c>
      <c r="Q159" s="68">
        <f t="shared" si="30"/>
        <v>0</v>
      </c>
      <c r="R159" s="68">
        <f t="shared" si="27"/>
        <v>40.145597269186297</v>
      </c>
      <c r="S159" s="68">
        <f t="shared" si="22"/>
        <v>0</v>
      </c>
      <c r="T159" s="68">
        <f t="shared" si="28"/>
        <v>0</v>
      </c>
      <c r="U159" s="43"/>
    </row>
    <row r="160" spans="1:21" x14ac:dyDescent="0.35">
      <c r="A160" s="63">
        <v>45603.416666666293</v>
      </c>
      <c r="B160" s="70">
        <v>296.58600000000001</v>
      </c>
      <c r="C160" s="71">
        <v>9092.0597363199995</v>
      </c>
      <c r="D160" s="66">
        <v>0</v>
      </c>
      <c r="E160" s="66">
        <v>0</v>
      </c>
      <c r="F160" s="19">
        <f t="shared" si="23"/>
        <v>296.58600000000001</v>
      </c>
      <c r="G160" s="19">
        <f t="shared" si="23"/>
        <v>9092.0597363199995</v>
      </c>
      <c r="H160" s="67">
        <v>0</v>
      </c>
      <c r="I160" s="34">
        <f t="shared" si="24"/>
        <v>296.58600000000001</v>
      </c>
      <c r="J160" s="68">
        <f t="shared" si="25"/>
        <v>30.65572797205532</v>
      </c>
      <c r="K160" s="110">
        <v>1.85</v>
      </c>
      <c r="L160" s="68">
        <f t="shared" si="26"/>
        <v>27.339999999999996</v>
      </c>
      <c r="M160" s="68">
        <f t="shared" si="30"/>
        <v>0</v>
      </c>
      <c r="N160" s="68">
        <f t="shared" si="30"/>
        <v>40.145597269186297</v>
      </c>
      <c r="O160" s="68">
        <f t="shared" si="30"/>
        <v>37.993867546882235</v>
      </c>
      <c r="P160" s="68">
        <f t="shared" si="30"/>
        <v>0</v>
      </c>
      <c r="Q160" s="68">
        <f t="shared" si="30"/>
        <v>0</v>
      </c>
      <c r="R160" s="68">
        <f t="shared" si="27"/>
        <v>40.145597269186297</v>
      </c>
      <c r="S160" s="68">
        <f t="shared" si="22"/>
        <v>0</v>
      </c>
      <c r="T160" s="68">
        <f t="shared" si="28"/>
        <v>0</v>
      </c>
      <c r="U160" s="43"/>
    </row>
    <row r="161" spans="1:21" x14ac:dyDescent="0.35">
      <c r="A161" s="63">
        <v>45603.458333332957</v>
      </c>
      <c r="B161" s="70">
        <v>336.43599999999998</v>
      </c>
      <c r="C161" s="71">
        <v>10201.10623524</v>
      </c>
      <c r="D161" s="66">
        <v>34.848999999999997</v>
      </c>
      <c r="E161" s="66">
        <v>1056.674</v>
      </c>
      <c r="F161" s="19">
        <f t="shared" si="23"/>
        <v>301.58699999999999</v>
      </c>
      <c r="G161" s="19">
        <f t="shared" si="23"/>
        <v>9144.4322352400013</v>
      </c>
      <c r="H161" s="67">
        <v>0</v>
      </c>
      <c r="I161" s="34">
        <f t="shared" si="24"/>
        <v>301.58699999999999</v>
      </c>
      <c r="J161" s="68">
        <f t="shared" si="25"/>
        <v>30.321042469469845</v>
      </c>
      <c r="K161" s="110">
        <v>1.85</v>
      </c>
      <c r="L161" s="68">
        <f t="shared" si="26"/>
        <v>27.339999999999996</v>
      </c>
      <c r="M161" s="68">
        <f t="shared" si="30"/>
        <v>0</v>
      </c>
      <c r="N161" s="68">
        <f t="shared" si="30"/>
        <v>40.145597269186297</v>
      </c>
      <c r="O161" s="68">
        <f t="shared" si="30"/>
        <v>37.993867546882235</v>
      </c>
      <c r="P161" s="68">
        <f t="shared" si="30"/>
        <v>0</v>
      </c>
      <c r="Q161" s="68">
        <f t="shared" si="30"/>
        <v>0</v>
      </c>
      <c r="R161" s="68">
        <f t="shared" si="27"/>
        <v>40.145597269186297</v>
      </c>
      <c r="S161" s="68">
        <f t="shared" si="22"/>
        <v>0</v>
      </c>
      <c r="T161" s="68">
        <f t="shared" si="28"/>
        <v>0</v>
      </c>
      <c r="U161" s="43"/>
    </row>
    <row r="162" spans="1:21" x14ac:dyDescent="0.35">
      <c r="A162" s="63">
        <v>45603.499999999622</v>
      </c>
      <c r="B162" s="70">
        <v>349.52699999999999</v>
      </c>
      <c r="C162" s="71">
        <v>10157.50627944</v>
      </c>
      <c r="D162" s="66">
        <v>52.390999999999998</v>
      </c>
      <c r="E162" s="66">
        <v>1522.5219999999999</v>
      </c>
      <c r="F162" s="19">
        <f t="shared" si="23"/>
        <v>297.13599999999997</v>
      </c>
      <c r="G162" s="19">
        <f t="shared" si="23"/>
        <v>8634.9842794399992</v>
      </c>
      <c r="H162" s="67">
        <v>0</v>
      </c>
      <c r="I162" s="34">
        <f t="shared" si="24"/>
        <v>297.13599999999997</v>
      </c>
      <c r="J162" s="68">
        <f t="shared" si="25"/>
        <v>29.060713879974156</v>
      </c>
      <c r="K162" s="110">
        <v>1.85</v>
      </c>
      <c r="L162" s="68">
        <f t="shared" si="26"/>
        <v>27.339999999999996</v>
      </c>
      <c r="M162" s="68">
        <f t="shared" si="30"/>
        <v>0</v>
      </c>
      <c r="N162" s="68">
        <f t="shared" si="30"/>
        <v>40.145597269186297</v>
      </c>
      <c r="O162" s="68">
        <f t="shared" si="30"/>
        <v>37.993867546882235</v>
      </c>
      <c r="P162" s="68">
        <f t="shared" si="30"/>
        <v>0</v>
      </c>
      <c r="Q162" s="68">
        <f t="shared" si="30"/>
        <v>0</v>
      </c>
      <c r="R162" s="68">
        <f t="shared" si="27"/>
        <v>40.145597269186297</v>
      </c>
      <c r="S162" s="68">
        <f t="shared" si="22"/>
        <v>0</v>
      </c>
      <c r="T162" s="68">
        <f t="shared" si="28"/>
        <v>0</v>
      </c>
      <c r="U162" s="43"/>
    </row>
    <row r="163" spans="1:21" x14ac:dyDescent="0.35">
      <c r="A163" s="63">
        <v>45603.541666666286</v>
      </c>
      <c r="B163" s="70">
        <v>416.12200000000001</v>
      </c>
      <c r="C163" s="71">
        <v>16838.226926079999</v>
      </c>
      <c r="D163" s="66">
        <v>131.19999999999999</v>
      </c>
      <c r="E163" s="66">
        <v>5308.9610000000002</v>
      </c>
      <c r="F163" s="19">
        <f t="shared" si="23"/>
        <v>284.92200000000003</v>
      </c>
      <c r="G163" s="19">
        <f t="shared" si="23"/>
        <v>11529.265926079999</v>
      </c>
      <c r="H163" s="67">
        <v>0</v>
      </c>
      <c r="I163" s="34">
        <f t="shared" si="24"/>
        <v>284.92200000000003</v>
      </c>
      <c r="J163" s="68">
        <f t="shared" si="25"/>
        <v>40.464639185742058</v>
      </c>
      <c r="K163" s="110">
        <v>1.85</v>
      </c>
      <c r="L163" s="68">
        <f t="shared" si="26"/>
        <v>27.339999999999996</v>
      </c>
      <c r="M163" s="68">
        <f t="shared" si="30"/>
        <v>0</v>
      </c>
      <c r="N163" s="68">
        <f t="shared" si="30"/>
        <v>40.145597269186297</v>
      </c>
      <c r="O163" s="68">
        <f t="shared" si="30"/>
        <v>37.993867546882235</v>
      </c>
      <c r="P163" s="68">
        <f t="shared" si="30"/>
        <v>0</v>
      </c>
      <c r="Q163" s="68">
        <f t="shared" si="30"/>
        <v>0</v>
      </c>
      <c r="R163" s="68">
        <f t="shared" si="27"/>
        <v>40.145597269186297</v>
      </c>
      <c r="S163" s="68">
        <f t="shared" si="22"/>
        <v>0.31904191655576142</v>
      </c>
      <c r="T163" s="68">
        <f t="shared" si="28"/>
        <v>90.902060948900669</v>
      </c>
      <c r="U163" s="43"/>
    </row>
    <row r="164" spans="1:21" x14ac:dyDescent="0.35">
      <c r="A164" s="63">
        <v>45603.58333333295</v>
      </c>
      <c r="B164" s="70">
        <v>323.92099999999999</v>
      </c>
      <c r="C164" s="71">
        <v>9797.6093341100004</v>
      </c>
      <c r="D164" s="66">
        <v>27.076000000000001</v>
      </c>
      <c r="E164" s="66">
        <v>818.96299999999997</v>
      </c>
      <c r="F164" s="19">
        <f t="shared" si="23"/>
        <v>296.84499999999997</v>
      </c>
      <c r="G164" s="19">
        <f t="shared" si="23"/>
        <v>8978.6463341100007</v>
      </c>
      <c r="H164" s="67">
        <v>0</v>
      </c>
      <c r="I164" s="34">
        <f t="shared" si="24"/>
        <v>296.84499999999997</v>
      </c>
      <c r="J164" s="68">
        <f t="shared" si="25"/>
        <v>30.246917866597052</v>
      </c>
      <c r="K164" s="110">
        <v>1.85</v>
      </c>
      <c r="L164" s="68">
        <f t="shared" si="26"/>
        <v>27.339999999999996</v>
      </c>
      <c r="M164" s="68">
        <f t="shared" si="30"/>
        <v>0</v>
      </c>
      <c r="N164" s="68">
        <f t="shared" si="30"/>
        <v>40.145597269186297</v>
      </c>
      <c r="O164" s="68">
        <f t="shared" si="30"/>
        <v>37.993867546882235</v>
      </c>
      <c r="P164" s="68">
        <f t="shared" si="30"/>
        <v>0</v>
      </c>
      <c r="Q164" s="68">
        <f t="shared" si="30"/>
        <v>0</v>
      </c>
      <c r="R164" s="68">
        <f t="shared" si="27"/>
        <v>40.145597269186297</v>
      </c>
      <c r="S164" s="68">
        <f t="shared" si="22"/>
        <v>0</v>
      </c>
      <c r="T164" s="68">
        <f t="shared" si="28"/>
        <v>0</v>
      </c>
      <c r="U164" s="43"/>
    </row>
    <row r="165" spans="1:21" x14ac:dyDescent="0.35">
      <c r="A165" s="63">
        <v>45603.624999999614</v>
      </c>
      <c r="B165" s="70">
        <v>278.899</v>
      </c>
      <c r="C165" s="71">
        <v>8931.2701952499992</v>
      </c>
      <c r="D165" s="66">
        <v>0</v>
      </c>
      <c r="E165" s="66">
        <v>0</v>
      </c>
      <c r="F165" s="19">
        <f t="shared" si="23"/>
        <v>278.899</v>
      </c>
      <c r="G165" s="19">
        <f t="shared" si="23"/>
        <v>8931.2701952499992</v>
      </c>
      <c r="H165" s="67">
        <v>0</v>
      </c>
      <c r="I165" s="34">
        <f t="shared" si="24"/>
        <v>278.899</v>
      </c>
      <c r="J165" s="68">
        <f t="shared" si="25"/>
        <v>32.023313799081386</v>
      </c>
      <c r="K165" s="110">
        <v>1.85</v>
      </c>
      <c r="L165" s="68">
        <f t="shared" si="26"/>
        <v>27.339999999999996</v>
      </c>
      <c r="M165" s="68">
        <f t="shared" si="30"/>
        <v>0</v>
      </c>
      <c r="N165" s="68">
        <f t="shared" si="30"/>
        <v>40.145597269186297</v>
      </c>
      <c r="O165" s="68">
        <f t="shared" si="30"/>
        <v>37.993867546882235</v>
      </c>
      <c r="P165" s="68">
        <f t="shared" si="30"/>
        <v>0</v>
      </c>
      <c r="Q165" s="68">
        <f t="shared" si="30"/>
        <v>0</v>
      </c>
      <c r="R165" s="68">
        <f t="shared" si="27"/>
        <v>40.145597269186297</v>
      </c>
      <c r="S165" s="68">
        <f t="shared" si="22"/>
        <v>0</v>
      </c>
      <c r="T165" s="68">
        <f t="shared" si="28"/>
        <v>0</v>
      </c>
      <c r="U165" s="43"/>
    </row>
    <row r="166" spans="1:21" x14ac:dyDescent="0.35">
      <c r="A166" s="63">
        <v>45603.666666666279</v>
      </c>
      <c r="B166" s="70">
        <v>371.601</v>
      </c>
      <c r="C166" s="71">
        <v>10758.44722761</v>
      </c>
      <c r="D166" s="66">
        <v>74.707999999999998</v>
      </c>
      <c r="E166" s="66">
        <v>2162.9169999999999</v>
      </c>
      <c r="F166" s="19">
        <f t="shared" si="23"/>
        <v>296.89300000000003</v>
      </c>
      <c r="G166" s="19">
        <f t="shared" si="23"/>
        <v>8595.530227610001</v>
      </c>
      <c r="H166" s="67">
        <v>0</v>
      </c>
      <c r="I166" s="34">
        <f t="shared" si="24"/>
        <v>296.89300000000003</v>
      </c>
      <c r="J166" s="68">
        <f t="shared" si="25"/>
        <v>28.951609595409796</v>
      </c>
      <c r="K166" s="110">
        <v>1.85</v>
      </c>
      <c r="L166" s="68">
        <f t="shared" si="26"/>
        <v>27.339999999999996</v>
      </c>
      <c r="M166" s="68">
        <f t="shared" si="30"/>
        <v>0</v>
      </c>
      <c r="N166" s="68">
        <f t="shared" si="30"/>
        <v>40.145597269186297</v>
      </c>
      <c r="O166" s="68">
        <f t="shared" si="30"/>
        <v>37.993867546882235</v>
      </c>
      <c r="P166" s="68">
        <f t="shared" si="30"/>
        <v>0</v>
      </c>
      <c r="Q166" s="68">
        <f t="shared" si="30"/>
        <v>0</v>
      </c>
      <c r="R166" s="68">
        <f t="shared" si="27"/>
        <v>40.145597269186297</v>
      </c>
      <c r="S166" s="68">
        <f t="shared" si="22"/>
        <v>0</v>
      </c>
      <c r="T166" s="68">
        <f t="shared" si="28"/>
        <v>0</v>
      </c>
      <c r="U166" s="43"/>
    </row>
    <row r="167" spans="1:21" x14ac:dyDescent="0.35">
      <c r="A167" s="63">
        <v>45603.708333332943</v>
      </c>
      <c r="B167" s="70">
        <v>431.30900000000003</v>
      </c>
      <c r="C167" s="71">
        <v>28370.630462730001</v>
      </c>
      <c r="D167" s="66">
        <v>155.85</v>
      </c>
      <c r="E167" s="66">
        <v>10251.495999999999</v>
      </c>
      <c r="F167" s="19">
        <f t="shared" si="23"/>
        <v>275.45900000000006</v>
      </c>
      <c r="G167" s="19">
        <f t="shared" si="23"/>
        <v>18119.134462730002</v>
      </c>
      <c r="H167" s="67">
        <v>0</v>
      </c>
      <c r="I167" s="34">
        <f t="shared" si="24"/>
        <v>275.45900000000006</v>
      </c>
      <c r="J167" s="68">
        <f t="shared" si="25"/>
        <v>65.777972267125051</v>
      </c>
      <c r="K167" s="110">
        <v>1.85</v>
      </c>
      <c r="L167" s="68">
        <f t="shared" si="26"/>
        <v>27.339999999999996</v>
      </c>
      <c r="M167" s="68">
        <f t="shared" si="30"/>
        <v>0</v>
      </c>
      <c r="N167" s="68">
        <f t="shared" si="30"/>
        <v>40.145597269186297</v>
      </c>
      <c r="O167" s="68">
        <f t="shared" si="30"/>
        <v>37.993867546882235</v>
      </c>
      <c r="P167" s="68">
        <f t="shared" si="30"/>
        <v>0</v>
      </c>
      <c r="Q167" s="68">
        <f t="shared" si="30"/>
        <v>0</v>
      </c>
      <c r="R167" s="68">
        <f t="shared" si="27"/>
        <v>40.145597269186297</v>
      </c>
      <c r="S167" s="68">
        <f t="shared" si="22"/>
        <v>25.632374997938754</v>
      </c>
      <c r="T167" s="68">
        <f t="shared" si="28"/>
        <v>7060.6683845572124</v>
      </c>
      <c r="U167" s="43"/>
    </row>
    <row r="168" spans="1:21" x14ac:dyDescent="0.35">
      <c r="A168" s="63">
        <v>45603.749999999607</v>
      </c>
      <c r="B168" s="70">
        <v>447.41</v>
      </c>
      <c r="C168" s="71">
        <v>23834.116807099999</v>
      </c>
      <c r="D168" s="66">
        <v>206.95</v>
      </c>
      <c r="E168" s="66">
        <v>11024.498</v>
      </c>
      <c r="F168" s="19">
        <f t="shared" si="23"/>
        <v>240.46000000000004</v>
      </c>
      <c r="G168" s="19">
        <f t="shared" si="23"/>
        <v>12809.6188071</v>
      </c>
      <c r="H168" s="67">
        <v>0</v>
      </c>
      <c r="I168" s="34">
        <f t="shared" si="24"/>
        <v>240.46000000000004</v>
      </c>
      <c r="J168" s="68">
        <f t="shared" si="25"/>
        <v>53.271308355235789</v>
      </c>
      <c r="K168" s="110">
        <v>1.85</v>
      </c>
      <c r="L168" s="68">
        <f t="shared" si="26"/>
        <v>27.339999999999996</v>
      </c>
      <c r="M168" s="68">
        <f t="shared" ref="M168:Q183" si="31">M167</f>
        <v>0</v>
      </c>
      <c r="N168" s="68">
        <f t="shared" si="31"/>
        <v>40.145597269186297</v>
      </c>
      <c r="O168" s="68">
        <f t="shared" si="31"/>
        <v>37.993867546882235</v>
      </c>
      <c r="P168" s="68">
        <f t="shared" si="31"/>
        <v>0</v>
      </c>
      <c r="Q168" s="68">
        <f t="shared" si="31"/>
        <v>0</v>
      </c>
      <c r="R168" s="68">
        <f t="shared" si="27"/>
        <v>40.145597269186297</v>
      </c>
      <c r="S168" s="68">
        <f t="shared" si="22"/>
        <v>13.125711086049492</v>
      </c>
      <c r="T168" s="68">
        <f t="shared" si="28"/>
        <v>3156.2084877514612</v>
      </c>
      <c r="U168" s="43"/>
    </row>
    <row r="169" spans="1:21" x14ac:dyDescent="0.35">
      <c r="A169" s="63">
        <v>45603.791666666271</v>
      </c>
      <c r="B169" s="70">
        <v>440.49799999999999</v>
      </c>
      <c r="C169" s="71">
        <v>13930.608290640001</v>
      </c>
      <c r="D169" s="66">
        <v>149.46</v>
      </c>
      <c r="E169" s="66">
        <v>4726.6350000000002</v>
      </c>
      <c r="F169" s="19">
        <f t="shared" si="23"/>
        <v>291.03800000000001</v>
      </c>
      <c r="G169" s="19">
        <f t="shared" si="23"/>
        <v>9203.9732906400004</v>
      </c>
      <c r="H169" s="67">
        <v>0</v>
      </c>
      <c r="I169" s="34">
        <f t="shared" si="24"/>
        <v>291.03800000000001</v>
      </c>
      <c r="J169" s="68">
        <f t="shared" si="25"/>
        <v>31.624644515973859</v>
      </c>
      <c r="K169" s="110">
        <v>1.85</v>
      </c>
      <c r="L169" s="68">
        <f t="shared" si="26"/>
        <v>27.339999999999996</v>
      </c>
      <c r="M169" s="68">
        <f t="shared" si="31"/>
        <v>0</v>
      </c>
      <c r="N169" s="68">
        <f t="shared" si="31"/>
        <v>40.145597269186297</v>
      </c>
      <c r="O169" s="68">
        <f t="shared" si="31"/>
        <v>37.993867546882235</v>
      </c>
      <c r="P169" s="68">
        <f t="shared" si="31"/>
        <v>0</v>
      </c>
      <c r="Q169" s="68">
        <f t="shared" si="31"/>
        <v>0</v>
      </c>
      <c r="R169" s="68">
        <f t="shared" si="27"/>
        <v>40.145597269186297</v>
      </c>
      <c r="S169" s="68">
        <f t="shared" si="22"/>
        <v>0</v>
      </c>
      <c r="T169" s="68">
        <f t="shared" si="28"/>
        <v>0</v>
      </c>
      <c r="U169" s="43"/>
    </row>
    <row r="170" spans="1:21" x14ac:dyDescent="0.35">
      <c r="A170" s="63">
        <v>45603.833333332936</v>
      </c>
      <c r="B170" s="70">
        <v>430.51</v>
      </c>
      <c r="C170" s="71">
        <v>11498.1773177</v>
      </c>
      <c r="D170" s="66">
        <v>125.762</v>
      </c>
      <c r="E170" s="66">
        <v>3358.8739999999998</v>
      </c>
      <c r="F170" s="19">
        <f t="shared" si="23"/>
        <v>304.74799999999999</v>
      </c>
      <c r="G170" s="19">
        <f t="shared" si="23"/>
        <v>8139.3033176999998</v>
      </c>
      <c r="H170" s="67">
        <v>0</v>
      </c>
      <c r="I170" s="34">
        <f t="shared" si="24"/>
        <v>304.74799999999999</v>
      </c>
      <c r="J170" s="68">
        <f t="shared" si="25"/>
        <v>26.70830757773636</v>
      </c>
      <c r="K170" s="110">
        <v>1.85</v>
      </c>
      <c r="L170" s="68">
        <f t="shared" si="26"/>
        <v>27.339999999999996</v>
      </c>
      <c r="M170" s="68">
        <f t="shared" si="31"/>
        <v>0</v>
      </c>
      <c r="N170" s="68">
        <f t="shared" si="31"/>
        <v>40.145597269186297</v>
      </c>
      <c r="O170" s="68">
        <f t="shared" si="31"/>
        <v>37.993867546882235</v>
      </c>
      <c r="P170" s="68">
        <f t="shared" si="31"/>
        <v>0</v>
      </c>
      <c r="Q170" s="68">
        <f t="shared" si="31"/>
        <v>0</v>
      </c>
      <c r="R170" s="68">
        <f t="shared" si="27"/>
        <v>40.145597269186297</v>
      </c>
      <c r="S170" s="68">
        <f t="shared" si="22"/>
        <v>0</v>
      </c>
      <c r="T170" s="68">
        <f t="shared" si="28"/>
        <v>0</v>
      </c>
      <c r="U170" s="43"/>
    </row>
    <row r="171" spans="1:21" x14ac:dyDescent="0.35">
      <c r="A171" s="63">
        <v>45603.8749999996</v>
      </c>
      <c r="B171" s="70">
        <v>287.57100000000003</v>
      </c>
      <c r="C171" s="71">
        <v>7451.7813116400002</v>
      </c>
      <c r="D171" s="66">
        <v>0</v>
      </c>
      <c r="E171" s="66">
        <v>0</v>
      </c>
      <c r="F171" s="19">
        <f t="shared" si="23"/>
        <v>287.57100000000003</v>
      </c>
      <c r="G171" s="19">
        <f t="shared" si="23"/>
        <v>7451.7813116400002</v>
      </c>
      <c r="H171" s="67">
        <v>0</v>
      </c>
      <c r="I171" s="34">
        <f t="shared" si="24"/>
        <v>287.57100000000003</v>
      </c>
      <c r="J171" s="68">
        <f t="shared" si="25"/>
        <v>25.912839999999999</v>
      </c>
      <c r="K171" s="110">
        <v>1.85</v>
      </c>
      <c r="L171" s="68">
        <f t="shared" si="26"/>
        <v>27.339999999999996</v>
      </c>
      <c r="M171" s="68">
        <f t="shared" si="31"/>
        <v>0</v>
      </c>
      <c r="N171" s="68">
        <f t="shared" si="31"/>
        <v>40.145597269186297</v>
      </c>
      <c r="O171" s="68">
        <f t="shared" si="31"/>
        <v>37.993867546882235</v>
      </c>
      <c r="P171" s="68">
        <f t="shared" si="31"/>
        <v>0</v>
      </c>
      <c r="Q171" s="68">
        <f t="shared" si="31"/>
        <v>0</v>
      </c>
      <c r="R171" s="68">
        <f t="shared" si="27"/>
        <v>40.145597269186297</v>
      </c>
      <c r="S171" s="68">
        <f t="shared" si="22"/>
        <v>0</v>
      </c>
      <c r="T171" s="68">
        <f t="shared" si="28"/>
        <v>0</v>
      </c>
      <c r="U171" s="43"/>
    </row>
    <row r="172" spans="1:21" x14ac:dyDescent="0.35">
      <c r="A172" s="63">
        <v>45603.916666666264</v>
      </c>
      <c r="B172" s="70">
        <v>254.25799999999998</v>
      </c>
      <c r="C172" s="71">
        <v>6265.3909758400005</v>
      </c>
      <c r="D172" s="66">
        <v>0</v>
      </c>
      <c r="E172" s="66">
        <v>0</v>
      </c>
      <c r="F172" s="19">
        <f t="shared" si="23"/>
        <v>254.25799999999998</v>
      </c>
      <c r="G172" s="19">
        <f t="shared" si="23"/>
        <v>6265.3909758400005</v>
      </c>
      <c r="H172" s="67">
        <v>0</v>
      </c>
      <c r="I172" s="34">
        <f t="shared" si="24"/>
        <v>254.25799999999998</v>
      </c>
      <c r="J172" s="68">
        <f t="shared" si="25"/>
        <v>24.64186368114278</v>
      </c>
      <c r="K172" s="110">
        <v>1.85</v>
      </c>
      <c r="L172" s="68">
        <f t="shared" si="26"/>
        <v>27.339999999999996</v>
      </c>
      <c r="M172" s="68">
        <f t="shared" si="31"/>
        <v>0</v>
      </c>
      <c r="N172" s="68">
        <f t="shared" si="31"/>
        <v>40.145597269186297</v>
      </c>
      <c r="O172" s="68">
        <f t="shared" si="31"/>
        <v>37.993867546882235</v>
      </c>
      <c r="P172" s="68">
        <f t="shared" si="31"/>
        <v>0</v>
      </c>
      <c r="Q172" s="68">
        <f t="shared" si="31"/>
        <v>0</v>
      </c>
      <c r="R172" s="68">
        <f t="shared" si="27"/>
        <v>40.145597269186297</v>
      </c>
      <c r="S172" s="68">
        <f t="shared" si="22"/>
        <v>0</v>
      </c>
      <c r="T172" s="68">
        <f t="shared" si="28"/>
        <v>0</v>
      </c>
      <c r="U172" s="43"/>
    </row>
    <row r="173" spans="1:21" x14ac:dyDescent="0.35">
      <c r="A173" s="63">
        <v>45603.958333332928</v>
      </c>
      <c r="B173" s="70">
        <v>233.428</v>
      </c>
      <c r="C173" s="71">
        <v>6514.6213718600002</v>
      </c>
      <c r="D173" s="66">
        <v>0</v>
      </c>
      <c r="E173" s="66">
        <v>0</v>
      </c>
      <c r="F173" s="19">
        <f t="shared" si="23"/>
        <v>233.428</v>
      </c>
      <c r="G173" s="19">
        <f t="shared" si="23"/>
        <v>6514.6213718600002</v>
      </c>
      <c r="H173" s="67">
        <v>0</v>
      </c>
      <c r="I173" s="34">
        <f t="shared" si="24"/>
        <v>233.428</v>
      </c>
      <c r="J173" s="68">
        <f t="shared" si="25"/>
        <v>27.908483009150576</v>
      </c>
      <c r="K173" s="110">
        <v>1.85</v>
      </c>
      <c r="L173" s="68">
        <f t="shared" si="26"/>
        <v>27.339999999999996</v>
      </c>
      <c r="M173" s="68">
        <f t="shared" si="31"/>
        <v>0</v>
      </c>
      <c r="N173" s="68">
        <f t="shared" si="31"/>
        <v>40.145597269186297</v>
      </c>
      <c r="O173" s="68">
        <f t="shared" si="31"/>
        <v>37.993867546882235</v>
      </c>
      <c r="P173" s="68">
        <f t="shared" si="31"/>
        <v>0</v>
      </c>
      <c r="Q173" s="68">
        <f t="shared" si="31"/>
        <v>0</v>
      </c>
      <c r="R173" s="68">
        <f t="shared" si="27"/>
        <v>40.145597269186297</v>
      </c>
      <c r="S173" s="68">
        <f t="shared" si="22"/>
        <v>0</v>
      </c>
      <c r="T173" s="68">
        <f t="shared" si="28"/>
        <v>0</v>
      </c>
      <c r="U173" s="43"/>
    </row>
    <row r="174" spans="1:21" x14ac:dyDescent="0.35">
      <c r="A174" s="63">
        <v>45603.999999999593</v>
      </c>
      <c r="B174" s="70">
        <v>209.505</v>
      </c>
      <c r="C174" s="71">
        <v>5146.9062153499999</v>
      </c>
      <c r="D174" s="66">
        <v>0</v>
      </c>
      <c r="E174" s="66">
        <v>0</v>
      </c>
      <c r="F174" s="19">
        <f t="shared" si="23"/>
        <v>209.505</v>
      </c>
      <c r="G174" s="19">
        <f t="shared" si="23"/>
        <v>5146.9062153499999</v>
      </c>
      <c r="H174" s="67">
        <v>0</v>
      </c>
      <c r="I174" s="34">
        <f t="shared" si="24"/>
        <v>209.505</v>
      </c>
      <c r="J174" s="68">
        <f t="shared" si="25"/>
        <v>24.566985109424596</v>
      </c>
      <c r="K174" s="110">
        <v>1.85</v>
      </c>
      <c r="L174" s="68">
        <f t="shared" si="26"/>
        <v>27.339999999999996</v>
      </c>
      <c r="M174" s="68">
        <f t="shared" si="31"/>
        <v>0</v>
      </c>
      <c r="N174" s="68">
        <f t="shared" si="31"/>
        <v>40.145597269186297</v>
      </c>
      <c r="O174" s="68">
        <f t="shared" si="31"/>
        <v>37.993867546882235</v>
      </c>
      <c r="P174" s="68">
        <f t="shared" si="31"/>
        <v>0</v>
      </c>
      <c r="Q174" s="68">
        <f t="shared" si="31"/>
        <v>0</v>
      </c>
      <c r="R174" s="68">
        <f t="shared" si="27"/>
        <v>40.145597269186297</v>
      </c>
      <c r="S174" s="68">
        <f t="shared" si="22"/>
        <v>0</v>
      </c>
      <c r="T174" s="68">
        <f t="shared" si="28"/>
        <v>0</v>
      </c>
      <c r="U174" s="43"/>
    </row>
    <row r="175" spans="1:21" x14ac:dyDescent="0.35">
      <c r="A175" s="63">
        <v>45604.041666666257</v>
      </c>
      <c r="B175" s="64">
        <v>208.33200000000002</v>
      </c>
      <c r="C175" s="65">
        <v>4502.9922274</v>
      </c>
      <c r="D175" s="66">
        <v>0</v>
      </c>
      <c r="E175" s="66">
        <v>0</v>
      </c>
      <c r="F175" s="19">
        <f t="shared" si="23"/>
        <v>208.33200000000002</v>
      </c>
      <c r="G175" s="19">
        <f t="shared" si="23"/>
        <v>4502.9922274</v>
      </c>
      <c r="H175" s="67">
        <v>0</v>
      </c>
      <c r="I175" s="34">
        <f t="shared" si="24"/>
        <v>208.33200000000002</v>
      </c>
      <c r="J175" s="68">
        <f t="shared" si="25"/>
        <v>21.614501024326554</v>
      </c>
      <c r="K175" s="110">
        <v>1.62</v>
      </c>
      <c r="L175" s="68">
        <f t="shared" si="26"/>
        <v>24.948</v>
      </c>
      <c r="M175" s="68">
        <f t="shared" si="31"/>
        <v>0</v>
      </c>
      <c r="N175" s="68">
        <f t="shared" si="31"/>
        <v>40.145597269186297</v>
      </c>
      <c r="O175" s="68">
        <f t="shared" si="31"/>
        <v>37.993867546882235</v>
      </c>
      <c r="P175" s="68">
        <f t="shared" si="31"/>
        <v>0</v>
      </c>
      <c r="Q175" s="68">
        <f t="shared" si="31"/>
        <v>0</v>
      </c>
      <c r="R175" s="68">
        <f t="shared" si="27"/>
        <v>40.145597269186297</v>
      </c>
      <c r="S175" s="68">
        <f t="shared" si="22"/>
        <v>0</v>
      </c>
      <c r="T175" s="68">
        <f t="shared" si="28"/>
        <v>0</v>
      </c>
      <c r="U175" s="43"/>
    </row>
    <row r="176" spans="1:21" x14ac:dyDescent="0.35">
      <c r="A176" s="63">
        <v>45604.083333332921</v>
      </c>
      <c r="B176" s="70">
        <v>193.44499999999999</v>
      </c>
      <c r="C176" s="71">
        <v>3611.7505266500002</v>
      </c>
      <c r="D176" s="66">
        <v>0</v>
      </c>
      <c r="E176" s="66">
        <v>0</v>
      </c>
      <c r="F176" s="19">
        <f t="shared" si="23"/>
        <v>193.44499999999999</v>
      </c>
      <c r="G176" s="19">
        <f t="shared" si="23"/>
        <v>3611.7505266500002</v>
      </c>
      <c r="H176" s="67">
        <v>0</v>
      </c>
      <c r="I176" s="34">
        <f t="shared" si="24"/>
        <v>193.44499999999999</v>
      </c>
      <c r="J176" s="68">
        <f t="shared" si="25"/>
        <v>18.670684311561427</v>
      </c>
      <c r="K176" s="110">
        <v>1.62</v>
      </c>
      <c r="L176" s="68">
        <f t="shared" si="26"/>
        <v>24.948</v>
      </c>
      <c r="M176" s="68">
        <f t="shared" si="31"/>
        <v>0</v>
      </c>
      <c r="N176" s="68">
        <f t="shared" si="31"/>
        <v>40.145597269186297</v>
      </c>
      <c r="O176" s="68">
        <f t="shared" si="31"/>
        <v>37.993867546882235</v>
      </c>
      <c r="P176" s="68">
        <f t="shared" si="31"/>
        <v>0</v>
      </c>
      <c r="Q176" s="68">
        <f t="shared" si="31"/>
        <v>0</v>
      </c>
      <c r="R176" s="68">
        <f t="shared" si="27"/>
        <v>40.145597269186297</v>
      </c>
      <c r="S176" s="68">
        <f t="shared" si="22"/>
        <v>0</v>
      </c>
      <c r="T176" s="68">
        <f t="shared" si="28"/>
        <v>0</v>
      </c>
      <c r="U176" s="43"/>
    </row>
    <row r="177" spans="1:21" x14ac:dyDescent="0.35">
      <c r="A177" s="63">
        <v>45604.124999999585</v>
      </c>
      <c r="B177" s="70">
        <v>187.63</v>
      </c>
      <c r="C177" s="71">
        <v>3190.2149545000002</v>
      </c>
      <c r="D177" s="66">
        <v>0</v>
      </c>
      <c r="E177" s="66">
        <v>0</v>
      </c>
      <c r="F177" s="19">
        <f t="shared" si="23"/>
        <v>187.63</v>
      </c>
      <c r="G177" s="19">
        <f t="shared" si="23"/>
        <v>3190.2149545000002</v>
      </c>
      <c r="H177" s="67">
        <v>0</v>
      </c>
      <c r="I177" s="34">
        <f t="shared" si="24"/>
        <v>187.63</v>
      </c>
      <c r="J177" s="68">
        <f t="shared" si="25"/>
        <v>17.002691224750841</v>
      </c>
      <c r="K177" s="110">
        <v>1.62</v>
      </c>
      <c r="L177" s="68">
        <f t="shared" si="26"/>
        <v>24.948</v>
      </c>
      <c r="M177" s="68">
        <f t="shared" si="31"/>
        <v>0</v>
      </c>
      <c r="N177" s="68">
        <f t="shared" si="31"/>
        <v>40.145597269186297</v>
      </c>
      <c r="O177" s="68">
        <f t="shared" si="31"/>
        <v>37.993867546882235</v>
      </c>
      <c r="P177" s="68">
        <f t="shared" si="31"/>
        <v>0</v>
      </c>
      <c r="Q177" s="68">
        <f t="shared" si="31"/>
        <v>0</v>
      </c>
      <c r="R177" s="68">
        <f t="shared" si="27"/>
        <v>40.145597269186297</v>
      </c>
      <c r="S177" s="68">
        <f t="shared" si="22"/>
        <v>0</v>
      </c>
      <c r="T177" s="68">
        <f t="shared" si="28"/>
        <v>0</v>
      </c>
      <c r="U177" s="43"/>
    </row>
    <row r="178" spans="1:21" x14ac:dyDescent="0.35">
      <c r="A178" s="63">
        <v>45604.16666666625</v>
      </c>
      <c r="B178" s="70">
        <v>186.17999999999998</v>
      </c>
      <c r="C178" s="71">
        <v>3205.7912495999999</v>
      </c>
      <c r="D178" s="66">
        <v>0</v>
      </c>
      <c r="E178" s="66">
        <v>0</v>
      </c>
      <c r="F178" s="19">
        <f t="shared" si="23"/>
        <v>186.17999999999998</v>
      </c>
      <c r="G178" s="19">
        <f t="shared" si="23"/>
        <v>3205.7912495999999</v>
      </c>
      <c r="H178" s="67">
        <v>0</v>
      </c>
      <c r="I178" s="34">
        <f t="shared" si="24"/>
        <v>186.17999999999998</v>
      </c>
      <c r="J178" s="68">
        <f t="shared" si="25"/>
        <v>17.21877349661618</v>
      </c>
      <c r="K178" s="110">
        <v>1.62</v>
      </c>
      <c r="L178" s="68">
        <f t="shared" si="26"/>
        <v>24.948</v>
      </c>
      <c r="M178" s="68">
        <f t="shared" si="31"/>
        <v>0</v>
      </c>
      <c r="N178" s="68">
        <f t="shared" si="31"/>
        <v>40.145597269186297</v>
      </c>
      <c r="O178" s="68">
        <f t="shared" si="31"/>
        <v>37.993867546882235</v>
      </c>
      <c r="P178" s="68">
        <f t="shared" si="31"/>
        <v>0</v>
      </c>
      <c r="Q178" s="68">
        <f t="shared" si="31"/>
        <v>0</v>
      </c>
      <c r="R178" s="68">
        <f t="shared" si="27"/>
        <v>40.145597269186297</v>
      </c>
      <c r="S178" s="68">
        <f t="shared" si="22"/>
        <v>0</v>
      </c>
      <c r="T178" s="68">
        <f t="shared" si="28"/>
        <v>0</v>
      </c>
      <c r="U178" s="43"/>
    </row>
    <row r="179" spans="1:21" x14ac:dyDescent="0.35">
      <c r="A179" s="63">
        <v>45604.208333332914</v>
      </c>
      <c r="B179" s="70">
        <v>201.7</v>
      </c>
      <c r="C179" s="71">
        <v>3699.1779999999999</v>
      </c>
      <c r="D179" s="66">
        <v>7.2270000000000003</v>
      </c>
      <c r="E179" s="66">
        <v>132.54300000000001</v>
      </c>
      <c r="F179" s="19">
        <f t="shared" si="23"/>
        <v>194.47299999999998</v>
      </c>
      <c r="G179" s="19">
        <f t="shared" si="23"/>
        <v>3566.6349999999998</v>
      </c>
      <c r="H179" s="67">
        <v>0</v>
      </c>
      <c r="I179" s="34">
        <f t="shared" si="24"/>
        <v>194.47299999999998</v>
      </c>
      <c r="J179" s="68">
        <f t="shared" si="25"/>
        <v>18.340000925578359</v>
      </c>
      <c r="K179" s="110">
        <v>1.62</v>
      </c>
      <c r="L179" s="68">
        <f t="shared" si="26"/>
        <v>24.948</v>
      </c>
      <c r="M179" s="68">
        <f t="shared" si="31"/>
        <v>0</v>
      </c>
      <c r="N179" s="68">
        <f t="shared" si="31"/>
        <v>40.145597269186297</v>
      </c>
      <c r="O179" s="68">
        <f t="shared" si="31"/>
        <v>37.993867546882235</v>
      </c>
      <c r="P179" s="68">
        <f t="shared" si="31"/>
        <v>0</v>
      </c>
      <c r="Q179" s="68">
        <f t="shared" si="31"/>
        <v>0</v>
      </c>
      <c r="R179" s="68">
        <f t="shared" si="27"/>
        <v>40.145597269186297</v>
      </c>
      <c r="S179" s="68">
        <f t="shared" si="22"/>
        <v>0</v>
      </c>
      <c r="T179" s="68">
        <f t="shared" si="28"/>
        <v>0</v>
      </c>
      <c r="U179" s="43"/>
    </row>
    <row r="180" spans="1:21" x14ac:dyDescent="0.35">
      <c r="A180" s="63">
        <v>45604.249999999578</v>
      </c>
      <c r="B180" s="70">
        <v>220.2</v>
      </c>
      <c r="C180" s="71">
        <v>5361.87</v>
      </c>
      <c r="D180" s="66">
        <v>14.239000000000001</v>
      </c>
      <c r="E180" s="66">
        <v>346.70800000000003</v>
      </c>
      <c r="F180" s="19">
        <f t="shared" si="23"/>
        <v>205.96099999999998</v>
      </c>
      <c r="G180" s="19">
        <f t="shared" si="23"/>
        <v>5015.1620000000003</v>
      </c>
      <c r="H180" s="67">
        <v>0</v>
      </c>
      <c r="I180" s="34">
        <f t="shared" si="24"/>
        <v>205.96099999999998</v>
      </c>
      <c r="J180" s="68">
        <f t="shared" si="25"/>
        <v>24.350056564106801</v>
      </c>
      <c r="K180" s="110">
        <v>1.62</v>
      </c>
      <c r="L180" s="68">
        <f t="shared" si="26"/>
        <v>24.948</v>
      </c>
      <c r="M180" s="68">
        <f t="shared" si="31"/>
        <v>0</v>
      </c>
      <c r="N180" s="68">
        <f t="shared" si="31"/>
        <v>40.145597269186297</v>
      </c>
      <c r="O180" s="68">
        <f t="shared" si="31"/>
        <v>37.993867546882235</v>
      </c>
      <c r="P180" s="68">
        <f t="shared" si="31"/>
        <v>0</v>
      </c>
      <c r="Q180" s="68">
        <f t="shared" si="31"/>
        <v>0</v>
      </c>
      <c r="R180" s="68">
        <f t="shared" si="27"/>
        <v>40.145597269186297</v>
      </c>
      <c r="S180" s="68">
        <f t="shared" si="22"/>
        <v>0</v>
      </c>
      <c r="T180" s="68">
        <f t="shared" si="28"/>
        <v>0</v>
      </c>
      <c r="U180" s="43"/>
    </row>
    <row r="181" spans="1:21" x14ac:dyDescent="0.35">
      <c r="A181" s="63">
        <v>45604.291666666242</v>
      </c>
      <c r="B181" s="70">
        <v>235.798</v>
      </c>
      <c r="C181" s="71">
        <v>7924.982064580001</v>
      </c>
      <c r="D181" s="66">
        <v>0</v>
      </c>
      <c r="E181" s="66">
        <v>0</v>
      </c>
      <c r="F181" s="19">
        <f t="shared" si="23"/>
        <v>235.798</v>
      </c>
      <c r="G181" s="19">
        <f t="shared" si="23"/>
        <v>7924.982064580001</v>
      </c>
      <c r="H181" s="67">
        <v>0</v>
      </c>
      <c r="I181" s="34">
        <f t="shared" si="24"/>
        <v>235.798</v>
      </c>
      <c r="J181" s="68">
        <f t="shared" si="25"/>
        <v>33.609199673364493</v>
      </c>
      <c r="K181" s="110">
        <v>1.62</v>
      </c>
      <c r="L181" s="68">
        <f t="shared" si="26"/>
        <v>24.948</v>
      </c>
      <c r="M181" s="68">
        <f t="shared" si="31"/>
        <v>0</v>
      </c>
      <c r="N181" s="68">
        <f t="shared" si="31"/>
        <v>40.145597269186297</v>
      </c>
      <c r="O181" s="68">
        <f t="shared" si="31"/>
        <v>37.993867546882235</v>
      </c>
      <c r="P181" s="68">
        <f t="shared" si="31"/>
        <v>0</v>
      </c>
      <c r="Q181" s="68">
        <f t="shared" si="31"/>
        <v>0</v>
      </c>
      <c r="R181" s="68">
        <f t="shared" si="27"/>
        <v>40.145597269186297</v>
      </c>
      <c r="S181" s="68">
        <f t="shared" si="22"/>
        <v>0</v>
      </c>
      <c r="T181" s="68">
        <f t="shared" si="28"/>
        <v>0</v>
      </c>
      <c r="U181" s="43"/>
    </row>
    <row r="182" spans="1:21" x14ac:dyDescent="0.35">
      <c r="A182" s="63">
        <v>45604.333333332906</v>
      </c>
      <c r="B182" s="70">
        <v>260.18200000000002</v>
      </c>
      <c r="C182" s="71">
        <v>8336.8225947999999</v>
      </c>
      <c r="D182" s="66">
        <v>0</v>
      </c>
      <c r="E182" s="66">
        <v>0</v>
      </c>
      <c r="F182" s="19">
        <f t="shared" si="23"/>
        <v>260.18200000000002</v>
      </c>
      <c r="G182" s="19">
        <f t="shared" si="23"/>
        <v>8336.8225947999999</v>
      </c>
      <c r="H182" s="67">
        <v>0</v>
      </c>
      <c r="I182" s="34">
        <f t="shared" si="24"/>
        <v>260.18200000000002</v>
      </c>
      <c r="J182" s="68">
        <f t="shared" si="25"/>
        <v>32.042272696804545</v>
      </c>
      <c r="K182" s="110">
        <v>1.62</v>
      </c>
      <c r="L182" s="68">
        <f t="shared" si="26"/>
        <v>24.948</v>
      </c>
      <c r="M182" s="68">
        <f t="shared" si="31"/>
        <v>0</v>
      </c>
      <c r="N182" s="68">
        <f t="shared" si="31"/>
        <v>40.145597269186297</v>
      </c>
      <c r="O182" s="68">
        <f t="shared" si="31"/>
        <v>37.993867546882235</v>
      </c>
      <c r="P182" s="68">
        <f t="shared" si="31"/>
        <v>0</v>
      </c>
      <c r="Q182" s="68">
        <f t="shared" si="31"/>
        <v>0</v>
      </c>
      <c r="R182" s="68">
        <f t="shared" si="27"/>
        <v>40.145597269186297</v>
      </c>
      <c r="S182" s="68">
        <f t="shared" si="22"/>
        <v>0</v>
      </c>
      <c r="T182" s="68">
        <f t="shared" si="28"/>
        <v>0</v>
      </c>
      <c r="U182" s="43"/>
    </row>
    <row r="183" spans="1:21" x14ac:dyDescent="0.35">
      <c r="A183" s="63">
        <v>45604.374999999571</v>
      </c>
      <c r="B183" s="70">
        <v>262.39099999999996</v>
      </c>
      <c r="C183" s="71">
        <v>6490.08388672</v>
      </c>
      <c r="D183" s="66">
        <v>0</v>
      </c>
      <c r="E183" s="66">
        <v>0</v>
      </c>
      <c r="F183" s="19">
        <f t="shared" si="23"/>
        <v>262.39099999999996</v>
      </c>
      <c r="G183" s="19">
        <f t="shared" si="23"/>
        <v>6490.08388672</v>
      </c>
      <c r="H183" s="67">
        <v>0</v>
      </c>
      <c r="I183" s="34">
        <f t="shared" si="24"/>
        <v>262.39099999999996</v>
      </c>
      <c r="J183" s="68">
        <f t="shared" si="25"/>
        <v>24.734399757308754</v>
      </c>
      <c r="K183" s="110">
        <v>1.62</v>
      </c>
      <c r="L183" s="68">
        <f t="shared" si="26"/>
        <v>24.948</v>
      </c>
      <c r="M183" s="68">
        <f t="shared" si="31"/>
        <v>0</v>
      </c>
      <c r="N183" s="68">
        <f t="shared" si="31"/>
        <v>40.145597269186297</v>
      </c>
      <c r="O183" s="68">
        <f t="shared" si="31"/>
        <v>37.993867546882235</v>
      </c>
      <c r="P183" s="68">
        <f t="shared" si="31"/>
        <v>0</v>
      </c>
      <c r="Q183" s="68">
        <f t="shared" si="31"/>
        <v>0</v>
      </c>
      <c r="R183" s="68">
        <f t="shared" si="27"/>
        <v>40.145597269186297</v>
      </c>
      <c r="S183" s="68">
        <f t="shared" si="22"/>
        <v>0</v>
      </c>
      <c r="T183" s="68">
        <f t="shared" si="28"/>
        <v>0</v>
      </c>
      <c r="U183" s="43"/>
    </row>
    <row r="184" spans="1:21" x14ac:dyDescent="0.35">
      <c r="A184" s="63">
        <v>45604.416666666235</v>
      </c>
      <c r="B184" s="70">
        <v>288.3</v>
      </c>
      <c r="C184" s="71">
        <v>7092.18</v>
      </c>
      <c r="D184" s="66">
        <v>16.966000000000001</v>
      </c>
      <c r="E184" s="66">
        <v>417.36399999999998</v>
      </c>
      <c r="F184" s="19">
        <f t="shared" si="23"/>
        <v>271.334</v>
      </c>
      <c r="G184" s="19">
        <f t="shared" si="23"/>
        <v>6674.8160000000007</v>
      </c>
      <c r="H184" s="67">
        <v>0</v>
      </c>
      <c r="I184" s="34">
        <f t="shared" si="24"/>
        <v>271.334</v>
      </c>
      <c r="J184" s="68">
        <f t="shared" si="25"/>
        <v>24.59999852580215</v>
      </c>
      <c r="K184" s="110">
        <v>1.62</v>
      </c>
      <c r="L184" s="68">
        <f t="shared" si="26"/>
        <v>24.948</v>
      </c>
      <c r="M184" s="68">
        <f t="shared" ref="M184:Q199" si="32">M183</f>
        <v>0</v>
      </c>
      <c r="N184" s="68">
        <f t="shared" si="32"/>
        <v>40.145597269186297</v>
      </c>
      <c r="O184" s="68">
        <f t="shared" si="32"/>
        <v>37.993867546882235</v>
      </c>
      <c r="P184" s="68">
        <f t="shared" si="32"/>
        <v>0</v>
      </c>
      <c r="Q184" s="68">
        <f t="shared" si="32"/>
        <v>0</v>
      </c>
      <c r="R184" s="68">
        <f t="shared" si="27"/>
        <v>40.145597269186297</v>
      </c>
      <c r="S184" s="68">
        <f t="shared" si="22"/>
        <v>0</v>
      </c>
      <c r="T184" s="68">
        <f t="shared" si="28"/>
        <v>0</v>
      </c>
      <c r="U184" s="43"/>
    </row>
    <row r="185" spans="1:21" x14ac:dyDescent="0.35">
      <c r="A185" s="63">
        <v>45604.458333332899</v>
      </c>
      <c r="B185" s="70">
        <v>280</v>
      </c>
      <c r="C185" s="71">
        <v>6983.2</v>
      </c>
      <c r="D185" s="66">
        <v>7.274</v>
      </c>
      <c r="E185" s="66">
        <v>181.42599999999999</v>
      </c>
      <c r="F185" s="19">
        <f t="shared" si="23"/>
        <v>272.726</v>
      </c>
      <c r="G185" s="19">
        <f t="shared" si="23"/>
        <v>6801.7739999999994</v>
      </c>
      <c r="H185" s="67">
        <v>0</v>
      </c>
      <c r="I185" s="34">
        <f t="shared" si="24"/>
        <v>272.726</v>
      </c>
      <c r="J185" s="68">
        <f t="shared" si="25"/>
        <v>24.939954386453802</v>
      </c>
      <c r="K185" s="110">
        <v>1.62</v>
      </c>
      <c r="L185" s="68">
        <f t="shared" si="26"/>
        <v>24.948</v>
      </c>
      <c r="M185" s="68">
        <f t="shared" si="32"/>
        <v>0</v>
      </c>
      <c r="N185" s="68">
        <f t="shared" si="32"/>
        <v>40.145597269186297</v>
      </c>
      <c r="O185" s="68">
        <f t="shared" si="32"/>
        <v>37.993867546882235</v>
      </c>
      <c r="P185" s="68">
        <f t="shared" si="32"/>
        <v>0</v>
      </c>
      <c r="Q185" s="68">
        <f t="shared" si="32"/>
        <v>0</v>
      </c>
      <c r="R185" s="68">
        <f t="shared" si="27"/>
        <v>40.145597269186297</v>
      </c>
      <c r="S185" s="68">
        <f t="shared" si="22"/>
        <v>0</v>
      </c>
      <c r="T185" s="68">
        <f t="shared" si="28"/>
        <v>0</v>
      </c>
      <c r="U185" s="43"/>
    </row>
    <row r="186" spans="1:21" x14ac:dyDescent="0.35">
      <c r="A186" s="63">
        <v>45604.499999999563</v>
      </c>
      <c r="B186" s="70">
        <v>270.16199999999998</v>
      </c>
      <c r="C186" s="71">
        <v>6248.4553513200008</v>
      </c>
      <c r="D186" s="66">
        <v>0</v>
      </c>
      <c r="E186" s="66">
        <v>0</v>
      </c>
      <c r="F186" s="19">
        <f t="shared" si="23"/>
        <v>270.16199999999998</v>
      </c>
      <c r="G186" s="19">
        <f t="shared" si="23"/>
        <v>6248.4553513200008</v>
      </c>
      <c r="H186" s="67">
        <v>0</v>
      </c>
      <c r="I186" s="34">
        <f t="shared" si="24"/>
        <v>270.16199999999998</v>
      </c>
      <c r="J186" s="68">
        <f t="shared" si="25"/>
        <v>23.128550097052884</v>
      </c>
      <c r="K186" s="110">
        <v>1.62</v>
      </c>
      <c r="L186" s="68">
        <f t="shared" si="26"/>
        <v>24.948</v>
      </c>
      <c r="M186" s="68">
        <f t="shared" si="32"/>
        <v>0</v>
      </c>
      <c r="N186" s="68">
        <f t="shared" si="32"/>
        <v>40.145597269186297</v>
      </c>
      <c r="O186" s="68">
        <f t="shared" si="32"/>
        <v>37.993867546882235</v>
      </c>
      <c r="P186" s="68">
        <f t="shared" si="32"/>
        <v>0</v>
      </c>
      <c r="Q186" s="68">
        <f t="shared" si="32"/>
        <v>0</v>
      </c>
      <c r="R186" s="68">
        <f t="shared" si="27"/>
        <v>40.145597269186297</v>
      </c>
      <c r="S186" s="68">
        <f t="shared" si="22"/>
        <v>0</v>
      </c>
      <c r="T186" s="68">
        <f t="shared" si="28"/>
        <v>0</v>
      </c>
      <c r="U186" s="43"/>
    </row>
    <row r="187" spans="1:21" x14ac:dyDescent="0.35">
      <c r="A187" s="63">
        <v>45604.541666666228</v>
      </c>
      <c r="B187" s="70">
        <v>273.15199999999999</v>
      </c>
      <c r="C187" s="71">
        <v>6699.1312187199992</v>
      </c>
      <c r="D187" s="66">
        <v>0</v>
      </c>
      <c r="E187" s="66">
        <v>0</v>
      </c>
      <c r="F187" s="19">
        <f t="shared" si="23"/>
        <v>273.15199999999999</v>
      </c>
      <c r="G187" s="19">
        <f t="shared" si="23"/>
        <v>6699.1312187199992</v>
      </c>
      <c r="H187" s="67">
        <v>0</v>
      </c>
      <c r="I187" s="34">
        <f t="shared" si="24"/>
        <v>273.15199999999999</v>
      </c>
      <c r="J187" s="68">
        <f t="shared" si="25"/>
        <v>24.525287088214618</v>
      </c>
      <c r="K187" s="110">
        <v>1.62</v>
      </c>
      <c r="L187" s="68">
        <f t="shared" si="26"/>
        <v>24.948</v>
      </c>
      <c r="M187" s="68">
        <f t="shared" si="32"/>
        <v>0</v>
      </c>
      <c r="N187" s="68">
        <f t="shared" si="32"/>
        <v>40.145597269186297</v>
      </c>
      <c r="O187" s="68">
        <f t="shared" si="32"/>
        <v>37.993867546882235</v>
      </c>
      <c r="P187" s="68">
        <f t="shared" si="32"/>
        <v>0</v>
      </c>
      <c r="Q187" s="68">
        <f t="shared" si="32"/>
        <v>0</v>
      </c>
      <c r="R187" s="68">
        <f t="shared" si="27"/>
        <v>40.145597269186297</v>
      </c>
      <c r="S187" s="68">
        <f t="shared" si="22"/>
        <v>0</v>
      </c>
      <c r="T187" s="68">
        <f t="shared" si="28"/>
        <v>0</v>
      </c>
      <c r="U187" s="43"/>
    </row>
    <row r="188" spans="1:21" x14ac:dyDescent="0.35">
      <c r="A188" s="63">
        <v>45604.583333332892</v>
      </c>
      <c r="B188" s="70">
        <v>272.53399999999999</v>
      </c>
      <c r="C188" s="71">
        <v>6579.0296881600007</v>
      </c>
      <c r="D188" s="66">
        <v>0</v>
      </c>
      <c r="E188" s="66">
        <v>0</v>
      </c>
      <c r="F188" s="19">
        <f t="shared" si="23"/>
        <v>272.53399999999999</v>
      </c>
      <c r="G188" s="19">
        <f t="shared" si="23"/>
        <v>6579.0296881600007</v>
      </c>
      <c r="H188" s="67">
        <v>0</v>
      </c>
      <c r="I188" s="34">
        <f t="shared" si="24"/>
        <v>272.53399999999999</v>
      </c>
      <c r="J188" s="68">
        <f t="shared" si="25"/>
        <v>24.140216223150141</v>
      </c>
      <c r="K188" s="110">
        <v>1.62</v>
      </c>
      <c r="L188" s="68">
        <f t="shared" si="26"/>
        <v>24.948</v>
      </c>
      <c r="M188" s="68">
        <f t="shared" si="32"/>
        <v>0</v>
      </c>
      <c r="N188" s="68">
        <f t="shared" si="32"/>
        <v>40.145597269186297</v>
      </c>
      <c r="O188" s="68">
        <f t="shared" si="32"/>
        <v>37.993867546882235</v>
      </c>
      <c r="P188" s="68">
        <f t="shared" si="32"/>
        <v>0</v>
      </c>
      <c r="Q188" s="68">
        <f t="shared" si="32"/>
        <v>0</v>
      </c>
      <c r="R188" s="68">
        <f t="shared" si="27"/>
        <v>40.145597269186297</v>
      </c>
      <c r="S188" s="68">
        <f t="shared" si="22"/>
        <v>0</v>
      </c>
      <c r="T188" s="68">
        <f t="shared" si="28"/>
        <v>0</v>
      </c>
      <c r="U188" s="43"/>
    </row>
    <row r="189" spans="1:21" x14ac:dyDescent="0.35">
      <c r="A189" s="63">
        <v>45604.624999999556</v>
      </c>
      <c r="B189" s="70">
        <v>264.29500000000002</v>
      </c>
      <c r="C189" s="71">
        <v>6304.3166658999999</v>
      </c>
      <c r="D189" s="66">
        <v>0</v>
      </c>
      <c r="E189" s="66">
        <v>0</v>
      </c>
      <c r="F189" s="19">
        <f t="shared" si="23"/>
        <v>264.29500000000002</v>
      </c>
      <c r="G189" s="19">
        <f t="shared" si="23"/>
        <v>6304.3166658999999</v>
      </c>
      <c r="H189" s="67">
        <v>0</v>
      </c>
      <c r="I189" s="34">
        <f t="shared" si="24"/>
        <v>264.29500000000002</v>
      </c>
      <c r="J189" s="68">
        <f t="shared" si="25"/>
        <v>23.853333078189142</v>
      </c>
      <c r="K189" s="110">
        <v>1.62</v>
      </c>
      <c r="L189" s="68">
        <f t="shared" si="26"/>
        <v>24.948</v>
      </c>
      <c r="M189" s="68">
        <f t="shared" si="32"/>
        <v>0</v>
      </c>
      <c r="N189" s="68">
        <f t="shared" si="32"/>
        <v>40.145597269186297</v>
      </c>
      <c r="O189" s="68">
        <f t="shared" si="32"/>
        <v>37.993867546882235</v>
      </c>
      <c r="P189" s="68">
        <f t="shared" si="32"/>
        <v>0</v>
      </c>
      <c r="Q189" s="68">
        <f t="shared" si="32"/>
        <v>0</v>
      </c>
      <c r="R189" s="68">
        <f t="shared" si="27"/>
        <v>40.145597269186297</v>
      </c>
      <c r="S189" s="68">
        <f t="shared" si="22"/>
        <v>0</v>
      </c>
      <c r="T189" s="68">
        <f t="shared" si="28"/>
        <v>0</v>
      </c>
      <c r="U189" s="43"/>
    </row>
    <row r="190" spans="1:21" x14ac:dyDescent="0.35">
      <c r="A190" s="63">
        <v>45604.66666666622</v>
      </c>
      <c r="B190" s="70">
        <v>244.6</v>
      </c>
      <c r="C190" s="71">
        <v>6653.12</v>
      </c>
      <c r="D190" s="66">
        <v>0</v>
      </c>
      <c r="E190" s="66">
        <v>0</v>
      </c>
      <c r="F190" s="19">
        <f t="shared" si="23"/>
        <v>244.6</v>
      </c>
      <c r="G190" s="19">
        <f t="shared" si="23"/>
        <v>6653.12</v>
      </c>
      <c r="H190" s="67">
        <v>0</v>
      </c>
      <c r="I190" s="34">
        <f t="shared" si="24"/>
        <v>244.6</v>
      </c>
      <c r="J190" s="68">
        <f t="shared" si="25"/>
        <v>27.2</v>
      </c>
      <c r="K190" s="110">
        <v>1.62</v>
      </c>
      <c r="L190" s="68">
        <f t="shared" si="26"/>
        <v>24.948</v>
      </c>
      <c r="M190" s="68">
        <f t="shared" si="32"/>
        <v>0</v>
      </c>
      <c r="N190" s="68">
        <f t="shared" si="32"/>
        <v>40.145597269186297</v>
      </c>
      <c r="O190" s="68">
        <f t="shared" si="32"/>
        <v>37.993867546882235</v>
      </c>
      <c r="P190" s="68">
        <f t="shared" si="32"/>
        <v>0</v>
      </c>
      <c r="Q190" s="68">
        <f t="shared" si="32"/>
        <v>0</v>
      </c>
      <c r="R190" s="68">
        <f t="shared" si="27"/>
        <v>40.145597269186297</v>
      </c>
      <c r="S190" s="68">
        <f t="shared" si="22"/>
        <v>0</v>
      </c>
      <c r="T190" s="68">
        <f t="shared" si="28"/>
        <v>0</v>
      </c>
      <c r="U190" s="43"/>
    </row>
    <row r="191" spans="1:21" x14ac:dyDescent="0.35">
      <c r="A191" s="63">
        <v>45604.708333332885</v>
      </c>
      <c r="B191" s="70">
        <v>219.011</v>
      </c>
      <c r="C191" s="71">
        <v>9600.8232000700009</v>
      </c>
      <c r="D191" s="66">
        <v>0</v>
      </c>
      <c r="E191" s="66">
        <v>0</v>
      </c>
      <c r="F191" s="19">
        <f t="shared" si="23"/>
        <v>219.011</v>
      </c>
      <c r="G191" s="19">
        <f t="shared" si="23"/>
        <v>9600.8232000700009</v>
      </c>
      <c r="H191" s="67">
        <v>0</v>
      </c>
      <c r="I191" s="34">
        <f t="shared" si="24"/>
        <v>219.011</v>
      </c>
      <c r="J191" s="68">
        <f t="shared" si="25"/>
        <v>43.837173475624517</v>
      </c>
      <c r="K191" s="110">
        <v>1.62</v>
      </c>
      <c r="L191" s="68">
        <f t="shared" si="26"/>
        <v>24.948</v>
      </c>
      <c r="M191" s="68">
        <f t="shared" si="32"/>
        <v>0</v>
      </c>
      <c r="N191" s="68">
        <f t="shared" si="32"/>
        <v>40.145597269186297</v>
      </c>
      <c r="O191" s="68">
        <f t="shared" si="32"/>
        <v>37.993867546882235</v>
      </c>
      <c r="P191" s="68">
        <f t="shared" si="32"/>
        <v>0</v>
      </c>
      <c r="Q191" s="68">
        <f t="shared" si="32"/>
        <v>0</v>
      </c>
      <c r="R191" s="68">
        <f t="shared" si="27"/>
        <v>40.145597269186297</v>
      </c>
      <c r="S191" s="68">
        <f t="shared" si="22"/>
        <v>3.6915762064382207</v>
      </c>
      <c r="T191" s="68">
        <f t="shared" si="28"/>
        <v>808.49579654824117</v>
      </c>
      <c r="U191" s="43"/>
    </row>
    <row r="192" spans="1:21" x14ac:dyDescent="0.35">
      <c r="A192" s="63">
        <v>45604.749999999549</v>
      </c>
      <c r="B192" s="70">
        <v>243.69300000000001</v>
      </c>
      <c r="C192" s="71">
        <v>8742.2389889799997</v>
      </c>
      <c r="D192" s="66">
        <v>0</v>
      </c>
      <c r="E192" s="66">
        <v>0</v>
      </c>
      <c r="F192" s="19">
        <f t="shared" si="23"/>
        <v>243.69300000000001</v>
      </c>
      <c r="G192" s="19">
        <f t="shared" si="23"/>
        <v>8742.2389889799997</v>
      </c>
      <c r="H192" s="67">
        <v>0</v>
      </c>
      <c r="I192" s="34">
        <f t="shared" si="24"/>
        <v>243.69300000000001</v>
      </c>
      <c r="J192" s="68">
        <f t="shared" si="25"/>
        <v>35.873984845604916</v>
      </c>
      <c r="K192" s="110">
        <v>1.62</v>
      </c>
      <c r="L192" s="68">
        <f t="shared" si="26"/>
        <v>24.948</v>
      </c>
      <c r="M192" s="68">
        <f t="shared" si="32"/>
        <v>0</v>
      </c>
      <c r="N192" s="68">
        <f t="shared" si="32"/>
        <v>40.145597269186297</v>
      </c>
      <c r="O192" s="68">
        <f t="shared" si="32"/>
        <v>37.993867546882235</v>
      </c>
      <c r="P192" s="68">
        <f t="shared" si="32"/>
        <v>0</v>
      </c>
      <c r="Q192" s="68">
        <f t="shared" si="32"/>
        <v>0</v>
      </c>
      <c r="R192" s="68">
        <f t="shared" si="27"/>
        <v>40.145597269186297</v>
      </c>
      <c r="S192" s="68">
        <f t="shared" si="22"/>
        <v>0</v>
      </c>
      <c r="T192" s="68">
        <f t="shared" si="28"/>
        <v>0</v>
      </c>
      <c r="U192" s="43"/>
    </row>
    <row r="193" spans="1:21" x14ac:dyDescent="0.35">
      <c r="A193" s="63">
        <v>45604.791666666213</v>
      </c>
      <c r="B193" s="70">
        <v>325.93299999999999</v>
      </c>
      <c r="C193" s="71">
        <v>8312.92442433</v>
      </c>
      <c r="D193" s="66">
        <v>50.292000000000002</v>
      </c>
      <c r="E193" s="66">
        <v>1282.6880000000001</v>
      </c>
      <c r="F193" s="19">
        <f t="shared" si="23"/>
        <v>275.64099999999996</v>
      </c>
      <c r="G193" s="19">
        <f t="shared" si="23"/>
        <v>7030.2364243299999</v>
      </c>
      <c r="H193" s="67">
        <v>0</v>
      </c>
      <c r="I193" s="34">
        <f t="shared" si="24"/>
        <v>275.64099999999996</v>
      </c>
      <c r="J193" s="68">
        <f t="shared" si="25"/>
        <v>25.505046144550342</v>
      </c>
      <c r="K193" s="110">
        <v>1.62</v>
      </c>
      <c r="L193" s="68">
        <f t="shared" si="26"/>
        <v>24.948</v>
      </c>
      <c r="M193" s="68">
        <f t="shared" si="32"/>
        <v>0</v>
      </c>
      <c r="N193" s="68">
        <f t="shared" si="32"/>
        <v>40.145597269186297</v>
      </c>
      <c r="O193" s="68">
        <f t="shared" si="32"/>
        <v>37.993867546882235</v>
      </c>
      <c r="P193" s="68">
        <f t="shared" si="32"/>
        <v>0</v>
      </c>
      <c r="Q193" s="68">
        <f t="shared" si="32"/>
        <v>0</v>
      </c>
      <c r="R193" s="68">
        <f t="shared" si="27"/>
        <v>40.145597269186297</v>
      </c>
      <c r="S193" s="68">
        <f t="shared" si="22"/>
        <v>0</v>
      </c>
      <c r="T193" s="68">
        <f t="shared" si="28"/>
        <v>0</v>
      </c>
      <c r="U193" s="43"/>
    </row>
    <row r="194" spans="1:21" x14ac:dyDescent="0.35">
      <c r="A194" s="63">
        <v>45604.833333332877</v>
      </c>
      <c r="B194" s="70">
        <v>256.52499999999998</v>
      </c>
      <c r="C194" s="71">
        <v>7038.0040192500001</v>
      </c>
      <c r="D194" s="66">
        <v>0</v>
      </c>
      <c r="E194" s="66">
        <v>0</v>
      </c>
      <c r="F194" s="19">
        <f t="shared" si="23"/>
        <v>256.52499999999998</v>
      </c>
      <c r="G194" s="19">
        <f t="shared" si="23"/>
        <v>7038.0040192500001</v>
      </c>
      <c r="H194" s="67">
        <v>0</v>
      </c>
      <c r="I194" s="34">
        <f t="shared" si="24"/>
        <v>256.52499999999998</v>
      </c>
      <c r="J194" s="68">
        <f t="shared" si="25"/>
        <v>27.435938092778485</v>
      </c>
      <c r="K194" s="110">
        <v>1.62</v>
      </c>
      <c r="L194" s="68">
        <f t="shared" si="26"/>
        <v>24.948</v>
      </c>
      <c r="M194" s="68">
        <f t="shared" si="32"/>
        <v>0</v>
      </c>
      <c r="N194" s="68">
        <f t="shared" si="32"/>
        <v>40.145597269186297</v>
      </c>
      <c r="O194" s="68">
        <f t="shared" si="32"/>
        <v>37.993867546882235</v>
      </c>
      <c r="P194" s="68">
        <f t="shared" si="32"/>
        <v>0</v>
      </c>
      <c r="Q194" s="68">
        <f t="shared" si="32"/>
        <v>0</v>
      </c>
      <c r="R194" s="68">
        <f t="shared" si="27"/>
        <v>40.145597269186297</v>
      </c>
      <c r="S194" s="68">
        <f t="shared" si="22"/>
        <v>0</v>
      </c>
      <c r="T194" s="68">
        <f t="shared" si="28"/>
        <v>0</v>
      </c>
      <c r="U194" s="43"/>
    </row>
    <row r="195" spans="1:21" x14ac:dyDescent="0.35">
      <c r="A195" s="63">
        <v>45604.874999999542</v>
      </c>
      <c r="B195" s="70">
        <v>253.63399999999999</v>
      </c>
      <c r="C195" s="71">
        <v>6394.3805019400006</v>
      </c>
      <c r="D195" s="66">
        <v>0</v>
      </c>
      <c r="E195" s="66">
        <v>0</v>
      </c>
      <c r="F195" s="19">
        <f t="shared" si="23"/>
        <v>253.63399999999999</v>
      </c>
      <c r="G195" s="19">
        <f t="shared" si="23"/>
        <v>6394.3805019400006</v>
      </c>
      <c r="H195" s="67">
        <v>0</v>
      </c>
      <c r="I195" s="34">
        <f t="shared" si="24"/>
        <v>253.63399999999999</v>
      </c>
      <c r="J195" s="68">
        <f t="shared" si="25"/>
        <v>25.21105412499902</v>
      </c>
      <c r="K195" s="110">
        <v>1.62</v>
      </c>
      <c r="L195" s="68">
        <f t="shared" si="26"/>
        <v>24.948</v>
      </c>
      <c r="M195" s="68">
        <f t="shared" si="32"/>
        <v>0</v>
      </c>
      <c r="N195" s="68">
        <f t="shared" si="32"/>
        <v>40.145597269186297</v>
      </c>
      <c r="O195" s="68">
        <f t="shared" si="32"/>
        <v>37.993867546882235</v>
      </c>
      <c r="P195" s="68">
        <f t="shared" si="32"/>
        <v>0</v>
      </c>
      <c r="Q195" s="68">
        <f t="shared" si="32"/>
        <v>0</v>
      </c>
      <c r="R195" s="68">
        <f t="shared" si="27"/>
        <v>40.145597269186297</v>
      </c>
      <c r="S195" s="68">
        <f t="shared" si="22"/>
        <v>0</v>
      </c>
      <c r="T195" s="68">
        <f t="shared" si="28"/>
        <v>0</v>
      </c>
      <c r="U195" s="43"/>
    </row>
    <row r="196" spans="1:21" x14ac:dyDescent="0.35">
      <c r="A196" s="63">
        <v>45604.916666666206</v>
      </c>
      <c r="B196" s="70">
        <v>247.84699999999998</v>
      </c>
      <c r="C196" s="71">
        <v>6184.4585382400001</v>
      </c>
      <c r="D196" s="66">
        <v>0</v>
      </c>
      <c r="E196" s="66">
        <v>0</v>
      </c>
      <c r="F196" s="19">
        <f t="shared" si="23"/>
        <v>247.84699999999998</v>
      </c>
      <c r="G196" s="19">
        <f t="shared" si="23"/>
        <v>6184.4585382400001</v>
      </c>
      <c r="H196" s="67">
        <v>0</v>
      </c>
      <c r="I196" s="34">
        <f t="shared" si="24"/>
        <v>247.84699999999998</v>
      </c>
      <c r="J196" s="68">
        <f t="shared" si="25"/>
        <v>24.952727038213094</v>
      </c>
      <c r="K196" s="110">
        <v>1.62</v>
      </c>
      <c r="L196" s="68">
        <f t="shared" si="26"/>
        <v>24.948</v>
      </c>
      <c r="M196" s="68">
        <f t="shared" si="32"/>
        <v>0</v>
      </c>
      <c r="N196" s="68">
        <f t="shared" si="32"/>
        <v>40.145597269186297</v>
      </c>
      <c r="O196" s="68">
        <f t="shared" si="32"/>
        <v>37.993867546882235</v>
      </c>
      <c r="P196" s="68">
        <f t="shared" si="32"/>
        <v>0</v>
      </c>
      <c r="Q196" s="68">
        <f t="shared" si="32"/>
        <v>0</v>
      </c>
      <c r="R196" s="68">
        <f t="shared" si="27"/>
        <v>40.145597269186297</v>
      </c>
      <c r="S196" s="68">
        <f t="shared" si="22"/>
        <v>0</v>
      </c>
      <c r="T196" s="68">
        <f t="shared" si="28"/>
        <v>0</v>
      </c>
      <c r="U196" s="43"/>
    </row>
    <row r="197" spans="1:21" x14ac:dyDescent="0.35">
      <c r="A197" s="63">
        <v>45604.95833333287</v>
      </c>
      <c r="B197" s="70">
        <v>239.09500000000003</v>
      </c>
      <c r="C197" s="71">
        <v>5276.1381373499999</v>
      </c>
      <c r="D197" s="66">
        <v>0</v>
      </c>
      <c r="E197" s="66">
        <v>0</v>
      </c>
      <c r="F197" s="19">
        <f t="shared" si="23"/>
        <v>239.09500000000003</v>
      </c>
      <c r="G197" s="19">
        <f t="shared" si="23"/>
        <v>5276.1381373499999</v>
      </c>
      <c r="H197" s="67">
        <v>0</v>
      </c>
      <c r="I197" s="34">
        <f t="shared" si="24"/>
        <v>239.09500000000003</v>
      </c>
      <c r="J197" s="68">
        <f t="shared" si="25"/>
        <v>22.067120338568348</v>
      </c>
      <c r="K197" s="110">
        <v>1.62</v>
      </c>
      <c r="L197" s="68">
        <f t="shared" si="26"/>
        <v>24.948</v>
      </c>
      <c r="M197" s="68">
        <f t="shared" si="32"/>
        <v>0</v>
      </c>
      <c r="N197" s="68">
        <f t="shared" si="32"/>
        <v>40.145597269186297</v>
      </c>
      <c r="O197" s="68">
        <f t="shared" si="32"/>
        <v>37.993867546882235</v>
      </c>
      <c r="P197" s="68">
        <f t="shared" si="32"/>
        <v>0</v>
      </c>
      <c r="Q197" s="68">
        <f t="shared" si="32"/>
        <v>0</v>
      </c>
      <c r="R197" s="68">
        <f t="shared" si="27"/>
        <v>40.145597269186297</v>
      </c>
      <c r="S197" s="68">
        <f t="shared" si="22"/>
        <v>0</v>
      </c>
      <c r="T197" s="68">
        <f t="shared" si="28"/>
        <v>0</v>
      </c>
      <c r="U197" s="43"/>
    </row>
    <row r="198" spans="1:21" x14ac:dyDescent="0.35">
      <c r="A198" s="63">
        <v>45604.999999999534</v>
      </c>
      <c r="B198" s="70">
        <v>229.863</v>
      </c>
      <c r="C198" s="71">
        <v>4203.07651971</v>
      </c>
      <c r="D198" s="66">
        <v>0</v>
      </c>
      <c r="E198" s="66">
        <v>0</v>
      </c>
      <c r="F198" s="19">
        <f t="shared" si="23"/>
        <v>229.863</v>
      </c>
      <c r="G198" s="19">
        <f t="shared" si="23"/>
        <v>4203.07651971</v>
      </c>
      <c r="H198" s="67">
        <v>0</v>
      </c>
      <c r="I198" s="34">
        <f t="shared" si="24"/>
        <v>229.863</v>
      </c>
      <c r="J198" s="68">
        <f t="shared" si="25"/>
        <v>18.285137319664322</v>
      </c>
      <c r="K198" s="110">
        <v>1.62</v>
      </c>
      <c r="L198" s="68">
        <f t="shared" si="26"/>
        <v>24.948</v>
      </c>
      <c r="M198" s="68">
        <f t="shared" si="32"/>
        <v>0</v>
      </c>
      <c r="N198" s="68">
        <f t="shared" si="32"/>
        <v>40.145597269186297</v>
      </c>
      <c r="O198" s="68">
        <f t="shared" si="32"/>
        <v>37.993867546882235</v>
      </c>
      <c r="P198" s="68">
        <f t="shared" si="32"/>
        <v>0</v>
      </c>
      <c r="Q198" s="68">
        <f t="shared" si="32"/>
        <v>0</v>
      </c>
      <c r="R198" s="68">
        <f t="shared" si="27"/>
        <v>40.145597269186297</v>
      </c>
      <c r="S198" s="68">
        <f t="shared" ref="S198:S261" si="33">IF(J198&gt;R198,J198-R198,0)</f>
        <v>0</v>
      </c>
      <c r="T198" s="68">
        <f t="shared" si="28"/>
        <v>0</v>
      </c>
      <c r="U198" s="43"/>
    </row>
    <row r="199" spans="1:21" x14ac:dyDescent="0.35">
      <c r="A199" s="63">
        <v>45605.041666666199</v>
      </c>
      <c r="B199" s="64">
        <v>249.4</v>
      </c>
      <c r="C199" s="65">
        <v>4898.2160000000003</v>
      </c>
      <c r="D199" s="66">
        <v>22.699000000000002</v>
      </c>
      <c r="E199" s="66">
        <v>445.79899999999998</v>
      </c>
      <c r="F199" s="19">
        <f t="shared" ref="F199:G262" si="34">B199-D199</f>
        <v>226.70099999999999</v>
      </c>
      <c r="G199" s="19">
        <f t="shared" si="34"/>
        <v>4452.4170000000004</v>
      </c>
      <c r="H199" s="67">
        <v>0</v>
      </c>
      <c r="I199" s="34">
        <f t="shared" ref="I199:I262" si="35">F199-H199</f>
        <v>226.70099999999999</v>
      </c>
      <c r="J199" s="68">
        <f t="shared" ref="J199:J262" si="36">IF(F199&gt;0,G199/F199,0)</f>
        <v>19.640041287863752</v>
      </c>
      <c r="K199" s="110">
        <v>1.34</v>
      </c>
      <c r="L199" s="68">
        <f t="shared" ref="L199:L262" si="37">IF(AND(MONTH($A$2)&gt;5,MONTH($A$2)&lt;9),(K199*10800)/1000,(K199*10400)/1000)+8.1</f>
        <v>22.036000000000001</v>
      </c>
      <c r="M199" s="68">
        <f t="shared" si="32"/>
        <v>0</v>
      </c>
      <c r="N199" s="68">
        <f t="shared" si="32"/>
        <v>40.145597269186297</v>
      </c>
      <c r="O199" s="68">
        <f t="shared" si="32"/>
        <v>37.993867546882235</v>
      </c>
      <c r="P199" s="68">
        <f t="shared" si="32"/>
        <v>0</v>
      </c>
      <c r="Q199" s="68">
        <f t="shared" si="32"/>
        <v>0</v>
      </c>
      <c r="R199" s="68">
        <f t="shared" ref="R199:R262" si="38">MAX(L199:Q199)</f>
        <v>40.145597269186297</v>
      </c>
      <c r="S199" s="68">
        <f t="shared" si="33"/>
        <v>0</v>
      </c>
      <c r="T199" s="68">
        <f t="shared" ref="T199:T262" si="39">IF(S199&lt;&gt;" ",S199*I199,0)</f>
        <v>0</v>
      </c>
      <c r="U199" s="43"/>
    </row>
    <row r="200" spans="1:21" x14ac:dyDescent="0.35">
      <c r="A200" s="63">
        <v>45605.083333332863</v>
      </c>
      <c r="B200" s="70">
        <v>228.1</v>
      </c>
      <c r="C200" s="71">
        <v>4039.6509999999998</v>
      </c>
      <c r="D200" s="66">
        <v>8.3740000000000006</v>
      </c>
      <c r="E200" s="66">
        <v>148.31200000000001</v>
      </c>
      <c r="F200" s="19">
        <f t="shared" si="34"/>
        <v>219.726</v>
      </c>
      <c r="G200" s="19">
        <f t="shared" si="34"/>
        <v>3891.3389999999999</v>
      </c>
      <c r="H200" s="67">
        <v>0</v>
      </c>
      <c r="I200" s="34">
        <f t="shared" si="35"/>
        <v>219.726</v>
      </c>
      <c r="J200" s="68">
        <f t="shared" si="36"/>
        <v>17.709961497501432</v>
      </c>
      <c r="K200" s="110">
        <v>1.34</v>
      </c>
      <c r="L200" s="68">
        <f t="shared" si="37"/>
        <v>22.036000000000001</v>
      </c>
      <c r="M200" s="68">
        <f t="shared" ref="M200:Q215" si="40">M199</f>
        <v>0</v>
      </c>
      <c r="N200" s="68">
        <f t="shared" si="40"/>
        <v>40.145597269186297</v>
      </c>
      <c r="O200" s="68">
        <f t="shared" si="40"/>
        <v>37.993867546882235</v>
      </c>
      <c r="P200" s="68">
        <f t="shared" si="40"/>
        <v>0</v>
      </c>
      <c r="Q200" s="68">
        <f t="shared" si="40"/>
        <v>0</v>
      </c>
      <c r="R200" s="68">
        <f t="shared" si="38"/>
        <v>40.145597269186297</v>
      </c>
      <c r="S200" s="68">
        <f t="shared" si="33"/>
        <v>0</v>
      </c>
      <c r="T200" s="68">
        <f t="shared" si="39"/>
        <v>0</v>
      </c>
      <c r="U200" s="43"/>
    </row>
    <row r="201" spans="1:21" x14ac:dyDescent="0.35">
      <c r="A201" s="63">
        <v>45605.124999999527</v>
      </c>
      <c r="B201" s="70">
        <v>230.8</v>
      </c>
      <c r="C201" s="71">
        <v>3810.5079999999998</v>
      </c>
      <c r="D201" s="66">
        <v>10.701000000000001</v>
      </c>
      <c r="E201" s="66">
        <v>176.68199999999999</v>
      </c>
      <c r="F201" s="19">
        <f t="shared" si="34"/>
        <v>220.09900000000002</v>
      </c>
      <c r="G201" s="19">
        <f t="shared" si="34"/>
        <v>3633.826</v>
      </c>
      <c r="H201" s="67">
        <v>0</v>
      </c>
      <c r="I201" s="34">
        <f t="shared" si="35"/>
        <v>220.09900000000002</v>
      </c>
      <c r="J201" s="68">
        <f t="shared" si="36"/>
        <v>16.509961426449006</v>
      </c>
      <c r="K201" s="110">
        <v>1.34</v>
      </c>
      <c r="L201" s="68">
        <f t="shared" si="37"/>
        <v>22.036000000000001</v>
      </c>
      <c r="M201" s="68">
        <f t="shared" si="40"/>
        <v>0</v>
      </c>
      <c r="N201" s="68">
        <f t="shared" si="40"/>
        <v>40.145597269186297</v>
      </c>
      <c r="O201" s="68">
        <f t="shared" si="40"/>
        <v>37.993867546882235</v>
      </c>
      <c r="P201" s="68">
        <f t="shared" si="40"/>
        <v>0</v>
      </c>
      <c r="Q201" s="68">
        <f t="shared" si="40"/>
        <v>0</v>
      </c>
      <c r="R201" s="68">
        <f t="shared" si="38"/>
        <v>40.145597269186297</v>
      </c>
      <c r="S201" s="68">
        <f t="shared" si="33"/>
        <v>0</v>
      </c>
      <c r="T201" s="68">
        <f t="shared" si="39"/>
        <v>0</v>
      </c>
      <c r="U201" s="43"/>
    </row>
    <row r="202" spans="1:21" x14ac:dyDescent="0.35">
      <c r="A202" s="63">
        <v>45605.166666666191</v>
      </c>
      <c r="B202" s="70">
        <v>240.1</v>
      </c>
      <c r="C202" s="71">
        <v>3880.0160000000001</v>
      </c>
      <c r="D202" s="66">
        <v>20.422000000000001</v>
      </c>
      <c r="E202" s="66">
        <v>330.01900000000001</v>
      </c>
      <c r="F202" s="19">
        <f t="shared" si="34"/>
        <v>219.678</v>
      </c>
      <c r="G202" s="19">
        <f t="shared" si="34"/>
        <v>3549.9970000000003</v>
      </c>
      <c r="H202" s="67">
        <v>0</v>
      </c>
      <c r="I202" s="34">
        <f t="shared" si="35"/>
        <v>219.678</v>
      </c>
      <c r="J202" s="68">
        <f t="shared" si="36"/>
        <v>16.16000236710094</v>
      </c>
      <c r="K202" s="110">
        <v>1.34</v>
      </c>
      <c r="L202" s="68">
        <f t="shared" si="37"/>
        <v>22.036000000000001</v>
      </c>
      <c r="M202" s="68">
        <f t="shared" si="40"/>
        <v>0</v>
      </c>
      <c r="N202" s="68">
        <f t="shared" si="40"/>
        <v>40.145597269186297</v>
      </c>
      <c r="O202" s="68">
        <f t="shared" si="40"/>
        <v>37.993867546882235</v>
      </c>
      <c r="P202" s="68">
        <f t="shared" si="40"/>
        <v>0</v>
      </c>
      <c r="Q202" s="68">
        <f t="shared" si="40"/>
        <v>0</v>
      </c>
      <c r="R202" s="68">
        <f t="shared" si="38"/>
        <v>40.145597269186297</v>
      </c>
      <c r="S202" s="68">
        <f t="shared" si="33"/>
        <v>0</v>
      </c>
      <c r="T202" s="68">
        <f t="shared" si="39"/>
        <v>0</v>
      </c>
      <c r="U202" s="43"/>
    </row>
    <row r="203" spans="1:21" x14ac:dyDescent="0.35">
      <c r="A203" s="63">
        <v>45605.208333332856</v>
      </c>
      <c r="B203" s="70">
        <v>254.8</v>
      </c>
      <c r="C203" s="71">
        <v>4341.7920000000004</v>
      </c>
      <c r="D203" s="66">
        <v>21.914000000000001</v>
      </c>
      <c r="E203" s="66">
        <v>373.41500000000002</v>
      </c>
      <c r="F203" s="19">
        <f t="shared" si="34"/>
        <v>232.88600000000002</v>
      </c>
      <c r="G203" s="19">
        <f t="shared" si="34"/>
        <v>3968.3770000000004</v>
      </c>
      <c r="H203" s="67">
        <v>0</v>
      </c>
      <c r="I203" s="34">
        <f t="shared" si="35"/>
        <v>232.88600000000002</v>
      </c>
      <c r="J203" s="68">
        <f t="shared" si="36"/>
        <v>17.039998110663586</v>
      </c>
      <c r="K203" s="110">
        <v>1.34</v>
      </c>
      <c r="L203" s="68">
        <f t="shared" si="37"/>
        <v>22.036000000000001</v>
      </c>
      <c r="M203" s="68">
        <f t="shared" si="40"/>
        <v>0</v>
      </c>
      <c r="N203" s="68">
        <f t="shared" si="40"/>
        <v>40.145597269186297</v>
      </c>
      <c r="O203" s="68">
        <f t="shared" si="40"/>
        <v>37.993867546882235</v>
      </c>
      <c r="P203" s="68">
        <f t="shared" si="40"/>
        <v>0</v>
      </c>
      <c r="Q203" s="68">
        <f t="shared" si="40"/>
        <v>0</v>
      </c>
      <c r="R203" s="68">
        <f t="shared" si="38"/>
        <v>40.145597269186297</v>
      </c>
      <c r="S203" s="68">
        <f t="shared" si="33"/>
        <v>0</v>
      </c>
      <c r="T203" s="68">
        <f t="shared" si="39"/>
        <v>0</v>
      </c>
      <c r="U203" s="43"/>
    </row>
    <row r="204" spans="1:21" x14ac:dyDescent="0.35">
      <c r="A204" s="63">
        <v>45605.24999999952</v>
      </c>
      <c r="B204" s="70">
        <v>268.5</v>
      </c>
      <c r="C204" s="71">
        <v>4969.9350000000004</v>
      </c>
      <c r="D204" s="66">
        <v>24.562000000000001</v>
      </c>
      <c r="E204" s="66">
        <v>454.63400000000001</v>
      </c>
      <c r="F204" s="19">
        <f t="shared" si="34"/>
        <v>243.93799999999999</v>
      </c>
      <c r="G204" s="19">
        <f t="shared" si="34"/>
        <v>4515.3010000000004</v>
      </c>
      <c r="H204" s="67">
        <v>0</v>
      </c>
      <c r="I204" s="34">
        <f t="shared" si="35"/>
        <v>243.93799999999999</v>
      </c>
      <c r="J204" s="68">
        <f t="shared" si="36"/>
        <v>18.510035336847888</v>
      </c>
      <c r="K204" s="110">
        <v>1.34</v>
      </c>
      <c r="L204" s="68">
        <f t="shared" si="37"/>
        <v>22.036000000000001</v>
      </c>
      <c r="M204" s="68">
        <f t="shared" si="40"/>
        <v>0</v>
      </c>
      <c r="N204" s="68">
        <f t="shared" si="40"/>
        <v>40.145597269186297</v>
      </c>
      <c r="O204" s="68">
        <f t="shared" si="40"/>
        <v>37.993867546882235</v>
      </c>
      <c r="P204" s="68">
        <f t="shared" si="40"/>
        <v>0</v>
      </c>
      <c r="Q204" s="68">
        <f t="shared" si="40"/>
        <v>0</v>
      </c>
      <c r="R204" s="68">
        <f t="shared" si="38"/>
        <v>40.145597269186297</v>
      </c>
      <c r="S204" s="68">
        <f t="shared" si="33"/>
        <v>0</v>
      </c>
      <c r="T204" s="68">
        <f t="shared" si="39"/>
        <v>0</v>
      </c>
      <c r="U204" s="43"/>
    </row>
    <row r="205" spans="1:21" x14ac:dyDescent="0.35">
      <c r="A205" s="63">
        <v>45605.291666666184</v>
      </c>
      <c r="B205" s="70">
        <v>292.2</v>
      </c>
      <c r="C205" s="71">
        <v>6685.5360000000001</v>
      </c>
      <c r="D205" s="66">
        <v>31.881</v>
      </c>
      <c r="E205" s="66">
        <v>729.44799999999998</v>
      </c>
      <c r="F205" s="19">
        <f t="shared" si="34"/>
        <v>260.31899999999996</v>
      </c>
      <c r="G205" s="19">
        <f t="shared" si="34"/>
        <v>5956.0879999999997</v>
      </c>
      <c r="H205" s="67">
        <v>0</v>
      </c>
      <c r="I205" s="34">
        <f t="shared" si="35"/>
        <v>260.31899999999996</v>
      </c>
      <c r="J205" s="68">
        <f t="shared" si="36"/>
        <v>22.879958819755764</v>
      </c>
      <c r="K205" s="110">
        <v>1.34</v>
      </c>
      <c r="L205" s="68">
        <f t="shared" si="37"/>
        <v>22.036000000000001</v>
      </c>
      <c r="M205" s="68">
        <f t="shared" si="40"/>
        <v>0</v>
      </c>
      <c r="N205" s="68">
        <f t="shared" si="40"/>
        <v>40.145597269186297</v>
      </c>
      <c r="O205" s="68">
        <f t="shared" si="40"/>
        <v>37.993867546882235</v>
      </c>
      <c r="P205" s="68">
        <f t="shared" si="40"/>
        <v>0</v>
      </c>
      <c r="Q205" s="68">
        <f t="shared" si="40"/>
        <v>0</v>
      </c>
      <c r="R205" s="68">
        <f t="shared" si="38"/>
        <v>40.145597269186297</v>
      </c>
      <c r="S205" s="68">
        <f t="shared" si="33"/>
        <v>0</v>
      </c>
      <c r="T205" s="68">
        <f t="shared" si="39"/>
        <v>0</v>
      </c>
      <c r="U205" s="43"/>
    </row>
    <row r="206" spans="1:21" x14ac:dyDescent="0.35">
      <c r="A206" s="63">
        <v>45605.333333332848</v>
      </c>
      <c r="B206" s="70">
        <v>313.7</v>
      </c>
      <c r="C206" s="71">
        <v>7023.7430000000004</v>
      </c>
      <c r="D206" s="66">
        <v>39.734000000000002</v>
      </c>
      <c r="E206" s="66">
        <v>889.64400000000001</v>
      </c>
      <c r="F206" s="19">
        <f t="shared" si="34"/>
        <v>273.96600000000001</v>
      </c>
      <c r="G206" s="19">
        <f t="shared" si="34"/>
        <v>6134.0990000000002</v>
      </c>
      <c r="H206" s="67">
        <v>0</v>
      </c>
      <c r="I206" s="34">
        <f t="shared" si="35"/>
        <v>273.96600000000001</v>
      </c>
      <c r="J206" s="68">
        <f t="shared" si="36"/>
        <v>22.39000094902287</v>
      </c>
      <c r="K206" s="110">
        <v>1.34</v>
      </c>
      <c r="L206" s="68">
        <f t="shared" si="37"/>
        <v>22.036000000000001</v>
      </c>
      <c r="M206" s="68">
        <f t="shared" si="40"/>
        <v>0</v>
      </c>
      <c r="N206" s="68">
        <f t="shared" si="40"/>
        <v>40.145597269186297</v>
      </c>
      <c r="O206" s="68">
        <f t="shared" si="40"/>
        <v>37.993867546882235</v>
      </c>
      <c r="P206" s="68">
        <f t="shared" si="40"/>
        <v>0</v>
      </c>
      <c r="Q206" s="68">
        <f t="shared" si="40"/>
        <v>0</v>
      </c>
      <c r="R206" s="68">
        <f t="shared" si="38"/>
        <v>40.145597269186297</v>
      </c>
      <c r="S206" s="68">
        <f t="shared" si="33"/>
        <v>0</v>
      </c>
      <c r="T206" s="68">
        <f t="shared" si="39"/>
        <v>0</v>
      </c>
      <c r="U206" s="43"/>
    </row>
    <row r="207" spans="1:21" x14ac:dyDescent="0.35">
      <c r="A207" s="63">
        <v>45605.374999999513</v>
      </c>
      <c r="B207" s="70">
        <v>329</v>
      </c>
      <c r="C207" s="71">
        <v>6218.1</v>
      </c>
      <c r="D207" s="66">
        <v>41.441000000000003</v>
      </c>
      <c r="E207" s="66">
        <v>783.24300000000005</v>
      </c>
      <c r="F207" s="19">
        <f t="shared" si="34"/>
        <v>287.55899999999997</v>
      </c>
      <c r="G207" s="19">
        <f t="shared" si="34"/>
        <v>5434.857</v>
      </c>
      <c r="H207" s="67">
        <v>0</v>
      </c>
      <c r="I207" s="34">
        <f t="shared" si="35"/>
        <v>287.55899999999997</v>
      </c>
      <c r="J207" s="68">
        <f t="shared" si="36"/>
        <v>18.89997183186755</v>
      </c>
      <c r="K207" s="110">
        <v>1.34</v>
      </c>
      <c r="L207" s="68">
        <f t="shared" si="37"/>
        <v>22.036000000000001</v>
      </c>
      <c r="M207" s="68">
        <f t="shared" si="40"/>
        <v>0</v>
      </c>
      <c r="N207" s="68">
        <f t="shared" si="40"/>
        <v>40.145597269186297</v>
      </c>
      <c r="O207" s="68">
        <f t="shared" si="40"/>
        <v>37.993867546882235</v>
      </c>
      <c r="P207" s="68">
        <f t="shared" si="40"/>
        <v>0</v>
      </c>
      <c r="Q207" s="68">
        <f t="shared" si="40"/>
        <v>0</v>
      </c>
      <c r="R207" s="68">
        <f t="shared" si="38"/>
        <v>40.145597269186297</v>
      </c>
      <c r="S207" s="68">
        <f t="shared" si="33"/>
        <v>0</v>
      </c>
      <c r="T207" s="68">
        <f t="shared" si="39"/>
        <v>0</v>
      </c>
      <c r="U207" s="43"/>
    </row>
    <row r="208" spans="1:21" x14ac:dyDescent="0.35">
      <c r="A208" s="63">
        <v>45605.416666666177</v>
      </c>
      <c r="B208" s="70">
        <v>306.2</v>
      </c>
      <c r="C208" s="71">
        <v>5297.26</v>
      </c>
      <c r="D208" s="66">
        <v>25.367000000000001</v>
      </c>
      <c r="E208" s="66">
        <v>438.85</v>
      </c>
      <c r="F208" s="19">
        <f t="shared" si="34"/>
        <v>280.83299999999997</v>
      </c>
      <c r="G208" s="19">
        <f t="shared" si="34"/>
        <v>4858.41</v>
      </c>
      <c r="H208" s="67">
        <v>0</v>
      </c>
      <c r="I208" s="34">
        <f t="shared" si="35"/>
        <v>280.83299999999997</v>
      </c>
      <c r="J208" s="68">
        <f t="shared" si="36"/>
        <v>17.299996795248422</v>
      </c>
      <c r="K208" s="110">
        <v>1.34</v>
      </c>
      <c r="L208" s="68">
        <f t="shared" si="37"/>
        <v>22.036000000000001</v>
      </c>
      <c r="M208" s="68">
        <f t="shared" si="40"/>
        <v>0</v>
      </c>
      <c r="N208" s="68">
        <f t="shared" si="40"/>
        <v>40.145597269186297</v>
      </c>
      <c r="O208" s="68">
        <f t="shared" si="40"/>
        <v>37.993867546882235</v>
      </c>
      <c r="P208" s="68">
        <f t="shared" si="40"/>
        <v>0</v>
      </c>
      <c r="Q208" s="68">
        <f t="shared" si="40"/>
        <v>0</v>
      </c>
      <c r="R208" s="68">
        <f t="shared" si="38"/>
        <v>40.145597269186297</v>
      </c>
      <c r="S208" s="68">
        <f t="shared" si="33"/>
        <v>0</v>
      </c>
      <c r="T208" s="68">
        <f t="shared" si="39"/>
        <v>0</v>
      </c>
      <c r="U208" s="43"/>
    </row>
    <row r="209" spans="1:21" x14ac:dyDescent="0.35">
      <c r="A209" s="63">
        <v>45605.458333332841</v>
      </c>
      <c r="B209" s="70">
        <v>291.2</v>
      </c>
      <c r="C209" s="71">
        <v>4900.8959999999997</v>
      </c>
      <c r="D209" s="66">
        <v>20.11</v>
      </c>
      <c r="E209" s="66">
        <v>338.46</v>
      </c>
      <c r="F209" s="19">
        <f t="shared" si="34"/>
        <v>271.08999999999997</v>
      </c>
      <c r="G209" s="19">
        <f t="shared" si="34"/>
        <v>4562.4359999999997</v>
      </c>
      <c r="H209" s="67">
        <v>0</v>
      </c>
      <c r="I209" s="34">
        <f t="shared" si="35"/>
        <v>271.08999999999997</v>
      </c>
      <c r="J209" s="68">
        <f t="shared" si="36"/>
        <v>16.829967907337046</v>
      </c>
      <c r="K209" s="110">
        <v>1.34</v>
      </c>
      <c r="L209" s="68">
        <f t="shared" si="37"/>
        <v>22.036000000000001</v>
      </c>
      <c r="M209" s="68">
        <f t="shared" si="40"/>
        <v>0</v>
      </c>
      <c r="N209" s="68">
        <f t="shared" si="40"/>
        <v>40.145597269186297</v>
      </c>
      <c r="O209" s="68">
        <f t="shared" si="40"/>
        <v>37.993867546882235</v>
      </c>
      <c r="P209" s="68">
        <f t="shared" si="40"/>
        <v>0</v>
      </c>
      <c r="Q209" s="68">
        <f t="shared" si="40"/>
        <v>0</v>
      </c>
      <c r="R209" s="68">
        <f t="shared" si="38"/>
        <v>40.145597269186297</v>
      </c>
      <c r="S209" s="68">
        <f t="shared" si="33"/>
        <v>0</v>
      </c>
      <c r="T209" s="68">
        <f t="shared" si="39"/>
        <v>0</v>
      </c>
      <c r="U209" s="43"/>
    </row>
    <row r="210" spans="1:21" x14ac:dyDescent="0.35">
      <c r="A210" s="63">
        <v>45605.499999999505</v>
      </c>
      <c r="B210" s="70">
        <v>279.5</v>
      </c>
      <c r="C210" s="71">
        <v>4740.32</v>
      </c>
      <c r="D210" s="66">
        <v>23.015000000000001</v>
      </c>
      <c r="E210" s="66">
        <v>390.334</v>
      </c>
      <c r="F210" s="19">
        <f t="shared" si="34"/>
        <v>256.48500000000001</v>
      </c>
      <c r="G210" s="19">
        <f t="shared" si="34"/>
        <v>4349.9859999999999</v>
      </c>
      <c r="H210" s="67">
        <v>0</v>
      </c>
      <c r="I210" s="34">
        <f t="shared" si="35"/>
        <v>256.48500000000001</v>
      </c>
      <c r="J210" s="68">
        <f t="shared" si="36"/>
        <v>16.96000155954539</v>
      </c>
      <c r="K210" s="110">
        <v>1.34</v>
      </c>
      <c r="L210" s="68">
        <f t="shared" si="37"/>
        <v>22.036000000000001</v>
      </c>
      <c r="M210" s="68">
        <f t="shared" si="40"/>
        <v>0</v>
      </c>
      <c r="N210" s="68">
        <f t="shared" si="40"/>
        <v>40.145597269186297</v>
      </c>
      <c r="O210" s="68">
        <f t="shared" si="40"/>
        <v>37.993867546882235</v>
      </c>
      <c r="P210" s="68">
        <f t="shared" si="40"/>
        <v>0</v>
      </c>
      <c r="Q210" s="68">
        <f t="shared" si="40"/>
        <v>0</v>
      </c>
      <c r="R210" s="68">
        <f t="shared" si="38"/>
        <v>40.145597269186297</v>
      </c>
      <c r="S210" s="68">
        <f t="shared" si="33"/>
        <v>0</v>
      </c>
      <c r="T210" s="68">
        <f t="shared" si="39"/>
        <v>0</v>
      </c>
      <c r="U210" s="43"/>
    </row>
    <row r="211" spans="1:21" x14ac:dyDescent="0.35">
      <c r="A211" s="63">
        <v>45605.541666666169</v>
      </c>
      <c r="B211" s="70">
        <v>250.9</v>
      </c>
      <c r="C211" s="71">
        <v>4137.3410000000003</v>
      </c>
      <c r="D211" s="66">
        <v>2.66</v>
      </c>
      <c r="E211" s="66">
        <v>43.854999999999997</v>
      </c>
      <c r="F211" s="19">
        <f t="shared" si="34"/>
        <v>248.24</v>
      </c>
      <c r="G211" s="19">
        <f t="shared" si="34"/>
        <v>4093.4860000000003</v>
      </c>
      <c r="H211" s="67">
        <v>0</v>
      </c>
      <c r="I211" s="34">
        <f t="shared" si="35"/>
        <v>248.24</v>
      </c>
      <c r="J211" s="68">
        <f t="shared" si="36"/>
        <v>16.490033838221077</v>
      </c>
      <c r="K211" s="110">
        <v>1.34</v>
      </c>
      <c r="L211" s="68">
        <f t="shared" si="37"/>
        <v>22.036000000000001</v>
      </c>
      <c r="M211" s="68">
        <f t="shared" si="40"/>
        <v>0</v>
      </c>
      <c r="N211" s="68">
        <f t="shared" si="40"/>
        <v>40.145597269186297</v>
      </c>
      <c r="O211" s="68">
        <f t="shared" si="40"/>
        <v>37.993867546882235</v>
      </c>
      <c r="P211" s="68">
        <f t="shared" si="40"/>
        <v>0</v>
      </c>
      <c r="Q211" s="68">
        <f t="shared" si="40"/>
        <v>0</v>
      </c>
      <c r="R211" s="68">
        <f t="shared" si="38"/>
        <v>40.145597269186297</v>
      </c>
      <c r="S211" s="68">
        <f t="shared" si="33"/>
        <v>0</v>
      </c>
      <c r="T211" s="68">
        <f t="shared" si="39"/>
        <v>0</v>
      </c>
      <c r="U211" s="43"/>
    </row>
    <row r="212" spans="1:21" x14ac:dyDescent="0.35">
      <c r="A212" s="63">
        <v>45605.583333332834</v>
      </c>
      <c r="B212" s="70">
        <v>260.2</v>
      </c>
      <c r="C212" s="71">
        <v>4241.26</v>
      </c>
      <c r="D212" s="66">
        <v>23.817</v>
      </c>
      <c r="E212" s="66">
        <v>388.21699999999998</v>
      </c>
      <c r="F212" s="19">
        <f t="shared" si="34"/>
        <v>236.38299999999998</v>
      </c>
      <c r="G212" s="19">
        <f t="shared" si="34"/>
        <v>3853.0430000000001</v>
      </c>
      <c r="H212" s="67">
        <v>0</v>
      </c>
      <c r="I212" s="34">
        <f t="shared" si="35"/>
        <v>236.38299999999998</v>
      </c>
      <c r="J212" s="68">
        <f t="shared" si="36"/>
        <v>16.300000423042267</v>
      </c>
      <c r="K212" s="110">
        <v>1.34</v>
      </c>
      <c r="L212" s="68">
        <f t="shared" si="37"/>
        <v>22.036000000000001</v>
      </c>
      <c r="M212" s="68">
        <f t="shared" si="40"/>
        <v>0</v>
      </c>
      <c r="N212" s="68">
        <f t="shared" si="40"/>
        <v>40.145597269186297</v>
      </c>
      <c r="O212" s="68">
        <f t="shared" si="40"/>
        <v>37.993867546882235</v>
      </c>
      <c r="P212" s="68">
        <f t="shared" si="40"/>
        <v>0</v>
      </c>
      <c r="Q212" s="68">
        <f t="shared" si="40"/>
        <v>0</v>
      </c>
      <c r="R212" s="68">
        <f t="shared" si="38"/>
        <v>40.145597269186297</v>
      </c>
      <c r="S212" s="68">
        <f t="shared" si="33"/>
        <v>0</v>
      </c>
      <c r="T212" s="68">
        <f t="shared" si="39"/>
        <v>0</v>
      </c>
      <c r="U212" s="43"/>
    </row>
    <row r="213" spans="1:21" x14ac:dyDescent="0.35">
      <c r="A213" s="63">
        <v>45605.624999999498</v>
      </c>
      <c r="B213" s="70">
        <v>237.7</v>
      </c>
      <c r="C213" s="71">
        <v>4007.6219999999998</v>
      </c>
      <c r="D213" s="66">
        <v>1.115</v>
      </c>
      <c r="E213" s="66">
        <v>18.798999999999999</v>
      </c>
      <c r="F213" s="19">
        <f t="shared" si="34"/>
        <v>236.58499999999998</v>
      </c>
      <c r="G213" s="19">
        <f t="shared" si="34"/>
        <v>3988.8229999999999</v>
      </c>
      <c r="H213" s="67">
        <v>0</v>
      </c>
      <c r="I213" s="34">
        <f t="shared" si="35"/>
        <v>236.58499999999998</v>
      </c>
      <c r="J213" s="68">
        <f t="shared" si="36"/>
        <v>16.859999577318934</v>
      </c>
      <c r="K213" s="110">
        <v>1.34</v>
      </c>
      <c r="L213" s="68">
        <f t="shared" si="37"/>
        <v>22.036000000000001</v>
      </c>
      <c r="M213" s="68">
        <f t="shared" si="40"/>
        <v>0</v>
      </c>
      <c r="N213" s="68">
        <f t="shared" si="40"/>
        <v>40.145597269186297</v>
      </c>
      <c r="O213" s="68">
        <f t="shared" si="40"/>
        <v>37.993867546882235</v>
      </c>
      <c r="P213" s="68">
        <f t="shared" si="40"/>
        <v>0</v>
      </c>
      <c r="Q213" s="68">
        <f t="shared" si="40"/>
        <v>0</v>
      </c>
      <c r="R213" s="68">
        <f t="shared" si="38"/>
        <v>40.145597269186297</v>
      </c>
      <c r="S213" s="68">
        <f t="shared" si="33"/>
        <v>0</v>
      </c>
      <c r="T213" s="68">
        <f t="shared" si="39"/>
        <v>0</v>
      </c>
      <c r="U213" s="43"/>
    </row>
    <row r="214" spans="1:21" x14ac:dyDescent="0.35">
      <c r="A214" s="63">
        <v>45605.666666666162</v>
      </c>
      <c r="B214" s="70">
        <v>227.239</v>
      </c>
      <c r="C214" s="71">
        <v>5200.7454506499998</v>
      </c>
      <c r="D214" s="66">
        <v>0</v>
      </c>
      <c r="E214" s="66">
        <v>0</v>
      </c>
      <c r="F214" s="19">
        <f t="shared" si="34"/>
        <v>227.239</v>
      </c>
      <c r="G214" s="19">
        <f t="shared" si="34"/>
        <v>5200.7454506499998</v>
      </c>
      <c r="H214" s="67">
        <v>0</v>
      </c>
      <c r="I214" s="34">
        <f t="shared" si="35"/>
        <v>227.239</v>
      </c>
      <c r="J214" s="68">
        <f t="shared" si="36"/>
        <v>22.88667636563266</v>
      </c>
      <c r="K214" s="110">
        <v>1.34</v>
      </c>
      <c r="L214" s="68">
        <f t="shared" si="37"/>
        <v>22.036000000000001</v>
      </c>
      <c r="M214" s="68">
        <f t="shared" si="40"/>
        <v>0</v>
      </c>
      <c r="N214" s="68">
        <f t="shared" si="40"/>
        <v>40.145597269186297</v>
      </c>
      <c r="O214" s="68">
        <f t="shared" si="40"/>
        <v>37.993867546882235</v>
      </c>
      <c r="P214" s="68">
        <f t="shared" si="40"/>
        <v>0</v>
      </c>
      <c r="Q214" s="68">
        <f t="shared" si="40"/>
        <v>0</v>
      </c>
      <c r="R214" s="68">
        <f t="shared" si="38"/>
        <v>40.145597269186297</v>
      </c>
      <c r="S214" s="68">
        <f t="shared" si="33"/>
        <v>0</v>
      </c>
      <c r="T214" s="68">
        <f t="shared" si="39"/>
        <v>0</v>
      </c>
      <c r="U214" s="43"/>
    </row>
    <row r="215" spans="1:21" x14ac:dyDescent="0.35">
      <c r="A215" s="63">
        <v>45605.708333332826</v>
      </c>
      <c r="B215" s="70">
        <v>232.357</v>
      </c>
      <c r="C215" s="71">
        <v>6067.3103282600005</v>
      </c>
      <c r="D215" s="66">
        <v>0</v>
      </c>
      <c r="E215" s="66">
        <v>0</v>
      </c>
      <c r="F215" s="19">
        <f t="shared" si="34"/>
        <v>232.357</v>
      </c>
      <c r="G215" s="19">
        <f t="shared" si="34"/>
        <v>6067.3103282600005</v>
      </c>
      <c r="H215" s="67">
        <v>0</v>
      </c>
      <c r="I215" s="34">
        <f t="shared" si="35"/>
        <v>232.357</v>
      </c>
      <c r="J215" s="68">
        <f t="shared" si="36"/>
        <v>26.112018696488594</v>
      </c>
      <c r="K215" s="110">
        <v>1.34</v>
      </c>
      <c r="L215" s="68">
        <f t="shared" si="37"/>
        <v>22.036000000000001</v>
      </c>
      <c r="M215" s="68">
        <f t="shared" si="40"/>
        <v>0</v>
      </c>
      <c r="N215" s="68">
        <f t="shared" si="40"/>
        <v>40.145597269186297</v>
      </c>
      <c r="O215" s="68">
        <f t="shared" si="40"/>
        <v>37.993867546882235</v>
      </c>
      <c r="P215" s="68">
        <f t="shared" si="40"/>
        <v>0</v>
      </c>
      <c r="Q215" s="68">
        <f t="shared" si="40"/>
        <v>0</v>
      </c>
      <c r="R215" s="68">
        <f t="shared" si="38"/>
        <v>40.145597269186297</v>
      </c>
      <c r="S215" s="68">
        <f t="shared" si="33"/>
        <v>0</v>
      </c>
      <c r="T215" s="68">
        <f t="shared" si="39"/>
        <v>0</v>
      </c>
      <c r="U215" s="43"/>
    </row>
    <row r="216" spans="1:21" x14ac:dyDescent="0.35">
      <c r="A216" s="63">
        <v>45605.749999999491</v>
      </c>
      <c r="B216" s="70">
        <v>239.85599999999999</v>
      </c>
      <c r="C216" s="71">
        <v>8494.5352209599987</v>
      </c>
      <c r="D216" s="66">
        <v>0</v>
      </c>
      <c r="E216" s="66">
        <v>0</v>
      </c>
      <c r="F216" s="19">
        <f t="shared" si="34"/>
        <v>239.85599999999999</v>
      </c>
      <c r="G216" s="19">
        <f t="shared" si="34"/>
        <v>8494.5352209599987</v>
      </c>
      <c r="H216" s="67">
        <v>0</v>
      </c>
      <c r="I216" s="34">
        <f t="shared" si="35"/>
        <v>239.85599999999999</v>
      </c>
      <c r="J216" s="68">
        <f t="shared" si="36"/>
        <v>35.415145841504895</v>
      </c>
      <c r="K216" s="110">
        <v>1.34</v>
      </c>
      <c r="L216" s="68">
        <f t="shared" si="37"/>
        <v>22.036000000000001</v>
      </c>
      <c r="M216" s="68">
        <f t="shared" ref="M216:Q231" si="41">M215</f>
        <v>0</v>
      </c>
      <c r="N216" s="68">
        <f t="shared" si="41"/>
        <v>40.145597269186297</v>
      </c>
      <c r="O216" s="68">
        <f t="shared" si="41"/>
        <v>37.993867546882235</v>
      </c>
      <c r="P216" s="68">
        <f t="shared" si="41"/>
        <v>0</v>
      </c>
      <c r="Q216" s="68">
        <f t="shared" si="41"/>
        <v>0</v>
      </c>
      <c r="R216" s="68">
        <f t="shared" si="38"/>
        <v>40.145597269186297</v>
      </c>
      <c r="S216" s="68">
        <f t="shared" si="33"/>
        <v>0</v>
      </c>
      <c r="T216" s="68">
        <f t="shared" si="39"/>
        <v>0</v>
      </c>
      <c r="U216" s="43"/>
    </row>
    <row r="217" spans="1:21" x14ac:dyDescent="0.35">
      <c r="A217" s="63">
        <v>45605.791666666155</v>
      </c>
      <c r="B217" s="70">
        <v>381.00099999999998</v>
      </c>
      <c r="C217" s="71">
        <v>9324.7861144399994</v>
      </c>
      <c r="D217" s="66">
        <v>118.464</v>
      </c>
      <c r="E217" s="66">
        <v>2899.34</v>
      </c>
      <c r="F217" s="19">
        <f t="shared" si="34"/>
        <v>262.53699999999998</v>
      </c>
      <c r="G217" s="19">
        <f t="shared" si="34"/>
        <v>6425.4461144399993</v>
      </c>
      <c r="H217" s="67">
        <v>0</v>
      </c>
      <c r="I217" s="34">
        <f t="shared" si="35"/>
        <v>262.53699999999998</v>
      </c>
      <c r="J217" s="68">
        <f t="shared" si="36"/>
        <v>24.474440229148652</v>
      </c>
      <c r="K217" s="110">
        <v>1.34</v>
      </c>
      <c r="L217" s="68">
        <f t="shared" si="37"/>
        <v>22.036000000000001</v>
      </c>
      <c r="M217" s="68">
        <f t="shared" si="41"/>
        <v>0</v>
      </c>
      <c r="N217" s="68">
        <f t="shared" si="41"/>
        <v>40.145597269186297</v>
      </c>
      <c r="O217" s="68">
        <f t="shared" si="41"/>
        <v>37.993867546882235</v>
      </c>
      <c r="P217" s="68">
        <f t="shared" si="41"/>
        <v>0</v>
      </c>
      <c r="Q217" s="68">
        <f t="shared" si="41"/>
        <v>0</v>
      </c>
      <c r="R217" s="68">
        <f t="shared" si="38"/>
        <v>40.145597269186297</v>
      </c>
      <c r="S217" s="68">
        <f t="shared" si="33"/>
        <v>0</v>
      </c>
      <c r="T217" s="68">
        <f t="shared" si="39"/>
        <v>0</v>
      </c>
      <c r="U217" s="43"/>
    </row>
    <row r="218" spans="1:21" x14ac:dyDescent="0.35">
      <c r="A218" s="63">
        <v>45605.833333332819</v>
      </c>
      <c r="B218" s="70">
        <v>249.93199999999999</v>
      </c>
      <c r="C218" s="71">
        <v>5390.2812696600004</v>
      </c>
      <c r="D218" s="66">
        <v>0</v>
      </c>
      <c r="E218" s="66">
        <v>0</v>
      </c>
      <c r="F218" s="19">
        <f t="shared" si="34"/>
        <v>249.93199999999999</v>
      </c>
      <c r="G218" s="19">
        <f t="shared" si="34"/>
        <v>5390.2812696600004</v>
      </c>
      <c r="H218" s="67">
        <v>0</v>
      </c>
      <c r="I218" s="34">
        <f t="shared" si="35"/>
        <v>249.93199999999999</v>
      </c>
      <c r="J218" s="68">
        <f t="shared" si="36"/>
        <v>21.566991300273678</v>
      </c>
      <c r="K218" s="110">
        <v>1.34</v>
      </c>
      <c r="L218" s="68">
        <f t="shared" si="37"/>
        <v>22.036000000000001</v>
      </c>
      <c r="M218" s="68">
        <f t="shared" si="41"/>
        <v>0</v>
      </c>
      <c r="N218" s="68">
        <f t="shared" si="41"/>
        <v>40.145597269186297</v>
      </c>
      <c r="O218" s="68">
        <f t="shared" si="41"/>
        <v>37.993867546882235</v>
      </c>
      <c r="P218" s="68">
        <f t="shared" si="41"/>
        <v>0</v>
      </c>
      <c r="Q218" s="68">
        <f t="shared" si="41"/>
        <v>0</v>
      </c>
      <c r="R218" s="68">
        <f t="shared" si="38"/>
        <v>40.145597269186297</v>
      </c>
      <c r="S218" s="68">
        <f t="shared" si="33"/>
        <v>0</v>
      </c>
      <c r="T218" s="68">
        <f t="shared" si="39"/>
        <v>0</v>
      </c>
      <c r="U218" s="43"/>
    </row>
    <row r="219" spans="1:21" x14ac:dyDescent="0.35">
      <c r="A219" s="63">
        <v>45605.874999999483</v>
      </c>
      <c r="B219" s="70">
        <v>248.03899999999999</v>
      </c>
      <c r="C219" s="71">
        <v>7039.4280851399999</v>
      </c>
      <c r="D219" s="66">
        <v>0</v>
      </c>
      <c r="E219" s="66">
        <v>0</v>
      </c>
      <c r="F219" s="19">
        <f t="shared" si="34"/>
        <v>248.03899999999999</v>
      </c>
      <c r="G219" s="19">
        <f t="shared" si="34"/>
        <v>7039.4280851399999</v>
      </c>
      <c r="H219" s="67">
        <v>0</v>
      </c>
      <c r="I219" s="34">
        <f t="shared" si="35"/>
        <v>248.03899999999999</v>
      </c>
      <c r="J219" s="68">
        <f t="shared" si="36"/>
        <v>28.380327630493593</v>
      </c>
      <c r="K219" s="110">
        <v>1.34</v>
      </c>
      <c r="L219" s="68">
        <f t="shared" si="37"/>
        <v>22.036000000000001</v>
      </c>
      <c r="M219" s="68">
        <f t="shared" si="41"/>
        <v>0</v>
      </c>
      <c r="N219" s="68">
        <f t="shared" si="41"/>
        <v>40.145597269186297</v>
      </c>
      <c r="O219" s="68">
        <f t="shared" si="41"/>
        <v>37.993867546882235</v>
      </c>
      <c r="P219" s="68">
        <f t="shared" si="41"/>
        <v>0</v>
      </c>
      <c r="Q219" s="68">
        <f t="shared" si="41"/>
        <v>0</v>
      </c>
      <c r="R219" s="68">
        <f t="shared" si="38"/>
        <v>40.145597269186297</v>
      </c>
      <c r="S219" s="68">
        <f t="shared" si="33"/>
        <v>0</v>
      </c>
      <c r="T219" s="68">
        <f t="shared" si="39"/>
        <v>0</v>
      </c>
      <c r="U219" s="43"/>
    </row>
    <row r="220" spans="1:21" x14ac:dyDescent="0.35">
      <c r="A220" s="63">
        <v>45605.916666666148</v>
      </c>
      <c r="B220" s="70">
        <v>238.75900000000001</v>
      </c>
      <c r="C220" s="71">
        <v>6394.7264295599998</v>
      </c>
      <c r="D220" s="66">
        <v>0</v>
      </c>
      <c r="E220" s="66">
        <v>0</v>
      </c>
      <c r="F220" s="19">
        <f t="shared" si="34"/>
        <v>238.75900000000001</v>
      </c>
      <c r="G220" s="19">
        <f t="shared" si="34"/>
        <v>6394.7264295599998</v>
      </c>
      <c r="H220" s="67">
        <v>0</v>
      </c>
      <c r="I220" s="34">
        <f t="shared" si="35"/>
        <v>238.75900000000001</v>
      </c>
      <c r="J220" s="68">
        <f t="shared" si="36"/>
        <v>26.783184841451</v>
      </c>
      <c r="K220" s="110">
        <v>1.34</v>
      </c>
      <c r="L220" s="68">
        <f t="shared" si="37"/>
        <v>22.036000000000001</v>
      </c>
      <c r="M220" s="68">
        <f t="shared" si="41"/>
        <v>0</v>
      </c>
      <c r="N220" s="68">
        <f t="shared" si="41"/>
        <v>40.145597269186297</v>
      </c>
      <c r="O220" s="68">
        <f t="shared" si="41"/>
        <v>37.993867546882235</v>
      </c>
      <c r="P220" s="68">
        <f t="shared" si="41"/>
        <v>0</v>
      </c>
      <c r="Q220" s="68">
        <f t="shared" si="41"/>
        <v>0</v>
      </c>
      <c r="R220" s="68">
        <f t="shared" si="38"/>
        <v>40.145597269186297</v>
      </c>
      <c r="S220" s="68">
        <f t="shared" si="33"/>
        <v>0</v>
      </c>
      <c r="T220" s="68">
        <f t="shared" si="39"/>
        <v>0</v>
      </c>
      <c r="U220" s="43"/>
    </row>
    <row r="221" spans="1:21" x14ac:dyDescent="0.35">
      <c r="A221" s="63">
        <v>45605.958333332812</v>
      </c>
      <c r="B221" s="70">
        <v>216.81399999999999</v>
      </c>
      <c r="C221" s="71">
        <v>5584.6225648</v>
      </c>
      <c r="D221" s="66">
        <v>0</v>
      </c>
      <c r="E221" s="66">
        <v>0</v>
      </c>
      <c r="F221" s="19">
        <f t="shared" si="34"/>
        <v>216.81399999999999</v>
      </c>
      <c r="G221" s="19">
        <f t="shared" si="34"/>
        <v>5584.6225648</v>
      </c>
      <c r="H221" s="67">
        <v>0</v>
      </c>
      <c r="I221" s="34">
        <f t="shared" si="35"/>
        <v>216.81399999999999</v>
      </c>
      <c r="J221" s="68">
        <f t="shared" si="36"/>
        <v>25.757665855525936</v>
      </c>
      <c r="K221" s="110">
        <v>1.34</v>
      </c>
      <c r="L221" s="68">
        <f t="shared" si="37"/>
        <v>22.036000000000001</v>
      </c>
      <c r="M221" s="68">
        <f t="shared" si="41"/>
        <v>0</v>
      </c>
      <c r="N221" s="68">
        <f t="shared" si="41"/>
        <v>40.145597269186297</v>
      </c>
      <c r="O221" s="68">
        <f t="shared" si="41"/>
        <v>37.993867546882235</v>
      </c>
      <c r="P221" s="68">
        <f t="shared" si="41"/>
        <v>0</v>
      </c>
      <c r="Q221" s="68">
        <f t="shared" si="41"/>
        <v>0</v>
      </c>
      <c r="R221" s="68">
        <f t="shared" si="38"/>
        <v>40.145597269186297</v>
      </c>
      <c r="S221" s="68">
        <f t="shared" si="33"/>
        <v>0</v>
      </c>
      <c r="T221" s="68">
        <f t="shared" si="39"/>
        <v>0</v>
      </c>
      <c r="U221" s="43"/>
    </row>
    <row r="222" spans="1:21" x14ac:dyDescent="0.35">
      <c r="A222" s="63">
        <v>45605.999999999476</v>
      </c>
      <c r="B222" s="70">
        <v>222.8</v>
      </c>
      <c r="C222" s="71">
        <v>5590.0519999999997</v>
      </c>
      <c r="D222" s="66">
        <v>10.201000000000001</v>
      </c>
      <c r="E222" s="66">
        <v>255.94300000000001</v>
      </c>
      <c r="F222" s="19">
        <f t="shared" si="34"/>
        <v>212.59900000000002</v>
      </c>
      <c r="G222" s="19">
        <f t="shared" si="34"/>
        <v>5334.1089999999995</v>
      </c>
      <c r="H222" s="67">
        <v>0</v>
      </c>
      <c r="I222" s="34">
        <f t="shared" si="35"/>
        <v>212.59900000000002</v>
      </c>
      <c r="J222" s="68">
        <f t="shared" si="36"/>
        <v>25.090000423332185</v>
      </c>
      <c r="K222" s="110">
        <v>1.34</v>
      </c>
      <c r="L222" s="68">
        <f t="shared" si="37"/>
        <v>22.036000000000001</v>
      </c>
      <c r="M222" s="68">
        <f t="shared" si="41"/>
        <v>0</v>
      </c>
      <c r="N222" s="68">
        <f t="shared" si="41"/>
        <v>40.145597269186297</v>
      </c>
      <c r="O222" s="68">
        <f t="shared" si="41"/>
        <v>37.993867546882235</v>
      </c>
      <c r="P222" s="68">
        <f t="shared" si="41"/>
        <v>0</v>
      </c>
      <c r="Q222" s="68">
        <f t="shared" si="41"/>
        <v>0</v>
      </c>
      <c r="R222" s="68">
        <f t="shared" si="38"/>
        <v>40.145597269186297</v>
      </c>
      <c r="S222" s="68">
        <f t="shared" si="33"/>
        <v>0</v>
      </c>
      <c r="T222" s="68">
        <f t="shared" si="39"/>
        <v>0</v>
      </c>
      <c r="U222" s="43"/>
    </row>
    <row r="223" spans="1:21" x14ac:dyDescent="0.35">
      <c r="A223" s="63">
        <v>45606.04166666614</v>
      </c>
      <c r="B223" s="64">
        <v>222.8</v>
      </c>
      <c r="C223" s="65">
        <v>4411.4399999999996</v>
      </c>
      <c r="D223" s="66">
        <v>23.233000000000001</v>
      </c>
      <c r="E223" s="66">
        <v>460.012</v>
      </c>
      <c r="F223" s="19">
        <f t="shared" si="34"/>
        <v>199.56700000000001</v>
      </c>
      <c r="G223" s="19">
        <f t="shared" si="34"/>
        <v>3951.4279999999994</v>
      </c>
      <c r="H223" s="67">
        <v>0</v>
      </c>
      <c r="I223" s="34">
        <f t="shared" si="35"/>
        <v>199.56700000000001</v>
      </c>
      <c r="J223" s="68">
        <f t="shared" si="36"/>
        <v>19.800007015187877</v>
      </c>
      <c r="K223" s="110">
        <v>1.34</v>
      </c>
      <c r="L223" s="68">
        <f t="shared" si="37"/>
        <v>22.036000000000001</v>
      </c>
      <c r="M223" s="68">
        <f t="shared" si="41"/>
        <v>0</v>
      </c>
      <c r="N223" s="68">
        <f t="shared" si="41"/>
        <v>40.145597269186297</v>
      </c>
      <c r="O223" s="68">
        <f t="shared" si="41"/>
        <v>37.993867546882235</v>
      </c>
      <c r="P223" s="68">
        <f t="shared" si="41"/>
        <v>0</v>
      </c>
      <c r="Q223" s="68">
        <f t="shared" si="41"/>
        <v>0</v>
      </c>
      <c r="R223" s="68">
        <f t="shared" si="38"/>
        <v>40.145597269186297</v>
      </c>
      <c r="S223" s="68">
        <f t="shared" si="33"/>
        <v>0</v>
      </c>
      <c r="T223" s="68">
        <f t="shared" si="39"/>
        <v>0</v>
      </c>
      <c r="U223" s="43"/>
    </row>
    <row r="224" spans="1:21" x14ac:dyDescent="0.35">
      <c r="A224" s="63">
        <v>45606.083333332805</v>
      </c>
      <c r="B224" s="70">
        <v>204.4</v>
      </c>
      <c r="C224" s="71">
        <v>4151.3639999999996</v>
      </c>
      <c r="D224" s="66">
        <v>17.302</v>
      </c>
      <c r="E224" s="66">
        <v>351.404</v>
      </c>
      <c r="F224" s="19">
        <f t="shared" si="34"/>
        <v>187.09800000000001</v>
      </c>
      <c r="G224" s="19">
        <f t="shared" si="34"/>
        <v>3799.9599999999996</v>
      </c>
      <c r="H224" s="67">
        <v>0</v>
      </c>
      <c r="I224" s="34">
        <f t="shared" si="35"/>
        <v>187.09800000000001</v>
      </c>
      <c r="J224" s="68">
        <f t="shared" si="36"/>
        <v>20.30999796897882</v>
      </c>
      <c r="K224" s="110">
        <v>1.34</v>
      </c>
      <c r="L224" s="68">
        <f t="shared" si="37"/>
        <v>22.036000000000001</v>
      </c>
      <c r="M224" s="68">
        <f t="shared" si="41"/>
        <v>0</v>
      </c>
      <c r="N224" s="68">
        <f t="shared" si="41"/>
        <v>40.145597269186297</v>
      </c>
      <c r="O224" s="68">
        <f t="shared" si="41"/>
        <v>37.993867546882235</v>
      </c>
      <c r="P224" s="68">
        <f t="shared" si="41"/>
        <v>0</v>
      </c>
      <c r="Q224" s="68">
        <f t="shared" si="41"/>
        <v>0</v>
      </c>
      <c r="R224" s="68">
        <f t="shared" si="38"/>
        <v>40.145597269186297</v>
      </c>
      <c r="S224" s="68">
        <f t="shared" si="33"/>
        <v>0</v>
      </c>
      <c r="T224" s="68">
        <f t="shared" si="39"/>
        <v>0</v>
      </c>
      <c r="U224" s="43"/>
    </row>
    <row r="225" spans="1:21" x14ac:dyDescent="0.35">
      <c r="A225" s="63">
        <v>45606.124999999469</v>
      </c>
      <c r="B225" s="70">
        <v>202.7</v>
      </c>
      <c r="C225" s="71">
        <v>3500.6289999999999</v>
      </c>
      <c r="D225" s="66">
        <v>15.957000000000001</v>
      </c>
      <c r="E225" s="66">
        <v>275.577</v>
      </c>
      <c r="F225" s="19">
        <f t="shared" si="34"/>
        <v>186.74299999999999</v>
      </c>
      <c r="G225" s="19">
        <f t="shared" si="34"/>
        <v>3225.0519999999997</v>
      </c>
      <c r="H225" s="67">
        <v>0</v>
      </c>
      <c r="I225" s="34">
        <f t="shared" si="35"/>
        <v>186.74299999999999</v>
      </c>
      <c r="J225" s="68">
        <f t="shared" si="36"/>
        <v>17.270002088431692</v>
      </c>
      <c r="K225" s="110">
        <v>1.34</v>
      </c>
      <c r="L225" s="68">
        <f t="shared" si="37"/>
        <v>22.036000000000001</v>
      </c>
      <c r="M225" s="68">
        <f t="shared" si="41"/>
        <v>0</v>
      </c>
      <c r="N225" s="68">
        <f t="shared" si="41"/>
        <v>40.145597269186297</v>
      </c>
      <c r="O225" s="68">
        <f t="shared" si="41"/>
        <v>37.993867546882235</v>
      </c>
      <c r="P225" s="68">
        <f t="shared" si="41"/>
        <v>0</v>
      </c>
      <c r="Q225" s="68">
        <f t="shared" si="41"/>
        <v>0</v>
      </c>
      <c r="R225" s="68">
        <f t="shared" si="38"/>
        <v>40.145597269186297</v>
      </c>
      <c r="S225" s="68">
        <f t="shared" si="33"/>
        <v>0</v>
      </c>
      <c r="T225" s="68">
        <f t="shared" si="39"/>
        <v>0</v>
      </c>
      <c r="U225" s="43"/>
    </row>
    <row r="226" spans="1:21" x14ac:dyDescent="0.35">
      <c r="A226" s="63">
        <v>45606.166666666133</v>
      </c>
      <c r="B226" s="70">
        <v>215.7</v>
      </c>
      <c r="C226" s="71">
        <v>4074.5729999999999</v>
      </c>
      <c r="D226" s="66">
        <v>29.013000000000002</v>
      </c>
      <c r="E226" s="66">
        <v>548.06500000000005</v>
      </c>
      <c r="F226" s="19">
        <f t="shared" si="34"/>
        <v>186.68699999999998</v>
      </c>
      <c r="G226" s="19">
        <f t="shared" si="34"/>
        <v>3526.5079999999998</v>
      </c>
      <c r="H226" s="67">
        <v>0</v>
      </c>
      <c r="I226" s="34">
        <f t="shared" si="35"/>
        <v>186.68699999999998</v>
      </c>
      <c r="J226" s="68">
        <f t="shared" si="36"/>
        <v>18.889949487645097</v>
      </c>
      <c r="K226" s="110">
        <v>1.34</v>
      </c>
      <c r="L226" s="68">
        <f t="shared" si="37"/>
        <v>22.036000000000001</v>
      </c>
      <c r="M226" s="68">
        <f t="shared" si="41"/>
        <v>0</v>
      </c>
      <c r="N226" s="68">
        <f t="shared" si="41"/>
        <v>40.145597269186297</v>
      </c>
      <c r="O226" s="68">
        <f t="shared" si="41"/>
        <v>37.993867546882235</v>
      </c>
      <c r="P226" s="68">
        <f t="shared" si="41"/>
        <v>0</v>
      </c>
      <c r="Q226" s="68">
        <f t="shared" si="41"/>
        <v>0</v>
      </c>
      <c r="R226" s="68">
        <f t="shared" si="38"/>
        <v>40.145597269186297</v>
      </c>
      <c r="S226" s="68">
        <f t="shared" si="33"/>
        <v>0</v>
      </c>
      <c r="T226" s="68">
        <f t="shared" si="39"/>
        <v>0</v>
      </c>
      <c r="U226" s="43"/>
    </row>
    <row r="227" spans="1:21" x14ac:dyDescent="0.35">
      <c r="A227" s="63">
        <v>45606.208333332797</v>
      </c>
      <c r="B227" s="70">
        <v>197.1</v>
      </c>
      <c r="C227" s="71">
        <v>3963.681</v>
      </c>
      <c r="D227" s="66">
        <v>8.9090000000000007</v>
      </c>
      <c r="E227" s="66">
        <v>179.16</v>
      </c>
      <c r="F227" s="19">
        <f t="shared" si="34"/>
        <v>188.191</v>
      </c>
      <c r="G227" s="19">
        <f t="shared" si="34"/>
        <v>3784.5210000000002</v>
      </c>
      <c r="H227" s="67">
        <v>0</v>
      </c>
      <c r="I227" s="34">
        <f t="shared" si="35"/>
        <v>188.191</v>
      </c>
      <c r="J227" s="68">
        <f t="shared" si="36"/>
        <v>20.109999946862498</v>
      </c>
      <c r="K227" s="110">
        <v>1.34</v>
      </c>
      <c r="L227" s="68">
        <f t="shared" si="37"/>
        <v>22.036000000000001</v>
      </c>
      <c r="M227" s="68">
        <f t="shared" si="41"/>
        <v>0</v>
      </c>
      <c r="N227" s="68">
        <f t="shared" si="41"/>
        <v>40.145597269186297</v>
      </c>
      <c r="O227" s="68">
        <f t="shared" si="41"/>
        <v>37.993867546882235</v>
      </c>
      <c r="P227" s="68">
        <f t="shared" si="41"/>
        <v>0</v>
      </c>
      <c r="Q227" s="68">
        <f t="shared" si="41"/>
        <v>0</v>
      </c>
      <c r="R227" s="68">
        <f t="shared" si="38"/>
        <v>40.145597269186297</v>
      </c>
      <c r="S227" s="68">
        <f t="shared" si="33"/>
        <v>0</v>
      </c>
      <c r="T227" s="68">
        <f t="shared" si="39"/>
        <v>0</v>
      </c>
      <c r="U227" s="43"/>
    </row>
    <row r="228" spans="1:21" x14ac:dyDescent="0.35">
      <c r="A228" s="63">
        <v>45606.249999999462</v>
      </c>
      <c r="B228" s="70">
        <v>224.9</v>
      </c>
      <c r="C228" s="71">
        <v>4482.2569999999996</v>
      </c>
      <c r="D228" s="66">
        <v>33.162999999999997</v>
      </c>
      <c r="E228" s="66">
        <v>660.93899999999996</v>
      </c>
      <c r="F228" s="19">
        <f t="shared" si="34"/>
        <v>191.73700000000002</v>
      </c>
      <c r="G228" s="19">
        <f t="shared" si="34"/>
        <v>3821.3179999999998</v>
      </c>
      <c r="H228" s="67">
        <v>0</v>
      </c>
      <c r="I228" s="34">
        <f t="shared" si="35"/>
        <v>191.73700000000002</v>
      </c>
      <c r="J228" s="68">
        <f t="shared" si="36"/>
        <v>19.92999786165424</v>
      </c>
      <c r="K228" s="110">
        <v>1.34</v>
      </c>
      <c r="L228" s="68">
        <f t="shared" si="37"/>
        <v>22.036000000000001</v>
      </c>
      <c r="M228" s="68">
        <f t="shared" si="41"/>
        <v>0</v>
      </c>
      <c r="N228" s="68">
        <f t="shared" si="41"/>
        <v>40.145597269186297</v>
      </c>
      <c r="O228" s="68">
        <f t="shared" si="41"/>
        <v>37.993867546882235</v>
      </c>
      <c r="P228" s="68">
        <f t="shared" si="41"/>
        <v>0</v>
      </c>
      <c r="Q228" s="68">
        <f t="shared" si="41"/>
        <v>0</v>
      </c>
      <c r="R228" s="68">
        <f t="shared" si="38"/>
        <v>40.145597269186297</v>
      </c>
      <c r="S228" s="68">
        <f t="shared" si="33"/>
        <v>0</v>
      </c>
      <c r="T228" s="68">
        <f t="shared" si="39"/>
        <v>0</v>
      </c>
      <c r="U228" s="43"/>
    </row>
    <row r="229" spans="1:21" x14ac:dyDescent="0.35">
      <c r="A229" s="63">
        <v>45606.291666666126</v>
      </c>
      <c r="B229" s="70">
        <v>248</v>
      </c>
      <c r="C229" s="71">
        <v>4930.24</v>
      </c>
      <c r="D229" s="66">
        <v>45.978000000000002</v>
      </c>
      <c r="E229" s="66">
        <v>914.03300000000002</v>
      </c>
      <c r="F229" s="19">
        <f t="shared" si="34"/>
        <v>202.02199999999999</v>
      </c>
      <c r="G229" s="19">
        <f t="shared" si="34"/>
        <v>4016.2069999999999</v>
      </c>
      <c r="H229" s="67">
        <v>0</v>
      </c>
      <c r="I229" s="34">
        <f t="shared" si="35"/>
        <v>202.02199999999999</v>
      </c>
      <c r="J229" s="68">
        <f t="shared" si="36"/>
        <v>19.880047717575312</v>
      </c>
      <c r="K229" s="110">
        <v>1.34</v>
      </c>
      <c r="L229" s="68">
        <f t="shared" si="37"/>
        <v>22.036000000000001</v>
      </c>
      <c r="M229" s="68">
        <f t="shared" si="41"/>
        <v>0</v>
      </c>
      <c r="N229" s="68">
        <f t="shared" si="41"/>
        <v>40.145597269186297</v>
      </c>
      <c r="O229" s="68">
        <f t="shared" si="41"/>
        <v>37.993867546882235</v>
      </c>
      <c r="P229" s="68">
        <f t="shared" si="41"/>
        <v>0</v>
      </c>
      <c r="Q229" s="68">
        <f t="shared" si="41"/>
        <v>0</v>
      </c>
      <c r="R229" s="68">
        <f t="shared" si="38"/>
        <v>40.145597269186297</v>
      </c>
      <c r="S229" s="68">
        <f t="shared" si="33"/>
        <v>0</v>
      </c>
      <c r="T229" s="68">
        <f t="shared" si="39"/>
        <v>0</v>
      </c>
      <c r="U229" s="43"/>
    </row>
    <row r="230" spans="1:21" x14ac:dyDescent="0.35">
      <c r="A230" s="63">
        <v>45606.33333333279</v>
      </c>
      <c r="B230" s="70">
        <v>258.89999999999998</v>
      </c>
      <c r="C230" s="71">
        <v>5260.848</v>
      </c>
      <c r="D230" s="66">
        <v>50.328000000000003</v>
      </c>
      <c r="E230" s="66">
        <v>1022.6660000000001</v>
      </c>
      <c r="F230" s="19">
        <f t="shared" si="34"/>
        <v>208.57199999999997</v>
      </c>
      <c r="G230" s="19">
        <f t="shared" si="34"/>
        <v>4238.1819999999998</v>
      </c>
      <c r="H230" s="67">
        <v>0</v>
      </c>
      <c r="I230" s="34">
        <f t="shared" si="35"/>
        <v>208.57199999999997</v>
      </c>
      <c r="J230" s="68">
        <f t="shared" si="36"/>
        <v>20.319995013712294</v>
      </c>
      <c r="K230" s="110">
        <v>1.34</v>
      </c>
      <c r="L230" s="68">
        <f t="shared" si="37"/>
        <v>22.036000000000001</v>
      </c>
      <c r="M230" s="68">
        <f t="shared" si="41"/>
        <v>0</v>
      </c>
      <c r="N230" s="68">
        <f t="shared" si="41"/>
        <v>40.145597269186297</v>
      </c>
      <c r="O230" s="68">
        <f t="shared" si="41"/>
        <v>37.993867546882235</v>
      </c>
      <c r="P230" s="68">
        <f t="shared" si="41"/>
        <v>0</v>
      </c>
      <c r="Q230" s="68">
        <f t="shared" si="41"/>
        <v>0</v>
      </c>
      <c r="R230" s="68">
        <f t="shared" si="38"/>
        <v>40.145597269186297</v>
      </c>
      <c r="S230" s="68">
        <f t="shared" si="33"/>
        <v>0</v>
      </c>
      <c r="T230" s="68">
        <f t="shared" si="39"/>
        <v>0</v>
      </c>
      <c r="U230" s="43"/>
    </row>
    <row r="231" spans="1:21" x14ac:dyDescent="0.35">
      <c r="A231" s="63">
        <v>45606.374999999454</v>
      </c>
      <c r="B231" s="70">
        <v>275</v>
      </c>
      <c r="C231" s="71">
        <v>5552.25</v>
      </c>
      <c r="D231" s="66">
        <v>48.85</v>
      </c>
      <c r="E231" s="66">
        <v>986.28099999999995</v>
      </c>
      <c r="F231" s="19">
        <f t="shared" si="34"/>
        <v>226.15</v>
      </c>
      <c r="G231" s="19">
        <f t="shared" si="34"/>
        <v>4565.9690000000001</v>
      </c>
      <c r="H231" s="67">
        <v>0</v>
      </c>
      <c r="I231" s="34">
        <f t="shared" si="35"/>
        <v>226.15</v>
      </c>
      <c r="J231" s="68">
        <f t="shared" si="36"/>
        <v>20.190002210921953</v>
      </c>
      <c r="K231" s="110">
        <v>1.34</v>
      </c>
      <c r="L231" s="68">
        <f t="shared" si="37"/>
        <v>22.036000000000001</v>
      </c>
      <c r="M231" s="68">
        <f t="shared" si="41"/>
        <v>0</v>
      </c>
      <c r="N231" s="68">
        <f t="shared" si="41"/>
        <v>40.145597269186297</v>
      </c>
      <c r="O231" s="68">
        <f t="shared" si="41"/>
        <v>37.993867546882235</v>
      </c>
      <c r="P231" s="68">
        <f t="shared" si="41"/>
        <v>0</v>
      </c>
      <c r="Q231" s="68">
        <f t="shared" si="41"/>
        <v>0</v>
      </c>
      <c r="R231" s="68">
        <f t="shared" si="38"/>
        <v>40.145597269186297</v>
      </c>
      <c r="S231" s="68">
        <f t="shared" si="33"/>
        <v>0</v>
      </c>
      <c r="T231" s="68">
        <f t="shared" si="39"/>
        <v>0</v>
      </c>
      <c r="U231" s="43"/>
    </row>
    <row r="232" spans="1:21" x14ac:dyDescent="0.35">
      <c r="A232" s="63">
        <v>45606.416666666119</v>
      </c>
      <c r="B232" s="70">
        <v>294.3</v>
      </c>
      <c r="C232" s="71">
        <v>6209.73</v>
      </c>
      <c r="D232" s="66">
        <v>60.470999999999997</v>
      </c>
      <c r="E232" s="66">
        <v>1275.9380000000001</v>
      </c>
      <c r="F232" s="19">
        <f t="shared" si="34"/>
        <v>233.82900000000001</v>
      </c>
      <c r="G232" s="19">
        <f t="shared" si="34"/>
        <v>4933.7919999999995</v>
      </c>
      <c r="H232" s="67">
        <v>0</v>
      </c>
      <c r="I232" s="34">
        <f t="shared" si="35"/>
        <v>233.82900000000001</v>
      </c>
      <c r="J232" s="68">
        <f t="shared" si="36"/>
        <v>21.100000427662948</v>
      </c>
      <c r="K232" s="110">
        <v>1.34</v>
      </c>
      <c r="L232" s="68">
        <f t="shared" si="37"/>
        <v>22.036000000000001</v>
      </c>
      <c r="M232" s="68">
        <f t="shared" ref="M232:Q247" si="42">M231</f>
        <v>0</v>
      </c>
      <c r="N232" s="68">
        <f t="shared" si="42"/>
        <v>40.145597269186297</v>
      </c>
      <c r="O232" s="68">
        <f t="shared" si="42"/>
        <v>37.993867546882235</v>
      </c>
      <c r="P232" s="68">
        <f t="shared" si="42"/>
        <v>0</v>
      </c>
      <c r="Q232" s="68">
        <f t="shared" si="42"/>
        <v>0</v>
      </c>
      <c r="R232" s="68">
        <f t="shared" si="38"/>
        <v>40.145597269186297</v>
      </c>
      <c r="S232" s="68">
        <f t="shared" si="33"/>
        <v>0</v>
      </c>
      <c r="T232" s="68">
        <f t="shared" si="39"/>
        <v>0</v>
      </c>
      <c r="U232" s="43"/>
    </row>
    <row r="233" spans="1:21" x14ac:dyDescent="0.35">
      <c r="A233" s="63">
        <v>45606.458333332783</v>
      </c>
      <c r="B233" s="70">
        <v>286.10000000000002</v>
      </c>
      <c r="C233" s="71">
        <v>7066.67</v>
      </c>
      <c r="D233" s="66">
        <v>48.075000000000003</v>
      </c>
      <c r="E233" s="66">
        <v>1187.44</v>
      </c>
      <c r="F233" s="19">
        <f t="shared" si="34"/>
        <v>238.02500000000003</v>
      </c>
      <c r="G233" s="19">
        <f t="shared" si="34"/>
        <v>5879.23</v>
      </c>
      <c r="H233" s="67">
        <v>0</v>
      </c>
      <c r="I233" s="34">
        <f t="shared" si="35"/>
        <v>238.02500000000003</v>
      </c>
      <c r="J233" s="68">
        <f t="shared" si="36"/>
        <v>24.700052515492064</v>
      </c>
      <c r="K233" s="110">
        <v>1.34</v>
      </c>
      <c r="L233" s="68">
        <f t="shared" si="37"/>
        <v>22.036000000000001</v>
      </c>
      <c r="M233" s="68">
        <f t="shared" si="42"/>
        <v>0</v>
      </c>
      <c r="N233" s="68">
        <f t="shared" si="42"/>
        <v>40.145597269186297</v>
      </c>
      <c r="O233" s="68">
        <f t="shared" si="42"/>
        <v>37.993867546882235</v>
      </c>
      <c r="P233" s="68">
        <f t="shared" si="42"/>
        <v>0</v>
      </c>
      <c r="Q233" s="68">
        <f t="shared" si="42"/>
        <v>0</v>
      </c>
      <c r="R233" s="68">
        <f t="shared" si="38"/>
        <v>40.145597269186297</v>
      </c>
      <c r="S233" s="68">
        <f t="shared" si="33"/>
        <v>0</v>
      </c>
      <c r="T233" s="68">
        <f t="shared" si="39"/>
        <v>0</v>
      </c>
      <c r="U233" s="43"/>
    </row>
    <row r="234" spans="1:21" x14ac:dyDescent="0.35">
      <c r="A234" s="63">
        <v>45606.499999999447</v>
      </c>
      <c r="B234" s="70">
        <v>312.3</v>
      </c>
      <c r="C234" s="71">
        <v>7438.9859999999999</v>
      </c>
      <c r="D234" s="66">
        <v>81.685000000000002</v>
      </c>
      <c r="E234" s="66">
        <v>1945.7249999999999</v>
      </c>
      <c r="F234" s="19">
        <f t="shared" si="34"/>
        <v>230.61500000000001</v>
      </c>
      <c r="G234" s="19">
        <f t="shared" si="34"/>
        <v>5493.2610000000004</v>
      </c>
      <c r="H234" s="67">
        <v>0</v>
      </c>
      <c r="I234" s="34">
        <f t="shared" si="35"/>
        <v>230.61500000000001</v>
      </c>
      <c r="J234" s="68">
        <f t="shared" si="36"/>
        <v>23.820050733907163</v>
      </c>
      <c r="K234" s="110">
        <v>1.34</v>
      </c>
      <c r="L234" s="68">
        <f t="shared" si="37"/>
        <v>22.036000000000001</v>
      </c>
      <c r="M234" s="68">
        <f t="shared" si="42"/>
        <v>0</v>
      </c>
      <c r="N234" s="68">
        <f t="shared" si="42"/>
        <v>40.145597269186297</v>
      </c>
      <c r="O234" s="68">
        <f t="shared" si="42"/>
        <v>37.993867546882235</v>
      </c>
      <c r="P234" s="68">
        <f t="shared" si="42"/>
        <v>0</v>
      </c>
      <c r="Q234" s="68">
        <f t="shared" si="42"/>
        <v>0</v>
      </c>
      <c r="R234" s="68">
        <f t="shared" si="38"/>
        <v>40.145597269186297</v>
      </c>
      <c r="S234" s="68">
        <f t="shared" si="33"/>
        <v>0</v>
      </c>
      <c r="T234" s="68">
        <f t="shared" si="39"/>
        <v>0</v>
      </c>
      <c r="U234" s="43"/>
    </row>
    <row r="235" spans="1:21" x14ac:dyDescent="0.35">
      <c r="A235" s="63">
        <v>45606.541666666111</v>
      </c>
      <c r="B235" s="70">
        <v>294</v>
      </c>
      <c r="C235" s="71">
        <v>7208.88</v>
      </c>
      <c r="D235" s="66">
        <v>57.546999999999997</v>
      </c>
      <c r="E235" s="66">
        <v>1411.0530000000001</v>
      </c>
      <c r="F235" s="19">
        <f t="shared" si="34"/>
        <v>236.453</v>
      </c>
      <c r="G235" s="19">
        <f t="shared" si="34"/>
        <v>5797.8270000000002</v>
      </c>
      <c r="H235" s="67">
        <v>0</v>
      </c>
      <c r="I235" s="34">
        <f t="shared" si="35"/>
        <v>236.453</v>
      </c>
      <c r="J235" s="68">
        <f t="shared" si="36"/>
        <v>24.519997631664644</v>
      </c>
      <c r="K235" s="110">
        <v>1.34</v>
      </c>
      <c r="L235" s="68">
        <f t="shared" si="37"/>
        <v>22.036000000000001</v>
      </c>
      <c r="M235" s="68">
        <f t="shared" si="42"/>
        <v>0</v>
      </c>
      <c r="N235" s="68">
        <f t="shared" si="42"/>
        <v>40.145597269186297</v>
      </c>
      <c r="O235" s="68">
        <f t="shared" si="42"/>
        <v>37.993867546882235</v>
      </c>
      <c r="P235" s="68">
        <f t="shared" si="42"/>
        <v>0</v>
      </c>
      <c r="Q235" s="68">
        <f t="shared" si="42"/>
        <v>0</v>
      </c>
      <c r="R235" s="68">
        <f t="shared" si="38"/>
        <v>40.145597269186297</v>
      </c>
      <c r="S235" s="68">
        <f t="shared" si="33"/>
        <v>0</v>
      </c>
      <c r="T235" s="68">
        <f t="shared" si="39"/>
        <v>0</v>
      </c>
      <c r="U235" s="43"/>
    </row>
    <row r="236" spans="1:21" x14ac:dyDescent="0.35">
      <c r="A236" s="63">
        <v>45606.583333332776</v>
      </c>
      <c r="B236" s="70">
        <v>292</v>
      </c>
      <c r="C236" s="71">
        <v>6999.24</v>
      </c>
      <c r="D236" s="66">
        <v>54.720999999999997</v>
      </c>
      <c r="E236" s="66">
        <v>1311.663</v>
      </c>
      <c r="F236" s="19">
        <f t="shared" si="34"/>
        <v>237.279</v>
      </c>
      <c r="G236" s="19">
        <f t="shared" si="34"/>
        <v>5687.5769999999993</v>
      </c>
      <c r="H236" s="67">
        <v>0</v>
      </c>
      <c r="I236" s="34">
        <f t="shared" si="35"/>
        <v>237.279</v>
      </c>
      <c r="J236" s="68">
        <f t="shared" si="36"/>
        <v>23.969997344897777</v>
      </c>
      <c r="K236" s="110">
        <v>1.34</v>
      </c>
      <c r="L236" s="68">
        <f t="shared" si="37"/>
        <v>22.036000000000001</v>
      </c>
      <c r="M236" s="68">
        <f t="shared" si="42"/>
        <v>0</v>
      </c>
      <c r="N236" s="68">
        <f t="shared" si="42"/>
        <v>40.145597269186297</v>
      </c>
      <c r="O236" s="68">
        <f t="shared" si="42"/>
        <v>37.993867546882235</v>
      </c>
      <c r="P236" s="68">
        <f t="shared" si="42"/>
        <v>0</v>
      </c>
      <c r="Q236" s="68">
        <f t="shared" si="42"/>
        <v>0</v>
      </c>
      <c r="R236" s="68">
        <f t="shared" si="38"/>
        <v>40.145597269186297</v>
      </c>
      <c r="S236" s="68">
        <f t="shared" si="33"/>
        <v>0</v>
      </c>
      <c r="T236" s="68">
        <f t="shared" si="39"/>
        <v>0</v>
      </c>
      <c r="U236" s="43"/>
    </row>
    <row r="237" spans="1:21" x14ac:dyDescent="0.35">
      <c r="A237" s="63">
        <v>45606.62499999944</v>
      </c>
      <c r="B237" s="70">
        <v>282.89999999999998</v>
      </c>
      <c r="C237" s="71">
        <v>6387.8819999999996</v>
      </c>
      <c r="D237" s="66">
        <v>46.261000000000003</v>
      </c>
      <c r="E237" s="66">
        <v>1044.5840000000001</v>
      </c>
      <c r="F237" s="19">
        <f t="shared" si="34"/>
        <v>236.63899999999998</v>
      </c>
      <c r="G237" s="19">
        <f t="shared" si="34"/>
        <v>5343.2979999999998</v>
      </c>
      <c r="H237" s="67">
        <v>0</v>
      </c>
      <c r="I237" s="34">
        <f t="shared" si="35"/>
        <v>236.63899999999998</v>
      </c>
      <c r="J237" s="68">
        <f t="shared" si="36"/>
        <v>22.579955121514207</v>
      </c>
      <c r="K237" s="110">
        <v>1.34</v>
      </c>
      <c r="L237" s="68">
        <f t="shared" si="37"/>
        <v>22.036000000000001</v>
      </c>
      <c r="M237" s="68">
        <f t="shared" si="42"/>
        <v>0</v>
      </c>
      <c r="N237" s="68">
        <f t="shared" si="42"/>
        <v>40.145597269186297</v>
      </c>
      <c r="O237" s="68">
        <f t="shared" si="42"/>
        <v>37.993867546882235</v>
      </c>
      <c r="P237" s="68">
        <f t="shared" si="42"/>
        <v>0</v>
      </c>
      <c r="Q237" s="68">
        <f t="shared" si="42"/>
        <v>0</v>
      </c>
      <c r="R237" s="68">
        <f t="shared" si="38"/>
        <v>40.145597269186297</v>
      </c>
      <c r="S237" s="68">
        <f t="shared" si="33"/>
        <v>0</v>
      </c>
      <c r="T237" s="68">
        <f t="shared" si="39"/>
        <v>0</v>
      </c>
      <c r="U237" s="43"/>
    </row>
    <row r="238" spans="1:21" x14ac:dyDescent="0.35">
      <c r="A238" s="63">
        <v>45606.666666666104</v>
      </c>
      <c r="B238" s="70">
        <v>261</v>
      </c>
      <c r="C238" s="71">
        <v>6624.18</v>
      </c>
      <c r="D238" s="66">
        <v>17.739999999999998</v>
      </c>
      <c r="E238" s="66">
        <v>450.24</v>
      </c>
      <c r="F238" s="19">
        <f t="shared" si="34"/>
        <v>243.26</v>
      </c>
      <c r="G238" s="19">
        <f t="shared" si="34"/>
        <v>6173.9400000000005</v>
      </c>
      <c r="H238" s="67">
        <v>0</v>
      </c>
      <c r="I238" s="34">
        <f t="shared" si="35"/>
        <v>243.26</v>
      </c>
      <c r="J238" s="68">
        <f t="shared" si="36"/>
        <v>25.380004932993508</v>
      </c>
      <c r="K238" s="110">
        <v>1.34</v>
      </c>
      <c r="L238" s="68">
        <f t="shared" si="37"/>
        <v>22.036000000000001</v>
      </c>
      <c r="M238" s="68">
        <f t="shared" si="42"/>
        <v>0</v>
      </c>
      <c r="N238" s="68">
        <f t="shared" si="42"/>
        <v>40.145597269186297</v>
      </c>
      <c r="O238" s="68">
        <f t="shared" si="42"/>
        <v>37.993867546882235</v>
      </c>
      <c r="P238" s="68">
        <f t="shared" si="42"/>
        <v>0</v>
      </c>
      <c r="Q238" s="68">
        <f t="shared" si="42"/>
        <v>0</v>
      </c>
      <c r="R238" s="68">
        <f t="shared" si="38"/>
        <v>40.145597269186297</v>
      </c>
      <c r="S238" s="68">
        <f t="shared" si="33"/>
        <v>0</v>
      </c>
      <c r="T238" s="68">
        <f t="shared" si="39"/>
        <v>0</v>
      </c>
      <c r="U238" s="43"/>
    </row>
    <row r="239" spans="1:21" x14ac:dyDescent="0.35">
      <c r="A239" s="63">
        <v>45606.708333332768</v>
      </c>
      <c r="B239" s="70">
        <v>235.61099999999999</v>
      </c>
      <c r="C239" s="71">
        <v>7156.0427994900001</v>
      </c>
      <c r="D239" s="66">
        <v>0</v>
      </c>
      <c r="E239" s="66">
        <v>0</v>
      </c>
      <c r="F239" s="19">
        <f t="shared" si="34"/>
        <v>235.61099999999999</v>
      </c>
      <c r="G239" s="19">
        <f t="shared" si="34"/>
        <v>7156.0427994900001</v>
      </c>
      <c r="H239" s="67">
        <v>0</v>
      </c>
      <c r="I239" s="34">
        <f t="shared" si="35"/>
        <v>235.61099999999999</v>
      </c>
      <c r="J239" s="68">
        <f t="shared" si="36"/>
        <v>30.372278032392376</v>
      </c>
      <c r="K239" s="110">
        <v>1.34</v>
      </c>
      <c r="L239" s="68">
        <f t="shared" si="37"/>
        <v>22.036000000000001</v>
      </c>
      <c r="M239" s="68">
        <f t="shared" si="42"/>
        <v>0</v>
      </c>
      <c r="N239" s="68">
        <f t="shared" si="42"/>
        <v>40.145597269186297</v>
      </c>
      <c r="O239" s="68">
        <f t="shared" si="42"/>
        <v>37.993867546882235</v>
      </c>
      <c r="P239" s="68">
        <f t="shared" si="42"/>
        <v>0</v>
      </c>
      <c r="Q239" s="68">
        <f t="shared" si="42"/>
        <v>0</v>
      </c>
      <c r="R239" s="68">
        <f t="shared" si="38"/>
        <v>40.145597269186297</v>
      </c>
      <c r="S239" s="68">
        <f t="shared" si="33"/>
        <v>0</v>
      </c>
      <c r="T239" s="68">
        <f t="shared" si="39"/>
        <v>0</v>
      </c>
      <c r="U239" s="43"/>
    </row>
    <row r="240" spans="1:21" x14ac:dyDescent="0.35">
      <c r="A240" s="63">
        <v>45606.749999999432</v>
      </c>
      <c r="B240" s="70">
        <v>236.27600000000001</v>
      </c>
      <c r="C240" s="71">
        <v>8482.0056767400001</v>
      </c>
      <c r="D240" s="66">
        <v>0</v>
      </c>
      <c r="E240" s="66">
        <v>0</v>
      </c>
      <c r="F240" s="19">
        <f t="shared" si="34"/>
        <v>236.27600000000001</v>
      </c>
      <c r="G240" s="19">
        <f t="shared" si="34"/>
        <v>8482.0056767400001</v>
      </c>
      <c r="H240" s="67">
        <v>0</v>
      </c>
      <c r="I240" s="34">
        <f t="shared" si="35"/>
        <v>236.27600000000001</v>
      </c>
      <c r="J240" s="68">
        <f t="shared" si="36"/>
        <v>35.898718772706495</v>
      </c>
      <c r="K240" s="110">
        <v>1.34</v>
      </c>
      <c r="L240" s="68">
        <f t="shared" si="37"/>
        <v>22.036000000000001</v>
      </c>
      <c r="M240" s="68">
        <f t="shared" si="42"/>
        <v>0</v>
      </c>
      <c r="N240" s="68">
        <f t="shared" si="42"/>
        <v>40.145597269186297</v>
      </c>
      <c r="O240" s="68">
        <f t="shared" si="42"/>
        <v>37.993867546882235</v>
      </c>
      <c r="P240" s="68">
        <f t="shared" si="42"/>
        <v>0</v>
      </c>
      <c r="Q240" s="68">
        <f t="shared" si="42"/>
        <v>0</v>
      </c>
      <c r="R240" s="68">
        <f t="shared" si="38"/>
        <v>40.145597269186297</v>
      </c>
      <c r="S240" s="68">
        <f t="shared" si="33"/>
        <v>0</v>
      </c>
      <c r="T240" s="68">
        <f t="shared" si="39"/>
        <v>0</v>
      </c>
      <c r="U240" s="43"/>
    </row>
    <row r="241" spans="1:21" x14ac:dyDescent="0.35">
      <c r="A241" s="63">
        <v>45606.791666666097</v>
      </c>
      <c r="B241" s="70">
        <v>263.62299999999999</v>
      </c>
      <c r="C241" s="71">
        <v>8329.6285295199996</v>
      </c>
      <c r="D241" s="66">
        <v>0</v>
      </c>
      <c r="E241" s="66">
        <v>0</v>
      </c>
      <c r="F241" s="19">
        <f t="shared" si="34"/>
        <v>263.62299999999999</v>
      </c>
      <c r="G241" s="19">
        <f t="shared" si="34"/>
        <v>8329.6285295199996</v>
      </c>
      <c r="H241" s="67">
        <v>0</v>
      </c>
      <c r="I241" s="34">
        <f t="shared" si="35"/>
        <v>263.62299999999999</v>
      </c>
      <c r="J241" s="68">
        <f t="shared" si="36"/>
        <v>31.596744326253777</v>
      </c>
      <c r="K241" s="110">
        <v>1.34</v>
      </c>
      <c r="L241" s="68">
        <f t="shared" si="37"/>
        <v>22.036000000000001</v>
      </c>
      <c r="M241" s="68">
        <f t="shared" si="42"/>
        <v>0</v>
      </c>
      <c r="N241" s="68">
        <f t="shared" si="42"/>
        <v>40.145597269186297</v>
      </c>
      <c r="O241" s="68">
        <f t="shared" si="42"/>
        <v>37.993867546882235</v>
      </c>
      <c r="P241" s="68">
        <f t="shared" si="42"/>
        <v>0</v>
      </c>
      <c r="Q241" s="68">
        <f t="shared" si="42"/>
        <v>0</v>
      </c>
      <c r="R241" s="68">
        <f t="shared" si="38"/>
        <v>40.145597269186297</v>
      </c>
      <c r="S241" s="68">
        <f t="shared" si="33"/>
        <v>0</v>
      </c>
      <c r="T241" s="68">
        <f t="shared" si="39"/>
        <v>0</v>
      </c>
      <c r="U241" s="43"/>
    </row>
    <row r="242" spans="1:21" x14ac:dyDescent="0.35">
      <c r="A242" s="63">
        <v>45606.833333332761</v>
      </c>
      <c r="B242" s="70">
        <v>252.86</v>
      </c>
      <c r="C242" s="71">
        <v>7456.2840313000006</v>
      </c>
      <c r="D242" s="66">
        <v>0</v>
      </c>
      <c r="E242" s="66">
        <v>0</v>
      </c>
      <c r="F242" s="19">
        <f t="shared" si="34"/>
        <v>252.86</v>
      </c>
      <c r="G242" s="19">
        <f t="shared" si="34"/>
        <v>7456.2840313000006</v>
      </c>
      <c r="H242" s="67">
        <v>0</v>
      </c>
      <c r="I242" s="34">
        <f t="shared" si="35"/>
        <v>252.86</v>
      </c>
      <c r="J242" s="68">
        <f t="shared" si="36"/>
        <v>29.487795741912521</v>
      </c>
      <c r="K242" s="110">
        <v>1.34</v>
      </c>
      <c r="L242" s="68">
        <f t="shared" si="37"/>
        <v>22.036000000000001</v>
      </c>
      <c r="M242" s="68">
        <f t="shared" si="42"/>
        <v>0</v>
      </c>
      <c r="N242" s="68">
        <f t="shared" si="42"/>
        <v>40.145597269186297</v>
      </c>
      <c r="O242" s="68">
        <f t="shared" si="42"/>
        <v>37.993867546882235</v>
      </c>
      <c r="P242" s="68">
        <f t="shared" si="42"/>
        <v>0</v>
      </c>
      <c r="Q242" s="68">
        <f t="shared" si="42"/>
        <v>0</v>
      </c>
      <c r="R242" s="68">
        <f t="shared" si="38"/>
        <v>40.145597269186297</v>
      </c>
      <c r="S242" s="68">
        <f t="shared" si="33"/>
        <v>0</v>
      </c>
      <c r="T242" s="68">
        <f t="shared" si="39"/>
        <v>0</v>
      </c>
      <c r="U242" s="43"/>
    </row>
    <row r="243" spans="1:21" x14ac:dyDescent="0.35">
      <c r="A243" s="63">
        <v>45606.874999999425</v>
      </c>
      <c r="B243" s="70">
        <v>270.7</v>
      </c>
      <c r="C243" s="71">
        <v>7400.9380000000001</v>
      </c>
      <c r="D243" s="66">
        <v>0</v>
      </c>
      <c r="E243" s="66">
        <v>0</v>
      </c>
      <c r="F243" s="19">
        <f t="shared" si="34"/>
        <v>270.7</v>
      </c>
      <c r="G243" s="19">
        <f t="shared" si="34"/>
        <v>7400.9380000000001</v>
      </c>
      <c r="H243" s="67">
        <v>0</v>
      </c>
      <c r="I243" s="34">
        <f t="shared" si="35"/>
        <v>270.7</v>
      </c>
      <c r="J243" s="68">
        <f t="shared" si="36"/>
        <v>27.34</v>
      </c>
      <c r="K243" s="110">
        <v>1.34</v>
      </c>
      <c r="L243" s="68">
        <f t="shared" si="37"/>
        <v>22.036000000000001</v>
      </c>
      <c r="M243" s="68">
        <f t="shared" si="42"/>
        <v>0</v>
      </c>
      <c r="N243" s="68">
        <f t="shared" si="42"/>
        <v>40.145597269186297</v>
      </c>
      <c r="O243" s="68">
        <f t="shared" si="42"/>
        <v>37.993867546882235</v>
      </c>
      <c r="P243" s="68">
        <f t="shared" si="42"/>
        <v>0</v>
      </c>
      <c r="Q243" s="68">
        <f t="shared" si="42"/>
        <v>0</v>
      </c>
      <c r="R243" s="68">
        <f t="shared" si="38"/>
        <v>40.145597269186297</v>
      </c>
      <c r="S243" s="68">
        <f t="shared" si="33"/>
        <v>0</v>
      </c>
      <c r="T243" s="68">
        <f t="shared" si="39"/>
        <v>0</v>
      </c>
      <c r="U243" s="43"/>
    </row>
    <row r="244" spans="1:21" x14ac:dyDescent="0.35">
      <c r="A244" s="63">
        <v>45606.916666666089</v>
      </c>
      <c r="B244" s="70">
        <v>280.39999999999998</v>
      </c>
      <c r="C244" s="71">
        <v>6219.2719999999999</v>
      </c>
      <c r="D244" s="66">
        <v>28.67</v>
      </c>
      <c r="E244" s="66">
        <v>635.89200000000005</v>
      </c>
      <c r="F244" s="19">
        <f t="shared" si="34"/>
        <v>251.72999999999996</v>
      </c>
      <c r="G244" s="19">
        <f t="shared" si="34"/>
        <v>5583.38</v>
      </c>
      <c r="H244" s="67">
        <v>0</v>
      </c>
      <c r="I244" s="34">
        <f t="shared" si="35"/>
        <v>251.72999999999996</v>
      </c>
      <c r="J244" s="68">
        <f t="shared" si="36"/>
        <v>22.180034163587976</v>
      </c>
      <c r="K244" s="110">
        <v>1.34</v>
      </c>
      <c r="L244" s="68">
        <f t="shared" si="37"/>
        <v>22.036000000000001</v>
      </c>
      <c r="M244" s="68">
        <f t="shared" si="42"/>
        <v>0</v>
      </c>
      <c r="N244" s="68">
        <f t="shared" si="42"/>
        <v>40.145597269186297</v>
      </c>
      <c r="O244" s="68">
        <f t="shared" si="42"/>
        <v>37.993867546882235</v>
      </c>
      <c r="P244" s="68">
        <f t="shared" si="42"/>
        <v>0</v>
      </c>
      <c r="Q244" s="68">
        <f t="shared" si="42"/>
        <v>0</v>
      </c>
      <c r="R244" s="68">
        <f t="shared" si="38"/>
        <v>40.145597269186297</v>
      </c>
      <c r="S244" s="68">
        <f t="shared" si="33"/>
        <v>0</v>
      </c>
      <c r="T244" s="68">
        <f t="shared" si="39"/>
        <v>0</v>
      </c>
      <c r="U244" s="43"/>
    </row>
    <row r="245" spans="1:21" x14ac:dyDescent="0.35">
      <c r="A245" s="63">
        <v>45606.958333332754</v>
      </c>
      <c r="B245" s="70">
        <v>233.4</v>
      </c>
      <c r="C245" s="71">
        <v>4910.7359999999999</v>
      </c>
      <c r="D245" s="66">
        <v>4.444</v>
      </c>
      <c r="E245" s="66">
        <v>93.512</v>
      </c>
      <c r="F245" s="19">
        <f t="shared" si="34"/>
        <v>228.95600000000002</v>
      </c>
      <c r="G245" s="19">
        <f t="shared" si="34"/>
        <v>4817.2240000000002</v>
      </c>
      <c r="H245" s="67">
        <v>0</v>
      </c>
      <c r="I245" s="34">
        <f t="shared" si="35"/>
        <v>228.95600000000002</v>
      </c>
      <c r="J245" s="68">
        <f t="shared" si="36"/>
        <v>21.03995527524939</v>
      </c>
      <c r="K245" s="110">
        <v>1.34</v>
      </c>
      <c r="L245" s="68">
        <f t="shared" si="37"/>
        <v>22.036000000000001</v>
      </c>
      <c r="M245" s="68">
        <f t="shared" si="42"/>
        <v>0</v>
      </c>
      <c r="N245" s="68">
        <f t="shared" si="42"/>
        <v>40.145597269186297</v>
      </c>
      <c r="O245" s="68">
        <f t="shared" si="42"/>
        <v>37.993867546882235</v>
      </c>
      <c r="P245" s="68">
        <f t="shared" si="42"/>
        <v>0</v>
      </c>
      <c r="Q245" s="68">
        <f t="shared" si="42"/>
        <v>0</v>
      </c>
      <c r="R245" s="68">
        <f t="shared" si="38"/>
        <v>40.145597269186297</v>
      </c>
      <c r="S245" s="68">
        <f t="shared" si="33"/>
        <v>0</v>
      </c>
      <c r="T245" s="68">
        <f t="shared" si="39"/>
        <v>0</v>
      </c>
      <c r="U245" s="43"/>
    </row>
    <row r="246" spans="1:21" x14ac:dyDescent="0.35">
      <c r="A246" s="63">
        <v>45606.999999999418</v>
      </c>
      <c r="B246" s="70">
        <v>216.5</v>
      </c>
      <c r="C246" s="71">
        <v>3706.48</v>
      </c>
      <c r="D246" s="66">
        <v>4.7359999999999998</v>
      </c>
      <c r="E246" s="66">
        <v>81.072000000000003</v>
      </c>
      <c r="F246" s="19">
        <f t="shared" si="34"/>
        <v>211.76400000000001</v>
      </c>
      <c r="G246" s="19">
        <f t="shared" si="34"/>
        <v>3625.4079999999999</v>
      </c>
      <c r="H246" s="67">
        <v>0</v>
      </c>
      <c r="I246" s="34">
        <f t="shared" si="35"/>
        <v>211.76400000000001</v>
      </c>
      <c r="J246" s="68">
        <f t="shared" si="36"/>
        <v>17.12003928901985</v>
      </c>
      <c r="K246" s="110">
        <v>1.34</v>
      </c>
      <c r="L246" s="68">
        <f t="shared" si="37"/>
        <v>22.036000000000001</v>
      </c>
      <c r="M246" s="68">
        <f t="shared" si="42"/>
        <v>0</v>
      </c>
      <c r="N246" s="68">
        <f t="shared" si="42"/>
        <v>40.145597269186297</v>
      </c>
      <c r="O246" s="68">
        <f t="shared" si="42"/>
        <v>37.993867546882235</v>
      </c>
      <c r="P246" s="68">
        <f t="shared" si="42"/>
        <v>0</v>
      </c>
      <c r="Q246" s="68">
        <f t="shared" si="42"/>
        <v>0</v>
      </c>
      <c r="R246" s="68">
        <f t="shared" si="38"/>
        <v>40.145597269186297</v>
      </c>
      <c r="S246" s="68">
        <f t="shared" si="33"/>
        <v>0</v>
      </c>
      <c r="T246" s="68">
        <f t="shared" si="39"/>
        <v>0</v>
      </c>
      <c r="U246" s="43"/>
    </row>
    <row r="247" spans="1:21" x14ac:dyDescent="0.35">
      <c r="A247" s="63">
        <v>45607.041666666082</v>
      </c>
      <c r="B247" s="64">
        <v>204.3</v>
      </c>
      <c r="C247" s="65">
        <v>2821.3829999999998</v>
      </c>
      <c r="D247" s="66">
        <v>8.9030000000000005</v>
      </c>
      <c r="E247" s="66">
        <v>122.95699999999999</v>
      </c>
      <c r="F247" s="19">
        <f t="shared" si="34"/>
        <v>195.39700000000002</v>
      </c>
      <c r="G247" s="19">
        <f t="shared" si="34"/>
        <v>2698.4259999999999</v>
      </c>
      <c r="H247" s="67">
        <v>0</v>
      </c>
      <c r="I247" s="34">
        <f t="shared" si="35"/>
        <v>195.39700000000002</v>
      </c>
      <c r="J247" s="68">
        <f t="shared" si="36"/>
        <v>13.809966376147022</v>
      </c>
      <c r="K247" s="110">
        <v>1.34</v>
      </c>
      <c r="L247" s="68">
        <f t="shared" si="37"/>
        <v>22.036000000000001</v>
      </c>
      <c r="M247" s="68">
        <f t="shared" si="42"/>
        <v>0</v>
      </c>
      <c r="N247" s="68">
        <f t="shared" si="42"/>
        <v>40.145597269186297</v>
      </c>
      <c r="O247" s="68">
        <f t="shared" si="42"/>
        <v>37.993867546882235</v>
      </c>
      <c r="P247" s="68">
        <f t="shared" si="42"/>
        <v>0</v>
      </c>
      <c r="Q247" s="68">
        <f t="shared" si="42"/>
        <v>0</v>
      </c>
      <c r="R247" s="68">
        <f t="shared" si="38"/>
        <v>40.145597269186297</v>
      </c>
      <c r="S247" s="68">
        <f t="shared" si="33"/>
        <v>0</v>
      </c>
      <c r="T247" s="68">
        <f t="shared" si="39"/>
        <v>0</v>
      </c>
      <c r="U247" s="43"/>
    </row>
    <row r="248" spans="1:21" x14ac:dyDescent="0.35">
      <c r="A248" s="63">
        <v>45607.083333332746</v>
      </c>
      <c r="B248" s="70">
        <v>177.62799999999999</v>
      </c>
      <c r="C248" s="71">
        <v>2346.8615421599998</v>
      </c>
      <c r="D248" s="66">
        <v>0</v>
      </c>
      <c r="E248" s="66">
        <v>0</v>
      </c>
      <c r="F248" s="19">
        <f t="shared" si="34"/>
        <v>177.62799999999999</v>
      </c>
      <c r="G248" s="19">
        <f t="shared" si="34"/>
        <v>2346.8615421599998</v>
      </c>
      <c r="H248" s="67">
        <v>0</v>
      </c>
      <c r="I248" s="34">
        <f t="shared" si="35"/>
        <v>177.62799999999999</v>
      </c>
      <c r="J248" s="68">
        <f t="shared" si="36"/>
        <v>13.212227476298782</v>
      </c>
      <c r="K248" s="110">
        <v>1.34</v>
      </c>
      <c r="L248" s="68">
        <f t="shared" si="37"/>
        <v>22.036000000000001</v>
      </c>
      <c r="M248" s="68">
        <f t="shared" ref="M248:Q263" si="43">M247</f>
        <v>0</v>
      </c>
      <c r="N248" s="68">
        <f t="shared" si="43"/>
        <v>40.145597269186297</v>
      </c>
      <c r="O248" s="68">
        <f t="shared" si="43"/>
        <v>37.993867546882235</v>
      </c>
      <c r="P248" s="68">
        <f t="shared" si="43"/>
        <v>0</v>
      </c>
      <c r="Q248" s="68">
        <f t="shared" si="43"/>
        <v>0</v>
      </c>
      <c r="R248" s="68">
        <f t="shared" si="38"/>
        <v>40.145597269186297</v>
      </c>
      <c r="S248" s="68">
        <f t="shared" si="33"/>
        <v>0</v>
      </c>
      <c r="T248" s="68">
        <f t="shared" si="39"/>
        <v>0</v>
      </c>
      <c r="U248" s="43"/>
    </row>
    <row r="249" spans="1:21" x14ac:dyDescent="0.35">
      <c r="A249" s="63">
        <v>45607.124999999411</v>
      </c>
      <c r="B249" s="70">
        <v>174.905</v>
      </c>
      <c r="C249" s="71">
        <v>2236.8219136999996</v>
      </c>
      <c r="D249" s="66">
        <v>0</v>
      </c>
      <c r="E249" s="66">
        <v>0</v>
      </c>
      <c r="F249" s="19">
        <f t="shared" si="34"/>
        <v>174.905</v>
      </c>
      <c r="G249" s="19">
        <f t="shared" si="34"/>
        <v>2236.8219136999996</v>
      </c>
      <c r="H249" s="67">
        <v>0</v>
      </c>
      <c r="I249" s="34">
        <f t="shared" si="35"/>
        <v>174.905</v>
      </c>
      <c r="J249" s="68">
        <f t="shared" si="36"/>
        <v>12.788781988508045</v>
      </c>
      <c r="K249" s="110">
        <v>1.34</v>
      </c>
      <c r="L249" s="68">
        <f t="shared" si="37"/>
        <v>22.036000000000001</v>
      </c>
      <c r="M249" s="68">
        <f t="shared" si="43"/>
        <v>0</v>
      </c>
      <c r="N249" s="68">
        <f t="shared" si="43"/>
        <v>40.145597269186297</v>
      </c>
      <c r="O249" s="68">
        <f t="shared" si="43"/>
        <v>37.993867546882235</v>
      </c>
      <c r="P249" s="68">
        <f t="shared" si="43"/>
        <v>0</v>
      </c>
      <c r="Q249" s="68">
        <f t="shared" si="43"/>
        <v>0</v>
      </c>
      <c r="R249" s="68">
        <f t="shared" si="38"/>
        <v>40.145597269186297</v>
      </c>
      <c r="S249" s="68">
        <f t="shared" si="33"/>
        <v>0</v>
      </c>
      <c r="T249" s="68">
        <f t="shared" si="39"/>
        <v>0</v>
      </c>
      <c r="U249" s="43"/>
    </row>
    <row r="250" spans="1:21" x14ac:dyDescent="0.35">
      <c r="A250" s="63">
        <v>45607.166666666075</v>
      </c>
      <c r="B250" s="70">
        <v>177.63799999999998</v>
      </c>
      <c r="C250" s="71">
        <v>2315.8323415</v>
      </c>
      <c r="D250" s="66">
        <v>0</v>
      </c>
      <c r="E250" s="66">
        <v>0</v>
      </c>
      <c r="F250" s="19">
        <f t="shared" si="34"/>
        <v>177.63799999999998</v>
      </c>
      <c r="G250" s="19">
        <f t="shared" si="34"/>
        <v>2315.8323415</v>
      </c>
      <c r="H250" s="67">
        <v>0</v>
      </c>
      <c r="I250" s="34">
        <f t="shared" si="35"/>
        <v>177.63799999999998</v>
      </c>
      <c r="J250" s="68">
        <f t="shared" si="36"/>
        <v>13.036807110528155</v>
      </c>
      <c r="K250" s="110">
        <v>1.34</v>
      </c>
      <c r="L250" s="68">
        <f t="shared" si="37"/>
        <v>22.036000000000001</v>
      </c>
      <c r="M250" s="68">
        <f t="shared" si="43"/>
        <v>0</v>
      </c>
      <c r="N250" s="68">
        <f t="shared" si="43"/>
        <v>40.145597269186297</v>
      </c>
      <c r="O250" s="68">
        <f t="shared" si="43"/>
        <v>37.993867546882235</v>
      </c>
      <c r="P250" s="68">
        <f t="shared" si="43"/>
        <v>0</v>
      </c>
      <c r="Q250" s="68">
        <f t="shared" si="43"/>
        <v>0</v>
      </c>
      <c r="R250" s="68">
        <f t="shared" si="38"/>
        <v>40.145597269186297</v>
      </c>
      <c r="S250" s="68">
        <f t="shared" si="33"/>
        <v>0</v>
      </c>
      <c r="T250" s="68">
        <f t="shared" si="39"/>
        <v>0</v>
      </c>
      <c r="U250" s="43"/>
    </row>
    <row r="251" spans="1:21" x14ac:dyDescent="0.35">
      <c r="A251" s="63">
        <v>45607.208333332739</v>
      </c>
      <c r="B251" s="70">
        <v>193.7</v>
      </c>
      <c r="C251" s="71">
        <v>2580.0839999999998</v>
      </c>
      <c r="D251" s="66">
        <v>15.217000000000001</v>
      </c>
      <c r="E251" s="66">
        <v>202.697</v>
      </c>
      <c r="F251" s="19">
        <f t="shared" si="34"/>
        <v>178.48299999999998</v>
      </c>
      <c r="G251" s="19">
        <f t="shared" si="34"/>
        <v>2377.3869999999997</v>
      </c>
      <c r="H251" s="67">
        <v>0</v>
      </c>
      <c r="I251" s="34">
        <f t="shared" si="35"/>
        <v>178.48299999999998</v>
      </c>
      <c r="J251" s="68">
        <f t="shared" si="36"/>
        <v>13.31996324579932</v>
      </c>
      <c r="K251" s="110">
        <v>1.34</v>
      </c>
      <c r="L251" s="68">
        <f t="shared" si="37"/>
        <v>22.036000000000001</v>
      </c>
      <c r="M251" s="68">
        <f t="shared" si="43"/>
        <v>0</v>
      </c>
      <c r="N251" s="68">
        <f t="shared" si="43"/>
        <v>40.145597269186297</v>
      </c>
      <c r="O251" s="68">
        <f t="shared" si="43"/>
        <v>37.993867546882235</v>
      </c>
      <c r="P251" s="68">
        <f t="shared" si="43"/>
        <v>0</v>
      </c>
      <c r="Q251" s="68">
        <f t="shared" si="43"/>
        <v>0</v>
      </c>
      <c r="R251" s="68">
        <f t="shared" si="38"/>
        <v>40.145597269186297</v>
      </c>
      <c r="S251" s="68">
        <f t="shared" si="33"/>
        <v>0</v>
      </c>
      <c r="T251" s="68">
        <f t="shared" si="39"/>
        <v>0</v>
      </c>
      <c r="U251" s="43"/>
    </row>
    <row r="252" spans="1:21" x14ac:dyDescent="0.35">
      <c r="A252" s="63">
        <v>45607.249999999403</v>
      </c>
      <c r="B252" s="70">
        <v>208.3</v>
      </c>
      <c r="C252" s="71">
        <v>3509.855</v>
      </c>
      <c r="D252" s="66">
        <v>10.897</v>
      </c>
      <c r="E252" s="66">
        <v>183.62299999999999</v>
      </c>
      <c r="F252" s="19">
        <f t="shared" si="34"/>
        <v>197.40300000000002</v>
      </c>
      <c r="G252" s="19">
        <f t="shared" si="34"/>
        <v>3326.232</v>
      </c>
      <c r="H252" s="67">
        <v>0</v>
      </c>
      <c r="I252" s="34">
        <f t="shared" si="35"/>
        <v>197.40300000000002</v>
      </c>
      <c r="J252" s="68">
        <f t="shared" si="36"/>
        <v>16.849956687588332</v>
      </c>
      <c r="K252" s="110">
        <v>1.34</v>
      </c>
      <c r="L252" s="68">
        <f t="shared" si="37"/>
        <v>22.036000000000001</v>
      </c>
      <c r="M252" s="68">
        <f t="shared" si="43"/>
        <v>0</v>
      </c>
      <c r="N252" s="68">
        <f t="shared" si="43"/>
        <v>40.145597269186297</v>
      </c>
      <c r="O252" s="68">
        <f t="shared" si="43"/>
        <v>37.993867546882235</v>
      </c>
      <c r="P252" s="68">
        <f t="shared" si="43"/>
        <v>0</v>
      </c>
      <c r="Q252" s="68">
        <f t="shared" si="43"/>
        <v>0</v>
      </c>
      <c r="R252" s="68">
        <f t="shared" si="38"/>
        <v>40.145597269186297</v>
      </c>
      <c r="S252" s="68">
        <f t="shared" si="33"/>
        <v>0</v>
      </c>
      <c r="T252" s="68">
        <f t="shared" si="39"/>
        <v>0</v>
      </c>
      <c r="U252" s="43"/>
    </row>
    <row r="253" spans="1:21" x14ac:dyDescent="0.35">
      <c r="A253" s="63">
        <v>45607.291666666068</v>
      </c>
      <c r="B253" s="70">
        <v>220.572</v>
      </c>
      <c r="C253" s="71">
        <v>5944.5222451999998</v>
      </c>
      <c r="D253" s="66">
        <v>0</v>
      </c>
      <c r="E253" s="66">
        <v>0</v>
      </c>
      <c r="F253" s="19">
        <f t="shared" si="34"/>
        <v>220.572</v>
      </c>
      <c r="G253" s="19">
        <f t="shared" si="34"/>
        <v>5944.5222451999998</v>
      </c>
      <c r="H253" s="67">
        <v>0</v>
      </c>
      <c r="I253" s="34">
        <f t="shared" si="35"/>
        <v>220.572</v>
      </c>
      <c r="J253" s="68">
        <f t="shared" si="36"/>
        <v>26.950484400558548</v>
      </c>
      <c r="K253" s="110">
        <v>1.34</v>
      </c>
      <c r="L253" s="68">
        <f t="shared" si="37"/>
        <v>22.036000000000001</v>
      </c>
      <c r="M253" s="68">
        <f t="shared" si="43"/>
        <v>0</v>
      </c>
      <c r="N253" s="68">
        <f t="shared" si="43"/>
        <v>40.145597269186297</v>
      </c>
      <c r="O253" s="68">
        <f t="shared" si="43"/>
        <v>37.993867546882235</v>
      </c>
      <c r="P253" s="68">
        <f t="shared" si="43"/>
        <v>0</v>
      </c>
      <c r="Q253" s="68">
        <f t="shared" si="43"/>
        <v>0</v>
      </c>
      <c r="R253" s="68">
        <f t="shared" si="38"/>
        <v>40.145597269186297</v>
      </c>
      <c r="S253" s="68">
        <f t="shared" si="33"/>
        <v>0</v>
      </c>
      <c r="T253" s="68">
        <f t="shared" si="39"/>
        <v>0</v>
      </c>
      <c r="U253" s="43"/>
    </row>
    <row r="254" spans="1:21" x14ac:dyDescent="0.35">
      <c r="A254" s="63">
        <v>45607.333333332732</v>
      </c>
      <c r="B254" s="70">
        <v>236.52199999999999</v>
      </c>
      <c r="C254" s="71">
        <v>6107.7352278799999</v>
      </c>
      <c r="D254" s="66">
        <v>0</v>
      </c>
      <c r="E254" s="66">
        <v>0</v>
      </c>
      <c r="F254" s="19">
        <f t="shared" si="34"/>
        <v>236.52199999999999</v>
      </c>
      <c r="G254" s="19">
        <f t="shared" si="34"/>
        <v>6107.7352278799999</v>
      </c>
      <c r="H254" s="67">
        <v>0</v>
      </c>
      <c r="I254" s="34">
        <f t="shared" si="35"/>
        <v>236.52199999999999</v>
      </c>
      <c r="J254" s="68">
        <f t="shared" si="36"/>
        <v>25.823116783555019</v>
      </c>
      <c r="K254" s="110">
        <v>1.34</v>
      </c>
      <c r="L254" s="68">
        <f t="shared" si="37"/>
        <v>22.036000000000001</v>
      </c>
      <c r="M254" s="68">
        <f t="shared" si="43"/>
        <v>0</v>
      </c>
      <c r="N254" s="68">
        <f t="shared" si="43"/>
        <v>40.145597269186297</v>
      </c>
      <c r="O254" s="68">
        <f t="shared" si="43"/>
        <v>37.993867546882235</v>
      </c>
      <c r="P254" s="68">
        <f t="shared" si="43"/>
        <v>0</v>
      </c>
      <c r="Q254" s="68">
        <f t="shared" si="43"/>
        <v>0</v>
      </c>
      <c r="R254" s="68">
        <f t="shared" si="38"/>
        <v>40.145597269186297</v>
      </c>
      <c r="S254" s="68">
        <f t="shared" si="33"/>
        <v>0</v>
      </c>
      <c r="T254" s="68">
        <f t="shared" si="39"/>
        <v>0</v>
      </c>
      <c r="U254" s="43"/>
    </row>
    <row r="255" spans="1:21" x14ac:dyDescent="0.35">
      <c r="A255" s="63">
        <v>45607.374999999396</v>
      </c>
      <c r="B255" s="70">
        <v>190.43</v>
      </c>
      <c r="C255" s="71">
        <v>5382.5674741000003</v>
      </c>
      <c r="D255" s="66">
        <v>0</v>
      </c>
      <c r="E255" s="66">
        <v>0</v>
      </c>
      <c r="F255" s="19">
        <f t="shared" si="34"/>
        <v>190.43</v>
      </c>
      <c r="G255" s="19">
        <f t="shared" si="34"/>
        <v>5382.5674741000003</v>
      </c>
      <c r="H255" s="67">
        <v>0</v>
      </c>
      <c r="I255" s="34">
        <f t="shared" si="35"/>
        <v>190.43</v>
      </c>
      <c r="J255" s="68">
        <f t="shared" si="36"/>
        <v>28.265333582418737</v>
      </c>
      <c r="K255" s="110">
        <v>1.34</v>
      </c>
      <c r="L255" s="68">
        <f t="shared" si="37"/>
        <v>22.036000000000001</v>
      </c>
      <c r="M255" s="68">
        <f t="shared" si="43"/>
        <v>0</v>
      </c>
      <c r="N255" s="68">
        <f t="shared" si="43"/>
        <v>40.145597269186297</v>
      </c>
      <c r="O255" s="68">
        <f t="shared" si="43"/>
        <v>37.993867546882235</v>
      </c>
      <c r="P255" s="68">
        <f t="shared" si="43"/>
        <v>0</v>
      </c>
      <c r="Q255" s="68">
        <f t="shared" si="43"/>
        <v>0</v>
      </c>
      <c r="R255" s="68">
        <f t="shared" si="38"/>
        <v>40.145597269186297</v>
      </c>
      <c r="S255" s="68">
        <f t="shared" si="33"/>
        <v>0</v>
      </c>
      <c r="T255" s="68">
        <f t="shared" si="39"/>
        <v>0</v>
      </c>
      <c r="U255" s="43"/>
    </row>
    <row r="256" spans="1:21" x14ac:dyDescent="0.35">
      <c r="A256" s="63">
        <v>45607.41666666606</v>
      </c>
      <c r="B256" s="70">
        <v>153.46799999999999</v>
      </c>
      <c r="C256" s="71">
        <v>3682.8456297600001</v>
      </c>
      <c r="D256" s="66">
        <v>0</v>
      </c>
      <c r="E256" s="66">
        <v>0</v>
      </c>
      <c r="F256" s="19">
        <f t="shared" si="34"/>
        <v>153.46799999999999</v>
      </c>
      <c r="G256" s="19">
        <f t="shared" si="34"/>
        <v>3682.8456297600001</v>
      </c>
      <c r="H256" s="67">
        <v>0</v>
      </c>
      <c r="I256" s="34">
        <f t="shared" si="35"/>
        <v>153.46799999999999</v>
      </c>
      <c r="J256" s="68">
        <f t="shared" si="36"/>
        <v>23.997482405191963</v>
      </c>
      <c r="K256" s="110">
        <v>1.34</v>
      </c>
      <c r="L256" s="68">
        <f t="shared" si="37"/>
        <v>22.036000000000001</v>
      </c>
      <c r="M256" s="68">
        <f t="shared" si="43"/>
        <v>0</v>
      </c>
      <c r="N256" s="68">
        <f t="shared" si="43"/>
        <v>40.145597269186297</v>
      </c>
      <c r="O256" s="68">
        <f t="shared" si="43"/>
        <v>37.993867546882235</v>
      </c>
      <c r="P256" s="68">
        <f t="shared" si="43"/>
        <v>0</v>
      </c>
      <c r="Q256" s="68">
        <f t="shared" si="43"/>
        <v>0</v>
      </c>
      <c r="R256" s="68">
        <f t="shared" si="38"/>
        <v>40.145597269186297</v>
      </c>
      <c r="S256" s="68">
        <f t="shared" si="33"/>
        <v>0</v>
      </c>
      <c r="T256" s="68">
        <f t="shared" si="39"/>
        <v>0</v>
      </c>
      <c r="U256" s="43"/>
    </row>
    <row r="257" spans="1:21" x14ac:dyDescent="0.35">
      <c r="A257" s="63">
        <v>45607.458333332725</v>
      </c>
      <c r="B257" s="70">
        <v>169.1</v>
      </c>
      <c r="C257" s="71">
        <v>4102.366</v>
      </c>
      <c r="D257" s="66">
        <v>0</v>
      </c>
      <c r="E257" s="66">
        <v>0</v>
      </c>
      <c r="F257" s="19">
        <f t="shared" si="34"/>
        <v>169.1</v>
      </c>
      <c r="G257" s="19">
        <f t="shared" si="34"/>
        <v>4102.366</v>
      </c>
      <c r="H257" s="67">
        <v>0</v>
      </c>
      <c r="I257" s="34">
        <f t="shared" si="35"/>
        <v>169.1</v>
      </c>
      <c r="J257" s="68">
        <f t="shared" si="36"/>
        <v>24.26</v>
      </c>
      <c r="K257" s="110">
        <v>1.34</v>
      </c>
      <c r="L257" s="68">
        <f t="shared" si="37"/>
        <v>22.036000000000001</v>
      </c>
      <c r="M257" s="68">
        <f t="shared" si="43"/>
        <v>0</v>
      </c>
      <c r="N257" s="68">
        <f t="shared" si="43"/>
        <v>40.145597269186297</v>
      </c>
      <c r="O257" s="68">
        <f t="shared" si="43"/>
        <v>37.993867546882235</v>
      </c>
      <c r="P257" s="68">
        <f t="shared" si="43"/>
        <v>0</v>
      </c>
      <c r="Q257" s="68">
        <f t="shared" si="43"/>
        <v>0</v>
      </c>
      <c r="R257" s="68">
        <f t="shared" si="38"/>
        <v>40.145597269186297</v>
      </c>
      <c r="S257" s="68">
        <f t="shared" si="33"/>
        <v>0</v>
      </c>
      <c r="T257" s="68">
        <f t="shared" si="39"/>
        <v>0</v>
      </c>
      <c r="U257" s="43"/>
    </row>
    <row r="258" spans="1:21" x14ac:dyDescent="0.35">
      <c r="A258" s="63">
        <v>45607.499999999389</v>
      </c>
      <c r="B258" s="70">
        <v>261.10000000000002</v>
      </c>
      <c r="C258" s="71">
        <v>6352.5630000000001</v>
      </c>
      <c r="D258" s="66">
        <v>35.845999999999997</v>
      </c>
      <c r="E258" s="66">
        <v>872.14</v>
      </c>
      <c r="F258" s="19">
        <f t="shared" si="34"/>
        <v>225.25400000000002</v>
      </c>
      <c r="G258" s="19">
        <f t="shared" si="34"/>
        <v>5480.4229999999998</v>
      </c>
      <c r="H258" s="67">
        <v>0</v>
      </c>
      <c r="I258" s="34">
        <f t="shared" si="35"/>
        <v>225.25400000000002</v>
      </c>
      <c r="J258" s="68">
        <f t="shared" si="36"/>
        <v>24.329969723068178</v>
      </c>
      <c r="K258" s="110">
        <v>1.34</v>
      </c>
      <c r="L258" s="68">
        <f t="shared" si="37"/>
        <v>22.036000000000001</v>
      </c>
      <c r="M258" s="68">
        <f t="shared" si="43"/>
        <v>0</v>
      </c>
      <c r="N258" s="68">
        <f t="shared" si="43"/>
        <v>40.145597269186297</v>
      </c>
      <c r="O258" s="68">
        <f t="shared" si="43"/>
        <v>37.993867546882235</v>
      </c>
      <c r="P258" s="68">
        <f t="shared" si="43"/>
        <v>0</v>
      </c>
      <c r="Q258" s="68">
        <f t="shared" si="43"/>
        <v>0</v>
      </c>
      <c r="R258" s="68">
        <f t="shared" si="38"/>
        <v>40.145597269186297</v>
      </c>
      <c r="S258" s="68">
        <f t="shared" si="33"/>
        <v>0</v>
      </c>
      <c r="T258" s="68">
        <f t="shared" si="39"/>
        <v>0</v>
      </c>
      <c r="U258" s="43"/>
    </row>
    <row r="259" spans="1:21" x14ac:dyDescent="0.35">
      <c r="A259" s="63">
        <v>45607.541666666053</v>
      </c>
      <c r="B259" s="70">
        <v>291.39999999999998</v>
      </c>
      <c r="C259" s="71">
        <v>7162.6120000000001</v>
      </c>
      <c r="D259" s="66">
        <v>11.462999999999999</v>
      </c>
      <c r="E259" s="66">
        <v>281.76100000000002</v>
      </c>
      <c r="F259" s="19">
        <f t="shared" si="34"/>
        <v>279.93699999999995</v>
      </c>
      <c r="G259" s="19">
        <f t="shared" si="34"/>
        <v>6880.8509999999997</v>
      </c>
      <c r="H259" s="67">
        <v>0</v>
      </c>
      <c r="I259" s="34">
        <f t="shared" si="35"/>
        <v>279.93699999999995</v>
      </c>
      <c r="J259" s="68">
        <f t="shared" si="36"/>
        <v>24.579998356773135</v>
      </c>
      <c r="K259" s="110">
        <v>1.34</v>
      </c>
      <c r="L259" s="68">
        <f t="shared" si="37"/>
        <v>22.036000000000001</v>
      </c>
      <c r="M259" s="68">
        <f t="shared" si="43"/>
        <v>0</v>
      </c>
      <c r="N259" s="68">
        <f t="shared" si="43"/>
        <v>40.145597269186297</v>
      </c>
      <c r="O259" s="68">
        <f t="shared" si="43"/>
        <v>37.993867546882235</v>
      </c>
      <c r="P259" s="68">
        <f t="shared" si="43"/>
        <v>0</v>
      </c>
      <c r="Q259" s="68">
        <f t="shared" si="43"/>
        <v>0</v>
      </c>
      <c r="R259" s="68">
        <f t="shared" si="38"/>
        <v>40.145597269186297</v>
      </c>
      <c r="S259" s="68">
        <f t="shared" si="33"/>
        <v>0</v>
      </c>
      <c r="T259" s="68">
        <f t="shared" si="39"/>
        <v>0</v>
      </c>
      <c r="U259" s="43"/>
    </row>
    <row r="260" spans="1:21" x14ac:dyDescent="0.35">
      <c r="A260" s="63">
        <v>45607.583333332717</v>
      </c>
      <c r="B260" s="70">
        <v>284.39999999999998</v>
      </c>
      <c r="C260" s="71">
        <v>6910.92</v>
      </c>
      <c r="D260" s="66">
        <v>8.907</v>
      </c>
      <c r="E260" s="66">
        <v>216.45099999999999</v>
      </c>
      <c r="F260" s="19">
        <f t="shared" si="34"/>
        <v>275.49299999999999</v>
      </c>
      <c r="G260" s="19">
        <f t="shared" si="34"/>
        <v>6694.4690000000001</v>
      </c>
      <c r="H260" s="67">
        <v>0</v>
      </c>
      <c r="I260" s="34">
        <f t="shared" si="35"/>
        <v>275.49299999999999</v>
      </c>
      <c r="J260" s="68">
        <f t="shared" si="36"/>
        <v>24.299960434566398</v>
      </c>
      <c r="K260" s="110">
        <v>1.34</v>
      </c>
      <c r="L260" s="68">
        <f t="shared" si="37"/>
        <v>22.036000000000001</v>
      </c>
      <c r="M260" s="68">
        <f t="shared" si="43"/>
        <v>0</v>
      </c>
      <c r="N260" s="68">
        <f t="shared" si="43"/>
        <v>40.145597269186297</v>
      </c>
      <c r="O260" s="68">
        <f t="shared" si="43"/>
        <v>37.993867546882235</v>
      </c>
      <c r="P260" s="68">
        <f t="shared" si="43"/>
        <v>0</v>
      </c>
      <c r="Q260" s="68">
        <f t="shared" si="43"/>
        <v>0</v>
      </c>
      <c r="R260" s="68">
        <f t="shared" si="38"/>
        <v>40.145597269186297</v>
      </c>
      <c r="S260" s="68">
        <f t="shared" si="33"/>
        <v>0</v>
      </c>
      <c r="T260" s="68">
        <f t="shared" si="39"/>
        <v>0</v>
      </c>
      <c r="U260" s="43"/>
    </row>
    <row r="261" spans="1:21" x14ac:dyDescent="0.35">
      <c r="A261" s="63">
        <v>45607.624999999382</v>
      </c>
      <c r="B261" s="70">
        <v>286.89999999999998</v>
      </c>
      <c r="C261" s="71">
        <v>6899.9449999999997</v>
      </c>
      <c r="D261" s="66">
        <v>0</v>
      </c>
      <c r="E261" s="66">
        <v>0</v>
      </c>
      <c r="F261" s="19">
        <f t="shared" si="34"/>
        <v>286.89999999999998</v>
      </c>
      <c r="G261" s="19">
        <f t="shared" si="34"/>
        <v>6899.9449999999997</v>
      </c>
      <c r="H261" s="67">
        <v>0</v>
      </c>
      <c r="I261" s="34">
        <f t="shared" si="35"/>
        <v>286.89999999999998</v>
      </c>
      <c r="J261" s="68">
        <f t="shared" si="36"/>
        <v>24.05</v>
      </c>
      <c r="K261" s="110">
        <v>1.34</v>
      </c>
      <c r="L261" s="68">
        <f t="shared" si="37"/>
        <v>22.036000000000001</v>
      </c>
      <c r="M261" s="68">
        <f t="shared" si="43"/>
        <v>0</v>
      </c>
      <c r="N261" s="68">
        <f t="shared" si="43"/>
        <v>40.145597269186297</v>
      </c>
      <c r="O261" s="68">
        <f t="shared" si="43"/>
        <v>37.993867546882235</v>
      </c>
      <c r="P261" s="68">
        <f t="shared" si="43"/>
        <v>0</v>
      </c>
      <c r="Q261" s="68">
        <f t="shared" si="43"/>
        <v>0</v>
      </c>
      <c r="R261" s="68">
        <f t="shared" si="38"/>
        <v>40.145597269186297</v>
      </c>
      <c r="S261" s="68">
        <f t="shared" si="33"/>
        <v>0</v>
      </c>
      <c r="T261" s="68">
        <f t="shared" si="39"/>
        <v>0</v>
      </c>
      <c r="U261" s="43"/>
    </row>
    <row r="262" spans="1:21" x14ac:dyDescent="0.35">
      <c r="A262" s="63">
        <v>45607.666666666046</v>
      </c>
      <c r="B262" s="70">
        <v>269.60000000000002</v>
      </c>
      <c r="C262" s="71">
        <v>6926.0240000000003</v>
      </c>
      <c r="D262" s="66">
        <v>0</v>
      </c>
      <c r="E262" s="66">
        <v>0</v>
      </c>
      <c r="F262" s="19">
        <f t="shared" si="34"/>
        <v>269.60000000000002</v>
      </c>
      <c r="G262" s="19">
        <f t="shared" si="34"/>
        <v>6926.0240000000003</v>
      </c>
      <c r="H262" s="67">
        <v>0</v>
      </c>
      <c r="I262" s="34">
        <f t="shared" si="35"/>
        <v>269.60000000000002</v>
      </c>
      <c r="J262" s="68">
        <f t="shared" si="36"/>
        <v>25.689999999999998</v>
      </c>
      <c r="K262" s="110">
        <v>1.34</v>
      </c>
      <c r="L262" s="68">
        <f t="shared" si="37"/>
        <v>22.036000000000001</v>
      </c>
      <c r="M262" s="68">
        <f t="shared" si="43"/>
        <v>0</v>
      </c>
      <c r="N262" s="68">
        <f t="shared" si="43"/>
        <v>40.145597269186297</v>
      </c>
      <c r="O262" s="68">
        <f t="shared" si="43"/>
        <v>37.993867546882235</v>
      </c>
      <c r="P262" s="68">
        <f t="shared" si="43"/>
        <v>0</v>
      </c>
      <c r="Q262" s="68">
        <f t="shared" si="43"/>
        <v>0</v>
      </c>
      <c r="R262" s="68">
        <f t="shared" si="38"/>
        <v>40.145597269186297</v>
      </c>
      <c r="S262" s="68">
        <f t="shared" ref="S262:S325" si="44">IF(J262&gt;R262,J262-R262,0)</f>
        <v>0</v>
      </c>
      <c r="T262" s="68">
        <f t="shared" si="39"/>
        <v>0</v>
      </c>
      <c r="U262" s="43"/>
    </row>
    <row r="263" spans="1:21" x14ac:dyDescent="0.35">
      <c r="A263" s="63">
        <v>45607.70833333271</v>
      </c>
      <c r="B263" s="70">
        <v>262.471</v>
      </c>
      <c r="C263" s="71">
        <v>12974.443586320001</v>
      </c>
      <c r="D263" s="66">
        <v>0</v>
      </c>
      <c r="E263" s="66">
        <v>0</v>
      </c>
      <c r="F263" s="19">
        <f t="shared" ref="F263:G326" si="45">B263-D263</f>
        <v>262.471</v>
      </c>
      <c r="G263" s="19">
        <f t="shared" si="45"/>
        <v>12974.443586320001</v>
      </c>
      <c r="H263" s="67">
        <v>0</v>
      </c>
      <c r="I263" s="34">
        <f t="shared" ref="I263:I326" si="46">F263-H263</f>
        <v>262.471</v>
      </c>
      <c r="J263" s="68">
        <f t="shared" ref="J263:J326" si="47">IF(F263&gt;0,G263/F263,0)</f>
        <v>49.431912806824378</v>
      </c>
      <c r="K263" s="110">
        <v>1.34</v>
      </c>
      <c r="L263" s="68">
        <f t="shared" ref="L263:L326" si="48">IF(AND(MONTH($A$2)&gt;5,MONTH($A$2)&lt;9),(K263*10800)/1000,(K263*10400)/1000)+8.1</f>
        <v>22.036000000000001</v>
      </c>
      <c r="M263" s="68">
        <f t="shared" si="43"/>
        <v>0</v>
      </c>
      <c r="N263" s="68">
        <f t="shared" si="43"/>
        <v>40.145597269186297</v>
      </c>
      <c r="O263" s="68">
        <f t="shared" si="43"/>
        <v>37.993867546882235</v>
      </c>
      <c r="P263" s="68">
        <f t="shared" si="43"/>
        <v>0</v>
      </c>
      <c r="Q263" s="68">
        <f t="shared" si="43"/>
        <v>0</v>
      </c>
      <c r="R263" s="68">
        <f t="shared" ref="R263:R326" si="49">MAX(L263:Q263)</f>
        <v>40.145597269186297</v>
      </c>
      <c r="S263" s="68">
        <f t="shared" si="44"/>
        <v>9.2863155376380817</v>
      </c>
      <c r="T263" s="68">
        <f t="shared" ref="T263:T326" si="50">IF(S263&lt;&gt;" ",S263*I263,0)</f>
        <v>2437.388525479405</v>
      </c>
      <c r="U263" s="43"/>
    </row>
    <row r="264" spans="1:21" x14ac:dyDescent="0.35">
      <c r="A264" s="63">
        <v>45607.749999999374</v>
      </c>
      <c r="B264" s="70">
        <v>204.815</v>
      </c>
      <c r="C264" s="71">
        <v>16855.793117600002</v>
      </c>
      <c r="D264" s="66">
        <v>0</v>
      </c>
      <c r="E264" s="66">
        <v>0</v>
      </c>
      <c r="F264" s="19">
        <f t="shared" si="45"/>
        <v>204.815</v>
      </c>
      <c r="G264" s="19">
        <f t="shared" si="45"/>
        <v>16855.793117600002</v>
      </c>
      <c r="H264" s="67">
        <v>0</v>
      </c>
      <c r="I264" s="34">
        <f t="shared" si="46"/>
        <v>204.815</v>
      </c>
      <c r="J264" s="68">
        <f t="shared" si="47"/>
        <v>82.297649672143166</v>
      </c>
      <c r="K264" s="110">
        <v>1.34</v>
      </c>
      <c r="L264" s="68">
        <f t="shared" si="48"/>
        <v>22.036000000000001</v>
      </c>
      <c r="M264" s="68">
        <f t="shared" ref="M264:Q279" si="51">M263</f>
        <v>0</v>
      </c>
      <c r="N264" s="68">
        <f t="shared" si="51"/>
        <v>40.145597269186297</v>
      </c>
      <c r="O264" s="68">
        <f t="shared" si="51"/>
        <v>37.993867546882235</v>
      </c>
      <c r="P264" s="68">
        <f t="shared" si="51"/>
        <v>0</v>
      </c>
      <c r="Q264" s="68">
        <f t="shared" si="51"/>
        <v>0</v>
      </c>
      <c r="R264" s="68">
        <f t="shared" si="49"/>
        <v>40.145597269186297</v>
      </c>
      <c r="S264" s="68">
        <f t="shared" si="44"/>
        <v>42.152052402956869</v>
      </c>
      <c r="T264" s="68">
        <f t="shared" si="50"/>
        <v>8633.3726129116112</v>
      </c>
      <c r="U264" s="43"/>
    </row>
    <row r="265" spans="1:21" x14ac:dyDescent="0.35">
      <c r="A265" s="63">
        <v>45607.791666666039</v>
      </c>
      <c r="B265" s="70">
        <v>311.166</v>
      </c>
      <c r="C265" s="71">
        <v>10733.54048028</v>
      </c>
      <c r="D265" s="66">
        <v>105.2</v>
      </c>
      <c r="E265" s="66">
        <v>3628.8290000000002</v>
      </c>
      <c r="F265" s="19">
        <f t="shared" si="45"/>
        <v>205.96600000000001</v>
      </c>
      <c r="G265" s="19">
        <f t="shared" si="45"/>
        <v>7104.7114802800006</v>
      </c>
      <c r="H265" s="67">
        <v>0</v>
      </c>
      <c r="I265" s="34">
        <f t="shared" si="46"/>
        <v>205.96600000000001</v>
      </c>
      <c r="J265" s="68">
        <f t="shared" si="47"/>
        <v>34.49458396181894</v>
      </c>
      <c r="K265" s="110">
        <v>1.34</v>
      </c>
      <c r="L265" s="68">
        <f t="shared" si="48"/>
        <v>22.036000000000001</v>
      </c>
      <c r="M265" s="68">
        <f t="shared" si="51"/>
        <v>0</v>
      </c>
      <c r="N265" s="68">
        <f t="shared" si="51"/>
        <v>40.145597269186297</v>
      </c>
      <c r="O265" s="68">
        <f t="shared" si="51"/>
        <v>37.993867546882235</v>
      </c>
      <c r="P265" s="68">
        <f t="shared" si="51"/>
        <v>0</v>
      </c>
      <c r="Q265" s="68">
        <f t="shared" si="51"/>
        <v>0</v>
      </c>
      <c r="R265" s="68">
        <f t="shared" si="49"/>
        <v>40.145597269186297</v>
      </c>
      <c r="S265" s="68">
        <f t="shared" si="44"/>
        <v>0</v>
      </c>
      <c r="T265" s="68">
        <f t="shared" si="50"/>
        <v>0</v>
      </c>
      <c r="U265" s="43"/>
    </row>
    <row r="266" spans="1:21" x14ac:dyDescent="0.35">
      <c r="A266" s="63">
        <v>45607.833333332703</v>
      </c>
      <c r="B266" s="70">
        <v>235.458</v>
      </c>
      <c r="C266" s="71">
        <v>6640.5701732400003</v>
      </c>
      <c r="D266" s="66">
        <v>0</v>
      </c>
      <c r="E266" s="66">
        <v>0</v>
      </c>
      <c r="F266" s="19">
        <f t="shared" si="45"/>
        <v>235.458</v>
      </c>
      <c r="G266" s="19">
        <f t="shared" si="45"/>
        <v>6640.5701732400003</v>
      </c>
      <c r="H266" s="67">
        <v>0</v>
      </c>
      <c r="I266" s="34">
        <f t="shared" si="46"/>
        <v>235.458</v>
      </c>
      <c r="J266" s="68">
        <f t="shared" si="47"/>
        <v>28.202780000000001</v>
      </c>
      <c r="K266" s="110">
        <v>1.34</v>
      </c>
      <c r="L266" s="68">
        <f t="shared" si="48"/>
        <v>22.036000000000001</v>
      </c>
      <c r="M266" s="68">
        <f t="shared" si="51"/>
        <v>0</v>
      </c>
      <c r="N266" s="68">
        <f t="shared" si="51"/>
        <v>40.145597269186297</v>
      </c>
      <c r="O266" s="68">
        <f t="shared" si="51"/>
        <v>37.993867546882235</v>
      </c>
      <c r="P266" s="68">
        <f t="shared" si="51"/>
        <v>0</v>
      </c>
      <c r="Q266" s="68">
        <f t="shared" si="51"/>
        <v>0</v>
      </c>
      <c r="R266" s="68">
        <f t="shared" si="49"/>
        <v>40.145597269186297</v>
      </c>
      <c r="S266" s="68">
        <f t="shared" si="44"/>
        <v>0</v>
      </c>
      <c r="T266" s="68">
        <f t="shared" si="50"/>
        <v>0</v>
      </c>
      <c r="U266" s="43"/>
    </row>
    <row r="267" spans="1:21" x14ac:dyDescent="0.35">
      <c r="A267" s="63">
        <v>45607.874999999367</v>
      </c>
      <c r="B267" s="70">
        <v>206.15699999999998</v>
      </c>
      <c r="C267" s="71">
        <v>5749.0589066700004</v>
      </c>
      <c r="D267" s="66">
        <v>0</v>
      </c>
      <c r="E267" s="66">
        <v>0</v>
      </c>
      <c r="F267" s="19">
        <f t="shared" si="45"/>
        <v>206.15699999999998</v>
      </c>
      <c r="G267" s="19">
        <f t="shared" si="45"/>
        <v>5749.0589066700004</v>
      </c>
      <c r="H267" s="67">
        <v>0</v>
      </c>
      <c r="I267" s="34">
        <f t="shared" si="46"/>
        <v>206.15699999999998</v>
      </c>
      <c r="J267" s="68">
        <f t="shared" si="47"/>
        <v>27.886799413408234</v>
      </c>
      <c r="K267" s="110">
        <v>1.34</v>
      </c>
      <c r="L267" s="68">
        <f t="shared" si="48"/>
        <v>22.036000000000001</v>
      </c>
      <c r="M267" s="68">
        <f t="shared" si="51"/>
        <v>0</v>
      </c>
      <c r="N267" s="68">
        <f t="shared" si="51"/>
        <v>40.145597269186297</v>
      </c>
      <c r="O267" s="68">
        <f t="shared" si="51"/>
        <v>37.993867546882235</v>
      </c>
      <c r="P267" s="68">
        <f t="shared" si="51"/>
        <v>0</v>
      </c>
      <c r="Q267" s="68">
        <f t="shared" si="51"/>
        <v>0</v>
      </c>
      <c r="R267" s="68">
        <f t="shared" si="49"/>
        <v>40.145597269186297</v>
      </c>
      <c r="S267" s="68">
        <f t="shared" si="44"/>
        <v>0</v>
      </c>
      <c r="T267" s="68">
        <f t="shared" si="50"/>
        <v>0</v>
      </c>
      <c r="U267" s="43"/>
    </row>
    <row r="268" spans="1:21" x14ac:dyDescent="0.35">
      <c r="A268" s="63">
        <v>45607.916666666031</v>
      </c>
      <c r="B268" s="70">
        <v>239.8</v>
      </c>
      <c r="C268" s="71">
        <v>6116.1381819999997</v>
      </c>
      <c r="D268" s="66">
        <v>0</v>
      </c>
      <c r="E268" s="66">
        <v>0</v>
      </c>
      <c r="F268" s="19">
        <f t="shared" si="45"/>
        <v>239.8</v>
      </c>
      <c r="G268" s="19">
        <f t="shared" si="45"/>
        <v>6116.1381819999997</v>
      </c>
      <c r="H268" s="67">
        <v>0</v>
      </c>
      <c r="I268" s="34">
        <f t="shared" si="46"/>
        <v>239.8</v>
      </c>
      <c r="J268" s="68">
        <f t="shared" si="47"/>
        <v>25.505163394495412</v>
      </c>
      <c r="K268" s="110">
        <v>1.34</v>
      </c>
      <c r="L268" s="68">
        <f t="shared" si="48"/>
        <v>22.036000000000001</v>
      </c>
      <c r="M268" s="68">
        <f t="shared" si="51"/>
        <v>0</v>
      </c>
      <c r="N268" s="68">
        <f t="shared" si="51"/>
        <v>40.145597269186297</v>
      </c>
      <c r="O268" s="68">
        <f t="shared" si="51"/>
        <v>37.993867546882235</v>
      </c>
      <c r="P268" s="68">
        <f t="shared" si="51"/>
        <v>0</v>
      </c>
      <c r="Q268" s="68">
        <f t="shared" si="51"/>
        <v>0</v>
      </c>
      <c r="R268" s="68">
        <f t="shared" si="49"/>
        <v>40.145597269186297</v>
      </c>
      <c r="S268" s="68">
        <f t="shared" si="44"/>
        <v>0</v>
      </c>
      <c r="T268" s="68">
        <f t="shared" si="50"/>
        <v>0</v>
      </c>
      <c r="U268" s="43"/>
    </row>
    <row r="269" spans="1:21" x14ac:dyDescent="0.35">
      <c r="A269" s="63">
        <v>45607.958333332695</v>
      </c>
      <c r="B269" s="70">
        <v>232.46799999999999</v>
      </c>
      <c r="C269" s="71">
        <v>5961.65194178</v>
      </c>
      <c r="D269" s="66">
        <v>0</v>
      </c>
      <c r="E269" s="66">
        <v>0</v>
      </c>
      <c r="F269" s="19">
        <f t="shared" si="45"/>
        <v>232.46799999999999</v>
      </c>
      <c r="G269" s="19">
        <f t="shared" si="45"/>
        <v>5961.65194178</v>
      </c>
      <c r="H269" s="67">
        <v>0</v>
      </c>
      <c r="I269" s="34">
        <f t="shared" si="46"/>
        <v>232.46799999999999</v>
      </c>
      <c r="J269" s="68">
        <f t="shared" si="47"/>
        <v>25.645043368463618</v>
      </c>
      <c r="K269" s="110">
        <v>1.34</v>
      </c>
      <c r="L269" s="68">
        <f t="shared" si="48"/>
        <v>22.036000000000001</v>
      </c>
      <c r="M269" s="68">
        <f t="shared" si="51"/>
        <v>0</v>
      </c>
      <c r="N269" s="68">
        <f t="shared" si="51"/>
        <v>40.145597269186297</v>
      </c>
      <c r="O269" s="68">
        <f t="shared" si="51"/>
        <v>37.993867546882235</v>
      </c>
      <c r="P269" s="68">
        <f t="shared" si="51"/>
        <v>0</v>
      </c>
      <c r="Q269" s="68">
        <f t="shared" si="51"/>
        <v>0</v>
      </c>
      <c r="R269" s="68">
        <f t="shared" si="49"/>
        <v>40.145597269186297</v>
      </c>
      <c r="S269" s="68">
        <f t="shared" si="44"/>
        <v>0</v>
      </c>
      <c r="T269" s="68">
        <f t="shared" si="50"/>
        <v>0</v>
      </c>
      <c r="U269" s="43"/>
    </row>
    <row r="270" spans="1:21" x14ac:dyDescent="0.35">
      <c r="A270" s="63">
        <v>45607.99999999936</v>
      </c>
      <c r="B270" s="70">
        <v>221.84899999999999</v>
      </c>
      <c r="C270" s="71">
        <v>4555.0032795000006</v>
      </c>
      <c r="D270" s="66">
        <v>0</v>
      </c>
      <c r="E270" s="66">
        <v>0</v>
      </c>
      <c r="F270" s="19">
        <f t="shared" si="45"/>
        <v>221.84899999999999</v>
      </c>
      <c r="G270" s="19">
        <f t="shared" si="45"/>
        <v>4555.0032795000006</v>
      </c>
      <c r="H270" s="67">
        <v>0</v>
      </c>
      <c r="I270" s="34">
        <f t="shared" si="46"/>
        <v>221.84899999999999</v>
      </c>
      <c r="J270" s="68">
        <f t="shared" si="47"/>
        <v>20.531998248808879</v>
      </c>
      <c r="K270" s="110">
        <v>1.34</v>
      </c>
      <c r="L270" s="68">
        <f t="shared" si="48"/>
        <v>22.036000000000001</v>
      </c>
      <c r="M270" s="68">
        <f t="shared" si="51"/>
        <v>0</v>
      </c>
      <c r="N270" s="68">
        <f t="shared" si="51"/>
        <v>40.145597269186297</v>
      </c>
      <c r="O270" s="68">
        <f t="shared" si="51"/>
        <v>37.993867546882235</v>
      </c>
      <c r="P270" s="68">
        <f t="shared" si="51"/>
        <v>0</v>
      </c>
      <c r="Q270" s="68">
        <f t="shared" si="51"/>
        <v>0</v>
      </c>
      <c r="R270" s="68">
        <f t="shared" si="49"/>
        <v>40.145597269186297</v>
      </c>
      <c r="S270" s="68">
        <f t="shared" si="44"/>
        <v>0</v>
      </c>
      <c r="T270" s="68">
        <f t="shared" si="50"/>
        <v>0</v>
      </c>
      <c r="U270" s="43"/>
    </row>
    <row r="271" spans="1:21" x14ac:dyDescent="0.35">
      <c r="A271" s="63">
        <v>45608.041666666024</v>
      </c>
      <c r="B271" s="64">
        <v>239.2</v>
      </c>
      <c r="C271" s="65">
        <v>4745.7280000000001</v>
      </c>
      <c r="D271" s="66">
        <v>29.87</v>
      </c>
      <c r="E271" s="66">
        <v>592.62099999999998</v>
      </c>
      <c r="F271" s="19">
        <f t="shared" si="45"/>
        <v>209.32999999999998</v>
      </c>
      <c r="G271" s="19">
        <f t="shared" si="45"/>
        <v>4153.107</v>
      </c>
      <c r="H271" s="67">
        <v>0</v>
      </c>
      <c r="I271" s="34">
        <f t="shared" si="46"/>
        <v>209.32999999999998</v>
      </c>
      <c r="J271" s="68">
        <f t="shared" si="47"/>
        <v>19.839999044570774</v>
      </c>
      <c r="K271" s="110">
        <v>1.34</v>
      </c>
      <c r="L271" s="68">
        <f t="shared" si="48"/>
        <v>22.036000000000001</v>
      </c>
      <c r="M271" s="68">
        <f t="shared" si="51"/>
        <v>0</v>
      </c>
      <c r="N271" s="68">
        <f t="shared" si="51"/>
        <v>40.145597269186297</v>
      </c>
      <c r="O271" s="68">
        <f t="shared" si="51"/>
        <v>37.993867546882235</v>
      </c>
      <c r="P271" s="68">
        <f t="shared" si="51"/>
        <v>0</v>
      </c>
      <c r="Q271" s="68">
        <f t="shared" si="51"/>
        <v>0</v>
      </c>
      <c r="R271" s="68">
        <f t="shared" si="49"/>
        <v>40.145597269186297</v>
      </c>
      <c r="S271" s="68">
        <f t="shared" si="44"/>
        <v>0</v>
      </c>
      <c r="T271" s="68">
        <f t="shared" si="50"/>
        <v>0</v>
      </c>
      <c r="U271" s="43"/>
    </row>
    <row r="272" spans="1:21" x14ac:dyDescent="0.35">
      <c r="A272" s="63">
        <v>45608.083333332688</v>
      </c>
      <c r="B272" s="70">
        <v>216</v>
      </c>
      <c r="C272" s="71">
        <v>3851.28</v>
      </c>
      <c r="D272" s="66">
        <v>15.525</v>
      </c>
      <c r="E272" s="66">
        <v>276.80200000000002</v>
      </c>
      <c r="F272" s="19">
        <f t="shared" si="45"/>
        <v>200.47499999999999</v>
      </c>
      <c r="G272" s="19">
        <f t="shared" si="45"/>
        <v>3574.4780000000001</v>
      </c>
      <c r="H272" s="67">
        <v>0</v>
      </c>
      <c r="I272" s="34">
        <f t="shared" si="46"/>
        <v>200.47499999999999</v>
      </c>
      <c r="J272" s="68">
        <f t="shared" si="47"/>
        <v>17.830043646339945</v>
      </c>
      <c r="K272" s="110">
        <v>1.34</v>
      </c>
      <c r="L272" s="68">
        <f t="shared" si="48"/>
        <v>22.036000000000001</v>
      </c>
      <c r="M272" s="68">
        <f t="shared" si="51"/>
        <v>0</v>
      </c>
      <c r="N272" s="68">
        <f t="shared" si="51"/>
        <v>40.145597269186297</v>
      </c>
      <c r="O272" s="68">
        <f t="shared" si="51"/>
        <v>37.993867546882235</v>
      </c>
      <c r="P272" s="68">
        <f t="shared" si="51"/>
        <v>0</v>
      </c>
      <c r="Q272" s="68">
        <f t="shared" si="51"/>
        <v>0</v>
      </c>
      <c r="R272" s="68">
        <f t="shared" si="49"/>
        <v>40.145597269186297</v>
      </c>
      <c r="S272" s="68">
        <f t="shared" si="44"/>
        <v>0</v>
      </c>
      <c r="T272" s="68">
        <f t="shared" si="50"/>
        <v>0</v>
      </c>
      <c r="U272" s="43"/>
    </row>
    <row r="273" spans="1:21" x14ac:dyDescent="0.35">
      <c r="A273" s="63">
        <v>45608.124999999352</v>
      </c>
      <c r="B273" s="70">
        <v>220.2</v>
      </c>
      <c r="C273" s="71">
        <v>3439.5239999999999</v>
      </c>
      <c r="D273" s="66">
        <v>26.501000000000001</v>
      </c>
      <c r="E273" s="66">
        <v>413.94600000000003</v>
      </c>
      <c r="F273" s="19">
        <f t="shared" si="45"/>
        <v>193.69899999999998</v>
      </c>
      <c r="G273" s="19">
        <f t="shared" si="45"/>
        <v>3025.578</v>
      </c>
      <c r="H273" s="67">
        <v>0</v>
      </c>
      <c r="I273" s="34">
        <f t="shared" si="46"/>
        <v>193.69899999999998</v>
      </c>
      <c r="J273" s="68">
        <f t="shared" si="47"/>
        <v>15.61999803819328</v>
      </c>
      <c r="K273" s="110">
        <v>1.34</v>
      </c>
      <c r="L273" s="68">
        <f t="shared" si="48"/>
        <v>22.036000000000001</v>
      </c>
      <c r="M273" s="68">
        <f t="shared" si="51"/>
        <v>0</v>
      </c>
      <c r="N273" s="68">
        <f t="shared" si="51"/>
        <v>40.145597269186297</v>
      </c>
      <c r="O273" s="68">
        <f t="shared" si="51"/>
        <v>37.993867546882235</v>
      </c>
      <c r="P273" s="68">
        <f t="shared" si="51"/>
        <v>0</v>
      </c>
      <c r="Q273" s="68">
        <f t="shared" si="51"/>
        <v>0</v>
      </c>
      <c r="R273" s="68">
        <f t="shared" si="49"/>
        <v>40.145597269186297</v>
      </c>
      <c r="S273" s="68">
        <f t="shared" si="44"/>
        <v>0</v>
      </c>
      <c r="T273" s="68">
        <f t="shared" si="50"/>
        <v>0</v>
      </c>
      <c r="U273" s="43"/>
    </row>
    <row r="274" spans="1:21" x14ac:dyDescent="0.35">
      <c r="A274" s="63">
        <v>45608.166666666017</v>
      </c>
      <c r="B274" s="70">
        <v>228.2</v>
      </c>
      <c r="C274" s="71">
        <v>3591.8679999999999</v>
      </c>
      <c r="D274" s="66">
        <v>30.064</v>
      </c>
      <c r="E274" s="66">
        <v>473.20800000000003</v>
      </c>
      <c r="F274" s="19">
        <f t="shared" si="45"/>
        <v>198.136</v>
      </c>
      <c r="G274" s="19">
        <f t="shared" si="45"/>
        <v>3118.66</v>
      </c>
      <c r="H274" s="67">
        <v>0</v>
      </c>
      <c r="I274" s="34">
        <f t="shared" si="46"/>
        <v>198.136</v>
      </c>
      <c r="J274" s="68">
        <f t="shared" si="47"/>
        <v>15.739996769895425</v>
      </c>
      <c r="K274" s="110">
        <v>1.34</v>
      </c>
      <c r="L274" s="68">
        <f t="shared" si="48"/>
        <v>22.036000000000001</v>
      </c>
      <c r="M274" s="68">
        <f t="shared" si="51"/>
        <v>0</v>
      </c>
      <c r="N274" s="68">
        <f t="shared" si="51"/>
        <v>40.145597269186297</v>
      </c>
      <c r="O274" s="68">
        <f t="shared" si="51"/>
        <v>37.993867546882235</v>
      </c>
      <c r="P274" s="68">
        <f t="shared" si="51"/>
        <v>0</v>
      </c>
      <c r="Q274" s="68">
        <f t="shared" si="51"/>
        <v>0</v>
      </c>
      <c r="R274" s="68">
        <f t="shared" si="49"/>
        <v>40.145597269186297</v>
      </c>
      <c r="S274" s="68">
        <f t="shared" si="44"/>
        <v>0</v>
      </c>
      <c r="T274" s="68">
        <f t="shared" si="50"/>
        <v>0</v>
      </c>
      <c r="U274" s="43"/>
    </row>
    <row r="275" spans="1:21" x14ac:dyDescent="0.35">
      <c r="A275" s="63">
        <v>45608.208333332681</v>
      </c>
      <c r="B275" s="70">
        <v>238.9</v>
      </c>
      <c r="C275" s="71">
        <v>4512.8209999999999</v>
      </c>
      <c r="D275" s="66">
        <v>27.280999999999999</v>
      </c>
      <c r="E275" s="66">
        <v>515.32899999999995</v>
      </c>
      <c r="F275" s="19">
        <f t="shared" si="45"/>
        <v>211.619</v>
      </c>
      <c r="G275" s="19">
        <f t="shared" si="45"/>
        <v>3997.4920000000002</v>
      </c>
      <c r="H275" s="67">
        <v>0</v>
      </c>
      <c r="I275" s="34">
        <f t="shared" si="46"/>
        <v>211.619</v>
      </c>
      <c r="J275" s="68">
        <f t="shared" si="47"/>
        <v>18.890042954555121</v>
      </c>
      <c r="K275" s="110">
        <v>1.34</v>
      </c>
      <c r="L275" s="68">
        <f t="shared" si="48"/>
        <v>22.036000000000001</v>
      </c>
      <c r="M275" s="68">
        <f t="shared" si="51"/>
        <v>0</v>
      </c>
      <c r="N275" s="68">
        <f t="shared" si="51"/>
        <v>40.145597269186297</v>
      </c>
      <c r="O275" s="68">
        <f t="shared" si="51"/>
        <v>37.993867546882235</v>
      </c>
      <c r="P275" s="68">
        <f t="shared" si="51"/>
        <v>0</v>
      </c>
      <c r="Q275" s="68">
        <f t="shared" si="51"/>
        <v>0</v>
      </c>
      <c r="R275" s="68">
        <f t="shared" si="49"/>
        <v>40.145597269186297</v>
      </c>
      <c r="S275" s="68">
        <f t="shared" si="44"/>
        <v>0</v>
      </c>
      <c r="T275" s="68">
        <f t="shared" si="50"/>
        <v>0</v>
      </c>
      <c r="U275" s="43"/>
    </row>
    <row r="276" spans="1:21" x14ac:dyDescent="0.35">
      <c r="A276" s="63">
        <v>45608.249999999345</v>
      </c>
      <c r="B276" s="70">
        <v>267.8</v>
      </c>
      <c r="C276" s="71">
        <v>5931.77</v>
      </c>
      <c r="D276" s="66">
        <v>25.08</v>
      </c>
      <c r="E276" s="66">
        <v>555.52300000000002</v>
      </c>
      <c r="F276" s="19">
        <f t="shared" si="45"/>
        <v>242.72000000000003</v>
      </c>
      <c r="G276" s="19">
        <f t="shared" si="45"/>
        <v>5376.2470000000003</v>
      </c>
      <c r="H276" s="67">
        <v>0</v>
      </c>
      <c r="I276" s="34">
        <f t="shared" si="46"/>
        <v>242.72000000000003</v>
      </c>
      <c r="J276" s="68">
        <f t="shared" si="47"/>
        <v>22.149995880026367</v>
      </c>
      <c r="K276" s="110">
        <v>1.34</v>
      </c>
      <c r="L276" s="68">
        <f t="shared" si="48"/>
        <v>22.036000000000001</v>
      </c>
      <c r="M276" s="68">
        <f t="shared" si="51"/>
        <v>0</v>
      </c>
      <c r="N276" s="68">
        <f t="shared" si="51"/>
        <v>40.145597269186297</v>
      </c>
      <c r="O276" s="68">
        <f t="shared" si="51"/>
        <v>37.993867546882235</v>
      </c>
      <c r="P276" s="68">
        <f t="shared" si="51"/>
        <v>0</v>
      </c>
      <c r="Q276" s="68">
        <f t="shared" si="51"/>
        <v>0</v>
      </c>
      <c r="R276" s="68">
        <f t="shared" si="49"/>
        <v>40.145597269186297</v>
      </c>
      <c r="S276" s="68">
        <f t="shared" si="44"/>
        <v>0</v>
      </c>
      <c r="T276" s="68">
        <f t="shared" si="50"/>
        <v>0</v>
      </c>
      <c r="U276" s="43"/>
    </row>
    <row r="277" spans="1:21" x14ac:dyDescent="0.35">
      <c r="A277" s="63">
        <v>45608.291666666009</v>
      </c>
      <c r="B277" s="70">
        <v>287.47300000000001</v>
      </c>
      <c r="C277" s="71">
        <v>11356.62661908</v>
      </c>
      <c r="D277" s="66">
        <v>0</v>
      </c>
      <c r="E277" s="66">
        <v>0</v>
      </c>
      <c r="F277" s="19">
        <f t="shared" si="45"/>
        <v>287.47300000000001</v>
      </c>
      <c r="G277" s="19">
        <f t="shared" si="45"/>
        <v>11356.62661908</v>
      </c>
      <c r="H277" s="67">
        <v>0</v>
      </c>
      <c r="I277" s="34">
        <f t="shared" si="46"/>
        <v>287.47300000000001</v>
      </c>
      <c r="J277" s="68">
        <f t="shared" si="47"/>
        <v>39.505020016071072</v>
      </c>
      <c r="K277" s="110">
        <v>1.34</v>
      </c>
      <c r="L277" s="68">
        <f t="shared" si="48"/>
        <v>22.036000000000001</v>
      </c>
      <c r="M277" s="68">
        <f t="shared" si="51"/>
        <v>0</v>
      </c>
      <c r="N277" s="68">
        <f t="shared" si="51"/>
        <v>40.145597269186297</v>
      </c>
      <c r="O277" s="68">
        <f t="shared" si="51"/>
        <v>37.993867546882235</v>
      </c>
      <c r="P277" s="68">
        <f t="shared" si="51"/>
        <v>0</v>
      </c>
      <c r="Q277" s="68">
        <f t="shared" si="51"/>
        <v>0</v>
      </c>
      <c r="R277" s="68">
        <f t="shared" si="49"/>
        <v>40.145597269186297</v>
      </c>
      <c r="S277" s="68">
        <f t="shared" si="44"/>
        <v>0</v>
      </c>
      <c r="T277" s="68">
        <f t="shared" si="50"/>
        <v>0</v>
      </c>
      <c r="U277" s="43"/>
    </row>
    <row r="278" spans="1:21" x14ac:dyDescent="0.35">
      <c r="A278" s="63">
        <v>45608.333333332674</v>
      </c>
      <c r="B278" s="70">
        <v>298.084</v>
      </c>
      <c r="C278" s="71">
        <v>12870.01126248</v>
      </c>
      <c r="D278" s="66">
        <v>0</v>
      </c>
      <c r="E278" s="66">
        <v>0</v>
      </c>
      <c r="F278" s="19">
        <f t="shared" si="45"/>
        <v>298.084</v>
      </c>
      <c r="G278" s="19">
        <f t="shared" si="45"/>
        <v>12870.01126248</v>
      </c>
      <c r="H278" s="67">
        <v>0</v>
      </c>
      <c r="I278" s="34">
        <f t="shared" si="46"/>
        <v>298.084</v>
      </c>
      <c r="J278" s="68">
        <f t="shared" si="47"/>
        <v>43.175786900605196</v>
      </c>
      <c r="K278" s="110">
        <v>1.34</v>
      </c>
      <c r="L278" s="68">
        <f t="shared" si="48"/>
        <v>22.036000000000001</v>
      </c>
      <c r="M278" s="68">
        <f t="shared" si="51"/>
        <v>0</v>
      </c>
      <c r="N278" s="68">
        <f t="shared" si="51"/>
        <v>40.145597269186297</v>
      </c>
      <c r="O278" s="68">
        <f t="shared" si="51"/>
        <v>37.993867546882235</v>
      </c>
      <c r="P278" s="68">
        <f t="shared" si="51"/>
        <v>0</v>
      </c>
      <c r="Q278" s="68">
        <f t="shared" si="51"/>
        <v>0</v>
      </c>
      <c r="R278" s="68">
        <f t="shared" si="49"/>
        <v>40.145597269186297</v>
      </c>
      <c r="S278" s="68">
        <f t="shared" si="44"/>
        <v>3.0301896314188994</v>
      </c>
      <c r="T278" s="68">
        <f t="shared" si="50"/>
        <v>903.25104609187122</v>
      </c>
      <c r="U278" s="43"/>
    </row>
    <row r="279" spans="1:21" x14ac:dyDescent="0.35">
      <c r="A279" s="63">
        <v>45608.374999999338</v>
      </c>
      <c r="B279" s="70">
        <v>318.12400000000002</v>
      </c>
      <c r="C279" s="71">
        <v>8204.6560910400003</v>
      </c>
      <c r="D279" s="66">
        <v>0</v>
      </c>
      <c r="E279" s="66">
        <v>0</v>
      </c>
      <c r="F279" s="19">
        <f t="shared" si="45"/>
        <v>318.12400000000002</v>
      </c>
      <c r="G279" s="19">
        <f t="shared" si="45"/>
        <v>8204.6560910400003</v>
      </c>
      <c r="H279" s="67">
        <v>0</v>
      </c>
      <c r="I279" s="34">
        <f t="shared" si="46"/>
        <v>318.12400000000002</v>
      </c>
      <c r="J279" s="68">
        <f t="shared" si="47"/>
        <v>25.790748547861838</v>
      </c>
      <c r="K279" s="110">
        <v>1.34</v>
      </c>
      <c r="L279" s="68">
        <f t="shared" si="48"/>
        <v>22.036000000000001</v>
      </c>
      <c r="M279" s="68">
        <f t="shared" si="51"/>
        <v>0</v>
      </c>
      <c r="N279" s="68">
        <f t="shared" si="51"/>
        <v>40.145597269186297</v>
      </c>
      <c r="O279" s="68">
        <f t="shared" si="51"/>
        <v>37.993867546882235</v>
      </c>
      <c r="P279" s="68">
        <f t="shared" si="51"/>
        <v>0</v>
      </c>
      <c r="Q279" s="68">
        <f t="shared" si="51"/>
        <v>0</v>
      </c>
      <c r="R279" s="68">
        <f t="shared" si="49"/>
        <v>40.145597269186297</v>
      </c>
      <c r="S279" s="68">
        <f t="shared" si="44"/>
        <v>0</v>
      </c>
      <c r="T279" s="68">
        <f t="shared" si="50"/>
        <v>0</v>
      </c>
      <c r="U279" s="43"/>
    </row>
    <row r="280" spans="1:21" x14ac:dyDescent="0.35">
      <c r="A280" s="63">
        <v>45608.416666666002</v>
      </c>
      <c r="B280" s="70">
        <v>330.8</v>
      </c>
      <c r="C280" s="71">
        <v>7621.6319999999996</v>
      </c>
      <c r="D280" s="66">
        <v>19.132000000000001</v>
      </c>
      <c r="E280" s="66">
        <v>440.803</v>
      </c>
      <c r="F280" s="19">
        <f t="shared" si="45"/>
        <v>311.66800000000001</v>
      </c>
      <c r="G280" s="19">
        <f t="shared" si="45"/>
        <v>7180.8289999999997</v>
      </c>
      <c r="H280" s="67">
        <v>0</v>
      </c>
      <c r="I280" s="34">
        <f t="shared" si="46"/>
        <v>311.66800000000001</v>
      </c>
      <c r="J280" s="68">
        <f t="shared" si="47"/>
        <v>23.03999448130703</v>
      </c>
      <c r="K280" s="110">
        <v>1.34</v>
      </c>
      <c r="L280" s="68">
        <f t="shared" si="48"/>
        <v>22.036000000000001</v>
      </c>
      <c r="M280" s="68">
        <f t="shared" ref="M280:Q295" si="52">M279</f>
        <v>0</v>
      </c>
      <c r="N280" s="68">
        <f t="shared" si="52"/>
        <v>40.145597269186297</v>
      </c>
      <c r="O280" s="68">
        <f t="shared" si="52"/>
        <v>37.993867546882235</v>
      </c>
      <c r="P280" s="68">
        <f t="shared" si="52"/>
        <v>0</v>
      </c>
      <c r="Q280" s="68">
        <f t="shared" si="52"/>
        <v>0</v>
      </c>
      <c r="R280" s="68">
        <f t="shared" si="49"/>
        <v>40.145597269186297</v>
      </c>
      <c r="S280" s="68">
        <f t="shared" si="44"/>
        <v>0</v>
      </c>
      <c r="T280" s="68">
        <f t="shared" si="50"/>
        <v>0</v>
      </c>
      <c r="U280" s="43"/>
    </row>
    <row r="281" spans="1:21" x14ac:dyDescent="0.35">
      <c r="A281" s="63">
        <v>45608.458333332666</v>
      </c>
      <c r="B281" s="70">
        <v>318.2</v>
      </c>
      <c r="C281" s="71">
        <v>7391.7860000000001</v>
      </c>
      <c r="D281" s="66">
        <v>26.855</v>
      </c>
      <c r="E281" s="66">
        <v>623.85299999999995</v>
      </c>
      <c r="F281" s="19">
        <f t="shared" si="45"/>
        <v>291.34499999999997</v>
      </c>
      <c r="G281" s="19">
        <f t="shared" si="45"/>
        <v>6767.933</v>
      </c>
      <c r="H281" s="67">
        <v>0</v>
      </c>
      <c r="I281" s="34">
        <f t="shared" si="46"/>
        <v>291.34499999999997</v>
      </c>
      <c r="J281" s="68">
        <f t="shared" si="47"/>
        <v>23.229961042750006</v>
      </c>
      <c r="K281" s="110">
        <v>1.34</v>
      </c>
      <c r="L281" s="68">
        <f t="shared" si="48"/>
        <v>22.036000000000001</v>
      </c>
      <c r="M281" s="68">
        <f t="shared" si="52"/>
        <v>0</v>
      </c>
      <c r="N281" s="68">
        <f t="shared" si="52"/>
        <v>40.145597269186297</v>
      </c>
      <c r="O281" s="68">
        <f t="shared" si="52"/>
        <v>37.993867546882235</v>
      </c>
      <c r="P281" s="68">
        <f t="shared" si="52"/>
        <v>0</v>
      </c>
      <c r="Q281" s="68">
        <f t="shared" si="52"/>
        <v>0</v>
      </c>
      <c r="R281" s="68">
        <f t="shared" si="49"/>
        <v>40.145597269186297</v>
      </c>
      <c r="S281" s="68">
        <f t="shared" si="44"/>
        <v>0</v>
      </c>
      <c r="T281" s="68">
        <f t="shared" si="50"/>
        <v>0</v>
      </c>
      <c r="U281" s="43"/>
    </row>
    <row r="282" spans="1:21" x14ac:dyDescent="0.35">
      <c r="A282" s="63">
        <v>45608.499999999331</v>
      </c>
      <c r="B282" s="70">
        <v>302.39999999999998</v>
      </c>
      <c r="C282" s="71">
        <v>7033.8239999999996</v>
      </c>
      <c r="D282" s="66">
        <v>25.132000000000001</v>
      </c>
      <c r="E282" s="66">
        <v>584.58100000000002</v>
      </c>
      <c r="F282" s="19">
        <f t="shared" si="45"/>
        <v>277.26799999999997</v>
      </c>
      <c r="G282" s="19">
        <f t="shared" si="45"/>
        <v>6449.2429999999995</v>
      </c>
      <c r="H282" s="67">
        <v>0</v>
      </c>
      <c r="I282" s="34">
        <f t="shared" si="46"/>
        <v>277.26799999999997</v>
      </c>
      <c r="J282" s="68">
        <f t="shared" si="47"/>
        <v>23.259961481310501</v>
      </c>
      <c r="K282" s="110">
        <v>1.34</v>
      </c>
      <c r="L282" s="68">
        <f t="shared" si="48"/>
        <v>22.036000000000001</v>
      </c>
      <c r="M282" s="68">
        <f t="shared" si="52"/>
        <v>0</v>
      </c>
      <c r="N282" s="68">
        <f t="shared" si="52"/>
        <v>40.145597269186297</v>
      </c>
      <c r="O282" s="68">
        <f t="shared" si="52"/>
        <v>37.993867546882235</v>
      </c>
      <c r="P282" s="68">
        <f t="shared" si="52"/>
        <v>0</v>
      </c>
      <c r="Q282" s="68">
        <f t="shared" si="52"/>
        <v>0</v>
      </c>
      <c r="R282" s="68">
        <f t="shared" si="49"/>
        <v>40.145597269186297</v>
      </c>
      <c r="S282" s="68">
        <f t="shared" si="44"/>
        <v>0</v>
      </c>
      <c r="T282" s="68">
        <f t="shared" si="50"/>
        <v>0</v>
      </c>
      <c r="U282" s="43"/>
    </row>
    <row r="283" spans="1:21" x14ac:dyDescent="0.35">
      <c r="A283" s="63">
        <v>45608.541666665995</v>
      </c>
      <c r="B283" s="70">
        <v>288.2</v>
      </c>
      <c r="C283" s="71">
        <v>6749.6440000000002</v>
      </c>
      <c r="D283" s="66">
        <v>14.481</v>
      </c>
      <c r="E283" s="66">
        <v>339.14499999999998</v>
      </c>
      <c r="F283" s="19">
        <f t="shared" si="45"/>
        <v>273.71899999999999</v>
      </c>
      <c r="G283" s="19">
        <f t="shared" si="45"/>
        <v>6410.4989999999998</v>
      </c>
      <c r="H283" s="67">
        <v>0</v>
      </c>
      <c r="I283" s="34">
        <f t="shared" si="46"/>
        <v>273.71899999999999</v>
      </c>
      <c r="J283" s="68">
        <f t="shared" si="47"/>
        <v>23.420000073067634</v>
      </c>
      <c r="K283" s="110">
        <v>1.34</v>
      </c>
      <c r="L283" s="68">
        <f t="shared" si="48"/>
        <v>22.036000000000001</v>
      </c>
      <c r="M283" s="68">
        <f t="shared" si="52"/>
        <v>0</v>
      </c>
      <c r="N283" s="68">
        <f t="shared" si="52"/>
        <v>40.145597269186297</v>
      </c>
      <c r="O283" s="68">
        <f t="shared" si="52"/>
        <v>37.993867546882235</v>
      </c>
      <c r="P283" s="68">
        <f t="shared" si="52"/>
        <v>0</v>
      </c>
      <c r="Q283" s="68">
        <f t="shared" si="52"/>
        <v>0</v>
      </c>
      <c r="R283" s="68">
        <f t="shared" si="49"/>
        <v>40.145597269186297</v>
      </c>
      <c r="S283" s="68">
        <f t="shared" si="44"/>
        <v>0</v>
      </c>
      <c r="T283" s="68">
        <f t="shared" si="50"/>
        <v>0</v>
      </c>
      <c r="U283" s="43"/>
    </row>
    <row r="284" spans="1:21" x14ac:dyDescent="0.35">
      <c r="A284" s="63">
        <v>45608.583333332659</v>
      </c>
      <c r="B284" s="70">
        <v>282.5</v>
      </c>
      <c r="C284" s="71">
        <v>6534.2250000000004</v>
      </c>
      <c r="D284" s="66">
        <v>15.993</v>
      </c>
      <c r="E284" s="66">
        <v>369.92899999999997</v>
      </c>
      <c r="F284" s="19">
        <f t="shared" si="45"/>
        <v>266.50700000000001</v>
      </c>
      <c r="G284" s="19">
        <f t="shared" si="45"/>
        <v>6164.2960000000003</v>
      </c>
      <c r="H284" s="67">
        <v>0</v>
      </c>
      <c r="I284" s="34">
        <f t="shared" si="46"/>
        <v>266.50700000000001</v>
      </c>
      <c r="J284" s="68">
        <f t="shared" si="47"/>
        <v>23.129959062988966</v>
      </c>
      <c r="K284" s="110">
        <v>1.34</v>
      </c>
      <c r="L284" s="68">
        <f t="shared" si="48"/>
        <v>22.036000000000001</v>
      </c>
      <c r="M284" s="68">
        <f t="shared" si="52"/>
        <v>0</v>
      </c>
      <c r="N284" s="68">
        <f t="shared" si="52"/>
        <v>40.145597269186297</v>
      </c>
      <c r="O284" s="68">
        <f t="shared" si="52"/>
        <v>37.993867546882235</v>
      </c>
      <c r="P284" s="68">
        <f t="shared" si="52"/>
        <v>0</v>
      </c>
      <c r="Q284" s="68">
        <f t="shared" si="52"/>
        <v>0</v>
      </c>
      <c r="R284" s="68">
        <f t="shared" si="49"/>
        <v>40.145597269186297</v>
      </c>
      <c r="S284" s="68">
        <f t="shared" si="44"/>
        <v>0</v>
      </c>
      <c r="T284" s="68">
        <f t="shared" si="50"/>
        <v>0</v>
      </c>
      <c r="U284" s="43"/>
    </row>
    <row r="285" spans="1:21" x14ac:dyDescent="0.35">
      <c r="A285" s="63">
        <v>45608.624999999323</v>
      </c>
      <c r="B285" s="70">
        <v>376.04600000000005</v>
      </c>
      <c r="C285" s="71">
        <v>8062.9650180600001</v>
      </c>
      <c r="D285" s="66">
        <v>0</v>
      </c>
      <c r="E285" s="66">
        <v>0</v>
      </c>
      <c r="F285" s="19">
        <f t="shared" si="45"/>
        <v>376.04600000000005</v>
      </c>
      <c r="G285" s="19">
        <f t="shared" si="45"/>
        <v>8062.9650180600001</v>
      </c>
      <c r="H285" s="67">
        <v>205.01999999999998</v>
      </c>
      <c r="I285" s="34">
        <f t="shared" si="46"/>
        <v>171.02600000000007</v>
      </c>
      <c r="J285" s="68">
        <f t="shared" si="47"/>
        <v>21.441432745089696</v>
      </c>
      <c r="K285" s="110">
        <v>1.34</v>
      </c>
      <c r="L285" s="68">
        <f t="shared" si="48"/>
        <v>22.036000000000001</v>
      </c>
      <c r="M285" s="68">
        <f t="shared" si="52"/>
        <v>0</v>
      </c>
      <c r="N285" s="68">
        <f t="shared" si="52"/>
        <v>40.145597269186297</v>
      </c>
      <c r="O285" s="68">
        <f t="shared" si="52"/>
        <v>37.993867546882235</v>
      </c>
      <c r="P285" s="68">
        <f t="shared" si="52"/>
        <v>0</v>
      </c>
      <c r="Q285" s="68">
        <f t="shared" si="52"/>
        <v>0</v>
      </c>
      <c r="R285" s="68">
        <f t="shared" si="49"/>
        <v>40.145597269186297</v>
      </c>
      <c r="S285" s="68">
        <f t="shared" si="44"/>
        <v>0</v>
      </c>
      <c r="T285" s="68">
        <f t="shared" si="50"/>
        <v>0</v>
      </c>
      <c r="U285" s="43"/>
    </row>
    <row r="286" spans="1:21" x14ac:dyDescent="0.35">
      <c r="A286" s="63">
        <v>45608.666666665988</v>
      </c>
      <c r="B286" s="70">
        <v>414.40499999999997</v>
      </c>
      <c r="C286" s="71">
        <v>8567.9275550999992</v>
      </c>
      <c r="D286" s="66">
        <v>0</v>
      </c>
      <c r="E286" s="66">
        <v>0</v>
      </c>
      <c r="F286" s="19">
        <f t="shared" si="45"/>
        <v>414.40499999999997</v>
      </c>
      <c r="G286" s="19">
        <f t="shared" si="45"/>
        <v>8567.9275550999992</v>
      </c>
      <c r="H286" s="67">
        <v>325.92999999999995</v>
      </c>
      <c r="I286" s="34">
        <f t="shared" si="46"/>
        <v>88.475000000000023</v>
      </c>
      <c r="J286" s="68">
        <f t="shared" si="47"/>
        <v>20.675251396821949</v>
      </c>
      <c r="K286" s="110">
        <v>1.34</v>
      </c>
      <c r="L286" s="68">
        <f t="shared" si="48"/>
        <v>22.036000000000001</v>
      </c>
      <c r="M286" s="68">
        <f t="shared" si="52"/>
        <v>0</v>
      </c>
      <c r="N286" s="68">
        <f t="shared" si="52"/>
        <v>40.145597269186297</v>
      </c>
      <c r="O286" s="68">
        <f t="shared" si="52"/>
        <v>37.993867546882235</v>
      </c>
      <c r="P286" s="68">
        <f t="shared" si="52"/>
        <v>0</v>
      </c>
      <c r="Q286" s="68">
        <f t="shared" si="52"/>
        <v>0</v>
      </c>
      <c r="R286" s="68">
        <f t="shared" si="49"/>
        <v>40.145597269186297</v>
      </c>
      <c r="S286" s="68">
        <f t="shared" si="44"/>
        <v>0</v>
      </c>
      <c r="T286" s="68">
        <f t="shared" si="50"/>
        <v>0</v>
      </c>
      <c r="U286" s="43"/>
    </row>
    <row r="287" spans="1:21" x14ac:dyDescent="0.35">
      <c r="A287" s="63">
        <v>45608.708333332652</v>
      </c>
      <c r="B287" s="70">
        <v>416.21199999999999</v>
      </c>
      <c r="C287" s="71">
        <v>12379.22994248</v>
      </c>
      <c r="D287" s="66">
        <v>0</v>
      </c>
      <c r="E287" s="66">
        <v>0</v>
      </c>
      <c r="F287" s="19">
        <f t="shared" si="45"/>
        <v>416.21199999999999</v>
      </c>
      <c r="G287" s="19">
        <f t="shared" si="45"/>
        <v>12379.22994248</v>
      </c>
      <c r="H287" s="67">
        <v>285.47000000000003</v>
      </c>
      <c r="I287" s="34">
        <f t="shared" si="46"/>
        <v>130.74199999999996</v>
      </c>
      <c r="J287" s="68">
        <f t="shared" si="47"/>
        <v>29.742606994704623</v>
      </c>
      <c r="K287" s="110">
        <v>1.34</v>
      </c>
      <c r="L287" s="68">
        <f t="shared" si="48"/>
        <v>22.036000000000001</v>
      </c>
      <c r="M287" s="68">
        <f t="shared" si="52"/>
        <v>0</v>
      </c>
      <c r="N287" s="68">
        <f t="shared" si="52"/>
        <v>40.145597269186297</v>
      </c>
      <c r="O287" s="68">
        <f t="shared" si="52"/>
        <v>37.993867546882235</v>
      </c>
      <c r="P287" s="68">
        <f t="shared" si="52"/>
        <v>0</v>
      </c>
      <c r="Q287" s="68">
        <f t="shared" si="52"/>
        <v>0</v>
      </c>
      <c r="R287" s="68">
        <f t="shared" si="49"/>
        <v>40.145597269186297</v>
      </c>
      <c r="S287" s="68">
        <f t="shared" si="44"/>
        <v>0</v>
      </c>
      <c r="T287" s="68">
        <f t="shared" si="50"/>
        <v>0</v>
      </c>
      <c r="U287" s="43"/>
    </row>
    <row r="288" spans="1:21" x14ac:dyDescent="0.35">
      <c r="A288" s="63">
        <v>45608.749999999316</v>
      </c>
      <c r="B288" s="70">
        <v>507.048</v>
      </c>
      <c r="C288" s="71">
        <v>30543.440802960002</v>
      </c>
      <c r="D288" s="66">
        <v>111.4</v>
      </c>
      <c r="E288" s="66">
        <v>6710.4880000000003</v>
      </c>
      <c r="F288" s="19">
        <f t="shared" si="45"/>
        <v>395.64800000000002</v>
      </c>
      <c r="G288" s="19">
        <f t="shared" si="45"/>
        <v>23832.952802960001</v>
      </c>
      <c r="H288" s="67">
        <v>196.41000000000008</v>
      </c>
      <c r="I288" s="34">
        <f t="shared" si="46"/>
        <v>199.23799999999994</v>
      </c>
      <c r="J288" s="68">
        <f t="shared" si="47"/>
        <v>60.237768933395337</v>
      </c>
      <c r="K288" s="110">
        <v>1.34</v>
      </c>
      <c r="L288" s="68">
        <f t="shared" si="48"/>
        <v>22.036000000000001</v>
      </c>
      <c r="M288" s="68">
        <f t="shared" si="52"/>
        <v>0</v>
      </c>
      <c r="N288" s="68">
        <f t="shared" si="52"/>
        <v>40.145597269186297</v>
      </c>
      <c r="O288" s="68">
        <f t="shared" si="52"/>
        <v>37.993867546882235</v>
      </c>
      <c r="P288" s="68">
        <f t="shared" si="52"/>
        <v>0</v>
      </c>
      <c r="Q288" s="68">
        <f t="shared" si="52"/>
        <v>0</v>
      </c>
      <c r="R288" s="68">
        <f t="shared" si="49"/>
        <v>40.145597269186297</v>
      </c>
      <c r="S288" s="68">
        <f t="shared" si="44"/>
        <v>20.09217166420904</v>
      </c>
      <c r="T288" s="68">
        <f t="shared" si="50"/>
        <v>4003.1240980336797</v>
      </c>
      <c r="U288" s="43"/>
    </row>
    <row r="289" spans="1:21" x14ac:dyDescent="0.35">
      <c r="A289" s="63">
        <v>45608.79166666598</v>
      </c>
      <c r="B289" s="70">
        <v>599.79200000000003</v>
      </c>
      <c r="C289" s="71">
        <v>19657.523028799998</v>
      </c>
      <c r="D289" s="66">
        <v>173.65100000000001</v>
      </c>
      <c r="E289" s="66">
        <v>5691.2079999999996</v>
      </c>
      <c r="F289" s="19">
        <f t="shared" si="45"/>
        <v>426.14100000000002</v>
      </c>
      <c r="G289" s="19">
        <f t="shared" si="45"/>
        <v>13966.3150288</v>
      </c>
      <c r="H289" s="67">
        <v>224.06999999999994</v>
      </c>
      <c r="I289" s="34">
        <f t="shared" si="46"/>
        <v>202.07100000000008</v>
      </c>
      <c r="J289" s="68">
        <f t="shared" si="47"/>
        <v>32.773929353899291</v>
      </c>
      <c r="K289" s="110">
        <v>1.34</v>
      </c>
      <c r="L289" s="68">
        <f t="shared" si="48"/>
        <v>22.036000000000001</v>
      </c>
      <c r="M289" s="68">
        <f t="shared" si="52"/>
        <v>0</v>
      </c>
      <c r="N289" s="68">
        <f t="shared" si="52"/>
        <v>40.145597269186297</v>
      </c>
      <c r="O289" s="68">
        <f t="shared" si="52"/>
        <v>37.993867546882235</v>
      </c>
      <c r="P289" s="68">
        <f t="shared" si="52"/>
        <v>0</v>
      </c>
      <c r="Q289" s="68">
        <f t="shared" si="52"/>
        <v>0</v>
      </c>
      <c r="R289" s="68">
        <f t="shared" si="49"/>
        <v>40.145597269186297</v>
      </c>
      <c r="S289" s="68">
        <f t="shared" si="44"/>
        <v>0</v>
      </c>
      <c r="T289" s="68">
        <f t="shared" si="50"/>
        <v>0</v>
      </c>
      <c r="U289" s="43"/>
    </row>
    <row r="290" spans="1:21" x14ac:dyDescent="0.35">
      <c r="A290" s="63">
        <v>45608.833333332645</v>
      </c>
      <c r="B290" s="70">
        <v>577.12300000000005</v>
      </c>
      <c r="C290" s="71">
        <v>16191.353130670001</v>
      </c>
      <c r="D290" s="66">
        <v>98.888999999999996</v>
      </c>
      <c r="E290" s="66">
        <v>2774.3679999999999</v>
      </c>
      <c r="F290" s="19">
        <f t="shared" si="45"/>
        <v>478.23400000000004</v>
      </c>
      <c r="G290" s="19">
        <f t="shared" si="45"/>
        <v>13416.98513067</v>
      </c>
      <c r="H290" s="67">
        <v>228.23000000000002</v>
      </c>
      <c r="I290" s="34">
        <f t="shared" si="46"/>
        <v>250.00400000000002</v>
      </c>
      <c r="J290" s="68">
        <f t="shared" si="47"/>
        <v>28.05527237852181</v>
      </c>
      <c r="K290" s="110">
        <v>1.34</v>
      </c>
      <c r="L290" s="68">
        <f t="shared" si="48"/>
        <v>22.036000000000001</v>
      </c>
      <c r="M290" s="68">
        <f t="shared" si="52"/>
        <v>0</v>
      </c>
      <c r="N290" s="68">
        <f t="shared" si="52"/>
        <v>40.145597269186297</v>
      </c>
      <c r="O290" s="68">
        <f t="shared" si="52"/>
        <v>37.993867546882235</v>
      </c>
      <c r="P290" s="68">
        <f t="shared" si="52"/>
        <v>0</v>
      </c>
      <c r="Q290" s="68">
        <f t="shared" si="52"/>
        <v>0</v>
      </c>
      <c r="R290" s="68">
        <f t="shared" si="49"/>
        <v>40.145597269186297</v>
      </c>
      <c r="S290" s="68">
        <f t="shared" si="44"/>
        <v>0</v>
      </c>
      <c r="T290" s="68">
        <f t="shared" si="50"/>
        <v>0</v>
      </c>
      <c r="U290" s="43"/>
    </row>
    <row r="291" spans="1:21" x14ac:dyDescent="0.35">
      <c r="A291" s="63">
        <v>45608.874999999309</v>
      </c>
      <c r="B291" s="70">
        <v>567.702</v>
      </c>
      <c r="C291" s="71">
        <v>17762.140958579999</v>
      </c>
      <c r="D291" s="66">
        <v>100.57899999999999</v>
      </c>
      <c r="E291" s="66">
        <v>3146.9090000000001</v>
      </c>
      <c r="F291" s="19">
        <f t="shared" si="45"/>
        <v>467.12299999999999</v>
      </c>
      <c r="G291" s="19">
        <f t="shared" si="45"/>
        <v>14615.23195858</v>
      </c>
      <c r="H291" s="67">
        <v>232.63</v>
      </c>
      <c r="I291" s="34">
        <f t="shared" si="46"/>
        <v>234.49299999999999</v>
      </c>
      <c r="J291" s="68">
        <f t="shared" si="47"/>
        <v>31.287759238102169</v>
      </c>
      <c r="K291" s="110">
        <v>1.34</v>
      </c>
      <c r="L291" s="68">
        <f t="shared" si="48"/>
        <v>22.036000000000001</v>
      </c>
      <c r="M291" s="68">
        <f t="shared" si="52"/>
        <v>0</v>
      </c>
      <c r="N291" s="68">
        <f t="shared" si="52"/>
        <v>40.145597269186297</v>
      </c>
      <c r="O291" s="68">
        <f t="shared" si="52"/>
        <v>37.993867546882235</v>
      </c>
      <c r="P291" s="68">
        <f t="shared" si="52"/>
        <v>0</v>
      </c>
      <c r="Q291" s="68">
        <f t="shared" si="52"/>
        <v>0</v>
      </c>
      <c r="R291" s="68">
        <f t="shared" si="49"/>
        <v>40.145597269186297</v>
      </c>
      <c r="S291" s="68">
        <f t="shared" si="44"/>
        <v>0</v>
      </c>
      <c r="T291" s="68">
        <f t="shared" si="50"/>
        <v>0</v>
      </c>
      <c r="U291" s="43"/>
    </row>
    <row r="292" spans="1:21" x14ac:dyDescent="0.35">
      <c r="A292" s="63">
        <v>45608.916666665973</v>
      </c>
      <c r="B292" s="70">
        <v>586.80200000000002</v>
      </c>
      <c r="C292" s="71">
        <v>16221.44886364</v>
      </c>
      <c r="D292" s="66">
        <v>107.14400000000001</v>
      </c>
      <c r="E292" s="66">
        <v>2961.8620000000001</v>
      </c>
      <c r="F292" s="19">
        <f t="shared" si="45"/>
        <v>479.65800000000002</v>
      </c>
      <c r="G292" s="19">
        <f t="shared" si="45"/>
        <v>13259.586863640001</v>
      </c>
      <c r="H292" s="67">
        <v>229.65999999999997</v>
      </c>
      <c r="I292" s="34">
        <f t="shared" si="46"/>
        <v>249.99800000000005</v>
      </c>
      <c r="J292" s="68">
        <f t="shared" si="47"/>
        <v>27.6438355320666</v>
      </c>
      <c r="K292" s="110">
        <v>1.34</v>
      </c>
      <c r="L292" s="68">
        <f t="shared" si="48"/>
        <v>22.036000000000001</v>
      </c>
      <c r="M292" s="68">
        <f t="shared" si="52"/>
        <v>0</v>
      </c>
      <c r="N292" s="68">
        <f t="shared" si="52"/>
        <v>40.145597269186297</v>
      </c>
      <c r="O292" s="68">
        <f t="shared" si="52"/>
        <v>37.993867546882235</v>
      </c>
      <c r="P292" s="68">
        <f t="shared" si="52"/>
        <v>0</v>
      </c>
      <c r="Q292" s="68">
        <f t="shared" si="52"/>
        <v>0</v>
      </c>
      <c r="R292" s="68">
        <f t="shared" si="49"/>
        <v>40.145597269186297</v>
      </c>
      <c r="S292" s="68">
        <f t="shared" si="44"/>
        <v>0</v>
      </c>
      <c r="T292" s="68">
        <f t="shared" si="50"/>
        <v>0</v>
      </c>
      <c r="U292" s="43"/>
    </row>
    <row r="293" spans="1:21" x14ac:dyDescent="0.35">
      <c r="A293" s="63">
        <v>45608.958333332637</v>
      </c>
      <c r="B293" s="70">
        <v>528.86199999999997</v>
      </c>
      <c r="C293" s="71">
        <v>11776.06967022</v>
      </c>
      <c r="D293" s="66">
        <v>65.153999999999996</v>
      </c>
      <c r="E293" s="66">
        <v>1450.7809999999999</v>
      </c>
      <c r="F293" s="19">
        <f t="shared" si="45"/>
        <v>463.70799999999997</v>
      </c>
      <c r="G293" s="19">
        <f t="shared" si="45"/>
        <v>10325.288670220001</v>
      </c>
      <c r="H293" s="67">
        <v>213.70000000000005</v>
      </c>
      <c r="I293" s="34">
        <f t="shared" si="46"/>
        <v>250.00799999999992</v>
      </c>
      <c r="J293" s="68">
        <f t="shared" si="47"/>
        <v>22.266790027819233</v>
      </c>
      <c r="K293" s="110">
        <v>1.34</v>
      </c>
      <c r="L293" s="68">
        <f t="shared" si="48"/>
        <v>22.036000000000001</v>
      </c>
      <c r="M293" s="68">
        <f t="shared" si="52"/>
        <v>0</v>
      </c>
      <c r="N293" s="68">
        <f t="shared" si="52"/>
        <v>40.145597269186297</v>
      </c>
      <c r="O293" s="68">
        <f t="shared" si="52"/>
        <v>37.993867546882235</v>
      </c>
      <c r="P293" s="68">
        <f t="shared" si="52"/>
        <v>0</v>
      </c>
      <c r="Q293" s="68">
        <f t="shared" si="52"/>
        <v>0</v>
      </c>
      <c r="R293" s="68">
        <f t="shared" si="49"/>
        <v>40.145597269186297</v>
      </c>
      <c r="S293" s="68">
        <f t="shared" si="44"/>
        <v>0</v>
      </c>
      <c r="T293" s="68">
        <f t="shared" si="50"/>
        <v>0</v>
      </c>
      <c r="U293" s="43"/>
    </row>
    <row r="294" spans="1:21" x14ac:dyDescent="0.35">
      <c r="A294" s="63">
        <v>45608.999999999302</v>
      </c>
      <c r="B294" s="70">
        <v>412.44600000000003</v>
      </c>
      <c r="C294" s="71">
        <v>12533.235940679999</v>
      </c>
      <c r="D294" s="66">
        <v>0</v>
      </c>
      <c r="E294" s="66">
        <v>0</v>
      </c>
      <c r="F294" s="19">
        <f t="shared" si="45"/>
        <v>412.44600000000003</v>
      </c>
      <c r="G294" s="19">
        <f t="shared" si="45"/>
        <v>12533.235940679999</v>
      </c>
      <c r="H294" s="67">
        <v>194.29999999999995</v>
      </c>
      <c r="I294" s="34">
        <f t="shared" si="46"/>
        <v>218.14600000000007</v>
      </c>
      <c r="J294" s="68">
        <f t="shared" si="47"/>
        <v>30.387580290947174</v>
      </c>
      <c r="K294" s="110">
        <v>1.34</v>
      </c>
      <c r="L294" s="68">
        <f t="shared" si="48"/>
        <v>22.036000000000001</v>
      </c>
      <c r="M294" s="68">
        <f t="shared" si="52"/>
        <v>0</v>
      </c>
      <c r="N294" s="68">
        <f t="shared" si="52"/>
        <v>40.145597269186297</v>
      </c>
      <c r="O294" s="68">
        <f t="shared" si="52"/>
        <v>37.993867546882235</v>
      </c>
      <c r="P294" s="68">
        <f t="shared" si="52"/>
        <v>0</v>
      </c>
      <c r="Q294" s="68">
        <f t="shared" si="52"/>
        <v>0</v>
      </c>
      <c r="R294" s="68">
        <f t="shared" si="49"/>
        <v>40.145597269186297</v>
      </c>
      <c r="S294" s="68">
        <f t="shared" si="44"/>
        <v>0</v>
      </c>
      <c r="T294" s="68">
        <f t="shared" si="50"/>
        <v>0</v>
      </c>
      <c r="U294" s="43"/>
    </row>
    <row r="295" spans="1:21" x14ac:dyDescent="0.35">
      <c r="A295" s="63">
        <v>45609.041666665966</v>
      </c>
      <c r="B295" s="64">
        <v>410.99099999999999</v>
      </c>
      <c r="C295" s="65">
        <v>9951.2469958299989</v>
      </c>
      <c r="D295" s="66">
        <v>0</v>
      </c>
      <c r="E295" s="66">
        <v>0</v>
      </c>
      <c r="F295" s="19">
        <f t="shared" si="45"/>
        <v>410.99099999999999</v>
      </c>
      <c r="G295" s="19">
        <f t="shared" si="45"/>
        <v>9951.2469958299989</v>
      </c>
      <c r="H295" s="67">
        <v>190.75</v>
      </c>
      <c r="I295" s="34">
        <f t="shared" si="46"/>
        <v>220.24099999999999</v>
      </c>
      <c r="J295" s="68">
        <f t="shared" si="47"/>
        <v>24.212810002725117</v>
      </c>
      <c r="K295" s="110">
        <v>2.17</v>
      </c>
      <c r="L295" s="68">
        <f t="shared" si="48"/>
        <v>30.667999999999999</v>
      </c>
      <c r="M295" s="68">
        <f t="shared" si="52"/>
        <v>0</v>
      </c>
      <c r="N295" s="68">
        <f t="shared" si="52"/>
        <v>40.145597269186297</v>
      </c>
      <c r="O295" s="68">
        <f t="shared" si="52"/>
        <v>37.993867546882235</v>
      </c>
      <c r="P295" s="68">
        <f t="shared" si="52"/>
        <v>0</v>
      </c>
      <c r="Q295" s="68">
        <f t="shared" si="52"/>
        <v>0</v>
      </c>
      <c r="R295" s="68">
        <f t="shared" si="49"/>
        <v>40.145597269186297</v>
      </c>
      <c r="S295" s="68">
        <f t="shared" si="44"/>
        <v>0</v>
      </c>
      <c r="T295" s="68">
        <f t="shared" si="50"/>
        <v>0</v>
      </c>
      <c r="U295" s="43"/>
    </row>
    <row r="296" spans="1:21" x14ac:dyDescent="0.35">
      <c r="A296" s="63">
        <v>45609.08333333263</v>
      </c>
      <c r="B296" s="70">
        <v>422.37</v>
      </c>
      <c r="C296" s="71">
        <v>10041.296559</v>
      </c>
      <c r="D296" s="66">
        <v>0</v>
      </c>
      <c r="E296" s="66">
        <v>0</v>
      </c>
      <c r="F296" s="19">
        <f t="shared" si="45"/>
        <v>422.37</v>
      </c>
      <c r="G296" s="19">
        <f t="shared" si="45"/>
        <v>10041.296559</v>
      </c>
      <c r="H296" s="67">
        <v>215.11</v>
      </c>
      <c r="I296" s="34">
        <f t="shared" si="46"/>
        <v>207.26</v>
      </c>
      <c r="J296" s="68">
        <f t="shared" si="47"/>
        <v>23.773697371972442</v>
      </c>
      <c r="K296" s="110">
        <v>2.17</v>
      </c>
      <c r="L296" s="68">
        <f t="shared" si="48"/>
        <v>30.667999999999999</v>
      </c>
      <c r="M296" s="68">
        <f t="shared" ref="M296:Q311" si="53">M295</f>
        <v>0</v>
      </c>
      <c r="N296" s="68">
        <f t="shared" si="53"/>
        <v>40.145597269186297</v>
      </c>
      <c r="O296" s="68">
        <f t="shared" si="53"/>
        <v>37.993867546882235</v>
      </c>
      <c r="P296" s="68">
        <f t="shared" si="53"/>
        <v>0</v>
      </c>
      <c r="Q296" s="68">
        <f t="shared" si="53"/>
        <v>0</v>
      </c>
      <c r="R296" s="68">
        <f t="shared" si="49"/>
        <v>40.145597269186297</v>
      </c>
      <c r="S296" s="68">
        <f t="shared" si="44"/>
        <v>0</v>
      </c>
      <c r="T296" s="68">
        <f t="shared" si="50"/>
        <v>0</v>
      </c>
      <c r="U296" s="43"/>
    </row>
    <row r="297" spans="1:21" x14ac:dyDescent="0.35">
      <c r="A297" s="63">
        <v>45609.124999999294</v>
      </c>
      <c r="B297" s="70">
        <v>434.21600000000001</v>
      </c>
      <c r="C297" s="71">
        <v>9796.3175659200006</v>
      </c>
      <c r="D297" s="66">
        <v>0</v>
      </c>
      <c r="E297" s="66">
        <v>0</v>
      </c>
      <c r="F297" s="19">
        <f t="shared" si="45"/>
        <v>434.21600000000001</v>
      </c>
      <c r="G297" s="19">
        <f t="shared" si="45"/>
        <v>9796.3175659200006</v>
      </c>
      <c r="H297" s="67">
        <v>260.93000000000006</v>
      </c>
      <c r="I297" s="34">
        <f t="shared" si="46"/>
        <v>173.28599999999994</v>
      </c>
      <c r="J297" s="68">
        <f t="shared" si="47"/>
        <v>22.560931807948119</v>
      </c>
      <c r="K297" s="110">
        <v>2.17</v>
      </c>
      <c r="L297" s="68">
        <f t="shared" si="48"/>
        <v>30.667999999999999</v>
      </c>
      <c r="M297" s="68">
        <f t="shared" si="53"/>
        <v>0</v>
      </c>
      <c r="N297" s="68">
        <f t="shared" si="53"/>
        <v>40.145597269186297</v>
      </c>
      <c r="O297" s="68">
        <f t="shared" si="53"/>
        <v>37.993867546882235</v>
      </c>
      <c r="P297" s="68">
        <f t="shared" si="53"/>
        <v>0</v>
      </c>
      <c r="Q297" s="68">
        <f t="shared" si="53"/>
        <v>0</v>
      </c>
      <c r="R297" s="68">
        <f t="shared" si="49"/>
        <v>40.145597269186297</v>
      </c>
      <c r="S297" s="68">
        <f t="shared" si="44"/>
        <v>0</v>
      </c>
      <c r="T297" s="68">
        <f t="shared" si="50"/>
        <v>0</v>
      </c>
      <c r="U297" s="43"/>
    </row>
    <row r="298" spans="1:21" x14ac:dyDescent="0.35">
      <c r="A298" s="63">
        <v>45609.166666665958</v>
      </c>
      <c r="B298" s="70">
        <v>444.82399999999996</v>
      </c>
      <c r="C298" s="71">
        <v>9900.6426185599994</v>
      </c>
      <c r="D298" s="66">
        <v>0</v>
      </c>
      <c r="E298" s="66">
        <v>0</v>
      </c>
      <c r="F298" s="19">
        <f t="shared" si="45"/>
        <v>444.82399999999996</v>
      </c>
      <c r="G298" s="19">
        <f t="shared" si="45"/>
        <v>9900.6426185599994</v>
      </c>
      <c r="H298" s="67">
        <v>278.56000000000006</v>
      </c>
      <c r="I298" s="34">
        <f t="shared" si="46"/>
        <v>166.2639999999999</v>
      </c>
      <c r="J298" s="68">
        <f t="shared" si="47"/>
        <v>22.25743803967412</v>
      </c>
      <c r="K298" s="110">
        <v>2.17</v>
      </c>
      <c r="L298" s="68">
        <f t="shared" si="48"/>
        <v>30.667999999999999</v>
      </c>
      <c r="M298" s="68">
        <f t="shared" si="53"/>
        <v>0</v>
      </c>
      <c r="N298" s="68">
        <f t="shared" si="53"/>
        <v>40.145597269186297</v>
      </c>
      <c r="O298" s="68">
        <f t="shared" si="53"/>
        <v>37.993867546882235</v>
      </c>
      <c r="P298" s="68">
        <f t="shared" si="53"/>
        <v>0</v>
      </c>
      <c r="Q298" s="68">
        <f t="shared" si="53"/>
        <v>0</v>
      </c>
      <c r="R298" s="68">
        <f t="shared" si="49"/>
        <v>40.145597269186297</v>
      </c>
      <c r="S298" s="68">
        <f t="shared" si="44"/>
        <v>0</v>
      </c>
      <c r="T298" s="68">
        <f t="shared" si="50"/>
        <v>0</v>
      </c>
      <c r="U298" s="43"/>
    </row>
    <row r="299" spans="1:21" x14ac:dyDescent="0.35">
      <c r="A299" s="63">
        <v>45609.208333332623</v>
      </c>
      <c r="B299" s="70">
        <v>462.64700000000005</v>
      </c>
      <c r="C299" s="71">
        <v>9552.0129576500003</v>
      </c>
      <c r="D299" s="66">
        <v>0</v>
      </c>
      <c r="E299" s="66">
        <v>0</v>
      </c>
      <c r="F299" s="19">
        <f t="shared" si="45"/>
        <v>462.64700000000005</v>
      </c>
      <c r="G299" s="19">
        <f t="shared" si="45"/>
        <v>9552.0129576500003</v>
      </c>
      <c r="H299" s="67">
        <v>348.5</v>
      </c>
      <c r="I299" s="34">
        <f t="shared" si="46"/>
        <v>114.14700000000005</v>
      </c>
      <c r="J299" s="68">
        <f t="shared" si="47"/>
        <v>20.646438770055788</v>
      </c>
      <c r="K299" s="110">
        <v>2.17</v>
      </c>
      <c r="L299" s="68">
        <f t="shared" si="48"/>
        <v>30.667999999999999</v>
      </c>
      <c r="M299" s="68">
        <f t="shared" si="53"/>
        <v>0</v>
      </c>
      <c r="N299" s="68">
        <f t="shared" si="53"/>
        <v>40.145597269186297</v>
      </c>
      <c r="O299" s="68">
        <f t="shared" si="53"/>
        <v>37.993867546882235</v>
      </c>
      <c r="P299" s="68">
        <f t="shared" si="53"/>
        <v>0</v>
      </c>
      <c r="Q299" s="68">
        <f t="shared" si="53"/>
        <v>0</v>
      </c>
      <c r="R299" s="68">
        <f t="shared" si="49"/>
        <v>40.145597269186297</v>
      </c>
      <c r="S299" s="68">
        <f t="shared" si="44"/>
        <v>0</v>
      </c>
      <c r="T299" s="68">
        <f t="shared" si="50"/>
        <v>0</v>
      </c>
      <c r="U299" s="43"/>
    </row>
    <row r="300" spans="1:21" x14ac:dyDescent="0.35">
      <c r="A300" s="63">
        <v>45609.249999999287</v>
      </c>
      <c r="B300" s="70">
        <v>493.10300000000001</v>
      </c>
      <c r="C300" s="71">
        <v>11749.885340180001</v>
      </c>
      <c r="D300" s="66">
        <v>0</v>
      </c>
      <c r="E300" s="66">
        <v>0</v>
      </c>
      <c r="F300" s="19">
        <f t="shared" si="45"/>
        <v>493.10300000000001</v>
      </c>
      <c r="G300" s="19">
        <f t="shared" si="45"/>
        <v>11749.885340180001</v>
      </c>
      <c r="H300" s="67">
        <v>347.74</v>
      </c>
      <c r="I300" s="34">
        <f t="shared" si="46"/>
        <v>145.363</v>
      </c>
      <c r="J300" s="68">
        <f t="shared" si="47"/>
        <v>23.828460464000422</v>
      </c>
      <c r="K300" s="110">
        <v>2.17</v>
      </c>
      <c r="L300" s="68">
        <f t="shared" si="48"/>
        <v>30.667999999999999</v>
      </c>
      <c r="M300" s="68">
        <f t="shared" si="53"/>
        <v>0</v>
      </c>
      <c r="N300" s="68">
        <f t="shared" si="53"/>
        <v>40.145597269186297</v>
      </c>
      <c r="O300" s="68">
        <f t="shared" si="53"/>
        <v>37.993867546882235</v>
      </c>
      <c r="P300" s="68">
        <f t="shared" si="53"/>
        <v>0</v>
      </c>
      <c r="Q300" s="68">
        <f t="shared" si="53"/>
        <v>0</v>
      </c>
      <c r="R300" s="68">
        <f t="shared" si="49"/>
        <v>40.145597269186297</v>
      </c>
      <c r="S300" s="68">
        <f t="shared" si="44"/>
        <v>0</v>
      </c>
      <c r="T300" s="68">
        <f t="shared" si="50"/>
        <v>0</v>
      </c>
      <c r="U300" s="43"/>
    </row>
    <row r="301" spans="1:21" x14ac:dyDescent="0.35">
      <c r="A301" s="63">
        <v>45609.291666665951</v>
      </c>
      <c r="B301" s="70">
        <v>542.85500000000002</v>
      </c>
      <c r="C301" s="71">
        <v>20125.491414100001</v>
      </c>
      <c r="D301" s="66">
        <v>8.9</v>
      </c>
      <c r="E301" s="66">
        <v>329.95299999999997</v>
      </c>
      <c r="F301" s="19">
        <f t="shared" si="45"/>
        <v>533.95500000000004</v>
      </c>
      <c r="G301" s="19">
        <f t="shared" si="45"/>
        <v>19795.538414099999</v>
      </c>
      <c r="H301" s="67">
        <v>354.31999999999994</v>
      </c>
      <c r="I301" s="34">
        <f t="shared" si="46"/>
        <v>179.6350000000001</v>
      </c>
      <c r="J301" s="68">
        <f t="shared" si="47"/>
        <v>37.07342082029384</v>
      </c>
      <c r="K301" s="110">
        <v>2.17</v>
      </c>
      <c r="L301" s="68">
        <f t="shared" si="48"/>
        <v>30.667999999999999</v>
      </c>
      <c r="M301" s="68">
        <f t="shared" si="53"/>
        <v>0</v>
      </c>
      <c r="N301" s="68">
        <f t="shared" si="53"/>
        <v>40.145597269186297</v>
      </c>
      <c r="O301" s="68">
        <f t="shared" si="53"/>
        <v>37.993867546882235</v>
      </c>
      <c r="P301" s="68">
        <f t="shared" si="53"/>
        <v>0</v>
      </c>
      <c r="Q301" s="68">
        <f t="shared" si="53"/>
        <v>0</v>
      </c>
      <c r="R301" s="68">
        <f t="shared" si="49"/>
        <v>40.145597269186297</v>
      </c>
      <c r="S301" s="68">
        <f t="shared" si="44"/>
        <v>0</v>
      </c>
      <c r="T301" s="68">
        <f t="shared" si="50"/>
        <v>0</v>
      </c>
      <c r="U301" s="43"/>
    </row>
    <row r="302" spans="1:21" x14ac:dyDescent="0.35">
      <c r="A302" s="63">
        <v>45609.333333332615</v>
      </c>
      <c r="B302" s="70">
        <v>594.47799999999995</v>
      </c>
      <c r="C302" s="71">
        <v>21877.854515620002</v>
      </c>
      <c r="D302" s="66">
        <v>69.3</v>
      </c>
      <c r="E302" s="66">
        <v>2550.3649999999998</v>
      </c>
      <c r="F302" s="19">
        <f t="shared" si="45"/>
        <v>525.178</v>
      </c>
      <c r="G302" s="19">
        <f t="shared" si="45"/>
        <v>19327.48951562</v>
      </c>
      <c r="H302" s="67">
        <v>316.36000000000013</v>
      </c>
      <c r="I302" s="34">
        <f t="shared" si="46"/>
        <v>208.81799999999987</v>
      </c>
      <c r="J302" s="68">
        <f t="shared" si="47"/>
        <v>36.801788185377148</v>
      </c>
      <c r="K302" s="110">
        <v>2.17</v>
      </c>
      <c r="L302" s="68">
        <f t="shared" si="48"/>
        <v>30.667999999999999</v>
      </c>
      <c r="M302" s="68">
        <f t="shared" si="53"/>
        <v>0</v>
      </c>
      <c r="N302" s="68">
        <f t="shared" si="53"/>
        <v>40.145597269186297</v>
      </c>
      <c r="O302" s="68">
        <f t="shared" si="53"/>
        <v>37.993867546882235</v>
      </c>
      <c r="P302" s="68">
        <f t="shared" si="53"/>
        <v>0</v>
      </c>
      <c r="Q302" s="68">
        <f t="shared" si="53"/>
        <v>0</v>
      </c>
      <c r="R302" s="68">
        <f t="shared" si="49"/>
        <v>40.145597269186297</v>
      </c>
      <c r="S302" s="68">
        <f t="shared" si="44"/>
        <v>0</v>
      </c>
      <c r="T302" s="68">
        <f t="shared" si="50"/>
        <v>0</v>
      </c>
      <c r="U302" s="43"/>
    </row>
    <row r="303" spans="1:21" x14ac:dyDescent="0.35">
      <c r="A303" s="63">
        <v>45609.37499999928</v>
      </c>
      <c r="B303" s="70">
        <v>644.75099999999998</v>
      </c>
      <c r="C303" s="71">
        <v>14214.270811140001</v>
      </c>
      <c r="D303" s="66">
        <v>78.340999999999994</v>
      </c>
      <c r="E303" s="66">
        <v>1727.117</v>
      </c>
      <c r="F303" s="19">
        <f t="shared" si="45"/>
        <v>566.41</v>
      </c>
      <c r="G303" s="19">
        <f t="shared" si="45"/>
        <v>12487.15381114</v>
      </c>
      <c r="H303" s="67">
        <v>395</v>
      </c>
      <c r="I303" s="34">
        <f t="shared" si="46"/>
        <v>171.40999999999997</v>
      </c>
      <c r="J303" s="68">
        <f t="shared" si="47"/>
        <v>22.04613938867605</v>
      </c>
      <c r="K303" s="110">
        <v>2.17</v>
      </c>
      <c r="L303" s="68">
        <f t="shared" si="48"/>
        <v>30.667999999999999</v>
      </c>
      <c r="M303" s="68">
        <f t="shared" si="53"/>
        <v>0</v>
      </c>
      <c r="N303" s="68">
        <f t="shared" si="53"/>
        <v>40.145597269186297</v>
      </c>
      <c r="O303" s="68">
        <f t="shared" si="53"/>
        <v>37.993867546882235</v>
      </c>
      <c r="P303" s="68">
        <f t="shared" si="53"/>
        <v>0</v>
      </c>
      <c r="Q303" s="68">
        <f t="shared" si="53"/>
        <v>0</v>
      </c>
      <c r="R303" s="68">
        <f t="shared" si="49"/>
        <v>40.145597269186297</v>
      </c>
      <c r="S303" s="68">
        <f t="shared" si="44"/>
        <v>0</v>
      </c>
      <c r="T303" s="68">
        <f t="shared" si="50"/>
        <v>0</v>
      </c>
      <c r="U303" s="43"/>
    </row>
    <row r="304" spans="1:21" x14ac:dyDescent="0.35">
      <c r="A304" s="63">
        <v>45609.416666665944</v>
      </c>
      <c r="B304" s="70">
        <v>520.61099999999999</v>
      </c>
      <c r="C304" s="71">
        <v>11313.28683856</v>
      </c>
      <c r="D304" s="66">
        <v>0</v>
      </c>
      <c r="E304" s="66">
        <v>0</v>
      </c>
      <c r="F304" s="19">
        <f t="shared" si="45"/>
        <v>520.61099999999999</v>
      </c>
      <c r="G304" s="19">
        <f t="shared" si="45"/>
        <v>11313.28683856</v>
      </c>
      <c r="H304" s="67">
        <v>290.72000000000003</v>
      </c>
      <c r="I304" s="34">
        <f t="shared" si="46"/>
        <v>229.89099999999996</v>
      </c>
      <c r="J304" s="68">
        <f t="shared" si="47"/>
        <v>21.730787168461671</v>
      </c>
      <c r="K304" s="110">
        <v>2.17</v>
      </c>
      <c r="L304" s="68">
        <f t="shared" si="48"/>
        <v>30.667999999999999</v>
      </c>
      <c r="M304" s="68">
        <f t="shared" si="53"/>
        <v>0</v>
      </c>
      <c r="N304" s="68">
        <f t="shared" si="53"/>
        <v>40.145597269186297</v>
      </c>
      <c r="O304" s="68">
        <f t="shared" si="53"/>
        <v>37.993867546882235</v>
      </c>
      <c r="P304" s="68">
        <f t="shared" si="53"/>
        <v>0</v>
      </c>
      <c r="Q304" s="68">
        <f t="shared" si="53"/>
        <v>0</v>
      </c>
      <c r="R304" s="68">
        <f t="shared" si="49"/>
        <v>40.145597269186297</v>
      </c>
      <c r="S304" s="68">
        <f t="shared" si="44"/>
        <v>0</v>
      </c>
      <c r="T304" s="68">
        <f t="shared" si="50"/>
        <v>0</v>
      </c>
      <c r="U304" s="43"/>
    </row>
    <row r="305" spans="1:21" x14ac:dyDescent="0.35">
      <c r="A305" s="63">
        <v>45609.458333332608</v>
      </c>
      <c r="B305" s="70">
        <v>484.14800000000002</v>
      </c>
      <c r="C305" s="71">
        <v>11973.146130879999</v>
      </c>
      <c r="D305" s="66">
        <v>0</v>
      </c>
      <c r="E305" s="66">
        <v>0</v>
      </c>
      <c r="F305" s="19">
        <f t="shared" si="45"/>
        <v>484.14800000000002</v>
      </c>
      <c r="G305" s="19">
        <f t="shared" si="45"/>
        <v>11973.146130879999</v>
      </c>
      <c r="H305" s="67">
        <v>367.19999999999993</v>
      </c>
      <c r="I305" s="34">
        <f t="shared" si="46"/>
        <v>116.94800000000009</v>
      </c>
      <c r="J305" s="68">
        <f t="shared" si="47"/>
        <v>24.730343058073149</v>
      </c>
      <c r="K305" s="110">
        <v>2.17</v>
      </c>
      <c r="L305" s="68">
        <f t="shared" si="48"/>
        <v>30.667999999999999</v>
      </c>
      <c r="M305" s="68">
        <f t="shared" si="53"/>
        <v>0</v>
      </c>
      <c r="N305" s="68">
        <f t="shared" si="53"/>
        <v>40.145597269186297</v>
      </c>
      <c r="O305" s="68">
        <f t="shared" si="53"/>
        <v>37.993867546882235</v>
      </c>
      <c r="P305" s="68">
        <f t="shared" si="53"/>
        <v>0</v>
      </c>
      <c r="Q305" s="68">
        <f t="shared" si="53"/>
        <v>0</v>
      </c>
      <c r="R305" s="68">
        <f t="shared" si="49"/>
        <v>40.145597269186297</v>
      </c>
      <c r="S305" s="68">
        <f t="shared" si="44"/>
        <v>0</v>
      </c>
      <c r="T305" s="68">
        <f t="shared" si="50"/>
        <v>0</v>
      </c>
      <c r="U305" s="43"/>
    </row>
    <row r="306" spans="1:21" x14ac:dyDescent="0.35">
      <c r="A306" s="63">
        <v>45609.499999999272</v>
      </c>
      <c r="B306" s="70">
        <v>448.69399999999996</v>
      </c>
      <c r="C306" s="71">
        <v>11275.83839468</v>
      </c>
      <c r="D306" s="66">
        <v>0</v>
      </c>
      <c r="E306" s="66">
        <v>0</v>
      </c>
      <c r="F306" s="19">
        <f t="shared" si="45"/>
        <v>448.69399999999996</v>
      </c>
      <c r="G306" s="19">
        <f t="shared" si="45"/>
        <v>11275.83839468</v>
      </c>
      <c r="H306" s="67">
        <v>344.74</v>
      </c>
      <c r="I306" s="34">
        <f t="shared" si="46"/>
        <v>103.95399999999995</v>
      </c>
      <c r="J306" s="68">
        <f t="shared" si="47"/>
        <v>25.130352522387199</v>
      </c>
      <c r="K306" s="110">
        <v>2.17</v>
      </c>
      <c r="L306" s="68">
        <f t="shared" si="48"/>
        <v>30.667999999999999</v>
      </c>
      <c r="M306" s="68">
        <f t="shared" si="53"/>
        <v>0</v>
      </c>
      <c r="N306" s="68">
        <f t="shared" si="53"/>
        <v>40.145597269186297</v>
      </c>
      <c r="O306" s="68">
        <f t="shared" si="53"/>
        <v>37.993867546882235</v>
      </c>
      <c r="P306" s="68">
        <f t="shared" si="53"/>
        <v>0</v>
      </c>
      <c r="Q306" s="68">
        <f t="shared" si="53"/>
        <v>0</v>
      </c>
      <c r="R306" s="68">
        <f t="shared" si="49"/>
        <v>40.145597269186297</v>
      </c>
      <c r="S306" s="68">
        <f t="shared" si="44"/>
        <v>0</v>
      </c>
      <c r="T306" s="68">
        <f t="shared" si="50"/>
        <v>0</v>
      </c>
      <c r="U306" s="43"/>
    </row>
    <row r="307" spans="1:21" x14ac:dyDescent="0.35">
      <c r="A307" s="63">
        <v>45609.541666665937</v>
      </c>
      <c r="B307" s="70">
        <v>423.68900000000002</v>
      </c>
      <c r="C307" s="71">
        <v>10145.755669030001</v>
      </c>
      <c r="D307" s="66">
        <v>0</v>
      </c>
      <c r="E307" s="66">
        <v>0</v>
      </c>
      <c r="F307" s="19">
        <f t="shared" si="45"/>
        <v>423.68900000000002</v>
      </c>
      <c r="G307" s="19">
        <f t="shared" si="45"/>
        <v>10145.755669030001</v>
      </c>
      <c r="H307" s="67">
        <v>201.25</v>
      </c>
      <c r="I307" s="34">
        <f t="shared" si="46"/>
        <v>222.43900000000002</v>
      </c>
      <c r="J307" s="68">
        <f t="shared" si="47"/>
        <v>23.946233366997962</v>
      </c>
      <c r="K307" s="110">
        <v>2.17</v>
      </c>
      <c r="L307" s="68">
        <f t="shared" si="48"/>
        <v>30.667999999999999</v>
      </c>
      <c r="M307" s="68">
        <f t="shared" si="53"/>
        <v>0</v>
      </c>
      <c r="N307" s="68">
        <f t="shared" si="53"/>
        <v>40.145597269186297</v>
      </c>
      <c r="O307" s="68">
        <f t="shared" si="53"/>
        <v>37.993867546882235</v>
      </c>
      <c r="P307" s="68">
        <f t="shared" si="53"/>
        <v>0</v>
      </c>
      <c r="Q307" s="68">
        <f t="shared" si="53"/>
        <v>0</v>
      </c>
      <c r="R307" s="68">
        <f t="shared" si="49"/>
        <v>40.145597269186297</v>
      </c>
      <c r="S307" s="68">
        <f t="shared" si="44"/>
        <v>0</v>
      </c>
      <c r="T307" s="68">
        <f t="shared" si="50"/>
        <v>0</v>
      </c>
      <c r="U307" s="43"/>
    </row>
    <row r="308" spans="1:21" x14ac:dyDescent="0.35">
      <c r="A308" s="63">
        <v>45609.583333332601</v>
      </c>
      <c r="B308" s="70">
        <v>417.02699999999999</v>
      </c>
      <c r="C308" s="71">
        <v>10447.15547279</v>
      </c>
      <c r="D308" s="66">
        <v>0</v>
      </c>
      <c r="E308" s="66">
        <v>0</v>
      </c>
      <c r="F308" s="19">
        <f t="shared" si="45"/>
        <v>417.02699999999999</v>
      </c>
      <c r="G308" s="19">
        <f t="shared" si="45"/>
        <v>10447.15547279</v>
      </c>
      <c r="H308" s="67">
        <v>324.5</v>
      </c>
      <c r="I308" s="34">
        <f t="shared" si="46"/>
        <v>92.526999999999987</v>
      </c>
      <c r="J308" s="68">
        <f t="shared" si="47"/>
        <v>25.051508590067311</v>
      </c>
      <c r="K308" s="110">
        <v>2.17</v>
      </c>
      <c r="L308" s="68">
        <f t="shared" si="48"/>
        <v>30.667999999999999</v>
      </c>
      <c r="M308" s="68">
        <f t="shared" si="53"/>
        <v>0</v>
      </c>
      <c r="N308" s="68">
        <f t="shared" si="53"/>
        <v>40.145597269186297</v>
      </c>
      <c r="O308" s="68">
        <f t="shared" si="53"/>
        <v>37.993867546882235</v>
      </c>
      <c r="P308" s="68">
        <f t="shared" si="53"/>
        <v>0</v>
      </c>
      <c r="Q308" s="68">
        <f t="shared" si="53"/>
        <v>0</v>
      </c>
      <c r="R308" s="68">
        <f t="shared" si="49"/>
        <v>40.145597269186297</v>
      </c>
      <c r="S308" s="68">
        <f t="shared" si="44"/>
        <v>0</v>
      </c>
      <c r="T308" s="68">
        <f t="shared" si="50"/>
        <v>0</v>
      </c>
      <c r="U308" s="43"/>
    </row>
    <row r="309" spans="1:21" x14ac:dyDescent="0.35">
      <c r="A309" s="63">
        <v>45609.624999999265</v>
      </c>
      <c r="B309" s="70">
        <v>402.83100000000002</v>
      </c>
      <c r="C309" s="71">
        <v>11290.496391870001</v>
      </c>
      <c r="D309" s="66">
        <v>0</v>
      </c>
      <c r="E309" s="66">
        <v>0</v>
      </c>
      <c r="F309" s="19">
        <f t="shared" si="45"/>
        <v>402.83100000000002</v>
      </c>
      <c r="G309" s="19">
        <f t="shared" si="45"/>
        <v>11290.496391870001</v>
      </c>
      <c r="H309" s="67">
        <v>201.38</v>
      </c>
      <c r="I309" s="34">
        <f t="shared" si="46"/>
        <v>201.45100000000002</v>
      </c>
      <c r="J309" s="68">
        <f t="shared" si="47"/>
        <v>28.027873703538212</v>
      </c>
      <c r="K309" s="110">
        <v>2.17</v>
      </c>
      <c r="L309" s="68">
        <f t="shared" si="48"/>
        <v>30.667999999999999</v>
      </c>
      <c r="M309" s="68">
        <f t="shared" si="53"/>
        <v>0</v>
      </c>
      <c r="N309" s="68">
        <f t="shared" si="53"/>
        <v>40.145597269186297</v>
      </c>
      <c r="O309" s="68">
        <f t="shared" si="53"/>
        <v>37.993867546882235</v>
      </c>
      <c r="P309" s="68">
        <f t="shared" si="53"/>
        <v>0</v>
      </c>
      <c r="Q309" s="68">
        <f t="shared" si="53"/>
        <v>0</v>
      </c>
      <c r="R309" s="68">
        <f t="shared" si="49"/>
        <v>40.145597269186297</v>
      </c>
      <c r="S309" s="68">
        <f t="shared" si="44"/>
        <v>0</v>
      </c>
      <c r="T309" s="68">
        <f t="shared" si="50"/>
        <v>0</v>
      </c>
      <c r="U309" s="43"/>
    </row>
    <row r="310" spans="1:21" x14ac:dyDescent="0.35">
      <c r="A310" s="63">
        <v>45609.666666665929</v>
      </c>
      <c r="B310" s="70">
        <v>404.71300000000002</v>
      </c>
      <c r="C310" s="71">
        <v>11430.368148130001</v>
      </c>
      <c r="D310" s="66">
        <v>0</v>
      </c>
      <c r="E310" s="66">
        <v>0</v>
      </c>
      <c r="F310" s="19">
        <f t="shared" si="45"/>
        <v>404.71300000000002</v>
      </c>
      <c r="G310" s="19">
        <f t="shared" si="45"/>
        <v>11430.368148130001</v>
      </c>
      <c r="H310" s="67">
        <v>305.22000000000003</v>
      </c>
      <c r="I310" s="34">
        <f t="shared" si="46"/>
        <v>99.492999999999995</v>
      </c>
      <c r="J310" s="68">
        <f t="shared" si="47"/>
        <v>28.243145508372599</v>
      </c>
      <c r="K310" s="110">
        <v>2.17</v>
      </c>
      <c r="L310" s="68">
        <f t="shared" si="48"/>
        <v>30.667999999999999</v>
      </c>
      <c r="M310" s="68">
        <f t="shared" si="53"/>
        <v>0</v>
      </c>
      <c r="N310" s="68">
        <f t="shared" si="53"/>
        <v>40.145597269186297</v>
      </c>
      <c r="O310" s="68">
        <f t="shared" si="53"/>
        <v>37.993867546882235</v>
      </c>
      <c r="P310" s="68">
        <f t="shared" si="53"/>
        <v>0</v>
      </c>
      <c r="Q310" s="68">
        <f t="shared" si="53"/>
        <v>0</v>
      </c>
      <c r="R310" s="68">
        <f t="shared" si="49"/>
        <v>40.145597269186297</v>
      </c>
      <c r="S310" s="68">
        <f t="shared" si="44"/>
        <v>0</v>
      </c>
      <c r="T310" s="68">
        <f t="shared" si="50"/>
        <v>0</v>
      </c>
      <c r="U310" s="43"/>
    </row>
    <row r="311" spans="1:21" x14ac:dyDescent="0.35">
      <c r="A311" s="63">
        <v>45609.708333332594</v>
      </c>
      <c r="B311" s="70">
        <v>399.14099999999996</v>
      </c>
      <c r="C311" s="71">
        <v>11397.436303870001</v>
      </c>
      <c r="D311" s="66">
        <v>0</v>
      </c>
      <c r="E311" s="66">
        <v>0</v>
      </c>
      <c r="F311" s="19">
        <f t="shared" si="45"/>
        <v>399.14099999999996</v>
      </c>
      <c r="G311" s="19">
        <f t="shared" si="45"/>
        <v>11397.436303870001</v>
      </c>
      <c r="H311" s="67">
        <v>235.11999999999989</v>
      </c>
      <c r="I311" s="34">
        <f t="shared" si="46"/>
        <v>164.02100000000007</v>
      </c>
      <c r="J311" s="68">
        <f t="shared" si="47"/>
        <v>28.554912434127296</v>
      </c>
      <c r="K311" s="110">
        <v>2.17</v>
      </c>
      <c r="L311" s="68">
        <f t="shared" si="48"/>
        <v>30.667999999999999</v>
      </c>
      <c r="M311" s="68">
        <f t="shared" si="53"/>
        <v>0</v>
      </c>
      <c r="N311" s="68">
        <f t="shared" si="53"/>
        <v>40.145597269186297</v>
      </c>
      <c r="O311" s="68">
        <f t="shared" si="53"/>
        <v>37.993867546882235</v>
      </c>
      <c r="P311" s="68">
        <f t="shared" si="53"/>
        <v>0</v>
      </c>
      <c r="Q311" s="68">
        <f t="shared" si="53"/>
        <v>0</v>
      </c>
      <c r="R311" s="68">
        <f t="shared" si="49"/>
        <v>40.145597269186297</v>
      </c>
      <c r="S311" s="68">
        <f t="shared" si="44"/>
        <v>0</v>
      </c>
      <c r="T311" s="68">
        <f t="shared" si="50"/>
        <v>0</v>
      </c>
      <c r="U311" s="43"/>
    </row>
    <row r="312" spans="1:21" x14ac:dyDescent="0.35">
      <c r="A312" s="63">
        <v>45609.749999999258</v>
      </c>
      <c r="B312" s="70">
        <v>519.76400000000001</v>
      </c>
      <c r="C312" s="71">
        <v>21246.018797920002</v>
      </c>
      <c r="D312" s="66">
        <v>110.1</v>
      </c>
      <c r="E312" s="66">
        <v>4500.4790000000003</v>
      </c>
      <c r="F312" s="19">
        <f t="shared" si="45"/>
        <v>409.66399999999999</v>
      </c>
      <c r="G312" s="19">
        <f t="shared" si="45"/>
        <v>16745.539797920002</v>
      </c>
      <c r="H312" s="67">
        <v>208.26999999999998</v>
      </c>
      <c r="I312" s="34">
        <f t="shared" si="46"/>
        <v>201.39400000000001</v>
      </c>
      <c r="J312" s="68">
        <f t="shared" si="47"/>
        <v>40.876278603733802</v>
      </c>
      <c r="K312" s="110">
        <v>2.17</v>
      </c>
      <c r="L312" s="68">
        <f t="shared" si="48"/>
        <v>30.667999999999999</v>
      </c>
      <c r="M312" s="68">
        <f t="shared" ref="M312:Q327" si="54">M311</f>
        <v>0</v>
      </c>
      <c r="N312" s="68">
        <f t="shared" si="54"/>
        <v>40.145597269186297</v>
      </c>
      <c r="O312" s="68">
        <f t="shared" si="54"/>
        <v>37.993867546882235</v>
      </c>
      <c r="P312" s="68">
        <f t="shared" si="54"/>
        <v>0</v>
      </c>
      <c r="Q312" s="68">
        <f t="shared" si="54"/>
        <v>0</v>
      </c>
      <c r="R312" s="68">
        <f t="shared" si="49"/>
        <v>40.145597269186297</v>
      </c>
      <c r="S312" s="68">
        <f t="shared" si="44"/>
        <v>0.73068133454750495</v>
      </c>
      <c r="T312" s="68">
        <f t="shared" si="50"/>
        <v>147.15483668986022</v>
      </c>
      <c r="U312" s="43"/>
    </row>
    <row r="313" spans="1:21" x14ac:dyDescent="0.35">
      <c r="A313" s="63">
        <v>45609.791666665922</v>
      </c>
      <c r="B313" s="70">
        <v>603.64300000000003</v>
      </c>
      <c r="C313" s="71">
        <v>24564.056671859998</v>
      </c>
      <c r="D313" s="66">
        <v>200.2</v>
      </c>
      <c r="E313" s="66">
        <v>8146.7430000000004</v>
      </c>
      <c r="F313" s="19">
        <f t="shared" si="45"/>
        <v>403.44300000000004</v>
      </c>
      <c r="G313" s="19">
        <f t="shared" si="45"/>
        <v>16417.31367186</v>
      </c>
      <c r="H313" s="67">
        <v>188.64</v>
      </c>
      <c r="I313" s="34">
        <f t="shared" si="46"/>
        <v>214.80300000000005</v>
      </c>
      <c r="J313" s="68">
        <f t="shared" si="47"/>
        <v>40.693019018448702</v>
      </c>
      <c r="K313" s="110">
        <v>2.17</v>
      </c>
      <c r="L313" s="68">
        <f t="shared" si="48"/>
        <v>30.667999999999999</v>
      </c>
      <c r="M313" s="68">
        <f t="shared" si="54"/>
        <v>0</v>
      </c>
      <c r="N313" s="68">
        <f t="shared" si="54"/>
        <v>40.145597269186297</v>
      </c>
      <c r="O313" s="68">
        <f t="shared" si="54"/>
        <v>37.993867546882235</v>
      </c>
      <c r="P313" s="68">
        <f t="shared" si="54"/>
        <v>0</v>
      </c>
      <c r="Q313" s="68">
        <f t="shared" si="54"/>
        <v>0</v>
      </c>
      <c r="R313" s="68">
        <f t="shared" si="49"/>
        <v>40.145597269186297</v>
      </c>
      <c r="S313" s="68">
        <f t="shared" si="44"/>
        <v>0.54742174926240494</v>
      </c>
      <c r="T313" s="68">
        <f t="shared" si="50"/>
        <v>117.5878340068124</v>
      </c>
      <c r="U313" s="43"/>
    </row>
    <row r="314" spans="1:21" x14ac:dyDescent="0.35">
      <c r="A314" s="63">
        <v>45609.833333332586</v>
      </c>
      <c r="B314" s="70">
        <v>584.95299999999997</v>
      </c>
      <c r="C314" s="71">
        <v>29822.255181429999</v>
      </c>
      <c r="D314" s="66">
        <v>182.45</v>
      </c>
      <c r="E314" s="66">
        <v>9301.7219999999998</v>
      </c>
      <c r="F314" s="19">
        <f t="shared" si="45"/>
        <v>402.50299999999999</v>
      </c>
      <c r="G314" s="19">
        <f t="shared" si="45"/>
        <v>20520.533181430001</v>
      </c>
      <c r="H314" s="67">
        <v>191.93000000000006</v>
      </c>
      <c r="I314" s="34">
        <f t="shared" si="46"/>
        <v>210.57299999999992</v>
      </c>
      <c r="J314" s="68">
        <f t="shared" si="47"/>
        <v>50.982311141606402</v>
      </c>
      <c r="K314" s="110">
        <v>2.17</v>
      </c>
      <c r="L314" s="68">
        <f t="shared" si="48"/>
        <v>30.667999999999999</v>
      </c>
      <c r="M314" s="68">
        <f t="shared" si="54"/>
        <v>0</v>
      </c>
      <c r="N314" s="68">
        <f t="shared" si="54"/>
        <v>40.145597269186297</v>
      </c>
      <c r="O314" s="68">
        <f t="shared" si="54"/>
        <v>37.993867546882235</v>
      </c>
      <c r="P314" s="68">
        <f t="shared" si="54"/>
        <v>0</v>
      </c>
      <c r="Q314" s="68">
        <f t="shared" si="54"/>
        <v>0</v>
      </c>
      <c r="R314" s="68">
        <f t="shared" si="49"/>
        <v>40.145597269186297</v>
      </c>
      <c r="S314" s="68">
        <f t="shared" si="44"/>
        <v>10.836713872420106</v>
      </c>
      <c r="T314" s="68">
        <f t="shared" si="50"/>
        <v>2281.9193502571179</v>
      </c>
      <c r="U314" s="43"/>
    </row>
    <row r="315" spans="1:21" x14ac:dyDescent="0.35">
      <c r="A315" s="63">
        <v>45609.874999999251</v>
      </c>
      <c r="B315" s="70">
        <v>526.53200000000004</v>
      </c>
      <c r="C315" s="71">
        <v>21470.526997000001</v>
      </c>
      <c r="D315" s="66">
        <v>148.94999999999999</v>
      </c>
      <c r="E315" s="66">
        <v>6073.7709999999997</v>
      </c>
      <c r="F315" s="19">
        <f t="shared" si="45"/>
        <v>377.58200000000005</v>
      </c>
      <c r="G315" s="19">
        <f t="shared" si="45"/>
        <v>15396.755997</v>
      </c>
      <c r="H315" s="67">
        <v>186.41999999999996</v>
      </c>
      <c r="I315" s="34">
        <f t="shared" si="46"/>
        <v>191.16200000000009</v>
      </c>
      <c r="J315" s="68">
        <f t="shared" si="47"/>
        <v>40.777251026267137</v>
      </c>
      <c r="K315" s="110">
        <v>2.17</v>
      </c>
      <c r="L315" s="68">
        <f t="shared" si="48"/>
        <v>30.667999999999999</v>
      </c>
      <c r="M315" s="68">
        <f t="shared" si="54"/>
        <v>0</v>
      </c>
      <c r="N315" s="68">
        <f t="shared" si="54"/>
        <v>40.145597269186297</v>
      </c>
      <c r="O315" s="68">
        <f t="shared" si="54"/>
        <v>37.993867546882235</v>
      </c>
      <c r="P315" s="68">
        <f t="shared" si="54"/>
        <v>0</v>
      </c>
      <c r="Q315" s="68">
        <f t="shared" si="54"/>
        <v>0</v>
      </c>
      <c r="R315" s="68">
        <f t="shared" si="49"/>
        <v>40.145597269186297</v>
      </c>
      <c r="S315" s="68">
        <f t="shared" si="44"/>
        <v>0.63165375708084071</v>
      </c>
      <c r="T315" s="68">
        <f t="shared" si="50"/>
        <v>120.74819551108773</v>
      </c>
      <c r="U315" s="43"/>
    </row>
    <row r="316" spans="1:21" x14ac:dyDescent="0.35">
      <c r="A316" s="63">
        <v>45609.916666665915</v>
      </c>
      <c r="B316" s="70">
        <v>478.06200000000001</v>
      </c>
      <c r="C316" s="71">
        <v>16073.6156919</v>
      </c>
      <c r="D316" s="66">
        <v>92.55</v>
      </c>
      <c r="E316" s="66">
        <v>3111.7579999999998</v>
      </c>
      <c r="F316" s="19">
        <f t="shared" si="45"/>
        <v>385.512</v>
      </c>
      <c r="G316" s="19">
        <f t="shared" si="45"/>
        <v>12961.857691900001</v>
      </c>
      <c r="H316" s="67">
        <v>175.70000000000005</v>
      </c>
      <c r="I316" s="34">
        <f t="shared" si="46"/>
        <v>209.81199999999995</v>
      </c>
      <c r="J316" s="68">
        <f t="shared" si="47"/>
        <v>33.622449345026872</v>
      </c>
      <c r="K316" s="110">
        <v>2.17</v>
      </c>
      <c r="L316" s="68">
        <f t="shared" si="48"/>
        <v>30.667999999999999</v>
      </c>
      <c r="M316" s="68">
        <f t="shared" si="54"/>
        <v>0</v>
      </c>
      <c r="N316" s="68">
        <f t="shared" si="54"/>
        <v>40.145597269186297</v>
      </c>
      <c r="O316" s="68">
        <f t="shared" si="54"/>
        <v>37.993867546882235</v>
      </c>
      <c r="P316" s="68">
        <f t="shared" si="54"/>
        <v>0</v>
      </c>
      <c r="Q316" s="68">
        <f t="shared" si="54"/>
        <v>0</v>
      </c>
      <c r="R316" s="68">
        <f t="shared" si="49"/>
        <v>40.145597269186297</v>
      </c>
      <c r="S316" s="68">
        <f t="shared" si="44"/>
        <v>0</v>
      </c>
      <c r="T316" s="68">
        <f t="shared" si="50"/>
        <v>0</v>
      </c>
      <c r="U316" s="43"/>
    </row>
    <row r="317" spans="1:21" x14ac:dyDescent="0.35">
      <c r="A317" s="63">
        <v>45609.958333332579</v>
      </c>
      <c r="B317" s="70">
        <v>386.71899999999999</v>
      </c>
      <c r="C317" s="71">
        <v>11478.016068540001</v>
      </c>
      <c r="D317" s="66">
        <v>0</v>
      </c>
      <c r="E317" s="66">
        <v>0</v>
      </c>
      <c r="F317" s="19">
        <f t="shared" si="45"/>
        <v>386.71899999999999</v>
      </c>
      <c r="G317" s="19">
        <f t="shared" si="45"/>
        <v>11478.016068540001</v>
      </c>
      <c r="H317" s="67">
        <v>171.38</v>
      </c>
      <c r="I317" s="34">
        <f t="shared" si="46"/>
        <v>215.339</v>
      </c>
      <c r="J317" s="68">
        <f t="shared" si="47"/>
        <v>29.68050721205837</v>
      </c>
      <c r="K317" s="110">
        <v>2.17</v>
      </c>
      <c r="L317" s="68">
        <f t="shared" si="48"/>
        <v>30.667999999999999</v>
      </c>
      <c r="M317" s="68">
        <f t="shared" si="54"/>
        <v>0</v>
      </c>
      <c r="N317" s="68">
        <f t="shared" si="54"/>
        <v>40.145597269186297</v>
      </c>
      <c r="O317" s="68">
        <f t="shared" si="54"/>
        <v>37.993867546882235</v>
      </c>
      <c r="P317" s="68">
        <f t="shared" si="54"/>
        <v>0</v>
      </c>
      <c r="Q317" s="68">
        <f t="shared" si="54"/>
        <v>0</v>
      </c>
      <c r="R317" s="68">
        <f t="shared" si="49"/>
        <v>40.145597269186297</v>
      </c>
      <c r="S317" s="68">
        <f t="shared" si="44"/>
        <v>0</v>
      </c>
      <c r="T317" s="68">
        <f t="shared" si="50"/>
        <v>0</v>
      </c>
      <c r="U317" s="43"/>
    </row>
    <row r="318" spans="1:21" x14ac:dyDescent="0.35">
      <c r="A318" s="63">
        <v>45609.999999999243</v>
      </c>
      <c r="B318" s="70">
        <v>369.27499999999998</v>
      </c>
      <c r="C318" s="71">
        <v>9629.0145525000007</v>
      </c>
      <c r="D318" s="66">
        <v>0</v>
      </c>
      <c r="E318" s="66">
        <v>0</v>
      </c>
      <c r="F318" s="19">
        <f t="shared" si="45"/>
        <v>369.27499999999998</v>
      </c>
      <c r="G318" s="19">
        <f t="shared" si="45"/>
        <v>9629.0145525000007</v>
      </c>
      <c r="H318" s="67">
        <v>153.47000000000003</v>
      </c>
      <c r="I318" s="34">
        <f t="shared" si="46"/>
        <v>215.80499999999995</v>
      </c>
      <c r="J318" s="68">
        <f t="shared" si="47"/>
        <v>26.075457457179613</v>
      </c>
      <c r="K318" s="110">
        <v>2.17</v>
      </c>
      <c r="L318" s="68">
        <f t="shared" si="48"/>
        <v>30.667999999999999</v>
      </c>
      <c r="M318" s="68">
        <f t="shared" si="54"/>
        <v>0</v>
      </c>
      <c r="N318" s="68">
        <f t="shared" si="54"/>
        <v>40.145597269186297</v>
      </c>
      <c r="O318" s="68">
        <f t="shared" si="54"/>
        <v>37.993867546882235</v>
      </c>
      <c r="P318" s="68">
        <f t="shared" si="54"/>
        <v>0</v>
      </c>
      <c r="Q318" s="68">
        <f t="shared" si="54"/>
        <v>0</v>
      </c>
      <c r="R318" s="68">
        <f t="shared" si="49"/>
        <v>40.145597269186297</v>
      </c>
      <c r="S318" s="68">
        <f t="shared" si="44"/>
        <v>0</v>
      </c>
      <c r="T318" s="68">
        <f t="shared" si="50"/>
        <v>0</v>
      </c>
      <c r="U318" s="43"/>
    </row>
    <row r="319" spans="1:21" x14ac:dyDescent="0.35">
      <c r="A319" s="63">
        <v>45610.041666665908</v>
      </c>
      <c r="B319" s="64">
        <v>398.3</v>
      </c>
      <c r="C319" s="65">
        <v>10248.259</v>
      </c>
      <c r="D319" s="66">
        <v>32.832000000000001</v>
      </c>
      <c r="E319" s="66">
        <v>844.76700000000005</v>
      </c>
      <c r="F319" s="19">
        <f t="shared" si="45"/>
        <v>365.46800000000002</v>
      </c>
      <c r="G319" s="19">
        <f t="shared" si="45"/>
        <v>9403.4920000000002</v>
      </c>
      <c r="H319" s="67">
        <v>121.47000000000003</v>
      </c>
      <c r="I319" s="34">
        <f t="shared" si="46"/>
        <v>243.99799999999999</v>
      </c>
      <c r="J319" s="68">
        <f t="shared" si="47"/>
        <v>25.730000985038362</v>
      </c>
      <c r="K319" s="110">
        <v>2.2799999999999998</v>
      </c>
      <c r="L319" s="68">
        <f t="shared" si="48"/>
        <v>31.811999999999998</v>
      </c>
      <c r="M319" s="68">
        <f t="shared" si="54"/>
        <v>0</v>
      </c>
      <c r="N319" s="68">
        <f t="shared" si="54"/>
        <v>40.145597269186297</v>
      </c>
      <c r="O319" s="68">
        <f t="shared" si="54"/>
        <v>37.993867546882235</v>
      </c>
      <c r="P319" s="68">
        <f t="shared" si="54"/>
        <v>0</v>
      </c>
      <c r="Q319" s="68">
        <f t="shared" si="54"/>
        <v>0</v>
      </c>
      <c r="R319" s="68">
        <f t="shared" si="49"/>
        <v>40.145597269186297</v>
      </c>
      <c r="S319" s="68">
        <f t="shared" si="44"/>
        <v>0</v>
      </c>
      <c r="T319" s="68">
        <f t="shared" si="50"/>
        <v>0</v>
      </c>
      <c r="U319" s="43"/>
    </row>
    <row r="320" spans="1:21" x14ac:dyDescent="0.35">
      <c r="A320" s="63">
        <v>45610.083333332572</v>
      </c>
      <c r="B320" s="70">
        <v>377.8</v>
      </c>
      <c r="C320" s="71">
        <v>9165.4279999999999</v>
      </c>
      <c r="D320" s="66">
        <v>3.782</v>
      </c>
      <c r="E320" s="66">
        <v>91.754999999999995</v>
      </c>
      <c r="F320" s="19">
        <f t="shared" si="45"/>
        <v>374.01800000000003</v>
      </c>
      <c r="G320" s="19">
        <f t="shared" si="45"/>
        <v>9073.6730000000007</v>
      </c>
      <c r="H320" s="67">
        <v>123.50999999999999</v>
      </c>
      <c r="I320" s="34">
        <f t="shared" si="46"/>
        <v>250.50800000000004</v>
      </c>
      <c r="J320" s="68">
        <f t="shared" si="47"/>
        <v>24.259990160901346</v>
      </c>
      <c r="K320" s="110">
        <v>2.2799999999999998</v>
      </c>
      <c r="L320" s="68">
        <f t="shared" si="48"/>
        <v>31.811999999999998</v>
      </c>
      <c r="M320" s="68">
        <f t="shared" si="54"/>
        <v>0</v>
      </c>
      <c r="N320" s="68">
        <f t="shared" si="54"/>
        <v>40.145597269186297</v>
      </c>
      <c r="O320" s="68">
        <f t="shared" si="54"/>
        <v>37.993867546882235</v>
      </c>
      <c r="P320" s="68">
        <f t="shared" si="54"/>
        <v>0</v>
      </c>
      <c r="Q320" s="68">
        <f t="shared" si="54"/>
        <v>0</v>
      </c>
      <c r="R320" s="68">
        <f t="shared" si="49"/>
        <v>40.145597269186297</v>
      </c>
      <c r="S320" s="68">
        <f t="shared" si="44"/>
        <v>0</v>
      </c>
      <c r="T320" s="68">
        <f t="shared" si="50"/>
        <v>0</v>
      </c>
      <c r="U320" s="43"/>
    </row>
    <row r="321" spans="1:21" x14ac:dyDescent="0.35">
      <c r="A321" s="63">
        <v>45610.124999999236</v>
      </c>
      <c r="B321" s="70">
        <v>385.1</v>
      </c>
      <c r="C321" s="71">
        <v>8818.7900000000009</v>
      </c>
      <c r="D321" s="66">
        <v>0</v>
      </c>
      <c r="E321" s="66">
        <v>0</v>
      </c>
      <c r="F321" s="19">
        <f t="shared" si="45"/>
        <v>385.1</v>
      </c>
      <c r="G321" s="19">
        <f t="shared" si="45"/>
        <v>8818.7900000000009</v>
      </c>
      <c r="H321" s="67">
        <v>143.12000000000012</v>
      </c>
      <c r="I321" s="34">
        <f t="shared" si="46"/>
        <v>241.9799999999999</v>
      </c>
      <c r="J321" s="68">
        <f t="shared" si="47"/>
        <v>22.900000000000002</v>
      </c>
      <c r="K321" s="110">
        <v>2.2799999999999998</v>
      </c>
      <c r="L321" s="68">
        <f t="shared" si="48"/>
        <v>31.811999999999998</v>
      </c>
      <c r="M321" s="68">
        <f t="shared" si="54"/>
        <v>0</v>
      </c>
      <c r="N321" s="68">
        <f t="shared" si="54"/>
        <v>40.145597269186297</v>
      </c>
      <c r="O321" s="68">
        <f t="shared" si="54"/>
        <v>37.993867546882235</v>
      </c>
      <c r="P321" s="68">
        <f t="shared" si="54"/>
        <v>0</v>
      </c>
      <c r="Q321" s="68">
        <f t="shared" si="54"/>
        <v>0</v>
      </c>
      <c r="R321" s="68">
        <f t="shared" si="49"/>
        <v>40.145597269186297</v>
      </c>
      <c r="S321" s="68">
        <f t="shared" si="44"/>
        <v>0</v>
      </c>
      <c r="T321" s="68">
        <f t="shared" si="50"/>
        <v>0</v>
      </c>
      <c r="U321" s="43"/>
    </row>
    <row r="322" spans="1:21" x14ac:dyDescent="0.35">
      <c r="A322" s="63">
        <v>45610.1666666659</v>
      </c>
      <c r="B322" s="70">
        <v>392.7</v>
      </c>
      <c r="C322" s="71">
        <v>8988.9030000000002</v>
      </c>
      <c r="D322" s="66">
        <v>0</v>
      </c>
      <c r="E322" s="66">
        <v>0</v>
      </c>
      <c r="F322" s="19">
        <f t="shared" si="45"/>
        <v>392.7</v>
      </c>
      <c r="G322" s="19">
        <f t="shared" si="45"/>
        <v>8988.9030000000002</v>
      </c>
      <c r="H322" s="67">
        <v>166.14999999999998</v>
      </c>
      <c r="I322" s="34">
        <f t="shared" si="46"/>
        <v>226.55</v>
      </c>
      <c r="J322" s="68">
        <f t="shared" si="47"/>
        <v>22.89</v>
      </c>
      <c r="K322" s="110">
        <v>2.2799999999999998</v>
      </c>
      <c r="L322" s="68">
        <f t="shared" si="48"/>
        <v>31.811999999999998</v>
      </c>
      <c r="M322" s="68">
        <f t="shared" si="54"/>
        <v>0</v>
      </c>
      <c r="N322" s="68">
        <f t="shared" si="54"/>
        <v>40.145597269186297</v>
      </c>
      <c r="O322" s="68">
        <f t="shared" si="54"/>
        <v>37.993867546882235</v>
      </c>
      <c r="P322" s="68">
        <f t="shared" si="54"/>
        <v>0</v>
      </c>
      <c r="Q322" s="68">
        <f t="shared" si="54"/>
        <v>0</v>
      </c>
      <c r="R322" s="68">
        <f t="shared" si="49"/>
        <v>40.145597269186297</v>
      </c>
      <c r="S322" s="68">
        <f t="shared" si="44"/>
        <v>0</v>
      </c>
      <c r="T322" s="68">
        <f t="shared" si="50"/>
        <v>0</v>
      </c>
      <c r="U322" s="43"/>
    </row>
    <row r="323" spans="1:21" x14ac:dyDescent="0.35">
      <c r="A323" s="63">
        <v>45610.208333332565</v>
      </c>
      <c r="B323" s="70">
        <v>399.48500000000001</v>
      </c>
      <c r="C323" s="71">
        <v>9785.4343458000003</v>
      </c>
      <c r="D323" s="66">
        <v>0</v>
      </c>
      <c r="E323" s="66">
        <v>0</v>
      </c>
      <c r="F323" s="19">
        <f t="shared" si="45"/>
        <v>399.48500000000001</v>
      </c>
      <c r="G323" s="19">
        <f t="shared" si="45"/>
        <v>9785.4343458000003</v>
      </c>
      <c r="H323" s="67">
        <v>186.14999999999998</v>
      </c>
      <c r="I323" s="34">
        <f t="shared" si="46"/>
        <v>213.33500000000004</v>
      </c>
      <c r="J323" s="68">
        <f t="shared" si="47"/>
        <v>24.495123335794837</v>
      </c>
      <c r="K323" s="110">
        <v>2.2799999999999998</v>
      </c>
      <c r="L323" s="68">
        <f t="shared" si="48"/>
        <v>31.811999999999998</v>
      </c>
      <c r="M323" s="68">
        <f t="shared" si="54"/>
        <v>0</v>
      </c>
      <c r="N323" s="68">
        <f t="shared" si="54"/>
        <v>40.145597269186297</v>
      </c>
      <c r="O323" s="68">
        <f t="shared" si="54"/>
        <v>37.993867546882235</v>
      </c>
      <c r="P323" s="68">
        <f t="shared" si="54"/>
        <v>0</v>
      </c>
      <c r="Q323" s="68">
        <f t="shared" si="54"/>
        <v>0</v>
      </c>
      <c r="R323" s="68">
        <f t="shared" si="49"/>
        <v>40.145597269186297</v>
      </c>
      <c r="S323" s="68">
        <f t="shared" si="44"/>
        <v>0</v>
      </c>
      <c r="T323" s="68">
        <f t="shared" si="50"/>
        <v>0</v>
      </c>
      <c r="U323" s="43"/>
    </row>
    <row r="324" spans="1:21" x14ac:dyDescent="0.35">
      <c r="A324" s="63">
        <v>45610.249999999229</v>
      </c>
      <c r="B324" s="70">
        <v>426</v>
      </c>
      <c r="C324" s="71">
        <v>11668.14</v>
      </c>
      <c r="D324" s="66">
        <v>7.9409999999999998</v>
      </c>
      <c r="E324" s="66">
        <v>217.49100000000001</v>
      </c>
      <c r="F324" s="19">
        <f t="shared" si="45"/>
        <v>418.05900000000003</v>
      </c>
      <c r="G324" s="19">
        <f t="shared" si="45"/>
        <v>11450.648999999999</v>
      </c>
      <c r="H324" s="67">
        <v>227.06000000000006</v>
      </c>
      <c r="I324" s="34">
        <f t="shared" si="46"/>
        <v>190.99899999999997</v>
      </c>
      <c r="J324" s="68">
        <f t="shared" si="47"/>
        <v>27.390031072169236</v>
      </c>
      <c r="K324" s="110">
        <v>2.2799999999999998</v>
      </c>
      <c r="L324" s="68">
        <f t="shared" si="48"/>
        <v>31.811999999999998</v>
      </c>
      <c r="M324" s="68">
        <f t="shared" si="54"/>
        <v>0</v>
      </c>
      <c r="N324" s="68">
        <f t="shared" si="54"/>
        <v>40.145597269186297</v>
      </c>
      <c r="O324" s="68">
        <f t="shared" si="54"/>
        <v>37.993867546882235</v>
      </c>
      <c r="P324" s="68">
        <f t="shared" si="54"/>
        <v>0</v>
      </c>
      <c r="Q324" s="68">
        <f t="shared" si="54"/>
        <v>0</v>
      </c>
      <c r="R324" s="68">
        <f t="shared" si="49"/>
        <v>40.145597269186297</v>
      </c>
      <c r="S324" s="68">
        <f t="shared" si="44"/>
        <v>0</v>
      </c>
      <c r="T324" s="68">
        <f t="shared" si="50"/>
        <v>0</v>
      </c>
      <c r="U324" s="43"/>
    </row>
    <row r="325" spans="1:21" x14ac:dyDescent="0.35">
      <c r="A325" s="63">
        <v>45610.291666665893</v>
      </c>
      <c r="B325" s="70">
        <v>444.66700000000003</v>
      </c>
      <c r="C325" s="71">
        <v>18561.724887370001</v>
      </c>
      <c r="D325" s="66">
        <v>0</v>
      </c>
      <c r="E325" s="66">
        <v>0</v>
      </c>
      <c r="F325" s="19">
        <f t="shared" si="45"/>
        <v>444.66700000000003</v>
      </c>
      <c r="G325" s="19">
        <f t="shared" si="45"/>
        <v>18561.724887370001</v>
      </c>
      <c r="H325" s="67">
        <v>288.38</v>
      </c>
      <c r="I325" s="34">
        <f t="shared" si="46"/>
        <v>156.28700000000003</v>
      </c>
      <c r="J325" s="68">
        <f t="shared" si="47"/>
        <v>41.742978200248722</v>
      </c>
      <c r="K325" s="110">
        <v>2.2799999999999998</v>
      </c>
      <c r="L325" s="68">
        <f t="shared" si="48"/>
        <v>31.811999999999998</v>
      </c>
      <c r="M325" s="68">
        <f t="shared" si="54"/>
        <v>0</v>
      </c>
      <c r="N325" s="68">
        <f t="shared" si="54"/>
        <v>40.145597269186297</v>
      </c>
      <c r="O325" s="68">
        <f t="shared" si="54"/>
        <v>37.993867546882235</v>
      </c>
      <c r="P325" s="68">
        <f t="shared" si="54"/>
        <v>0</v>
      </c>
      <c r="Q325" s="68">
        <f t="shared" si="54"/>
        <v>0</v>
      </c>
      <c r="R325" s="68">
        <f t="shared" si="49"/>
        <v>40.145597269186297</v>
      </c>
      <c r="S325" s="68">
        <f t="shared" si="44"/>
        <v>1.5973809310624247</v>
      </c>
      <c r="T325" s="68">
        <f t="shared" si="50"/>
        <v>249.64987357295323</v>
      </c>
      <c r="U325" s="43"/>
    </row>
    <row r="326" spans="1:21" x14ac:dyDescent="0.35">
      <c r="A326" s="63">
        <v>45610.333333332557</v>
      </c>
      <c r="B326" s="70">
        <v>477.90199999999999</v>
      </c>
      <c r="C326" s="71">
        <v>21983.7622539</v>
      </c>
      <c r="D326" s="66">
        <v>0</v>
      </c>
      <c r="E326" s="66">
        <v>0</v>
      </c>
      <c r="F326" s="19">
        <f t="shared" si="45"/>
        <v>477.90199999999999</v>
      </c>
      <c r="G326" s="19">
        <f t="shared" si="45"/>
        <v>21983.7622539</v>
      </c>
      <c r="H326" s="67">
        <v>295.99</v>
      </c>
      <c r="I326" s="34">
        <f t="shared" si="46"/>
        <v>181.91199999999998</v>
      </c>
      <c r="J326" s="68">
        <f t="shared" si="47"/>
        <v>46.000565500667506</v>
      </c>
      <c r="K326" s="110">
        <v>2.2799999999999998</v>
      </c>
      <c r="L326" s="68">
        <f t="shared" si="48"/>
        <v>31.811999999999998</v>
      </c>
      <c r="M326" s="68">
        <f t="shared" si="54"/>
        <v>0</v>
      </c>
      <c r="N326" s="68">
        <f t="shared" si="54"/>
        <v>40.145597269186297</v>
      </c>
      <c r="O326" s="68">
        <f t="shared" si="54"/>
        <v>37.993867546882235</v>
      </c>
      <c r="P326" s="68">
        <f t="shared" si="54"/>
        <v>0</v>
      </c>
      <c r="Q326" s="68">
        <f t="shared" si="54"/>
        <v>0</v>
      </c>
      <c r="R326" s="68">
        <f t="shared" si="49"/>
        <v>40.145597269186297</v>
      </c>
      <c r="S326" s="68">
        <f t="shared" ref="S326:S389" si="55">IF(J326&gt;R326,J326-R326,0)</f>
        <v>5.8549682314812088</v>
      </c>
      <c r="T326" s="68">
        <f t="shared" si="50"/>
        <v>1065.0889809252096</v>
      </c>
      <c r="U326" s="43"/>
    </row>
    <row r="327" spans="1:21" x14ac:dyDescent="0.35">
      <c r="A327" s="63">
        <v>45610.374999999221</v>
      </c>
      <c r="B327" s="70">
        <v>485.66499999999996</v>
      </c>
      <c r="C327" s="71">
        <v>19766.441958300002</v>
      </c>
      <c r="D327" s="66">
        <v>0</v>
      </c>
      <c r="E327" s="66">
        <v>0</v>
      </c>
      <c r="F327" s="19">
        <f t="shared" ref="F327:G390" si="56">B327-D327</f>
        <v>485.66499999999996</v>
      </c>
      <c r="G327" s="19">
        <f t="shared" si="56"/>
        <v>19766.441958300002</v>
      </c>
      <c r="H327" s="67">
        <v>319.88000000000011</v>
      </c>
      <c r="I327" s="34">
        <f t="shared" ref="I327:I390" si="57">F327-H327</f>
        <v>165.78499999999985</v>
      </c>
      <c r="J327" s="68">
        <f t="shared" ref="J327:J390" si="58">IF(F327&gt;0,G327/F327,0)</f>
        <v>40.699745623629461</v>
      </c>
      <c r="K327" s="110">
        <v>2.2799999999999998</v>
      </c>
      <c r="L327" s="68">
        <f t="shared" ref="L327:L390" si="59">IF(AND(MONTH($A$2)&gt;5,MONTH($A$2)&lt;9),(K327*10800)/1000,(K327*10400)/1000)+8.1</f>
        <v>31.811999999999998</v>
      </c>
      <c r="M327" s="68">
        <f t="shared" si="54"/>
        <v>0</v>
      </c>
      <c r="N327" s="68">
        <f t="shared" si="54"/>
        <v>40.145597269186297</v>
      </c>
      <c r="O327" s="68">
        <f t="shared" si="54"/>
        <v>37.993867546882235</v>
      </c>
      <c r="P327" s="68">
        <f t="shared" si="54"/>
        <v>0</v>
      </c>
      <c r="Q327" s="68">
        <f t="shared" si="54"/>
        <v>0</v>
      </c>
      <c r="R327" s="68">
        <f t="shared" ref="R327:R390" si="60">MAX(L327:Q327)</f>
        <v>40.145597269186297</v>
      </c>
      <c r="S327" s="68">
        <f t="shared" si="55"/>
        <v>0.55414835444316424</v>
      </c>
      <c r="T327" s="68">
        <f t="shared" ref="T327:T390" si="61">IF(S327&lt;&gt;" ",S327*I327,0)</f>
        <v>91.8694849413599</v>
      </c>
      <c r="U327" s="43"/>
    </row>
    <row r="328" spans="1:21" x14ac:dyDescent="0.35">
      <c r="A328" s="63">
        <v>45610.416666665886</v>
      </c>
      <c r="B328" s="70">
        <v>469.495</v>
      </c>
      <c r="C328" s="71">
        <v>21301.777377099999</v>
      </c>
      <c r="D328" s="66">
        <v>0</v>
      </c>
      <c r="E328" s="66">
        <v>0</v>
      </c>
      <c r="F328" s="19">
        <f t="shared" si="56"/>
        <v>469.495</v>
      </c>
      <c r="G328" s="19">
        <f t="shared" si="56"/>
        <v>21301.777377099999</v>
      </c>
      <c r="H328" s="67">
        <v>250.39</v>
      </c>
      <c r="I328" s="34">
        <f t="shared" si="57"/>
        <v>219.10500000000002</v>
      </c>
      <c r="J328" s="68">
        <f t="shared" si="58"/>
        <v>45.37168101279034</v>
      </c>
      <c r="K328" s="110">
        <v>2.2799999999999998</v>
      </c>
      <c r="L328" s="68">
        <f t="shared" si="59"/>
        <v>31.811999999999998</v>
      </c>
      <c r="M328" s="68">
        <f t="shared" ref="M328:Q343" si="62">M327</f>
        <v>0</v>
      </c>
      <c r="N328" s="68">
        <f t="shared" si="62"/>
        <v>40.145597269186297</v>
      </c>
      <c r="O328" s="68">
        <f t="shared" si="62"/>
        <v>37.993867546882235</v>
      </c>
      <c r="P328" s="68">
        <f t="shared" si="62"/>
        <v>0</v>
      </c>
      <c r="Q328" s="68">
        <f t="shared" si="62"/>
        <v>0</v>
      </c>
      <c r="R328" s="68">
        <f t="shared" si="60"/>
        <v>40.145597269186297</v>
      </c>
      <c r="S328" s="68">
        <f t="shared" si="55"/>
        <v>5.2260837436040433</v>
      </c>
      <c r="T328" s="68">
        <f t="shared" si="61"/>
        <v>1145.061078642364</v>
      </c>
      <c r="U328" s="43"/>
    </row>
    <row r="329" spans="1:21" x14ac:dyDescent="0.35">
      <c r="A329" s="63">
        <v>45610.45833333255</v>
      </c>
      <c r="B329" s="70">
        <v>453.26099999999997</v>
      </c>
      <c r="C329" s="71">
        <v>21607.08016777</v>
      </c>
      <c r="D329" s="66">
        <v>0</v>
      </c>
      <c r="E329" s="66">
        <v>0</v>
      </c>
      <c r="F329" s="19">
        <f t="shared" si="56"/>
        <v>453.26099999999997</v>
      </c>
      <c r="G329" s="19">
        <f t="shared" si="56"/>
        <v>21607.08016777</v>
      </c>
      <c r="H329" s="67">
        <v>242.46000000000004</v>
      </c>
      <c r="I329" s="34">
        <f t="shared" si="57"/>
        <v>210.80099999999993</v>
      </c>
      <c r="J329" s="68">
        <f t="shared" si="58"/>
        <v>47.67028305495068</v>
      </c>
      <c r="K329" s="110">
        <v>2.2799999999999998</v>
      </c>
      <c r="L329" s="68">
        <f t="shared" si="59"/>
        <v>31.811999999999998</v>
      </c>
      <c r="M329" s="68">
        <f t="shared" si="62"/>
        <v>0</v>
      </c>
      <c r="N329" s="68">
        <f t="shared" si="62"/>
        <v>40.145597269186297</v>
      </c>
      <c r="O329" s="68">
        <f t="shared" si="62"/>
        <v>37.993867546882235</v>
      </c>
      <c r="P329" s="68">
        <f t="shared" si="62"/>
        <v>0</v>
      </c>
      <c r="Q329" s="68">
        <f t="shared" si="62"/>
        <v>0</v>
      </c>
      <c r="R329" s="68">
        <f t="shared" si="60"/>
        <v>40.145597269186297</v>
      </c>
      <c r="S329" s="68">
        <f t="shared" si="55"/>
        <v>7.5246857857643832</v>
      </c>
      <c r="T329" s="68">
        <f t="shared" si="61"/>
        <v>1586.2112883249172</v>
      </c>
      <c r="U329" s="43"/>
    </row>
    <row r="330" spans="1:21" x14ac:dyDescent="0.35">
      <c r="A330" s="63">
        <v>45610.499999999214</v>
      </c>
      <c r="B330" s="70">
        <v>445.04500000000002</v>
      </c>
      <c r="C330" s="71">
        <v>19661.115504100002</v>
      </c>
      <c r="D330" s="66">
        <v>0</v>
      </c>
      <c r="E330" s="66">
        <v>0</v>
      </c>
      <c r="F330" s="19">
        <f t="shared" si="56"/>
        <v>445.04500000000002</v>
      </c>
      <c r="G330" s="19">
        <f t="shared" si="56"/>
        <v>19661.115504100002</v>
      </c>
      <c r="H330" s="67">
        <v>230.55000000000007</v>
      </c>
      <c r="I330" s="34">
        <f t="shared" si="57"/>
        <v>214.49499999999995</v>
      </c>
      <c r="J330" s="68">
        <f t="shared" si="58"/>
        <v>44.177814612230229</v>
      </c>
      <c r="K330" s="110">
        <v>2.2799999999999998</v>
      </c>
      <c r="L330" s="68">
        <f t="shared" si="59"/>
        <v>31.811999999999998</v>
      </c>
      <c r="M330" s="68">
        <f t="shared" si="62"/>
        <v>0</v>
      </c>
      <c r="N330" s="68">
        <f t="shared" si="62"/>
        <v>40.145597269186297</v>
      </c>
      <c r="O330" s="68">
        <f t="shared" si="62"/>
        <v>37.993867546882235</v>
      </c>
      <c r="P330" s="68">
        <f t="shared" si="62"/>
        <v>0</v>
      </c>
      <c r="Q330" s="68">
        <f t="shared" si="62"/>
        <v>0</v>
      </c>
      <c r="R330" s="68">
        <f t="shared" si="60"/>
        <v>40.145597269186297</v>
      </c>
      <c r="S330" s="68">
        <f t="shared" si="55"/>
        <v>4.0322173430439321</v>
      </c>
      <c r="T330" s="68">
        <f t="shared" si="61"/>
        <v>864.89045899620805</v>
      </c>
      <c r="U330" s="43"/>
    </row>
    <row r="331" spans="1:21" x14ac:dyDescent="0.35">
      <c r="A331" s="63">
        <v>45610.541666665878</v>
      </c>
      <c r="B331" s="70">
        <v>430.95699999999999</v>
      </c>
      <c r="C331" s="71">
        <v>18460.72627055</v>
      </c>
      <c r="D331" s="66">
        <v>0</v>
      </c>
      <c r="E331" s="66">
        <v>0</v>
      </c>
      <c r="F331" s="19">
        <f t="shared" si="56"/>
        <v>430.95699999999999</v>
      </c>
      <c r="G331" s="19">
        <f t="shared" si="56"/>
        <v>18460.72627055</v>
      </c>
      <c r="H331" s="67">
        <v>216.34999999999991</v>
      </c>
      <c r="I331" s="34">
        <f t="shared" si="57"/>
        <v>214.60700000000008</v>
      </c>
      <c r="J331" s="68">
        <f t="shared" si="58"/>
        <v>42.836585252240944</v>
      </c>
      <c r="K331" s="110">
        <v>2.2799999999999998</v>
      </c>
      <c r="L331" s="68">
        <f t="shared" si="59"/>
        <v>31.811999999999998</v>
      </c>
      <c r="M331" s="68">
        <f t="shared" si="62"/>
        <v>0</v>
      </c>
      <c r="N331" s="68">
        <f t="shared" si="62"/>
        <v>40.145597269186297</v>
      </c>
      <c r="O331" s="68">
        <f t="shared" si="62"/>
        <v>37.993867546882235</v>
      </c>
      <c r="P331" s="68">
        <f t="shared" si="62"/>
        <v>0</v>
      </c>
      <c r="Q331" s="68">
        <f t="shared" si="62"/>
        <v>0</v>
      </c>
      <c r="R331" s="68">
        <f t="shared" si="60"/>
        <v>40.145597269186297</v>
      </c>
      <c r="S331" s="68">
        <f t="shared" si="55"/>
        <v>2.6909879830546473</v>
      </c>
      <c r="T331" s="68">
        <f t="shared" si="61"/>
        <v>577.5048580794089</v>
      </c>
      <c r="U331" s="43"/>
    </row>
    <row r="332" spans="1:21" x14ac:dyDescent="0.35">
      <c r="A332" s="63">
        <v>45610.583333332543</v>
      </c>
      <c r="B332" s="70">
        <v>423.63200000000001</v>
      </c>
      <c r="C332" s="71">
        <v>15185.07520462</v>
      </c>
      <c r="D332" s="66">
        <v>0</v>
      </c>
      <c r="E332" s="66">
        <v>0</v>
      </c>
      <c r="F332" s="19">
        <f t="shared" si="56"/>
        <v>423.63200000000001</v>
      </c>
      <c r="G332" s="19">
        <f t="shared" si="56"/>
        <v>15185.07520462</v>
      </c>
      <c r="H332" s="67">
        <v>207.36</v>
      </c>
      <c r="I332" s="34">
        <f t="shared" si="57"/>
        <v>216.27199999999999</v>
      </c>
      <c r="J332" s="68">
        <f t="shared" si="58"/>
        <v>35.844967341041283</v>
      </c>
      <c r="K332" s="110">
        <v>2.2799999999999998</v>
      </c>
      <c r="L332" s="68">
        <f t="shared" si="59"/>
        <v>31.811999999999998</v>
      </c>
      <c r="M332" s="68">
        <f t="shared" si="62"/>
        <v>0</v>
      </c>
      <c r="N332" s="68">
        <f t="shared" si="62"/>
        <v>40.145597269186297</v>
      </c>
      <c r="O332" s="68">
        <f t="shared" si="62"/>
        <v>37.993867546882235</v>
      </c>
      <c r="P332" s="68">
        <f t="shared" si="62"/>
        <v>0</v>
      </c>
      <c r="Q332" s="68">
        <f t="shared" si="62"/>
        <v>0</v>
      </c>
      <c r="R332" s="68">
        <f t="shared" si="60"/>
        <v>40.145597269186297</v>
      </c>
      <c r="S332" s="68">
        <f t="shared" si="55"/>
        <v>0</v>
      </c>
      <c r="T332" s="68">
        <f t="shared" si="61"/>
        <v>0</v>
      </c>
      <c r="U332" s="43"/>
    </row>
    <row r="333" spans="1:21" x14ac:dyDescent="0.35">
      <c r="A333" s="63">
        <v>45610.624999999207</v>
      </c>
      <c r="B333" s="70">
        <v>420.70100000000002</v>
      </c>
      <c r="C333" s="71">
        <v>15241.951426240001</v>
      </c>
      <c r="D333" s="66">
        <v>0</v>
      </c>
      <c r="E333" s="66">
        <v>0</v>
      </c>
      <c r="F333" s="19">
        <f t="shared" si="56"/>
        <v>420.70100000000002</v>
      </c>
      <c r="G333" s="19">
        <f t="shared" si="56"/>
        <v>15241.951426240001</v>
      </c>
      <c r="H333" s="67">
        <v>205.55000000000007</v>
      </c>
      <c r="I333" s="34">
        <f t="shared" si="57"/>
        <v>215.15099999999995</v>
      </c>
      <c r="J333" s="68">
        <f t="shared" si="58"/>
        <v>36.22989112514589</v>
      </c>
      <c r="K333" s="110">
        <v>2.2799999999999998</v>
      </c>
      <c r="L333" s="68">
        <f t="shared" si="59"/>
        <v>31.811999999999998</v>
      </c>
      <c r="M333" s="68">
        <f t="shared" si="62"/>
        <v>0</v>
      </c>
      <c r="N333" s="68">
        <f t="shared" si="62"/>
        <v>40.145597269186297</v>
      </c>
      <c r="O333" s="68">
        <f t="shared" si="62"/>
        <v>37.993867546882235</v>
      </c>
      <c r="P333" s="68">
        <f t="shared" si="62"/>
        <v>0</v>
      </c>
      <c r="Q333" s="68">
        <f t="shared" si="62"/>
        <v>0</v>
      </c>
      <c r="R333" s="68">
        <f t="shared" si="60"/>
        <v>40.145597269186297</v>
      </c>
      <c r="S333" s="68">
        <f t="shared" si="55"/>
        <v>0</v>
      </c>
      <c r="T333" s="68">
        <f t="shared" si="61"/>
        <v>0</v>
      </c>
      <c r="U333" s="43"/>
    </row>
    <row r="334" spans="1:21" x14ac:dyDescent="0.35">
      <c r="A334" s="63">
        <v>45610.666666665871</v>
      </c>
      <c r="B334" s="70">
        <v>428.40200000000004</v>
      </c>
      <c r="C334" s="71">
        <v>14621.1949604</v>
      </c>
      <c r="D334" s="66">
        <v>0</v>
      </c>
      <c r="E334" s="66">
        <v>0</v>
      </c>
      <c r="F334" s="19">
        <f t="shared" si="56"/>
        <v>428.40200000000004</v>
      </c>
      <c r="G334" s="19">
        <f t="shared" si="56"/>
        <v>14621.1949604</v>
      </c>
      <c r="H334" s="67">
        <v>207.82000000000005</v>
      </c>
      <c r="I334" s="34">
        <f t="shared" si="57"/>
        <v>220.58199999999999</v>
      </c>
      <c r="J334" s="68">
        <f t="shared" si="58"/>
        <v>34.12961414839333</v>
      </c>
      <c r="K334" s="110">
        <v>2.2799999999999998</v>
      </c>
      <c r="L334" s="68">
        <f t="shared" si="59"/>
        <v>31.811999999999998</v>
      </c>
      <c r="M334" s="68">
        <f t="shared" si="62"/>
        <v>0</v>
      </c>
      <c r="N334" s="68">
        <f t="shared" si="62"/>
        <v>40.145597269186297</v>
      </c>
      <c r="O334" s="68">
        <f t="shared" si="62"/>
        <v>37.993867546882235</v>
      </c>
      <c r="P334" s="68">
        <f t="shared" si="62"/>
        <v>0</v>
      </c>
      <c r="Q334" s="68">
        <f t="shared" si="62"/>
        <v>0</v>
      </c>
      <c r="R334" s="68">
        <f t="shared" si="60"/>
        <v>40.145597269186297</v>
      </c>
      <c r="S334" s="68">
        <f t="shared" si="55"/>
        <v>0</v>
      </c>
      <c r="T334" s="68">
        <f t="shared" si="61"/>
        <v>0</v>
      </c>
      <c r="U334" s="43"/>
    </row>
    <row r="335" spans="1:21" x14ac:dyDescent="0.35">
      <c r="A335" s="63">
        <v>45610.708333332535</v>
      </c>
      <c r="B335" s="70">
        <v>441.17200000000003</v>
      </c>
      <c r="C335" s="71">
        <v>17357.229712599998</v>
      </c>
      <c r="D335" s="66">
        <v>0</v>
      </c>
      <c r="E335" s="66">
        <v>0</v>
      </c>
      <c r="F335" s="19">
        <f t="shared" si="56"/>
        <v>441.17200000000003</v>
      </c>
      <c r="G335" s="19">
        <f t="shared" si="56"/>
        <v>17357.229712599998</v>
      </c>
      <c r="H335" s="67">
        <v>247.47000000000003</v>
      </c>
      <c r="I335" s="34">
        <f t="shared" si="57"/>
        <v>193.702</v>
      </c>
      <c r="J335" s="68">
        <f t="shared" si="58"/>
        <v>39.343452695547306</v>
      </c>
      <c r="K335" s="110">
        <v>2.2799999999999998</v>
      </c>
      <c r="L335" s="68">
        <f t="shared" si="59"/>
        <v>31.811999999999998</v>
      </c>
      <c r="M335" s="68">
        <f t="shared" si="62"/>
        <v>0</v>
      </c>
      <c r="N335" s="68">
        <f t="shared" si="62"/>
        <v>40.145597269186297</v>
      </c>
      <c r="O335" s="68">
        <f t="shared" si="62"/>
        <v>37.993867546882235</v>
      </c>
      <c r="P335" s="68">
        <f t="shared" si="62"/>
        <v>0</v>
      </c>
      <c r="Q335" s="68">
        <f t="shared" si="62"/>
        <v>0</v>
      </c>
      <c r="R335" s="68">
        <f t="shared" si="60"/>
        <v>40.145597269186297</v>
      </c>
      <c r="S335" s="68">
        <f t="shared" si="55"/>
        <v>0</v>
      </c>
      <c r="T335" s="68">
        <f t="shared" si="61"/>
        <v>0</v>
      </c>
      <c r="U335" s="43"/>
    </row>
    <row r="336" spans="1:21" x14ac:dyDescent="0.35">
      <c r="A336" s="63">
        <v>45610.7499999992</v>
      </c>
      <c r="B336" s="70">
        <v>430.49699999999996</v>
      </c>
      <c r="C336" s="71">
        <v>22256.7903783</v>
      </c>
      <c r="D336" s="66">
        <v>0</v>
      </c>
      <c r="E336" s="66">
        <v>0</v>
      </c>
      <c r="F336" s="19">
        <f t="shared" si="56"/>
        <v>430.49699999999996</v>
      </c>
      <c r="G336" s="19">
        <f t="shared" si="56"/>
        <v>22256.7903783</v>
      </c>
      <c r="H336" s="67">
        <v>218.80000000000007</v>
      </c>
      <c r="I336" s="34">
        <f t="shared" si="57"/>
        <v>211.69699999999989</v>
      </c>
      <c r="J336" s="68">
        <f t="shared" si="58"/>
        <v>51.700221786214541</v>
      </c>
      <c r="K336" s="110">
        <v>2.2799999999999998</v>
      </c>
      <c r="L336" s="68">
        <f t="shared" si="59"/>
        <v>31.811999999999998</v>
      </c>
      <c r="M336" s="68">
        <f t="shared" si="62"/>
        <v>0</v>
      </c>
      <c r="N336" s="68">
        <f t="shared" si="62"/>
        <v>40.145597269186297</v>
      </c>
      <c r="O336" s="68">
        <f t="shared" si="62"/>
        <v>37.993867546882235</v>
      </c>
      <c r="P336" s="68">
        <f t="shared" si="62"/>
        <v>0</v>
      </c>
      <c r="Q336" s="68">
        <f t="shared" si="62"/>
        <v>0</v>
      </c>
      <c r="R336" s="68">
        <f t="shared" si="60"/>
        <v>40.145597269186297</v>
      </c>
      <c r="S336" s="68">
        <f t="shared" si="55"/>
        <v>11.554624517028245</v>
      </c>
      <c r="T336" s="68">
        <f t="shared" si="61"/>
        <v>2446.079346381327</v>
      </c>
      <c r="U336" s="43"/>
    </row>
    <row r="337" spans="1:21" x14ac:dyDescent="0.35">
      <c r="A337" s="63">
        <v>45610.791666665864</v>
      </c>
      <c r="B337" s="70">
        <v>454.77599999999995</v>
      </c>
      <c r="C337" s="71">
        <v>18947.360117</v>
      </c>
      <c r="D337" s="66">
        <v>0</v>
      </c>
      <c r="E337" s="66">
        <v>0</v>
      </c>
      <c r="F337" s="19">
        <f t="shared" si="56"/>
        <v>454.77599999999995</v>
      </c>
      <c r="G337" s="19">
        <f t="shared" si="56"/>
        <v>18947.360117</v>
      </c>
      <c r="H337" s="67">
        <v>228.41000000000008</v>
      </c>
      <c r="I337" s="34">
        <f t="shared" si="57"/>
        <v>226.36599999999987</v>
      </c>
      <c r="J337" s="68">
        <f t="shared" si="58"/>
        <v>41.663060752986091</v>
      </c>
      <c r="K337" s="110">
        <v>2.2799999999999998</v>
      </c>
      <c r="L337" s="68">
        <f t="shared" si="59"/>
        <v>31.811999999999998</v>
      </c>
      <c r="M337" s="68">
        <f t="shared" si="62"/>
        <v>0</v>
      </c>
      <c r="N337" s="68">
        <f t="shared" si="62"/>
        <v>40.145597269186297</v>
      </c>
      <c r="O337" s="68">
        <f t="shared" si="62"/>
        <v>37.993867546882235</v>
      </c>
      <c r="P337" s="68">
        <f t="shared" si="62"/>
        <v>0</v>
      </c>
      <c r="Q337" s="68">
        <f t="shared" si="62"/>
        <v>0</v>
      </c>
      <c r="R337" s="68">
        <f t="shared" si="60"/>
        <v>40.145597269186297</v>
      </c>
      <c r="S337" s="68">
        <f t="shared" si="55"/>
        <v>1.5174634837997942</v>
      </c>
      <c r="T337" s="68">
        <f t="shared" si="61"/>
        <v>343.502138973824</v>
      </c>
      <c r="U337" s="43"/>
    </row>
    <row r="338" spans="1:21" x14ac:dyDescent="0.35">
      <c r="A338" s="63">
        <v>45610.833333332528</v>
      </c>
      <c r="B338" s="70">
        <v>452.23900000000003</v>
      </c>
      <c r="C338" s="71">
        <v>18240.17034723</v>
      </c>
      <c r="D338" s="66">
        <v>0</v>
      </c>
      <c r="E338" s="66">
        <v>0</v>
      </c>
      <c r="F338" s="19">
        <f t="shared" si="56"/>
        <v>452.23900000000003</v>
      </c>
      <c r="G338" s="19">
        <f t="shared" si="56"/>
        <v>18240.17034723</v>
      </c>
      <c r="H338" s="67">
        <v>219.06000000000006</v>
      </c>
      <c r="I338" s="34">
        <f t="shared" si="57"/>
        <v>233.17899999999997</v>
      </c>
      <c r="J338" s="68">
        <f t="shared" si="58"/>
        <v>40.33303263811834</v>
      </c>
      <c r="K338" s="110">
        <v>2.2799999999999998</v>
      </c>
      <c r="L338" s="68">
        <f t="shared" si="59"/>
        <v>31.811999999999998</v>
      </c>
      <c r="M338" s="68">
        <f t="shared" si="62"/>
        <v>0</v>
      </c>
      <c r="N338" s="68">
        <f t="shared" si="62"/>
        <v>40.145597269186297</v>
      </c>
      <c r="O338" s="68">
        <f t="shared" si="62"/>
        <v>37.993867546882235</v>
      </c>
      <c r="P338" s="68">
        <f t="shared" si="62"/>
        <v>0</v>
      </c>
      <c r="Q338" s="68">
        <f t="shared" si="62"/>
        <v>0</v>
      </c>
      <c r="R338" s="68">
        <f t="shared" si="60"/>
        <v>40.145597269186297</v>
      </c>
      <c r="S338" s="68">
        <f t="shared" si="55"/>
        <v>0.18743536893204293</v>
      </c>
      <c r="T338" s="68">
        <f t="shared" si="61"/>
        <v>43.705991892204835</v>
      </c>
      <c r="U338" s="43"/>
    </row>
    <row r="339" spans="1:21" x14ac:dyDescent="0.35">
      <c r="A339" s="63">
        <v>45610.874999999192</v>
      </c>
      <c r="B339" s="70">
        <v>414.56600000000003</v>
      </c>
      <c r="C339" s="71">
        <v>15752.796655439999</v>
      </c>
      <c r="D339" s="66">
        <v>0</v>
      </c>
      <c r="E339" s="66">
        <v>0</v>
      </c>
      <c r="F339" s="19">
        <f t="shared" si="56"/>
        <v>414.56600000000003</v>
      </c>
      <c r="G339" s="19">
        <f t="shared" si="56"/>
        <v>15752.796655439999</v>
      </c>
      <c r="H339" s="67">
        <v>211.78999999999996</v>
      </c>
      <c r="I339" s="34">
        <f t="shared" si="57"/>
        <v>202.77600000000007</v>
      </c>
      <c r="J339" s="68">
        <f t="shared" si="58"/>
        <v>37.998284122286918</v>
      </c>
      <c r="K339" s="110">
        <v>2.2799999999999998</v>
      </c>
      <c r="L339" s="68">
        <f t="shared" si="59"/>
        <v>31.811999999999998</v>
      </c>
      <c r="M339" s="68">
        <f t="shared" si="62"/>
        <v>0</v>
      </c>
      <c r="N339" s="68">
        <f t="shared" si="62"/>
        <v>40.145597269186297</v>
      </c>
      <c r="O339" s="68">
        <f t="shared" si="62"/>
        <v>37.993867546882235</v>
      </c>
      <c r="P339" s="68">
        <f t="shared" si="62"/>
        <v>0</v>
      </c>
      <c r="Q339" s="68">
        <f t="shared" si="62"/>
        <v>0</v>
      </c>
      <c r="R339" s="68">
        <f t="shared" si="60"/>
        <v>40.145597269186297</v>
      </c>
      <c r="S339" s="68">
        <f t="shared" si="55"/>
        <v>0</v>
      </c>
      <c r="T339" s="68">
        <f t="shared" si="61"/>
        <v>0</v>
      </c>
      <c r="U339" s="43"/>
    </row>
    <row r="340" spans="1:21" x14ac:dyDescent="0.35">
      <c r="A340" s="63">
        <v>45610.916666665857</v>
      </c>
      <c r="B340" s="70">
        <v>382.26</v>
      </c>
      <c r="C340" s="71">
        <v>12472.207798199999</v>
      </c>
      <c r="D340" s="66">
        <v>0</v>
      </c>
      <c r="E340" s="66">
        <v>0</v>
      </c>
      <c r="F340" s="19">
        <f t="shared" si="56"/>
        <v>382.26</v>
      </c>
      <c r="G340" s="19">
        <f t="shared" si="56"/>
        <v>12472.207798199999</v>
      </c>
      <c r="H340" s="67">
        <v>197.84000000000003</v>
      </c>
      <c r="I340" s="34">
        <f t="shared" si="57"/>
        <v>184.41999999999996</v>
      </c>
      <c r="J340" s="68">
        <f t="shared" si="58"/>
        <v>32.627551400094177</v>
      </c>
      <c r="K340" s="110">
        <v>2.2799999999999998</v>
      </c>
      <c r="L340" s="68">
        <f t="shared" si="59"/>
        <v>31.811999999999998</v>
      </c>
      <c r="M340" s="68">
        <f t="shared" si="62"/>
        <v>0</v>
      </c>
      <c r="N340" s="68">
        <f t="shared" si="62"/>
        <v>40.145597269186297</v>
      </c>
      <c r="O340" s="68">
        <f t="shared" si="62"/>
        <v>37.993867546882235</v>
      </c>
      <c r="P340" s="68">
        <f t="shared" si="62"/>
        <v>0</v>
      </c>
      <c r="Q340" s="68">
        <f t="shared" si="62"/>
        <v>0</v>
      </c>
      <c r="R340" s="68">
        <f t="shared" si="60"/>
        <v>40.145597269186297</v>
      </c>
      <c r="S340" s="68">
        <f t="shared" si="55"/>
        <v>0</v>
      </c>
      <c r="T340" s="68">
        <f t="shared" si="61"/>
        <v>0</v>
      </c>
      <c r="U340" s="43"/>
    </row>
    <row r="341" spans="1:21" x14ac:dyDescent="0.35">
      <c r="A341" s="63">
        <v>45610.958333332521</v>
      </c>
      <c r="B341" s="70">
        <v>400.1</v>
      </c>
      <c r="C341" s="71">
        <v>11158.789000000001</v>
      </c>
      <c r="D341" s="66">
        <v>0</v>
      </c>
      <c r="E341" s="66">
        <v>0</v>
      </c>
      <c r="F341" s="19">
        <f t="shared" si="56"/>
        <v>400.1</v>
      </c>
      <c r="G341" s="19">
        <f t="shared" si="56"/>
        <v>11158.789000000001</v>
      </c>
      <c r="H341" s="67">
        <v>177.24</v>
      </c>
      <c r="I341" s="34">
        <f t="shared" si="57"/>
        <v>222.86</v>
      </c>
      <c r="J341" s="68">
        <f t="shared" si="58"/>
        <v>27.89</v>
      </c>
      <c r="K341" s="110">
        <v>2.2799999999999998</v>
      </c>
      <c r="L341" s="68">
        <f t="shared" si="59"/>
        <v>31.811999999999998</v>
      </c>
      <c r="M341" s="68">
        <f t="shared" si="62"/>
        <v>0</v>
      </c>
      <c r="N341" s="68">
        <f t="shared" si="62"/>
        <v>40.145597269186297</v>
      </c>
      <c r="O341" s="68">
        <f t="shared" si="62"/>
        <v>37.993867546882235</v>
      </c>
      <c r="P341" s="68">
        <f t="shared" si="62"/>
        <v>0</v>
      </c>
      <c r="Q341" s="68">
        <f t="shared" si="62"/>
        <v>0</v>
      </c>
      <c r="R341" s="68">
        <f t="shared" si="60"/>
        <v>40.145597269186297</v>
      </c>
      <c r="S341" s="68">
        <f t="shared" si="55"/>
        <v>0</v>
      </c>
      <c r="T341" s="68">
        <f t="shared" si="61"/>
        <v>0</v>
      </c>
      <c r="U341" s="43"/>
    </row>
    <row r="342" spans="1:21" x14ac:dyDescent="0.35">
      <c r="A342" s="63">
        <v>45610.999999999185</v>
      </c>
      <c r="B342" s="70">
        <v>412</v>
      </c>
      <c r="C342" s="71">
        <v>10633.72</v>
      </c>
      <c r="D342" s="66">
        <v>16.338999999999999</v>
      </c>
      <c r="E342" s="66">
        <v>421.70499999999998</v>
      </c>
      <c r="F342" s="19">
        <f t="shared" si="56"/>
        <v>395.661</v>
      </c>
      <c r="G342" s="19">
        <f t="shared" si="56"/>
        <v>10212.014999999999</v>
      </c>
      <c r="H342" s="67">
        <v>145.66999999999996</v>
      </c>
      <c r="I342" s="34">
        <f t="shared" si="57"/>
        <v>249.99100000000004</v>
      </c>
      <c r="J342" s="68">
        <f t="shared" si="58"/>
        <v>25.810011600840113</v>
      </c>
      <c r="K342" s="110">
        <v>2.2799999999999998</v>
      </c>
      <c r="L342" s="68">
        <f t="shared" si="59"/>
        <v>31.811999999999998</v>
      </c>
      <c r="M342" s="68">
        <f t="shared" si="62"/>
        <v>0</v>
      </c>
      <c r="N342" s="68">
        <f t="shared" si="62"/>
        <v>40.145597269186297</v>
      </c>
      <c r="O342" s="68">
        <f t="shared" si="62"/>
        <v>37.993867546882235</v>
      </c>
      <c r="P342" s="68">
        <f t="shared" si="62"/>
        <v>0</v>
      </c>
      <c r="Q342" s="68">
        <f t="shared" si="62"/>
        <v>0</v>
      </c>
      <c r="R342" s="68">
        <f t="shared" si="60"/>
        <v>40.145597269186297</v>
      </c>
      <c r="S342" s="68">
        <f t="shared" si="55"/>
        <v>0</v>
      </c>
      <c r="T342" s="68">
        <f t="shared" si="61"/>
        <v>0</v>
      </c>
      <c r="U342" s="43"/>
    </row>
    <row r="343" spans="1:21" x14ac:dyDescent="0.35">
      <c r="A343" s="63">
        <v>45611.041666665849</v>
      </c>
      <c r="B343" s="64">
        <v>388.7</v>
      </c>
      <c r="C343" s="65">
        <v>9993.4770000000008</v>
      </c>
      <c r="D343" s="66">
        <v>16.64</v>
      </c>
      <c r="E343" s="66">
        <v>427.803</v>
      </c>
      <c r="F343" s="19">
        <f t="shared" si="56"/>
        <v>372.06</v>
      </c>
      <c r="G343" s="19">
        <f t="shared" si="56"/>
        <v>9565.6740000000009</v>
      </c>
      <c r="H343" s="67">
        <v>181.57</v>
      </c>
      <c r="I343" s="34">
        <f t="shared" si="57"/>
        <v>190.49</v>
      </c>
      <c r="J343" s="68">
        <f t="shared" si="58"/>
        <v>25.710030640219323</v>
      </c>
      <c r="K343" s="110">
        <v>2.19</v>
      </c>
      <c r="L343" s="68">
        <f t="shared" si="59"/>
        <v>30.875999999999998</v>
      </c>
      <c r="M343" s="68">
        <f t="shared" si="62"/>
        <v>0</v>
      </c>
      <c r="N343" s="68">
        <f t="shared" si="62"/>
        <v>40.145597269186297</v>
      </c>
      <c r="O343" s="68">
        <f t="shared" si="62"/>
        <v>37.993867546882235</v>
      </c>
      <c r="P343" s="68">
        <f t="shared" si="62"/>
        <v>0</v>
      </c>
      <c r="Q343" s="68">
        <f t="shared" si="62"/>
        <v>0</v>
      </c>
      <c r="R343" s="68">
        <f t="shared" si="60"/>
        <v>40.145597269186297</v>
      </c>
      <c r="S343" s="68">
        <f t="shared" si="55"/>
        <v>0</v>
      </c>
      <c r="T343" s="68">
        <f t="shared" si="61"/>
        <v>0</v>
      </c>
      <c r="U343" s="43"/>
    </row>
    <row r="344" spans="1:21" x14ac:dyDescent="0.35">
      <c r="A344" s="63">
        <v>45611.083333332514</v>
      </c>
      <c r="B344" s="70">
        <v>371</v>
      </c>
      <c r="C344" s="71">
        <v>8993.0400000000009</v>
      </c>
      <c r="D344" s="66">
        <v>12.436999999999999</v>
      </c>
      <c r="E344" s="66">
        <v>301.48399999999998</v>
      </c>
      <c r="F344" s="19">
        <f t="shared" si="56"/>
        <v>358.56299999999999</v>
      </c>
      <c r="G344" s="19">
        <f t="shared" si="56"/>
        <v>8691.5560000000005</v>
      </c>
      <c r="H344" s="67">
        <v>110.56000000000006</v>
      </c>
      <c r="I344" s="34">
        <f t="shared" si="57"/>
        <v>248.00299999999993</v>
      </c>
      <c r="J344" s="68">
        <f t="shared" si="58"/>
        <v>24.239968987318829</v>
      </c>
      <c r="K344" s="110">
        <v>2.19</v>
      </c>
      <c r="L344" s="68">
        <f t="shared" si="59"/>
        <v>30.875999999999998</v>
      </c>
      <c r="M344" s="68">
        <f t="shared" ref="M344:Q359" si="63">M343</f>
        <v>0</v>
      </c>
      <c r="N344" s="68">
        <f t="shared" si="63"/>
        <v>40.145597269186297</v>
      </c>
      <c r="O344" s="68">
        <f t="shared" si="63"/>
        <v>37.993867546882235</v>
      </c>
      <c r="P344" s="68">
        <f t="shared" si="63"/>
        <v>0</v>
      </c>
      <c r="Q344" s="68">
        <f t="shared" si="63"/>
        <v>0</v>
      </c>
      <c r="R344" s="68">
        <f t="shared" si="60"/>
        <v>40.145597269186297</v>
      </c>
      <c r="S344" s="68">
        <f t="shared" si="55"/>
        <v>0</v>
      </c>
      <c r="T344" s="68">
        <f t="shared" si="61"/>
        <v>0</v>
      </c>
      <c r="U344" s="43"/>
    </row>
    <row r="345" spans="1:21" x14ac:dyDescent="0.35">
      <c r="A345" s="63">
        <v>45611.124999999178</v>
      </c>
      <c r="B345" s="70">
        <v>371.4</v>
      </c>
      <c r="C345" s="71">
        <v>8683.3320000000003</v>
      </c>
      <c r="D345" s="66">
        <v>15.834</v>
      </c>
      <c r="E345" s="66">
        <v>370.18799999999999</v>
      </c>
      <c r="F345" s="19">
        <f t="shared" si="56"/>
        <v>355.56599999999997</v>
      </c>
      <c r="G345" s="19">
        <f t="shared" si="56"/>
        <v>8313.1440000000002</v>
      </c>
      <c r="H345" s="67">
        <v>207.06</v>
      </c>
      <c r="I345" s="34">
        <f t="shared" si="57"/>
        <v>148.50599999999997</v>
      </c>
      <c r="J345" s="68">
        <f t="shared" si="58"/>
        <v>23.380030711597851</v>
      </c>
      <c r="K345" s="110">
        <v>2.19</v>
      </c>
      <c r="L345" s="68">
        <f t="shared" si="59"/>
        <v>30.875999999999998</v>
      </c>
      <c r="M345" s="68">
        <f t="shared" si="63"/>
        <v>0</v>
      </c>
      <c r="N345" s="68">
        <f t="shared" si="63"/>
        <v>40.145597269186297</v>
      </c>
      <c r="O345" s="68">
        <f t="shared" si="63"/>
        <v>37.993867546882235</v>
      </c>
      <c r="P345" s="68">
        <f t="shared" si="63"/>
        <v>0</v>
      </c>
      <c r="Q345" s="68">
        <f t="shared" si="63"/>
        <v>0</v>
      </c>
      <c r="R345" s="68">
        <f t="shared" si="60"/>
        <v>40.145597269186297</v>
      </c>
      <c r="S345" s="68">
        <f t="shared" si="55"/>
        <v>0</v>
      </c>
      <c r="T345" s="68">
        <f t="shared" si="61"/>
        <v>0</v>
      </c>
      <c r="U345" s="43"/>
    </row>
    <row r="346" spans="1:21" x14ac:dyDescent="0.35">
      <c r="A346" s="63">
        <v>45611.166666665842</v>
      </c>
      <c r="B346" s="70">
        <v>377.9</v>
      </c>
      <c r="C346" s="71">
        <v>8914.6610000000001</v>
      </c>
      <c r="D346" s="66">
        <v>23.617000000000001</v>
      </c>
      <c r="E346" s="66">
        <v>557.125</v>
      </c>
      <c r="F346" s="19">
        <f t="shared" si="56"/>
        <v>354.28299999999996</v>
      </c>
      <c r="G346" s="19">
        <f t="shared" si="56"/>
        <v>8357.5360000000001</v>
      </c>
      <c r="H346" s="67">
        <v>104.26999999999998</v>
      </c>
      <c r="I346" s="34">
        <f t="shared" si="57"/>
        <v>250.01299999999998</v>
      </c>
      <c r="J346" s="68">
        <f t="shared" si="58"/>
        <v>23.590000084678071</v>
      </c>
      <c r="K346" s="110">
        <v>2.19</v>
      </c>
      <c r="L346" s="68">
        <f t="shared" si="59"/>
        <v>30.875999999999998</v>
      </c>
      <c r="M346" s="68">
        <f t="shared" si="63"/>
        <v>0</v>
      </c>
      <c r="N346" s="68">
        <f t="shared" si="63"/>
        <v>40.145597269186297</v>
      </c>
      <c r="O346" s="68">
        <f t="shared" si="63"/>
        <v>37.993867546882235</v>
      </c>
      <c r="P346" s="68">
        <f t="shared" si="63"/>
        <v>0</v>
      </c>
      <c r="Q346" s="68">
        <f t="shared" si="63"/>
        <v>0</v>
      </c>
      <c r="R346" s="68">
        <f t="shared" si="60"/>
        <v>40.145597269186297</v>
      </c>
      <c r="S346" s="68">
        <f t="shared" si="55"/>
        <v>0</v>
      </c>
      <c r="T346" s="68">
        <f t="shared" si="61"/>
        <v>0</v>
      </c>
      <c r="U346" s="43"/>
    </row>
    <row r="347" spans="1:21" x14ac:dyDescent="0.35">
      <c r="A347" s="63">
        <v>45611.208333332506</v>
      </c>
      <c r="B347" s="70">
        <v>369.4</v>
      </c>
      <c r="C347" s="71">
        <v>9301.4920000000002</v>
      </c>
      <c r="D347" s="66">
        <v>12.028</v>
      </c>
      <c r="E347" s="66">
        <v>302.85399999999998</v>
      </c>
      <c r="F347" s="19">
        <f t="shared" si="56"/>
        <v>357.37199999999996</v>
      </c>
      <c r="G347" s="19">
        <f t="shared" si="56"/>
        <v>8998.6380000000008</v>
      </c>
      <c r="H347" s="67">
        <v>212.87</v>
      </c>
      <c r="I347" s="34">
        <f t="shared" si="57"/>
        <v>144.50199999999995</v>
      </c>
      <c r="J347" s="68">
        <f t="shared" si="58"/>
        <v>25.180030892179584</v>
      </c>
      <c r="K347" s="110">
        <v>2.19</v>
      </c>
      <c r="L347" s="68">
        <f t="shared" si="59"/>
        <v>30.875999999999998</v>
      </c>
      <c r="M347" s="68">
        <f t="shared" si="63"/>
        <v>0</v>
      </c>
      <c r="N347" s="68">
        <f t="shared" si="63"/>
        <v>40.145597269186297</v>
      </c>
      <c r="O347" s="68">
        <f t="shared" si="63"/>
        <v>37.993867546882235</v>
      </c>
      <c r="P347" s="68">
        <f t="shared" si="63"/>
        <v>0</v>
      </c>
      <c r="Q347" s="68">
        <f t="shared" si="63"/>
        <v>0</v>
      </c>
      <c r="R347" s="68">
        <f t="shared" si="60"/>
        <v>40.145597269186297</v>
      </c>
      <c r="S347" s="68">
        <f t="shared" si="55"/>
        <v>0</v>
      </c>
      <c r="T347" s="68">
        <f t="shared" si="61"/>
        <v>0</v>
      </c>
      <c r="U347" s="43"/>
    </row>
    <row r="348" spans="1:21" x14ac:dyDescent="0.35">
      <c r="A348" s="63">
        <v>45611.249999999171</v>
      </c>
      <c r="B348" s="70">
        <v>402.6</v>
      </c>
      <c r="C348" s="71">
        <v>10294.482</v>
      </c>
      <c r="D348" s="66">
        <v>26.591999999999999</v>
      </c>
      <c r="E348" s="66">
        <v>679.95100000000002</v>
      </c>
      <c r="F348" s="19">
        <f t="shared" si="56"/>
        <v>376.00800000000004</v>
      </c>
      <c r="G348" s="19">
        <f t="shared" si="56"/>
        <v>9614.530999999999</v>
      </c>
      <c r="H348" s="67">
        <v>125.50999999999999</v>
      </c>
      <c r="I348" s="34">
        <f t="shared" si="57"/>
        <v>250.49800000000005</v>
      </c>
      <c r="J348" s="68">
        <f t="shared" si="58"/>
        <v>25.570017127295159</v>
      </c>
      <c r="K348" s="110">
        <v>2.19</v>
      </c>
      <c r="L348" s="68">
        <f t="shared" si="59"/>
        <v>30.875999999999998</v>
      </c>
      <c r="M348" s="68">
        <f t="shared" si="63"/>
        <v>0</v>
      </c>
      <c r="N348" s="68">
        <f t="shared" si="63"/>
        <v>40.145597269186297</v>
      </c>
      <c r="O348" s="68">
        <f t="shared" si="63"/>
        <v>37.993867546882235</v>
      </c>
      <c r="P348" s="68">
        <f t="shared" si="63"/>
        <v>0</v>
      </c>
      <c r="Q348" s="68">
        <f t="shared" si="63"/>
        <v>0</v>
      </c>
      <c r="R348" s="68">
        <f t="shared" si="60"/>
        <v>40.145597269186297</v>
      </c>
      <c r="S348" s="68">
        <f t="shared" si="55"/>
        <v>0</v>
      </c>
      <c r="T348" s="68">
        <f t="shared" si="61"/>
        <v>0</v>
      </c>
      <c r="U348" s="43"/>
    </row>
    <row r="349" spans="1:21" x14ac:dyDescent="0.35">
      <c r="A349" s="63">
        <v>45611.291666665835</v>
      </c>
      <c r="B349" s="70">
        <v>401.91999999999996</v>
      </c>
      <c r="C349" s="71">
        <v>14934.923951000001</v>
      </c>
      <c r="D349" s="66">
        <v>0</v>
      </c>
      <c r="E349" s="66">
        <v>0</v>
      </c>
      <c r="F349" s="19">
        <f t="shared" si="56"/>
        <v>401.91999999999996</v>
      </c>
      <c r="G349" s="19">
        <f t="shared" si="56"/>
        <v>14934.923951000001</v>
      </c>
      <c r="H349" s="67">
        <v>186.94999999999993</v>
      </c>
      <c r="I349" s="34">
        <f t="shared" si="57"/>
        <v>214.97000000000003</v>
      </c>
      <c r="J349" s="68">
        <f t="shared" si="58"/>
        <v>37.158946932225327</v>
      </c>
      <c r="K349" s="110">
        <v>2.19</v>
      </c>
      <c r="L349" s="68">
        <f t="shared" si="59"/>
        <v>30.875999999999998</v>
      </c>
      <c r="M349" s="68">
        <f t="shared" si="63"/>
        <v>0</v>
      </c>
      <c r="N349" s="68">
        <f t="shared" si="63"/>
        <v>40.145597269186297</v>
      </c>
      <c r="O349" s="68">
        <f t="shared" si="63"/>
        <v>37.993867546882235</v>
      </c>
      <c r="P349" s="68">
        <f t="shared" si="63"/>
        <v>0</v>
      </c>
      <c r="Q349" s="68">
        <f t="shared" si="63"/>
        <v>0</v>
      </c>
      <c r="R349" s="68">
        <f t="shared" si="60"/>
        <v>40.145597269186297</v>
      </c>
      <c r="S349" s="68">
        <f t="shared" si="55"/>
        <v>0</v>
      </c>
      <c r="T349" s="68">
        <f t="shared" si="61"/>
        <v>0</v>
      </c>
      <c r="U349" s="43"/>
    </row>
    <row r="350" spans="1:21" x14ac:dyDescent="0.35">
      <c r="A350" s="63">
        <v>45611.333333332499</v>
      </c>
      <c r="B350" s="70">
        <v>430.89099999999996</v>
      </c>
      <c r="C350" s="71">
        <v>19535.482894159999</v>
      </c>
      <c r="D350" s="66">
        <v>0</v>
      </c>
      <c r="E350" s="66">
        <v>0</v>
      </c>
      <c r="F350" s="19">
        <f t="shared" si="56"/>
        <v>430.89099999999996</v>
      </c>
      <c r="G350" s="19">
        <f t="shared" si="56"/>
        <v>19535.482894159999</v>
      </c>
      <c r="H350" s="67">
        <v>187.69999999999993</v>
      </c>
      <c r="I350" s="34">
        <f t="shared" si="57"/>
        <v>243.19100000000003</v>
      </c>
      <c r="J350" s="68">
        <f t="shared" si="58"/>
        <v>45.337412232235067</v>
      </c>
      <c r="K350" s="110">
        <v>2.19</v>
      </c>
      <c r="L350" s="68">
        <f t="shared" si="59"/>
        <v>30.875999999999998</v>
      </c>
      <c r="M350" s="68">
        <f t="shared" si="63"/>
        <v>0</v>
      </c>
      <c r="N350" s="68">
        <f t="shared" si="63"/>
        <v>40.145597269186297</v>
      </c>
      <c r="O350" s="68">
        <f t="shared" si="63"/>
        <v>37.993867546882235</v>
      </c>
      <c r="P350" s="68">
        <f t="shared" si="63"/>
        <v>0</v>
      </c>
      <c r="Q350" s="68">
        <f t="shared" si="63"/>
        <v>0</v>
      </c>
      <c r="R350" s="68">
        <f t="shared" si="60"/>
        <v>40.145597269186297</v>
      </c>
      <c r="S350" s="68">
        <f t="shared" si="55"/>
        <v>5.1918149630487704</v>
      </c>
      <c r="T350" s="68">
        <f t="shared" si="61"/>
        <v>1262.6026726787936</v>
      </c>
      <c r="U350" s="43"/>
    </row>
    <row r="351" spans="1:21" x14ac:dyDescent="0.35">
      <c r="A351" s="63">
        <v>45611.374999999163</v>
      </c>
      <c r="B351" s="70">
        <v>414.46100000000001</v>
      </c>
      <c r="C351" s="71">
        <v>18326.088490530001</v>
      </c>
      <c r="D351" s="66">
        <v>0</v>
      </c>
      <c r="E351" s="66">
        <v>0</v>
      </c>
      <c r="F351" s="19">
        <f t="shared" si="56"/>
        <v>414.46100000000001</v>
      </c>
      <c r="G351" s="19">
        <f t="shared" si="56"/>
        <v>18326.088490530001</v>
      </c>
      <c r="H351" s="67">
        <v>188.12999999999988</v>
      </c>
      <c r="I351" s="34">
        <f t="shared" si="57"/>
        <v>226.33100000000013</v>
      </c>
      <c r="J351" s="68">
        <f t="shared" si="58"/>
        <v>44.216677782782938</v>
      </c>
      <c r="K351" s="110">
        <v>2.19</v>
      </c>
      <c r="L351" s="68">
        <f t="shared" si="59"/>
        <v>30.875999999999998</v>
      </c>
      <c r="M351" s="68">
        <f t="shared" si="63"/>
        <v>0</v>
      </c>
      <c r="N351" s="68">
        <f t="shared" si="63"/>
        <v>40.145597269186297</v>
      </c>
      <c r="O351" s="68">
        <f t="shared" si="63"/>
        <v>37.993867546882235</v>
      </c>
      <c r="P351" s="68">
        <f t="shared" si="63"/>
        <v>0</v>
      </c>
      <c r="Q351" s="68">
        <f t="shared" si="63"/>
        <v>0</v>
      </c>
      <c r="R351" s="68">
        <f t="shared" si="60"/>
        <v>40.145597269186297</v>
      </c>
      <c r="S351" s="68">
        <f t="shared" si="55"/>
        <v>4.071080513596641</v>
      </c>
      <c r="T351" s="68">
        <f t="shared" si="61"/>
        <v>921.41172372284188</v>
      </c>
      <c r="U351" s="43"/>
    </row>
    <row r="352" spans="1:21" x14ac:dyDescent="0.35">
      <c r="A352" s="63">
        <v>45611.416666665828</v>
      </c>
      <c r="B352" s="70">
        <v>414.654</v>
      </c>
      <c r="C352" s="71">
        <v>14766.161938540001</v>
      </c>
      <c r="D352" s="66">
        <v>0</v>
      </c>
      <c r="E352" s="66">
        <v>0</v>
      </c>
      <c r="F352" s="19">
        <f t="shared" si="56"/>
        <v>414.654</v>
      </c>
      <c r="G352" s="19">
        <f t="shared" si="56"/>
        <v>14766.161938540001</v>
      </c>
      <c r="H352" s="67">
        <v>193.43000000000006</v>
      </c>
      <c r="I352" s="34">
        <f t="shared" si="57"/>
        <v>221.22399999999993</v>
      </c>
      <c r="J352" s="68">
        <f t="shared" si="58"/>
        <v>35.610803075672735</v>
      </c>
      <c r="K352" s="110">
        <v>2.19</v>
      </c>
      <c r="L352" s="68">
        <f t="shared" si="59"/>
        <v>30.875999999999998</v>
      </c>
      <c r="M352" s="68">
        <f t="shared" si="63"/>
        <v>0</v>
      </c>
      <c r="N352" s="68">
        <f t="shared" si="63"/>
        <v>40.145597269186297</v>
      </c>
      <c r="O352" s="68">
        <f t="shared" si="63"/>
        <v>37.993867546882235</v>
      </c>
      <c r="P352" s="68">
        <f t="shared" si="63"/>
        <v>0</v>
      </c>
      <c r="Q352" s="68">
        <f t="shared" si="63"/>
        <v>0</v>
      </c>
      <c r="R352" s="68">
        <f t="shared" si="60"/>
        <v>40.145597269186297</v>
      </c>
      <c r="S352" s="68">
        <f t="shared" si="55"/>
        <v>0</v>
      </c>
      <c r="T352" s="68">
        <f t="shared" si="61"/>
        <v>0</v>
      </c>
      <c r="U352" s="43"/>
    </row>
    <row r="353" spans="1:21" x14ac:dyDescent="0.35">
      <c r="A353" s="63">
        <v>45611.458333332492</v>
      </c>
      <c r="B353" s="70">
        <v>425.40199999999999</v>
      </c>
      <c r="C353" s="71">
        <v>13136.32857724</v>
      </c>
      <c r="D353" s="66">
        <v>0</v>
      </c>
      <c r="E353" s="66">
        <v>0</v>
      </c>
      <c r="F353" s="19">
        <f t="shared" si="56"/>
        <v>425.40199999999999</v>
      </c>
      <c r="G353" s="19">
        <f t="shared" si="56"/>
        <v>13136.32857724</v>
      </c>
      <c r="H353" s="67">
        <v>218.1099999999999</v>
      </c>
      <c r="I353" s="34">
        <f t="shared" si="57"/>
        <v>207.29200000000009</v>
      </c>
      <c r="J353" s="68">
        <f t="shared" si="58"/>
        <v>30.879799759380539</v>
      </c>
      <c r="K353" s="110">
        <v>2.19</v>
      </c>
      <c r="L353" s="68">
        <f t="shared" si="59"/>
        <v>30.875999999999998</v>
      </c>
      <c r="M353" s="68">
        <f t="shared" si="63"/>
        <v>0</v>
      </c>
      <c r="N353" s="68">
        <f t="shared" si="63"/>
        <v>40.145597269186297</v>
      </c>
      <c r="O353" s="68">
        <f t="shared" si="63"/>
        <v>37.993867546882235</v>
      </c>
      <c r="P353" s="68">
        <f t="shared" si="63"/>
        <v>0</v>
      </c>
      <c r="Q353" s="68">
        <f t="shared" si="63"/>
        <v>0</v>
      </c>
      <c r="R353" s="68">
        <f t="shared" si="60"/>
        <v>40.145597269186297</v>
      </c>
      <c r="S353" s="68">
        <f t="shared" si="55"/>
        <v>0</v>
      </c>
      <c r="T353" s="68">
        <f t="shared" si="61"/>
        <v>0</v>
      </c>
      <c r="U353" s="43"/>
    </row>
    <row r="354" spans="1:21" x14ac:dyDescent="0.35">
      <c r="A354" s="63">
        <v>45611.499999999156</v>
      </c>
      <c r="B354" s="70">
        <v>457.8</v>
      </c>
      <c r="C354" s="71">
        <v>13102.236000000001</v>
      </c>
      <c r="D354" s="66">
        <v>22.832000000000001</v>
      </c>
      <c r="E354" s="66">
        <v>653.43799999999999</v>
      </c>
      <c r="F354" s="19">
        <f t="shared" si="56"/>
        <v>434.96800000000002</v>
      </c>
      <c r="G354" s="19">
        <f t="shared" si="56"/>
        <v>12448.798000000001</v>
      </c>
      <c r="H354" s="67">
        <v>269.97000000000014</v>
      </c>
      <c r="I354" s="34">
        <f t="shared" si="57"/>
        <v>164.99799999999988</v>
      </c>
      <c r="J354" s="68">
        <f t="shared" si="58"/>
        <v>28.620031818432622</v>
      </c>
      <c r="K354" s="110">
        <v>2.19</v>
      </c>
      <c r="L354" s="68">
        <f t="shared" si="59"/>
        <v>30.875999999999998</v>
      </c>
      <c r="M354" s="68">
        <f t="shared" si="63"/>
        <v>0</v>
      </c>
      <c r="N354" s="68">
        <f t="shared" si="63"/>
        <v>40.145597269186297</v>
      </c>
      <c r="O354" s="68">
        <f t="shared" si="63"/>
        <v>37.993867546882235</v>
      </c>
      <c r="P354" s="68">
        <f t="shared" si="63"/>
        <v>0</v>
      </c>
      <c r="Q354" s="68">
        <f t="shared" si="63"/>
        <v>0</v>
      </c>
      <c r="R354" s="68">
        <f t="shared" si="60"/>
        <v>40.145597269186297</v>
      </c>
      <c r="S354" s="68">
        <f t="shared" si="55"/>
        <v>0</v>
      </c>
      <c r="T354" s="68">
        <f t="shared" si="61"/>
        <v>0</v>
      </c>
      <c r="U354" s="43"/>
    </row>
    <row r="355" spans="1:21" x14ac:dyDescent="0.35">
      <c r="A355" s="63">
        <v>45611.54166666582</v>
      </c>
      <c r="B355" s="70">
        <v>461.5</v>
      </c>
      <c r="C355" s="71">
        <v>12755.86</v>
      </c>
      <c r="D355" s="66">
        <v>29.504999999999999</v>
      </c>
      <c r="E355" s="66">
        <v>815.53200000000004</v>
      </c>
      <c r="F355" s="19">
        <f t="shared" si="56"/>
        <v>431.995</v>
      </c>
      <c r="G355" s="19">
        <f t="shared" si="56"/>
        <v>11940.328000000001</v>
      </c>
      <c r="H355" s="67">
        <v>346.5</v>
      </c>
      <c r="I355" s="34">
        <f t="shared" si="57"/>
        <v>85.495000000000005</v>
      </c>
      <c r="J355" s="68">
        <f t="shared" si="58"/>
        <v>27.639968055185825</v>
      </c>
      <c r="K355" s="110">
        <v>2.19</v>
      </c>
      <c r="L355" s="68">
        <f t="shared" si="59"/>
        <v>30.875999999999998</v>
      </c>
      <c r="M355" s="68">
        <f t="shared" si="63"/>
        <v>0</v>
      </c>
      <c r="N355" s="68">
        <f t="shared" si="63"/>
        <v>40.145597269186297</v>
      </c>
      <c r="O355" s="68">
        <f t="shared" si="63"/>
        <v>37.993867546882235</v>
      </c>
      <c r="P355" s="68">
        <f t="shared" si="63"/>
        <v>0</v>
      </c>
      <c r="Q355" s="68">
        <f t="shared" si="63"/>
        <v>0</v>
      </c>
      <c r="R355" s="68">
        <f t="shared" si="60"/>
        <v>40.145597269186297</v>
      </c>
      <c r="S355" s="68">
        <f t="shared" si="55"/>
        <v>0</v>
      </c>
      <c r="T355" s="68">
        <f t="shared" si="61"/>
        <v>0</v>
      </c>
      <c r="U355" s="43"/>
    </row>
    <row r="356" spans="1:21" x14ac:dyDescent="0.35">
      <c r="A356" s="63">
        <v>45611.583333332484</v>
      </c>
      <c r="B356" s="70">
        <v>458.8</v>
      </c>
      <c r="C356" s="71">
        <v>12011.384</v>
      </c>
      <c r="D356" s="66">
        <v>31.151</v>
      </c>
      <c r="E356" s="66">
        <v>815.53300000000002</v>
      </c>
      <c r="F356" s="19">
        <f t="shared" si="56"/>
        <v>427.649</v>
      </c>
      <c r="G356" s="19">
        <f t="shared" si="56"/>
        <v>11195.851000000001</v>
      </c>
      <c r="H356" s="67">
        <v>190.64999999999998</v>
      </c>
      <c r="I356" s="34">
        <f t="shared" si="57"/>
        <v>236.99900000000002</v>
      </c>
      <c r="J356" s="68">
        <f t="shared" si="58"/>
        <v>26.18000042090593</v>
      </c>
      <c r="K356" s="110">
        <v>2.19</v>
      </c>
      <c r="L356" s="68">
        <f t="shared" si="59"/>
        <v>30.875999999999998</v>
      </c>
      <c r="M356" s="68">
        <f t="shared" si="63"/>
        <v>0</v>
      </c>
      <c r="N356" s="68">
        <f t="shared" si="63"/>
        <v>40.145597269186297</v>
      </c>
      <c r="O356" s="68">
        <f t="shared" si="63"/>
        <v>37.993867546882235</v>
      </c>
      <c r="P356" s="68">
        <f t="shared" si="63"/>
        <v>0</v>
      </c>
      <c r="Q356" s="68">
        <f t="shared" si="63"/>
        <v>0</v>
      </c>
      <c r="R356" s="68">
        <f t="shared" si="60"/>
        <v>40.145597269186297</v>
      </c>
      <c r="S356" s="68">
        <f t="shared" si="55"/>
        <v>0</v>
      </c>
      <c r="T356" s="68">
        <f t="shared" si="61"/>
        <v>0</v>
      </c>
      <c r="U356" s="43"/>
    </row>
    <row r="357" spans="1:21" x14ac:dyDescent="0.35">
      <c r="A357" s="63">
        <v>45611.624999999149</v>
      </c>
      <c r="B357" s="70">
        <v>447.7</v>
      </c>
      <c r="C357" s="71">
        <v>11635.723</v>
      </c>
      <c r="D357" s="66">
        <v>18.010999999999999</v>
      </c>
      <c r="E357" s="66">
        <v>468.09300000000002</v>
      </c>
      <c r="F357" s="19">
        <f t="shared" si="56"/>
        <v>429.68899999999996</v>
      </c>
      <c r="G357" s="19">
        <f t="shared" si="56"/>
        <v>11167.63</v>
      </c>
      <c r="H357" s="67">
        <v>239.20000000000005</v>
      </c>
      <c r="I357" s="34">
        <f t="shared" si="57"/>
        <v>190.48899999999992</v>
      </c>
      <c r="J357" s="68">
        <f t="shared" si="58"/>
        <v>25.990029998440733</v>
      </c>
      <c r="K357" s="110">
        <v>2.19</v>
      </c>
      <c r="L357" s="68">
        <f t="shared" si="59"/>
        <v>30.875999999999998</v>
      </c>
      <c r="M357" s="68">
        <f t="shared" si="63"/>
        <v>0</v>
      </c>
      <c r="N357" s="68">
        <f t="shared" si="63"/>
        <v>40.145597269186297</v>
      </c>
      <c r="O357" s="68">
        <f t="shared" si="63"/>
        <v>37.993867546882235</v>
      </c>
      <c r="P357" s="68">
        <f t="shared" si="63"/>
        <v>0</v>
      </c>
      <c r="Q357" s="68">
        <f t="shared" si="63"/>
        <v>0</v>
      </c>
      <c r="R357" s="68">
        <f t="shared" si="60"/>
        <v>40.145597269186297</v>
      </c>
      <c r="S357" s="68">
        <f t="shared" si="55"/>
        <v>0</v>
      </c>
      <c r="T357" s="68">
        <f t="shared" si="61"/>
        <v>0</v>
      </c>
      <c r="U357" s="43"/>
    </row>
    <row r="358" spans="1:21" x14ac:dyDescent="0.35">
      <c r="A358" s="63">
        <v>45611.666666665813</v>
      </c>
      <c r="B358" s="70">
        <v>431.8</v>
      </c>
      <c r="C358" s="71">
        <v>12055.856</v>
      </c>
      <c r="D358" s="66">
        <v>9.3870000000000005</v>
      </c>
      <c r="E358" s="66">
        <v>262.08499999999998</v>
      </c>
      <c r="F358" s="19">
        <f t="shared" si="56"/>
        <v>422.41300000000001</v>
      </c>
      <c r="G358" s="19">
        <f t="shared" si="56"/>
        <v>11793.771000000001</v>
      </c>
      <c r="H358" s="67">
        <v>289.91999999999996</v>
      </c>
      <c r="I358" s="34">
        <f t="shared" si="57"/>
        <v>132.49300000000005</v>
      </c>
      <c r="J358" s="68">
        <f t="shared" si="58"/>
        <v>27.920000094694057</v>
      </c>
      <c r="K358" s="110">
        <v>2.19</v>
      </c>
      <c r="L358" s="68">
        <f t="shared" si="59"/>
        <v>30.875999999999998</v>
      </c>
      <c r="M358" s="68">
        <f t="shared" si="63"/>
        <v>0</v>
      </c>
      <c r="N358" s="68">
        <f t="shared" si="63"/>
        <v>40.145597269186297</v>
      </c>
      <c r="O358" s="68">
        <f t="shared" si="63"/>
        <v>37.993867546882235</v>
      </c>
      <c r="P358" s="68">
        <f t="shared" si="63"/>
        <v>0</v>
      </c>
      <c r="Q358" s="68">
        <f t="shared" si="63"/>
        <v>0</v>
      </c>
      <c r="R358" s="68">
        <f t="shared" si="60"/>
        <v>40.145597269186297</v>
      </c>
      <c r="S358" s="68">
        <f t="shared" si="55"/>
        <v>0</v>
      </c>
      <c r="T358" s="68">
        <f t="shared" si="61"/>
        <v>0</v>
      </c>
      <c r="U358" s="43"/>
    </row>
    <row r="359" spans="1:21" x14ac:dyDescent="0.35">
      <c r="A359" s="63">
        <v>45611.708333332477</v>
      </c>
      <c r="B359" s="70">
        <v>413.72800000000001</v>
      </c>
      <c r="C359" s="71">
        <v>13975.94347968</v>
      </c>
      <c r="D359" s="66">
        <v>0</v>
      </c>
      <c r="E359" s="66">
        <v>0</v>
      </c>
      <c r="F359" s="19">
        <f t="shared" si="56"/>
        <v>413.72800000000001</v>
      </c>
      <c r="G359" s="19">
        <f t="shared" si="56"/>
        <v>13975.94347968</v>
      </c>
      <c r="H359" s="67">
        <v>229.07999999999993</v>
      </c>
      <c r="I359" s="34">
        <f t="shared" si="57"/>
        <v>184.64800000000008</v>
      </c>
      <c r="J359" s="68">
        <f t="shared" si="58"/>
        <v>33.78051154304277</v>
      </c>
      <c r="K359" s="110">
        <v>2.19</v>
      </c>
      <c r="L359" s="68">
        <f t="shared" si="59"/>
        <v>30.875999999999998</v>
      </c>
      <c r="M359" s="68">
        <f t="shared" si="63"/>
        <v>0</v>
      </c>
      <c r="N359" s="68">
        <f t="shared" si="63"/>
        <v>40.145597269186297</v>
      </c>
      <c r="O359" s="68">
        <f t="shared" si="63"/>
        <v>37.993867546882235</v>
      </c>
      <c r="P359" s="68">
        <f t="shared" si="63"/>
        <v>0</v>
      </c>
      <c r="Q359" s="68">
        <f t="shared" si="63"/>
        <v>0</v>
      </c>
      <c r="R359" s="68">
        <f t="shared" si="60"/>
        <v>40.145597269186297</v>
      </c>
      <c r="S359" s="68">
        <f t="shared" si="55"/>
        <v>0</v>
      </c>
      <c r="T359" s="68">
        <f t="shared" si="61"/>
        <v>0</v>
      </c>
      <c r="U359" s="43"/>
    </row>
    <row r="360" spans="1:21" x14ac:dyDescent="0.35">
      <c r="A360" s="63">
        <v>45611.749999999141</v>
      </c>
      <c r="B360" s="70">
        <v>406.32799999999997</v>
      </c>
      <c r="C360" s="71">
        <v>18157.067388119998</v>
      </c>
      <c r="D360" s="66">
        <v>0</v>
      </c>
      <c r="E360" s="66">
        <v>0</v>
      </c>
      <c r="F360" s="19">
        <f t="shared" si="56"/>
        <v>406.32799999999997</v>
      </c>
      <c r="G360" s="19">
        <f t="shared" si="56"/>
        <v>18157.067388119998</v>
      </c>
      <c r="H360" s="67">
        <v>186.26999999999998</v>
      </c>
      <c r="I360" s="34">
        <f t="shared" si="57"/>
        <v>220.05799999999999</v>
      </c>
      <c r="J360" s="68">
        <f t="shared" si="58"/>
        <v>44.685740062511073</v>
      </c>
      <c r="K360" s="110">
        <v>2.19</v>
      </c>
      <c r="L360" s="68">
        <f t="shared" si="59"/>
        <v>30.875999999999998</v>
      </c>
      <c r="M360" s="68">
        <f t="shared" ref="M360:Q375" si="64">M359</f>
        <v>0</v>
      </c>
      <c r="N360" s="68">
        <f t="shared" si="64"/>
        <v>40.145597269186297</v>
      </c>
      <c r="O360" s="68">
        <f t="shared" si="64"/>
        <v>37.993867546882235</v>
      </c>
      <c r="P360" s="68">
        <f t="shared" si="64"/>
        <v>0</v>
      </c>
      <c r="Q360" s="68">
        <f t="shared" si="64"/>
        <v>0</v>
      </c>
      <c r="R360" s="68">
        <f t="shared" si="60"/>
        <v>40.145597269186297</v>
      </c>
      <c r="S360" s="68">
        <f t="shared" si="55"/>
        <v>4.540142793324776</v>
      </c>
      <c r="T360" s="68">
        <f t="shared" si="61"/>
        <v>999.09474281346354</v>
      </c>
      <c r="U360" s="43"/>
    </row>
    <row r="361" spans="1:21" x14ac:dyDescent="0.35">
      <c r="A361" s="63">
        <v>45611.791666665806</v>
      </c>
      <c r="B361" s="70">
        <v>403.721</v>
      </c>
      <c r="C361" s="71">
        <v>14318.160215129999</v>
      </c>
      <c r="D361" s="66">
        <v>0</v>
      </c>
      <c r="E361" s="66">
        <v>0</v>
      </c>
      <c r="F361" s="19">
        <f t="shared" si="56"/>
        <v>403.721</v>
      </c>
      <c r="G361" s="19">
        <f t="shared" si="56"/>
        <v>14318.160215129999</v>
      </c>
      <c r="H361" s="67">
        <v>183.08000000000004</v>
      </c>
      <c r="I361" s="34">
        <f t="shared" si="57"/>
        <v>220.64099999999996</v>
      </c>
      <c r="J361" s="68">
        <f t="shared" si="58"/>
        <v>35.465482883303075</v>
      </c>
      <c r="K361" s="110">
        <v>2.19</v>
      </c>
      <c r="L361" s="68">
        <f t="shared" si="59"/>
        <v>30.875999999999998</v>
      </c>
      <c r="M361" s="68">
        <f t="shared" si="64"/>
        <v>0</v>
      </c>
      <c r="N361" s="68">
        <f t="shared" si="64"/>
        <v>40.145597269186297</v>
      </c>
      <c r="O361" s="68">
        <f t="shared" si="64"/>
        <v>37.993867546882235</v>
      </c>
      <c r="P361" s="68">
        <f t="shared" si="64"/>
        <v>0</v>
      </c>
      <c r="Q361" s="68">
        <f t="shared" si="64"/>
        <v>0</v>
      </c>
      <c r="R361" s="68">
        <f t="shared" si="60"/>
        <v>40.145597269186297</v>
      </c>
      <c r="S361" s="68">
        <f t="shared" si="55"/>
        <v>0</v>
      </c>
      <c r="T361" s="68">
        <f t="shared" si="61"/>
        <v>0</v>
      </c>
      <c r="U361" s="43"/>
    </row>
    <row r="362" spans="1:21" x14ac:dyDescent="0.35">
      <c r="A362" s="63">
        <v>45611.83333333247</v>
      </c>
      <c r="B362" s="70">
        <v>397.03199999999998</v>
      </c>
      <c r="C362" s="71">
        <v>13252.827286799999</v>
      </c>
      <c r="D362" s="66">
        <v>0</v>
      </c>
      <c r="E362" s="66">
        <v>0</v>
      </c>
      <c r="F362" s="19">
        <f t="shared" si="56"/>
        <v>397.03199999999998</v>
      </c>
      <c r="G362" s="19">
        <f t="shared" si="56"/>
        <v>13252.827286799999</v>
      </c>
      <c r="H362" s="67">
        <v>180.51999999999998</v>
      </c>
      <c r="I362" s="34">
        <f t="shared" si="57"/>
        <v>216.512</v>
      </c>
      <c r="J362" s="68">
        <f t="shared" si="58"/>
        <v>33.379745931814057</v>
      </c>
      <c r="K362" s="110">
        <v>2.19</v>
      </c>
      <c r="L362" s="68">
        <f t="shared" si="59"/>
        <v>30.875999999999998</v>
      </c>
      <c r="M362" s="68">
        <f t="shared" si="64"/>
        <v>0</v>
      </c>
      <c r="N362" s="68">
        <f t="shared" si="64"/>
        <v>40.145597269186297</v>
      </c>
      <c r="O362" s="68">
        <f t="shared" si="64"/>
        <v>37.993867546882235</v>
      </c>
      <c r="P362" s="68">
        <f t="shared" si="64"/>
        <v>0</v>
      </c>
      <c r="Q362" s="68">
        <f t="shared" si="64"/>
        <v>0</v>
      </c>
      <c r="R362" s="68">
        <f t="shared" si="60"/>
        <v>40.145597269186297</v>
      </c>
      <c r="S362" s="68">
        <f t="shared" si="55"/>
        <v>0</v>
      </c>
      <c r="T362" s="68">
        <f t="shared" si="61"/>
        <v>0</v>
      </c>
      <c r="U362" s="43"/>
    </row>
    <row r="363" spans="1:21" x14ac:dyDescent="0.35">
      <c r="A363" s="63">
        <v>45611.874999999134</v>
      </c>
      <c r="B363" s="70">
        <v>397.6</v>
      </c>
      <c r="C363" s="71">
        <v>11971.736000000001</v>
      </c>
      <c r="D363" s="66">
        <v>0</v>
      </c>
      <c r="E363" s="66">
        <v>0</v>
      </c>
      <c r="F363" s="19">
        <f t="shared" si="56"/>
        <v>397.6</v>
      </c>
      <c r="G363" s="19">
        <f t="shared" si="56"/>
        <v>11971.736000000001</v>
      </c>
      <c r="H363" s="67">
        <v>173.15999999999997</v>
      </c>
      <c r="I363" s="34">
        <f t="shared" si="57"/>
        <v>224.44000000000005</v>
      </c>
      <c r="J363" s="68">
        <f t="shared" si="58"/>
        <v>30.11</v>
      </c>
      <c r="K363" s="110">
        <v>2.19</v>
      </c>
      <c r="L363" s="68">
        <f t="shared" si="59"/>
        <v>30.875999999999998</v>
      </c>
      <c r="M363" s="68">
        <f t="shared" si="64"/>
        <v>0</v>
      </c>
      <c r="N363" s="68">
        <f t="shared" si="64"/>
        <v>40.145597269186297</v>
      </c>
      <c r="O363" s="68">
        <f t="shared" si="64"/>
        <v>37.993867546882235</v>
      </c>
      <c r="P363" s="68">
        <f t="shared" si="64"/>
        <v>0</v>
      </c>
      <c r="Q363" s="68">
        <f t="shared" si="64"/>
        <v>0</v>
      </c>
      <c r="R363" s="68">
        <f t="shared" si="60"/>
        <v>40.145597269186297</v>
      </c>
      <c r="S363" s="68">
        <f t="shared" si="55"/>
        <v>0</v>
      </c>
      <c r="T363" s="68">
        <f t="shared" si="61"/>
        <v>0</v>
      </c>
      <c r="U363" s="43"/>
    </row>
    <row r="364" spans="1:21" x14ac:dyDescent="0.35">
      <c r="A364" s="63">
        <v>45611.916666665798</v>
      </c>
      <c r="B364" s="70">
        <v>423.55</v>
      </c>
      <c r="C364" s="71">
        <v>12249.066000000001</v>
      </c>
      <c r="D364" s="66">
        <v>15.147</v>
      </c>
      <c r="E364" s="66">
        <v>438.06299999999999</v>
      </c>
      <c r="F364" s="19">
        <f t="shared" si="56"/>
        <v>408.40300000000002</v>
      </c>
      <c r="G364" s="19">
        <f t="shared" si="56"/>
        <v>11811.003000000001</v>
      </c>
      <c r="H364" s="67">
        <v>158.39999999999998</v>
      </c>
      <c r="I364" s="34">
        <f t="shared" si="57"/>
        <v>250.00300000000004</v>
      </c>
      <c r="J364" s="68">
        <f t="shared" si="58"/>
        <v>28.919971204912795</v>
      </c>
      <c r="K364" s="110">
        <v>2.19</v>
      </c>
      <c r="L364" s="68">
        <f t="shared" si="59"/>
        <v>30.875999999999998</v>
      </c>
      <c r="M364" s="68">
        <f t="shared" si="64"/>
        <v>0</v>
      </c>
      <c r="N364" s="68">
        <f t="shared" si="64"/>
        <v>40.145597269186297</v>
      </c>
      <c r="O364" s="68">
        <f t="shared" si="64"/>
        <v>37.993867546882235</v>
      </c>
      <c r="P364" s="68">
        <f t="shared" si="64"/>
        <v>0</v>
      </c>
      <c r="Q364" s="68">
        <f t="shared" si="64"/>
        <v>0</v>
      </c>
      <c r="R364" s="68">
        <f t="shared" si="60"/>
        <v>40.145597269186297</v>
      </c>
      <c r="S364" s="68">
        <f t="shared" si="55"/>
        <v>0</v>
      </c>
      <c r="T364" s="68">
        <f t="shared" si="61"/>
        <v>0</v>
      </c>
      <c r="U364" s="43"/>
    </row>
    <row r="365" spans="1:21" x14ac:dyDescent="0.35">
      <c r="A365" s="63">
        <v>45611.958333332463</v>
      </c>
      <c r="B365" s="70">
        <v>407.9</v>
      </c>
      <c r="C365" s="71">
        <v>10254.606</v>
      </c>
      <c r="D365" s="66">
        <v>12.199</v>
      </c>
      <c r="E365" s="66">
        <v>306.68299999999999</v>
      </c>
      <c r="F365" s="19">
        <f t="shared" si="56"/>
        <v>395.70099999999996</v>
      </c>
      <c r="G365" s="19">
        <f t="shared" si="56"/>
        <v>9947.9229999999989</v>
      </c>
      <c r="H365" s="67">
        <v>145.70000000000005</v>
      </c>
      <c r="I365" s="34">
        <f t="shared" si="57"/>
        <v>250.00099999999992</v>
      </c>
      <c r="J365" s="68">
        <f t="shared" si="58"/>
        <v>25.139999646197506</v>
      </c>
      <c r="K365" s="110">
        <v>2.19</v>
      </c>
      <c r="L365" s="68">
        <f t="shared" si="59"/>
        <v>30.875999999999998</v>
      </c>
      <c r="M365" s="68">
        <f t="shared" si="64"/>
        <v>0</v>
      </c>
      <c r="N365" s="68">
        <f t="shared" si="64"/>
        <v>40.145597269186297</v>
      </c>
      <c r="O365" s="68">
        <f t="shared" si="64"/>
        <v>37.993867546882235</v>
      </c>
      <c r="P365" s="68">
        <f t="shared" si="64"/>
        <v>0</v>
      </c>
      <c r="Q365" s="68">
        <f t="shared" si="64"/>
        <v>0</v>
      </c>
      <c r="R365" s="68">
        <f t="shared" si="60"/>
        <v>40.145597269186297</v>
      </c>
      <c r="S365" s="68">
        <f t="shared" si="55"/>
        <v>0</v>
      </c>
      <c r="T365" s="68">
        <f t="shared" si="61"/>
        <v>0</v>
      </c>
      <c r="U365" s="43"/>
    </row>
    <row r="366" spans="1:21" x14ac:dyDescent="0.35">
      <c r="A366" s="63">
        <v>45611.999999999127</v>
      </c>
      <c r="B366" s="70">
        <v>392.7</v>
      </c>
      <c r="C366" s="71">
        <v>9420.8729999999996</v>
      </c>
      <c r="D366" s="66">
        <v>13.436</v>
      </c>
      <c r="E366" s="66">
        <v>322.32</v>
      </c>
      <c r="F366" s="19">
        <f t="shared" si="56"/>
        <v>379.26400000000001</v>
      </c>
      <c r="G366" s="19">
        <f t="shared" si="56"/>
        <v>9098.5529999999999</v>
      </c>
      <c r="H366" s="67">
        <v>129.26999999999998</v>
      </c>
      <c r="I366" s="34">
        <f t="shared" si="57"/>
        <v>249.99400000000003</v>
      </c>
      <c r="J366" s="68">
        <f t="shared" si="58"/>
        <v>23.990025417651029</v>
      </c>
      <c r="K366" s="110">
        <v>2.19</v>
      </c>
      <c r="L366" s="68">
        <f t="shared" si="59"/>
        <v>30.875999999999998</v>
      </c>
      <c r="M366" s="68">
        <f t="shared" si="64"/>
        <v>0</v>
      </c>
      <c r="N366" s="68">
        <f t="shared" si="64"/>
        <v>40.145597269186297</v>
      </c>
      <c r="O366" s="68">
        <f t="shared" si="64"/>
        <v>37.993867546882235</v>
      </c>
      <c r="P366" s="68">
        <f t="shared" si="64"/>
        <v>0</v>
      </c>
      <c r="Q366" s="68">
        <f t="shared" si="64"/>
        <v>0</v>
      </c>
      <c r="R366" s="68">
        <f t="shared" si="60"/>
        <v>40.145597269186297</v>
      </c>
      <c r="S366" s="68">
        <f t="shared" si="55"/>
        <v>0</v>
      </c>
      <c r="T366" s="68">
        <f t="shared" si="61"/>
        <v>0</v>
      </c>
      <c r="U366" s="43"/>
    </row>
    <row r="367" spans="1:21" x14ac:dyDescent="0.35">
      <c r="A367" s="63">
        <v>45612.041666665791</v>
      </c>
      <c r="B367" s="64">
        <v>398.4</v>
      </c>
      <c r="C367" s="65">
        <v>10218.959999999999</v>
      </c>
      <c r="D367" s="66">
        <v>40.448</v>
      </c>
      <c r="E367" s="66">
        <v>1037.501</v>
      </c>
      <c r="F367" s="19">
        <f t="shared" si="56"/>
        <v>357.952</v>
      </c>
      <c r="G367" s="19">
        <f t="shared" si="56"/>
        <v>9181.4589999999989</v>
      </c>
      <c r="H367" s="67">
        <v>107.94999999999999</v>
      </c>
      <c r="I367" s="34">
        <f t="shared" si="57"/>
        <v>250.00200000000001</v>
      </c>
      <c r="J367" s="68">
        <f t="shared" si="58"/>
        <v>25.64997262202753</v>
      </c>
      <c r="K367" s="110">
        <v>1.97</v>
      </c>
      <c r="L367" s="68">
        <f t="shared" si="59"/>
        <v>28.588000000000001</v>
      </c>
      <c r="M367" s="68">
        <f t="shared" si="64"/>
        <v>0</v>
      </c>
      <c r="N367" s="68">
        <f t="shared" si="64"/>
        <v>40.145597269186297</v>
      </c>
      <c r="O367" s="68">
        <f t="shared" si="64"/>
        <v>37.993867546882235</v>
      </c>
      <c r="P367" s="68">
        <f t="shared" si="64"/>
        <v>0</v>
      </c>
      <c r="Q367" s="68">
        <f t="shared" si="64"/>
        <v>0</v>
      </c>
      <c r="R367" s="68">
        <f t="shared" si="60"/>
        <v>40.145597269186297</v>
      </c>
      <c r="S367" s="68">
        <f t="shared" si="55"/>
        <v>0</v>
      </c>
      <c r="T367" s="68">
        <f t="shared" si="61"/>
        <v>0</v>
      </c>
      <c r="U367" s="43"/>
    </row>
    <row r="368" spans="1:21" x14ac:dyDescent="0.35">
      <c r="A368" s="63">
        <v>45612.083333332455</v>
      </c>
      <c r="B368" s="70">
        <v>385.3</v>
      </c>
      <c r="C368" s="71">
        <v>8711.6329999999998</v>
      </c>
      <c r="D368" s="66">
        <v>31.425000000000001</v>
      </c>
      <c r="E368" s="66">
        <v>710.52700000000004</v>
      </c>
      <c r="F368" s="19">
        <f t="shared" si="56"/>
        <v>353.875</v>
      </c>
      <c r="G368" s="19">
        <f t="shared" si="56"/>
        <v>8001.1059999999998</v>
      </c>
      <c r="H368" s="67">
        <v>103.86999999999995</v>
      </c>
      <c r="I368" s="34">
        <f t="shared" si="57"/>
        <v>250.00500000000005</v>
      </c>
      <c r="J368" s="68">
        <f t="shared" si="58"/>
        <v>22.609978099611443</v>
      </c>
      <c r="K368" s="110">
        <v>1.97</v>
      </c>
      <c r="L368" s="68">
        <f t="shared" si="59"/>
        <v>28.588000000000001</v>
      </c>
      <c r="M368" s="68">
        <f t="shared" si="64"/>
        <v>0</v>
      </c>
      <c r="N368" s="68">
        <f t="shared" si="64"/>
        <v>40.145597269186297</v>
      </c>
      <c r="O368" s="68">
        <f t="shared" si="64"/>
        <v>37.993867546882235</v>
      </c>
      <c r="P368" s="68">
        <f t="shared" si="64"/>
        <v>0</v>
      </c>
      <c r="Q368" s="68">
        <f t="shared" si="64"/>
        <v>0</v>
      </c>
      <c r="R368" s="68">
        <f t="shared" si="60"/>
        <v>40.145597269186297</v>
      </c>
      <c r="S368" s="68">
        <f t="shared" si="55"/>
        <v>0</v>
      </c>
      <c r="T368" s="68">
        <f t="shared" si="61"/>
        <v>0</v>
      </c>
      <c r="U368" s="43"/>
    </row>
    <row r="369" spans="1:21" x14ac:dyDescent="0.35">
      <c r="A369" s="63">
        <v>45612.12499999912</v>
      </c>
      <c r="B369" s="70">
        <v>376.6</v>
      </c>
      <c r="C369" s="71">
        <v>8349.2219999999998</v>
      </c>
      <c r="D369" s="66">
        <v>32.188000000000002</v>
      </c>
      <c r="E369" s="66">
        <v>713.60299999999995</v>
      </c>
      <c r="F369" s="19">
        <f t="shared" si="56"/>
        <v>344.41200000000003</v>
      </c>
      <c r="G369" s="19">
        <f t="shared" si="56"/>
        <v>7635.6189999999997</v>
      </c>
      <c r="H369" s="67">
        <v>141.41000000000003</v>
      </c>
      <c r="I369" s="34">
        <f t="shared" si="57"/>
        <v>203.00200000000001</v>
      </c>
      <c r="J369" s="68">
        <f t="shared" si="58"/>
        <v>22.170014401356511</v>
      </c>
      <c r="K369" s="110">
        <v>1.97</v>
      </c>
      <c r="L369" s="68">
        <f t="shared" si="59"/>
        <v>28.588000000000001</v>
      </c>
      <c r="M369" s="68">
        <f t="shared" si="64"/>
        <v>0</v>
      </c>
      <c r="N369" s="68">
        <f t="shared" si="64"/>
        <v>40.145597269186297</v>
      </c>
      <c r="O369" s="68">
        <f t="shared" si="64"/>
        <v>37.993867546882235</v>
      </c>
      <c r="P369" s="68">
        <f t="shared" si="64"/>
        <v>0</v>
      </c>
      <c r="Q369" s="68">
        <f t="shared" si="64"/>
        <v>0</v>
      </c>
      <c r="R369" s="68">
        <f t="shared" si="60"/>
        <v>40.145597269186297</v>
      </c>
      <c r="S369" s="68">
        <f t="shared" si="55"/>
        <v>0</v>
      </c>
      <c r="T369" s="68">
        <f t="shared" si="61"/>
        <v>0</v>
      </c>
      <c r="U369" s="43"/>
    </row>
    <row r="370" spans="1:21" x14ac:dyDescent="0.35">
      <c r="A370" s="63">
        <v>45612.166666665784</v>
      </c>
      <c r="B370" s="70">
        <v>386.9</v>
      </c>
      <c r="C370" s="71">
        <v>8531.1450000000004</v>
      </c>
      <c r="D370" s="66">
        <v>43.798999999999999</v>
      </c>
      <c r="E370" s="66">
        <v>965.76800000000003</v>
      </c>
      <c r="F370" s="19">
        <f t="shared" si="56"/>
        <v>343.101</v>
      </c>
      <c r="G370" s="19">
        <f t="shared" si="56"/>
        <v>7565.3770000000004</v>
      </c>
      <c r="H370" s="67">
        <v>119.60000000000002</v>
      </c>
      <c r="I370" s="34">
        <f t="shared" si="57"/>
        <v>223.50099999999998</v>
      </c>
      <c r="J370" s="68">
        <f t="shared" si="58"/>
        <v>22.049999854270318</v>
      </c>
      <c r="K370" s="110">
        <v>1.97</v>
      </c>
      <c r="L370" s="68">
        <f t="shared" si="59"/>
        <v>28.588000000000001</v>
      </c>
      <c r="M370" s="68">
        <f t="shared" si="64"/>
        <v>0</v>
      </c>
      <c r="N370" s="68">
        <f t="shared" si="64"/>
        <v>40.145597269186297</v>
      </c>
      <c r="O370" s="68">
        <f t="shared" si="64"/>
        <v>37.993867546882235</v>
      </c>
      <c r="P370" s="68">
        <f t="shared" si="64"/>
        <v>0</v>
      </c>
      <c r="Q370" s="68">
        <f t="shared" si="64"/>
        <v>0</v>
      </c>
      <c r="R370" s="68">
        <f t="shared" si="60"/>
        <v>40.145597269186297</v>
      </c>
      <c r="S370" s="68">
        <f t="shared" si="55"/>
        <v>0</v>
      </c>
      <c r="T370" s="68">
        <f t="shared" si="61"/>
        <v>0</v>
      </c>
      <c r="U370" s="43"/>
    </row>
    <row r="371" spans="1:21" x14ac:dyDescent="0.35">
      <c r="A371" s="63">
        <v>45612.208333332448</v>
      </c>
      <c r="B371" s="70">
        <v>392.4</v>
      </c>
      <c r="C371" s="71">
        <v>8589.6360000000004</v>
      </c>
      <c r="D371" s="66">
        <v>48.35</v>
      </c>
      <c r="E371" s="66">
        <v>1058.3710000000001</v>
      </c>
      <c r="F371" s="19">
        <f t="shared" si="56"/>
        <v>344.04999999999995</v>
      </c>
      <c r="G371" s="19">
        <f t="shared" si="56"/>
        <v>7531.2650000000003</v>
      </c>
      <c r="H371" s="67">
        <v>245.55</v>
      </c>
      <c r="I371" s="34">
        <f t="shared" si="57"/>
        <v>98.499999999999943</v>
      </c>
      <c r="J371" s="68">
        <f t="shared" si="58"/>
        <v>21.890030518819941</v>
      </c>
      <c r="K371" s="110">
        <v>1.97</v>
      </c>
      <c r="L371" s="68">
        <f t="shared" si="59"/>
        <v>28.588000000000001</v>
      </c>
      <c r="M371" s="68">
        <f t="shared" si="64"/>
        <v>0</v>
      </c>
      <c r="N371" s="68">
        <f t="shared" si="64"/>
        <v>40.145597269186297</v>
      </c>
      <c r="O371" s="68">
        <f t="shared" si="64"/>
        <v>37.993867546882235</v>
      </c>
      <c r="P371" s="68">
        <f t="shared" si="64"/>
        <v>0</v>
      </c>
      <c r="Q371" s="68">
        <f t="shared" si="64"/>
        <v>0</v>
      </c>
      <c r="R371" s="68">
        <f t="shared" si="60"/>
        <v>40.145597269186297</v>
      </c>
      <c r="S371" s="68">
        <f t="shared" si="55"/>
        <v>0</v>
      </c>
      <c r="T371" s="68">
        <f t="shared" si="61"/>
        <v>0</v>
      </c>
      <c r="U371" s="43"/>
    </row>
    <row r="372" spans="1:21" x14ac:dyDescent="0.35">
      <c r="A372" s="63">
        <v>45612.249999999112</v>
      </c>
      <c r="B372" s="70">
        <v>411.6</v>
      </c>
      <c r="C372" s="71">
        <v>9421.5239999999994</v>
      </c>
      <c r="D372" s="66">
        <v>57.819000000000003</v>
      </c>
      <c r="E372" s="66">
        <v>1323.4880000000001</v>
      </c>
      <c r="F372" s="19">
        <f t="shared" si="56"/>
        <v>353.78100000000001</v>
      </c>
      <c r="G372" s="19">
        <f t="shared" si="56"/>
        <v>8098.0359999999991</v>
      </c>
      <c r="H372" s="67">
        <v>112.79000000000002</v>
      </c>
      <c r="I372" s="34">
        <f t="shared" si="57"/>
        <v>240.99099999999999</v>
      </c>
      <c r="J372" s="68">
        <f t="shared" si="58"/>
        <v>22.889968652923699</v>
      </c>
      <c r="K372" s="110">
        <v>1.97</v>
      </c>
      <c r="L372" s="68">
        <f t="shared" si="59"/>
        <v>28.588000000000001</v>
      </c>
      <c r="M372" s="68">
        <f t="shared" si="64"/>
        <v>0</v>
      </c>
      <c r="N372" s="68">
        <f t="shared" si="64"/>
        <v>40.145597269186297</v>
      </c>
      <c r="O372" s="68">
        <f t="shared" si="64"/>
        <v>37.993867546882235</v>
      </c>
      <c r="P372" s="68">
        <f t="shared" si="64"/>
        <v>0</v>
      </c>
      <c r="Q372" s="68">
        <f t="shared" si="64"/>
        <v>0</v>
      </c>
      <c r="R372" s="68">
        <f t="shared" si="60"/>
        <v>40.145597269186297</v>
      </c>
      <c r="S372" s="68">
        <f t="shared" si="55"/>
        <v>0</v>
      </c>
      <c r="T372" s="68">
        <f t="shared" si="61"/>
        <v>0</v>
      </c>
      <c r="U372" s="43"/>
    </row>
    <row r="373" spans="1:21" x14ac:dyDescent="0.35">
      <c r="A373" s="63">
        <v>45612.291666665777</v>
      </c>
      <c r="B373" s="70">
        <v>433.5</v>
      </c>
      <c r="C373" s="71">
        <v>11613.465</v>
      </c>
      <c r="D373" s="66">
        <v>68.42</v>
      </c>
      <c r="E373" s="66">
        <v>1832.972</v>
      </c>
      <c r="F373" s="19">
        <f t="shared" si="56"/>
        <v>365.08</v>
      </c>
      <c r="G373" s="19">
        <f t="shared" si="56"/>
        <v>9780.4930000000004</v>
      </c>
      <c r="H373" s="67">
        <v>266.07</v>
      </c>
      <c r="I373" s="34">
        <f t="shared" si="57"/>
        <v>99.009999999999991</v>
      </c>
      <c r="J373" s="68">
        <f t="shared" si="58"/>
        <v>26.789999452174868</v>
      </c>
      <c r="K373" s="110">
        <v>1.97</v>
      </c>
      <c r="L373" s="68">
        <f t="shared" si="59"/>
        <v>28.588000000000001</v>
      </c>
      <c r="M373" s="68">
        <f t="shared" si="64"/>
        <v>0</v>
      </c>
      <c r="N373" s="68">
        <f t="shared" si="64"/>
        <v>40.145597269186297</v>
      </c>
      <c r="O373" s="68">
        <f t="shared" si="64"/>
        <v>37.993867546882235</v>
      </c>
      <c r="P373" s="68">
        <f t="shared" si="64"/>
        <v>0</v>
      </c>
      <c r="Q373" s="68">
        <f t="shared" si="64"/>
        <v>0</v>
      </c>
      <c r="R373" s="68">
        <f t="shared" si="60"/>
        <v>40.145597269186297</v>
      </c>
      <c r="S373" s="68">
        <f t="shared" si="55"/>
        <v>0</v>
      </c>
      <c r="T373" s="68">
        <f t="shared" si="61"/>
        <v>0</v>
      </c>
      <c r="U373" s="43"/>
    </row>
    <row r="374" spans="1:21" x14ac:dyDescent="0.35">
      <c r="A374" s="63">
        <v>45612.333333332441</v>
      </c>
      <c r="B374" s="70">
        <v>457.9</v>
      </c>
      <c r="C374" s="71">
        <v>11951.19</v>
      </c>
      <c r="D374" s="66">
        <v>77.742999999999995</v>
      </c>
      <c r="E374" s="66">
        <v>2029.105</v>
      </c>
      <c r="F374" s="19">
        <f t="shared" si="56"/>
        <v>380.15699999999998</v>
      </c>
      <c r="G374" s="19">
        <f t="shared" si="56"/>
        <v>9922.0850000000009</v>
      </c>
      <c r="H374" s="67">
        <v>165.64999999999998</v>
      </c>
      <c r="I374" s="34">
        <f t="shared" si="57"/>
        <v>214.50700000000001</v>
      </c>
      <c r="J374" s="68">
        <f t="shared" si="58"/>
        <v>26.099966592749841</v>
      </c>
      <c r="K374" s="110">
        <v>1.97</v>
      </c>
      <c r="L374" s="68">
        <f t="shared" si="59"/>
        <v>28.588000000000001</v>
      </c>
      <c r="M374" s="68">
        <f t="shared" si="64"/>
        <v>0</v>
      </c>
      <c r="N374" s="68">
        <f t="shared" si="64"/>
        <v>40.145597269186297</v>
      </c>
      <c r="O374" s="68">
        <f t="shared" si="64"/>
        <v>37.993867546882235</v>
      </c>
      <c r="P374" s="68">
        <f t="shared" si="64"/>
        <v>0</v>
      </c>
      <c r="Q374" s="68">
        <f t="shared" si="64"/>
        <v>0</v>
      </c>
      <c r="R374" s="68">
        <f t="shared" si="60"/>
        <v>40.145597269186297</v>
      </c>
      <c r="S374" s="68">
        <f t="shared" si="55"/>
        <v>0</v>
      </c>
      <c r="T374" s="68">
        <f t="shared" si="61"/>
        <v>0</v>
      </c>
      <c r="U374" s="43"/>
    </row>
    <row r="375" spans="1:21" x14ac:dyDescent="0.35">
      <c r="A375" s="63">
        <v>45612.374999999105</v>
      </c>
      <c r="B375" s="70">
        <v>465.8</v>
      </c>
      <c r="C375" s="71">
        <v>10438.578</v>
      </c>
      <c r="D375" s="66">
        <v>74.459000000000003</v>
      </c>
      <c r="E375" s="66">
        <v>1668.626</v>
      </c>
      <c r="F375" s="19">
        <f t="shared" si="56"/>
        <v>391.34100000000001</v>
      </c>
      <c r="G375" s="19">
        <f t="shared" si="56"/>
        <v>8769.9519999999993</v>
      </c>
      <c r="H375" s="67">
        <v>259.33999999999992</v>
      </c>
      <c r="I375" s="34">
        <f t="shared" si="57"/>
        <v>132.00100000000009</v>
      </c>
      <c r="J375" s="68">
        <f t="shared" si="58"/>
        <v>22.410000485510079</v>
      </c>
      <c r="K375" s="110">
        <v>1.97</v>
      </c>
      <c r="L375" s="68">
        <f t="shared" si="59"/>
        <v>28.588000000000001</v>
      </c>
      <c r="M375" s="68">
        <f t="shared" si="64"/>
        <v>0</v>
      </c>
      <c r="N375" s="68">
        <f t="shared" si="64"/>
        <v>40.145597269186297</v>
      </c>
      <c r="O375" s="68">
        <f t="shared" si="64"/>
        <v>37.993867546882235</v>
      </c>
      <c r="P375" s="68">
        <f t="shared" si="64"/>
        <v>0</v>
      </c>
      <c r="Q375" s="68">
        <f t="shared" si="64"/>
        <v>0</v>
      </c>
      <c r="R375" s="68">
        <f t="shared" si="60"/>
        <v>40.145597269186297</v>
      </c>
      <c r="S375" s="68">
        <f t="shared" si="55"/>
        <v>0</v>
      </c>
      <c r="T375" s="68">
        <f t="shared" si="61"/>
        <v>0</v>
      </c>
      <c r="U375" s="43"/>
    </row>
    <row r="376" spans="1:21" x14ac:dyDescent="0.35">
      <c r="A376" s="63">
        <v>45612.416666665769</v>
      </c>
      <c r="B376" s="70">
        <v>461.7</v>
      </c>
      <c r="C376" s="71">
        <v>10037.358</v>
      </c>
      <c r="D376" s="66">
        <v>62.198999999999998</v>
      </c>
      <c r="E376" s="66">
        <v>1352.2059999999999</v>
      </c>
      <c r="F376" s="19">
        <f t="shared" si="56"/>
        <v>399.50099999999998</v>
      </c>
      <c r="G376" s="19">
        <f t="shared" si="56"/>
        <v>8685.152</v>
      </c>
      <c r="H376" s="67">
        <v>201</v>
      </c>
      <c r="I376" s="34">
        <f t="shared" si="57"/>
        <v>198.50099999999998</v>
      </c>
      <c r="J376" s="68">
        <f t="shared" si="58"/>
        <v>21.74000065081189</v>
      </c>
      <c r="K376" s="110">
        <v>1.97</v>
      </c>
      <c r="L376" s="68">
        <f t="shared" si="59"/>
        <v>28.588000000000001</v>
      </c>
      <c r="M376" s="68">
        <f t="shared" ref="M376:Q391" si="65">M375</f>
        <v>0</v>
      </c>
      <c r="N376" s="68">
        <f t="shared" si="65"/>
        <v>40.145597269186297</v>
      </c>
      <c r="O376" s="68">
        <f t="shared" si="65"/>
        <v>37.993867546882235</v>
      </c>
      <c r="P376" s="68">
        <f t="shared" si="65"/>
        <v>0</v>
      </c>
      <c r="Q376" s="68">
        <f t="shared" si="65"/>
        <v>0</v>
      </c>
      <c r="R376" s="68">
        <f t="shared" si="60"/>
        <v>40.145597269186297</v>
      </c>
      <c r="S376" s="68">
        <f t="shared" si="55"/>
        <v>0</v>
      </c>
      <c r="T376" s="68">
        <f t="shared" si="61"/>
        <v>0</v>
      </c>
      <c r="U376" s="43"/>
    </row>
    <row r="377" spans="1:21" x14ac:dyDescent="0.35">
      <c r="A377" s="63">
        <v>45612.458333332434</v>
      </c>
      <c r="B377" s="70">
        <v>446.7</v>
      </c>
      <c r="C377" s="71">
        <v>9612.9840000000004</v>
      </c>
      <c r="D377" s="66">
        <v>39.826999999999998</v>
      </c>
      <c r="E377" s="66">
        <v>857.08799999999997</v>
      </c>
      <c r="F377" s="19">
        <f t="shared" si="56"/>
        <v>406.87299999999999</v>
      </c>
      <c r="G377" s="19">
        <f t="shared" si="56"/>
        <v>8755.8960000000006</v>
      </c>
      <c r="H377" s="67">
        <v>304.88</v>
      </c>
      <c r="I377" s="34">
        <f t="shared" si="57"/>
        <v>101.99299999999999</v>
      </c>
      <c r="J377" s="68">
        <f t="shared" si="58"/>
        <v>21.519973062847622</v>
      </c>
      <c r="K377" s="110">
        <v>1.97</v>
      </c>
      <c r="L377" s="68">
        <f t="shared" si="59"/>
        <v>28.588000000000001</v>
      </c>
      <c r="M377" s="68">
        <f t="shared" si="65"/>
        <v>0</v>
      </c>
      <c r="N377" s="68">
        <f t="shared" si="65"/>
        <v>40.145597269186297</v>
      </c>
      <c r="O377" s="68">
        <f t="shared" si="65"/>
        <v>37.993867546882235</v>
      </c>
      <c r="P377" s="68">
        <f t="shared" si="65"/>
        <v>0</v>
      </c>
      <c r="Q377" s="68">
        <f t="shared" si="65"/>
        <v>0</v>
      </c>
      <c r="R377" s="68">
        <f t="shared" si="60"/>
        <v>40.145597269186297</v>
      </c>
      <c r="S377" s="68">
        <f t="shared" si="55"/>
        <v>0</v>
      </c>
      <c r="T377" s="68">
        <f t="shared" si="61"/>
        <v>0</v>
      </c>
      <c r="U377" s="43"/>
    </row>
    <row r="378" spans="1:21" x14ac:dyDescent="0.35">
      <c r="A378" s="63">
        <v>45612.499999999098</v>
      </c>
      <c r="B378" s="70">
        <v>442.1</v>
      </c>
      <c r="C378" s="71">
        <v>8545.7929999999997</v>
      </c>
      <c r="D378" s="66">
        <v>35.747999999999998</v>
      </c>
      <c r="E378" s="66">
        <v>691.00900000000001</v>
      </c>
      <c r="F378" s="19">
        <f t="shared" si="56"/>
        <v>406.35200000000003</v>
      </c>
      <c r="G378" s="19">
        <f t="shared" si="56"/>
        <v>7854.7839999999997</v>
      </c>
      <c r="H378" s="67">
        <v>202.35000000000002</v>
      </c>
      <c r="I378" s="34">
        <f t="shared" si="57"/>
        <v>204.00200000000001</v>
      </c>
      <c r="J378" s="68">
        <f t="shared" si="58"/>
        <v>19.329999606252706</v>
      </c>
      <c r="K378" s="110">
        <v>1.97</v>
      </c>
      <c r="L378" s="68">
        <f t="shared" si="59"/>
        <v>28.588000000000001</v>
      </c>
      <c r="M378" s="68">
        <f t="shared" si="65"/>
        <v>0</v>
      </c>
      <c r="N378" s="68">
        <f t="shared" si="65"/>
        <v>40.145597269186297</v>
      </c>
      <c r="O378" s="68">
        <f t="shared" si="65"/>
        <v>37.993867546882235</v>
      </c>
      <c r="P378" s="68">
        <f t="shared" si="65"/>
        <v>0</v>
      </c>
      <c r="Q378" s="68">
        <f t="shared" si="65"/>
        <v>0</v>
      </c>
      <c r="R378" s="68">
        <f t="shared" si="60"/>
        <v>40.145597269186297</v>
      </c>
      <c r="S378" s="68">
        <f t="shared" si="55"/>
        <v>0</v>
      </c>
      <c r="T378" s="68">
        <f t="shared" si="61"/>
        <v>0</v>
      </c>
      <c r="U378" s="43"/>
    </row>
    <row r="379" spans="1:21" x14ac:dyDescent="0.35">
      <c r="A379" s="63">
        <v>45612.541666665762</v>
      </c>
      <c r="B379" s="70">
        <v>419.9</v>
      </c>
      <c r="C379" s="71">
        <v>7449.0259999999998</v>
      </c>
      <c r="D379" s="66">
        <v>22.777000000000001</v>
      </c>
      <c r="E379" s="66">
        <v>404.06400000000002</v>
      </c>
      <c r="F379" s="19">
        <f t="shared" si="56"/>
        <v>397.12299999999999</v>
      </c>
      <c r="G379" s="19">
        <f t="shared" si="56"/>
        <v>7044.9619999999995</v>
      </c>
      <c r="H379" s="67">
        <v>282.62</v>
      </c>
      <c r="I379" s="34">
        <f t="shared" si="57"/>
        <v>114.50299999999999</v>
      </c>
      <c r="J379" s="68">
        <f t="shared" si="58"/>
        <v>17.73999994963777</v>
      </c>
      <c r="K379" s="110">
        <v>1.97</v>
      </c>
      <c r="L379" s="68">
        <f t="shared" si="59"/>
        <v>28.588000000000001</v>
      </c>
      <c r="M379" s="68">
        <f t="shared" si="65"/>
        <v>0</v>
      </c>
      <c r="N379" s="68">
        <f t="shared" si="65"/>
        <v>40.145597269186297</v>
      </c>
      <c r="O379" s="68">
        <f t="shared" si="65"/>
        <v>37.993867546882235</v>
      </c>
      <c r="P379" s="68">
        <f t="shared" si="65"/>
        <v>0</v>
      </c>
      <c r="Q379" s="68">
        <f t="shared" si="65"/>
        <v>0</v>
      </c>
      <c r="R379" s="68">
        <f t="shared" si="60"/>
        <v>40.145597269186297</v>
      </c>
      <c r="S379" s="68">
        <f t="shared" si="55"/>
        <v>0</v>
      </c>
      <c r="T379" s="68">
        <f t="shared" si="61"/>
        <v>0</v>
      </c>
      <c r="U379" s="43"/>
    </row>
    <row r="380" spans="1:21" ht="14.25" customHeight="1" x14ac:dyDescent="0.35">
      <c r="A380" s="63">
        <v>45612.583333332426</v>
      </c>
      <c r="B380" s="70">
        <v>415.1</v>
      </c>
      <c r="C380" s="71">
        <v>7056.7</v>
      </c>
      <c r="D380" s="66">
        <v>20.035</v>
      </c>
      <c r="E380" s="66">
        <v>340.59399999999999</v>
      </c>
      <c r="F380" s="19">
        <f t="shared" si="56"/>
        <v>395.065</v>
      </c>
      <c r="G380" s="19">
        <f t="shared" si="56"/>
        <v>6716.1059999999998</v>
      </c>
      <c r="H380" s="67">
        <v>155.56000000000006</v>
      </c>
      <c r="I380" s="34">
        <f t="shared" si="57"/>
        <v>239.50499999999994</v>
      </c>
      <c r="J380" s="68">
        <f t="shared" si="58"/>
        <v>17.000002531229036</v>
      </c>
      <c r="K380" s="110">
        <v>1.97</v>
      </c>
      <c r="L380" s="68">
        <f t="shared" si="59"/>
        <v>28.588000000000001</v>
      </c>
      <c r="M380" s="68">
        <f t="shared" si="65"/>
        <v>0</v>
      </c>
      <c r="N380" s="68">
        <f t="shared" si="65"/>
        <v>40.145597269186297</v>
      </c>
      <c r="O380" s="68">
        <f t="shared" si="65"/>
        <v>37.993867546882235</v>
      </c>
      <c r="P380" s="68">
        <f t="shared" si="65"/>
        <v>0</v>
      </c>
      <c r="Q380" s="68">
        <f t="shared" si="65"/>
        <v>0</v>
      </c>
      <c r="R380" s="68">
        <f t="shared" si="60"/>
        <v>40.145597269186297</v>
      </c>
      <c r="S380" s="68">
        <f t="shared" si="55"/>
        <v>0</v>
      </c>
      <c r="T380" s="68">
        <f t="shared" si="61"/>
        <v>0</v>
      </c>
      <c r="U380" s="43"/>
    </row>
    <row r="381" spans="1:21" x14ac:dyDescent="0.35">
      <c r="A381" s="63">
        <v>45612.624999999091</v>
      </c>
      <c r="B381" s="70">
        <v>402</v>
      </c>
      <c r="C381" s="71">
        <v>7207.86</v>
      </c>
      <c r="D381" s="66">
        <v>18.119</v>
      </c>
      <c r="E381" s="66">
        <v>324.88200000000001</v>
      </c>
      <c r="F381" s="19">
        <f t="shared" si="56"/>
        <v>383.88099999999997</v>
      </c>
      <c r="G381" s="19">
        <f t="shared" si="56"/>
        <v>6882.9780000000001</v>
      </c>
      <c r="H381" s="67">
        <v>135.88</v>
      </c>
      <c r="I381" s="34">
        <f t="shared" si="57"/>
        <v>248.00099999999998</v>
      </c>
      <c r="J381" s="68">
        <f t="shared" si="58"/>
        <v>17.929978300567104</v>
      </c>
      <c r="K381" s="110">
        <v>1.97</v>
      </c>
      <c r="L381" s="68">
        <f t="shared" si="59"/>
        <v>28.588000000000001</v>
      </c>
      <c r="M381" s="68">
        <f t="shared" si="65"/>
        <v>0</v>
      </c>
      <c r="N381" s="68">
        <f t="shared" si="65"/>
        <v>40.145597269186297</v>
      </c>
      <c r="O381" s="68">
        <f t="shared" si="65"/>
        <v>37.993867546882235</v>
      </c>
      <c r="P381" s="68">
        <f t="shared" si="65"/>
        <v>0</v>
      </c>
      <c r="Q381" s="68">
        <f t="shared" si="65"/>
        <v>0</v>
      </c>
      <c r="R381" s="68">
        <f t="shared" si="60"/>
        <v>40.145597269186297</v>
      </c>
      <c r="S381" s="68">
        <f t="shared" si="55"/>
        <v>0</v>
      </c>
      <c r="T381" s="68">
        <f t="shared" si="61"/>
        <v>0</v>
      </c>
      <c r="U381" s="43"/>
    </row>
    <row r="382" spans="1:21" x14ac:dyDescent="0.35">
      <c r="A382" s="63">
        <v>45612.666666665755</v>
      </c>
      <c r="B382" s="70">
        <v>394.4</v>
      </c>
      <c r="C382" s="71">
        <v>8436.2160000000003</v>
      </c>
      <c r="D382" s="66">
        <v>12.132</v>
      </c>
      <c r="E382" s="66">
        <v>259.51299999999998</v>
      </c>
      <c r="F382" s="19">
        <f t="shared" si="56"/>
        <v>382.26799999999997</v>
      </c>
      <c r="G382" s="19">
        <f t="shared" si="56"/>
        <v>8176.7030000000004</v>
      </c>
      <c r="H382" s="67">
        <v>160.26999999999998</v>
      </c>
      <c r="I382" s="34">
        <f t="shared" si="57"/>
        <v>221.99799999999999</v>
      </c>
      <c r="J382" s="68">
        <f t="shared" si="58"/>
        <v>21.389975096005948</v>
      </c>
      <c r="K382" s="110">
        <v>1.97</v>
      </c>
      <c r="L382" s="68">
        <f t="shared" si="59"/>
        <v>28.588000000000001</v>
      </c>
      <c r="M382" s="68">
        <f t="shared" si="65"/>
        <v>0</v>
      </c>
      <c r="N382" s="68">
        <f t="shared" si="65"/>
        <v>40.145597269186297</v>
      </c>
      <c r="O382" s="68">
        <f t="shared" si="65"/>
        <v>37.993867546882235</v>
      </c>
      <c r="P382" s="68">
        <f t="shared" si="65"/>
        <v>0</v>
      </c>
      <c r="Q382" s="68">
        <f t="shared" si="65"/>
        <v>0</v>
      </c>
      <c r="R382" s="68">
        <f t="shared" si="60"/>
        <v>40.145597269186297</v>
      </c>
      <c r="S382" s="68">
        <f t="shared" si="55"/>
        <v>0</v>
      </c>
      <c r="T382" s="68">
        <f t="shared" si="61"/>
        <v>0</v>
      </c>
      <c r="U382" s="43"/>
    </row>
    <row r="383" spans="1:21" x14ac:dyDescent="0.35">
      <c r="A383" s="63">
        <v>45612.708333332419</v>
      </c>
      <c r="B383" s="70">
        <v>370.56200000000001</v>
      </c>
      <c r="C383" s="71">
        <v>10863.78334322</v>
      </c>
      <c r="D383" s="66">
        <v>0</v>
      </c>
      <c r="E383" s="66">
        <v>0</v>
      </c>
      <c r="F383" s="19">
        <f t="shared" si="56"/>
        <v>370.56200000000001</v>
      </c>
      <c r="G383" s="19">
        <f t="shared" si="56"/>
        <v>10863.78334322</v>
      </c>
      <c r="H383" s="67">
        <v>140.25</v>
      </c>
      <c r="I383" s="34">
        <f t="shared" si="57"/>
        <v>230.31200000000001</v>
      </c>
      <c r="J383" s="68">
        <f t="shared" si="58"/>
        <v>29.31704638689342</v>
      </c>
      <c r="K383" s="110">
        <v>1.97</v>
      </c>
      <c r="L383" s="68">
        <f t="shared" si="59"/>
        <v>28.588000000000001</v>
      </c>
      <c r="M383" s="68">
        <f t="shared" si="65"/>
        <v>0</v>
      </c>
      <c r="N383" s="68">
        <f t="shared" si="65"/>
        <v>40.145597269186297</v>
      </c>
      <c r="O383" s="68">
        <f t="shared" si="65"/>
        <v>37.993867546882235</v>
      </c>
      <c r="P383" s="68">
        <f t="shared" si="65"/>
        <v>0</v>
      </c>
      <c r="Q383" s="68">
        <f t="shared" si="65"/>
        <v>0</v>
      </c>
      <c r="R383" s="68">
        <f t="shared" si="60"/>
        <v>40.145597269186297</v>
      </c>
      <c r="S383" s="68">
        <f t="shared" si="55"/>
        <v>0</v>
      </c>
      <c r="T383" s="68">
        <f t="shared" si="61"/>
        <v>0</v>
      </c>
      <c r="U383" s="43"/>
    </row>
    <row r="384" spans="1:21" x14ac:dyDescent="0.35">
      <c r="A384" s="63">
        <v>45612.749999999083</v>
      </c>
      <c r="B384" s="70">
        <v>390.52500000000003</v>
      </c>
      <c r="C384" s="71">
        <v>12907.184361</v>
      </c>
      <c r="D384" s="66">
        <v>0</v>
      </c>
      <c r="E384" s="66">
        <v>0</v>
      </c>
      <c r="F384" s="19">
        <f t="shared" si="56"/>
        <v>390.52500000000003</v>
      </c>
      <c r="G384" s="19">
        <f t="shared" si="56"/>
        <v>12907.184361</v>
      </c>
      <c r="H384" s="67">
        <v>159.75</v>
      </c>
      <c r="I384" s="34">
        <f t="shared" si="57"/>
        <v>230.77500000000003</v>
      </c>
      <c r="J384" s="68">
        <f t="shared" si="58"/>
        <v>33.050852982523523</v>
      </c>
      <c r="K384" s="110">
        <v>1.97</v>
      </c>
      <c r="L384" s="68">
        <f t="shared" si="59"/>
        <v>28.588000000000001</v>
      </c>
      <c r="M384" s="68">
        <f t="shared" si="65"/>
        <v>0</v>
      </c>
      <c r="N384" s="68">
        <f t="shared" si="65"/>
        <v>40.145597269186297</v>
      </c>
      <c r="O384" s="68">
        <f t="shared" si="65"/>
        <v>37.993867546882235</v>
      </c>
      <c r="P384" s="68">
        <f t="shared" si="65"/>
        <v>0</v>
      </c>
      <c r="Q384" s="68">
        <f t="shared" si="65"/>
        <v>0</v>
      </c>
      <c r="R384" s="68">
        <f t="shared" si="60"/>
        <v>40.145597269186297</v>
      </c>
      <c r="S384" s="68">
        <f t="shared" si="55"/>
        <v>0</v>
      </c>
      <c r="T384" s="68">
        <f t="shared" si="61"/>
        <v>0</v>
      </c>
      <c r="U384" s="43"/>
    </row>
    <row r="385" spans="1:21" x14ac:dyDescent="0.35">
      <c r="A385" s="63">
        <v>45612.791666665747</v>
      </c>
      <c r="B385" s="70">
        <v>415.07600000000002</v>
      </c>
      <c r="C385" s="71">
        <v>11737.63828456</v>
      </c>
      <c r="D385" s="66">
        <v>0</v>
      </c>
      <c r="E385" s="66">
        <v>0</v>
      </c>
      <c r="F385" s="19">
        <f t="shared" si="56"/>
        <v>415.07600000000002</v>
      </c>
      <c r="G385" s="19">
        <f t="shared" si="56"/>
        <v>11737.63828456</v>
      </c>
      <c r="H385" s="67">
        <v>178.5200000000001</v>
      </c>
      <c r="I385" s="34">
        <f t="shared" si="57"/>
        <v>236.55599999999993</v>
      </c>
      <c r="J385" s="68">
        <f t="shared" si="58"/>
        <v>28.278287071668803</v>
      </c>
      <c r="K385" s="110">
        <v>1.97</v>
      </c>
      <c r="L385" s="68">
        <f t="shared" si="59"/>
        <v>28.588000000000001</v>
      </c>
      <c r="M385" s="68">
        <f t="shared" si="65"/>
        <v>0</v>
      </c>
      <c r="N385" s="68">
        <f t="shared" si="65"/>
        <v>40.145597269186297</v>
      </c>
      <c r="O385" s="68">
        <f t="shared" si="65"/>
        <v>37.993867546882235</v>
      </c>
      <c r="P385" s="68">
        <f t="shared" si="65"/>
        <v>0</v>
      </c>
      <c r="Q385" s="68">
        <f t="shared" si="65"/>
        <v>0</v>
      </c>
      <c r="R385" s="68">
        <f t="shared" si="60"/>
        <v>40.145597269186297</v>
      </c>
      <c r="S385" s="68">
        <f t="shared" si="55"/>
        <v>0</v>
      </c>
      <c r="T385" s="68">
        <f t="shared" si="61"/>
        <v>0</v>
      </c>
      <c r="U385" s="43"/>
    </row>
    <row r="386" spans="1:21" x14ac:dyDescent="0.35">
      <c r="A386" s="63">
        <v>45612.833333332412</v>
      </c>
      <c r="B386" s="70">
        <v>438</v>
      </c>
      <c r="C386" s="71">
        <v>11865.42</v>
      </c>
      <c r="D386" s="66">
        <v>6.9980000000000002</v>
      </c>
      <c r="E386" s="66">
        <v>189.58799999999999</v>
      </c>
      <c r="F386" s="19">
        <f t="shared" si="56"/>
        <v>431.00200000000001</v>
      </c>
      <c r="G386" s="19">
        <f t="shared" si="56"/>
        <v>11675.832</v>
      </c>
      <c r="H386" s="67">
        <v>181.00999999999988</v>
      </c>
      <c r="I386" s="34">
        <f t="shared" si="57"/>
        <v>249.99200000000013</v>
      </c>
      <c r="J386" s="68">
        <f t="shared" si="58"/>
        <v>27.089971740270347</v>
      </c>
      <c r="K386" s="110">
        <v>1.97</v>
      </c>
      <c r="L386" s="68">
        <f t="shared" si="59"/>
        <v>28.588000000000001</v>
      </c>
      <c r="M386" s="68">
        <f t="shared" si="65"/>
        <v>0</v>
      </c>
      <c r="N386" s="68">
        <f t="shared" si="65"/>
        <v>40.145597269186297</v>
      </c>
      <c r="O386" s="68">
        <f t="shared" si="65"/>
        <v>37.993867546882235</v>
      </c>
      <c r="P386" s="68">
        <f t="shared" si="65"/>
        <v>0</v>
      </c>
      <c r="Q386" s="68">
        <f t="shared" si="65"/>
        <v>0</v>
      </c>
      <c r="R386" s="68">
        <f t="shared" si="60"/>
        <v>40.145597269186297</v>
      </c>
      <c r="S386" s="68">
        <f t="shared" si="55"/>
        <v>0</v>
      </c>
      <c r="T386" s="68">
        <f t="shared" si="61"/>
        <v>0</v>
      </c>
      <c r="U386" s="43"/>
    </row>
    <row r="387" spans="1:21" x14ac:dyDescent="0.35">
      <c r="A387" s="63">
        <v>45612.874999999076</v>
      </c>
      <c r="B387" s="70">
        <v>457.8</v>
      </c>
      <c r="C387" s="71">
        <v>11889.066000000001</v>
      </c>
      <c r="D387" s="66">
        <v>16.920999999999999</v>
      </c>
      <c r="E387" s="66">
        <v>439.43099999999998</v>
      </c>
      <c r="F387" s="19">
        <f t="shared" si="56"/>
        <v>440.87900000000002</v>
      </c>
      <c r="G387" s="19">
        <f t="shared" si="56"/>
        <v>11449.635</v>
      </c>
      <c r="H387" s="67">
        <v>190.88000000000011</v>
      </c>
      <c r="I387" s="34">
        <f t="shared" si="57"/>
        <v>249.99899999999991</v>
      </c>
      <c r="J387" s="68">
        <f t="shared" si="58"/>
        <v>25.970016716604782</v>
      </c>
      <c r="K387" s="110">
        <v>1.97</v>
      </c>
      <c r="L387" s="68">
        <f t="shared" si="59"/>
        <v>28.588000000000001</v>
      </c>
      <c r="M387" s="68">
        <f t="shared" si="65"/>
        <v>0</v>
      </c>
      <c r="N387" s="68">
        <f t="shared" si="65"/>
        <v>40.145597269186297</v>
      </c>
      <c r="O387" s="68">
        <f t="shared" si="65"/>
        <v>37.993867546882235</v>
      </c>
      <c r="P387" s="68">
        <f t="shared" si="65"/>
        <v>0</v>
      </c>
      <c r="Q387" s="68">
        <f t="shared" si="65"/>
        <v>0</v>
      </c>
      <c r="R387" s="68">
        <f t="shared" si="60"/>
        <v>40.145597269186297</v>
      </c>
      <c r="S387" s="68">
        <f t="shared" si="55"/>
        <v>0</v>
      </c>
      <c r="T387" s="68">
        <f t="shared" si="61"/>
        <v>0</v>
      </c>
      <c r="U387" s="43"/>
    </row>
    <row r="388" spans="1:21" x14ac:dyDescent="0.35">
      <c r="A388" s="63">
        <v>45612.91666666574</v>
      </c>
      <c r="B388" s="70">
        <v>438.4</v>
      </c>
      <c r="C388" s="71">
        <v>10924.928</v>
      </c>
      <c r="D388" s="66">
        <v>1.4810000000000001</v>
      </c>
      <c r="E388" s="66">
        <v>36.915999999999997</v>
      </c>
      <c r="F388" s="19">
        <f t="shared" si="56"/>
        <v>436.91899999999998</v>
      </c>
      <c r="G388" s="19">
        <f t="shared" si="56"/>
        <v>10888.012000000001</v>
      </c>
      <c r="H388" s="67">
        <v>186.91000000000008</v>
      </c>
      <c r="I388" s="34">
        <f t="shared" si="57"/>
        <v>250.0089999999999</v>
      </c>
      <c r="J388" s="68">
        <f t="shared" si="58"/>
        <v>24.919978302614446</v>
      </c>
      <c r="K388" s="110">
        <v>1.97</v>
      </c>
      <c r="L388" s="68">
        <f t="shared" si="59"/>
        <v>28.588000000000001</v>
      </c>
      <c r="M388" s="68">
        <f t="shared" si="65"/>
        <v>0</v>
      </c>
      <c r="N388" s="68">
        <f t="shared" si="65"/>
        <v>40.145597269186297</v>
      </c>
      <c r="O388" s="68">
        <f t="shared" si="65"/>
        <v>37.993867546882235</v>
      </c>
      <c r="P388" s="68">
        <f t="shared" si="65"/>
        <v>0</v>
      </c>
      <c r="Q388" s="68">
        <f t="shared" si="65"/>
        <v>0</v>
      </c>
      <c r="R388" s="68">
        <f t="shared" si="60"/>
        <v>40.145597269186297</v>
      </c>
      <c r="S388" s="68">
        <f t="shared" si="55"/>
        <v>0</v>
      </c>
      <c r="T388" s="68">
        <f t="shared" si="61"/>
        <v>0</v>
      </c>
      <c r="U388" s="43"/>
    </row>
    <row r="389" spans="1:21" x14ac:dyDescent="0.35">
      <c r="A389" s="63">
        <v>45612.958333332404</v>
      </c>
      <c r="B389" s="70">
        <v>408.1</v>
      </c>
      <c r="C389" s="71">
        <v>9133.2780000000002</v>
      </c>
      <c r="D389" s="66">
        <v>0</v>
      </c>
      <c r="E389" s="66">
        <v>0</v>
      </c>
      <c r="F389" s="19">
        <f t="shared" si="56"/>
        <v>408.1</v>
      </c>
      <c r="G389" s="19">
        <f t="shared" si="56"/>
        <v>9133.2780000000002</v>
      </c>
      <c r="H389" s="67">
        <v>185.82000000000005</v>
      </c>
      <c r="I389" s="34">
        <f t="shared" si="57"/>
        <v>222.27999999999997</v>
      </c>
      <c r="J389" s="68">
        <f t="shared" si="58"/>
        <v>22.38</v>
      </c>
      <c r="K389" s="110">
        <v>1.97</v>
      </c>
      <c r="L389" s="68">
        <f t="shared" si="59"/>
        <v>28.588000000000001</v>
      </c>
      <c r="M389" s="68">
        <f t="shared" si="65"/>
        <v>0</v>
      </c>
      <c r="N389" s="68">
        <f t="shared" si="65"/>
        <v>40.145597269186297</v>
      </c>
      <c r="O389" s="68">
        <f t="shared" si="65"/>
        <v>37.993867546882235</v>
      </c>
      <c r="P389" s="68">
        <f t="shared" si="65"/>
        <v>0</v>
      </c>
      <c r="Q389" s="68">
        <f t="shared" si="65"/>
        <v>0</v>
      </c>
      <c r="R389" s="68">
        <f t="shared" si="60"/>
        <v>40.145597269186297</v>
      </c>
      <c r="S389" s="68">
        <f t="shared" si="55"/>
        <v>0</v>
      </c>
      <c r="T389" s="68">
        <f t="shared" si="61"/>
        <v>0</v>
      </c>
      <c r="U389" s="43"/>
    </row>
    <row r="390" spans="1:21" x14ac:dyDescent="0.35">
      <c r="A390" s="63">
        <v>45612.999999999069</v>
      </c>
      <c r="B390" s="70">
        <v>402.2</v>
      </c>
      <c r="C390" s="71">
        <v>8647.2999999999993</v>
      </c>
      <c r="D390" s="66">
        <v>0</v>
      </c>
      <c r="E390" s="66">
        <v>0</v>
      </c>
      <c r="F390" s="19">
        <f t="shared" si="56"/>
        <v>402.2</v>
      </c>
      <c r="G390" s="19">
        <f t="shared" si="56"/>
        <v>8647.2999999999993</v>
      </c>
      <c r="H390" s="67">
        <v>182.2700000000001</v>
      </c>
      <c r="I390" s="34">
        <f t="shared" si="57"/>
        <v>219.92999999999989</v>
      </c>
      <c r="J390" s="68">
        <f t="shared" si="58"/>
        <v>21.5</v>
      </c>
      <c r="K390" s="110">
        <v>1.97</v>
      </c>
      <c r="L390" s="68">
        <f t="shared" si="59"/>
        <v>28.588000000000001</v>
      </c>
      <c r="M390" s="68">
        <f t="shared" si="65"/>
        <v>0</v>
      </c>
      <c r="N390" s="68">
        <f t="shared" si="65"/>
        <v>40.145597269186297</v>
      </c>
      <c r="O390" s="68">
        <f t="shared" si="65"/>
        <v>37.993867546882235</v>
      </c>
      <c r="P390" s="68">
        <f t="shared" si="65"/>
        <v>0</v>
      </c>
      <c r="Q390" s="68">
        <f t="shared" si="65"/>
        <v>0</v>
      </c>
      <c r="R390" s="68">
        <f t="shared" si="60"/>
        <v>40.145597269186297</v>
      </c>
      <c r="S390" s="68">
        <f t="shared" ref="S390:S453" si="66">IF(J390&gt;R390,J390-R390,0)</f>
        <v>0</v>
      </c>
      <c r="T390" s="68">
        <f t="shared" si="61"/>
        <v>0</v>
      </c>
      <c r="U390" s="43"/>
    </row>
    <row r="391" spans="1:21" x14ac:dyDescent="0.35">
      <c r="A391" s="63">
        <v>45613.041666665733</v>
      </c>
      <c r="B391" s="64">
        <v>434</v>
      </c>
      <c r="C391" s="65">
        <v>9717.26</v>
      </c>
      <c r="D391" s="66">
        <v>9.5530000000000008</v>
      </c>
      <c r="E391" s="66">
        <v>213.892</v>
      </c>
      <c r="F391" s="19">
        <f t="shared" ref="F391:G454" si="67">B391-D391</f>
        <v>424.447</v>
      </c>
      <c r="G391" s="19">
        <f t="shared" si="67"/>
        <v>9503.3680000000004</v>
      </c>
      <c r="H391" s="67">
        <v>211.44000000000005</v>
      </c>
      <c r="I391" s="34">
        <f t="shared" ref="I391:I454" si="68">F391-H391</f>
        <v>213.00699999999995</v>
      </c>
      <c r="J391" s="68">
        <f t="shared" ref="J391:J454" si="69">IF(F391&gt;0,G391/F391,0)</f>
        <v>22.389999222517773</v>
      </c>
      <c r="K391" s="110">
        <v>1.97</v>
      </c>
      <c r="L391" s="68">
        <f t="shared" ref="L391:L454" si="70">IF(AND(MONTH($A$2)&gt;5,MONTH($A$2)&lt;9),(K391*10800)/1000,(K391*10400)/1000)+8.1</f>
        <v>28.588000000000001</v>
      </c>
      <c r="M391" s="68">
        <f t="shared" si="65"/>
        <v>0</v>
      </c>
      <c r="N391" s="68">
        <f t="shared" si="65"/>
        <v>40.145597269186297</v>
      </c>
      <c r="O391" s="68">
        <f t="shared" si="65"/>
        <v>37.993867546882235</v>
      </c>
      <c r="P391" s="68">
        <f t="shared" si="65"/>
        <v>0</v>
      </c>
      <c r="Q391" s="68">
        <f t="shared" si="65"/>
        <v>0</v>
      </c>
      <c r="R391" s="68">
        <f t="shared" ref="R391:R454" si="71">MAX(L391:Q391)</f>
        <v>40.145597269186297</v>
      </c>
      <c r="S391" s="68">
        <f t="shared" si="66"/>
        <v>0</v>
      </c>
      <c r="T391" s="68">
        <f t="shared" ref="T391:T454" si="72">IF(S391&lt;&gt;" ",S391*I391,0)</f>
        <v>0</v>
      </c>
      <c r="U391" s="43"/>
    </row>
    <row r="392" spans="1:21" x14ac:dyDescent="0.35">
      <c r="A392" s="63">
        <v>45613.083333332397</v>
      </c>
      <c r="B392" s="70">
        <v>419.4</v>
      </c>
      <c r="C392" s="71">
        <v>8987.7420000000002</v>
      </c>
      <c r="D392" s="66">
        <v>0</v>
      </c>
      <c r="E392" s="66">
        <v>0</v>
      </c>
      <c r="F392" s="19">
        <f t="shared" si="67"/>
        <v>419.4</v>
      </c>
      <c r="G392" s="19">
        <f t="shared" si="67"/>
        <v>8987.7420000000002</v>
      </c>
      <c r="H392" s="67">
        <v>171.67000000000007</v>
      </c>
      <c r="I392" s="34">
        <f t="shared" si="68"/>
        <v>247.7299999999999</v>
      </c>
      <c r="J392" s="68">
        <f t="shared" si="69"/>
        <v>21.430000000000003</v>
      </c>
      <c r="K392" s="110">
        <v>1.97</v>
      </c>
      <c r="L392" s="68">
        <f t="shared" si="70"/>
        <v>28.588000000000001</v>
      </c>
      <c r="M392" s="68">
        <f t="shared" ref="M392:Q407" si="73">M391</f>
        <v>0</v>
      </c>
      <c r="N392" s="68">
        <f t="shared" si="73"/>
        <v>40.145597269186297</v>
      </c>
      <c r="O392" s="68">
        <f t="shared" si="73"/>
        <v>37.993867546882235</v>
      </c>
      <c r="P392" s="68">
        <f t="shared" si="73"/>
        <v>0</v>
      </c>
      <c r="Q392" s="68">
        <f t="shared" si="73"/>
        <v>0</v>
      </c>
      <c r="R392" s="68">
        <f t="shared" si="71"/>
        <v>40.145597269186297</v>
      </c>
      <c r="S392" s="68">
        <f t="shared" si="66"/>
        <v>0</v>
      </c>
      <c r="T392" s="68">
        <f t="shared" si="72"/>
        <v>0</v>
      </c>
      <c r="U392" s="43"/>
    </row>
    <row r="393" spans="1:21" x14ac:dyDescent="0.35">
      <c r="A393" s="63">
        <v>45613.124999999061</v>
      </c>
      <c r="B393" s="70">
        <v>426</v>
      </c>
      <c r="C393" s="71">
        <v>8485.92</v>
      </c>
      <c r="D393" s="66">
        <v>0</v>
      </c>
      <c r="E393" s="66">
        <v>0</v>
      </c>
      <c r="F393" s="19">
        <f t="shared" si="67"/>
        <v>426</v>
      </c>
      <c r="G393" s="19">
        <f t="shared" si="67"/>
        <v>8485.92</v>
      </c>
      <c r="H393" s="67">
        <v>297.58000000000004</v>
      </c>
      <c r="I393" s="34">
        <f t="shared" si="68"/>
        <v>128.41999999999996</v>
      </c>
      <c r="J393" s="68">
        <f t="shared" si="69"/>
        <v>19.920000000000002</v>
      </c>
      <c r="K393" s="110">
        <v>1.97</v>
      </c>
      <c r="L393" s="68">
        <f t="shared" si="70"/>
        <v>28.588000000000001</v>
      </c>
      <c r="M393" s="68">
        <f t="shared" si="73"/>
        <v>0</v>
      </c>
      <c r="N393" s="68">
        <f t="shared" si="73"/>
        <v>40.145597269186297</v>
      </c>
      <c r="O393" s="68">
        <f t="shared" si="73"/>
        <v>37.993867546882235</v>
      </c>
      <c r="P393" s="68">
        <f t="shared" si="73"/>
        <v>0</v>
      </c>
      <c r="Q393" s="68">
        <f t="shared" si="73"/>
        <v>0</v>
      </c>
      <c r="R393" s="68">
        <f t="shared" si="71"/>
        <v>40.145597269186297</v>
      </c>
      <c r="S393" s="68">
        <f t="shared" si="66"/>
        <v>0</v>
      </c>
      <c r="T393" s="68">
        <f t="shared" si="72"/>
        <v>0</v>
      </c>
      <c r="U393" s="43"/>
    </row>
    <row r="394" spans="1:21" x14ac:dyDescent="0.35">
      <c r="A394" s="63">
        <v>45613.166666665726</v>
      </c>
      <c r="B394" s="70">
        <v>438.2</v>
      </c>
      <c r="C394" s="71">
        <v>8926.134</v>
      </c>
      <c r="D394" s="66">
        <v>10.981</v>
      </c>
      <c r="E394" s="66">
        <v>223.68299999999999</v>
      </c>
      <c r="F394" s="19">
        <f t="shared" si="67"/>
        <v>427.21899999999999</v>
      </c>
      <c r="G394" s="19">
        <f t="shared" si="67"/>
        <v>8702.4510000000009</v>
      </c>
      <c r="H394" s="67">
        <v>203.22000000000003</v>
      </c>
      <c r="I394" s="34">
        <f t="shared" si="68"/>
        <v>223.99899999999997</v>
      </c>
      <c r="J394" s="68">
        <f t="shared" si="69"/>
        <v>20.369999929778405</v>
      </c>
      <c r="K394" s="110">
        <v>1.97</v>
      </c>
      <c r="L394" s="68">
        <f t="shared" si="70"/>
        <v>28.588000000000001</v>
      </c>
      <c r="M394" s="68">
        <f t="shared" si="73"/>
        <v>0</v>
      </c>
      <c r="N394" s="68">
        <f t="shared" si="73"/>
        <v>40.145597269186297</v>
      </c>
      <c r="O394" s="68">
        <f t="shared" si="73"/>
        <v>37.993867546882235</v>
      </c>
      <c r="P394" s="68">
        <f t="shared" si="73"/>
        <v>0</v>
      </c>
      <c r="Q394" s="68">
        <f t="shared" si="73"/>
        <v>0</v>
      </c>
      <c r="R394" s="68">
        <f t="shared" si="71"/>
        <v>40.145597269186297</v>
      </c>
      <c r="S394" s="68">
        <f t="shared" si="66"/>
        <v>0</v>
      </c>
      <c r="T394" s="68">
        <f t="shared" si="72"/>
        <v>0</v>
      </c>
      <c r="U394" s="43"/>
    </row>
    <row r="395" spans="1:21" x14ac:dyDescent="0.35">
      <c r="A395" s="63">
        <v>45613.20833333239</v>
      </c>
      <c r="B395" s="70">
        <v>443.9</v>
      </c>
      <c r="C395" s="71">
        <v>9477.2649999999994</v>
      </c>
      <c r="D395" s="66">
        <v>2.5009999999999999</v>
      </c>
      <c r="E395" s="66">
        <v>53.406999999999996</v>
      </c>
      <c r="F395" s="19">
        <f t="shared" si="67"/>
        <v>441.399</v>
      </c>
      <c r="G395" s="19">
        <f t="shared" si="67"/>
        <v>9423.8580000000002</v>
      </c>
      <c r="H395" s="67">
        <v>319.3900000000001</v>
      </c>
      <c r="I395" s="34">
        <f t="shared" si="68"/>
        <v>122.0089999999999</v>
      </c>
      <c r="J395" s="68">
        <f t="shared" si="69"/>
        <v>21.349975872170077</v>
      </c>
      <c r="K395" s="110">
        <v>1.97</v>
      </c>
      <c r="L395" s="68">
        <f t="shared" si="70"/>
        <v>28.588000000000001</v>
      </c>
      <c r="M395" s="68">
        <f t="shared" si="73"/>
        <v>0</v>
      </c>
      <c r="N395" s="68">
        <f t="shared" si="73"/>
        <v>40.145597269186297</v>
      </c>
      <c r="O395" s="68">
        <f t="shared" si="73"/>
        <v>37.993867546882235</v>
      </c>
      <c r="P395" s="68">
        <f t="shared" si="73"/>
        <v>0</v>
      </c>
      <c r="Q395" s="68">
        <f t="shared" si="73"/>
        <v>0</v>
      </c>
      <c r="R395" s="68">
        <f t="shared" si="71"/>
        <v>40.145597269186297</v>
      </c>
      <c r="S395" s="68">
        <f t="shared" si="66"/>
        <v>0</v>
      </c>
      <c r="T395" s="68">
        <f t="shared" si="72"/>
        <v>0</v>
      </c>
      <c r="U395" s="43"/>
    </row>
    <row r="396" spans="1:21" x14ac:dyDescent="0.35">
      <c r="A396" s="63">
        <v>45613.249999999054</v>
      </c>
      <c r="B396" s="70">
        <v>458.8</v>
      </c>
      <c r="C396" s="71">
        <v>10593.691999999999</v>
      </c>
      <c r="D396" s="66">
        <v>7.6710000000000003</v>
      </c>
      <c r="E396" s="66">
        <v>177.124</v>
      </c>
      <c r="F396" s="19">
        <f t="shared" si="67"/>
        <v>451.12900000000002</v>
      </c>
      <c r="G396" s="19">
        <f t="shared" si="67"/>
        <v>10416.567999999999</v>
      </c>
      <c r="H396" s="67">
        <v>223.13</v>
      </c>
      <c r="I396" s="34">
        <f t="shared" si="68"/>
        <v>227.99900000000002</v>
      </c>
      <c r="J396" s="68">
        <f t="shared" si="69"/>
        <v>23.089998647836868</v>
      </c>
      <c r="K396" s="110">
        <v>1.97</v>
      </c>
      <c r="L396" s="68">
        <f t="shared" si="70"/>
        <v>28.588000000000001</v>
      </c>
      <c r="M396" s="68">
        <f t="shared" si="73"/>
        <v>0</v>
      </c>
      <c r="N396" s="68">
        <f t="shared" si="73"/>
        <v>40.145597269186297</v>
      </c>
      <c r="O396" s="68">
        <f t="shared" si="73"/>
        <v>37.993867546882235</v>
      </c>
      <c r="P396" s="68">
        <f t="shared" si="73"/>
        <v>0</v>
      </c>
      <c r="Q396" s="68">
        <f t="shared" si="73"/>
        <v>0</v>
      </c>
      <c r="R396" s="68">
        <f t="shared" si="71"/>
        <v>40.145597269186297</v>
      </c>
      <c r="S396" s="68">
        <f t="shared" si="66"/>
        <v>0</v>
      </c>
      <c r="T396" s="68">
        <f t="shared" si="72"/>
        <v>0</v>
      </c>
      <c r="U396" s="43"/>
    </row>
    <row r="397" spans="1:21" x14ac:dyDescent="0.35">
      <c r="A397" s="63">
        <v>45613.291666665718</v>
      </c>
      <c r="B397" s="70">
        <v>480.4</v>
      </c>
      <c r="C397" s="71">
        <v>13086.096</v>
      </c>
      <c r="D397" s="66">
        <v>11.688000000000001</v>
      </c>
      <c r="E397" s="66">
        <v>318.392</v>
      </c>
      <c r="F397" s="19">
        <f t="shared" si="67"/>
        <v>468.71199999999999</v>
      </c>
      <c r="G397" s="19">
        <f t="shared" si="67"/>
        <v>12767.704</v>
      </c>
      <c r="H397" s="67">
        <v>240.72000000000003</v>
      </c>
      <c r="I397" s="34">
        <f t="shared" si="68"/>
        <v>227.99199999999996</v>
      </c>
      <c r="J397" s="68">
        <f t="shared" si="69"/>
        <v>27.239976787451571</v>
      </c>
      <c r="K397" s="110">
        <v>1.97</v>
      </c>
      <c r="L397" s="68">
        <f t="shared" si="70"/>
        <v>28.588000000000001</v>
      </c>
      <c r="M397" s="68">
        <f t="shared" si="73"/>
        <v>0</v>
      </c>
      <c r="N397" s="68">
        <f t="shared" si="73"/>
        <v>40.145597269186297</v>
      </c>
      <c r="O397" s="68">
        <f t="shared" si="73"/>
        <v>37.993867546882235</v>
      </c>
      <c r="P397" s="68">
        <f t="shared" si="73"/>
        <v>0</v>
      </c>
      <c r="Q397" s="68">
        <f t="shared" si="73"/>
        <v>0</v>
      </c>
      <c r="R397" s="68">
        <f t="shared" si="71"/>
        <v>40.145597269186297</v>
      </c>
      <c r="S397" s="68">
        <f t="shared" si="66"/>
        <v>0</v>
      </c>
      <c r="T397" s="68">
        <f t="shared" si="72"/>
        <v>0</v>
      </c>
      <c r="U397" s="43"/>
    </row>
    <row r="398" spans="1:21" x14ac:dyDescent="0.35">
      <c r="A398" s="63">
        <v>45613.333333332383</v>
      </c>
      <c r="B398" s="70">
        <v>499</v>
      </c>
      <c r="C398" s="71">
        <v>13667.61</v>
      </c>
      <c r="D398" s="66">
        <v>16.827999999999999</v>
      </c>
      <c r="E398" s="66">
        <v>460.91899999999998</v>
      </c>
      <c r="F398" s="19">
        <f t="shared" si="67"/>
        <v>482.17200000000003</v>
      </c>
      <c r="G398" s="19">
        <f t="shared" si="67"/>
        <v>13206.691000000001</v>
      </c>
      <c r="H398" s="67">
        <v>291.66999999999996</v>
      </c>
      <c r="I398" s="34">
        <f t="shared" si="68"/>
        <v>190.50200000000007</v>
      </c>
      <c r="J398" s="68">
        <f t="shared" si="69"/>
        <v>27.389999834084104</v>
      </c>
      <c r="K398" s="110">
        <v>1.97</v>
      </c>
      <c r="L398" s="68">
        <f t="shared" si="70"/>
        <v>28.588000000000001</v>
      </c>
      <c r="M398" s="68">
        <f t="shared" si="73"/>
        <v>0</v>
      </c>
      <c r="N398" s="68">
        <f t="shared" si="73"/>
        <v>40.145597269186297</v>
      </c>
      <c r="O398" s="68">
        <f t="shared" si="73"/>
        <v>37.993867546882235</v>
      </c>
      <c r="P398" s="68">
        <f t="shared" si="73"/>
        <v>0</v>
      </c>
      <c r="Q398" s="68">
        <f t="shared" si="73"/>
        <v>0</v>
      </c>
      <c r="R398" s="68">
        <f t="shared" si="71"/>
        <v>40.145597269186297</v>
      </c>
      <c r="S398" s="68">
        <f t="shared" si="66"/>
        <v>0</v>
      </c>
      <c r="T398" s="68">
        <f t="shared" si="72"/>
        <v>0</v>
      </c>
      <c r="U398" s="43"/>
    </row>
    <row r="399" spans="1:21" x14ac:dyDescent="0.35">
      <c r="A399" s="63">
        <v>45613.374999999047</v>
      </c>
      <c r="B399" s="70">
        <v>509.4</v>
      </c>
      <c r="C399" s="71">
        <v>11349.432000000001</v>
      </c>
      <c r="D399" s="66">
        <v>7.484</v>
      </c>
      <c r="E399" s="66">
        <v>166.75399999999999</v>
      </c>
      <c r="F399" s="19">
        <f t="shared" si="67"/>
        <v>501.916</v>
      </c>
      <c r="G399" s="19">
        <f t="shared" si="67"/>
        <v>11182.678</v>
      </c>
      <c r="H399" s="67">
        <v>379.91000000000008</v>
      </c>
      <c r="I399" s="34">
        <f t="shared" si="68"/>
        <v>122.00599999999991</v>
      </c>
      <c r="J399" s="68">
        <f t="shared" si="69"/>
        <v>22.279979120012115</v>
      </c>
      <c r="K399" s="110">
        <v>1.97</v>
      </c>
      <c r="L399" s="68">
        <f t="shared" si="70"/>
        <v>28.588000000000001</v>
      </c>
      <c r="M399" s="68">
        <f t="shared" si="73"/>
        <v>0</v>
      </c>
      <c r="N399" s="68">
        <f t="shared" si="73"/>
        <v>40.145597269186297</v>
      </c>
      <c r="O399" s="68">
        <f t="shared" si="73"/>
        <v>37.993867546882235</v>
      </c>
      <c r="P399" s="68">
        <f t="shared" si="73"/>
        <v>0</v>
      </c>
      <c r="Q399" s="68">
        <f t="shared" si="73"/>
        <v>0</v>
      </c>
      <c r="R399" s="68">
        <f t="shared" si="71"/>
        <v>40.145597269186297</v>
      </c>
      <c r="S399" s="68">
        <f t="shared" si="66"/>
        <v>0</v>
      </c>
      <c r="T399" s="68">
        <f t="shared" si="72"/>
        <v>0</v>
      </c>
      <c r="U399" s="43"/>
    </row>
    <row r="400" spans="1:21" x14ac:dyDescent="0.35">
      <c r="A400" s="63">
        <v>45613.416666665711</v>
      </c>
      <c r="B400" s="70">
        <v>499.8</v>
      </c>
      <c r="C400" s="71">
        <v>10260.894</v>
      </c>
      <c r="D400" s="66">
        <v>15.175000000000001</v>
      </c>
      <c r="E400" s="66">
        <v>311.54300000000001</v>
      </c>
      <c r="F400" s="19">
        <f t="shared" si="67"/>
        <v>484.625</v>
      </c>
      <c r="G400" s="19">
        <f t="shared" si="67"/>
        <v>9949.3510000000006</v>
      </c>
      <c r="H400" s="67">
        <v>371.13</v>
      </c>
      <c r="I400" s="34">
        <f t="shared" si="68"/>
        <v>113.495</v>
      </c>
      <c r="J400" s="68">
        <f t="shared" si="69"/>
        <v>20.529999484137221</v>
      </c>
      <c r="K400" s="110">
        <v>1.97</v>
      </c>
      <c r="L400" s="68">
        <f t="shared" si="70"/>
        <v>28.588000000000001</v>
      </c>
      <c r="M400" s="68">
        <f t="shared" si="73"/>
        <v>0</v>
      </c>
      <c r="N400" s="68">
        <f t="shared" si="73"/>
        <v>40.145597269186297</v>
      </c>
      <c r="O400" s="68">
        <f t="shared" si="73"/>
        <v>37.993867546882235</v>
      </c>
      <c r="P400" s="68">
        <f t="shared" si="73"/>
        <v>0</v>
      </c>
      <c r="Q400" s="68">
        <f t="shared" si="73"/>
        <v>0</v>
      </c>
      <c r="R400" s="68">
        <f t="shared" si="71"/>
        <v>40.145597269186297</v>
      </c>
      <c r="S400" s="68">
        <f t="shared" si="66"/>
        <v>0</v>
      </c>
      <c r="T400" s="68">
        <f t="shared" si="72"/>
        <v>0</v>
      </c>
      <c r="U400" s="43"/>
    </row>
    <row r="401" spans="1:21" x14ac:dyDescent="0.35">
      <c r="A401" s="63">
        <v>45613.458333332375</v>
      </c>
      <c r="B401" s="70">
        <v>469.5</v>
      </c>
      <c r="C401" s="71">
        <v>9953.4</v>
      </c>
      <c r="D401" s="66">
        <v>23.762</v>
      </c>
      <c r="E401" s="66">
        <v>503.75700000000001</v>
      </c>
      <c r="F401" s="19">
        <f t="shared" si="67"/>
        <v>445.738</v>
      </c>
      <c r="G401" s="19">
        <f t="shared" si="67"/>
        <v>9449.643</v>
      </c>
      <c r="H401" s="67">
        <v>208.2399999999999</v>
      </c>
      <c r="I401" s="34">
        <f t="shared" si="68"/>
        <v>237.4980000000001</v>
      </c>
      <c r="J401" s="68">
        <f t="shared" si="69"/>
        <v>21.199994166977014</v>
      </c>
      <c r="K401" s="110">
        <v>1.97</v>
      </c>
      <c r="L401" s="68">
        <f t="shared" si="70"/>
        <v>28.588000000000001</v>
      </c>
      <c r="M401" s="68">
        <f t="shared" si="73"/>
        <v>0</v>
      </c>
      <c r="N401" s="68">
        <f t="shared" si="73"/>
        <v>40.145597269186297</v>
      </c>
      <c r="O401" s="68">
        <f t="shared" si="73"/>
        <v>37.993867546882235</v>
      </c>
      <c r="P401" s="68">
        <f t="shared" si="73"/>
        <v>0</v>
      </c>
      <c r="Q401" s="68">
        <f t="shared" si="73"/>
        <v>0</v>
      </c>
      <c r="R401" s="68">
        <f t="shared" si="71"/>
        <v>40.145597269186297</v>
      </c>
      <c r="S401" s="68">
        <f t="shared" si="66"/>
        <v>0</v>
      </c>
      <c r="T401" s="68">
        <f t="shared" si="72"/>
        <v>0</v>
      </c>
      <c r="U401" s="43"/>
    </row>
    <row r="402" spans="1:21" x14ac:dyDescent="0.35">
      <c r="A402" s="63">
        <v>45613.49999999904</v>
      </c>
      <c r="B402" s="70">
        <v>456.5</v>
      </c>
      <c r="C402" s="71">
        <v>10106.91</v>
      </c>
      <c r="D402" s="66">
        <v>52.424999999999997</v>
      </c>
      <c r="E402" s="66">
        <v>1160.6790000000001</v>
      </c>
      <c r="F402" s="19">
        <f t="shared" si="67"/>
        <v>404.07499999999999</v>
      </c>
      <c r="G402" s="19">
        <f t="shared" si="67"/>
        <v>8946.2309999999998</v>
      </c>
      <c r="H402" s="67">
        <v>281.06999999999994</v>
      </c>
      <c r="I402" s="34">
        <f t="shared" si="68"/>
        <v>123.00500000000005</v>
      </c>
      <c r="J402" s="68">
        <f t="shared" si="69"/>
        <v>22.14002598527501</v>
      </c>
      <c r="K402" s="110">
        <v>1.97</v>
      </c>
      <c r="L402" s="68">
        <f t="shared" si="70"/>
        <v>28.588000000000001</v>
      </c>
      <c r="M402" s="68">
        <f t="shared" si="73"/>
        <v>0</v>
      </c>
      <c r="N402" s="68">
        <f t="shared" si="73"/>
        <v>40.145597269186297</v>
      </c>
      <c r="O402" s="68">
        <f t="shared" si="73"/>
        <v>37.993867546882235</v>
      </c>
      <c r="P402" s="68">
        <f t="shared" si="73"/>
        <v>0</v>
      </c>
      <c r="Q402" s="68">
        <f t="shared" si="73"/>
        <v>0</v>
      </c>
      <c r="R402" s="68">
        <f t="shared" si="71"/>
        <v>40.145597269186297</v>
      </c>
      <c r="S402" s="68">
        <f t="shared" si="66"/>
        <v>0</v>
      </c>
      <c r="T402" s="68">
        <f t="shared" si="72"/>
        <v>0</v>
      </c>
      <c r="U402" s="43"/>
    </row>
    <row r="403" spans="1:21" x14ac:dyDescent="0.35">
      <c r="A403" s="63">
        <v>45613.541666665704</v>
      </c>
      <c r="B403" s="70">
        <v>424.2</v>
      </c>
      <c r="C403" s="71">
        <v>9714.18</v>
      </c>
      <c r="D403" s="66">
        <v>42.454000000000001</v>
      </c>
      <c r="E403" s="66">
        <v>972.19600000000003</v>
      </c>
      <c r="F403" s="19">
        <f t="shared" si="67"/>
        <v>381.74599999999998</v>
      </c>
      <c r="G403" s="19">
        <f t="shared" si="67"/>
        <v>8741.9840000000004</v>
      </c>
      <c r="H403" s="67">
        <v>250.76</v>
      </c>
      <c r="I403" s="34">
        <f t="shared" si="68"/>
        <v>130.98599999999999</v>
      </c>
      <c r="J403" s="68">
        <f t="shared" si="69"/>
        <v>22.900001571725703</v>
      </c>
      <c r="K403" s="110">
        <v>1.97</v>
      </c>
      <c r="L403" s="68">
        <f t="shared" si="70"/>
        <v>28.588000000000001</v>
      </c>
      <c r="M403" s="68">
        <f t="shared" si="73"/>
        <v>0</v>
      </c>
      <c r="N403" s="68">
        <f t="shared" si="73"/>
        <v>40.145597269186297</v>
      </c>
      <c r="O403" s="68">
        <f t="shared" si="73"/>
        <v>37.993867546882235</v>
      </c>
      <c r="P403" s="68">
        <f t="shared" si="73"/>
        <v>0</v>
      </c>
      <c r="Q403" s="68">
        <f t="shared" si="73"/>
        <v>0</v>
      </c>
      <c r="R403" s="68">
        <f t="shared" si="71"/>
        <v>40.145597269186297</v>
      </c>
      <c r="S403" s="68">
        <f t="shared" si="66"/>
        <v>0</v>
      </c>
      <c r="T403" s="68">
        <f t="shared" si="72"/>
        <v>0</v>
      </c>
      <c r="U403" s="43"/>
    </row>
    <row r="404" spans="1:21" x14ac:dyDescent="0.35">
      <c r="A404" s="63">
        <v>45613.583333332368</v>
      </c>
      <c r="B404" s="70">
        <v>422</v>
      </c>
      <c r="C404" s="71">
        <v>9756.64</v>
      </c>
      <c r="D404" s="66">
        <v>52.139000000000003</v>
      </c>
      <c r="E404" s="66">
        <v>1205.444</v>
      </c>
      <c r="F404" s="19">
        <f t="shared" si="67"/>
        <v>369.86099999999999</v>
      </c>
      <c r="G404" s="19">
        <f t="shared" si="67"/>
        <v>8551.1959999999999</v>
      </c>
      <c r="H404" s="67">
        <v>146.36000000000001</v>
      </c>
      <c r="I404" s="34">
        <f t="shared" si="68"/>
        <v>223.50099999999998</v>
      </c>
      <c r="J404" s="68">
        <f t="shared" si="69"/>
        <v>23.120026171994343</v>
      </c>
      <c r="K404" s="110">
        <v>1.97</v>
      </c>
      <c r="L404" s="68">
        <f t="shared" si="70"/>
        <v>28.588000000000001</v>
      </c>
      <c r="M404" s="68">
        <f t="shared" si="73"/>
        <v>0</v>
      </c>
      <c r="N404" s="68">
        <f t="shared" si="73"/>
        <v>40.145597269186297</v>
      </c>
      <c r="O404" s="68">
        <f t="shared" si="73"/>
        <v>37.993867546882235</v>
      </c>
      <c r="P404" s="68">
        <f t="shared" si="73"/>
        <v>0</v>
      </c>
      <c r="Q404" s="68">
        <f t="shared" si="73"/>
        <v>0</v>
      </c>
      <c r="R404" s="68">
        <f t="shared" si="71"/>
        <v>40.145597269186297</v>
      </c>
      <c r="S404" s="68">
        <f t="shared" si="66"/>
        <v>0</v>
      </c>
      <c r="T404" s="68">
        <f t="shared" si="72"/>
        <v>0</v>
      </c>
      <c r="U404" s="43"/>
    </row>
    <row r="405" spans="1:21" x14ac:dyDescent="0.35">
      <c r="A405" s="63">
        <v>45613.624999999032</v>
      </c>
      <c r="B405" s="70">
        <v>408.3</v>
      </c>
      <c r="C405" s="71">
        <v>9762.4529999999995</v>
      </c>
      <c r="D405" s="66">
        <v>45.73</v>
      </c>
      <c r="E405" s="66">
        <v>1093.405</v>
      </c>
      <c r="F405" s="19">
        <f t="shared" si="67"/>
        <v>362.57</v>
      </c>
      <c r="G405" s="19">
        <f t="shared" si="67"/>
        <v>8669.0479999999989</v>
      </c>
      <c r="H405" s="67">
        <v>204.07</v>
      </c>
      <c r="I405" s="34">
        <f t="shared" si="68"/>
        <v>158.5</v>
      </c>
      <c r="J405" s="68">
        <f t="shared" si="69"/>
        <v>23.909998069338332</v>
      </c>
      <c r="K405" s="110">
        <v>1.97</v>
      </c>
      <c r="L405" s="68">
        <f t="shared" si="70"/>
        <v>28.588000000000001</v>
      </c>
      <c r="M405" s="68">
        <f t="shared" si="73"/>
        <v>0</v>
      </c>
      <c r="N405" s="68">
        <f t="shared" si="73"/>
        <v>40.145597269186297</v>
      </c>
      <c r="O405" s="68">
        <f t="shared" si="73"/>
        <v>37.993867546882235</v>
      </c>
      <c r="P405" s="68">
        <f t="shared" si="73"/>
        <v>0</v>
      </c>
      <c r="Q405" s="68">
        <f t="shared" si="73"/>
        <v>0</v>
      </c>
      <c r="R405" s="68">
        <f t="shared" si="71"/>
        <v>40.145597269186297</v>
      </c>
      <c r="S405" s="68">
        <f t="shared" si="66"/>
        <v>0</v>
      </c>
      <c r="T405" s="68">
        <f t="shared" si="72"/>
        <v>0</v>
      </c>
      <c r="U405" s="43"/>
    </row>
    <row r="406" spans="1:21" x14ac:dyDescent="0.35">
      <c r="A406" s="63">
        <v>45613.666666665697</v>
      </c>
      <c r="B406" s="70">
        <v>390.2</v>
      </c>
      <c r="C406" s="71">
        <v>10387.124</v>
      </c>
      <c r="D406" s="66">
        <v>29.276</v>
      </c>
      <c r="E406" s="66">
        <v>779.327</v>
      </c>
      <c r="F406" s="19">
        <f t="shared" si="67"/>
        <v>360.92399999999998</v>
      </c>
      <c r="G406" s="19">
        <f t="shared" si="67"/>
        <v>9607.7970000000005</v>
      </c>
      <c r="H406" s="67">
        <v>240.92999999999995</v>
      </c>
      <c r="I406" s="34">
        <f t="shared" si="68"/>
        <v>119.99400000000003</v>
      </c>
      <c r="J406" s="68">
        <f t="shared" si="69"/>
        <v>26.620000332479972</v>
      </c>
      <c r="K406" s="110">
        <v>1.97</v>
      </c>
      <c r="L406" s="68">
        <f t="shared" si="70"/>
        <v>28.588000000000001</v>
      </c>
      <c r="M406" s="68">
        <f t="shared" si="73"/>
        <v>0</v>
      </c>
      <c r="N406" s="68">
        <f t="shared" si="73"/>
        <v>40.145597269186297</v>
      </c>
      <c r="O406" s="68">
        <f t="shared" si="73"/>
        <v>37.993867546882235</v>
      </c>
      <c r="P406" s="68">
        <f t="shared" si="73"/>
        <v>0</v>
      </c>
      <c r="Q406" s="68">
        <f t="shared" si="73"/>
        <v>0</v>
      </c>
      <c r="R406" s="68">
        <f t="shared" si="71"/>
        <v>40.145597269186297</v>
      </c>
      <c r="S406" s="68">
        <f t="shared" si="66"/>
        <v>0</v>
      </c>
      <c r="T406" s="68">
        <f t="shared" si="72"/>
        <v>0</v>
      </c>
      <c r="U406" s="43"/>
    </row>
    <row r="407" spans="1:21" x14ac:dyDescent="0.35">
      <c r="A407" s="63">
        <v>45613.708333332361</v>
      </c>
      <c r="B407" s="70">
        <v>361.56899999999996</v>
      </c>
      <c r="C407" s="71">
        <v>12602.418833399999</v>
      </c>
      <c r="D407" s="66">
        <v>0</v>
      </c>
      <c r="E407" s="66">
        <v>0</v>
      </c>
      <c r="F407" s="19">
        <f t="shared" si="67"/>
        <v>361.56899999999996</v>
      </c>
      <c r="G407" s="19">
        <f t="shared" si="67"/>
        <v>12602.418833399999</v>
      </c>
      <c r="H407" s="67">
        <v>129.84999999999997</v>
      </c>
      <c r="I407" s="34">
        <f t="shared" si="68"/>
        <v>231.71899999999999</v>
      </c>
      <c r="J407" s="68">
        <f t="shared" si="69"/>
        <v>34.854810100976579</v>
      </c>
      <c r="K407" s="110">
        <v>1.97</v>
      </c>
      <c r="L407" s="68">
        <f t="shared" si="70"/>
        <v>28.588000000000001</v>
      </c>
      <c r="M407" s="68">
        <f t="shared" si="73"/>
        <v>0</v>
      </c>
      <c r="N407" s="68">
        <f t="shared" si="73"/>
        <v>40.145597269186297</v>
      </c>
      <c r="O407" s="68">
        <f t="shared" si="73"/>
        <v>37.993867546882235</v>
      </c>
      <c r="P407" s="68">
        <f t="shared" si="73"/>
        <v>0</v>
      </c>
      <c r="Q407" s="68">
        <f t="shared" si="73"/>
        <v>0</v>
      </c>
      <c r="R407" s="68">
        <f t="shared" si="71"/>
        <v>40.145597269186297</v>
      </c>
      <c r="S407" s="68">
        <f t="shared" si="66"/>
        <v>0</v>
      </c>
      <c r="T407" s="68">
        <f t="shared" si="72"/>
        <v>0</v>
      </c>
      <c r="U407" s="43"/>
    </row>
    <row r="408" spans="1:21" x14ac:dyDescent="0.35">
      <c r="A408" s="63">
        <v>45613.749999999025</v>
      </c>
      <c r="B408" s="70">
        <v>357.94499999999999</v>
      </c>
      <c r="C408" s="71">
        <v>18917.89452075</v>
      </c>
      <c r="D408" s="66">
        <v>0</v>
      </c>
      <c r="E408" s="66">
        <v>0</v>
      </c>
      <c r="F408" s="19">
        <f t="shared" si="67"/>
        <v>357.94499999999999</v>
      </c>
      <c r="G408" s="19">
        <f t="shared" si="67"/>
        <v>18917.89452075</v>
      </c>
      <c r="H408" s="67">
        <v>145.90999999999997</v>
      </c>
      <c r="I408" s="34">
        <f t="shared" si="68"/>
        <v>212.03500000000003</v>
      </c>
      <c r="J408" s="68">
        <f t="shared" si="69"/>
        <v>52.851400412772911</v>
      </c>
      <c r="K408" s="110">
        <v>1.97</v>
      </c>
      <c r="L408" s="68">
        <f t="shared" si="70"/>
        <v>28.588000000000001</v>
      </c>
      <c r="M408" s="68">
        <f t="shared" ref="M408:Q423" si="74">M407</f>
        <v>0</v>
      </c>
      <c r="N408" s="68">
        <f t="shared" si="74"/>
        <v>40.145597269186297</v>
      </c>
      <c r="O408" s="68">
        <f t="shared" si="74"/>
        <v>37.993867546882235</v>
      </c>
      <c r="P408" s="68">
        <f t="shared" si="74"/>
        <v>0</v>
      </c>
      <c r="Q408" s="68">
        <f t="shared" si="74"/>
        <v>0</v>
      </c>
      <c r="R408" s="68">
        <f t="shared" si="71"/>
        <v>40.145597269186297</v>
      </c>
      <c r="S408" s="68">
        <f t="shared" si="66"/>
        <v>12.705803143586614</v>
      </c>
      <c r="T408" s="68">
        <f t="shared" si="72"/>
        <v>2694.0749695503882</v>
      </c>
      <c r="U408" s="43"/>
    </row>
    <row r="409" spans="1:21" x14ac:dyDescent="0.35">
      <c r="A409" s="63">
        <v>45613.791666665689</v>
      </c>
      <c r="B409" s="70">
        <v>366.49099999999999</v>
      </c>
      <c r="C409" s="71">
        <v>13206.067994749999</v>
      </c>
      <c r="D409" s="66">
        <v>0</v>
      </c>
      <c r="E409" s="66">
        <v>0</v>
      </c>
      <c r="F409" s="19">
        <f t="shared" si="67"/>
        <v>366.49099999999999</v>
      </c>
      <c r="G409" s="19">
        <f t="shared" si="67"/>
        <v>13206.067994749999</v>
      </c>
      <c r="H409" s="67">
        <v>165.81000000000006</v>
      </c>
      <c r="I409" s="34">
        <f t="shared" si="68"/>
        <v>200.68099999999993</v>
      </c>
      <c r="J409" s="68">
        <f t="shared" si="69"/>
        <v>36.033812548602832</v>
      </c>
      <c r="K409" s="110">
        <v>1.97</v>
      </c>
      <c r="L409" s="68">
        <f t="shared" si="70"/>
        <v>28.588000000000001</v>
      </c>
      <c r="M409" s="68">
        <f t="shared" si="74"/>
        <v>0</v>
      </c>
      <c r="N409" s="68">
        <f t="shared" si="74"/>
        <v>40.145597269186297</v>
      </c>
      <c r="O409" s="68">
        <f t="shared" si="74"/>
        <v>37.993867546882235</v>
      </c>
      <c r="P409" s="68">
        <f t="shared" si="74"/>
        <v>0</v>
      </c>
      <c r="Q409" s="68">
        <f t="shared" si="74"/>
        <v>0</v>
      </c>
      <c r="R409" s="68">
        <f t="shared" si="71"/>
        <v>40.145597269186297</v>
      </c>
      <c r="S409" s="68">
        <f t="shared" si="66"/>
        <v>0</v>
      </c>
      <c r="T409" s="68">
        <f t="shared" si="72"/>
        <v>0</v>
      </c>
      <c r="U409" s="43"/>
    </row>
    <row r="410" spans="1:21" x14ac:dyDescent="0.35">
      <c r="A410" s="63">
        <v>45613.833333332354</v>
      </c>
      <c r="B410" s="70">
        <v>374.06400000000002</v>
      </c>
      <c r="C410" s="71">
        <v>12326.38299074</v>
      </c>
      <c r="D410" s="66">
        <v>0</v>
      </c>
      <c r="E410" s="66">
        <v>0</v>
      </c>
      <c r="F410" s="19">
        <f t="shared" si="67"/>
        <v>374.06400000000002</v>
      </c>
      <c r="G410" s="19">
        <f t="shared" si="67"/>
        <v>12326.38299074</v>
      </c>
      <c r="H410" s="67">
        <v>178.04000000000008</v>
      </c>
      <c r="I410" s="34">
        <f t="shared" si="68"/>
        <v>196.02399999999994</v>
      </c>
      <c r="J410" s="68">
        <f t="shared" si="69"/>
        <v>32.952604342411988</v>
      </c>
      <c r="K410" s="110">
        <v>1.97</v>
      </c>
      <c r="L410" s="68">
        <f t="shared" si="70"/>
        <v>28.588000000000001</v>
      </c>
      <c r="M410" s="68">
        <f t="shared" si="74"/>
        <v>0</v>
      </c>
      <c r="N410" s="68">
        <f t="shared" si="74"/>
        <v>40.145597269186297</v>
      </c>
      <c r="O410" s="68">
        <f t="shared" si="74"/>
        <v>37.993867546882235</v>
      </c>
      <c r="P410" s="68">
        <f t="shared" si="74"/>
        <v>0</v>
      </c>
      <c r="Q410" s="68">
        <f t="shared" si="74"/>
        <v>0</v>
      </c>
      <c r="R410" s="68">
        <f t="shared" si="71"/>
        <v>40.145597269186297</v>
      </c>
      <c r="S410" s="68">
        <f t="shared" si="66"/>
        <v>0</v>
      </c>
      <c r="T410" s="68">
        <f t="shared" si="72"/>
        <v>0</v>
      </c>
      <c r="U410" s="43"/>
    </row>
    <row r="411" spans="1:21" x14ac:dyDescent="0.35">
      <c r="A411" s="63">
        <v>45613.874999999018</v>
      </c>
      <c r="B411" s="70">
        <v>377.77699999999999</v>
      </c>
      <c r="C411" s="71">
        <v>12366.157838040001</v>
      </c>
      <c r="D411" s="66">
        <v>0</v>
      </c>
      <c r="E411" s="66">
        <v>0</v>
      </c>
      <c r="F411" s="19">
        <f t="shared" si="67"/>
        <v>377.77699999999999</v>
      </c>
      <c r="G411" s="19">
        <f t="shared" si="67"/>
        <v>12366.157838040001</v>
      </c>
      <c r="H411" s="67">
        <v>177.59000000000003</v>
      </c>
      <c r="I411" s="34">
        <f t="shared" si="68"/>
        <v>200.18699999999995</v>
      </c>
      <c r="J411" s="68">
        <f t="shared" si="69"/>
        <v>32.734014611900676</v>
      </c>
      <c r="K411" s="110">
        <v>1.97</v>
      </c>
      <c r="L411" s="68">
        <f t="shared" si="70"/>
        <v>28.588000000000001</v>
      </c>
      <c r="M411" s="68">
        <f t="shared" si="74"/>
        <v>0</v>
      </c>
      <c r="N411" s="68">
        <f t="shared" si="74"/>
        <v>40.145597269186297</v>
      </c>
      <c r="O411" s="68">
        <f t="shared" si="74"/>
        <v>37.993867546882235</v>
      </c>
      <c r="P411" s="68">
        <f t="shared" si="74"/>
        <v>0</v>
      </c>
      <c r="Q411" s="68">
        <f t="shared" si="74"/>
        <v>0</v>
      </c>
      <c r="R411" s="68">
        <f t="shared" si="71"/>
        <v>40.145597269186297</v>
      </c>
      <c r="S411" s="68">
        <f t="shared" si="66"/>
        <v>0</v>
      </c>
      <c r="T411" s="68">
        <f t="shared" si="72"/>
        <v>0</v>
      </c>
      <c r="U411" s="43"/>
    </row>
    <row r="412" spans="1:21" x14ac:dyDescent="0.35">
      <c r="A412" s="63">
        <v>45613.916666665682</v>
      </c>
      <c r="B412" s="70">
        <v>440.3</v>
      </c>
      <c r="C412" s="71">
        <v>12460.49</v>
      </c>
      <c r="D412" s="66">
        <v>19.123999999999999</v>
      </c>
      <c r="E412" s="66">
        <v>541.20699999999999</v>
      </c>
      <c r="F412" s="19">
        <f t="shared" si="67"/>
        <v>421.17599999999999</v>
      </c>
      <c r="G412" s="19">
        <f t="shared" si="67"/>
        <v>11919.282999999999</v>
      </c>
      <c r="H412" s="67">
        <v>171.17000000000007</v>
      </c>
      <c r="I412" s="34">
        <f t="shared" si="68"/>
        <v>250.00599999999991</v>
      </c>
      <c r="J412" s="68">
        <f t="shared" si="69"/>
        <v>28.300005223469523</v>
      </c>
      <c r="K412" s="110">
        <v>1.97</v>
      </c>
      <c r="L412" s="68">
        <f t="shared" si="70"/>
        <v>28.588000000000001</v>
      </c>
      <c r="M412" s="68">
        <f t="shared" si="74"/>
        <v>0</v>
      </c>
      <c r="N412" s="68">
        <f t="shared" si="74"/>
        <v>40.145597269186297</v>
      </c>
      <c r="O412" s="68">
        <f t="shared" si="74"/>
        <v>37.993867546882235</v>
      </c>
      <c r="P412" s="68">
        <f t="shared" si="74"/>
        <v>0</v>
      </c>
      <c r="Q412" s="68">
        <f t="shared" si="74"/>
        <v>0</v>
      </c>
      <c r="R412" s="68">
        <f t="shared" si="71"/>
        <v>40.145597269186297</v>
      </c>
      <c r="S412" s="68">
        <f t="shared" si="66"/>
        <v>0</v>
      </c>
      <c r="T412" s="68">
        <f t="shared" si="72"/>
        <v>0</v>
      </c>
      <c r="U412" s="43"/>
    </row>
    <row r="413" spans="1:21" x14ac:dyDescent="0.35">
      <c r="A413" s="63">
        <v>45613.958333332346</v>
      </c>
      <c r="B413" s="70">
        <v>408.7</v>
      </c>
      <c r="C413" s="71">
        <v>10736.549000000001</v>
      </c>
      <c r="D413" s="66">
        <v>0</v>
      </c>
      <c r="E413" s="66">
        <v>0</v>
      </c>
      <c r="F413" s="19">
        <f t="shared" si="67"/>
        <v>408.7</v>
      </c>
      <c r="G413" s="19">
        <f t="shared" si="67"/>
        <v>10736.549000000001</v>
      </c>
      <c r="H413" s="67">
        <v>160.02999999999997</v>
      </c>
      <c r="I413" s="34">
        <f t="shared" si="68"/>
        <v>248.67000000000002</v>
      </c>
      <c r="J413" s="68">
        <f t="shared" si="69"/>
        <v>26.270000000000003</v>
      </c>
      <c r="K413" s="110">
        <v>1.97</v>
      </c>
      <c r="L413" s="68">
        <f t="shared" si="70"/>
        <v>28.588000000000001</v>
      </c>
      <c r="M413" s="68">
        <f t="shared" si="74"/>
        <v>0</v>
      </c>
      <c r="N413" s="68">
        <f t="shared" si="74"/>
        <v>40.145597269186297</v>
      </c>
      <c r="O413" s="68">
        <f t="shared" si="74"/>
        <v>37.993867546882235</v>
      </c>
      <c r="P413" s="68">
        <f t="shared" si="74"/>
        <v>0</v>
      </c>
      <c r="Q413" s="68">
        <f t="shared" si="74"/>
        <v>0</v>
      </c>
      <c r="R413" s="68">
        <f t="shared" si="71"/>
        <v>40.145597269186297</v>
      </c>
      <c r="S413" s="68">
        <f t="shared" si="66"/>
        <v>0</v>
      </c>
      <c r="T413" s="68">
        <f t="shared" si="72"/>
        <v>0</v>
      </c>
      <c r="U413" s="43"/>
    </row>
    <row r="414" spans="1:21" x14ac:dyDescent="0.35">
      <c r="A414" s="63">
        <v>45613.99999999901</v>
      </c>
      <c r="B414" s="70">
        <v>399.9</v>
      </c>
      <c r="C414" s="71">
        <v>9149.7119999999995</v>
      </c>
      <c r="D414" s="66">
        <v>3.1840000000000002</v>
      </c>
      <c r="E414" s="66">
        <v>72.852000000000004</v>
      </c>
      <c r="F414" s="19">
        <f t="shared" si="67"/>
        <v>396.71599999999995</v>
      </c>
      <c r="G414" s="19">
        <f t="shared" si="67"/>
        <v>9076.8599999999988</v>
      </c>
      <c r="H414" s="67">
        <v>146.71999999999991</v>
      </c>
      <c r="I414" s="34">
        <f t="shared" si="68"/>
        <v>249.99600000000004</v>
      </c>
      <c r="J414" s="68">
        <f t="shared" si="69"/>
        <v>22.879994756954599</v>
      </c>
      <c r="K414" s="110">
        <v>1.97</v>
      </c>
      <c r="L414" s="68">
        <f t="shared" si="70"/>
        <v>28.588000000000001</v>
      </c>
      <c r="M414" s="68">
        <f t="shared" si="74"/>
        <v>0</v>
      </c>
      <c r="N414" s="68">
        <f t="shared" si="74"/>
        <v>40.145597269186297</v>
      </c>
      <c r="O414" s="68">
        <f t="shared" si="74"/>
        <v>37.993867546882235</v>
      </c>
      <c r="P414" s="68">
        <f t="shared" si="74"/>
        <v>0</v>
      </c>
      <c r="Q414" s="68">
        <f t="shared" si="74"/>
        <v>0</v>
      </c>
      <c r="R414" s="68">
        <f t="shared" si="71"/>
        <v>40.145597269186297</v>
      </c>
      <c r="S414" s="68">
        <f t="shared" si="66"/>
        <v>0</v>
      </c>
      <c r="T414" s="68">
        <f t="shared" si="72"/>
        <v>0</v>
      </c>
      <c r="U414" s="43"/>
    </row>
    <row r="415" spans="1:21" x14ac:dyDescent="0.35">
      <c r="A415" s="63">
        <v>45614.041666665675</v>
      </c>
      <c r="B415" s="64">
        <v>308.81799999999998</v>
      </c>
      <c r="C415" s="65">
        <v>6142.5551487399998</v>
      </c>
      <c r="D415" s="66">
        <v>0</v>
      </c>
      <c r="E415" s="66">
        <v>0</v>
      </c>
      <c r="F415" s="19">
        <f t="shared" si="67"/>
        <v>308.81799999999998</v>
      </c>
      <c r="G415" s="19">
        <f t="shared" si="67"/>
        <v>6142.5551487399998</v>
      </c>
      <c r="H415" s="67">
        <v>131.99</v>
      </c>
      <c r="I415" s="34">
        <f t="shared" si="68"/>
        <v>176.82799999999997</v>
      </c>
      <c r="J415" s="68">
        <f t="shared" si="69"/>
        <v>19.890534712160562</v>
      </c>
      <c r="K415" s="110">
        <v>1.97</v>
      </c>
      <c r="L415" s="68">
        <f t="shared" si="70"/>
        <v>28.588000000000001</v>
      </c>
      <c r="M415" s="68">
        <f t="shared" si="74"/>
        <v>0</v>
      </c>
      <c r="N415" s="68">
        <f t="shared" si="74"/>
        <v>40.145597269186297</v>
      </c>
      <c r="O415" s="68">
        <f t="shared" si="74"/>
        <v>37.993867546882235</v>
      </c>
      <c r="P415" s="68">
        <f t="shared" si="74"/>
        <v>0</v>
      </c>
      <c r="Q415" s="68">
        <f t="shared" si="74"/>
        <v>0</v>
      </c>
      <c r="R415" s="68">
        <f t="shared" si="71"/>
        <v>40.145597269186297</v>
      </c>
      <c r="S415" s="68">
        <f t="shared" si="66"/>
        <v>0</v>
      </c>
      <c r="T415" s="68">
        <f t="shared" si="72"/>
        <v>0</v>
      </c>
      <c r="U415" s="43"/>
    </row>
    <row r="416" spans="1:21" x14ac:dyDescent="0.35">
      <c r="A416" s="63">
        <v>45614.083333332339</v>
      </c>
      <c r="B416" s="70">
        <v>226.07300000000001</v>
      </c>
      <c r="C416" s="71">
        <v>4172.8019927400001</v>
      </c>
      <c r="D416" s="66">
        <v>0</v>
      </c>
      <c r="E416" s="66">
        <v>0</v>
      </c>
      <c r="F416" s="19">
        <f t="shared" si="67"/>
        <v>226.07300000000001</v>
      </c>
      <c r="G416" s="19">
        <f t="shared" si="67"/>
        <v>4172.8019927400001</v>
      </c>
      <c r="H416" s="67">
        <v>128.61000000000001</v>
      </c>
      <c r="I416" s="34">
        <f t="shared" si="68"/>
        <v>97.462999999999994</v>
      </c>
      <c r="J416" s="68">
        <f t="shared" si="69"/>
        <v>18.457763610603653</v>
      </c>
      <c r="K416" s="110">
        <v>1.97</v>
      </c>
      <c r="L416" s="68">
        <f t="shared" si="70"/>
        <v>28.588000000000001</v>
      </c>
      <c r="M416" s="68">
        <f t="shared" si="74"/>
        <v>0</v>
      </c>
      <c r="N416" s="68">
        <f t="shared" si="74"/>
        <v>40.145597269186297</v>
      </c>
      <c r="O416" s="68">
        <f t="shared" si="74"/>
        <v>37.993867546882235</v>
      </c>
      <c r="P416" s="68">
        <f t="shared" si="74"/>
        <v>0</v>
      </c>
      <c r="Q416" s="68">
        <f t="shared" si="74"/>
        <v>0</v>
      </c>
      <c r="R416" s="68">
        <f t="shared" si="71"/>
        <v>40.145597269186297</v>
      </c>
      <c r="S416" s="68">
        <f t="shared" si="66"/>
        <v>0</v>
      </c>
      <c r="T416" s="68">
        <f t="shared" si="72"/>
        <v>0</v>
      </c>
      <c r="U416" s="43"/>
    </row>
    <row r="417" spans="1:21" x14ac:dyDescent="0.35">
      <c r="A417" s="63">
        <v>45614.124999999003</v>
      </c>
      <c r="B417" s="70">
        <v>185.643</v>
      </c>
      <c r="C417" s="71">
        <v>3408.7473232700004</v>
      </c>
      <c r="D417" s="66">
        <v>0</v>
      </c>
      <c r="E417" s="66">
        <v>0</v>
      </c>
      <c r="F417" s="19">
        <f t="shared" si="67"/>
        <v>185.643</v>
      </c>
      <c r="G417" s="19">
        <f t="shared" si="67"/>
        <v>3408.7473232700004</v>
      </c>
      <c r="H417" s="67">
        <v>126.84999999999997</v>
      </c>
      <c r="I417" s="34">
        <f t="shared" si="68"/>
        <v>58.793000000000035</v>
      </c>
      <c r="J417" s="68">
        <f t="shared" si="69"/>
        <v>18.361841401345597</v>
      </c>
      <c r="K417" s="110">
        <v>1.97</v>
      </c>
      <c r="L417" s="68">
        <f t="shared" si="70"/>
        <v>28.588000000000001</v>
      </c>
      <c r="M417" s="68">
        <f t="shared" si="74"/>
        <v>0</v>
      </c>
      <c r="N417" s="68">
        <f t="shared" si="74"/>
        <v>40.145597269186297</v>
      </c>
      <c r="O417" s="68">
        <f t="shared" si="74"/>
        <v>37.993867546882235</v>
      </c>
      <c r="P417" s="68">
        <f t="shared" si="74"/>
        <v>0</v>
      </c>
      <c r="Q417" s="68">
        <f t="shared" si="74"/>
        <v>0</v>
      </c>
      <c r="R417" s="68">
        <f t="shared" si="71"/>
        <v>40.145597269186297</v>
      </c>
      <c r="S417" s="68">
        <f t="shared" si="66"/>
        <v>0</v>
      </c>
      <c r="T417" s="68">
        <f t="shared" si="72"/>
        <v>0</v>
      </c>
      <c r="U417" s="43"/>
    </row>
    <row r="418" spans="1:21" x14ac:dyDescent="0.35">
      <c r="A418" s="63">
        <v>45614.166666665667</v>
      </c>
      <c r="B418" s="70">
        <v>191.58799999999999</v>
      </c>
      <c r="C418" s="71">
        <v>3922.1709678800003</v>
      </c>
      <c r="D418" s="66">
        <v>0</v>
      </c>
      <c r="E418" s="66">
        <v>0</v>
      </c>
      <c r="F418" s="19">
        <f t="shared" si="67"/>
        <v>191.58799999999999</v>
      </c>
      <c r="G418" s="19">
        <f t="shared" si="67"/>
        <v>3922.1709678800003</v>
      </c>
      <c r="H418" s="67">
        <v>132.80999999999995</v>
      </c>
      <c r="I418" s="34">
        <f t="shared" si="68"/>
        <v>58.778000000000048</v>
      </c>
      <c r="J418" s="68">
        <f t="shared" si="69"/>
        <v>20.4719030830741</v>
      </c>
      <c r="K418" s="110">
        <v>1.97</v>
      </c>
      <c r="L418" s="68">
        <f t="shared" si="70"/>
        <v>28.588000000000001</v>
      </c>
      <c r="M418" s="68">
        <f t="shared" si="74"/>
        <v>0</v>
      </c>
      <c r="N418" s="68">
        <f t="shared" si="74"/>
        <v>40.145597269186297</v>
      </c>
      <c r="O418" s="68">
        <f t="shared" si="74"/>
        <v>37.993867546882235</v>
      </c>
      <c r="P418" s="68">
        <f t="shared" si="74"/>
        <v>0</v>
      </c>
      <c r="Q418" s="68">
        <f t="shared" si="74"/>
        <v>0</v>
      </c>
      <c r="R418" s="68">
        <f t="shared" si="71"/>
        <v>40.145597269186297</v>
      </c>
      <c r="S418" s="68">
        <f t="shared" si="66"/>
        <v>0</v>
      </c>
      <c r="T418" s="68">
        <f t="shared" si="72"/>
        <v>0</v>
      </c>
      <c r="U418" s="43"/>
    </row>
    <row r="419" spans="1:21" x14ac:dyDescent="0.35">
      <c r="A419" s="63">
        <v>45614.208333332332</v>
      </c>
      <c r="B419" s="70">
        <v>197.9</v>
      </c>
      <c r="C419" s="71">
        <v>4385.4639999999999</v>
      </c>
      <c r="D419" s="66">
        <v>1.173</v>
      </c>
      <c r="E419" s="66">
        <v>26.004999999999999</v>
      </c>
      <c r="F419" s="19">
        <f t="shared" si="67"/>
        <v>196.727</v>
      </c>
      <c r="G419" s="19">
        <f t="shared" si="67"/>
        <v>4359.4589999999998</v>
      </c>
      <c r="H419" s="67">
        <v>136.73000000000002</v>
      </c>
      <c r="I419" s="34">
        <f t="shared" si="68"/>
        <v>59.996999999999986</v>
      </c>
      <c r="J419" s="68">
        <f t="shared" si="69"/>
        <v>22.15994245833058</v>
      </c>
      <c r="K419" s="110">
        <v>1.97</v>
      </c>
      <c r="L419" s="68">
        <f t="shared" si="70"/>
        <v>28.588000000000001</v>
      </c>
      <c r="M419" s="68">
        <f t="shared" si="74"/>
        <v>0</v>
      </c>
      <c r="N419" s="68">
        <f t="shared" si="74"/>
        <v>40.145597269186297</v>
      </c>
      <c r="O419" s="68">
        <f t="shared" si="74"/>
        <v>37.993867546882235</v>
      </c>
      <c r="P419" s="68">
        <f t="shared" si="74"/>
        <v>0</v>
      </c>
      <c r="Q419" s="68">
        <f t="shared" si="74"/>
        <v>0</v>
      </c>
      <c r="R419" s="68">
        <f t="shared" si="71"/>
        <v>40.145597269186297</v>
      </c>
      <c r="S419" s="68">
        <f t="shared" si="66"/>
        <v>0</v>
      </c>
      <c r="T419" s="68">
        <f t="shared" si="72"/>
        <v>0</v>
      </c>
      <c r="U419" s="43"/>
    </row>
    <row r="420" spans="1:21" x14ac:dyDescent="0.35">
      <c r="A420" s="63">
        <v>45614.249999998996</v>
      </c>
      <c r="B420" s="70">
        <v>224.9</v>
      </c>
      <c r="C420" s="71">
        <v>6099.2879999999996</v>
      </c>
      <c r="D420" s="66">
        <v>3.6779999999999999</v>
      </c>
      <c r="E420" s="66">
        <v>99.747</v>
      </c>
      <c r="F420" s="19">
        <f t="shared" si="67"/>
        <v>221.22200000000001</v>
      </c>
      <c r="G420" s="19">
        <f t="shared" si="67"/>
        <v>5999.5409999999993</v>
      </c>
      <c r="H420" s="67">
        <v>160.72000000000003</v>
      </c>
      <c r="I420" s="34">
        <f t="shared" si="68"/>
        <v>60.501999999999981</v>
      </c>
      <c r="J420" s="68">
        <f t="shared" si="69"/>
        <v>27.120001627324584</v>
      </c>
      <c r="K420" s="110">
        <v>1.97</v>
      </c>
      <c r="L420" s="68">
        <f t="shared" si="70"/>
        <v>28.588000000000001</v>
      </c>
      <c r="M420" s="68">
        <f t="shared" si="74"/>
        <v>0</v>
      </c>
      <c r="N420" s="68">
        <f t="shared" si="74"/>
        <v>40.145597269186297</v>
      </c>
      <c r="O420" s="68">
        <f t="shared" si="74"/>
        <v>37.993867546882235</v>
      </c>
      <c r="P420" s="68">
        <f t="shared" si="74"/>
        <v>0</v>
      </c>
      <c r="Q420" s="68">
        <f t="shared" si="74"/>
        <v>0</v>
      </c>
      <c r="R420" s="68">
        <f t="shared" si="71"/>
        <v>40.145597269186297</v>
      </c>
      <c r="S420" s="68">
        <f t="shared" si="66"/>
        <v>0</v>
      </c>
      <c r="T420" s="68">
        <f t="shared" si="72"/>
        <v>0</v>
      </c>
      <c r="U420" s="43"/>
    </row>
    <row r="421" spans="1:21" x14ac:dyDescent="0.35">
      <c r="A421" s="63">
        <v>45614.29166666566</v>
      </c>
      <c r="B421" s="70">
        <v>280.2</v>
      </c>
      <c r="C421" s="71">
        <v>10019.951999999999</v>
      </c>
      <c r="D421" s="66">
        <v>15.765000000000001</v>
      </c>
      <c r="E421" s="66">
        <v>563.75599999999997</v>
      </c>
      <c r="F421" s="19">
        <f t="shared" si="67"/>
        <v>264.435</v>
      </c>
      <c r="G421" s="19">
        <f t="shared" si="67"/>
        <v>9456.1959999999999</v>
      </c>
      <c r="H421" s="67">
        <v>203.94000000000005</v>
      </c>
      <c r="I421" s="34">
        <f t="shared" si="68"/>
        <v>60.494999999999948</v>
      </c>
      <c r="J421" s="68">
        <f t="shared" si="69"/>
        <v>35.760001512659066</v>
      </c>
      <c r="K421" s="110">
        <v>1.97</v>
      </c>
      <c r="L421" s="68">
        <f t="shared" si="70"/>
        <v>28.588000000000001</v>
      </c>
      <c r="M421" s="68">
        <f t="shared" si="74"/>
        <v>0</v>
      </c>
      <c r="N421" s="68">
        <f t="shared" si="74"/>
        <v>40.145597269186297</v>
      </c>
      <c r="O421" s="68">
        <f t="shared" si="74"/>
        <v>37.993867546882235</v>
      </c>
      <c r="P421" s="68">
        <f t="shared" si="74"/>
        <v>0</v>
      </c>
      <c r="Q421" s="68">
        <f t="shared" si="74"/>
        <v>0</v>
      </c>
      <c r="R421" s="68">
        <f t="shared" si="71"/>
        <v>40.145597269186297</v>
      </c>
      <c r="S421" s="68">
        <f t="shared" si="66"/>
        <v>0</v>
      </c>
      <c r="T421" s="68">
        <f t="shared" si="72"/>
        <v>0</v>
      </c>
      <c r="U421" s="43"/>
    </row>
    <row r="422" spans="1:21" x14ac:dyDescent="0.35">
      <c r="A422" s="63">
        <v>45614.333333332324</v>
      </c>
      <c r="B422" s="70">
        <v>287.39999999999998</v>
      </c>
      <c r="C422" s="71">
        <v>12317.964</v>
      </c>
      <c r="D422" s="66">
        <v>5.117</v>
      </c>
      <c r="E422" s="66">
        <v>219.315</v>
      </c>
      <c r="F422" s="19">
        <f t="shared" si="67"/>
        <v>282.28299999999996</v>
      </c>
      <c r="G422" s="19">
        <f t="shared" si="67"/>
        <v>12098.648999999999</v>
      </c>
      <c r="H422" s="67">
        <v>227.39</v>
      </c>
      <c r="I422" s="34">
        <f t="shared" si="68"/>
        <v>54.892999999999972</v>
      </c>
      <c r="J422" s="68">
        <f t="shared" si="69"/>
        <v>42.859998653833216</v>
      </c>
      <c r="K422" s="110">
        <v>1.97</v>
      </c>
      <c r="L422" s="68">
        <f t="shared" si="70"/>
        <v>28.588000000000001</v>
      </c>
      <c r="M422" s="68">
        <f t="shared" si="74"/>
        <v>0</v>
      </c>
      <c r="N422" s="68">
        <f t="shared" si="74"/>
        <v>40.145597269186297</v>
      </c>
      <c r="O422" s="68">
        <f t="shared" si="74"/>
        <v>37.993867546882235</v>
      </c>
      <c r="P422" s="68">
        <f t="shared" si="74"/>
        <v>0</v>
      </c>
      <c r="Q422" s="68">
        <f t="shared" si="74"/>
        <v>0</v>
      </c>
      <c r="R422" s="68">
        <f t="shared" si="71"/>
        <v>40.145597269186297</v>
      </c>
      <c r="S422" s="68">
        <f t="shared" si="66"/>
        <v>2.7144013846469193</v>
      </c>
      <c r="T422" s="68">
        <f t="shared" si="72"/>
        <v>149.00163520742328</v>
      </c>
      <c r="U422" s="43"/>
    </row>
    <row r="423" spans="1:21" x14ac:dyDescent="0.35">
      <c r="A423" s="63">
        <v>45614.374999998989</v>
      </c>
      <c r="B423" s="70">
        <v>300.2</v>
      </c>
      <c r="C423" s="71">
        <v>9033.018</v>
      </c>
      <c r="D423" s="66">
        <v>11.452999999999999</v>
      </c>
      <c r="E423" s="66">
        <v>344.62099999999998</v>
      </c>
      <c r="F423" s="19">
        <f t="shared" si="67"/>
        <v>288.74700000000001</v>
      </c>
      <c r="G423" s="19">
        <f t="shared" si="67"/>
        <v>8688.3970000000008</v>
      </c>
      <c r="H423" s="67">
        <v>228.24999999999989</v>
      </c>
      <c r="I423" s="34">
        <f t="shared" si="68"/>
        <v>60.497000000000128</v>
      </c>
      <c r="J423" s="68">
        <f t="shared" si="69"/>
        <v>30.08999920345493</v>
      </c>
      <c r="K423" s="110">
        <v>1.97</v>
      </c>
      <c r="L423" s="68">
        <f t="shared" si="70"/>
        <v>28.588000000000001</v>
      </c>
      <c r="M423" s="68">
        <f t="shared" si="74"/>
        <v>0</v>
      </c>
      <c r="N423" s="68">
        <f t="shared" si="74"/>
        <v>40.145597269186297</v>
      </c>
      <c r="O423" s="68">
        <f t="shared" si="74"/>
        <v>37.993867546882235</v>
      </c>
      <c r="P423" s="68">
        <f t="shared" si="74"/>
        <v>0</v>
      </c>
      <c r="Q423" s="68">
        <f t="shared" si="74"/>
        <v>0</v>
      </c>
      <c r="R423" s="68">
        <f t="shared" si="71"/>
        <v>40.145597269186297</v>
      </c>
      <c r="S423" s="68">
        <f t="shared" si="66"/>
        <v>0</v>
      </c>
      <c r="T423" s="68">
        <f t="shared" si="72"/>
        <v>0</v>
      </c>
      <c r="U423" s="43"/>
    </row>
    <row r="424" spans="1:21" x14ac:dyDescent="0.35">
      <c r="A424" s="63">
        <v>45614.416666665653</v>
      </c>
      <c r="B424" s="70">
        <v>300.89999999999998</v>
      </c>
      <c r="C424" s="71">
        <v>7465.3289999999997</v>
      </c>
      <c r="D424" s="66">
        <v>22.242000000000001</v>
      </c>
      <c r="E424" s="66">
        <v>551.82399999999996</v>
      </c>
      <c r="F424" s="19">
        <f t="shared" si="67"/>
        <v>278.65799999999996</v>
      </c>
      <c r="G424" s="19">
        <f t="shared" si="67"/>
        <v>6913.5050000000001</v>
      </c>
      <c r="H424" s="67">
        <v>218.14999999999998</v>
      </c>
      <c r="I424" s="34">
        <f t="shared" si="68"/>
        <v>60.507999999999981</v>
      </c>
      <c r="J424" s="68">
        <f t="shared" si="69"/>
        <v>24.810000071772571</v>
      </c>
      <c r="K424" s="110">
        <v>1.97</v>
      </c>
      <c r="L424" s="68">
        <f t="shared" si="70"/>
        <v>28.588000000000001</v>
      </c>
      <c r="M424" s="68">
        <f t="shared" ref="M424:Q439" si="75">M423</f>
        <v>0</v>
      </c>
      <c r="N424" s="68">
        <f t="shared" si="75"/>
        <v>40.145597269186297</v>
      </c>
      <c r="O424" s="68">
        <f t="shared" si="75"/>
        <v>37.993867546882235</v>
      </c>
      <c r="P424" s="68">
        <f t="shared" si="75"/>
        <v>0</v>
      </c>
      <c r="Q424" s="68">
        <f t="shared" si="75"/>
        <v>0</v>
      </c>
      <c r="R424" s="68">
        <f t="shared" si="71"/>
        <v>40.145597269186297</v>
      </c>
      <c r="S424" s="68">
        <f t="shared" si="66"/>
        <v>0</v>
      </c>
      <c r="T424" s="68">
        <f t="shared" si="72"/>
        <v>0</v>
      </c>
      <c r="U424" s="43"/>
    </row>
    <row r="425" spans="1:21" x14ac:dyDescent="0.35">
      <c r="A425" s="63">
        <v>45614.458333332317</v>
      </c>
      <c r="B425" s="70">
        <v>269.60000000000002</v>
      </c>
      <c r="C425" s="71">
        <v>6780.44</v>
      </c>
      <c r="D425" s="66">
        <v>3.694</v>
      </c>
      <c r="E425" s="66">
        <v>92.903999999999996</v>
      </c>
      <c r="F425" s="19">
        <f t="shared" si="67"/>
        <v>265.90600000000001</v>
      </c>
      <c r="G425" s="19">
        <f t="shared" si="67"/>
        <v>6687.5360000000001</v>
      </c>
      <c r="H425" s="67">
        <v>205.40999999999997</v>
      </c>
      <c r="I425" s="34">
        <f t="shared" si="68"/>
        <v>60.496000000000038</v>
      </c>
      <c r="J425" s="68">
        <f t="shared" si="69"/>
        <v>25.150000376072747</v>
      </c>
      <c r="K425" s="110">
        <v>1.97</v>
      </c>
      <c r="L425" s="68">
        <f t="shared" si="70"/>
        <v>28.588000000000001</v>
      </c>
      <c r="M425" s="68">
        <f t="shared" si="75"/>
        <v>0</v>
      </c>
      <c r="N425" s="68">
        <f t="shared" si="75"/>
        <v>40.145597269186297</v>
      </c>
      <c r="O425" s="68">
        <f t="shared" si="75"/>
        <v>37.993867546882235</v>
      </c>
      <c r="P425" s="68">
        <f t="shared" si="75"/>
        <v>0</v>
      </c>
      <c r="Q425" s="68">
        <f t="shared" si="75"/>
        <v>0</v>
      </c>
      <c r="R425" s="68">
        <f t="shared" si="71"/>
        <v>40.145597269186297</v>
      </c>
      <c r="S425" s="68">
        <f t="shared" si="66"/>
        <v>0</v>
      </c>
      <c r="T425" s="68">
        <f t="shared" si="72"/>
        <v>0</v>
      </c>
      <c r="U425" s="43"/>
    </row>
    <row r="426" spans="1:21" x14ac:dyDescent="0.35">
      <c r="A426" s="63">
        <v>45614.499999998981</v>
      </c>
      <c r="B426" s="70">
        <v>281.5</v>
      </c>
      <c r="C426" s="71">
        <v>6789.78</v>
      </c>
      <c r="D426" s="66">
        <v>33.456000000000003</v>
      </c>
      <c r="E426" s="66">
        <v>806.947</v>
      </c>
      <c r="F426" s="19">
        <f t="shared" si="67"/>
        <v>248.04399999999998</v>
      </c>
      <c r="G426" s="19">
        <f t="shared" si="67"/>
        <v>5982.8329999999996</v>
      </c>
      <c r="H426" s="67">
        <v>187.54999999999995</v>
      </c>
      <c r="I426" s="34">
        <f t="shared" si="68"/>
        <v>60.494000000000028</v>
      </c>
      <c r="J426" s="68">
        <f t="shared" si="69"/>
        <v>24.120047249681509</v>
      </c>
      <c r="K426" s="110">
        <v>1.97</v>
      </c>
      <c r="L426" s="68">
        <f t="shared" si="70"/>
        <v>28.588000000000001</v>
      </c>
      <c r="M426" s="68">
        <f t="shared" si="75"/>
        <v>0</v>
      </c>
      <c r="N426" s="68">
        <f t="shared" si="75"/>
        <v>40.145597269186297</v>
      </c>
      <c r="O426" s="68">
        <f t="shared" si="75"/>
        <v>37.993867546882235</v>
      </c>
      <c r="P426" s="68">
        <f t="shared" si="75"/>
        <v>0</v>
      </c>
      <c r="Q426" s="68">
        <f t="shared" si="75"/>
        <v>0</v>
      </c>
      <c r="R426" s="68">
        <f t="shared" si="71"/>
        <v>40.145597269186297</v>
      </c>
      <c r="S426" s="68">
        <f t="shared" si="66"/>
        <v>0</v>
      </c>
      <c r="T426" s="68">
        <f t="shared" si="72"/>
        <v>0</v>
      </c>
      <c r="U426" s="43"/>
    </row>
    <row r="427" spans="1:21" x14ac:dyDescent="0.35">
      <c r="A427" s="63">
        <v>45614.541666665646</v>
      </c>
      <c r="B427" s="70">
        <v>268.8</v>
      </c>
      <c r="C427" s="71">
        <v>6193.152</v>
      </c>
      <c r="D427" s="66">
        <v>34.81</v>
      </c>
      <c r="E427" s="66">
        <v>802.02200000000005</v>
      </c>
      <c r="F427" s="19">
        <f t="shared" si="67"/>
        <v>233.99</v>
      </c>
      <c r="G427" s="19">
        <f t="shared" si="67"/>
        <v>5391.13</v>
      </c>
      <c r="H427" s="67">
        <v>173.49</v>
      </c>
      <c r="I427" s="34">
        <f t="shared" si="68"/>
        <v>60.5</v>
      </c>
      <c r="J427" s="68">
        <f t="shared" si="69"/>
        <v>23.040001709474762</v>
      </c>
      <c r="K427" s="110">
        <v>1.97</v>
      </c>
      <c r="L427" s="68">
        <f t="shared" si="70"/>
        <v>28.588000000000001</v>
      </c>
      <c r="M427" s="68">
        <f t="shared" si="75"/>
        <v>0</v>
      </c>
      <c r="N427" s="68">
        <f t="shared" si="75"/>
        <v>40.145597269186297</v>
      </c>
      <c r="O427" s="68">
        <f t="shared" si="75"/>
        <v>37.993867546882235</v>
      </c>
      <c r="P427" s="68">
        <f t="shared" si="75"/>
        <v>0</v>
      </c>
      <c r="Q427" s="68">
        <f t="shared" si="75"/>
        <v>0</v>
      </c>
      <c r="R427" s="68">
        <f t="shared" si="71"/>
        <v>40.145597269186297</v>
      </c>
      <c r="S427" s="68">
        <f t="shared" si="66"/>
        <v>0</v>
      </c>
      <c r="T427" s="68">
        <f t="shared" si="72"/>
        <v>0</v>
      </c>
      <c r="U427" s="43"/>
    </row>
    <row r="428" spans="1:21" x14ac:dyDescent="0.35">
      <c r="A428" s="63">
        <v>45614.58333333231</v>
      </c>
      <c r="B428" s="70">
        <v>276.2</v>
      </c>
      <c r="C428" s="71">
        <v>6341.5519999999997</v>
      </c>
      <c r="D428" s="66">
        <v>49.843000000000004</v>
      </c>
      <c r="E428" s="66">
        <v>1144.395</v>
      </c>
      <c r="F428" s="19">
        <f t="shared" si="67"/>
        <v>226.35699999999997</v>
      </c>
      <c r="G428" s="19">
        <f t="shared" si="67"/>
        <v>5197.1569999999992</v>
      </c>
      <c r="H428" s="67">
        <v>165.86000000000013</v>
      </c>
      <c r="I428" s="34">
        <f t="shared" si="68"/>
        <v>60.496999999999844</v>
      </c>
      <c r="J428" s="68">
        <f t="shared" si="69"/>
        <v>22.960001236984056</v>
      </c>
      <c r="K428" s="110">
        <v>1.97</v>
      </c>
      <c r="L428" s="68">
        <f t="shared" si="70"/>
        <v>28.588000000000001</v>
      </c>
      <c r="M428" s="68">
        <f t="shared" si="75"/>
        <v>0</v>
      </c>
      <c r="N428" s="68">
        <f t="shared" si="75"/>
        <v>40.145597269186297</v>
      </c>
      <c r="O428" s="68">
        <f t="shared" si="75"/>
        <v>37.993867546882235</v>
      </c>
      <c r="P428" s="68">
        <f t="shared" si="75"/>
        <v>0</v>
      </c>
      <c r="Q428" s="68">
        <f t="shared" si="75"/>
        <v>0</v>
      </c>
      <c r="R428" s="68">
        <f t="shared" si="71"/>
        <v>40.145597269186297</v>
      </c>
      <c r="S428" s="68">
        <f t="shared" si="66"/>
        <v>0</v>
      </c>
      <c r="T428" s="68">
        <f t="shared" si="72"/>
        <v>0</v>
      </c>
      <c r="U428" s="43"/>
    </row>
    <row r="429" spans="1:21" x14ac:dyDescent="0.35">
      <c r="A429" s="63">
        <v>45614.624999998974</v>
      </c>
      <c r="B429" s="70">
        <v>275.10000000000002</v>
      </c>
      <c r="C429" s="71">
        <v>6131.9790000000003</v>
      </c>
      <c r="D429" s="66">
        <v>54.381999999999998</v>
      </c>
      <c r="E429" s="66">
        <v>1212.164</v>
      </c>
      <c r="F429" s="19">
        <f t="shared" si="67"/>
        <v>220.71800000000002</v>
      </c>
      <c r="G429" s="19">
        <f t="shared" si="67"/>
        <v>4919.8150000000005</v>
      </c>
      <c r="H429" s="67">
        <v>160.21999999999991</v>
      </c>
      <c r="I429" s="34">
        <f t="shared" si="68"/>
        <v>60.498000000000104</v>
      </c>
      <c r="J429" s="68">
        <f t="shared" si="69"/>
        <v>22.290048840602037</v>
      </c>
      <c r="K429" s="110">
        <v>1.97</v>
      </c>
      <c r="L429" s="68">
        <f t="shared" si="70"/>
        <v>28.588000000000001</v>
      </c>
      <c r="M429" s="68">
        <f t="shared" si="75"/>
        <v>0</v>
      </c>
      <c r="N429" s="68">
        <f t="shared" si="75"/>
        <v>40.145597269186297</v>
      </c>
      <c r="O429" s="68">
        <f t="shared" si="75"/>
        <v>37.993867546882235</v>
      </c>
      <c r="P429" s="68">
        <f t="shared" si="75"/>
        <v>0</v>
      </c>
      <c r="Q429" s="68">
        <f t="shared" si="75"/>
        <v>0</v>
      </c>
      <c r="R429" s="68">
        <f t="shared" si="71"/>
        <v>40.145597269186297</v>
      </c>
      <c r="S429" s="68">
        <f t="shared" si="66"/>
        <v>0</v>
      </c>
      <c r="T429" s="68">
        <f t="shared" si="72"/>
        <v>0</v>
      </c>
      <c r="U429" s="43"/>
    </row>
    <row r="430" spans="1:21" x14ac:dyDescent="0.35">
      <c r="A430" s="63">
        <v>45614.666666665638</v>
      </c>
      <c r="B430" s="70">
        <v>254.4</v>
      </c>
      <c r="C430" s="71">
        <v>6197.1840000000002</v>
      </c>
      <c r="D430" s="66">
        <v>38.305999999999997</v>
      </c>
      <c r="E430" s="66">
        <v>933.14599999999996</v>
      </c>
      <c r="F430" s="19">
        <f t="shared" si="67"/>
        <v>216.09399999999999</v>
      </c>
      <c r="G430" s="19">
        <f t="shared" si="67"/>
        <v>5264.0380000000005</v>
      </c>
      <c r="H430" s="67">
        <v>155.59999999999991</v>
      </c>
      <c r="I430" s="34">
        <f t="shared" si="68"/>
        <v>60.494000000000085</v>
      </c>
      <c r="J430" s="68">
        <f t="shared" si="69"/>
        <v>24.359945209029405</v>
      </c>
      <c r="K430" s="110">
        <v>1.97</v>
      </c>
      <c r="L430" s="68">
        <f t="shared" si="70"/>
        <v>28.588000000000001</v>
      </c>
      <c r="M430" s="68">
        <f t="shared" si="75"/>
        <v>0</v>
      </c>
      <c r="N430" s="68">
        <f t="shared" si="75"/>
        <v>40.145597269186297</v>
      </c>
      <c r="O430" s="68">
        <f t="shared" si="75"/>
        <v>37.993867546882235</v>
      </c>
      <c r="P430" s="68">
        <f t="shared" si="75"/>
        <v>0</v>
      </c>
      <c r="Q430" s="68">
        <f t="shared" si="75"/>
        <v>0</v>
      </c>
      <c r="R430" s="68">
        <f t="shared" si="71"/>
        <v>40.145597269186297</v>
      </c>
      <c r="S430" s="68">
        <f t="shared" si="66"/>
        <v>0</v>
      </c>
      <c r="T430" s="68">
        <f t="shared" si="72"/>
        <v>0</v>
      </c>
      <c r="U430" s="43"/>
    </row>
    <row r="431" spans="1:21" x14ac:dyDescent="0.35">
      <c r="A431" s="63">
        <v>45614.708333332303</v>
      </c>
      <c r="B431" s="70">
        <v>259.3</v>
      </c>
      <c r="C431" s="71">
        <v>8165.357</v>
      </c>
      <c r="D431" s="66">
        <v>40.414000000000001</v>
      </c>
      <c r="E431" s="66">
        <v>1272.6369999999999</v>
      </c>
      <c r="F431" s="19">
        <f t="shared" si="67"/>
        <v>218.88600000000002</v>
      </c>
      <c r="G431" s="19">
        <f t="shared" si="67"/>
        <v>6892.72</v>
      </c>
      <c r="H431" s="67">
        <v>158.38</v>
      </c>
      <c r="I431" s="34">
        <f t="shared" si="68"/>
        <v>60.506000000000029</v>
      </c>
      <c r="J431" s="68">
        <f t="shared" si="69"/>
        <v>31.489999360397647</v>
      </c>
      <c r="K431" s="110">
        <v>1.97</v>
      </c>
      <c r="L431" s="68">
        <f t="shared" si="70"/>
        <v>28.588000000000001</v>
      </c>
      <c r="M431" s="68">
        <f t="shared" si="75"/>
        <v>0</v>
      </c>
      <c r="N431" s="68">
        <f t="shared" si="75"/>
        <v>40.145597269186297</v>
      </c>
      <c r="O431" s="68">
        <f t="shared" si="75"/>
        <v>37.993867546882235</v>
      </c>
      <c r="P431" s="68">
        <f t="shared" si="75"/>
        <v>0</v>
      </c>
      <c r="Q431" s="68">
        <f t="shared" si="75"/>
        <v>0</v>
      </c>
      <c r="R431" s="68">
        <f t="shared" si="71"/>
        <v>40.145597269186297</v>
      </c>
      <c r="S431" s="68">
        <f t="shared" si="66"/>
        <v>0</v>
      </c>
      <c r="T431" s="68">
        <f t="shared" si="72"/>
        <v>0</v>
      </c>
      <c r="U431" s="43"/>
    </row>
    <row r="432" spans="1:21" x14ac:dyDescent="0.35">
      <c r="A432" s="63">
        <v>45614.749999998967</v>
      </c>
      <c r="B432" s="70">
        <v>246</v>
      </c>
      <c r="C432" s="71">
        <v>10924.86</v>
      </c>
      <c r="D432" s="66">
        <v>10.994</v>
      </c>
      <c r="E432" s="66">
        <v>488.24400000000003</v>
      </c>
      <c r="F432" s="19">
        <f t="shared" si="67"/>
        <v>235.006</v>
      </c>
      <c r="G432" s="19">
        <f t="shared" si="67"/>
        <v>10436.616</v>
      </c>
      <c r="H432" s="67">
        <v>175.09000000000003</v>
      </c>
      <c r="I432" s="34">
        <f t="shared" si="68"/>
        <v>59.915999999999968</v>
      </c>
      <c r="J432" s="68">
        <f t="shared" si="69"/>
        <v>44.409998042603171</v>
      </c>
      <c r="K432" s="110">
        <v>1.97</v>
      </c>
      <c r="L432" s="68">
        <f t="shared" si="70"/>
        <v>28.588000000000001</v>
      </c>
      <c r="M432" s="68">
        <f t="shared" si="75"/>
        <v>0</v>
      </c>
      <c r="N432" s="68">
        <f t="shared" si="75"/>
        <v>40.145597269186297</v>
      </c>
      <c r="O432" s="68">
        <f t="shared" si="75"/>
        <v>37.993867546882235</v>
      </c>
      <c r="P432" s="68">
        <f t="shared" si="75"/>
        <v>0</v>
      </c>
      <c r="Q432" s="68">
        <f t="shared" si="75"/>
        <v>0</v>
      </c>
      <c r="R432" s="68">
        <f t="shared" si="71"/>
        <v>40.145597269186297</v>
      </c>
      <c r="S432" s="68">
        <f t="shared" si="66"/>
        <v>4.2644007734168738</v>
      </c>
      <c r="T432" s="68">
        <f t="shared" si="72"/>
        <v>255.50583674004528</v>
      </c>
      <c r="U432" s="43"/>
    </row>
    <row r="433" spans="1:21" x14ac:dyDescent="0.35">
      <c r="A433" s="63">
        <v>45614.791666665631</v>
      </c>
      <c r="B433" s="70">
        <v>277</v>
      </c>
      <c r="C433" s="71">
        <v>8736.58</v>
      </c>
      <c r="D433" s="66">
        <v>29.466000000000001</v>
      </c>
      <c r="E433" s="66">
        <v>929.34199999999998</v>
      </c>
      <c r="F433" s="19">
        <f t="shared" si="67"/>
        <v>247.53399999999999</v>
      </c>
      <c r="G433" s="19">
        <f t="shared" si="67"/>
        <v>7807.2380000000003</v>
      </c>
      <c r="H433" s="67">
        <v>187.03000000000009</v>
      </c>
      <c r="I433" s="34">
        <f t="shared" si="68"/>
        <v>60.503999999999905</v>
      </c>
      <c r="J433" s="68">
        <f t="shared" si="69"/>
        <v>31.540063183239475</v>
      </c>
      <c r="K433" s="110">
        <v>1.97</v>
      </c>
      <c r="L433" s="68">
        <f t="shared" si="70"/>
        <v>28.588000000000001</v>
      </c>
      <c r="M433" s="68">
        <f t="shared" si="75"/>
        <v>0</v>
      </c>
      <c r="N433" s="68">
        <f t="shared" si="75"/>
        <v>40.145597269186297</v>
      </c>
      <c r="O433" s="68">
        <f t="shared" si="75"/>
        <v>37.993867546882235</v>
      </c>
      <c r="P433" s="68">
        <f t="shared" si="75"/>
        <v>0</v>
      </c>
      <c r="Q433" s="68">
        <f t="shared" si="75"/>
        <v>0</v>
      </c>
      <c r="R433" s="68">
        <f t="shared" si="71"/>
        <v>40.145597269186297</v>
      </c>
      <c r="S433" s="68">
        <f t="shared" si="66"/>
        <v>0</v>
      </c>
      <c r="T433" s="68">
        <f t="shared" si="72"/>
        <v>0</v>
      </c>
      <c r="U433" s="43"/>
    </row>
    <row r="434" spans="1:21" x14ac:dyDescent="0.35">
      <c r="A434" s="63">
        <v>45614.833333332295</v>
      </c>
      <c r="B434" s="70">
        <v>270.3</v>
      </c>
      <c r="C434" s="71">
        <v>7990.0680000000002</v>
      </c>
      <c r="D434" s="66">
        <v>21.783999999999999</v>
      </c>
      <c r="E434" s="66">
        <v>643.91999999999996</v>
      </c>
      <c r="F434" s="19">
        <f t="shared" si="67"/>
        <v>248.51600000000002</v>
      </c>
      <c r="G434" s="19">
        <f t="shared" si="67"/>
        <v>7346.1480000000001</v>
      </c>
      <c r="H434" s="67">
        <v>188.01999999999998</v>
      </c>
      <c r="I434" s="34">
        <f t="shared" si="68"/>
        <v>60.496000000000038</v>
      </c>
      <c r="J434" s="68">
        <f t="shared" si="69"/>
        <v>29.560060519242221</v>
      </c>
      <c r="K434" s="110">
        <v>1.97</v>
      </c>
      <c r="L434" s="68">
        <f t="shared" si="70"/>
        <v>28.588000000000001</v>
      </c>
      <c r="M434" s="68">
        <f t="shared" si="75"/>
        <v>0</v>
      </c>
      <c r="N434" s="68">
        <f t="shared" si="75"/>
        <v>40.145597269186297</v>
      </c>
      <c r="O434" s="68">
        <f t="shared" si="75"/>
        <v>37.993867546882235</v>
      </c>
      <c r="P434" s="68">
        <f t="shared" si="75"/>
        <v>0</v>
      </c>
      <c r="Q434" s="68">
        <f t="shared" si="75"/>
        <v>0</v>
      </c>
      <c r="R434" s="68">
        <f t="shared" si="71"/>
        <v>40.145597269186297</v>
      </c>
      <c r="S434" s="68">
        <f t="shared" si="66"/>
        <v>0</v>
      </c>
      <c r="T434" s="68">
        <f t="shared" si="72"/>
        <v>0</v>
      </c>
      <c r="U434" s="43"/>
    </row>
    <row r="435" spans="1:21" x14ac:dyDescent="0.35">
      <c r="A435" s="63">
        <v>45614.87499999896</v>
      </c>
      <c r="B435" s="70">
        <v>280</v>
      </c>
      <c r="C435" s="71">
        <v>7800.8</v>
      </c>
      <c r="D435" s="66">
        <v>33.393999999999998</v>
      </c>
      <c r="E435" s="66">
        <v>930.34299999999996</v>
      </c>
      <c r="F435" s="19">
        <f t="shared" si="67"/>
        <v>246.60599999999999</v>
      </c>
      <c r="G435" s="19">
        <f t="shared" si="67"/>
        <v>6870.4570000000003</v>
      </c>
      <c r="H435" s="67">
        <v>186.60000000000002</v>
      </c>
      <c r="I435" s="34">
        <f t="shared" si="68"/>
        <v>60.005999999999972</v>
      </c>
      <c r="J435" s="68">
        <f t="shared" si="69"/>
        <v>27.860056121911068</v>
      </c>
      <c r="K435" s="110">
        <v>1.97</v>
      </c>
      <c r="L435" s="68">
        <f t="shared" si="70"/>
        <v>28.588000000000001</v>
      </c>
      <c r="M435" s="68">
        <f t="shared" si="75"/>
        <v>0</v>
      </c>
      <c r="N435" s="68">
        <f t="shared" si="75"/>
        <v>40.145597269186297</v>
      </c>
      <c r="O435" s="68">
        <f t="shared" si="75"/>
        <v>37.993867546882235</v>
      </c>
      <c r="P435" s="68">
        <f t="shared" si="75"/>
        <v>0</v>
      </c>
      <c r="Q435" s="68">
        <f t="shared" si="75"/>
        <v>0</v>
      </c>
      <c r="R435" s="68">
        <f t="shared" si="71"/>
        <v>40.145597269186297</v>
      </c>
      <c r="S435" s="68">
        <f t="shared" si="66"/>
        <v>0</v>
      </c>
      <c r="T435" s="68">
        <f t="shared" si="72"/>
        <v>0</v>
      </c>
      <c r="U435" s="43"/>
    </row>
    <row r="436" spans="1:21" x14ac:dyDescent="0.35">
      <c r="A436" s="63">
        <v>45614.916666665624</v>
      </c>
      <c r="B436" s="70">
        <v>266.10000000000002</v>
      </c>
      <c r="C436" s="71">
        <v>6727.0079999999998</v>
      </c>
      <c r="D436" s="66">
        <v>37.067999999999998</v>
      </c>
      <c r="E436" s="66">
        <v>937.09100000000001</v>
      </c>
      <c r="F436" s="19">
        <f t="shared" si="67"/>
        <v>229.03200000000004</v>
      </c>
      <c r="G436" s="19">
        <f t="shared" si="67"/>
        <v>5789.9169999999995</v>
      </c>
      <c r="H436" s="67">
        <v>113.85216666666666</v>
      </c>
      <c r="I436" s="34">
        <f t="shared" si="68"/>
        <v>115.17983333333338</v>
      </c>
      <c r="J436" s="68">
        <f t="shared" si="69"/>
        <v>25.279947780222845</v>
      </c>
      <c r="K436" s="110">
        <v>1.97</v>
      </c>
      <c r="L436" s="68">
        <f t="shared" si="70"/>
        <v>28.588000000000001</v>
      </c>
      <c r="M436" s="68">
        <f t="shared" si="75"/>
        <v>0</v>
      </c>
      <c r="N436" s="68">
        <f t="shared" si="75"/>
        <v>40.145597269186297</v>
      </c>
      <c r="O436" s="68">
        <f t="shared" si="75"/>
        <v>37.993867546882235</v>
      </c>
      <c r="P436" s="68">
        <f t="shared" si="75"/>
        <v>0</v>
      </c>
      <c r="Q436" s="68">
        <f t="shared" si="75"/>
        <v>0</v>
      </c>
      <c r="R436" s="68">
        <f t="shared" si="71"/>
        <v>40.145597269186297</v>
      </c>
      <c r="S436" s="68">
        <f t="shared" si="66"/>
        <v>0</v>
      </c>
      <c r="T436" s="68">
        <f t="shared" si="72"/>
        <v>0</v>
      </c>
      <c r="U436" s="43"/>
    </row>
    <row r="437" spans="1:21" x14ac:dyDescent="0.35">
      <c r="A437" s="63">
        <v>45614.958333332288</v>
      </c>
      <c r="B437" s="70">
        <v>223.3</v>
      </c>
      <c r="C437" s="71">
        <v>4546.3879999999999</v>
      </c>
      <c r="D437" s="66">
        <v>24.126000000000001</v>
      </c>
      <c r="E437" s="66">
        <v>491.19499999999999</v>
      </c>
      <c r="F437" s="19">
        <f t="shared" si="67"/>
        <v>199.17400000000001</v>
      </c>
      <c r="G437" s="19">
        <f t="shared" si="67"/>
        <v>4055.1929999999998</v>
      </c>
      <c r="H437" s="67">
        <v>0</v>
      </c>
      <c r="I437" s="34">
        <f t="shared" si="68"/>
        <v>199.17400000000001</v>
      </c>
      <c r="J437" s="68">
        <f t="shared" si="69"/>
        <v>20.360052014821211</v>
      </c>
      <c r="K437" s="110">
        <v>1.97</v>
      </c>
      <c r="L437" s="68">
        <f t="shared" si="70"/>
        <v>28.588000000000001</v>
      </c>
      <c r="M437" s="68">
        <f t="shared" si="75"/>
        <v>0</v>
      </c>
      <c r="N437" s="68">
        <f t="shared" si="75"/>
        <v>40.145597269186297</v>
      </c>
      <c r="O437" s="68">
        <f t="shared" si="75"/>
        <v>37.993867546882235</v>
      </c>
      <c r="P437" s="68">
        <f t="shared" si="75"/>
        <v>0</v>
      </c>
      <c r="Q437" s="68">
        <f t="shared" si="75"/>
        <v>0</v>
      </c>
      <c r="R437" s="68">
        <f t="shared" si="71"/>
        <v>40.145597269186297</v>
      </c>
      <c r="S437" s="68">
        <f t="shared" si="66"/>
        <v>0</v>
      </c>
      <c r="T437" s="68">
        <f t="shared" si="72"/>
        <v>0</v>
      </c>
      <c r="U437" s="43"/>
    </row>
    <row r="438" spans="1:21" x14ac:dyDescent="0.35">
      <c r="A438" s="63">
        <v>45614.999999998952</v>
      </c>
      <c r="B438" s="70">
        <v>184.2</v>
      </c>
      <c r="C438" s="71">
        <v>3269.55</v>
      </c>
      <c r="D438" s="66">
        <v>11.948</v>
      </c>
      <c r="E438" s="66">
        <v>212.08600000000001</v>
      </c>
      <c r="F438" s="19">
        <f t="shared" si="67"/>
        <v>172.25199999999998</v>
      </c>
      <c r="G438" s="19">
        <f t="shared" si="67"/>
        <v>3057.4639999999999</v>
      </c>
      <c r="H438" s="67">
        <v>0</v>
      </c>
      <c r="I438" s="34">
        <f t="shared" si="68"/>
        <v>172.25199999999998</v>
      </c>
      <c r="J438" s="68">
        <f t="shared" si="69"/>
        <v>17.749947750969511</v>
      </c>
      <c r="K438" s="110">
        <v>1.97</v>
      </c>
      <c r="L438" s="68">
        <f t="shared" si="70"/>
        <v>28.588000000000001</v>
      </c>
      <c r="M438" s="68">
        <f t="shared" si="75"/>
        <v>0</v>
      </c>
      <c r="N438" s="68">
        <f t="shared" si="75"/>
        <v>40.145597269186297</v>
      </c>
      <c r="O438" s="68">
        <f t="shared" si="75"/>
        <v>37.993867546882235</v>
      </c>
      <c r="P438" s="68">
        <f t="shared" si="75"/>
        <v>0</v>
      </c>
      <c r="Q438" s="68">
        <f t="shared" si="75"/>
        <v>0</v>
      </c>
      <c r="R438" s="68">
        <f t="shared" si="71"/>
        <v>40.145597269186297</v>
      </c>
      <c r="S438" s="68">
        <f t="shared" si="66"/>
        <v>0</v>
      </c>
      <c r="T438" s="68">
        <f t="shared" si="72"/>
        <v>0</v>
      </c>
      <c r="U438" s="43"/>
    </row>
    <row r="439" spans="1:21" x14ac:dyDescent="0.35">
      <c r="A439" s="63">
        <v>45615.041666665617</v>
      </c>
      <c r="B439" s="64">
        <v>168</v>
      </c>
      <c r="C439" s="65">
        <v>3020.64</v>
      </c>
      <c r="D439" s="66">
        <v>19.356000000000002</v>
      </c>
      <c r="E439" s="66">
        <v>348.012</v>
      </c>
      <c r="F439" s="19">
        <f t="shared" si="67"/>
        <v>148.64400000000001</v>
      </c>
      <c r="G439" s="19">
        <f t="shared" si="67"/>
        <v>2672.6279999999997</v>
      </c>
      <c r="H439" s="67">
        <v>0</v>
      </c>
      <c r="I439" s="34">
        <f t="shared" si="68"/>
        <v>148.64400000000001</v>
      </c>
      <c r="J439" s="68">
        <f t="shared" si="69"/>
        <v>17.980059740050049</v>
      </c>
      <c r="K439" s="110">
        <v>2.15</v>
      </c>
      <c r="L439" s="68">
        <f t="shared" si="70"/>
        <v>30.46</v>
      </c>
      <c r="M439" s="68">
        <f t="shared" si="75"/>
        <v>0</v>
      </c>
      <c r="N439" s="68">
        <f t="shared" si="75"/>
        <v>40.145597269186297</v>
      </c>
      <c r="O439" s="68">
        <f t="shared" si="75"/>
        <v>37.993867546882235</v>
      </c>
      <c r="P439" s="68">
        <f t="shared" si="75"/>
        <v>0</v>
      </c>
      <c r="Q439" s="68">
        <f t="shared" si="75"/>
        <v>0</v>
      </c>
      <c r="R439" s="68">
        <f t="shared" si="71"/>
        <v>40.145597269186297</v>
      </c>
      <c r="S439" s="68">
        <f t="shared" si="66"/>
        <v>0</v>
      </c>
      <c r="T439" s="68">
        <f t="shared" si="72"/>
        <v>0</v>
      </c>
      <c r="U439" s="43"/>
    </row>
    <row r="440" spans="1:21" x14ac:dyDescent="0.35">
      <c r="A440" s="63">
        <v>45615.083333332281</v>
      </c>
      <c r="B440" s="70">
        <v>152.5</v>
      </c>
      <c r="C440" s="71">
        <v>2574.1999999999998</v>
      </c>
      <c r="D440" s="66">
        <v>21.995000000000001</v>
      </c>
      <c r="E440" s="66">
        <v>371.27600000000001</v>
      </c>
      <c r="F440" s="19">
        <f t="shared" si="67"/>
        <v>130.505</v>
      </c>
      <c r="G440" s="19">
        <f t="shared" si="67"/>
        <v>2202.924</v>
      </c>
      <c r="H440" s="67">
        <v>0</v>
      </c>
      <c r="I440" s="34">
        <f t="shared" si="68"/>
        <v>130.505</v>
      </c>
      <c r="J440" s="68">
        <f t="shared" si="69"/>
        <v>16.879996934983335</v>
      </c>
      <c r="K440" s="110">
        <v>2.15</v>
      </c>
      <c r="L440" s="68">
        <f t="shared" si="70"/>
        <v>30.46</v>
      </c>
      <c r="M440" s="68">
        <f t="shared" ref="M440:Q455" si="76">M439</f>
        <v>0</v>
      </c>
      <c r="N440" s="68">
        <f t="shared" si="76"/>
        <v>40.145597269186297</v>
      </c>
      <c r="O440" s="68">
        <f t="shared" si="76"/>
        <v>37.993867546882235</v>
      </c>
      <c r="P440" s="68">
        <f t="shared" si="76"/>
        <v>0</v>
      </c>
      <c r="Q440" s="68">
        <f t="shared" si="76"/>
        <v>0</v>
      </c>
      <c r="R440" s="68">
        <f t="shared" si="71"/>
        <v>40.145597269186297</v>
      </c>
      <c r="S440" s="68">
        <f t="shared" si="66"/>
        <v>0</v>
      </c>
      <c r="T440" s="68">
        <f t="shared" si="72"/>
        <v>0</v>
      </c>
      <c r="U440" s="43"/>
    </row>
    <row r="441" spans="1:21" x14ac:dyDescent="0.35">
      <c r="A441" s="63">
        <v>45615.124999998945</v>
      </c>
      <c r="B441" s="70">
        <v>150.30000000000001</v>
      </c>
      <c r="C441" s="71">
        <v>2463.4169999999999</v>
      </c>
      <c r="D441" s="66">
        <v>30.936</v>
      </c>
      <c r="E441" s="66">
        <v>507.03300000000002</v>
      </c>
      <c r="F441" s="19">
        <f t="shared" si="67"/>
        <v>119.364</v>
      </c>
      <c r="G441" s="19">
        <f t="shared" si="67"/>
        <v>1956.384</v>
      </c>
      <c r="H441" s="67">
        <v>0</v>
      </c>
      <c r="I441" s="34">
        <f t="shared" si="68"/>
        <v>119.364</v>
      </c>
      <c r="J441" s="68">
        <f t="shared" si="69"/>
        <v>16.390067356992059</v>
      </c>
      <c r="K441" s="110">
        <v>2.15</v>
      </c>
      <c r="L441" s="68">
        <f t="shared" si="70"/>
        <v>30.46</v>
      </c>
      <c r="M441" s="68">
        <f t="shared" si="76"/>
        <v>0</v>
      </c>
      <c r="N441" s="68">
        <f t="shared" si="76"/>
        <v>40.145597269186297</v>
      </c>
      <c r="O441" s="68">
        <f t="shared" si="76"/>
        <v>37.993867546882235</v>
      </c>
      <c r="P441" s="68">
        <f t="shared" si="76"/>
        <v>0</v>
      </c>
      <c r="Q441" s="68">
        <f t="shared" si="76"/>
        <v>0</v>
      </c>
      <c r="R441" s="68">
        <f t="shared" si="71"/>
        <v>40.145597269186297</v>
      </c>
      <c r="S441" s="68">
        <f t="shared" si="66"/>
        <v>0</v>
      </c>
      <c r="T441" s="68">
        <f t="shared" si="72"/>
        <v>0</v>
      </c>
      <c r="U441" s="43"/>
    </row>
    <row r="442" spans="1:21" x14ac:dyDescent="0.35">
      <c r="A442" s="63">
        <v>45615.166666665609</v>
      </c>
      <c r="B442" s="70">
        <v>156.4</v>
      </c>
      <c r="C442" s="71">
        <v>2563.3960000000002</v>
      </c>
      <c r="D442" s="66">
        <v>50.664999999999999</v>
      </c>
      <c r="E442" s="66">
        <v>830.39099999999996</v>
      </c>
      <c r="F442" s="19">
        <f t="shared" si="67"/>
        <v>105.73500000000001</v>
      </c>
      <c r="G442" s="19">
        <f t="shared" si="67"/>
        <v>1733.0050000000001</v>
      </c>
      <c r="H442" s="67">
        <v>0</v>
      </c>
      <c r="I442" s="34">
        <f t="shared" si="68"/>
        <v>105.73500000000001</v>
      </c>
      <c r="J442" s="68">
        <f t="shared" si="69"/>
        <v>16.390078971012436</v>
      </c>
      <c r="K442" s="110">
        <v>2.15</v>
      </c>
      <c r="L442" s="68">
        <f t="shared" si="70"/>
        <v>30.46</v>
      </c>
      <c r="M442" s="68">
        <f t="shared" si="76"/>
        <v>0</v>
      </c>
      <c r="N442" s="68">
        <f t="shared" si="76"/>
        <v>40.145597269186297</v>
      </c>
      <c r="O442" s="68">
        <f t="shared" si="76"/>
        <v>37.993867546882235</v>
      </c>
      <c r="P442" s="68">
        <f t="shared" si="76"/>
        <v>0</v>
      </c>
      <c r="Q442" s="68">
        <f t="shared" si="76"/>
        <v>0</v>
      </c>
      <c r="R442" s="68">
        <f t="shared" si="71"/>
        <v>40.145597269186297</v>
      </c>
      <c r="S442" s="68">
        <f t="shared" si="66"/>
        <v>0</v>
      </c>
      <c r="T442" s="68">
        <f t="shared" si="72"/>
        <v>0</v>
      </c>
      <c r="U442" s="43"/>
    </row>
    <row r="443" spans="1:21" x14ac:dyDescent="0.35">
      <c r="A443" s="63">
        <v>45615.208333332273</v>
      </c>
      <c r="B443" s="70">
        <v>156.6</v>
      </c>
      <c r="C443" s="71">
        <v>2926.8539999999998</v>
      </c>
      <c r="D443" s="66">
        <v>53.357999999999997</v>
      </c>
      <c r="E443" s="66">
        <v>997.26099999999997</v>
      </c>
      <c r="F443" s="19">
        <f t="shared" si="67"/>
        <v>103.24199999999999</v>
      </c>
      <c r="G443" s="19">
        <f t="shared" si="67"/>
        <v>1929.5929999999998</v>
      </c>
      <c r="H443" s="67">
        <v>0</v>
      </c>
      <c r="I443" s="34">
        <f t="shared" si="68"/>
        <v>103.24199999999999</v>
      </c>
      <c r="J443" s="68">
        <f t="shared" si="69"/>
        <v>18.690000193719612</v>
      </c>
      <c r="K443" s="110">
        <v>2.15</v>
      </c>
      <c r="L443" s="68">
        <f t="shared" si="70"/>
        <v>30.46</v>
      </c>
      <c r="M443" s="68">
        <f t="shared" si="76"/>
        <v>0</v>
      </c>
      <c r="N443" s="68">
        <f t="shared" si="76"/>
        <v>40.145597269186297</v>
      </c>
      <c r="O443" s="68">
        <f t="shared" si="76"/>
        <v>37.993867546882235</v>
      </c>
      <c r="P443" s="68">
        <f t="shared" si="76"/>
        <v>0</v>
      </c>
      <c r="Q443" s="68">
        <f t="shared" si="76"/>
        <v>0</v>
      </c>
      <c r="R443" s="68">
        <f t="shared" si="71"/>
        <v>40.145597269186297</v>
      </c>
      <c r="S443" s="68">
        <f t="shared" si="66"/>
        <v>0</v>
      </c>
      <c r="T443" s="68">
        <f t="shared" si="72"/>
        <v>0</v>
      </c>
      <c r="U443" s="43"/>
    </row>
    <row r="444" spans="1:21" x14ac:dyDescent="0.35">
      <c r="A444" s="63">
        <v>45615.249999998938</v>
      </c>
      <c r="B444" s="70">
        <v>184.8</v>
      </c>
      <c r="C444" s="71">
        <v>4170.9359999999997</v>
      </c>
      <c r="D444" s="66">
        <v>85.828999999999994</v>
      </c>
      <c r="E444" s="66">
        <v>1937.16</v>
      </c>
      <c r="F444" s="19">
        <f t="shared" si="67"/>
        <v>98.971000000000018</v>
      </c>
      <c r="G444" s="19">
        <f t="shared" si="67"/>
        <v>2233.7759999999998</v>
      </c>
      <c r="H444" s="67">
        <v>0</v>
      </c>
      <c r="I444" s="34">
        <f t="shared" si="68"/>
        <v>98.971000000000018</v>
      </c>
      <c r="J444" s="68">
        <f t="shared" si="69"/>
        <v>22.570005355104016</v>
      </c>
      <c r="K444" s="110">
        <v>2.15</v>
      </c>
      <c r="L444" s="68">
        <f t="shared" si="70"/>
        <v>30.46</v>
      </c>
      <c r="M444" s="68">
        <f t="shared" si="76"/>
        <v>0</v>
      </c>
      <c r="N444" s="68">
        <f t="shared" si="76"/>
        <v>40.145597269186297</v>
      </c>
      <c r="O444" s="68">
        <f t="shared" si="76"/>
        <v>37.993867546882235</v>
      </c>
      <c r="P444" s="68">
        <f t="shared" si="76"/>
        <v>0</v>
      </c>
      <c r="Q444" s="68">
        <f t="shared" si="76"/>
        <v>0</v>
      </c>
      <c r="R444" s="68">
        <f t="shared" si="71"/>
        <v>40.145597269186297</v>
      </c>
      <c r="S444" s="68">
        <f t="shared" si="66"/>
        <v>0</v>
      </c>
      <c r="T444" s="68">
        <f t="shared" si="72"/>
        <v>0</v>
      </c>
      <c r="U444" s="43"/>
    </row>
    <row r="445" spans="1:21" x14ac:dyDescent="0.35">
      <c r="A445" s="63">
        <v>45615.291666665602</v>
      </c>
      <c r="B445" s="70">
        <v>228.8</v>
      </c>
      <c r="C445" s="71">
        <v>7131.6959999999999</v>
      </c>
      <c r="D445" s="66">
        <v>118.246</v>
      </c>
      <c r="E445" s="66">
        <v>3685.712</v>
      </c>
      <c r="F445" s="19">
        <f t="shared" si="67"/>
        <v>110.55400000000002</v>
      </c>
      <c r="G445" s="19">
        <f t="shared" si="67"/>
        <v>3445.9839999999999</v>
      </c>
      <c r="H445" s="67">
        <v>0</v>
      </c>
      <c r="I445" s="34">
        <f t="shared" si="68"/>
        <v>110.55400000000002</v>
      </c>
      <c r="J445" s="68">
        <f t="shared" si="69"/>
        <v>31.170143097490815</v>
      </c>
      <c r="K445" s="110">
        <v>2.15</v>
      </c>
      <c r="L445" s="68">
        <f t="shared" si="70"/>
        <v>30.46</v>
      </c>
      <c r="M445" s="68">
        <f t="shared" si="76"/>
        <v>0</v>
      </c>
      <c r="N445" s="68">
        <f t="shared" si="76"/>
        <v>40.145597269186297</v>
      </c>
      <c r="O445" s="68">
        <f t="shared" si="76"/>
        <v>37.993867546882235</v>
      </c>
      <c r="P445" s="68">
        <f t="shared" si="76"/>
        <v>0</v>
      </c>
      <c r="Q445" s="68">
        <f t="shared" si="76"/>
        <v>0</v>
      </c>
      <c r="R445" s="68">
        <f t="shared" si="71"/>
        <v>40.145597269186297</v>
      </c>
      <c r="S445" s="68">
        <f t="shared" si="66"/>
        <v>0</v>
      </c>
      <c r="T445" s="68">
        <f t="shared" si="72"/>
        <v>0</v>
      </c>
      <c r="U445" s="43"/>
    </row>
    <row r="446" spans="1:21" x14ac:dyDescent="0.35">
      <c r="A446" s="63">
        <v>45615.333333332266</v>
      </c>
      <c r="B446" s="70">
        <v>247.1</v>
      </c>
      <c r="C446" s="71">
        <v>7766.3530000000001</v>
      </c>
      <c r="D446" s="66">
        <v>137.571</v>
      </c>
      <c r="E446" s="66">
        <v>4323.8720000000003</v>
      </c>
      <c r="F446" s="19">
        <f t="shared" si="67"/>
        <v>109.529</v>
      </c>
      <c r="G446" s="19">
        <f t="shared" si="67"/>
        <v>3442.4809999999998</v>
      </c>
      <c r="H446" s="67">
        <v>0</v>
      </c>
      <c r="I446" s="34">
        <f t="shared" si="68"/>
        <v>109.529</v>
      </c>
      <c r="J446" s="68">
        <f t="shared" si="69"/>
        <v>31.429858758867514</v>
      </c>
      <c r="K446" s="110">
        <v>2.15</v>
      </c>
      <c r="L446" s="68">
        <f t="shared" si="70"/>
        <v>30.46</v>
      </c>
      <c r="M446" s="68">
        <f t="shared" si="76"/>
        <v>0</v>
      </c>
      <c r="N446" s="68">
        <f t="shared" si="76"/>
        <v>40.145597269186297</v>
      </c>
      <c r="O446" s="68">
        <f t="shared" si="76"/>
        <v>37.993867546882235</v>
      </c>
      <c r="P446" s="68">
        <f t="shared" si="76"/>
        <v>0</v>
      </c>
      <c r="Q446" s="68">
        <f t="shared" si="76"/>
        <v>0</v>
      </c>
      <c r="R446" s="68">
        <f t="shared" si="71"/>
        <v>40.145597269186297</v>
      </c>
      <c r="S446" s="68">
        <f t="shared" si="66"/>
        <v>0</v>
      </c>
      <c r="T446" s="68">
        <f t="shared" si="72"/>
        <v>0</v>
      </c>
      <c r="U446" s="43"/>
    </row>
    <row r="447" spans="1:21" x14ac:dyDescent="0.35">
      <c r="A447" s="63">
        <v>45615.37499999893</v>
      </c>
      <c r="B447" s="70">
        <v>254</v>
      </c>
      <c r="C447" s="71">
        <v>6987.54</v>
      </c>
      <c r="D447" s="66">
        <v>140.86799999999999</v>
      </c>
      <c r="E447" s="66">
        <v>3875.279</v>
      </c>
      <c r="F447" s="19">
        <f t="shared" si="67"/>
        <v>113.13200000000001</v>
      </c>
      <c r="G447" s="19">
        <f t="shared" si="67"/>
        <v>3112.261</v>
      </c>
      <c r="H447" s="67">
        <v>0</v>
      </c>
      <c r="I447" s="34">
        <f t="shared" si="68"/>
        <v>113.13200000000001</v>
      </c>
      <c r="J447" s="68">
        <f t="shared" si="69"/>
        <v>27.509997171445743</v>
      </c>
      <c r="K447" s="110">
        <v>2.15</v>
      </c>
      <c r="L447" s="68">
        <f t="shared" si="70"/>
        <v>30.46</v>
      </c>
      <c r="M447" s="68">
        <f t="shared" si="76"/>
        <v>0</v>
      </c>
      <c r="N447" s="68">
        <f t="shared" si="76"/>
        <v>40.145597269186297</v>
      </c>
      <c r="O447" s="68">
        <f t="shared" si="76"/>
        <v>37.993867546882235</v>
      </c>
      <c r="P447" s="68">
        <f t="shared" si="76"/>
        <v>0</v>
      </c>
      <c r="Q447" s="68">
        <f t="shared" si="76"/>
        <v>0</v>
      </c>
      <c r="R447" s="68">
        <f t="shared" si="71"/>
        <v>40.145597269186297</v>
      </c>
      <c r="S447" s="68">
        <f t="shared" si="66"/>
        <v>0</v>
      </c>
      <c r="T447" s="68">
        <f t="shared" si="72"/>
        <v>0</v>
      </c>
      <c r="U447" s="43"/>
    </row>
    <row r="448" spans="1:21" x14ac:dyDescent="0.35">
      <c r="A448" s="63">
        <v>45615.416666665595</v>
      </c>
      <c r="B448" s="70">
        <v>257.3</v>
      </c>
      <c r="C448" s="71">
        <v>6409.3429999999998</v>
      </c>
      <c r="D448" s="66">
        <v>127.23699999999999</v>
      </c>
      <c r="E448" s="66">
        <v>3169.4859999999999</v>
      </c>
      <c r="F448" s="19">
        <f t="shared" si="67"/>
        <v>130.06300000000002</v>
      </c>
      <c r="G448" s="19">
        <f t="shared" si="67"/>
        <v>3239.857</v>
      </c>
      <c r="H448" s="67">
        <v>0</v>
      </c>
      <c r="I448" s="34">
        <f t="shared" si="68"/>
        <v>130.06300000000002</v>
      </c>
      <c r="J448" s="68">
        <f t="shared" si="69"/>
        <v>24.90990519978779</v>
      </c>
      <c r="K448" s="110">
        <v>2.15</v>
      </c>
      <c r="L448" s="68">
        <f t="shared" si="70"/>
        <v>30.46</v>
      </c>
      <c r="M448" s="68">
        <f t="shared" si="76"/>
        <v>0</v>
      </c>
      <c r="N448" s="68">
        <f t="shared" si="76"/>
        <v>40.145597269186297</v>
      </c>
      <c r="O448" s="68">
        <f t="shared" si="76"/>
        <v>37.993867546882235</v>
      </c>
      <c r="P448" s="68">
        <f t="shared" si="76"/>
        <v>0</v>
      </c>
      <c r="Q448" s="68">
        <f t="shared" si="76"/>
        <v>0</v>
      </c>
      <c r="R448" s="68">
        <f t="shared" si="71"/>
        <v>40.145597269186297</v>
      </c>
      <c r="S448" s="68">
        <f t="shared" si="66"/>
        <v>0</v>
      </c>
      <c r="T448" s="68">
        <f t="shared" si="72"/>
        <v>0</v>
      </c>
      <c r="U448" s="43"/>
    </row>
    <row r="449" spans="1:21" x14ac:dyDescent="0.35">
      <c r="A449" s="63">
        <v>45615.458333332259</v>
      </c>
      <c r="B449" s="70">
        <v>340.6</v>
      </c>
      <c r="C449" s="71">
        <v>8620.5859999999993</v>
      </c>
      <c r="D449" s="66">
        <v>36.112000000000002</v>
      </c>
      <c r="E449" s="66">
        <v>913.98900000000003</v>
      </c>
      <c r="F449" s="19">
        <f t="shared" si="67"/>
        <v>304.488</v>
      </c>
      <c r="G449" s="19">
        <f t="shared" si="67"/>
        <v>7706.5969999999998</v>
      </c>
      <c r="H449" s="67">
        <v>0</v>
      </c>
      <c r="I449" s="34">
        <f t="shared" si="68"/>
        <v>304.488</v>
      </c>
      <c r="J449" s="68">
        <f t="shared" si="69"/>
        <v>25.310018785633588</v>
      </c>
      <c r="K449" s="110">
        <v>2.15</v>
      </c>
      <c r="L449" s="68">
        <f t="shared" si="70"/>
        <v>30.46</v>
      </c>
      <c r="M449" s="68">
        <f t="shared" si="76"/>
        <v>0</v>
      </c>
      <c r="N449" s="68">
        <f t="shared" si="76"/>
        <v>40.145597269186297</v>
      </c>
      <c r="O449" s="68">
        <f t="shared" si="76"/>
        <v>37.993867546882235</v>
      </c>
      <c r="P449" s="68">
        <f t="shared" si="76"/>
        <v>0</v>
      </c>
      <c r="Q449" s="68">
        <f t="shared" si="76"/>
        <v>0</v>
      </c>
      <c r="R449" s="68">
        <f t="shared" si="71"/>
        <v>40.145597269186297</v>
      </c>
      <c r="S449" s="68">
        <f t="shared" si="66"/>
        <v>0</v>
      </c>
      <c r="T449" s="68">
        <f t="shared" si="72"/>
        <v>0</v>
      </c>
      <c r="U449" s="43"/>
    </row>
    <row r="450" spans="1:21" x14ac:dyDescent="0.35">
      <c r="A450" s="63">
        <v>45615.499999998923</v>
      </c>
      <c r="B450" s="70">
        <v>447.1</v>
      </c>
      <c r="C450" s="71">
        <v>11588.832</v>
      </c>
      <c r="D450" s="66">
        <v>142.00399999999999</v>
      </c>
      <c r="E450" s="66">
        <v>3680.7510000000002</v>
      </c>
      <c r="F450" s="19">
        <f t="shared" si="67"/>
        <v>305.096</v>
      </c>
      <c r="G450" s="19">
        <f t="shared" si="67"/>
        <v>7908.0810000000001</v>
      </c>
      <c r="H450" s="67">
        <v>0</v>
      </c>
      <c r="I450" s="34">
        <f t="shared" si="68"/>
        <v>305.096</v>
      </c>
      <c r="J450" s="68">
        <f t="shared" si="69"/>
        <v>25.919976007551721</v>
      </c>
      <c r="K450" s="110">
        <v>2.15</v>
      </c>
      <c r="L450" s="68">
        <f t="shared" si="70"/>
        <v>30.46</v>
      </c>
      <c r="M450" s="68">
        <f t="shared" si="76"/>
        <v>0</v>
      </c>
      <c r="N450" s="68">
        <f t="shared" si="76"/>
        <v>40.145597269186297</v>
      </c>
      <c r="O450" s="68">
        <f t="shared" si="76"/>
        <v>37.993867546882235</v>
      </c>
      <c r="P450" s="68">
        <f t="shared" si="76"/>
        <v>0</v>
      </c>
      <c r="Q450" s="68">
        <f t="shared" si="76"/>
        <v>0</v>
      </c>
      <c r="R450" s="68">
        <f t="shared" si="71"/>
        <v>40.145597269186297</v>
      </c>
      <c r="S450" s="68">
        <f t="shared" si="66"/>
        <v>0</v>
      </c>
      <c r="T450" s="68">
        <f t="shared" si="72"/>
        <v>0</v>
      </c>
      <c r="U450" s="43"/>
    </row>
    <row r="451" spans="1:21" x14ac:dyDescent="0.35">
      <c r="A451" s="63">
        <v>45615.541666665587</v>
      </c>
      <c r="B451" s="70">
        <v>448.9</v>
      </c>
      <c r="C451" s="71">
        <v>11671.4</v>
      </c>
      <c r="D451" s="66">
        <v>169.35599999999999</v>
      </c>
      <c r="E451" s="66">
        <v>4403.2460000000001</v>
      </c>
      <c r="F451" s="19">
        <f t="shared" si="67"/>
        <v>279.54399999999998</v>
      </c>
      <c r="G451" s="19">
        <f t="shared" si="67"/>
        <v>7268.1539999999995</v>
      </c>
      <c r="H451" s="67">
        <v>0</v>
      </c>
      <c r="I451" s="34">
        <f t="shared" si="68"/>
        <v>279.54399999999998</v>
      </c>
      <c r="J451" s="68">
        <f t="shared" si="69"/>
        <v>26.000035772543857</v>
      </c>
      <c r="K451" s="110">
        <v>2.15</v>
      </c>
      <c r="L451" s="68">
        <f t="shared" si="70"/>
        <v>30.46</v>
      </c>
      <c r="M451" s="68">
        <f t="shared" si="76"/>
        <v>0</v>
      </c>
      <c r="N451" s="68">
        <f t="shared" si="76"/>
        <v>40.145597269186297</v>
      </c>
      <c r="O451" s="68">
        <f t="shared" si="76"/>
        <v>37.993867546882235</v>
      </c>
      <c r="P451" s="68">
        <f t="shared" si="76"/>
        <v>0</v>
      </c>
      <c r="Q451" s="68">
        <f t="shared" si="76"/>
        <v>0</v>
      </c>
      <c r="R451" s="68">
        <f t="shared" si="71"/>
        <v>40.145597269186297</v>
      </c>
      <c r="S451" s="68">
        <f t="shared" si="66"/>
        <v>0</v>
      </c>
      <c r="T451" s="68">
        <f t="shared" si="72"/>
        <v>0</v>
      </c>
      <c r="U451" s="43"/>
    </row>
    <row r="452" spans="1:21" x14ac:dyDescent="0.35">
      <c r="A452" s="63">
        <v>45615.583333332252</v>
      </c>
      <c r="B452" s="70">
        <v>460.4</v>
      </c>
      <c r="C452" s="71">
        <v>11961.191999999999</v>
      </c>
      <c r="D452" s="66">
        <v>187.83099999999999</v>
      </c>
      <c r="E452" s="66">
        <v>4879.8540000000003</v>
      </c>
      <c r="F452" s="19">
        <f t="shared" si="67"/>
        <v>272.56899999999996</v>
      </c>
      <c r="G452" s="19">
        <f t="shared" si="67"/>
        <v>7081.3379999999988</v>
      </c>
      <c r="H452" s="67">
        <v>0</v>
      </c>
      <c r="I452" s="34">
        <f t="shared" si="68"/>
        <v>272.56899999999996</v>
      </c>
      <c r="J452" s="68">
        <f t="shared" si="69"/>
        <v>25.979983050163444</v>
      </c>
      <c r="K452" s="110">
        <v>2.15</v>
      </c>
      <c r="L452" s="68">
        <f t="shared" si="70"/>
        <v>30.46</v>
      </c>
      <c r="M452" s="68">
        <f t="shared" si="76"/>
        <v>0</v>
      </c>
      <c r="N452" s="68">
        <f t="shared" si="76"/>
        <v>40.145597269186297</v>
      </c>
      <c r="O452" s="68">
        <f t="shared" si="76"/>
        <v>37.993867546882235</v>
      </c>
      <c r="P452" s="68">
        <f t="shared" si="76"/>
        <v>0</v>
      </c>
      <c r="Q452" s="68">
        <f t="shared" si="76"/>
        <v>0</v>
      </c>
      <c r="R452" s="68">
        <f t="shared" si="71"/>
        <v>40.145597269186297</v>
      </c>
      <c r="S452" s="68">
        <f t="shared" si="66"/>
        <v>0</v>
      </c>
      <c r="T452" s="68">
        <f t="shared" si="72"/>
        <v>0</v>
      </c>
      <c r="U452" s="43"/>
    </row>
    <row r="453" spans="1:21" x14ac:dyDescent="0.35">
      <c r="A453" s="63">
        <v>45615.624999998916</v>
      </c>
      <c r="B453" s="70">
        <v>456.8</v>
      </c>
      <c r="C453" s="71">
        <v>12045.816000000001</v>
      </c>
      <c r="D453" s="66">
        <v>190.803</v>
      </c>
      <c r="E453" s="66">
        <v>5031.4780000000001</v>
      </c>
      <c r="F453" s="19">
        <f t="shared" si="67"/>
        <v>265.99700000000001</v>
      </c>
      <c r="G453" s="19">
        <f t="shared" si="67"/>
        <v>7014.3380000000006</v>
      </c>
      <c r="H453" s="67">
        <v>0</v>
      </c>
      <c r="I453" s="34">
        <f t="shared" si="68"/>
        <v>265.99700000000001</v>
      </c>
      <c r="J453" s="68">
        <f t="shared" si="69"/>
        <v>26.36998913521581</v>
      </c>
      <c r="K453" s="110">
        <v>2.15</v>
      </c>
      <c r="L453" s="68">
        <f t="shared" si="70"/>
        <v>30.46</v>
      </c>
      <c r="M453" s="68">
        <f t="shared" si="76"/>
        <v>0</v>
      </c>
      <c r="N453" s="68">
        <f t="shared" si="76"/>
        <v>40.145597269186297</v>
      </c>
      <c r="O453" s="68">
        <f t="shared" si="76"/>
        <v>37.993867546882235</v>
      </c>
      <c r="P453" s="68">
        <f t="shared" si="76"/>
        <v>0</v>
      </c>
      <c r="Q453" s="68">
        <f t="shared" si="76"/>
        <v>0</v>
      </c>
      <c r="R453" s="68">
        <f t="shared" si="71"/>
        <v>40.145597269186297</v>
      </c>
      <c r="S453" s="68">
        <f t="shared" si="66"/>
        <v>0</v>
      </c>
      <c r="T453" s="68">
        <f t="shared" si="72"/>
        <v>0</v>
      </c>
      <c r="U453" s="43"/>
    </row>
    <row r="454" spans="1:21" x14ac:dyDescent="0.35">
      <c r="A454" s="63">
        <v>45615.66666666558</v>
      </c>
      <c r="B454" s="70">
        <v>412.95</v>
      </c>
      <c r="C454" s="71">
        <v>11657.5785</v>
      </c>
      <c r="D454" s="66">
        <v>158.69999999999999</v>
      </c>
      <c r="E454" s="66">
        <v>4480.0879999999997</v>
      </c>
      <c r="F454" s="19">
        <f t="shared" si="67"/>
        <v>254.25</v>
      </c>
      <c r="G454" s="19">
        <f t="shared" si="67"/>
        <v>7177.4904999999999</v>
      </c>
      <c r="H454" s="67">
        <v>0</v>
      </c>
      <c r="I454" s="34">
        <f t="shared" si="68"/>
        <v>254.25</v>
      </c>
      <c r="J454" s="68">
        <f t="shared" si="69"/>
        <v>28.230051130776793</v>
      </c>
      <c r="K454" s="110">
        <v>2.15</v>
      </c>
      <c r="L454" s="68">
        <f t="shared" si="70"/>
        <v>30.46</v>
      </c>
      <c r="M454" s="68">
        <f t="shared" si="76"/>
        <v>0</v>
      </c>
      <c r="N454" s="68">
        <f t="shared" si="76"/>
        <v>40.145597269186297</v>
      </c>
      <c r="O454" s="68">
        <f t="shared" si="76"/>
        <v>37.993867546882235</v>
      </c>
      <c r="P454" s="68">
        <f t="shared" si="76"/>
        <v>0</v>
      </c>
      <c r="Q454" s="68">
        <f t="shared" si="76"/>
        <v>0</v>
      </c>
      <c r="R454" s="68">
        <f t="shared" si="71"/>
        <v>40.145597269186297</v>
      </c>
      <c r="S454" s="68">
        <f t="shared" ref="S454:S517" si="77">IF(J454&gt;R454,J454-R454,0)</f>
        <v>0</v>
      </c>
      <c r="T454" s="68">
        <f t="shared" si="72"/>
        <v>0</v>
      </c>
      <c r="U454" s="43"/>
    </row>
    <row r="455" spans="1:21" x14ac:dyDescent="0.35">
      <c r="A455" s="63">
        <v>45615.708333332244</v>
      </c>
      <c r="B455" s="70">
        <v>335.05</v>
      </c>
      <c r="C455" s="71">
        <v>11217.474</v>
      </c>
      <c r="D455" s="66">
        <v>81.36</v>
      </c>
      <c r="E455" s="66">
        <v>2723.933</v>
      </c>
      <c r="F455" s="19">
        <f t="shared" ref="F455:G518" si="78">B455-D455</f>
        <v>253.69</v>
      </c>
      <c r="G455" s="19">
        <f t="shared" si="78"/>
        <v>8493.5410000000011</v>
      </c>
      <c r="H455" s="67">
        <v>0</v>
      </c>
      <c r="I455" s="34">
        <f t="shared" ref="I455:I518" si="79">F455-H455</f>
        <v>253.69</v>
      </c>
      <c r="J455" s="68">
        <f t="shared" ref="J455:J518" si="80">IF(F455&gt;0,G455/F455,0)</f>
        <v>33.479999211636255</v>
      </c>
      <c r="K455" s="110">
        <v>2.15</v>
      </c>
      <c r="L455" s="68">
        <f t="shared" ref="L455:L518" si="81">IF(AND(MONTH($A$2)&gt;5,MONTH($A$2)&lt;9),(K455*10800)/1000,(K455*10400)/1000)+8.1</f>
        <v>30.46</v>
      </c>
      <c r="M455" s="68">
        <f t="shared" si="76"/>
        <v>0</v>
      </c>
      <c r="N455" s="68">
        <f t="shared" si="76"/>
        <v>40.145597269186297</v>
      </c>
      <c r="O455" s="68">
        <f t="shared" si="76"/>
        <v>37.993867546882235</v>
      </c>
      <c r="P455" s="68">
        <f t="shared" si="76"/>
        <v>0</v>
      </c>
      <c r="Q455" s="68">
        <f t="shared" si="76"/>
        <v>0</v>
      </c>
      <c r="R455" s="68">
        <f t="shared" ref="R455:R518" si="82">MAX(L455:Q455)</f>
        <v>40.145597269186297</v>
      </c>
      <c r="S455" s="68">
        <f t="shared" si="77"/>
        <v>0</v>
      </c>
      <c r="T455" s="68">
        <f t="shared" ref="T455:T518" si="83">IF(S455&lt;&gt;" ",S455*I455,0)</f>
        <v>0</v>
      </c>
      <c r="U455" s="43"/>
    </row>
    <row r="456" spans="1:21" x14ac:dyDescent="0.35">
      <c r="A456" s="63">
        <v>45615.749999998909</v>
      </c>
      <c r="B456" s="70">
        <v>267.17099999999999</v>
      </c>
      <c r="C456" s="71">
        <v>13947.809717239999</v>
      </c>
      <c r="D456" s="66">
        <v>0</v>
      </c>
      <c r="E456" s="66">
        <v>0</v>
      </c>
      <c r="F456" s="19">
        <f t="shared" si="78"/>
        <v>267.17099999999999</v>
      </c>
      <c r="G456" s="19">
        <f t="shared" si="78"/>
        <v>13947.809717239999</v>
      </c>
      <c r="H456" s="67">
        <v>0</v>
      </c>
      <c r="I456" s="34">
        <f t="shared" si="79"/>
        <v>267.17099999999999</v>
      </c>
      <c r="J456" s="68">
        <f t="shared" si="80"/>
        <v>52.205552688128577</v>
      </c>
      <c r="K456" s="110">
        <v>2.15</v>
      </c>
      <c r="L456" s="68">
        <f t="shared" si="81"/>
        <v>30.46</v>
      </c>
      <c r="M456" s="68">
        <f t="shared" ref="M456:Q471" si="84">M455</f>
        <v>0</v>
      </c>
      <c r="N456" s="68">
        <f t="shared" si="84"/>
        <v>40.145597269186297</v>
      </c>
      <c r="O456" s="68">
        <f t="shared" si="84"/>
        <v>37.993867546882235</v>
      </c>
      <c r="P456" s="68">
        <f t="shared" si="84"/>
        <v>0</v>
      </c>
      <c r="Q456" s="68">
        <f t="shared" si="84"/>
        <v>0</v>
      </c>
      <c r="R456" s="68">
        <f t="shared" si="82"/>
        <v>40.145597269186297</v>
      </c>
      <c r="S456" s="68">
        <f t="shared" si="77"/>
        <v>12.05995541894228</v>
      </c>
      <c r="T456" s="68">
        <f t="shared" si="83"/>
        <v>3222.0703492342277</v>
      </c>
      <c r="U456" s="43"/>
    </row>
    <row r="457" spans="1:21" x14ac:dyDescent="0.35">
      <c r="A457" s="63">
        <v>45615.791666665573</v>
      </c>
      <c r="B457" s="70">
        <v>302.64100000000002</v>
      </c>
      <c r="C457" s="71">
        <v>13186.328782189999</v>
      </c>
      <c r="D457" s="66">
        <v>0</v>
      </c>
      <c r="E457" s="66">
        <v>0</v>
      </c>
      <c r="F457" s="19">
        <f t="shared" si="78"/>
        <v>302.64100000000002</v>
      </c>
      <c r="G457" s="19">
        <f t="shared" si="78"/>
        <v>13186.328782189999</v>
      </c>
      <c r="H457" s="67">
        <v>0</v>
      </c>
      <c r="I457" s="34">
        <f t="shared" si="79"/>
        <v>302.64100000000002</v>
      </c>
      <c r="J457" s="68">
        <f t="shared" si="80"/>
        <v>43.570860465667238</v>
      </c>
      <c r="K457" s="110">
        <v>2.15</v>
      </c>
      <c r="L457" s="68">
        <f t="shared" si="81"/>
        <v>30.46</v>
      </c>
      <c r="M457" s="68">
        <f t="shared" si="84"/>
        <v>0</v>
      </c>
      <c r="N457" s="68">
        <f t="shared" si="84"/>
        <v>40.145597269186297</v>
      </c>
      <c r="O457" s="68">
        <f t="shared" si="84"/>
        <v>37.993867546882235</v>
      </c>
      <c r="P457" s="68">
        <f t="shared" si="84"/>
        <v>0</v>
      </c>
      <c r="Q457" s="68">
        <f t="shared" si="84"/>
        <v>0</v>
      </c>
      <c r="R457" s="68">
        <f t="shared" si="82"/>
        <v>40.145597269186297</v>
      </c>
      <c r="S457" s="68">
        <f t="shared" si="77"/>
        <v>3.425263196480941</v>
      </c>
      <c r="T457" s="68">
        <f t="shared" si="83"/>
        <v>1036.6250790461886</v>
      </c>
      <c r="U457" s="43"/>
    </row>
    <row r="458" spans="1:21" x14ac:dyDescent="0.35">
      <c r="A458" s="63">
        <v>45615.833333332237</v>
      </c>
      <c r="B458" s="70">
        <v>287.50200000000001</v>
      </c>
      <c r="C458" s="71">
        <v>10731.9010815</v>
      </c>
      <c r="D458" s="66">
        <v>0</v>
      </c>
      <c r="E458" s="66">
        <v>0</v>
      </c>
      <c r="F458" s="19">
        <f t="shared" si="78"/>
        <v>287.50200000000001</v>
      </c>
      <c r="G458" s="19">
        <f t="shared" si="78"/>
        <v>10731.9010815</v>
      </c>
      <c r="H458" s="67">
        <v>0</v>
      </c>
      <c r="I458" s="34">
        <f t="shared" si="79"/>
        <v>287.50200000000001</v>
      </c>
      <c r="J458" s="68">
        <f t="shared" si="80"/>
        <v>37.328091914143208</v>
      </c>
      <c r="K458" s="110">
        <v>2.15</v>
      </c>
      <c r="L458" s="68">
        <f t="shared" si="81"/>
        <v>30.46</v>
      </c>
      <c r="M458" s="68">
        <f t="shared" si="84"/>
        <v>0</v>
      </c>
      <c r="N458" s="68">
        <f t="shared" si="84"/>
        <v>40.145597269186297</v>
      </c>
      <c r="O458" s="68">
        <f t="shared" si="84"/>
        <v>37.993867546882235</v>
      </c>
      <c r="P458" s="68">
        <f t="shared" si="84"/>
        <v>0</v>
      </c>
      <c r="Q458" s="68">
        <f t="shared" si="84"/>
        <v>0</v>
      </c>
      <c r="R458" s="68">
        <f t="shared" si="82"/>
        <v>40.145597269186297</v>
      </c>
      <c r="S458" s="68">
        <f t="shared" si="77"/>
        <v>0</v>
      </c>
      <c r="T458" s="68">
        <f t="shared" si="83"/>
        <v>0</v>
      </c>
      <c r="U458" s="43"/>
    </row>
    <row r="459" spans="1:21" x14ac:dyDescent="0.35">
      <c r="A459" s="63">
        <v>45615.874999998901</v>
      </c>
      <c r="B459" s="70">
        <v>326</v>
      </c>
      <c r="C459" s="71">
        <v>10784.08</v>
      </c>
      <c r="D459" s="66">
        <v>47.917999999999999</v>
      </c>
      <c r="E459" s="66">
        <v>1585.127</v>
      </c>
      <c r="F459" s="19">
        <f t="shared" si="78"/>
        <v>278.08199999999999</v>
      </c>
      <c r="G459" s="19">
        <f t="shared" si="78"/>
        <v>9198.9529999999995</v>
      </c>
      <c r="H459" s="67">
        <v>0</v>
      </c>
      <c r="I459" s="34">
        <f t="shared" si="79"/>
        <v>278.08199999999999</v>
      </c>
      <c r="J459" s="68">
        <f t="shared" si="80"/>
        <v>33.080001582267101</v>
      </c>
      <c r="K459" s="110">
        <v>2.15</v>
      </c>
      <c r="L459" s="68">
        <f t="shared" si="81"/>
        <v>30.46</v>
      </c>
      <c r="M459" s="68">
        <f t="shared" si="84"/>
        <v>0</v>
      </c>
      <c r="N459" s="68">
        <f t="shared" si="84"/>
        <v>40.145597269186297</v>
      </c>
      <c r="O459" s="68">
        <f t="shared" si="84"/>
        <v>37.993867546882235</v>
      </c>
      <c r="P459" s="68">
        <f t="shared" si="84"/>
        <v>0</v>
      </c>
      <c r="Q459" s="68">
        <f t="shared" si="84"/>
        <v>0</v>
      </c>
      <c r="R459" s="68">
        <f t="shared" si="82"/>
        <v>40.145597269186297</v>
      </c>
      <c r="S459" s="68">
        <f t="shared" si="77"/>
        <v>0</v>
      </c>
      <c r="T459" s="68">
        <f t="shared" si="83"/>
        <v>0</v>
      </c>
      <c r="U459" s="43"/>
    </row>
    <row r="460" spans="1:21" x14ac:dyDescent="0.35">
      <c r="A460" s="63">
        <v>45615.916666665566</v>
      </c>
      <c r="B460" s="70">
        <v>404.9</v>
      </c>
      <c r="C460" s="71">
        <v>12122.706</v>
      </c>
      <c r="D460" s="66">
        <v>136.12</v>
      </c>
      <c r="E460" s="66">
        <v>4075.4470000000001</v>
      </c>
      <c r="F460" s="19">
        <f t="shared" si="78"/>
        <v>268.77999999999997</v>
      </c>
      <c r="G460" s="19">
        <f t="shared" si="78"/>
        <v>8047.259</v>
      </c>
      <c r="H460" s="67">
        <v>0</v>
      </c>
      <c r="I460" s="34">
        <f t="shared" si="79"/>
        <v>268.77999999999997</v>
      </c>
      <c r="J460" s="68">
        <f t="shared" si="80"/>
        <v>29.93994716868815</v>
      </c>
      <c r="K460" s="110">
        <v>2.15</v>
      </c>
      <c r="L460" s="68">
        <f t="shared" si="81"/>
        <v>30.46</v>
      </c>
      <c r="M460" s="68">
        <f t="shared" si="84"/>
        <v>0</v>
      </c>
      <c r="N460" s="68">
        <f t="shared" si="84"/>
        <v>40.145597269186297</v>
      </c>
      <c r="O460" s="68">
        <f t="shared" si="84"/>
        <v>37.993867546882235</v>
      </c>
      <c r="P460" s="68">
        <f t="shared" si="84"/>
        <v>0</v>
      </c>
      <c r="Q460" s="68">
        <f t="shared" si="84"/>
        <v>0</v>
      </c>
      <c r="R460" s="68">
        <f t="shared" si="82"/>
        <v>40.145597269186297</v>
      </c>
      <c r="S460" s="68">
        <f t="shared" si="77"/>
        <v>0</v>
      </c>
      <c r="T460" s="68">
        <f t="shared" si="83"/>
        <v>0</v>
      </c>
      <c r="U460" s="43"/>
    </row>
    <row r="461" spans="1:21" x14ac:dyDescent="0.35">
      <c r="A461" s="63">
        <v>45615.95833333223</v>
      </c>
      <c r="B461" s="70">
        <v>399</v>
      </c>
      <c r="C461" s="71">
        <v>10226.370000000001</v>
      </c>
      <c r="D461" s="66">
        <v>153.35599999999999</v>
      </c>
      <c r="E461" s="66">
        <v>3930.5140000000001</v>
      </c>
      <c r="F461" s="19">
        <f t="shared" si="78"/>
        <v>245.64400000000001</v>
      </c>
      <c r="G461" s="19">
        <f t="shared" si="78"/>
        <v>6295.8560000000007</v>
      </c>
      <c r="H461" s="67">
        <v>0</v>
      </c>
      <c r="I461" s="34">
        <f t="shared" si="79"/>
        <v>245.64400000000001</v>
      </c>
      <c r="J461" s="68">
        <f t="shared" si="80"/>
        <v>25.630001139860941</v>
      </c>
      <c r="K461" s="110">
        <v>2.15</v>
      </c>
      <c r="L461" s="68">
        <f t="shared" si="81"/>
        <v>30.46</v>
      </c>
      <c r="M461" s="68">
        <f t="shared" si="84"/>
        <v>0</v>
      </c>
      <c r="N461" s="68">
        <f t="shared" si="84"/>
        <v>40.145597269186297</v>
      </c>
      <c r="O461" s="68">
        <f t="shared" si="84"/>
        <v>37.993867546882235</v>
      </c>
      <c r="P461" s="68">
        <f t="shared" si="84"/>
        <v>0</v>
      </c>
      <c r="Q461" s="68">
        <f t="shared" si="84"/>
        <v>0</v>
      </c>
      <c r="R461" s="68">
        <f t="shared" si="82"/>
        <v>40.145597269186297</v>
      </c>
      <c r="S461" s="68">
        <f t="shared" si="77"/>
        <v>0</v>
      </c>
      <c r="T461" s="68">
        <f t="shared" si="83"/>
        <v>0</v>
      </c>
      <c r="U461" s="43"/>
    </row>
    <row r="462" spans="1:21" x14ac:dyDescent="0.35">
      <c r="A462" s="63">
        <v>45615.999999998894</v>
      </c>
      <c r="B462" s="70">
        <v>370.8</v>
      </c>
      <c r="C462" s="71">
        <v>8595.1440000000002</v>
      </c>
      <c r="D462" s="66">
        <v>149.95699999999999</v>
      </c>
      <c r="E462" s="66">
        <v>3475.9920000000002</v>
      </c>
      <c r="F462" s="19">
        <f t="shared" si="78"/>
        <v>220.84300000000002</v>
      </c>
      <c r="G462" s="19">
        <f t="shared" si="78"/>
        <v>5119.152</v>
      </c>
      <c r="H462" s="67">
        <v>0</v>
      </c>
      <c r="I462" s="34">
        <f t="shared" si="79"/>
        <v>220.84300000000002</v>
      </c>
      <c r="J462" s="68">
        <f t="shared" si="80"/>
        <v>23.180050986447384</v>
      </c>
      <c r="K462" s="110">
        <v>2.15</v>
      </c>
      <c r="L462" s="68">
        <f t="shared" si="81"/>
        <v>30.46</v>
      </c>
      <c r="M462" s="68">
        <f t="shared" si="84"/>
        <v>0</v>
      </c>
      <c r="N462" s="68">
        <f t="shared" si="84"/>
        <v>40.145597269186297</v>
      </c>
      <c r="O462" s="68">
        <f t="shared" si="84"/>
        <v>37.993867546882235</v>
      </c>
      <c r="P462" s="68">
        <f t="shared" si="84"/>
        <v>0</v>
      </c>
      <c r="Q462" s="68">
        <f t="shared" si="84"/>
        <v>0</v>
      </c>
      <c r="R462" s="68">
        <f t="shared" si="82"/>
        <v>40.145597269186297</v>
      </c>
      <c r="S462" s="68">
        <f t="shared" si="77"/>
        <v>0</v>
      </c>
      <c r="T462" s="68">
        <f t="shared" si="83"/>
        <v>0</v>
      </c>
      <c r="U462" s="43"/>
    </row>
    <row r="463" spans="1:21" x14ac:dyDescent="0.35">
      <c r="A463" s="63">
        <v>45616.041666665558</v>
      </c>
      <c r="B463" s="64">
        <v>203.1</v>
      </c>
      <c r="C463" s="65">
        <v>4062</v>
      </c>
      <c r="D463" s="66">
        <v>10.86</v>
      </c>
      <c r="E463" s="66">
        <v>217.21</v>
      </c>
      <c r="F463" s="19">
        <f t="shared" si="78"/>
        <v>192.24</v>
      </c>
      <c r="G463" s="19">
        <f t="shared" si="78"/>
        <v>3844.79</v>
      </c>
      <c r="H463" s="67">
        <v>0</v>
      </c>
      <c r="I463" s="34">
        <f t="shared" si="79"/>
        <v>192.24</v>
      </c>
      <c r="J463" s="68">
        <f t="shared" si="80"/>
        <v>19.999947981689555</v>
      </c>
      <c r="K463" s="110">
        <v>2.31</v>
      </c>
      <c r="L463" s="68">
        <f t="shared" si="81"/>
        <v>32.124000000000002</v>
      </c>
      <c r="M463" s="68">
        <f t="shared" si="84"/>
        <v>0</v>
      </c>
      <c r="N463" s="68">
        <f t="shared" si="84"/>
        <v>40.145597269186297</v>
      </c>
      <c r="O463" s="68">
        <f t="shared" si="84"/>
        <v>37.993867546882235</v>
      </c>
      <c r="P463" s="68">
        <f t="shared" si="84"/>
        <v>0</v>
      </c>
      <c r="Q463" s="68">
        <f t="shared" si="84"/>
        <v>0</v>
      </c>
      <c r="R463" s="68">
        <f t="shared" si="82"/>
        <v>40.145597269186297</v>
      </c>
      <c r="S463" s="68">
        <f t="shared" si="77"/>
        <v>0</v>
      </c>
      <c r="T463" s="68">
        <f t="shared" si="83"/>
        <v>0</v>
      </c>
      <c r="U463" s="43"/>
    </row>
    <row r="464" spans="1:21" x14ac:dyDescent="0.35">
      <c r="A464" s="63">
        <v>45616.083333332223</v>
      </c>
      <c r="B464" s="70">
        <v>184.6</v>
      </c>
      <c r="C464" s="71">
        <v>3400.3319999999999</v>
      </c>
      <c r="D464" s="66">
        <v>4.4619999999999997</v>
      </c>
      <c r="E464" s="66">
        <v>82.198999999999998</v>
      </c>
      <c r="F464" s="19">
        <f t="shared" si="78"/>
        <v>180.13800000000001</v>
      </c>
      <c r="G464" s="19">
        <f t="shared" si="78"/>
        <v>3318.1329999999998</v>
      </c>
      <c r="H464" s="67">
        <v>0</v>
      </c>
      <c r="I464" s="34">
        <f t="shared" si="79"/>
        <v>180.13800000000001</v>
      </c>
      <c r="J464" s="68">
        <f t="shared" si="80"/>
        <v>18.419950260355947</v>
      </c>
      <c r="K464" s="110">
        <v>2.31</v>
      </c>
      <c r="L464" s="68">
        <f t="shared" si="81"/>
        <v>32.124000000000002</v>
      </c>
      <c r="M464" s="68">
        <f t="shared" si="84"/>
        <v>0</v>
      </c>
      <c r="N464" s="68">
        <f t="shared" si="84"/>
        <v>40.145597269186297</v>
      </c>
      <c r="O464" s="68">
        <f t="shared" si="84"/>
        <v>37.993867546882235</v>
      </c>
      <c r="P464" s="68">
        <f t="shared" si="84"/>
        <v>0</v>
      </c>
      <c r="Q464" s="68">
        <f t="shared" si="84"/>
        <v>0</v>
      </c>
      <c r="R464" s="68">
        <f t="shared" si="82"/>
        <v>40.145597269186297</v>
      </c>
      <c r="S464" s="68">
        <f t="shared" si="77"/>
        <v>0</v>
      </c>
      <c r="T464" s="68">
        <f t="shared" si="83"/>
        <v>0</v>
      </c>
      <c r="U464" s="43"/>
    </row>
    <row r="465" spans="1:21" x14ac:dyDescent="0.35">
      <c r="A465" s="63">
        <v>45616.124999998887</v>
      </c>
      <c r="B465" s="70">
        <v>178</v>
      </c>
      <c r="C465" s="71">
        <v>2757.3098199999999</v>
      </c>
      <c r="D465" s="66">
        <v>0</v>
      </c>
      <c r="E465" s="66">
        <v>0</v>
      </c>
      <c r="F465" s="19">
        <f t="shared" si="78"/>
        <v>178</v>
      </c>
      <c r="G465" s="19">
        <f t="shared" si="78"/>
        <v>2757.3098199999999</v>
      </c>
      <c r="H465" s="67">
        <v>0</v>
      </c>
      <c r="I465" s="34">
        <f t="shared" si="79"/>
        <v>178</v>
      </c>
      <c r="J465" s="68">
        <f t="shared" si="80"/>
        <v>15.490504606741572</v>
      </c>
      <c r="K465" s="110">
        <v>2.31</v>
      </c>
      <c r="L465" s="68">
        <f t="shared" si="81"/>
        <v>32.124000000000002</v>
      </c>
      <c r="M465" s="68">
        <f t="shared" si="84"/>
        <v>0</v>
      </c>
      <c r="N465" s="68">
        <f t="shared" si="84"/>
        <v>40.145597269186297</v>
      </c>
      <c r="O465" s="68">
        <f t="shared" si="84"/>
        <v>37.993867546882235</v>
      </c>
      <c r="P465" s="68">
        <f t="shared" si="84"/>
        <v>0</v>
      </c>
      <c r="Q465" s="68">
        <f t="shared" si="84"/>
        <v>0</v>
      </c>
      <c r="R465" s="68">
        <f t="shared" si="82"/>
        <v>40.145597269186297</v>
      </c>
      <c r="S465" s="68">
        <f t="shared" si="77"/>
        <v>0</v>
      </c>
      <c r="T465" s="68">
        <f t="shared" si="83"/>
        <v>0</v>
      </c>
      <c r="U465" s="43"/>
    </row>
    <row r="466" spans="1:21" x14ac:dyDescent="0.35">
      <c r="A466" s="63">
        <v>45616.166666665551</v>
      </c>
      <c r="B466" s="70">
        <v>177.50300000000001</v>
      </c>
      <c r="C466" s="71">
        <v>2744.5929572500004</v>
      </c>
      <c r="D466" s="66">
        <v>0</v>
      </c>
      <c r="E466" s="66">
        <v>0</v>
      </c>
      <c r="F466" s="19">
        <f t="shared" si="78"/>
        <v>177.50300000000001</v>
      </c>
      <c r="G466" s="19">
        <f t="shared" si="78"/>
        <v>2744.5929572500004</v>
      </c>
      <c r="H466" s="67">
        <v>0</v>
      </c>
      <c r="I466" s="34">
        <f t="shared" si="79"/>
        <v>177.50300000000001</v>
      </c>
      <c r="J466" s="68">
        <f t="shared" si="80"/>
        <v>15.462234200267039</v>
      </c>
      <c r="K466" s="110">
        <v>2.31</v>
      </c>
      <c r="L466" s="68">
        <f t="shared" si="81"/>
        <v>32.124000000000002</v>
      </c>
      <c r="M466" s="68">
        <f t="shared" si="84"/>
        <v>0</v>
      </c>
      <c r="N466" s="68">
        <f t="shared" si="84"/>
        <v>40.145597269186297</v>
      </c>
      <c r="O466" s="68">
        <f t="shared" si="84"/>
        <v>37.993867546882235</v>
      </c>
      <c r="P466" s="68">
        <f t="shared" si="84"/>
        <v>0</v>
      </c>
      <c r="Q466" s="68">
        <f t="shared" si="84"/>
        <v>0</v>
      </c>
      <c r="R466" s="68">
        <f t="shared" si="82"/>
        <v>40.145597269186297</v>
      </c>
      <c r="S466" s="68">
        <f t="shared" si="77"/>
        <v>0</v>
      </c>
      <c r="T466" s="68">
        <f t="shared" si="83"/>
        <v>0</v>
      </c>
      <c r="U466" s="43"/>
    </row>
    <row r="467" spans="1:21" x14ac:dyDescent="0.35">
      <c r="A467" s="63">
        <v>45616.208333332215</v>
      </c>
      <c r="B467" s="70">
        <v>177.67400000000001</v>
      </c>
      <c r="C467" s="71">
        <v>3108.6109988600001</v>
      </c>
      <c r="D467" s="66">
        <v>0</v>
      </c>
      <c r="E467" s="66">
        <v>0</v>
      </c>
      <c r="F467" s="19">
        <f t="shared" si="78"/>
        <v>177.67400000000001</v>
      </c>
      <c r="G467" s="19">
        <f t="shared" si="78"/>
        <v>3108.6109988600001</v>
      </c>
      <c r="H467" s="67">
        <v>0</v>
      </c>
      <c r="I467" s="34">
        <f t="shared" si="79"/>
        <v>177.67400000000001</v>
      </c>
      <c r="J467" s="68">
        <f t="shared" si="80"/>
        <v>17.496150246293773</v>
      </c>
      <c r="K467" s="110">
        <v>2.31</v>
      </c>
      <c r="L467" s="68">
        <f t="shared" si="81"/>
        <v>32.124000000000002</v>
      </c>
      <c r="M467" s="68">
        <f t="shared" si="84"/>
        <v>0</v>
      </c>
      <c r="N467" s="68">
        <f t="shared" si="84"/>
        <v>40.145597269186297</v>
      </c>
      <c r="O467" s="68">
        <f t="shared" si="84"/>
        <v>37.993867546882235</v>
      </c>
      <c r="P467" s="68">
        <f t="shared" si="84"/>
        <v>0</v>
      </c>
      <c r="Q467" s="68">
        <f t="shared" si="84"/>
        <v>0</v>
      </c>
      <c r="R467" s="68">
        <f t="shared" si="82"/>
        <v>40.145597269186297</v>
      </c>
      <c r="S467" s="68">
        <f t="shared" si="77"/>
        <v>0</v>
      </c>
      <c r="T467" s="68">
        <f t="shared" si="83"/>
        <v>0</v>
      </c>
      <c r="U467" s="43"/>
    </row>
    <row r="468" spans="1:21" x14ac:dyDescent="0.35">
      <c r="A468" s="63">
        <v>45616.24999999888</v>
      </c>
      <c r="B468" s="70">
        <v>204.5</v>
      </c>
      <c r="C468" s="71">
        <v>4204.5200000000004</v>
      </c>
      <c r="D468" s="66">
        <v>10.233000000000001</v>
      </c>
      <c r="E468" s="66">
        <v>210.39</v>
      </c>
      <c r="F468" s="19">
        <f t="shared" si="78"/>
        <v>194.267</v>
      </c>
      <c r="G468" s="19">
        <f t="shared" si="78"/>
        <v>3994.1300000000006</v>
      </c>
      <c r="H468" s="67">
        <v>0</v>
      </c>
      <c r="I468" s="34">
        <f t="shared" si="79"/>
        <v>194.267</v>
      </c>
      <c r="J468" s="68">
        <f t="shared" si="80"/>
        <v>20.560002470826237</v>
      </c>
      <c r="K468" s="110">
        <v>2.31</v>
      </c>
      <c r="L468" s="68">
        <f t="shared" si="81"/>
        <v>32.124000000000002</v>
      </c>
      <c r="M468" s="68">
        <f t="shared" si="84"/>
        <v>0</v>
      </c>
      <c r="N468" s="68">
        <f t="shared" si="84"/>
        <v>40.145597269186297</v>
      </c>
      <c r="O468" s="68">
        <f t="shared" si="84"/>
        <v>37.993867546882235</v>
      </c>
      <c r="P468" s="68">
        <f t="shared" si="84"/>
        <v>0</v>
      </c>
      <c r="Q468" s="68">
        <f t="shared" si="84"/>
        <v>0</v>
      </c>
      <c r="R468" s="68">
        <f t="shared" si="82"/>
        <v>40.145597269186297</v>
      </c>
      <c r="S468" s="68">
        <f t="shared" si="77"/>
        <v>0</v>
      </c>
      <c r="T468" s="68">
        <f t="shared" si="83"/>
        <v>0</v>
      </c>
      <c r="U468" s="43"/>
    </row>
    <row r="469" spans="1:21" x14ac:dyDescent="0.35">
      <c r="A469" s="63">
        <v>45616.291666665544</v>
      </c>
      <c r="B469" s="70">
        <v>186.47499999999999</v>
      </c>
      <c r="C469" s="71">
        <v>6511.9732102500002</v>
      </c>
      <c r="D469" s="66">
        <v>0</v>
      </c>
      <c r="E469" s="66">
        <v>0</v>
      </c>
      <c r="F469" s="19">
        <f t="shared" si="78"/>
        <v>186.47499999999999</v>
      </c>
      <c r="G469" s="19">
        <f t="shared" si="78"/>
        <v>6511.9732102500002</v>
      </c>
      <c r="H469" s="67">
        <v>0</v>
      </c>
      <c r="I469" s="34">
        <f t="shared" si="79"/>
        <v>186.47499999999999</v>
      </c>
      <c r="J469" s="68">
        <f t="shared" si="80"/>
        <v>34.921427592170531</v>
      </c>
      <c r="K469" s="110">
        <v>2.31</v>
      </c>
      <c r="L469" s="68">
        <f t="shared" si="81"/>
        <v>32.124000000000002</v>
      </c>
      <c r="M469" s="68">
        <f t="shared" si="84"/>
        <v>0</v>
      </c>
      <c r="N469" s="68">
        <f t="shared" si="84"/>
        <v>40.145597269186297</v>
      </c>
      <c r="O469" s="68">
        <f t="shared" si="84"/>
        <v>37.993867546882235</v>
      </c>
      <c r="P469" s="68">
        <f t="shared" si="84"/>
        <v>0</v>
      </c>
      <c r="Q469" s="68">
        <f t="shared" si="84"/>
        <v>0</v>
      </c>
      <c r="R469" s="68">
        <f t="shared" si="82"/>
        <v>40.145597269186297</v>
      </c>
      <c r="S469" s="68">
        <f t="shared" si="77"/>
        <v>0</v>
      </c>
      <c r="T469" s="68">
        <f t="shared" si="83"/>
        <v>0</v>
      </c>
      <c r="U469" s="43"/>
    </row>
    <row r="470" spans="1:21" x14ac:dyDescent="0.35">
      <c r="A470" s="63">
        <v>45616.333333332208</v>
      </c>
      <c r="B470" s="70">
        <v>171.589</v>
      </c>
      <c r="C470" s="71">
        <v>5267.2821099100001</v>
      </c>
      <c r="D470" s="66">
        <v>0</v>
      </c>
      <c r="E470" s="66">
        <v>0</v>
      </c>
      <c r="F470" s="19">
        <f t="shared" si="78"/>
        <v>171.589</v>
      </c>
      <c r="G470" s="19">
        <f t="shared" si="78"/>
        <v>5267.2821099100001</v>
      </c>
      <c r="H470" s="67">
        <v>0</v>
      </c>
      <c r="I470" s="34">
        <f t="shared" si="79"/>
        <v>171.589</v>
      </c>
      <c r="J470" s="68">
        <f t="shared" si="80"/>
        <v>30.697084952473645</v>
      </c>
      <c r="K470" s="110">
        <v>2.31</v>
      </c>
      <c r="L470" s="68">
        <f t="shared" si="81"/>
        <v>32.124000000000002</v>
      </c>
      <c r="M470" s="68">
        <f t="shared" si="84"/>
        <v>0</v>
      </c>
      <c r="N470" s="68">
        <f t="shared" si="84"/>
        <v>40.145597269186297</v>
      </c>
      <c r="O470" s="68">
        <f t="shared" si="84"/>
        <v>37.993867546882235</v>
      </c>
      <c r="P470" s="68">
        <f t="shared" si="84"/>
        <v>0</v>
      </c>
      <c r="Q470" s="68">
        <f t="shared" si="84"/>
        <v>0</v>
      </c>
      <c r="R470" s="68">
        <f t="shared" si="82"/>
        <v>40.145597269186297</v>
      </c>
      <c r="S470" s="68">
        <f t="shared" si="77"/>
        <v>0</v>
      </c>
      <c r="T470" s="68">
        <f t="shared" si="83"/>
        <v>0</v>
      </c>
      <c r="U470" s="43"/>
    </row>
    <row r="471" spans="1:21" x14ac:dyDescent="0.35">
      <c r="A471" s="63">
        <v>45616.374999998872</v>
      </c>
      <c r="B471" s="70">
        <v>184.28899999999999</v>
      </c>
      <c r="C471" s="71">
        <v>5757.3906186799995</v>
      </c>
      <c r="D471" s="66">
        <v>0</v>
      </c>
      <c r="E471" s="66">
        <v>0</v>
      </c>
      <c r="F471" s="19">
        <f t="shared" si="78"/>
        <v>184.28899999999999</v>
      </c>
      <c r="G471" s="19">
        <f t="shared" si="78"/>
        <v>5757.3906186799995</v>
      </c>
      <c r="H471" s="67">
        <v>0</v>
      </c>
      <c r="I471" s="34">
        <f t="shared" si="79"/>
        <v>184.28899999999999</v>
      </c>
      <c r="J471" s="68">
        <f t="shared" si="80"/>
        <v>31.241097508152954</v>
      </c>
      <c r="K471" s="110">
        <v>2.31</v>
      </c>
      <c r="L471" s="68">
        <f t="shared" si="81"/>
        <v>32.124000000000002</v>
      </c>
      <c r="M471" s="68">
        <f t="shared" si="84"/>
        <v>0</v>
      </c>
      <c r="N471" s="68">
        <f t="shared" si="84"/>
        <v>40.145597269186297</v>
      </c>
      <c r="O471" s="68">
        <f t="shared" si="84"/>
        <v>37.993867546882235</v>
      </c>
      <c r="P471" s="68">
        <f t="shared" si="84"/>
        <v>0</v>
      </c>
      <c r="Q471" s="68">
        <f t="shared" si="84"/>
        <v>0</v>
      </c>
      <c r="R471" s="68">
        <f t="shared" si="82"/>
        <v>40.145597269186297</v>
      </c>
      <c r="S471" s="68">
        <f t="shared" si="77"/>
        <v>0</v>
      </c>
      <c r="T471" s="68">
        <f t="shared" si="83"/>
        <v>0</v>
      </c>
      <c r="U471" s="43"/>
    </row>
    <row r="472" spans="1:21" x14ac:dyDescent="0.35">
      <c r="A472" s="63">
        <v>45616.416666665536</v>
      </c>
      <c r="B472" s="70">
        <v>216.67699999999999</v>
      </c>
      <c r="C472" s="71">
        <v>6540.0924169700002</v>
      </c>
      <c r="D472" s="66">
        <v>0</v>
      </c>
      <c r="E472" s="66">
        <v>0</v>
      </c>
      <c r="F472" s="19">
        <f t="shared" si="78"/>
        <v>216.67699999999999</v>
      </c>
      <c r="G472" s="19">
        <f t="shared" si="78"/>
        <v>6540.0924169700002</v>
      </c>
      <c r="H472" s="67">
        <v>0</v>
      </c>
      <c r="I472" s="34">
        <f t="shared" si="79"/>
        <v>216.67699999999999</v>
      </c>
      <c r="J472" s="68">
        <f t="shared" si="80"/>
        <v>30.183602398824057</v>
      </c>
      <c r="K472" s="110">
        <v>2.31</v>
      </c>
      <c r="L472" s="68">
        <f t="shared" si="81"/>
        <v>32.124000000000002</v>
      </c>
      <c r="M472" s="68">
        <f t="shared" ref="M472:Q487" si="85">M471</f>
        <v>0</v>
      </c>
      <c r="N472" s="68">
        <f t="shared" si="85"/>
        <v>40.145597269186297</v>
      </c>
      <c r="O472" s="68">
        <f t="shared" si="85"/>
        <v>37.993867546882235</v>
      </c>
      <c r="P472" s="68">
        <f t="shared" si="85"/>
        <v>0</v>
      </c>
      <c r="Q472" s="68">
        <f t="shared" si="85"/>
        <v>0</v>
      </c>
      <c r="R472" s="68">
        <f t="shared" si="82"/>
        <v>40.145597269186297</v>
      </c>
      <c r="S472" s="68">
        <f t="shared" si="77"/>
        <v>0</v>
      </c>
      <c r="T472" s="68">
        <f t="shared" si="83"/>
        <v>0</v>
      </c>
      <c r="U472" s="43"/>
    </row>
    <row r="473" spans="1:21" x14ac:dyDescent="0.35">
      <c r="A473" s="63">
        <v>45616.458333332201</v>
      </c>
      <c r="B473" s="70">
        <v>250.39999999999998</v>
      </c>
      <c r="C473" s="71">
        <v>7185.6015299999999</v>
      </c>
      <c r="D473" s="66">
        <v>0</v>
      </c>
      <c r="E473" s="66">
        <v>0</v>
      </c>
      <c r="F473" s="19">
        <f t="shared" si="78"/>
        <v>250.39999999999998</v>
      </c>
      <c r="G473" s="19">
        <f t="shared" si="78"/>
        <v>7185.6015299999999</v>
      </c>
      <c r="H473" s="67">
        <v>0</v>
      </c>
      <c r="I473" s="34">
        <f t="shared" si="79"/>
        <v>250.39999999999998</v>
      </c>
      <c r="J473" s="68">
        <f t="shared" si="80"/>
        <v>28.696491733226839</v>
      </c>
      <c r="K473" s="110">
        <v>2.31</v>
      </c>
      <c r="L473" s="68">
        <f t="shared" si="81"/>
        <v>32.124000000000002</v>
      </c>
      <c r="M473" s="68">
        <f t="shared" si="85"/>
        <v>0</v>
      </c>
      <c r="N473" s="68">
        <f t="shared" si="85"/>
        <v>40.145597269186297</v>
      </c>
      <c r="O473" s="68">
        <f t="shared" si="85"/>
        <v>37.993867546882235</v>
      </c>
      <c r="P473" s="68">
        <f t="shared" si="85"/>
        <v>0</v>
      </c>
      <c r="Q473" s="68">
        <f t="shared" si="85"/>
        <v>0</v>
      </c>
      <c r="R473" s="68">
        <f t="shared" si="82"/>
        <v>40.145597269186297</v>
      </c>
      <c r="S473" s="68">
        <f t="shared" si="77"/>
        <v>0</v>
      </c>
      <c r="T473" s="68">
        <f t="shared" si="83"/>
        <v>0</v>
      </c>
      <c r="U473" s="43"/>
    </row>
    <row r="474" spans="1:21" x14ac:dyDescent="0.35">
      <c r="A474" s="63">
        <v>45616.499999998865</v>
      </c>
      <c r="B474" s="70">
        <v>272.5</v>
      </c>
      <c r="C474" s="71">
        <v>7303</v>
      </c>
      <c r="D474" s="66">
        <v>22.754000000000001</v>
      </c>
      <c r="E474" s="66">
        <v>609.80799999999999</v>
      </c>
      <c r="F474" s="19">
        <f t="shared" si="78"/>
        <v>249.74600000000001</v>
      </c>
      <c r="G474" s="19">
        <f t="shared" si="78"/>
        <v>6693.192</v>
      </c>
      <c r="H474" s="67">
        <v>0</v>
      </c>
      <c r="I474" s="34">
        <f t="shared" si="79"/>
        <v>249.74600000000001</v>
      </c>
      <c r="J474" s="68">
        <f t="shared" si="80"/>
        <v>26.799996796745493</v>
      </c>
      <c r="K474" s="110">
        <v>2.31</v>
      </c>
      <c r="L474" s="68">
        <f t="shared" si="81"/>
        <v>32.124000000000002</v>
      </c>
      <c r="M474" s="68">
        <f t="shared" si="85"/>
        <v>0</v>
      </c>
      <c r="N474" s="68">
        <f t="shared" si="85"/>
        <v>40.145597269186297</v>
      </c>
      <c r="O474" s="68">
        <f t="shared" si="85"/>
        <v>37.993867546882235</v>
      </c>
      <c r="P474" s="68">
        <f t="shared" si="85"/>
        <v>0</v>
      </c>
      <c r="Q474" s="68">
        <f t="shared" si="85"/>
        <v>0</v>
      </c>
      <c r="R474" s="68">
        <f t="shared" si="82"/>
        <v>40.145597269186297</v>
      </c>
      <c r="S474" s="68">
        <f t="shared" si="77"/>
        <v>0</v>
      </c>
      <c r="T474" s="68">
        <f t="shared" si="83"/>
        <v>0</v>
      </c>
      <c r="U474" s="43"/>
    </row>
    <row r="475" spans="1:21" x14ac:dyDescent="0.35">
      <c r="A475" s="63">
        <v>45616.541666665529</v>
      </c>
      <c r="B475" s="70">
        <v>269.7</v>
      </c>
      <c r="C475" s="71">
        <v>6866.5619999999999</v>
      </c>
      <c r="D475" s="66">
        <v>25.99</v>
      </c>
      <c r="E475" s="66">
        <v>661.69500000000005</v>
      </c>
      <c r="F475" s="19">
        <f t="shared" si="78"/>
        <v>243.70999999999998</v>
      </c>
      <c r="G475" s="19">
        <f t="shared" si="78"/>
        <v>6204.8670000000002</v>
      </c>
      <c r="H475" s="67">
        <v>0</v>
      </c>
      <c r="I475" s="34">
        <f t="shared" si="79"/>
        <v>243.70999999999998</v>
      </c>
      <c r="J475" s="68">
        <f t="shared" si="80"/>
        <v>25.460042673669527</v>
      </c>
      <c r="K475" s="110">
        <v>2.31</v>
      </c>
      <c r="L475" s="68">
        <f t="shared" si="81"/>
        <v>32.124000000000002</v>
      </c>
      <c r="M475" s="68">
        <f t="shared" si="85"/>
        <v>0</v>
      </c>
      <c r="N475" s="68">
        <f t="shared" si="85"/>
        <v>40.145597269186297</v>
      </c>
      <c r="O475" s="68">
        <f t="shared" si="85"/>
        <v>37.993867546882235</v>
      </c>
      <c r="P475" s="68">
        <f t="shared" si="85"/>
        <v>0</v>
      </c>
      <c r="Q475" s="68">
        <f t="shared" si="85"/>
        <v>0</v>
      </c>
      <c r="R475" s="68">
        <f t="shared" si="82"/>
        <v>40.145597269186297</v>
      </c>
      <c r="S475" s="68">
        <f t="shared" si="77"/>
        <v>0</v>
      </c>
      <c r="T475" s="68">
        <f t="shared" si="83"/>
        <v>0</v>
      </c>
      <c r="U475" s="43"/>
    </row>
    <row r="476" spans="1:21" x14ac:dyDescent="0.35">
      <c r="A476" s="63">
        <v>45616.583333332193</v>
      </c>
      <c r="B476" s="70">
        <v>266.7</v>
      </c>
      <c r="C476" s="71">
        <v>6950.2020000000002</v>
      </c>
      <c r="D476" s="66">
        <v>19.228000000000002</v>
      </c>
      <c r="E476" s="66">
        <v>501.08699999999999</v>
      </c>
      <c r="F476" s="19">
        <f t="shared" si="78"/>
        <v>247.47199999999998</v>
      </c>
      <c r="G476" s="19">
        <f t="shared" si="78"/>
        <v>6449.1149999999998</v>
      </c>
      <c r="H476" s="67">
        <v>0</v>
      </c>
      <c r="I476" s="34">
        <f t="shared" si="79"/>
        <v>247.47199999999998</v>
      </c>
      <c r="J476" s="68">
        <f t="shared" si="80"/>
        <v>26.059978502618478</v>
      </c>
      <c r="K476" s="110">
        <v>2.31</v>
      </c>
      <c r="L476" s="68">
        <f t="shared" si="81"/>
        <v>32.124000000000002</v>
      </c>
      <c r="M476" s="68">
        <f t="shared" si="85"/>
        <v>0</v>
      </c>
      <c r="N476" s="68">
        <f t="shared" si="85"/>
        <v>40.145597269186297</v>
      </c>
      <c r="O476" s="68">
        <f t="shared" si="85"/>
        <v>37.993867546882235</v>
      </c>
      <c r="P476" s="68">
        <f t="shared" si="85"/>
        <v>0</v>
      </c>
      <c r="Q476" s="68">
        <f t="shared" si="85"/>
        <v>0</v>
      </c>
      <c r="R476" s="68">
        <f t="shared" si="82"/>
        <v>40.145597269186297</v>
      </c>
      <c r="S476" s="68">
        <f t="shared" si="77"/>
        <v>0</v>
      </c>
      <c r="T476" s="68">
        <f t="shared" si="83"/>
        <v>0</v>
      </c>
      <c r="U476" s="43"/>
    </row>
    <row r="477" spans="1:21" x14ac:dyDescent="0.35">
      <c r="A477" s="63">
        <v>45616.624999998858</v>
      </c>
      <c r="B477" s="70">
        <v>259.89999999999998</v>
      </c>
      <c r="C477" s="71">
        <v>6315.57</v>
      </c>
      <c r="D477" s="66">
        <v>13.791</v>
      </c>
      <c r="E477" s="66">
        <v>335.11</v>
      </c>
      <c r="F477" s="19">
        <f t="shared" si="78"/>
        <v>246.10899999999998</v>
      </c>
      <c r="G477" s="19">
        <f t="shared" si="78"/>
        <v>5980.46</v>
      </c>
      <c r="H477" s="67">
        <v>0</v>
      </c>
      <c r="I477" s="34">
        <f t="shared" si="79"/>
        <v>246.10899999999998</v>
      </c>
      <c r="J477" s="68">
        <f t="shared" si="80"/>
        <v>24.300045914615072</v>
      </c>
      <c r="K477" s="110">
        <v>2.31</v>
      </c>
      <c r="L477" s="68">
        <f t="shared" si="81"/>
        <v>32.124000000000002</v>
      </c>
      <c r="M477" s="68">
        <f t="shared" si="85"/>
        <v>0</v>
      </c>
      <c r="N477" s="68">
        <f t="shared" si="85"/>
        <v>40.145597269186297</v>
      </c>
      <c r="O477" s="68">
        <f t="shared" si="85"/>
        <v>37.993867546882235</v>
      </c>
      <c r="P477" s="68">
        <f t="shared" si="85"/>
        <v>0</v>
      </c>
      <c r="Q477" s="68">
        <f t="shared" si="85"/>
        <v>0</v>
      </c>
      <c r="R477" s="68">
        <f t="shared" si="82"/>
        <v>40.145597269186297</v>
      </c>
      <c r="S477" s="68">
        <f t="shared" si="77"/>
        <v>0</v>
      </c>
      <c r="T477" s="68">
        <f t="shared" si="83"/>
        <v>0</v>
      </c>
      <c r="U477" s="43"/>
    </row>
    <row r="478" spans="1:21" x14ac:dyDescent="0.35">
      <c r="A478" s="63">
        <v>45616.666666665522</v>
      </c>
      <c r="B478" s="70">
        <v>263.822</v>
      </c>
      <c r="C478" s="71">
        <v>6222.3414620599997</v>
      </c>
      <c r="D478" s="66">
        <v>0</v>
      </c>
      <c r="E478" s="66">
        <v>0</v>
      </c>
      <c r="F478" s="19">
        <f t="shared" si="78"/>
        <v>263.822</v>
      </c>
      <c r="G478" s="19">
        <f t="shared" si="78"/>
        <v>6222.3414620599997</v>
      </c>
      <c r="H478" s="67">
        <v>0</v>
      </c>
      <c r="I478" s="34">
        <f t="shared" si="79"/>
        <v>263.822</v>
      </c>
      <c r="J478" s="68">
        <f t="shared" si="80"/>
        <v>23.585377497176125</v>
      </c>
      <c r="K478" s="110">
        <v>2.31</v>
      </c>
      <c r="L478" s="68">
        <f t="shared" si="81"/>
        <v>32.124000000000002</v>
      </c>
      <c r="M478" s="68">
        <f t="shared" si="85"/>
        <v>0</v>
      </c>
      <c r="N478" s="68">
        <f t="shared" si="85"/>
        <v>40.145597269186297</v>
      </c>
      <c r="O478" s="68">
        <f t="shared" si="85"/>
        <v>37.993867546882235</v>
      </c>
      <c r="P478" s="68">
        <f t="shared" si="85"/>
        <v>0</v>
      </c>
      <c r="Q478" s="68">
        <f t="shared" si="85"/>
        <v>0</v>
      </c>
      <c r="R478" s="68">
        <f t="shared" si="82"/>
        <v>40.145597269186297</v>
      </c>
      <c r="S478" s="68">
        <f t="shared" si="77"/>
        <v>0</v>
      </c>
      <c r="T478" s="68">
        <f t="shared" si="83"/>
        <v>0</v>
      </c>
      <c r="U478" s="43"/>
    </row>
    <row r="479" spans="1:21" x14ac:dyDescent="0.35">
      <c r="A479" s="63">
        <v>45616.708333332186</v>
      </c>
      <c r="B479" s="70">
        <v>281.87399999999997</v>
      </c>
      <c r="C479" s="71">
        <v>7715.31271896</v>
      </c>
      <c r="D479" s="66">
        <v>0</v>
      </c>
      <c r="E479" s="66">
        <v>0</v>
      </c>
      <c r="F479" s="19">
        <f t="shared" si="78"/>
        <v>281.87399999999997</v>
      </c>
      <c r="G479" s="19">
        <f t="shared" si="78"/>
        <v>7715.31271896</v>
      </c>
      <c r="H479" s="67">
        <v>0</v>
      </c>
      <c r="I479" s="34">
        <f t="shared" si="79"/>
        <v>281.87399999999997</v>
      </c>
      <c r="J479" s="68">
        <f t="shared" si="80"/>
        <v>27.371494777666619</v>
      </c>
      <c r="K479" s="110">
        <v>2.31</v>
      </c>
      <c r="L479" s="68">
        <f t="shared" si="81"/>
        <v>32.124000000000002</v>
      </c>
      <c r="M479" s="68">
        <f t="shared" si="85"/>
        <v>0</v>
      </c>
      <c r="N479" s="68">
        <f t="shared" si="85"/>
        <v>40.145597269186297</v>
      </c>
      <c r="O479" s="68">
        <f t="shared" si="85"/>
        <v>37.993867546882235</v>
      </c>
      <c r="P479" s="68">
        <f t="shared" si="85"/>
        <v>0</v>
      </c>
      <c r="Q479" s="68">
        <f t="shared" si="85"/>
        <v>0</v>
      </c>
      <c r="R479" s="68">
        <f t="shared" si="82"/>
        <v>40.145597269186297</v>
      </c>
      <c r="S479" s="68">
        <f t="shared" si="77"/>
        <v>0</v>
      </c>
      <c r="T479" s="68">
        <f t="shared" si="83"/>
        <v>0</v>
      </c>
      <c r="U479" s="43"/>
    </row>
    <row r="480" spans="1:21" x14ac:dyDescent="0.35">
      <c r="A480" s="63">
        <v>45616.74999999885</v>
      </c>
      <c r="B480" s="70">
        <v>298.20299999999997</v>
      </c>
      <c r="C480" s="71">
        <v>9953.4247801999991</v>
      </c>
      <c r="D480" s="66">
        <v>0</v>
      </c>
      <c r="E480" s="66">
        <v>0</v>
      </c>
      <c r="F480" s="19">
        <f t="shared" si="78"/>
        <v>298.20299999999997</v>
      </c>
      <c r="G480" s="19">
        <f t="shared" si="78"/>
        <v>9953.4247801999991</v>
      </c>
      <c r="H480" s="67">
        <v>0</v>
      </c>
      <c r="I480" s="34">
        <f t="shared" si="79"/>
        <v>298.20299999999997</v>
      </c>
      <c r="J480" s="68">
        <f t="shared" si="80"/>
        <v>33.378016922029623</v>
      </c>
      <c r="K480" s="110">
        <v>2.31</v>
      </c>
      <c r="L480" s="68">
        <f t="shared" si="81"/>
        <v>32.124000000000002</v>
      </c>
      <c r="M480" s="68">
        <f t="shared" si="85"/>
        <v>0</v>
      </c>
      <c r="N480" s="68">
        <f t="shared" si="85"/>
        <v>40.145597269186297</v>
      </c>
      <c r="O480" s="68">
        <f t="shared" si="85"/>
        <v>37.993867546882235</v>
      </c>
      <c r="P480" s="68">
        <f t="shared" si="85"/>
        <v>0</v>
      </c>
      <c r="Q480" s="68">
        <f t="shared" si="85"/>
        <v>0</v>
      </c>
      <c r="R480" s="68">
        <f t="shared" si="82"/>
        <v>40.145597269186297</v>
      </c>
      <c r="S480" s="68">
        <f t="shared" si="77"/>
        <v>0</v>
      </c>
      <c r="T480" s="68">
        <f t="shared" si="83"/>
        <v>0</v>
      </c>
      <c r="U480" s="43"/>
    </row>
    <row r="481" spans="1:21" x14ac:dyDescent="0.35">
      <c r="A481" s="63">
        <v>45616.791666665515</v>
      </c>
      <c r="B481" s="70">
        <v>330.51700000000005</v>
      </c>
      <c r="C481" s="71">
        <v>11804.32114677</v>
      </c>
      <c r="D481" s="66">
        <v>0</v>
      </c>
      <c r="E481" s="66">
        <v>0</v>
      </c>
      <c r="F481" s="19">
        <f t="shared" si="78"/>
        <v>330.51700000000005</v>
      </c>
      <c r="G481" s="19">
        <f t="shared" si="78"/>
        <v>11804.32114677</v>
      </c>
      <c r="H481" s="67">
        <v>0</v>
      </c>
      <c r="I481" s="34">
        <f t="shared" si="79"/>
        <v>330.51700000000005</v>
      </c>
      <c r="J481" s="68">
        <f t="shared" si="80"/>
        <v>35.714717084960832</v>
      </c>
      <c r="K481" s="110">
        <v>2.31</v>
      </c>
      <c r="L481" s="68">
        <f t="shared" si="81"/>
        <v>32.124000000000002</v>
      </c>
      <c r="M481" s="68">
        <f t="shared" si="85"/>
        <v>0</v>
      </c>
      <c r="N481" s="68">
        <f t="shared" si="85"/>
        <v>40.145597269186297</v>
      </c>
      <c r="O481" s="68">
        <f t="shared" si="85"/>
        <v>37.993867546882235</v>
      </c>
      <c r="P481" s="68">
        <f t="shared" si="85"/>
        <v>0</v>
      </c>
      <c r="Q481" s="68">
        <f t="shared" si="85"/>
        <v>0</v>
      </c>
      <c r="R481" s="68">
        <f t="shared" si="82"/>
        <v>40.145597269186297</v>
      </c>
      <c r="S481" s="68">
        <f t="shared" si="77"/>
        <v>0</v>
      </c>
      <c r="T481" s="68">
        <f t="shared" si="83"/>
        <v>0</v>
      </c>
      <c r="U481" s="43"/>
    </row>
    <row r="482" spans="1:21" x14ac:dyDescent="0.35">
      <c r="A482" s="63">
        <v>45616.833333332179</v>
      </c>
      <c r="B482" s="70">
        <v>317.67200000000003</v>
      </c>
      <c r="C482" s="71">
        <v>9426.5362929599996</v>
      </c>
      <c r="D482" s="66">
        <v>0</v>
      </c>
      <c r="E482" s="66">
        <v>0</v>
      </c>
      <c r="F482" s="19">
        <f t="shared" si="78"/>
        <v>317.67200000000003</v>
      </c>
      <c r="G482" s="19">
        <f t="shared" si="78"/>
        <v>9426.5362929599996</v>
      </c>
      <c r="H482" s="67">
        <v>0</v>
      </c>
      <c r="I482" s="34">
        <f t="shared" si="79"/>
        <v>317.67200000000003</v>
      </c>
      <c r="J482" s="68">
        <f t="shared" si="80"/>
        <v>29.673802831096221</v>
      </c>
      <c r="K482" s="110">
        <v>2.31</v>
      </c>
      <c r="L482" s="68">
        <f t="shared" si="81"/>
        <v>32.124000000000002</v>
      </c>
      <c r="M482" s="68">
        <f t="shared" si="85"/>
        <v>0</v>
      </c>
      <c r="N482" s="68">
        <f t="shared" si="85"/>
        <v>40.145597269186297</v>
      </c>
      <c r="O482" s="68">
        <f t="shared" si="85"/>
        <v>37.993867546882235</v>
      </c>
      <c r="P482" s="68">
        <f t="shared" si="85"/>
        <v>0</v>
      </c>
      <c r="Q482" s="68">
        <f t="shared" si="85"/>
        <v>0</v>
      </c>
      <c r="R482" s="68">
        <f t="shared" si="82"/>
        <v>40.145597269186297</v>
      </c>
      <c r="S482" s="68">
        <f t="shared" si="77"/>
        <v>0</v>
      </c>
      <c r="T482" s="68">
        <f t="shared" si="83"/>
        <v>0</v>
      </c>
      <c r="U482" s="43"/>
    </row>
    <row r="483" spans="1:21" x14ac:dyDescent="0.35">
      <c r="A483" s="63">
        <v>45616.874999998843</v>
      </c>
      <c r="B483" s="70">
        <v>313.91800000000001</v>
      </c>
      <c r="C483" s="71">
        <v>8536.0942764600004</v>
      </c>
      <c r="D483" s="66">
        <v>0</v>
      </c>
      <c r="E483" s="66">
        <v>0</v>
      </c>
      <c r="F483" s="19">
        <f t="shared" si="78"/>
        <v>313.91800000000001</v>
      </c>
      <c r="G483" s="19">
        <f t="shared" si="78"/>
        <v>8536.0942764600004</v>
      </c>
      <c r="H483" s="67">
        <v>0</v>
      </c>
      <c r="I483" s="34">
        <f t="shared" si="79"/>
        <v>313.91800000000001</v>
      </c>
      <c r="J483" s="68">
        <f t="shared" si="80"/>
        <v>27.19211474480597</v>
      </c>
      <c r="K483" s="110">
        <v>2.31</v>
      </c>
      <c r="L483" s="68">
        <f t="shared" si="81"/>
        <v>32.124000000000002</v>
      </c>
      <c r="M483" s="68">
        <f t="shared" si="85"/>
        <v>0</v>
      </c>
      <c r="N483" s="68">
        <f t="shared" si="85"/>
        <v>40.145597269186297</v>
      </c>
      <c r="O483" s="68">
        <f t="shared" si="85"/>
        <v>37.993867546882235</v>
      </c>
      <c r="P483" s="68">
        <f t="shared" si="85"/>
        <v>0</v>
      </c>
      <c r="Q483" s="68">
        <f t="shared" si="85"/>
        <v>0</v>
      </c>
      <c r="R483" s="68">
        <f t="shared" si="82"/>
        <v>40.145597269186297</v>
      </c>
      <c r="S483" s="68">
        <f t="shared" si="77"/>
        <v>0</v>
      </c>
      <c r="T483" s="68">
        <f t="shared" si="83"/>
        <v>0</v>
      </c>
      <c r="U483" s="43"/>
    </row>
    <row r="484" spans="1:21" x14ac:dyDescent="0.35">
      <c r="A484" s="63">
        <v>45616.916666665507</v>
      </c>
      <c r="B484" s="70">
        <v>314.84100000000001</v>
      </c>
      <c r="C484" s="71">
        <v>7485.42601233</v>
      </c>
      <c r="D484" s="66">
        <v>0</v>
      </c>
      <c r="E484" s="66">
        <v>0</v>
      </c>
      <c r="F484" s="19">
        <f t="shared" si="78"/>
        <v>314.84100000000001</v>
      </c>
      <c r="G484" s="19">
        <f t="shared" si="78"/>
        <v>7485.42601233</v>
      </c>
      <c r="H484" s="67">
        <v>0</v>
      </c>
      <c r="I484" s="34">
        <f t="shared" si="79"/>
        <v>314.84100000000001</v>
      </c>
      <c r="J484" s="68">
        <f t="shared" si="80"/>
        <v>23.775258026527677</v>
      </c>
      <c r="K484" s="110">
        <v>2.31</v>
      </c>
      <c r="L484" s="68">
        <f t="shared" si="81"/>
        <v>32.124000000000002</v>
      </c>
      <c r="M484" s="68">
        <f t="shared" si="85"/>
        <v>0</v>
      </c>
      <c r="N484" s="68">
        <f t="shared" si="85"/>
        <v>40.145597269186297</v>
      </c>
      <c r="O484" s="68">
        <f t="shared" si="85"/>
        <v>37.993867546882235</v>
      </c>
      <c r="P484" s="68">
        <f t="shared" si="85"/>
        <v>0</v>
      </c>
      <c r="Q484" s="68">
        <f t="shared" si="85"/>
        <v>0</v>
      </c>
      <c r="R484" s="68">
        <f t="shared" si="82"/>
        <v>40.145597269186297</v>
      </c>
      <c r="S484" s="68">
        <f t="shared" si="77"/>
        <v>0</v>
      </c>
      <c r="T484" s="68">
        <f t="shared" si="83"/>
        <v>0</v>
      </c>
      <c r="U484" s="43"/>
    </row>
    <row r="485" spans="1:21" x14ac:dyDescent="0.35">
      <c r="A485" s="63">
        <v>45616.958333332172</v>
      </c>
      <c r="B485" s="70">
        <v>331.67699999999996</v>
      </c>
      <c r="C485" s="71">
        <v>6992.52176349</v>
      </c>
      <c r="D485" s="66">
        <v>0</v>
      </c>
      <c r="E485" s="66">
        <v>0</v>
      </c>
      <c r="F485" s="19">
        <f t="shared" si="78"/>
        <v>331.67699999999996</v>
      </c>
      <c r="G485" s="19">
        <f t="shared" si="78"/>
        <v>6992.52176349</v>
      </c>
      <c r="H485" s="67">
        <v>0</v>
      </c>
      <c r="I485" s="34">
        <f t="shared" si="79"/>
        <v>331.67699999999996</v>
      </c>
      <c r="J485" s="68">
        <f t="shared" si="80"/>
        <v>21.082323355222101</v>
      </c>
      <c r="K485" s="110">
        <v>2.31</v>
      </c>
      <c r="L485" s="68">
        <f t="shared" si="81"/>
        <v>32.124000000000002</v>
      </c>
      <c r="M485" s="68">
        <f t="shared" si="85"/>
        <v>0</v>
      </c>
      <c r="N485" s="68">
        <f t="shared" si="85"/>
        <v>40.145597269186297</v>
      </c>
      <c r="O485" s="68">
        <f t="shared" si="85"/>
        <v>37.993867546882235</v>
      </c>
      <c r="P485" s="68">
        <f t="shared" si="85"/>
        <v>0</v>
      </c>
      <c r="Q485" s="68">
        <f t="shared" si="85"/>
        <v>0</v>
      </c>
      <c r="R485" s="68">
        <f t="shared" si="82"/>
        <v>40.145597269186297</v>
      </c>
      <c r="S485" s="68">
        <f t="shared" si="77"/>
        <v>0</v>
      </c>
      <c r="T485" s="68">
        <f t="shared" si="83"/>
        <v>0</v>
      </c>
      <c r="U485" s="43"/>
    </row>
    <row r="486" spans="1:21" x14ac:dyDescent="0.35">
      <c r="A486" s="63">
        <v>45616.999999998836</v>
      </c>
      <c r="B486" s="70">
        <v>335.06</v>
      </c>
      <c r="C486" s="71">
        <v>6109.1342175999998</v>
      </c>
      <c r="D486" s="66">
        <v>0</v>
      </c>
      <c r="E486" s="66">
        <v>0</v>
      </c>
      <c r="F486" s="19">
        <f t="shared" si="78"/>
        <v>335.06</v>
      </c>
      <c r="G486" s="19">
        <f t="shared" si="78"/>
        <v>6109.1342175999998</v>
      </c>
      <c r="H486" s="67">
        <v>0</v>
      </c>
      <c r="I486" s="34">
        <f t="shared" si="79"/>
        <v>335.06</v>
      </c>
      <c r="J486" s="68">
        <f t="shared" si="80"/>
        <v>18.232955941025487</v>
      </c>
      <c r="K486" s="110">
        <v>2.31</v>
      </c>
      <c r="L486" s="68">
        <f t="shared" si="81"/>
        <v>32.124000000000002</v>
      </c>
      <c r="M486" s="68">
        <f t="shared" si="85"/>
        <v>0</v>
      </c>
      <c r="N486" s="68">
        <f t="shared" si="85"/>
        <v>40.145597269186297</v>
      </c>
      <c r="O486" s="68">
        <f t="shared" si="85"/>
        <v>37.993867546882235</v>
      </c>
      <c r="P486" s="68">
        <f t="shared" si="85"/>
        <v>0</v>
      </c>
      <c r="Q486" s="68">
        <f t="shared" si="85"/>
        <v>0</v>
      </c>
      <c r="R486" s="68">
        <f t="shared" si="82"/>
        <v>40.145597269186297</v>
      </c>
      <c r="S486" s="68">
        <f t="shared" si="77"/>
        <v>0</v>
      </c>
      <c r="T486" s="68">
        <f t="shared" si="83"/>
        <v>0</v>
      </c>
      <c r="U486" s="43"/>
    </row>
    <row r="487" spans="1:21" x14ac:dyDescent="0.35">
      <c r="A487" s="63">
        <v>45617.0416666655</v>
      </c>
      <c r="B487" s="64">
        <v>327.96100000000001</v>
      </c>
      <c r="C487" s="65">
        <v>6370.0788858599999</v>
      </c>
      <c r="D487" s="66">
        <v>0</v>
      </c>
      <c r="E487" s="66">
        <v>0</v>
      </c>
      <c r="F487" s="19">
        <f t="shared" si="78"/>
        <v>327.96100000000001</v>
      </c>
      <c r="G487" s="19">
        <f t="shared" si="78"/>
        <v>6370.0788858599999</v>
      </c>
      <c r="H487" s="67">
        <v>0</v>
      </c>
      <c r="I487" s="34">
        <f t="shared" si="79"/>
        <v>327.96100000000001</v>
      </c>
      <c r="J487" s="68">
        <f t="shared" si="80"/>
        <v>19.423281688554432</v>
      </c>
      <c r="K487" s="110">
        <v>2.62</v>
      </c>
      <c r="L487" s="68">
        <f t="shared" si="81"/>
        <v>35.347999999999999</v>
      </c>
      <c r="M487" s="68">
        <f t="shared" si="85"/>
        <v>0</v>
      </c>
      <c r="N487" s="68">
        <f t="shared" si="85"/>
        <v>40.145597269186297</v>
      </c>
      <c r="O487" s="68">
        <f t="shared" si="85"/>
        <v>37.993867546882235</v>
      </c>
      <c r="P487" s="68">
        <f t="shared" si="85"/>
        <v>0</v>
      </c>
      <c r="Q487" s="68">
        <f t="shared" si="85"/>
        <v>0</v>
      </c>
      <c r="R487" s="68">
        <f t="shared" si="82"/>
        <v>40.145597269186297</v>
      </c>
      <c r="S487" s="68">
        <f t="shared" si="77"/>
        <v>0</v>
      </c>
      <c r="T487" s="68">
        <f t="shared" si="83"/>
        <v>0</v>
      </c>
      <c r="U487" s="43"/>
    </row>
    <row r="488" spans="1:21" x14ac:dyDescent="0.35">
      <c r="A488" s="63">
        <v>45617.083333332164</v>
      </c>
      <c r="B488" s="70">
        <v>330.202</v>
      </c>
      <c r="C488" s="71">
        <v>6162.3367818000006</v>
      </c>
      <c r="D488" s="66">
        <v>0</v>
      </c>
      <c r="E488" s="66">
        <v>0</v>
      </c>
      <c r="F488" s="19">
        <f t="shared" si="78"/>
        <v>330.202</v>
      </c>
      <c r="G488" s="19">
        <f t="shared" si="78"/>
        <v>6162.3367818000006</v>
      </c>
      <c r="H488" s="67">
        <v>0</v>
      </c>
      <c r="I488" s="34">
        <f t="shared" si="79"/>
        <v>330.202</v>
      </c>
      <c r="J488" s="68">
        <f t="shared" si="80"/>
        <v>18.662324219114364</v>
      </c>
      <c r="K488" s="110">
        <v>2.62</v>
      </c>
      <c r="L488" s="68">
        <f t="shared" si="81"/>
        <v>35.347999999999999</v>
      </c>
      <c r="M488" s="68">
        <f t="shared" ref="M488:Q503" si="86">M487</f>
        <v>0</v>
      </c>
      <c r="N488" s="68">
        <f t="shared" si="86"/>
        <v>40.145597269186297</v>
      </c>
      <c r="O488" s="68">
        <f t="shared" si="86"/>
        <v>37.993867546882235</v>
      </c>
      <c r="P488" s="68">
        <f t="shared" si="86"/>
        <v>0</v>
      </c>
      <c r="Q488" s="68">
        <f t="shared" si="86"/>
        <v>0</v>
      </c>
      <c r="R488" s="68">
        <f t="shared" si="82"/>
        <v>40.145597269186297</v>
      </c>
      <c r="S488" s="68">
        <f t="shared" si="77"/>
        <v>0</v>
      </c>
      <c r="T488" s="68">
        <f t="shared" si="83"/>
        <v>0</v>
      </c>
      <c r="U488" s="43"/>
    </row>
    <row r="489" spans="1:21" x14ac:dyDescent="0.35">
      <c r="A489" s="63">
        <v>45617.124999998829</v>
      </c>
      <c r="B489" s="70">
        <v>330.94600000000003</v>
      </c>
      <c r="C489" s="71">
        <v>6087.9853120600001</v>
      </c>
      <c r="D489" s="66">
        <v>0</v>
      </c>
      <c r="E489" s="66">
        <v>0</v>
      </c>
      <c r="F489" s="19">
        <f t="shared" si="78"/>
        <v>330.94600000000003</v>
      </c>
      <c r="G489" s="19">
        <f t="shared" si="78"/>
        <v>6087.9853120600001</v>
      </c>
      <c r="H489" s="67">
        <v>0</v>
      </c>
      <c r="I489" s="34">
        <f t="shared" si="79"/>
        <v>330.94600000000003</v>
      </c>
      <c r="J489" s="68">
        <f t="shared" si="80"/>
        <v>18.395705982426136</v>
      </c>
      <c r="K489" s="110">
        <v>2.62</v>
      </c>
      <c r="L489" s="68">
        <f t="shared" si="81"/>
        <v>35.347999999999999</v>
      </c>
      <c r="M489" s="68">
        <f t="shared" si="86"/>
        <v>0</v>
      </c>
      <c r="N489" s="68">
        <f t="shared" si="86"/>
        <v>40.145597269186297</v>
      </c>
      <c r="O489" s="68">
        <f t="shared" si="86"/>
        <v>37.993867546882235</v>
      </c>
      <c r="P489" s="68">
        <f t="shared" si="86"/>
        <v>0</v>
      </c>
      <c r="Q489" s="68">
        <f t="shared" si="86"/>
        <v>0</v>
      </c>
      <c r="R489" s="68">
        <f t="shared" si="82"/>
        <v>40.145597269186297</v>
      </c>
      <c r="S489" s="68">
        <f t="shared" si="77"/>
        <v>0</v>
      </c>
      <c r="T489" s="68">
        <f t="shared" si="83"/>
        <v>0</v>
      </c>
      <c r="U489" s="43"/>
    </row>
    <row r="490" spans="1:21" x14ac:dyDescent="0.35">
      <c r="A490" s="63">
        <v>45617.166666665493</v>
      </c>
      <c r="B490" s="70">
        <v>343.298</v>
      </c>
      <c r="C490" s="71">
        <v>6558.3500440600001</v>
      </c>
      <c r="D490" s="66">
        <v>0</v>
      </c>
      <c r="E490" s="66">
        <v>0</v>
      </c>
      <c r="F490" s="19">
        <f t="shared" si="78"/>
        <v>343.298</v>
      </c>
      <c r="G490" s="19">
        <f t="shared" si="78"/>
        <v>6558.3500440600001</v>
      </c>
      <c r="H490" s="67">
        <v>0</v>
      </c>
      <c r="I490" s="34">
        <f t="shared" si="79"/>
        <v>343.298</v>
      </c>
      <c r="J490" s="68">
        <f t="shared" si="80"/>
        <v>19.103956457829639</v>
      </c>
      <c r="K490" s="110">
        <v>2.62</v>
      </c>
      <c r="L490" s="68">
        <f t="shared" si="81"/>
        <v>35.347999999999999</v>
      </c>
      <c r="M490" s="68">
        <f t="shared" si="86"/>
        <v>0</v>
      </c>
      <c r="N490" s="68">
        <f t="shared" si="86"/>
        <v>40.145597269186297</v>
      </c>
      <c r="O490" s="68">
        <f t="shared" si="86"/>
        <v>37.993867546882235</v>
      </c>
      <c r="P490" s="68">
        <f t="shared" si="86"/>
        <v>0</v>
      </c>
      <c r="Q490" s="68">
        <f t="shared" si="86"/>
        <v>0</v>
      </c>
      <c r="R490" s="68">
        <f t="shared" si="82"/>
        <v>40.145597269186297</v>
      </c>
      <c r="S490" s="68">
        <f t="shared" si="77"/>
        <v>0</v>
      </c>
      <c r="T490" s="68">
        <f t="shared" si="83"/>
        <v>0</v>
      </c>
      <c r="U490" s="43"/>
    </row>
    <row r="491" spans="1:21" x14ac:dyDescent="0.35">
      <c r="A491" s="63">
        <v>45617.208333332157</v>
      </c>
      <c r="B491" s="70">
        <v>341.76599999999996</v>
      </c>
      <c r="C491" s="71">
        <v>7171.5562396999994</v>
      </c>
      <c r="D491" s="66">
        <v>0</v>
      </c>
      <c r="E491" s="66">
        <v>0</v>
      </c>
      <c r="F491" s="19">
        <f t="shared" si="78"/>
        <v>341.76599999999996</v>
      </c>
      <c r="G491" s="19">
        <f t="shared" si="78"/>
        <v>7171.5562396999994</v>
      </c>
      <c r="H491" s="67">
        <v>0</v>
      </c>
      <c r="I491" s="34">
        <f t="shared" si="79"/>
        <v>341.76599999999996</v>
      </c>
      <c r="J491" s="68">
        <f t="shared" si="80"/>
        <v>20.983820039734791</v>
      </c>
      <c r="K491" s="110">
        <v>2.62</v>
      </c>
      <c r="L491" s="68">
        <f t="shared" si="81"/>
        <v>35.347999999999999</v>
      </c>
      <c r="M491" s="68">
        <f t="shared" si="86"/>
        <v>0</v>
      </c>
      <c r="N491" s="68">
        <f t="shared" si="86"/>
        <v>40.145597269186297</v>
      </c>
      <c r="O491" s="68">
        <f t="shared" si="86"/>
        <v>37.993867546882235</v>
      </c>
      <c r="P491" s="68">
        <f t="shared" si="86"/>
        <v>0</v>
      </c>
      <c r="Q491" s="68">
        <f t="shared" si="86"/>
        <v>0</v>
      </c>
      <c r="R491" s="68">
        <f t="shared" si="82"/>
        <v>40.145597269186297</v>
      </c>
      <c r="S491" s="68">
        <f t="shared" si="77"/>
        <v>0</v>
      </c>
      <c r="T491" s="68">
        <f t="shared" si="83"/>
        <v>0</v>
      </c>
      <c r="U491" s="43"/>
    </row>
    <row r="492" spans="1:21" x14ac:dyDescent="0.35">
      <c r="A492" s="63">
        <v>45617.249999998821</v>
      </c>
      <c r="B492" s="70">
        <v>378.98</v>
      </c>
      <c r="C492" s="71">
        <v>9241.8501393999995</v>
      </c>
      <c r="D492" s="66">
        <v>0</v>
      </c>
      <c r="E492" s="66">
        <v>0</v>
      </c>
      <c r="F492" s="19">
        <f t="shared" si="78"/>
        <v>378.98</v>
      </c>
      <c r="G492" s="19">
        <f t="shared" si="78"/>
        <v>9241.8501393999995</v>
      </c>
      <c r="H492" s="67">
        <v>0</v>
      </c>
      <c r="I492" s="34">
        <f t="shared" si="79"/>
        <v>378.98</v>
      </c>
      <c r="J492" s="68">
        <f t="shared" si="80"/>
        <v>24.38611573011768</v>
      </c>
      <c r="K492" s="110">
        <v>2.62</v>
      </c>
      <c r="L492" s="68">
        <f t="shared" si="81"/>
        <v>35.347999999999999</v>
      </c>
      <c r="M492" s="68">
        <f t="shared" si="86"/>
        <v>0</v>
      </c>
      <c r="N492" s="68">
        <f t="shared" si="86"/>
        <v>40.145597269186297</v>
      </c>
      <c r="O492" s="68">
        <f t="shared" si="86"/>
        <v>37.993867546882235</v>
      </c>
      <c r="P492" s="68">
        <f t="shared" si="86"/>
        <v>0</v>
      </c>
      <c r="Q492" s="68">
        <f t="shared" si="86"/>
        <v>0</v>
      </c>
      <c r="R492" s="68">
        <f t="shared" si="82"/>
        <v>40.145597269186297</v>
      </c>
      <c r="S492" s="68">
        <f t="shared" si="77"/>
        <v>0</v>
      </c>
      <c r="T492" s="68">
        <f t="shared" si="83"/>
        <v>0</v>
      </c>
      <c r="U492" s="43"/>
    </row>
    <row r="493" spans="1:21" x14ac:dyDescent="0.35">
      <c r="A493" s="63">
        <v>45617.291666665486</v>
      </c>
      <c r="B493" s="70">
        <v>417.678</v>
      </c>
      <c r="C493" s="71">
        <v>14544.571901560001</v>
      </c>
      <c r="D493" s="66">
        <v>0</v>
      </c>
      <c r="E493" s="66">
        <v>0</v>
      </c>
      <c r="F493" s="19">
        <f t="shared" si="78"/>
        <v>417.678</v>
      </c>
      <c r="G493" s="19">
        <f t="shared" si="78"/>
        <v>14544.571901560001</v>
      </c>
      <c r="H493" s="67">
        <v>0</v>
      </c>
      <c r="I493" s="34">
        <f t="shared" si="79"/>
        <v>417.678</v>
      </c>
      <c r="J493" s="68">
        <f t="shared" si="80"/>
        <v>34.822451509440292</v>
      </c>
      <c r="K493" s="110">
        <v>2.62</v>
      </c>
      <c r="L493" s="68">
        <f t="shared" si="81"/>
        <v>35.347999999999999</v>
      </c>
      <c r="M493" s="68">
        <f t="shared" si="86"/>
        <v>0</v>
      </c>
      <c r="N493" s="68">
        <f t="shared" si="86"/>
        <v>40.145597269186297</v>
      </c>
      <c r="O493" s="68">
        <f t="shared" si="86"/>
        <v>37.993867546882235</v>
      </c>
      <c r="P493" s="68">
        <f t="shared" si="86"/>
        <v>0</v>
      </c>
      <c r="Q493" s="68">
        <f t="shared" si="86"/>
        <v>0</v>
      </c>
      <c r="R493" s="68">
        <f t="shared" si="82"/>
        <v>40.145597269186297</v>
      </c>
      <c r="S493" s="68">
        <f t="shared" si="77"/>
        <v>0</v>
      </c>
      <c r="T493" s="68">
        <f t="shared" si="83"/>
        <v>0</v>
      </c>
      <c r="U493" s="43"/>
    </row>
    <row r="494" spans="1:21" x14ac:dyDescent="0.35">
      <c r="A494" s="63">
        <v>45617.33333333215</v>
      </c>
      <c r="B494" s="70">
        <v>410.428</v>
      </c>
      <c r="C494" s="71">
        <v>16132.279695679999</v>
      </c>
      <c r="D494" s="66">
        <v>0</v>
      </c>
      <c r="E494" s="66">
        <v>0</v>
      </c>
      <c r="F494" s="19">
        <f t="shared" si="78"/>
        <v>410.428</v>
      </c>
      <c r="G494" s="19">
        <f t="shared" si="78"/>
        <v>16132.279695679999</v>
      </c>
      <c r="H494" s="67">
        <v>0</v>
      </c>
      <c r="I494" s="34">
        <f t="shared" si="79"/>
        <v>410.428</v>
      </c>
      <c r="J494" s="68">
        <f t="shared" si="80"/>
        <v>39.305992027054685</v>
      </c>
      <c r="K494" s="110">
        <v>2.62</v>
      </c>
      <c r="L494" s="68">
        <f t="shared" si="81"/>
        <v>35.347999999999999</v>
      </c>
      <c r="M494" s="68">
        <f t="shared" si="86"/>
        <v>0</v>
      </c>
      <c r="N494" s="68">
        <f t="shared" si="86"/>
        <v>40.145597269186297</v>
      </c>
      <c r="O494" s="68">
        <f t="shared" si="86"/>
        <v>37.993867546882235</v>
      </c>
      <c r="P494" s="68">
        <f t="shared" si="86"/>
        <v>0</v>
      </c>
      <c r="Q494" s="68">
        <f t="shared" si="86"/>
        <v>0</v>
      </c>
      <c r="R494" s="68">
        <f t="shared" si="82"/>
        <v>40.145597269186297</v>
      </c>
      <c r="S494" s="68">
        <f t="shared" si="77"/>
        <v>0</v>
      </c>
      <c r="T494" s="68">
        <f t="shared" si="83"/>
        <v>0</v>
      </c>
      <c r="U494" s="43"/>
    </row>
    <row r="495" spans="1:21" x14ac:dyDescent="0.35">
      <c r="A495" s="63">
        <v>45617.374999998814</v>
      </c>
      <c r="B495" s="70">
        <v>431.18700000000001</v>
      </c>
      <c r="C495" s="71">
        <v>12435.033489969999</v>
      </c>
      <c r="D495" s="66">
        <v>0</v>
      </c>
      <c r="E495" s="66">
        <v>0</v>
      </c>
      <c r="F495" s="19">
        <f t="shared" si="78"/>
        <v>431.18700000000001</v>
      </c>
      <c r="G495" s="19">
        <f t="shared" si="78"/>
        <v>12435.033489969999</v>
      </c>
      <c r="H495" s="67">
        <v>0</v>
      </c>
      <c r="I495" s="34">
        <f t="shared" si="79"/>
        <v>431.18700000000001</v>
      </c>
      <c r="J495" s="68">
        <f t="shared" si="80"/>
        <v>28.83907327904134</v>
      </c>
      <c r="K495" s="110">
        <v>2.62</v>
      </c>
      <c r="L495" s="68">
        <f t="shared" si="81"/>
        <v>35.347999999999999</v>
      </c>
      <c r="M495" s="68">
        <f t="shared" si="86"/>
        <v>0</v>
      </c>
      <c r="N495" s="68">
        <f t="shared" si="86"/>
        <v>40.145597269186297</v>
      </c>
      <c r="O495" s="68">
        <f t="shared" si="86"/>
        <v>37.993867546882235</v>
      </c>
      <c r="P495" s="68">
        <f t="shared" si="86"/>
        <v>0</v>
      </c>
      <c r="Q495" s="68">
        <f t="shared" si="86"/>
        <v>0</v>
      </c>
      <c r="R495" s="68">
        <f t="shared" si="82"/>
        <v>40.145597269186297</v>
      </c>
      <c r="S495" s="68">
        <f t="shared" si="77"/>
        <v>0</v>
      </c>
      <c r="T495" s="68">
        <f t="shared" si="83"/>
        <v>0</v>
      </c>
      <c r="U495" s="43"/>
    </row>
    <row r="496" spans="1:21" x14ac:dyDescent="0.35">
      <c r="A496" s="63">
        <v>45617.416666665478</v>
      </c>
      <c r="B496" s="70">
        <v>395.779</v>
      </c>
      <c r="C496" s="71">
        <v>12261.166698630001</v>
      </c>
      <c r="D496" s="66">
        <v>0</v>
      </c>
      <c r="E496" s="66">
        <v>0</v>
      </c>
      <c r="F496" s="19">
        <f t="shared" si="78"/>
        <v>395.779</v>
      </c>
      <c r="G496" s="19">
        <f t="shared" si="78"/>
        <v>12261.166698630001</v>
      </c>
      <c r="H496" s="67">
        <v>0</v>
      </c>
      <c r="I496" s="34">
        <f t="shared" si="79"/>
        <v>395.779</v>
      </c>
      <c r="J496" s="68">
        <f t="shared" si="80"/>
        <v>30.979831417609326</v>
      </c>
      <c r="K496" s="110">
        <v>2.62</v>
      </c>
      <c r="L496" s="68">
        <f t="shared" si="81"/>
        <v>35.347999999999999</v>
      </c>
      <c r="M496" s="68">
        <f t="shared" si="86"/>
        <v>0</v>
      </c>
      <c r="N496" s="68">
        <f t="shared" si="86"/>
        <v>40.145597269186297</v>
      </c>
      <c r="O496" s="68">
        <f t="shared" si="86"/>
        <v>37.993867546882235</v>
      </c>
      <c r="P496" s="68">
        <f t="shared" si="86"/>
        <v>0</v>
      </c>
      <c r="Q496" s="68">
        <f t="shared" si="86"/>
        <v>0</v>
      </c>
      <c r="R496" s="68">
        <f t="shared" si="82"/>
        <v>40.145597269186297</v>
      </c>
      <c r="S496" s="68">
        <f t="shared" si="77"/>
        <v>0</v>
      </c>
      <c r="T496" s="68">
        <f t="shared" si="83"/>
        <v>0</v>
      </c>
      <c r="U496" s="43"/>
    </row>
    <row r="497" spans="1:21" x14ac:dyDescent="0.35">
      <c r="A497" s="63">
        <v>45617.458333332143</v>
      </c>
      <c r="B497" s="70">
        <v>370.77200000000005</v>
      </c>
      <c r="C497" s="71">
        <v>12534.751301960001</v>
      </c>
      <c r="D497" s="66">
        <v>0</v>
      </c>
      <c r="E497" s="66">
        <v>0</v>
      </c>
      <c r="F497" s="19">
        <f t="shared" si="78"/>
        <v>370.77200000000005</v>
      </c>
      <c r="G497" s="19">
        <f t="shared" si="78"/>
        <v>12534.751301960001</v>
      </c>
      <c r="H497" s="67">
        <v>0</v>
      </c>
      <c r="I497" s="34">
        <f t="shared" si="79"/>
        <v>370.77200000000005</v>
      </c>
      <c r="J497" s="68">
        <f t="shared" si="80"/>
        <v>33.807168022288629</v>
      </c>
      <c r="K497" s="110">
        <v>2.62</v>
      </c>
      <c r="L497" s="68">
        <f t="shared" si="81"/>
        <v>35.347999999999999</v>
      </c>
      <c r="M497" s="68">
        <f t="shared" si="86"/>
        <v>0</v>
      </c>
      <c r="N497" s="68">
        <f t="shared" si="86"/>
        <v>40.145597269186297</v>
      </c>
      <c r="O497" s="68">
        <f t="shared" si="86"/>
        <v>37.993867546882235</v>
      </c>
      <c r="P497" s="68">
        <f t="shared" si="86"/>
        <v>0</v>
      </c>
      <c r="Q497" s="68">
        <f t="shared" si="86"/>
        <v>0</v>
      </c>
      <c r="R497" s="68">
        <f t="shared" si="82"/>
        <v>40.145597269186297</v>
      </c>
      <c r="S497" s="68">
        <f t="shared" si="77"/>
        <v>0</v>
      </c>
      <c r="T497" s="68">
        <f t="shared" si="83"/>
        <v>0</v>
      </c>
      <c r="U497" s="43"/>
    </row>
    <row r="498" spans="1:21" x14ac:dyDescent="0.35">
      <c r="A498" s="63">
        <v>45617.499999998807</v>
      </c>
      <c r="B498" s="70">
        <v>364.42700000000002</v>
      </c>
      <c r="C498" s="71">
        <v>12309.47417709</v>
      </c>
      <c r="D498" s="66">
        <v>0</v>
      </c>
      <c r="E498" s="66">
        <v>0</v>
      </c>
      <c r="F498" s="19">
        <f t="shared" si="78"/>
        <v>364.42700000000002</v>
      </c>
      <c r="G498" s="19">
        <f t="shared" si="78"/>
        <v>12309.47417709</v>
      </c>
      <c r="H498" s="67">
        <v>0</v>
      </c>
      <c r="I498" s="34">
        <f t="shared" si="79"/>
        <v>364.42700000000002</v>
      </c>
      <c r="J498" s="68">
        <f t="shared" si="80"/>
        <v>33.777613011906361</v>
      </c>
      <c r="K498" s="110">
        <v>2.62</v>
      </c>
      <c r="L498" s="68">
        <f t="shared" si="81"/>
        <v>35.347999999999999</v>
      </c>
      <c r="M498" s="68">
        <f t="shared" si="86"/>
        <v>0</v>
      </c>
      <c r="N498" s="68">
        <f t="shared" si="86"/>
        <v>40.145597269186297</v>
      </c>
      <c r="O498" s="68">
        <f t="shared" si="86"/>
        <v>37.993867546882235</v>
      </c>
      <c r="P498" s="68">
        <f t="shared" si="86"/>
        <v>0</v>
      </c>
      <c r="Q498" s="68">
        <f t="shared" si="86"/>
        <v>0</v>
      </c>
      <c r="R498" s="68">
        <f t="shared" si="82"/>
        <v>40.145597269186297</v>
      </c>
      <c r="S498" s="68">
        <f t="shared" si="77"/>
        <v>0</v>
      </c>
      <c r="T498" s="68">
        <f t="shared" si="83"/>
        <v>0</v>
      </c>
      <c r="U498" s="43"/>
    </row>
    <row r="499" spans="1:21" x14ac:dyDescent="0.35">
      <c r="A499" s="63">
        <v>45617.541666665471</v>
      </c>
      <c r="B499" s="70">
        <v>370.084</v>
      </c>
      <c r="C499" s="71">
        <v>12636.298800339999</v>
      </c>
      <c r="D499" s="66">
        <v>0</v>
      </c>
      <c r="E499" s="66">
        <v>0</v>
      </c>
      <c r="F499" s="19">
        <f t="shared" si="78"/>
        <v>370.084</v>
      </c>
      <c r="G499" s="19">
        <f t="shared" si="78"/>
        <v>12636.298800339999</v>
      </c>
      <c r="H499" s="67">
        <v>0</v>
      </c>
      <c r="I499" s="34">
        <f t="shared" si="79"/>
        <v>370.084</v>
      </c>
      <c r="J499" s="68">
        <f t="shared" si="80"/>
        <v>34.144407216577854</v>
      </c>
      <c r="K499" s="110">
        <v>2.62</v>
      </c>
      <c r="L499" s="68">
        <f t="shared" si="81"/>
        <v>35.347999999999999</v>
      </c>
      <c r="M499" s="68">
        <f t="shared" si="86"/>
        <v>0</v>
      </c>
      <c r="N499" s="68">
        <f t="shared" si="86"/>
        <v>40.145597269186297</v>
      </c>
      <c r="O499" s="68">
        <f t="shared" si="86"/>
        <v>37.993867546882235</v>
      </c>
      <c r="P499" s="68">
        <f t="shared" si="86"/>
        <v>0</v>
      </c>
      <c r="Q499" s="68">
        <f t="shared" si="86"/>
        <v>0</v>
      </c>
      <c r="R499" s="68">
        <f t="shared" si="82"/>
        <v>40.145597269186297</v>
      </c>
      <c r="S499" s="68">
        <f t="shared" si="77"/>
        <v>0</v>
      </c>
      <c r="T499" s="68">
        <f t="shared" si="83"/>
        <v>0</v>
      </c>
      <c r="U499" s="43"/>
    </row>
    <row r="500" spans="1:21" x14ac:dyDescent="0.35">
      <c r="A500" s="63">
        <v>45617.583333332135</v>
      </c>
      <c r="B500" s="70">
        <v>383.20400000000001</v>
      </c>
      <c r="C500" s="71">
        <v>15484.45898736</v>
      </c>
      <c r="D500" s="66">
        <v>0</v>
      </c>
      <c r="E500" s="66">
        <v>0</v>
      </c>
      <c r="F500" s="19">
        <f t="shared" si="78"/>
        <v>383.20400000000001</v>
      </c>
      <c r="G500" s="19">
        <f t="shared" si="78"/>
        <v>15484.45898736</v>
      </c>
      <c r="H500" s="67">
        <v>0</v>
      </c>
      <c r="I500" s="34">
        <f t="shared" si="79"/>
        <v>383.20400000000001</v>
      </c>
      <c r="J500" s="68">
        <f t="shared" si="80"/>
        <v>40.407874101940479</v>
      </c>
      <c r="K500" s="110">
        <v>2.62</v>
      </c>
      <c r="L500" s="68">
        <f t="shared" si="81"/>
        <v>35.347999999999999</v>
      </c>
      <c r="M500" s="68">
        <f t="shared" si="86"/>
        <v>0</v>
      </c>
      <c r="N500" s="68">
        <f t="shared" si="86"/>
        <v>40.145597269186297</v>
      </c>
      <c r="O500" s="68">
        <f t="shared" si="86"/>
        <v>37.993867546882235</v>
      </c>
      <c r="P500" s="68">
        <f t="shared" si="86"/>
        <v>0</v>
      </c>
      <c r="Q500" s="68">
        <f t="shared" si="86"/>
        <v>0</v>
      </c>
      <c r="R500" s="68">
        <f t="shared" si="82"/>
        <v>40.145597269186297</v>
      </c>
      <c r="S500" s="68">
        <f t="shared" si="77"/>
        <v>0.26227683275418201</v>
      </c>
      <c r="T500" s="68">
        <f t="shared" si="83"/>
        <v>100.50553141873357</v>
      </c>
      <c r="U500" s="43"/>
    </row>
    <row r="501" spans="1:21" x14ac:dyDescent="0.35">
      <c r="A501" s="63">
        <v>45617.624999998799</v>
      </c>
      <c r="B501" s="70">
        <v>397.70599999999996</v>
      </c>
      <c r="C501" s="71">
        <v>12136.88283432</v>
      </c>
      <c r="D501" s="66">
        <v>0</v>
      </c>
      <c r="E501" s="66">
        <v>0</v>
      </c>
      <c r="F501" s="19">
        <f t="shared" si="78"/>
        <v>397.70599999999996</v>
      </c>
      <c r="G501" s="19">
        <f t="shared" si="78"/>
        <v>12136.88283432</v>
      </c>
      <c r="H501" s="67">
        <v>0</v>
      </c>
      <c r="I501" s="34">
        <f t="shared" si="79"/>
        <v>397.70599999999996</v>
      </c>
      <c r="J501" s="68">
        <f t="shared" si="80"/>
        <v>30.517223361779809</v>
      </c>
      <c r="K501" s="110">
        <v>2.62</v>
      </c>
      <c r="L501" s="68">
        <f t="shared" si="81"/>
        <v>35.347999999999999</v>
      </c>
      <c r="M501" s="68">
        <f t="shared" si="86"/>
        <v>0</v>
      </c>
      <c r="N501" s="68">
        <f t="shared" si="86"/>
        <v>40.145597269186297</v>
      </c>
      <c r="O501" s="68">
        <f t="shared" si="86"/>
        <v>37.993867546882235</v>
      </c>
      <c r="P501" s="68">
        <f t="shared" si="86"/>
        <v>0</v>
      </c>
      <c r="Q501" s="68">
        <f t="shared" si="86"/>
        <v>0</v>
      </c>
      <c r="R501" s="68">
        <f t="shared" si="82"/>
        <v>40.145597269186297</v>
      </c>
      <c r="S501" s="68">
        <f t="shared" si="77"/>
        <v>0</v>
      </c>
      <c r="T501" s="68">
        <f t="shared" si="83"/>
        <v>0</v>
      </c>
      <c r="U501" s="43"/>
    </row>
    <row r="502" spans="1:21" x14ac:dyDescent="0.35">
      <c r="A502" s="63">
        <v>45617.666666665464</v>
      </c>
      <c r="B502" s="70">
        <v>396.81700000000001</v>
      </c>
      <c r="C502" s="71">
        <v>12685.649571940001</v>
      </c>
      <c r="D502" s="66">
        <v>0</v>
      </c>
      <c r="E502" s="66">
        <v>0</v>
      </c>
      <c r="F502" s="19">
        <f t="shared" si="78"/>
        <v>396.81700000000001</v>
      </c>
      <c r="G502" s="19">
        <f t="shared" si="78"/>
        <v>12685.649571940001</v>
      </c>
      <c r="H502" s="67">
        <v>0</v>
      </c>
      <c r="I502" s="34">
        <f t="shared" si="79"/>
        <v>396.81700000000001</v>
      </c>
      <c r="J502" s="68">
        <f t="shared" si="80"/>
        <v>31.968513375031819</v>
      </c>
      <c r="K502" s="110">
        <v>2.62</v>
      </c>
      <c r="L502" s="68">
        <f t="shared" si="81"/>
        <v>35.347999999999999</v>
      </c>
      <c r="M502" s="68">
        <f t="shared" si="86"/>
        <v>0</v>
      </c>
      <c r="N502" s="68">
        <f t="shared" si="86"/>
        <v>40.145597269186297</v>
      </c>
      <c r="O502" s="68">
        <f t="shared" si="86"/>
        <v>37.993867546882235</v>
      </c>
      <c r="P502" s="68">
        <f t="shared" si="86"/>
        <v>0</v>
      </c>
      <c r="Q502" s="68">
        <f t="shared" si="86"/>
        <v>0</v>
      </c>
      <c r="R502" s="68">
        <f t="shared" si="82"/>
        <v>40.145597269186297</v>
      </c>
      <c r="S502" s="68">
        <f t="shared" si="77"/>
        <v>0</v>
      </c>
      <c r="T502" s="68">
        <f t="shared" si="83"/>
        <v>0</v>
      </c>
      <c r="U502" s="43"/>
    </row>
    <row r="503" spans="1:21" x14ac:dyDescent="0.35">
      <c r="A503" s="63">
        <v>45617.708333332128</v>
      </c>
      <c r="B503" s="70">
        <v>474.53100000000001</v>
      </c>
      <c r="C503" s="71">
        <v>18077.695013519999</v>
      </c>
      <c r="D503" s="66">
        <v>79.95</v>
      </c>
      <c r="E503" s="66">
        <v>3045.7689999999998</v>
      </c>
      <c r="F503" s="19">
        <f t="shared" si="78"/>
        <v>394.58100000000002</v>
      </c>
      <c r="G503" s="19">
        <f t="shared" si="78"/>
        <v>15031.926013519998</v>
      </c>
      <c r="H503" s="67">
        <v>0</v>
      </c>
      <c r="I503" s="34">
        <f t="shared" si="79"/>
        <v>394.58100000000002</v>
      </c>
      <c r="J503" s="68">
        <f t="shared" si="80"/>
        <v>38.095919503270551</v>
      </c>
      <c r="K503" s="110">
        <v>2.62</v>
      </c>
      <c r="L503" s="68">
        <f t="shared" si="81"/>
        <v>35.347999999999999</v>
      </c>
      <c r="M503" s="68">
        <f t="shared" si="86"/>
        <v>0</v>
      </c>
      <c r="N503" s="68">
        <f t="shared" si="86"/>
        <v>40.145597269186297</v>
      </c>
      <c r="O503" s="68">
        <f t="shared" si="86"/>
        <v>37.993867546882235</v>
      </c>
      <c r="P503" s="68">
        <f t="shared" si="86"/>
        <v>0</v>
      </c>
      <c r="Q503" s="68">
        <f t="shared" si="86"/>
        <v>0</v>
      </c>
      <c r="R503" s="68">
        <f t="shared" si="82"/>
        <v>40.145597269186297</v>
      </c>
      <c r="S503" s="68">
        <f t="shared" si="77"/>
        <v>0</v>
      </c>
      <c r="T503" s="68">
        <f t="shared" si="83"/>
        <v>0</v>
      </c>
      <c r="U503" s="43"/>
    </row>
    <row r="504" spans="1:21" x14ac:dyDescent="0.35">
      <c r="A504" s="63">
        <v>45617.749999998792</v>
      </c>
      <c r="B504" s="70">
        <v>479.82600000000002</v>
      </c>
      <c r="C504" s="71">
        <v>35348.853393899997</v>
      </c>
      <c r="D504" s="66">
        <v>74.45</v>
      </c>
      <c r="E504" s="66">
        <v>5484.7420000000002</v>
      </c>
      <c r="F504" s="19">
        <f t="shared" si="78"/>
        <v>405.37600000000003</v>
      </c>
      <c r="G504" s="19">
        <f t="shared" si="78"/>
        <v>29864.111393899999</v>
      </c>
      <c r="H504" s="67">
        <v>0</v>
      </c>
      <c r="I504" s="34">
        <f t="shared" si="79"/>
        <v>405.37600000000003</v>
      </c>
      <c r="J504" s="68">
        <f t="shared" si="80"/>
        <v>73.670151646619431</v>
      </c>
      <c r="K504" s="110">
        <v>2.62</v>
      </c>
      <c r="L504" s="68">
        <f t="shared" si="81"/>
        <v>35.347999999999999</v>
      </c>
      <c r="M504" s="68">
        <f t="shared" ref="M504:Q519" si="87">M503</f>
        <v>0</v>
      </c>
      <c r="N504" s="68">
        <f t="shared" si="87"/>
        <v>40.145597269186297</v>
      </c>
      <c r="O504" s="68">
        <f t="shared" si="87"/>
        <v>37.993867546882235</v>
      </c>
      <c r="P504" s="68">
        <f t="shared" si="87"/>
        <v>0</v>
      </c>
      <c r="Q504" s="68">
        <f t="shared" si="87"/>
        <v>0</v>
      </c>
      <c r="R504" s="68">
        <f t="shared" si="82"/>
        <v>40.145597269186297</v>
      </c>
      <c r="S504" s="68">
        <f t="shared" si="77"/>
        <v>33.524554377433134</v>
      </c>
      <c r="T504" s="68">
        <f t="shared" si="83"/>
        <v>13590.049755306336</v>
      </c>
      <c r="U504" s="43"/>
    </row>
    <row r="505" spans="1:21" x14ac:dyDescent="0.35">
      <c r="A505" s="63">
        <v>45617.791666665456</v>
      </c>
      <c r="B505" s="70">
        <v>526.81600000000003</v>
      </c>
      <c r="C505" s="71">
        <v>15917.0078976</v>
      </c>
      <c r="D505" s="66">
        <v>8.8770000000000007</v>
      </c>
      <c r="E505" s="66">
        <v>268.20299999999997</v>
      </c>
      <c r="F505" s="19">
        <f t="shared" si="78"/>
        <v>517.93900000000008</v>
      </c>
      <c r="G505" s="19">
        <f t="shared" si="78"/>
        <v>15648.804897600001</v>
      </c>
      <c r="H505" s="67">
        <v>0</v>
      </c>
      <c r="I505" s="34">
        <f t="shared" si="79"/>
        <v>517.93900000000008</v>
      </c>
      <c r="J505" s="68">
        <f t="shared" si="80"/>
        <v>30.213606037776646</v>
      </c>
      <c r="K505" s="110">
        <v>2.62</v>
      </c>
      <c r="L505" s="68">
        <f t="shared" si="81"/>
        <v>35.347999999999999</v>
      </c>
      <c r="M505" s="68">
        <f t="shared" si="87"/>
        <v>0</v>
      </c>
      <c r="N505" s="68">
        <f t="shared" si="87"/>
        <v>40.145597269186297</v>
      </c>
      <c r="O505" s="68">
        <f t="shared" si="87"/>
        <v>37.993867546882235</v>
      </c>
      <c r="P505" s="68">
        <f t="shared" si="87"/>
        <v>0</v>
      </c>
      <c r="Q505" s="68">
        <f t="shared" si="87"/>
        <v>0</v>
      </c>
      <c r="R505" s="68">
        <f t="shared" si="82"/>
        <v>40.145597269186297</v>
      </c>
      <c r="S505" s="68">
        <f t="shared" si="77"/>
        <v>0</v>
      </c>
      <c r="T505" s="68">
        <f t="shared" si="83"/>
        <v>0</v>
      </c>
      <c r="U505" s="43"/>
    </row>
    <row r="506" spans="1:21" x14ac:dyDescent="0.35">
      <c r="A506" s="63">
        <v>45617.833333332121</v>
      </c>
      <c r="B506" s="70">
        <v>546.78599999999994</v>
      </c>
      <c r="C506" s="71">
        <v>21231.312161940001</v>
      </c>
      <c r="D506" s="66">
        <v>52.95</v>
      </c>
      <c r="E506" s="66">
        <v>2056.011</v>
      </c>
      <c r="F506" s="19">
        <f t="shared" si="78"/>
        <v>493.83599999999996</v>
      </c>
      <c r="G506" s="19">
        <f t="shared" si="78"/>
        <v>19175.301161940002</v>
      </c>
      <c r="H506" s="67">
        <v>0</v>
      </c>
      <c r="I506" s="34">
        <f t="shared" si="79"/>
        <v>493.83599999999996</v>
      </c>
      <c r="J506" s="68">
        <f t="shared" si="80"/>
        <v>38.829289808640937</v>
      </c>
      <c r="K506" s="110">
        <v>2.62</v>
      </c>
      <c r="L506" s="68">
        <f t="shared" si="81"/>
        <v>35.347999999999999</v>
      </c>
      <c r="M506" s="68">
        <f t="shared" si="87"/>
        <v>0</v>
      </c>
      <c r="N506" s="68">
        <f t="shared" si="87"/>
        <v>40.145597269186297</v>
      </c>
      <c r="O506" s="68">
        <f t="shared" si="87"/>
        <v>37.993867546882235</v>
      </c>
      <c r="P506" s="68">
        <f t="shared" si="87"/>
        <v>0</v>
      </c>
      <c r="Q506" s="68">
        <f t="shared" si="87"/>
        <v>0</v>
      </c>
      <c r="R506" s="68">
        <f t="shared" si="82"/>
        <v>40.145597269186297</v>
      </c>
      <c r="S506" s="68">
        <f t="shared" si="77"/>
        <v>0</v>
      </c>
      <c r="T506" s="68">
        <f t="shared" si="83"/>
        <v>0</v>
      </c>
      <c r="U506" s="43"/>
    </row>
    <row r="507" spans="1:21" x14ac:dyDescent="0.35">
      <c r="A507" s="63">
        <v>45617.874999998785</v>
      </c>
      <c r="B507" s="70">
        <v>513.654</v>
      </c>
      <c r="C507" s="71">
        <v>24310.966446840001</v>
      </c>
      <c r="D507" s="66">
        <v>41.05</v>
      </c>
      <c r="E507" s="66">
        <v>1942.874</v>
      </c>
      <c r="F507" s="19">
        <f t="shared" si="78"/>
        <v>472.60399999999998</v>
      </c>
      <c r="G507" s="19">
        <f t="shared" si="78"/>
        <v>22368.092446840001</v>
      </c>
      <c r="H507" s="67">
        <v>0</v>
      </c>
      <c r="I507" s="34">
        <f t="shared" si="79"/>
        <v>472.60399999999998</v>
      </c>
      <c r="J507" s="68">
        <f t="shared" si="80"/>
        <v>47.329460704606817</v>
      </c>
      <c r="K507" s="110">
        <v>2.62</v>
      </c>
      <c r="L507" s="68">
        <f t="shared" si="81"/>
        <v>35.347999999999999</v>
      </c>
      <c r="M507" s="68">
        <f t="shared" si="87"/>
        <v>0</v>
      </c>
      <c r="N507" s="68">
        <f t="shared" si="87"/>
        <v>40.145597269186297</v>
      </c>
      <c r="O507" s="68">
        <f t="shared" si="87"/>
        <v>37.993867546882235</v>
      </c>
      <c r="P507" s="68">
        <f t="shared" si="87"/>
        <v>0</v>
      </c>
      <c r="Q507" s="68">
        <f t="shared" si="87"/>
        <v>0</v>
      </c>
      <c r="R507" s="68">
        <f t="shared" si="82"/>
        <v>40.145597269186297</v>
      </c>
      <c r="S507" s="68">
        <f t="shared" si="77"/>
        <v>7.1838634354205197</v>
      </c>
      <c r="T507" s="68">
        <f t="shared" si="83"/>
        <v>3395.1225950334792</v>
      </c>
      <c r="U507" s="43"/>
    </row>
    <row r="508" spans="1:21" x14ac:dyDescent="0.35">
      <c r="A508" s="63">
        <v>45617.916666665449</v>
      </c>
      <c r="B508" s="70">
        <v>519.17899999999997</v>
      </c>
      <c r="C508" s="71">
        <v>20827.192667769999</v>
      </c>
      <c r="D508" s="66">
        <v>55.85</v>
      </c>
      <c r="E508" s="66">
        <v>2240.4580000000001</v>
      </c>
      <c r="F508" s="19">
        <f t="shared" si="78"/>
        <v>463.32899999999995</v>
      </c>
      <c r="G508" s="19">
        <f t="shared" si="78"/>
        <v>18586.734667770001</v>
      </c>
      <c r="H508" s="67">
        <v>0</v>
      </c>
      <c r="I508" s="34">
        <f t="shared" si="79"/>
        <v>463.32899999999995</v>
      </c>
      <c r="J508" s="68">
        <f t="shared" si="80"/>
        <v>40.115629860790072</v>
      </c>
      <c r="K508" s="110">
        <v>2.62</v>
      </c>
      <c r="L508" s="68">
        <f t="shared" si="81"/>
        <v>35.347999999999999</v>
      </c>
      <c r="M508" s="68">
        <f t="shared" si="87"/>
        <v>0</v>
      </c>
      <c r="N508" s="68">
        <f t="shared" si="87"/>
        <v>40.145597269186297</v>
      </c>
      <c r="O508" s="68">
        <f t="shared" si="87"/>
        <v>37.993867546882235</v>
      </c>
      <c r="P508" s="68">
        <f t="shared" si="87"/>
        <v>0</v>
      </c>
      <c r="Q508" s="68">
        <f t="shared" si="87"/>
        <v>0</v>
      </c>
      <c r="R508" s="68">
        <f t="shared" si="82"/>
        <v>40.145597269186297</v>
      </c>
      <c r="S508" s="68">
        <f t="shared" si="77"/>
        <v>0</v>
      </c>
      <c r="T508" s="68">
        <f t="shared" si="83"/>
        <v>0</v>
      </c>
      <c r="U508" s="43"/>
    </row>
    <row r="509" spans="1:21" x14ac:dyDescent="0.35">
      <c r="A509" s="63">
        <v>45617.958333332113</v>
      </c>
      <c r="B509" s="70">
        <v>440.24300000000005</v>
      </c>
      <c r="C509" s="71">
        <v>17294.899827239999</v>
      </c>
      <c r="D509" s="66">
        <v>0</v>
      </c>
      <c r="E509" s="66">
        <v>0</v>
      </c>
      <c r="F509" s="19">
        <f t="shared" si="78"/>
        <v>440.24300000000005</v>
      </c>
      <c r="G509" s="19">
        <f t="shared" si="78"/>
        <v>17294.899827239999</v>
      </c>
      <c r="H509" s="67">
        <v>0</v>
      </c>
      <c r="I509" s="34">
        <f t="shared" si="79"/>
        <v>440.24300000000005</v>
      </c>
      <c r="J509" s="68">
        <f t="shared" si="80"/>
        <v>39.284894540605976</v>
      </c>
      <c r="K509" s="110">
        <v>2.62</v>
      </c>
      <c r="L509" s="68">
        <f t="shared" si="81"/>
        <v>35.347999999999999</v>
      </c>
      <c r="M509" s="68">
        <f t="shared" si="87"/>
        <v>0</v>
      </c>
      <c r="N509" s="68">
        <f t="shared" si="87"/>
        <v>40.145597269186297</v>
      </c>
      <c r="O509" s="68">
        <f t="shared" si="87"/>
        <v>37.993867546882235</v>
      </c>
      <c r="P509" s="68">
        <f t="shared" si="87"/>
        <v>0</v>
      </c>
      <c r="Q509" s="68">
        <f t="shared" si="87"/>
        <v>0</v>
      </c>
      <c r="R509" s="68">
        <f t="shared" si="82"/>
        <v>40.145597269186297</v>
      </c>
      <c r="S509" s="68">
        <f t="shared" si="77"/>
        <v>0</v>
      </c>
      <c r="T509" s="68">
        <f t="shared" si="83"/>
        <v>0</v>
      </c>
      <c r="U509" s="43"/>
    </row>
    <row r="510" spans="1:21" x14ac:dyDescent="0.35">
      <c r="A510" s="63">
        <v>45617.999999998778</v>
      </c>
      <c r="B510" s="70">
        <v>406.97500000000002</v>
      </c>
      <c r="C510" s="71">
        <v>12324.81914175</v>
      </c>
      <c r="D510" s="66">
        <v>0</v>
      </c>
      <c r="E510" s="66">
        <v>0</v>
      </c>
      <c r="F510" s="19">
        <f t="shared" si="78"/>
        <v>406.97500000000002</v>
      </c>
      <c r="G510" s="19">
        <f t="shared" si="78"/>
        <v>12324.81914175</v>
      </c>
      <c r="H510" s="67">
        <v>0</v>
      </c>
      <c r="I510" s="34">
        <f t="shared" si="79"/>
        <v>406.97500000000002</v>
      </c>
      <c r="J510" s="68">
        <f t="shared" si="80"/>
        <v>30.283971108176178</v>
      </c>
      <c r="K510" s="110">
        <v>2.62</v>
      </c>
      <c r="L510" s="68">
        <f t="shared" si="81"/>
        <v>35.347999999999999</v>
      </c>
      <c r="M510" s="68">
        <f t="shared" si="87"/>
        <v>0</v>
      </c>
      <c r="N510" s="68">
        <f t="shared" si="87"/>
        <v>40.145597269186297</v>
      </c>
      <c r="O510" s="68">
        <f t="shared" si="87"/>
        <v>37.993867546882235</v>
      </c>
      <c r="P510" s="68">
        <f t="shared" si="87"/>
        <v>0</v>
      </c>
      <c r="Q510" s="68">
        <f t="shared" si="87"/>
        <v>0</v>
      </c>
      <c r="R510" s="68">
        <f t="shared" si="82"/>
        <v>40.145597269186297</v>
      </c>
      <c r="S510" s="68">
        <f t="shared" si="77"/>
        <v>0</v>
      </c>
      <c r="T510" s="68">
        <f t="shared" si="83"/>
        <v>0</v>
      </c>
      <c r="U510" s="43"/>
    </row>
    <row r="511" spans="1:21" x14ac:dyDescent="0.35">
      <c r="A511" s="63">
        <v>45618.041666665442</v>
      </c>
      <c r="B511" s="64">
        <v>388.08799999999997</v>
      </c>
      <c r="C511" s="65">
        <v>11246.59820516</v>
      </c>
      <c r="D511" s="66">
        <v>0</v>
      </c>
      <c r="E511" s="66">
        <v>0</v>
      </c>
      <c r="F511" s="19">
        <f t="shared" si="78"/>
        <v>388.08799999999997</v>
      </c>
      <c r="G511" s="19">
        <f t="shared" si="78"/>
        <v>11246.59820516</v>
      </c>
      <c r="H511" s="67">
        <v>0</v>
      </c>
      <c r="I511" s="34">
        <f t="shared" si="79"/>
        <v>388.08799999999997</v>
      </c>
      <c r="J511" s="68">
        <f t="shared" si="80"/>
        <v>28.979505177073246</v>
      </c>
      <c r="K511" s="110">
        <v>3.01</v>
      </c>
      <c r="L511" s="68">
        <f t="shared" si="81"/>
        <v>39.403999999999996</v>
      </c>
      <c r="M511" s="68">
        <f t="shared" si="87"/>
        <v>0</v>
      </c>
      <c r="N511" s="68">
        <f t="shared" si="87"/>
        <v>40.145597269186297</v>
      </c>
      <c r="O511" s="68">
        <f t="shared" si="87"/>
        <v>37.993867546882235</v>
      </c>
      <c r="P511" s="68">
        <f t="shared" si="87"/>
        <v>0</v>
      </c>
      <c r="Q511" s="68">
        <f t="shared" si="87"/>
        <v>0</v>
      </c>
      <c r="R511" s="68">
        <f t="shared" si="82"/>
        <v>40.145597269186297</v>
      </c>
      <c r="S511" s="68">
        <f t="shared" si="77"/>
        <v>0</v>
      </c>
      <c r="T511" s="68">
        <f t="shared" si="83"/>
        <v>0</v>
      </c>
      <c r="U511" s="43"/>
    </row>
    <row r="512" spans="1:21" x14ac:dyDescent="0.35">
      <c r="A512" s="63">
        <v>45618.083333332106</v>
      </c>
      <c r="B512" s="70">
        <v>359.971</v>
      </c>
      <c r="C512" s="71">
        <v>14863.31917549</v>
      </c>
      <c r="D512" s="66">
        <v>0</v>
      </c>
      <c r="E512" s="66">
        <v>0</v>
      </c>
      <c r="F512" s="19">
        <f t="shared" si="78"/>
        <v>359.971</v>
      </c>
      <c r="G512" s="19">
        <f t="shared" si="78"/>
        <v>14863.31917549</v>
      </c>
      <c r="H512" s="67">
        <v>0</v>
      </c>
      <c r="I512" s="34">
        <f t="shared" si="79"/>
        <v>359.971</v>
      </c>
      <c r="J512" s="68">
        <f t="shared" si="80"/>
        <v>41.290323874673234</v>
      </c>
      <c r="K512" s="110">
        <v>3.01</v>
      </c>
      <c r="L512" s="68">
        <f t="shared" si="81"/>
        <v>39.403999999999996</v>
      </c>
      <c r="M512" s="68">
        <f t="shared" si="87"/>
        <v>0</v>
      </c>
      <c r="N512" s="68">
        <f t="shared" si="87"/>
        <v>40.145597269186297</v>
      </c>
      <c r="O512" s="68">
        <f t="shared" si="87"/>
        <v>37.993867546882235</v>
      </c>
      <c r="P512" s="68">
        <f t="shared" si="87"/>
        <v>0</v>
      </c>
      <c r="Q512" s="68">
        <f t="shared" si="87"/>
        <v>0</v>
      </c>
      <c r="R512" s="68">
        <f t="shared" si="82"/>
        <v>40.145597269186297</v>
      </c>
      <c r="S512" s="68">
        <f t="shared" si="77"/>
        <v>1.1447266054869374</v>
      </c>
      <c r="T512" s="68">
        <f t="shared" si="83"/>
        <v>412.06838090373833</v>
      </c>
      <c r="U512" s="43"/>
    </row>
    <row r="513" spans="1:21" x14ac:dyDescent="0.35">
      <c r="A513" s="63">
        <v>45618.12499999877</v>
      </c>
      <c r="B513" s="70">
        <v>382.15000000000003</v>
      </c>
      <c r="C513" s="71">
        <v>10417.1888545</v>
      </c>
      <c r="D513" s="66">
        <v>0</v>
      </c>
      <c r="E513" s="66">
        <v>0</v>
      </c>
      <c r="F513" s="19">
        <f t="shared" si="78"/>
        <v>382.15000000000003</v>
      </c>
      <c r="G513" s="19">
        <f t="shared" si="78"/>
        <v>10417.1888545</v>
      </c>
      <c r="H513" s="67">
        <v>0</v>
      </c>
      <c r="I513" s="34">
        <f t="shared" si="79"/>
        <v>382.15000000000003</v>
      </c>
      <c r="J513" s="68">
        <f t="shared" si="80"/>
        <v>27.259423929085436</v>
      </c>
      <c r="K513" s="110">
        <v>3.01</v>
      </c>
      <c r="L513" s="68">
        <f t="shared" si="81"/>
        <v>39.403999999999996</v>
      </c>
      <c r="M513" s="68">
        <f t="shared" si="87"/>
        <v>0</v>
      </c>
      <c r="N513" s="68">
        <f t="shared" si="87"/>
        <v>40.145597269186297</v>
      </c>
      <c r="O513" s="68">
        <f t="shared" si="87"/>
        <v>37.993867546882235</v>
      </c>
      <c r="P513" s="68">
        <f t="shared" si="87"/>
        <v>0</v>
      </c>
      <c r="Q513" s="68">
        <f t="shared" si="87"/>
        <v>0</v>
      </c>
      <c r="R513" s="68">
        <f t="shared" si="82"/>
        <v>40.145597269186297</v>
      </c>
      <c r="S513" s="68">
        <f t="shared" si="77"/>
        <v>0</v>
      </c>
      <c r="T513" s="68">
        <f t="shared" si="83"/>
        <v>0</v>
      </c>
      <c r="U513" s="43"/>
    </row>
    <row r="514" spans="1:21" x14ac:dyDescent="0.35">
      <c r="A514" s="63">
        <v>45618.166666665435</v>
      </c>
      <c r="B514" s="70">
        <v>398</v>
      </c>
      <c r="C514" s="71">
        <v>11000.72</v>
      </c>
      <c r="D514" s="66">
        <v>0</v>
      </c>
      <c r="E514" s="66">
        <v>0</v>
      </c>
      <c r="F514" s="19">
        <f t="shared" si="78"/>
        <v>398</v>
      </c>
      <c r="G514" s="19">
        <f t="shared" si="78"/>
        <v>11000.72</v>
      </c>
      <c r="H514" s="67">
        <v>0</v>
      </c>
      <c r="I514" s="34">
        <f t="shared" si="79"/>
        <v>398</v>
      </c>
      <c r="J514" s="68">
        <f t="shared" si="80"/>
        <v>27.639999999999997</v>
      </c>
      <c r="K514" s="110">
        <v>3.01</v>
      </c>
      <c r="L514" s="68">
        <f t="shared" si="81"/>
        <v>39.403999999999996</v>
      </c>
      <c r="M514" s="68">
        <f t="shared" si="87"/>
        <v>0</v>
      </c>
      <c r="N514" s="68">
        <f t="shared" si="87"/>
        <v>40.145597269186297</v>
      </c>
      <c r="O514" s="68">
        <f t="shared" si="87"/>
        <v>37.993867546882235</v>
      </c>
      <c r="P514" s="68">
        <f t="shared" si="87"/>
        <v>0</v>
      </c>
      <c r="Q514" s="68">
        <f t="shared" si="87"/>
        <v>0</v>
      </c>
      <c r="R514" s="68">
        <f t="shared" si="82"/>
        <v>40.145597269186297</v>
      </c>
      <c r="S514" s="68">
        <f t="shared" si="77"/>
        <v>0</v>
      </c>
      <c r="T514" s="68">
        <f t="shared" si="83"/>
        <v>0</v>
      </c>
      <c r="U514" s="43"/>
    </row>
    <row r="515" spans="1:21" x14ac:dyDescent="0.35">
      <c r="A515" s="63">
        <v>45618.208333332099</v>
      </c>
      <c r="B515" s="70">
        <v>383.98599999999999</v>
      </c>
      <c r="C515" s="71">
        <v>10813.3039288</v>
      </c>
      <c r="D515" s="66">
        <v>0</v>
      </c>
      <c r="E515" s="66">
        <v>0</v>
      </c>
      <c r="F515" s="19">
        <f t="shared" si="78"/>
        <v>383.98599999999999</v>
      </c>
      <c r="G515" s="19">
        <f t="shared" si="78"/>
        <v>10813.3039288</v>
      </c>
      <c r="H515" s="67">
        <v>0</v>
      </c>
      <c r="I515" s="34">
        <f t="shared" si="79"/>
        <v>383.98599999999999</v>
      </c>
      <c r="J515" s="68">
        <f t="shared" si="80"/>
        <v>28.160672339095697</v>
      </c>
      <c r="K515" s="110">
        <v>3.01</v>
      </c>
      <c r="L515" s="68">
        <f t="shared" si="81"/>
        <v>39.403999999999996</v>
      </c>
      <c r="M515" s="68">
        <f t="shared" si="87"/>
        <v>0</v>
      </c>
      <c r="N515" s="68">
        <f t="shared" si="87"/>
        <v>40.145597269186297</v>
      </c>
      <c r="O515" s="68">
        <f t="shared" si="87"/>
        <v>37.993867546882235</v>
      </c>
      <c r="P515" s="68">
        <f t="shared" si="87"/>
        <v>0</v>
      </c>
      <c r="Q515" s="68">
        <f t="shared" si="87"/>
        <v>0</v>
      </c>
      <c r="R515" s="68">
        <f t="shared" si="82"/>
        <v>40.145597269186297</v>
      </c>
      <c r="S515" s="68">
        <f t="shared" si="77"/>
        <v>0</v>
      </c>
      <c r="T515" s="68">
        <f t="shared" si="83"/>
        <v>0</v>
      </c>
      <c r="U515" s="43"/>
    </row>
    <row r="516" spans="1:21" x14ac:dyDescent="0.35">
      <c r="A516" s="63">
        <v>45618.249999998763</v>
      </c>
      <c r="B516" s="70">
        <v>408.76300000000003</v>
      </c>
      <c r="C516" s="71">
        <v>12844.44484466</v>
      </c>
      <c r="D516" s="66">
        <v>0</v>
      </c>
      <c r="E516" s="66">
        <v>0</v>
      </c>
      <c r="F516" s="19">
        <f t="shared" si="78"/>
        <v>408.76300000000003</v>
      </c>
      <c r="G516" s="19">
        <f t="shared" si="78"/>
        <v>12844.44484466</v>
      </c>
      <c r="H516" s="67">
        <v>0</v>
      </c>
      <c r="I516" s="34">
        <f t="shared" si="79"/>
        <v>408.76300000000003</v>
      </c>
      <c r="J516" s="68">
        <f t="shared" si="80"/>
        <v>31.422718897405094</v>
      </c>
      <c r="K516" s="110">
        <v>3.01</v>
      </c>
      <c r="L516" s="68">
        <f t="shared" si="81"/>
        <v>39.403999999999996</v>
      </c>
      <c r="M516" s="68">
        <f t="shared" si="87"/>
        <v>0</v>
      </c>
      <c r="N516" s="68">
        <f t="shared" si="87"/>
        <v>40.145597269186297</v>
      </c>
      <c r="O516" s="68">
        <f t="shared" si="87"/>
        <v>37.993867546882235</v>
      </c>
      <c r="P516" s="68">
        <f t="shared" si="87"/>
        <v>0</v>
      </c>
      <c r="Q516" s="68">
        <f t="shared" si="87"/>
        <v>0</v>
      </c>
      <c r="R516" s="68">
        <f t="shared" si="82"/>
        <v>40.145597269186297</v>
      </c>
      <c r="S516" s="68">
        <f t="shared" si="77"/>
        <v>0</v>
      </c>
      <c r="T516" s="68">
        <f t="shared" si="83"/>
        <v>0</v>
      </c>
      <c r="U516" s="43"/>
    </row>
    <row r="517" spans="1:21" x14ac:dyDescent="0.35">
      <c r="A517" s="63">
        <v>45618.291666665427</v>
      </c>
      <c r="B517" s="70">
        <v>430.73800000000006</v>
      </c>
      <c r="C517" s="71">
        <v>15847.904640159999</v>
      </c>
      <c r="D517" s="66">
        <v>0</v>
      </c>
      <c r="E517" s="66">
        <v>0</v>
      </c>
      <c r="F517" s="19">
        <f t="shared" si="78"/>
        <v>430.73800000000006</v>
      </c>
      <c r="G517" s="19">
        <f t="shared" si="78"/>
        <v>15847.904640159999</v>
      </c>
      <c r="H517" s="67">
        <v>0</v>
      </c>
      <c r="I517" s="34">
        <f t="shared" si="79"/>
        <v>430.73800000000006</v>
      </c>
      <c r="J517" s="68">
        <f t="shared" si="80"/>
        <v>36.792446081283742</v>
      </c>
      <c r="K517" s="110">
        <v>3.01</v>
      </c>
      <c r="L517" s="68">
        <f t="shared" si="81"/>
        <v>39.403999999999996</v>
      </c>
      <c r="M517" s="68">
        <f t="shared" si="87"/>
        <v>0</v>
      </c>
      <c r="N517" s="68">
        <f t="shared" si="87"/>
        <v>40.145597269186297</v>
      </c>
      <c r="O517" s="68">
        <f t="shared" si="87"/>
        <v>37.993867546882235</v>
      </c>
      <c r="P517" s="68">
        <f t="shared" si="87"/>
        <v>0</v>
      </c>
      <c r="Q517" s="68">
        <f t="shared" si="87"/>
        <v>0</v>
      </c>
      <c r="R517" s="68">
        <f t="shared" si="82"/>
        <v>40.145597269186297</v>
      </c>
      <c r="S517" s="68">
        <f t="shared" si="77"/>
        <v>0</v>
      </c>
      <c r="T517" s="68">
        <f t="shared" si="83"/>
        <v>0</v>
      </c>
      <c r="U517" s="43"/>
    </row>
    <row r="518" spans="1:21" x14ac:dyDescent="0.35">
      <c r="A518" s="63">
        <v>45618.333333332092</v>
      </c>
      <c r="B518" s="70">
        <v>392.68099999999998</v>
      </c>
      <c r="C518" s="71">
        <v>19091.442342480001</v>
      </c>
      <c r="D518" s="66">
        <v>0</v>
      </c>
      <c r="E518" s="66">
        <v>0</v>
      </c>
      <c r="F518" s="19">
        <f t="shared" si="78"/>
        <v>392.68099999999998</v>
      </c>
      <c r="G518" s="19">
        <f t="shared" si="78"/>
        <v>19091.442342480001</v>
      </c>
      <c r="H518" s="67">
        <v>0</v>
      </c>
      <c r="I518" s="34">
        <f t="shared" si="79"/>
        <v>392.68099999999998</v>
      </c>
      <c r="J518" s="68">
        <f t="shared" si="80"/>
        <v>48.618197321693692</v>
      </c>
      <c r="K518" s="110">
        <v>3.01</v>
      </c>
      <c r="L518" s="68">
        <f t="shared" si="81"/>
        <v>39.403999999999996</v>
      </c>
      <c r="M518" s="68">
        <f t="shared" si="87"/>
        <v>0</v>
      </c>
      <c r="N518" s="68">
        <f t="shared" si="87"/>
        <v>40.145597269186297</v>
      </c>
      <c r="O518" s="68">
        <f t="shared" si="87"/>
        <v>37.993867546882235</v>
      </c>
      <c r="P518" s="68">
        <f t="shared" si="87"/>
        <v>0</v>
      </c>
      <c r="Q518" s="68">
        <f t="shared" si="87"/>
        <v>0</v>
      </c>
      <c r="R518" s="68">
        <f t="shared" si="82"/>
        <v>40.145597269186297</v>
      </c>
      <c r="S518" s="68">
        <f t="shared" ref="S518:S581" si="88">IF(J518&gt;R518,J518-R518,0)</f>
        <v>8.4726000525073957</v>
      </c>
      <c r="T518" s="68">
        <f t="shared" si="83"/>
        <v>3327.0290612186564</v>
      </c>
      <c r="U518" s="43"/>
    </row>
    <row r="519" spans="1:21" x14ac:dyDescent="0.35">
      <c r="A519" s="63">
        <v>45618.374999998756</v>
      </c>
      <c r="B519" s="70">
        <v>347.29500000000002</v>
      </c>
      <c r="C519" s="71">
        <v>10287.135267449999</v>
      </c>
      <c r="D519" s="66">
        <v>0</v>
      </c>
      <c r="E519" s="66">
        <v>0</v>
      </c>
      <c r="F519" s="19">
        <f t="shared" ref="F519:G582" si="89">B519-D519</f>
        <v>347.29500000000002</v>
      </c>
      <c r="G519" s="19">
        <f t="shared" si="89"/>
        <v>10287.135267449999</v>
      </c>
      <c r="H519" s="67">
        <v>0</v>
      </c>
      <c r="I519" s="34">
        <f t="shared" ref="I519:I582" si="90">F519-H519</f>
        <v>347.29500000000002</v>
      </c>
      <c r="J519" s="68">
        <f t="shared" ref="J519:J582" si="91">IF(F519&gt;0,G519/F519,0)</f>
        <v>29.620741062929206</v>
      </c>
      <c r="K519" s="110">
        <v>3.01</v>
      </c>
      <c r="L519" s="68">
        <f t="shared" ref="L519:L582" si="92">IF(AND(MONTH($A$2)&gt;5,MONTH($A$2)&lt;9),(K519*10800)/1000,(K519*10400)/1000)+8.1</f>
        <v>39.403999999999996</v>
      </c>
      <c r="M519" s="68">
        <f t="shared" si="87"/>
        <v>0</v>
      </c>
      <c r="N519" s="68">
        <f t="shared" si="87"/>
        <v>40.145597269186297</v>
      </c>
      <c r="O519" s="68">
        <f t="shared" si="87"/>
        <v>37.993867546882235</v>
      </c>
      <c r="P519" s="68">
        <f t="shared" si="87"/>
        <v>0</v>
      </c>
      <c r="Q519" s="68">
        <f t="shared" si="87"/>
        <v>0</v>
      </c>
      <c r="R519" s="68">
        <f t="shared" ref="R519:R582" si="93">MAX(L519:Q519)</f>
        <v>40.145597269186297</v>
      </c>
      <c r="S519" s="68">
        <f t="shared" si="88"/>
        <v>0</v>
      </c>
      <c r="T519" s="68">
        <f t="shared" ref="T519:T582" si="94">IF(S519&lt;&gt;" ",S519*I519,0)</f>
        <v>0</v>
      </c>
      <c r="U519" s="43"/>
    </row>
    <row r="520" spans="1:21" x14ac:dyDescent="0.35">
      <c r="A520" s="63">
        <v>45618.41666666542</v>
      </c>
      <c r="B520" s="70">
        <v>402.05100000000004</v>
      </c>
      <c r="C520" s="71">
        <v>13471.182183269999</v>
      </c>
      <c r="D520" s="66">
        <v>0</v>
      </c>
      <c r="E520" s="66">
        <v>0</v>
      </c>
      <c r="F520" s="19">
        <f t="shared" si="89"/>
        <v>402.05100000000004</v>
      </c>
      <c r="G520" s="19">
        <f t="shared" si="89"/>
        <v>13471.182183269999</v>
      </c>
      <c r="H520" s="67">
        <v>0</v>
      </c>
      <c r="I520" s="34">
        <f t="shared" si="90"/>
        <v>402.05100000000004</v>
      </c>
      <c r="J520" s="68">
        <f t="shared" si="91"/>
        <v>33.506152660408745</v>
      </c>
      <c r="K520" s="110">
        <v>3.01</v>
      </c>
      <c r="L520" s="68">
        <f t="shared" si="92"/>
        <v>39.403999999999996</v>
      </c>
      <c r="M520" s="68">
        <f t="shared" ref="M520:Q535" si="95">M519</f>
        <v>0</v>
      </c>
      <c r="N520" s="68">
        <f t="shared" si="95"/>
        <v>40.145597269186297</v>
      </c>
      <c r="O520" s="68">
        <f t="shared" si="95"/>
        <v>37.993867546882235</v>
      </c>
      <c r="P520" s="68">
        <f t="shared" si="95"/>
        <v>0</v>
      </c>
      <c r="Q520" s="68">
        <f t="shared" si="95"/>
        <v>0</v>
      </c>
      <c r="R520" s="68">
        <f t="shared" si="93"/>
        <v>40.145597269186297</v>
      </c>
      <c r="S520" s="68">
        <f t="shared" si="88"/>
        <v>0</v>
      </c>
      <c r="T520" s="68">
        <f t="shared" si="94"/>
        <v>0</v>
      </c>
      <c r="U520" s="43"/>
    </row>
    <row r="521" spans="1:21" x14ac:dyDescent="0.35">
      <c r="A521" s="63">
        <v>45618.458333332084</v>
      </c>
      <c r="B521" s="70">
        <v>385.077</v>
      </c>
      <c r="C521" s="71">
        <v>15128.154206110001</v>
      </c>
      <c r="D521" s="66">
        <v>0</v>
      </c>
      <c r="E521" s="66">
        <v>0</v>
      </c>
      <c r="F521" s="19">
        <f t="shared" si="89"/>
        <v>385.077</v>
      </c>
      <c r="G521" s="19">
        <f t="shared" si="89"/>
        <v>15128.154206110001</v>
      </c>
      <c r="H521" s="67">
        <v>0</v>
      </c>
      <c r="I521" s="34">
        <f t="shared" si="90"/>
        <v>385.077</v>
      </c>
      <c r="J521" s="68">
        <f t="shared" si="91"/>
        <v>39.286049818893368</v>
      </c>
      <c r="K521" s="110">
        <v>3.01</v>
      </c>
      <c r="L521" s="68">
        <f t="shared" si="92"/>
        <v>39.403999999999996</v>
      </c>
      <c r="M521" s="68">
        <f t="shared" si="95"/>
        <v>0</v>
      </c>
      <c r="N521" s="68">
        <f t="shared" si="95"/>
        <v>40.145597269186297</v>
      </c>
      <c r="O521" s="68">
        <f t="shared" si="95"/>
        <v>37.993867546882235</v>
      </c>
      <c r="P521" s="68">
        <f t="shared" si="95"/>
        <v>0</v>
      </c>
      <c r="Q521" s="68">
        <f t="shared" si="95"/>
        <v>0</v>
      </c>
      <c r="R521" s="68">
        <f t="shared" si="93"/>
        <v>40.145597269186297</v>
      </c>
      <c r="S521" s="68">
        <f t="shared" si="88"/>
        <v>0</v>
      </c>
      <c r="T521" s="68">
        <f t="shared" si="94"/>
        <v>0</v>
      </c>
      <c r="U521" s="43"/>
    </row>
    <row r="522" spans="1:21" x14ac:dyDescent="0.35">
      <c r="A522" s="63">
        <v>45618.499999998749</v>
      </c>
      <c r="B522" s="70">
        <v>331.24299999999999</v>
      </c>
      <c r="C522" s="71">
        <v>15243.509940669999</v>
      </c>
      <c r="D522" s="66">
        <v>0</v>
      </c>
      <c r="E522" s="66">
        <v>0</v>
      </c>
      <c r="F522" s="19">
        <f t="shared" si="89"/>
        <v>331.24299999999999</v>
      </c>
      <c r="G522" s="19">
        <f t="shared" si="89"/>
        <v>15243.509940669999</v>
      </c>
      <c r="H522" s="67">
        <v>0</v>
      </c>
      <c r="I522" s="34">
        <f t="shared" si="90"/>
        <v>331.24299999999999</v>
      </c>
      <c r="J522" s="68">
        <f t="shared" si="91"/>
        <v>46.019115696543018</v>
      </c>
      <c r="K522" s="110">
        <v>3.01</v>
      </c>
      <c r="L522" s="68">
        <f t="shared" si="92"/>
        <v>39.403999999999996</v>
      </c>
      <c r="M522" s="68">
        <f t="shared" si="95"/>
        <v>0</v>
      </c>
      <c r="N522" s="68">
        <f t="shared" si="95"/>
        <v>40.145597269186297</v>
      </c>
      <c r="O522" s="68">
        <f t="shared" si="95"/>
        <v>37.993867546882235</v>
      </c>
      <c r="P522" s="68">
        <f t="shared" si="95"/>
        <v>0</v>
      </c>
      <c r="Q522" s="68">
        <f t="shared" si="95"/>
        <v>0</v>
      </c>
      <c r="R522" s="68">
        <f t="shared" si="93"/>
        <v>40.145597269186297</v>
      </c>
      <c r="S522" s="68">
        <f t="shared" si="88"/>
        <v>5.8735184273567214</v>
      </c>
      <c r="T522" s="68">
        <f t="shared" si="94"/>
        <v>1945.5618644329224</v>
      </c>
      <c r="U522" s="43"/>
    </row>
    <row r="523" spans="1:21" x14ac:dyDescent="0.35">
      <c r="A523" s="63">
        <v>45618.541666665413</v>
      </c>
      <c r="B523" s="70">
        <v>362.74299999999999</v>
      </c>
      <c r="C523" s="71">
        <v>13160.56408418</v>
      </c>
      <c r="D523" s="66">
        <v>0</v>
      </c>
      <c r="E523" s="66">
        <v>0</v>
      </c>
      <c r="F523" s="19">
        <f t="shared" si="89"/>
        <v>362.74299999999999</v>
      </c>
      <c r="G523" s="19">
        <f t="shared" si="89"/>
        <v>13160.56408418</v>
      </c>
      <c r="H523" s="67">
        <v>0</v>
      </c>
      <c r="I523" s="34">
        <f t="shared" si="90"/>
        <v>362.74299999999999</v>
      </c>
      <c r="J523" s="68">
        <f t="shared" si="91"/>
        <v>36.280683801424146</v>
      </c>
      <c r="K523" s="110">
        <v>3.01</v>
      </c>
      <c r="L523" s="68">
        <f t="shared" si="92"/>
        <v>39.403999999999996</v>
      </c>
      <c r="M523" s="68">
        <f t="shared" si="95"/>
        <v>0</v>
      </c>
      <c r="N523" s="68">
        <f t="shared" si="95"/>
        <v>40.145597269186297</v>
      </c>
      <c r="O523" s="68">
        <f t="shared" si="95"/>
        <v>37.993867546882235</v>
      </c>
      <c r="P523" s="68">
        <f t="shared" si="95"/>
        <v>0</v>
      </c>
      <c r="Q523" s="68">
        <f t="shared" si="95"/>
        <v>0</v>
      </c>
      <c r="R523" s="68">
        <f t="shared" si="93"/>
        <v>40.145597269186297</v>
      </c>
      <c r="S523" s="68">
        <f t="shared" si="88"/>
        <v>0</v>
      </c>
      <c r="T523" s="68">
        <f t="shared" si="94"/>
        <v>0</v>
      </c>
      <c r="U523" s="43"/>
    </row>
    <row r="524" spans="1:21" x14ac:dyDescent="0.35">
      <c r="A524" s="63">
        <v>45618.583333332077</v>
      </c>
      <c r="B524" s="70">
        <v>360.40499999999997</v>
      </c>
      <c r="C524" s="71">
        <v>14663.89678795</v>
      </c>
      <c r="D524" s="66">
        <v>0</v>
      </c>
      <c r="E524" s="66">
        <v>0</v>
      </c>
      <c r="F524" s="19">
        <f t="shared" si="89"/>
        <v>360.40499999999997</v>
      </c>
      <c r="G524" s="19">
        <f t="shared" si="89"/>
        <v>14663.89678795</v>
      </c>
      <c r="H524" s="67">
        <v>0</v>
      </c>
      <c r="I524" s="34">
        <f t="shared" si="90"/>
        <v>360.40499999999997</v>
      </c>
      <c r="J524" s="68">
        <f t="shared" si="91"/>
        <v>40.687273450562564</v>
      </c>
      <c r="K524" s="110">
        <v>3.01</v>
      </c>
      <c r="L524" s="68">
        <f t="shared" si="92"/>
        <v>39.403999999999996</v>
      </c>
      <c r="M524" s="68">
        <f t="shared" si="95"/>
        <v>0</v>
      </c>
      <c r="N524" s="68">
        <f t="shared" si="95"/>
        <v>40.145597269186297</v>
      </c>
      <c r="O524" s="68">
        <f t="shared" si="95"/>
        <v>37.993867546882235</v>
      </c>
      <c r="P524" s="68">
        <f t="shared" si="95"/>
        <v>0</v>
      </c>
      <c r="Q524" s="68">
        <f t="shared" si="95"/>
        <v>0</v>
      </c>
      <c r="R524" s="68">
        <f t="shared" si="93"/>
        <v>40.145597269186297</v>
      </c>
      <c r="S524" s="68">
        <f t="shared" si="88"/>
        <v>0.54167618137626761</v>
      </c>
      <c r="T524" s="68">
        <f t="shared" si="94"/>
        <v>195.22280414891372</v>
      </c>
      <c r="U524" s="43"/>
    </row>
    <row r="525" spans="1:21" x14ac:dyDescent="0.35">
      <c r="A525" s="63">
        <v>45618.624999998741</v>
      </c>
      <c r="B525" s="70">
        <v>320.37200000000001</v>
      </c>
      <c r="C525" s="71">
        <v>12975.96346986</v>
      </c>
      <c r="D525" s="66">
        <v>0</v>
      </c>
      <c r="E525" s="66">
        <v>0</v>
      </c>
      <c r="F525" s="19">
        <f t="shared" si="89"/>
        <v>320.37200000000001</v>
      </c>
      <c r="G525" s="19">
        <f t="shared" si="89"/>
        <v>12975.96346986</v>
      </c>
      <c r="H525" s="67">
        <v>0</v>
      </c>
      <c r="I525" s="34">
        <f t="shared" si="90"/>
        <v>320.37200000000001</v>
      </c>
      <c r="J525" s="68">
        <f t="shared" si="91"/>
        <v>40.502801336758516</v>
      </c>
      <c r="K525" s="110">
        <v>3.01</v>
      </c>
      <c r="L525" s="68">
        <f t="shared" si="92"/>
        <v>39.403999999999996</v>
      </c>
      <c r="M525" s="68">
        <f t="shared" si="95"/>
        <v>0</v>
      </c>
      <c r="N525" s="68">
        <f t="shared" si="95"/>
        <v>40.145597269186297</v>
      </c>
      <c r="O525" s="68">
        <f t="shared" si="95"/>
        <v>37.993867546882235</v>
      </c>
      <c r="P525" s="68">
        <f t="shared" si="95"/>
        <v>0</v>
      </c>
      <c r="Q525" s="68">
        <f t="shared" si="95"/>
        <v>0</v>
      </c>
      <c r="R525" s="68">
        <f t="shared" si="93"/>
        <v>40.145597269186297</v>
      </c>
      <c r="S525" s="68">
        <f t="shared" si="88"/>
        <v>0.35720406757221923</v>
      </c>
      <c r="T525" s="68">
        <f t="shared" si="94"/>
        <v>114.43818153624703</v>
      </c>
      <c r="U525" s="43"/>
    </row>
    <row r="526" spans="1:21" x14ac:dyDescent="0.35">
      <c r="A526" s="63">
        <v>45618.666666665406</v>
      </c>
      <c r="B526" s="70">
        <v>285.995</v>
      </c>
      <c r="C526" s="71">
        <v>10501.381960449999</v>
      </c>
      <c r="D526" s="66">
        <v>0</v>
      </c>
      <c r="E526" s="66">
        <v>0</v>
      </c>
      <c r="F526" s="19">
        <f t="shared" si="89"/>
        <v>285.995</v>
      </c>
      <c r="G526" s="19">
        <f t="shared" si="89"/>
        <v>10501.381960449999</v>
      </c>
      <c r="H526" s="67">
        <v>0</v>
      </c>
      <c r="I526" s="34">
        <f t="shared" si="90"/>
        <v>285.995</v>
      </c>
      <c r="J526" s="68">
        <f t="shared" si="91"/>
        <v>36.718760679207676</v>
      </c>
      <c r="K526" s="110">
        <v>3.01</v>
      </c>
      <c r="L526" s="68">
        <f t="shared" si="92"/>
        <v>39.403999999999996</v>
      </c>
      <c r="M526" s="68">
        <f t="shared" si="95"/>
        <v>0</v>
      </c>
      <c r="N526" s="68">
        <f t="shared" si="95"/>
        <v>40.145597269186297</v>
      </c>
      <c r="O526" s="68">
        <f t="shared" si="95"/>
        <v>37.993867546882235</v>
      </c>
      <c r="P526" s="68">
        <f t="shared" si="95"/>
        <v>0</v>
      </c>
      <c r="Q526" s="68">
        <f t="shared" si="95"/>
        <v>0</v>
      </c>
      <c r="R526" s="68">
        <f t="shared" si="93"/>
        <v>40.145597269186297</v>
      </c>
      <c r="S526" s="68">
        <f t="shared" si="88"/>
        <v>0</v>
      </c>
      <c r="T526" s="68">
        <f t="shared" si="94"/>
        <v>0</v>
      </c>
      <c r="U526" s="43"/>
    </row>
    <row r="527" spans="1:21" x14ac:dyDescent="0.35">
      <c r="A527" s="63">
        <v>45618.70833333207</v>
      </c>
      <c r="B527" s="70">
        <v>423.34699999999998</v>
      </c>
      <c r="C527" s="71">
        <v>16502.269266560001</v>
      </c>
      <c r="D527" s="66">
        <v>119.45</v>
      </c>
      <c r="E527" s="66">
        <v>4656.2179999999998</v>
      </c>
      <c r="F527" s="19">
        <f t="shared" si="89"/>
        <v>303.89699999999999</v>
      </c>
      <c r="G527" s="19">
        <f t="shared" si="89"/>
        <v>11846.05126656</v>
      </c>
      <c r="H527" s="67">
        <v>0</v>
      </c>
      <c r="I527" s="34">
        <f t="shared" si="90"/>
        <v>303.89699999999999</v>
      </c>
      <c r="J527" s="68">
        <f t="shared" si="91"/>
        <v>38.980481105637764</v>
      </c>
      <c r="K527" s="110">
        <v>3.01</v>
      </c>
      <c r="L527" s="68">
        <f t="shared" si="92"/>
        <v>39.403999999999996</v>
      </c>
      <c r="M527" s="68">
        <f t="shared" si="95"/>
        <v>0</v>
      </c>
      <c r="N527" s="68">
        <f t="shared" si="95"/>
        <v>40.145597269186297</v>
      </c>
      <c r="O527" s="68">
        <f t="shared" si="95"/>
        <v>37.993867546882235</v>
      </c>
      <c r="P527" s="68">
        <f t="shared" si="95"/>
        <v>0</v>
      </c>
      <c r="Q527" s="68">
        <f t="shared" si="95"/>
        <v>0</v>
      </c>
      <c r="R527" s="68">
        <f t="shared" si="93"/>
        <v>40.145597269186297</v>
      </c>
      <c r="S527" s="68">
        <f t="shared" si="88"/>
        <v>0</v>
      </c>
      <c r="T527" s="68">
        <f t="shared" si="94"/>
        <v>0</v>
      </c>
      <c r="U527" s="43"/>
    </row>
    <row r="528" spans="1:21" x14ac:dyDescent="0.35">
      <c r="A528" s="63">
        <v>45618.749999998734</v>
      </c>
      <c r="B528" s="70">
        <v>393.63</v>
      </c>
      <c r="C528" s="71">
        <v>18400.687024499999</v>
      </c>
      <c r="D528" s="66">
        <v>86.55</v>
      </c>
      <c r="E528" s="66">
        <v>4045.8789999999999</v>
      </c>
      <c r="F528" s="19">
        <f t="shared" si="89"/>
        <v>307.08</v>
      </c>
      <c r="G528" s="19">
        <f t="shared" si="89"/>
        <v>14354.808024499998</v>
      </c>
      <c r="H528" s="67">
        <v>0</v>
      </c>
      <c r="I528" s="34">
        <f t="shared" si="90"/>
        <v>307.08</v>
      </c>
      <c r="J528" s="68">
        <f t="shared" si="91"/>
        <v>46.74615091995571</v>
      </c>
      <c r="K528" s="110">
        <v>3.01</v>
      </c>
      <c r="L528" s="68">
        <f t="shared" si="92"/>
        <v>39.403999999999996</v>
      </c>
      <c r="M528" s="68">
        <f t="shared" si="95"/>
        <v>0</v>
      </c>
      <c r="N528" s="68">
        <f t="shared" si="95"/>
        <v>40.145597269186297</v>
      </c>
      <c r="O528" s="68">
        <f t="shared" si="95"/>
        <v>37.993867546882235</v>
      </c>
      <c r="P528" s="68">
        <f t="shared" si="95"/>
        <v>0</v>
      </c>
      <c r="Q528" s="68">
        <f t="shared" si="95"/>
        <v>0</v>
      </c>
      <c r="R528" s="68">
        <f t="shared" si="93"/>
        <v>40.145597269186297</v>
      </c>
      <c r="S528" s="68">
        <f t="shared" si="88"/>
        <v>6.6005536507694131</v>
      </c>
      <c r="T528" s="68">
        <f t="shared" si="94"/>
        <v>2026.8980150782713</v>
      </c>
      <c r="U528" s="43"/>
    </row>
    <row r="529" spans="1:21" x14ac:dyDescent="0.35">
      <c r="A529" s="63">
        <v>45618.791666665398</v>
      </c>
      <c r="B529" s="70">
        <v>364.28300000000002</v>
      </c>
      <c r="C529" s="71">
        <v>13298.132700849999</v>
      </c>
      <c r="D529" s="66">
        <v>88.05</v>
      </c>
      <c r="E529" s="66">
        <v>3214.261</v>
      </c>
      <c r="F529" s="19">
        <f t="shared" si="89"/>
        <v>276.233</v>
      </c>
      <c r="G529" s="19">
        <f t="shared" si="89"/>
        <v>10083.871700849999</v>
      </c>
      <c r="H529" s="67">
        <v>0</v>
      </c>
      <c r="I529" s="34">
        <f t="shared" si="90"/>
        <v>276.233</v>
      </c>
      <c r="J529" s="68">
        <f t="shared" si="91"/>
        <v>36.504949447929825</v>
      </c>
      <c r="K529" s="110">
        <v>3.01</v>
      </c>
      <c r="L529" s="68">
        <f t="shared" si="92"/>
        <v>39.403999999999996</v>
      </c>
      <c r="M529" s="68">
        <f t="shared" si="95"/>
        <v>0</v>
      </c>
      <c r="N529" s="68">
        <f t="shared" si="95"/>
        <v>40.145597269186297</v>
      </c>
      <c r="O529" s="68">
        <f t="shared" si="95"/>
        <v>37.993867546882235</v>
      </c>
      <c r="P529" s="68">
        <f t="shared" si="95"/>
        <v>0</v>
      </c>
      <c r="Q529" s="68">
        <f t="shared" si="95"/>
        <v>0</v>
      </c>
      <c r="R529" s="68">
        <f t="shared" si="93"/>
        <v>40.145597269186297</v>
      </c>
      <c r="S529" s="68">
        <f t="shared" si="88"/>
        <v>0</v>
      </c>
      <c r="T529" s="68">
        <f t="shared" si="94"/>
        <v>0</v>
      </c>
      <c r="U529" s="43"/>
    </row>
    <row r="530" spans="1:21" x14ac:dyDescent="0.35">
      <c r="A530" s="63">
        <v>45618.833333332062</v>
      </c>
      <c r="B530" s="70">
        <v>337.18099999999998</v>
      </c>
      <c r="C530" s="71">
        <v>12991.83007213</v>
      </c>
      <c r="D530" s="66">
        <v>45.8</v>
      </c>
      <c r="E530" s="66">
        <v>1764.7070000000001</v>
      </c>
      <c r="F530" s="19">
        <f t="shared" si="89"/>
        <v>291.38099999999997</v>
      </c>
      <c r="G530" s="19">
        <f t="shared" si="89"/>
        <v>11227.12307213</v>
      </c>
      <c r="H530" s="67">
        <v>0</v>
      </c>
      <c r="I530" s="34">
        <f t="shared" si="90"/>
        <v>291.38099999999997</v>
      </c>
      <c r="J530" s="68">
        <f t="shared" si="91"/>
        <v>38.530731489458823</v>
      </c>
      <c r="K530" s="110">
        <v>3.01</v>
      </c>
      <c r="L530" s="68">
        <f t="shared" si="92"/>
        <v>39.403999999999996</v>
      </c>
      <c r="M530" s="68">
        <f t="shared" si="95"/>
        <v>0</v>
      </c>
      <c r="N530" s="68">
        <f t="shared" si="95"/>
        <v>40.145597269186297</v>
      </c>
      <c r="O530" s="68">
        <f t="shared" si="95"/>
        <v>37.993867546882235</v>
      </c>
      <c r="P530" s="68">
        <f t="shared" si="95"/>
        <v>0</v>
      </c>
      <c r="Q530" s="68">
        <f t="shared" si="95"/>
        <v>0</v>
      </c>
      <c r="R530" s="68">
        <f t="shared" si="93"/>
        <v>40.145597269186297</v>
      </c>
      <c r="S530" s="68">
        <f t="shared" si="88"/>
        <v>0</v>
      </c>
      <c r="T530" s="68">
        <f t="shared" si="94"/>
        <v>0</v>
      </c>
      <c r="U530" s="43"/>
    </row>
    <row r="531" spans="1:21" x14ac:dyDescent="0.35">
      <c r="A531" s="63">
        <v>45618.874999998727</v>
      </c>
      <c r="B531" s="70">
        <v>297.93700000000001</v>
      </c>
      <c r="C531" s="71">
        <v>10964.569211240001</v>
      </c>
      <c r="D531" s="66">
        <v>0</v>
      </c>
      <c r="E531" s="66">
        <v>0</v>
      </c>
      <c r="F531" s="19">
        <f t="shared" si="89"/>
        <v>297.93700000000001</v>
      </c>
      <c r="G531" s="19">
        <f t="shared" si="89"/>
        <v>10964.569211240001</v>
      </c>
      <c r="H531" s="67">
        <v>0</v>
      </c>
      <c r="I531" s="34">
        <f t="shared" si="90"/>
        <v>297.93700000000001</v>
      </c>
      <c r="J531" s="68">
        <f t="shared" si="91"/>
        <v>36.801636625326836</v>
      </c>
      <c r="K531" s="110">
        <v>3.01</v>
      </c>
      <c r="L531" s="68">
        <f t="shared" si="92"/>
        <v>39.403999999999996</v>
      </c>
      <c r="M531" s="68">
        <f t="shared" si="95"/>
        <v>0</v>
      </c>
      <c r="N531" s="68">
        <f t="shared" si="95"/>
        <v>40.145597269186297</v>
      </c>
      <c r="O531" s="68">
        <f t="shared" si="95"/>
        <v>37.993867546882235</v>
      </c>
      <c r="P531" s="68">
        <f t="shared" si="95"/>
        <v>0</v>
      </c>
      <c r="Q531" s="68">
        <f t="shared" si="95"/>
        <v>0</v>
      </c>
      <c r="R531" s="68">
        <f t="shared" si="93"/>
        <v>40.145597269186297</v>
      </c>
      <c r="S531" s="68">
        <f t="shared" si="88"/>
        <v>0</v>
      </c>
      <c r="T531" s="68">
        <f t="shared" si="94"/>
        <v>0</v>
      </c>
      <c r="U531" s="43"/>
    </row>
    <row r="532" spans="1:21" x14ac:dyDescent="0.35">
      <c r="A532" s="63">
        <v>45618.916666665391</v>
      </c>
      <c r="B532" s="70">
        <v>280.06700000000001</v>
      </c>
      <c r="C532" s="71">
        <v>9993.1686993699986</v>
      </c>
      <c r="D532" s="66">
        <v>0</v>
      </c>
      <c r="E532" s="66">
        <v>0</v>
      </c>
      <c r="F532" s="19">
        <f t="shared" si="89"/>
        <v>280.06700000000001</v>
      </c>
      <c r="G532" s="19">
        <f t="shared" si="89"/>
        <v>9993.1686993699986</v>
      </c>
      <c r="H532" s="67">
        <v>0</v>
      </c>
      <c r="I532" s="34">
        <f t="shared" si="90"/>
        <v>280.06700000000001</v>
      </c>
      <c r="J532" s="68">
        <f t="shared" si="91"/>
        <v>35.681350174672481</v>
      </c>
      <c r="K532" s="110">
        <v>3.01</v>
      </c>
      <c r="L532" s="68">
        <f t="shared" si="92"/>
        <v>39.403999999999996</v>
      </c>
      <c r="M532" s="68">
        <f t="shared" si="95"/>
        <v>0</v>
      </c>
      <c r="N532" s="68">
        <f t="shared" si="95"/>
        <v>40.145597269186297</v>
      </c>
      <c r="O532" s="68">
        <f t="shared" si="95"/>
        <v>37.993867546882235</v>
      </c>
      <c r="P532" s="68">
        <f t="shared" si="95"/>
        <v>0</v>
      </c>
      <c r="Q532" s="68">
        <f t="shared" si="95"/>
        <v>0</v>
      </c>
      <c r="R532" s="68">
        <f t="shared" si="93"/>
        <v>40.145597269186297</v>
      </c>
      <c r="S532" s="68">
        <f t="shared" si="88"/>
        <v>0</v>
      </c>
      <c r="T532" s="68">
        <f t="shared" si="94"/>
        <v>0</v>
      </c>
      <c r="U532" s="43"/>
    </row>
    <row r="533" spans="1:21" x14ac:dyDescent="0.35">
      <c r="A533" s="63">
        <v>45618.958333332055</v>
      </c>
      <c r="B533" s="70">
        <v>255.19800000000001</v>
      </c>
      <c r="C533" s="71">
        <v>9141.7617705599987</v>
      </c>
      <c r="D533" s="66">
        <v>0</v>
      </c>
      <c r="E533" s="66">
        <v>0</v>
      </c>
      <c r="F533" s="19">
        <f t="shared" si="89"/>
        <v>255.19800000000001</v>
      </c>
      <c r="G533" s="19">
        <f t="shared" si="89"/>
        <v>9141.7617705599987</v>
      </c>
      <c r="H533" s="67">
        <v>0</v>
      </c>
      <c r="I533" s="34">
        <f t="shared" si="90"/>
        <v>255.19800000000001</v>
      </c>
      <c r="J533" s="68">
        <f t="shared" si="91"/>
        <v>35.822231250088159</v>
      </c>
      <c r="K533" s="110">
        <v>3.01</v>
      </c>
      <c r="L533" s="68">
        <f t="shared" si="92"/>
        <v>39.403999999999996</v>
      </c>
      <c r="M533" s="68">
        <f t="shared" si="95"/>
        <v>0</v>
      </c>
      <c r="N533" s="68">
        <f t="shared" si="95"/>
        <v>40.145597269186297</v>
      </c>
      <c r="O533" s="68">
        <f t="shared" si="95"/>
        <v>37.993867546882235</v>
      </c>
      <c r="P533" s="68">
        <f t="shared" si="95"/>
        <v>0</v>
      </c>
      <c r="Q533" s="68">
        <f t="shared" si="95"/>
        <v>0</v>
      </c>
      <c r="R533" s="68">
        <f t="shared" si="93"/>
        <v>40.145597269186297</v>
      </c>
      <c r="S533" s="68">
        <f t="shared" si="88"/>
        <v>0</v>
      </c>
      <c r="T533" s="68">
        <f t="shared" si="94"/>
        <v>0</v>
      </c>
      <c r="U533" s="43"/>
    </row>
    <row r="534" spans="1:21" x14ac:dyDescent="0.35">
      <c r="A534" s="63">
        <v>45618.999999998719</v>
      </c>
      <c r="B534" s="70">
        <v>254.05</v>
      </c>
      <c r="C534" s="71">
        <v>8033.0609999999997</v>
      </c>
      <c r="D534" s="66">
        <v>0</v>
      </c>
      <c r="E534" s="66">
        <v>0</v>
      </c>
      <c r="F534" s="19">
        <f t="shared" si="89"/>
        <v>254.05</v>
      </c>
      <c r="G534" s="19">
        <f t="shared" si="89"/>
        <v>8033.0609999999997</v>
      </c>
      <c r="H534" s="67">
        <v>0</v>
      </c>
      <c r="I534" s="34">
        <f t="shared" si="90"/>
        <v>254.05</v>
      </c>
      <c r="J534" s="68">
        <f t="shared" si="91"/>
        <v>31.619999999999997</v>
      </c>
      <c r="K534" s="110">
        <v>3.01</v>
      </c>
      <c r="L534" s="68">
        <f t="shared" si="92"/>
        <v>39.403999999999996</v>
      </c>
      <c r="M534" s="68">
        <f t="shared" si="95"/>
        <v>0</v>
      </c>
      <c r="N534" s="68">
        <f t="shared" si="95"/>
        <v>40.145597269186297</v>
      </c>
      <c r="O534" s="68">
        <f t="shared" si="95"/>
        <v>37.993867546882235</v>
      </c>
      <c r="P534" s="68">
        <f t="shared" si="95"/>
        <v>0</v>
      </c>
      <c r="Q534" s="68">
        <f t="shared" si="95"/>
        <v>0</v>
      </c>
      <c r="R534" s="68">
        <f t="shared" si="93"/>
        <v>40.145597269186297</v>
      </c>
      <c r="S534" s="68">
        <f t="shared" si="88"/>
        <v>0</v>
      </c>
      <c r="T534" s="68">
        <f t="shared" si="94"/>
        <v>0</v>
      </c>
      <c r="U534" s="43"/>
    </row>
    <row r="535" spans="1:21" x14ac:dyDescent="0.35">
      <c r="A535" s="63">
        <v>45619.041666665384</v>
      </c>
      <c r="B535" s="64">
        <v>235.35</v>
      </c>
      <c r="C535" s="65">
        <v>7590.0375000000004</v>
      </c>
      <c r="D535" s="66">
        <v>0</v>
      </c>
      <c r="E535" s="66">
        <v>0</v>
      </c>
      <c r="F535" s="19">
        <f t="shared" si="89"/>
        <v>235.35</v>
      </c>
      <c r="G535" s="19">
        <f t="shared" si="89"/>
        <v>7590.0375000000004</v>
      </c>
      <c r="H535" s="67">
        <v>0</v>
      </c>
      <c r="I535" s="34">
        <f t="shared" si="90"/>
        <v>235.35</v>
      </c>
      <c r="J535" s="68">
        <f t="shared" si="91"/>
        <v>32.25</v>
      </c>
      <c r="K535" s="110">
        <v>2.72</v>
      </c>
      <c r="L535" s="68">
        <f t="shared" si="92"/>
        <v>36.388000000000005</v>
      </c>
      <c r="M535" s="68">
        <f t="shared" si="95"/>
        <v>0</v>
      </c>
      <c r="N535" s="68">
        <f t="shared" si="95"/>
        <v>40.145597269186297</v>
      </c>
      <c r="O535" s="68">
        <f t="shared" si="95"/>
        <v>37.993867546882235</v>
      </c>
      <c r="P535" s="68">
        <f t="shared" si="95"/>
        <v>0</v>
      </c>
      <c r="Q535" s="68">
        <f t="shared" si="95"/>
        <v>0</v>
      </c>
      <c r="R535" s="68">
        <f t="shared" si="93"/>
        <v>40.145597269186297</v>
      </c>
      <c r="S535" s="68">
        <f t="shared" si="88"/>
        <v>0</v>
      </c>
      <c r="T535" s="68">
        <f t="shared" si="94"/>
        <v>0</v>
      </c>
      <c r="U535" s="43"/>
    </row>
    <row r="536" spans="1:21" x14ac:dyDescent="0.35">
      <c r="A536" s="63">
        <v>45619.083333332048</v>
      </c>
      <c r="B536" s="70">
        <v>310.14999999999998</v>
      </c>
      <c r="C536" s="71">
        <v>8966.4364999999998</v>
      </c>
      <c r="D536" s="66">
        <v>0</v>
      </c>
      <c r="E536" s="66">
        <v>0</v>
      </c>
      <c r="F536" s="19">
        <f t="shared" si="89"/>
        <v>310.14999999999998</v>
      </c>
      <c r="G536" s="19">
        <f t="shared" si="89"/>
        <v>8966.4364999999998</v>
      </c>
      <c r="H536" s="67">
        <v>0</v>
      </c>
      <c r="I536" s="34">
        <f t="shared" si="90"/>
        <v>310.14999999999998</v>
      </c>
      <c r="J536" s="68">
        <f t="shared" si="91"/>
        <v>28.91</v>
      </c>
      <c r="K536" s="110">
        <v>2.72</v>
      </c>
      <c r="L536" s="68">
        <f t="shared" si="92"/>
        <v>36.388000000000005</v>
      </c>
      <c r="M536" s="68">
        <f t="shared" ref="M536:Q551" si="96">M535</f>
        <v>0</v>
      </c>
      <c r="N536" s="68">
        <f t="shared" si="96"/>
        <v>40.145597269186297</v>
      </c>
      <c r="O536" s="68">
        <f t="shared" si="96"/>
        <v>37.993867546882235</v>
      </c>
      <c r="P536" s="68">
        <f t="shared" si="96"/>
        <v>0</v>
      </c>
      <c r="Q536" s="68">
        <f t="shared" si="96"/>
        <v>0</v>
      </c>
      <c r="R536" s="68">
        <f t="shared" si="93"/>
        <v>40.145597269186297</v>
      </c>
      <c r="S536" s="68">
        <f t="shared" si="88"/>
        <v>0</v>
      </c>
      <c r="T536" s="68">
        <f t="shared" si="94"/>
        <v>0</v>
      </c>
      <c r="U536" s="43"/>
    </row>
    <row r="537" spans="1:21" x14ac:dyDescent="0.35">
      <c r="A537" s="63">
        <v>45619.124999998712</v>
      </c>
      <c r="B537" s="70">
        <v>321.10000000000002</v>
      </c>
      <c r="C537" s="71">
        <v>8926.58</v>
      </c>
      <c r="D537" s="66">
        <v>3.8769999999999998</v>
      </c>
      <c r="E537" s="66">
        <v>107.78100000000001</v>
      </c>
      <c r="F537" s="19">
        <f t="shared" si="89"/>
        <v>317.22300000000001</v>
      </c>
      <c r="G537" s="19">
        <f t="shared" si="89"/>
        <v>8818.7989999999991</v>
      </c>
      <c r="H537" s="67">
        <v>0</v>
      </c>
      <c r="I537" s="34">
        <f t="shared" si="90"/>
        <v>317.22300000000001</v>
      </c>
      <c r="J537" s="68">
        <f t="shared" si="91"/>
        <v>27.799998739057379</v>
      </c>
      <c r="K537" s="110">
        <v>2.72</v>
      </c>
      <c r="L537" s="68">
        <f t="shared" si="92"/>
        <v>36.388000000000005</v>
      </c>
      <c r="M537" s="68">
        <f t="shared" si="96"/>
        <v>0</v>
      </c>
      <c r="N537" s="68">
        <f t="shared" si="96"/>
        <v>40.145597269186297</v>
      </c>
      <c r="O537" s="68">
        <f t="shared" si="96"/>
        <v>37.993867546882235</v>
      </c>
      <c r="P537" s="68">
        <f t="shared" si="96"/>
        <v>0</v>
      </c>
      <c r="Q537" s="68">
        <f t="shared" si="96"/>
        <v>0</v>
      </c>
      <c r="R537" s="68">
        <f t="shared" si="93"/>
        <v>40.145597269186297</v>
      </c>
      <c r="S537" s="68">
        <f t="shared" si="88"/>
        <v>0</v>
      </c>
      <c r="T537" s="68">
        <f t="shared" si="94"/>
        <v>0</v>
      </c>
      <c r="U537" s="43"/>
    </row>
    <row r="538" spans="1:21" x14ac:dyDescent="0.35">
      <c r="A538" s="63">
        <v>45619.166666665376</v>
      </c>
      <c r="B538" s="70">
        <v>331.9</v>
      </c>
      <c r="C538" s="71">
        <v>9107.3359999999993</v>
      </c>
      <c r="D538" s="66">
        <v>18.013999999999999</v>
      </c>
      <c r="E538" s="66">
        <v>494.3</v>
      </c>
      <c r="F538" s="19">
        <f t="shared" si="89"/>
        <v>313.88599999999997</v>
      </c>
      <c r="G538" s="19">
        <f t="shared" si="89"/>
        <v>8613.0360000000001</v>
      </c>
      <c r="H538" s="67">
        <v>0</v>
      </c>
      <c r="I538" s="34">
        <f t="shared" si="90"/>
        <v>313.88599999999997</v>
      </c>
      <c r="J538" s="68">
        <f t="shared" si="91"/>
        <v>27.440013253219323</v>
      </c>
      <c r="K538" s="110">
        <v>2.72</v>
      </c>
      <c r="L538" s="68">
        <f t="shared" si="92"/>
        <v>36.388000000000005</v>
      </c>
      <c r="M538" s="68">
        <f t="shared" si="96"/>
        <v>0</v>
      </c>
      <c r="N538" s="68">
        <f t="shared" si="96"/>
        <v>40.145597269186297</v>
      </c>
      <c r="O538" s="68">
        <f t="shared" si="96"/>
        <v>37.993867546882235</v>
      </c>
      <c r="P538" s="68">
        <f t="shared" si="96"/>
        <v>0</v>
      </c>
      <c r="Q538" s="68">
        <f t="shared" si="96"/>
        <v>0</v>
      </c>
      <c r="R538" s="68">
        <f t="shared" si="93"/>
        <v>40.145597269186297</v>
      </c>
      <c r="S538" s="68">
        <f t="shared" si="88"/>
        <v>0</v>
      </c>
      <c r="T538" s="68">
        <f t="shared" si="94"/>
        <v>0</v>
      </c>
      <c r="U538" s="43"/>
    </row>
    <row r="539" spans="1:21" x14ac:dyDescent="0.35">
      <c r="A539" s="63">
        <v>45619.208333332041</v>
      </c>
      <c r="B539" s="70">
        <v>321.60000000000002</v>
      </c>
      <c r="C539" s="71">
        <v>8840.7839999999997</v>
      </c>
      <c r="D539" s="66">
        <v>10.956</v>
      </c>
      <c r="E539" s="66">
        <v>301.19099999999997</v>
      </c>
      <c r="F539" s="19">
        <f t="shared" si="89"/>
        <v>310.64400000000001</v>
      </c>
      <c r="G539" s="19">
        <f t="shared" si="89"/>
        <v>8539.5929999999989</v>
      </c>
      <c r="H539" s="67">
        <v>0</v>
      </c>
      <c r="I539" s="34">
        <f t="shared" si="90"/>
        <v>310.64400000000001</v>
      </c>
      <c r="J539" s="68">
        <f t="shared" si="91"/>
        <v>27.489966006103447</v>
      </c>
      <c r="K539" s="110">
        <v>2.72</v>
      </c>
      <c r="L539" s="68">
        <f t="shared" si="92"/>
        <v>36.388000000000005</v>
      </c>
      <c r="M539" s="68">
        <f t="shared" si="96"/>
        <v>0</v>
      </c>
      <c r="N539" s="68">
        <f t="shared" si="96"/>
        <v>40.145597269186297</v>
      </c>
      <c r="O539" s="68">
        <f t="shared" si="96"/>
        <v>37.993867546882235</v>
      </c>
      <c r="P539" s="68">
        <f t="shared" si="96"/>
        <v>0</v>
      </c>
      <c r="Q539" s="68">
        <f t="shared" si="96"/>
        <v>0</v>
      </c>
      <c r="R539" s="68">
        <f t="shared" si="93"/>
        <v>40.145597269186297</v>
      </c>
      <c r="S539" s="68">
        <f t="shared" si="88"/>
        <v>0</v>
      </c>
      <c r="T539" s="68">
        <f t="shared" si="94"/>
        <v>0</v>
      </c>
      <c r="U539" s="43"/>
    </row>
    <row r="540" spans="1:21" x14ac:dyDescent="0.35">
      <c r="A540" s="63">
        <v>45619.249999998705</v>
      </c>
      <c r="B540" s="70">
        <v>349.1</v>
      </c>
      <c r="C540" s="71">
        <v>9649.1239999999998</v>
      </c>
      <c r="D540" s="66">
        <v>28.189</v>
      </c>
      <c r="E540" s="66">
        <v>779.14400000000001</v>
      </c>
      <c r="F540" s="19">
        <f t="shared" si="89"/>
        <v>320.911</v>
      </c>
      <c r="G540" s="19">
        <f t="shared" si="89"/>
        <v>8869.98</v>
      </c>
      <c r="H540" s="67">
        <v>0</v>
      </c>
      <c r="I540" s="34">
        <f t="shared" si="90"/>
        <v>320.911</v>
      </c>
      <c r="J540" s="68">
        <f t="shared" si="91"/>
        <v>27.639999875354846</v>
      </c>
      <c r="K540" s="110">
        <v>2.72</v>
      </c>
      <c r="L540" s="68">
        <f t="shared" si="92"/>
        <v>36.388000000000005</v>
      </c>
      <c r="M540" s="68">
        <f t="shared" si="96"/>
        <v>0</v>
      </c>
      <c r="N540" s="68">
        <f t="shared" si="96"/>
        <v>40.145597269186297</v>
      </c>
      <c r="O540" s="68">
        <f t="shared" si="96"/>
        <v>37.993867546882235</v>
      </c>
      <c r="P540" s="68">
        <f t="shared" si="96"/>
        <v>0</v>
      </c>
      <c r="Q540" s="68">
        <f t="shared" si="96"/>
        <v>0</v>
      </c>
      <c r="R540" s="68">
        <f t="shared" si="93"/>
        <v>40.145597269186297</v>
      </c>
      <c r="S540" s="68">
        <f t="shared" si="88"/>
        <v>0</v>
      </c>
      <c r="T540" s="68">
        <f t="shared" si="94"/>
        <v>0</v>
      </c>
      <c r="U540" s="43"/>
    </row>
    <row r="541" spans="1:21" x14ac:dyDescent="0.35">
      <c r="A541" s="63">
        <v>45619.291666665369</v>
      </c>
      <c r="B541" s="70">
        <v>374.5</v>
      </c>
      <c r="C541" s="71">
        <v>11242.49</v>
      </c>
      <c r="D541" s="66">
        <v>39.802999999999997</v>
      </c>
      <c r="E541" s="66">
        <v>1194.886</v>
      </c>
      <c r="F541" s="19">
        <f t="shared" si="89"/>
        <v>334.697</v>
      </c>
      <c r="G541" s="19">
        <f t="shared" si="89"/>
        <v>10047.603999999999</v>
      </c>
      <c r="H541" s="67">
        <v>0</v>
      </c>
      <c r="I541" s="34">
        <f t="shared" si="90"/>
        <v>334.697</v>
      </c>
      <c r="J541" s="68">
        <f t="shared" si="91"/>
        <v>30.020000179266617</v>
      </c>
      <c r="K541" s="110">
        <v>2.72</v>
      </c>
      <c r="L541" s="68">
        <f t="shared" si="92"/>
        <v>36.388000000000005</v>
      </c>
      <c r="M541" s="68">
        <f t="shared" si="96"/>
        <v>0</v>
      </c>
      <c r="N541" s="68">
        <f t="shared" si="96"/>
        <v>40.145597269186297</v>
      </c>
      <c r="O541" s="68">
        <f t="shared" si="96"/>
        <v>37.993867546882235</v>
      </c>
      <c r="P541" s="68">
        <f t="shared" si="96"/>
        <v>0</v>
      </c>
      <c r="Q541" s="68">
        <f t="shared" si="96"/>
        <v>0</v>
      </c>
      <c r="R541" s="68">
        <f t="shared" si="93"/>
        <v>40.145597269186297</v>
      </c>
      <c r="S541" s="68">
        <f t="shared" si="88"/>
        <v>0</v>
      </c>
      <c r="T541" s="68">
        <f t="shared" si="94"/>
        <v>0</v>
      </c>
      <c r="U541" s="43"/>
    </row>
    <row r="542" spans="1:21" x14ac:dyDescent="0.35">
      <c r="A542" s="63">
        <v>45619.333333332033</v>
      </c>
      <c r="B542" s="70">
        <v>267.2</v>
      </c>
      <c r="C542" s="71">
        <v>9325.2800000000007</v>
      </c>
      <c r="D542" s="66">
        <v>18.245999999999999</v>
      </c>
      <c r="E542" s="66">
        <v>636.78499999999997</v>
      </c>
      <c r="F542" s="19">
        <f t="shared" si="89"/>
        <v>248.95399999999998</v>
      </c>
      <c r="G542" s="19">
        <f t="shared" si="89"/>
        <v>8688.4950000000008</v>
      </c>
      <c r="H542" s="67">
        <v>0</v>
      </c>
      <c r="I542" s="34">
        <f t="shared" si="90"/>
        <v>248.95399999999998</v>
      </c>
      <c r="J542" s="68">
        <f t="shared" si="91"/>
        <v>34.900001606722533</v>
      </c>
      <c r="K542" s="110">
        <v>2.72</v>
      </c>
      <c r="L542" s="68">
        <f t="shared" si="92"/>
        <v>36.388000000000005</v>
      </c>
      <c r="M542" s="68">
        <f t="shared" si="96"/>
        <v>0</v>
      </c>
      <c r="N542" s="68">
        <f t="shared" si="96"/>
        <v>40.145597269186297</v>
      </c>
      <c r="O542" s="68">
        <f t="shared" si="96"/>
        <v>37.993867546882235</v>
      </c>
      <c r="P542" s="68">
        <f t="shared" si="96"/>
        <v>0</v>
      </c>
      <c r="Q542" s="68">
        <f t="shared" si="96"/>
        <v>0</v>
      </c>
      <c r="R542" s="68">
        <f t="shared" si="93"/>
        <v>40.145597269186297</v>
      </c>
      <c r="S542" s="68">
        <f t="shared" si="88"/>
        <v>0</v>
      </c>
      <c r="T542" s="68">
        <f t="shared" si="94"/>
        <v>0</v>
      </c>
      <c r="U542" s="43"/>
    </row>
    <row r="543" spans="1:21" x14ac:dyDescent="0.35">
      <c r="A543" s="63">
        <v>45619.374999998698</v>
      </c>
      <c r="B543" s="70">
        <v>304.89999999999998</v>
      </c>
      <c r="C543" s="71">
        <v>9924.4950000000008</v>
      </c>
      <c r="D543" s="66">
        <v>0</v>
      </c>
      <c r="E543" s="66">
        <v>0</v>
      </c>
      <c r="F543" s="19">
        <f t="shared" si="89"/>
        <v>304.89999999999998</v>
      </c>
      <c r="G543" s="19">
        <f t="shared" si="89"/>
        <v>9924.4950000000008</v>
      </c>
      <c r="H543" s="67">
        <v>0</v>
      </c>
      <c r="I543" s="34">
        <f t="shared" si="90"/>
        <v>304.89999999999998</v>
      </c>
      <c r="J543" s="68">
        <f t="shared" si="91"/>
        <v>32.550000000000004</v>
      </c>
      <c r="K543" s="110">
        <v>2.72</v>
      </c>
      <c r="L543" s="68">
        <f t="shared" si="92"/>
        <v>36.388000000000005</v>
      </c>
      <c r="M543" s="68">
        <f t="shared" si="96"/>
        <v>0</v>
      </c>
      <c r="N543" s="68">
        <f t="shared" si="96"/>
        <v>40.145597269186297</v>
      </c>
      <c r="O543" s="68">
        <f t="shared" si="96"/>
        <v>37.993867546882235</v>
      </c>
      <c r="P543" s="68">
        <f t="shared" si="96"/>
        <v>0</v>
      </c>
      <c r="Q543" s="68">
        <f t="shared" si="96"/>
        <v>0</v>
      </c>
      <c r="R543" s="68">
        <f t="shared" si="93"/>
        <v>40.145597269186297</v>
      </c>
      <c r="S543" s="68">
        <f t="shared" si="88"/>
        <v>0</v>
      </c>
      <c r="T543" s="68">
        <f t="shared" si="94"/>
        <v>0</v>
      </c>
      <c r="U543" s="43"/>
    </row>
    <row r="544" spans="1:21" x14ac:dyDescent="0.35">
      <c r="A544" s="63">
        <v>45619.416666665362</v>
      </c>
      <c r="B544" s="70">
        <v>387.2</v>
      </c>
      <c r="C544" s="71">
        <v>11650.848</v>
      </c>
      <c r="D544" s="66">
        <v>33.673000000000002</v>
      </c>
      <c r="E544" s="66">
        <v>1013.215</v>
      </c>
      <c r="F544" s="19">
        <f t="shared" si="89"/>
        <v>353.52699999999999</v>
      </c>
      <c r="G544" s="19">
        <f t="shared" si="89"/>
        <v>10637.633</v>
      </c>
      <c r="H544" s="67">
        <v>0</v>
      </c>
      <c r="I544" s="34">
        <f t="shared" si="90"/>
        <v>353.52699999999999</v>
      </c>
      <c r="J544" s="68">
        <f t="shared" si="91"/>
        <v>30.09001575551514</v>
      </c>
      <c r="K544" s="110">
        <v>2.72</v>
      </c>
      <c r="L544" s="68">
        <f t="shared" si="92"/>
        <v>36.388000000000005</v>
      </c>
      <c r="M544" s="68">
        <f t="shared" si="96"/>
        <v>0</v>
      </c>
      <c r="N544" s="68">
        <f t="shared" si="96"/>
        <v>40.145597269186297</v>
      </c>
      <c r="O544" s="68">
        <f t="shared" si="96"/>
        <v>37.993867546882235</v>
      </c>
      <c r="P544" s="68">
        <f t="shared" si="96"/>
        <v>0</v>
      </c>
      <c r="Q544" s="68">
        <f t="shared" si="96"/>
        <v>0</v>
      </c>
      <c r="R544" s="68">
        <f t="shared" si="93"/>
        <v>40.145597269186297</v>
      </c>
      <c r="S544" s="68">
        <f t="shared" si="88"/>
        <v>0</v>
      </c>
      <c r="T544" s="68">
        <f t="shared" si="94"/>
        <v>0</v>
      </c>
      <c r="U544" s="43"/>
    </row>
    <row r="545" spans="1:21" x14ac:dyDescent="0.35">
      <c r="A545" s="63">
        <v>45619.458333332026</v>
      </c>
      <c r="B545" s="70">
        <v>376.4</v>
      </c>
      <c r="C545" s="71">
        <v>11273.18</v>
      </c>
      <c r="D545" s="66">
        <v>22.728000000000002</v>
      </c>
      <c r="E545" s="66">
        <v>680.69200000000001</v>
      </c>
      <c r="F545" s="19">
        <f t="shared" si="89"/>
        <v>353.67199999999997</v>
      </c>
      <c r="G545" s="19">
        <f t="shared" si="89"/>
        <v>10592.488000000001</v>
      </c>
      <c r="H545" s="67">
        <v>0</v>
      </c>
      <c r="I545" s="34">
        <f t="shared" si="90"/>
        <v>353.67199999999997</v>
      </c>
      <c r="J545" s="68">
        <f t="shared" si="91"/>
        <v>29.950032798751391</v>
      </c>
      <c r="K545" s="110">
        <v>2.72</v>
      </c>
      <c r="L545" s="68">
        <f t="shared" si="92"/>
        <v>36.388000000000005</v>
      </c>
      <c r="M545" s="68">
        <f t="shared" si="96"/>
        <v>0</v>
      </c>
      <c r="N545" s="68">
        <f t="shared" si="96"/>
        <v>40.145597269186297</v>
      </c>
      <c r="O545" s="68">
        <f t="shared" si="96"/>
        <v>37.993867546882235</v>
      </c>
      <c r="P545" s="68">
        <f t="shared" si="96"/>
        <v>0</v>
      </c>
      <c r="Q545" s="68">
        <f t="shared" si="96"/>
        <v>0</v>
      </c>
      <c r="R545" s="68">
        <f t="shared" si="93"/>
        <v>40.145597269186297</v>
      </c>
      <c r="S545" s="68">
        <f t="shared" si="88"/>
        <v>0</v>
      </c>
      <c r="T545" s="68">
        <f t="shared" si="94"/>
        <v>0</v>
      </c>
      <c r="U545" s="43"/>
    </row>
    <row r="546" spans="1:21" x14ac:dyDescent="0.35">
      <c r="A546" s="63">
        <v>45619.49999999869</v>
      </c>
      <c r="B546" s="70">
        <v>380.3</v>
      </c>
      <c r="C546" s="71">
        <v>10808.126</v>
      </c>
      <c r="D546" s="66">
        <v>33.872999999999998</v>
      </c>
      <c r="E546" s="66">
        <v>962.68</v>
      </c>
      <c r="F546" s="19">
        <f t="shared" si="89"/>
        <v>346.42700000000002</v>
      </c>
      <c r="G546" s="19">
        <f t="shared" si="89"/>
        <v>9845.4459999999999</v>
      </c>
      <c r="H546" s="67">
        <v>0</v>
      </c>
      <c r="I546" s="34">
        <f t="shared" si="90"/>
        <v>346.42700000000002</v>
      </c>
      <c r="J546" s="68">
        <f t="shared" si="91"/>
        <v>28.419973039052959</v>
      </c>
      <c r="K546" s="110">
        <v>2.72</v>
      </c>
      <c r="L546" s="68">
        <f t="shared" si="92"/>
        <v>36.388000000000005</v>
      </c>
      <c r="M546" s="68">
        <f t="shared" si="96"/>
        <v>0</v>
      </c>
      <c r="N546" s="68">
        <f t="shared" si="96"/>
        <v>40.145597269186297</v>
      </c>
      <c r="O546" s="68">
        <f t="shared" si="96"/>
        <v>37.993867546882235</v>
      </c>
      <c r="P546" s="68">
        <f t="shared" si="96"/>
        <v>0</v>
      </c>
      <c r="Q546" s="68">
        <f t="shared" si="96"/>
        <v>0</v>
      </c>
      <c r="R546" s="68">
        <f t="shared" si="93"/>
        <v>40.145597269186297</v>
      </c>
      <c r="S546" s="68">
        <f t="shared" si="88"/>
        <v>0</v>
      </c>
      <c r="T546" s="68">
        <f t="shared" si="94"/>
        <v>0</v>
      </c>
      <c r="U546" s="43"/>
    </row>
    <row r="547" spans="1:21" x14ac:dyDescent="0.35">
      <c r="A547" s="63">
        <v>45619.541666665355</v>
      </c>
      <c r="B547" s="70">
        <v>357.5</v>
      </c>
      <c r="C547" s="71">
        <v>9756.1749999999993</v>
      </c>
      <c r="D547" s="66">
        <v>17.120999999999999</v>
      </c>
      <c r="E547" s="66">
        <v>467.24099999999999</v>
      </c>
      <c r="F547" s="19">
        <f t="shared" si="89"/>
        <v>340.37900000000002</v>
      </c>
      <c r="G547" s="19">
        <f t="shared" si="89"/>
        <v>9288.9339999999993</v>
      </c>
      <c r="H547" s="67">
        <v>0</v>
      </c>
      <c r="I547" s="34">
        <f t="shared" si="90"/>
        <v>340.37900000000002</v>
      </c>
      <c r="J547" s="68">
        <f t="shared" si="91"/>
        <v>27.289973823296968</v>
      </c>
      <c r="K547" s="110">
        <v>2.72</v>
      </c>
      <c r="L547" s="68">
        <f t="shared" si="92"/>
        <v>36.388000000000005</v>
      </c>
      <c r="M547" s="68">
        <f t="shared" si="96"/>
        <v>0</v>
      </c>
      <c r="N547" s="68">
        <f t="shared" si="96"/>
        <v>40.145597269186297</v>
      </c>
      <c r="O547" s="68">
        <f t="shared" si="96"/>
        <v>37.993867546882235</v>
      </c>
      <c r="P547" s="68">
        <f t="shared" si="96"/>
        <v>0</v>
      </c>
      <c r="Q547" s="68">
        <f t="shared" si="96"/>
        <v>0</v>
      </c>
      <c r="R547" s="68">
        <f t="shared" si="93"/>
        <v>40.145597269186297</v>
      </c>
      <c r="S547" s="68">
        <f t="shared" si="88"/>
        <v>0</v>
      </c>
      <c r="T547" s="68">
        <f t="shared" si="94"/>
        <v>0</v>
      </c>
      <c r="U547" s="43"/>
    </row>
    <row r="548" spans="1:21" x14ac:dyDescent="0.35">
      <c r="A548" s="63">
        <v>45619.583333332019</v>
      </c>
      <c r="B548" s="70">
        <v>340.2</v>
      </c>
      <c r="C548" s="71">
        <v>8872.4159999999993</v>
      </c>
      <c r="D548" s="66">
        <v>9.4440000000000008</v>
      </c>
      <c r="E548" s="66">
        <v>246.292</v>
      </c>
      <c r="F548" s="19">
        <f t="shared" si="89"/>
        <v>330.75599999999997</v>
      </c>
      <c r="G548" s="19">
        <f t="shared" si="89"/>
        <v>8626.1239999999998</v>
      </c>
      <c r="H548" s="67">
        <v>0</v>
      </c>
      <c r="I548" s="34">
        <f t="shared" si="90"/>
        <v>330.75599999999997</v>
      </c>
      <c r="J548" s="68">
        <f t="shared" si="91"/>
        <v>26.080022735793154</v>
      </c>
      <c r="K548" s="110">
        <v>2.72</v>
      </c>
      <c r="L548" s="68">
        <f t="shared" si="92"/>
        <v>36.388000000000005</v>
      </c>
      <c r="M548" s="68">
        <f t="shared" si="96"/>
        <v>0</v>
      </c>
      <c r="N548" s="68">
        <f t="shared" si="96"/>
        <v>40.145597269186297</v>
      </c>
      <c r="O548" s="68">
        <f t="shared" si="96"/>
        <v>37.993867546882235</v>
      </c>
      <c r="P548" s="68">
        <f t="shared" si="96"/>
        <v>0</v>
      </c>
      <c r="Q548" s="68">
        <f t="shared" si="96"/>
        <v>0</v>
      </c>
      <c r="R548" s="68">
        <f t="shared" si="93"/>
        <v>40.145597269186297</v>
      </c>
      <c r="S548" s="68">
        <f t="shared" si="88"/>
        <v>0</v>
      </c>
      <c r="T548" s="68">
        <f t="shared" si="94"/>
        <v>0</v>
      </c>
      <c r="U548" s="43"/>
    </row>
    <row r="549" spans="1:21" x14ac:dyDescent="0.35">
      <c r="A549" s="63">
        <v>45619.624999998683</v>
      </c>
      <c r="B549" s="70">
        <v>337.5</v>
      </c>
      <c r="C549" s="71">
        <v>8734.5</v>
      </c>
      <c r="D549" s="66">
        <v>6.3550000000000004</v>
      </c>
      <c r="E549" s="66">
        <v>164.47900000000001</v>
      </c>
      <c r="F549" s="19">
        <f t="shared" si="89"/>
        <v>331.14499999999998</v>
      </c>
      <c r="G549" s="19">
        <f t="shared" si="89"/>
        <v>8570.0210000000006</v>
      </c>
      <c r="H549" s="67">
        <v>0</v>
      </c>
      <c r="I549" s="34">
        <f t="shared" si="90"/>
        <v>331.14499999999998</v>
      </c>
      <c r="J549" s="68">
        <f t="shared" si="91"/>
        <v>25.87996497002824</v>
      </c>
      <c r="K549" s="110">
        <v>2.72</v>
      </c>
      <c r="L549" s="68">
        <f t="shared" si="92"/>
        <v>36.388000000000005</v>
      </c>
      <c r="M549" s="68">
        <f t="shared" si="96"/>
        <v>0</v>
      </c>
      <c r="N549" s="68">
        <f t="shared" si="96"/>
        <v>40.145597269186297</v>
      </c>
      <c r="O549" s="68">
        <f t="shared" si="96"/>
        <v>37.993867546882235</v>
      </c>
      <c r="P549" s="68">
        <f t="shared" si="96"/>
        <v>0</v>
      </c>
      <c r="Q549" s="68">
        <f t="shared" si="96"/>
        <v>0</v>
      </c>
      <c r="R549" s="68">
        <f t="shared" si="93"/>
        <v>40.145597269186297</v>
      </c>
      <c r="S549" s="68">
        <f t="shared" si="88"/>
        <v>0</v>
      </c>
      <c r="T549" s="68">
        <f t="shared" si="94"/>
        <v>0</v>
      </c>
      <c r="U549" s="43"/>
    </row>
    <row r="550" spans="1:21" x14ac:dyDescent="0.35">
      <c r="A550" s="63">
        <v>45619.666666665347</v>
      </c>
      <c r="B550" s="70">
        <v>316.95</v>
      </c>
      <c r="C550" s="71">
        <v>9505.3305</v>
      </c>
      <c r="D550" s="66">
        <v>0</v>
      </c>
      <c r="E550" s="66">
        <v>0</v>
      </c>
      <c r="F550" s="19">
        <f t="shared" si="89"/>
        <v>316.95</v>
      </c>
      <c r="G550" s="19">
        <f t="shared" si="89"/>
        <v>9505.3305</v>
      </c>
      <c r="H550" s="67">
        <v>0</v>
      </c>
      <c r="I550" s="34">
        <f t="shared" si="90"/>
        <v>316.95</v>
      </c>
      <c r="J550" s="68">
        <f t="shared" si="91"/>
        <v>29.990000000000002</v>
      </c>
      <c r="K550" s="110">
        <v>2.72</v>
      </c>
      <c r="L550" s="68">
        <f t="shared" si="92"/>
        <v>36.388000000000005</v>
      </c>
      <c r="M550" s="68">
        <f t="shared" si="96"/>
        <v>0</v>
      </c>
      <c r="N550" s="68">
        <f t="shared" si="96"/>
        <v>40.145597269186297</v>
      </c>
      <c r="O550" s="68">
        <f t="shared" si="96"/>
        <v>37.993867546882235</v>
      </c>
      <c r="P550" s="68">
        <f t="shared" si="96"/>
        <v>0</v>
      </c>
      <c r="Q550" s="68">
        <f t="shared" si="96"/>
        <v>0</v>
      </c>
      <c r="R550" s="68">
        <f t="shared" si="93"/>
        <v>40.145597269186297</v>
      </c>
      <c r="S550" s="68">
        <f t="shared" si="88"/>
        <v>0</v>
      </c>
      <c r="T550" s="68">
        <f t="shared" si="94"/>
        <v>0</v>
      </c>
      <c r="U550" s="43"/>
    </row>
    <row r="551" spans="1:21" x14ac:dyDescent="0.35">
      <c r="A551" s="63">
        <v>45619.708333332012</v>
      </c>
      <c r="B551" s="70">
        <v>317.89</v>
      </c>
      <c r="C551" s="71">
        <v>11199.3317474</v>
      </c>
      <c r="D551" s="66">
        <v>0</v>
      </c>
      <c r="E551" s="66">
        <v>0</v>
      </c>
      <c r="F551" s="19">
        <f t="shared" si="89"/>
        <v>317.89</v>
      </c>
      <c r="G551" s="19">
        <f t="shared" si="89"/>
        <v>11199.3317474</v>
      </c>
      <c r="H551" s="67">
        <v>0</v>
      </c>
      <c r="I551" s="34">
        <f t="shared" si="90"/>
        <v>317.89</v>
      </c>
      <c r="J551" s="68">
        <f t="shared" si="91"/>
        <v>35.230210913838121</v>
      </c>
      <c r="K551" s="110">
        <v>2.72</v>
      </c>
      <c r="L551" s="68">
        <f t="shared" si="92"/>
        <v>36.388000000000005</v>
      </c>
      <c r="M551" s="68">
        <f t="shared" si="96"/>
        <v>0</v>
      </c>
      <c r="N551" s="68">
        <f t="shared" si="96"/>
        <v>40.145597269186297</v>
      </c>
      <c r="O551" s="68">
        <f t="shared" si="96"/>
        <v>37.993867546882235</v>
      </c>
      <c r="P551" s="68">
        <f t="shared" si="96"/>
        <v>0</v>
      </c>
      <c r="Q551" s="68">
        <f t="shared" si="96"/>
        <v>0</v>
      </c>
      <c r="R551" s="68">
        <f t="shared" si="93"/>
        <v>40.145597269186297</v>
      </c>
      <c r="S551" s="68">
        <f t="shared" si="88"/>
        <v>0</v>
      </c>
      <c r="T551" s="68">
        <f t="shared" si="94"/>
        <v>0</v>
      </c>
      <c r="U551" s="43"/>
    </row>
    <row r="552" spans="1:21" x14ac:dyDescent="0.35">
      <c r="A552" s="63">
        <v>45619.749999998676</v>
      </c>
      <c r="B552" s="70">
        <v>316.803</v>
      </c>
      <c r="C552" s="71">
        <v>14675.769349400001</v>
      </c>
      <c r="D552" s="66">
        <v>0</v>
      </c>
      <c r="E552" s="66">
        <v>0</v>
      </c>
      <c r="F552" s="19">
        <f t="shared" si="89"/>
        <v>316.803</v>
      </c>
      <c r="G552" s="19">
        <f t="shared" si="89"/>
        <v>14675.769349400001</v>
      </c>
      <c r="H552" s="67">
        <v>0</v>
      </c>
      <c r="I552" s="34">
        <f t="shared" si="90"/>
        <v>316.803</v>
      </c>
      <c r="J552" s="68">
        <f t="shared" si="91"/>
        <v>46.324590832157526</v>
      </c>
      <c r="K552" s="110">
        <v>2.72</v>
      </c>
      <c r="L552" s="68">
        <f t="shared" si="92"/>
        <v>36.388000000000005</v>
      </c>
      <c r="M552" s="68">
        <f t="shared" ref="M552:Q567" si="97">M551</f>
        <v>0</v>
      </c>
      <c r="N552" s="68">
        <f t="shared" si="97"/>
        <v>40.145597269186297</v>
      </c>
      <c r="O552" s="68">
        <f t="shared" si="97"/>
        <v>37.993867546882235</v>
      </c>
      <c r="P552" s="68">
        <f t="shared" si="97"/>
        <v>0</v>
      </c>
      <c r="Q552" s="68">
        <f t="shared" si="97"/>
        <v>0</v>
      </c>
      <c r="R552" s="68">
        <f t="shared" si="93"/>
        <v>40.145597269186297</v>
      </c>
      <c r="S552" s="68">
        <f t="shared" si="88"/>
        <v>6.1789935629712289</v>
      </c>
      <c r="T552" s="68">
        <f t="shared" si="94"/>
        <v>1957.5236977299742</v>
      </c>
      <c r="U552" s="43"/>
    </row>
    <row r="553" spans="1:21" x14ac:dyDescent="0.35">
      <c r="A553" s="63">
        <v>45619.79166666534</v>
      </c>
      <c r="B553" s="70">
        <v>290.31399999999996</v>
      </c>
      <c r="C553" s="71">
        <v>8845.5592092000006</v>
      </c>
      <c r="D553" s="66">
        <v>0</v>
      </c>
      <c r="E553" s="66">
        <v>0</v>
      </c>
      <c r="F553" s="19">
        <f t="shared" si="89"/>
        <v>290.31399999999996</v>
      </c>
      <c r="G553" s="19">
        <f t="shared" si="89"/>
        <v>8845.5592092000006</v>
      </c>
      <c r="H553" s="67">
        <v>0</v>
      </c>
      <c r="I553" s="34">
        <f t="shared" si="90"/>
        <v>290.31399999999996</v>
      </c>
      <c r="J553" s="68">
        <f t="shared" si="91"/>
        <v>30.468937802517281</v>
      </c>
      <c r="K553" s="110">
        <v>2.72</v>
      </c>
      <c r="L553" s="68">
        <f t="shared" si="92"/>
        <v>36.388000000000005</v>
      </c>
      <c r="M553" s="68">
        <f t="shared" si="97"/>
        <v>0</v>
      </c>
      <c r="N553" s="68">
        <f t="shared" si="97"/>
        <v>40.145597269186297</v>
      </c>
      <c r="O553" s="68">
        <f t="shared" si="97"/>
        <v>37.993867546882235</v>
      </c>
      <c r="P553" s="68">
        <f t="shared" si="97"/>
        <v>0</v>
      </c>
      <c r="Q553" s="68">
        <f t="shared" si="97"/>
        <v>0</v>
      </c>
      <c r="R553" s="68">
        <f t="shared" si="93"/>
        <v>40.145597269186297</v>
      </c>
      <c r="S553" s="68">
        <f t="shared" si="88"/>
        <v>0</v>
      </c>
      <c r="T553" s="68">
        <f t="shared" si="94"/>
        <v>0</v>
      </c>
      <c r="U553" s="43"/>
    </row>
    <row r="554" spans="1:21" x14ac:dyDescent="0.35">
      <c r="A554" s="63">
        <v>45619.833333332004</v>
      </c>
      <c r="B554" s="70">
        <v>340.97899999999998</v>
      </c>
      <c r="C554" s="71">
        <v>10509.13304013</v>
      </c>
      <c r="D554" s="66">
        <v>0</v>
      </c>
      <c r="E554" s="66">
        <v>0</v>
      </c>
      <c r="F554" s="19">
        <f t="shared" si="89"/>
        <v>340.97899999999998</v>
      </c>
      <c r="G554" s="19">
        <f t="shared" si="89"/>
        <v>10509.13304013</v>
      </c>
      <c r="H554" s="67">
        <v>0</v>
      </c>
      <c r="I554" s="34">
        <f t="shared" si="90"/>
        <v>340.97899999999998</v>
      </c>
      <c r="J554" s="68">
        <f t="shared" si="91"/>
        <v>30.82047</v>
      </c>
      <c r="K554" s="110">
        <v>2.72</v>
      </c>
      <c r="L554" s="68">
        <f t="shared" si="92"/>
        <v>36.388000000000005</v>
      </c>
      <c r="M554" s="68">
        <f t="shared" si="97"/>
        <v>0</v>
      </c>
      <c r="N554" s="68">
        <f t="shared" si="97"/>
        <v>40.145597269186297</v>
      </c>
      <c r="O554" s="68">
        <f t="shared" si="97"/>
        <v>37.993867546882235</v>
      </c>
      <c r="P554" s="68">
        <f t="shared" si="97"/>
        <v>0</v>
      </c>
      <c r="Q554" s="68">
        <f t="shared" si="97"/>
        <v>0</v>
      </c>
      <c r="R554" s="68">
        <f t="shared" si="93"/>
        <v>40.145597269186297</v>
      </c>
      <c r="S554" s="68">
        <f t="shared" si="88"/>
        <v>0</v>
      </c>
      <c r="T554" s="68">
        <f t="shared" si="94"/>
        <v>0</v>
      </c>
      <c r="U554" s="43"/>
    </row>
    <row r="555" spans="1:21" x14ac:dyDescent="0.35">
      <c r="A555" s="63">
        <v>45619.874999998668</v>
      </c>
      <c r="B555" s="70">
        <v>388.79700000000003</v>
      </c>
      <c r="C555" s="71">
        <v>11937.01656468</v>
      </c>
      <c r="D555" s="66">
        <v>26.468</v>
      </c>
      <c r="E555" s="66">
        <v>812.63800000000003</v>
      </c>
      <c r="F555" s="19">
        <f t="shared" si="89"/>
        <v>362.32900000000001</v>
      </c>
      <c r="G555" s="19">
        <f t="shared" si="89"/>
        <v>11124.378564679999</v>
      </c>
      <c r="H555" s="67">
        <v>0</v>
      </c>
      <c r="I555" s="34">
        <f t="shared" si="90"/>
        <v>362.32900000000001</v>
      </c>
      <c r="J555" s="68">
        <f t="shared" si="91"/>
        <v>30.702423942549448</v>
      </c>
      <c r="K555" s="110">
        <v>2.72</v>
      </c>
      <c r="L555" s="68">
        <f t="shared" si="92"/>
        <v>36.388000000000005</v>
      </c>
      <c r="M555" s="68">
        <f t="shared" si="97"/>
        <v>0</v>
      </c>
      <c r="N555" s="68">
        <f t="shared" si="97"/>
        <v>40.145597269186297</v>
      </c>
      <c r="O555" s="68">
        <f t="shared" si="97"/>
        <v>37.993867546882235</v>
      </c>
      <c r="P555" s="68">
        <f t="shared" si="97"/>
        <v>0</v>
      </c>
      <c r="Q555" s="68">
        <f t="shared" si="97"/>
        <v>0</v>
      </c>
      <c r="R555" s="68">
        <f t="shared" si="93"/>
        <v>40.145597269186297</v>
      </c>
      <c r="S555" s="68">
        <f t="shared" si="88"/>
        <v>0</v>
      </c>
      <c r="T555" s="68">
        <f t="shared" si="94"/>
        <v>0</v>
      </c>
      <c r="U555" s="43"/>
    </row>
    <row r="556" spans="1:21" x14ac:dyDescent="0.35">
      <c r="A556" s="63">
        <v>45619.916666665333</v>
      </c>
      <c r="B556" s="70">
        <v>293.29700000000003</v>
      </c>
      <c r="C556" s="71">
        <v>10513.80710353</v>
      </c>
      <c r="D556" s="66">
        <v>0</v>
      </c>
      <c r="E556" s="66">
        <v>0</v>
      </c>
      <c r="F556" s="19">
        <f t="shared" si="89"/>
        <v>293.29700000000003</v>
      </c>
      <c r="G556" s="19">
        <f t="shared" si="89"/>
        <v>10513.80710353</v>
      </c>
      <c r="H556" s="67">
        <v>0</v>
      </c>
      <c r="I556" s="34">
        <f t="shared" si="90"/>
        <v>293.29700000000003</v>
      </c>
      <c r="J556" s="68">
        <f t="shared" si="91"/>
        <v>35.846964351936769</v>
      </c>
      <c r="K556" s="110">
        <v>2.72</v>
      </c>
      <c r="L556" s="68">
        <f t="shared" si="92"/>
        <v>36.388000000000005</v>
      </c>
      <c r="M556" s="68">
        <f t="shared" si="97"/>
        <v>0</v>
      </c>
      <c r="N556" s="68">
        <f t="shared" si="97"/>
        <v>40.145597269186297</v>
      </c>
      <c r="O556" s="68">
        <f t="shared" si="97"/>
        <v>37.993867546882235</v>
      </c>
      <c r="P556" s="68">
        <f t="shared" si="97"/>
        <v>0</v>
      </c>
      <c r="Q556" s="68">
        <f t="shared" si="97"/>
        <v>0</v>
      </c>
      <c r="R556" s="68">
        <f t="shared" si="93"/>
        <v>40.145597269186297</v>
      </c>
      <c r="S556" s="68">
        <f t="shared" si="88"/>
        <v>0</v>
      </c>
      <c r="T556" s="68">
        <f t="shared" si="94"/>
        <v>0</v>
      </c>
      <c r="U556" s="43"/>
    </row>
    <row r="557" spans="1:21" x14ac:dyDescent="0.35">
      <c r="A557" s="63">
        <v>45619.958333331997</v>
      </c>
      <c r="B557" s="70">
        <v>229.75</v>
      </c>
      <c r="C557" s="71">
        <v>7181.9849999999997</v>
      </c>
      <c r="D557" s="66">
        <v>0</v>
      </c>
      <c r="E557" s="66">
        <v>0</v>
      </c>
      <c r="F557" s="19">
        <f t="shared" si="89"/>
        <v>229.75</v>
      </c>
      <c r="G557" s="19">
        <f t="shared" si="89"/>
        <v>7181.9849999999997</v>
      </c>
      <c r="H557" s="67">
        <v>0</v>
      </c>
      <c r="I557" s="34">
        <f t="shared" si="90"/>
        <v>229.75</v>
      </c>
      <c r="J557" s="68">
        <f t="shared" si="91"/>
        <v>31.259999999999998</v>
      </c>
      <c r="K557" s="110">
        <v>2.72</v>
      </c>
      <c r="L557" s="68">
        <f t="shared" si="92"/>
        <v>36.388000000000005</v>
      </c>
      <c r="M557" s="68">
        <f t="shared" si="97"/>
        <v>0</v>
      </c>
      <c r="N557" s="68">
        <f t="shared" si="97"/>
        <v>40.145597269186297</v>
      </c>
      <c r="O557" s="68">
        <f t="shared" si="97"/>
        <v>37.993867546882235</v>
      </c>
      <c r="P557" s="68">
        <f t="shared" si="97"/>
        <v>0</v>
      </c>
      <c r="Q557" s="68">
        <f t="shared" si="97"/>
        <v>0</v>
      </c>
      <c r="R557" s="68">
        <f t="shared" si="93"/>
        <v>40.145597269186297</v>
      </c>
      <c r="S557" s="68">
        <f t="shared" si="88"/>
        <v>0</v>
      </c>
      <c r="T557" s="68">
        <f t="shared" si="94"/>
        <v>0</v>
      </c>
      <c r="U557" s="43"/>
    </row>
    <row r="558" spans="1:21" x14ac:dyDescent="0.35">
      <c r="A558" s="63">
        <v>45619.999999998661</v>
      </c>
      <c r="B558" s="70">
        <v>297.10000000000002</v>
      </c>
      <c r="C558" s="71">
        <v>8583.2189999999991</v>
      </c>
      <c r="D558" s="66">
        <v>0</v>
      </c>
      <c r="E558" s="66">
        <v>0</v>
      </c>
      <c r="F558" s="19">
        <f t="shared" si="89"/>
        <v>297.10000000000002</v>
      </c>
      <c r="G558" s="19">
        <f t="shared" si="89"/>
        <v>8583.2189999999991</v>
      </c>
      <c r="H558" s="67">
        <v>0</v>
      </c>
      <c r="I558" s="34">
        <f t="shared" si="90"/>
        <v>297.10000000000002</v>
      </c>
      <c r="J558" s="68">
        <f t="shared" si="91"/>
        <v>28.889999999999993</v>
      </c>
      <c r="K558" s="110">
        <v>2.72</v>
      </c>
      <c r="L558" s="68">
        <f t="shared" si="92"/>
        <v>36.388000000000005</v>
      </c>
      <c r="M558" s="68">
        <f t="shared" si="97"/>
        <v>0</v>
      </c>
      <c r="N558" s="68">
        <f t="shared" si="97"/>
        <v>40.145597269186297</v>
      </c>
      <c r="O558" s="68">
        <f t="shared" si="97"/>
        <v>37.993867546882235</v>
      </c>
      <c r="P558" s="68">
        <f t="shared" si="97"/>
        <v>0</v>
      </c>
      <c r="Q558" s="68">
        <f t="shared" si="97"/>
        <v>0</v>
      </c>
      <c r="R558" s="68">
        <f t="shared" si="93"/>
        <v>40.145597269186297</v>
      </c>
      <c r="S558" s="68">
        <f t="shared" si="88"/>
        <v>0</v>
      </c>
      <c r="T558" s="68">
        <f t="shared" si="94"/>
        <v>0</v>
      </c>
      <c r="U558" s="43"/>
    </row>
    <row r="559" spans="1:21" x14ac:dyDescent="0.35">
      <c r="A559" s="63">
        <v>45620.041666665325</v>
      </c>
      <c r="B559" s="64">
        <v>331.2</v>
      </c>
      <c r="C559" s="65">
        <v>8982.1440000000002</v>
      </c>
      <c r="D559" s="66">
        <v>5.3479999999999999</v>
      </c>
      <c r="E559" s="66">
        <v>145.041</v>
      </c>
      <c r="F559" s="19">
        <f t="shared" si="89"/>
        <v>325.85199999999998</v>
      </c>
      <c r="G559" s="19">
        <f t="shared" si="89"/>
        <v>8837.103000000001</v>
      </c>
      <c r="H559" s="67">
        <v>0</v>
      </c>
      <c r="I559" s="34">
        <f t="shared" si="90"/>
        <v>325.85199999999998</v>
      </c>
      <c r="J559" s="68">
        <f t="shared" si="91"/>
        <v>27.119990056835622</v>
      </c>
      <c r="K559" s="110">
        <v>2.72</v>
      </c>
      <c r="L559" s="68">
        <f t="shared" si="92"/>
        <v>36.388000000000005</v>
      </c>
      <c r="M559" s="68">
        <f t="shared" si="97"/>
        <v>0</v>
      </c>
      <c r="N559" s="68">
        <f t="shared" si="97"/>
        <v>40.145597269186297</v>
      </c>
      <c r="O559" s="68">
        <f t="shared" si="97"/>
        <v>37.993867546882235</v>
      </c>
      <c r="P559" s="68">
        <f t="shared" si="97"/>
        <v>0</v>
      </c>
      <c r="Q559" s="68">
        <f t="shared" si="97"/>
        <v>0</v>
      </c>
      <c r="R559" s="68">
        <f t="shared" si="93"/>
        <v>40.145597269186297</v>
      </c>
      <c r="S559" s="68">
        <f t="shared" si="88"/>
        <v>0</v>
      </c>
      <c r="T559" s="68">
        <f t="shared" si="94"/>
        <v>0</v>
      </c>
      <c r="U559" s="43"/>
    </row>
    <row r="560" spans="1:21" x14ac:dyDescent="0.35">
      <c r="A560" s="63">
        <v>45620.08333333199</v>
      </c>
      <c r="B560" s="70">
        <v>318.10000000000002</v>
      </c>
      <c r="C560" s="71">
        <v>7768.0020000000004</v>
      </c>
      <c r="D560" s="66">
        <v>0</v>
      </c>
      <c r="E560" s="66">
        <v>0</v>
      </c>
      <c r="F560" s="19">
        <f t="shared" si="89"/>
        <v>318.10000000000002</v>
      </c>
      <c r="G560" s="19">
        <f t="shared" si="89"/>
        <v>7768.0020000000004</v>
      </c>
      <c r="H560" s="67">
        <v>0</v>
      </c>
      <c r="I560" s="34">
        <f t="shared" si="90"/>
        <v>318.10000000000002</v>
      </c>
      <c r="J560" s="68">
        <f t="shared" si="91"/>
        <v>24.419999999999998</v>
      </c>
      <c r="K560" s="110">
        <v>2.72</v>
      </c>
      <c r="L560" s="68">
        <f t="shared" si="92"/>
        <v>36.388000000000005</v>
      </c>
      <c r="M560" s="68">
        <f t="shared" si="97"/>
        <v>0</v>
      </c>
      <c r="N560" s="68">
        <f t="shared" si="97"/>
        <v>40.145597269186297</v>
      </c>
      <c r="O560" s="68">
        <f t="shared" si="97"/>
        <v>37.993867546882235</v>
      </c>
      <c r="P560" s="68">
        <f t="shared" si="97"/>
        <v>0</v>
      </c>
      <c r="Q560" s="68">
        <f t="shared" si="97"/>
        <v>0</v>
      </c>
      <c r="R560" s="68">
        <f t="shared" si="93"/>
        <v>40.145597269186297</v>
      </c>
      <c r="S560" s="68">
        <f t="shared" si="88"/>
        <v>0</v>
      </c>
      <c r="T560" s="68">
        <f t="shared" si="94"/>
        <v>0</v>
      </c>
      <c r="U560" s="43"/>
    </row>
    <row r="561" spans="1:21" x14ac:dyDescent="0.35">
      <c r="A561" s="63">
        <v>45620.124999998654</v>
      </c>
      <c r="B561" s="70">
        <v>324.89999999999998</v>
      </c>
      <c r="C561" s="71">
        <v>7732.62</v>
      </c>
      <c r="D561" s="66">
        <v>0</v>
      </c>
      <c r="E561" s="66">
        <v>0</v>
      </c>
      <c r="F561" s="19">
        <f t="shared" si="89"/>
        <v>324.89999999999998</v>
      </c>
      <c r="G561" s="19">
        <f t="shared" si="89"/>
        <v>7732.62</v>
      </c>
      <c r="H561" s="67">
        <v>0</v>
      </c>
      <c r="I561" s="34">
        <f t="shared" si="90"/>
        <v>324.89999999999998</v>
      </c>
      <c r="J561" s="68">
        <f t="shared" si="91"/>
        <v>23.8</v>
      </c>
      <c r="K561" s="110">
        <v>2.72</v>
      </c>
      <c r="L561" s="68">
        <f t="shared" si="92"/>
        <v>36.388000000000005</v>
      </c>
      <c r="M561" s="68">
        <f t="shared" si="97"/>
        <v>0</v>
      </c>
      <c r="N561" s="68">
        <f t="shared" si="97"/>
        <v>40.145597269186297</v>
      </c>
      <c r="O561" s="68">
        <f t="shared" si="97"/>
        <v>37.993867546882235</v>
      </c>
      <c r="P561" s="68">
        <f t="shared" si="97"/>
        <v>0</v>
      </c>
      <c r="Q561" s="68">
        <f t="shared" si="97"/>
        <v>0</v>
      </c>
      <c r="R561" s="68">
        <f t="shared" si="93"/>
        <v>40.145597269186297</v>
      </c>
      <c r="S561" s="68">
        <f t="shared" si="88"/>
        <v>0</v>
      </c>
      <c r="T561" s="68">
        <f t="shared" si="94"/>
        <v>0</v>
      </c>
      <c r="U561" s="43"/>
    </row>
    <row r="562" spans="1:21" x14ac:dyDescent="0.35">
      <c r="A562" s="63">
        <v>45620.166666665318</v>
      </c>
      <c r="B562" s="70">
        <v>339.1</v>
      </c>
      <c r="C562" s="71">
        <v>7999.3689999999997</v>
      </c>
      <c r="D562" s="66">
        <v>2.742</v>
      </c>
      <c r="E562" s="66">
        <v>64.682000000000002</v>
      </c>
      <c r="F562" s="19">
        <f t="shared" si="89"/>
        <v>336.358</v>
      </c>
      <c r="G562" s="19">
        <f t="shared" si="89"/>
        <v>7934.6869999999999</v>
      </c>
      <c r="H562" s="67">
        <v>0</v>
      </c>
      <c r="I562" s="34">
        <f t="shared" si="90"/>
        <v>336.358</v>
      </c>
      <c r="J562" s="68">
        <f t="shared" si="91"/>
        <v>23.590005291980567</v>
      </c>
      <c r="K562" s="110">
        <v>2.72</v>
      </c>
      <c r="L562" s="68">
        <f t="shared" si="92"/>
        <v>36.388000000000005</v>
      </c>
      <c r="M562" s="68">
        <f t="shared" si="97"/>
        <v>0</v>
      </c>
      <c r="N562" s="68">
        <f t="shared" si="97"/>
        <v>40.145597269186297</v>
      </c>
      <c r="O562" s="68">
        <f t="shared" si="97"/>
        <v>37.993867546882235</v>
      </c>
      <c r="P562" s="68">
        <f t="shared" si="97"/>
        <v>0</v>
      </c>
      <c r="Q562" s="68">
        <f t="shared" si="97"/>
        <v>0</v>
      </c>
      <c r="R562" s="68">
        <f t="shared" si="93"/>
        <v>40.145597269186297</v>
      </c>
      <c r="S562" s="68">
        <f t="shared" si="88"/>
        <v>0</v>
      </c>
      <c r="T562" s="68">
        <f t="shared" si="94"/>
        <v>0</v>
      </c>
      <c r="U562" s="43"/>
    </row>
    <row r="563" spans="1:21" x14ac:dyDescent="0.35">
      <c r="A563" s="63">
        <v>45620.208333331982</v>
      </c>
      <c r="B563" s="70">
        <v>351.09800000000001</v>
      </c>
      <c r="C563" s="71">
        <v>8167.7236280199995</v>
      </c>
      <c r="D563" s="66">
        <v>0</v>
      </c>
      <c r="E563" s="66">
        <v>0</v>
      </c>
      <c r="F563" s="19">
        <f t="shared" si="89"/>
        <v>351.09800000000001</v>
      </c>
      <c r="G563" s="19">
        <f t="shared" si="89"/>
        <v>8167.7236280199995</v>
      </c>
      <c r="H563" s="67">
        <v>0</v>
      </c>
      <c r="I563" s="34">
        <f t="shared" si="90"/>
        <v>351.09800000000001</v>
      </c>
      <c r="J563" s="68">
        <f t="shared" si="91"/>
        <v>23.263372699417253</v>
      </c>
      <c r="K563" s="110">
        <v>2.72</v>
      </c>
      <c r="L563" s="68">
        <f t="shared" si="92"/>
        <v>36.388000000000005</v>
      </c>
      <c r="M563" s="68">
        <f t="shared" si="97"/>
        <v>0</v>
      </c>
      <c r="N563" s="68">
        <f t="shared" si="97"/>
        <v>40.145597269186297</v>
      </c>
      <c r="O563" s="68">
        <f t="shared" si="97"/>
        <v>37.993867546882235</v>
      </c>
      <c r="P563" s="68">
        <f t="shared" si="97"/>
        <v>0</v>
      </c>
      <c r="Q563" s="68">
        <f t="shared" si="97"/>
        <v>0</v>
      </c>
      <c r="R563" s="68">
        <f t="shared" si="93"/>
        <v>40.145597269186297</v>
      </c>
      <c r="S563" s="68">
        <f t="shared" si="88"/>
        <v>0</v>
      </c>
      <c r="T563" s="68">
        <f t="shared" si="94"/>
        <v>0</v>
      </c>
      <c r="U563" s="43"/>
    </row>
    <row r="564" spans="1:21" x14ac:dyDescent="0.35">
      <c r="A564" s="63">
        <v>45620.249999998647</v>
      </c>
      <c r="B564" s="70">
        <v>355.9</v>
      </c>
      <c r="C564" s="71">
        <v>8324.5010000000002</v>
      </c>
      <c r="D564" s="66">
        <v>0</v>
      </c>
      <c r="E564" s="66">
        <v>0</v>
      </c>
      <c r="F564" s="19">
        <f t="shared" si="89"/>
        <v>355.9</v>
      </c>
      <c r="G564" s="19">
        <f t="shared" si="89"/>
        <v>8324.5010000000002</v>
      </c>
      <c r="H564" s="67">
        <v>0</v>
      </c>
      <c r="I564" s="34">
        <f t="shared" si="90"/>
        <v>355.9</v>
      </c>
      <c r="J564" s="68">
        <f t="shared" si="91"/>
        <v>23.39</v>
      </c>
      <c r="K564" s="110">
        <v>2.72</v>
      </c>
      <c r="L564" s="68">
        <f t="shared" si="92"/>
        <v>36.388000000000005</v>
      </c>
      <c r="M564" s="68">
        <f t="shared" si="97"/>
        <v>0</v>
      </c>
      <c r="N564" s="68">
        <f t="shared" si="97"/>
        <v>40.145597269186297</v>
      </c>
      <c r="O564" s="68">
        <f t="shared" si="97"/>
        <v>37.993867546882235</v>
      </c>
      <c r="P564" s="68">
        <f t="shared" si="97"/>
        <v>0</v>
      </c>
      <c r="Q564" s="68">
        <f t="shared" si="97"/>
        <v>0</v>
      </c>
      <c r="R564" s="68">
        <f t="shared" si="93"/>
        <v>40.145597269186297</v>
      </c>
      <c r="S564" s="68">
        <f t="shared" si="88"/>
        <v>0</v>
      </c>
      <c r="T564" s="68">
        <f t="shared" si="94"/>
        <v>0</v>
      </c>
      <c r="U564" s="43"/>
    </row>
    <row r="565" spans="1:21" x14ac:dyDescent="0.35">
      <c r="A565" s="63">
        <v>45620.291666665311</v>
      </c>
      <c r="B565" s="70">
        <v>381</v>
      </c>
      <c r="C565" s="71">
        <v>9364.98</v>
      </c>
      <c r="D565" s="66">
        <v>2.7469999999999999</v>
      </c>
      <c r="E565" s="66">
        <v>67.534000000000006</v>
      </c>
      <c r="F565" s="19">
        <f t="shared" si="89"/>
        <v>378.25299999999999</v>
      </c>
      <c r="G565" s="19">
        <f t="shared" si="89"/>
        <v>9297.4459999999999</v>
      </c>
      <c r="H565" s="67">
        <v>0</v>
      </c>
      <c r="I565" s="34">
        <f t="shared" si="90"/>
        <v>378.25299999999999</v>
      </c>
      <c r="J565" s="68">
        <f t="shared" si="91"/>
        <v>24.579966318839507</v>
      </c>
      <c r="K565" s="110">
        <v>2.72</v>
      </c>
      <c r="L565" s="68">
        <f t="shared" si="92"/>
        <v>36.388000000000005</v>
      </c>
      <c r="M565" s="68">
        <f t="shared" si="97"/>
        <v>0</v>
      </c>
      <c r="N565" s="68">
        <f t="shared" si="97"/>
        <v>40.145597269186297</v>
      </c>
      <c r="O565" s="68">
        <f t="shared" si="97"/>
        <v>37.993867546882235</v>
      </c>
      <c r="P565" s="68">
        <f t="shared" si="97"/>
        <v>0</v>
      </c>
      <c r="Q565" s="68">
        <f t="shared" si="97"/>
        <v>0</v>
      </c>
      <c r="R565" s="68">
        <f t="shared" si="93"/>
        <v>40.145597269186297</v>
      </c>
      <c r="S565" s="68">
        <f t="shared" si="88"/>
        <v>0</v>
      </c>
      <c r="T565" s="68">
        <f t="shared" si="94"/>
        <v>0</v>
      </c>
      <c r="U565" s="43"/>
    </row>
    <row r="566" spans="1:21" x14ac:dyDescent="0.35">
      <c r="A566" s="63">
        <v>45620.333333331975</v>
      </c>
      <c r="B566" s="70">
        <v>395.1</v>
      </c>
      <c r="C566" s="71">
        <v>9885.402</v>
      </c>
      <c r="D566" s="66">
        <v>4.7720000000000002</v>
      </c>
      <c r="E566" s="66">
        <v>119.39700000000001</v>
      </c>
      <c r="F566" s="19">
        <f t="shared" si="89"/>
        <v>390.32800000000003</v>
      </c>
      <c r="G566" s="19">
        <f t="shared" si="89"/>
        <v>9766.0049999999992</v>
      </c>
      <c r="H566" s="67">
        <v>0</v>
      </c>
      <c r="I566" s="34">
        <f t="shared" si="90"/>
        <v>390.32800000000003</v>
      </c>
      <c r="J566" s="68">
        <f t="shared" si="91"/>
        <v>25.019996003361271</v>
      </c>
      <c r="K566" s="110">
        <v>2.72</v>
      </c>
      <c r="L566" s="68">
        <f t="shared" si="92"/>
        <v>36.388000000000005</v>
      </c>
      <c r="M566" s="68">
        <f t="shared" si="97"/>
        <v>0</v>
      </c>
      <c r="N566" s="68">
        <f t="shared" si="97"/>
        <v>40.145597269186297</v>
      </c>
      <c r="O566" s="68">
        <f t="shared" si="97"/>
        <v>37.993867546882235</v>
      </c>
      <c r="P566" s="68">
        <f t="shared" si="97"/>
        <v>0</v>
      </c>
      <c r="Q566" s="68">
        <f t="shared" si="97"/>
        <v>0</v>
      </c>
      <c r="R566" s="68">
        <f t="shared" si="93"/>
        <v>40.145597269186297</v>
      </c>
      <c r="S566" s="68">
        <f t="shared" si="88"/>
        <v>0</v>
      </c>
      <c r="T566" s="68">
        <f t="shared" si="94"/>
        <v>0</v>
      </c>
      <c r="U566" s="43"/>
    </row>
    <row r="567" spans="1:21" x14ac:dyDescent="0.35">
      <c r="A567" s="63">
        <v>45620.374999998639</v>
      </c>
      <c r="B567" s="70">
        <v>406.96200000000005</v>
      </c>
      <c r="C567" s="71">
        <v>9768.0222303400005</v>
      </c>
      <c r="D567" s="66">
        <v>0</v>
      </c>
      <c r="E567" s="66">
        <v>0</v>
      </c>
      <c r="F567" s="19">
        <f t="shared" si="89"/>
        <v>406.96200000000005</v>
      </c>
      <c r="G567" s="19">
        <f t="shared" si="89"/>
        <v>9768.0222303400005</v>
      </c>
      <c r="H567" s="67">
        <v>0</v>
      </c>
      <c r="I567" s="34">
        <f t="shared" si="90"/>
        <v>406.96200000000005</v>
      </c>
      <c r="J567" s="68">
        <f t="shared" si="91"/>
        <v>24.002295620573911</v>
      </c>
      <c r="K567" s="110">
        <v>2.72</v>
      </c>
      <c r="L567" s="68">
        <f t="shared" si="92"/>
        <v>36.388000000000005</v>
      </c>
      <c r="M567" s="68">
        <f t="shared" si="97"/>
        <v>0</v>
      </c>
      <c r="N567" s="68">
        <f t="shared" si="97"/>
        <v>40.145597269186297</v>
      </c>
      <c r="O567" s="68">
        <f t="shared" si="97"/>
        <v>37.993867546882235</v>
      </c>
      <c r="P567" s="68">
        <f t="shared" si="97"/>
        <v>0</v>
      </c>
      <c r="Q567" s="68">
        <f t="shared" si="97"/>
        <v>0</v>
      </c>
      <c r="R567" s="68">
        <f t="shared" si="93"/>
        <v>40.145597269186297</v>
      </c>
      <c r="S567" s="68">
        <f t="shared" si="88"/>
        <v>0</v>
      </c>
      <c r="T567" s="68">
        <f t="shared" si="94"/>
        <v>0</v>
      </c>
      <c r="U567" s="43"/>
    </row>
    <row r="568" spans="1:21" x14ac:dyDescent="0.35">
      <c r="A568" s="63">
        <v>45620.416666665304</v>
      </c>
      <c r="B568" s="70">
        <v>398.6</v>
      </c>
      <c r="C568" s="71">
        <v>9558.4279999999999</v>
      </c>
      <c r="D568" s="66">
        <v>0</v>
      </c>
      <c r="E568" s="66">
        <v>0</v>
      </c>
      <c r="F568" s="19">
        <f t="shared" si="89"/>
        <v>398.6</v>
      </c>
      <c r="G568" s="19">
        <f t="shared" si="89"/>
        <v>9558.4279999999999</v>
      </c>
      <c r="H568" s="67">
        <v>0</v>
      </c>
      <c r="I568" s="34">
        <f t="shared" si="90"/>
        <v>398.6</v>
      </c>
      <c r="J568" s="68">
        <f t="shared" si="91"/>
        <v>23.979999999999997</v>
      </c>
      <c r="K568" s="110">
        <v>2.72</v>
      </c>
      <c r="L568" s="68">
        <f t="shared" si="92"/>
        <v>36.388000000000005</v>
      </c>
      <c r="M568" s="68">
        <f t="shared" ref="M568:Q583" si="98">M567</f>
        <v>0</v>
      </c>
      <c r="N568" s="68">
        <f t="shared" si="98"/>
        <v>40.145597269186297</v>
      </c>
      <c r="O568" s="68">
        <f t="shared" si="98"/>
        <v>37.993867546882235</v>
      </c>
      <c r="P568" s="68">
        <f t="shared" si="98"/>
        <v>0</v>
      </c>
      <c r="Q568" s="68">
        <f t="shared" si="98"/>
        <v>0</v>
      </c>
      <c r="R568" s="68">
        <f t="shared" si="93"/>
        <v>40.145597269186297</v>
      </c>
      <c r="S568" s="68">
        <f t="shared" si="88"/>
        <v>0</v>
      </c>
      <c r="T568" s="68">
        <f t="shared" si="94"/>
        <v>0</v>
      </c>
      <c r="U568" s="43"/>
    </row>
    <row r="569" spans="1:21" x14ac:dyDescent="0.35">
      <c r="A569" s="63">
        <v>45620.458333331968</v>
      </c>
      <c r="B569" s="70">
        <v>358.8</v>
      </c>
      <c r="C569" s="71">
        <v>8417.4480000000003</v>
      </c>
      <c r="D569" s="66">
        <v>0</v>
      </c>
      <c r="E569" s="66">
        <v>0</v>
      </c>
      <c r="F569" s="19">
        <f t="shared" si="89"/>
        <v>358.8</v>
      </c>
      <c r="G569" s="19">
        <f t="shared" si="89"/>
        <v>8417.4480000000003</v>
      </c>
      <c r="H569" s="67">
        <v>0</v>
      </c>
      <c r="I569" s="34">
        <f t="shared" si="90"/>
        <v>358.8</v>
      </c>
      <c r="J569" s="68">
        <f t="shared" si="91"/>
        <v>23.46</v>
      </c>
      <c r="K569" s="110">
        <v>2.72</v>
      </c>
      <c r="L569" s="68">
        <f t="shared" si="92"/>
        <v>36.388000000000005</v>
      </c>
      <c r="M569" s="68">
        <f t="shared" si="98"/>
        <v>0</v>
      </c>
      <c r="N569" s="68">
        <f t="shared" si="98"/>
        <v>40.145597269186297</v>
      </c>
      <c r="O569" s="68">
        <f t="shared" si="98"/>
        <v>37.993867546882235</v>
      </c>
      <c r="P569" s="68">
        <f t="shared" si="98"/>
        <v>0</v>
      </c>
      <c r="Q569" s="68">
        <f t="shared" si="98"/>
        <v>0</v>
      </c>
      <c r="R569" s="68">
        <f t="shared" si="93"/>
        <v>40.145597269186297</v>
      </c>
      <c r="S569" s="68">
        <f t="shared" si="88"/>
        <v>0</v>
      </c>
      <c r="T569" s="68">
        <f t="shared" si="94"/>
        <v>0</v>
      </c>
      <c r="U569" s="43"/>
    </row>
    <row r="570" spans="1:21" x14ac:dyDescent="0.35">
      <c r="A570" s="63">
        <v>45620.499999998632</v>
      </c>
      <c r="B570" s="70">
        <v>343.1</v>
      </c>
      <c r="C570" s="71">
        <v>7754.06</v>
      </c>
      <c r="D570" s="66">
        <v>26.917999999999999</v>
      </c>
      <c r="E570" s="66">
        <v>608.34699999999998</v>
      </c>
      <c r="F570" s="19">
        <f t="shared" si="89"/>
        <v>316.18200000000002</v>
      </c>
      <c r="G570" s="19">
        <f t="shared" si="89"/>
        <v>7145.7130000000006</v>
      </c>
      <c r="H570" s="67">
        <v>0</v>
      </c>
      <c r="I570" s="34">
        <f t="shared" si="90"/>
        <v>316.18200000000002</v>
      </c>
      <c r="J570" s="68">
        <f t="shared" si="91"/>
        <v>22.599999367452924</v>
      </c>
      <c r="K570" s="110">
        <v>2.72</v>
      </c>
      <c r="L570" s="68">
        <f t="shared" si="92"/>
        <v>36.388000000000005</v>
      </c>
      <c r="M570" s="68">
        <f t="shared" si="98"/>
        <v>0</v>
      </c>
      <c r="N570" s="68">
        <f t="shared" si="98"/>
        <v>40.145597269186297</v>
      </c>
      <c r="O570" s="68">
        <f t="shared" si="98"/>
        <v>37.993867546882235</v>
      </c>
      <c r="P570" s="68">
        <f t="shared" si="98"/>
        <v>0</v>
      </c>
      <c r="Q570" s="68">
        <f t="shared" si="98"/>
        <v>0</v>
      </c>
      <c r="R570" s="68">
        <f t="shared" si="93"/>
        <v>40.145597269186297</v>
      </c>
      <c r="S570" s="68">
        <f t="shared" si="88"/>
        <v>0</v>
      </c>
      <c r="T570" s="68">
        <f t="shared" si="94"/>
        <v>0</v>
      </c>
      <c r="U570" s="43"/>
    </row>
    <row r="571" spans="1:21" x14ac:dyDescent="0.35">
      <c r="A571" s="63">
        <v>45620.541666665296</v>
      </c>
      <c r="B571" s="70">
        <v>305.60000000000002</v>
      </c>
      <c r="C571" s="71">
        <v>6845.44</v>
      </c>
      <c r="D571" s="66">
        <v>15.698</v>
      </c>
      <c r="E571" s="66">
        <v>351.63499999999999</v>
      </c>
      <c r="F571" s="19">
        <f t="shared" si="89"/>
        <v>289.90200000000004</v>
      </c>
      <c r="G571" s="19">
        <f t="shared" si="89"/>
        <v>6493.8049999999994</v>
      </c>
      <c r="H571" s="67">
        <v>0</v>
      </c>
      <c r="I571" s="34">
        <f t="shared" si="90"/>
        <v>289.90200000000004</v>
      </c>
      <c r="J571" s="68">
        <f t="shared" si="91"/>
        <v>22.400000689888302</v>
      </c>
      <c r="K571" s="110">
        <v>2.72</v>
      </c>
      <c r="L571" s="68">
        <f t="shared" si="92"/>
        <v>36.388000000000005</v>
      </c>
      <c r="M571" s="68">
        <f t="shared" si="98"/>
        <v>0</v>
      </c>
      <c r="N571" s="68">
        <f t="shared" si="98"/>
        <v>40.145597269186297</v>
      </c>
      <c r="O571" s="68">
        <f t="shared" si="98"/>
        <v>37.993867546882235</v>
      </c>
      <c r="P571" s="68">
        <f t="shared" si="98"/>
        <v>0</v>
      </c>
      <c r="Q571" s="68">
        <f t="shared" si="98"/>
        <v>0</v>
      </c>
      <c r="R571" s="68">
        <f t="shared" si="93"/>
        <v>40.145597269186297</v>
      </c>
      <c r="S571" s="68">
        <f t="shared" si="88"/>
        <v>0</v>
      </c>
      <c r="T571" s="68">
        <f t="shared" si="94"/>
        <v>0</v>
      </c>
      <c r="U571" s="43"/>
    </row>
    <row r="572" spans="1:21" x14ac:dyDescent="0.35">
      <c r="A572" s="63">
        <v>45620.583333331961</v>
      </c>
      <c r="B572" s="70">
        <v>293.5</v>
      </c>
      <c r="C572" s="71">
        <v>6539.18</v>
      </c>
      <c r="D572" s="66">
        <v>17.795000000000002</v>
      </c>
      <c r="E572" s="66">
        <v>396.47300000000001</v>
      </c>
      <c r="F572" s="19">
        <f t="shared" si="89"/>
        <v>275.70499999999998</v>
      </c>
      <c r="G572" s="19">
        <f t="shared" si="89"/>
        <v>6142.7070000000003</v>
      </c>
      <c r="H572" s="67">
        <v>0</v>
      </c>
      <c r="I572" s="34">
        <f t="shared" si="90"/>
        <v>275.70499999999998</v>
      </c>
      <c r="J572" s="68">
        <f t="shared" si="91"/>
        <v>22.279998549173939</v>
      </c>
      <c r="K572" s="110">
        <v>2.72</v>
      </c>
      <c r="L572" s="68">
        <f t="shared" si="92"/>
        <v>36.388000000000005</v>
      </c>
      <c r="M572" s="68">
        <f t="shared" si="98"/>
        <v>0</v>
      </c>
      <c r="N572" s="68">
        <f t="shared" si="98"/>
        <v>40.145597269186297</v>
      </c>
      <c r="O572" s="68">
        <f t="shared" si="98"/>
        <v>37.993867546882235</v>
      </c>
      <c r="P572" s="68">
        <f t="shared" si="98"/>
        <v>0</v>
      </c>
      <c r="Q572" s="68">
        <f t="shared" si="98"/>
        <v>0</v>
      </c>
      <c r="R572" s="68">
        <f t="shared" si="93"/>
        <v>40.145597269186297</v>
      </c>
      <c r="S572" s="68">
        <f t="shared" si="88"/>
        <v>0</v>
      </c>
      <c r="T572" s="68">
        <f t="shared" si="94"/>
        <v>0</v>
      </c>
      <c r="U572" s="43"/>
    </row>
    <row r="573" spans="1:21" x14ac:dyDescent="0.35">
      <c r="A573" s="63">
        <v>45620.624999998625</v>
      </c>
      <c r="B573" s="70">
        <v>280.39999999999998</v>
      </c>
      <c r="C573" s="71">
        <v>6182.82</v>
      </c>
      <c r="D573" s="66">
        <v>16.225000000000001</v>
      </c>
      <c r="E573" s="66">
        <v>357.77199999999999</v>
      </c>
      <c r="F573" s="19">
        <f t="shared" si="89"/>
        <v>264.17499999999995</v>
      </c>
      <c r="G573" s="19">
        <f t="shared" si="89"/>
        <v>5825.0479999999998</v>
      </c>
      <c r="H573" s="67">
        <v>0</v>
      </c>
      <c r="I573" s="34">
        <f t="shared" si="90"/>
        <v>264.17499999999995</v>
      </c>
      <c r="J573" s="68">
        <f t="shared" si="91"/>
        <v>22.049959307277376</v>
      </c>
      <c r="K573" s="110">
        <v>2.72</v>
      </c>
      <c r="L573" s="68">
        <f t="shared" si="92"/>
        <v>36.388000000000005</v>
      </c>
      <c r="M573" s="68">
        <f t="shared" si="98"/>
        <v>0</v>
      </c>
      <c r="N573" s="68">
        <f t="shared" si="98"/>
        <v>40.145597269186297</v>
      </c>
      <c r="O573" s="68">
        <f t="shared" si="98"/>
        <v>37.993867546882235</v>
      </c>
      <c r="P573" s="68">
        <f t="shared" si="98"/>
        <v>0</v>
      </c>
      <c r="Q573" s="68">
        <f t="shared" si="98"/>
        <v>0</v>
      </c>
      <c r="R573" s="68">
        <f t="shared" si="93"/>
        <v>40.145597269186297</v>
      </c>
      <c r="S573" s="68">
        <f t="shared" si="88"/>
        <v>0</v>
      </c>
      <c r="T573" s="68">
        <f t="shared" si="94"/>
        <v>0</v>
      </c>
      <c r="U573" s="43"/>
    </row>
    <row r="574" spans="1:21" x14ac:dyDescent="0.35">
      <c r="A574" s="63">
        <v>45620.666666665289</v>
      </c>
      <c r="B574" s="70">
        <v>263.69200000000001</v>
      </c>
      <c r="C574" s="71">
        <v>6701.2832475200003</v>
      </c>
      <c r="D574" s="66">
        <v>0</v>
      </c>
      <c r="E574" s="66">
        <v>0</v>
      </c>
      <c r="F574" s="19">
        <f t="shared" si="89"/>
        <v>263.69200000000001</v>
      </c>
      <c r="G574" s="19">
        <f t="shared" si="89"/>
        <v>6701.2832475200003</v>
      </c>
      <c r="H574" s="67">
        <v>0</v>
      </c>
      <c r="I574" s="34">
        <f t="shared" si="90"/>
        <v>263.69200000000001</v>
      </c>
      <c r="J574" s="68">
        <f t="shared" si="91"/>
        <v>25.413297511945757</v>
      </c>
      <c r="K574" s="110">
        <v>2.72</v>
      </c>
      <c r="L574" s="68">
        <f t="shared" si="92"/>
        <v>36.388000000000005</v>
      </c>
      <c r="M574" s="68">
        <f t="shared" si="98"/>
        <v>0</v>
      </c>
      <c r="N574" s="68">
        <f t="shared" si="98"/>
        <v>40.145597269186297</v>
      </c>
      <c r="O574" s="68">
        <f t="shared" si="98"/>
        <v>37.993867546882235</v>
      </c>
      <c r="P574" s="68">
        <f t="shared" si="98"/>
        <v>0</v>
      </c>
      <c r="Q574" s="68">
        <f t="shared" si="98"/>
        <v>0</v>
      </c>
      <c r="R574" s="68">
        <f t="shared" si="93"/>
        <v>40.145597269186297</v>
      </c>
      <c r="S574" s="68">
        <f t="shared" si="88"/>
        <v>0</v>
      </c>
      <c r="T574" s="68">
        <f t="shared" si="94"/>
        <v>0</v>
      </c>
      <c r="U574" s="43"/>
    </row>
    <row r="575" spans="1:21" x14ac:dyDescent="0.35">
      <c r="A575" s="63">
        <v>45620.708333331953</v>
      </c>
      <c r="B575" s="70">
        <v>259.78300000000002</v>
      </c>
      <c r="C575" s="71">
        <v>10175.09910059</v>
      </c>
      <c r="D575" s="66">
        <v>0</v>
      </c>
      <c r="E575" s="66">
        <v>0</v>
      </c>
      <c r="F575" s="19">
        <f t="shared" si="89"/>
        <v>259.78300000000002</v>
      </c>
      <c r="G575" s="19">
        <f t="shared" si="89"/>
        <v>10175.09910059</v>
      </c>
      <c r="H575" s="67">
        <v>0</v>
      </c>
      <c r="I575" s="34">
        <f t="shared" si="90"/>
        <v>259.78300000000002</v>
      </c>
      <c r="J575" s="68">
        <f t="shared" si="91"/>
        <v>39.167686494458835</v>
      </c>
      <c r="K575" s="110">
        <v>2.72</v>
      </c>
      <c r="L575" s="68">
        <f t="shared" si="92"/>
        <v>36.388000000000005</v>
      </c>
      <c r="M575" s="68">
        <f t="shared" si="98"/>
        <v>0</v>
      </c>
      <c r="N575" s="68">
        <f t="shared" si="98"/>
        <v>40.145597269186297</v>
      </c>
      <c r="O575" s="68">
        <f t="shared" si="98"/>
        <v>37.993867546882235</v>
      </c>
      <c r="P575" s="68">
        <f t="shared" si="98"/>
        <v>0</v>
      </c>
      <c r="Q575" s="68">
        <f t="shared" si="98"/>
        <v>0</v>
      </c>
      <c r="R575" s="68">
        <f t="shared" si="93"/>
        <v>40.145597269186297</v>
      </c>
      <c r="S575" s="68">
        <f t="shared" si="88"/>
        <v>0</v>
      </c>
      <c r="T575" s="68">
        <f t="shared" si="94"/>
        <v>0</v>
      </c>
      <c r="U575" s="43"/>
    </row>
    <row r="576" spans="1:21" x14ac:dyDescent="0.35">
      <c r="A576" s="63">
        <v>45620.749999998618</v>
      </c>
      <c r="B576" s="70">
        <v>270.39100000000002</v>
      </c>
      <c r="C576" s="71">
        <v>11361.531657240001</v>
      </c>
      <c r="D576" s="66">
        <v>0</v>
      </c>
      <c r="E576" s="66">
        <v>0</v>
      </c>
      <c r="F576" s="19">
        <f t="shared" si="89"/>
        <v>270.39100000000002</v>
      </c>
      <c r="G576" s="19">
        <f t="shared" si="89"/>
        <v>11361.531657240001</v>
      </c>
      <c r="H576" s="67">
        <v>0</v>
      </c>
      <c r="I576" s="34">
        <f t="shared" si="90"/>
        <v>270.39100000000002</v>
      </c>
      <c r="J576" s="68">
        <f t="shared" si="91"/>
        <v>42.018897290368393</v>
      </c>
      <c r="K576" s="110">
        <v>2.72</v>
      </c>
      <c r="L576" s="68">
        <f t="shared" si="92"/>
        <v>36.388000000000005</v>
      </c>
      <c r="M576" s="68">
        <f t="shared" si="98"/>
        <v>0</v>
      </c>
      <c r="N576" s="68">
        <f t="shared" si="98"/>
        <v>40.145597269186297</v>
      </c>
      <c r="O576" s="68">
        <f t="shared" si="98"/>
        <v>37.993867546882235</v>
      </c>
      <c r="P576" s="68">
        <f t="shared" si="98"/>
        <v>0</v>
      </c>
      <c r="Q576" s="68">
        <f t="shared" si="98"/>
        <v>0</v>
      </c>
      <c r="R576" s="68">
        <f t="shared" si="93"/>
        <v>40.145597269186297</v>
      </c>
      <c r="S576" s="68">
        <f t="shared" si="88"/>
        <v>1.8733000211820965</v>
      </c>
      <c r="T576" s="68">
        <f t="shared" si="94"/>
        <v>506.52346602744831</v>
      </c>
      <c r="U576" s="43"/>
    </row>
    <row r="577" spans="1:21" x14ac:dyDescent="0.35">
      <c r="A577" s="63">
        <v>45620.791666665282</v>
      </c>
      <c r="B577" s="70">
        <v>307.21199999999999</v>
      </c>
      <c r="C577" s="71">
        <v>10012.682767959999</v>
      </c>
      <c r="D577" s="66">
        <v>0</v>
      </c>
      <c r="E577" s="66">
        <v>0</v>
      </c>
      <c r="F577" s="19">
        <f t="shared" si="89"/>
        <v>307.21199999999999</v>
      </c>
      <c r="G577" s="19">
        <f t="shared" si="89"/>
        <v>10012.682767959999</v>
      </c>
      <c r="H577" s="67">
        <v>0</v>
      </c>
      <c r="I577" s="34">
        <f t="shared" si="90"/>
        <v>307.21199999999999</v>
      </c>
      <c r="J577" s="68">
        <f t="shared" si="91"/>
        <v>32.5920952565655</v>
      </c>
      <c r="K577" s="110">
        <v>2.72</v>
      </c>
      <c r="L577" s="68">
        <f t="shared" si="92"/>
        <v>36.388000000000005</v>
      </c>
      <c r="M577" s="68">
        <f t="shared" si="98"/>
        <v>0</v>
      </c>
      <c r="N577" s="68">
        <f t="shared" si="98"/>
        <v>40.145597269186297</v>
      </c>
      <c r="O577" s="68">
        <f t="shared" si="98"/>
        <v>37.993867546882235</v>
      </c>
      <c r="P577" s="68">
        <f t="shared" si="98"/>
        <v>0</v>
      </c>
      <c r="Q577" s="68">
        <f t="shared" si="98"/>
        <v>0</v>
      </c>
      <c r="R577" s="68">
        <f t="shared" si="93"/>
        <v>40.145597269186297</v>
      </c>
      <c r="S577" s="68">
        <f t="shared" si="88"/>
        <v>0</v>
      </c>
      <c r="T577" s="68">
        <f t="shared" si="94"/>
        <v>0</v>
      </c>
      <c r="U577" s="43"/>
    </row>
    <row r="578" spans="1:21" x14ac:dyDescent="0.35">
      <c r="A578" s="63">
        <v>45620.833333331946</v>
      </c>
      <c r="B578" s="70">
        <v>324.91700000000003</v>
      </c>
      <c r="C578" s="71">
        <v>10302.519556129999</v>
      </c>
      <c r="D578" s="66">
        <v>0</v>
      </c>
      <c r="E578" s="66">
        <v>0</v>
      </c>
      <c r="F578" s="19">
        <f t="shared" si="89"/>
        <v>324.91700000000003</v>
      </c>
      <c r="G578" s="19">
        <f t="shared" si="89"/>
        <v>10302.519556129999</v>
      </c>
      <c r="H578" s="67">
        <v>0</v>
      </c>
      <c r="I578" s="34">
        <f t="shared" si="90"/>
        <v>324.91700000000003</v>
      </c>
      <c r="J578" s="68">
        <f t="shared" si="91"/>
        <v>31.7081579484299</v>
      </c>
      <c r="K578" s="110">
        <v>2.72</v>
      </c>
      <c r="L578" s="68">
        <f t="shared" si="92"/>
        <v>36.388000000000005</v>
      </c>
      <c r="M578" s="68">
        <f t="shared" si="98"/>
        <v>0</v>
      </c>
      <c r="N578" s="68">
        <f t="shared" si="98"/>
        <v>40.145597269186297</v>
      </c>
      <c r="O578" s="68">
        <f t="shared" si="98"/>
        <v>37.993867546882235</v>
      </c>
      <c r="P578" s="68">
        <f t="shared" si="98"/>
        <v>0</v>
      </c>
      <c r="Q578" s="68">
        <f t="shared" si="98"/>
        <v>0</v>
      </c>
      <c r="R578" s="68">
        <f t="shared" si="93"/>
        <v>40.145597269186297</v>
      </c>
      <c r="S578" s="68">
        <f t="shared" si="88"/>
        <v>0</v>
      </c>
      <c r="T578" s="68">
        <f t="shared" si="94"/>
        <v>0</v>
      </c>
      <c r="U578" s="43"/>
    </row>
    <row r="579" spans="1:21" x14ac:dyDescent="0.35">
      <c r="A579" s="63">
        <v>45620.87499999861</v>
      </c>
      <c r="B579" s="70">
        <v>338.16300000000001</v>
      </c>
      <c r="C579" s="71">
        <v>10955.12465697</v>
      </c>
      <c r="D579" s="66">
        <v>0</v>
      </c>
      <c r="E579" s="66">
        <v>0</v>
      </c>
      <c r="F579" s="19">
        <f t="shared" si="89"/>
        <v>338.16300000000001</v>
      </c>
      <c r="G579" s="19">
        <f t="shared" si="89"/>
        <v>10955.12465697</v>
      </c>
      <c r="H579" s="67">
        <v>0</v>
      </c>
      <c r="I579" s="34">
        <f t="shared" si="90"/>
        <v>338.16300000000001</v>
      </c>
      <c r="J579" s="68">
        <f t="shared" si="91"/>
        <v>32.39598849362585</v>
      </c>
      <c r="K579" s="110">
        <v>2.72</v>
      </c>
      <c r="L579" s="68">
        <f t="shared" si="92"/>
        <v>36.388000000000005</v>
      </c>
      <c r="M579" s="68">
        <f t="shared" si="98"/>
        <v>0</v>
      </c>
      <c r="N579" s="68">
        <f t="shared" si="98"/>
        <v>40.145597269186297</v>
      </c>
      <c r="O579" s="68">
        <f t="shared" si="98"/>
        <v>37.993867546882235</v>
      </c>
      <c r="P579" s="68">
        <f t="shared" si="98"/>
        <v>0</v>
      </c>
      <c r="Q579" s="68">
        <f t="shared" si="98"/>
        <v>0</v>
      </c>
      <c r="R579" s="68">
        <f t="shared" si="93"/>
        <v>40.145597269186297</v>
      </c>
      <c r="S579" s="68">
        <f t="shared" si="88"/>
        <v>0</v>
      </c>
      <c r="T579" s="68">
        <f t="shared" si="94"/>
        <v>0</v>
      </c>
      <c r="U579" s="43"/>
    </row>
    <row r="580" spans="1:21" x14ac:dyDescent="0.35">
      <c r="A580" s="63">
        <v>45620.916666665275</v>
      </c>
      <c r="B580" s="70">
        <v>340.596</v>
      </c>
      <c r="C580" s="71">
        <v>9714.9406999599996</v>
      </c>
      <c r="D580" s="66">
        <v>0</v>
      </c>
      <c r="E580" s="66">
        <v>0</v>
      </c>
      <c r="F580" s="19">
        <f t="shared" si="89"/>
        <v>340.596</v>
      </c>
      <c r="G580" s="19">
        <f t="shared" si="89"/>
        <v>9714.9406999599996</v>
      </c>
      <c r="H580" s="67">
        <v>0</v>
      </c>
      <c r="I580" s="34">
        <f t="shared" si="90"/>
        <v>340.596</v>
      </c>
      <c r="J580" s="68">
        <f t="shared" si="91"/>
        <v>28.523355235998071</v>
      </c>
      <c r="K580" s="110">
        <v>2.72</v>
      </c>
      <c r="L580" s="68">
        <f t="shared" si="92"/>
        <v>36.388000000000005</v>
      </c>
      <c r="M580" s="68">
        <f t="shared" si="98"/>
        <v>0</v>
      </c>
      <c r="N580" s="68">
        <f t="shared" si="98"/>
        <v>40.145597269186297</v>
      </c>
      <c r="O580" s="68">
        <f t="shared" si="98"/>
        <v>37.993867546882235</v>
      </c>
      <c r="P580" s="68">
        <f t="shared" si="98"/>
        <v>0</v>
      </c>
      <c r="Q580" s="68">
        <f t="shared" si="98"/>
        <v>0</v>
      </c>
      <c r="R580" s="68">
        <f t="shared" si="93"/>
        <v>40.145597269186297</v>
      </c>
      <c r="S580" s="68">
        <f t="shared" si="88"/>
        <v>0</v>
      </c>
      <c r="T580" s="68">
        <f t="shared" si="94"/>
        <v>0</v>
      </c>
      <c r="U580" s="43"/>
    </row>
    <row r="581" spans="1:21" x14ac:dyDescent="0.35">
      <c r="A581" s="63">
        <v>45620.958333331939</v>
      </c>
      <c r="B581" s="70">
        <v>356.55999999999995</v>
      </c>
      <c r="C581" s="71">
        <v>9001.4413869</v>
      </c>
      <c r="D581" s="66">
        <v>0</v>
      </c>
      <c r="E581" s="66">
        <v>0</v>
      </c>
      <c r="F581" s="19">
        <f t="shared" si="89"/>
        <v>356.55999999999995</v>
      </c>
      <c r="G581" s="19">
        <f t="shared" si="89"/>
        <v>9001.4413869</v>
      </c>
      <c r="H581" s="67">
        <v>0</v>
      </c>
      <c r="I581" s="34">
        <f t="shared" si="90"/>
        <v>356.55999999999995</v>
      </c>
      <c r="J581" s="68">
        <f t="shared" si="91"/>
        <v>25.245236108649319</v>
      </c>
      <c r="K581" s="110">
        <v>2.72</v>
      </c>
      <c r="L581" s="68">
        <f t="shared" si="92"/>
        <v>36.388000000000005</v>
      </c>
      <c r="M581" s="68">
        <f t="shared" si="98"/>
        <v>0</v>
      </c>
      <c r="N581" s="68">
        <f t="shared" si="98"/>
        <v>40.145597269186297</v>
      </c>
      <c r="O581" s="68">
        <f t="shared" si="98"/>
        <v>37.993867546882235</v>
      </c>
      <c r="P581" s="68">
        <f t="shared" si="98"/>
        <v>0</v>
      </c>
      <c r="Q581" s="68">
        <f t="shared" si="98"/>
        <v>0</v>
      </c>
      <c r="R581" s="68">
        <f t="shared" si="93"/>
        <v>40.145597269186297</v>
      </c>
      <c r="S581" s="68">
        <f t="shared" si="88"/>
        <v>0</v>
      </c>
      <c r="T581" s="68">
        <f t="shared" si="94"/>
        <v>0</v>
      </c>
      <c r="U581" s="43"/>
    </row>
    <row r="582" spans="1:21" x14ac:dyDescent="0.35">
      <c r="A582" s="63">
        <v>45620.999999998603</v>
      </c>
      <c r="B582" s="70">
        <v>350.99900000000002</v>
      </c>
      <c r="C582" s="71">
        <v>8376.7218835000003</v>
      </c>
      <c r="D582" s="66">
        <v>0</v>
      </c>
      <c r="E582" s="66">
        <v>0</v>
      </c>
      <c r="F582" s="19">
        <f t="shared" si="89"/>
        <v>350.99900000000002</v>
      </c>
      <c r="G582" s="19">
        <f t="shared" si="89"/>
        <v>8376.7218835000003</v>
      </c>
      <c r="H582" s="67">
        <v>0</v>
      </c>
      <c r="I582" s="34">
        <f t="shared" si="90"/>
        <v>350.99900000000002</v>
      </c>
      <c r="J582" s="68">
        <f t="shared" si="91"/>
        <v>23.865372503910265</v>
      </c>
      <c r="K582" s="110">
        <v>2.72</v>
      </c>
      <c r="L582" s="68">
        <f t="shared" si="92"/>
        <v>36.388000000000005</v>
      </c>
      <c r="M582" s="68">
        <f t="shared" si="98"/>
        <v>0</v>
      </c>
      <c r="N582" s="68">
        <f t="shared" si="98"/>
        <v>40.145597269186297</v>
      </c>
      <c r="O582" s="68">
        <f t="shared" si="98"/>
        <v>37.993867546882235</v>
      </c>
      <c r="P582" s="68">
        <f t="shared" si="98"/>
        <v>0</v>
      </c>
      <c r="Q582" s="68">
        <f t="shared" si="98"/>
        <v>0</v>
      </c>
      <c r="R582" s="68">
        <f t="shared" si="93"/>
        <v>40.145597269186297</v>
      </c>
      <c r="S582" s="68">
        <f t="shared" ref="S582:S645" si="99">IF(J582&gt;R582,J582-R582,0)</f>
        <v>0</v>
      </c>
      <c r="T582" s="68">
        <f t="shared" si="94"/>
        <v>0</v>
      </c>
      <c r="U582" s="43"/>
    </row>
    <row r="583" spans="1:21" x14ac:dyDescent="0.35">
      <c r="A583" s="63">
        <v>45621.041666665267</v>
      </c>
      <c r="B583" s="64">
        <v>350.71800000000002</v>
      </c>
      <c r="C583" s="65">
        <v>7889.5912070200002</v>
      </c>
      <c r="D583" s="66">
        <v>0</v>
      </c>
      <c r="E583" s="66">
        <v>0</v>
      </c>
      <c r="F583" s="19">
        <f t="shared" ref="F583:G646" si="100">B583-D583</f>
        <v>350.71800000000002</v>
      </c>
      <c r="G583" s="19">
        <f t="shared" si="100"/>
        <v>7889.5912070200002</v>
      </c>
      <c r="H583" s="67">
        <v>0</v>
      </c>
      <c r="I583" s="34">
        <f t="shared" ref="I583:I646" si="101">F583-H583</f>
        <v>350.71800000000002</v>
      </c>
      <c r="J583" s="68">
        <f t="shared" ref="J583:J646" si="102">IF(F583&gt;0,G583/F583,0)</f>
        <v>22.495541167034482</v>
      </c>
      <c r="K583" s="110">
        <v>2.72</v>
      </c>
      <c r="L583" s="68">
        <f t="shared" ref="L583:L646" si="103">IF(AND(MONTH($A$2)&gt;5,MONTH($A$2)&lt;9),(K583*10800)/1000,(K583*10400)/1000)+8.1</f>
        <v>36.388000000000005</v>
      </c>
      <c r="M583" s="68">
        <f t="shared" si="98"/>
        <v>0</v>
      </c>
      <c r="N583" s="68">
        <f t="shared" si="98"/>
        <v>40.145597269186297</v>
      </c>
      <c r="O583" s="68">
        <f t="shared" si="98"/>
        <v>37.993867546882235</v>
      </c>
      <c r="P583" s="68">
        <f t="shared" si="98"/>
        <v>0</v>
      </c>
      <c r="Q583" s="68">
        <f t="shared" si="98"/>
        <v>0</v>
      </c>
      <c r="R583" s="68">
        <f t="shared" ref="R583:R646" si="104">MAX(L583:Q583)</f>
        <v>40.145597269186297</v>
      </c>
      <c r="S583" s="68">
        <f t="shared" si="99"/>
        <v>0</v>
      </c>
      <c r="T583" s="68">
        <f t="shared" ref="T583:T646" si="105">IF(S583&lt;&gt;" ",S583*I583,0)</f>
        <v>0</v>
      </c>
      <c r="U583" s="43"/>
    </row>
    <row r="584" spans="1:21" x14ac:dyDescent="0.35">
      <c r="A584" s="63">
        <v>45621.083333331931</v>
      </c>
      <c r="B584" s="70">
        <v>358.46400000000006</v>
      </c>
      <c r="C584" s="71">
        <v>8129.3806656000006</v>
      </c>
      <c r="D584" s="66">
        <v>0</v>
      </c>
      <c r="E584" s="66">
        <v>0</v>
      </c>
      <c r="F584" s="19">
        <f t="shared" si="100"/>
        <v>358.46400000000006</v>
      </c>
      <c r="G584" s="19">
        <f t="shared" si="100"/>
        <v>8129.3806656000006</v>
      </c>
      <c r="H584" s="67">
        <v>0</v>
      </c>
      <c r="I584" s="34">
        <f t="shared" si="101"/>
        <v>358.46400000000006</v>
      </c>
      <c r="J584" s="68">
        <f t="shared" si="102"/>
        <v>22.67837402249598</v>
      </c>
      <c r="K584" s="110">
        <v>2.72</v>
      </c>
      <c r="L584" s="68">
        <f t="shared" si="103"/>
        <v>36.388000000000005</v>
      </c>
      <c r="M584" s="68">
        <f t="shared" ref="M584:Q599" si="106">M583</f>
        <v>0</v>
      </c>
      <c r="N584" s="68">
        <f t="shared" si="106"/>
        <v>40.145597269186297</v>
      </c>
      <c r="O584" s="68">
        <f t="shared" si="106"/>
        <v>37.993867546882235</v>
      </c>
      <c r="P584" s="68">
        <f t="shared" si="106"/>
        <v>0</v>
      </c>
      <c r="Q584" s="68">
        <f t="shared" si="106"/>
        <v>0</v>
      </c>
      <c r="R584" s="68">
        <f t="shared" si="104"/>
        <v>40.145597269186297</v>
      </c>
      <c r="S584" s="68">
        <f t="shared" si="99"/>
        <v>0</v>
      </c>
      <c r="T584" s="68">
        <f t="shared" si="105"/>
        <v>0</v>
      </c>
      <c r="U584" s="43"/>
    </row>
    <row r="585" spans="1:21" x14ac:dyDescent="0.35">
      <c r="A585" s="63">
        <v>45621.124999998596</v>
      </c>
      <c r="B585" s="70">
        <v>359.971</v>
      </c>
      <c r="C585" s="71">
        <v>8042.6124106799998</v>
      </c>
      <c r="D585" s="66">
        <v>0</v>
      </c>
      <c r="E585" s="66">
        <v>0</v>
      </c>
      <c r="F585" s="19">
        <f t="shared" si="100"/>
        <v>359.971</v>
      </c>
      <c r="G585" s="19">
        <f t="shared" si="100"/>
        <v>8042.6124106799998</v>
      </c>
      <c r="H585" s="67">
        <v>0</v>
      </c>
      <c r="I585" s="34">
        <f t="shared" si="101"/>
        <v>359.971</v>
      </c>
      <c r="J585" s="68">
        <f t="shared" si="102"/>
        <v>22.342389833292124</v>
      </c>
      <c r="K585" s="110">
        <v>2.72</v>
      </c>
      <c r="L585" s="68">
        <f t="shared" si="103"/>
        <v>36.388000000000005</v>
      </c>
      <c r="M585" s="68">
        <f t="shared" si="106"/>
        <v>0</v>
      </c>
      <c r="N585" s="68">
        <f t="shared" si="106"/>
        <v>40.145597269186297</v>
      </c>
      <c r="O585" s="68">
        <f t="shared" si="106"/>
        <v>37.993867546882235</v>
      </c>
      <c r="P585" s="68">
        <f t="shared" si="106"/>
        <v>0</v>
      </c>
      <c r="Q585" s="68">
        <f t="shared" si="106"/>
        <v>0</v>
      </c>
      <c r="R585" s="68">
        <f t="shared" si="104"/>
        <v>40.145597269186297</v>
      </c>
      <c r="S585" s="68">
        <f t="shared" si="99"/>
        <v>0</v>
      </c>
      <c r="T585" s="68">
        <f t="shared" si="105"/>
        <v>0</v>
      </c>
      <c r="U585" s="43"/>
    </row>
    <row r="586" spans="1:21" x14ac:dyDescent="0.35">
      <c r="A586" s="63">
        <v>45621.16666666526</v>
      </c>
      <c r="B586" s="70">
        <v>371.06</v>
      </c>
      <c r="C586" s="71">
        <v>8779.2497208000004</v>
      </c>
      <c r="D586" s="66">
        <v>0</v>
      </c>
      <c r="E586" s="66">
        <v>0</v>
      </c>
      <c r="F586" s="19">
        <f t="shared" si="100"/>
        <v>371.06</v>
      </c>
      <c r="G586" s="19">
        <f t="shared" si="100"/>
        <v>8779.2497208000004</v>
      </c>
      <c r="H586" s="67">
        <v>0</v>
      </c>
      <c r="I586" s="34">
        <f t="shared" si="101"/>
        <v>371.06</v>
      </c>
      <c r="J586" s="68">
        <f t="shared" si="102"/>
        <v>23.65991947609551</v>
      </c>
      <c r="K586" s="110">
        <v>2.72</v>
      </c>
      <c r="L586" s="68">
        <f t="shared" si="103"/>
        <v>36.388000000000005</v>
      </c>
      <c r="M586" s="68">
        <f t="shared" si="106"/>
        <v>0</v>
      </c>
      <c r="N586" s="68">
        <f t="shared" si="106"/>
        <v>40.145597269186297</v>
      </c>
      <c r="O586" s="68">
        <f t="shared" si="106"/>
        <v>37.993867546882235</v>
      </c>
      <c r="P586" s="68">
        <f t="shared" si="106"/>
        <v>0</v>
      </c>
      <c r="Q586" s="68">
        <f t="shared" si="106"/>
        <v>0</v>
      </c>
      <c r="R586" s="68">
        <f t="shared" si="104"/>
        <v>40.145597269186297</v>
      </c>
      <c r="S586" s="68">
        <f t="shared" si="99"/>
        <v>0</v>
      </c>
      <c r="T586" s="68">
        <f t="shared" si="105"/>
        <v>0</v>
      </c>
      <c r="U586" s="43"/>
    </row>
    <row r="587" spans="1:21" x14ac:dyDescent="0.35">
      <c r="A587" s="63">
        <v>45621.208333331924</v>
      </c>
      <c r="B587" s="70">
        <v>391.71199999999999</v>
      </c>
      <c r="C587" s="71">
        <v>9267.3749432799996</v>
      </c>
      <c r="D587" s="66">
        <v>0</v>
      </c>
      <c r="E587" s="66">
        <v>0</v>
      </c>
      <c r="F587" s="19">
        <f t="shared" si="100"/>
        <v>391.71199999999999</v>
      </c>
      <c r="G587" s="19">
        <f t="shared" si="100"/>
        <v>9267.3749432799996</v>
      </c>
      <c r="H587" s="67">
        <v>0</v>
      </c>
      <c r="I587" s="34">
        <f t="shared" si="101"/>
        <v>391.71199999999999</v>
      </c>
      <c r="J587" s="68">
        <f t="shared" si="102"/>
        <v>23.658644471652643</v>
      </c>
      <c r="K587" s="110">
        <v>2.72</v>
      </c>
      <c r="L587" s="68">
        <f t="shared" si="103"/>
        <v>36.388000000000005</v>
      </c>
      <c r="M587" s="68">
        <f t="shared" si="106"/>
        <v>0</v>
      </c>
      <c r="N587" s="68">
        <f t="shared" si="106"/>
        <v>40.145597269186297</v>
      </c>
      <c r="O587" s="68">
        <f t="shared" si="106"/>
        <v>37.993867546882235</v>
      </c>
      <c r="P587" s="68">
        <f t="shared" si="106"/>
        <v>0</v>
      </c>
      <c r="Q587" s="68">
        <f t="shared" si="106"/>
        <v>0</v>
      </c>
      <c r="R587" s="68">
        <f t="shared" si="104"/>
        <v>40.145597269186297</v>
      </c>
      <c r="S587" s="68">
        <f t="shared" si="99"/>
        <v>0</v>
      </c>
      <c r="T587" s="68">
        <f t="shared" si="105"/>
        <v>0</v>
      </c>
      <c r="U587" s="43"/>
    </row>
    <row r="588" spans="1:21" x14ac:dyDescent="0.35">
      <c r="A588" s="63">
        <v>45621.249999998588</v>
      </c>
      <c r="B588" s="70">
        <v>416.07399999999996</v>
      </c>
      <c r="C588" s="71">
        <v>11864.074992960001</v>
      </c>
      <c r="D588" s="66">
        <v>0</v>
      </c>
      <c r="E588" s="66">
        <v>0</v>
      </c>
      <c r="F588" s="19">
        <f t="shared" si="100"/>
        <v>416.07399999999996</v>
      </c>
      <c r="G588" s="19">
        <f t="shared" si="100"/>
        <v>11864.074992960001</v>
      </c>
      <c r="H588" s="67">
        <v>0</v>
      </c>
      <c r="I588" s="34">
        <f t="shared" si="101"/>
        <v>416.07399999999996</v>
      </c>
      <c r="J588" s="68">
        <f t="shared" si="102"/>
        <v>28.514338778582662</v>
      </c>
      <c r="K588" s="110">
        <v>2.72</v>
      </c>
      <c r="L588" s="68">
        <f t="shared" si="103"/>
        <v>36.388000000000005</v>
      </c>
      <c r="M588" s="68">
        <f t="shared" si="106"/>
        <v>0</v>
      </c>
      <c r="N588" s="68">
        <f t="shared" si="106"/>
        <v>40.145597269186297</v>
      </c>
      <c r="O588" s="68">
        <f t="shared" si="106"/>
        <v>37.993867546882235</v>
      </c>
      <c r="P588" s="68">
        <f t="shared" si="106"/>
        <v>0</v>
      </c>
      <c r="Q588" s="68">
        <f t="shared" si="106"/>
        <v>0</v>
      </c>
      <c r="R588" s="68">
        <f t="shared" si="104"/>
        <v>40.145597269186297</v>
      </c>
      <c r="S588" s="68">
        <f t="shared" si="99"/>
        <v>0</v>
      </c>
      <c r="T588" s="68">
        <f t="shared" si="105"/>
        <v>0</v>
      </c>
      <c r="U588" s="43"/>
    </row>
    <row r="589" spans="1:21" x14ac:dyDescent="0.35">
      <c r="A589" s="63">
        <v>45621.291666665253</v>
      </c>
      <c r="B589" s="70">
        <v>427.02299999999997</v>
      </c>
      <c r="C589" s="71">
        <v>20628.52851561</v>
      </c>
      <c r="D589" s="66">
        <v>0</v>
      </c>
      <c r="E589" s="66">
        <v>0</v>
      </c>
      <c r="F589" s="19">
        <f t="shared" si="100"/>
        <v>427.02299999999997</v>
      </c>
      <c r="G589" s="19">
        <f t="shared" si="100"/>
        <v>20628.52851561</v>
      </c>
      <c r="H589" s="67">
        <v>0</v>
      </c>
      <c r="I589" s="34">
        <f t="shared" si="101"/>
        <v>427.02299999999997</v>
      </c>
      <c r="J589" s="68">
        <f t="shared" si="102"/>
        <v>48.307769173112462</v>
      </c>
      <c r="K589" s="110">
        <v>2.72</v>
      </c>
      <c r="L589" s="68">
        <f t="shared" si="103"/>
        <v>36.388000000000005</v>
      </c>
      <c r="M589" s="68">
        <f t="shared" si="106"/>
        <v>0</v>
      </c>
      <c r="N589" s="68">
        <f t="shared" si="106"/>
        <v>40.145597269186297</v>
      </c>
      <c r="O589" s="68">
        <f t="shared" si="106"/>
        <v>37.993867546882235</v>
      </c>
      <c r="P589" s="68">
        <f t="shared" si="106"/>
        <v>0</v>
      </c>
      <c r="Q589" s="68">
        <f t="shared" si="106"/>
        <v>0</v>
      </c>
      <c r="R589" s="68">
        <f t="shared" si="104"/>
        <v>40.145597269186297</v>
      </c>
      <c r="S589" s="68">
        <f t="shared" si="99"/>
        <v>8.1621719039261649</v>
      </c>
      <c r="T589" s="68">
        <f t="shared" si="105"/>
        <v>3485.4351329302626</v>
      </c>
      <c r="U589" s="43"/>
    </row>
    <row r="590" spans="1:21" x14ac:dyDescent="0.35">
      <c r="A590" s="63">
        <v>45621.333333331917</v>
      </c>
      <c r="B590" s="70">
        <v>370.14400000000001</v>
      </c>
      <c r="C590" s="71">
        <v>18586.821183519998</v>
      </c>
      <c r="D590" s="66">
        <v>0</v>
      </c>
      <c r="E590" s="66">
        <v>0</v>
      </c>
      <c r="F590" s="19">
        <f t="shared" si="100"/>
        <v>370.14400000000001</v>
      </c>
      <c r="G590" s="19">
        <f t="shared" si="100"/>
        <v>18586.821183519998</v>
      </c>
      <c r="H590" s="67">
        <v>0</v>
      </c>
      <c r="I590" s="34">
        <f t="shared" si="101"/>
        <v>370.14400000000001</v>
      </c>
      <c r="J590" s="68">
        <f t="shared" si="102"/>
        <v>50.215108669923055</v>
      </c>
      <c r="K590" s="110">
        <v>2.72</v>
      </c>
      <c r="L590" s="68">
        <f t="shared" si="103"/>
        <v>36.388000000000005</v>
      </c>
      <c r="M590" s="68">
        <f t="shared" si="106"/>
        <v>0</v>
      </c>
      <c r="N590" s="68">
        <f t="shared" si="106"/>
        <v>40.145597269186297</v>
      </c>
      <c r="O590" s="68">
        <f t="shared" si="106"/>
        <v>37.993867546882235</v>
      </c>
      <c r="P590" s="68">
        <f t="shared" si="106"/>
        <v>0</v>
      </c>
      <c r="Q590" s="68">
        <f t="shared" si="106"/>
        <v>0</v>
      </c>
      <c r="R590" s="68">
        <f t="shared" si="104"/>
        <v>40.145597269186297</v>
      </c>
      <c r="S590" s="68">
        <f t="shared" si="99"/>
        <v>10.069511400736758</v>
      </c>
      <c r="T590" s="68">
        <f t="shared" si="105"/>
        <v>3727.1692279143067</v>
      </c>
      <c r="U590" s="43"/>
    </row>
    <row r="591" spans="1:21" x14ac:dyDescent="0.35">
      <c r="A591" s="63">
        <v>45621.374999998581</v>
      </c>
      <c r="B591" s="70">
        <v>393.42200000000003</v>
      </c>
      <c r="C591" s="71">
        <v>12093.477793819999</v>
      </c>
      <c r="D591" s="66">
        <v>0</v>
      </c>
      <c r="E591" s="66">
        <v>0</v>
      </c>
      <c r="F591" s="19">
        <f t="shared" si="100"/>
        <v>393.42200000000003</v>
      </c>
      <c r="G591" s="19">
        <f t="shared" si="100"/>
        <v>12093.477793819999</v>
      </c>
      <c r="H591" s="67">
        <v>0</v>
      </c>
      <c r="I591" s="34">
        <f t="shared" si="101"/>
        <v>393.42200000000003</v>
      </c>
      <c r="J591" s="68">
        <f t="shared" si="102"/>
        <v>30.739200639059327</v>
      </c>
      <c r="K591" s="110">
        <v>2.72</v>
      </c>
      <c r="L591" s="68">
        <f t="shared" si="103"/>
        <v>36.388000000000005</v>
      </c>
      <c r="M591" s="68">
        <f t="shared" si="106"/>
        <v>0</v>
      </c>
      <c r="N591" s="68">
        <f t="shared" si="106"/>
        <v>40.145597269186297</v>
      </c>
      <c r="O591" s="68">
        <f t="shared" si="106"/>
        <v>37.993867546882235</v>
      </c>
      <c r="P591" s="68">
        <f t="shared" si="106"/>
        <v>0</v>
      </c>
      <c r="Q591" s="68">
        <f t="shared" si="106"/>
        <v>0</v>
      </c>
      <c r="R591" s="68">
        <f t="shared" si="104"/>
        <v>40.145597269186297</v>
      </c>
      <c r="S591" s="68">
        <f t="shared" si="99"/>
        <v>0</v>
      </c>
      <c r="T591" s="68">
        <f t="shared" si="105"/>
        <v>0</v>
      </c>
      <c r="U591" s="43"/>
    </row>
    <row r="592" spans="1:21" x14ac:dyDescent="0.35">
      <c r="A592" s="63">
        <v>45621.416666665245</v>
      </c>
      <c r="B592" s="70">
        <v>396.53500000000003</v>
      </c>
      <c r="C592" s="71">
        <v>11232.10855655</v>
      </c>
      <c r="D592" s="66">
        <v>0</v>
      </c>
      <c r="E592" s="66">
        <v>0</v>
      </c>
      <c r="F592" s="19">
        <f t="shared" si="100"/>
        <v>396.53500000000003</v>
      </c>
      <c r="G592" s="19">
        <f t="shared" si="100"/>
        <v>11232.10855655</v>
      </c>
      <c r="H592" s="67">
        <v>0</v>
      </c>
      <c r="I592" s="34">
        <f t="shared" si="101"/>
        <v>396.53500000000003</v>
      </c>
      <c r="J592" s="68">
        <f t="shared" si="102"/>
        <v>28.325642267517367</v>
      </c>
      <c r="K592" s="110">
        <v>2.72</v>
      </c>
      <c r="L592" s="68">
        <f t="shared" si="103"/>
        <v>36.388000000000005</v>
      </c>
      <c r="M592" s="68">
        <f t="shared" si="106"/>
        <v>0</v>
      </c>
      <c r="N592" s="68">
        <f t="shared" si="106"/>
        <v>40.145597269186297</v>
      </c>
      <c r="O592" s="68">
        <f t="shared" si="106"/>
        <v>37.993867546882235</v>
      </c>
      <c r="P592" s="68">
        <f t="shared" si="106"/>
        <v>0</v>
      </c>
      <c r="Q592" s="68">
        <f t="shared" si="106"/>
        <v>0</v>
      </c>
      <c r="R592" s="68">
        <f t="shared" si="104"/>
        <v>40.145597269186297</v>
      </c>
      <c r="S592" s="68">
        <f t="shared" si="99"/>
        <v>0</v>
      </c>
      <c r="T592" s="68">
        <f t="shared" si="105"/>
        <v>0</v>
      </c>
      <c r="U592" s="43"/>
    </row>
    <row r="593" spans="1:21" x14ac:dyDescent="0.35">
      <c r="A593" s="63">
        <v>45621.45833333191</v>
      </c>
      <c r="B593" s="70">
        <v>376.29199999999997</v>
      </c>
      <c r="C593" s="71">
        <v>10189.96462984</v>
      </c>
      <c r="D593" s="66">
        <v>0</v>
      </c>
      <c r="E593" s="66">
        <v>0</v>
      </c>
      <c r="F593" s="19">
        <f t="shared" si="100"/>
        <v>376.29199999999997</v>
      </c>
      <c r="G593" s="19">
        <f t="shared" si="100"/>
        <v>10189.96462984</v>
      </c>
      <c r="H593" s="67">
        <v>0</v>
      </c>
      <c r="I593" s="34">
        <f t="shared" si="101"/>
        <v>376.29199999999997</v>
      </c>
      <c r="J593" s="68">
        <f t="shared" si="102"/>
        <v>27.079939594357576</v>
      </c>
      <c r="K593" s="110">
        <v>2.72</v>
      </c>
      <c r="L593" s="68">
        <f t="shared" si="103"/>
        <v>36.388000000000005</v>
      </c>
      <c r="M593" s="68">
        <f t="shared" si="106"/>
        <v>0</v>
      </c>
      <c r="N593" s="68">
        <f t="shared" si="106"/>
        <v>40.145597269186297</v>
      </c>
      <c r="O593" s="68">
        <f t="shared" si="106"/>
        <v>37.993867546882235</v>
      </c>
      <c r="P593" s="68">
        <f t="shared" si="106"/>
        <v>0</v>
      </c>
      <c r="Q593" s="68">
        <f t="shared" si="106"/>
        <v>0</v>
      </c>
      <c r="R593" s="68">
        <f t="shared" si="104"/>
        <v>40.145597269186297</v>
      </c>
      <c r="S593" s="68">
        <f t="shared" si="99"/>
        <v>0</v>
      </c>
      <c r="T593" s="68">
        <f t="shared" si="105"/>
        <v>0</v>
      </c>
      <c r="U593" s="43"/>
    </row>
    <row r="594" spans="1:21" x14ac:dyDescent="0.35">
      <c r="A594" s="63">
        <v>45621.499999998574</v>
      </c>
      <c r="B594" s="70">
        <v>352.2</v>
      </c>
      <c r="C594" s="71">
        <v>8959.9680000000008</v>
      </c>
      <c r="D594" s="66">
        <v>0</v>
      </c>
      <c r="E594" s="66">
        <v>0</v>
      </c>
      <c r="F594" s="19">
        <f t="shared" si="100"/>
        <v>352.2</v>
      </c>
      <c r="G594" s="19">
        <f t="shared" si="100"/>
        <v>8959.9680000000008</v>
      </c>
      <c r="H594" s="67">
        <v>0</v>
      </c>
      <c r="I594" s="34">
        <f t="shared" si="101"/>
        <v>352.2</v>
      </c>
      <c r="J594" s="68">
        <f t="shared" si="102"/>
        <v>25.44</v>
      </c>
      <c r="K594" s="110">
        <v>2.72</v>
      </c>
      <c r="L594" s="68">
        <f t="shared" si="103"/>
        <v>36.388000000000005</v>
      </c>
      <c r="M594" s="68">
        <f t="shared" si="106"/>
        <v>0</v>
      </c>
      <c r="N594" s="68">
        <f t="shared" si="106"/>
        <v>40.145597269186297</v>
      </c>
      <c r="O594" s="68">
        <f t="shared" si="106"/>
        <v>37.993867546882235</v>
      </c>
      <c r="P594" s="68">
        <f t="shared" si="106"/>
        <v>0</v>
      </c>
      <c r="Q594" s="68">
        <f t="shared" si="106"/>
        <v>0</v>
      </c>
      <c r="R594" s="68">
        <f t="shared" si="104"/>
        <v>40.145597269186297</v>
      </c>
      <c r="S594" s="68">
        <f t="shared" si="99"/>
        <v>0</v>
      </c>
      <c r="T594" s="68">
        <f t="shared" si="105"/>
        <v>0</v>
      </c>
      <c r="U594" s="43"/>
    </row>
    <row r="595" spans="1:21" x14ac:dyDescent="0.35">
      <c r="A595" s="63">
        <v>45621.541666665238</v>
      </c>
      <c r="B595" s="70">
        <v>330.6</v>
      </c>
      <c r="C595" s="71">
        <v>8225.3279999999995</v>
      </c>
      <c r="D595" s="66">
        <v>3.5369999999999999</v>
      </c>
      <c r="E595" s="66">
        <v>88.012</v>
      </c>
      <c r="F595" s="19">
        <f t="shared" si="100"/>
        <v>327.06300000000005</v>
      </c>
      <c r="G595" s="19">
        <f t="shared" si="100"/>
        <v>8137.3159999999998</v>
      </c>
      <c r="H595" s="67">
        <v>0</v>
      </c>
      <c r="I595" s="34">
        <f t="shared" si="101"/>
        <v>327.06300000000005</v>
      </c>
      <c r="J595" s="68">
        <f t="shared" si="102"/>
        <v>24.879965022029392</v>
      </c>
      <c r="K595" s="110">
        <v>2.72</v>
      </c>
      <c r="L595" s="68">
        <f t="shared" si="103"/>
        <v>36.388000000000005</v>
      </c>
      <c r="M595" s="68">
        <f t="shared" si="106"/>
        <v>0</v>
      </c>
      <c r="N595" s="68">
        <f t="shared" si="106"/>
        <v>40.145597269186297</v>
      </c>
      <c r="O595" s="68">
        <f t="shared" si="106"/>
        <v>37.993867546882235</v>
      </c>
      <c r="P595" s="68">
        <f t="shared" si="106"/>
        <v>0</v>
      </c>
      <c r="Q595" s="68">
        <f t="shared" si="106"/>
        <v>0</v>
      </c>
      <c r="R595" s="68">
        <f t="shared" si="104"/>
        <v>40.145597269186297</v>
      </c>
      <c r="S595" s="68">
        <f t="shared" si="99"/>
        <v>0</v>
      </c>
      <c r="T595" s="68">
        <f t="shared" si="105"/>
        <v>0</v>
      </c>
      <c r="U595" s="43"/>
    </row>
    <row r="596" spans="1:21" x14ac:dyDescent="0.35">
      <c r="A596" s="63">
        <v>45621.583333331902</v>
      </c>
      <c r="B596" s="70">
        <v>331.7</v>
      </c>
      <c r="C596" s="71">
        <v>8282.5490000000009</v>
      </c>
      <c r="D596" s="66">
        <v>18.652000000000001</v>
      </c>
      <c r="E596" s="66">
        <v>465.75299999999999</v>
      </c>
      <c r="F596" s="19">
        <f t="shared" si="100"/>
        <v>313.048</v>
      </c>
      <c r="G596" s="19">
        <f t="shared" si="100"/>
        <v>7816.7960000000012</v>
      </c>
      <c r="H596" s="67">
        <v>0</v>
      </c>
      <c r="I596" s="34">
        <f t="shared" si="101"/>
        <v>313.048</v>
      </c>
      <c r="J596" s="68">
        <f t="shared" si="102"/>
        <v>24.969959878357315</v>
      </c>
      <c r="K596" s="110">
        <v>2.72</v>
      </c>
      <c r="L596" s="68">
        <f t="shared" si="103"/>
        <v>36.388000000000005</v>
      </c>
      <c r="M596" s="68">
        <f t="shared" si="106"/>
        <v>0</v>
      </c>
      <c r="N596" s="68">
        <f t="shared" si="106"/>
        <v>40.145597269186297</v>
      </c>
      <c r="O596" s="68">
        <f t="shared" si="106"/>
        <v>37.993867546882235</v>
      </c>
      <c r="P596" s="68">
        <f t="shared" si="106"/>
        <v>0</v>
      </c>
      <c r="Q596" s="68">
        <f t="shared" si="106"/>
        <v>0</v>
      </c>
      <c r="R596" s="68">
        <f t="shared" si="104"/>
        <v>40.145597269186297</v>
      </c>
      <c r="S596" s="68">
        <f t="shared" si="99"/>
        <v>0</v>
      </c>
      <c r="T596" s="68">
        <f t="shared" si="105"/>
        <v>0</v>
      </c>
      <c r="U596" s="43"/>
    </row>
    <row r="597" spans="1:21" x14ac:dyDescent="0.35">
      <c r="A597" s="63">
        <v>45621.624999998567</v>
      </c>
      <c r="B597" s="70">
        <v>326.2</v>
      </c>
      <c r="C597" s="71">
        <v>8243.0740000000005</v>
      </c>
      <c r="D597" s="66">
        <v>25.911000000000001</v>
      </c>
      <c r="E597" s="66">
        <v>654.77099999999996</v>
      </c>
      <c r="F597" s="19">
        <f t="shared" si="100"/>
        <v>300.28899999999999</v>
      </c>
      <c r="G597" s="19">
        <f t="shared" si="100"/>
        <v>7588.3030000000008</v>
      </c>
      <c r="H597" s="67">
        <v>0</v>
      </c>
      <c r="I597" s="34">
        <f t="shared" si="101"/>
        <v>300.28899999999999</v>
      </c>
      <c r="J597" s="68">
        <f t="shared" si="102"/>
        <v>25.269999900096245</v>
      </c>
      <c r="K597" s="110">
        <v>2.72</v>
      </c>
      <c r="L597" s="68">
        <f t="shared" si="103"/>
        <v>36.388000000000005</v>
      </c>
      <c r="M597" s="68">
        <f t="shared" si="106"/>
        <v>0</v>
      </c>
      <c r="N597" s="68">
        <f t="shared" si="106"/>
        <v>40.145597269186297</v>
      </c>
      <c r="O597" s="68">
        <f t="shared" si="106"/>
        <v>37.993867546882235</v>
      </c>
      <c r="P597" s="68">
        <f t="shared" si="106"/>
        <v>0</v>
      </c>
      <c r="Q597" s="68">
        <f t="shared" si="106"/>
        <v>0</v>
      </c>
      <c r="R597" s="68">
        <f t="shared" si="104"/>
        <v>40.145597269186297</v>
      </c>
      <c r="S597" s="68">
        <f t="shared" si="99"/>
        <v>0</v>
      </c>
      <c r="T597" s="68">
        <f t="shared" si="105"/>
        <v>0</v>
      </c>
      <c r="U597" s="43"/>
    </row>
    <row r="598" spans="1:21" x14ac:dyDescent="0.35">
      <c r="A598" s="63">
        <v>45621.666666665231</v>
      </c>
      <c r="B598" s="70">
        <v>302.2</v>
      </c>
      <c r="C598" s="71">
        <v>8407.2039999999997</v>
      </c>
      <c r="D598" s="66">
        <v>11.396000000000001</v>
      </c>
      <c r="E598" s="66">
        <v>317.024</v>
      </c>
      <c r="F598" s="19">
        <f t="shared" si="100"/>
        <v>290.80399999999997</v>
      </c>
      <c r="G598" s="19">
        <f t="shared" si="100"/>
        <v>8090.1799999999994</v>
      </c>
      <c r="H598" s="67">
        <v>0</v>
      </c>
      <c r="I598" s="34">
        <f t="shared" si="101"/>
        <v>290.80399999999997</v>
      </c>
      <c r="J598" s="68">
        <f t="shared" si="102"/>
        <v>27.820043740801363</v>
      </c>
      <c r="K598" s="110">
        <v>2.72</v>
      </c>
      <c r="L598" s="68">
        <f t="shared" si="103"/>
        <v>36.388000000000005</v>
      </c>
      <c r="M598" s="68">
        <f t="shared" si="106"/>
        <v>0</v>
      </c>
      <c r="N598" s="68">
        <f t="shared" si="106"/>
        <v>40.145597269186297</v>
      </c>
      <c r="O598" s="68">
        <f t="shared" si="106"/>
        <v>37.993867546882235</v>
      </c>
      <c r="P598" s="68">
        <f t="shared" si="106"/>
        <v>0</v>
      </c>
      <c r="Q598" s="68">
        <f t="shared" si="106"/>
        <v>0</v>
      </c>
      <c r="R598" s="68">
        <f t="shared" si="104"/>
        <v>40.145597269186297</v>
      </c>
      <c r="S598" s="68">
        <f t="shared" si="99"/>
        <v>0</v>
      </c>
      <c r="T598" s="68">
        <f t="shared" si="105"/>
        <v>0</v>
      </c>
      <c r="U598" s="43"/>
    </row>
    <row r="599" spans="1:21" x14ac:dyDescent="0.35">
      <c r="A599" s="63">
        <v>45621.708333331895</v>
      </c>
      <c r="B599" s="70">
        <v>273.79599999999999</v>
      </c>
      <c r="C599" s="71">
        <v>9306.9225228399991</v>
      </c>
      <c r="D599" s="66">
        <v>0</v>
      </c>
      <c r="E599" s="66">
        <v>0</v>
      </c>
      <c r="F599" s="19">
        <f t="shared" si="100"/>
        <v>273.79599999999999</v>
      </c>
      <c r="G599" s="19">
        <f t="shared" si="100"/>
        <v>9306.9225228399991</v>
      </c>
      <c r="H599" s="67">
        <v>0</v>
      </c>
      <c r="I599" s="34">
        <f t="shared" si="101"/>
        <v>273.79599999999999</v>
      </c>
      <c r="J599" s="68">
        <f t="shared" si="102"/>
        <v>33.99217856667007</v>
      </c>
      <c r="K599" s="110">
        <v>2.72</v>
      </c>
      <c r="L599" s="68">
        <f t="shared" si="103"/>
        <v>36.388000000000005</v>
      </c>
      <c r="M599" s="68">
        <f t="shared" si="106"/>
        <v>0</v>
      </c>
      <c r="N599" s="68">
        <f t="shared" si="106"/>
        <v>40.145597269186297</v>
      </c>
      <c r="O599" s="68">
        <f t="shared" si="106"/>
        <v>37.993867546882235</v>
      </c>
      <c r="P599" s="68">
        <f t="shared" si="106"/>
        <v>0</v>
      </c>
      <c r="Q599" s="68">
        <f t="shared" si="106"/>
        <v>0</v>
      </c>
      <c r="R599" s="68">
        <f t="shared" si="104"/>
        <v>40.145597269186297</v>
      </c>
      <c r="S599" s="68">
        <f t="shared" si="99"/>
        <v>0</v>
      </c>
      <c r="T599" s="68">
        <f t="shared" si="105"/>
        <v>0</v>
      </c>
      <c r="U599" s="43"/>
    </row>
    <row r="600" spans="1:21" x14ac:dyDescent="0.35">
      <c r="A600" s="63">
        <v>45621.749999998559</v>
      </c>
      <c r="B600" s="70">
        <v>298.52699999999999</v>
      </c>
      <c r="C600" s="71">
        <v>11623.08926157</v>
      </c>
      <c r="D600" s="66">
        <v>0</v>
      </c>
      <c r="E600" s="66">
        <v>0</v>
      </c>
      <c r="F600" s="19">
        <f t="shared" si="100"/>
        <v>298.52699999999999</v>
      </c>
      <c r="G600" s="19">
        <f t="shared" si="100"/>
        <v>11623.08926157</v>
      </c>
      <c r="H600" s="67">
        <v>0</v>
      </c>
      <c r="I600" s="34">
        <f t="shared" si="101"/>
        <v>298.52699999999999</v>
      </c>
      <c r="J600" s="68">
        <f t="shared" si="102"/>
        <v>38.934800743550838</v>
      </c>
      <c r="K600" s="110">
        <v>2.72</v>
      </c>
      <c r="L600" s="68">
        <f t="shared" si="103"/>
        <v>36.388000000000005</v>
      </c>
      <c r="M600" s="68">
        <f t="shared" ref="M600:Q615" si="107">M599</f>
        <v>0</v>
      </c>
      <c r="N600" s="68">
        <f t="shared" si="107"/>
        <v>40.145597269186297</v>
      </c>
      <c r="O600" s="68">
        <f t="shared" si="107"/>
        <v>37.993867546882235</v>
      </c>
      <c r="P600" s="68">
        <f t="shared" si="107"/>
        <v>0</v>
      </c>
      <c r="Q600" s="68">
        <f t="shared" si="107"/>
        <v>0</v>
      </c>
      <c r="R600" s="68">
        <f t="shared" si="104"/>
        <v>40.145597269186297</v>
      </c>
      <c r="S600" s="68">
        <f t="shared" si="99"/>
        <v>0</v>
      </c>
      <c r="T600" s="68">
        <f t="shared" si="105"/>
        <v>0</v>
      </c>
      <c r="U600" s="43"/>
    </row>
    <row r="601" spans="1:21" x14ac:dyDescent="0.35">
      <c r="A601" s="63">
        <v>45621.791666665224</v>
      </c>
      <c r="B601" s="70">
        <v>311.09800000000001</v>
      </c>
      <c r="C601" s="71">
        <v>10357.20847854</v>
      </c>
      <c r="D601" s="66">
        <v>0</v>
      </c>
      <c r="E601" s="66">
        <v>0</v>
      </c>
      <c r="F601" s="19">
        <f t="shared" si="100"/>
        <v>311.09800000000001</v>
      </c>
      <c r="G601" s="19">
        <f t="shared" si="100"/>
        <v>10357.20847854</v>
      </c>
      <c r="H601" s="67">
        <v>0</v>
      </c>
      <c r="I601" s="34">
        <f t="shared" si="101"/>
        <v>311.09800000000001</v>
      </c>
      <c r="J601" s="68">
        <f t="shared" si="102"/>
        <v>33.292430290583674</v>
      </c>
      <c r="K601" s="110">
        <v>2.72</v>
      </c>
      <c r="L601" s="68">
        <f t="shared" si="103"/>
        <v>36.388000000000005</v>
      </c>
      <c r="M601" s="68">
        <f t="shared" si="107"/>
        <v>0</v>
      </c>
      <c r="N601" s="68">
        <f t="shared" si="107"/>
        <v>40.145597269186297</v>
      </c>
      <c r="O601" s="68">
        <f t="shared" si="107"/>
        <v>37.993867546882235</v>
      </c>
      <c r="P601" s="68">
        <f t="shared" si="107"/>
        <v>0</v>
      </c>
      <c r="Q601" s="68">
        <f t="shared" si="107"/>
        <v>0</v>
      </c>
      <c r="R601" s="68">
        <f t="shared" si="104"/>
        <v>40.145597269186297</v>
      </c>
      <c r="S601" s="68">
        <f t="shared" si="99"/>
        <v>0</v>
      </c>
      <c r="T601" s="68">
        <f t="shared" si="105"/>
        <v>0</v>
      </c>
      <c r="U601" s="43"/>
    </row>
    <row r="602" spans="1:21" x14ac:dyDescent="0.35">
      <c r="A602" s="63">
        <v>45621.833333331888</v>
      </c>
      <c r="B602" s="70">
        <v>276.88599999999997</v>
      </c>
      <c r="C602" s="71">
        <v>8837.4910934399995</v>
      </c>
      <c r="D602" s="66">
        <v>0</v>
      </c>
      <c r="E602" s="66">
        <v>0</v>
      </c>
      <c r="F602" s="19">
        <f t="shared" si="100"/>
        <v>276.88599999999997</v>
      </c>
      <c r="G602" s="19">
        <f t="shared" si="100"/>
        <v>8837.4910934399995</v>
      </c>
      <c r="H602" s="67">
        <v>0</v>
      </c>
      <c r="I602" s="34">
        <f t="shared" si="101"/>
        <v>276.88599999999997</v>
      </c>
      <c r="J602" s="68">
        <f t="shared" si="102"/>
        <v>31.917435671864958</v>
      </c>
      <c r="K602" s="110">
        <v>2.72</v>
      </c>
      <c r="L602" s="68">
        <f t="shared" si="103"/>
        <v>36.388000000000005</v>
      </c>
      <c r="M602" s="68">
        <f t="shared" si="107"/>
        <v>0</v>
      </c>
      <c r="N602" s="68">
        <f t="shared" si="107"/>
        <v>40.145597269186297</v>
      </c>
      <c r="O602" s="68">
        <f t="shared" si="107"/>
        <v>37.993867546882235</v>
      </c>
      <c r="P602" s="68">
        <f t="shared" si="107"/>
        <v>0</v>
      </c>
      <c r="Q602" s="68">
        <f t="shared" si="107"/>
        <v>0</v>
      </c>
      <c r="R602" s="68">
        <f t="shared" si="104"/>
        <v>40.145597269186297</v>
      </c>
      <c r="S602" s="68">
        <f t="shared" si="99"/>
        <v>0</v>
      </c>
      <c r="T602" s="68">
        <f t="shared" si="105"/>
        <v>0</v>
      </c>
      <c r="U602" s="43"/>
    </row>
    <row r="603" spans="1:21" x14ac:dyDescent="0.35">
      <c r="A603" s="63">
        <v>45621.874999998552</v>
      </c>
      <c r="B603" s="70">
        <v>289.2</v>
      </c>
      <c r="C603" s="71">
        <v>8768.5439999999999</v>
      </c>
      <c r="D603" s="66">
        <v>0</v>
      </c>
      <c r="E603" s="66">
        <v>0</v>
      </c>
      <c r="F603" s="19">
        <f t="shared" si="100"/>
        <v>289.2</v>
      </c>
      <c r="G603" s="19">
        <f t="shared" si="100"/>
        <v>8768.5439999999999</v>
      </c>
      <c r="H603" s="67">
        <v>0</v>
      </c>
      <c r="I603" s="34">
        <f t="shared" si="101"/>
        <v>289.2</v>
      </c>
      <c r="J603" s="68">
        <f t="shared" si="102"/>
        <v>30.32</v>
      </c>
      <c r="K603" s="110">
        <v>2.72</v>
      </c>
      <c r="L603" s="68">
        <f t="shared" si="103"/>
        <v>36.388000000000005</v>
      </c>
      <c r="M603" s="68">
        <f t="shared" si="107"/>
        <v>0</v>
      </c>
      <c r="N603" s="68">
        <f t="shared" si="107"/>
        <v>40.145597269186297</v>
      </c>
      <c r="O603" s="68">
        <f t="shared" si="107"/>
        <v>37.993867546882235</v>
      </c>
      <c r="P603" s="68">
        <f t="shared" si="107"/>
        <v>0</v>
      </c>
      <c r="Q603" s="68">
        <f t="shared" si="107"/>
        <v>0</v>
      </c>
      <c r="R603" s="68">
        <f t="shared" si="104"/>
        <v>40.145597269186297</v>
      </c>
      <c r="S603" s="68">
        <f t="shared" si="99"/>
        <v>0</v>
      </c>
      <c r="T603" s="68">
        <f t="shared" si="105"/>
        <v>0</v>
      </c>
      <c r="U603" s="43"/>
    </row>
    <row r="604" spans="1:21" x14ac:dyDescent="0.35">
      <c r="A604" s="63">
        <v>45621.916666665216</v>
      </c>
      <c r="B604" s="70">
        <v>323.60000000000002</v>
      </c>
      <c r="C604" s="71">
        <v>8695.1319999999996</v>
      </c>
      <c r="D604" s="66">
        <v>28.82</v>
      </c>
      <c r="E604" s="66">
        <v>774.40200000000004</v>
      </c>
      <c r="F604" s="19">
        <f t="shared" si="100"/>
        <v>294.78000000000003</v>
      </c>
      <c r="G604" s="19">
        <f t="shared" si="100"/>
        <v>7920.73</v>
      </c>
      <c r="H604" s="67">
        <v>0</v>
      </c>
      <c r="I604" s="34">
        <f t="shared" si="101"/>
        <v>294.78000000000003</v>
      </c>
      <c r="J604" s="68">
        <f t="shared" si="102"/>
        <v>26.86997082570052</v>
      </c>
      <c r="K604" s="110">
        <v>2.72</v>
      </c>
      <c r="L604" s="68">
        <f t="shared" si="103"/>
        <v>36.388000000000005</v>
      </c>
      <c r="M604" s="68">
        <f t="shared" si="107"/>
        <v>0</v>
      </c>
      <c r="N604" s="68">
        <f t="shared" si="107"/>
        <v>40.145597269186297</v>
      </c>
      <c r="O604" s="68">
        <f t="shared" si="107"/>
        <v>37.993867546882235</v>
      </c>
      <c r="P604" s="68">
        <f t="shared" si="107"/>
        <v>0</v>
      </c>
      <c r="Q604" s="68">
        <f t="shared" si="107"/>
        <v>0</v>
      </c>
      <c r="R604" s="68">
        <f t="shared" si="104"/>
        <v>40.145597269186297</v>
      </c>
      <c r="S604" s="68">
        <f t="shared" si="99"/>
        <v>0</v>
      </c>
      <c r="T604" s="68">
        <f t="shared" si="105"/>
        <v>0</v>
      </c>
      <c r="U604" s="43"/>
    </row>
    <row r="605" spans="1:21" x14ac:dyDescent="0.35">
      <c r="A605" s="63">
        <v>45621.958333331881</v>
      </c>
      <c r="B605" s="70">
        <v>275.60000000000002</v>
      </c>
      <c r="C605" s="71">
        <v>6652.9840000000004</v>
      </c>
      <c r="D605" s="66">
        <v>4.4889999999999999</v>
      </c>
      <c r="E605" s="66">
        <v>108.369</v>
      </c>
      <c r="F605" s="19">
        <f t="shared" si="100"/>
        <v>271.11100000000005</v>
      </c>
      <c r="G605" s="19">
        <f t="shared" si="100"/>
        <v>6544.6150000000007</v>
      </c>
      <c r="H605" s="67">
        <v>0</v>
      </c>
      <c r="I605" s="34">
        <f t="shared" si="101"/>
        <v>271.11100000000005</v>
      </c>
      <c r="J605" s="68">
        <f t="shared" si="102"/>
        <v>24.139983254091497</v>
      </c>
      <c r="K605" s="110">
        <v>2.72</v>
      </c>
      <c r="L605" s="68">
        <f t="shared" si="103"/>
        <v>36.388000000000005</v>
      </c>
      <c r="M605" s="68">
        <f t="shared" si="107"/>
        <v>0</v>
      </c>
      <c r="N605" s="68">
        <f t="shared" si="107"/>
        <v>40.145597269186297</v>
      </c>
      <c r="O605" s="68">
        <f t="shared" si="107"/>
        <v>37.993867546882235</v>
      </c>
      <c r="P605" s="68">
        <f t="shared" si="107"/>
        <v>0</v>
      </c>
      <c r="Q605" s="68">
        <f t="shared" si="107"/>
        <v>0</v>
      </c>
      <c r="R605" s="68">
        <f t="shared" si="104"/>
        <v>40.145597269186297</v>
      </c>
      <c r="S605" s="68">
        <f t="shared" si="99"/>
        <v>0</v>
      </c>
      <c r="T605" s="68">
        <f t="shared" si="105"/>
        <v>0</v>
      </c>
      <c r="U605" s="43"/>
    </row>
    <row r="606" spans="1:21" x14ac:dyDescent="0.35">
      <c r="A606" s="63">
        <v>45621.999999998545</v>
      </c>
      <c r="B606" s="70">
        <v>247.7</v>
      </c>
      <c r="C606" s="71">
        <v>5174.4530000000004</v>
      </c>
      <c r="D606" s="66">
        <v>0</v>
      </c>
      <c r="E606" s="66">
        <v>0</v>
      </c>
      <c r="F606" s="19">
        <f t="shared" si="100"/>
        <v>247.7</v>
      </c>
      <c r="G606" s="19">
        <f t="shared" si="100"/>
        <v>5174.4530000000004</v>
      </c>
      <c r="H606" s="67">
        <v>0</v>
      </c>
      <c r="I606" s="34">
        <f t="shared" si="101"/>
        <v>247.7</v>
      </c>
      <c r="J606" s="68">
        <f t="shared" si="102"/>
        <v>20.890000000000004</v>
      </c>
      <c r="K606" s="110">
        <v>2.72</v>
      </c>
      <c r="L606" s="68">
        <f t="shared" si="103"/>
        <v>36.388000000000005</v>
      </c>
      <c r="M606" s="68">
        <f t="shared" si="107"/>
        <v>0</v>
      </c>
      <c r="N606" s="68">
        <f t="shared" si="107"/>
        <v>40.145597269186297</v>
      </c>
      <c r="O606" s="68">
        <f t="shared" si="107"/>
        <v>37.993867546882235</v>
      </c>
      <c r="P606" s="68">
        <f t="shared" si="107"/>
        <v>0</v>
      </c>
      <c r="Q606" s="68">
        <f t="shared" si="107"/>
        <v>0</v>
      </c>
      <c r="R606" s="68">
        <f t="shared" si="104"/>
        <v>40.145597269186297</v>
      </c>
      <c r="S606" s="68">
        <f t="shared" si="99"/>
        <v>0</v>
      </c>
      <c r="T606" s="68">
        <f t="shared" si="105"/>
        <v>0</v>
      </c>
      <c r="U606" s="43"/>
    </row>
    <row r="607" spans="1:21" x14ac:dyDescent="0.35">
      <c r="A607" s="63">
        <v>45622.041666665209</v>
      </c>
      <c r="B607" s="64">
        <v>246.11599999999999</v>
      </c>
      <c r="C607" s="65">
        <v>4947.2944184400003</v>
      </c>
      <c r="D607" s="66">
        <v>0</v>
      </c>
      <c r="E607" s="66">
        <v>0</v>
      </c>
      <c r="F607" s="19">
        <f t="shared" si="100"/>
        <v>246.11599999999999</v>
      </c>
      <c r="G607" s="19">
        <f t="shared" si="100"/>
        <v>4947.2944184400003</v>
      </c>
      <c r="H607" s="67">
        <v>0</v>
      </c>
      <c r="I607" s="34">
        <f t="shared" si="101"/>
        <v>246.11599999999999</v>
      </c>
      <c r="J607" s="68">
        <f t="shared" si="102"/>
        <v>20.101474176567148</v>
      </c>
      <c r="K607" s="110">
        <v>3.09</v>
      </c>
      <c r="L607" s="68">
        <f t="shared" si="103"/>
        <v>40.236000000000004</v>
      </c>
      <c r="M607" s="68">
        <f t="shared" si="107"/>
        <v>0</v>
      </c>
      <c r="N607" s="68">
        <f t="shared" si="107"/>
        <v>40.145597269186297</v>
      </c>
      <c r="O607" s="68">
        <f t="shared" si="107"/>
        <v>37.993867546882235</v>
      </c>
      <c r="P607" s="68">
        <f t="shared" si="107"/>
        <v>0</v>
      </c>
      <c r="Q607" s="68">
        <f t="shared" si="107"/>
        <v>0</v>
      </c>
      <c r="R607" s="68">
        <f t="shared" si="104"/>
        <v>40.236000000000004</v>
      </c>
      <c r="S607" s="68">
        <f t="shared" si="99"/>
        <v>0</v>
      </c>
      <c r="T607" s="68">
        <f t="shared" si="105"/>
        <v>0</v>
      </c>
      <c r="U607" s="43"/>
    </row>
    <row r="608" spans="1:21" x14ac:dyDescent="0.35">
      <c r="A608" s="63">
        <v>45622.083333331873</v>
      </c>
      <c r="B608" s="70">
        <v>228.4</v>
      </c>
      <c r="C608" s="71">
        <v>4371.576</v>
      </c>
      <c r="D608" s="66">
        <v>2.19</v>
      </c>
      <c r="E608" s="66">
        <v>41.917000000000002</v>
      </c>
      <c r="F608" s="19">
        <f t="shared" si="100"/>
        <v>226.21</v>
      </c>
      <c r="G608" s="19">
        <f t="shared" si="100"/>
        <v>4329.6589999999997</v>
      </c>
      <c r="H608" s="67">
        <v>0</v>
      </c>
      <c r="I608" s="34">
        <f t="shared" si="101"/>
        <v>226.21</v>
      </c>
      <c r="J608" s="68">
        <f t="shared" si="102"/>
        <v>19.139998231731575</v>
      </c>
      <c r="K608" s="110">
        <v>3.09</v>
      </c>
      <c r="L608" s="68">
        <f t="shared" si="103"/>
        <v>40.236000000000004</v>
      </c>
      <c r="M608" s="68">
        <f t="shared" si="107"/>
        <v>0</v>
      </c>
      <c r="N608" s="68">
        <f t="shared" si="107"/>
        <v>40.145597269186297</v>
      </c>
      <c r="O608" s="68">
        <f t="shared" si="107"/>
        <v>37.993867546882235</v>
      </c>
      <c r="P608" s="68">
        <f t="shared" si="107"/>
        <v>0</v>
      </c>
      <c r="Q608" s="68">
        <f t="shared" si="107"/>
        <v>0</v>
      </c>
      <c r="R608" s="68">
        <f t="shared" si="104"/>
        <v>40.236000000000004</v>
      </c>
      <c r="S608" s="68">
        <f t="shared" si="99"/>
        <v>0</v>
      </c>
      <c r="T608" s="68">
        <f t="shared" si="105"/>
        <v>0</v>
      </c>
      <c r="U608" s="43"/>
    </row>
    <row r="609" spans="1:21" x14ac:dyDescent="0.35">
      <c r="A609" s="63">
        <v>45622.124999998538</v>
      </c>
      <c r="B609" s="70">
        <v>230.4</v>
      </c>
      <c r="C609" s="71">
        <v>4101.12</v>
      </c>
      <c r="D609" s="66">
        <v>11.151999999999999</v>
      </c>
      <c r="E609" s="66">
        <v>198.506</v>
      </c>
      <c r="F609" s="19">
        <f t="shared" si="100"/>
        <v>219.24800000000002</v>
      </c>
      <c r="G609" s="19">
        <f t="shared" si="100"/>
        <v>3902.614</v>
      </c>
      <c r="H609" s="67">
        <v>0</v>
      </c>
      <c r="I609" s="34">
        <f t="shared" si="101"/>
        <v>219.24800000000002</v>
      </c>
      <c r="J609" s="68">
        <f t="shared" si="102"/>
        <v>17.799998175581987</v>
      </c>
      <c r="K609" s="110">
        <v>3.09</v>
      </c>
      <c r="L609" s="68">
        <f t="shared" si="103"/>
        <v>40.236000000000004</v>
      </c>
      <c r="M609" s="68">
        <f t="shared" si="107"/>
        <v>0</v>
      </c>
      <c r="N609" s="68">
        <f t="shared" si="107"/>
        <v>40.145597269186297</v>
      </c>
      <c r="O609" s="68">
        <f t="shared" si="107"/>
        <v>37.993867546882235</v>
      </c>
      <c r="P609" s="68">
        <f t="shared" si="107"/>
        <v>0</v>
      </c>
      <c r="Q609" s="68">
        <f t="shared" si="107"/>
        <v>0</v>
      </c>
      <c r="R609" s="68">
        <f t="shared" si="104"/>
        <v>40.236000000000004</v>
      </c>
      <c r="S609" s="68">
        <f t="shared" si="99"/>
        <v>0</v>
      </c>
      <c r="T609" s="68">
        <f t="shared" si="105"/>
        <v>0</v>
      </c>
      <c r="U609" s="43"/>
    </row>
    <row r="610" spans="1:21" x14ac:dyDescent="0.35">
      <c r="A610" s="63">
        <v>45622.166666665202</v>
      </c>
      <c r="B610" s="70">
        <v>238.5</v>
      </c>
      <c r="C610" s="71">
        <v>4183.29</v>
      </c>
      <c r="D610" s="66">
        <v>14.244</v>
      </c>
      <c r="E610" s="66">
        <v>249.84</v>
      </c>
      <c r="F610" s="19">
        <f t="shared" si="100"/>
        <v>224.256</v>
      </c>
      <c r="G610" s="19">
        <f t="shared" si="100"/>
        <v>3933.45</v>
      </c>
      <c r="H610" s="67">
        <v>0</v>
      </c>
      <c r="I610" s="34">
        <f t="shared" si="101"/>
        <v>224.256</v>
      </c>
      <c r="J610" s="68">
        <f t="shared" si="102"/>
        <v>17.539998929794521</v>
      </c>
      <c r="K610" s="110">
        <v>3.09</v>
      </c>
      <c r="L610" s="68">
        <f t="shared" si="103"/>
        <v>40.236000000000004</v>
      </c>
      <c r="M610" s="68">
        <f t="shared" si="107"/>
        <v>0</v>
      </c>
      <c r="N610" s="68">
        <f t="shared" si="107"/>
        <v>40.145597269186297</v>
      </c>
      <c r="O610" s="68">
        <f t="shared" si="107"/>
        <v>37.993867546882235</v>
      </c>
      <c r="P610" s="68">
        <f t="shared" si="107"/>
        <v>0</v>
      </c>
      <c r="Q610" s="68">
        <f t="shared" si="107"/>
        <v>0</v>
      </c>
      <c r="R610" s="68">
        <f t="shared" si="104"/>
        <v>40.236000000000004</v>
      </c>
      <c r="S610" s="68">
        <f t="shared" si="99"/>
        <v>0</v>
      </c>
      <c r="T610" s="68">
        <f t="shared" si="105"/>
        <v>0</v>
      </c>
      <c r="U610" s="43"/>
    </row>
    <row r="611" spans="1:21" x14ac:dyDescent="0.35">
      <c r="A611" s="63">
        <v>45622.208333331866</v>
      </c>
      <c r="B611" s="70">
        <v>255.7</v>
      </c>
      <c r="C611" s="71">
        <v>4863.4139999999998</v>
      </c>
      <c r="D611" s="66">
        <v>18.183</v>
      </c>
      <c r="E611" s="66">
        <v>345.84100000000001</v>
      </c>
      <c r="F611" s="19">
        <f t="shared" si="100"/>
        <v>237.517</v>
      </c>
      <c r="G611" s="19">
        <f t="shared" si="100"/>
        <v>4517.5729999999994</v>
      </c>
      <c r="H611" s="67">
        <v>0</v>
      </c>
      <c r="I611" s="34">
        <f t="shared" si="101"/>
        <v>237.517</v>
      </c>
      <c r="J611" s="68">
        <f t="shared" si="102"/>
        <v>19.019998568523516</v>
      </c>
      <c r="K611" s="110">
        <v>3.09</v>
      </c>
      <c r="L611" s="68">
        <f t="shared" si="103"/>
        <v>40.236000000000004</v>
      </c>
      <c r="M611" s="68">
        <f t="shared" si="107"/>
        <v>0</v>
      </c>
      <c r="N611" s="68">
        <f t="shared" si="107"/>
        <v>40.145597269186297</v>
      </c>
      <c r="O611" s="68">
        <f t="shared" si="107"/>
        <v>37.993867546882235</v>
      </c>
      <c r="P611" s="68">
        <f t="shared" si="107"/>
        <v>0</v>
      </c>
      <c r="Q611" s="68">
        <f t="shared" si="107"/>
        <v>0</v>
      </c>
      <c r="R611" s="68">
        <f t="shared" si="104"/>
        <v>40.236000000000004</v>
      </c>
      <c r="S611" s="68">
        <f t="shared" si="99"/>
        <v>0</v>
      </c>
      <c r="T611" s="68">
        <f t="shared" si="105"/>
        <v>0</v>
      </c>
      <c r="U611" s="43"/>
    </row>
    <row r="612" spans="1:21" x14ac:dyDescent="0.35">
      <c r="A612" s="63">
        <v>45622.24999999853</v>
      </c>
      <c r="B612" s="70">
        <v>283.89999999999998</v>
      </c>
      <c r="C612" s="71">
        <v>6589.3190000000004</v>
      </c>
      <c r="D612" s="66">
        <v>29.940999999999999</v>
      </c>
      <c r="E612" s="66">
        <v>694.94200000000001</v>
      </c>
      <c r="F612" s="19">
        <f t="shared" si="100"/>
        <v>253.95899999999997</v>
      </c>
      <c r="G612" s="19">
        <f t="shared" si="100"/>
        <v>5894.3770000000004</v>
      </c>
      <c r="H612" s="67">
        <v>0</v>
      </c>
      <c r="I612" s="34">
        <f t="shared" si="101"/>
        <v>253.95899999999997</v>
      </c>
      <c r="J612" s="68">
        <f t="shared" si="102"/>
        <v>23.209955150240791</v>
      </c>
      <c r="K612" s="110">
        <v>3.09</v>
      </c>
      <c r="L612" s="68">
        <f t="shared" si="103"/>
        <v>40.236000000000004</v>
      </c>
      <c r="M612" s="68">
        <f t="shared" si="107"/>
        <v>0</v>
      </c>
      <c r="N612" s="68">
        <f t="shared" si="107"/>
        <v>40.145597269186297</v>
      </c>
      <c r="O612" s="68">
        <f t="shared" si="107"/>
        <v>37.993867546882235</v>
      </c>
      <c r="P612" s="68">
        <f t="shared" si="107"/>
        <v>0</v>
      </c>
      <c r="Q612" s="68">
        <f t="shared" si="107"/>
        <v>0</v>
      </c>
      <c r="R612" s="68">
        <f t="shared" si="104"/>
        <v>40.236000000000004</v>
      </c>
      <c r="S612" s="68">
        <f t="shared" si="99"/>
        <v>0</v>
      </c>
      <c r="T612" s="68">
        <f t="shared" si="105"/>
        <v>0</v>
      </c>
      <c r="U612" s="43"/>
    </row>
    <row r="613" spans="1:21" x14ac:dyDescent="0.35">
      <c r="A613" s="63">
        <v>45622.291666665194</v>
      </c>
      <c r="B613" s="70">
        <v>295.29599999999999</v>
      </c>
      <c r="C613" s="71">
        <v>9147.5584650000001</v>
      </c>
      <c r="D613" s="66">
        <v>0</v>
      </c>
      <c r="E613" s="66">
        <v>0</v>
      </c>
      <c r="F613" s="19">
        <f t="shared" si="100"/>
        <v>295.29599999999999</v>
      </c>
      <c r="G613" s="19">
        <f t="shared" si="100"/>
        <v>9147.5584650000001</v>
      </c>
      <c r="H613" s="67">
        <v>0</v>
      </c>
      <c r="I613" s="34">
        <f t="shared" si="101"/>
        <v>295.29599999999999</v>
      </c>
      <c r="J613" s="68">
        <f t="shared" si="102"/>
        <v>30.977590163767882</v>
      </c>
      <c r="K613" s="110">
        <v>3.09</v>
      </c>
      <c r="L613" s="68">
        <f t="shared" si="103"/>
        <v>40.236000000000004</v>
      </c>
      <c r="M613" s="68">
        <f t="shared" si="107"/>
        <v>0</v>
      </c>
      <c r="N613" s="68">
        <f t="shared" si="107"/>
        <v>40.145597269186297</v>
      </c>
      <c r="O613" s="68">
        <f t="shared" si="107"/>
        <v>37.993867546882235</v>
      </c>
      <c r="P613" s="68">
        <f t="shared" si="107"/>
        <v>0</v>
      </c>
      <c r="Q613" s="68">
        <f t="shared" si="107"/>
        <v>0</v>
      </c>
      <c r="R613" s="68">
        <f t="shared" si="104"/>
        <v>40.236000000000004</v>
      </c>
      <c r="S613" s="68">
        <f t="shared" si="99"/>
        <v>0</v>
      </c>
      <c r="T613" s="68">
        <f t="shared" si="105"/>
        <v>0</v>
      </c>
      <c r="U613" s="43"/>
    </row>
    <row r="614" spans="1:21" x14ac:dyDescent="0.35">
      <c r="A614" s="63">
        <v>45622.333333331859</v>
      </c>
      <c r="B614" s="70">
        <v>320.79100000000005</v>
      </c>
      <c r="C614" s="71">
        <v>11812.667723819999</v>
      </c>
      <c r="D614" s="66">
        <v>0</v>
      </c>
      <c r="E614" s="66">
        <v>0</v>
      </c>
      <c r="F614" s="19">
        <f t="shared" si="100"/>
        <v>320.79100000000005</v>
      </c>
      <c r="G614" s="19">
        <f t="shared" si="100"/>
        <v>11812.667723819999</v>
      </c>
      <c r="H614" s="67">
        <v>0</v>
      </c>
      <c r="I614" s="34">
        <f t="shared" si="101"/>
        <v>320.79100000000005</v>
      </c>
      <c r="J614" s="68">
        <f t="shared" si="102"/>
        <v>36.823563391179917</v>
      </c>
      <c r="K614" s="110">
        <v>3.09</v>
      </c>
      <c r="L614" s="68">
        <f t="shared" si="103"/>
        <v>40.236000000000004</v>
      </c>
      <c r="M614" s="68">
        <f t="shared" si="107"/>
        <v>0</v>
      </c>
      <c r="N614" s="68">
        <f t="shared" si="107"/>
        <v>40.145597269186297</v>
      </c>
      <c r="O614" s="68">
        <f t="shared" si="107"/>
        <v>37.993867546882235</v>
      </c>
      <c r="P614" s="68">
        <f t="shared" si="107"/>
        <v>0</v>
      </c>
      <c r="Q614" s="68">
        <f t="shared" si="107"/>
        <v>0</v>
      </c>
      <c r="R614" s="68">
        <f t="shared" si="104"/>
        <v>40.236000000000004</v>
      </c>
      <c r="S614" s="68">
        <f t="shared" si="99"/>
        <v>0</v>
      </c>
      <c r="T614" s="68">
        <f t="shared" si="105"/>
        <v>0</v>
      </c>
      <c r="U614" s="43"/>
    </row>
    <row r="615" spans="1:21" x14ac:dyDescent="0.35">
      <c r="A615" s="63">
        <v>45622.374999998523</v>
      </c>
      <c r="B615" s="70">
        <v>302.36200000000002</v>
      </c>
      <c r="C615" s="71">
        <v>18278.304826399999</v>
      </c>
      <c r="D615" s="66">
        <v>0</v>
      </c>
      <c r="E615" s="66">
        <v>0</v>
      </c>
      <c r="F615" s="19">
        <f t="shared" si="100"/>
        <v>302.36200000000002</v>
      </c>
      <c r="G615" s="19">
        <f t="shared" si="100"/>
        <v>18278.304826399999</v>
      </c>
      <c r="H615" s="67">
        <v>0</v>
      </c>
      <c r="I615" s="34">
        <f t="shared" si="101"/>
        <v>302.36200000000002</v>
      </c>
      <c r="J615" s="68">
        <f t="shared" si="102"/>
        <v>60.451726164002082</v>
      </c>
      <c r="K615" s="110">
        <v>3.09</v>
      </c>
      <c r="L615" s="68">
        <f t="shared" si="103"/>
        <v>40.236000000000004</v>
      </c>
      <c r="M615" s="68">
        <f t="shared" si="107"/>
        <v>0</v>
      </c>
      <c r="N615" s="68">
        <f t="shared" si="107"/>
        <v>40.145597269186297</v>
      </c>
      <c r="O615" s="68">
        <f t="shared" si="107"/>
        <v>37.993867546882235</v>
      </c>
      <c r="P615" s="68">
        <f t="shared" si="107"/>
        <v>0</v>
      </c>
      <c r="Q615" s="68">
        <f t="shared" si="107"/>
        <v>0</v>
      </c>
      <c r="R615" s="68">
        <f t="shared" si="104"/>
        <v>40.236000000000004</v>
      </c>
      <c r="S615" s="68">
        <f t="shared" si="99"/>
        <v>20.215726164002078</v>
      </c>
      <c r="T615" s="68">
        <f t="shared" si="105"/>
        <v>6112.4673943999969</v>
      </c>
      <c r="U615" s="43"/>
    </row>
    <row r="616" spans="1:21" x14ac:dyDescent="0.35">
      <c r="A616" s="63">
        <v>45622.416666665187</v>
      </c>
      <c r="B616" s="70">
        <v>294.33</v>
      </c>
      <c r="C616" s="71">
        <v>11234.571352200001</v>
      </c>
      <c r="D616" s="66">
        <v>0</v>
      </c>
      <c r="E616" s="66">
        <v>0</v>
      </c>
      <c r="F616" s="19">
        <f t="shared" si="100"/>
        <v>294.33</v>
      </c>
      <c r="G616" s="19">
        <f t="shared" si="100"/>
        <v>11234.571352200001</v>
      </c>
      <c r="H616" s="67">
        <v>0</v>
      </c>
      <c r="I616" s="34">
        <f t="shared" si="101"/>
        <v>294.33</v>
      </c>
      <c r="J616" s="68">
        <f t="shared" si="102"/>
        <v>38.169983869126497</v>
      </c>
      <c r="K616" s="110">
        <v>3.09</v>
      </c>
      <c r="L616" s="68">
        <f t="shared" si="103"/>
        <v>40.236000000000004</v>
      </c>
      <c r="M616" s="68">
        <f t="shared" ref="M616:Q631" si="108">M615</f>
        <v>0</v>
      </c>
      <c r="N616" s="68">
        <f t="shared" si="108"/>
        <v>40.145597269186297</v>
      </c>
      <c r="O616" s="68">
        <f t="shared" si="108"/>
        <v>37.993867546882235</v>
      </c>
      <c r="P616" s="68">
        <f t="shared" si="108"/>
        <v>0</v>
      </c>
      <c r="Q616" s="68">
        <f t="shared" si="108"/>
        <v>0</v>
      </c>
      <c r="R616" s="68">
        <f t="shared" si="104"/>
        <v>40.236000000000004</v>
      </c>
      <c r="S616" s="68">
        <f t="shared" si="99"/>
        <v>0</v>
      </c>
      <c r="T616" s="68">
        <f t="shared" si="105"/>
        <v>0</v>
      </c>
      <c r="U616" s="43"/>
    </row>
    <row r="617" spans="1:21" x14ac:dyDescent="0.35">
      <c r="A617" s="63">
        <v>45622.458333331851</v>
      </c>
      <c r="B617" s="70">
        <v>294.58299999999997</v>
      </c>
      <c r="C617" s="71">
        <v>9157.7984496099998</v>
      </c>
      <c r="D617" s="66">
        <v>0</v>
      </c>
      <c r="E617" s="66">
        <v>0</v>
      </c>
      <c r="F617" s="19">
        <f t="shared" si="100"/>
        <v>294.58299999999997</v>
      </c>
      <c r="G617" s="19">
        <f t="shared" si="100"/>
        <v>9157.7984496099998</v>
      </c>
      <c r="H617" s="67">
        <v>0</v>
      </c>
      <c r="I617" s="34">
        <f t="shared" si="101"/>
        <v>294.58299999999997</v>
      </c>
      <c r="J617" s="68">
        <f t="shared" si="102"/>
        <v>31.087328357746376</v>
      </c>
      <c r="K617" s="110">
        <v>3.09</v>
      </c>
      <c r="L617" s="68">
        <f t="shared" si="103"/>
        <v>40.236000000000004</v>
      </c>
      <c r="M617" s="68">
        <f t="shared" si="108"/>
        <v>0</v>
      </c>
      <c r="N617" s="68">
        <f t="shared" si="108"/>
        <v>40.145597269186297</v>
      </c>
      <c r="O617" s="68">
        <f t="shared" si="108"/>
        <v>37.993867546882235</v>
      </c>
      <c r="P617" s="68">
        <f t="shared" si="108"/>
        <v>0</v>
      </c>
      <c r="Q617" s="68">
        <f t="shared" si="108"/>
        <v>0</v>
      </c>
      <c r="R617" s="68">
        <f t="shared" si="104"/>
        <v>40.236000000000004</v>
      </c>
      <c r="S617" s="68">
        <f t="shared" si="99"/>
        <v>0</v>
      </c>
      <c r="T617" s="68">
        <f t="shared" si="105"/>
        <v>0</v>
      </c>
      <c r="U617" s="43"/>
    </row>
    <row r="618" spans="1:21" x14ac:dyDescent="0.35">
      <c r="A618" s="63">
        <v>45622.499999998516</v>
      </c>
      <c r="B618" s="70">
        <v>292.05</v>
      </c>
      <c r="C618" s="71">
        <v>8399.3580000000002</v>
      </c>
      <c r="D618" s="66">
        <v>0</v>
      </c>
      <c r="E618" s="66">
        <v>0</v>
      </c>
      <c r="F618" s="19">
        <f t="shared" si="100"/>
        <v>292.05</v>
      </c>
      <c r="G618" s="19">
        <f t="shared" si="100"/>
        <v>8399.3580000000002</v>
      </c>
      <c r="H618" s="67">
        <v>0</v>
      </c>
      <c r="I618" s="34">
        <f t="shared" si="101"/>
        <v>292.05</v>
      </c>
      <c r="J618" s="68">
        <f t="shared" si="102"/>
        <v>28.759999999999998</v>
      </c>
      <c r="K618" s="110">
        <v>3.09</v>
      </c>
      <c r="L618" s="68">
        <f t="shared" si="103"/>
        <v>40.236000000000004</v>
      </c>
      <c r="M618" s="68">
        <f t="shared" si="108"/>
        <v>0</v>
      </c>
      <c r="N618" s="68">
        <f t="shared" si="108"/>
        <v>40.145597269186297</v>
      </c>
      <c r="O618" s="68">
        <f t="shared" si="108"/>
        <v>37.993867546882235</v>
      </c>
      <c r="P618" s="68">
        <f t="shared" si="108"/>
        <v>0</v>
      </c>
      <c r="Q618" s="68">
        <f t="shared" si="108"/>
        <v>0</v>
      </c>
      <c r="R618" s="68">
        <f t="shared" si="104"/>
        <v>40.236000000000004</v>
      </c>
      <c r="S618" s="68">
        <f t="shared" si="99"/>
        <v>0</v>
      </c>
      <c r="T618" s="68">
        <f t="shared" si="105"/>
        <v>0</v>
      </c>
      <c r="U618" s="43"/>
    </row>
    <row r="619" spans="1:21" x14ac:dyDescent="0.35">
      <c r="A619" s="63">
        <v>45622.54166666518</v>
      </c>
      <c r="B619" s="70">
        <v>312.81400000000002</v>
      </c>
      <c r="C619" s="71">
        <v>8527.6984063200016</v>
      </c>
      <c r="D619" s="66">
        <v>0</v>
      </c>
      <c r="E619" s="66">
        <v>0</v>
      </c>
      <c r="F619" s="19">
        <f t="shared" si="100"/>
        <v>312.81400000000002</v>
      </c>
      <c r="G619" s="19">
        <f t="shared" si="100"/>
        <v>8527.6984063200016</v>
      </c>
      <c r="H619" s="67">
        <v>0</v>
      </c>
      <c r="I619" s="34">
        <f t="shared" si="101"/>
        <v>312.81400000000002</v>
      </c>
      <c r="J619" s="68">
        <f t="shared" si="102"/>
        <v>27.26124280345509</v>
      </c>
      <c r="K619" s="110">
        <v>3.09</v>
      </c>
      <c r="L619" s="68">
        <f t="shared" si="103"/>
        <v>40.236000000000004</v>
      </c>
      <c r="M619" s="68">
        <f t="shared" si="108"/>
        <v>0</v>
      </c>
      <c r="N619" s="68">
        <f t="shared" si="108"/>
        <v>40.145597269186297</v>
      </c>
      <c r="O619" s="68">
        <f t="shared" si="108"/>
        <v>37.993867546882235</v>
      </c>
      <c r="P619" s="68">
        <f t="shared" si="108"/>
        <v>0</v>
      </c>
      <c r="Q619" s="68">
        <f t="shared" si="108"/>
        <v>0</v>
      </c>
      <c r="R619" s="68">
        <f t="shared" si="104"/>
        <v>40.236000000000004</v>
      </c>
      <c r="S619" s="68">
        <f t="shared" si="99"/>
        <v>0</v>
      </c>
      <c r="T619" s="68">
        <f t="shared" si="105"/>
        <v>0</v>
      </c>
      <c r="U619" s="43"/>
    </row>
    <row r="620" spans="1:21" x14ac:dyDescent="0.35">
      <c r="A620" s="63">
        <v>45622.583333331844</v>
      </c>
      <c r="B620" s="70">
        <v>317.21199999999999</v>
      </c>
      <c r="C620" s="71">
        <v>8369.1252226400011</v>
      </c>
      <c r="D620" s="66">
        <v>0</v>
      </c>
      <c r="E620" s="66">
        <v>0</v>
      </c>
      <c r="F620" s="19">
        <f t="shared" si="100"/>
        <v>317.21199999999999</v>
      </c>
      <c r="G620" s="19">
        <f t="shared" si="100"/>
        <v>8369.1252226400011</v>
      </c>
      <c r="H620" s="67">
        <v>0</v>
      </c>
      <c r="I620" s="34">
        <f t="shared" si="101"/>
        <v>317.21199999999999</v>
      </c>
      <c r="J620" s="68">
        <f t="shared" si="102"/>
        <v>26.383381532350608</v>
      </c>
      <c r="K620" s="110">
        <v>3.09</v>
      </c>
      <c r="L620" s="68">
        <f t="shared" si="103"/>
        <v>40.236000000000004</v>
      </c>
      <c r="M620" s="68">
        <f t="shared" si="108"/>
        <v>0</v>
      </c>
      <c r="N620" s="68">
        <f t="shared" si="108"/>
        <v>40.145597269186297</v>
      </c>
      <c r="O620" s="68">
        <f t="shared" si="108"/>
        <v>37.993867546882235</v>
      </c>
      <c r="P620" s="68">
        <f t="shared" si="108"/>
        <v>0</v>
      </c>
      <c r="Q620" s="68">
        <f t="shared" si="108"/>
        <v>0</v>
      </c>
      <c r="R620" s="68">
        <f t="shared" si="104"/>
        <v>40.236000000000004</v>
      </c>
      <c r="S620" s="68">
        <f t="shared" si="99"/>
        <v>0</v>
      </c>
      <c r="T620" s="68">
        <f t="shared" si="105"/>
        <v>0</v>
      </c>
      <c r="U620" s="43"/>
    </row>
    <row r="621" spans="1:21" x14ac:dyDescent="0.35">
      <c r="A621" s="63">
        <v>45622.624999998508</v>
      </c>
      <c r="B621" s="70">
        <v>312.91800000000001</v>
      </c>
      <c r="C621" s="71">
        <v>8009.5169467199994</v>
      </c>
      <c r="D621" s="66">
        <v>0</v>
      </c>
      <c r="E621" s="66">
        <v>0</v>
      </c>
      <c r="F621" s="19">
        <f t="shared" si="100"/>
        <v>312.91800000000001</v>
      </c>
      <c r="G621" s="19">
        <f t="shared" si="100"/>
        <v>8009.5169467199994</v>
      </c>
      <c r="H621" s="67">
        <v>0</v>
      </c>
      <c r="I621" s="34">
        <f t="shared" si="101"/>
        <v>312.91800000000001</v>
      </c>
      <c r="J621" s="68">
        <f t="shared" si="102"/>
        <v>25.596216730005942</v>
      </c>
      <c r="K621" s="110">
        <v>3.09</v>
      </c>
      <c r="L621" s="68">
        <f t="shared" si="103"/>
        <v>40.236000000000004</v>
      </c>
      <c r="M621" s="68">
        <f t="shared" si="108"/>
        <v>0</v>
      </c>
      <c r="N621" s="68">
        <f t="shared" si="108"/>
        <v>40.145597269186297</v>
      </c>
      <c r="O621" s="68">
        <f t="shared" si="108"/>
        <v>37.993867546882235</v>
      </c>
      <c r="P621" s="68">
        <f t="shared" si="108"/>
        <v>0</v>
      </c>
      <c r="Q621" s="68">
        <f t="shared" si="108"/>
        <v>0</v>
      </c>
      <c r="R621" s="68">
        <f t="shared" si="104"/>
        <v>40.236000000000004</v>
      </c>
      <c r="S621" s="68">
        <f t="shared" si="99"/>
        <v>0</v>
      </c>
      <c r="T621" s="68">
        <f t="shared" si="105"/>
        <v>0</v>
      </c>
      <c r="U621" s="43"/>
    </row>
    <row r="622" spans="1:21" x14ac:dyDescent="0.35">
      <c r="A622" s="63">
        <v>45622.666666665173</v>
      </c>
      <c r="B622" s="70">
        <v>293.8</v>
      </c>
      <c r="C622" s="71">
        <v>8000.174</v>
      </c>
      <c r="D622" s="66">
        <v>0</v>
      </c>
      <c r="E622" s="66">
        <v>0</v>
      </c>
      <c r="F622" s="19">
        <f t="shared" si="100"/>
        <v>293.8</v>
      </c>
      <c r="G622" s="19">
        <f t="shared" si="100"/>
        <v>8000.174</v>
      </c>
      <c r="H622" s="67">
        <v>0</v>
      </c>
      <c r="I622" s="34">
        <f t="shared" si="101"/>
        <v>293.8</v>
      </c>
      <c r="J622" s="68">
        <f t="shared" si="102"/>
        <v>27.23</v>
      </c>
      <c r="K622" s="110">
        <v>3.09</v>
      </c>
      <c r="L622" s="68">
        <f t="shared" si="103"/>
        <v>40.236000000000004</v>
      </c>
      <c r="M622" s="68">
        <f t="shared" si="108"/>
        <v>0</v>
      </c>
      <c r="N622" s="68">
        <f t="shared" si="108"/>
        <v>40.145597269186297</v>
      </c>
      <c r="O622" s="68">
        <f t="shared" si="108"/>
        <v>37.993867546882235</v>
      </c>
      <c r="P622" s="68">
        <f t="shared" si="108"/>
        <v>0</v>
      </c>
      <c r="Q622" s="68">
        <f t="shared" si="108"/>
        <v>0</v>
      </c>
      <c r="R622" s="68">
        <f t="shared" si="104"/>
        <v>40.236000000000004</v>
      </c>
      <c r="S622" s="68">
        <f t="shared" si="99"/>
        <v>0</v>
      </c>
      <c r="T622" s="68">
        <f t="shared" si="105"/>
        <v>0</v>
      </c>
      <c r="U622" s="43"/>
    </row>
    <row r="623" spans="1:21" x14ac:dyDescent="0.35">
      <c r="A623" s="63">
        <v>45622.708333331837</v>
      </c>
      <c r="B623" s="70">
        <v>313.68</v>
      </c>
      <c r="C623" s="71">
        <v>10778.6816208</v>
      </c>
      <c r="D623" s="66">
        <v>0</v>
      </c>
      <c r="E623" s="66">
        <v>0</v>
      </c>
      <c r="F623" s="19">
        <f t="shared" si="100"/>
        <v>313.68</v>
      </c>
      <c r="G623" s="19">
        <f t="shared" si="100"/>
        <v>10778.6816208</v>
      </c>
      <c r="H623" s="67">
        <v>0</v>
      </c>
      <c r="I623" s="34">
        <f t="shared" si="101"/>
        <v>313.68</v>
      </c>
      <c r="J623" s="68">
        <f t="shared" si="102"/>
        <v>34.362030160673299</v>
      </c>
      <c r="K623" s="110">
        <v>3.09</v>
      </c>
      <c r="L623" s="68">
        <f t="shared" si="103"/>
        <v>40.236000000000004</v>
      </c>
      <c r="M623" s="68">
        <f t="shared" si="108"/>
        <v>0</v>
      </c>
      <c r="N623" s="68">
        <f t="shared" si="108"/>
        <v>40.145597269186297</v>
      </c>
      <c r="O623" s="68">
        <f t="shared" si="108"/>
        <v>37.993867546882235</v>
      </c>
      <c r="P623" s="68">
        <f t="shared" si="108"/>
        <v>0</v>
      </c>
      <c r="Q623" s="68">
        <f t="shared" si="108"/>
        <v>0</v>
      </c>
      <c r="R623" s="68">
        <f t="shared" si="104"/>
        <v>40.236000000000004</v>
      </c>
      <c r="S623" s="68">
        <f t="shared" si="99"/>
        <v>0</v>
      </c>
      <c r="T623" s="68">
        <f t="shared" si="105"/>
        <v>0</v>
      </c>
      <c r="U623" s="43"/>
    </row>
    <row r="624" spans="1:21" x14ac:dyDescent="0.35">
      <c r="A624" s="63">
        <v>45622.749999998501</v>
      </c>
      <c r="B624" s="70">
        <v>338.89800000000002</v>
      </c>
      <c r="C624" s="71">
        <v>18187.308360479998</v>
      </c>
      <c r="D624" s="66">
        <v>0</v>
      </c>
      <c r="E624" s="66">
        <v>0</v>
      </c>
      <c r="F624" s="19">
        <f t="shared" si="100"/>
        <v>338.89800000000002</v>
      </c>
      <c r="G624" s="19">
        <f t="shared" si="100"/>
        <v>18187.308360479998</v>
      </c>
      <c r="H624" s="67">
        <v>0</v>
      </c>
      <c r="I624" s="34">
        <f t="shared" si="101"/>
        <v>338.89800000000002</v>
      </c>
      <c r="J624" s="68">
        <f t="shared" si="102"/>
        <v>53.66602446895525</v>
      </c>
      <c r="K624" s="110">
        <v>3.09</v>
      </c>
      <c r="L624" s="68">
        <f t="shared" si="103"/>
        <v>40.236000000000004</v>
      </c>
      <c r="M624" s="68">
        <f t="shared" si="108"/>
        <v>0</v>
      </c>
      <c r="N624" s="68">
        <f t="shared" si="108"/>
        <v>40.145597269186297</v>
      </c>
      <c r="O624" s="68">
        <f t="shared" si="108"/>
        <v>37.993867546882235</v>
      </c>
      <c r="P624" s="68">
        <f t="shared" si="108"/>
        <v>0</v>
      </c>
      <c r="Q624" s="68">
        <f t="shared" si="108"/>
        <v>0</v>
      </c>
      <c r="R624" s="68">
        <f t="shared" si="104"/>
        <v>40.236000000000004</v>
      </c>
      <c r="S624" s="68">
        <f t="shared" si="99"/>
        <v>13.430024468955246</v>
      </c>
      <c r="T624" s="68">
        <f t="shared" si="105"/>
        <v>4551.4084324799951</v>
      </c>
      <c r="U624" s="43"/>
    </row>
    <row r="625" spans="1:21" x14ac:dyDescent="0.35">
      <c r="A625" s="63">
        <v>45622.791666665165</v>
      </c>
      <c r="B625" s="70">
        <v>416.78300000000002</v>
      </c>
      <c r="C625" s="71">
        <v>13257.33374776</v>
      </c>
      <c r="D625" s="66">
        <v>28.923999999999999</v>
      </c>
      <c r="E625" s="66">
        <v>920.03599999999994</v>
      </c>
      <c r="F625" s="19">
        <f t="shared" si="100"/>
        <v>387.85900000000004</v>
      </c>
      <c r="G625" s="19">
        <f t="shared" si="100"/>
        <v>12337.29774776</v>
      </c>
      <c r="H625" s="67">
        <v>0</v>
      </c>
      <c r="I625" s="34">
        <f t="shared" si="101"/>
        <v>387.85900000000004</v>
      </c>
      <c r="J625" s="68">
        <f t="shared" si="102"/>
        <v>31.808718497598349</v>
      </c>
      <c r="K625" s="110">
        <v>3.09</v>
      </c>
      <c r="L625" s="68">
        <f t="shared" si="103"/>
        <v>40.236000000000004</v>
      </c>
      <c r="M625" s="68">
        <f t="shared" si="108"/>
        <v>0</v>
      </c>
      <c r="N625" s="68">
        <f t="shared" si="108"/>
        <v>40.145597269186297</v>
      </c>
      <c r="O625" s="68">
        <f t="shared" si="108"/>
        <v>37.993867546882235</v>
      </c>
      <c r="P625" s="68">
        <f t="shared" si="108"/>
        <v>0</v>
      </c>
      <c r="Q625" s="68">
        <f t="shared" si="108"/>
        <v>0</v>
      </c>
      <c r="R625" s="68">
        <f t="shared" si="104"/>
        <v>40.236000000000004</v>
      </c>
      <c r="S625" s="68">
        <f t="shared" si="99"/>
        <v>0</v>
      </c>
      <c r="T625" s="68">
        <f t="shared" si="105"/>
        <v>0</v>
      </c>
      <c r="U625" s="43"/>
    </row>
    <row r="626" spans="1:21" x14ac:dyDescent="0.35">
      <c r="A626" s="63">
        <v>45622.83333333183</v>
      </c>
      <c r="B626" s="70">
        <v>480.22800000000001</v>
      </c>
      <c r="C626" s="71">
        <v>14903.112417480001</v>
      </c>
      <c r="D626" s="66">
        <v>87.462999999999994</v>
      </c>
      <c r="E626" s="66">
        <v>2714.2759999999998</v>
      </c>
      <c r="F626" s="19">
        <f t="shared" si="100"/>
        <v>392.76499999999999</v>
      </c>
      <c r="G626" s="19">
        <f t="shared" si="100"/>
        <v>12188.836417480001</v>
      </c>
      <c r="H626" s="67">
        <v>0</v>
      </c>
      <c r="I626" s="34">
        <f t="shared" si="101"/>
        <v>392.76499999999999</v>
      </c>
      <c r="J626" s="68">
        <f t="shared" si="102"/>
        <v>31.033407807416651</v>
      </c>
      <c r="K626" s="110">
        <v>3.09</v>
      </c>
      <c r="L626" s="68">
        <f t="shared" si="103"/>
        <v>40.236000000000004</v>
      </c>
      <c r="M626" s="68">
        <f t="shared" si="108"/>
        <v>0</v>
      </c>
      <c r="N626" s="68">
        <f t="shared" si="108"/>
        <v>40.145597269186297</v>
      </c>
      <c r="O626" s="68">
        <f t="shared" si="108"/>
        <v>37.993867546882235</v>
      </c>
      <c r="P626" s="68">
        <f t="shared" si="108"/>
        <v>0</v>
      </c>
      <c r="Q626" s="68">
        <f t="shared" si="108"/>
        <v>0</v>
      </c>
      <c r="R626" s="68">
        <f t="shared" si="104"/>
        <v>40.236000000000004</v>
      </c>
      <c r="S626" s="68">
        <f t="shared" si="99"/>
        <v>0</v>
      </c>
      <c r="T626" s="68">
        <f t="shared" si="105"/>
        <v>0</v>
      </c>
      <c r="U626" s="43"/>
    </row>
    <row r="627" spans="1:21" x14ac:dyDescent="0.35">
      <c r="A627" s="63">
        <v>45622.874999998494</v>
      </c>
      <c r="B627" s="70">
        <v>496.12200000000001</v>
      </c>
      <c r="C627" s="71">
        <v>15100.73321988</v>
      </c>
      <c r="D627" s="66">
        <v>78.043999999999997</v>
      </c>
      <c r="E627" s="66">
        <v>2375.4679999999998</v>
      </c>
      <c r="F627" s="19">
        <f t="shared" si="100"/>
        <v>418.07800000000003</v>
      </c>
      <c r="G627" s="19">
        <f t="shared" si="100"/>
        <v>12725.265219879999</v>
      </c>
      <c r="H627" s="67">
        <v>0</v>
      </c>
      <c r="I627" s="34">
        <f t="shared" si="101"/>
        <v>418.07800000000003</v>
      </c>
      <c r="J627" s="68">
        <f t="shared" si="102"/>
        <v>30.437538497313891</v>
      </c>
      <c r="K627" s="110">
        <v>3.09</v>
      </c>
      <c r="L627" s="68">
        <f t="shared" si="103"/>
        <v>40.236000000000004</v>
      </c>
      <c r="M627" s="68">
        <f t="shared" si="108"/>
        <v>0</v>
      </c>
      <c r="N627" s="68">
        <f t="shared" si="108"/>
        <v>40.145597269186297</v>
      </c>
      <c r="O627" s="68">
        <f t="shared" si="108"/>
        <v>37.993867546882235</v>
      </c>
      <c r="P627" s="68">
        <f t="shared" si="108"/>
        <v>0</v>
      </c>
      <c r="Q627" s="68">
        <f t="shared" si="108"/>
        <v>0</v>
      </c>
      <c r="R627" s="68">
        <f t="shared" si="104"/>
        <v>40.236000000000004</v>
      </c>
      <c r="S627" s="68">
        <f t="shared" si="99"/>
        <v>0</v>
      </c>
      <c r="T627" s="68">
        <f t="shared" si="105"/>
        <v>0</v>
      </c>
      <c r="U627" s="43"/>
    </row>
    <row r="628" spans="1:21" x14ac:dyDescent="0.35">
      <c r="A628" s="63">
        <v>45622.916666665158</v>
      </c>
      <c r="B628" s="70">
        <v>417.346</v>
      </c>
      <c r="C628" s="71">
        <v>12876.49299488</v>
      </c>
      <c r="D628" s="66">
        <v>0</v>
      </c>
      <c r="E628" s="66">
        <v>0</v>
      </c>
      <c r="F628" s="19">
        <f t="shared" si="100"/>
        <v>417.346</v>
      </c>
      <c r="G628" s="19">
        <f t="shared" si="100"/>
        <v>12876.49299488</v>
      </c>
      <c r="H628" s="67">
        <v>0</v>
      </c>
      <c r="I628" s="34">
        <f t="shared" si="101"/>
        <v>417.346</v>
      </c>
      <c r="J628" s="68">
        <f t="shared" si="102"/>
        <v>30.853279999999998</v>
      </c>
      <c r="K628" s="110">
        <v>3.09</v>
      </c>
      <c r="L628" s="68">
        <f t="shared" si="103"/>
        <v>40.236000000000004</v>
      </c>
      <c r="M628" s="68">
        <f t="shared" si="108"/>
        <v>0</v>
      </c>
      <c r="N628" s="68">
        <f t="shared" si="108"/>
        <v>40.145597269186297</v>
      </c>
      <c r="O628" s="68">
        <f t="shared" si="108"/>
        <v>37.993867546882235</v>
      </c>
      <c r="P628" s="68">
        <f t="shared" si="108"/>
        <v>0</v>
      </c>
      <c r="Q628" s="68">
        <f t="shared" si="108"/>
        <v>0</v>
      </c>
      <c r="R628" s="68">
        <f t="shared" si="104"/>
        <v>40.236000000000004</v>
      </c>
      <c r="S628" s="68">
        <f t="shared" si="99"/>
        <v>0</v>
      </c>
      <c r="T628" s="68">
        <f t="shared" si="105"/>
        <v>0</v>
      </c>
      <c r="U628" s="43"/>
    </row>
    <row r="629" spans="1:21" x14ac:dyDescent="0.35">
      <c r="A629" s="63">
        <v>45622.958333331822</v>
      </c>
      <c r="B629" s="70">
        <v>409.09100000000001</v>
      </c>
      <c r="C629" s="71">
        <v>12180.927949770001</v>
      </c>
      <c r="D629" s="66">
        <v>0</v>
      </c>
      <c r="E629" s="66">
        <v>0</v>
      </c>
      <c r="F629" s="19">
        <f t="shared" si="100"/>
        <v>409.09100000000001</v>
      </c>
      <c r="G629" s="19">
        <f t="shared" si="100"/>
        <v>12180.927949770001</v>
      </c>
      <c r="H629" s="67">
        <v>0</v>
      </c>
      <c r="I629" s="34">
        <f t="shared" si="101"/>
        <v>409.09100000000001</v>
      </c>
      <c r="J629" s="68">
        <f t="shared" si="102"/>
        <v>29.775595038194439</v>
      </c>
      <c r="K629" s="110">
        <v>3.09</v>
      </c>
      <c r="L629" s="68">
        <f t="shared" si="103"/>
        <v>40.236000000000004</v>
      </c>
      <c r="M629" s="68">
        <f t="shared" si="108"/>
        <v>0</v>
      </c>
      <c r="N629" s="68">
        <f t="shared" si="108"/>
        <v>40.145597269186297</v>
      </c>
      <c r="O629" s="68">
        <f t="shared" si="108"/>
        <v>37.993867546882235</v>
      </c>
      <c r="P629" s="68">
        <f t="shared" si="108"/>
        <v>0</v>
      </c>
      <c r="Q629" s="68">
        <f t="shared" si="108"/>
        <v>0</v>
      </c>
      <c r="R629" s="68">
        <f t="shared" si="104"/>
        <v>40.236000000000004</v>
      </c>
      <c r="S629" s="68">
        <f t="shared" si="99"/>
        <v>0</v>
      </c>
      <c r="T629" s="68">
        <f t="shared" si="105"/>
        <v>0</v>
      </c>
      <c r="U629" s="43"/>
    </row>
    <row r="630" spans="1:21" x14ac:dyDescent="0.35">
      <c r="A630" s="63">
        <v>45622.999999998487</v>
      </c>
      <c r="B630" s="70">
        <v>405.51400000000001</v>
      </c>
      <c r="C630" s="71">
        <v>11268.938754459999</v>
      </c>
      <c r="D630" s="66">
        <v>0</v>
      </c>
      <c r="E630" s="66">
        <v>0</v>
      </c>
      <c r="F630" s="19">
        <f t="shared" si="100"/>
        <v>405.51400000000001</v>
      </c>
      <c r="G630" s="19">
        <f t="shared" si="100"/>
        <v>11268.938754459999</v>
      </c>
      <c r="H630" s="67">
        <v>0</v>
      </c>
      <c r="I630" s="34">
        <f t="shared" si="101"/>
        <v>405.51400000000001</v>
      </c>
      <c r="J630" s="68">
        <f t="shared" si="102"/>
        <v>27.789271774735273</v>
      </c>
      <c r="K630" s="110">
        <v>3.09</v>
      </c>
      <c r="L630" s="68">
        <f t="shared" si="103"/>
        <v>40.236000000000004</v>
      </c>
      <c r="M630" s="68">
        <f t="shared" si="108"/>
        <v>0</v>
      </c>
      <c r="N630" s="68">
        <f t="shared" si="108"/>
        <v>40.145597269186297</v>
      </c>
      <c r="O630" s="68">
        <f t="shared" si="108"/>
        <v>37.993867546882235</v>
      </c>
      <c r="P630" s="68">
        <f t="shared" si="108"/>
        <v>0</v>
      </c>
      <c r="Q630" s="68">
        <f t="shared" si="108"/>
        <v>0</v>
      </c>
      <c r="R630" s="68">
        <f t="shared" si="104"/>
        <v>40.236000000000004</v>
      </c>
      <c r="S630" s="68">
        <f t="shared" si="99"/>
        <v>0</v>
      </c>
      <c r="T630" s="68">
        <f t="shared" si="105"/>
        <v>0</v>
      </c>
      <c r="U630" s="43"/>
    </row>
    <row r="631" spans="1:21" x14ac:dyDescent="0.35">
      <c r="A631" s="63">
        <v>45623.041666665151</v>
      </c>
      <c r="B631" s="64">
        <v>398.35300000000001</v>
      </c>
      <c r="C631" s="65">
        <v>11661.409129920001</v>
      </c>
      <c r="D631" s="66">
        <v>0</v>
      </c>
      <c r="E631" s="66">
        <v>0</v>
      </c>
      <c r="F631" s="19">
        <f t="shared" si="100"/>
        <v>398.35300000000001</v>
      </c>
      <c r="G631" s="19">
        <f t="shared" si="100"/>
        <v>11661.409129920001</v>
      </c>
      <c r="H631" s="67">
        <v>0</v>
      </c>
      <c r="I631" s="34">
        <f t="shared" si="101"/>
        <v>398.35300000000001</v>
      </c>
      <c r="J631" s="68">
        <f t="shared" si="102"/>
        <v>29.274058761751512</v>
      </c>
      <c r="K631" s="110">
        <v>3.44</v>
      </c>
      <c r="L631" s="68">
        <f t="shared" si="103"/>
        <v>43.876000000000005</v>
      </c>
      <c r="M631" s="68">
        <f t="shared" si="108"/>
        <v>0</v>
      </c>
      <c r="N631" s="68">
        <f t="shared" si="108"/>
        <v>40.145597269186297</v>
      </c>
      <c r="O631" s="68">
        <f t="shared" si="108"/>
        <v>37.993867546882235</v>
      </c>
      <c r="P631" s="68">
        <f t="shared" si="108"/>
        <v>0</v>
      </c>
      <c r="Q631" s="68">
        <f t="shared" si="108"/>
        <v>0</v>
      </c>
      <c r="R631" s="68">
        <f t="shared" si="104"/>
        <v>43.876000000000005</v>
      </c>
      <c r="S631" s="68">
        <f t="shared" si="99"/>
        <v>0</v>
      </c>
      <c r="T631" s="68">
        <f t="shared" si="105"/>
        <v>0</v>
      </c>
      <c r="U631" s="43"/>
    </row>
    <row r="632" spans="1:21" x14ac:dyDescent="0.35">
      <c r="A632" s="63">
        <v>45623.083333331815</v>
      </c>
      <c r="B632" s="70">
        <v>392.81399999999996</v>
      </c>
      <c r="C632" s="71">
        <v>11172.117237300001</v>
      </c>
      <c r="D632" s="66">
        <v>0</v>
      </c>
      <c r="E632" s="66">
        <v>0</v>
      </c>
      <c r="F632" s="19">
        <f t="shared" si="100"/>
        <v>392.81399999999996</v>
      </c>
      <c r="G632" s="19">
        <f t="shared" si="100"/>
        <v>11172.117237300001</v>
      </c>
      <c r="H632" s="67">
        <v>0</v>
      </c>
      <c r="I632" s="34">
        <f t="shared" si="101"/>
        <v>392.81399999999996</v>
      </c>
      <c r="J632" s="68">
        <f t="shared" si="102"/>
        <v>28.441239969298451</v>
      </c>
      <c r="K632" s="110">
        <v>3.44</v>
      </c>
      <c r="L632" s="68">
        <f t="shared" si="103"/>
        <v>43.876000000000005</v>
      </c>
      <c r="M632" s="68">
        <f t="shared" ref="M632:Q647" si="109">M631</f>
        <v>0</v>
      </c>
      <c r="N632" s="68">
        <f t="shared" si="109"/>
        <v>40.145597269186297</v>
      </c>
      <c r="O632" s="68">
        <f t="shared" si="109"/>
        <v>37.993867546882235</v>
      </c>
      <c r="P632" s="68">
        <f t="shared" si="109"/>
        <v>0</v>
      </c>
      <c r="Q632" s="68">
        <f t="shared" si="109"/>
        <v>0</v>
      </c>
      <c r="R632" s="68">
        <f t="shared" si="104"/>
        <v>43.876000000000005</v>
      </c>
      <c r="S632" s="68">
        <f t="shared" si="99"/>
        <v>0</v>
      </c>
      <c r="T632" s="68">
        <f t="shared" si="105"/>
        <v>0</v>
      </c>
      <c r="U632" s="43"/>
    </row>
    <row r="633" spans="1:21" x14ac:dyDescent="0.35">
      <c r="A633" s="63">
        <v>45623.124999998479</v>
      </c>
      <c r="B633" s="70">
        <v>379.572</v>
      </c>
      <c r="C633" s="71">
        <v>10631.218406400001</v>
      </c>
      <c r="D633" s="66">
        <v>0</v>
      </c>
      <c r="E633" s="66">
        <v>0</v>
      </c>
      <c r="F633" s="19">
        <f t="shared" si="100"/>
        <v>379.572</v>
      </c>
      <c r="G633" s="19">
        <f t="shared" si="100"/>
        <v>10631.218406400001</v>
      </c>
      <c r="H633" s="67">
        <v>0</v>
      </c>
      <c r="I633" s="34">
        <f t="shared" si="101"/>
        <v>379.572</v>
      </c>
      <c r="J633" s="68">
        <f t="shared" si="102"/>
        <v>28.008436887863176</v>
      </c>
      <c r="K633" s="110">
        <v>3.44</v>
      </c>
      <c r="L633" s="68">
        <f t="shared" si="103"/>
        <v>43.876000000000005</v>
      </c>
      <c r="M633" s="68">
        <f t="shared" si="109"/>
        <v>0</v>
      </c>
      <c r="N633" s="68">
        <f t="shared" si="109"/>
        <v>40.145597269186297</v>
      </c>
      <c r="O633" s="68">
        <f t="shared" si="109"/>
        <v>37.993867546882235</v>
      </c>
      <c r="P633" s="68">
        <f t="shared" si="109"/>
        <v>0</v>
      </c>
      <c r="Q633" s="68">
        <f t="shared" si="109"/>
        <v>0</v>
      </c>
      <c r="R633" s="68">
        <f t="shared" si="104"/>
        <v>43.876000000000005</v>
      </c>
      <c r="S633" s="68">
        <f t="shared" si="99"/>
        <v>0</v>
      </c>
      <c r="T633" s="68">
        <f t="shared" si="105"/>
        <v>0</v>
      </c>
      <c r="U633" s="43"/>
    </row>
    <row r="634" spans="1:21" x14ac:dyDescent="0.35">
      <c r="A634" s="63">
        <v>45623.166666665144</v>
      </c>
      <c r="B634" s="70">
        <v>382.74700000000001</v>
      </c>
      <c r="C634" s="71">
        <v>10905.433316749999</v>
      </c>
      <c r="D634" s="66">
        <v>0</v>
      </c>
      <c r="E634" s="66">
        <v>0</v>
      </c>
      <c r="F634" s="19">
        <f t="shared" si="100"/>
        <v>382.74700000000001</v>
      </c>
      <c r="G634" s="19">
        <f t="shared" si="100"/>
        <v>10905.433316749999</v>
      </c>
      <c r="H634" s="67">
        <v>0</v>
      </c>
      <c r="I634" s="34">
        <f t="shared" si="101"/>
        <v>382.74700000000001</v>
      </c>
      <c r="J634" s="68">
        <f t="shared" si="102"/>
        <v>28.492537673058177</v>
      </c>
      <c r="K634" s="110">
        <v>3.44</v>
      </c>
      <c r="L634" s="68">
        <f t="shared" si="103"/>
        <v>43.876000000000005</v>
      </c>
      <c r="M634" s="68">
        <f t="shared" si="109"/>
        <v>0</v>
      </c>
      <c r="N634" s="68">
        <f t="shared" si="109"/>
        <v>40.145597269186297</v>
      </c>
      <c r="O634" s="68">
        <f t="shared" si="109"/>
        <v>37.993867546882235</v>
      </c>
      <c r="P634" s="68">
        <f t="shared" si="109"/>
        <v>0</v>
      </c>
      <c r="Q634" s="68">
        <f t="shared" si="109"/>
        <v>0</v>
      </c>
      <c r="R634" s="68">
        <f t="shared" si="104"/>
        <v>43.876000000000005</v>
      </c>
      <c r="S634" s="68">
        <f t="shared" si="99"/>
        <v>0</v>
      </c>
      <c r="T634" s="68">
        <f t="shared" si="105"/>
        <v>0</v>
      </c>
      <c r="U634" s="43"/>
    </row>
    <row r="635" spans="1:21" x14ac:dyDescent="0.35">
      <c r="A635" s="63">
        <v>45623.208333331808</v>
      </c>
      <c r="B635" s="70">
        <v>385.935</v>
      </c>
      <c r="C635" s="71">
        <v>11580.166976099999</v>
      </c>
      <c r="D635" s="66">
        <v>0</v>
      </c>
      <c r="E635" s="66">
        <v>0</v>
      </c>
      <c r="F635" s="19">
        <f t="shared" si="100"/>
        <v>385.935</v>
      </c>
      <c r="G635" s="19">
        <f t="shared" si="100"/>
        <v>11580.166976099999</v>
      </c>
      <c r="H635" s="67">
        <v>0</v>
      </c>
      <c r="I635" s="34">
        <f t="shared" si="101"/>
        <v>385.935</v>
      </c>
      <c r="J635" s="68">
        <f t="shared" si="102"/>
        <v>30.005485317734848</v>
      </c>
      <c r="K635" s="110">
        <v>3.44</v>
      </c>
      <c r="L635" s="68">
        <f t="shared" si="103"/>
        <v>43.876000000000005</v>
      </c>
      <c r="M635" s="68">
        <f t="shared" si="109"/>
        <v>0</v>
      </c>
      <c r="N635" s="68">
        <f t="shared" si="109"/>
        <v>40.145597269186297</v>
      </c>
      <c r="O635" s="68">
        <f t="shared" si="109"/>
        <v>37.993867546882235</v>
      </c>
      <c r="P635" s="68">
        <f t="shared" si="109"/>
        <v>0</v>
      </c>
      <c r="Q635" s="68">
        <f t="shared" si="109"/>
        <v>0</v>
      </c>
      <c r="R635" s="68">
        <f t="shared" si="104"/>
        <v>43.876000000000005</v>
      </c>
      <c r="S635" s="68">
        <f t="shared" si="99"/>
        <v>0</v>
      </c>
      <c r="T635" s="68">
        <f t="shared" si="105"/>
        <v>0</v>
      </c>
      <c r="U635" s="43"/>
    </row>
    <row r="636" spans="1:21" x14ac:dyDescent="0.35">
      <c r="A636" s="63">
        <v>45623.249999998472</v>
      </c>
      <c r="B636" s="70">
        <v>401.45899999999995</v>
      </c>
      <c r="C636" s="71">
        <v>12465.75659135</v>
      </c>
      <c r="D636" s="66">
        <v>0</v>
      </c>
      <c r="E636" s="66">
        <v>0</v>
      </c>
      <c r="F636" s="19">
        <f t="shared" si="100"/>
        <v>401.45899999999995</v>
      </c>
      <c r="G636" s="19">
        <f t="shared" si="100"/>
        <v>12465.75659135</v>
      </c>
      <c r="H636" s="67">
        <v>0</v>
      </c>
      <c r="I636" s="34">
        <f t="shared" si="101"/>
        <v>401.45899999999995</v>
      </c>
      <c r="J636" s="68">
        <f t="shared" si="102"/>
        <v>31.051132472680901</v>
      </c>
      <c r="K636" s="110">
        <v>3.44</v>
      </c>
      <c r="L636" s="68">
        <f t="shared" si="103"/>
        <v>43.876000000000005</v>
      </c>
      <c r="M636" s="68">
        <f t="shared" si="109"/>
        <v>0</v>
      </c>
      <c r="N636" s="68">
        <f t="shared" si="109"/>
        <v>40.145597269186297</v>
      </c>
      <c r="O636" s="68">
        <f t="shared" si="109"/>
        <v>37.993867546882235</v>
      </c>
      <c r="P636" s="68">
        <f t="shared" si="109"/>
        <v>0</v>
      </c>
      <c r="Q636" s="68">
        <f t="shared" si="109"/>
        <v>0</v>
      </c>
      <c r="R636" s="68">
        <f t="shared" si="104"/>
        <v>43.876000000000005</v>
      </c>
      <c r="S636" s="68">
        <f t="shared" si="99"/>
        <v>0</v>
      </c>
      <c r="T636" s="68">
        <f t="shared" si="105"/>
        <v>0</v>
      </c>
      <c r="U636" s="43"/>
    </row>
    <row r="637" spans="1:21" x14ac:dyDescent="0.35">
      <c r="A637" s="63">
        <v>45623.291666665136</v>
      </c>
      <c r="B637" s="70">
        <v>423.75299999999999</v>
      </c>
      <c r="C637" s="71">
        <v>14348.387104590001</v>
      </c>
      <c r="D637" s="66">
        <v>0</v>
      </c>
      <c r="E637" s="66">
        <v>0</v>
      </c>
      <c r="F637" s="19">
        <f t="shared" si="100"/>
        <v>423.75299999999999</v>
      </c>
      <c r="G637" s="19">
        <f t="shared" si="100"/>
        <v>14348.387104590001</v>
      </c>
      <c r="H637" s="67">
        <v>0</v>
      </c>
      <c r="I637" s="34">
        <f t="shared" si="101"/>
        <v>423.75299999999999</v>
      </c>
      <c r="J637" s="68">
        <f t="shared" si="102"/>
        <v>33.860260823144621</v>
      </c>
      <c r="K637" s="110">
        <v>3.44</v>
      </c>
      <c r="L637" s="68">
        <f t="shared" si="103"/>
        <v>43.876000000000005</v>
      </c>
      <c r="M637" s="68">
        <f t="shared" si="109"/>
        <v>0</v>
      </c>
      <c r="N637" s="68">
        <f t="shared" si="109"/>
        <v>40.145597269186297</v>
      </c>
      <c r="O637" s="68">
        <f t="shared" si="109"/>
        <v>37.993867546882235</v>
      </c>
      <c r="P637" s="68">
        <f t="shared" si="109"/>
        <v>0</v>
      </c>
      <c r="Q637" s="68">
        <f t="shared" si="109"/>
        <v>0</v>
      </c>
      <c r="R637" s="68">
        <f t="shared" si="104"/>
        <v>43.876000000000005</v>
      </c>
      <c r="S637" s="68">
        <f t="shared" si="99"/>
        <v>0</v>
      </c>
      <c r="T637" s="68">
        <f t="shared" si="105"/>
        <v>0</v>
      </c>
      <c r="U637" s="43"/>
    </row>
    <row r="638" spans="1:21" x14ac:dyDescent="0.35">
      <c r="A638" s="63">
        <v>45623.333333331801</v>
      </c>
      <c r="B638" s="70">
        <v>412.197</v>
      </c>
      <c r="C638" s="71">
        <v>16211.39676582</v>
      </c>
      <c r="D638" s="66">
        <v>0</v>
      </c>
      <c r="E638" s="66">
        <v>0</v>
      </c>
      <c r="F638" s="19">
        <f t="shared" si="100"/>
        <v>412.197</v>
      </c>
      <c r="G638" s="19">
        <f t="shared" si="100"/>
        <v>16211.39676582</v>
      </c>
      <c r="H638" s="67">
        <v>0</v>
      </c>
      <c r="I638" s="34">
        <f t="shared" si="101"/>
        <v>412.197</v>
      </c>
      <c r="J638" s="68">
        <f t="shared" si="102"/>
        <v>39.329244914009564</v>
      </c>
      <c r="K638" s="110">
        <v>3.44</v>
      </c>
      <c r="L638" s="68">
        <f t="shared" si="103"/>
        <v>43.876000000000005</v>
      </c>
      <c r="M638" s="68">
        <f t="shared" si="109"/>
        <v>0</v>
      </c>
      <c r="N638" s="68">
        <f t="shared" si="109"/>
        <v>40.145597269186297</v>
      </c>
      <c r="O638" s="68">
        <f t="shared" si="109"/>
        <v>37.993867546882235</v>
      </c>
      <c r="P638" s="68">
        <f t="shared" si="109"/>
        <v>0</v>
      </c>
      <c r="Q638" s="68">
        <f t="shared" si="109"/>
        <v>0</v>
      </c>
      <c r="R638" s="68">
        <f t="shared" si="104"/>
        <v>43.876000000000005</v>
      </c>
      <c r="S638" s="68">
        <f t="shared" si="99"/>
        <v>0</v>
      </c>
      <c r="T638" s="68">
        <f t="shared" si="105"/>
        <v>0</v>
      </c>
      <c r="U638" s="43"/>
    </row>
    <row r="639" spans="1:21" x14ac:dyDescent="0.35">
      <c r="A639" s="63">
        <v>45623.374999998465</v>
      </c>
      <c r="B639" s="70">
        <v>413.71800000000002</v>
      </c>
      <c r="C639" s="71">
        <v>12528.12986958</v>
      </c>
      <c r="D639" s="66">
        <v>0</v>
      </c>
      <c r="E639" s="66">
        <v>0</v>
      </c>
      <c r="F639" s="19">
        <f t="shared" si="100"/>
        <v>413.71800000000002</v>
      </c>
      <c r="G639" s="19">
        <f t="shared" si="100"/>
        <v>12528.12986958</v>
      </c>
      <c r="H639" s="67">
        <v>0</v>
      </c>
      <c r="I639" s="34">
        <f t="shared" si="101"/>
        <v>413.71800000000002</v>
      </c>
      <c r="J639" s="68">
        <f t="shared" si="102"/>
        <v>30.281809999999997</v>
      </c>
      <c r="K639" s="110">
        <v>3.44</v>
      </c>
      <c r="L639" s="68">
        <f t="shared" si="103"/>
        <v>43.876000000000005</v>
      </c>
      <c r="M639" s="68">
        <f t="shared" si="109"/>
        <v>0</v>
      </c>
      <c r="N639" s="68">
        <f t="shared" si="109"/>
        <v>40.145597269186297</v>
      </c>
      <c r="O639" s="68">
        <f t="shared" si="109"/>
        <v>37.993867546882235</v>
      </c>
      <c r="P639" s="68">
        <f t="shared" si="109"/>
        <v>0</v>
      </c>
      <c r="Q639" s="68">
        <f t="shared" si="109"/>
        <v>0</v>
      </c>
      <c r="R639" s="68">
        <f t="shared" si="104"/>
        <v>43.876000000000005</v>
      </c>
      <c r="S639" s="68">
        <f t="shared" si="99"/>
        <v>0</v>
      </c>
      <c r="T639" s="68">
        <f t="shared" si="105"/>
        <v>0</v>
      </c>
      <c r="U639" s="43"/>
    </row>
    <row r="640" spans="1:21" x14ac:dyDescent="0.35">
      <c r="A640" s="63">
        <v>45623.416666665129</v>
      </c>
      <c r="B640" s="70">
        <v>400.57499999999999</v>
      </c>
      <c r="C640" s="71">
        <v>13371.967882499999</v>
      </c>
      <c r="D640" s="66">
        <v>0</v>
      </c>
      <c r="E640" s="66">
        <v>0</v>
      </c>
      <c r="F640" s="19">
        <f t="shared" si="100"/>
        <v>400.57499999999999</v>
      </c>
      <c r="G640" s="19">
        <f t="shared" si="100"/>
        <v>13371.967882499999</v>
      </c>
      <c r="H640" s="67">
        <v>0</v>
      </c>
      <c r="I640" s="34">
        <f t="shared" si="101"/>
        <v>400.57499999999999</v>
      </c>
      <c r="J640" s="68">
        <f t="shared" si="102"/>
        <v>33.381933177307616</v>
      </c>
      <c r="K640" s="110">
        <v>3.44</v>
      </c>
      <c r="L640" s="68">
        <f t="shared" si="103"/>
        <v>43.876000000000005</v>
      </c>
      <c r="M640" s="68">
        <f t="shared" si="109"/>
        <v>0</v>
      </c>
      <c r="N640" s="68">
        <f t="shared" si="109"/>
        <v>40.145597269186297</v>
      </c>
      <c r="O640" s="68">
        <f t="shared" si="109"/>
        <v>37.993867546882235</v>
      </c>
      <c r="P640" s="68">
        <f t="shared" si="109"/>
        <v>0</v>
      </c>
      <c r="Q640" s="68">
        <f t="shared" si="109"/>
        <v>0</v>
      </c>
      <c r="R640" s="68">
        <f t="shared" si="104"/>
        <v>43.876000000000005</v>
      </c>
      <c r="S640" s="68">
        <f t="shared" si="99"/>
        <v>0</v>
      </c>
      <c r="T640" s="68">
        <f t="shared" si="105"/>
        <v>0</v>
      </c>
      <c r="U640" s="43"/>
    </row>
    <row r="641" spans="1:21" x14ac:dyDescent="0.35">
      <c r="A641" s="63">
        <v>45623.458333331793</v>
      </c>
      <c r="B641" s="70">
        <v>404.209</v>
      </c>
      <c r="C641" s="71">
        <v>16109.36165436</v>
      </c>
      <c r="D641" s="66">
        <v>34.25</v>
      </c>
      <c r="E641" s="66">
        <v>1365.001</v>
      </c>
      <c r="F641" s="19">
        <f t="shared" si="100"/>
        <v>369.959</v>
      </c>
      <c r="G641" s="19">
        <f t="shared" si="100"/>
        <v>14744.36065436</v>
      </c>
      <c r="H641" s="67">
        <v>0</v>
      </c>
      <c r="I641" s="34">
        <f t="shared" si="101"/>
        <v>369.959</v>
      </c>
      <c r="J641" s="68">
        <f t="shared" si="102"/>
        <v>39.854039648609714</v>
      </c>
      <c r="K641" s="110">
        <v>3.44</v>
      </c>
      <c r="L641" s="68">
        <f t="shared" si="103"/>
        <v>43.876000000000005</v>
      </c>
      <c r="M641" s="68">
        <f t="shared" si="109"/>
        <v>0</v>
      </c>
      <c r="N641" s="68">
        <f t="shared" si="109"/>
        <v>40.145597269186297</v>
      </c>
      <c r="O641" s="68">
        <f t="shared" si="109"/>
        <v>37.993867546882235</v>
      </c>
      <c r="P641" s="68">
        <f t="shared" si="109"/>
        <v>0</v>
      </c>
      <c r="Q641" s="68">
        <f t="shared" si="109"/>
        <v>0</v>
      </c>
      <c r="R641" s="68">
        <f t="shared" si="104"/>
        <v>43.876000000000005</v>
      </c>
      <c r="S641" s="68">
        <f t="shared" si="99"/>
        <v>0</v>
      </c>
      <c r="T641" s="68">
        <f t="shared" si="105"/>
        <v>0</v>
      </c>
      <c r="U641" s="43"/>
    </row>
    <row r="642" spans="1:21" x14ac:dyDescent="0.35">
      <c r="A642" s="63">
        <v>45623.499999998457</v>
      </c>
      <c r="B642" s="70">
        <v>364.33499999999998</v>
      </c>
      <c r="C642" s="71">
        <v>12366.316863599999</v>
      </c>
      <c r="D642" s="66">
        <v>20.399999999999999</v>
      </c>
      <c r="E642" s="66">
        <v>692.42</v>
      </c>
      <c r="F642" s="19">
        <f t="shared" si="100"/>
        <v>343.935</v>
      </c>
      <c r="G642" s="19">
        <f t="shared" si="100"/>
        <v>11673.896863599999</v>
      </c>
      <c r="H642" s="67">
        <v>0</v>
      </c>
      <c r="I642" s="34">
        <f t="shared" si="101"/>
        <v>343.935</v>
      </c>
      <c r="J642" s="68">
        <f t="shared" si="102"/>
        <v>33.942160186081672</v>
      </c>
      <c r="K642" s="110">
        <v>3.44</v>
      </c>
      <c r="L642" s="68">
        <f t="shared" si="103"/>
        <v>43.876000000000005</v>
      </c>
      <c r="M642" s="68">
        <f t="shared" si="109"/>
        <v>0</v>
      </c>
      <c r="N642" s="68">
        <f t="shared" si="109"/>
        <v>40.145597269186297</v>
      </c>
      <c r="O642" s="68">
        <f t="shared" si="109"/>
        <v>37.993867546882235</v>
      </c>
      <c r="P642" s="68">
        <f t="shared" si="109"/>
        <v>0</v>
      </c>
      <c r="Q642" s="68">
        <f t="shared" si="109"/>
        <v>0</v>
      </c>
      <c r="R642" s="68">
        <f t="shared" si="104"/>
        <v>43.876000000000005</v>
      </c>
      <c r="S642" s="68">
        <f t="shared" si="99"/>
        <v>0</v>
      </c>
      <c r="T642" s="68">
        <f t="shared" si="105"/>
        <v>0</v>
      </c>
      <c r="U642" s="43"/>
    </row>
    <row r="643" spans="1:21" x14ac:dyDescent="0.35">
      <c r="A643" s="63">
        <v>45623.541666665122</v>
      </c>
      <c r="B643" s="70">
        <v>313.99099999999999</v>
      </c>
      <c r="C643" s="71">
        <v>12160.34392512</v>
      </c>
      <c r="D643" s="66">
        <v>26.05</v>
      </c>
      <c r="E643" s="66">
        <v>1008.873</v>
      </c>
      <c r="F643" s="19">
        <f t="shared" si="100"/>
        <v>287.94099999999997</v>
      </c>
      <c r="G643" s="19">
        <f t="shared" si="100"/>
        <v>11151.47092512</v>
      </c>
      <c r="H643" s="67">
        <v>0</v>
      </c>
      <c r="I643" s="34">
        <f t="shared" si="101"/>
        <v>287.94099999999997</v>
      </c>
      <c r="J643" s="68">
        <f t="shared" si="102"/>
        <v>38.728319083145507</v>
      </c>
      <c r="K643" s="110">
        <v>3.44</v>
      </c>
      <c r="L643" s="68">
        <f t="shared" si="103"/>
        <v>43.876000000000005</v>
      </c>
      <c r="M643" s="68">
        <f t="shared" si="109"/>
        <v>0</v>
      </c>
      <c r="N643" s="68">
        <f t="shared" si="109"/>
        <v>40.145597269186297</v>
      </c>
      <c r="O643" s="68">
        <f t="shared" si="109"/>
        <v>37.993867546882235</v>
      </c>
      <c r="P643" s="68">
        <f t="shared" si="109"/>
        <v>0</v>
      </c>
      <c r="Q643" s="68">
        <f t="shared" si="109"/>
        <v>0</v>
      </c>
      <c r="R643" s="68">
        <f t="shared" si="104"/>
        <v>43.876000000000005</v>
      </c>
      <c r="S643" s="68">
        <f t="shared" si="99"/>
        <v>0</v>
      </c>
      <c r="T643" s="68">
        <f t="shared" si="105"/>
        <v>0</v>
      </c>
      <c r="U643" s="43"/>
    </row>
    <row r="644" spans="1:21" x14ac:dyDescent="0.35">
      <c r="A644" s="63">
        <v>45623.583333331786</v>
      </c>
      <c r="B644" s="70">
        <v>297.42700000000002</v>
      </c>
      <c r="C644" s="71">
        <v>9316.3416122399994</v>
      </c>
      <c r="D644" s="66">
        <v>0</v>
      </c>
      <c r="E644" s="66">
        <v>0</v>
      </c>
      <c r="F644" s="19">
        <f t="shared" si="100"/>
        <v>297.42700000000002</v>
      </c>
      <c r="G644" s="19">
        <f t="shared" si="100"/>
        <v>9316.3416122399994</v>
      </c>
      <c r="H644" s="67">
        <v>0</v>
      </c>
      <c r="I644" s="34">
        <f t="shared" si="101"/>
        <v>297.42700000000002</v>
      </c>
      <c r="J644" s="68">
        <f t="shared" si="102"/>
        <v>31.323119999999996</v>
      </c>
      <c r="K644" s="110">
        <v>3.44</v>
      </c>
      <c r="L644" s="68">
        <f t="shared" si="103"/>
        <v>43.876000000000005</v>
      </c>
      <c r="M644" s="68">
        <f t="shared" si="109"/>
        <v>0</v>
      </c>
      <c r="N644" s="68">
        <f t="shared" si="109"/>
        <v>40.145597269186297</v>
      </c>
      <c r="O644" s="68">
        <f t="shared" si="109"/>
        <v>37.993867546882235</v>
      </c>
      <c r="P644" s="68">
        <f t="shared" si="109"/>
        <v>0</v>
      </c>
      <c r="Q644" s="68">
        <f t="shared" si="109"/>
        <v>0</v>
      </c>
      <c r="R644" s="68">
        <f t="shared" si="104"/>
        <v>43.876000000000005</v>
      </c>
      <c r="S644" s="68">
        <f t="shared" si="99"/>
        <v>0</v>
      </c>
      <c r="T644" s="68">
        <f t="shared" si="105"/>
        <v>0</v>
      </c>
      <c r="U644" s="43"/>
    </row>
    <row r="645" spans="1:21" x14ac:dyDescent="0.35">
      <c r="A645" s="63">
        <v>45623.62499999845</v>
      </c>
      <c r="B645" s="70">
        <v>295.01799999999997</v>
      </c>
      <c r="C645" s="71">
        <v>8743.3772656000001</v>
      </c>
      <c r="D645" s="66">
        <v>0</v>
      </c>
      <c r="E645" s="66">
        <v>0</v>
      </c>
      <c r="F645" s="19">
        <f t="shared" si="100"/>
        <v>295.01799999999997</v>
      </c>
      <c r="G645" s="19">
        <f t="shared" si="100"/>
        <v>8743.3772656000001</v>
      </c>
      <c r="H645" s="67">
        <v>0</v>
      </c>
      <c r="I645" s="34">
        <f t="shared" si="101"/>
        <v>295.01799999999997</v>
      </c>
      <c r="J645" s="68">
        <f t="shared" si="102"/>
        <v>29.636758657437856</v>
      </c>
      <c r="K645" s="110">
        <v>3.44</v>
      </c>
      <c r="L645" s="68">
        <f t="shared" si="103"/>
        <v>43.876000000000005</v>
      </c>
      <c r="M645" s="68">
        <f t="shared" si="109"/>
        <v>0</v>
      </c>
      <c r="N645" s="68">
        <f t="shared" si="109"/>
        <v>40.145597269186297</v>
      </c>
      <c r="O645" s="68">
        <f t="shared" si="109"/>
        <v>37.993867546882235</v>
      </c>
      <c r="P645" s="68">
        <f t="shared" si="109"/>
        <v>0</v>
      </c>
      <c r="Q645" s="68">
        <f t="shared" si="109"/>
        <v>0</v>
      </c>
      <c r="R645" s="68">
        <f t="shared" si="104"/>
        <v>43.876000000000005</v>
      </c>
      <c r="S645" s="68">
        <f t="shared" si="99"/>
        <v>0</v>
      </c>
      <c r="T645" s="68">
        <f t="shared" si="105"/>
        <v>0</v>
      </c>
      <c r="U645" s="43"/>
    </row>
    <row r="646" spans="1:21" x14ac:dyDescent="0.35">
      <c r="A646" s="63">
        <v>45623.666666665114</v>
      </c>
      <c r="B646" s="70">
        <v>297.904</v>
      </c>
      <c r="C646" s="71">
        <v>9180.9693191999995</v>
      </c>
      <c r="D646" s="66">
        <v>0</v>
      </c>
      <c r="E646" s="66">
        <v>0</v>
      </c>
      <c r="F646" s="19">
        <f t="shared" si="100"/>
        <v>297.904</v>
      </c>
      <c r="G646" s="19">
        <f t="shared" si="100"/>
        <v>9180.9693191999995</v>
      </c>
      <c r="H646" s="67">
        <v>0</v>
      </c>
      <c r="I646" s="34">
        <f t="shared" si="101"/>
        <v>297.904</v>
      </c>
      <c r="J646" s="68">
        <f t="shared" si="102"/>
        <v>30.818549999999998</v>
      </c>
      <c r="K646" s="110">
        <v>3.44</v>
      </c>
      <c r="L646" s="68">
        <f t="shared" si="103"/>
        <v>43.876000000000005</v>
      </c>
      <c r="M646" s="68">
        <f t="shared" si="109"/>
        <v>0</v>
      </c>
      <c r="N646" s="68">
        <f t="shared" si="109"/>
        <v>40.145597269186297</v>
      </c>
      <c r="O646" s="68">
        <f t="shared" si="109"/>
        <v>37.993867546882235</v>
      </c>
      <c r="P646" s="68">
        <f t="shared" si="109"/>
        <v>0</v>
      </c>
      <c r="Q646" s="68">
        <f t="shared" si="109"/>
        <v>0</v>
      </c>
      <c r="R646" s="68">
        <f t="shared" si="104"/>
        <v>43.876000000000005</v>
      </c>
      <c r="S646" s="68">
        <f t="shared" ref="S646:S709" si="110">IF(J646&gt;R646,J646-R646,0)</f>
        <v>0</v>
      </c>
      <c r="T646" s="68">
        <f t="shared" si="105"/>
        <v>0</v>
      </c>
      <c r="U646" s="43"/>
    </row>
    <row r="647" spans="1:21" x14ac:dyDescent="0.35">
      <c r="A647" s="63">
        <v>45623.708333331779</v>
      </c>
      <c r="B647" s="70">
        <v>434.19</v>
      </c>
      <c r="C647" s="71">
        <v>14818.3055178</v>
      </c>
      <c r="D647" s="66">
        <v>160.99799999999999</v>
      </c>
      <c r="E647" s="66">
        <v>5494.6450000000004</v>
      </c>
      <c r="F647" s="19">
        <f t="shared" ref="F647:G710" si="111">B647-D647</f>
        <v>273.19200000000001</v>
      </c>
      <c r="G647" s="19">
        <f t="shared" si="111"/>
        <v>9323.6605177999991</v>
      </c>
      <c r="H647" s="67">
        <v>0</v>
      </c>
      <c r="I647" s="34">
        <f t="shared" ref="I647:I710" si="112">F647-H647</f>
        <v>273.19200000000001</v>
      </c>
      <c r="J647" s="68">
        <f t="shared" ref="J647:J710" si="113">IF(F647&gt;0,G647/F647,0)</f>
        <v>34.128600097367418</v>
      </c>
      <c r="K647" s="110">
        <v>3.44</v>
      </c>
      <c r="L647" s="68">
        <f t="shared" ref="L647:L710" si="114">IF(AND(MONTH($A$2)&gt;5,MONTH($A$2)&lt;9),(K647*10800)/1000,(K647*10400)/1000)+8.1</f>
        <v>43.876000000000005</v>
      </c>
      <c r="M647" s="68">
        <f t="shared" si="109"/>
        <v>0</v>
      </c>
      <c r="N647" s="68">
        <f t="shared" si="109"/>
        <v>40.145597269186297</v>
      </c>
      <c r="O647" s="68">
        <f t="shared" si="109"/>
        <v>37.993867546882235</v>
      </c>
      <c r="P647" s="68">
        <f t="shared" si="109"/>
        <v>0</v>
      </c>
      <c r="Q647" s="68">
        <f t="shared" si="109"/>
        <v>0</v>
      </c>
      <c r="R647" s="68">
        <f t="shared" ref="R647:R710" si="115">MAX(L647:Q647)</f>
        <v>43.876000000000005</v>
      </c>
      <c r="S647" s="68">
        <f t="shared" si="110"/>
        <v>0</v>
      </c>
      <c r="T647" s="68">
        <f t="shared" ref="T647:T710" si="116">IF(S647&lt;&gt;" ",S647*I647,0)</f>
        <v>0</v>
      </c>
      <c r="U647" s="43"/>
    </row>
    <row r="648" spans="1:21" x14ac:dyDescent="0.35">
      <c r="A648" s="63">
        <v>45623.749999998443</v>
      </c>
      <c r="B648" s="70">
        <v>409.14400000000001</v>
      </c>
      <c r="C648" s="71">
        <v>12735.43347088</v>
      </c>
      <c r="D648" s="66">
        <v>33.978000000000002</v>
      </c>
      <c r="E648" s="66">
        <v>1057.627</v>
      </c>
      <c r="F648" s="19">
        <f t="shared" si="111"/>
        <v>375.166</v>
      </c>
      <c r="G648" s="19">
        <f t="shared" si="111"/>
        <v>11677.806470879999</v>
      </c>
      <c r="H648" s="67">
        <v>0</v>
      </c>
      <c r="I648" s="34">
        <f t="shared" si="112"/>
        <v>375.166</v>
      </c>
      <c r="J648" s="68">
        <f t="shared" si="113"/>
        <v>31.127038353368906</v>
      </c>
      <c r="K648" s="110">
        <v>3.44</v>
      </c>
      <c r="L648" s="68">
        <f t="shared" si="114"/>
        <v>43.876000000000005</v>
      </c>
      <c r="M648" s="68">
        <f t="shared" ref="M648:Q663" si="117">M647</f>
        <v>0</v>
      </c>
      <c r="N648" s="68">
        <f t="shared" si="117"/>
        <v>40.145597269186297</v>
      </c>
      <c r="O648" s="68">
        <f t="shared" si="117"/>
        <v>37.993867546882235</v>
      </c>
      <c r="P648" s="68">
        <f t="shared" si="117"/>
        <v>0</v>
      </c>
      <c r="Q648" s="68">
        <f t="shared" si="117"/>
        <v>0</v>
      </c>
      <c r="R648" s="68">
        <f t="shared" si="115"/>
        <v>43.876000000000005</v>
      </c>
      <c r="S648" s="68">
        <f t="shared" si="110"/>
        <v>0</v>
      </c>
      <c r="T648" s="68">
        <f t="shared" si="116"/>
        <v>0</v>
      </c>
      <c r="U648" s="43"/>
    </row>
    <row r="649" spans="1:21" x14ac:dyDescent="0.35">
      <c r="A649" s="63">
        <v>45623.791666665107</v>
      </c>
      <c r="B649" s="70">
        <v>442.142</v>
      </c>
      <c r="C649" s="71">
        <v>13444.251586779999</v>
      </c>
      <c r="D649" s="66">
        <v>53.164000000000001</v>
      </c>
      <c r="E649" s="66">
        <v>1616.5740000000001</v>
      </c>
      <c r="F649" s="19">
        <f t="shared" si="111"/>
        <v>388.97800000000001</v>
      </c>
      <c r="G649" s="19">
        <f t="shared" si="111"/>
        <v>11827.677586779999</v>
      </c>
      <c r="H649" s="67">
        <v>0</v>
      </c>
      <c r="I649" s="34">
        <f t="shared" si="112"/>
        <v>388.97800000000001</v>
      </c>
      <c r="J649" s="68">
        <f t="shared" si="113"/>
        <v>30.407060519566656</v>
      </c>
      <c r="K649" s="110">
        <v>3.44</v>
      </c>
      <c r="L649" s="68">
        <f t="shared" si="114"/>
        <v>43.876000000000005</v>
      </c>
      <c r="M649" s="68">
        <f t="shared" si="117"/>
        <v>0</v>
      </c>
      <c r="N649" s="68">
        <f t="shared" si="117"/>
        <v>40.145597269186297</v>
      </c>
      <c r="O649" s="68">
        <f t="shared" si="117"/>
        <v>37.993867546882235</v>
      </c>
      <c r="P649" s="68">
        <f t="shared" si="117"/>
        <v>0</v>
      </c>
      <c r="Q649" s="68">
        <f t="shared" si="117"/>
        <v>0</v>
      </c>
      <c r="R649" s="68">
        <f t="shared" si="115"/>
        <v>43.876000000000005</v>
      </c>
      <c r="S649" s="68">
        <f t="shared" si="110"/>
        <v>0</v>
      </c>
      <c r="T649" s="68">
        <f t="shared" si="116"/>
        <v>0</v>
      </c>
      <c r="U649" s="43"/>
    </row>
    <row r="650" spans="1:21" x14ac:dyDescent="0.35">
      <c r="A650" s="63">
        <v>45623.833333331771</v>
      </c>
      <c r="B650" s="70">
        <v>435.18</v>
      </c>
      <c r="C650" s="71">
        <v>15915.8773062</v>
      </c>
      <c r="D650" s="66">
        <v>133</v>
      </c>
      <c r="E650" s="66">
        <v>4864.2209999999995</v>
      </c>
      <c r="F650" s="19">
        <f t="shared" si="111"/>
        <v>302.18</v>
      </c>
      <c r="G650" s="19">
        <f t="shared" si="111"/>
        <v>11051.6563062</v>
      </c>
      <c r="H650" s="67">
        <v>0</v>
      </c>
      <c r="I650" s="34">
        <f t="shared" si="112"/>
        <v>302.18</v>
      </c>
      <c r="J650" s="68">
        <f t="shared" si="113"/>
        <v>36.573089900721428</v>
      </c>
      <c r="K650" s="110">
        <v>3.44</v>
      </c>
      <c r="L650" s="68">
        <f t="shared" si="114"/>
        <v>43.876000000000005</v>
      </c>
      <c r="M650" s="68">
        <f t="shared" si="117"/>
        <v>0</v>
      </c>
      <c r="N650" s="68">
        <f t="shared" si="117"/>
        <v>40.145597269186297</v>
      </c>
      <c r="O650" s="68">
        <f t="shared" si="117"/>
        <v>37.993867546882235</v>
      </c>
      <c r="P650" s="68">
        <f t="shared" si="117"/>
        <v>0</v>
      </c>
      <c r="Q650" s="68">
        <f t="shared" si="117"/>
        <v>0</v>
      </c>
      <c r="R650" s="68">
        <f t="shared" si="115"/>
        <v>43.876000000000005</v>
      </c>
      <c r="S650" s="68">
        <f t="shared" si="110"/>
        <v>0</v>
      </c>
      <c r="T650" s="68">
        <f t="shared" si="116"/>
        <v>0</v>
      </c>
      <c r="U650" s="43"/>
    </row>
    <row r="651" spans="1:21" x14ac:dyDescent="0.35">
      <c r="A651" s="63">
        <v>45623.874999998436</v>
      </c>
      <c r="B651" s="70">
        <v>345.01499999999999</v>
      </c>
      <c r="C651" s="71">
        <v>10520.8115067</v>
      </c>
      <c r="D651" s="66">
        <v>0</v>
      </c>
      <c r="E651" s="66">
        <v>0</v>
      </c>
      <c r="F651" s="19">
        <f t="shared" si="111"/>
        <v>345.01499999999999</v>
      </c>
      <c r="G651" s="19">
        <f t="shared" si="111"/>
        <v>10520.8115067</v>
      </c>
      <c r="H651" s="67">
        <v>0</v>
      </c>
      <c r="I651" s="34">
        <f t="shared" si="112"/>
        <v>345.01499999999999</v>
      </c>
      <c r="J651" s="68">
        <f t="shared" si="113"/>
        <v>30.493780000000001</v>
      </c>
      <c r="K651" s="110">
        <v>3.44</v>
      </c>
      <c r="L651" s="68">
        <f t="shared" si="114"/>
        <v>43.876000000000005</v>
      </c>
      <c r="M651" s="68">
        <f t="shared" si="117"/>
        <v>0</v>
      </c>
      <c r="N651" s="68">
        <f t="shared" si="117"/>
        <v>40.145597269186297</v>
      </c>
      <c r="O651" s="68">
        <f t="shared" si="117"/>
        <v>37.993867546882235</v>
      </c>
      <c r="P651" s="68">
        <f t="shared" si="117"/>
        <v>0</v>
      </c>
      <c r="Q651" s="68">
        <f t="shared" si="117"/>
        <v>0</v>
      </c>
      <c r="R651" s="68">
        <f t="shared" si="115"/>
        <v>43.876000000000005</v>
      </c>
      <c r="S651" s="68">
        <f t="shared" si="110"/>
        <v>0</v>
      </c>
      <c r="T651" s="68">
        <f t="shared" si="116"/>
        <v>0</v>
      </c>
      <c r="U651" s="43"/>
    </row>
    <row r="652" spans="1:21" x14ac:dyDescent="0.35">
      <c r="A652" s="63">
        <v>45623.9166666651</v>
      </c>
      <c r="B652" s="70">
        <v>337.27800000000002</v>
      </c>
      <c r="C652" s="71">
        <v>10084.59545988</v>
      </c>
      <c r="D652" s="66">
        <v>0</v>
      </c>
      <c r="E652" s="66">
        <v>0</v>
      </c>
      <c r="F652" s="19">
        <f t="shared" si="111"/>
        <v>337.27800000000002</v>
      </c>
      <c r="G652" s="19">
        <f t="shared" si="111"/>
        <v>10084.59545988</v>
      </c>
      <c r="H652" s="67">
        <v>0</v>
      </c>
      <c r="I652" s="34">
        <f t="shared" si="112"/>
        <v>337.27800000000002</v>
      </c>
      <c r="J652" s="68">
        <f t="shared" si="113"/>
        <v>29.899950366996954</v>
      </c>
      <c r="K652" s="110">
        <v>3.44</v>
      </c>
      <c r="L652" s="68">
        <f t="shared" si="114"/>
        <v>43.876000000000005</v>
      </c>
      <c r="M652" s="68">
        <f t="shared" si="117"/>
        <v>0</v>
      </c>
      <c r="N652" s="68">
        <f t="shared" si="117"/>
        <v>40.145597269186297</v>
      </c>
      <c r="O652" s="68">
        <f t="shared" si="117"/>
        <v>37.993867546882235</v>
      </c>
      <c r="P652" s="68">
        <f t="shared" si="117"/>
        <v>0</v>
      </c>
      <c r="Q652" s="68">
        <f t="shared" si="117"/>
        <v>0</v>
      </c>
      <c r="R652" s="68">
        <f t="shared" si="115"/>
        <v>43.876000000000005</v>
      </c>
      <c r="S652" s="68">
        <f t="shared" si="110"/>
        <v>0</v>
      </c>
      <c r="T652" s="68">
        <f t="shared" si="116"/>
        <v>0</v>
      </c>
      <c r="U652" s="43"/>
    </row>
    <row r="653" spans="1:21" x14ac:dyDescent="0.35">
      <c r="A653" s="63">
        <v>45623.958333331764</v>
      </c>
      <c r="B653" s="70">
        <v>337.86099999999999</v>
      </c>
      <c r="C653" s="71">
        <v>10153.01161765</v>
      </c>
      <c r="D653" s="66">
        <v>0</v>
      </c>
      <c r="E653" s="66">
        <v>0</v>
      </c>
      <c r="F653" s="19">
        <f t="shared" si="111"/>
        <v>337.86099999999999</v>
      </c>
      <c r="G653" s="19">
        <f t="shared" si="111"/>
        <v>10153.01161765</v>
      </c>
      <c r="H653" s="67">
        <v>0</v>
      </c>
      <c r="I653" s="34">
        <f t="shared" si="112"/>
        <v>337.86099999999999</v>
      </c>
      <c r="J653" s="68">
        <f t="shared" si="113"/>
        <v>30.050854101686788</v>
      </c>
      <c r="K653" s="110">
        <v>3.44</v>
      </c>
      <c r="L653" s="68">
        <f t="shared" si="114"/>
        <v>43.876000000000005</v>
      </c>
      <c r="M653" s="68">
        <f t="shared" si="117"/>
        <v>0</v>
      </c>
      <c r="N653" s="68">
        <f t="shared" si="117"/>
        <v>40.145597269186297</v>
      </c>
      <c r="O653" s="68">
        <f t="shared" si="117"/>
        <v>37.993867546882235</v>
      </c>
      <c r="P653" s="68">
        <f t="shared" si="117"/>
        <v>0</v>
      </c>
      <c r="Q653" s="68">
        <f t="shared" si="117"/>
        <v>0</v>
      </c>
      <c r="R653" s="68">
        <f t="shared" si="115"/>
        <v>43.876000000000005</v>
      </c>
      <c r="S653" s="68">
        <f t="shared" si="110"/>
        <v>0</v>
      </c>
      <c r="T653" s="68">
        <f t="shared" si="116"/>
        <v>0</v>
      </c>
      <c r="U653" s="43"/>
    </row>
    <row r="654" spans="1:21" x14ac:dyDescent="0.35">
      <c r="A654" s="63">
        <v>45623.999999998428</v>
      </c>
      <c r="B654" s="70">
        <v>318.91800000000001</v>
      </c>
      <c r="C654" s="71">
        <v>9104.0913621600012</v>
      </c>
      <c r="D654" s="66">
        <v>0</v>
      </c>
      <c r="E654" s="66">
        <v>0</v>
      </c>
      <c r="F654" s="19">
        <f t="shared" si="111"/>
        <v>318.91800000000001</v>
      </c>
      <c r="G654" s="19">
        <f t="shared" si="111"/>
        <v>9104.0913621600012</v>
      </c>
      <c r="H654" s="67">
        <v>0</v>
      </c>
      <c r="I654" s="34">
        <f t="shared" si="112"/>
        <v>318.91800000000001</v>
      </c>
      <c r="J654" s="68">
        <f t="shared" si="113"/>
        <v>28.546809406054223</v>
      </c>
      <c r="K654" s="110">
        <v>3.44</v>
      </c>
      <c r="L654" s="68">
        <f t="shared" si="114"/>
        <v>43.876000000000005</v>
      </c>
      <c r="M654" s="68">
        <f t="shared" si="117"/>
        <v>0</v>
      </c>
      <c r="N654" s="68">
        <f t="shared" si="117"/>
        <v>40.145597269186297</v>
      </c>
      <c r="O654" s="68">
        <f t="shared" si="117"/>
        <v>37.993867546882235</v>
      </c>
      <c r="P654" s="68">
        <f t="shared" si="117"/>
        <v>0</v>
      </c>
      <c r="Q654" s="68">
        <f t="shared" si="117"/>
        <v>0</v>
      </c>
      <c r="R654" s="68">
        <f t="shared" si="115"/>
        <v>43.876000000000005</v>
      </c>
      <c r="S654" s="68">
        <f t="shared" si="110"/>
        <v>0</v>
      </c>
      <c r="T654" s="68">
        <f t="shared" si="116"/>
        <v>0</v>
      </c>
      <c r="U654" s="43"/>
    </row>
    <row r="655" spans="1:21" x14ac:dyDescent="0.35">
      <c r="A655" s="63">
        <v>45624.041666665093</v>
      </c>
      <c r="B655" s="64">
        <v>323.7</v>
      </c>
      <c r="C655" s="65">
        <v>8137.8180000000002</v>
      </c>
      <c r="D655" s="66">
        <v>5.9420000000000002</v>
      </c>
      <c r="E655" s="66">
        <v>149.38499999999999</v>
      </c>
      <c r="F655" s="19">
        <f t="shared" si="111"/>
        <v>317.75799999999998</v>
      </c>
      <c r="G655" s="19">
        <f t="shared" si="111"/>
        <v>7988.433</v>
      </c>
      <c r="H655" s="67">
        <v>0</v>
      </c>
      <c r="I655" s="34">
        <f t="shared" si="112"/>
        <v>317.75799999999998</v>
      </c>
      <c r="J655" s="68">
        <f t="shared" si="113"/>
        <v>25.139990181207082</v>
      </c>
      <c r="K655" s="110">
        <v>3.44</v>
      </c>
      <c r="L655" s="68">
        <f t="shared" si="114"/>
        <v>43.876000000000005</v>
      </c>
      <c r="M655" s="68">
        <f t="shared" si="117"/>
        <v>0</v>
      </c>
      <c r="N655" s="68">
        <f t="shared" si="117"/>
        <v>40.145597269186297</v>
      </c>
      <c r="O655" s="68">
        <f t="shared" si="117"/>
        <v>37.993867546882235</v>
      </c>
      <c r="P655" s="68">
        <f t="shared" si="117"/>
        <v>0</v>
      </c>
      <c r="Q655" s="68">
        <f t="shared" si="117"/>
        <v>0</v>
      </c>
      <c r="R655" s="68">
        <f t="shared" si="115"/>
        <v>43.876000000000005</v>
      </c>
      <c r="S655" s="68">
        <f t="shared" si="110"/>
        <v>0</v>
      </c>
      <c r="T655" s="68">
        <f t="shared" si="116"/>
        <v>0</v>
      </c>
      <c r="U655" s="43"/>
    </row>
    <row r="656" spans="1:21" x14ac:dyDescent="0.35">
      <c r="A656" s="63">
        <v>45624.083333331757</v>
      </c>
      <c r="B656" s="70">
        <v>306.2</v>
      </c>
      <c r="C656" s="71">
        <v>7033.4139999999998</v>
      </c>
      <c r="D656" s="66">
        <v>0.88200000000000001</v>
      </c>
      <c r="E656" s="66">
        <v>20.257000000000001</v>
      </c>
      <c r="F656" s="19">
        <f t="shared" si="111"/>
        <v>305.31799999999998</v>
      </c>
      <c r="G656" s="19">
        <f t="shared" si="111"/>
        <v>7013.1570000000002</v>
      </c>
      <c r="H656" s="67">
        <v>0</v>
      </c>
      <c r="I656" s="34">
        <f t="shared" si="112"/>
        <v>305.31799999999998</v>
      </c>
      <c r="J656" s="68">
        <f t="shared" si="113"/>
        <v>22.97000831919507</v>
      </c>
      <c r="K656" s="110">
        <v>3.44</v>
      </c>
      <c r="L656" s="68">
        <f t="shared" si="114"/>
        <v>43.876000000000005</v>
      </c>
      <c r="M656" s="68">
        <f t="shared" si="117"/>
        <v>0</v>
      </c>
      <c r="N656" s="68">
        <f t="shared" si="117"/>
        <v>40.145597269186297</v>
      </c>
      <c r="O656" s="68">
        <f t="shared" si="117"/>
        <v>37.993867546882235</v>
      </c>
      <c r="P656" s="68">
        <f t="shared" si="117"/>
        <v>0</v>
      </c>
      <c r="Q656" s="68">
        <f t="shared" si="117"/>
        <v>0</v>
      </c>
      <c r="R656" s="68">
        <f t="shared" si="115"/>
        <v>43.876000000000005</v>
      </c>
      <c r="S656" s="68">
        <f t="shared" si="110"/>
        <v>0</v>
      </c>
      <c r="T656" s="68">
        <f t="shared" si="116"/>
        <v>0</v>
      </c>
      <c r="U656" s="43"/>
    </row>
    <row r="657" spans="1:21" x14ac:dyDescent="0.35">
      <c r="A657" s="63">
        <v>45624.124999998421</v>
      </c>
      <c r="B657" s="70">
        <v>311.7</v>
      </c>
      <c r="C657" s="71">
        <v>6907.2719999999999</v>
      </c>
      <c r="D657" s="66">
        <v>19.184000000000001</v>
      </c>
      <c r="E657" s="66">
        <v>425.12799999999999</v>
      </c>
      <c r="F657" s="19">
        <f t="shared" si="111"/>
        <v>292.51599999999996</v>
      </c>
      <c r="G657" s="19">
        <f t="shared" si="111"/>
        <v>6482.1440000000002</v>
      </c>
      <c r="H657" s="67">
        <v>0</v>
      </c>
      <c r="I657" s="34">
        <f t="shared" si="112"/>
        <v>292.51599999999996</v>
      </c>
      <c r="J657" s="68">
        <f t="shared" si="113"/>
        <v>22.159963899410634</v>
      </c>
      <c r="K657" s="110">
        <v>3.44</v>
      </c>
      <c r="L657" s="68">
        <f t="shared" si="114"/>
        <v>43.876000000000005</v>
      </c>
      <c r="M657" s="68">
        <f t="shared" si="117"/>
        <v>0</v>
      </c>
      <c r="N657" s="68">
        <f t="shared" si="117"/>
        <v>40.145597269186297</v>
      </c>
      <c r="O657" s="68">
        <f t="shared" si="117"/>
        <v>37.993867546882235</v>
      </c>
      <c r="P657" s="68">
        <f t="shared" si="117"/>
        <v>0</v>
      </c>
      <c r="Q657" s="68">
        <f t="shared" si="117"/>
        <v>0</v>
      </c>
      <c r="R657" s="68">
        <f t="shared" si="115"/>
        <v>43.876000000000005</v>
      </c>
      <c r="S657" s="68">
        <f t="shared" si="110"/>
        <v>0</v>
      </c>
      <c r="T657" s="68">
        <f t="shared" si="116"/>
        <v>0</v>
      </c>
      <c r="U657" s="43"/>
    </row>
    <row r="658" spans="1:21" x14ac:dyDescent="0.35">
      <c r="A658" s="63">
        <v>45624.166666665085</v>
      </c>
      <c r="B658" s="70">
        <v>323.10000000000002</v>
      </c>
      <c r="C658" s="71">
        <v>7143.741</v>
      </c>
      <c r="D658" s="66">
        <v>27.89</v>
      </c>
      <c r="E658" s="66">
        <v>616.64700000000005</v>
      </c>
      <c r="F658" s="19">
        <f t="shared" si="111"/>
        <v>295.21000000000004</v>
      </c>
      <c r="G658" s="19">
        <f t="shared" si="111"/>
        <v>6527.0940000000001</v>
      </c>
      <c r="H658" s="67">
        <v>0</v>
      </c>
      <c r="I658" s="34">
        <f t="shared" si="112"/>
        <v>295.21000000000004</v>
      </c>
      <c r="J658" s="68">
        <f t="shared" si="113"/>
        <v>22.110003048677211</v>
      </c>
      <c r="K658" s="110">
        <v>3.44</v>
      </c>
      <c r="L658" s="68">
        <f t="shared" si="114"/>
        <v>43.876000000000005</v>
      </c>
      <c r="M658" s="68">
        <f t="shared" si="117"/>
        <v>0</v>
      </c>
      <c r="N658" s="68">
        <f t="shared" si="117"/>
        <v>40.145597269186297</v>
      </c>
      <c r="O658" s="68">
        <f t="shared" si="117"/>
        <v>37.993867546882235</v>
      </c>
      <c r="P658" s="68">
        <f t="shared" si="117"/>
        <v>0</v>
      </c>
      <c r="Q658" s="68">
        <f t="shared" si="117"/>
        <v>0</v>
      </c>
      <c r="R658" s="68">
        <f t="shared" si="115"/>
        <v>43.876000000000005</v>
      </c>
      <c r="S658" s="68">
        <f t="shared" si="110"/>
        <v>0</v>
      </c>
      <c r="T658" s="68">
        <f t="shared" si="116"/>
        <v>0</v>
      </c>
      <c r="U658" s="43"/>
    </row>
    <row r="659" spans="1:21" x14ac:dyDescent="0.35">
      <c r="A659" s="63">
        <v>45624.20833333175</v>
      </c>
      <c r="B659" s="70">
        <v>311.89999999999998</v>
      </c>
      <c r="C659" s="71">
        <v>6967.8459999999995</v>
      </c>
      <c r="D659" s="66">
        <v>15.333</v>
      </c>
      <c r="E659" s="66">
        <v>342.53899999999999</v>
      </c>
      <c r="F659" s="19">
        <f t="shared" si="111"/>
        <v>296.56699999999995</v>
      </c>
      <c r="G659" s="19">
        <f t="shared" si="111"/>
        <v>6625.3069999999998</v>
      </c>
      <c r="H659" s="67">
        <v>0</v>
      </c>
      <c r="I659" s="34">
        <f t="shared" si="112"/>
        <v>296.56699999999995</v>
      </c>
      <c r="J659" s="68">
        <f t="shared" si="113"/>
        <v>22.340000741822255</v>
      </c>
      <c r="K659" s="110">
        <v>3.44</v>
      </c>
      <c r="L659" s="68">
        <f t="shared" si="114"/>
        <v>43.876000000000005</v>
      </c>
      <c r="M659" s="68">
        <f t="shared" si="117"/>
        <v>0</v>
      </c>
      <c r="N659" s="68">
        <f t="shared" si="117"/>
        <v>40.145597269186297</v>
      </c>
      <c r="O659" s="68">
        <f t="shared" si="117"/>
        <v>37.993867546882235</v>
      </c>
      <c r="P659" s="68">
        <f t="shared" si="117"/>
        <v>0</v>
      </c>
      <c r="Q659" s="68">
        <f t="shared" si="117"/>
        <v>0</v>
      </c>
      <c r="R659" s="68">
        <f t="shared" si="115"/>
        <v>43.876000000000005</v>
      </c>
      <c r="S659" s="68">
        <f t="shared" si="110"/>
        <v>0</v>
      </c>
      <c r="T659" s="68">
        <f t="shared" si="116"/>
        <v>0</v>
      </c>
      <c r="U659" s="43"/>
    </row>
    <row r="660" spans="1:21" x14ac:dyDescent="0.35">
      <c r="A660" s="63">
        <v>45624.249999998414</v>
      </c>
      <c r="B660" s="70">
        <v>330.1</v>
      </c>
      <c r="C660" s="71">
        <v>7948.808</v>
      </c>
      <c r="D660" s="66">
        <v>20.803000000000001</v>
      </c>
      <c r="E660" s="66">
        <v>500.93599999999998</v>
      </c>
      <c r="F660" s="19">
        <f t="shared" si="111"/>
        <v>309.29700000000003</v>
      </c>
      <c r="G660" s="19">
        <f t="shared" si="111"/>
        <v>7447.8720000000003</v>
      </c>
      <c r="H660" s="67">
        <v>0</v>
      </c>
      <c r="I660" s="34">
        <f t="shared" si="112"/>
        <v>309.29700000000003</v>
      </c>
      <c r="J660" s="68">
        <f t="shared" si="113"/>
        <v>24.080000775953209</v>
      </c>
      <c r="K660" s="110">
        <v>3.44</v>
      </c>
      <c r="L660" s="68">
        <f t="shared" si="114"/>
        <v>43.876000000000005</v>
      </c>
      <c r="M660" s="68">
        <f t="shared" si="117"/>
        <v>0</v>
      </c>
      <c r="N660" s="68">
        <f t="shared" si="117"/>
        <v>40.145597269186297</v>
      </c>
      <c r="O660" s="68">
        <f t="shared" si="117"/>
        <v>37.993867546882235</v>
      </c>
      <c r="P660" s="68">
        <f t="shared" si="117"/>
        <v>0</v>
      </c>
      <c r="Q660" s="68">
        <f t="shared" si="117"/>
        <v>0</v>
      </c>
      <c r="R660" s="68">
        <f t="shared" si="115"/>
        <v>43.876000000000005</v>
      </c>
      <c r="S660" s="68">
        <f t="shared" si="110"/>
        <v>0</v>
      </c>
      <c r="T660" s="68">
        <f t="shared" si="116"/>
        <v>0</v>
      </c>
      <c r="U660" s="43"/>
    </row>
    <row r="661" spans="1:21" x14ac:dyDescent="0.35">
      <c r="A661" s="63">
        <v>45624.291666665078</v>
      </c>
      <c r="B661" s="70">
        <v>352.1</v>
      </c>
      <c r="C661" s="71">
        <v>8781.3739999999998</v>
      </c>
      <c r="D661" s="66">
        <v>37.145000000000003</v>
      </c>
      <c r="E661" s="66">
        <v>926.40899999999999</v>
      </c>
      <c r="F661" s="19">
        <f t="shared" si="111"/>
        <v>314.95500000000004</v>
      </c>
      <c r="G661" s="19">
        <f t="shared" si="111"/>
        <v>7854.9650000000001</v>
      </c>
      <c r="H661" s="67">
        <v>0</v>
      </c>
      <c r="I661" s="34">
        <f t="shared" si="112"/>
        <v>314.95500000000004</v>
      </c>
      <c r="J661" s="68">
        <f t="shared" si="113"/>
        <v>24.939959676779221</v>
      </c>
      <c r="K661" s="110">
        <v>3.44</v>
      </c>
      <c r="L661" s="68">
        <f t="shared" si="114"/>
        <v>43.876000000000005</v>
      </c>
      <c r="M661" s="68">
        <f t="shared" si="117"/>
        <v>0</v>
      </c>
      <c r="N661" s="68">
        <f t="shared" si="117"/>
        <v>40.145597269186297</v>
      </c>
      <c r="O661" s="68">
        <f t="shared" si="117"/>
        <v>37.993867546882235</v>
      </c>
      <c r="P661" s="68">
        <f t="shared" si="117"/>
        <v>0</v>
      </c>
      <c r="Q661" s="68">
        <f t="shared" si="117"/>
        <v>0</v>
      </c>
      <c r="R661" s="68">
        <f t="shared" si="115"/>
        <v>43.876000000000005</v>
      </c>
      <c r="S661" s="68">
        <f t="shared" si="110"/>
        <v>0</v>
      </c>
      <c r="T661" s="68">
        <f t="shared" si="116"/>
        <v>0</v>
      </c>
      <c r="U661" s="43"/>
    </row>
    <row r="662" spans="1:21" x14ac:dyDescent="0.35">
      <c r="A662" s="63">
        <v>45624.333333331742</v>
      </c>
      <c r="B662" s="70">
        <v>358.2</v>
      </c>
      <c r="C662" s="71">
        <v>9703.6380000000008</v>
      </c>
      <c r="D662" s="66">
        <v>24.035</v>
      </c>
      <c r="E662" s="66">
        <v>651.10799999999995</v>
      </c>
      <c r="F662" s="19">
        <f t="shared" si="111"/>
        <v>334.16499999999996</v>
      </c>
      <c r="G662" s="19">
        <f t="shared" si="111"/>
        <v>9052.5300000000007</v>
      </c>
      <c r="H662" s="67">
        <v>0</v>
      </c>
      <c r="I662" s="34">
        <f t="shared" si="112"/>
        <v>334.16499999999996</v>
      </c>
      <c r="J662" s="68">
        <f t="shared" si="113"/>
        <v>27.090000448880048</v>
      </c>
      <c r="K662" s="110">
        <v>3.44</v>
      </c>
      <c r="L662" s="68">
        <f t="shared" si="114"/>
        <v>43.876000000000005</v>
      </c>
      <c r="M662" s="68">
        <f t="shared" si="117"/>
        <v>0</v>
      </c>
      <c r="N662" s="68">
        <f t="shared" si="117"/>
        <v>40.145597269186297</v>
      </c>
      <c r="O662" s="68">
        <f t="shared" si="117"/>
        <v>37.993867546882235</v>
      </c>
      <c r="P662" s="68">
        <f t="shared" si="117"/>
        <v>0</v>
      </c>
      <c r="Q662" s="68">
        <f t="shared" si="117"/>
        <v>0</v>
      </c>
      <c r="R662" s="68">
        <f t="shared" si="115"/>
        <v>43.876000000000005</v>
      </c>
      <c r="S662" s="68">
        <f t="shared" si="110"/>
        <v>0</v>
      </c>
      <c r="T662" s="68">
        <f t="shared" si="116"/>
        <v>0</v>
      </c>
      <c r="U662" s="43"/>
    </row>
    <row r="663" spans="1:21" x14ac:dyDescent="0.35">
      <c r="A663" s="63">
        <v>45624.374999998407</v>
      </c>
      <c r="B663" s="70">
        <v>353.93400000000003</v>
      </c>
      <c r="C663" s="71">
        <v>10667.732782320001</v>
      </c>
      <c r="D663" s="66">
        <v>0</v>
      </c>
      <c r="E663" s="66">
        <v>0</v>
      </c>
      <c r="F663" s="19">
        <f t="shared" si="111"/>
        <v>353.93400000000003</v>
      </c>
      <c r="G663" s="19">
        <f t="shared" si="111"/>
        <v>10667.732782320001</v>
      </c>
      <c r="H663" s="67">
        <v>0</v>
      </c>
      <c r="I663" s="34">
        <f t="shared" si="112"/>
        <v>353.93400000000003</v>
      </c>
      <c r="J663" s="68">
        <f t="shared" si="113"/>
        <v>30.140457775517472</v>
      </c>
      <c r="K663" s="110">
        <v>3.44</v>
      </c>
      <c r="L663" s="68">
        <f t="shared" si="114"/>
        <v>43.876000000000005</v>
      </c>
      <c r="M663" s="68">
        <f t="shared" si="117"/>
        <v>0</v>
      </c>
      <c r="N663" s="68">
        <f t="shared" si="117"/>
        <v>40.145597269186297</v>
      </c>
      <c r="O663" s="68">
        <f t="shared" si="117"/>
        <v>37.993867546882235</v>
      </c>
      <c r="P663" s="68">
        <f t="shared" si="117"/>
        <v>0</v>
      </c>
      <c r="Q663" s="68">
        <f t="shared" si="117"/>
        <v>0</v>
      </c>
      <c r="R663" s="68">
        <f t="shared" si="115"/>
        <v>43.876000000000005</v>
      </c>
      <c r="S663" s="68">
        <f t="shared" si="110"/>
        <v>0</v>
      </c>
      <c r="T663" s="68">
        <f t="shared" si="116"/>
        <v>0</v>
      </c>
      <c r="U663" s="43"/>
    </row>
    <row r="664" spans="1:21" x14ac:dyDescent="0.35">
      <c r="A664" s="63">
        <v>45624.416666665071</v>
      </c>
      <c r="B664" s="70">
        <v>369.75400000000002</v>
      </c>
      <c r="C664" s="71">
        <v>12082.43246692</v>
      </c>
      <c r="D664" s="66">
        <v>0</v>
      </c>
      <c r="E664" s="66">
        <v>0</v>
      </c>
      <c r="F664" s="19">
        <f t="shared" si="111"/>
        <v>369.75400000000002</v>
      </c>
      <c r="G664" s="19">
        <f t="shared" si="111"/>
        <v>12082.43246692</v>
      </c>
      <c r="H664" s="67">
        <v>0</v>
      </c>
      <c r="I664" s="34">
        <f t="shared" si="112"/>
        <v>369.75400000000002</v>
      </c>
      <c r="J664" s="68">
        <f t="shared" si="113"/>
        <v>32.676948638608373</v>
      </c>
      <c r="K664" s="110">
        <v>3.44</v>
      </c>
      <c r="L664" s="68">
        <f t="shared" si="114"/>
        <v>43.876000000000005</v>
      </c>
      <c r="M664" s="68">
        <f t="shared" ref="M664:Q679" si="118">M663</f>
        <v>0</v>
      </c>
      <c r="N664" s="68">
        <f t="shared" si="118"/>
        <v>40.145597269186297</v>
      </c>
      <c r="O664" s="68">
        <f t="shared" si="118"/>
        <v>37.993867546882235</v>
      </c>
      <c r="P664" s="68">
        <f t="shared" si="118"/>
        <v>0</v>
      </c>
      <c r="Q664" s="68">
        <f t="shared" si="118"/>
        <v>0</v>
      </c>
      <c r="R664" s="68">
        <f t="shared" si="115"/>
        <v>43.876000000000005</v>
      </c>
      <c r="S664" s="68">
        <f t="shared" si="110"/>
        <v>0</v>
      </c>
      <c r="T664" s="68">
        <f t="shared" si="116"/>
        <v>0</v>
      </c>
      <c r="U664" s="43"/>
    </row>
    <row r="665" spans="1:21" x14ac:dyDescent="0.35">
      <c r="A665" s="63">
        <v>45624.458333331735</v>
      </c>
      <c r="B665" s="70">
        <v>363.09899999999999</v>
      </c>
      <c r="C665" s="71">
        <v>12217.401984669999</v>
      </c>
      <c r="D665" s="66">
        <v>0</v>
      </c>
      <c r="E665" s="66">
        <v>0</v>
      </c>
      <c r="F665" s="19">
        <f t="shared" si="111"/>
        <v>363.09899999999999</v>
      </c>
      <c r="G665" s="19">
        <f t="shared" si="111"/>
        <v>12217.401984669999</v>
      </c>
      <c r="H665" s="67">
        <v>0</v>
      </c>
      <c r="I665" s="34">
        <f t="shared" si="112"/>
        <v>363.09899999999999</v>
      </c>
      <c r="J665" s="68">
        <f t="shared" si="113"/>
        <v>33.647578166478013</v>
      </c>
      <c r="K665" s="110">
        <v>3.44</v>
      </c>
      <c r="L665" s="68">
        <f t="shared" si="114"/>
        <v>43.876000000000005</v>
      </c>
      <c r="M665" s="68">
        <f t="shared" si="118"/>
        <v>0</v>
      </c>
      <c r="N665" s="68">
        <f t="shared" si="118"/>
        <v>40.145597269186297</v>
      </c>
      <c r="O665" s="68">
        <f t="shared" si="118"/>
        <v>37.993867546882235</v>
      </c>
      <c r="P665" s="68">
        <f t="shared" si="118"/>
        <v>0</v>
      </c>
      <c r="Q665" s="68">
        <f t="shared" si="118"/>
        <v>0</v>
      </c>
      <c r="R665" s="68">
        <f t="shared" si="115"/>
        <v>43.876000000000005</v>
      </c>
      <c r="S665" s="68">
        <f t="shared" si="110"/>
        <v>0</v>
      </c>
      <c r="T665" s="68">
        <f t="shared" si="116"/>
        <v>0</v>
      </c>
      <c r="U665" s="43"/>
    </row>
    <row r="666" spans="1:21" x14ac:dyDescent="0.35">
      <c r="A666" s="63">
        <v>45624.499999998399</v>
      </c>
      <c r="B666" s="70">
        <v>361.66100000000006</v>
      </c>
      <c r="C666" s="71">
        <v>11333.322560479999</v>
      </c>
      <c r="D666" s="66">
        <v>0</v>
      </c>
      <c r="E666" s="66">
        <v>0</v>
      </c>
      <c r="F666" s="19">
        <f t="shared" si="111"/>
        <v>361.66100000000006</v>
      </c>
      <c r="G666" s="19">
        <f t="shared" si="111"/>
        <v>11333.322560479999</v>
      </c>
      <c r="H666" s="67">
        <v>0</v>
      </c>
      <c r="I666" s="34">
        <f t="shared" si="112"/>
        <v>361.66100000000006</v>
      </c>
      <c r="J666" s="68">
        <f t="shared" si="113"/>
        <v>31.336866735644698</v>
      </c>
      <c r="K666" s="110">
        <v>3.44</v>
      </c>
      <c r="L666" s="68">
        <f t="shared" si="114"/>
        <v>43.876000000000005</v>
      </c>
      <c r="M666" s="68">
        <f t="shared" si="118"/>
        <v>0</v>
      </c>
      <c r="N666" s="68">
        <f t="shared" si="118"/>
        <v>40.145597269186297</v>
      </c>
      <c r="O666" s="68">
        <f t="shared" si="118"/>
        <v>37.993867546882235</v>
      </c>
      <c r="P666" s="68">
        <f t="shared" si="118"/>
        <v>0</v>
      </c>
      <c r="Q666" s="68">
        <f t="shared" si="118"/>
        <v>0</v>
      </c>
      <c r="R666" s="68">
        <f t="shared" si="115"/>
        <v>43.876000000000005</v>
      </c>
      <c r="S666" s="68">
        <f t="shared" si="110"/>
        <v>0</v>
      </c>
      <c r="T666" s="68">
        <f t="shared" si="116"/>
        <v>0</v>
      </c>
      <c r="U666" s="43"/>
    </row>
    <row r="667" spans="1:21" x14ac:dyDescent="0.35">
      <c r="A667" s="63">
        <v>45624.541666665064</v>
      </c>
      <c r="B667" s="70">
        <v>391.75400000000002</v>
      </c>
      <c r="C667" s="71">
        <v>11050.17375066</v>
      </c>
      <c r="D667" s="66">
        <v>0</v>
      </c>
      <c r="E667" s="66">
        <v>0</v>
      </c>
      <c r="F667" s="19">
        <f t="shared" si="111"/>
        <v>391.75400000000002</v>
      </c>
      <c r="G667" s="19">
        <f t="shared" si="111"/>
        <v>11050.17375066</v>
      </c>
      <c r="H667" s="67">
        <v>0</v>
      </c>
      <c r="I667" s="34">
        <f t="shared" si="112"/>
        <v>391.75400000000002</v>
      </c>
      <c r="J667" s="68">
        <f t="shared" si="113"/>
        <v>28.206920033133038</v>
      </c>
      <c r="K667" s="110">
        <v>3.44</v>
      </c>
      <c r="L667" s="68">
        <f t="shared" si="114"/>
        <v>43.876000000000005</v>
      </c>
      <c r="M667" s="68">
        <f t="shared" si="118"/>
        <v>0</v>
      </c>
      <c r="N667" s="68">
        <f t="shared" si="118"/>
        <v>40.145597269186297</v>
      </c>
      <c r="O667" s="68">
        <f t="shared" si="118"/>
        <v>37.993867546882235</v>
      </c>
      <c r="P667" s="68">
        <f t="shared" si="118"/>
        <v>0</v>
      </c>
      <c r="Q667" s="68">
        <f t="shared" si="118"/>
        <v>0</v>
      </c>
      <c r="R667" s="68">
        <f t="shared" si="115"/>
        <v>43.876000000000005</v>
      </c>
      <c r="S667" s="68">
        <f t="shared" si="110"/>
        <v>0</v>
      </c>
      <c r="T667" s="68">
        <f t="shared" si="116"/>
        <v>0</v>
      </c>
      <c r="U667" s="43"/>
    </row>
    <row r="668" spans="1:21" x14ac:dyDescent="0.35">
      <c r="A668" s="63">
        <v>45624.583333331728</v>
      </c>
      <c r="B668" s="70">
        <v>366.36</v>
      </c>
      <c r="C668" s="71">
        <v>9493.414976</v>
      </c>
      <c r="D668" s="66">
        <v>0</v>
      </c>
      <c r="E668" s="66">
        <v>0</v>
      </c>
      <c r="F668" s="19">
        <f t="shared" si="111"/>
        <v>366.36</v>
      </c>
      <c r="G668" s="19">
        <f t="shared" si="111"/>
        <v>9493.414976</v>
      </c>
      <c r="H668" s="67">
        <v>0</v>
      </c>
      <c r="I668" s="34">
        <f t="shared" si="112"/>
        <v>366.36</v>
      </c>
      <c r="J668" s="68">
        <f t="shared" si="113"/>
        <v>25.912804279943224</v>
      </c>
      <c r="K668" s="110">
        <v>3.44</v>
      </c>
      <c r="L668" s="68">
        <f t="shared" si="114"/>
        <v>43.876000000000005</v>
      </c>
      <c r="M668" s="68">
        <f t="shared" si="118"/>
        <v>0</v>
      </c>
      <c r="N668" s="68">
        <f t="shared" si="118"/>
        <v>40.145597269186297</v>
      </c>
      <c r="O668" s="68">
        <f t="shared" si="118"/>
        <v>37.993867546882235</v>
      </c>
      <c r="P668" s="68">
        <f t="shared" si="118"/>
        <v>0</v>
      </c>
      <c r="Q668" s="68">
        <f t="shared" si="118"/>
        <v>0</v>
      </c>
      <c r="R668" s="68">
        <f t="shared" si="115"/>
        <v>43.876000000000005</v>
      </c>
      <c r="S668" s="68">
        <f t="shared" si="110"/>
        <v>0</v>
      </c>
      <c r="T668" s="68">
        <f t="shared" si="116"/>
        <v>0</v>
      </c>
      <c r="U668" s="43"/>
    </row>
    <row r="669" spans="1:21" x14ac:dyDescent="0.35">
      <c r="A669" s="63">
        <v>45624.624999998392</v>
      </c>
      <c r="B669" s="70">
        <v>350.4</v>
      </c>
      <c r="C669" s="71">
        <v>8244.9120000000003</v>
      </c>
      <c r="D669" s="66">
        <v>0</v>
      </c>
      <c r="E669" s="66">
        <v>0</v>
      </c>
      <c r="F669" s="19">
        <f t="shared" si="111"/>
        <v>350.4</v>
      </c>
      <c r="G669" s="19">
        <f t="shared" si="111"/>
        <v>8244.9120000000003</v>
      </c>
      <c r="H669" s="67">
        <v>0</v>
      </c>
      <c r="I669" s="34">
        <f t="shared" si="112"/>
        <v>350.4</v>
      </c>
      <c r="J669" s="68">
        <f t="shared" si="113"/>
        <v>23.53</v>
      </c>
      <c r="K669" s="110">
        <v>3.44</v>
      </c>
      <c r="L669" s="68">
        <f t="shared" si="114"/>
        <v>43.876000000000005</v>
      </c>
      <c r="M669" s="68">
        <f t="shared" si="118"/>
        <v>0</v>
      </c>
      <c r="N669" s="68">
        <f t="shared" si="118"/>
        <v>40.145597269186297</v>
      </c>
      <c r="O669" s="68">
        <f t="shared" si="118"/>
        <v>37.993867546882235</v>
      </c>
      <c r="P669" s="68">
        <f t="shared" si="118"/>
        <v>0</v>
      </c>
      <c r="Q669" s="68">
        <f t="shared" si="118"/>
        <v>0</v>
      </c>
      <c r="R669" s="68">
        <f t="shared" si="115"/>
        <v>43.876000000000005</v>
      </c>
      <c r="S669" s="68">
        <f t="shared" si="110"/>
        <v>0</v>
      </c>
      <c r="T669" s="68">
        <f t="shared" si="116"/>
        <v>0</v>
      </c>
      <c r="U669" s="43"/>
    </row>
    <row r="670" spans="1:21" x14ac:dyDescent="0.35">
      <c r="A670" s="63">
        <v>45624.666666665056</v>
      </c>
      <c r="B670" s="70">
        <v>339.65899999999999</v>
      </c>
      <c r="C670" s="71">
        <v>7902.09411009</v>
      </c>
      <c r="D670" s="66">
        <v>0</v>
      </c>
      <c r="E670" s="66">
        <v>0</v>
      </c>
      <c r="F670" s="19">
        <f t="shared" si="111"/>
        <v>339.65899999999999</v>
      </c>
      <c r="G670" s="19">
        <f t="shared" si="111"/>
        <v>7902.09411009</v>
      </c>
      <c r="H670" s="67">
        <v>0</v>
      </c>
      <c r="I670" s="34">
        <f t="shared" si="112"/>
        <v>339.65899999999999</v>
      </c>
      <c r="J670" s="68">
        <f t="shared" si="113"/>
        <v>23.26478647729046</v>
      </c>
      <c r="K670" s="110">
        <v>3.44</v>
      </c>
      <c r="L670" s="68">
        <f t="shared" si="114"/>
        <v>43.876000000000005</v>
      </c>
      <c r="M670" s="68">
        <f t="shared" si="118"/>
        <v>0</v>
      </c>
      <c r="N670" s="68">
        <f t="shared" si="118"/>
        <v>40.145597269186297</v>
      </c>
      <c r="O670" s="68">
        <f t="shared" si="118"/>
        <v>37.993867546882235</v>
      </c>
      <c r="P670" s="68">
        <f t="shared" si="118"/>
        <v>0</v>
      </c>
      <c r="Q670" s="68">
        <f t="shared" si="118"/>
        <v>0</v>
      </c>
      <c r="R670" s="68">
        <f t="shared" si="115"/>
        <v>43.876000000000005</v>
      </c>
      <c r="S670" s="68">
        <f t="shared" si="110"/>
        <v>0</v>
      </c>
      <c r="T670" s="68">
        <f t="shared" si="116"/>
        <v>0</v>
      </c>
      <c r="U670" s="43"/>
    </row>
    <row r="671" spans="1:21" x14ac:dyDescent="0.35">
      <c r="A671" s="63">
        <v>45624.70833333172</v>
      </c>
      <c r="B671" s="70">
        <v>339.65899999999999</v>
      </c>
      <c r="C671" s="71">
        <v>8678.8358346099994</v>
      </c>
      <c r="D671" s="66">
        <v>0</v>
      </c>
      <c r="E671" s="66">
        <v>0</v>
      </c>
      <c r="F671" s="19">
        <f t="shared" si="111"/>
        <v>339.65899999999999</v>
      </c>
      <c r="G671" s="19">
        <f t="shared" si="111"/>
        <v>8678.8358346099994</v>
      </c>
      <c r="H671" s="67">
        <v>0</v>
      </c>
      <c r="I671" s="34">
        <f t="shared" si="112"/>
        <v>339.65899999999999</v>
      </c>
      <c r="J671" s="68">
        <f t="shared" si="113"/>
        <v>25.551614515175512</v>
      </c>
      <c r="K671" s="110">
        <v>3.44</v>
      </c>
      <c r="L671" s="68">
        <f t="shared" si="114"/>
        <v>43.876000000000005</v>
      </c>
      <c r="M671" s="68">
        <f t="shared" si="118"/>
        <v>0</v>
      </c>
      <c r="N671" s="68">
        <f t="shared" si="118"/>
        <v>40.145597269186297</v>
      </c>
      <c r="O671" s="68">
        <f t="shared" si="118"/>
        <v>37.993867546882235</v>
      </c>
      <c r="P671" s="68">
        <f t="shared" si="118"/>
        <v>0</v>
      </c>
      <c r="Q671" s="68">
        <f t="shared" si="118"/>
        <v>0</v>
      </c>
      <c r="R671" s="68">
        <f t="shared" si="115"/>
        <v>43.876000000000005</v>
      </c>
      <c r="S671" s="68">
        <f t="shared" si="110"/>
        <v>0</v>
      </c>
      <c r="T671" s="68">
        <f t="shared" si="116"/>
        <v>0</v>
      </c>
      <c r="U671" s="43"/>
    </row>
    <row r="672" spans="1:21" x14ac:dyDescent="0.35">
      <c r="A672" s="63">
        <v>45624.749999998385</v>
      </c>
      <c r="B672" s="70">
        <v>363.4</v>
      </c>
      <c r="C672" s="71">
        <v>9913.5519999999997</v>
      </c>
      <c r="D672" s="66">
        <v>0.154</v>
      </c>
      <c r="E672" s="66">
        <v>4.2149999999999999</v>
      </c>
      <c r="F672" s="19">
        <f t="shared" si="111"/>
        <v>363.24599999999998</v>
      </c>
      <c r="G672" s="19">
        <f t="shared" si="111"/>
        <v>9909.3369999999995</v>
      </c>
      <c r="H672" s="67">
        <v>0</v>
      </c>
      <c r="I672" s="34">
        <f t="shared" si="112"/>
        <v>363.24599999999998</v>
      </c>
      <c r="J672" s="68">
        <f t="shared" si="113"/>
        <v>27.279961788980472</v>
      </c>
      <c r="K672" s="110">
        <v>3.44</v>
      </c>
      <c r="L672" s="68">
        <f t="shared" si="114"/>
        <v>43.876000000000005</v>
      </c>
      <c r="M672" s="68">
        <f t="shared" si="118"/>
        <v>0</v>
      </c>
      <c r="N672" s="68">
        <f t="shared" si="118"/>
        <v>40.145597269186297</v>
      </c>
      <c r="O672" s="68">
        <f t="shared" si="118"/>
        <v>37.993867546882235</v>
      </c>
      <c r="P672" s="68">
        <f t="shared" si="118"/>
        <v>0</v>
      </c>
      <c r="Q672" s="68">
        <f t="shared" si="118"/>
        <v>0</v>
      </c>
      <c r="R672" s="68">
        <f t="shared" si="115"/>
        <v>43.876000000000005</v>
      </c>
      <c r="S672" s="68">
        <f t="shared" si="110"/>
        <v>0</v>
      </c>
      <c r="T672" s="68">
        <f t="shared" si="116"/>
        <v>0</v>
      </c>
      <c r="U672" s="43"/>
    </row>
    <row r="673" spans="1:21" x14ac:dyDescent="0.35">
      <c r="A673" s="63">
        <v>45624.791666665049</v>
      </c>
      <c r="B673" s="70">
        <v>376.3</v>
      </c>
      <c r="C673" s="71">
        <v>10431.036</v>
      </c>
      <c r="D673" s="66">
        <v>1.7430000000000001</v>
      </c>
      <c r="E673" s="66">
        <v>48.302</v>
      </c>
      <c r="F673" s="19">
        <f t="shared" si="111"/>
        <v>374.55700000000002</v>
      </c>
      <c r="G673" s="19">
        <f t="shared" si="111"/>
        <v>10382.734</v>
      </c>
      <c r="H673" s="67">
        <v>0</v>
      </c>
      <c r="I673" s="34">
        <f t="shared" si="112"/>
        <v>374.55700000000002</v>
      </c>
      <c r="J673" s="68">
        <f t="shared" si="113"/>
        <v>27.72003727069578</v>
      </c>
      <c r="K673" s="110">
        <v>3.44</v>
      </c>
      <c r="L673" s="68">
        <f t="shared" si="114"/>
        <v>43.876000000000005</v>
      </c>
      <c r="M673" s="68">
        <f t="shared" si="118"/>
        <v>0</v>
      </c>
      <c r="N673" s="68">
        <f t="shared" si="118"/>
        <v>40.145597269186297</v>
      </c>
      <c r="O673" s="68">
        <f t="shared" si="118"/>
        <v>37.993867546882235</v>
      </c>
      <c r="P673" s="68">
        <f t="shared" si="118"/>
        <v>0</v>
      </c>
      <c r="Q673" s="68">
        <f t="shared" si="118"/>
        <v>0</v>
      </c>
      <c r="R673" s="68">
        <f t="shared" si="115"/>
        <v>43.876000000000005</v>
      </c>
      <c r="S673" s="68">
        <f t="shared" si="110"/>
        <v>0</v>
      </c>
      <c r="T673" s="68">
        <f t="shared" si="116"/>
        <v>0</v>
      </c>
      <c r="U673" s="43"/>
    </row>
    <row r="674" spans="1:21" x14ac:dyDescent="0.35">
      <c r="A674" s="63">
        <v>45624.833333331713</v>
      </c>
      <c r="B674" s="70">
        <v>382.8</v>
      </c>
      <c r="C674" s="71">
        <v>10224.588</v>
      </c>
      <c r="D674" s="66">
        <v>11.118</v>
      </c>
      <c r="E674" s="66">
        <v>296.96300000000002</v>
      </c>
      <c r="F674" s="19">
        <f t="shared" si="111"/>
        <v>371.68200000000002</v>
      </c>
      <c r="G674" s="19">
        <f t="shared" si="111"/>
        <v>9927.625</v>
      </c>
      <c r="H674" s="67">
        <v>0</v>
      </c>
      <c r="I674" s="34">
        <f t="shared" si="112"/>
        <v>371.68200000000002</v>
      </c>
      <c r="J674" s="68">
        <f t="shared" si="113"/>
        <v>26.709996717624204</v>
      </c>
      <c r="K674" s="110">
        <v>3.44</v>
      </c>
      <c r="L674" s="68">
        <f t="shared" si="114"/>
        <v>43.876000000000005</v>
      </c>
      <c r="M674" s="68">
        <f t="shared" si="118"/>
        <v>0</v>
      </c>
      <c r="N674" s="68">
        <f t="shared" si="118"/>
        <v>40.145597269186297</v>
      </c>
      <c r="O674" s="68">
        <f t="shared" si="118"/>
        <v>37.993867546882235</v>
      </c>
      <c r="P674" s="68">
        <f t="shared" si="118"/>
        <v>0</v>
      </c>
      <c r="Q674" s="68">
        <f t="shared" si="118"/>
        <v>0</v>
      </c>
      <c r="R674" s="68">
        <f t="shared" si="115"/>
        <v>43.876000000000005</v>
      </c>
      <c r="S674" s="68">
        <f t="shared" si="110"/>
        <v>0</v>
      </c>
      <c r="T674" s="68">
        <f t="shared" si="116"/>
        <v>0</v>
      </c>
      <c r="U674" s="43"/>
    </row>
    <row r="675" spans="1:21" x14ac:dyDescent="0.35">
      <c r="A675" s="63">
        <v>45624.874999998377</v>
      </c>
      <c r="B675" s="70">
        <v>384.9</v>
      </c>
      <c r="C675" s="71">
        <v>10134.416999999999</v>
      </c>
      <c r="D675" s="66">
        <v>7.0090000000000003</v>
      </c>
      <c r="E675" s="66">
        <v>184.53399999999999</v>
      </c>
      <c r="F675" s="19">
        <f t="shared" si="111"/>
        <v>377.89099999999996</v>
      </c>
      <c r="G675" s="19">
        <f t="shared" si="111"/>
        <v>9949.8829999999998</v>
      </c>
      <c r="H675" s="67">
        <v>0</v>
      </c>
      <c r="I675" s="34">
        <f t="shared" si="112"/>
        <v>377.89099999999996</v>
      </c>
      <c r="J675" s="68">
        <f t="shared" si="113"/>
        <v>26.330034322066417</v>
      </c>
      <c r="K675" s="110">
        <v>3.44</v>
      </c>
      <c r="L675" s="68">
        <f t="shared" si="114"/>
        <v>43.876000000000005</v>
      </c>
      <c r="M675" s="68">
        <f t="shared" si="118"/>
        <v>0</v>
      </c>
      <c r="N675" s="68">
        <f t="shared" si="118"/>
        <v>40.145597269186297</v>
      </c>
      <c r="O675" s="68">
        <f t="shared" si="118"/>
        <v>37.993867546882235</v>
      </c>
      <c r="P675" s="68">
        <f t="shared" si="118"/>
        <v>0</v>
      </c>
      <c r="Q675" s="68">
        <f t="shared" si="118"/>
        <v>0</v>
      </c>
      <c r="R675" s="68">
        <f t="shared" si="115"/>
        <v>43.876000000000005</v>
      </c>
      <c r="S675" s="68">
        <f t="shared" si="110"/>
        <v>0</v>
      </c>
      <c r="T675" s="68">
        <f t="shared" si="116"/>
        <v>0</v>
      </c>
      <c r="U675" s="43"/>
    </row>
    <row r="676" spans="1:21" x14ac:dyDescent="0.35">
      <c r="A676" s="63">
        <v>45624.916666665042</v>
      </c>
      <c r="B676" s="70">
        <v>376.4</v>
      </c>
      <c r="C676" s="71">
        <v>9387.4159999999993</v>
      </c>
      <c r="D676" s="66">
        <v>1.93</v>
      </c>
      <c r="E676" s="66">
        <v>48.124000000000002</v>
      </c>
      <c r="F676" s="19">
        <f t="shared" si="111"/>
        <v>374.46999999999997</v>
      </c>
      <c r="G676" s="19">
        <f t="shared" si="111"/>
        <v>9339.2919999999995</v>
      </c>
      <c r="H676" s="67">
        <v>0</v>
      </c>
      <c r="I676" s="34">
        <f t="shared" si="112"/>
        <v>374.46999999999997</v>
      </c>
      <c r="J676" s="68">
        <f t="shared" si="113"/>
        <v>24.940027238497077</v>
      </c>
      <c r="K676" s="110">
        <v>3.44</v>
      </c>
      <c r="L676" s="68">
        <f t="shared" si="114"/>
        <v>43.876000000000005</v>
      </c>
      <c r="M676" s="68">
        <f t="shared" si="118"/>
        <v>0</v>
      </c>
      <c r="N676" s="68">
        <f t="shared" si="118"/>
        <v>40.145597269186297</v>
      </c>
      <c r="O676" s="68">
        <f t="shared" si="118"/>
        <v>37.993867546882235</v>
      </c>
      <c r="P676" s="68">
        <f t="shared" si="118"/>
        <v>0</v>
      </c>
      <c r="Q676" s="68">
        <f t="shared" si="118"/>
        <v>0</v>
      </c>
      <c r="R676" s="68">
        <f t="shared" si="115"/>
        <v>43.876000000000005</v>
      </c>
      <c r="S676" s="68">
        <f t="shared" si="110"/>
        <v>0</v>
      </c>
      <c r="T676" s="68">
        <f t="shared" si="116"/>
        <v>0</v>
      </c>
      <c r="U676" s="43"/>
    </row>
    <row r="677" spans="1:21" x14ac:dyDescent="0.35">
      <c r="A677" s="63">
        <v>45624.958333331706</v>
      </c>
      <c r="B677" s="70">
        <v>355.08700000000005</v>
      </c>
      <c r="C677" s="71">
        <v>8759.1455210399999</v>
      </c>
      <c r="D677" s="66">
        <v>0</v>
      </c>
      <c r="E677" s="66">
        <v>0</v>
      </c>
      <c r="F677" s="19">
        <f t="shared" si="111"/>
        <v>355.08700000000005</v>
      </c>
      <c r="G677" s="19">
        <f t="shared" si="111"/>
        <v>8759.1455210399999</v>
      </c>
      <c r="H677" s="67">
        <v>0</v>
      </c>
      <c r="I677" s="34">
        <f t="shared" si="112"/>
        <v>355.08700000000005</v>
      </c>
      <c r="J677" s="68">
        <f t="shared" si="113"/>
        <v>24.667604054893587</v>
      </c>
      <c r="K677" s="110">
        <v>3.44</v>
      </c>
      <c r="L677" s="68">
        <f t="shared" si="114"/>
        <v>43.876000000000005</v>
      </c>
      <c r="M677" s="68">
        <f t="shared" si="118"/>
        <v>0</v>
      </c>
      <c r="N677" s="68">
        <f t="shared" si="118"/>
        <v>40.145597269186297</v>
      </c>
      <c r="O677" s="68">
        <f t="shared" si="118"/>
        <v>37.993867546882235</v>
      </c>
      <c r="P677" s="68">
        <f t="shared" si="118"/>
        <v>0</v>
      </c>
      <c r="Q677" s="68">
        <f t="shared" si="118"/>
        <v>0</v>
      </c>
      <c r="R677" s="68">
        <f t="shared" si="115"/>
        <v>43.876000000000005</v>
      </c>
      <c r="S677" s="68">
        <f t="shared" si="110"/>
        <v>0</v>
      </c>
      <c r="T677" s="68">
        <f t="shared" si="116"/>
        <v>0</v>
      </c>
      <c r="U677" s="43"/>
    </row>
    <row r="678" spans="1:21" ht="15" customHeight="1" x14ac:dyDescent="0.35">
      <c r="A678" s="63">
        <v>45624.99999999837</v>
      </c>
      <c r="B678" s="70">
        <v>335.23899999999998</v>
      </c>
      <c r="C678" s="71">
        <v>7831.9166941400008</v>
      </c>
      <c r="D678" s="66">
        <v>0</v>
      </c>
      <c r="E678" s="66">
        <v>0</v>
      </c>
      <c r="F678" s="19">
        <f t="shared" si="111"/>
        <v>335.23899999999998</v>
      </c>
      <c r="G678" s="19">
        <f t="shared" si="111"/>
        <v>7831.9166941400008</v>
      </c>
      <c r="H678" s="67">
        <v>0</v>
      </c>
      <c r="I678" s="34">
        <f t="shared" si="112"/>
        <v>335.23899999999998</v>
      </c>
      <c r="J678" s="68">
        <f t="shared" si="113"/>
        <v>23.362188451045377</v>
      </c>
      <c r="K678" s="110">
        <v>3.44</v>
      </c>
      <c r="L678" s="68">
        <f t="shared" si="114"/>
        <v>43.876000000000005</v>
      </c>
      <c r="M678" s="68">
        <f t="shared" si="118"/>
        <v>0</v>
      </c>
      <c r="N678" s="68">
        <f t="shared" si="118"/>
        <v>40.145597269186297</v>
      </c>
      <c r="O678" s="68">
        <f t="shared" si="118"/>
        <v>37.993867546882235</v>
      </c>
      <c r="P678" s="68">
        <f t="shared" si="118"/>
        <v>0</v>
      </c>
      <c r="Q678" s="68">
        <f t="shared" si="118"/>
        <v>0</v>
      </c>
      <c r="R678" s="68">
        <f t="shared" si="115"/>
        <v>43.876000000000005</v>
      </c>
      <c r="S678" s="68">
        <f t="shared" si="110"/>
        <v>0</v>
      </c>
      <c r="T678" s="68">
        <f t="shared" si="116"/>
        <v>0</v>
      </c>
      <c r="U678" s="43"/>
    </row>
    <row r="679" spans="1:21" ht="15" customHeight="1" x14ac:dyDescent="0.35">
      <c r="A679" s="63">
        <v>45625.041666665034</v>
      </c>
      <c r="B679" s="64">
        <v>390.4</v>
      </c>
      <c r="C679" s="65">
        <v>8936.2559999999994</v>
      </c>
      <c r="D679" s="66">
        <v>58.198</v>
      </c>
      <c r="E679" s="66">
        <v>1332.1410000000001</v>
      </c>
      <c r="F679" s="19">
        <f t="shared" si="111"/>
        <v>332.202</v>
      </c>
      <c r="G679" s="19">
        <f t="shared" si="111"/>
        <v>7604.1149999999998</v>
      </c>
      <c r="H679" s="67">
        <v>0</v>
      </c>
      <c r="I679" s="34">
        <f t="shared" si="112"/>
        <v>332.202</v>
      </c>
      <c r="J679" s="68">
        <f t="shared" si="113"/>
        <v>22.890033774631096</v>
      </c>
      <c r="K679" s="110">
        <v>3.44</v>
      </c>
      <c r="L679" s="68">
        <f t="shared" si="114"/>
        <v>43.876000000000005</v>
      </c>
      <c r="M679" s="68">
        <f t="shared" si="118"/>
        <v>0</v>
      </c>
      <c r="N679" s="68">
        <f t="shared" si="118"/>
        <v>40.145597269186297</v>
      </c>
      <c r="O679" s="68">
        <f t="shared" si="118"/>
        <v>37.993867546882235</v>
      </c>
      <c r="P679" s="68">
        <f t="shared" si="118"/>
        <v>0</v>
      </c>
      <c r="Q679" s="68">
        <f t="shared" si="118"/>
        <v>0</v>
      </c>
      <c r="R679" s="68">
        <f t="shared" si="115"/>
        <v>43.876000000000005</v>
      </c>
      <c r="S679" s="68">
        <f t="shared" si="110"/>
        <v>0</v>
      </c>
      <c r="T679" s="68">
        <f t="shared" si="116"/>
        <v>0</v>
      </c>
      <c r="U679" s="43"/>
    </row>
    <row r="680" spans="1:21" ht="15" customHeight="1" x14ac:dyDescent="0.35">
      <c r="A680" s="63">
        <v>45625.083333331699</v>
      </c>
      <c r="B680" s="70">
        <v>373.8</v>
      </c>
      <c r="C680" s="71">
        <v>8373.1200000000008</v>
      </c>
      <c r="D680" s="66">
        <v>45.494999999999997</v>
      </c>
      <c r="E680" s="66">
        <v>1019.077</v>
      </c>
      <c r="F680" s="19">
        <f t="shared" si="111"/>
        <v>328.30500000000001</v>
      </c>
      <c r="G680" s="19">
        <f t="shared" si="111"/>
        <v>7354.0430000000006</v>
      </c>
      <c r="H680" s="67">
        <v>0</v>
      </c>
      <c r="I680" s="34">
        <f t="shared" si="112"/>
        <v>328.30500000000001</v>
      </c>
      <c r="J680" s="68">
        <f t="shared" si="113"/>
        <v>22.400033505429406</v>
      </c>
      <c r="K680" s="110">
        <v>3.44</v>
      </c>
      <c r="L680" s="68">
        <f t="shared" si="114"/>
        <v>43.876000000000005</v>
      </c>
      <c r="M680" s="68">
        <f t="shared" ref="M680:Q695" si="119">M679</f>
        <v>0</v>
      </c>
      <c r="N680" s="68">
        <f t="shared" si="119"/>
        <v>40.145597269186297</v>
      </c>
      <c r="O680" s="68">
        <f t="shared" si="119"/>
        <v>37.993867546882235</v>
      </c>
      <c r="P680" s="68">
        <f t="shared" si="119"/>
        <v>0</v>
      </c>
      <c r="Q680" s="68">
        <f t="shared" si="119"/>
        <v>0</v>
      </c>
      <c r="R680" s="68">
        <f t="shared" si="115"/>
        <v>43.876000000000005</v>
      </c>
      <c r="S680" s="68">
        <f t="shared" si="110"/>
        <v>0</v>
      </c>
      <c r="T680" s="68">
        <f t="shared" si="116"/>
        <v>0</v>
      </c>
      <c r="U680" s="43"/>
    </row>
    <row r="681" spans="1:21" ht="15" customHeight="1" x14ac:dyDescent="0.35">
      <c r="A681" s="63">
        <v>45625.124999998363</v>
      </c>
      <c r="B681" s="70">
        <v>392.4</v>
      </c>
      <c r="C681" s="71">
        <v>8534.7000000000007</v>
      </c>
      <c r="D681" s="66">
        <v>64.128</v>
      </c>
      <c r="E681" s="66">
        <v>1394.7729999999999</v>
      </c>
      <c r="F681" s="19">
        <f t="shared" si="111"/>
        <v>328.27199999999999</v>
      </c>
      <c r="G681" s="19">
        <f t="shared" si="111"/>
        <v>7139.9270000000006</v>
      </c>
      <c r="H681" s="67">
        <v>0</v>
      </c>
      <c r="I681" s="34">
        <f t="shared" si="112"/>
        <v>328.27199999999999</v>
      </c>
      <c r="J681" s="68">
        <f t="shared" si="113"/>
        <v>21.750033508797586</v>
      </c>
      <c r="K681" s="110">
        <v>3.44</v>
      </c>
      <c r="L681" s="68">
        <f t="shared" si="114"/>
        <v>43.876000000000005</v>
      </c>
      <c r="M681" s="68">
        <f t="shared" si="119"/>
        <v>0</v>
      </c>
      <c r="N681" s="68">
        <f t="shared" si="119"/>
        <v>40.145597269186297</v>
      </c>
      <c r="O681" s="68">
        <f t="shared" si="119"/>
        <v>37.993867546882235</v>
      </c>
      <c r="P681" s="68">
        <f t="shared" si="119"/>
        <v>0</v>
      </c>
      <c r="Q681" s="68">
        <f t="shared" si="119"/>
        <v>0</v>
      </c>
      <c r="R681" s="68">
        <f t="shared" si="115"/>
        <v>43.876000000000005</v>
      </c>
      <c r="S681" s="68">
        <f t="shared" si="110"/>
        <v>0</v>
      </c>
      <c r="T681" s="68">
        <f t="shared" si="116"/>
        <v>0</v>
      </c>
      <c r="U681" s="43"/>
    </row>
    <row r="682" spans="1:21" ht="15" customHeight="1" x14ac:dyDescent="0.35">
      <c r="A682" s="63">
        <v>45625.166666665027</v>
      </c>
      <c r="B682" s="70">
        <v>413.3</v>
      </c>
      <c r="C682" s="71">
        <v>9096.7330000000002</v>
      </c>
      <c r="D682" s="66">
        <v>78.590999999999994</v>
      </c>
      <c r="E682" s="66">
        <v>1729.777</v>
      </c>
      <c r="F682" s="19">
        <f t="shared" si="111"/>
        <v>334.709</v>
      </c>
      <c r="G682" s="19">
        <f t="shared" si="111"/>
        <v>7366.9560000000001</v>
      </c>
      <c r="H682" s="67">
        <v>0</v>
      </c>
      <c r="I682" s="34">
        <f t="shared" si="112"/>
        <v>334.709</v>
      </c>
      <c r="J682" s="68">
        <f t="shared" si="113"/>
        <v>22.01003259547846</v>
      </c>
      <c r="K682" s="110">
        <v>3.44</v>
      </c>
      <c r="L682" s="68">
        <f t="shared" si="114"/>
        <v>43.876000000000005</v>
      </c>
      <c r="M682" s="68">
        <f t="shared" si="119"/>
        <v>0</v>
      </c>
      <c r="N682" s="68">
        <f t="shared" si="119"/>
        <v>40.145597269186297</v>
      </c>
      <c r="O682" s="68">
        <f t="shared" si="119"/>
        <v>37.993867546882235</v>
      </c>
      <c r="P682" s="68">
        <f t="shared" si="119"/>
        <v>0</v>
      </c>
      <c r="Q682" s="68">
        <f t="shared" si="119"/>
        <v>0</v>
      </c>
      <c r="R682" s="68">
        <f t="shared" si="115"/>
        <v>43.876000000000005</v>
      </c>
      <c r="S682" s="68">
        <f t="shared" si="110"/>
        <v>0</v>
      </c>
      <c r="T682" s="68">
        <f t="shared" si="116"/>
        <v>0</v>
      </c>
      <c r="U682" s="43"/>
    </row>
    <row r="683" spans="1:21" ht="15" customHeight="1" x14ac:dyDescent="0.35">
      <c r="A683" s="63">
        <v>45625.208333331691</v>
      </c>
      <c r="B683" s="70">
        <v>412.6</v>
      </c>
      <c r="C683" s="71">
        <v>9580.5720000000001</v>
      </c>
      <c r="D683" s="66">
        <v>61.575000000000003</v>
      </c>
      <c r="E683" s="66">
        <v>1429.76</v>
      </c>
      <c r="F683" s="19">
        <f t="shared" si="111"/>
        <v>351.02500000000003</v>
      </c>
      <c r="G683" s="19">
        <f t="shared" si="111"/>
        <v>8150.8119999999999</v>
      </c>
      <c r="H683" s="67">
        <v>0</v>
      </c>
      <c r="I683" s="34">
        <f t="shared" si="112"/>
        <v>351.02500000000003</v>
      </c>
      <c r="J683" s="68">
        <f t="shared" si="113"/>
        <v>23.220032761199342</v>
      </c>
      <c r="K683" s="110">
        <v>3.44</v>
      </c>
      <c r="L683" s="68">
        <f t="shared" si="114"/>
        <v>43.876000000000005</v>
      </c>
      <c r="M683" s="68">
        <f t="shared" si="119"/>
        <v>0</v>
      </c>
      <c r="N683" s="68">
        <f t="shared" si="119"/>
        <v>40.145597269186297</v>
      </c>
      <c r="O683" s="68">
        <f t="shared" si="119"/>
        <v>37.993867546882235</v>
      </c>
      <c r="P683" s="68">
        <f t="shared" si="119"/>
        <v>0</v>
      </c>
      <c r="Q683" s="68">
        <f t="shared" si="119"/>
        <v>0</v>
      </c>
      <c r="R683" s="68">
        <f t="shared" si="115"/>
        <v>43.876000000000005</v>
      </c>
      <c r="S683" s="68">
        <f t="shared" si="110"/>
        <v>0</v>
      </c>
      <c r="T683" s="68">
        <f t="shared" si="116"/>
        <v>0</v>
      </c>
      <c r="U683" s="43"/>
    </row>
    <row r="684" spans="1:21" ht="15" customHeight="1" x14ac:dyDescent="0.35">
      <c r="A684" s="63">
        <v>45625.249999998356</v>
      </c>
      <c r="B684" s="70">
        <v>427.7</v>
      </c>
      <c r="C684" s="71">
        <v>11077.43</v>
      </c>
      <c r="D684" s="66">
        <v>56.941000000000003</v>
      </c>
      <c r="E684" s="66">
        <v>1474.7719999999999</v>
      </c>
      <c r="F684" s="19">
        <f t="shared" si="111"/>
        <v>370.75900000000001</v>
      </c>
      <c r="G684" s="19">
        <f t="shared" si="111"/>
        <v>9602.6579999999994</v>
      </c>
      <c r="H684" s="67">
        <v>0</v>
      </c>
      <c r="I684" s="34">
        <f t="shared" si="112"/>
        <v>370.75900000000001</v>
      </c>
      <c r="J684" s="68">
        <f t="shared" si="113"/>
        <v>25.89999973028301</v>
      </c>
      <c r="K684" s="110">
        <v>3.44</v>
      </c>
      <c r="L684" s="68">
        <f t="shared" si="114"/>
        <v>43.876000000000005</v>
      </c>
      <c r="M684" s="68">
        <f t="shared" si="119"/>
        <v>0</v>
      </c>
      <c r="N684" s="68">
        <f t="shared" si="119"/>
        <v>40.145597269186297</v>
      </c>
      <c r="O684" s="68">
        <f t="shared" si="119"/>
        <v>37.993867546882235</v>
      </c>
      <c r="P684" s="68">
        <f t="shared" si="119"/>
        <v>0</v>
      </c>
      <c r="Q684" s="68">
        <f t="shared" si="119"/>
        <v>0</v>
      </c>
      <c r="R684" s="68">
        <f t="shared" si="115"/>
        <v>43.876000000000005</v>
      </c>
      <c r="S684" s="68">
        <f t="shared" si="110"/>
        <v>0</v>
      </c>
      <c r="T684" s="68">
        <f t="shared" si="116"/>
        <v>0</v>
      </c>
      <c r="U684" s="43"/>
    </row>
    <row r="685" spans="1:21" ht="15" customHeight="1" x14ac:dyDescent="0.35">
      <c r="A685" s="63">
        <v>45625.29166666502</v>
      </c>
      <c r="B685" s="70">
        <v>436.15</v>
      </c>
      <c r="C685" s="71">
        <v>12931.8475</v>
      </c>
      <c r="D685" s="66">
        <v>38.036000000000001</v>
      </c>
      <c r="E685" s="66">
        <v>1127.7829999999999</v>
      </c>
      <c r="F685" s="19">
        <f t="shared" si="111"/>
        <v>398.11399999999998</v>
      </c>
      <c r="G685" s="19">
        <f t="shared" si="111"/>
        <v>11804.0645</v>
      </c>
      <c r="H685" s="67">
        <v>0</v>
      </c>
      <c r="I685" s="34">
        <f t="shared" si="112"/>
        <v>398.11399999999998</v>
      </c>
      <c r="J685" s="68">
        <f t="shared" si="113"/>
        <v>29.649960815243876</v>
      </c>
      <c r="K685" s="110">
        <v>3.44</v>
      </c>
      <c r="L685" s="68">
        <f t="shared" si="114"/>
        <v>43.876000000000005</v>
      </c>
      <c r="M685" s="68">
        <f t="shared" si="119"/>
        <v>0</v>
      </c>
      <c r="N685" s="68">
        <f t="shared" si="119"/>
        <v>40.145597269186297</v>
      </c>
      <c r="O685" s="68">
        <f t="shared" si="119"/>
        <v>37.993867546882235</v>
      </c>
      <c r="P685" s="68">
        <f t="shared" si="119"/>
        <v>0</v>
      </c>
      <c r="Q685" s="68">
        <f t="shared" si="119"/>
        <v>0</v>
      </c>
      <c r="R685" s="68">
        <f t="shared" si="115"/>
        <v>43.876000000000005</v>
      </c>
      <c r="S685" s="68">
        <f t="shared" si="110"/>
        <v>0</v>
      </c>
      <c r="T685" s="68">
        <f t="shared" si="116"/>
        <v>0</v>
      </c>
      <c r="U685" s="43"/>
    </row>
    <row r="686" spans="1:21" ht="15" customHeight="1" x14ac:dyDescent="0.35">
      <c r="A686" s="63">
        <v>45625.333333331684</v>
      </c>
      <c r="B686" s="70">
        <v>416.55599999999998</v>
      </c>
      <c r="C686" s="71">
        <v>12784.206858959998</v>
      </c>
      <c r="D686" s="66">
        <v>0</v>
      </c>
      <c r="E686" s="66">
        <v>0</v>
      </c>
      <c r="F686" s="19">
        <f t="shared" si="111"/>
        <v>416.55599999999998</v>
      </c>
      <c r="G686" s="19">
        <f t="shared" si="111"/>
        <v>12784.206858959998</v>
      </c>
      <c r="H686" s="67">
        <v>0</v>
      </c>
      <c r="I686" s="34">
        <f t="shared" si="112"/>
        <v>416.55599999999998</v>
      </c>
      <c r="J686" s="68">
        <f t="shared" si="113"/>
        <v>30.690247791317372</v>
      </c>
      <c r="K686" s="110">
        <v>3.44</v>
      </c>
      <c r="L686" s="68">
        <f t="shared" si="114"/>
        <v>43.876000000000005</v>
      </c>
      <c r="M686" s="68">
        <f t="shared" si="119"/>
        <v>0</v>
      </c>
      <c r="N686" s="68">
        <f t="shared" si="119"/>
        <v>40.145597269186297</v>
      </c>
      <c r="O686" s="68">
        <f t="shared" si="119"/>
        <v>37.993867546882235</v>
      </c>
      <c r="P686" s="68">
        <f t="shared" si="119"/>
        <v>0</v>
      </c>
      <c r="Q686" s="68">
        <f t="shared" si="119"/>
        <v>0</v>
      </c>
      <c r="R686" s="68">
        <f t="shared" si="115"/>
        <v>43.876000000000005</v>
      </c>
      <c r="S686" s="68">
        <f t="shared" si="110"/>
        <v>0</v>
      </c>
      <c r="T686" s="68">
        <f t="shared" si="116"/>
        <v>0</v>
      </c>
      <c r="U686" s="43"/>
    </row>
    <row r="687" spans="1:21" ht="15" customHeight="1" x14ac:dyDescent="0.35">
      <c r="A687" s="63">
        <v>45625.374999998348</v>
      </c>
      <c r="B687" s="70">
        <v>504.4</v>
      </c>
      <c r="C687" s="71">
        <v>13311.116</v>
      </c>
      <c r="D687" s="66">
        <v>58.024000000000001</v>
      </c>
      <c r="E687" s="66">
        <v>1531.2529999999999</v>
      </c>
      <c r="F687" s="19">
        <f t="shared" si="111"/>
        <v>446.37599999999998</v>
      </c>
      <c r="G687" s="19">
        <f t="shared" si="111"/>
        <v>11779.862999999999</v>
      </c>
      <c r="H687" s="67">
        <v>0</v>
      </c>
      <c r="I687" s="34">
        <f t="shared" si="112"/>
        <v>446.37599999999998</v>
      </c>
      <c r="J687" s="68">
        <f t="shared" si="113"/>
        <v>26.390000806494974</v>
      </c>
      <c r="K687" s="110">
        <v>3.44</v>
      </c>
      <c r="L687" s="68">
        <f t="shared" si="114"/>
        <v>43.876000000000005</v>
      </c>
      <c r="M687" s="68">
        <f t="shared" si="119"/>
        <v>0</v>
      </c>
      <c r="N687" s="68">
        <f t="shared" si="119"/>
        <v>40.145597269186297</v>
      </c>
      <c r="O687" s="68">
        <f t="shared" si="119"/>
        <v>37.993867546882235</v>
      </c>
      <c r="P687" s="68">
        <f t="shared" si="119"/>
        <v>0</v>
      </c>
      <c r="Q687" s="68">
        <f t="shared" si="119"/>
        <v>0</v>
      </c>
      <c r="R687" s="68">
        <f t="shared" si="115"/>
        <v>43.876000000000005</v>
      </c>
      <c r="S687" s="68">
        <f t="shared" si="110"/>
        <v>0</v>
      </c>
      <c r="T687" s="68">
        <f t="shared" si="116"/>
        <v>0</v>
      </c>
      <c r="U687" s="43"/>
    </row>
    <row r="688" spans="1:21" ht="15" customHeight="1" x14ac:dyDescent="0.35">
      <c r="A688" s="63">
        <v>45625.416666665013</v>
      </c>
      <c r="B688" s="70">
        <v>504.2</v>
      </c>
      <c r="C688" s="71">
        <v>12120.968000000001</v>
      </c>
      <c r="D688" s="66">
        <v>43.518999999999998</v>
      </c>
      <c r="E688" s="66">
        <v>1046.2090000000001</v>
      </c>
      <c r="F688" s="19">
        <f t="shared" si="111"/>
        <v>460.68099999999998</v>
      </c>
      <c r="G688" s="19">
        <f t="shared" si="111"/>
        <v>11074.759</v>
      </c>
      <c r="H688" s="67">
        <v>0</v>
      </c>
      <c r="I688" s="34">
        <f t="shared" si="112"/>
        <v>460.68099999999998</v>
      </c>
      <c r="J688" s="68">
        <f t="shared" si="113"/>
        <v>24.039973430638554</v>
      </c>
      <c r="K688" s="110">
        <v>3.44</v>
      </c>
      <c r="L688" s="68">
        <f t="shared" si="114"/>
        <v>43.876000000000005</v>
      </c>
      <c r="M688" s="68">
        <f t="shared" si="119"/>
        <v>0</v>
      </c>
      <c r="N688" s="68">
        <f t="shared" si="119"/>
        <v>40.145597269186297</v>
      </c>
      <c r="O688" s="68">
        <f t="shared" si="119"/>
        <v>37.993867546882235</v>
      </c>
      <c r="P688" s="68">
        <f t="shared" si="119"/>
        <v>0</v>
      </c>
      <c r="Q688" s="68">
        <f t="shared" si="119"/>
        <v>0</v>
      </c>
      <c r="R688" s="68">
        <f t="shared" si="115"/>
        <v>43.876000000000005</v>
      </c>
      <c r="S688" s="68">
        <f t="shared" si="110"/>
        <v>0</v>
      </c>
      <c r="T688" s="68">
        <f t="shared" si="116"/>
        <v>0</v>
      </c>
      <c r="U688" s="43"/>
    </row>
    <row r="689" spans="1:21" ht="15" customHeight="1" x14ac:dyDescent="0.35">
      <c r="A689" s="63">
        <v>45625.458333331677</v>
      </c>
      <c r="B689" s="70">
        <v>486.1</v>
      </c>
      <c r="C689" s="71">
        <v>11413.628000000001</v>
      </c>
      <c r="D689" s="66">
        <v>11.842000000000001</v>
      </c>
      <c r="E689" s="66">
        <v>278.06200000000001</v>
      </c>
      <c r="F689" s="19">
        <f t="shared" si="111"/>
        <v>474.25800000000004</v>
      </c>
      <c r="G689" s="19">
        <f t="shared" si="111"/>
        <v>11135.566000000001</v>
      </c>
      <c r="H689" s="67">
        <v>0</v>
      </c>
      <c r="I689" s="34">
        <f t="shared" si="112"/>
        <v>474.25800000000004</v>
      </c>
      <c r="J689" s="68">
        <f t="shared" si="113"/>
        <v>23.479975034685761</v>
      </c>
      <c r="K689" s="110">
        <v>3.44</v>
      </c>
      <c r="L689" s="68">
        <f t="shared" si="114"/>
        <v>43.876000000000005</v>
      </c>
      <c r="M689" s="68">
        <f t="shared" si="119"/>
        <v>0</v>
      </c>
      <c r="N689" s="68">
        <f t="shared" si="119"/>
        <v>40.145597269186297</v>
      </c>
      <c r="O689" s="68">
        <f t="shared" si="119"/>
        <v>37.993867546882235</v>
      </c>
      <c r="P689" s="68">
        <f t="shared" si="119"/>
        <v>0</v>
      </c>
      <c r="Q689" s="68">
        <f t="shared" si="119"/>
        <v>0</v>
      </c>
      <c r="R689" s="68">
        <f t="shared" si="115"/>
        <v>43.876000000000005</v>
      </c>
      <c r="S689" s="68">
        <f t="shared" si="110"/>
        <v>0</v>
      </c>
      <c r="T689" s="68">
        <f t="shared" si="116"/>
        <v>0</v>
      </c>
      <c r="U689" s="43"/>
    </row>
    <row r="690" spans="1:21" ht="15" customHeight="1" x14ac:dyDescent="0.35">
      <c r="A690" s="63">
        <v>45625.499999998341</v>
      </c>
      <c r="B690" s="70">
        <v>472.00200000000001</v>
      </c>
      <c r="C690" s="71">
        <v>10906.16234352</v>
      </c>
      <c r="D690" s="66">
        <v>0</v>
      </c>
      <c r="E690" s="66">
        <v>0</v>
      </c>
      <c r="F690" s="19">
        <f t="shared" si="111"/>
        <v>472.00200000000001</v>
      </c>
      <c r="G690" s="19">
        <f t="shared" si="111"/>
        <v>10906.16234352</v>
      </c>
      <c r="H690" s="67">
        <v>0</v>
      </c>
      <c r="I690" s="34">
        <f t="shared" si="112"/>
        <v>472.00200000000001</v>
      </c>
      <c r="J690" s="68">
        <f t="shared" si="113"/>
        <v>23.106178243990492</v>
      </c>
      <c r="K690" s="110">
        <v>3.44</v>
      </c>
      <c r="L690" s="68">
        <f t="shared" si="114"/>
        <v>43.876000000000005</v>
      </c>
      <c r="M690" s="68">
        <f t="shared" si="119"/>
        <v>0</v>
      </c>
      <c r="N690" s="68">
        <f t="shared" si="119"/>
        <v>40.145597269186297</v>
      </c>
      <c r="O690" s="68">
        <f t="shared" si="119"/>
        <v>37.993867546882235</v>
      </c>
      <c r="P690" s="68">
        <f t="shared" si="119"/>
        <v>0</v>
      </c>
      <c r="Q690" s="68">
        <f t="shared" si="119"/>
        <v>0</v>
      </c>
      <c r="R690" s="68">
        <f t="shared" si="115"/>
        <v>43.876000000000005</v>
      </c>
      <c r="S690" s="68">
        <f t="shared" si="110"/>
        <v>0</v>
      </c>
      <c r="T690" s="68">
        <f t="shared" si="116"/>
        <v>0</v>
      </c>
      <c r="U690" s="43"/>
    </row>
    <row r="691" spans="1:21" ht="15" customHeight="1" x14ac:dyDescent="0.35">
      <c r="A691" s="63">
        <v>45625.541666665005</v>
      </c>
      <c r="B691" s="70">
        <v>464.95800000000003</v>
      </c>
      <c r="C691" s="71">
        <v>10886.195262519999</v>
      </c>
      <c r="D691" s="66">
        <v>0</v>
      </c>
      <c r="E691" s="66">
        <v>0</v>
      </c>
      <c r="F691" s="19">
        <f t="shared" si="111"/>
        <v>464.95800000000003</v>
      </c>
      <c r="G691" s="19">
        <f t="shared" si="111"/>
        <v>10886.195262519999</v>
      </c>
      <c r="H691" s="67">
        <v>0</v>
      </c>
      <c r="I691" s="34">
        <f t="shared" si="112"/>
        <v>464.95800000000003</v>
      </c>
      <c r="J691" s="68">
        <f t="shared" si="113"/>
        <v>23.413287356105279</v>
      </c>
      <c r="K691" s="110">
        <v>3.44</v>
      </c>
      <c r="L691" s="68">
        <f t="shared" si="114"/>
        <v>43.876000000000005</v>
      </c>
      <c r="M691" s="68">
        <f t="shared" si="119"/>
        <v>0</v>
      </c>
      <c r="N691" s="68">
        <f t="shared" si="119"/>
        <v>40.145597269186297</v>
      </c>
      <c r="O691" s="68">
        <f t="shared" si="119"/>
        <v>37.993867546882235</v>
      </c>
      <c r="P691" s="68">
        <f t="shared" si="119"/>
        <v>0</v>
      </c>
      <c r="Q691" s="68">
        <f t="shared" si="119"/>
        <v>0</v>
      </c>
      <c r="R691" s="68">
        <f t="shared" si="115"/>
        <v>43.876000000000005</v>
      </c>
      <c r="S691" s="68">
        <f t="shared" si="110"/>
        <v>0</v>
      </c>
      <c r="T691" s="68">
        <f t="shared" si="116"/>
        <v>0</v>
      </c>
      <c r="U691" s="43"/>
    </row>
    <row r="692" spans="1:21" ht="15" customHeight="1" x14ac:dyDescent="0.35">
      <c r="A692" s="63">
        <v>45625.58333333167</v>
      </c>
      <c r="B692" s="70">
        <v>450.26099999999997</v>
      </c>
      <c r="C692" s="71">
        <v>10610.918174070001</v>
      </c>
      <c r="D692" s="66">
        <v>0</v>
      </c>
      <c r="E692" s="66">
        <v>0</v>
      </c>
      <c r="F692" s="19">
        <f t="shared" si="111"/>
        <v>450.26099999999997</v>
      </c>
      <c r="G692" s="19">
        <f t="shared" si="111"/>
        <v>10610.918174070001</v>
      </c>
      <c r="H692" s="67">
        <v>0</v>
      </c>
      <c r="I692" s="34">
        <f t="shared" si="112"/>
        <v>450.26099999999997</v>
      </c>
      <c r="J692" s="68">
        <f t="shared" si="113"/>
        <v>23.566149797717326</v>
      </c>
      <c r="K692" s="110">
        <v>3.44</v>
      </c>
      <c r="L692" s="68">
        <f t="shared" si="114"/>
        <v>43.876000000000005</v>
      </c>
      <c r="M692" s="68">
        <f t="shared" si="119"/>
        <v>0</v>
      </c>
      <c r="N692" s="68">
        <f t="shared" si="119"/>
        <v>40.145597269186297</v>
      </c>
      <c r="O692" s="68">
        <f t="shared" si="119"/>
        <v>37.993867546882235</v>
      </c>
      <c r="P692" s="68">
        <f t="shared" si="119"/>
        <v>0</v>
      </c>
      <c r="Q692" s="68">
        <f t="shared" si="119"/>
        <v>0</v>
      </c>
      <c r="R692" s="68">
        <f t="shared" si="115"/>
        <v>43.876000000000005</v>
      </c>
      <c r="S692" s="68">
        <f t="shared" si="110"/>
        <v>0</v>
      </c>
      <c r="T692" s="68">
        <f t="shared" si="116"/>
        <v>0</v>
      </c>
      <c r="U692" s="43"/>
    </row>
    <row r="693" spans="1:21" ht="15" customHeight="1" x14ac:dyDescent="0.35">
      <c r="A693" s="63">
        <v>45625.624999998334</v>
      </c>
      <c r="B693" s="70">
        <v>444.476</v>
      </c>
      <c r="C693" s="71">
        <v>10415.693247679999</v>
      </c>
      <c r="D693" s="66">
        <v>0</v>
      </c>
      <c r="E693" s="66">
        <v>0</v>
      </c>
      <c r="F693" s="19">
        <f t="shared" si="111"/>
        <v>444.476</v>
      </c>
      <c r="G693" s="19">
        <f t="shared" si="111"/>
        <v>10415.693247679999</v>
      </c>
      <c r="H693" s="67">
        <v>0</v>
      </c>
      <c r="I693" s="34">
        <f t="shared" si="112"/>
        <v>444.476</v>
      </c>
      <c r="J693" s="68">
        <f t="shared" si="113"/>
        <v>23.433646018412691</v>
      </c>
      <c r="K693" s="110">
        <v>3.44</v>
      </c>
      <c r="L693" s="68">
        <f t="shared" si="114"/>
        <v>43.876000000000005</v>
      </c>
      <c r="M693" s="68">
        <f t="shared" si="119"/>
        <v>0</v>
      </c>
      <c r="N693" s="68">
        <f t="shared" si="119"/>
        <v>40.145597269186297</v>
      </c>
      <c r="O693" s="68">
        <f t="shared" si="119"/>
        <v>37.993867546882235</v>
      </c>
      <c r="P693" s="68">
        <f t="shared" si="119"/>
        <v>0</v>
      </c>
      <c r="Q693" s="68">
        <f t="shared" si="119"/>
        <v>0</v>
      </c>
      <c r="R693" s="68">
        <f t="shared" si="115"/>
        <v>43.876000000000005</v>
      </c>
      <c r="S693" s="68">
        <f t="shared" si="110"/>
        <v>0</v>
      </c>
      <c r="T693" s="68">
        <f t="shared" si="116"/>
        <v>0</v>
      </c>
      <c r="U693" s="43"/>
    </row>
    <row r="694" spans="1:21" ht="15" customHeight="1" x14ac:dyDescent="0.35">
      <c r="A694" s="63">
        <v>45625.666666664998</v>
      </c>
      <c r="B694" s="70">
        <v>416.8</v>
      </c>
      <c r="C694" s="71">
        <v>10515.864</v>
      </c>
      <c r="D694" s="66">
        <v>0</v>
      </c>
      <c r="E694" s="66">
        <v>0</v>
      </c>
      <c r="F694" s="19">
        <f t="shared" si="111"/>
        <v>416.8</v>
      </c>
      <c r="G694" s="19">
        <f t="shared" si="111"/>
        <v>10515.864</v>
      </c>
      <c r="H694" s="67">
        <v>0</v>
      </c>
      <c r="I694" s="34">
        <f t="shared" si="112"/>
        <v>416.8</v>
      </c>
      <c r="J694" s="68">
        <f t="shared" si="113"/>
        <v>25.229999999999997</v>
      </c>
      <c r="K694" s="110">
        <v>3.44</v>
      </c>
      <c r="L694" s="68">
        <f t="shared" si="114"/>
        <v>43.876000000000005</v>
      </c>
      <c r="M694" s="68">
        <f t="shared" si="119"/>
        <v>0</v>
      </c>
      <c r="N694" s="68">
        <f t="shared" si="119"/>
        <v>40.145597269186297</v>
      </c>
      <c r="O694" s="68">
        <f t="shared" si="119"/>
        <v>37.993867546882235</v>
      </c>
      <c r="P694" s="68">
        <f t="shared" si="119"/>
        <v>0</v>
      </c>
      <c r="Q694" s="68">
        <f t="shared" si="119"/>
        <v>0</v>
      </c>
      <c r="R694" s="68">
        <f t="shared" si="115"/>
        <v>43.876000000000005</v>
      </c>
      <c r="S694" s="68">
        <f t="shared" si="110"/>
        <v>0</v>
      </c>
      <c r="T694" s="68">
        <f t="shared" si="116"/>
        <v>0</v>
      </c>
      <c r="U694" s="43"/>
    </row>
    <row r="695" spans="1:21" ht="15" customHeight="1" x14ac:dyDescent="0.35">
      <c r="A695" s="63">
        <v>45625.708333331662</v>
      </c>
      <c r="B695" s="70">
        <v>385.19299999999998</v>
      </c>
      <c r="C695" s="71">
        <v>12787.824452389999</v>
      </c>
      <c r="D695" s="66">
        <v>0</v>
      </c>
      <c r="E695" s="66">
        <v>0</v>
      </c>
      <c r="F695" s="19">
        <f t="shared" si="111"/>
        <v>385.19299999999998</v>
      </c>
      <c r="G695" s="19">
        <f t="shared" si="111"/>
        <v>12787.824452389999</v>
      </c>
      <c r="H695" s="67">
        <v>0</v>
      </c>
      <c r="I695" s="34">
        <f t="shared" si="112"/>
        <v>385.19299999999998</v>
      </c>
      <c r="J695" s="68">
        <f t="shared" si="113"/>
        <v>33.198486089804334</v>
      </c>
      <c r="K695" s="110">
        <v>3.44</v>
      </c>
      <c r="L695" s="68">
        <f t="shared" si="114"/>
        <v>43.876000000000005</v>
      </c>
      <c r="M695" s="68">
        <f t="shared" si="119"/>
        <v>0</v>
      </c>
      <c r="N695" s="68">
        <f t="shared" si="119"/>
        <v>40.145597269186297</v>
      </c>
      <c r="O695" s="68">
        <f t="shared" si="119"/>
        <v>37.993867546882235</v>
      </c>
      <c r="P695" s="68">
        <f t="shared" si="119"/>
        <v>0</v>
      </c>
      <c r="Q695" s="68">
        <f t="shared" si="119"/>
        <v>0</v>
      </c>
      <c r="R695" s="68">
        <f t="shared" si="115"/>
        <v>43.876000000000005</v>
      </c>
      <c r="S695" s="68">
        <f t="shared" si="110"/>
        <v>0</v>
      </c>
      <c r="T695" s="68">
        <f t="shared" si="116"/>
        <v>0</v>
      </c>
      <c r="U695" s="43"/>
    </row>
    <row r="696" spans="1:21" ht="15" customHeight="1" x14ac:dyDescent="0.35">
      <c r="A696" s="63">
        <v>45625.749999998327</v>
      </c>
      <c r="B696" s="70">
        <v>351.98699999999997</v>
      </c>
      <c r="C696" s="71">
        <v>14991.02948488</v>
      </c>
      <c r="D696" s="66">
        <v>0</v>
      </c>
      <c r="E696" s="66">
        <v>0</v>
      </c>
      <c r="F696" s="19">
        <f t="shared" si="111"/>
        <v>351.98699999999997</v>
      </c>
      <c r="G696" s="19">
        <f t="shared" si="111"/>
        <v>14991.02948488</v>
      </c>
      <c r="H696" s="67">
        <v>0</v>
      </c>
      <c r="I696" s="34">
        <f t="shared" si="112"/>
        <v>351.98699999999997</v>
      </c>
      <c r="J696" s="68">
        <f t="shared" si="113"/>
        <v>42.589724861656826</v>
      </c>
      <c r="K696" s="110">
        <v>3.44</v>
      </c>
      <c r="L696" s="68">
        <f t="shared" si="114"/>
        <v>43.876000000000005</v>
      </c>
      <c r="M696" s="68">
        <f t="shared" ref="M696:Q711" si="120">M695</f>
        <v>0</v>
      </c>
      <c r="N696" s="68">
        <f t="shared" si="120"/>
        <v>40.145597269186297</v>
      </c>
      <c r="O696" s="68">
        <f t="shared" si="120"/>
        <v>37.993867546882235</v>
      </c>
      <c r="P696" s="68">
        <f t="shared" si="120"/>
        <v>0</v>
      </c>
      <c r="Q696" s="68">
        <f t="shared" si="120"/>
        <v>0</v>
      </c>
      <c r="R696" s="68">
        <f t="shared" si="115"/>
        <v>43.876000000000005</v>
      </c>
      <c r="S696" s="68">
        <f t="shared" si="110"/>
        <v>0</v>
      </c>
      <c r="T696" s="68">
        <f t="shared" si="116"/>
        <v>0</v>
      </c>
      <c r="U696" s="43"/>
    </row>
    <row r="697" spans="1:21" ht="15" customHeight="1" x14ac:dyDescent="0.35">
      <c r="A697" s="63">
        <v>45625.791666664991</v>
      </c>
      <c r="B697" s="70">
        <v>338.565</v>
      </c>
      <c r="C697" s="71">
        <v>11372.37588915</v>
      </c>
      <c r="D697" s="66">
        <v>0</v>
      </c>
      <c r="E697" s="66">
        <v>0</v>
      </c>
      <c r="F697" s="19">
        <f t="shared" si="111"/>
        <v>338.565</v>
      </c>
      <c r="G697" s="19">
        <f t="shared" si="111"/>
        <v>11372.37588915</v>
      </c>
      <c r="H697" s="67">
        <v>0</v>
      </c>
      <c r="I697" s="34">
        <f t="shared" si="112"/>
        <v>338.565</v>
      </c>
      <c r="J697" s="68">
        <f t="shared" si="113"/>
        <v>33.589933658677062</v>
      </c>
      <c r="K697" s="110">
        <v>3.44</v>
      </c>
      <c r="L697" s="68">
        <f t="shared" si="114"/>
        <v>43.876000000000005</v>
      </c>
      <c r="M697" s="68">
        <f t="shared" si="120"/>
        <v>0</v>
      </c>
      <c r="N697" s="68">
        <f t="shared" si="120"/>
        <v>40.145597269186297</v>
      </c>
      <c r="O697" s="68">
        <f t="shared" si="120"/>
        <v>37.993867546882235</v>
      </c>
      <c r="P697" s="68">
        <f t="shared" si="120"/>
        <v>0</v>
      </c>
      <c r="Q697" s="68">
        <f t="shared" si="120"/>
        <v>0</v>
      </c>
      <c r="R697" s="68">
        <f t="shared" si="115"/>
        <v>43.876000000000005</v>
      </c>
      <c r="S697" s="68">
        <f t="shared" si="110"/>
        <v>0</v>
      </c>
      <c r="T697" s="68">
        <f t="shared" si="116"/>
        <v>0</v>
      </c>
      <c r="U697" s="43"/>
    </row>
    <row r="698" spans="1:21" ht="15" customHeight="1" x14ac:dyDescent="0.35">
      <c r="A698" s="63">
        <v>45625.833333331655</v>
      </c>
      <c r="B698" s="70">
        <v>349.048</v>
      </c>
      <c r="C698" s="71">
        <v>11906.536698600001</v>
      </c>
      <c r="D698" s="66">
        <v>0</v>
      </c>
      <c r="E698" s="66">
        <v>0</v>
      </c>
      <c r="F698" s="19">
        <f t="shared" si="111"/>
        <v>349.048</v>
      </c>
      <c r="G698" s="19">
        <f t="shared" si="111"/>
        <v>11906.536698600001</v>
      </c>
      <c r="H698" s="67">
        <v>0</v>
      </c>
      <c r="I698" s="34">
        <f t="shared" si="112"/>
        <v>349.048</v>
      </c>
      <c r="J698" s="68">
        <f t="shared" si="113"/>
        <v>34.111459451422157</v>
      </c>
      <c r="K698" s="110">
        <v>3.44</v>
      </c>
      <c r="L698" s="68">
        <f t="shared" si="114"/>
        <v>43.876000000000005</v>
      </c>
      <c r="M698" s="68">
        <f t="shared" si="120"/>
        <v>0</v>
      </c>
      <c r="N698" s="68">
        <f t="shared" si="120"/>
        <v>40.145597269186297</v>
      </c>
      <c r="O698" s="68">
        <f t="shared" si="120"/>
        <v>37.993867546882235</v>
      </c>
      <c r="P698" s="68">
        <f t="shared" si="120"/>
        <v>0</v>
      </c>
      <c r="Q698" s="68">
        <f t="shared" si="120"/>
        <v>0</v>
      </c>
      <c r="R698" s="68">
        <f t="shared" si="115"/>
        <v>43.876000000000005</v>
      </c>
      <c r="S698" s="68">
        <f t="shared" si="110"/>
        <v>0</v>
      </c>
      <c r="T698" s="68">
        <f t="shared" si="116"/>
        <v>0</v>
      </c>
      <c r="U698" s="43"/>
    </row>
    <row r="699" spans="1:21" ht="15" customHeight="1" x14ac:dyDescent="0.35">
      <c r="A699" s="63">
        <v>45625.874999998319</v>
      </c>
      <c r="B699" s="70">
        <v>361.745</v>
      </c>
      <c r="C699" s="71">
        <v>12454.9111868</v>
      </c>
      <c r="D699" s="66">
        <v>0</v>
      </c>
      <c r="E699" s="66">
        <v>0</v>
      </c>
      <c r="F699" s="19">
        <f t="shared" si="111"/>
        <v>361.745</v>
      </c>
      <c r="G699" s="19">
        <f t="shared" si="111"/>
        <v>12454.9111868</v>
      </c>
      <c r="H699" s="67">
        <v>0</v>
      </c>
      <c r="I699" s="34">
        <f t="shared" si="112"/>
        <v>361.745</v>
      </c>
      <c r="J699" s="68">
        <f t="shared" si="113"/>
        <v>34.430085244578365</v>
      </c>
      <c r="K699" s="110">
        <v>3.44</v>
      </c>
      <c r="L699" s="68">
        <f t="shared" si="114"/>
        <v>43.876000000000005</v>
      </c>
      <c r="M699" s="68">
        <f t="shared" si="120"/>
        <v>0</v>
      </c>
      <c r="N699" s="68">
        <f t="shared" si="120"/>
        <v>40.145597269186297</v>
      </c>
      <c r="O699" s="68">
        <f t="shared" si="120"/>
        <v>37.993867546882235</v>
      </c>
      <c r="P699" s="68">
        <f t="shared" si="120"/>
        <v>0</v>
      </c>
      <c r="Q699" s="68">
        <f t="shared" si="120"/>
        <v>0</v>
      </c>
      <c r="R699" s="68">
        <f t="shared" si="115"/>
        <v>43.876000000000005</v>
      </c>
      <c r="S699" s="68">
        <f t="shared" si="110"/>
        <v>0</v>
      </c>
      <c r="T699" s="68">
        <f t="shared" si="116"/>
        <v>0</v>
      </c>
      <c r="U699" s="43"/>
    </row>
    <row r="700" spans="1:21" ht="15" customHeight="1" x14ac:dyDescent="0.35">
      <c r="A700" s="63">
        <v>45625.916666664983</v>
      </c>
      <c r="B700" s="70">
        <v>370.24699999999996</v>
      </c>
      <c r="C700" s="71">
        <v>12063.89690113</v>
      </c>
      <c r="D700" s="66">
        <v>0</v>
      </c>
      <c r="E700" s="66">
        <v>0</v>
      </c>
      <c r="F700" s="19">
        <f t="shared" si="111"/>
        <v>370.24699999999996</v>
      </c>
      <c r="G700" s="19">
        <f t="shared" si="111"/>
        <v>12063.89690113</v>
      </c>
      <c r="H700" s="67">
        <v>0</v>
      </c>
      <c r="I700" s="34">
        <f t="shared" si="112"/>
        <v>370.24699999999996</v>
      </c>
      <c r="J700" s="68">
        <f t="shared" si="113"/>
        <v>32.583375155315238</v>
      </c>
      <c r="K700" s="110">
        <v>3.44</v>
      </c>
      <c r="L700" s="68">
        <f t="shared" si="114"/>
        <v>43.876000000000005</v>
      </c>
      <c r="M700" s="68">
        <f t="shared" si="120"/>
        <v>0</v>
      </c>
      <c r="N700" s="68">
        <f t="shared" si="120"/>
        <v>40.145597269186297</v>
      </c>
      <c r="O700" s="68">
        <f t="shared" si="120"/>
        <v>37.993867546882235</v>
      </c>
      <c r="P700" s="68">
        <f t="shared" si="120"/>
        <v>0</v>
      </c>
      <c r="Q700" s="68">
        <f t="shared" si="120"/>
        <v>0</v>
      </c>
      <c r="R700" s="68">
        <f t="shared" si="115"/>
        <v>43.876000000000005</v>
      </c>
      <c r="S700" s="68">
        <f t="shared" si="110"/>
        <v>0</v>
      </c>
      <c r="T700" s="68">
        <f t="shared" si="116"/>
        <v>0</v>
      </c>
      <c r="U700" s="43"/>
    </row>
    <row r="701" spans="1:21" ht="15" customHeight="1" x14ac:dyDescent="0.35">
      <c r="A701" s="63">
        <v>45625.958333331648</v>
      </c>
      <c r="B701" s="70">
        <v>361.64000000000004</v>
      </c>
      <c r="C701" s="71">
        <v>11713.557930300001</v>
      </c>
      <c r="D701" s="66">
        <v>0</v>
      </c>
      <c r="E701" s="66">
        <v>0</v>
      </c>
      <c r="F701" s="19">
        <f t="shared" si="111"/>
        <v>361.64000000000004</v>
      </c>
      <c r="G701" s="19">
        <f t="shared" si="111"/>
        <v>11713.557930300001</v>
      </c>
      <c r="H701" s="67">
        <v>0</v>
      </c>
      <c r="I701" s="34">
        <f t="shared" si="112"/>
        <v>361.64000000000004</v>
      </c>
      <c r="J701" s="68">
        <f t="shared" si="113"/>
        <v>32.390105990211261</v>
      </c>
      <c r="K701" s="110">
        <v>3.44</v>
      </c>
      <c r="L701" s="68">
        <f t="shared" si="114"/>
        <v>43.876000000000005</v>
      </c>
      <c r="M701" s="68">
        <f t="shared" si="120"/>
        <v>0</v>
      </c>
      <c r="N701" s="68">
        <f t="shared" si="120"/>
        <v>40.145597269186297</v>
      </c>
      <c r="O701" s="68">
        <f t="shared" si="120"/>
        <v>37.993867546882235</v>
      </c>
      <c r="P701" s="68">
        <f t="shared" si="120"/>
        <v>0</v>
      </c>
      <c r="Q701" s="68">
        <f t="shared" si="120"/>
        <v>0</v>
      </c>
      <c r="R701" s="68">
        <f t="shared" si="115"/>
        <v>43.876000000000005</v>
      </c>
      <c r="S701" s="68">
        <f t="shared" si="110"/>
        <v>0</v>
      </c>
      <c r="T701" s="68">
        <f t="shared" si="116"/>
        <v>0</v>
      </c>
      <c r="U701" s="43"/>
    </row>
    <row r="702" spans="1:21" ht="15" customHeight="1" x14ac:dyDescent="0.35">
      <c r="A702" s="63">
        <v>45625.999999998312</v>
      </c>
      <c r="B702" s="70">
        <v>392.15</v>
      </c>
      <c r="C702" s="71">
        <v>11948.8105</v>
      </c>
      <c r="D702" s="66">
        <v>0</v>
      </c>
      <c r="E702" s="66">
        <v>0</v>
      </c>
      <c r="F702" s="19">
        <f t="shared" si="111"/>
        <v>392.15</v>
      </c>
      <c r="G702" s="19">
        <f t="shared" si="111"/>
        <v>11948.8105</v>
      </c>
      <c r="H702" s="67">
        <v>0</v>
      </c>
      <c r="I702" s="34">
        <f t="shared" si="112"/>
        <v>392.15</v>
      </c>
      <c r="J702" s="68">
        <f t="shared" si="113"/>
        <v>30.470000000000002</v>
      </c>
      <c r="K702" s="110">
        <v>3.44</v>
      </c>
      <c r="L702" s="68">
        <f t="shared" si="114"/>
        <v>43.876000000000005</v>
      </c>
      <c r="M702" s="68">
        <f t="shared" si="120"/>
        <v>0</v>
      </c>
      <c r="N702" s="68">
        <f t="shared" si="120"/>
        <v>40.145597269186297</v>
      </c>
      <c r="O702" s="68">
        <f t="shared" si="120"/>
        <v>37.993867546882235</v>
      </c>
      <c r="P702" s="68">
        <f t="shared" si="120"/>
        <v>0</v>
      </c>
      <c r="Q702" s="68">
        <f t="shared" si="120"/>
        <v>0</v>
      </c>
      <c r="R702" s="68">
        <f t="shared" si="115"/>
        <v>43.876000000000005</v>
      </c>
      <c r="S702" s="68">
        <f t="shared" si="110"/>
        <v>0</v>
      </c>
      <c r="T702" s="68">
        <f t="shared" si="116"/>
        <v>0</v>
      </c>
      <c r="U702" s="43"/>
    </row>
    <row r="703" spans="1:21" ht="15" customHeight="1" x14ac:dyDescent="0.35">
      <c r="A703" s="63">
        <v>45626.041666664976</v>
      </c>
      <c r="B703" s="64">
        <v>516.04999999999995</v>
      </c>
      <c r="C703" s="65">
        <v>15584.71</v>
      </c>
      <c r="D703" s="66">
        <v>52.011000000000003</v>
      </c>
      <c r="E703" s="66">
        <v>1570.732</v>
      </c>
      <c r="F703" s="19">
        <f t="shared" si="111"/>
        <v>464.03899999999993</v>
      </c>
      <c r="G703" s="19">
        <f t="shared" si="111"/>
        <v>14013.977999999999</v>
      </c>
      <c r="H703" s="67">
        <v>0</v>
      </c>
      <c r="I703" s="34">
        <f t="shared" si="112"/>
        <v>464.03899999999993</v>
      </c>
      <c r="J703" s="68">
        <f t="shared" si="113"/>
        <v>30.200000430998259</v>
      </c>
      <c r="K703" s="110">
        <v>3.44</v>
      </c>
      <c r="L703" s="68">
        <f t="shared" si="114"/>
        <v>43.876000000000005</v>
      </c>
      <c r="M703" s="68">
        <f t="shared" si="120"/>
        <v>0</v>
      </c>
      <c r="N703" s="68">
        <f t="shared" si="120"/>
        <v>40.145597269186297</v>
      </c>
      <c r="O703" s="68">
        <f t="shared" si="120"/>
        <v>37.993867546882235</v>
      </c>
      <c r="P703" s="68">
        <f t="shared" si="120"/>
        <v>0</v>
      </c>
      <c r="Q703" s="68">
        <f t="shared" si="120"/>
        <v>0</v>
      </c>
      <c r="R703" s="68">
        <f t="shared" si="115"/>
        <v>43.876000000000005</v>
      </c>
      <c r="S703" s="68">
        <f t="shared" si="110"/>
        <v>0</v>
      </c>
      <c r="T703" s="68">
        <f t="shared" si="116"/>
        <v>0</v>
      </c>
      <c r="U703" s="43"/>
    </row>
    <row r="704" spans="1:21" ht="15" customHeight="1" x14ac:dyDescent="0.35">
      <c r="A704" s="63">
        <v>45626.08333333164</v>
      </c>
      <c r="B704" s="70">
        <v>496.2</v>
      </c>
      <c r="C704" s="71">
        <v>15282.96</v>
      </c>
      <c r="D704" s="66">
        <v>33.765999999999998</v>
      </c>
      <c r="E704" s="66">
        <v>1039.992</v>
      </c>
      <c r="F704" s="19">
        <f t="shared" si="111"/>
        <v>462.43399999999997</v>
      </c>
      <c r="G704" s="19">
        <f t="shared" si="111"/>
        <v>14242.967999999999</v>
      </c>
      <c r="H704" s="67">
        <v>0</v>
      </c>
      <c r="I704" s="34">
        <f t="shared" si="112"/>
        <v>462.43399999999997</v>
      </c>
      <c r="J704" s="68">
        <f t="shared" si="113"/>
        <v>30.800001729976604</v>
      </c>
      <c r="K704" s="110">
        <v>3.44</v>
      </c>
      <c r="L704" s="68">
        <f t="shared" si="114"/>
        <v>43.876000000000005</v>
      </c>
      <c r="M704" s="68">
        <f t="shared" si="120"/>
        <v>0</v>
      </c>
      <c r="N704" s="68">
        <f t="shared" si="120"/>
        <v>40.145597269186297</v>
      </c>
      <c r="O704" s="68">
        <f t="shared" si="120"/>
        <v>37.993867546882235</v>
      </c>
      <c r="P704" s="68">
        <f t="shared" si="120"/>
        <v>0</v>
      </c>
      <c r="Q704" s="68">
        <f t="shared" si="120"/>
        <v>0</v>
      </c>
      <c r="R704" s="68">
        <f t="shared" si="115"/>
        <v>43.876000000000005</v>
      </c>
      <c r="S704" s="68">
        <f t="shared" si="110"/>
        <v>0</v>
      </c>
      <c r="T704" s="68">
        <f t="shared" si="116"/>
        <v>0</v>
      </c>
      <c r="U704" s="43"/>
    </row>
    <row r="705" spans="1:21" ht="15" customHeight="1" x14ac:dyDescent="0.35">
      <c r="A705" s="63">
        <v>45626.124999998305</v>
      </c>
      <c r="B705" s="70">
        <v>505.4</v>
      </c>
      <c r="C705" s="71">
        <v>15197.378000000001</v>
      </c>
      <c r="D705" s="66">
        <v>39.408999999999999</v>
      </c>
      <c r="E705" s="66">
        <v>1185.029</v>
      </c>
      <c r="F705" s="19">
        <f t="shared" si="111"/>
        <v>465.99099999999999</v>
      </c>
      <c r="G705" s="19">
        <f t="shared" si="111"/>
        <v>14012.349</v>
      </c>
      <c r="H705" s="67">
        <v>0</v>
      </c>
      <c r="I705" s="34">
        <f t="shared" si="112"/>
        <v>465.99099999999999</v>
      </c>
      <c r="J705" s="68">
        <f t="shared" si="113"/>
        <v>30.069999205993248</v>
      </c>
      <c r="K705" s="110">
        <v>3.44</v>
      </c>
      <c r="L705" s="68">
        <f t="shared" si="114"/>
        <v>43.876000000000005</v>
      </c>
      <c r="M705" s="68">
        <f t="shared" si="120"/>
        <v>0</v>
      </c>
      <c r="N705" s="68">
        <f t="shared" si="120"/>
        <v>40.145597269186297</v>
      </c>
      <c r="O705" s="68">
        <f t="shared" si="120"/>
        <v>37.993867546882235</v>
      </c>
      <c r="P705" s="68">
        <f t="shared" si="120"/>
        <v>0</v>
      </c>
      <c r="Q705" s="68">
        <f t="shared" si="120"/>
        <v>0</v>
      </c>
      <c r="R705" s="68">
        <f t="shared" si="115"/>
        <v>43.876000000000005</v>
      </c>
      <c r="S705" s="68">
        <f t="shared" si="110"/>
        <v>0</v>
      </c>
      <c r="T705" s="68">
        <f t="shared" si="116"/>
        <v>0</v>
      </c>
      <c r="U705" s="43"/>
    </row>
    <row r="706" spans="1:21" ht="15" customHeight="1" x14ac:dyDescent="0.35">
      <c r="A706" s="63">
        <v>45626.166666664969</v>
      </c>
      <c r="B706" s="70">
        <v>530.85</v>
      </c>
      <c r="C706" s="71">
        <v>16196.2335</v>
      </c>
      <c r="D706" s="66">
        <v>56.774999999999999</v>
      </c>
      <c r="E706" s="66">
        <v>1732.202</v>
      </c>
      <c r="F706" s="19">
        <f t="shared" si="111"/>
        <v>474.07500000000005</v>
      </c>
      <c r="G706" s="19">
        <f t="shared" si="111"/>
        <v>14464.031500000001</v>
      </c>
      <c r="H706" s="67">
        <v>0</v>
      </c>
      <c r="I706" s="34">
        <f t="shared" si="112"/>
        <v>474.07500000000005</v>
      </c>
      <c r="J706" s="68">
        <f t="shared" si="113"/>
        <v>30.510006855455359</v>
      </c>
      <c r="K706" s="110">
        <v>3.44</v>
      </c>
      <c r="L706" s="68">
        <f t="shared" si="114"/>
        <v>43.876000000000005</v>
      </c>
      <c r="M706" s="68">
        <f t="shared" si="120"/>
        <v>0</v>
      </c>
      <c r="N706" s="68">
        <f t="shared" si="120"/>
        <v>40.145597269186297</v>
      </c>
      <c r="O706" s="68">
        <f t="shared" si="120"/>
        <v>37.993867546882235</v>
      </c>
      <c r="P706" s="68">
        <f t="shared" si="120"/>
        <v>0</v>
      </c>
      <c r="Q706" s="68">
        <f t="shared" si="120"/>
        <v>0</v>
      </c>
      <c r="R706" s="68">
        <f t="shared" si="115"/>
        <v>43.876000000000005</v>
      </c>
      <c r="S706" s="68">
        <f t="shared" si="110"/>
        <v>0</v>
      </c>
      <c r="T706" s="68">
        <f t="shared" si="116"/>
        <v>0</v>
      </c>
      <c r="U706" s="43"/>
    </row>
    <row r="707" spans="1:21" ht="15" customHeight="1" x14ac:dyDescent="0.35">
      <c r="A707" s="63">
        <v>45626.208333331633</v>
      </c>
      <c r="B707" s="70">
        <v>504.1</v>
      </c>
      <c r="C707" s="71">
        <v>15687.592000000001</v>
      </c>
      <c r="D707" s="66">
        <v>29.818999999999999</v>
      </c>
      <c r="E707" s="66">
        <v>927.95699999999999</v>
      </c>
      <c r="F707" s="19">
        <f t="shared" si="111"/>
        <v>474.28100000000001</v>
      </c>
      <c r="G707" s="19">
        <f t="shared" si="111"/>
        <v>14759.635</v>
      </c>
      <c r="H707" s="67">
        <v>0</v>
      </c>
      <c r="I707" s="34">
        <f t="shared" si="112"/>
        <v>474.28100000000001</v>
      </c>
      <c r="J707" s="68">
        <f t="shared" si="113"/>
        <v>31.120021674914238</v>
      </c>
      <c r="K707" s="110">
        <v>3.44</v>
      </c>
      <c r="L707" s="68">
        <f t="shared" si="114"/>
        <v>43.876000000000005</v>
      </c>
      <c r="M707" s="68">
        <f t="shared" si="120"/>
        <v>0</v>
      </c>
      <c r="N707" s="68">
        <f t="shared" si="120"/>
        <v>40.145597269186297</v>
      </c>
      <c r="O707" s="68">
        <f t="shared" si="120"/>
        <v>37.993867546882235</v>
      </c>
      <c r="P707" s="68">
        <f t="shared" si="120"/>
        <v>0</v>
      </c>
      <c r="Q707" s="68">
        <f t="shared" si="120"/>
        <v>0</v>
      </c>
      <c r="R707" s="68">
        <f t="shared" si="115"/>
        <v>43.876000000000005</v>
      </c>
      <c r="S707" s="68">
        <f t="shared" si="110"/>
        <v>0</v>
      </c>
      <c r="T707" s="68">
        <f t="shared" si="116"/>
        <v>0</v>
      </c>
      <c r="U707" s="43"/>
    </row>
    <row r="708" spans="1:21" ht="15" customHeight="1" x14ac:dyDescent="0.35">
      <c r="A708" s="63">
        <v>45626.249999998297</v>
      </c>
      <c r="B708" s="70">
        <v>511.15</v>
      </c>
      <c r="C708" s="71">
        <v>16091.002</v>
      </c>
      <c r="D708" s="66">
        <v>21.199000000000002</v>
      </c>
      <c r="E708" s="66">
        <v>667.35</v>
      </c>
      <c r="F708" s="19">
        <f t="shared" si="111"/>
        <v>489.95099999999996</v>
      </c>
      <c r="G708" s="19">
        <f t="shared" si="111"/>
        <v>15423.652</v>
      </c>
      <c r="H708" s="67">
        <v>0</v>
      </c>
      <c r="I708" s="34">
        <f t="shared" si="112"/>
        <v>489.95099999999996</v>
      </c>
      <c r="J708" s="68">
        <f t="shared" si="113"/>
        <v>31.479988815208053</v>
      </c>
      <c r="K708" s="110">
        <v>3.44</v>
      </c>
      <c r="L708" s="68">
        <f t="shared" si="114"/>
        <v>43.876000000000005</v>
      </c>
      <c r="M708" s="68">
        <f t="shared" si="120"/>
        <v>0</v>
      </c>
      <c r="N708" s="68">
        <f t="shared" si="120"/>
        <v>40.145597269186297</v>
      </c>
      <c r="O708" s="68">
        <f t="shared" si="120"/>
        <v>37.993867546882235</v>
      </c>
      <c r="P708" s="68">
        <f t="shared" si="120"/>
        <v>0</v>
      </c>
      <c r="Q708" s="68">
        <f t="shared" si="120"/>
        <v>0</v>
      </c>
      <c r="R708" s="68">
        <f t="shared" si="115"/>
        <v>43.876000000000005</v>
      </c>
      <c r="S708" s="68">
        <f t="shared" si="110"/>
        <v>0</v>
      </c>
      <c r="T708" s="68">
        <f t="shared" si="116"/>
        <v>0</v>
      </c>
      <c r="U708" s="43"/>
    </row>
    <row r="709" spans="1:21" ht="15" customHeight="1" x14ac:dyDescent="0.35">
      <c r="A709" s="63">
        <v>45626.291666664962</v>
      </c>
      <c r="B709" s="70">
        <v>458.38499999999999</v>
      </c>
      <c r="C709" s="71">
        <v>18282.041120999998</v>
      </c>
      <c r="D709" s="66">
        <v>0</v>
      </c>
      <c r="E709" s="66">
        <v>0</v>
      </c>
      <c r="F709" s="19">
        <f t="shared" si="111"/>
        <v>458.38499999999999</v>
      </c>
      <c r="G709" s="19">
        <f t="shared" si="111"/>
        <v>18282.041120999998</v>
      </c>
      <c r="H709" s="67">
        <v>0</v>
      </c>
      <c r="I709" s="34">
        <f t="shared" si="112"/>
        <v>458.38499999999999</v>
      </c>
      <c r="J709" s="68">
        <f t="shared" si="113"/>
        <v>39.883593749795473</v>
      </c>
      <c r="K709" s="110">
        <v>3.44</v>
      </c>
      <c r="L709" s="68">
        <f t="shared" si="114"/>
        <v>43.876000000000005</v>
      </c>
      <c r="M709" s="68">
        <f t="shared" si="120"/>
        <v>0</v>
      </c>
      <c r="N709" s="68">
        <f t="shared" si="120"/>
        <v>40.145597269186297</v>
      </c>
      <c r="O709" s="68">
        <f t="shared" si="120"/>
        <v>37.993867546882235</v>
      </c>
      <c r="P709" s="68">
        <f t="shared" si="120"/>
        <v>0</v>
      </c>
      <c r="Q709" s="68">
        <f t="shared" si="120"/>
        <v>0</v>
      </c>
      <c r="R709" s="68">
        <f t="shared" si="115"/>
        <v>43.876000000000005</v>
      </c>
      <c r="S709" s="68">
        <f t="shared" si="110"/>
        <v>0</v>
      </c>
      <c r="T709" s="68">
        <f t="shared" si="116"/>
        <v>0</v>
      </c>
      <c r="U709" s="43"/>
    </row>
    <row r="710" spans="1:21" ht="15" customHeight="1" x14ac:dyDescent="0.35">
      <c r="A710" s="63">
        <v>45626.333333331626</v>
      </c>
      <c r="B710" s="70">
        <v>433.44200000000001</v>
      </c>
      <c r="C710" s="71">
        <v>18290.530704159999</v>
      </c>
      <c r="D710" s="66">
        <v>0</v>
      </c>
      <c r="E710" s="66">
        <v>0</v>
      </c>
      <c r="F710" s="19">
        <f t="shared" si="111"/>
        <v>433.44200000000001</v>
      </c>
      <c r="G710" s="19">
        <f t="shared" si="111"/>
        <v>18290.530704159999</v>
      </c>
      <c r="H710" s="67">
        <v>0</v>
      </c>
      <c r="I710" s="34">
        <f t="shared" si="112"/>
        <v>433.44200000000001</v>
      </c>
      <c r="J710" s="68">
        <f t="shared" si="113"/>
        <v>42.198334965600928</v>
      </c>
      <c r="K710" s="110">
        <v>3.44</v>
      </c>
      <c r="L710" s="68">
        <f t="shared" si="114"/>
        <v>43.876000000000005</v>
      </c>
      <c r="M710" s="68">
        <f t="shared" si="120"/>
        <v>0</v>
      </c>
      <c r="N710" s="68">
        <f t="shared" si="120"/>
        <v>40.145597269186297</v>
      </c>
      <c r="O710" s="68">
        <f t="shared" si="120"/>
        <v>37.993867546882235</v>
      </c>
      <c r="P710" s="68">
        <f t="shared" si="120"/>
        <v>0</v>
      </c>
      <c r="Q710" s="68">
        <f t="shared" si="120"/>
        <v>0</v>
      </c>
      <c r="R710" s="68">
        <f t="shared" si="115"/>
        <v>43.876000000000005</v>
      </c>
      <c r="S710" s="68">
        <f t="shared" ref="S710:S726" si="121">IF(J710&gt;R710,J710-R710,0)</f>
        <v>0</v>
      </c>
      <c r="T710" s="68">
        <f t="shared" si="116"/>
        <v>0</v>
      </c>
      <c r="U710" s="43"/>
    </row>
    <row r="711" spans="1:21" ht="15" customHeight="1" x14ac:dyDescent="0.35">
      <c r="A711" s="63">
        <v>45626.37499999829</v>
      </c>
      <c r="B711" s="70">
        <v>400.745</v>
      </c>
      <c r="C711" s="71">
        <v>14031.242565500001</v>
      </c>
      <c r="D711" s="66">
        <v>0</v>
      </c>
      <c r="E711" s="66">
        <v>0</v>
      </c>
      <c r="F711" s="19">
        <f t="shared" ref="F711:G726" si="122">B711-D711</f>
        <v>400.745</v>
      </c>
      <c r="G711" s="19">
        <f t="shared" si="122"/>
        <v>14031.242565500001</v>
      </c>
      <c r="H711" s="67">
        <v>0</v>
      </c>
      <c r="I711" s="34">
        <f t="shared" ref="I711:I726" si="123">F711-H711</f>
        <v>400.745</v>
      </c>
      <c r="J711" s="68">
        <f t="shared" ref="J711:J726" si="124">IF(F711&gt;0,G711/F711,0)</f>
        <v>35.01289489700433</v>
      </c>
      <c r="K711" s="110">
        <v>3.44</v>
      </c>
      <c r="L711" s="68">
        <f t="shared" ref="L711:L726" si="125">IF(AND(MONTH($A$2)&gt;5,MONTH($A$2)&lt;9),(K711*10800)/1000,(K711*10400)/1000)+8.1</f>
        <v>43.876000000000005</v>
      </c>
      <c r="M711" s="68">
        <f t="shared" si="120"/>
        <v>0</v>
      </c>
      <c r="N711" s="68">
        <f t="shared" si="120"/>
        <v>40.145597269186297</v>
      </c>
      <c r="O711" s="68">
        <f t="shared" si="120"/>
        <v>37.993867546882235</v>
      </c>
      <c r="P711" s="68">
        <f t="shared" si="120"/>
        <v>0</v>
      </c>
      <c r="Q711" s="68">
        <f t="shared" si="120"/>
        <v>0</v>
      </c>
      <c r="R711" s="68">
        <f t="shared" ref="R711:R727" si="126">MAX(L711:Q711)</f>
        <v>43.876000000000005</v>
      </c>
      <c r="S711" s="68">
        <f t="shared" si="121"/>
        <v>0</v>
      </c>
      <c r="T711" s="68">
        <f t="shared" ref="T711:T726" si="127">IF(S711&lt;&gt;" ",S711*I711,0)</f>
        <v>0</v>
      </c>
      <c r="U711" s="43"/>
    </row>
    <row r="712" spans="1:21" ht="15" customHeight="1" x14ac:dyDescent="0.35">
      <c r="A712" s="63">
        <v>45626.416666664954</v>
      </c>
      <c r="B712" s="70">
        <v>510</v>
      </c>
      <c r="C712" s="71">
        <v>15427.5</v>
      </c>
      <c r="D712" s="66">
        <v>0</v>
      </c>
      <c r="E712" s="66">
        <v>0</v>
      </c>
      <c r="F712" s="19">
        <f t="shared" si="122"/>
        <v>510</v>
      </c>
      <c r="G712" s="19">
        <f t="shared" si="122"/>
        <v>15427.5</v>
      </c>
      <c r="H712" s="67">
        <v>0</v>
      </c>
      <c r="I712" s="34">
        <f t="shared" si="123"/>
        <v>510</v>
      </c>
      <c r="J712" s="68">
        <f t="shared" si="124"/>
        <v>30.25</v>
      </c>
      <c r="K712" s="110">
        <v>3.44</v>
      </c>
      <c r="L712" s="68">
        <f t="shared" si="125"/>
        <v>43.876000000000005</v>
      </c>
      <c r="M712" s="68">
        <f t="shared" ref="M712:Q726" si="128">M711</f>
        <v>0</v>
      </c>
      <c r="N712" s="68">
        <f t="shared" si="128"/>
        <v>40.145597269186297</v>
      </c>
      <c r="O712" s="68">
        <f t="shared" si="128"/>
        <v>37.993867546882235</v>
      </c>
      <c r="P712" s="68">
        <f t="shared" si="128"/>
        <v>0</v>
      </c>
      <c r="Q712" s="68">
        <f t="shared" si="128"/>
        <v>0</v>
      </c>
      <c r="R712" s="68">
        <f t="shared" si="126"/>
        <v>43.876000000000005</v>
      </c>
      <c r="S712" s="68">
        <f t="shared" si="121"/>
        <v>0</v>
      </c>
      <c r="T712" s="68">
        <f t="shared" si="127"/>
        <v>0</v>
      </c>
      <c r="U712" s="43"/>
    </row>
    <row r="713" spans="1:21" ht="15" customHeight="1" x14ac:dyDescent="0.35">
      <c r="A713" s="63">
        <v>45626.458333331619</v>
      </c>
      <c r="B713" s="70">
        <v>519.79999999999995</v>
      </c>
      <c r="C713" s="71">
        <v>15396.476000000001</v>
      </c>
      <c r="D713" s="66">
        <v>0</v>
      </c>
      <c r="E713" s="66">
        <v>0</v>
      </c>
      <c r="F713" s="19">
        <f t="shared" si="122"/>
        <v>519.79999999999995</v>
      </c>
      <c r="G713" s="19">
        <f t="shared" si="122"/>
        <v>15396.476000000001</v>
      </c>
      <c r="H713" s="67">
        <v>0</v>
      </c>
      <c r="I713" s="34">
        <f t="shared" si="123"/>
        <v>519.79999999999995</v>
      </c>
      <c r="J713" s="68">
        <f t="shared" si="124"/>
        <v>29.620000000000005</v>
      </c>
      <c r="K713" s="110">
        <v>3.44</v>
      </c>
      <c r="L713" s="68">
        <f t="shared" si="125"/>
        <v>43.876000000000005</v>
      </c>
      <c r="M713" s="68">
        <f t="shared" si="128"/>
        <v>0</v>
      </c>
      <c r="N713" s="68">
        <f t="shared" si="128"/>
        <v>40.145597269186297</v>
      </c>
      <c r="O713" s="68">
        <f t="shared" si="128"/>
        <v>37.993867546882235</v>
      </c>
      <c r="P713" s="68">
        <f t="shared" si="128"/>
        <v>0</v>
      </c>
      <c r="Q713" s="68">
        <f t="shared" si="128"/>
        <v>0</v>
      </c>
      <c r="R713" s="68">
        <f t="shared" si="126"/>
        <v>43.876000000000005</v>
      </c>
      <c r="S713" s="68">
        <f t="shared" si="121"/>
        <v>0</v>
      </c>
      <c r="T713" s="68">
        <f t="shared" si="127"/>
        <v>0</v>
      </c>
      <c r="U713" s="43"/>
    </row>
    <row r="714" spans="1:21" ht="15" customHeight="1" x14ac:dyDescent="0.35">
      <c r="A714" s="63">
        <v>45626.499999998283</v>
      </c>
      <c r="B714" s="70">
        <v>519.35</v>
      </c>
      <c r="C714" s="71">
        <v>14204.2225</v>
      </c>
      <c r="D714" s="66">
        <v>32.460999999999999</v>
      </c>
      <c r="E714" s="66">
        <v>887.80100000000004</v>
      </c>
      <c r="F714" s="19">
        <f t="shared" si="122"/>
        <v>486.88900000000001</v>
      </c>
      <c r="G714" s="19">
        <f t="shared" si="122"/>
        <v>13316.4215</v>
      </c>
      <c r="H714" s="67">
        <v>0</v>
      </c>
      <c r="I714" s="34">
        <f t="shared" si="123"/>
        <v>486.88900000000001</v>
      </c>
      <c r="J714" s="68">
        <f t="shared" si="124"/>
        <v>27.350015095843201</v>
      </c>
      <c r="K714" s="110">
        <v>3.44</v>
      </c>
      <c r="L714" s="68">
        <f t="shared" si="125"/>
        <v>43.876000000000005</v>
      </c>
      <c r="M714" s="68">
        <f t="shared" si="128"/>
        <v>0</v>
      </c>
      <c r="N714" s="68">
        <f t="shared" si="128"/>
        <v>40.145597269186297</v>
      </c>
      <c r="O714" s="68">
        <f t="shared" si="128"/>
        <v>37.993867546882235</v>
      </c>
      <c r="P714" s="68">
        <f t="shared" si="128"/>
        <v>0</v>
      </c>
      <c r="Q714" s="68">
        <f t="shared" si="128"/>
        <v>0</v>
      </c>
      <c r="R714" s="68">
        <f t="shared" si="126"/>
        <v>43.876000000000005</v>
      </c>
      <c r="S714" s="68">
        <f t="shared" si="121"/>
        <v>0</v>
      </c>
      <c r="T714" s="68">
        <f t="shared" si="127"/>
        <v>0</v>
      </c>
      <c r="U714" s="43"/>
    </row>
    <row r="715" spans="1:21" ht="15" customHeight="1" x14ac:dyDescent="0.35">
      <c r="A715" s="63">
        <v>45626.541666664947</v>
      </c>
      <c r="B715" s="70">
        <v>486.2</v>
      </c>
      <c r="C715" s="71">
        <v>12582.856</v>
      </c>
      <c r="D715" s="66">
        <v>32.457999999999998</v>
      </c>
      <c r="E715" s="66">
        <v>840.02200000000005</v>
      </c>
      <c r="F715" s="19">
        <f t="shared" si="122"/>
        <v>453.74199999999996</v>
      </c>
      <c r="G715" s="19">
        <f t="shared" si="122"/>
        <v>11742.833999999999</v>
      </c>
      <c r="H715" s="67">
        <v>0</v>
      </c>
      <c r="I715" s="34">
        <f t="shared" si="123"/>
        <v>453.74199999999996</v>
      </c>
      <c r="J715" s="68">
        <f t="shared" si="124"/>
        <v>25.879980253095372</v>
      </c>
      <c r="K715" s="110">
        <v>3.44</v>
      </c>
      <c r="L715" s="68">
        <f t="shared" si="125"/>
        <v>43.876000000000005</v>
      </c>
      <c r="M715" s="68">
        <f t="shared" si="128"/>
        <v>0</v>
      </c>
      <c r="N715" s="68">
        <f t="shared" si="128"/>
        <v>40.145597269186297</v>
      </c>
      <c r="O715" s="68">
        <f t="shared" si="128"/>
        <v>37.993867546882235</v>
      </c>
      <c r="P715" s="68">
        <f t="shared" si="128"/>
        <v>0</v>
      </c>
      <c r="Q715" s="68">
        <f t="shared" si="128"/>
        <v>0</v>
      </c>
      <c r="R715" s="68">
        <f t="shared" si="126"/>
        <v>43.876000000000005</v>
      </c>
      <c r="S715" s="68">
        <f t="shared" si="121"/>
        <v>0</v>
      </c>
      <c r="T715" s="68">
        <f t="shared" si="127"/>
        <v>0</v>
      </c>
      <c r="U715" s="43"/>
    </row>
    <row r="716" spans="1:21" ht="15" customHeight="1" x14ac:dyDescent="0.35">
      <c r="A716" s="63">
        <v>45626.583333331611</v>
      </c>
      <c r="B716" s="70">
        <v>449.9</v>
      </c>
      <c r="C716" s="71">
        <v>11431.959000000001</v>
      </c>
      <c r="D716" s="66">
        <v>26.885000000000002</v>
      </c>
      <c r="E716" s="66">
        <v>683.15</v>
      </c>
      <c r="F716" s="19">
        <f t="shared" si="122"/>
        <v>423.01499999999999</v>
      </c>
      <c r="G716" s="19">
        <f t="shared" si="122"/>
        <v>10748.809000000001</v>
      </c>
      <c r="H716" s="67">
        <v>0</v>
      </c>
      <c r="I716" s="34">
        <f t="shared" si="123"/>
        <v>423.01499999999999</v>
      </c>
      <c r="J716" s="68">
        <f t="shared" si="124"/>
        <v>25.40999491743792</v>
      </c>
      <c r="K716" s="110">
        <v>3.44</v>
      </c>
      <c r="L716" s="68">
        <f t="shared" si="125"/>
        <v>43.876000000000005</v>
      </c>
      <c r="M716" s="68">
        <f t="shared" si="128"/>
        <v>0</v>
      </c>
      <c r="N716" s="68">
        <f t="shared" si="128"/>
        <v>40.145597269186297</v>
      </c>
      <c r="O716" s="68">
        <f t="shared" si="128"/>
        <v>37.993867546882235</v>
      </c>
      <c r="P716" s="68">
        <f t="shared" si="128"/>
        <v>0</v>
      </c>
      <c r="Q716" s="68">
        <f t="shared" si="128"/>
        <v>0</v>
      </c>
      <c r="R716" s="68">
        <f t="shared" si="126"/>
        <v>43.876000000000005</v>
      </c>
      <c r="S716" s="68">
        <f t="shared" si="121"/>
        <v>0</v>
      </c>
      <c r="T716" s="68">
        <f t="shared" si="127"/>
        <v>0</v>
      </c>
      <c r="U716" s="43"/>
    </row>
    <row r="717" spans="1:21" ht="15" customHeight="1" x14ac:dyDescent="0.35">
      <c r="A717" s="63">
        <v>45626.624999998276</v>
      </c>
      <c r="B717" s="70">
        <v>438.4</v>
      </c>
      <c r="C717" s="71">
        <v>11402.784</v>
      </c>
      <c r="D717" s="66">
        <v>28.983000000000001</v>
      </c>
      <c r="E717" s="66">
        <v>753.84799999999996</v>
      </c>
      <c r="F717" s="19">
        <f t="shared" si="122"/>
        <v>409.41699999999997</v>
      </c>
      <c r="G717" s="19">
        <f t="shared" si="122"/>
        <v>10648.936</v>
      </c>
      <c r="H717" s="67">
        <v>0</v>
      </c>
      <c r="I717" s="34">
        <f t="shared" si="123"/>
        <v>409.41699999999997</v>
      </c>
      <c r="J717" s="68">
        <f t="shared" si="124"/>
        <v>26.009999584775425</v>
      </c>
      <c r="K717" s="110">
        <v>3.44</v>
      </c>
      <c r="L717" s="68">
        <f t="shared" si="125"/>
        <v>43.876000000000005</v>
      </c>
      <c r="M717" s="68">
        <f t="shared" si="128"/>
        <v>0</v>
      </c>
      <c r="N717" s="68">
        <f t="shared" si="128"/>
        <v>40.145597269186297</v>
      </c>
      <c r="O717" s="68">
        <f t="shared" si="128"/>
        <v>37.993867546882235</v>
      </c>
      <c r="P717" s="68">
        <f t="shared" si="128"/>
        <v>0</v>
      </c>
      <c r="Q717" s="68">
        <f t="shared" si="128"/>
        <v>0</v>
      </c>
      <c r="R717" s="68">
        <f t="shared" si="126"/>
        <v>43.876000000000005</v>
      </c>
      <c r="S717" s="68">
        <f t="shared" si="121"/>
        <v>0</v>
      </c>
      <c r="T717" s="68">
        <f t="shared" si="127"/>
        <v>0</v>
      </c>
      <c r="U717" s="43"/>
    </row>
    <row r="718" spans="1:21" ht="15" customHeight="1" x14ac:dyDescent="0.35">
      <c r="A718" s="63">
        <v>45626.66666666494</v>
      </c>
      <c r="B718" s="70">
        <v>424.3</v>
      </c>
      <c r="C718" s="71">
        <v>12241.055</v>
      </c>
      <c r="D718" s="66">
        <v>9.9960000000000004</v>
      </c>
      <c r="E718" s="66">
        <v>288.38499999999999</v>
      </c>
      <c r="F718" s="19">
        <f t="shared" si="122"/>
        <v>414.30400000000003</v>
      </c>
      <c r="G718" s="19">
        <f t="shared" si="122"/>
        <v>11952.67</v>
      </c>
      <c r="H718" s="67">
        <v>0</v>
      </c>
      <c r="I718" s="34">
        <f t="shared" si="123"/>
        <v>414.30400000000003</v>
      </c>
      <c r="J718" s="68">
        <f t="shared" si="124"/>
        <v>28.849999034525371</v>
      </c>
      <c r="K718" s="110">
        <v>3.44</v>
      </c>
      <c r="L718" s="68">
        <f t="shared" si="125"/>
        <v>43.876000000000005</v>
      </c>
      <c r="M718" s="68">
        <f t="shared" si="128"/>
        <v>0</v>
      </c>
      <c r="N718" s="68">
        <f t="shared" si="128"/>
        <v>40.145597269186297</v>
      </c>
      <c r="O718" s="68">
        <f t="shared" si="128"/>
        <v>37.993867546882235</v>
      </c>
      <c r="P718" s="68">
        <f t="shared" si="128"/>
        <v>0</v>
      </c>
      <c r="Q718" s="68">
        <f t="shared" si="128"/>
        <v>0</v>
      </c>
      <c r="R718" s="68">
        <f t="shared" si="126"/>
        <v>43.876000000000005</v>
      </c>
      <c r="S718" s="68">
        <f t="shared" si="121"/>
        <v>0</v>
      </c>
      <c r="T718" s="68">
        <f t="shared" si="127"/>
        <v>0</v>
      </c>
      <c r="U718" s="43"/>
    </row>
    <row r="719" spans="1:21" ht="15" customHeight="1" x14ac:dyDescent="0.35">
      <c r="A719" s="63">
        <v>45626.708333331604</v>
      </c>
      <c r="B719" s="70">
        <v>426.01199999999994</v>
      </c>
      <c r="C719" s="71">
        <v>15832.093915920001</v>
      </c>
      <c r="D719" s="66">
        <v>0</v>
      </c>
      <c r="E719" s="66">
        <v>0</v>
      </c>
      <c r="F719" s="19">
        <f t="shared" si="122"/>
        <v>426.01199999999994</v>
      </c>
      <c r="G719" s="19">
        <f t="shared" si="122"/>
        <v>15832.093915920001</v>
      </c>
      <c r="H719" s="67">
        <v>0</v>
      </c>
      <c r="I719" s="34">
        <f t="shared" si="123"/>
        <v>426.01199999999994</v>
      </c>
      <c r="J719" s="68">
        <f t="shared" si="124"/>
        <v>37.163492849778883</v>
      </c>
      <c r="K719" s="110">
        <v>3.44</v>
      </c>
      <c r="L719" s="68">
        <f t="shared" si="125"/>
        <v>43.876000000000005</v>
      </c>
      <c r="M719" s="68">
        <f t="shared" si="128"/>
        <v>0</v>
      </c>
      <c r="N719" s="68">
        <f t="shared" si="128"/>
        <v>40.145597269186297</v>
      </c>
      <c r="O719" s="68">
        <f t="shared" si="128"/>
        <v>37.993867546882235</v>
      </c>
      <c r="P719" s="68">
        <f t="shared" si="128"/>
        <v>0</v>
      </c>
      <c r="Q719" s="68">
        <f t="shared" si="128"/>
        <v>0</v>
      </c>
      <c r="R719" s="68">
        <f t="shared" si="126"/>
        <v>43.876000000000005</v>
      </c>
      <c r="S719" s="68">
        <f t="shared" si="121"/>
        <v>0</v>
      </c>
      <c r="T719" s="68">
        <f t="shared" si="127"/>
        <v>0</v>
      </c>
      <c r="U719" s="43"/>
    </row>
    <row r="720" spans="1:21" ht="15" customHeight="1" x14ac:dyDescent="0.35">
      <c r="A720" s="63">
        <v>45626.749999998268</v>
      </c>
      <c r="B720" s="70">
        <v>412.47699999999998</v>
      </c>
      <c r="C720" s="71">
        <v>19887.91723232</v>
      </c>
      <c r="D720" s="66">
        <v>0</v>
      </c>
      <c r="E720" s="66">
        <v>0</v>
      </c>
      <c r="F720" s="19">
        <f t="shared" si="122"/>
        <v>412.47699999999998</v>
      </c>
      <c r="G720" s="19">
        <f t="shared" si="122"/>
        <v>19887.91723232</v>
      </c>
      <c r="H720" s="67">
        <v>0</v>
      </c>
      <c r="I720" s="34">
        <f t="shared" si="123"/>
        <v>412.47699999999998</v>
      </c>
      <c r="J720" s="68">
        <f t="shared" si="124"/>
        <v>48.215821081708803</v>
      </c>
      <c r="K720" s="110">
        <v>3.44</v>
      </c>
      <c r="L720" s="68">
        <f t="shared" si="125"/>
        <v>43.876000000000005</v>
      </c>
      <c r="M720" s="68">
        <f t="shared" si="128"/>
        <v>0</v>
      </c>
      <c r="N720" s="68">
        <f t="shared" si="128"/>
        <v>40.145597269186297</v>
      </c>
      <c r="O720" s="68">
        <f t="shared" si="128"/>
        <v>37.993867546882235</v>
      </c>
      <c r="P720" s="68">
        <f t="shared" si="128"/>
        <v>0</v>
      </c>
      <c r="Q720" s="68">
        <f t="shared" si="128"/>
        <v>0</v>
      </c>
      <c r="R720" s="68">
        <f t="shared" si="126"/>
        <v>43.876000000000005</v>
      </c>
      <c r="S720" s="68">
        <f t="shared" si="121"/>
        <v>4.3398210817087985</v>
      </c>
      <c r="T720" s="68">
        <f t="shared" si="127"/>
        <v>1790.07638032</v>
      </c>
      <c r="U720" s="43"/>
    </row>
    <row r="721" spans="1:21" ht="15" customHeight="1" x14ac:dyDescent="0.35">
      <c r="A721" s="63">
        <v>45626.791666664933</v>
      </c>
      <c r="B721" s="70">
        <v>375.75</v>
      </c>
      <c r="C721" s="71">
        <v>18929.828689499998</v>
      </c>
      <c r="D721" s="66">
        <v>0</v>
      </c>
      <c r="E721" s="66">
        <v>0</v>
      </c>
      <c r="F721" s="19">
        <f t="shared" si="122"/>
        <v>375.75</v>
      </c>
      <c r="G721" s="19">
        <f t="shared" si="122"/>
        <v>18929.828689499998</v>
      </c>
      <c r="H721" s="67">
        <v>0</v>
      </c>
      <c r="I721" s="34">
        <f t="shared" si="123"/>
        <v>375.75</v>
      </c>
      <c r="J721" s="68">
        <f t="shared" si="124"/>
        <v>50.378785600798402</v>
      </c>
      <c r="K721" s="110">
        <v>3.44</v>
      </c>
      <c r="L721" s="68">
        <f t="shared" si="125"/>
        <v>43.876000000000005</v>
      </c>
      <c r="M721" s="68">
        <f t="shared" si="128"/>
        <v>0</v>
      </c>
      <c r="N721" s="68">
        <f t="shared" si="128"/>
        <v>40.145597269186297</v>
      </c>
      <c r="O721" s="68">
        <f t="shared" si="128"/>
        <v>37.993867546882235</v>
      </c>
      <c r="P721" s="68">
        <f t="shared" si="128"/>
        <v>0</v>
      </c>
      <c r="Q721" s="68">
        <f t="shared" si="128"/>
        <v>0</v>
      </c>
      <c r="R721" s="68">
        <f t="shared" si="126"/>
        <v>43.876000000000005</v>
      </c>
      <c r="S721" s="68">
        <f t="shared" si="121"/>
        <v>6.5027856007983971</v>
      </c>
      <c r="T721" s="68">
        <f t="shared" si="127"/>
        <v>2443.4216894999977</v>
      </c>
      <c r="U721" s="43"/>
    </row>
    <row r="722" spans="1:21" ht="15" customHeight="1" x14ac:dyDescent="0.35">
      <c r="A722" s="63">
        <v>45626.833333331597</v>
      </c>
      <c r="B722" s="70">
        <v>325.94599999999997</v>
      </c>
      <c r="C722" s="71">
        <v>18317.781874699998</v>
      </c>
      <c r="D722" s="66">
        <v>0</v>
      </c>
      <c r="E722" s="66">
        <v>0</v>
      </c>
      <c r="F722" s="19">
        <f t="shared" si="122"/>
        <v>325.94599999999997</v>
      </c>
      <c r="G722" s="19">
        <f t="shared" si="122"/>
        <v>18317.781874699998</v>
      </c>
      <c r="H722" s="67">
        <v>0</v>
      </c>
      <c r="I722" s="34">
        <f t="shared" si="123"/>
        <v>325.94599999999997</v>
      </c>
      <c r="J722" s="68">
        <f t="shared" si="124"/>
        <v>56.198823960717419</v>
      </c>
      <c r="K722" s="110">
        <v>3.44</v>
      </c>
      <c r="L722" s="68">
        <f t="shared" si="125"/>
        <v>43.876000000000005</v>
      </c>
      <c r="M722" s="68">
        <f t="shared" si="128"/>
        <v>0</v>
      </c>
      <c r="N722" s="68">
        <f t="shared" si="128"/>
        <v>40.145597269186297</v>
      </c>
      <c r="O722" s="68">
        <f t="shared" si="128"/>
        <v>37.993867546882235</v>
      </c>
      <c r="P722" s="68">
        <f t="shared" si="128"/>
        <v>0</v>
      </c>
      <c r="Q722" s="68">
        <f t="shared" si="128"/>
        <v>0</v>
      </c>
      <c r="R722" s="68">
        <f t="shared" si="126"/>
        <v>43.876000000000005</v>
      </c>
      <c r="S722" s="68">
        <f t="shared" si="121"/>
        <v>12.322823960717415</v>
      </c>
      <c r="T722" s="68">
        <f t="shared" si="127"/>
        <v>4016.5751786999981</v>
      </c>
      <c r="U722" s="43"/>
    </row>
    <row r="723" spans="1:21" ht="15" customHeight="1" x14ac:dyDescent="0.35">
      <c r="A723" s="63">
        <v>45626.874999998261</v>
      </c>
      <c r="B723" s="70">
        <v>303.28800000000001</v>
      </c>
      <c r="C723" s="71">
        <v>11681.137432699999</v>
      </c>
      <c r="D723" s="66">
        <v>0</v>
      </c>
      <c r="E723" s="66">
        <v>0</v>
      </c>
      <c r="F723" s="19">
        <f t="shared" si="122"/>
        <v>303.28800000000001</v>
      </c>
      <c r="G723" s="19">
        <f t="shared" si="122"/>
        <v>11681.137432699999</v>
      </c>
      <c r="H723" s="67">
        <v>0</v>
      </c>
      <c r="I723" s="34">
        <f t="shared" si="123"/>
        <v>303.28800000000001</v>
      </c>
      <c r="J723" s="68">
        <f t="shared" si="124"/>
        <v>38.515000371593992</v>
      </c>
      <c r="K723" s="110">
        <v>3.44</v>
      </c>
      <c r="L723" s="68">
        <f t="shared" si="125"/>
        <v>43.876000000000005</v>
      </c>
      <c r="M723" s="68">
        <f t="shared" si="128"/>
        <v>0</v>
      </c>
      <c r="N723" s="68">
        <f t="shared" si="128"/>
        <v>40.145597269186297</v>
      </c>
      <c r="O723" s="68">
        <f t="shared" si="128"/>
        <v>37.993867546882235</v>
      </c>
      <c r="P723" s="68">
        <f t="shared" si="128"/>
        <v>0</v>
      </c>
      <c r="Q723" s="68">
        <f t="shared" si="128"/>
        <v>0</v>
      </c>
      <c r="R723" s="68">
        <f t="shared" si="126"/>
        <v>43.876000000000005</v>
      </c>
      <c r="S723" s="68">
        <f t="shared" si="121"/>
        <v>0</v>
      </c>
      <c r="T723" s="68">
        <f t="shared" si="127"/>
        <v>0</v>
      </c>
      <c r="U723" s="43"/>
    </row>
    <row r="724" spans="1:21" ht="15" customHeight="1" x14ac:dyDescent="0.35">
      <c r="A724" s="63">
        <v>45626.916666664925</v>
      </c>
      <c r="B724" s="70">
        <v>244.32</v>
      </c>
      <c r="C724" s="71">
        <v>9584.6065247000006</v>
      </c>
      <c r="D724" s="66">
        <v>0</v>
      </c>
      <c r="E724" s="66">
        <v>0</v>
      </c>
      <c r="F724" s="19">
        <f t="shared" si="122"/>
        <v>244.32</v>
      </c>
      <c r="G724" s="19">
        <f t="shared" si="122"/>
        <v>9584.6065247000006</v>
      </c>
      <c r="H724" s="67">
        <v>0</v>
      </c>
      <c r="I724" s="34">
        <f t="shared" si="123"/>
        <v>244.32</v>
      </c>
      <c r="J724" s="68">
        <f t="shared" si="124"/>
        <v>39.229725461280289</v>
      </c>
      <c r="K724" s="110">
        <v>3.44</v>
      </c>
      <c r="L724" s="68">
        <f t="shared" si="125"/>
        <v>43.876000000000005</v>
      </c>
      <c r="M724" s="68">
        <f t="shared" si="128"/>
        <v>0</v>
      </c>
      <c r="N724" s="68">
        <f t="shared" si="128"/>
        <v>40.145597269186297</v>
      </c>
      <c r="O724" s="68">
        <f t="shared" si="128"/>
        <v>37.993867546882235</v>
      </c>
      <c r="P724" s="68">
        <f t="shared" si="128"/>
        <v>0</v>
      </c>
      <c r="Q724" s="68">
        <f t="shared" si="128"/>
        <v>0</v>
      </c>
      <c r="R724" s="68">
        <f t="shared" si="126"/>
        <v>43.876000000000005</v>
      </c>
      <c r="S724" s="68">
        <f t="shared" si="121"/>
        <v>0</v>
      </c>
      <c r="T724" s="68">
        <f t="shared" si="127"/>
        <v>0</v>
      </c>
      <c r="U724" s="43"/>
    </row>
    <row r="725" spans="1:21" ht="15" customHeight="1" x14ac:dyDescent="0.35">
      <c r="A725" s="63">
        <v>45626.95833333159</v>
      </c>
      <c r="B725" s="70">
        <v>237.13300000000001</v>
      </c>
      <c r="C725" s="71">
        <v>8685.5974431899995</v>
      </c>
      <c r="D725" s="66">
        <v>0</v>
      </c>
      <c r="E725" s="66">
        <v>0</v>
      </c>
      <c r="F725" s="19">
        <f t="shared" si="122"/>
        <v>237.13300000000001</v>
      </c>
      <c r="G725" s="19">
        <f t="shared" si="122"/>
        <v>8685.5974431899995</v>
      </c>
      <c r="H725" s="67">
        <v>0</v>
      </c>
      <c r="I725" s="34">
        <f t="shared" si="123"/>
        <v>237.13300000000001</v>
      </c>
      <c r="J725" s="68">
        <f t="shared" si="124"/>
        <v>36.627535784517548</v>
      </c>
      <c r="K725" s="110">
        <v>3.44</v>
      </c>
      <c r="L725" s="68">
        <f t="shared" si="125"/>
        <v>43.876000000000005</v>
      </c>
      <c r="M725" s="68">
        <f t="shared" si="128"/>
        <v>0</v>
      </c>
      <c r="N725" s="68">
        <f t="shared" si="128"/>
        <v>40.145597269186297</v>
      </c>
      <c r="O725" s="68">
        <f t="shared" si="128"/>
        <v>37.993867546882235</v>
      </c>
      <c r="P725" s="68">
        <f t="shared" si="128"/>
        <v>0</v>
      </c>
      <c r="Q725" s="68">
        <f t="shared" si="128"/>
        <v>0</v>
      </c>
      <c r="R725" s="68">
        <f t="shared" si="126"/>
        <v>43.876000000000005</v>
      </c>
      <c r="S725" s="68">
        <f t="shared" si="121"/>
        <v>0</v>
      </c>
      <c r="T725" s="68">
        <f t="shared" si="127"/>
        <v>0</v>
      </c>
      <c r="U725" s="43"/>
    </row>
    <row r="726" spans="1:21" ht="15" customHeight="1" x14ac:dyDescent="0.35">
      <c r="A726" s="63">
        <v>45626.999999998254</v>
      </c>
      <c r="B726" s="70">
        <v>262.05500000000001</v>
      </c>
      <c r="C726" s="71">
        <v>8623.1558851999998</v>
      </c>
      <c r="D726" s="66">
        <v>0</v>
      </c>
      <c r="E726" s="66">
        <v>0</v>
      </c>
      <c r="F726" s="19">
        <f t="shared" si="122"/>
        <v>262.05500000000001</v>
      </c>
      <c r="G726" s="19">
        <f t="shared" si="122"/>
        <v>8623.1558851999998</v>
      </c>
      <c r="H726" s="67">
        <v>0</v>
      </c>
      <c r="I726" s="34">
        <f t="shared" si="123"/>
        <v>262.05500000000001</v>
      </c>
      <c r="J726" s="68">
        <f t="shared" si="124"/>
        <v>32.905900994829331</v>
      </c>
      <c r="K726" s="110">
        <v>3.44</v>
      </c>
      <c r="L726" s="68">
        <f t="shared" si="125"/>
        <v>43.876000000000005</v>
      </c>
      <c r="M726" s="68">
        <f t="shared" si="128"/>
        <v>0</v>
      </c>
      <c r="N726" s="68">
        <f t="shared" si="128"/>
        <v>40.145597269186297</v>
      </c>
      <c r="O726" s="68">
        <f t="shared" si="128"/>
        <v>37.993867546882235</v>
      </c>
      <c r="P726" s="68">
        <f t="shared" si="128"/>
        <v>0</v>
      </c>
      <c r="Q726" s="68">
        <f t="shared" si="128"/>
        <v>0</v>
      </c>
      <c r="R726" s="68">
        <f t="shared" si="126"/>
        <v>43.876000000000005</v>
      </c>
      <c r="S726" s="68">
        <f t="shared" si="121"/>
        <v>0</v>
      </c>
      <c r="T726" s="68">
        <f t="shared" si="127"/>
        <v>0</v>
      </c>
      <c r="U726" s="43"/>
    </row>
    <row r="727" spans="1:21" s="28" customFormat="1" x14ac:dyDescent="0.35">
      <c r="A727" s="63"/>
      <c r="B727" s="76">
        <f t="shared" ref="B727:G727" si="129">SUM(B6:B726)</f>
        <v>237810.80999999997</v>
      </c>
      <c r="C727" s="76">
        <f t="shared" si="129"/>
        <v>6924353.8806063458</v>
      </c>
      <c r="D727" s="76">
        <f t="shared" si="129"/>
        <v>13673.763000000003</v>
      </c>
      <c r="E727" s="76">
        <f t="shared" si="129"/>
        <v>430272.03699999989</v>
      </c>
      <c r="F727" s="76">
        <f t="shared" si="129"/>
        <v>224137.0469999999</v>
      </c>
      <c r="G727" s="27">
        <f t="shared" si="129"/>
        <v>6494081.8436063426</v>
      </c>
      <c r="H727" s="67">
        <v>0</v>
      </c>
      <c r="I727" s="35">
        <f>SUM(I6:I726)</f>
        <v>192392.91483333326</v>
      </c>
      <c r="J727" s="35">
        <f>SUM(J6:J726)</f>
        <v>20395.218931203974</v>
      </c>
      <c r="K727" s="77"/>
      <c r="L727" s="35">
        <f t="shared" ref="L727:Q727" si="130">SUM(L6:L726)</f>
        <v>22429.868000000035</v>
      </c>
      <c r="M727" s="27">
        <f t="shared" si="130"/>
        <v>0</v>
      </c>
      <c r="N727" s="27">
        <f t="shared" si="130"/>
        <v>28944.975631083562</v>
      </c>
      <c r="O727" s="27">
        <f t="shared" si="130"/>
        <v>27393.578501302483</v>
      </c>
      <c r="P727" s="27">
        <f t="shared" si="130"/>
        <v>0</v>
      </c>
      <c r="Q727" s="27">
        <f t="shared" si="130"/>
        <v>0</v>
      </c>
      <c r="R727" s="117">
        <f t="shared" si="126"/>
        <v>28944.975631083562</v>
      </c>
      <c r="S727" s="27">
        <f>SUM(S6:S726)</f>
        <v>587.28936118429885</v>
      </c>
      <c r="T727" s="78">
        <f>IF(M733="PUE calc not applicable",0,SUM(T6:T726))</f>
        <v>163225.13525120344</v>
      </c>
      <c r="U727" s="79"/>
    </row>
    <row r="728" spans="1:21" x14ac:dyDescent="0.35">
      <c r="A728" s="63"/>
      <c r="B728" s="43"/>
      <c r="C728" s="43"/>
      <c r="D728" s="9"/>
      <c r="E728" s="9"/>
      <c r="F728" s="100"/>
      <c r="G728" s="29"/>
      <c r="H728" s="43"/>
      <c r="I728" s="46"/>
      <c r="J728" s="46"/>
      <c r="K728" s="48"/>
      <c r="L728" s="46"/>
      <c r="M728" s="43"/>
      <c r="N728" s="43"/>
      <c r="O728" s="43"/>
      <c r="P728" s="43"/>
      <c r="Q728" s="43"/>
      <c r="R728" s="43"/>
      <c r="S728" s="43"/>
      <c r="T728" s="43"/>
      <c r="U728" s="43"/>
    </row>
    <row r="729" spans="1:21" x14ac:dyDescent="0.35">
      <c r="A729" s="63"/>
      <c r="B729" s="43"/>
      <c r="C729" s="43"/>
      <c r="D729" s="9"/>
      <c r="E729" s="9"/>
      <c r="F729" s="42" t="s">
        <v>25</v>
      </c>
      <c r="G729" s="29"/>
      <c r="H729" s="43"/>
      <c r="I729" s="46"/>
      <c r="J729" s="46"/>
      <c r="K729" s="48"/>
      <c r="L729" s="46"/>
      <c r="M729" s="43"/>
      <c r="N729" s="43"/>
      <c r="O729" s="43"/>
      <c r="P729" s="43"/>
      <c r="Q729" s="43"/>
      <c r="R729" s="43"/>
      <c r="S729" s="43"/>
      <c r="T729" s="43"/>
      <c r="U729" s="43"/>
    </row>
    <row r="730" spans="1:21" x14ac:dyDescent="0.35">
      <c r="A730" s="63"/>
      <c r="B730" s="43"/>
      <c r="C730" s="43"/>
      <c r="D730" s="9"/>
      <c r="E730" s="9"/>
      <c r="F730" s="80"/>
      <c r="G730" s="81" t="s">
        <v>26</v>
      </c>
      <c r="H730" s="82"/>
      <c r="I730" s="83"/>
      <c r="J730" s="83"/>
      <c r="K730" s="84" t="s">
        <v>27</v>
      </c>
      <c r="L730" s="85" t="s">
        <v>34</v>
      </c>
      <c r="M730" s="86"/>
      <c r="N730" s="43"/>
      <c r="O730" s="43"/>
      <c r="P730" s="43"/>
      <c r="Q730" s="43"/>
      <c r="R730" s="43"/>
      <c r="S730" s="43"/>
      <c r="T730" s="30"/>
      <c r="U730" s="43"/>
    </row>
    <row r="731" spans="1:21" x14ac:dyDescent="0.35">
      <c r="A731" s="63"/>
      <c r="B731" s="43"/>
      <c r="C731" s="43"/>
      <c r="D731" s="9"/>
      <c r="E731" s="9"/>
      <c r="F731" s="23"/>
      <c r="G731" s="87">
        <f>G727/F727</f>
        <v>28.973710194398812</v>
      </c>
      <c r="H731" s="30"/>
      <c r="I731" s="36"/>
      <c r="J731" s="46"/>
      <c r="K731" s="88">
        <f>MIN(K6:K726)</f>
        <v>1.34</v>
      </c>
      <c r="L731" s="89">
        <f>IF(AND(MONTH($A$2)&gt;5,MONTH($A$2)&lt;9),(K731*10800*0.75)/1000,(K731*10400*0.75)/1000)</f>
        <v>10.452</v>
      </c>
      <c r="M731" s="90" t="s">
        <v>24</v>
      </c>
      <c r="N731" s="43">
        <v>7</v>
      </c>
      <c r="O731" s="43"/>
      <c r="P731" s="43"/>
      <c r="Q731" s="43"/>
      <c r="R731" s="43"/>
      <c r="S731" s="43"/>
      <c r="T731" s="30"/>
      <c r="U731" s="43"/>
    </row>
    <row r="732" spans="1:21" x14ac:dyDescent="0.35">
      <c r="A732" s="63"/>
      <c r="B732" s="43"/>
      <c r="C732" s="43"/>
      <c r="D732" s="9"/>
      <c r="E732" s="9"/>
      <c r="F732" s="91"/>
      <c r="G732" s="43"/>
      <c r="H732" s="43"/>
      <c r="I732" s="46"/>
      <c r="J732" s="46"/>
      <c r="K732" s="48"/>
      <c r="L732" s="92" t="s">
        <v>29</v>
      </c>
      <c r="M732" s="93"/>
      <c r="N732" s="43"/>
      <c r="O732" s="43"/>
      <c r="P732" s="43"/>
      <c r="Q732" s="43"/>
      <c r="R732" s="43"/>
      <c r="S732" s="43"/>
      <c r="T732" s="43"/>
      <c r="U732" s="43"/>
    </row>
    <row r="733" spans="1:21" x14ac:dyDescent="0.35">
      <c r="A733" s="63"/>
      <c r="B733" s="43"/>
      <c r="C733" s="43"/>
      <c r="D733" s="9"/>
      <c r="E733" s="9"/>
      <c r="F733" s="94"/>
      <c r="G733" s="95"/>
      <c r="H733" s="95"/>
      <c r="I733" s="96"/>
      <c r="J733" s="96"/>
      <c r="K733" s="97"/>
      <c r="L733" s="98">
        <f>G731-L731</f>
        <v>18.521710194398814</v>
      </c>
      <c r="M733" s="99" t="str">
        <f>IF(L733&lt;0,"PUE calc not applicable","PUE calc is applicable")</f>
        <v>PUE calc is applicable</v>
      </c>
      <c r="N733" s="43"/>
      <c r="O733" s="43"/>
      <c r="P733" s="43"/>
      <c r="Q733" s="43"/>
      <c r="R733" s="43"/>
      <c r="S733" s="43"/>
      <c r="T733" s="43"/>
      <c r="U733" s="43"/>
    </row>
    <row r="734" spans="1:21" x14ac:dyDescent="0.35">
      <c r="A734" s="43"/>
      <c r="B734" s="43"/>
      <c r="C734" s="43"/>
      <c r="D734" s="9"/>
      <c r="E734" s="9"/>
      <c r="F734" s="43"/>
      <c r="G734" s="43"/>
      <c r="H734" s="43"/>
      <c r="I734" s="46"/>
      <c r="J734" s="46"/>
      <c r="K734" s="48"/>
      <c r="L734" s="46"/>
      <c r="M734" s="43"/>
      <c r="N734" s="43"/>
      <c r="O734" s="43"/>
      <c r="P734" s="43"/>
      <c r="Q734" s="43"/>
      <c r="R734" s="43"/>
      <c r="S734" s="43"/>
      <c r="T734" s="43"/>
      <c r="U734" s="43"/>
    </row>
    <row r="735" spans="1:21" x14ac:dyDescent="0.35">
      <c r="A735" s="43"/>
      <c r="B735" s="43"/>
      <c r="C735" s="43"/>
      <c r="D735" s="9"/>
      <c r="E735" s="9"/>
      <c r="F735" s="43"/>
      <c r="G735" s="43"/>
      <c r="H735" s="43"/>
      <c r="I735" s="46"/>
      <c r="J735" s="46"/>
      <c r="K735" s="48"/>
      <c r="L735" s="46"/>
      <c r="M735" s="43"/>
      <c r="N735" s="43"/>
      <c r="O735" s="43"/>
      <c r="P735" s="43"/>
      <c r="Q735" s="43"/>
      <c r="R735" s="43"/>
      <c r="S735" s="43"/>
      <c r="T735" s="43"/>
      <c r="U735" s="43"/>
    </row>
    <row r="736" spans="1:21" ht="12.5" x14ac:dyDescent="0.25">
      <c r="A736" s="43"/>
      <c r="B736" s="100"/>
      <c r="C736" s="100"/>
      <c r="D736" s="100"/>
      <c r="E736" s="100"/>
      <c r="F736" s="100"/>
      <c r="G736" s="100"/>
      <c r="H736" s="43"/>
      <c r="I736" s="46"/>
      <c r="J736" s="46"/>
      <c r="K736" s="48"/>
      <c r="L736" s="46"/>
      <c r="M736" s="43"/>
      <c r="N736" s="43"/>
      <c r="O736" s="43"/>
      <c r="P736" s="43"/>
      <c r="Q736" s="43"/>
      <c r="R736" s="43"/>
      <c r="S736" s="43"/>
      <c r="T736" s="43"/>
      <c r="U736" s="43"/>
    </row>
    <row r="737" spans="1:21" x14ac:dyDescent="0.35">
      <c r="A737" s="43"/>
      <c r="B737" s="43"/>
      <c r="C737" s="43"/>
      <c r="D737" s="9"/>
      <c r="E737" s="9"/>
      <c r="F737" s="43"/>
      <c r="G737" s="43"/>
      <c r="H737" s="43"/>
      <c r="I737" s="46"/>
      <c r="J737" s="46"/>
      <c r="K737" s="48"/>
      <c r="L737" s="46"/>
      <c r="M737" s="43"/>
      <c r="N737" s="43"/>
      <c r="O737" s="43"/>
      <c r="P737" s="43"/>
      <c r="Q737" s="43"/>
      <c r="R737" s="43"/>
      <c r="S737" s="43"/>
      <c r="T737" s="43"/>
      <c r="U737" s="43"/>
    </row>
    <row r="738" spans="1:21" ht="12.5" x14ac:dyDescent="0.25">
      <c r="A738" s="43"/>
      <c r="B738" s="43"/>
      <c r="C738" s="43"/>
      <c r="D738" s="43"/>
      <c r="E738" s="43"/>
      <c r="F738" s="43"/>
      <c r="G738" s="43"/>
      <c r="H738" s="43"/>
      <c r="I738" s="46"/>
      <c r="J738" s="46"/>
      <c r="K738" s="48"/>
      <c r="L738" s="46"/>
      <c r="M738" s="43"/>
      <c r="N738" s="43"/>
      <c r="O738" s="43"/>
      <c r="P738" s="43"/>
      <c r="Q738" s="43"/>
      <c r="R738" s="43"/>
      <c r="S738" s="43"/>
      <c r="T738" s="43"/>
      <c r="U738" s="43"/>
    </row>
    <row r="739" spans="1:21" ht="12.5" x14ac:dyDescent="0.25">
      <c r="A739" s="43"/>
      <c r="B739" s="43"/>
      <c r="C739" s="43"/>
      <c r="D739" s="43"/>
      <c r="E739" s="43"/>
      <c r="F739" s="43"/>
      <c r="G739" s="43"/>
      <c r="H739" s="43"/>
      <c r="I739" s="46"/>
      <c r="J739" s="46"/>
      <c r="K739" s="48"/>
      <c r="L739" s="46"/>
      <c r="M739" s="43"/>
      <c r="N739" s="43"/>
      <c r="O739" s="43"/>
      <c r="P739" s="43"/>
      <c r="Q739" s="43"/>
      <c r="R739" s="43"/>
      <c r="S739" s="43"/>
      <c r="T739" s="43"/>
      <c r="U739" s="43"/>
    </row>
    <row r="740" spans="1:21" ht="12.5" x14ac:dyDescent="0.25">
      <c r="A740" s="43"/>
      <c r="B740" s="43"/>
      <c r="C740" s="43"/>
      <c r="D740" s="43"/>
      <c r="E740" s="43"/>
      <c r="F740" s="43"/>
      <c r="G740" s="43"/>
      <c r="H740" s="43"/>
      <c r="I740" s="46"/>
      <c r="J740" s="46"/>
      <c r="K740" s="48"/>
      <c r="L740" s="46"/>
      <c r="M740" s="43"/>
      <c r="N740" s="43"/>
      <c r="O740" s="43"/>
      <c r="P740" s="43"/>
      <c r="Q740" s="43"/>
      <c r="R740" s="43"/>
      <c r="S740" s="43"/>
      <c r="T740" s="43"/>
      <c r="U740" s="43"/>
    </row>
    <row r="741" spans="1:21" ht="12.5" x14ac:dyDescent="0.25">
      <c r="A741" s="43"/>
      <c r="B741" s="43"/>
      <c r="C741" s="43"/>
      <c r="D741" s="43"/>
      <c r="E741" s="43"/>
      <c r="F741" s="43"/>
      <c r="G741" s="43"/>
      <c r="H741" s="43"/>
      <c r="I741" s="46"/>
      <c r="J741" s="46"/>
      <c r="K741" s="48"/>
      <c r="L741" s="46"/>
      <c r="M741" s="43"/>
      <c r="N741" s="43"/>
      <c r="O741" s="43"/>
      <c r="P741" s="43"/>
      <c r="Q741" s="43"/>
      <c r="R741" s="43"/>
      <c r="S741" s="43"/>
      <c r="T741" s="43"/>
      <c r="U741" s="43"/>
    </row>
    <row r="742" spans="1:21" ht="12.5" x14ac:dyDescent="0.25">
      <c r="A742" s="43"/>
      <c r="B742" s="43"/>
      <c r="C742" s="43"/>
      <c r="D742" s="43"/>
      <c r="E742" s="43"/>
      <c r="F742" s="43"/>
      <c r="G742" s="43"/>
      <c r="H742" s="43"/>
      <c r="I742" s="46"/>
      <c r="J742" s="46"/>
      <c r="K742" s="48"/>
      <c r="L742" s="46"/>
      <c r="M742" s="43"/>
      <c r="N742" s="43"/>
      <c r="O742" s="43"/>
      <c r="P742" s="43"/>
      <c r="Q742" s="43"/>
      <c r="R742" s="43"/>
      <c r="S742" s="43"/>
      <c r="T742" s="43"/>
      <c r="U742" s="43"/>
    </row>
    <row r="743" spans="1:21" ht="12.5" x14ac:dyDescent="0.25">
      <c r="A743" s="43"/>
      <c r="B743" s="43"/>
      <c r="C743" s="43"/>
      <c r="D743" s="43"/>
      <c r="E743" s="43"/>
      <c r="F743" s="43"/>
      <c r="G743" s="43"/>
      <c r="H743" s="43"/>
      <c r="I743" s="46"/>
      <c r="J743" s="46"/>
      <c r="K743" s="48"/>
      <c r="L743" s="46"/>
      <c r="M743" s="43"/>
      <c r="N743" s="43"/>
      <c r="O743" s="43"/>
      <c r="P743" s="43"/>
      <c r="Q743" s="43"/>
      <c r="R743" s="43"/>
      <c r="S743" s="43"/>
      <c r="T743" s="43"/>
      <c r="U743" s="43"/>
    </row>
    <row r="744" spans="1:21" ht="12.5" x14ac:dyDescent="0.25">
      <c r="D744" s="2"/>
      <c r="E744" s="2"/>
    </row>
    <row r="745" spans="1:21" ht="12.5" x14ac:dyDescent="0.25">
      <c r="D745" s="2"/>
      <c r="E745" s="2"/>
      <c r="K745" s="32"/>
    </row>
    <row r="746" spans="1:21" ht="12.5" x14ac:dyDescent="0.25">
      <c r="D746" s="2"/>
      <c r="E746" s="2"/>
      <c r="K746" s="32"/>
    </row>
    <row r="747" spans="1:21" ht="12.5" x14ac:dyDescent="0.25">
      <c r="D747" s="2"/>
      <c r="E747" s="2"/>
      <c r="K747" s="32"/>
    </row>
    <row r="748" spans="1:21" ht="12.5" x14ac:dyDescent="0.25">
      <c r="D748" s="2"/>
      <c r="E748" s="2"/>
      <c r="K748" s="32"/>
    </row>
    <row r="749" spans="1:21" ht="12.5" x14ac:dyDescent="0.25">
      <c r="D749" s="2"/>
      <c r="E749" s="2"/>
      <c r="K749" s="32"/>
    </row>
    <row r="750" spans="1:21" ht="12.5" x14ac:dyDescent="0.25">
      <c r="D750" s="2"/>
      <c r="E750" s="2"/>
      <c r="K750" s="32"/>
    </row>
    <row r="751" spans="1:21" ht="12.5" x14ac:dyDescent="0.25">
      <c r="D751" s="2"/>
      <c r="E751" s="2"/>
      <c r="K751" s="32"/>
    </row>
    <row r="752" spans="1:21" ht="12.5" x14ac:dyDescent="0.25">
      <c r="D752" s="2"/>
      <c r="E752" s="2"/>
      <c r="K752" s="32"/>
    </row>
    <row r="753" spans="4:11" ht="12.5" x14ac:dyDescent="0.25">
      <c r="D753" s="2"/>
      <c r="E753" s="2"/>
      <c r="K753" s="32"/>
    </row>
    <row r="754" spans="4:11" ht="12.5" x14ac:dyDescent="0.25">
      <c r="D754" s="2"/>
      <c r="E754" s="2"/>
      <c r="K754" s="32"/>
    </row>
    <row r="755" spans="4:11" ht="12.5" x14ac:dyDescent="0.25">
      <c r="D755" s="2"/>
      <c r="E755" s="2"/>
      <c r="K755" s="32"/>
    </row>
    <row r="756" spans="4:11" ht="12.5" x14ac:dyDescent="0.25">
      <c r="D756" s="2"/>
      <c r="E756" s="2"/>
      <c r="K756" s="32"/>
    </row>
    <row r="757" spans="4:11" ht="12.5" x14ac:dyDescent="0.25">
      <c r="D757" s="2"/>
      <c r="E757" s="2"/>
      <c r="K757" s="32"/>
    </row>
    <row r="759" spans="4:11" ht="12.5" x14ac:dyDescent="0.25">
      <c r="D759" s="2"/>
      <c r="E759" s="2"/>
      <c r="K759" s="32"/>
    </row>
    <row r="760" spans="4:11" ht="12.5" x14ac:dyDescent="0.25">
      <c r="D760" s="2"/>
      <c r="E760" s="2"/>
      <c r="K760" s="32"/>
    </row>
  </sheetData>
  <mergeCells count="4">
    <mergeCell ref="M1:Q1"/>
    <mergeCell ref="B4:C4"/>
    <mergeCell ref="D4:E4"/>
    <mergeCell ref="F4:G4"/>
  </mergeCells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C2D97-7B6F-4232-BCC1-80CAB06931FE}">
  <sheetPr>
    <tabColor rgb="FF92D050"/>
    <pageSetUpPr autoPageBreaks="0"/>
  </sheetPr>
  <dimension ref="A1:T783"/>
  <sheetViews>
    <sheetView topLeftCell="L1" zoomScale="80" zoomScaleNormal="80" workbookViewId="0">
      <pane ySplit="5" topLeftCell="A745" activePane="bottomLeft" state="frozen"/>
      <selection activeCell="D6" sqref="D6:E13"/>
      <selection pane="bottomLeft" sqref="A1:T766"/>
    </sheetView>
  </sheetViews>
  <sheetFormatPr defaultColWidth="9.1796875" defaultRowHeight="14.5" x14ac:dyDescent="0.35"/>
  <cols>
    <col min="1" max="1" width="15.1796875" style="2" customWidth="1"/>
    <col min="2" max="2" width="12.81640625" style="2" customWidth="1"/>
    <col min="3" max="3" width="14.54296875" style="2" customWidth="1"/>
    <col min="4" max="4" width="14" style="3" customWidth="1"/>
    <col min="5" max="5" width="15.54296875" style="3" customWidth="1"/>
    <col min="6" max="6" width="15.453125" style="2" customWidth="1"/>
    <col min="7" max="7" width="17.54296875" style="2" customWidth="1"/>
    <col min="8" max="8" width="16.81640625" style="2" customWidth="1"/>
    <col min="9" max="9" width="19" style="32" customWidth="1"/>
    <col min="10" max="10" width="20.7265625" style="32" customWidth="1"/>
    <col min="11" max="11" width="11.26953125" style="33" customWidth="1"/>
    <col min="12" max="12" width="18.54296875" style="32" customWidth="1"/>
    <col min="13" max="13" width="21.1796875" style="2" customWidth="1"/>
    <col min="14" max="17" width="20.7265625" style="2" customWidth="1"/>
    <col min="18" max="18" width="17.26953125" style="2" customWidth="1"/>
    <col min="19" max="19" width="16" style="2" customWidth="1"/>
    <col min="20" max="20" width="14.26953125" style="2" customWidth="1"/>
    <col min="21" max="16384" width="9.1796875" style="2"/>
  </cols>
  <sheetData>
    <row r="1" spans="1:20" x14ac:dyDescent="0.35">
      <c r="A1" s="42" t="s">
        <v>0</v>
      </c>
      <c r="B1" s="43"/>
      <c r="C1" s="43"/>
      <c r="D1" s="9"/>
      <c r="E1" s="44"/>
      <c r="F1" s="43"/>
      <c r="G1" s="45" t="s">
        <v>1</v>
      </c>
      <c r="H1" s="45"/>
      <c r="I1" s="46"/>
      <c r="J1" s="47"/>
      <c r="K1" s="48"/>
      <c r="L1" s="46"/>
      <c r="M1" s="174" t="s">
        <v>2</v>
      </c>
      <c r="N1" s="174"/>
      <c r="O1" s="174"/>
      <c r="P1" s="174"/>
      <c r="Q1" s="174"/>
      <c r="R1" s="43"/>
      <c r="S1" s="43"/>
      <c r="T1" s="43"/>
    </row>
    <row r="2" spans="1:20" x14ac:dyDescent="0.35">
      <c r="A2" s="49">
        <f>A6</f>
        <v>45627.041666666664</v>
      </c>
      <c r="B2" s="43"/>
      <c r="C2" s="43"/>
      <c r="D2" s="9"/>
      <c r="E2" s="7"/>
      <c r="F2" s="50" t="s">
        <v>32</v>
      </c>
      <c r="G2" s="43">
        <f>24*31</f>
        <v>744</v>
      </c>
      <c r="H2" s="43"/>
      <c r="I2" s="46"/>
      <c r="J2" s="46"/>
      <c r="K2" s="48"/>
      <c r="L2" s="47"/>
      <c r="M2" s="51" t="s">
        <v>3</v>
      </c>
      <c r="N2" s="51" t="s">
        <v>3</v>
      </c>
      <c r="O2" s="51" t="s">
        <v>3</v>
      </c>
      <c r="P2" s="51" t="s">
        <v>3</v>
      </c>
      <c r="Q2" s="51" t="s">
        <v>3</v>
      </c>
      <c r="R2" s="43"/>
      <c r="S2" s="43"/>
      <c r="T2" s="43"/>
    </row>
    <row r="3" spans="1:20" x14ac:dyDescent="0.35">
      <c r="A3" s="43" t="s">
        <v>4</v>
      </c>
      <c r="B3" s="43"/>
      <c r="C3" s="43"/>
      <c r="D3" s="9"/>
      <c r="E3" s="10"/>
      <c r="F3" s="50" t="s">
        <v>33</v>
      </c>
      <c r="G3" s="43">
        <f>5+G2</f>
        <v>749</v>
      </c>
      <c r="H3" s="43"/>
      <c r="I3" s="46"/>
      <c r="J3" s="46"/>
      <c r="K3" s="48"/>
      <c r="L3" s="46"/>
      <c r="M3" s="52">
        <v>92152.009000000005</v>
      </c>
      <c r="N3" s="52">
        <v>134782.23300000001</v>
      </c>
      <c r="O3" s="52">
        <v>111363.03599999999</v>
      </c>
      <c r="P3" s="52"/>
      <c r="Q3" s="52"/>
      <c r="R3" s="43"/>
      <c r="S3" s="53"/>
      <c r="T3" s="43"/>
    </row>
    <row r="4" spans="1:20" ht="72.5" x14ac:dyDescent="0.35">
      <c r="A4" s="43"/>
      <c r="B4" s="175" t="s">
        <v>5</v>
      </c>
      <c r="C4" s="176"/>
      <c r="D4" s="172" t="s">
        <v>6</v>
      </c>
      <c r="E4" s="173"/>
      <c r="F4" s="172" t="s">
        <v>7</v>
      </c>
      <c r="G4" s="173"/>
      <c r="H4" s="11" t="s">
        <v>8</v>
      </c>
      <c r="I4" s="12" t="s">
        <v>9</v>
      </c>
      <c r="J4" s="54" t="s">
        <v>10</v>
      </c>
      <c r="K4" s="55" t="s">
        <v>11</v>
      </c>
      <c r="L4" s="54" t="s">
        <v>12</v>
      </c>
      <c r="M4" s="54" t="s">
        <v>13</v>
      </c>
      <c r="N4" s="54" t="s">
        <v>14</v>
      </c>
      <c r="O4" s="54" t="s">
        <v>15</v>
      </c>
      <c r="P4" s="54" t="s">
        <v>16</v>
      </c>
      <c r="Q4" s="54" t="s">
        <v>17</v>
      </c>
      <c r="R4" s="54" t="s">
        <v>18</v>
      </c>
      <c r="S4" s="54" t="s">
        <v>19</v>
      </c>
      <c r="T4" s="54" t="s">
        <v>20</v>
      </c>
    </row>
    <row r="5" spans="1:20" ht="13" x14ac:dyDescent="0.3">
      <c r="A5" s="43" t="s">
        <v>21</v>
      </c>
      <c r="B5" s="51" t="s">
        <v>22</v>
      </c>
      <c r="C5" s="51" t="s">
        <v>23</v>
      </c>
      <c r="D5" s="51" t="s">
        <v>22</v>
      </c>
      <c r="E5" s="56" t="s">
        <v>23</v>
      </c>
      <c r="F5" s="51" t="s">
        <v>22</v>
      </c>
      <c r="G5" s="51" t="s">
        <v>23</v>
      </c>
      <c r="H5" s="51"/>
      <c r="I5" s="51"/>
      <c r="J5" s="51"/>
      <c r="K5" s="57"/>
      <c r="L5" s="58" t="s">
        <v>24</v>
      </c>
      <c r="M5" s="59">
        <v>3597973.6100000003</v>
      </c>
      <c r="N5" s="59">
        <v>5880684.8099999996</v>
      </c>
      <c r="O5" s="59">
        <v>4294240.18</v>
      </c>
      <c r="P5" s="59"/>
      <c r="Q5" s="59"/>
      <c r="R5" s="61"/>
      <c r="S5" s="61"/>
      <c r="T5" s="62"/>
    </row>
    <row r="6" spans="1:20" x14ac:dyDescent="0.35">
      <c r="A6" s="63">
        <v>45627.041666666664</v>
      </c>
      <c r="B6" s="191">
        <v>281.274</v>
      </c>
      <c r="C6" s="192">
        <v>9503.3450173999991</v>
      </c>
      <c r="D6" s="66">
        <v>0</v>
      </c>
      <c r="E6" s="66">
        <v>0</v>
      </c>
      <c r="F6" s="19">
        <f>B6-D6</f>
        <v>281.274</v>
      </c>
      <c r="G6" s="19">
        <f>C6-E6</f>
        <v>9503.3450173999991</v>
      </c>
      <c r="H6" s="67">
        <v>0</v>
      </c>
      <c r="I6" s="34">
        <f>F6-H6</f>
        <v>281.274</v>
      </c>
      <c r="J6" s="68">
        <f>IF(F6&gt;0,G6/F6,0)</f>
        <v>33.786788033732229</v>
      </c>
      <c r="K6" s="110">
        <v>3.32</v>
      </c>
      <c r="L6" s="68">
        <f>IF(AND(MONTH($A$2)&gt;5,MONTH($A$2)&lt;9),(K6*10800)/1000,(K6*10400)/1000)+8.1</f>
        <v>42.628</v>
      </c>
      <c r="M6" s="68">
        <f>IF(M3=0,0,M$5/M$3)</f>
        <v>39.043897675632877</v>
      </c>
      <c r="N6" s="68">
        <f>IF(N3=0,0,N$5/N$3)</f>
        <v>43.63100891791872</v>
      </c>
      <c r="O6" s="68">
        <f>IF(O3=0,0,O$5/O$3)</f>
        <v>38.560731946998999</v>
      </c>
      <c r="P6" s="68">
        <f>IF(P3=0,0,P$5/P$3)</f>
        <v>0</v>
      </c>
      <c r="Q6" s="68">
        <f>IF(Q3=0,0,Q$5/Q$3)</f>
        <v>0</v>
      </c>
      <c r="R6" s="68">
        <f>MAX(L6:Q6)</f>
        <v>43.63100891791872</v>
      </c>
      <c r="S6" s="68">
        <f t="shared" ref="S6:S69" si="0">IF(J6&gt;R6,J6-R6,0)</f>
        <v>0</v>
      </c>
      <c r="T6" s="68">
        <f>IF(S6&lt;&gt;" ",S6*I6,0)</f>
        <v>0</v>
      </c>
    </row>
    <row r="7" spans="1:20" x14ac:dyDescent="0.35">
      <c r="A7" s="63">
        <v>45627.083333333328</v>
      </c>
      <c r="B7" s="193">
        <v>336.80700000000002</v>
      </c>
      <c r="C7" s="194">
        <v>11113.480267890001</v>
      </c>
      <c r="D7" s="66">
        <v>0</v>
      </c>
      <c r="E7" s="66">
        <v>0</v>
      </c>
      <c r="F7" s="19">
        <f t="shared" ref="F7:G70" si="1">B7-D7</f>
        <v>336.80700000000002</v>
      </c>
      <c r="G7" s="19">
        <f t="shared" si="1"/>
        <v>11113.480267890001</v>
      </c>
      <c r="H7" s="67">
        <v>0</v>
      </c>
      <c r="I7" s="34">
        <f t="shared" ref="I7:I70" si="2">F7-H7</f>
        <v>336.80700000000002</v>
      </c>
      <c r="J7" s="68">
        <f t="shared" ref="J7:J70" si="3">IF(F7&gt;0,G7/F7,0)</f>
        <v>32.996583407975493</v>
      </c>
      <c r="K7" s="110">
        <v>3.32</v>
      </c>
      <c r="L7" s="68">
        <f t="shared" ref="L7:L70" si="4">IF(AND(MONTH($A$2)&gt;5,MONTH($A$2)&lt;9),(K7*10800)/1000,(K7*10400)/1000)+8.1</f>
        <v>42.628</v>
      </c>
      <c r="M7" s="68">
        <f>M6</f>
        <v>39.043897675632877</v>
      </c>
      <c r="N7" s="68">
        <f>N6</f>
        <v>43.63100891791872</v>
      </c>
      <c r="O7" s="68">
        <f>O6</f>
        <v>38.560731946998999</v>
      </c>
      <c r="P7" s="68">
        <f>P6</f>
        <v>0</v>
      </c>
      <c r="Q7" s="68">
        <f>Q6</f>
        <v>0</v>
      </c>
      <c r="R7" s="68">
        <f t="shared" ref="R7:R70" si="5">MAX(L7:Q7)</f>
        <v>43.63100891791872</v>
      </c>
      <c r="S7" s="68">
        <f t="shared" si="0"/>
        <v>0</v>
      </c>
      <c r="T7" s="68">
        <f t="shared" ref="T7:T70" si="6">IF(S7&lt;&gt;" ",S7*I7,0)</f>
        <v>0</v>
      </c>
    </row>
    <row r="8" spans="1:20" x14ac:dyDescent="0.35">
      <c r="A8" s="63">
        <v>45627.124999999993</v>
      </c>
      <c r="B8" s="193">
        <v>387.37200000000001</v>
      </c>
      <c r="C8" s="194">
        <v>13068.25896684</v>
      </c>
      <c r="D8" s="66">
        <v>0</v>
      </c>
      <c r="E8" s="66">
        <v>0</v>
      </c>
      <c r="F8" s="19">
        <f t="shared" si="1"/>
        <v>387.37200000000001</v>
      </c>
      <c r="G8" s="19">
        <f t="shared" si="1"/>
        <v>13068.25896684</v>
      </c>
      <c r="H8" s="67">
        <v>0</v>
      </c>
      <c r="I8" s="34">
        <f t="shared" si="2"/>
        <v>387.37200000000001</v>
      </c>
      <c r="J8" s="68">
        <f t="shared" si="3"/>
        <v>33.735682927108826</v>
      </c>
      <c r="K8" s="110">
        <v>3.32</v>
      </c>
      <c r="L8" s="68">
        <f t="shared" si="4"/>
        <v>42.628</v>
      </c>
      <c r="M8" s="68">
        <f t="shared" ref="M8:Q23" si="7">M7</f>
        <v>39.043897675632877</v>
      </c>
      <c r="N8" s="68">
        <f t="shared" si="7"/>
        <v>43.63100891791872</v>
      </c>
      <c r="O8" s="68">
        <f t="shared" si="7"/>
        <v>38.560731946998999</v>
      </c>
      <c r="P8" s="68">
        <f t="shared" si="7"/>
        <v>0</v>
      </c>
      <c r="Q8" s="68">
        <f t="shared" si="7"/>
        <v>0</v>
      </c>
      <c r="R8" s="68">
        <f t="shared" si="5"/>
        <v>43.63100891791872</v>
      </c>
      <c r="S8" s="68">
        <f t="shared" si="0"/>
        <v>0</v>
      </c>
      <c r="T8" s="68">
        <f t="shared" si="6"/>
        <v>0</v>
      </c>
    </row>
    <row r="9" spans="1:20" x14ac:dyDescent="0.35">
      <c r="A9" s="63">
        <v>45627.166666666657</v>
      </c>
      <c r="B9" s="193">
        <v>396.40299999999996</v>
      </c>
      <c r="C9" s="194">
        <v>13289.986816089999</v>
      </c>
      <c r="D9" s="66">
        <v>0</v>
      </c>
      <c r="E9" s="66">
        <v>0</v>
      </c>
      <c r="F9" s="19">
        <f t="shared" si="1"/>
        <v>396.40299999999996</v>
      </c>
      <c r="G9" s="19">
        <f t="shared" si="1"/>
        <v>13289.986816089999</v>
      </c>
      <c r="H9" s="67">
        <v>0</v>
      </c>
      <c r="I9" s="34">
        <f t="shared" si="2"/>
        <v>396.40299999999996</v>
      </c>
      <c r="J9" s="68">
        <f t="shared" si="3"/>
        <v>33.526453674896509</v>
      </c>
      <c r="K9" s="110">
        <v>3.32</v>
      </c>
      <c r="L9" s="68">
        <f t="shared" si="4"/>
        <v>42.628</v>
      </c>
      <c r="M9" s="68">
        <f t="shared" si="7"/>
        <v>39.043897675632877</v>
      </c>
      <c r="N9" s="68">
        <f t="shared" si="7"/>
        <v>43.63100891791872</v>
      </c>
      <c r="O9" s="68">
        <f t="shared" si="7"/>
        <v>38.560731946998999</v>
      </c>
      <c r="P9" s="68">
        <f t="shared" si="7"/>
        <v>0</v>
      </c>
      <c r="Q9" s="68">
        <f t="shared" si="7"/>
        <v>0</v>
      </c>
      <c r="R9" s="68">
        <f t="shared" si="5"/>
        <v>43.63100891791872</v>
      </c>
      <c r="S9" s="68">
        <f t="shared" si="0"/>
        <v>0</v>
      </c>
      <c r="T9" s="68">
        <f t="shared" si="6"/>
        <v>0</v>
      </c>
    </row>
    <row r="10" spans="1:20" x14ac:dyDescent="0.35">
      <c r="A10" s="63">
        <v>45627.208333333321</v>
      </c>
      <c r="B10" s="193">
        <v>408.09699999999998</v>
      </c>
      <c r="C10" s="194">
        <v>13744.90377816</v>
      </c>
      <c r="D10" s="66">
        <v>0</v>
      </c>
      <c r="E10" s="66">
        <v>0</v>
      </c>
      <c r="F10" s="19">
        <f t="shared" si="1"/>
        <v>408.09699999999998</v>
      </c>
      <c r="G10" s="19">
        <f t="shared" si="1"/>
        <v>13744.90377816</v>
      </c>
      <c r="H10" s="67">
        <v>0</v>
      </c>
      <c r="I10" s="34">
        <f t="shared" si="2"/>
        <v>408.09699999999998</v>
      </c>
      <c r="J10" s="68">
        <f t="shared" si="3"/>
        <v>33.680482282790614</v>
      </c>
      <c r="K10" s="110">
        <v>3.32</v>
      </c>
      <c r="L10" s="68">
        <f t="shared" si="4"/>
        <v>42.628</v>
      </c>
      <c r="M10" s="68">
        <f t="shared" si="7"/>
        <v>39.043897675632877</v>
      </c>
      <c r="N10" s="68">
        <f t="shared" si="7"/>
        <v>43.63100891791872</v>
      </c>
      <c r="O10" s="68">
        <f t="shared" si="7"/>
        <v>38.560731946998999</v>
      </c>
      <c r="P10" s="68">
        <f t="shared" si="7"/>
        <v>0</v>
      </c>
      <c r="Q10" s="68">
        <f t="shared" si="7"/>
        <v>0</v>
      </c>
      <c r="R10" s="68">
        <f t="shared" si="5"/>
        <v>43.63100891791872</v>
      </c>
      <c r="S10" s="68">
        <f t="shared" si="0"/>
        <v>0</v>
      </c>
      <c r="T10" s="68">
        <f t="shared" si="6"/>
        <v>0</v>
      </c>
    </row>
    <row r="11" spans="1:20" x14ac:dyDescent="0.35">
      <c r="A11" s="63">
        <v>45627.249999999985</v>
      </c>
      <c r="B11" s="193">
        <v>389.42</v>
      </c>
      <c r="C11" s="194">
        <v>12979.866802799999</v>
      </c>
      <c r="D11" s="66">
        <v>0</v>
      </c>
      <c r="E11" s="66">
        <v>0</v>
      </c>
      <c r="F11" s="19">
        <f t="shared" si="1"/>
        <v>389.42</v>
      </c>
      <c r="G11" s="19">
        <f t="shared" si="1"/>
        <v>12979.866802799999</v>
      </c>
      <c r="H11" s="67">
        <v>0</v>
      </c>
      <c r="I11" s="34">
        <f t="shared" si="2"/>
        <v>389.42</v>
      </c>
      <c r="J11" s="68">
        <f t="shared" si="3"/>
        <v>33.331279345693595</v>
      </c>
      <c r="K11" s="110">
        <v>3.32</v>
      </c>
      <c r="L11" s="68">
        <f t="shared" si="4"/>
        <v>42.628</v>
      </c>
      <c r="M11" s="68">
        <f t="shared" si="7"/>
        <v>39.043897675632877</v>
      </c>
      <c r="N11" s="68">
        <f t="shared" si="7"/>
        <v>43.63100891791872</v>
      </c>
      <c r="O11" s="68">
        <f t="shared" si="7"/>
        <v>38.560731946998999</v>
      </c>
      <c r="P11" s="68">
        <f t="shared" si="7"/>
        <v>0</v>
      </c>
      <c r="Q11" s="68">
        <f t="shared" si="7"/>
        <v>0</v>
      </c>
      <c r="R11" s="68">
        <f t="shared" si="5"/>
        <v>43.63100891791872</v>
      </c>
      <c r="S11" s="68">
        <f t="shared" si="0"/>
        <v>0</v>
      </c>
      <c r="T11" s="68">
        <f t="shared" si="6"/>
        <v>0</v>
      </c>
    </row>
    <row r="12" spans="1:20" x14ac:dyDescent="0.35">
      <c r="A12" s="63">
        <v>45627.29166666665</v>
      </c>
      <c r="B12" s="193">
        <v>409.279</v>
      </c>
      <c r="C12" s="194">
        <v>14304.876000280001</v>
      </c>
      <c r="D12" s="66">
        <v>0</v>
      </c>
      <c r="E12" s="66">
        <v>0</v>
      </c>
      <c r="F12" s="19">
        <f t="shared" si="1"/>
        <v>409.279</v>
      </c>
      <c r="G12" s="19">
        <f t="shared" si="1"/>
        <v>14304.876000280001</v>
      </c>
      <c r="H12" s="67">
        <v>0</v>
      </c>
      <c r="I12" s="34">
        <f t="shared" si="2"/>
        <v>409.279</v>
      </c>
      <c r="J12" s="68">
        <f t="shared" si="3"/>
        <v>34.951404788127419</v>
      </c>
      <c r="K12" s="110">
        <v>3.32</v>
      </c>
      <c r="L12" s="68">
        <f t="shared" si="4"/>
        <v>42.628</v>
      </c>
      <c r="M12" s="68">
        <f t="shared" si="7"/>
        <v>39.043897675632877</v>
      </c>
      <c r="N12" s="68">
        <f t="shared" si="7"/>
        <v>43.63100891791872</v>
      </c>
      <c r="O12" s="68">
        <f t="shared" si="7"/>
        <v>38.560731946998999</v>
      </c>
      <c r="P12" s="68">
        <f t="shared" si="7"/>
        <v>0</v>
      </c>
      <c r="Q12" s="68">
        <f t="shared" si="7"/>
        <v>0</v>
      </c>
      <c r="R12" s="68">
        <f t="shared" si="5"/>
        <v>43.63100891791872</v>
      </c>
      <c r="S12" s="68">
        <f t="shared" si="0"/>
        <v>0</v>
      </c>
      <c r="T12" s="68">
        <f t="shared" si="6"/>
        <v>0</v>
      </c>
    </row>
    <row r="13" spans="1:20" x14ac:dyDescent="0.35">
      <c r="A13" s="63">
        <v>45627.333333333314</v>
      </c>
      <c r="B13" s="193">
        <v>357.32100000000003</v>
      </c>
      <c r="C13" s="194">
        <v>19446.903151979997</v>
      </c>
      <c r="D13" s="66">
        <v>0</v>
      </c>
      <c r="E13" s="66">
        <v>0</v>
      </c>
      <c r="F13" s="19">
        <f t="shared" si="1"/>
        <v>357.32100000000003</v>
      </c>
      <c r="G13" s="19">
        <f t="shared" si="1"/>
        <v>19446.903151979997</v>
      </c>
      <c r="H13" s="67">
        <v>0</v>
      </c>
      <c r="I13" s="34">
        <f t="shared" si="2"/>
        <v>357.32100000000003</v>
      </c>
      <c r="J13" s="68">
        <f t="shared" si="3"/>
        <v>54.424182043540668</v>
      </c>
      <c r="K13" s="110">
        <v>3.32</v>
      </c>
      <c r="L13" s="68">
        <f t="shared" si="4"/>
        <v>42.628</v>
      </c>
      <c r="M13" s="68">
        <f t="shared" si="7"/>
        <v>39.043897675632877</v>
      </c>
      <c r="N13" s="68">
        <f t="shared" si="7"/>
        <v>43.63100891791872</v>
      </c>
      <c r="O13" s="68">
        <f t="shared" si="7"/>
        <v>38.560731946998999</v>
      </c>
      <c r="P13" s="68">
        <f t="shared" si="7"/>
        <v>0</v>
      </c>
      <c r="Q13" s="68">
        <f t="shared" si="7"/>
        <v>0</v>
      </c>
      <c r="R13" s="68">
        <f t="shared" si="5"/>
        <v>43.63100891791872</v>
      </c>
      <c r="S13" s="68">
        <f t="shared" si="0"/>
        <v>10.793173125621948</v>
      </c>
      <c r="T13" s="68">
        <f t="shared" si="6"/>
        <v>3856.6274144203603</v>
      </c>
    </row>
    <row r="14" spans="1:20" x14ac:dyDescent="0.35">
      <c r="A14" s="63">
        <v>45627.374999999978</v>
      </c>
      <c r="B14" s="193">
        <v>345.80200000000002</v>
      </c>
      <c r="C14" s="194">
        <v>13398.741020959998</v>
      </c>
      <c r="D14" s="66">
        <v>0</v>
      </c>
      <c r="E14" s="66">
        <v>0</v>
      </c>
      <c r="F14" s="19">
        <f t="shared" si="1"/>
        <v>345.80200000000002</v>
      </c>
      <c r="G14" s="19">
        <f t="shared" si="1"/>
        <v>13398.741020959998</v>
      </c>
      <c r="H14" s="67">
        <v>0</v>
      </c>
      <c r="I14" s="34">
        <f t="shared" si="2"/>
        <v>345.80200000000002</v>
      </c>
      <c r="J14" s="68">
        <f t="shared" si="3"/>
        <v>38.746858089195541</v>
      </c>
      <c r="K14" s="110">
        <v>3.32</v>
      </c>
      <c r="L14" s="68">
        <f t="shared" si="4"/>
        <v>42.628</v>
      </c>
      <c r="M14" s="68">
        <f t="shared" si="7"/>
        <v>39.043897675632877</v>
      </c>
      <c r="N14" s="68">
        <f t="shared" si="7"/>
        <v>43.63100891791872</v>
      </c>
      <c r="O14" s="68">
        <f t="shared" si="7"/>
        <v>38.560731946998999</v>
      </c>
      <c r="P14" s="68">
        <f t="shared" si="7"/>
        <v>0</v>
      </c>
      <c r="Q14" s="68">
        <f t="shared" si="7"/>
        <v>0</v>
      </c>
      <c r="R14" s="68">
        <f t="shared" si="5"/>
        <v>43.63100891791872</v>
      </c>
      <c r="S14" s="68">
        <f t="shared" si="0"/>
        <v>0</v>
      </c>
      <c r="T14" s="68">
        <f t="shared" si="6"/>
        <v>0</v>
      </c>
    </row>
    <row r="15" spans="1:20" x14ac:dyDescent="0.35">
      <c r="A15" s="63">
        <v>45627.416666666642</v>
      </c>
      <c r="B15" s="193">
        <v>400.71000000000004</v>
      </c>
      <c r="C15" s="194">
        <v>12604.062762599999</v>
      </c>
      <c r="D15" s="66">
        <v>0</v>
      </c>
      <c r="E15" s="66">
        <v>0</v>
      </c>
      <c r="F15" s="19">
        <f t="shared" si="1"/>
        <v>400.71000000000004</v>
      </c>
      <c r="G15" s="19">
        <f t="shared" si="1"/>
        <v>12604.062762599999</v>
      </c>
      <c r="H15" s="67">
        <v>0</v>
      </c>
      <c r="I15" s="34">
        <f t="shared" si="2"/>
        <v>400.71000000000004</v>
      </c>
      <c r="J15" s="68">
        <f t="shared" si="3"/>
        <v>31.454325478775168</v>
      </c>
      <c r="K15" s="110">
        <v>3.32</v>
      </c>
      <c r="L15" s="68">
        <f t="shared" si="4"/>
        <v>42.628</v>
      </c>
      <c r="M15" s="68">
        <f t="shared" si="7"/>
        <v>39.043897675632877</v>
      </c>
      <c r="N15" s="68">
        <f t="shared" si="7"/>
        <v>43.63100891791872</v>
      </c>
      <c r="O15" s="68">
        <f t="shared" si="7"/>
        <v>38.560731946998999</v>
      </c>
      <c r="P15" s="68">
        <f t="shared" si="7"/>
        <v>0</v>
      </c>
      <c r="Q15" s="68">
        <f t="shared" si="7"/>
        <v>0</v>
      </c>
      <c r="R15" s="68">
        <f t="shared" si="5"/>
        <v>43.63100891791872</v>
      </c>
      <c r="S15" s="68">
        <f t="shared" si="0"/>
        <v>0</v>
      </c>
      <c r="T15" s="68">
        <f t="shared" si="6"/>
        <v>0</v>
      </c>
    </row>
    <row r="16" spans="1:20" x14ac:dyDescent="0.35">
      <c r="A16" s="63">
        <v>45627.458333333307</v>
      </c>
      <c r="B16" s="193">
        <v>445.85699999999997</v>
      </c>
      <c r="C16" s="194">
        <v>13885.254390800001</v>
      </c>
      <c r="D16" s="66">
        <v>0</v>
      </c>
      <c r="E16" s="66">
        <v>0</v>
      </c>
      <c r="F16" s="19">
        <f t="shared" si="1"/>
        <v>445.85699999999997</v>
      </c>
      <c r="G16" s="19">
        <f t="shared" si="1"/>
        <v>13885.254390800001</v>
      </c>
      <c r="H16" s="67">
        <v>0</v>
      </c>
      <c r="I16" s="34">
        <f t="shared" si="2"/>
        <v>445.85699999999997</v>
      </c>
      <c r="J16" s="68">
        <f t="shared" si="3"/>
        <v>31.142842639680438</v>
      </c>
      <c r="K16" s="110">
        <v>3.32</v>
      </c>
      <c r="L16" s="68">
        <f t="shared" si="4"/>
        <v>42.628</v>
      </c>
      <c r="M16" s="68">
        <f t="shared" si="7"/>
        <v>39.043897675632877</v>
      </c>
      <c r="N16" s="68">
        <f t="shared" si="7"/>
        <v>43.63100891791872</v>
      </c>
      <c r="O16" s="68">
        <f t="shared" si="7"/>
        <v>38.560731946998999</v>
      </c>
      <c r="P16" s="68">
        <f t="shared" si="7"/>
        <v>0</v>
      </c>
      <c r="Q16" s="68">
        <f t="shared" si="7"/>
        <v>0</v>
      </c>
      <c r="R16" s="68">
        <f t="shared" si="5"/>
        <v>43.63100891791872</v>
      </c>
      <c r="S16" s="68">
        <f t="shared" si="0"/>
        <v>0</v>
      </c>
      <c r="T16" s="68">
        <f t="shared" si="6"/>
        <v>0</v>
      </c>
    </row>
    <row r="17" spans="1:20" x14ac:dyDescent="0.35">
      <c r="A17" s="63">
        <v>45627.499999999971</v>
      </c>
      <c r="B17" s="193">
        <v>425.58699999999999</v>
      </c>
      <c r="C17" s="194">
        <v>13471.846995490001</v>
      </c>
      <c r="D17" s="66">
        <v>0</v>
      </c>
      <c r="E17" s="66">
        <v>0</v>
      </c>
      <c r="F17" s="19">
        <f t="shared" si="1"/>
        <v>425.58699999999999</v>
      </c>
      <c r="G17" s="19">
        <f t="shared" si="1"/>
        <v>13471.846995490001</v>
      </c>
      <c r="H17" s="67">
        <v>0</v>
      </c>
      <c r="I17" s="34">
        <f t="shared" si="2"/>
        <v>425.58699999999999</v>
      </c>
      <c r="J17" s="68">
        <f t="shared" si="3"/>
        <v>31.654742732954723</v>
      </c>
      <c r="K17" s="110">
        <v>3.32</v>
      </c>
      <c r="L17" s="68">
        <f t="shared" si="4"/>
        <v>42.628</v>
      </c>
      <c r="M17" s="68">
        <f t="shared" si="7"/>
        <v>39.043897675632877</v>
      </c>
      <c r="N17" s="68">
        <f t="shared" si="7"/>
        <v>43.63100891791872</v>
      </c>
      <c r="O17" s="68">
        <f t="shared" si="7"/>
        <v>38.560731946998999</v>
      </c>
      <c r="P17" s="68">
        <f t="shared" si="7"/>
        <v>0</v>
      </c>
      <c r="Q17" s="68">
        <f t="shared" si="7"/>
        <v>0</v>
      </c>
      <c r="R17" s="68">
        <f t="shared" si="5"/>
        <v>43.63100891791872</v>
      </c>
      <c r="S17" s="68">
        <f t="shared" si="0"/>
        <v>0</v>
      </c>
      <c r="T17" s="68">
        <f t="shared" si="6"/>
        <v>0</v>
      </c>
    </row>
    <row r="18" spans="1:20" x14ac:dyDescent="0.35">
      <c r="A18" s="63">
        <v>45627.541666666635</v>
      </c>
      <c r="B18" s="193">
        <v>427.07799999999997</v>
      </c>
      <c r="C18" s="194">
        <v>13228.41069594</v>
      </c>
      <c r="D18" s="66">
        <v>0</v>
      </c>
      <c r="E18" s="66">
        <v>0</v>
      </c>
      <c r="F18" s="19">
        <f t="shared" si="1"/>
        <v>427.07799999999997</v>
      </c>
      <c r="G18" s="19">
        <f t="shared" si="1"/>
        <v>13228.41069594</v>
      </c>
      <c r="H18" s="67">
        <v>0</v>
      </c>
      <c r="I18" s="34">
        <f t="shared" si="2"/>
        <v>427.07799999999997</v>
      </c>
      <c r="J18" s="68">
        <f t="shared" si="3"/>
        <v>30.97422647839505</v>
      </c>
      <c r="K18" s="110">
        <v>3.32</v>
      </c>
      <c r="L18" s="68">
        <f t="shared" si="4"/>
        <v>42.628</v>
      </c>
      <c r="M18" s="68">
        <f t="shared" si="7"/>
        <v>39.043897675632877</v>
      </c>
      <c r="N18" s="68">
        <f t="shared" si="7"/>
        <v>43.63100891791872</v>
      </c>
      <c r="O18" s="68">
        <f t="shared" si="7"/>
        <v>38.560731946998999</v>
      </c>
      <c r="P18" s="68">
        <f t="shared" si="7"/>
        <v>0</v>
      </c>
      <c r="Q18" s="68">
        <f t="shared" si="7"/>
        <v>0</v>
      </c>
      <c r="R18" s="68">
        <f t="shared" si="5"/>
        <v>43.63100891791872</v>
      </c>
      <c r="S18" s="68">
        <f t="shared" si="0"/>
        <v>0</v>
      </c>
      <c r="T18" s="68">
        <f t="shared" si="6"/>
        <v>0</v>
      </c>
    </row>
    <row r="19" spans="1:20" x14ac:dyDescent="0.35">
      <c r="A19" s="63">
        <v>45627.583333333299</v>
      </c>
      <c r="B19" s="193">
        <v>436.31799999999998</v>
      </c>
      <c r="C19" s="194">
        <v>12606.31383078</v>
      </c>
      <c r="D19" s="66">
        <v>0</v>
      </c>
      <c r="E19" s="66">
        <v>0</v>
      </c>
      <c r="F19" s="19">
        <f t="shared" si="1"/>
        <v>436.31799999999998</v>
      </c>
      <c r="G19" s="19">
        <f t="shared" si="1"/>
        <v>12606.31383078</v>
      </c>
      <c r="H19" s="67">
        <v>0</v>
      </c>
      <c r="I19" s="34">
        <f t="shared" si="2"/>
        <v>436.31799999999998</v>
      </c>
      <c r="J19" s="68">
        <f t="shared" si="3"/>
        <v>28.892490868540836</v>
      </c>
      <c r="K19" s="110">
        <v>3.32</v>
      </c>
      <c r="L19" s="68">
        <f t="shared" si="4"/>
        <v>42.628</v>
      </c>
      <c r="M19" s="68">
        <f t="shared" si="7"/>
        <v>39.043897675632877</v>
      </c>
      <c r="N19" s="68">
        <f t="shared" si="7"/>
        <v>43.63100891791872</v>
      </c>
      <c r="O19" s="68">
        <f t="shared" si="7"/>
        <v>38.560731946998999</v>
      </c>
      <c r="P19" s="68">
        <f t="shared" si="7"/>
        <v>0</v>
      </c>
      <c r="Q19" s="68">
        <f t="shared" si="7"/>
        <v>0</v>
      </c>
      <c r="R19" s="68">
        <f t="shared" si="5"/>
        <v>43.63100891791872</v>
      </c>
      <c r="S19" s="68">
        <f t="shared" si="0"/>
        <v>0</v>
      </c>
      <c r="T19" s="68">
        <f t="shared" si="6"/>
        <v>0</v>
      </c>
    </row>
    <row r="20" spans="1:20" x14ac:dyDescent="0.35">
      <c r="A20" s="63">
        <v>45627.624999999964</v>
      </c>
      <c r="B20" s="193">
        <v>425.899</v>
      </c>
      <c r="C20" s="194">
        <v>12616.16420567</v>
      </c>
      <c r="D20" s="66">
        <v>0</v>
      </c>
      <c r="E20" s="66">
        <v>0</v>
      </c>
      <c r="F20" s="19">
        <f t="shared" si="1"/>
        <v>425.899</v>
      </c>
      <c r="G20" s="19">
        <f t="shared" si="1"/>
        <v>12616.16420567</v>
      </c>
      <c r="H20" s="67">
        <v>0</v>
      </c>
      <c r="I20" s="34">
        <f t="shared" si="2"/>
        <v>425.899</v>
      </c>
      <c r="J20" s="68">
        <f t="shared" si="3"/>
        <v>29.622432092280096</v>
      </c>
      <c r="K20" s="110">
        <v>3.32</v>
      </c>
      <c r="L20" s="68">
        <f t="shared" si="4"/>
        <v>42.628</v>
      </c>
      <c r="M20" s="68">
        <f t="shared" si="7"/>
        <v>39.043897675632877</v>
      </c>
      <c r="N20" s="68">
        <f t="shared" si="7"/>
        <v>43.63100891791872</v>
      </c>
      <c r="O20" s="68">
        <f t="shared" si="7"/>
        <v>38.560731946998999</v>
      </c>
      <c r="P20" s="68">
        <f t="shared" si="7"/>
        <v>0</v>
      </c>
      <c r="Q20" s="68">
        <f t="shared" si="7"/>
        <v>0</v>
      </c>
      <c r="R20" s="68">
        <f t="shared" si="5"/>
        <v>43.63100891791872</v>
      </c>
      <c r="S20" s="68">
        <f t="shared" si="0"/>
        <v>0</v>
      </c>
      <c r="T20" s="68">
        <f t="shared" si="6"/>
        <v>0</v>
      </c>
    </row>
    <row r="21" spans="1:20" x14ac:dyDescent="0.35">
      <c r="A21" s="63">
        <v>45627.666666666628</v>
      </c>
      <c r="B21" s="193">
        <v>421.24799999999999</v>
      </c>
      <c r="C21" s="194">
        <v>13112.61787536</v>
      </c>
      <c r="D21" s="66">
        <v>0</v>
      </c>
      <c r="E21" s="66">
        <v>0</v>
      </c>
      <c r="F21" s="19">
        <f t="shared" si="1"/>
        <v>421.24799999999999</v>
      </c>
      <c r="G21" s="19">
        <f t="shared" si="1"/>
        <v>13112.61787536</v>
      </c>
      <c r="H21" s="67">
        <v>0</v>
      </c>
      <c r="I21" s="34">
        <f t="shared" si="2"/>
        <v>421.24799999999999</v>
      </c>
      <c r="J21" s="68">
        <f t="shared" si="3"/>
        <v>31.128024050820418</v>
      </c>
      <c r="K21" s="110">
        <v>3.32</v>
      </c>
      <c r="L21" s="68">
        <f t="shared" si="4"/>
        <v>42.628</v>
      </c>
      <c r="M21" s="68">
        <f t="shared" si="7"/>
        <v>39.043897675632877</v>
      </c>
      <c r="N21" s="68">
        <f t="shared" si="7"/>
        <v>43.63100891791872</v>
      </c>
      <c r="O21" s="68">
        <f t="shared" si="7"/>
        <v>38.560731946998999</v>
      </c>
      <c r="P21" s="68">
        <f t="shared" si="7"/>
        <v>0</v>
      </c>
      <c r="Q21" s="68">
        <f t="shared" si="7"/>
        <v>0</v>
      </c>
      <c r="R21" s="68">
        <f t="shared" si="5"/>
        <v>43.63100891791872</v>
      </c>
      <c r="S21" s="68">
        <f t="shared" si="0"/>
        <v>0</v>
      </c>
      <c r="T21" s="68">
        <f t="shared" si="6"/>
        <v>0</v>
      </c>
    </row>
    <row r="22" spans="1:20" x14ac:dyDescent="0.35">
      <c r="A22" s="63">
        <v>45627.708333333292</v>
      </c>
      <c r="B22" s="193">
        <v>415.72199999999998</v>
      </c>
      <c r="C22" s="194">
        <v>15753.577035040002</v>
      </c>
      <c r="D22" s="66">
        <v>0</v>
      </c>
      <c r="E22" s="66">
        <v>0</v>
      </c>
      <c r="F22" s="19">
        <f t="shared" si="1"/>
        <v>415.72199999999998</v>
      </c>
      <c r="G22" s="19">
        <f t="shared" si="1"/>
        <v>15753.577035040002</v>
      </c>
      <c r="H22" s="67">
        <v>0</v>
      </c>
      <c r="I22" s="34">
        <f t="shared" si="2"/>
        <v>415.72199999999998</v>
      </c>
      <c r="J22" s="68">
        <f t="shared" si="3"/>
        <v>37.894499292892853</v>
      </c>
      <c r="K22" s="110">
        <v>3.32</v>
      </c>
      <c r="L22" s="68">
        <f t="shared" si="4"/>
        <v>42.628</v>
      </c>
      <c r="M22" s="68">
        <f t="shared" si="7"/>
        <v>39.043897675632877</v>
      </c>
      <c r="N22" s="68">
        <f t="shared" si="7"/>
        <v>43.63100891791872</v>
      </c>
      <c r="O22" s="68">
        <f t="shared" si="7"/>
        <v>38.560731946998999</v>
      </c>
      <c r="P22" s="68">
        <f t="shared" si="7"/>
        <v>0</v>
      </c>
      <c r="Q22" s="68">
        <f t="shared" si="7"/>
        <v>0</v>
      </c>
      <c r="R22" s="68">
        <f t="shared" si="5"/>
        <v>43.63100891791872</v>
      </c>
      <c r="S22" s="68">
        <f t="shared" si="0"/>
        <v>0</v>
      </c>
      <c r="T22" s="68">
        <f t="shared" si="6"/>
        <v>0</v>
      </c>
    </row>
    <row r="23" spans="1:20" x14ac:dyDescent="0.35">
      <c r="A23" s="63">
        <v>45627.749999999956</v>
      </c>
      <c r="B23" s="193">
        <v>442.649</v>
      </c>
      <c r="C23" s="194">
        <v>22876.569280440002</v>
      </c>
      <c r="D23" s="66">
        <v>0</v>
      </c>
      <c r="E23" s="66">
        <v>0</v>
      </c>
      <c r="F23" s="19">
        <f t="shared" si="1"/>
        <v>442.649</v>
      </c>
      <c r="G23" s="19">
        <f t="shared" si="1"/>
        <v>22876.569280440002</v>
      </c>
      <c r="H23" s="67">
        <v>0</v>
      </c>
      <c r="I23" s="34">
        <f t="shared" si="2"/>
        <v>442.649</v>
      </c>
      <c r="J23" s="68">
        <f t="shared" si="3"/>
        <v>51.681059440866242</v>
      </c>
      <c r="K23" s="110">
        <v>3.32</v>
      </c>
      <c r="L23" s="68">
        <f t="shared" si="4"/>
        <v>42.628</v>
      </c>
      <c r="M23" s="68">
        <f t="shared" si="7"/>
        <v>39.043897675632877</v>
      </c>
      <c r="N23" s="68">
        <f t="shared" si="7"/>
        <v>43.63100891791872</v>
      </c>
      <c r="O23" s="68">
        <f>O22</f>
        <v>38.560731946998999</v>
      </c>
      <c r="P23" s="68">
        <f t="shared" si="7"/>
        <v>0</v>
      </c>
      <c r="Q23" s="68">
        <f t="shared" si="7"/>
        <v>0</v>
      </c>
      <c r="R23" s="68">
        <f t="shared" si="5"/>
        <v>43.63100891791872</v>
      </c>
      <c r="S23" s="68">
        <f t="shared" si="0"/>
        <v>8.0500505229475223</v>
      </c>
      <c r="T23" s="68">
        <f t="shared" si="6"/>
        <v>3563.3468139321976</v>
      </c>
    </row>
    <row r="24" spans="1:20" x14ac:dyDescent="0.35">
      <c r="A24" s="63">
        <v>45627.791666666621</v>
      </c>
      <c r="B24" s="193">
        <v>436.66400000000004</v>
      </c>
      <c r="C24" s="194">
        <v>19322.504894639998</v>
      </c>
      <c r="D24" s="66">
        <v>0</v>
      </c>
      <c r="E24" s="66">
        <v>0</v>
      </c>
      <c r="F24" s="19">
        <f t="shared" si="1"/>
        <v>436.66400000000004</v>
      </c>
      <c r="G24" s="19">
        <f t="shared" si="1"/>
        <v>19322.504894639998</v>
      </c>
      <c r="H24" s="67">
        <v>0</v>
      </c>
      <c r="I24" s="34">
        <f t="shared" si="2"/>
        <v>436.66400000000004</v>
      </c>
      <c r="J24" s="68">
        <f t="shared" si="3"/>
        <v>44.250281439825578</v>
      </c>
      <c r="K24" s="110">
        <v>3.32</v>
      </c>
      <c r="L24" s="68">
        <f t="shared" si="4"/>
        <v>42.628</v>
      </c>
      <c r="M24" s="68">
        <f t="shared" ref="M24:Q39" si="8">M23</f>
        <v>39.043897675632877</v>
      </c>
      <c r="N24" s="68">
        <f t="shared" si="8"/>
        <v>43.63100891791872</v>
      </c>
      <c r="O24" s="68">
        <f t="shared" si="8"/>
        <v>38.560731946998999</v>
      </c>
      <c r="P24" s="68">
        <f t="shared" si="8"/>
        <v>0</v>
      </c>
      <c r="Q24" s="68">
        <f t="shared" si="8"/>
        <v>0</v>
      </c>
      <c r="R24" s="68">
        <f t="shared" si="5"/>
        <v>43.63100891791872</v>
      </c>
      <c r="S24" s="68">
        <f t="shared" si="0"/>
        <v>0.61927252190685778</v>
      </c>
      <c r="T24" s="68">
        <f t="shared" si="6"/>
        <v>270.41401650593616</v>
      </c>
    </row>
    <row r="25" spans="1:20" x14ac:dyDescent="0.35">
      <c r="A25" s="63">
        <v>45627.833333333285</v>
      </c>
      <c r="B25" s="193">
        <v>360.26499999999999</v>
      </c>
      <c r="C25" s="194">
        <v>15448.80900365</v>
      </c>
      <c r="D25" s="66">
        <v>0</v>
      </c>
      <c r="E25" s="66">
        <v>0</v>
      </c>
      <c r="F25" s="19">
        <f t="shared" si="1"/>
        <v>360.26499999999999</v>
      </c>
      <c r="G25" s="19">
        <f t="shared" si="1"/>
        <v>15448.80900365</v>
      </c>
      <c r="H25" s="67">
        <v>0</v>
      </c>
      <c r="I25" s="34">
        <f t="shared" si="2"/>
        <v>360.26499999999999</v>
      </c>
      <c r="J25" s="68">
        <f t="shared" si="3"/>
        <v>42.881792579490096</v>
      </c>
      <c r="K25" s="110">
        <v>3.32</v>
      </c>
      <c r="L25" s="68">
        <f t="shared" si="4"/>
        <v>42.628</v>
      </c>
      <c r="M25" s="68">
        <f t="shared" si="8"/>
        <v>39.043897675632877</v>
      </c>
      <c r="N25" s="68">
        <f t="shared" si="8"/>
        <v>43.63100891791872</v>
      </c>
      <c r="O25" s="68">
        <f t="shared" si="8"/>
        <v>38.560731946998999</v>
      </c>
      <c r="P25" s="68">
        <f t="shared" si="8"/>
        <v>0</v>
      </c>
      <c r="Q25" s="68">
        <f t="shared" si="8"/>
        <v>0</v>
      </c>
      <c r="R25" s="68">
        <f t="shared" si="5"/>
        <v>43.63100891791872</v>
      </c>
      <c r="S25" s="68">
        <f t="shared" si="0"/>
        <v>0</v>
      </c>
      <c r="T25" s="68">
        <f t="shared" si="6"/>
        <v>0</v>
      </c>
    </row>
    <row r="26" spans="1:20" x14ac:dyDescent="0.35">
      <c r="A26" s="63">
        <v>45627.874999999949</v>
      </c>
      <c r="B26" s="193">
        <v>338.80500000000001</v>
      </c>
      <c r="C26" s="194">
        <v>13147.123006350001</v>
      </c>
      <c r="D26" s="66">
        <v>0</v>
      </c>
      <c r="E26" s="66">
        <v>0</v>
      </c>
      <c r="F26" s="19">
        <f t="shared" si="1"/>
        <v>338.80500000000001</v>
      </c>
      <c r="G26" s="19">
        <f t="shared" si="1"/>
        <v>13147.123006350001</v>
      </c>
      <c r="H26" s="67">
        <v>0</v>
      </c>
      <c r="I26" s="34">
        <f t="shared" si="2"/>
        <v>338.80500000000001</v>
      </c>
      <c r="J26" s="68">
        <f t="shared" si="3"/>
        <v>38.804394877141718</v>
      </c>
      <c r="K26" s="110">
        <v>3.32</v>
      </c>
      <c r="L26" s="68">
        <f t="shared" si="4"/>
        <v>42.628</v>
      </c>
      <c r="M26" s="68">
        <f t="shared" si="8"/>
        <v>39.043897675632877</v>
      </c>
      <c r="N26" s="68">
        <f t="shared" si="8"/>
        <v>43.63100891791872</v>
      </c>
      <c r="O26" s="68">
        <f t="shared" si="8"/>
        <v>38.560731946998999</v>
      </c>
      <c r="P26" s="68">
        <f t="shared" si="8"/>
        <v>0</v>
      </c>
      <c r="Q26" s="68">
        <f t="shared" si="8"/>
        <v>0</v>
      </c>
      <c r="R26" s="68">
        <f t="shared" si="5"/>
        <v>43.63100891791872</v>
      </c>
      <c r="S26" s="68">
        <f t="shared" si="0"/>
        <v>0</v>
      </c>
      <c r="T26" s="68">
        <f t="shared" si="6"/>
        <v>0</v>
      </c>
    </row>
    <row r="27" spans="1:20" x14ac:dyDescent="0.35">
      <c r="A27" s="63">
        <v>45627.916666666613</v>
      </c>
      <c r="B27" s="193">
        <v>348.34199999999998</v>
      </c>
      <c r="C27" s="194">
        <v>14233.668646980001</v>
      </c>
      <c r="D27" s="66">
        <v>2.0499999999999998</v>
      </c>
      <c r="E27" s="66">
        <v>83.766000000000005</v>
      </c>
      <c r="F27" s="19">
        <f t="shared" si="1"/>
        <v>346.29199999999997</v>
      </c>
      <c r="G27" s="19">
        <f t="shared" si="1"/>
        <v>14149.902646980001</v>
      </c>
      <c r="H27" s="67">
        <v>0</v>
      </c>
      <c r="I27" s="34">
        <f t="shared" si="2"/>
        <v>346.29199999999997</v>
      </c>
      <c r="J27" s="68">
        <f t="shared" si="3"/>
        <v>40.861188381423773</v>
      </c>
      <c r="K27" s="110">
        <v>3.32</v>
      </c>
      <c r="L27" s="68">
        <f t="shared" si="4"/>
        <v>42.628</v>
      </c>
      <c r="M27" s="68">
        <f t="shared" si="8"/>
        <v>39.043897675632877</v>
      </c>
      <c r="N27" s="68">
        <f t="shared" si="8"/>
        <v>43.63100891791872</v>
      </c>
      <c r="O27" s="68">
        <f t="shared" si="8"/>
        <v>38.560731946998999</v>
      </c>
      <c r="P27" s="68">
        <f t="shared" si="8"/>
        <v>0</v>
      </c>
      <c r="Q27" s="68">
        <f t="shared" si="8"/>
        <v>0</v>
      </c>
      <c r="R27" s="68">
        <f t="shared" si="5"/>
        <v>43.63100891791872</v>
      </c>
      <c r="S27" s="68">
        <f t="shared" si="0"/>
        <v>0</v>
      </c>
      <c r="T27" s="68">
        <f t="shared" si="6"/>
        <v>0</v>
      </c>
    </row>
    <row r="28" spans="1:20" x14ac:dyDescent="0.35">
      <c r="A28" s="63">
        <v>45627.958333333278</v>
      </c>
      <c r="B28" s="193">
        <v>253.48400000000001</v>
      </c>
      <c r="C28" s="194">
        <v>13423.960044879999</v>
      </c>
      <c r="D28" s="66">
        <v>8.4499999999999993</v>
      </c>
      <c r="E28" s="66">
        <v>447.49400000000003</v>
      </c>
      <c r="F28" s="19">
        <f t="shared" si="1"/>
        <v>245.03400000000002</v>
      </c>
      <c r="G28" s="19">
        <f t="shared" si="1"/>
        <v>12976.466044879999</v>
      </c>
      <c r="H28" s="67">
        <v>0</v>
      </c>
      <c r="I28" s="34">
        <f t="shared" si="2"/>
        <v>245.03400000000002</v>
      </c>
      <c r="J28" s="68">
        <f t="shared" si="3"/>
        <v>52.957818281871077</v>
      </c>
      <c r="K28" s="110">
        <v>3.32</v>
      </c>
      <c r="L28" s="68">
        <f t="shared" si="4"/>
        <v>42.628</v>
      </c>
      <c r="M28" s="68">
        <f t="shared" si="8"/>
        <v>39.043897675632877</v>
      </c>
      <c r="N28" s="68">
        <f t="shared" si="8"/>
        <v>43.63100891791872</v>
      </c>
      <c r="O28" s="68">
        <f t="shared" si="8"/>
        <v>38.560731946998999</v>
      </c>
      <c r="P28" s="68">
        <f t="shared" si="8"/>
        <v>0</v>
      </c>
      <c r="Q28" s="68">
        <f t="shared" si="8"/>
        <v>0</v>
      </c>
      <c r="R28" s="68">
        <f t="shared" si="5"/>
        <v>43.63100891791872</v>
      </c>
      <c r="S28" s="68">
        <f t="shared" si="0"/>
        <v>9.326809363952357</v>
      </c>
      <c r="T28" s="68">
        <f t="shared" si="6"/>
        <v>2285.3854056867021</v>
      </c>
    </row>
    <row r="29" spans="1:20" x14ac:dyDescent="0.35">
      <c r="A29" s="63">
        <v>45627.999999999942</v>
      </c>
      <c r="B29" s="193">
        <v>225.64300000000003</v>
      </c>
      <c r="C29" s="194">
        <v>8159.6009458200006</v>
      </c>
      <c r="D29" s="66">
        <v>0</v>
      </c>
      <c r="E29" s="66">
        <v>0</v>
      </c>
      <c r="F29" s="19">
        <f t="shared" si="1"/>
        <v>225.64300000000003</v>
      </c>
      <c r="G29" s="19">
        <f t="shared" si="1"/>
        <v>8159.6009458200006</v>
      </c>
      <c r="H29" s="67">
        <v>0</v>
      </c>
      <c r="I29" s="34">
        <f t="shared" si="2"/>
        <v>225.64300000000003</v>
      </c>
      <c r="J29" s="68">
        <f t="shared" si="3"/>
        <v>36.161551414491029</v>
      </c>
      <c r="K29" s="110">
        <v>3.32</v>
      </c>
      <c r="L29" s="68">
        <f t="shared" si="4"/>
        <v>42.628</v>
      </c>
      <c r="M29" s="68">
        <f t="shared" si="8"/>
        <v>39.043897675632877</v>
      </c>
      <c r="N29" s="68">
        <f t="shared" si="8"/>
        <v>43.63100891791872</v>
      </c>
      <c r="O29" s="68">
        <f t="shared" si="8"/>
        <v>38.560731946998999</v>
      </c>
      <c r="P29" s="68">
        <f t="shared" si="8"/>
        <v>0</v>
      </c>
      <c r="Q29" s="68">
        <f t="shared" si="8"/>
        <v>0</v>
      </c>
      <c r="R29" s="68">
        <f t="shared" si="5"/>
        <v>43.63100891791872</v>
      </c>
      <c r="S29" s="68">
        <f t="shared" si="0"/>
        <v>0</v>
      </c>
      <c r="T29" s="68">
        <f t="shared" si="6"/>
        <v>0</v>
      </c>
    </row>
    <row r="30" spans="1:20" x14ac:dyDescent="0.35">
      <c r="A30" s="63">
        <v>45628.041666666606</v>
      </c>
      <c r="B30" s="191">
        <v>219.13400000000001</v>
      </c>
      <c r="C30" s="192">
        <v>8451.6560119200003</v>
      </c>
      <c r="D30" s="66">
        <v>0</v>
      </c>
      <c r="E30" s="66">
        <v>0</v>
      </c>
      <c r="F30" s="19">
        <f t="shared" si="1"/>
        <v>219.13400000000001</v>
      </c>
      <c r="G30" s="19">
        <f t="shared" si="1"/>
        <v>8451.6560119200003</v>
      </c>
      <c r="H30" s="67">
        <v>0</v>
      </c>
      <c r="I30" s="34">
        <f t="shared" si="2"/>
        <v>219.13400000000001</v>
      </c>
      <c r="J30" s="68">
        <f t="shared" si="3"/>
        <v>38.568437631403611</v>
      </c>
      <c r="K30" s="110">
        <v>3.32</v>
      </c>
      <c r="L30" s="68">
        <f t="shared" si="4"/>
        <v>42.628</v>
      </c>
      <c r="M30" s="68">
        <f t="shared" si="8"/>
        <v>39.043897675632877</v>
      </c>
      <c r="N30" s="68">
        <f t="shared" si="8"/>
        <v>43.63100891791872</v>
      </c>
      <c r="O30" s="68">
        <f t="shared" si="8"/>
        <v>38.560731946998999</v>
      </c>
      <c r="P30" s="68">
        <f t="shared" si="8"/>
        <v>0</v>
      </c>
      <c r="Q30" s="68">
        <f t="shared" si="8"/>
        <v>0</v>
      </c>
      <c r="R30" s="68">
        <f t="shared" si="5"/>
        <v>43.63100891791872</v>
      </c>
      <c r="S30" s="68">
        <f t="shared" si="0"/>
        <v>0</v>
      </c>
      <c r="T30" s="68">
        <f t="shared" si="6"/>
        <v>0</v>
      </c>
    </row>
    <row r="31" spans="1:20" x14ac:dyDescent="0.35">
      <c r="A31" s="63">
        <v>45628.08333333327</v>
      </c>
      <c r="B31" s="193">
        <v>233.55399999999997</v>
      </c>
      <c r="C31" s="194">
        <v>9565.9086580000003</v>
      </c>
      <c r="D31" s="66">
        <v>0</v>
      </c>
      <c r="E31" s="66">
        <v>0</v>
      </c>
      <c r="F31" s="19">
        <f t="shared" si="1"/>
        <v>233.55399999999997</v>
      </c>
      <c r="G31" s="19">
        <f t="shared" si="1"/>
        <v>9565.9086580000003</v>
      </c>
      <c r="H31" s="67">
        <v>0</v>
      </c>
      <c r="I31" s="34">
        <f t="shared" si="2"/>
        <v>233.55399999999997</v>
      </c>
      <c r="J31" s="68">
        <f t="shared" si="3"/>
        <v>40.958016809817011</v>
      </c>
      <c r="K31" s="110">
        <v>3.32</v>
      </c>
      <c r="L31" s="68">
        <f t="shared" si="4"/>
        <v>42.628</v>
      </c>
      <c r="M31" s="68">
        <f t="shared" si="8"/>
        <v>39.043897675632877</v>
      </c>
      <c r="N31" s="68">
        <f t="shared" si="8"/>
        <v>43.63100891791872</v>
      </c>
      <c r="O31" s="68">
        <f t="shared" si="8"/>
        <v>38.560731946998999</v>
      </c>
      <c r="P31" s="68">
        <f t="shared" si="8"/>
        <v>0</v>
      </c>
      <c r="Q31" s="68">
        <f t="shared" si="8"/>
        <v>0</v>
      </c>
      <c r="R31" s="68">
        <f t="shared" si="5"/>
        <v>43.63100891791872</v>
      </c>
      <c r="S31" s="68">
        <f t="shared" si="0"/>
        <v>0</v>
      </c>
      <c r="T31" s="68">
        <f t="shared" si="6"/>
        <v>0</v>
      </c>
    </row>
    <row r="32" spans="1:20" x14ac:dyDescent="0.35">
      <c r="A32" s="63">
        <v>45628.124999999935</v>
      </c>
      <c r="B32" s="193">
        <v>220.851</v>
      </c>
      <c r="C32" s="194">
        <v>9275.0772801099993</v>
      </c>
      <c r="D32" s="66">
        <v>0</v>
      </c>
      <c r="E32" s="66">
        <v>0</v>
      </c>
      <c r="F32" s="19">
        <f t="shared" si="1"/>
        <v>220.851</v>
      </c>
      <c r="G32" s="19">
        <f t="shared" si="1"/>
        <v>9275.0772801099993</v>
      </c>
      <c r="H32" s="67">
        <v>0</v>
      </c>
      <c r="I32" s="34">
        <f t="shared" si="2"/>
        <v>220.851</v>
      </c>
      <c r="J32" s="68">
        <f t="shared" si="3"/>
        <v>41.996990188452848</v>
      </c>
      <c r="K32" s="110">
        <v>3.32</v>
      </c>
      <c r="L32" s="68">
        <f t="shared" si="4"/>
        <v>42.628</v>
      </c>
      <c r="M32" s="68">
        <f t="shared" si="8"/>
        <v>39.043897675632877</v>
      </c>
      <c r="N32" s="68">
        <f t="shared" si="8"/>
        <v>43.63100891791872</v>
      </c>
      <c r="O32" s="68">
        <f t="shared" si="8"/>
        <v>38.560731946998999</v>
      </c>
      <c r="P32" s="68">
        <f t="shared" si="8"/>
        <v>0</v>
      </c>
      <c r="Q32" s="68">
        <f t="shared" si="8"/>
        <v>0</v>
      </c>
      <c r="R32" s="68">
        <f t="shared" si="5"/>
        <v>43.63100891791872</v>
      </c>
      <c r="S32" s="68">
        <f t="shared" si="0"/>
        <v>0</v>
      </c>
      <c r="T32" s="68">
        <f t="shared" si="6"/>
        <v>0</v>
      </c>
    </row>
    <row r="33" spans="1:20" x14ac:dyDescent="0.35">
      <c r="A33" s="63">
        <v>45628.166666666599</v>
      </c>
      <c r="B33" s="193">
        <v>155.578</v>
      </c>
      <c r="C33" s="194">
        <v>7114.958217899999</v>
      </c>
      <c r="D33" s="66">
        <v>0</v>
      </c>
      <c r="E33" s="66">
        <v>0</v>
      </c>
      <c r="F33" s="19">
        <f t="shared" si="1"/>
        <v>155.578</v>
      </c>
      <c r="G33" s="19">
        <f t="shared" si="1"/>
        <v>7114.958217899999</v>
      </c>
      <c r="H33" s="67">
        <v>0</v>
      </c>
      <c r="I33" s="34">
        <f t="shared" si="2"/>
        <v>155.578</v>
      </c>
      <c r="J33" s="68">
        <f t="shared" si="3"/>
        <v>45.732418580390537</v>
      </c>
      <c r="K33" s="110">
        <v>3.32</v>
      </c>
      <c r="L33" s="68">
        <f t="shared" si="4"/>
        <v>42.628</v>
      </c>
      <c r="M33" s="68">
        <f t="shared" si="8"/>
        <v>39.043897675632877</v>
      </c>
      <c r="N33" s="68">
        <f t="shared" si="8"/>
        <v>43.63100891791872</v>
      </c>
      <c r="O33" s="68">
        <f t="shared" si="8"/>
        <v>38.560731946998999</v>
      </c>
      <c r="P33" s="68">
        <f t="shared" si="8"/>
        <v>0</v>
      </c>
      <c r="Q33" s="68">
        <f t="shared" si="8"/>
        <v>0</v>
      </c>
      <c r="R33" s="68">
        <f t="shared" si="5"/>
        <v>43.63100891791872</v>
      </c>
      <c r="S33" s="68">
        <f t="shared" si="0"/>
        <v>2.1014096624718164</v>
      </c>
      <c r="T33" s="68">
        <f t="shared" si="6"/>
        <v>326.93311246804024</v>
      </c>
    </row>
    <row r="34" spans="1:20" x14ac:dyDescent="0.35">
      <c r="A34" s="63">
        <v>45628.208333333263</v>
      </c>
      <c r="B34" s="193">
        <v>139.67599999999999</v>
      </c>
      <c r="C34" s="194">
        <v>6521.6059516400001</v>
      </c>
      <c r="D34" s="66">
        <v>0</v>
      </c>
      <c r="E34" s="66">
        <v>0</v>
      </c>
      <c r="F34" s="19">
        <f t="shared" si="1"/>
        <v>139.67599999999999</v>
      </c>
      <c r="G34" s="19">
        <f t="shared" si="1"/>
        <v>6521.6059516400001</v>
      </c>
      <c r="H34" s="67">
        <v>0</v>
      </c>
      <c r="I34" s="34">
        <f t="shared" si="2"/>
        <v>139.67599999999999</v>
      </c>
      <c r="J34" s="68">
        <f t="shared" si="3"/>
        <v>46.690955866720131</v>
      </c>
      <c r="K34" s="110">
        <v>3.32</v>
      </c>
      <c r="L34" s="68">
        <f t="shared" si="4"/>
        <v>42.628</v>
      </c>
      <c r="M34" s="68">
        <f t="shared" si="8"/>
        <v>39.043897675632877</v>
      </c>
      <c r="N34" s="68">
        <f t="shared" si="8"/>
        <v>43.63100891791872</v>
      </c>
      <c r="O34" s="68">
        <f t="shared" si="8"/>
        <v>38.560731946998999</v>
      </c>
      <c r="P34" s="68">
        <f t="shared" si="8"/>
        <v>0</v>
      </c>
      <c r="Q34" s="68">
        <f t="shared" si="8"/>
        <v>0</v>
      </c>
      <c r="R34" s="68">
        <f t="shared" si="5"/>
        <v>43.63100891791872</v>
      </c>
      <c r="S34" s="68">
        <f t="shared" si="0"/>
        <v>3.0599469488014108</v>
      </c>
      <c r="T34" s="68">
        <f t="shared" si="6"/>
        <v>427.40115002078585</v>
      </c>
    </row>
    <row r="35" spans="1:20" x14ac:dyDescent="0.35">
      <c r="A35" s="63">
        <v>45628.249999999927</v>
      </c>
      <c r="B35" s="193">
        <v>249.779</v>
      </c>
      <c r="C35" s="194">
        <v>11196.455310040001</v>
      </c>
      <c r="D35" s="66">
        <v>0</v>
      </c>
      <c r="E35" s="66">
        <v>0</v>
      </c>
      <c r="F35" s="19">
        <f t="shared" si="1"/>
        <v>249.779</v>
      </c>
      <c r="G35" s="19">
        <f t="shared" si="1"/>
        <v>11196.455310040001</v>
      </c>
      <c r="H35" s="67">
        <v>0</v>
      </c>
      <c r="I35" s="34">
        <f t="shared" si="2"/>
        <v>249.779</v>
      </c>
      <c r="J35" s="68">
        <f t="shared" si="3"/>
        <v>44.825446935250767</v>
      </c>
      <c r="K35" s="110">
        <v>3.32</v>
      </c>
      <c r="L35" s="68">
        <f t="shared" si="4"/>
        <v>42.628</v>
      </c>
      <c r="M35" s="68">
        <f t="shared" si="8"/>
        <v>39.043897675632877</v>
      </c>
      <c r="N35" s="68">
        <f t="shared" si="8"/>
        <v>43.63100891791872</v>
      </c>
      <c r="O35" s="68">
        <f t="shared" si="8"/>
        <v>38.560731946998999</v>
      </c>
      <c r="P35" s="68">
        <f t="shared" si="8"/>
        <v>0</v>
      </c>
      <c r="Q35" s="68">
        <f t="shared" si="8"/>
        <v>0</v>
      </c>
      <c r="R35" s="68">
        <f t="shared" si="5"/>
        <v>43.63100891791872</v>
      </c>
      <c r="S35" s="68">
        <f t="shared" si="0"/>
        <v>1.1944380173320468</v>
      </c>
      <c r="T35" s="68">
        <f t="shared" si="6"/>
        <v>298.34553353118133</v>
      </c>
    </row>
    <row r="36" spans="1:20" x14ac:dyDescent="0.35">
      <c r="A36" s="63">
        <v>45628.291666666591</v>
      </c>
      <c r="B36" s="193">
        <v>412.58699999999999</v>
      </c>
      <c r="C36" s="194">
        <v>25909.564360299999</v>
      </c>
      <c r="D36" s="66">
        <v>0</v>
      </c>
      <c r="E36" s="66">
        <v>0</v>
      </c>
      <c r="F36" s="19">
        <f t="shared" si="1"/>
        <v>412.58699999999999</v>
      </c>
      <c r="G36" s="19">
        <f t="shared" si="1"/>
        <v>25909.564360299999</v>
      </c>
      <c r="H36" s="67">
        <v>0</v>
      </c>
      <c r="I36" s="34">
        <f t="shared" si="2"/>
        <v>412.58699999999999</v>
      </c>
      <c r="J36" s="68">
        <f t="shared" si="3"/>
        <v>62.7978204846493</v>
      </c>
      <c r="K36" s="110">
        <v>3.32</v>
      </c>
      <c r="L36" s="68">
        <f t="shared" si="4"/>
        <v>42.628</v>
      </c>
      <c r="M36" s="68">
        <f t="shared" si="8"/>
        <v>39.043897675632877</v>
      </c>
      <c r="N36" s="68">
        <f t="shared" si="8"/>
        <v>43.63100891791872</v>
      </c>
      <c r="O36" s="68">
        <f t="shared" si="8"/>
        <v>38.560731946998999</v>
      </c>
      <c r="P36" s="68">
        <f t="shared" si="8"/>
        <v>0</v>
      </c>
      <c r="Q36" s="68">
        <f t="shared" si="8"/>
        <v>0</v>
      </c>
      <c r="R36" s="68">
        <f t="shared" si="5"/>
        <v>43.63100891791872</v>
      </c>
      <c r="S36" s="68">
        <f t="shared" si="0"/>
        <v>19.16681156673058</v>
      </c>
      <c r="T36" s="68">
        <f t="shared" si="6"/>
        <v>7907.9772838826693</v>
      </c>
    </row>
    <row r="37" spans="1:20" x14ac:dyDescent="0.35">
      <c r="A37" s="63">
        <v>45628.333333333256</v>
      </c>
      <c r="B37" s="193">
        <v>356.53399999999999</v>
      </c>
      <c r="C37" s="194">
        <v>49216.912175880003</v>
      </c>
      <c r="D37" s="66">
        <v>0</v>
      </c>
      <c r="E37" s="66">
        <v>0</v>
      </c>
      <c r="F37" s="19">
        <f t="shared" si="1"/>
        <v>356.53399999999999</v>
      </c>
      <c r="G37" s="19">
        <f t="shared" si="1"/>
        <v>49216.912175880003</v>
      </c>
      <c r="H37" s="67">
        <v>0</v>
      </c>
      <c r="I37" s="34">
        <f t="shared" si="2"/>
        <v>356.53399999999999</v>
      </c>
      <c r="J37" s="68">
        <f t="shared" si="3"/>
        <v>138.04268926913002</v>
      </c>
      <c r="K37" s="110">
        <v>3.32</v>
      </c>
      <c r="L37" s="68">
        <f t="shared" si="4"/>
        <v>42.628</v>
      </c>
      <c r="M37" s="68">
        <f t="shared" si="8"/>
        <v>39.043897675632877</v>
      </c>
      <c r="N37" s="68">
        <f t="shared" si="8"/>
        <v>43.63100891791872</v>
      </c>
      <c r="O37" s="68">
        <f t="shared" si="8"/>
        <v>38.560731946998999</v>
      </c>
      <c r="P37" s="68">
        <f t="shared" si="8"/>
        <v>0</v>
      </c>
      <c r="Q37" s="68">
        <f t="shared" si="8"/>
        <v>0</v>
      </c>
      <c r="R37" s="68">
        <f t="shared" si="5"/>
        <v>43.63100891791872</v>
      </c>
      <c r="S37" s="68">
        <f t="shared" si="0"/>
        <v>94.411680351211302</v>
      </c>
      <c r="T37" s="68">
        <f t="shared" si="6"/>
        <v>33660.97404233877</v>
      </c>
    </row>
    <row r="38" spans="1:20" x14ac:dyDescent="0.35">
      <c r="A38" s="63">
        <v>45628.37499999992</v>
      </c>
      <c r="B38" s="193">
        <v>347.6</v>
      </c>
      <c r="C38" s="194">
        <v>23056.308000000001</v>
      </c>
      <c r="D38" s="66">
        <v>25.684000000000001</v>
      </c>
      <c r="E38" s="66">
        <v>1703.62</v>
      </c>
      <c r="F38" s="19">
        <f t="shared" si="1"/>
        <v>321.916</v>
      </c>
      <c r="G38" s="19">
        <f t="shared" si="1"/>
        <v>21352.688000000002</v>
      </c>
      <c r="H38" s="67">
        <v>0</v>
      </c>
      <c r="I38" s="34">
        <f t="shared" si="2"/>
        <v>321.916</v>
      </c>
      <c r="J38" s="68">
        <f t="shared" si="3"/>
        <v>66.329999130207881</v>
      </c>
      <c r="K38" s="110">
        <v>3.32</v>
      </c>
      <c r="L38" s="68">
        <f t="shared" si="4"/>
        <v>42.628</v>
      </c>
      <c r="M38" s="68">
        <f t="shared" si="8"/>
        <v>39.043897675632877</v>
      </c>
      <c r="N38" s="68">
        <f t="shared" si="8"/>
        <v>43.63100891791872</v>
      </c>
      <c r="O38" s="68">
        <f t="shared" si="8"/>
        <v>38.560731946998999</v>
      </c>
      <c r="P38" s="68">
        <f t="shared" si="8"/>
        <v>0</v>
      </c>
      <c r="Q38" s="68">
        <f t="shared" si="8"/>
        <v>0</v>
      </c>
      <c r="R38" s="68">
        <f t="shared" si="5"/>
        <v>43.63100891791872</v>
      </c>
      <c r="S38" s="68">
        <f t="shared" si="0"/>
        <v>22.698990212289161</v>
      </c>
      <c r="T38" s="68">
        <f t="shared" si="6"/>
        <v>7307.168133179277</v>
      </c>
    </row>
    <row r="39" spans="1:20" x14ac:dyDescent="0.35">
      <c r="A39" s="63">
        <v>45628.416666666584</v>
      </c>
      <c r="B39" s="193">
        <v>333.3</v>
      </c>
      <c r="C39" s="194">
        <v>16864.98</v>
      </c>
      <c r="D39" s="66">
        <v>12.007999999999999</v>
      </c>
      <c r="E39" s="66">
        <v>607.60500000000002</v>
      </c>
      <c r="F39" s="19">
        <f t="shared" si="1"/>
        <v>321.29200000000003</v>
      </c>
      <c r="G39" s="19">
        <f t="shared" si="1"/>
        <v>16257.375</v>
      </c>
      <c r="H39" s="67">
        <v>0</v>
      </c>
      <c r="I39" s="34">
        <f t="shared" si="2"/>
        <v>321.29200000000003</v>
      </c>
      <c r="J39" s="68">
        <f t="shared" si="3"/>
        <v>50.599999377513285</v>
      </c>
      <c r="K39" s="110">
        <v>3.32</v>
      </c>
      <c r="L39" s="68">
        <f t="shared" si="4"/>
        <v>42.628</v>
      </c>
      <c r="M39" s="68">
        <f t="shared" si="8"/>
        <v>39.043897675632877</v>
      </c>
      <c r="N39" s="68">
        <f t="shared" si="8"/>
        <v>43.63100891791872</v>
      </c>
      <c r="O39" s="68">
        <f t="shared" si="8"/>
        <v>38.560731946998999</v>
      </c>
      <c r="P39" s="68">
        <f t="shared" si="8"/>
        <v>0</v>
      </c>
      <c r="Q39" s="68">
        <f t="shared" si="8"/>
        <v>0</v>
      </c>
      <c r="R39" s="68">
        <f t="shared" si="5"/>
        <v>43.63100891791872</v>
      </c>
      <c r="S39" s="68">
        <f t="shared" si="0"/>
        <v>6.9689904595945649</v>
      </c>
      <c r="T39" s="68">
        <f t="shared" si="6"/>
        <v>2239.0808827440574</v>
      </c>
    </row>
    <row r="40" spans="1:20" x14ac:dyDescent="0.35">
      <c r="A40" s="63">
        <v>45628.458333333248</v>
      </c>
      <c r="B40" s="193">
        <v>361.45500000000004</v>
      </c>
      <c r="C40" s="194">
        <v>17746.526853299998</v>
      </c>
      <c r="D40" s="66">
        <v>0</v>
      </c>
      <c r="E40" s="66">
        <v>0</v>
      </c>
      <c r="F40" s="19">
        <f t="shared" si="1"/>
        <v>361.45500000000004</v>
      </c>
      <c r="G40" s="19">
        <f t="shared" si="1"/>
        <v>17746.526853299998</v>
      </c>
      <c r="H40" s="67">
        <v>0</v>
      </c>
      <c r="I40" s="34">
        <f t="shared" si="2"/>
        <v>361.45500000000004</v>
      </c>
      <c r="J40" s="68">
        <f t="shared" si="3"/>
        <v>49.09747230858612</v>
      </c>
      <c r="K40" s="110">
        <v>3.32</v>
      </c>
      <c r="L40" s="68">
        <f t="shared" si="4"/>
        <v>42.628</v>
      </c>
      <c r="M40" s="68">
        <f t="shared" ref="M40:Q55" si="9">M39</f>
        <v>39.043897675632877</v>
      </c>
      <c r="N40" s="68">
        <f t="shared" si="9"/>
        <v>43.63100891791872</v>
      </c>
      <c r="O40" s="68">
        <f t="shared" si="9"/>
        <v>38.560731946998999</v>
      </c>
      <c r="P40" s="68">
        <f t="shared" si="9"/>
        <v>0</v>
      </c>
      <c r="Q40" s="68">
        <f t="shared" si="9"/>
        <v>0</v>
      </c>
      <c r="R40" s="68">
        <f t="shared" si="5"/>
        <v>43.63100891791872</v>
      </c>
      <c r="S40" s="68">
        <f t="shared" si="0"/>
        <v>5.4664633906673998</v>
      </c>
      <c r="T40" s="68">
        <f t="shared" si="6"/>
        <v>1975.8805248736853</v>
      </c>
    </row>
    <row r="41" spans="1:20" x14ac:dyDescent="0.35">
      <c r="A41" s="63">
        <v>45628.499999999913</v>
      </c>
      <c r="B41" s="193">
        <v>379.80599999999998</v>
      </c>
      <c r="C41" s="194">
        <v>16184.89848</v>
      </c>
      <c r="D41" s="66">
        <v>0</v>
      </c>
      <c r="E41" s="66">
        <v>0</v>
      </c>
      <c r="F41" s="19">
        <f t="shared" si="1"/>
        <v>379.80599999999998</v>
      </c>
      <c r="G41" s="19">
        <f t="shared" si="1"/>
        <v>16184.89848</v>
      </c>
      <c r="H41" s="67">
        <v>0</v>
      </c>
      <c r="I41" s="34">
        <f t="shared" si="2"/>
        <v>379.80599999999998</v>
      </c>
      <c r="J41" s="68">
        <f t="shared" si="3"/>
        <v>42.613593466137978</v>
      </c>
      <c r="K41" s="110">
        <v>3.32</v>
      </c>
      <c r="L41" s="68">
        <f t="shared" si="4"/>
        <v>42.628</v>
      </c>
      <c r="M41" s="68">
        <f t="shared" si="9"/>
        <v>39.043897675632877</v>
      </c>
      <c r="N41" s="68">
        <f t="shared" si="9"/>
        <v>43.63100891791872</v>
      </c>
      <c r="O41" s="68">
        <f t="shared" si="9"/>
        <v>38.560731946998999</v>
      </c>
      <c r="P41" s="68">
        <f t="shared" si="9"/>
        <v>0</v>
      </c>
      <c r="Q41" s="68">
        <f t="shared" si="9"/>
        <v>0</v>
      </c>
      <c r="R41" s="68">
        <f t="shared" si="5"/>
        <v>43.63100891791872</v>
      </c>
      <c r="S41" s="68">
        <f t="shared" si="0"/>
        <v>0</v>
      </c>
      <c r="T41" s="68">
        <f t="shared" si="6"/>
        <v>0</v>
      </c>
    </row>
    <row r="42" spans="1:20" x14ac:dyDescent="0.35">
      <c r="A42" s="63">
        <v>45628.541666666577</v>
      </c>
      <c r="B42" s="193">
        <v>369.017</v>
      </c>
      <c r="C42" s="194">
        <v>13618.073010489999</v>
      </c>
      <c r="D42" s="66">
        <v>0</v>
      </c>
      <c r="E42" s="66">
        <v>0</v>
      </c>
      <c r="F42" s="19">
        <f t="shared" si="1"/>
        <v>369.017</v>
      </c>
      <c r="G42" s="19">
        <f t="shared" si="1"/>
        <v>13618.073010489999</v>
      </c>
      <c r="H42" s="67">
        <v>0</v>
      </c>
      <c r="I42" s="34">
        <f t="shared" si="2"/>
        <v>369.017</v>
      </c>
      <c r="J42" s="68">
        <f t="shared" si="3"/>
        <v>36.903646743889844</v>
      </c>
      <c r="K42" s="110">
        <v>3.32</v>
      </c>
      <c r="L42" s="68">
        <f t="shared" si="4"/>
        <v>42.628</v>
      </c>
      <c r="M42" s="68">
        <f t="shared" si="9"/>
        <v>39.043897675632877</v>
      </c>
      <c r="N42" s="68">
        <f t="shared" si="9"/>
        <v>43.63100891791872</v>
      </c>
      <c r="O42" s="68">
        <f t="shared" si="9"/>
        <v>38.560731946998999</v>
      </c>
      <c r="P42" s="68">
        <f t="shared" si="9"/>
        <v>0</v>
      </c>
      <c r="Q42" s="68">
        <f t="shared" si="9"/>
        <v>0</v>
      </c>
      <c r="R42" s="68">
        <f t="shared" si="5"/>
        <v>43.63100891791872</v>
      </c>
      <c r="S42" s="68">
        <f t="shared" si="0"/>
        <v>0</v>
      </c>
      <c r="T42" s="68">
        <f t="shared" si="6"/>
        <v>0</v>
      </c>
    </row>
    <row r="43" spans="1:20" x14ac:dyDescent="0.35">
      <c r="A43" s="63">
        <v>45628.583333333241</v>
      </c>
      <c r="B43" s="193">
        <v>394.82399999999996</v>
      </c>
      <c r="C43" s="194">
        <v>14312.816779119999</v>
      </c>
      <c r="D43" s="66">
        <v>0</v>
      </c>
      <c r="E43" s="66">
        <v>0</v>
      </c>
      <c r="F43" s="19">
        <f t="shared" si="1"/>
        <v>394.82399999999996</v>
      </c>
      <c r="G43" s="19">
        <f t="shared" si="1"/>
        <v>14312.816779119999</v>
      </c>
      <c r="H43" s="67">
        <v>0</v>
      </c>
      <c r="I43" s="34">
        <f t="shared" si="2"/>
        <v>394.82399999999996</v>
      </c>
      <c r="J43" s="68">
        <f t="shared" si="3"/>
        <v>36.251131590582133</v>
      </c>
      <c r="K43" s="110">
        <v>3.32</v>
      </c>
      <c r="L43" s="68">
        <f t="shared" si="4"/>
        <v>42.628</v>
      </c>
      <c r="M43" s="68">
        <f t="shared" si="9"/>
        <v>39.043897675632877</v>
      </c>
      <c r="N43" s="68">
        <f t="shared" si="9"/>
        <v>43.63100891791872</v>
      </c>
      <c r="O43" s="68">
        <f t="shared" si="9"/>
        <v>38.560731946998999</v>
      </c>
      <c r="P43" s="68">
        <f t="shared" si="9"/>
        <v>0</v>
      </c>
      <c r="Q43" s="68">
        <f t="shared" si="9"/>
        <v>0</v>
      </c>
      <c r="R43" s="68">
        <f t="shared" si="5"/>
        <v>43.63100891791872</v>
      </c>
      <c r="S43" s="68">
        <f t="shared" si="0"/>
        <v>0</v>
      </c>
      <c r="T43" s="68">
        <f t="shared" si="6"/>
        <v>0</v>
      </c>
    </row>
    <row r="44" spans="1:20" x14ac:dyDescent="0.35">
      <c r="A44" s="63">
        <v>45628.624999999905</v>
      </c>
      <c r="B44" s="193">
        <v>392.95499999999998</v>
      </c>
      <c r="C44" s="194">
        <v>15221.844381750001</v>
      </c>
      <c r="D44" s="66">
        <v>0</v>
      </c>
      <c r="E44" s="66">
        <v>0</v>
      </c>
      <c r="F44" s="19">
        <f t="shared" si="1"/>
        <v>392.95499999999998</v>
      </c>
      <c r="G44" s="19">
        <f t="shared" si="1"/>
        <v>15221.844381750001</v>
      </c>
      <c r="H44" s="67">
        <v>0</v>
      </c>
      <c r="I44" s="34">
        <f t="shared" si="2"/>
        <v>392.95499999999998</v>
      </c>
      <c r="J44" s="68">
        <f t="shared" si="3"/>
        <v>38.736863971065397</v>
      </c>
      <c r="K44" s="110">
        <v>3.32</v>
      </c>
      <c r="L44" s="68">
        <f t="shared" si="4"/>
        <v>42.628</v>
      </c>
      <c r="M44" s="68">
        <f t="shared" si="9"/>
        <v>39.043897675632877</v>
      </c>
      <c r="N44" s="68">
        <f t="shared" si="9"/>
        <v>43.63100891791872</v>
      </c>
      <c r="O44" s="68">
        <f t="shared" si="9"/>
        <v>38.560731946998999</v>
      </c>
      <c r="P44" s="68">
        <f t="shared" si="9"/>
        <v>0</v>
      </c>
      <c r="Q44" s="68">
        <f t="shared" si="9"/>
        <v>0</v>
      </c>
      <c r="R44" s="68">
        <f t="shared" si="5"/>
        <v>43.63100891791872</v>
      </c>
      <c r="S44" s="68">
        <f t="shared" si="0"/>
        <v>0</v>
      </c>
      <c r="T44" s="68">
        <f t="shared" si="6"/>
        <v>0</v>
      </c>
    </row>
    <row r="45" spans="1:20" x14ac:dyDescent="0.35">
      <c r="A45" s="63">
        <v>45628.66666666657</v>
      </c>
      <c r="B45" s="193">
        <v>393.63200000000001</v>
      </c>
      <c r="C45" s="194">
        <v>13939.599558760001</v>
      </c>
      <c r="D45" s="66">
        <v>0</v>
      </c>
      <c r="E45" s="66">
        <v>0</v>
      </c>
      <c r="F45" s="19">
        <f t="shared" si="1"/>
        <v>393.63200000000001</v>
      </c>
      <c r="G45" s="19">
        <f t="shared" si="1"/>
        <v>13939.599558760001</v>
      </c>
      <c r="H45" s="67">
        <v>0</v>
      </c>
      <c r="I45" s="34">
        <f t="shared" si="2"/>
        <v>393.63200000000001</v>
      </c>
      <c r="J45" s="68">
        <f t="shared" si="3"/>
        <v>35.412770198459476</v>
      </c>
      <c r="K45" s="110">
        <v>3.32</v>
      </c>
      <c r="L45" s="68">
        <f t="shared" si="4"/>
        <v>42.628</v>
      </c>
      <c r="M45" s="68">
        <f t="shared" si="9"/>
        <v>39.043897675632877</v>
      </c>
      <c r="N45" s="68">
        <f t="shared" si="9"/>
        <v>43.63100891791872</v>
      </c>
      <c r="O45" s="68">
        <f t="shared" si="9"/>
        <v>38.560731946998999</v>
      </c>
      <c r="P45" s="68">
        <f t="shared" si="9"/>
        <v>0</v>
      </c>
      <c r="Q45" s="68">
        <f t="shared" si="9"/>
        <v>0</v>
      </c>
      <c r="R45" s="68">
        <f t="shared" si="5"/>
        <v>43.63100891791872</v>
      </c>
      <c r="S45" s="68">
        <f t="shared" si="0"/>
        <v>0</v>
      </c>
      <c r="T45" s="68">
        <f t="shared" si="6"/>
        <v>0</v>
      </c>
    </row>
    <row r="46" spans="1:20" x14ac:dyDescent="0.35">
      <c r="A46" s="63">
        <v>45628.708333333234</v>
      </c>
      <c r="B46" s="193">
        <v>380.65700000000004</v>
      </c>
      <c r="C46" s="194">
        <v>14968.538477830001</v>
      </c>
      <c r="D46" s="66">
        <v>0</v>
      </c>
      <c r="E46" s="66">
        <v>0</v>
      </c>
      <c r="F46" s="19">
        <f t="shared" si="1"/>
        <v>380.65700000000004</v>
      </c>
      <c r="G46" s="19">
        <f t="shared" si="1"/>
        <v>14968.538477830001</v>
      </c>
      <c r="H46" s="67">
        <v>0</v>
      </c>
      <c r="I46" s="34">
        <f t="shared" si="2"/>
        <v>380.65700000000004</v>
      </c>
      <c r="J46" s="68">
        <f t="shared" si="3"/>
        <v>39.322903500605534</v>
      </c>
      <c r="K46" s="110">
        <v>3.32</v>
      </c>
      <c r="L46" s="68">
        <f t="shared" si="4"/>
        <v>42.628</v>
      </c>
      <c r="M46" s="68">
        <f t="shared" si="9"/>
        <v>39.043897675632877</v>
      </c>
      <c r="N46" s="68">
        <f t="shared" si="9"/>
        <v>43.63100891791872</v>
      </c>
      <c r="O46" s="68">
        <f t="shared" si="9"/>
        <v>38.560731946998999</v>
      </c>
      <c r="P46" s="68">
        <f t="shared" si="9"/>
        <v>0</v>
      </c>
      <c r="Q46" s="68">
        <f t="shared" si="9"/>
        <v>0</v>
      </c>
      <c r="R46" s="68">
        <f t="shared" si="5"/>
        <v>43.63100891791872</v>
      </c>
      <c r="S46" s="68">
        <f t="shared" si="0"/>
        <v>0</v>
      </c>
      <c r="T46" s="68">
        <f t="shared" si="6"/>
        <v>0</v>
      </c>
    </row>
    <row r="47" spans="1:20" x14ac:dyDescent="0.35">
      <c r="A47" s="63">
        <v>45628.749999999898</v>
      </c>
      <c r="B47" s="193">
        <v>347.50299999999999</v>
      </c>
      <c r="C47" s="194">
        <v>23755.670289019999</v>
      </c>
      <c r="D47" s="66">
        <v>0</v>
      </c>
      <c r="E47" s="66">
        <v>0</v>
      </c>
      <c r="F47" s="19">
        <f t="shared" si="1"/>
        <v>347.50299999999999</v>
      </c>
      <c r="G47" s="19">
        <f t="shared" si="1"/>
        <v>23755.670289019999</v>
      </c>
      <c r="H47" s="67">
        <v>0</v>
      </c>
      <c r="I47" s="34">
        <f t="shared" si="2"/>
        <v>347.50299999999999</v>
      </c>
      <c r="J47" s="68">
        <f t="shared" si="3"/>
        <v>68.36105095213567</v>
      </c>
      <c r="K47" s="110">
        <v>3.32</v>
      </c>
      <c r="L47" s="68">
        <f t="shared" si="4"/>
        <v>42.628</v>
      </c>
      <c r="M47" s="68">
        <f t="shared" si="9"/>
        <v>39.043897675632877</v>
      </c>
      <c r="N47" s="68">
        <f t="shared" si="9"/>
        <v>43.63100891791872</v>
      </c>
      <c r="O47" s="68">
        <f t="shared" si="9"/>
        <v>38.560731946998999</v>
      </c>
      <c r="P47" s="68">
        <f t="shared" si="9"/>
        <v>0</v>
      </c>
      <c r="Q47" s="68">
        <f t="shared" si="9"/>
        <v>0</v>
      </c>
      <c r="R47" s="68">
        <f t="shared" si="5"/>
        <v>43.63100891791872</v>
      </c>
      <c r="S47" s="68">
        <f t="shared" si="0"/>
        <v>24.73004203421695</v>
      </c>
      <c r="T47" s="68">
        <f t="shared" si="6"/>
        <v>8593.7637970164924</v>
      </c>
    </row>
    <row r="48" spans="1:20" x14ac:dyDescent="0.35">
      <c r="A48" s="63">
        <v>45628.791666666562</v>
      </c>
      <c r="B48" s="193">
        <v>266.06700000000001</v>
      </c>
      <c r="C48" s="194">
        <v>15833.852592989999</v>
      </c>
      <c r="D48" s="66">
        <v>0</v>
      </c>
      <c r="E48" s="66">
        <v>0</v>
      </c>
      <c r="F48" s="19">
        <f t="shared" si="1"/>
        <v>266.06700000000001</v>
      </c>
      <c r="G48" s="19">
        <f t="shared" si="1"/>
        <v>15833.852592989999</v>
      </c>
      <c r="H48" s="67">
        <v>0</v>
      </c>
      <c r="I48" s="34">
        <f t="shared" si="2"/>
        <v>266.06700000000001</v>
      </c>
      <c r="J48" s="68">
        <f t="shared" si="3"/>
        <v>59.510772072410326</v>
      </c>
      <c r="K48" s="110">
        <v>3.32</v>
      </c>
      <c r="L48" s="68">
        <f t="shared" si="4"/>
        <v>42.628</v>
      </c>
      <c r="M48" s="68">
        <f t="shared" si="9"/>
        <v>39.043897675632877</v>
      </c>
      <c r="N48" s="68">
        <f t="shared" si="9"/>
        <v>43.63100891791872</v>
      </c>
      <c r="O48" s="68">
        <f t="shared" si="9"/>
        <v>38.560731946998999</v>
      </c>
      <c r="P48" s="68">
        <f t="shared" si="9"/>
        <v>0</v>
      </c>
      <c r="Q48" s="68">
        <f t="shared" si="9"/>
        <v>0</v>
      </c>
      <c r="R48" s="68">
        <f t="shared" si="5"/>
        <v>43.63100891791872</v>
      </c>
      <c r="S48" s="68">
        <f t="shared" si="0"/>
        <v>15.879763154491606</v>
      </c>
      <c r="T48" s="68">
        <f t="shared" si="6"/>
        <v>4225.0809432261185</v>
      </c>
    </row>
    <row r="49" spans="1:20" x14ac:dyDescent="0.35">
      <c r="A49" s="63">
        <v>45628.833333333227</v>
      </c>
      <c r="B49" s="193">
        <v>218.42599999999999</v>
      </c>
      <c r="C49" s="194">
        <v>13556.247273919998</v>
      </c>
      <c r="D49" s="66">
        <v>0</v>
      </c>
      <c r="E49" s="66">
        <v>0</v>
      </c>
      <c r="F49" s="19">
        <f t="shared" si="1"/>
        <v>218.42599999999999</v>
      </c>
      <c r="G49" s="19">
        <f t="shared" si="1"/>
        <v>13556.247273919998</v>
      </c>
      <c r="H49" s="67">
        <v>0</v>
      </c>
      <c r="I49" s="34">
        <f t="shared" si="2"/>
        <v>218.42599999999999</v>
      </c>
      <c r="J49" s="68">
        <f t="shared" si="3"/>
        <v>62.063340783240086</v>
      </c>
      <c r="K49" s="110">
        <v>3.32</v>
      </c>
      <c r="L49" s="68">
        <f t="shared" si="4"/>
        <v>42.628</v>
      </c>
      <c r="M49" s="68">
        <f t="shared" si="9"/>
        <v>39.043897675632877</v>
      </c>
      <c r="N49" s="68">
        <f t="shared" si="9"/>
        <v>43.63100891791872</v>
      </c>
      <c r="O49" s="68">
        <f t="shared" si="9"/>
        <v>38.560731946998999</v>
      </c>
      <c r="P49" s="68">
        <f t="shared" si="9"/>
        <v>0</v>
      </c>
      <c r="Q49" s="68">
        <f t="shared" si="9"/>
        <v>0</v>
      </c>
      <c r="R49" s="68">
        <f t="shared" si="5"/>
        <v>43.63100891791872</v>
      </c>
      <c r="S49" s="68">
        <f t="shared" si="0"/>
        <v>18.432331865321366</v>
      </c>
      <c r="T49" s="68">
        <f t="shared" si="6"/>
        <v>4026.1005200146847</v>
      </c>
    </row>
    <row r="50" spans="1:20" x14ac:dyDescent="0.35">
      <c r="A50" s="63">
        <v>45628.874999999891</v>
      </c>
      <c r="B50" s="193">
        <v>235.67899999999997</v>
      </c>
      <c r="C50" s="194">
        <v>14910.45402067</v>
      </c>
      <c r="D50" s="66">
        <v>0</v>
      </c>
      <c r="E50" s="66">
        <v>0</v>
      </c>
      <c r="F50" s="19">
        <f t="shared" si="1"/>
        <v>235.67899999999997</v>
      </c>
      <c r="G50" s="19">
        <f t="shared" si="1"/>
        <v>14910.45402067</v>
      </c>
      <c r="H50" s="67">
        <v>0</v>
      </c>
      <c r="I50" s="34">
        <f t="shared" si="2"/>
        <v>235.67899999999997</v>
      </c>
      <c r="J50" s="68">
        <f t="shared" si="3"/>
        <v>63.265942322693164</v>
      </c>
      <c r="K50" s="110">
        <v>3.32</v>
      </c>
      <c r="L50" s="68">
        <f t="shared" si="4"/>
        <v>42.628</v>
      </c>
      <c r="M50" s="68">
        <f t="shared" si="9"/>
        <v>39.043897675632877</v>
      </c>
      <c r="N50" s="68">
        <f t="shared" si="9"/>
        <v>43.63100891791872</v>
      </c>
      <c r="O50" s="68">
        <f t="shared" si="9"/>
        <v>38.560731946998999</v>
      </c>
      <c r="P50" s="68">
        <f t="shared" si="9"/>
        <v>0</v>
      </c>
      <c r="Q50" s="68">
        <f t="shared" si="9"/>
        <v>0</v>
      </c>
      <c r="R50" s="68">
        <f t="shared" si="5"/>
        <v>43.63100891791872</v>
      </c>
      <c r="S50" s="68">
        <f t="shared" si="0"/>
        <v>19.634933404774443</v>
      </c>
      <c r="T50" s="68">
        <f t="shared" si="6"/>
        <v>4627.5414699038356</v>
      </c>
    </row>
    <row r="51" spans="1:20" x14ac:dyDescent="0.35">
      <c r="A51" s="63">
        <v>45628.916666666555</v>
      </c>
      <c r="B51" s="193">
        <v>244.54599999999999</v>
      </c>
      <c r="C51" s="194">
        <v>13612.762244000001</v>
      </c>
      <c r="D51" s="66">
        <v>0</v>
      </c>
      <c r="E51" s="66">
        <v>0</v>
      </c>
      <c r="F51" s="19">
        <f t="shared" si="1"/>
        <v>244.54599999999999</v>
      </c>
      <c r="G51" s="19">
        <f t="shared" si="1"/>
        <v>13612.762244000001</v>
      </c>
      <c r="H51" s="67">
        <v>0</v>
      </c>
      <c r="I51" s="34">
        <f t="shared" si="2"/>
        <v>244.54599999999999</v>
      </c>
      <c r="J51" s="68">
        <f t="shared" si="3"/>
        <v>55.665446353651262</v>
      </c>
      <c r="K51" s="110">
        <v>3.32</v>
      </c>
      <c r="L51" s="68">
        <f t="shared" si="4"/>
        <v>42.628</v>
      </c>
      <c r="M51" s="68">
        <f t="shared" si="9"/>
        <v>39.043897675632877</v>
      </c>
      <c r="N51" s="68">
        <f t="shared" si="9"/>
        <v>43.63100891791872</v>
      </c>
      <c r="O51" s="68">
        <f t="shared" si="9"/>
        <v>38.560731946998999</v>
      </c>
      <c r="P51" s="68">
        <f t="shared" si="9"/>
        <v>0</v>
      </c>
      <c r="Q51" s="68">
        <f t="shared" si="9"/>
        <v>0</v>
      </c>
      <c r="R51" s="68">
        <f t="shared" si="5"/>
        <v>43.63100891791872</v>
      </c>
      <c r="S51" s="68">
        <f t="shared" si="0"/>
        <v>12.034437435732542</v>
      </c>
      <c r="T51" s="68">
        <f t="shared" si="6"/>
        <v>2942.9735371586503</v>
      </c>
    </row>
    <row r="52" spans="1:20" x14ac:dyDescent="0.35">
      <c r="A52" s="63">
        <v>45628.958333333219</v>
      </c>
      <c r="B52" s="193">
        <v>287.517</v>
      </c>
      <c r="C52" s="194">
        <v>14011.20117357</v>
      </c>
      <c r="D52" s="66">
        <v>0</v>
      </c>
      <c r="E52" s="66">
        <v>0</v>
      </c>
      <c r="F52" s="19">
        <f t="shared" si="1"/>
        <v>287.517</v>
      </c>
      <c r="G52" s="19">
        <f t="shared" si="1"/>
        <v>14011.20117357</v>
      </c>
      <c r="H52" s="67">
        <v>0</v>
      </c>
      <c r="I52" s="34">
        <f t="shared" si="2"/>
        <v>287.517</v>
      </c>
      <c r="J52" s="68">
        <f t="shared" si="3"/>
        <v>48.73173124917831</v>
      </c>
      <c r="K52" s="110">
        <v>3.32</v>
      </c>
      <c r="L52" s="68">
        <f t="shared" si="4"/>
        <v>42.628</v>
      </c>
      <c r="M52" s="68">
        <f t="shared" si="9"/>
        <v>39.043897675632877</v>
      </c>
      <c r="N52" s="68">
        <f t="shared" si="9"/>
        <v>43.63100891791872</v>
      </c>
      <c r="O52" s="68">
        <f t="shared" si="9"/>
        <v>38.560731946998999</v>
      </c>
      <c r="P52" s="68">
        <f t="shared" si="9"/>
        <v>0</v>
      </c>
      <c r="Q52" s="68">
        <f t="shared" si="9"/>
        <v>0</v>
      </c>
      <c r="R52" s="68">
        <f t="shared" si="5"/>
        <v>43.63100891791872</v>
      </c>
      <c r="S52" s="68">
        <f t="shared" si="0"/>
        <v>5.1007223312595897</v>
      </c>
      <c r="T52" s="68">
        <f t="shared" si="6"/>
        <v>1466.5443825167633</v>
      </c>
    </row>
    <row r="53" spans="1:20" x14ac:dyDescent="0.35">
      <c r="A53" s="63">
        <v>45628.999999999884</v>
      </c>
      <c r="B53" s="193">
        <v>255.24100000000001</v>
      </c>
      <c r="C53" s="194">
        <v>12927.69227091</v>
      </c>
      <c r="D53" s="66">
        <v>0</v>
      </c>
      <c r="E53" s="66">
        <v>0</v>
      </c>
      <c r="F53" s="19">
        <f t="shared" si="1"/>
        <v>255.24100000000001</v>
      </c>
      <c r="G53" s="19">
        <f t="shared" si="1"/>
        <v>12927.69227091</v>
      </c>
      <c r="H53" s="67">
        <v>0</v>
      </c>
      <c r="I53" s="34">
        <f t="shared" si="2"/>
        <v>255.24100000000001</v>
      </c>
      <c r="J53" s="68">
        <f t="shared" si="3"/>
        <v>50.648964198189162</v>
      </c>
      <c r="K53" s="110">
        <v>3.32</v>
      </c>
      <c r="L53" s="68">
        <f t="shared" si="4"/>
        <v>42.628</v>
      </c>
      <c r="M53" s="68">
        <f t="shared" si="9"/>
        <v>39.043897675632877</v>
      </c>
      <c r="N53" s="68">
        <f t="shared" si="9"/>
        <v>43.63100891791872</v>
      </c>
      <c r="O53" s="68">
        <f t="shared" si="9"/>
        <v>38.560731946998999</v>
      </c>
      <c r="P53" s="68">
        <f t="shared" si="9"/>
        <v>0</v>
      </c>
      <c r="Q53" s="68">
        <f t="shared" si="9"/>
        <v>0</v>
      </c>
      <c r="R53" s="68">
        <f t="shared" si="5"/>
        <v>43.63100891791872</v>
      </c>
      <c r="S53" s="68">
        <f t="shared" si="0"/>
        <v>7.0179552802704421</v>
      </c>
      <c r="T53" s="68">
        <f t="shared" si="6"/>
        <v>1791.269923691508</v>
      </c>
    </row>
    <row r="54" spans="1:20" x14ac:dyDescent="0.35">
      <c r="A54" s="63">
        <v>45629.041666666548</v>
      </c>
      <c r="B54" s="191">
        <v>323.399</v>
      </c>
      <c r="C54" s="192">
        <v>13409.42850959</v>
      </c>
      <c r="D54" s="66">
        <v>0</v>
      </c>
      <c r="E54" s="66">
        <v>0</v>
      </c>
      <c r="F54" s="19">
        <f t="shared" si="1"/>
        <v>323.399</v>
      </c>
      <c r="G54" s="19">
        <f t="shared" si="1"/>
        <v>13409.42850959</v>
      </c>
      <c r="H54" s="67">
        <v>0</v>
      </c>
      <c r="I54" s="34">
        <f t="shared" si="2"/>
        <v>323.399</v>
      </c>
      <c r="J54" s="68">
        <f t="shared" si="3"/>
        <v>41.464038261064502</v>
      </c>
      <c r="K54" s="110">
        <v>3.23</v>
      </c>
      <c r="L54" s="68">
        <f t="shared" si="4"/>
        <v>41.692</v>
      </c>
      <c r="M54" s="68">
        <f t="shared" si="9"/>
        <v>39.043897675632877</v>
      </c>
      <c r="N54" s="68">
        <f t="shared" si="9"/>
        <v>43.63100891791872</v>
      </c>
      <c r="O54" s="68">
        <f t="shared" si="9"/>
        <v>38.560731946998999</v>
      </c>
      <c r="P54" s="68">
        <f t="shared" si="9"/>
        <v>0</v>
      </c>
      <c r="Q54" s="68">
        <f t="shared" si="9"/>
        <v>0</v>
      </c>
      <c r="R54" s="68">
        <f t="shared" si="5"/>
        <v>43.63100891791872</v>
      </c>
      <c r="S54" s="68">
        <f t="shared" si="0"/>
        <v>0</v>
      </c>
      <c r="T54" s="68">
        <f t="shared" si="6"/>
        <v>0</v>
      </c>
    </row>
    <row r="55" spans="1:20" x14ac:dyDescent="0.35">
      <c r="A55" s="63">
        <v>45629.083333333212</v>
      </c>
      <c r="B55" s="193">
        <v>395.04900000000004</v>
      </c>
      <c r="C55" s="194">
        <v>15801.37240353</v>
      </c>
      <c r="D55" s="66">
        <v>0</v>
      </c>
      <c r="E55" s="66">
        <v>0</v>
      </c>
      <c r="F55" s="19">
        <f t="shared" si="1"/>
        <v>395.04900000000004</v>
      </c>
      <c r="G55" s="19">
        <f t="shared" si="1"/>
        <v>15801.37240353</v>
      </c>
      <c r="H55" s="67">
        <v>0</v>
      </c>
      <c r="I55" s="34">
        <f t="shared" si="2"/>
        <v>395.04900000000004</v>
      </c>
      <c r="J55" s="68">
        <f t="shared" si="3"/>
        <v>39.998512598513095</v>
      </c>
      <c r="K55" s="110">
        <v>3.23</v>
      </c>
      <c r="L55" s="68">
        <f t="shared" si="4"/>
        <v>41.692</v>
      </c>
      <c r="M55" s="68">
        <f t="shared" si="9"/>
        <v>39.043897675632877</v>
      </c>
      <c r="N55" s="68">
        <f t="shared" si="9"/>
        <v>43.63100891791872</v>
      </c>
      <c r="O55" s="68">
        <f t="shared" si="9"/>
        <v>38.560731946998999</v>
      </c>
      <c r="P55" s="68">
        <f t="shared" si="9"/>
        <v>0</v>
      </c>
      <c r="Q55" s="68">
        <f t="shared" si="9"/>
        <v>0</v>
      </c>
      <c r="R55" s="68">
        <f t="shared" si="5"/>
        <v>43.63100891791872</v>
      </c>
      <c r="S55" s="68">
        <f t="shared" si="0"/>
        <v>0</v>
      </c>
      <c r="T55" s="68">
        <f t="shared" si="6"/>
        <v>0</v>
      </c>
    </row>
    <row r="56" spans="1:20" x14ac:dyDescent="0.35">
      <c r="A56" s="63">
        <v>45629.124999999876</v>
      </c>
      <c r="B56" s="193">
        <v>393.74700000000001</v>
      </c>
      <c r="C56" s="194">
        <v>15613.06956571</v>
      </c>
      <c r="D56" s="66">
        <v>0</v>
      </c>
      <c r="E56" s="66">
        <v>0</v>
      </c>
      <c r="F56" s="19">
        <f t="shared" si="1"/>
        <v>393.74700000000001</v>
      </c>
      <c r="G56" s="19">
        <f t="shared" si="1"/>
        <v>15613.06956571</v>
      </c>
      <c r="H56" s="67">
        <v>0</v>
      </c>
      <c r="I56" s="34">
        <f t="shared" si="2"/>
        <v>393.74700000000001</v>
      </c>
      <c r="J56" s="68">
        <f t="shared" si="3"/>
        <v>39.652542281490398</v>
      </c>
      <c r="K56" s="110">
        <v>3.23</v>
      </c>
      <c r="L56" s="68">
        <f t="shared" si="4"/>
        <v>41.692</v>
      </c>
      <c r="M56" s="68">
        <f t="shared" ref="M56:Q71" si="10">M55</f>
        <v>39.043897675632877</v>
      </c>
      <c r="N56" s="68">
        <f t="shared" si="10"/>
        <v>43.63100891791872</v>
      </c>
      <c r="O56" s="68">
        <f t="shared" si="10"/>
        <v>38.560731946998999</v>
      </c>
      <c r="P56" s="68">
        <f t="shared" si="10"/>
        <v>0</v>
      </c>
      <c r="Q56" s="68">
        <f t="shared" si="10"/>
        <v>0</v>
      </c>
      <c r="R56" s="68">
        <f t="shared" si="5"/>
        <v>43.63100891791872</v>
      </c>
      <c r="S56" s="68">
        <f t="shared" si="0"/>
        <v>0</v>
      </c>
      <c r="T56" s="68">
        <f t="shared" si="6"/>
        <v>0</v>
      </c>
    </row>
    <row r="57" spans="1:20" x14ac:dyDescent="0.35">
      <c r="A57" s="63">
        <v>45629.166666666541</v>
      </c>
      <c r="B57" s="193">
        <v>423.4</v>
      </c>
      <c r="C57" s="194">
        <v>17600.738000000001</v>
      </c>
      <c r="D57" s="66">
        <v>10.504</v>
      </c>
      <c r="E57" s="66">
        <v>436.65100000000001</v>
      </c>
      <c r="F57" s="19">
        <f t="shared" si="1"/>
        <v>412.89599999999996</v>
      </c>
      <c r="G57" s="19">
        <f t="shared" si="1"/>
        <v>17164.087</v>
      </c>
      <c r="H57" s="67">
        <v>0</v>
      </c>
      <c r="I57" s="34">
        <f t="shared" si="2"/>
        <v>412.89599999999996</v>
      </c>
      <c r="J57" s="68">
        <f t="shared" si="3"/>
        <v>41.570000678136871</v>
      </c>
      <c r="K57" s="110">
        <v>3.23</v>
      </c>
      <c r="L57" s="68">
        <f t="shared" si="4"/>
        <v>41.692</v>
      </c>
      <c r="M57" s="68">
        <f t="shared" si="10"/>
        <v>39.043897675632877</v>
      </c>
      <c r="N57" s="68">
        <f t="shared" si="10"/>
        <v>43.63100891791872</v>
      </c>
      <c r="O57" s="68">
        <f t="shared" si="10"/>
        <v>38.560731946998999</v>
      </c>
      <c r="P57" s="68">
        <f t="shared" si="10"/>
        <v>0</v>
      </c>
      <c r="Q57" s="68">
        <f t="shared" si="10"/>
        <v>0</v>
      </c>
      <c r="R57" s="68">
        <f t="shared" si="5"/>
        <v>43.63100891791872</v>
      </c>
      <c r="S57" s="68">
        <f t="shared" si="0"/>
        <v>0</v>
      </c>
      <c r="T57" s="68">
        <f t="shared" si="6"/>
        <v>0</v>
      </c>
    </row>
    <row r="58" spans="1:20" x14ac:dyDescent="0.35">
      <c r="A58" s="63">
        <v>45629.208333333205</v>
      </c>
      <c r="B58" s="193">
        <v>446.44600000000003</v>
      </c>
      <c r="C58" s="194">
        <v>19041.68036056</v>
      </c>
      <c r="D58" s="66">
        <v>0</v>
      </c>
      <c r="E58" s="66">
        <v>0</v>
      </c>
      <c r="F58" s="19">
        <f t="shared" si="1"/>
        <v>446.44600000000003</v>
      </c>
      <c r="G58" s="19">
        <f t="shared" si="1"/>
        <v>19041.68036056</v>
      </c>
      <c r="H58" s="67">
        <v>0</v>
      </c>
      <c r="I58" s="34">
        <f t="shared" si="2"/>
        <v>446.44600000000003</v>
      </c>
      <c r="J58" s="68">
        <f t="shared" si="3"/>
        <v>42.651698885329914</v>
      </c>
      <c r="K58" s="110">
        <v>3.23</v>
      </c>
      <c r="L58" s="68">
        <f t="shared" si="4"/>
        <v>41.692</v>
      </c>
      <c r="M58" s="68">
        <f t="shared" si="10"/>
        <v>39.043897675632877</v>
      </c>
      <c r="N58" s="68">
        <f t="shared" si="10"/>
        <v>43.63100891791872</v>
      </c>
      <c r="O58" s="68">
        <f t="shared" si="10"/>
        <v>38.560731946998999</v>
      </c>
      <c r="P58" s="68">
        <f t="shared" si="10"/>
        <v>0</v>
      </c>
      <c r="Q58" s="68">
        <f t="shared" si="10"/>
        <v>0</v>
      </c>
      <c r="R58" s="68">
        <f t="shared" si="5"/>
        <v>43.63100891791872</v>
      </c>
      <c r="S58" s="68">
        <f t="shared" si="0"/>
        <v>0</v>
      </c>
      <c r="T58" s="68">
        <f t="shared" si="6"/>
        <v>0</v>
      </c>
    </row>
    <row r="59" spans="1:20" x14ac:dyDescent="0.35">
      <c r="A59" s="63">
        <v>45629.249999999869</v>
      </c>
      <c r="B59" s="193">
        <v>525.78200000000004</v>
      </c>
      <c r="C59" s="194">
        <v>24381.747819839999</v>
      </c>
      <c r="D59" s="66">
        <v>0</v>
      </c>
      <c r="E59" s="66">
        <v>0</v>
      </c>
      <c r="F59" s="19">
        <f t="shared" si="1"/>
        <v>525.78200000000004</v>
      </c>
      <c r="G59" s="19">
        <f t="shared" si="1"/>
        <v>24381.747819839999</v>
      </c>
      <c r="H59" s="67">
        <v>0</v>
      </c>
      <c r="I59" s="34">
        <f t="shared" si="2"/>
        <v>525.78200000000004</v>
      </c>
      <c r="J59" s="68">
        <f t="shared" si="3"/>
        <v>46.372351696786872</v>
      </c>
      <c r="K59" s="110">
        <v>3.23</v>
      </c>
      <c r="L59" s="68">
        <f t="shared" si="4"/>
        <v>41.692</v>
      </c>
      <c r="M59" s="68">
        <f t="shared" si="10"/>
        <v>39.043897675632877</v>
      </c>
      <c r="N59" s="68">
        <f t="shared" si="10"/>
        <v>43.63100891791872</v>
      </c>
      <c r="O59" s="68">
        <f t="shared" si="10"/>
        <v>38.560731946998999</v>
      </c>
      <c r="P59" s="68">
        <f t="shared" si="10"/>
        <v>0</v>
      </c>
      <c r="Q59" s="68">
        <f t="shared" si="10"/>
        <v>0</v>
      </c>
      <c r="R59" s="68">
        <f t="shared" si="5"/>
        <v>43.63100891791872</v>
      </c>
      <c r="S59" s="68">
        <f t="shared" si="0"/>
        <v>2.7413427788681517</v>
      </c>
      <c r="T59" s="68">
        <f t="shared" si="6"/>
        <v>1441.3486889588546</v>
      </c>
    </row>
    <row r="60" spans="1:20" x14ac:dyDescent="0.35">
      <c r="A60" s="63">
        <v>45629.291666666533</v>
      </c>
      <c r="B60" s="193">
        <v>588.34</v>
      </c>
      <c r="C60" s="194">
        <v>51098.973890000001</v>
      </c>
      <c r="D60" s="66">
        <v>0</v>
      </c>
      <c r="E60" s="66">
        <v>0</v>
      </c>
      <c r="F60" s="19">
        <f t="shared" si="1"/>
        <v>588.34</v>
      </c>
      <c r="G60" s="19">
        <f t="shared" si="1"/>
        <v>51098.973890000001</v>
      </c>
      <c r="H60" s="67">
        <v>0</v>
      </c>
      <c r="I60" s="34">
        <f t="shared" si="2"/>
        <v>588.34</v>
      </c>
      <c r="J60" s="68">
        <f t="shared" si="3"/>
        <v>86.852795815344862</v>
      </c>
      <c r="K60" s="110">
        <v>3.23</v>
      </c>
      <c r="L60" s="68">
        <f t="shared" si="4"/>
        <v>41.692</v>
      </c>
      <c r="M60" s="68">
        <f t="shared" si="10"/>
        <v>39.043897675632877</v>
      </c>
      <c r="N60" s="68">
        <f t="shared" si="10"/>
        <v>43.63100891791872</v>
      </c>
      <c r="O60" s="68">
        <f t="shared" si="10"/>
        <v>38.560731946998999</v>
      </c>
      <c r="P60" s="68">
        <f t="shared" si="10"/>
        <v>0</v>
      </c>
      <c r="Q60" s="68">
        <f t="shared" si="10"/>
        <v>0</v>
      </c>
      <c r="R60" s="68">
        <f t="shared" si="5"/>
        <v>43.63100891791872</v>
      </c>
      <c r="S60" s="68">
        <f t="shared" si="0"/>
        <v>43.221786897426142</v>
      </c>
      <c r="T60" s="68">
        <f t="shared" si="6"/>
        <v>25429.106103231697</v>
      </c>
    </row>
    <row r="61" spans="1:20" x14ac:dyDescent="0.35">
      <c r="A61" s="63">
        <v>45629.333333333198</v>
      </c>
      <c r="B61" s="193">
        <v>570.29</v>
      </c>
      <c r="C61" s="194">
        <v>68689.137927999996</v>
      </c>
      <c r="D61" s="66">
        <v>0</v>
      </c>
      <c r="E61" s="66">
        <v>0</v>
      </c>
      <c r="F61" s="19">
        <f t="shared" si="1"/>
        <v>570.29</v>
      </c>
      <c r="G61" s="19">
        <f t="shared" si="1"/>
        <v>68689.137927999996</v>
      </c>
      <c r="H61" s="67">
        <v>0</v>
      </c>
      <c r="I61" s="34">
        <f t="shared" si="2"/>
        <v>570.29</v>
      </c>
      <c r="J61" s="68">
        <f t="shared" si="3"/>
        <v>120.44597998912835</v>
      </c>
      <c r="K61" s="110">
        <v>3.23</v>
      </c>
      <c r="L61" s="68">
        <f t="shared" si="4"/>
        <v>41.692</v>
      </c>
      <c r="M61" s="68">
        <f t="shared" si="10"/>
        <v>39.043897675632877</v>
      </c>
      <c r="N61" s="68">
        <f t="shared" si="10"/>
        <v>43.63100891791872</v>
      </c>
      <c r="O61" s="68">
        <f t="shared" si="10"/>
        <v>38.560731946998999</v>
      </c>
      <c r="P61" s="68">
        <f t="shared" si="10"/>
        <v>0</v>
      </c>
      <c r="Q61" s="68">
        <f t="shared" si="10"/>
        <v>0</v>
      </c>
      <c r="R61" s="68">
        <f t="shared" si="5"/>
        <v>43.63100891791872</v>
      </c>
      <c r="S61" s="68">
        <f t="shared" si="0"/>
        <v>76.814971071209627</v>
      </c>
      <c r="T61" s="68">
        <f t="shared" si="6"/>
        <v>43806.809852200138</v>
      </c>
    </row>
    <row r="62" spans="1:20" x14ac:dyDescent="0.35">
      <c r="A62" s="63">
        <v>45629.374999999862</v>
      </c>
      <c r="B62" s="193">
        <v>522.55799999999999</v>
      </c>
      <c r="C62" s="194">
        <v>23787.979464079999</v>
      </c>
      <c r="D62" s="66">
        <v>0</v>
      </c>
      <c r="E62" s="66">
        <v>0</v>
      </c>
      <c r="F62" s="19">
        <f t="shared" si="1"/>
        <v>522.55799999999999</v>
      </c>
      <c r="G62" s="19">
        <f t="shared" si="1"/>
        <v>23787.979464079999</v>
      </c>
      <c r="H62" s="67">
        <v>0</v>
      </c>
      <c r="I62" s="34">
        <f t="shared" si="2"/>
        <v>522.55799999999999</v>
      </c>
      <c r="J62" s="68">
        <f t="shared" si="3"/>
        <v>45.522180244259964</v>
      </c>
      <c r="K62" s="110">
        <v>3.23</v>
      </c>
      <c r="L62" s="68">
        <f t="shared" si="4"/>
        <v>41.692</v>
      </c>
      <c r="M62" s="68">
        <f t="shared" si="10"/>
        <v>39.043897675632877</v>
      </c>
      <c r="N62" s="68">
        <f t="shared" si="10"/>
        <v>43.63100891791872</v>
      </c>
      <c r="O62" s="68">
        <f t="shared" si="10"/>
        <v>38.560731946998999</v>
      </c>
      <c r="P62" s="68">
        <f t="shared" si="10"/>
        <v>0</v>
      </c>
      <c r="Q62" s="68">
        <f t="shared" si="10"/>
        <v>0</v>
      </c>
      <c r="R62" s="68">
        <f t="shared" si="5"/>
        <v>43.63100891791872</v>
      </c>
      <c r="S62" s="68">
        <f t="shared" si="0"/>
        <v>1.8911713263412437</v>
      </c>
      <c r="T62" s="68">
        <f t="shared" si="6"/>
        <v>988.24670595022758</v>
      </c>
    </row>
    <row r="63" spans="1:20" x14ac:dyDescent="0.35">
      <c r="A63" s="63">
        <v>45629.416666666526</v>
      </c>
      <c r="B63" s="193">
        <v>535.20100000000002</v>
      </c>
      <c r="C63" s="194">
        <v>21998.25469473</v>
      </c>
      <c r="D63" s="66">
        <v>0</v>
      </c>
      <c r="E63" s="66">
        <v>0</v>
      </c>
      <c r="F63" s="19">
        <f t="shared" si="1"/>
        <v>535.20100000000002</v>
      </c>
      <c r="G63" s="19">
        <f t="shared" si="1"/>
        <v>21998.25469473</v>
      </c>
      <c r="H63" s="67">
        <v>0</v>
      </c>
      <c r="I63" s="34">
        <f t="shared" si="2"/>
        <v>535.20100000000002</v>
      </c>
      <c r="J63" s="68">
        <f t="shared" si="3"/>
        <v>41.102790717375342</v>
      </c>
      <c r="K63" s="110">
        <v>3.23</v>
      </c>
      <c r="L63" s="68">
        <f t="shared" si="4"/>
        <v>41.692</v>
      </c>
      <c r="M63" s="68">
        <f t="shared" si="10"/>
        <v>39.043897675632877</v>
      </c>
      <c r="N63" s="68">
        <f t="shared" si="10"/>
        <v>43.63100891791872</v>
      </c>
      <c r="O63" s="68">
        <f t="shared" si="10"/>
        <v>38.560731946998999</v>
      </c>
      <c r="P63" s="68">
        <f t="shared" si="10"/>
        <v>0</v>
      </c>
      <c r="Q63" s="68">
        <f t="shared" si="10"/>
        <v>0</v>
      </c>
      <c r="R63" s="68">
        <f t="shared" si="5"/>
        <v>43.63100891791872</v>
      </c>
      <c r="S63" s="68">
        <f t="shared" si="0"/>
        <v>0</v>
      </c>
      <c r="T63" s="68">
        <f t="shared" si="6"/>
        <v>0</v>
      </c>
    </row>
    <row r="64" spans="1:20" x14ac:dyDescent="0.35">
      <c r="A64" s="63">
        <v>45629.45833333319</v>
      </c>
      <c r="B64" s="193">
        <v>505.17200000000003</v>
      </c>
      <c r="C64" s="194">
        <v>21786.269977440003</v>
      </c>
      <c r="D64" s="66">
        <v>0</v>
      </c>
      <c r="E64" s="66">
        <v>0</v>
      </c>
      <c r="F64" s="19">
        <f t="shared" si="1"/>
        <v>505.17200000000003</v>
      </c>
      <c r="G64" s="19">
        <f t="shared" si="1"/>
        <v>21786.269977440003</v>
      </c>
      <c r="H64" s="67">
        <v>0</v>
      </c>
      <c r="I64" s="34">
        <f t="shared" si="2"/>
        <v>505.17200000000003</v>
      </c>
      <c r="J64" s="68">
        <f t="shared" si="3"/>
        <v>43.126440058910632</v>
      </c>
      <c r="K64" s="110">
        <v>3.23</v>
      </c>
      <c r="L64" s="68">
        <f t="shared" si="4"/>
        <v>41.692</v>
      </c>
      <c r="M64" s="68">
        <f t="shared" si="10"/>
        <v>39.043897675632877</v>
      </c>
      <c r="N64" s="68">
        <f t="shared" si="10"/>
        <v>43.63100891791872</v>
      </c>
      <c r="O64" s="68">
        <f t="shared" si="10"/>
        <v>38.560731946998999</v>
      </c>
      <c r="P64" s="68">
        <f t="shared" si="10"/>
        <v>0</v>
      </c>
      <c r="Q64" s="68">
        <f t="shared" si="10"/>
        <v>0</v>
      </c>
      <c r="R64" s="68">
        <f t="shared" si="5"/>
        <v>43.63100891791872</v>
      </c>
      <c r="S64" s="68">
        <f t="shared" si="0"/>
        <v>0</v>
      </c>
      <c r="T64" s="68">
        <f t="shared" si="6"/>
        <v>0</v>
      </c>
    </row>
    <row r="65" spans="1:20" x14ac:dyDescent="0.35">
      <c r="A65" s="63">
        <v>45629.499999999854</v>
      </c>
      <c r="B65" s="193">
        <v>498.04599999999999</v>
      </c>
      <c r="C65" s="194">
        <v>18414.311085519999</v>
      </c>
      <c r="D65" s="66">
        <v>0</v>
      </c>
      <c r="E65" s="66">
        <v>0</v>
      </c>
      <c r="F65" s="19">
        <f t="shared" si="1"/>
        <v>498.04599999999999</v>
      </c>
      <c r="G65" s="19">
        <f t="shared" si="1"/>
        <v>18414.311085519999</v>
      </c>
      <c r="H65" s="67">
        <v>0</v>
      </c>
      <c r="I65" s="34">
        <f t="shared" si="2"/>
        <v>498.04599999999999</v>
      </c>
      <c r="J65" s="68">
        <f t="shared" si="3"/>
        <v>36.973113097023166</v>
      </c>
      <c r="K65" s="110">
        <v>3.23</v>
      </c>
      <c r="L65" s="68">
        <f t="shared" si="4"/>
        <v>41.692</v>
      </c>
      <c r="M65" s="68">
        <f t="shared" si="10"/>
        <v>39.043897675632877</v>
      </c>
      <c r="N65" s="68">
        <f t="shared" si="10"/>
        <v>43.63100891791872</v>
      </c>
      <c r="O65" s="68">
        <f t="shared" si="10"/>
        <v>38.560731946998999</v>
      </c>
      <c r="P65" s="68">
        <f t="shared" si="10"/>
        <v>0</v>
      </c>
      <c r="Q65" s="68">
        <f t="shared" si="10"/>
        <v>0</v>
      </c>
      <c r="R65" s="68">
        <f t="shared" si="5"/>
        <v>43.63100891791872</v>
      </c>
      <c r="S65" s="68">
        <f t="shared" si="0"/>
        <v>0</v>
      </c>
      <c r="T65" s="68">
        <f t="shared" si="6"/>
        <v>0</v>
      </c>
    </row>
    <row r="66" spans="1:20" x14ac:dyDescent="0.35">
      <c r="A66" s="63">
        <v>45629.541666666519</v>
      </c>
      <c r="B66" s="193">
        <v>518.69499999999994</v>
      </c>
      <c r="C66" s="194">
        <v>17077.875720199998</v>
      </c>
      <c r="D66" s="66">
        <v>0</v>
      </c>
      <c r="E66" s="66">
        <v>0</v>
      </c>
      <c r="F66" s="19">
        <f t="shared" si="1"/>
        <v>518.69499999999994</v>
      </c>
      <c r="G66" s="19">
        <f t="shared" si="1"/>
        <v>17077.875720199998</v>
      </c>
      <c r="H66" s="67">
        <v>0</v>
      </c>
      <c r="I66" s="34">
        <f t="shared" si="2"/>
        <v>518.69499999999994</v>
      </c>
      <c r="J66" s="68">
        <f t="shared" si="3"/>
        <v>32.924697018864649</v>
      </c>
      <c r="K66" s="110">
        <v>3.23</v>
      </c>
      <c r="L66" s="68">
        <f t="shared" si="4"/>
        <v>41.692</v>
      </c>
      <c r="M66" s="68">
        <f t="shared" si="10"/>
        <v>39.043897675632877</v>
      </c>
      <c r="N66" s="68">
        <f t="shared" si="10"/>
        <v>43.63100891791872</v>
      </c>
      <c r="O66" s="68">
        <f t="shared" si="10"/>
        <v>38.560731946998999</v>
      </c>
      <c r="P66" s="68">
        <f t="shared" si="10"/>
        <v>0</v>
      </c>
      <c r="Q66" s="68">
        <f t="shared" si="10"/>
        <v>0</v>
      </c>
      <c r="R66" s="68">
        <f t="shared" si="5"/>
        <v>43.63100891791872</v>
      </c>
      <c r="S66" s="68">
        <f t="shared" si="0"/>
        <v>0</v>
      </c>
      <c r="T66" s="68">
        <f t="shared" si="6"/>
        <v>0</v>
      </c>
    </row>
    <row r="67" spans="1:20" x14ac:dyDescent="0.35">
      <c r="A67" s="63">
        <v>45629.583333333183</v>
      </c>
      <c r="B67" s="193">
        <v>563.56600000000003</v>
      </c>
      <c r="C67" s="194">
        <v>18061.61814762</v>
      </c>
      <c r="D67" s="66">
        <v>0</v>
      </c>
      <c r="E67" s="66">
        <v>0</v>
      </c>
      <c r="F67" s="19">
        <f t="shared" si="1"/>
        <v>563.56600000000003</v>
      </c>
      <c r="G67" s="19">
        <f t="shared" si="1"/>
        <v>18061.61814762</v>
      </c>
      <c r="H67" s="67">
        <v>0</v>
      </c>
      <c r="I67" s="34">
        <f t="shared" si="2"/>
        <v>563.56600000000003</v>
      </c>
      <c r="J67" s="68">
        <f t="shared" si="3"/>
        <v>32.048807322691573</v>
      </c>
      <c r="K67" s="110">
        <v>3.23</v>
      </c>
      <c r="L67" s="68">
        <f t="shared" si="4"/>
        <v>41.692</v>
      </c>
      <c r="M67" s="68">
        <f t="shared" si="10"/>
        <v>39.043897675632877</v>
      </c>
      <c r="N67" s="68">
        <f t="shared" si="10"/>
        <v>43.63100891791872</v>
      </c>
      <c r="O67" s="68">
        <f t="shared" si="10"/>
        <v>38.560731946998999</v>
      </c>
      <c r="P67" s="68">
        <f t="shared" si="10"/>
        <v>0</v>
      </c>
      <c r="Q67" s="68">
        <f t="shared" si="10"/>
        <v>0</v>
      </c>
      <c r="R67" s="68">
        <f t="shared" si="5"/>
        <v>43.63100891791872</v>
      </c>
      <c r="S67" s="68">
        <f t="shared" si="0"/>
        <v>0</v>
      </c>
      <c r="T67" s="68">
        <f t="shared" si="6"/>
        <v>0</v>
      </c>
    </row>
    <row r="68" spans="1:20" x14ac:dyDescent="0.35">
      <c r="A68" s="63">
        <v>45629.624999999847</v>
      </c>
      <c r="B68" s="193">
        <v>562.78</v>
      </c>
      <c r="C68" s="194">
        <v>17715.075234800002</v>
      </c>
      <c r="D68" s="66">
        <v>0</v>
      </c>
      <c r="E68" s="66">
        <v>0</v>
      </c>
      <c r="F68" s="19">
        <f t="shared" si="1"/>
        <v>562.78</v>
      </c>
      <c r="G68" s="19">
        <f t="shared" si="1"/>
        <v>17715.075234800002</v>
      </c>
      <c r="H68" s="67">
        <v>0</v>
      </c>
      <c r="I68" s="34">
        <f t="shared" si="2"/>
        <v>562.78</v>
      </c>
      <c r="J68" s="68">
        <f t="shared" si="3"/>
        <v>31.477798135683578</v>
      </c>
      <c r="K68" s="110">
        <v>3.23</v>
      </c>
      <c r="L68" s="68">
        <f t="shared" si="4"/>
        <v>41.692</v>
      </c>
      <c r="M68" s="68">
        <f t="shared" si="10"/>
        <v>39.043897675632877</v>
      </c>
      <c r="N68" s="68">
        <f t="shared" si="10"/>
        <v>43.63100891791872</v>
      </c>
      <c r="O68" s="68">
        <f t="shared" si="10"/>
        <v>38.560731946998999</v>
      </c>
      <c r="P68" s="68">
        <f t="shared" si="10"/>
        <v>0</v>
      </c>
      <c r="Q68" s="68">
        <f t="shared" si="10"/>
        <v>0</v>
      </c>
      <c r="R68" s="68">
        <f t="shared" si="5"/>
        <v>43.63100891791872</v>
      </c>
      <c r="S68" s="68">
        <f t="shared" si="0"/>
        <v>0</v>
      </c>
      <c r="T68" s="68">
        <f t="shared" si="6"/>
        <v>0</v>
      </c>
    </row>
    <row r="69" spans="1:20" x14ac:dyDescent="0.35">
      <c r="A69" s="63">
        <v>45629.666666666511</v>
      </c>
      <c r="B69" s="193">
        <v>546.28600000000006</v>
      </c>
      <c r="C69" s="194">
        <v>18767.48473556</v>
      </c>
      <c r="D69" s="66">
        <v>0</v>
      </c>
      <c r="E69" s="66">
        <v>0</v>
      </c>
      <c r="F69" s="19">
        <f t="shared" si="1"/>
        <v>546.28600000000006</v>
      </c>
      <c r="G69" s="19">
        <f t="shared" si="1"/>
        <v>18767.48473556</v>
      </c>
      <c r="H69" s="67">
        <v>0</v>
      </c>
      <c r="I69" s="34">
        <f t="shared" si="2"/>
        <v>546.28600000000006</v>
      </c>
      <c r="J69" s="68">
        <f t="shared" si="3"/>
        <v>34.354687353437569</v>
      </c>
      <c r="K69" s="110">
        <v>3.23</v>
      </c>
      <c r="L69" s="68">
        <f t="shared" si="4"/>
        <v>41.692</v>
      </c>
      <c r="M69" s="68">
        <f t="shared" si="10"/>
        <v>39.043897675632877</v>
      </c>
      <c r="N69" s="68">
        <f t="shared" si="10"/>
        <v>43.63100891791872</v>
      </c>
      <c r="O69" s="68">
        <f t="shared" si="10"/>
        <v>38.560731946998999</v>
      </c>
      <c r="P69" s="68">
        <f t="shared" si="10"/>
        <v>0</v>
      </c>
      <c r="Q69" s="68">
        <f t="shared" si="10"/>
        <v>0</v>
      </c>
      <c r="R69" s="68">
        <f t="shared" si="5"/>
        <v>43.63100891791872</v>
      </c>
      <c r="S69" s="68">
        <f t="shared" si="0"/>
        <v>0</v>
      </c>
      <c r="T69" s="68">
        <f t="shared" si="6"/>
        <v>0</v>
      </c>
    </row>
    <row r="70" spans="1:20" x14ac:dyDescent="0.35">
      <c r="A70" s="63">
        <v>45629.708333333176</v>
      </c>
      <c r="B70" s="193">
        <v>517.19200000000001</v>
      </c>
      <c r="C70" s="194">
        <v>21279.036959479999</v>
      </c>
      <c r="D70" s="66">
        <v>0</v>
      </c>
      <c r="E70" s="66">
        <v>0</v>
      </c>
      <c r="F70" s="19">
        <f t="shared" si="1"/>
        <v>517.19200000000001</v>
      </c>
      <c r="G70" s="19">
        <f t="shared" si="1"/>
        <v>21279.036959479999</v>
      </c>
      <c r="H70" s="67">
        <v>0</v>
      </c>
      <c r="I70" s="34">
        <f t="shared" si="2"/>
        <v>517.19200000000001</v>
      </c>
      <c r="J70" s="68">
        <f t="shared" si="3"/>
        <v>41.143399278179089</v>
      </c>
      <c r="K70" s="110">
        <v>3.23</v>
      </c>
      <c r="L70" s="68">
        <f t="shared" si="4"/>
        <v>41.692</v>
      </c>
      <c r="M70" s="68">
        <f t="shared" si="10"/>
        <v>39.043897675632877</v>
      </c>
      <c r="N70" s="68">
        <f t="shared" si="10"/>
        <v>43.63100891791872</v>
      </c>
      <c r="O70" s="68">
        <f t="shared" si="10"/>
        <v>38.560731946998999</v>
      </c>
      <c r="P70" s="68">
        <f t="shared" si="10"/>
        <v>0</v>
      </c>
      <c r="Q70" s="68">
        <f t="shared" si="10"/>
        <v>0</v>
      </c>
      <c r="R70" s="68">
        <f t="shared" si="5"/>
        <v>43.63100891791872</v>
      </c>
      <c r="S70" s="68">
        <f t="shared" ref="S70:S133" si="11">IF(J70&gt;R70,J70-R70,0)</f>
        <v>0</v>
      </c>
      <c r="T70" s="68">
        <f t="shared" si="6"/>
        <v>0</v>
      </c>
    </row>
    <row r="71" spans="1:20" x14ac:dyDescent="0.35">
      <c r="A71" s="63">
        <v>45629.74999999984</v>
      </c>
      <c r="B71" s="193">
        <v>483.245</v>
      </c>
      <c r="C71" s="194">
        <v>34180.580562900002</v>
      </c>
      <c r="D71" s="66">
        <v>0</v>
      </c>
      <c r="E71" s="66">
        <v>0</v>
      </c>
      <c r="F71" s="19">
        <f t="shared" ref="F71:G134" si="12">B71-D71</f>
        <v>483.245</v>
      </c>
      <c r="G71" s="19">
        <f t="shared" si="12"/>
        <v>34180.580562900002</v>
      </c>
      <c r="H71" s="67">
        <v>0</v>
      </c>
      <c r="I71" s="34">
        <f t="shared" ref="I71:I134" si="13">F71-H71</f>
        <v>483.245</v>
      </c>
      <c r="J71" s="68">
        <f t="shared" ref="J71:J134" si="14">IF(F71&gt;0,G71/F71,0)</f>
        <v>70.73136931142588</v>
      </c>
      <c r="K71" s="110">
        <v>3.23</v>
      </c>
      <c r="L71" s="68">
        <f t="shared" ref="L71:L134" si="15">IF(AND(MONTH($A$2)&gt;5,MONTH($A$2)&lt;9),(K71*10800)/1000,(K71*10400)/1000)+8.1</f>
        <v>41.692</v>
      </c>
      <c r="M71" s="68">
        <f t="shared" si="10"/>
        <v>39.043897675632877</v>
      </c>
      <c r="N71" s="68">
        <f t="shared" si="10"/>
        <v>43.63100891791872</v>
      </c>
      <c r="O71" s="68">
        <f t="shared" si="10"/>
        <v>38.560731946998999</v>
      </c>
      <c r="P71" s="68">
        <f t="shared" si="10"/>
        <v>0</v>
      </c>
      <c r="Q71" s="68">
        <f t="shared" si="10"/>
        <v>0</v>
      </c>
      <c r="R71" s="68">
        <f t="shared" ref="R71:R134" si="16">MAX(L71:Q71)</f>
        <v>43.63100891791872</v>
      </c>
      <c r="S71" s="68">
        <f t="shared" si="11"/>
        <v>27.10036039350716</v>
      </c>
      <c r="T71" s="68">
        <f t="shared" ref="T71:T134" si="17">IF(S71&lt;&gt;" ",S71*I71,0)</f>
        <v>13096.113658360367</v>
      </c>
    </row>
    <row r="72" spans="1:20" x14ac:dyDescent="0.35">
      <c r="A72" s="63">
        <v>45629.791666666504</v>
      </c>
      <c r="B72" s="193">
        <v>450.73099999999999</v>
      </c>
      <c r="C72" s="194">
        <v>25872.823494260003</v>
      </c>
      <c r="D72" s="66">
        <v>0</v>
      </c>
      <c r="E72" s="66">
        <v>0</v>
      </c>
      <c r="F72" s="19">
        <f t="shared" si="12"/>
        <v>450.73099999999999</v>
      </c>
      <c r="G72" s="19">
        <f t="shared" si="12"/>
        <v>25872.823494260003</v>
      </c>
      <c r="H72" s="67">
        <v>0</v>
      </c>
      <c r="I72" s="34">
        <f t="shared" si="13"/>
        <v>450.73099999999999</v>
      </c>
      <c r="J72" s="68">
        <f t="shared" si="14"/>
        <v>57.401917095251939</v>
      </c>
      <c r="K72" s="110">
        <v>3.23</v>
      </c>
      <c r="L72" s="68">
        <f t="shared" si="15"/>
        <v>41.692</v>
      </c>
      <c r="M72" s="68">
        <f t="shared" ref="M72:Q87" si="18">M71</f>
        <v>39.043897675632877</v>
      </c>
      <c r="N72" s="68">
        <f t="shared" si="18"/>
        <v>43.63100891791872</v>
      </c>
      <c r="O72" s="68">
        <f t="shared" si="18"/>
        <v>38.560731946998999</v>
      </c>
      <c r="P72" s="68">
        <f t="shared" si="18"/>
        <v>0</v>
      </c>
      <c r="Q72" s="68">
        <f t="shared" si="18"/>
        <v>0</v>
      </c>
      <c r="R72" s="68">
        <f t="shared" si="16"/>
        <v>43.63100891791872</v>
      </c>
      <c r="S72" s="68">
        <f t="shared" si="11"/>
        <v>13.770908177333219</v>
      </c>
      <c r="T72" s="68">
        <f t="shared" si="17"/>
        <v>6206.9752136775787</v>
      </c>
    </row>
    <row r="73" spans="1:20" x14ac:dyDescent="0.35">
      <c r="A73" s="63">
        <v>45629.833333333168</v>
      </c>
      <c r="B73" s="193">
        <v>383.226</v>
      </c>
      <c r="C73" s="194">
        <v>32695.110595719998</v>
      </c>
      <c r="D73" s="66">
        <v>0</v>
      </c>
      <c r="E73" s="66">
        <v>0</v>
      </c>
      <c r="F73" s="19">
        <f t="shared" si="12"/>
        <v>383.226</v>
      </c>
      <c r="G73" s="19">
        <f t="shared" si="12"/>
        <v>32695.110595719998</v>
      </c>
      <c r="H73" s="67">
        <v>0</v>
      </c>
      <c r="I73" s="34">
        <f t="shared" si="13"/>
        <v>383.226</v>
      </c>
      <c r="J73" s="68">
        <f t="shared" si="14"/>
        <v>85.315481193134076</v>
      </c>
      <c r="K73" s="110">
        <v>3.23</v>
      </c>
      <c r="L73" s="68">
        <f t="shared" si="15"/>
        <v>41.692</v>
      </c>
      <c r="M73" s="68">
        <f t="shared" si="18"/>
        <v>39.043897675632877</v>
      </c>
      <c r="N73" s="68">
        <f t="shared" si="18"/>
        <v>43.63100891791872</v>
      </c>
      <c r="O73" s="68">
        <f t="shared" si="18"/>
        <v>38.560731946998999</v>
      </c>
      <c r="P73" s="68">
        <f t="shared" si="18"/>
        <v>0</v>
      </c>
      <c r="Q73" s="68">
        <f t="shared" si="18"/>
        <v>0</v>
      </c>
      <c r="R73" s="68">
        <f t="shared" si="16"/>
        <v>43.63100891791872</v>
      </c>
      <c r="S73" s="68">
        <f t="shared" si="11"/>
        <v>41.684472275215356</v>
      </c>
      <c r="T73" s="68">
        <f t="shared" si="17"/>
        <v>15974.57357214168</v>
      </c>
    </row>
    <row r="74" spans="1:20" x14ac:dyDescent="0.35">
      <c r="A74" s="63">
        <v>45629.874999999833</v>
      </c>
      <c r="B74" s="193">
        <v>323.45299999999997</v>
      </c>
      <c r="C74" s="194">
        <v>27537.678004549998</v>
      </c>
      <c r="D74" s="66">
        <v>0</v>
      </c>
      <c r="E74" s="66">
        <v>0</v>
      </c>
      <c r="F74" s="19">
        <f t="shared" si="12"/>
        <v>323.45299999999997</v>
      </c>
      <c r="G74" s="19">
        <f t="shared" si="12"/>
        <v>27537.678004549998</v>
      </c>
      <c r="H74" s="67">
        <v>0</v>
      </c>
      <c r="I74" s="34">
        <f t="shared" si="13"/>
        <v>323.45299999999997</v>
      </c>
      <c r="J74" s="68">
        <f t="shared" si="14"/>
        <v>85.136566995977773</v>
      </c>
      <c r="K74" s="110">
        <v>3.23</v>
      </c>
      <c r="L74" s="68">
        <f t="shared" si="15"/>
        <v>41.692</v>
      </c>
      <c r="M74" s="68">
        <f t="shared" si="18"/>
        <v>39.043897675632877</v>
      </c>
      <c r="N74" s="68">
        <f t="shared" si="18"/>
        <v>43.63100891791872</v>
      </c>
      <c r="O74" s="68">
        <f t="shared" si="18"/>
        <v>38.560731946998999</v>
      </c>
      <c r="P74" s="68">
        <f t="shared" si="18"/>
        <v>0</v>
      </c>
      <c r="Q74" s="68">
        <f t="shared" si="18"/>
        <v>0</v>
      </c>
      <c r="R74" s="68">
        <f t="shared" si="16"/>
        <v>43.63100891791872</v>
      </c>
      <c r="S74" s="68">
        <f t="shared" si="11"/>
        <v>41.505558078059053</v>
      </c>
      <c r="T74" s="68">
        <f t="shared" si="17"/>
        <v>13425.097277022434</v>
      </c>
    </row>
    <row r="75" spans="1:20" x14ac:dyDescent="0.35">
      <c r="A75" s="63">
        <v>45629.916666666497</v>
      </c>
      <c r="B75" s="193">
        <v>300.55</v>
      </c>
      <c r="C75" s="194">
        <v>13254.254999999999</v>
      </c>
      <c r="D75" s="66">
        <v>29.364000000000001</v>
      </c>
      <c r="E75" s="66">
        <v>1294.952</v>
      </c>
      <c r="F75" s="19">
        <f t="shared" si="12"/>
        <v>271.18600000000004</v>
      </c>
      <c r="G75" s="19">
        <f t="shared" si="12"/>
        <v>11959.303</v>
      </c>
      <c r="H75" s="67">
        <v>0</v>
      </c>
      <c r="I75" s="34">
        <f t="shared" si="13"/>
        <v>271.18600000000004</v>
      </c>
      <c r="J75" s="68">
        <f t="shared" si="14"/>
        <v>44.100001475002394</v>
      </c>
      <c r="K75" s="110">
        <v>3.23</v>
      </c>
      <c r="L75" s="68">
        <f t="shared" si="15"/>
        <v>41.692</v>
      </c>
      <c r="M75" s="68">
        <f t="shared" si="18"/>
        <v>39.043897675632877</v>
      </c>
      <c r="N75" s="68">
        <f t="shared" si="18"/>
        <v>43.63100891791872</v>
      </c>
      <c r="O75" s="68">
        <f t="shared" si="18"/>
        <v>38.560731946998999</v>
      </c>
      <c r="P75" s="68">
        <f t="shared" si="18"/>
        <v>0</v>
      </c>
      <c r="Q75" s="68">
        <f t="shared" si="18"/>
        <v>0</v>
      </c>
      <c r="R75" s="68">
        <f t="shared" si="16"/>
        <v>43.63100891791872</v>
      </c>
      <c r="S75" s="68">
        <f t="shared" si="11"/>
        <v>0.46899255708367349</v>
      </c>
      <c r="T75" s="68">
        <f t="shared" si="17"/>
        <v>127.18421558529309</v>
      </c>
    </row>
    <row r="76" spans="1:20" x14ac:dyDescent="0.35">
      <c r="A76" s="63">
        <v>45629.958333333161</v>
      </c>
      <c r="B76" s="193">
        <v>465.15</v>
      </c>
      <c r="C76" s="194">
        <v>18922.302</v>
      </c>
      <c r="D76" s="66">
        <v>218.251</v>
      </c>
      <c r="E76" s="66">
        <v>8878.4549999999999</v>
      </c>
      <c r="F76" s="19">
        <f t="shared" si="12"/>
        <v>246.89899999999997</v>
      </c>
      <c r="G76" s="19">
        <f t="shared" si="12"/>
        <v>10043.847</v>
      </c>
      <c r="H76" s="67">
        <v>0</v>
      </c>
      <c r="I76" s="34">
        <f t="shared" si="13"/>
        <v>246.89899999999997</v>
      </c>
      <c r="J76" s="68">
        <f t="shared" si="14"/>
        <v>40.679982502966801</v>
      </c>
      <c r="K76" s="110">
        <v>3.23</v>
      </c>
      <c r="L76" s="68">
        <f t="shared" si="15"/>
        <v>41.692</v>
      </c>
      <c r="M76" s="68">
        <f t="shared" si="18"/>
        <v>39.043897675632877</v>
      </c>
      <c r="N76" s="68">
        <f t="shared" si="18"/>
        <v>43.63100891791872</v>
      </c>
      <c r="O76" s="68">
        <f t="shared" si="18"/>
        <v>38.560731946998999</v>
      </c>
      <c r="P76" s="68">
        <f t="shared" si="18"/>
        <v>0</v>
      </c>
      <c r="Q76" s="68">
        <f t="shared" si="18"/>
        <v>0</v>
      </c>
      <c r="R76" s="68">
        <f t="shared" si="16"/>
        <v>43.63100891791872</v>
      </c>
      <c r="S76" s="68">
        <f t="shared" si="11"/>
        <v>0</v>
      </c>
      <c r="T76" s="68">
        <f t="shared" si="17"/>
        <v>0</v>
      </c>
    </row>
    <row r="77" spans="1:20" x14ac:dyDescent="0.35">
      <c r="A77" s="63">
        <v>45629.999999999825</v>
      </c>
      <c r="B77" s="193">
        <v>502.3</v>
      </c>
      <c r="C77" s="194">
        <v>19042.192999999999</v>
      </c>
      <c r="D77" s="66">
        <v>131.929</v>
      </c>
      <c r="E77" s="66">
        <v>5001.4179999999997</v>
      </c>
      <c r="F77" s="19">
        <f t="shared" si="12"/>
        <v>370.37099999999998</v>
      </c>
      <c r="G77" s="19">
        <f t="shared" si="12"/>
        <v>14040.775</v>
      </c>
      <c r="H77" s="67">
        <v>0</v>
      </c>
      <c r="I77" s="34">
        <f t="shared" si="13"/>
        <v>370.37099999999998</v>
      </c>
      <c r="J77" s="68">
        <f t="shared" si="14"/>
        <v>37.910028052952313</v>
      </c>
      <c r="K77" s="110">
        <v>3.23</v>
      </c>
      <c r="L77" s="68">
        <f t="shared" si="15"/>
        <v>41.692</v>
      </c>
      <c r="M77" s="68">
        <f t="shared" si="18"/>
        <v>39.043897675632877</v>
      </c>
      <c r="N77" s="68">
        <f t="shared" si="18"/>
        <v>43.63100891791872</v>
      </c>
      <c r="O77" s="68">
        <f t="shared" si="18"/>
        <v>38.560731946998999</v>
      </c>
      <c r="P77" s="68">
        <f t="shared" si="18"/>
        <v>0</v>
      </c>
      <c r="Q77" s="68">
        <f t="shared" si="18"/>
        <v>0</v>
      </c>
      <c r="R77" s="68">
        <f t="shared" si="16"/>
        <v>43.63100891791872</v>
      </c>
      <c r="S77" s="68">
        <f t="shared" si="11"/>
        <v>0</v>
      </c>
      <c r="T77" s="68">
        <f t="shared" si="17"/>
        <v>0</v>
      </c>
    </row>
    <row r="78" spans="1:20" x14ac:dyDescent="0.35">
      <c r="A78" s="63">
        <v>45630.04166666649</v>
      </c>
      <c r="B78" s="191">
        <v>315.3</v>
      </c>
      <c r="C78" s="192">
        <v>13948.871999999999</v>
      </c>
      <c r="D78" s="66">
        <v>146.64400000000001</v>
      </c>
      <c r="E78" s="66">
        <v>6487.5309999999999</v>
      </c>
      <c r="F78" s="19">
        <f t="shared" si="12"/>
        <v>168.65600000000001</v>
      </c>
      <c r="G78" s="19">
        <f t="shared" si="12"/>
        <v>7461.3409999999994</v>
      </c>
      <c r="H78" s="67">
        <v>0</v>
      </c>
      <c r="I78" s="34">
        <f t="shared" si="13"/>
        <v>168.65600000000001</v>
      </c>
      <c r="J78" s="68">
        <f t="shared" si="14"/>
        <v>44.239997391139354</v>
      </c>
      <c r="K78" s="110">
        <v>3.03</v>
      </c>
      <c r="L78" s="68">
        <f t="shared" si="15"/>
        <v>39.611999999999995</v>
      </c>
      <c r="M78" s="68">
        <f t="shared" si="18"/>
        <v>39.043897675632877</v>
      </c>
      <c r="N78" s="68">
        <f t="shared" si="18"/>
        <v>43.63100891791872</v>
      </c>
      <c r="O78" s="68">
        <f t="shared" si="18"/>
        <v>38.560731946998999</v>
      </c>
      <c r="P78" s="68">
        <f t="shared" si="18"/>
        <v>0</v>
      </c>
      <c r="Q78" s="68">
        <f t="shared" si="18"/>
        <v>0</v>
      </c>
      <c r="R78" s="68">
        <f t="shared" si="16"/>
        <v>43.63100891791872</v>
      </c>
      <c r="S78" s="68">
        <f t="shared" si="11"/>
        <v>0.60898847322063432</v>
      </c>
      <c r="T78" s="68">
        <f t="shared" si="17"/>
        <v>102.7095599394993</v>
      </c>
    </row>
    <row r="79" spans="1:20" x14ac:dyDescent="0.35">
      <c r="A79" s="63">
        <v>45630.083333333154</v>
      </c>
      <c r="B79" s="193">
        <v>332.3</v>
      </c>
      <c r="C79" s="194">
        <v>14853.81</v>
      </c>
      <c r="D79" s="66">
        <v>96.135000000000005</v>
      </c>
      <c r="E79" s="66">
        <v>4297.2349999999997</v>
      </c>
      <c r="F79" s="19">
        <f t="shared" si="12"/>
        <v>236.16500000000002</v>
      </c>
      <c r="G79" s="19">
        <f t="shared" si="12"/>
        <v>10556.575000000001</v>
      </c>
      <c r="H79" s="67">
        <v>0</v>
      </c>
      <c r="I79" s="34">
        <f t="shared" si="13"/>
        <v>236.16500000000002</v>
      </c>
      <c r="J79" s="68">
        <f t="shared" si="14"/>
        <v>44.699997882836151</v>
      </c>
      <c r="K79" s="110">
        <v>3.03</v>
      </c>
      <c r="L79" s="68">
        <f t="shared" si="15"/>
        <v>39.611999999999995</v>
      </c>
      <c r="M79" s="68">
        <f t="shared" si="18"/>
        <v>39.043897675632877</v>
      </c>
      <c r="N79" s="68">
        <f t="shared" si="18"/>
        <v>43.63100891791872</v>
      </c>
      <c r="O79" s="68">
        <f t="shared" si="18"/>
        <v>38.560731946998999</v>
      </c>
      <c r="P79" s="68">
        <f t="shared" si="18"/>
        <v>0</v>
      </c>
      <c r="Q79" s="68">
        <f t="shared" si="18"/>
        <v>0</v>
      </c>
      <c r="R79" s="68">
        <f t="shared" si="16"/>
        <v>43.63100891791872</v>
      </c>
      <c r="S79" s="68">
        <f t="shared" si="11"/>
        <v>1.0689889649174305</v>
      </c>
      <c r="T79" s="68">
        <f t="shared" si="17"/>
        <v>252.45777889972499</v>
      </c>
    </row>
    <row r="80" spans="1:20" x14ac:dyDescent="0.35">
      <c r="A80" s="63">
        <v>45630.124999999818</v>
      </c>
      <c r="B80" s="193">
        <v>367.35</v>
      </c>
      <c r="C80" s="194">
        <v>16203.808499999999</v>
      </c>
      <c r="D80" s="66">
        <v>115.152</v>
      </c>
      <c r="E80" s="66">
        <v>5079.3549999999996</v>
      </c>
      <c r="F80" s="19">
        <f t="shared" si="12"/>
        <v>252.19800000000004</v>
      </c>
      <c r="G80" s="19">
        <f t="shared" si="12"/>
        <v>11124.4535</v>
      </c>
      <c r="H80" s="67">
        <v>0</v>
      </c>
      <c r="I80" s="34">
        <f t="shared" si="13"/>
        <v>252.19800000000004</v>
      </c>
      <c r="J80" s="68">
        <f t="shared" si="14"/>
        <v>44.109998889761215</v>
      </c>
      <c r="K80" s="110">
        <v>3.03</v>
      </c>
      <c r="L80" s="68">
        <f t="shared" si="15"/>
        <v>39.611999999999995</v>
      </c>
      <c r="M80" s="68">
        <f t="shared" si="18"/>
        <v>39.043897675632877</v>
      </c>
      <c r="N80" s="68">
        <f t="shared" si="18"/>
        <v>43.63100891791872</v>
      </c>
      <c r="O80" s="68">
        <f t="shared" si="18"/>
        <v>38.560731946998999</v>
      </c>
      <c r="P80" s="68">
        <f t="shared" si="18"/>
        <v>0</v>
      </c>
      <c r="Q80" s="68">
        <f t="shared" si="18"/>
        <v>0</v>
      </c>
      <c r="R80" s="68">
        <f t="shared" si="16"/>
        <v>43.63100891791872</v>
      </c>
      <c r="S80" s="68">
        <f t="shared" si="11"/>
        <v>0.47898997184249481</v>
      </c>
      <c r="T80" s="68">
        <f t="shared" si="17"/>
        <v>120.80031291873352</v>
      </c>
    </row>
    <row r="81" spans="1:20" x14ac:dyDescent="0.35">
      <c r="A81" s="63">
        <v>45630.166666666482</v>
      </c>
      <c r="B81" s="193">
        <v>437.9</v>
      </c>
      <c r="C81" s="194">
        <v>18912.901000000002</v>
      </c>
      <c r="D81" s="66">
        <v>159.12799999999999</v>
      </c>
      <c r="E81" s="66">
        <v>6872.7380000000003</v>
      </c>
      <c r="F81" s="19">
        <f t="shared" si="12"/>
        <v>278.77199999999999</v>
      </c>
      <c r="G81" s="19">
        <f t="shared" si="12"/>
        <v>12040.163</v>
      </c>
      <c r="H81" s="67">
        <v>0</v>
      </c>
      <c r="I81" s="34">
        <f t="shared" si="13"/>
        <v>278.77199999999999</v>
      </c>
      <c r="J81" s="68">
        <f t="shared" si="14"/>
        <v>43.190001147891472</v>
      </c>
      <c r="K81" s="110">
        <v>3.03</v>
      </c>
      <c r="L81" s="68">
        <f t="shared" si="15"/>
        <v>39.611999999999995</v>
      </c>
      <c r="M81" s="68">
        <f t="shared" si="18"/>
        <v>39.043897675632877</v>
      </c>
      <c r="N81" s="68">
        <f t="shared" si="18"/>
        <v>43.63100891791872</v>
      </c>
      <c r="O81" s="68">
        <f t="shared" si="18"/>
        <v>38.560731946998999</v>
      </c>
      <c r="P81" s="68">
        <f t="shared" si="18"/>
        <v>0</v>
      </c>
      <c r="Q81" s="68">
        <f t="shared" si="18"/>
        <v>0</v>
      </c>
      <c r="R81" s="68">
        <f t="shared" si="16"/>
        <v>43.63100891791872</v>
      </c>
      <c r="S81" s="68">
        <f t="shared" si="11"/>
        <v>0</v>
      </c>
      <c r="T81" s="68">
        <f t="shared" si="17"/>
        <v>0</v>
      </c>
    </row>
    <row r="82" spans="1:20" x14ac:dyDescent="0.35">
      <c r="A82" s="63">
        <v>45630.208333333147</v>
      </c>
      <c r="B82" s="193">
        <v>321.7</v>
      </c>
      <c r="C82" s="194">
        <v>14798.2</v>
      </c>
      <c r="D82" s="66">
        <v>6.5339999999999998</v>
      </c>
      <c r="E82" s="66">
        <v>300.56400000000002</v>
      </c>
      <c r="F82" s="19">
        <f t="shared" si="12"/>
        <v>315.166</v>
      </c>
      <c r="G82" s="19">
        <f t="shared" si="12"/>
        <v>14497.636</v>
      </c>
      <c r="H82" s="67">
        <v>0</v>
      </c>
      <c r="I82" s="34">
        <f t="shared" si="13"/>
        <v>315.166</v>
      </c>
      <c r="J82" s="68">
        <f t="shared" si="14"/>
        <v>46</v>
      </c>
      <c r="K82" s="110">
        <v>3.03</v>
      </c>
      <c r="L82" s="68">
        <f t="shared" si="15"/>
        <v>39.611999999999995</v>
      </c>
      <c r="M82" s="68">
        <f t="shared" si="18"/>
        <v>39.043897675632877</v>
      </c>
      <c r="N82" s="68">
        <f t="shared" si="18"/>
        <v>43.63100891791872</v>
      </c>
      <c r="O82" s="68">
        <f t="shared" si="18"/>
        <v>38.560731946998999</v>
      </c>
      <c r="P82" s="68">
        <f t="shared" si="18"/>
        <v>0</v>
      </c>
      <c r="Q82" s="68">
        <f t="shared" si="18"/>
        <v>0</v>
      </c>
      <c r="R82" s="68">
        <f t="shared" si="16"/>
        <v>43.63100891791872</v>
      </c>
      <c r="S82" s="68">
        <f t="shared" si="11"/>
        <v>2.3689910820812798</v>
      </c>
      <c r="T82" s="68">
        <f t="shared" si="17"/>
        <v>746.62544337522866</v>
      </c>
    </row>
    <row r="83" spans="1:20" x14ac:dyDescent="0.35">
      <c r="A83" s="63">
        <v>45630.249999999811</v>
      </c>
      <c r="B83" s="193">
        <v>333.82</v>
      </c>
      <c r="C83" s="194">
        <v>22789.7390404</v>
      </c>
      <c r="D83" s="66">
        <v>0</v>
      </c>
      <c r="E83" s="66">
        <v>0</v>
      </c>
      <c r="F83" s="19">
        <f t="shared" si="12"/>
        <v>333.82</v>
      </c>
      <c r="G83" s="19">
        <f t="shared" si="12"/>
        <v>22789.7390404</v>
      </c>
      <c r="H83" s="67">
        <v>0</v>
      </c>
      <c r="I83" s="34">
        <f t="shared" si="13"/>
        <v>333.82</v>
      </c>
      <c r="J83" s="68">
        <f t="shared" si="14"/>
        <v>68.269543587562154</v>
      </c>
      <c r="K83" s="110">
        <v>3.03</v>
      </c>
      <c r="L83" s="68">
        <f t="shared" si="15"/>
        <v>39.611999999999995</v>
      </c>
      <c r="M83" s="68">
        <f t="shared" si="18"/>
        <v>39.043897675632877</v>
      </c>
      <c r="N83" s="68">
        <f t="shared" si="18"/>
        <v>43.63100891791872</v>
      </c>
      <c r="O83" s="68">
        <f t="shared" si="18"/>
        <v>38.560731946998999</v>
      </c>
      <c r="P83" s="68">
        <f t="shared" si="18"/>
        <v>0</v>
      </c>
      <c r="Q83" s="68">
        <f t="shared" si="18"/>
        <v>0</v>
      </c>
      <c r="R83" s="68">
        <f t="shared" si="16"/>
        <v>43.63100891791872</v>
      </c>
      <c r="S83" s="68">
        <f t="shared" si="11"/>
        <v>24.638534669643434</v>
      </c>
      <c r="T83" s="68">
        <f t="shared" si="17"/>
        <v>8224.8356434203706</v>
      </c>
    </row>
    <row r="84" spans="1:20" x14ac:dyDescent="0.35">
      <c r="A84" s="63">
        <v>45630.291666666475</v>
      </c>
      <c r="B84" s="193">
        <v>301.43899999999996</v>
      </c>
      <c r="C84" s="194">
        <v>41023.916754749996</v>
      </c>
      <c r="D84" s="66">
        <v>0</v>
      </c>
      <c r="E84" s="66">
        <v>0</v>
      </c>
      <c r="F84" s="19">
        <f t="shared" si="12"/>
        <v>301.43899999999996</v>
      </c>
      <c r="G84" s="19">
        <f t="shared" si="12"/>
        <v>41023.916754749996</v>
      </c>
      <c r="H84" s="67">
        <v>0</v>
      </c>
      <c r="I84" s="34">
        <f t="shared" si="13"/>
        <v>301.43899999999996</v>
      </c>
      <c r="J84" s="68">
        <f t="shared" si="14"/>
        <v>136.09359357863448</v>
      </c>
      <c r="K84" s="110">
        <v>3.03</v>
      </c>
      <c r="L84" s="68">
        <f t="shared" si="15"/>
        <v>39.611999999999995</v>
      </c>
      <c r="M84" s="68">
        <f t="shared" si="18"/>
        <v>39.043897675632877</v>
      </c>
      <c r="N84" s="68">
        <f t="shared" si="18"/>
        <v>43.63100891791872</v>
      </c>
      <c r="O84" s="68">
        <f t="shared" si="18"/>
        <v>38.560731946998999</v>
      </c>
      <c r="P84" s="68">
        <f t="shared" si="18"/>
        <v>0</v>
      </c>
      <c r="Q84" s="68">
        <f t="shared" si="18"/>
        <v>0</v>
      </c>
      <c r="R84" s="68">
        <f t="shared" si="16"/>
        <v>43.63100891791872</v>
      </c>
      <c r="S84" s="68">
        <f t="shared" si="11"/>
        <v>92.462584660715763</v>
      </c>
      <c r="T84" s="68">
        <f t="shared" si="17"/>
        <v>27871.829057541494</v>
      </c>
    </row>
    <row r="85" spans="1:20" x14ac:dyDescent="0.35">
      <c r="A85" s="63">
        <v>45630.333333333139</v>
      </c>
      <c r="B85" s="193">
        <v>243.63300000000001</v>
      </c>
      <c r="C85" s="194">
        <v>35738.262783990001</v>
      </c>
      <c r="D85" s="66">
        <v>0</v>
      </c>
      <c r="E85" s="66">
        <v>0</v>
      </c>
      <c r="F85" s="19">
        <f t="shared" si="12"/>
        <v>243.63300000000001</v>
      </c>
      <c r="G85" s="19">
        <f t="shared" si="12"/>
        <v>35738.262783990001</v>
      </c>
      <c r="H85" s="67">
        <v>0</v>
      </c>
      <c r="I85" s="34">
        <f t="shared" si="13"/>
        <v>243.63300000000001</v>
      </c>
      <c r="J85" s="68">
        <f t="shared" si="14"/>
        <v>146.68892466944132</v>
      </c>
      <c r="K85" s="110">
        <v>3.03</v>
      </c>
      <c r="L85" s="68">
        <f t="shared" si="15"/>
        <v>39.611999999999995</v>
      </c>
      <c r="M85" s="68">
        <f t="shared" si="18"/>
        <v>39.043897675632877</v>
      </c>
      <c r="N85" s="68">
        <f t="shared" si="18"/>
        <v>43.63100891791872</v>
      </c>
      <c r="O85" s="68">
        <f t="shared" si="18"/>
        <v>38.560731946998999</v>
      </c>
      <c r="P85" s="68">
        <f t="shared" si="18"/>
        <v>0</v>
      </c>
      <c r="Q85" s="68">
        <f t="shared" si="18"/>
        <v>0</v>
      </c>
      <c r="R85" s="68">
        <f t="shared" si="16"/>
        <v>43.63100891791872</v>
      </c>
      <c r="S85" s="68">
        <f t="shared" si="11"/>
        <v>103.0579157515226</v>
      </c>
      <c r="T85" s="68">
        <f t="shared" si="17"/>
        <v>25108.309188290707</v>
      </c>
    </row>
    <row r="86" spans="1:20" x14ac:dyDescent="0.35">
      <c r="A86" s="63">
        <v>45630.374999999804</v>
      </c>
      <c r="B86" s="193">
        <v>248.738</v>
      </c>
      <c r="C86" s="194">
        <v>13973.88948548</v>
      </c>
      <c r="D86" s="66">
        <v>0</v>
      </c>
      <c r="E86" s="66">
        <v>0</v>
      </c>
      <c r="F86" s="19">
        <f t="shared" si="12"/>
        <v>248.738</v>
      </c>
      <c r="G86" s="19">
        <f t="shared" si="12"/>
        <v>13973.88948548</v>
      </c>
      <c r="H86" s="67">
        <v>0</v>
      </c>
      <c r="I86" s="34">
        <f t="shared" si="13"/>
        <v>248.738</v>
      </c>
      <c r="J86" s="68">
        <f t="shared" si="14"/>
        <v>56.179150292597029</v>
      </c>
      <c r="K86" s="110">
        <v>3.03</v>
      </c>
      <c r="L86" s="68">
        <f t="shared" si="15"/>
        <v>39.611999999999995</v>
      </c>
      <c r="M86" s="68">
        <f t="shared" si="18"/>
        <v>39.043897675632877</v>
      </c>
      <c r="N86" s="68">
        <f t="shared" si="18"/>
        <v>43.63100891791872</v>
      </c>
      <c r="O86" s="68">
        <f t="shared" si="18"/>
        <v>38.560731946998999</v>
      </c>
      <c r="P86" s="68">
        <f t="shared" si="18"/>
        <v>0</v>
      </c>
      <c r="Q86" s="68">
        <f t="shared" si="18"/>
        <v>0</v>
      </c>
      <c r="R86" s="68">
        <f t="shared" si="16"/>
        <v>43.63100891791872</v>
      </c>
      <c r="S86" s="68">
        <f t="shared" si="11"/>
        <v>12.548141374678309</v>
      </c>
      <c r="T86" s="68">
        <f t="shared" si="17"/>
        <v>3121.1995892547334</v>
      </c>
    </row>
    <row r="87" spans="1:20" x14ac:dyDescent="0.35">
      <c r="A87" s="63">
        <v>45630.416666666468</v>
      </c>
      <c r="B87" s="193">
        <v>220.11</v>
      </c>
      <c r="C87" s="194">
        <v>8528.9942862000007</v>
      </c>
      <c r="D87" s="66">
        <v>0</v>
      </c>
      <c r="E87" s="66">
        <v>0</v>
      </c>
      <c r="F87" s="19">
        <f t="shared" si="12"/>
        <v>220.11</v>
      </c>
      <c r="G87" s="19">
        <f t="shared" si="12"/>
        <v>8528.9942862000007</v>
      </c>
      <c r="H87" s="67">
        <v>0</v>
      </c>
      <c r="I87" s="34">
        <f t="shared" si="13"/>
        <v>220.11</v>
      </c>
      <c r="J87" s="68">
        <f t="shared" si="14"/>
        <v>38.748781455635822</v>
      </c>
      <c r="K87" s="110">
        <v>3.03</v>
      </c>
      <c r="L87" s="68">
        <f t="shared" si="15"/>
        <v>39.611999999999995</v>
      </c>
      <c r="M87" s="68">
        <f t="shared" si="18"/>
        <v>39.043897675632877</v>
      </c>
      <c r="N87" s="68">
        <f t="shared" si="18"/>
        <v>43.63100891791872</v>
      </c>
      <c r="O87" s="68">
        <f t="shared" si="18"/>
        <v>38.560731946998999</v>
      </c>
      <c r="P87" s="68">
        <f t="shared" si="18"/>
        <v>0</v>
      </c>
      <c r="Q87" s="68">
        <f t="shared" si="18"/>
        <v>0</v>
      </c>
      <c r="R87" s="68">
        <f t="shared" si="16"/>
        <v>43.63100891791872</v>
      </c>
      <c r="S87" s="68">
        <f t="shared" si="11"/>
        <v>0</v>
      </c>
      <c r="T87" s="68">
        <f t="shared" si="17"/>
        <v>0</v>
      </c>
    </row>
    <row r="88" spans="1:20" x14ac:dyDescent="0.35">
      <c r="A88" s="63">
        <v>45630.458333333132</v>
      </c>
      <c r="B88" s="193">
        <v>866.9</v>
      </c>
      <c r="C88" s="194">
        <v>31572.498</v>
      </c>
      <c r="D88" s="66">
        <v>471.71699999999998</v>
      </c>
      <c r="E88" s="66">
        <v>17179.931</v>
      </c>
      <c r="F88" s="19">
        <f t="shared" si="12"/>
        <v>395.18299999999999</v>
      </c>
      <c r="G88" s="19">
        <f t="shared" si="12"/>
        <v>14392.566999999999</v>
      </c>
      <c r="H88" s="67">
        <v>0</v>
      </c>
      <c r="I88" s="34">
        <f t="shared" si="13"/>
        <v>395.18299999999999</v>
      </c>
      <c r="J88" s="68">
        <f t="shared" si="14"/>
        <v>36.4200054152127</v>
      </c>
      <c r="K88" s="110">
        <v>3.03</v>
      </c>
      <c r="L88" s="68">
        <f t="shared" si="15"/>
        <v>39.611999999999995</v>
      </c>
      <c r="M88" s="68">
        <f t="shared" ref="M88:Q103" si="19">M87</f>
        <v>39.043897675632877</v>
      </c>
      <c r="N88" s="68">
        <f t="shared" si="19"/>
        <v>43.63100891791872</v>
      </c>
      <c r="O88" s="68">
        <f t="shared" si="19"/>
        <v>38.560731946998999</v>
      </c>
      <c r="P88" s="68">
        <f t="shared" si="19"/>
        <v>0</v>
      </c>
      <c r="Q88" s="68">
        <f t="shared" si="19"/>
        <v>0</v>
      </c>
      <c r="R88" s="68">
        <f t="shared" si="16"/>
        <v>43.63100891791872</v>
      </c>
      <c r="S88" s="68">
        <f t="shared" si="11"/>
        <v>0</v>
      </c>
      <c r="T88" s="68">
        <f t="shared" si="17"/>
        <v>0</v>
      </c>
    </row>
    <row r="89" spans="1:20" x14ac:dyDescent="0.35">
      <c r="A89" s="63">
        <v>45630.499999999796</v>
      </c>
      <c r="B89" s="193">
        <v>818</v>
      </c>
      <c r="C89" s="194">
        <v>29096.26</v>
      </c>
      <c r="D89" s="66">
        <v>433.20800000000003</v>
      </c>
      <c r="E89" s="66">
        <v>15409.217000000001</v>
      </c>
      <c r="F89" s="19">
        <f t="shared" si="12"/>
        <v>384.79199999999997</v>
      </c>
      <c r="G89" s="19">
        <f t="shared" si="12"/>
        <v>13687.042999999998</v>
      </c>
      <c r="H89" s="67">
        <v>0</v>
      </c>
      <c r="I89" s="34">
        <f t="shared" si="13"/>
        <v>384.79199999999997</v>
      </c>
      <c r="J89" s="68">
        <f t="shared" si="14"/>
        <v>35.569978066072053</v>
      </c>
      <c r="K89" s="110">
        <v>3.03</v>
      </c>
      <c r="L89" s="68">
        <f t="shared" si="15"/>
        <v>39.611999999999995</v>
      </c>
      <c r="M89" s="68">
        <f t="shared" si="19"/>
        <v>39.043897675632877</v>
      </c>
      <c r="N89" s="68">
        <f t="shared" si="19"/>
        <v>43.63100891791872</v>
      </c>
      <c r="O89" s="68">
        <f t="shared" si="19"/>
        <v>38.560731946998999</v>
      </c>
      <c r="P89" s="68">
        <f t="shared" si="19"/>
        <v>0</v>
      </c>
      <c r="Q89" s="68">
        <f t="shared" si="19"/>
        <v>0</v>
      </c>
      <c r="R89" s="68">
        <f t="shared" si="16"/>
        <v>43.63100891791872</v>
      </c>
      <c r="S89" s="68">
        <f t="shared" si="11"/>
        <v>0</v>
      </c>
      <c r="T89" s="68">
        <f t="shared" si="17"/>
        <v>0</v>
      </c>
    </row>
    <row r="90" spans="1:20" x14ac:dyDescent="0.35">
      <c r="A90" s="63">
        <v>45630.541666666461</v>
      </c>
      <c r="B90" s="193">
        <v>773</v>
      </c>
      <c r="C90" s="194">
        <v>25362.13</v>
      </c>
      <c r="D90" s="66">
        <v>457.01</v>
      </c>
      <c r="E90" s="66">
        <v>14994.498</v>
      </c>
      <c r="F90" s="19">
        <f t="shared" si="12"/>
        <v>315.99</v>
      </c>
      <c r="G90" s="19">
        <f t="shared" si="12"/>
        <v>10367.632000000001</v>
      </c>
      <c r="H90" s="67">
        <v>0</v>
      </c>
      <c r="I90" s="34">
        <f t="shared" si="13"/>
        <v>315.99</v>
      </c>
      <c r="J90" s="68">
        <f t="shared" si="14"/>
        <v>32.810000316465711</v>
      </c>
      <c r="K90" s="110">
        <v>3.03</v>
      </c>
      <c r="L90" s="68">
        <f t="shared" si="15"/>
        <v>39.611999999999995</v>
      </c>
      <c r="M90" s="68">
        <f t="shared" si="19"/>
        <v>39.043897675632877</v>
      </c>
      <c r="N90" s="68">
        <f t="shared" si="19"/>
        <v>43.63100891791872</v>
      </c>
      <c r="O90" s="68">
        <f t="shared" si="19"/>
        <v>38.560731946998999</v>
      </c>
      <c r="P90" s="68">
        <f t="shared" si="19"/>
        <v>0</v>
      </c>
      <c r="Q90" s="68">
        <f t="shared" si="19"/>
        <v>0</v>
      </c>
      <c r="R90" s="68">
        <f t="shared" si="16"/>
        <v>43.63100891791872</v>
      </c>
      <c r="S90" s="68">
        <f t="shared" si="11"/>
        <v>0</v>
      </c>
      <c r="T90" s="68">
        <f t="shared" si="17"/>
        <v>0</v>
      </c>
    </row>
    <row r="91" spans="1:20" x14ac:dyDescent="0.35">
      <c r="A91" s="63">
        <v>45630.583333333125</v>
      </c>
      <c r="B91" s="193">
        <v>755.8</v>
      </c>
      <c r="C91" s="194">
        <v>25137.907999999999</v>
      </c>
      <c r="D91" s="66">
        <v>349.65100000000001</v>
      </c>
      <c r="E91" s="66">
        <v>11629.388999999999</v>
      </c>
      <c r="F91" s="19">
        <f t="shared" si="12"/>
        <v>406.14899999999994</v>
      </c>
      <c r="G91" s="19">
        <f t="shared" si="12"/>
        <v>13508.519</v>
      </c>
      <c r="H91" s="67">
        <v>0</v>
      </c>
      <c r="I91" s="34">
        <f t="shared" si="13"/>
        <v>406.14899999999994</v>
      </c>
      <c r="J91" s="68">
        <f t="shared" si="14"/>
        <v>33.260008026610926</v>
      </c>
      <c r="K91" s="110">
        <v>3.03</v>
      </c>
      <c r="L91" s="68">
        <f t="shared" si="15"/>
        <v>39.611999999999995</v>
      </c>
      <c r="M91" s="68">
        <f t="shared" si="19"/>
        <v>39.043897675632877</v>
      </c>
      <c r="N91" s="68">
        <f t="shared" si="19"/>
        <v>43.63100891791872</v>
      </c>
      <c r="O91" s="68">
        <f t="shared" si="19"/>
        <v>38.560731946998999</v>
      </c>
      <c r="P91" s="68">
        <f t="shared" si="19"/>
        <v>0</v>
      </c>
      <c r="Q91" s="68">
        <f t="shared" si="19"/>
        <v>0</v>
      </c>
      <c r="R91" s="68">
        <f t="shared" si="16"/>
        <v>43.63100891791872</v>
      </c>
      <c r="S91" s="68">
        <f t="shared" si="11"/>
        <v>0</v>
      </c>
      <c r="T91" s="68">
        <f t="shared" si="17"/>
        <v>0</v>
      </c>
    </row>
    <row r="92" spans="1:20" x14ac:dyDescent="0.35">
      <c r="A92" s="63">
        <v>45630.624999999789</v>
      </c>
      <c r="B92" s="193">
        <v>745.3</v>
      </c>
      <c r="C92" s="194">
        <v>23454.591</v>
      </c>
      <c r="D92" s="66">
        <v>468.096</v>
      </c>
      <c r="E92" s="66">
        <v>14730.965</v>
      </c>
      <c r="F92" s="19">
        <f t="shared" si="12"/>
        <v>277.20399999999995</v>
      </c>
      <c r="G92" s="19">
        <f t="shared" si="12"/>
        <v>8723.6260000000002</v>
      </c>
      <c r="H92" s="67">
        <v>0</v>
      </c>
      <c r="I92" s="34">
        <f t="shared" si="13"/>
        <v>277.20399999999995</v>
      </c>
      <c r="J92" s="68">
        <f t="shared" si="14"/>
        <v>31.470058152119023</v>
      </c>
      <c r="K92" s="110">
        <v>3.03</v>
      </c>
      <c r="L92" s="68">
        <f t="shared" si="15"/>
        <v>39.611999999999995</v>
      </c>
      <c r="M92" s="68">
        <f t="shared" si="19"/>
        <v>39.043897675632877</v>
      </c>
      <c r="N92" s="68">
        <f t="shared" si="19"/>
        <v>43.63100891791872</v>
      </c>
      <c r="O92" s="68">
        <f t="shared" si="19"/>
        <v>38.560731946998999</v>
      </c>
      <c r="P92" s="68">
        <f t="shared" si="19"/>
        <v>0</v>
      </c>
      <c r="Q92" s="68">
        <f t="shared" si="19"/>
        <v>0</v>
      </c>
      <c r="R92" s="68">
        <f t="shared" si="16"/>
        <v>43.63100891791872</v>
      </c>
      <c r="S92" s="68">
        <f t="shared" si="11"/>
        <v>0</v>
      </c>
      <c r="T92" s="68">
        <f t="shared" si="17"/>
        <v>0</v>
      </c>
    </row>
    <row r="93" spans="1:20" x14ac:dyDescent="0.35">
      <c r="A93" s="63">
        <v>45630.666666666453</v>
      </c>
      <c r="B93" s="193">
        <v>720.7</v>
      </c>
      <c r="C93" s="194">
        <v>23977.688999999998</v>
      </c>
      <c r="D93" s="66">
        <v>446.911</v>
      </c>
      <c r="E93" s="66">
        <v>14868.712</v>
      </c>
      <c r="F93" s="19">
        <f t="shared" si="12"/>
        <v>273.78900000000004</v>
      </c>
      <c r="G93" s="19">
        <f t="shared" si="12"/>
        <v>9108.976999999999</v>
      </c>
      <c r="H93" s="67">
        <v>0</v>
      </c>
      <c r="I93" s="34">
        <f t="shared" si="13"/>
        <v>273.78900000000004</v>
      </c>
      <c r="J93" s="68">
        <f t="shared" si="14"/>
        <v>33.270061982037255</v>
      </c>
      <c r="K93" s="110">
        <v>3.03</v>
      </c>
      <c r="L93" s="68">
        <f t="shared" si="15"/>
        <v>39.611999999999995</v>
      </c>
      <c r="M93" s="68">
        <f t="shared" si="19"/>
        <v>39.043897675632877</v>
      </c>
      <c r="N93" s="68">
        <f t="shared" si="19"/>
        <v>43.63100891791872</v>
      </c>
      <c r="O93" s="68">
        <f t="shared" si="19"/>
        <v>38.560731946998999</v>
      </c>
      <c r="P93" s="68">
        <f t="shared" si="19"/>
        <v>0</v>
      </c>
      <c r="Q93" s="68">
        <f t="shared" si="19"/>
        <v>0</v>
      </c>
      <c r="R93" s="68">
        <f t="shared" si="16"/>
        <v>43.63100891791872</v>
      </c>
      <c r="S93" s="68">
        <f t="shared" si="11"/>
        <v>0</v>
      </c>
      <c r="T93" s="68">
        <f t="shared" si="17"/>
        <v>0</v>
      </c>
    </row>
    <row r="94" spans="1:20" x14ac:dyDescent="0.35">
      <c r="A94" s="63">
        <v>45630.708333333117</v>
      </c>
      <c r="B94" s="193">
        <v>697.4</v>
      </c>
      <c r="C94" s="194">
        <v>29144.346000000001</v>
      </c>
      <c r="D94" s="66">
        <v>561.178</v>
      </c>
      <c r="E94" s="66">
        <v>23451.629000000001</v>
      </c>
      <c r="F94" s="19">
        <f t="shared" si="12"/>
        <v>136.22199999999998</v>
      </c>
      <c r="G94" s="19">
        <f t="shared" si="12"/>
        <v>5692.7170000000006</v>
      </c>
      <c r="H94" s="67">
        <v>0</v>
      </c>
      <c r="I94" s="34">
        <f t="shared" si="13"/>
        <v>136.22199999999998</v>
      </c>
      <c r="J94" s="68">
        <f t="shared" si="14"/>
        <v>41.789997210435914</v>
      </c>
      <c r="K94" s="110">
        <v>3.03</v>
      </c>
      <c r="L94" s="68">
        <f t="shared" si="15"/>
        <v>39.611999999999995</v>
      </c>
      <c r="M94" s="68">
        <f t="shared" si="19"/>
        <v>39.043897675632877</v>
      </c>
      <c r="N94" s="68">
        <f t="shared" si="19"/>
        <v>43.63100891791872</v>
      </c>
      <c r="O94" s="68">
        <f t="shared" si="19"/>
        <v>38.560731946998999</v>
      </c>
      <c r="P94" s="68">
        <f t="shared" si="19"/>
        <v>0</v>
      </c>
      <c r="Q94" s="68">
        <f t="shared" si="19"/>
        <v>0</v>
      </c>
      <c r="R94" s="68">
        <f t="shared" si="16"/>
        <v>43.63100891791872</v>
      </c>
      <c r="S94" s="68">
        <f t="shared" si="11"/>
        <v>0</v>
      </c>
      <c r="T94" s="68">
        <f t="shared" si="17"/>
        <v>0</v>
      </c>
    </row>
    <row r="95" spans="1:20" x14ac:dyDescent="0.35">
      <c r="A95" s="63">
        <v>45630.749999999782</v>
      </c>
      <c r="B95" s="193">
        <v>735.3</v>
      </c>
      <c r="C95" s="194">
        <v>36742.940999999999</v>
      </c>
      <c r="D95" s="66">
        <v>562.46900000000005</v>
      </c>
      <c r="E95" s="66">
        <v>28106.576000000001</v>
      </c>
      <c r="F95" s="19">
        <f t="shared" si="12"/>
        <v>172.8309999999999</v>
      </c>
      <c r="G95" s="19">
        <f t="shared" si="12"/>
        <v>8636.364999999998</v>
      </c>
      <c r="H95" s="67">
        <v>0</v>
      </c>
      <c r="I95" s="34">
        <f t="shared" si="13"/>
        <v>172.8309999999999</v>
      </c>
      <c r="J95" s="68">
        <f t="shared" si="14"/>
        <v>49.969999594980081</v>
      </c>
      <c r="K95" s="110">
        <v>3.03</v>
      </c>
      <c r="L95" s="68">
        <f t="shared" si="15"/>
        <v>39.611999999999995</v>
      </c>
      <c r="M95" s="68">
        <f t="shared" si="19"/>
        <v>39.043897675632877</v>
      </c>
      <c r="N95" s="68">
        <f t="shared" si="19"/>
        <v>43.63100891791872</v>
      </c>
      <c r="O95" s="68">
        <f t="shared" si="19"/>
        <v>38.560731946998999</v>
      </c>
      <c r="P95" s="68">
        <f t="shared" si="19"/>
        <v>0</v>
      </c>
      <c r="Q95" s="68">
        <f t="shared" si="19"/>
        <v>0</v>
      </c>
      <c r="R95" s="68">
        <f t="shared" si="16"/>
        <v>43.63100891791872</v>
      </c>
      <c r="S95" s="68">
        <f t="shared" si="11"/>
        <v>6.3389906770613607</v>
      </c>
      <c r="T95" s="68">
        <f t="shared" si="17"/>
        <v>1095.5740977071914</v>
      </c>
    </row>
    <row r="96" spans="1:20" x14ac:dyDescent="0.35">
      <c r="A96" s="63">
        <v>45630.791666666446</v>
      </c>
      <c r="B96" s="193">
        <v>760.2</v>
      </c>
      <c r="C96" s="194">
        <v>32886.252</v>
      </c>
      <c r="D96" s="66">
        <v>618.40499999999997</v>
      </c>
      <c r="E96" s="66">
        <v>26752.2</v>
      </c>
      <c r="F96" s="19">
        <f t="shared" si="12"/>
        <v>141.79500000000007</v>
      </c>
      <c r="G96" s="19">
        <f t="shared" si="12"/>
        <v>6134.0519999999997</v>
      </c>
      <c r="H96" s="67">
        <v>0</v>
      </c>
      <c r="I96" s="34">
        <f t="shared" si="13"/>
        <v>141.79500000000007</v>
      </c>
      <c r="J96" s="68">
        <f t="shared" si="14"/>
        <v>43.26000211573043</v>
      </c>
      <c r="K96" s="110">
        <v>3.03</v>
      </c>
      <c r="L96" s="68">
        <f t="shared" si="15"/>
        <v>39.611999999999995</v>
      </c>
      <c r="M96" s="68">
        <f t="shared" si="19"/>
        <v>39.043897675632877</v>
      </c>
      <c r="N96" s="68">
        <f t="shared" si="19"/>
        <v>43.63100891791872</v>
      </c>
      <c r="O96" s="68">
        <f t="shared" si="19"/>
        <v>38.560731946998999</v>
      </c>
      <c r="P96" s="68">
        <f t="shared" si="19"/>
        <v>0</v>
      </c>
      <c r="Q96" s="68">
        <f t="shared" si="19"/>
        <v>0</v>
      </c>
      <c r="R96" s="68">
        <f t="shared" si="16"/>
        <v>43.63100891791872</v>
      </c>
      <c r="S96" s="68">
        <f t="shared" si="11"/>
        <v>0</v>
      </c>
      <c r="T96" s="68">
        <f t="shared" si="17"/>
        <v>0</v>
      </c>
    </row>
    <row r="97" spans="1:20" x14ac:dyDescent="0.35">
      <c r="A97" s="63">
        <v>45630.83333333311</v>
      </c>
      <c r="B97" s="193">
        <v>754</v>
      </c>
      <c r="C97" s="194">
        <v>29179.8</v>
      </c>
      <c r="D97" s="66">
        <v>540.30399999999997</v>
      </c>
      <c r="E97" s="66">
        <v>20909.760999999999</v>
      </c>
      <c r="F97" s="19">
        <f t="shared" si="12"/>
        <v>213.69600000000003</v>
      </c>
      <c r="G97" s="19">
        <f t="shared" si="12"/>
        <v>8270.0390000000007</v>
      </c>
      <c r="H97" s="67">
        <v>0</v>
      </c>
      <c r="I97" s="34">
        <f t="shared" si="13"/>
        <v>213.69600000000003</v>
      </c>
      <c r="J97" s="68">
        <f t="shared" si="14"/>
        <v>38.700017782270137</v>
      </c>
      <c r="K97" s="110">
        <v>3.03</v>
      </c>
      <c r="L97" s="68">
        <f t="shared" si="15"/>
        <v>39.611999999999995</v>
      </c>
      <c r="M97" s="68">
        <f t="shared" si="19"/>
        <v>39.043897675632877</v>
      </c>
      <c r="N97" s="68">
        <f t="shared" si="19"/>
        <v>43.63100891791872</v>
      </c>
      <c r="O97" s="68">
        <f t="shared" si="19"/>
        <v>38.560731946998999</v>
      </c>
      <c r="P97" s="68">
        <f t="shared" si="19"/>
        <v>0</v>
      </c>
      <c r="Q97" s="68">
        <f t="shared" si="19"/>
        <v>0</v>
      </c>
      <c r="R97" s="68">
        <f t="shared" si="16"/>
        <v>43.63100891791872</v>
      </c>
      <c r="S97" s="68">
        <f t="shared" si="11"/>
        <v>0</v>
      </c>
      <c r="T97" s="68">
        <f t="shared" si="17"/>
        <v>0</v>
      </c>
    </row>
    <row r="98" spans="1:20" x14ac:dyDescent="0.35">
      <c r="A98" s="63">
        <v>45630.874999999774</v>
      </c>
      <c r="B98" s="193">
        <v>756.8</v>
      </c>
      <c r="C98" s="194">
        <v>27108.576000000001</v>
      </c>
      <c r="D98" s="66">
        <v>421.23899999999998</v>
      </c>
      <c r="E98" s="66">
        <v>15088.771000000001</v>
      </c>
      <c r="F98" s="19">
        <f t="shared" si="12"/>
        <v>335.56099999999998</v>
      </c>
      <c r="G98" s="19">
        <f t="shared" si="12"/>
        <v>12019.805</v>
      </c>
      <c r="H98" s="67">
        <v>0</v>
      </c>
      <c r="I98" s="34">
        <f t="shared" si="13"/>
        <v>335.56099999999998</v>
      </c>
      <c r="J98" s="68">
        <f t="shared" si="14"/>
        <v>35.820029741239303</v>
      </c>
      <c r="K98" s="110">
        <v>3.03</v>
      </c>
      <c r="L98" s="68">
        <f t="shared" si="15"/>
        <v>39.611999999999995</v>
      </c>
      <c r="M98" s="68">
        <f t="shared" si="19"/>
        <v>39.043897675632877</v>
      </c>
      <c r="N98" s="68">
        <f t="shared" si="19"/>
        <v>43.63100891791872</v>
      </c>
      <c r="O98" s="68">
        <f t="shared" si="19"/>
        <v>38.560731946998999</v>
      </c>
      <c r="P98" s="68">
        <f t="shared" si="19"/>
        <v>0</v>
      </c>
      <c r="Q98" s="68">
        <f t="shared" si="19"/>
        <v>0</v>
      </c>
      <c r="R98" s="68">
        <f t="shared" si="16"/>
        <v>43.63100891791872</v>
      </c>
      <c r="S98" s="68">
        <f t="shared" si="11"/>
        <v>0</v>
      </c>
      <c r="T98" s="68">
        <f t="shared" si="17"/>
        <v>0</v>
      </c>
    </row>
    <row r="99" spans="1:20" x14ac:dyDescent="0.35">
      <c r="A99" s="63">
        <v>45630.916666666439</v>
      </c>
      <c r="B99" s="193">
        <v>753.8</v>
      </c>
      <c r="C99" s="194">
        <v>24166.828000000001</v>
      </c>
      <c r="D99" s="66">
        <v>372.23500000000001</v>
      </c>
      <c r="E99" s="66">
        <v>11933.861999999999</v>
      </c>
      <c r="F99" s="19">
        <f t="shared" si="12"/>
        <v>381.56499999999994</v>
      </c>
      <c r="G99" s="19">
        <f t="shared" si="12"/>
        <v>12232.966000000002</v>
      </c>
      <c r="H99" s="67">
        <v>0</v>
      </c>
      <c r="I99" s="34">
        <f t="shared" si="13"/>
        <v>381.56499999999994</v>
      </c>
      <c r="J99" s="68">
        <f t="shared" si="14"/>
        <v>32.05997929579496</v>
      </c>
      <c r="K99" s="110">
        <v>3.03</v>
      </c>
      <c r="L99" s="68">
        <f t="shared" si="15"/>
        <v>39.611999999999995</v>
      </c>
      <c r="M99" s="68">
        <f t="shared" si="19"/>
        <v>39.043897675632877</v>
      </c>
      <c r="N99" s="68">
        <f t="shared" si="19"/>
        <v>43.63100891791872</v>
      </c>
      <c r="O99" s="68">
        <f t="shared" si="19"/>
        <v>38.560731946998999</v>
      </c>
      <c r="P99" s="68">
        <f t="shared" si="19"/>
        <v>0</v>
      </c>
      <c r="Q99" s="68">
        <f t="shared" si="19"/>
        <v>0</v>
      </c>
      <c r="R99" s="68">
        <f t="shared" si="16"/>
        <v>43.63100891791872</v>
      </c>
      <c r="S99" s="68">
        <f t="shared" si="11"/>
        <v>0</v>
      </c>
      <c r="T99" s="68">
        <f t="shared" si="17"/>
        <v>0</v>
      </c>
    </row>
    <row r="100" spans="1:20" x14ac:dyDescent="0.35">
      <c r="A100" s="63">
        <v>45630.958333333103</v>
      </c>
      <c r="B100" s="193">
        <v>737.8</v>
      </c>
      <c r="C100" s="194">
        <v>22916.067999999999</v>
      </c>
      <c r="D100" s="66">
        <v>380.62900000000002</v>
      </c>
      <c r="E100" s="66">
        <v>11822.33</v>
      </c>
      <c r="F100" s="19">
        <f t="shared" si="12"/>
        <v>357.17099999999994</v>
      </c>
      <c r="G100" s="19">
        <f t="shared" si="12"/>
        <v>11093.737999999999</v>
      </c>
      <c r="H100" s="67">
        <v>0</v>
      </c>
      <c r="I100" s="34">
        <f t="shared" si="13"/>
        <v>357.17099999999994</v>
      </c>
      <c r="J100" s="68">
        <f t="shared" si="14"/>
        <v>31.060018870513009</v>
      </c>
      <c r="K100" s="110">
        <v>3.03</v>
      </c>
      <c r="L100" s="68">
        <f t="shared" si="15"/>
        <v>39.611999999999995</v>
      </c>
      <c r="M100" s="68">
        <f t="shared" si="19"/>
        <v>39.043897675632877</v>
      </c>
      <c r="N100" s="68">
        <f t="shared" si="19"/>
        <v>43.63100891791872</v>
      </c>
      <c r="O100" s="68">
        <f t="shared" si="19"/>
        <v>38.560731946998999</v>
      </c>
      <c r="P100" s="68">
        <f t="shared" si="19"/>
        <v>0</v>
      </c>
      <c r="Q100" s="68">
        <f t="shared" si="19"/>
        <v>0</v>
      </c>
      <c r="R100" s="68">
        <f t="shared" si="16"/>
        <v>43.63100891791872</v>
      </c>
      <c r="S100" s="68">
        <f t="shared" si="11"/>
        <v>0</v>
      </c>
      <c r="T100" s="68">
        <f t="shared" si="17"/>
        <v>0</v>
      </c>
    </row>
    <row r="101" spans="1:20" x14ac:dyDescent="0.35">
      <c r="A101" s="63">
        <v>45630.999999999767</v>
      </c>
      <c r="B101" s="193">
        <v>721.4</v>
      </c>
      <c r="C101" s="194">
        <v>20466.117999999999</v>
      </c>
      <c r="D101" s="66">
        <v>390.322</v>
      </c>
      <c r="E101" s="66">
        <v>11073.432000000001</v>
      </c>
      <c r="F101" s="19">
        <f t="shared" si="12"/>
        <v>331.07799999999997</v>
      </c>
      <c r="G101" s="19">
        <f t="shared" si="12"/>
        <v>9392.6859999999979</v>
      </c>
      <c r="H101" s="67">
        <v>0</v>
      </c>
      <c r="I101" s="34">
        <f t="shared" si="13"/>
        <v>331.07799999999997</v>
      </c>
      <c r="J101" s="68">
        <f t="shared" si="14"/>
        <v>28.370009484169888</v>
      </c>
      <c r="K101" s="110">
        <v>3.03</v>
      </c>
      <c r="L101" s="68">
        <f t="shared" si="15"/>
        <v>39.611999999999995</v>
      </c>
      <c r="M101" s="68">
        <f t="shared" si="19"/>
        <v>39.043897675632877</v>
      </c>
      <c r="N101" s="68">
        <f t="shared" si="19"/>
        <v>43.63100891791872</v>
      </c>
      <c r="O101" s="68">
        <f t="shared" si="19"/>
        <v>38.560731946998999</v>
      </c>
      <c r="P101" s="68">
        <f t="shared" si="19"/>
        <v>0</v>
      </c>
      <c r="Q101" s="68">
        <f t="shared" si="19"/>
        <v>0</v>
      </c>
      <c r="R101" s="68">
        <f t="shared" si="16"/>
        <v>43.63100891791872</v>
      </c>
      <c r="S101" s="68">
        <f t="shared" si="11"/>
        <v>0</v>
      </c>
      <c r="T101" s="68">
        <f t="shared" si="17"/>
        <v>0</v>
      </c>
    </row>
    <row r="102" spans="1:20" x14ac:dyDescent="0.35">
      <c r="A102" s="63">
        <v>45631.041666666431</v>
      </c>
      <c r="B102" s="191">
        <v>407.35</v>
      </c>
      <c r="C102" s="192">
        <v>12167.5445</v>
      </c>
      <c r="D102" s="66">
        <v>102.44499999999999</v>
      </c>
      <c r="E102" s="66">
        <v>3060.0410000000002</v>
      </c>
      <c r="F102" s="19">
        <f t="shared" si="12"/>
        <v>304.90500000000003</v>
      </c>
      <c r="G102" s="19">
        <f t="shared" si="12"/>
        <v>9107.5034999999989</v>
      </c>
      <c r="H102" s="67">
        <v>0</v>
      </c>
      <c r="I102" s="34">
        <f t="shared" si="13"/>
        <v>304.90500000000003</v>
      </c>
      <c r="J102" s="68">
        <f t="shared" si="14"/>
        <v>29.869970974565842</v>
      </c>
      <c r="K102" s="110">
        <v>3.08</v>
      </c>
      <c r="L102" s="68">
        <f t="shared" si="15"/>
        <v>40.131999999999998</v>
      </c>
      <c r="M102" s="68">
        <f t="shared" si="19"/>
        <v>39.043897675632877</v>
      </c>
      <c r="N102" s="68">
        <f t="shared" si="19"/>
        <v>43.63100891791872</v>
      </c>
      <c r="O102" s="68">
        <f t="shared" si="19"/>
        <v>38.560731946998999</v>
      </c>
      <c r="P102" s="68">
        <f t="shared" si="19"/>
        <v>0</v>
      </c>
      <c r="Q102" s="68">
        <f t="shared" si="19"/>
        <v>0</v>
      </c>
      <c r="R102" s="68">
        <f t="shared" si="16"/>
        <v>43.63100891791872</v>
      </c>
      <c r="S102" s="68">
        <f t="shared" si="11"/>
        <v>0</v>
      </c>
      <c r="T102" s="68">
        <f t="shared" si="17"/>
        <v>0</v>
      </c>
    </row>
    <row r="103" spans="1:20" x14ac:dyDescent="0.35">
      <c r="A103" s="63">
        <v>45631.083333333096</v>
      </c>
      <c r="B103" s="193">
        <v>420.4</v>
      </c>
      <c r="C103" s="194">
        <v>11531.572</v>
      </c>
      <c r="D103" s="66">
        <v>128.30799999999999</v>
      </c>
      <c r="E103" s="66">
        <v>3519.4879999999998</v>
      </c>
      <c r="F103" s="19">
        <f t="shared" si="12"/>
        <v>292.09199999999998</v>
      </c>
      <c r="G103" s="19">
        <f t="shared" si="12"/>
        <v>8012.0840000000007</v>
      </c>
      <c r="H103" s="67">
        <v>0</v>
      </c>
      <c r="I103" s="34">
        <f t="shared" si="13"/>
        <v>292.09199999999998</v>
      </c>
      <c r="J103" s="68">
        <f t="shared" si="14"/>
        <v>27.430001506374708</v>
      </c>
      <c r="K103" s="110">
        <v>3.08</v>
      </c>
      <c r="L103" s="68">
        <f t="shared" si="15"/>
        <v>40.131999999999998</v>
      </c>
      <c r="M103" s="68">
        <f t="shared" si="19"/>
        <v>39.043897675632877</v>
      </c>
      <c r="N103" s="68">
        <f t="shared" si="19"/>
        <v>43.63100891791872</v>
      </c>
      <c r="O103" s="68">
        <f t="shared" si="19"/>
        <v>38.560731946998999</v>
      </c>
      <c r="P103" s="68">
        <f t="shared" si="19"/>
        <v>0</v>
      </c>
      <c r="Q103" s="68">
        <f t="shared" si="19"/>
        <v>0</v>
      </c>
      <c r="R103" s="68">
        <f t="shared" si="16"/>
        <v>43.63100891791872</v>
      </c>
      <c r="S103" s="68">
        <f t="shared" si="11"/>
        <v>0</v>
      </c>
      <c r="T103" s="68">
        <f t="shared" si="17"/>
        <v>0</v>
      </c>
    </row>
    <row r="104" spans="1:20" x14ac:dyDescent="0.35">
      <c r="A104" s="63">
        <v>45631.12499999976</v>
      </c>
      <c r="B104" s="193">
        <v>416.2</v>
      </c>
      <c r="C104" s="194">
        <v>10887.791999999999</v>
      </c>
      <c r="D104" s="66">
        <v>131.55000000000001</v>
      </c>
      <c r="E104" s="66">
        <v>3441.3580000000002</v>
      </c>
      <c r="F104" s="19">
        <f t="shared" si="12"/>
        <v>284.64999999999998</v>
      </c>
      <c r="G104" s="19">
        <f t="shared" si="12"/>
        <v>7446.4339999999993</v>
      </c>
      <c r="H104" s="67">
        <v>0</v>
      </c>
      <c r="I104" s="34">
        <f t="shared" si="13"/>
        <v>284.64999999999998</v>
      </c>
      <c r="J104" s="68">
        <f t="shared" si="14"/>
        <v>26.159964869137536</v>
      </c>
      <c r="K104" s="110">
        <v>3.08</v>
      </c>
      <c r="L104" s="68">
        <f t="shared" si="15"/>
        <v>40.131999999999998</v>
      </c>
      <c r="M104" s="68">
        <f t="shared" ref="M104:Q119" si="20">M103</f>
        <v>39.043897675632877</v>
      </c>
      <c r="N104" s="68">
        <f t="shared" si="20"/>
        <v>43.63100891791872</v>
      </c>
      <c r="O104" s="68">
        <f t="shared" si="20"/>
        <v>38.560731946998999</v>
      </c>
      <c r="P104" s="68">
        <f t="shared" si="20"/>
        <v>0</v>
      </c>
      <c r="Q104" s="68">
        <f t="shared" si="20"/>
        <v>0</v>
      </c>
      <c r="R104" s="68">
        <f t="shared" si="16"/>
        <v>43.63100891791872</v>
      </c>
      <c r="S104" s="68">
        <f t="shared" si="11"/>
        <v>0</v>
      </c>
      <c r="T104" s="68">
        <f t="shared" si="17"/>
        <v>0</v>
      </c>
    </row>
    <row r="105" spans="1:20" x14ac:dyDescent="0.35">
      <c r="A105" s="63">
        <v>45631.166666666424</v>
      </c>
      <c r="B105" s="193">
        <v>438.6</v>
      </c>
      <c r="C105" s="194">
        <v>11899.218000000001</v>
      </c>
      <c r="D105" s="66">
        <v>143.602</v>
      </c>
      <c r="E105" s="66">
        <v>3895.922</v>
      </c>
      <c r="F105" s="19">
        <f t="shared" si="12"/>
        <v>294.99800000000005</v>
      </c>
      <c r="G105" s="19">
        <f t="shared" si="12"/>
        <v>8003.2960000000003</v>
      </c>
      <c r="H105" s="67">
        <v>0</v>
      </c>
      <c r="I105" s="34">
        <f t="shared" si="13"/>
        <v>294.99800000000005</v>
      </c>
      <c r="J105" s="68">
        <f t="shared" si="14"/>
        <v>27.130000881361905</v>
      </c>
      <c r="K105" s="110">
        <v>3.08</v>
      </c>
      <c r="L105" s="68">
        <f t="shared" si="15"/>
        <v>40.131999999999998</v>
      </c>
      <c r="M105" s="68">
        <f t="shared" si="20"/>
        <v>39.043897675632877</v>
      </c>
      <c r="N105" s="68">
        <f t="shared" si="20"/>
        <v>43.63100891791872</v>
      </c>
      <c r="O105" s="68">
        <f t="shared" si="20"/>
        <v>38.560731946998999</v>
      </c>
      <c r="P105" s="68">
        <f t="shared" si="20"/>
        <v>0</v>
      </c>
      <c r="Q105" s="68">
        <f t="shared" si="20"/>
        <v>0</v>
      </c>
      <c r="R105" s="68">
        <f t="shared" si="16"/>
        <v>43.63100891791872</v>
      </c>
      <c r="S105" s="68">
        <f t="shared" si="11"/>
        <v>0</v>
      </c>
      <c r="T105" s="68">
        <f t="shared" si="17"/>
        <v>0</v>
      </c>
    </row>
    <row r="106" spans="1:20" x14ac:dyDescent="0.35">
      <c r="A106" s="63">
        <v>45631.208333333088</v>
      </c>
      <c r="B106" s="193">
        <v>451.3</v>
      </c>
      <c r="C106" s="194">
        <v>13164.421</v>
      </c>
      <c r="D106" s="66">
        <v>147.55000000000001</v>
      </c>
      <c r="E106" s="66">
        <v>4304.04</v>
      </c>
      <c r="F106" s="19">
        <f t="shared" si="12"/>
        <v>303.75</v>
      </c>
      <c r="G106" s="19">
        <f t="shared" si="12"/>
        <v>8860.3810000000012</v>
      </c>
      <c r="H106" s="67">
        <v>0</v>
      </c>
      <c r="I106" s="34">
        <f t="shared" si="13"/>
        <v>303.75</v>
      </c>
      <c r="J106" s="68">
        <f t="shared" si="14"/>
        <v>29.16997860082305</v>
      </c>
      <c r="K106" s="110">
        <v>3.08</v>
      </c>
      <c r="L106" s="68">
        <f t="shared" si="15"/>
        <v>40.131999999999998</v>
      </c>
      <c r="M106" s="68">
        <f t="shared" si="20"/>
        <v>39.043897675632877</v>
      </c>
      <c r="N106" s="68">
        <f t="shared" si="20"/>
        <v>43.63100891791872</v>
      </c>
      <c r="O106" s="68">
        <f t="shared" si="20"/>
        <v>38.560731946998999</v>
      </c>
      <c r="P106" s="68">
        <f t="shared" si="20"/>
        <v>0</v>
      </c>
      <c r="Q106" s="68">
        <f t="shared" si="20"/>
        <v>0</v>
      </c>
      <c r="R106" s="68">
        <f t="shared" si="16"/>
        <v>43.63100891791872</v>
      </c>
      <c r="S106" s="68">
        <f t="shared" si="11"/>
        <v>0</v>
      </c>
      <c r="T106" s="68">
        <f t="shared" si="17"/>
        <v>0</v>
      </c>
    </row>
    <row r="107" spans="1:20" x14ac:dyDescent="0.35">
      <c r="A107" s="63">
        <v>45631.249999999753</v>
      </c>
      <c r="B107" s="193">
        <v>361.4</v>
      </c>
      <c r="C107" s="194">
        <v>12551.422</v>
      </c>
      <c r="D107" s="66">
        <v>91.055999999999997</v>
      </c>
      <c r="E107" s="66">
        <v>3162.3919999999998</v>
      </c>
      <c r="F107" s="19">
        <f t="shared" si="12"/>
        <v>270.34399999999999</v>
      </c>
      <c r="G107" s="19">
        <f t="shared" si="12"/>
        <v>9389.0300000000007</v>
      </c>
      <c r="H107" s="67">
        <v>0</v>
      </c>
      <c r="I107" s="34">
        <f t="shared" si="13"/>
        <v>270.34399999999999</v>
      </c>
      <c r="J107" s="68">
        <f t="shared" si="14"/>
        <v>34.729936673275532</v>
      </c>
      <c r="K107" s="110">
        <v>3.08</v>
      </c>
      <c r="L107" s="68">
        <f t="shared" si="15"/>
        <v>40.131999999999998</v>
      </c>
      <c r="M107" s="68">
        <f t="shared" si="20"/>
        <v>39.043897675632877</v>
      </c>
      <c r="N107" s="68">
        <f t="shared" si="20"/>
        <v>43.63100891791872</v>
      </c>
      <c r="O107" s="68">
        <f t="shared" si="20"/>
        <v>38.560731946998999</v>
      </c>
      <c r="P107" s="68">
        <f t="shared" si="20"/>
        <v>0</v>
      </c>
      <c r="Q107" s="68">
        <f t="shared" si="20"/>
        <v>0</v>
      </c>
      <c r="R107" s="68">
        <f t="shared" si="16"/>
        <v>43.63100891791872</v>
      </c>
      <c r="S107" s="68">
        <f t="shared" si="11"/>
        <v>0</v>
      </c>
      <c r="T107" s="68">
        <f t="shared" si="17"/>
        <v>0</v>
      </c>
    </row>
    <row r="108" spans="1:20" x14ac:dyDescent="0.35">
      <c r="A108" s="63">
        <v>45631.291666666417</v>
      </c>
      <c r="B108" s="193">
        <v>359.6</v>
      </c>
      <c r="C108" s="194">
        <v>14891.036</v>
      </c>
      <c r="D108" s="66">
        <v>90.456999999999994</v>
      </c>
      <c r="E108" s="66">
        <v>3745.8240000000001</v>
      </c>
      <c r="F108" s="19">
        <f t="shared" si="12"/>
        <v>269.14300000000003</v>
      </c>
      <c r="G108" s="19">
        <f t="shared" si="12"/>
        <v>11145.212</v>
      </c>
      <c r="H108" s="67">
        <v>0</v>
      </c>
      <c r="I108" s="34">
        <f t="shared" si="13"/>
        <v>269.14300000000003</v>
      </c>
      <c r="J108" s="68">
        <f t="shared" si="14"/>
        <v>41.410001374733874</v>
      </c>
      <c r="K108" s="110">
        <v>3.08</v>
      </c>
      <c r="L108" s="68">
        <f t="shared" si="15"/>
        <v>40.131999999999998</v>
      </c>
      <c r="M108" s="68">
        <f t="shared" si="20"/>
        <v>39.043897675632877</v>
      </c>
      <c r="N108" s="68">
        <f t="shared" si="20"/>
        <v>43.63100891791872</v>
      </c>
      <c r="O108" s="68">
        <f t="shared" si="20"/>
        <v>38.560731946998999</v>
      </c>
      <c r="P108" s="68">
        <f t="shared" si="20"/>
        <v>0</v>
      </c>
      <c r="Q108" s="68">
        <f t="shared" si="20"/>
        <v>0</v>
      </c>
      <c r="R108" s="68">
        <f t="shared" si="16"/>
        <v>43.63100891791872</v>
      </c>
      <c r="S108" s="68">
        <f t="shared" si="11"/>
        <v>0</v>
      </c>
      <c r="T108" s="68">
        <f t="shared" si="17"/>
        <v>0</v>
      </c>
    </row>
    <row r="109" spans="1:20" x14ac:dyDescent="0.35">
      <c r="A109" s="63">
        <v>45631.333333333081</v>
      </c>
      <c r="B109" s="193">
        <v>329.85</v>
      </c>
      <c r="C109" s="194">
        <v>15631.5915</v>
      </c>
      <c r="D109" s="66">
        <v>96.503</v>
      </c>
      <c r="E109" s="66">
        <v>4573.2780000000002</v>
      </c>
      <c r="F109" s="19">
        <f t="shared" si="12"/>
        <v>233.34700000000004</v>
      </c>
      <c r="G109" s="19">
        <f t="shared" si="12"/>
        <v>11058.3135</v>
      </c>
      <c r="H109" s="67">
        <v>0</v>
      </c>
      <c r="I109" s="34">
        <f t="shared" si="13"/>
        <v>233.34700000000004</v>
      </c>
      <c r="J109" s="68">
        <f t="shared" si="14"/>
        <v>47.389996443065471</v>
      </c>
      <c r="K109" s="110">
        <v>3.08</v>
      </c>
      <c r="L109" s="68">
        <f t="shared" si="15"/>
        <v>40.131999999999998</v>
      </c>
      <c r="M109" s="68">
        <f t="shared" si="20"/>
        <v>39.043897675632877</v>
      </c>
      <c r="N109" s="68">
        <f t="shared" si="20"/>
        <v>43.63100891791872</v>
      </c>
      <c r="O109" s="68">
        <f t="shared" si="20"/>
        <v>38.560731946998999</v>
      </c>
      <c r="P109" s="68">
        <f t="shared" si="20"/>
        <v>0</v>
      </c>
      <c r="Q109" s="68">
        <f t="shared" si="20"/>
        <v>0</v>
      </c>
      <c r="R109" s="68">
        <f t="shared" si="16"/>
        <v>43.63100891791872</v>
      </c>
      <c r="S109" s="68">
        <f t="shared" si="11"/>
        <v>3.7589875251467504</v>
      </c>
      <c r="T109" s="68">
        <f t="shared" si="17"/>
        <v>877.14846203041895</v>
      </c>
    </row>
    <row r="110" spans="1:20" x14ac:dyDescent="0.35">
      <c r="A110" s="63">
        <v>45631.374999999745</v>
      </c>
      <c r="B110" s="193">
        <v>331.55</v>
      </c>
      <c r="C110" s="194">
        <v>12731.52</v>
      </c>
      <c r="D110" s="66">
        <v>93.391999999999996</v>
      </c>
      <c r="E110" s="66">
        <v>3586.2530000000002</v>
      </c>
      <c r="F110" s="19">
        <f t="shared" si="12"/>
        <v>238.15800000000002</v>
      </c>
      <c r="G110" s="19">
        <f t="shared" si="12"/>
        <v>9145.2669999999998</v>
      </c>
      <c r="H110" s="67">
        <v>0</v>
      </c>
      <c r="I110" s="34">
        <f t="shared" si="13"/>
        <v>238.15800000000002</v>
      </c>
      <c r="J110" s="68">
        <f t="shared" si="14"/>
        <v>38.399999160221363</v>
      </c>
      <c r="K110" s="110">
        <v>3.08</v>
      </c>
      <c r="L110" s="68">
        <f t="shared" si="15"/>
        <v>40.131999999999998</v>
      </c>
      <c r="M110" s="68">
        <f t="shared" si="20"/>
        <v>39.043897675632877</v>
      </c>
      <c r="N110" s="68">
        <f t="shared" si="20"/>
        <v>43.63100891791872</v>
      </c>
      <c r="O110" s="68">
        <f t="shared" si="20"/>
        <v>38.560731946998999</v>
      </c>
      <c r="P110" s="68">
        <f t="shared" si="20"/>
        <v>0</v>
      </c>
      <c r="Q110" s="68">
        <f t="shared" si="20"/>
        <v>0</v>
      </c>
      <c r="R110" s="68">
        <f t="shared" si="16"/>
        <v>43.63100891791872</v>
      </c>
      <c r="S110" s="68">
        <f t="shared" si="11"/>
        <v>0</v>
      </c>
      <c r="T110" s="68">
        <f t="shared" si="17"/>
        <v>0</v>
      </c>
    </row>
    <row r="111" spans="1:20" x14ac:dyDescent="0.35">
      <c r="A111" s="63">
        <v>45631.41666666641</v>
      </c>
      <c r="B111" s="193">
        <v>418.6</v>
      </c>
      <c r="C111" s="194">
        <v>14923.09</v>
      </c>
      <c r="D111" s="66">
        <v>22.231999999999999</v>
      </c>
      <c r="E111" s="66">
        <v>792.58699999999999</v>
      </c>
      <c r="F111" s="19">
        <f t="shared" si="12"/>
        <v>396.36800000000005</v>
      </c>
      <c r="G111" s="19">
        <f t="shared" si="12"/>
        <v>14130.503000000001</v>
      </c>
      <c r="H111" s="67">
        <v>0</v>
      </c>
      <c r="I111" s="34">
        <f t="shared" si="13"/>
        <v>396.36800000000005</v>
      </c>
      <c r="J111" s="68">
        <f t="shared" si="14"/>
        <v>35.649959128890323</v>
      </c>
      <c r="K111" s="110">
        <v>3.08</v>
      </c>
      <c r="L111" s="68">
        <f t="shared" si="15"/>
        <v>40.131999999999998</v>
      </c>
      <c r="M111" s="68">
        <f t="shared" si="20"/>
        <v>39.043897675632877</v>
      </c>
      <c r="N111" s="68">
        <f t="shared" si="20"/>
        <v>43.63100891791872</v>
      </c>
      <c r="O111" s="68">
        <f t="shared" si="20"/>
        <v>38.560731946998999</v>
      </c>
      <c r="P111" s="68">
        <f t="shared" si="20"/>
        <v>0</v>
      </c>
      <c r="Q111" s="68">
        <f t="shared" si="20"/>
        <v>0</v>
      </c>
      <c r="R111" s="68">
        <f t="shared" si="16"/>
        <v>43.63100891791872</v>
      </c>
      <c r="S111" s="68">
        <f t="shared" si="11"/>
        <v>0</v>
      </c>
      <c r="T111" s="68">
        <f t="shared" si="17"/>
        <v>0</v>
      </c>
    </row>
    <row r="112" spans="1:20" x14ac:dyDescent="0.35">
      <c r="A112" s="63">
        <v>45631.458333333074</v>
      </c>
      <c r="B112" s="193">
        <v>462.875</v>
      </c>
      <c r="C112" s="194">
        <v>15712.422086250001</v>
      </c>
      <c r="D112" s="66">
        <v>0</v>
      </c>
      <c r="E112" s="66">
        <v>0</v>
      </c>
      <c r="F112" s="19">
        <f t="shared" si="12"/>
        <v>462.875</v>
      </c>
      <c r="G112" s="19">
        <f t="shared" si="12"/>
        <v>15712.422086250001</v>
      </c>
      <c r="H112" s="67">
        <v>0</v>
      </c>
      <c r="I112" s="34">
        <f t="shared" si="13"/>
        <v>462.875</v>
      </c>
      <c r="J112" s="68">
        <f t="shared" si="14"/>
        <v>33.94528130974885</v>
      </c>
      <c r="K112" s="110">
        <v>3.08</v>
      </c>
      <c r="L112" s="68">
        <f t="shared" si="15"/>
        <v>40.131999999999998</v>
      </c>
      <c r="M112" s="68">
        <f t="shared" si="20"/>
        <v>39.043897675632877</v>
      </c>
      <c r="N112" s="68">
        <f t="shared" si="20"/>
        <v>43.63100891791872</v>
      </c>
      <c r="O112" s="68">
        <f t="shared" si="20"/>
        <v>38.560731946998999</v>
      </c>
      <c r="P112" s="68">
        <f t="shared" si="20"/>
        <v>0</v>
      </c>
      <c r="Q112" s="68">
        <f t="shared" si="20"/>
        <v>0</v>
      </c>
      <c r="R112" s="68">
        <f t="shared" si="16"/>
        <v>43.63100891791872</v>
      </c>
      <c r="S112" s="68">
        <f t="shared" si="11"/>
        <v>0</v>
      </c>
      <c r="T112" s="68">
        <f t="shared" si="17"/>
        <v>0</v>
      </c>
    </row>
    <row r="113" spans="1:20" x14ac:dyDescent="0.35">
      <c r="A113" s="63">
        <v>45631.499999999738</v>
      </c>
      <c r="B113" s="193">
        <v>488.44200000000001</v>
      </c>
      <c r="C113" s="194">
        <v>16140.94330884</v>
      </c>
      <c r="D113" s="66">
        <v>0</v>
      </c>
      <c r="E113" s="66">
        <v>0</v>
      </c>
      <c r="F113" s="19">
        <f t="shared" si="12"/>
        <v>488.44200000000001</v>
      </c>
      <c r="G113" s="19">
        <f t="shared" si="12"/>
        <v>16140.94330884</v>
      </c>
      <c r="H113" s="67">
        <v>0</v>
      </c>
      <c r="I113" s="34">
        <f t="shared" si="13"/>
        <v>488.44200000000001</v>
      </c>
      <c r="J113" s="68">
        <f t="shared" si="14"/>
        <v>33.045772699399315</v>
      </c>
      <c r="K113" s="110">
        <v>3.08</v>
      </c>
      <c r="L113" s="68">
        <f t="shared" si="15"/>
        <v>40.131999999999998</v>
      </c>
      <c r="M113" s="68">
        <f t="shared" si="20"/>
        <v>39.043897675632877</v>
      </c>
      <c r="N113" s="68">
        <f t="shared" si="20"/>
        <v>43.63100891791872</v>
      </c>
      <c r="O113" s="68">
        <f t="shared" si="20"/>
        <v>38.560731946998999</v>
      </c>
      <c r="P113" s="68">
        <f t="shared" si="20"/>
        <v>0</v>
      </c>
      <c r="Q113" s="68">
        <f t="shared" si="20"/>
        <v>0</v>
      </c>
      <c r="R113" s="68">
        <f t="shared" si="16"/>
        <v>43.63100891791872</v>
      </c>
      <c r="S113" s="68">
        <f t="shared" si="11"/>
        <v>0</v>
      </c>
      <c r="T113" s="68">
        <f t="shared" si="17"/>
        <v>0</v>
      </c>
    </row>
    <row r="114" spans="1:20" x14ac:dyDescent="0.35">
      <c r="A114" s="63">
        <v>45631.541666666402</v>
      </c>
      <c r="B114" s="193">
        <v>486.21600000000001</v>
      </c>
      <c r="C114" s="194">
        <v>16175.422732840001</v>
      </c>
      <c r="D114" s="66">
        <v>0</v>
      </c>
      <c r="E114" s="66">
        <v>0</v>
      </c>
      <c r="F114" s="19">
        <f t="shared" si="12"/>
        <v>486.21600000000001</v>
      </c>
      <c r="G114" s="19">
        <f t="shared" si="12"/>
        <v>16175.422732840001</v>
      </c>
      <c r="H114" s="67">
        <v>0</v>
      </c>
      <c r="I114" s="34">
        <f t="shared" si="13"/>
        <v>486.21600000000001</v>
      </c>
      <c r="J114" s="68">
        <f t="shared" si="14"/>
        <v>33.267977057192688</v>
      </c>
      <c r="K114" s="110">
        <v>3.08</v>
      </c>
      <c r="L114" s="68">
        <f t="shared" si="15"/>
        <v>40.131999999999998</v>
      </c>
      <c r="M114" s="68">
        <f t="shared" si="20"/>
        <v>39.043897675632877</v>
      </c>
      <c r="N114" s="68">
        <f t="shared" si="20"/>
        <v>43.63100891791872</v>
      </c>
      <c r="O114" s="68">
        <f t="shared" si="20"/>
        <v>38.560731946998999</v>
      </c>
      <c r="P114" s="68">
        <f t="shared" si="20"/>
        <v>0</v>
      </c>
      <c r="Q114" s="68">
        <f t="shared" si="20"/>
        <v>0</v>
      </c>
      <c r="R114" s="68">
        <f t="shared" si="16"/>
        <v>43.63100891791872</v>
      </c>
      <c r="S114" s="68">
        <f t="shared" si="11"/>
        <v>0</v>
      </c>
      <c r="T114" s="68">
        <f t="shared" si="17"/>
        <v>0</v>
      </c>
    </row>
    <row r="115" spans="1:20" x14ac:dyDescent="0.35">
      <c r="A115" s="63">
        <v>45631.583333333067</v>
      </c>
      <c r="B115" s="193">
        <v>457.75700000000001</v>
      </c>
      <c r="C115" s="194">
        <v>15226.14859897</v>
      </c>
      <c r="D115" s="66">
        <v>0</v>
      </c>
      <c r="E115" s="66">
        <v>0</v>
      </c>
      <c r="F115" s="19">
        <f t="shared" si="12"/>
        <v>457.75700000000001</v>
      </c>
      <c r="G115" s="19">
        <f t="shared" si="12"/>
        <v>15226.14859897</v>
      </c>
      <c r="H115" s="67">
        <v>0</v>
      </c>
      <c r="I115" s="34">
        <f t="shared" si="13"/>
        <v>457.75700000000001</v>
      </c>
      <c r="J115" s="68">
        <f t="shared" si="14"/>
        <v>33.26251395165994</v>
      </c>
      <c r="K115" s="110">
        <v>3.08</v>
      </c>
      <c r="L115" s="68">
        <f t="shared" si="15"/>
        <v>40.131999999999998</v>
      </c>
      <c r="M115" s="68">
        <f t="shared" si="20"/>
        <v>39.043897675632877</v>
      </c>
      <c r="N115" s="68">
        <f t="shared" si="20"/>
        <v>43.63100891791872</v>
      </c>
      <c r="O115" s="68">
        <f t="shared" si="20"/>
        <v>38.560731946998999</v>
      </c>
      <c r="P115" s="68">
        <f t="shared" si="20"/>
        <v>0</v>
      </c>
      <c r="Q115" s="68">
        <f t="shared" si="20"/>
        <v>0</v>
      </c>
      <c r="R115" s="68">
        <f t="shared" si="16"/>
        <v>43.63100891791872</v>
      </c>
      <c r="S115" s="68">
        <f t="shared" si="11"/>
        <v>0</v>
      </c>
      <c r="T115" s="68">
        <f t="shared" si="17"/>
        <v>0</v>
      </c>
    </row>
    <row r="116" spans="1:20" x14ac:dyDescent="0.35">
      <c r="A116" s="63">
        <v>45631.624999999731</v>
      </c>
      <c r="B116" s="193">
        <v>398.96300000000002</v>
      </c>
      <c r="C116" s="194">
        <v>13478.948938900001</v>
      </c>
      <c r="D116" s="66">
        <v>0</v>
      </c>
      <c r="E116" s="66">
        <v>0</v>
      </c>
      <c r="F116" s="19">
        <f t="shared" si="12"/>
        <v>398.96300000000002</v>
      </c>
      <c r="G116" s="19">
        <f t="shared" si="12"/>
        <v>13478.948938900001</v>
      </c>
      <c r="H116" s="67">
        <v>0</v>
      </c>
      <c r="I116" s="34">
        <f t="shared" si="13"/>
        <v>398.96300000000002</v>
      </c>
      <c r="J116" s="68">
        <f t="shared" si="14"/>
        <v>33.784959855675837</v>
      </c>
      <c r="K116" s="110">
        <v>3.08</v>
      </c>
      <c r="L116" s="68">
        <f t="shared" si="15"/>
        <v>40.131999999999998</v>
      </c>
      <c r="M116" s="68">
        <f t="shared" si="20"/>
        <v>39.043897675632877</v>
      </c>
      <c r="N116" s="68">
        <f t="shared" si="20"/>
        <v>43.63100891791872</v>
      </c>
      <c r="O116" s="68">
        <f t="shared" si="20"/>
        <v>38.560731946998999</v>
      </c>
      <c r="P116" s="68">
        <f t="shared" si="20"/>
        <v>0</v>
      </c>
      <c r="Q116" s="68">
        <f t="shared" si="20"/>
        <v>0</v>
      </c>
      <c r="R116" s="68">
        <f t="shared" si="16"/>
        <v>43.63100891791872</v>
      </c>
      <c r="S116" s="68">
        <f t="shared" si="11"/>
        <v>0</v>
      </c>
      <c r="T116" s="68">
        <f t="shared" si="17"/>
        <v>0</v>
      </c>
    </row>
    <row r="117" spans="1:20" x14ac:dyDescent="0.35">
      <c r="A117" s="63">
        <v>45631.666666666395</v>
      </c>
      <c r="B117" s="193">
        <v>332.75</v>
      </c>
      <c r="C117" s="194">
        <v>12102.1175</v>
      </c>
      <c r="D117" s="66">
        <v>17.312000000000001</v>
      </c>
      <c r="E117" s="66">
        <v>629.62400000000002</v>
      </c>
      <c r="F117" s="19">
        <f t="shared" si="12"/>
        <v>315.43799999999999</v>
      </c>
      <c r="G117" s="19">
        <f t="shared" si="12"/>
        <v>11472.4935</v>
      </c>
      <c r="H117" s="67">
        <v>0</v>
      </c>
      <c r="I117" s="34">
        <f t="shared" si="13"/>
        <v>315.43799999999999</v>
      </c>
      <c r="J117" s="68">
        <f t="shared" si="14"/>
        <v>36.370042607422064</v>
      </c>
      <c r="K117" s="110">
        <v>3.08</v>
      </c>
      <c r="L117" s="68">
        <f t="shared" si="15"/>
        <v>40.131999999999998</v>
      </c>
      <c r="M117" s="68">
        <f t="shared" si="20"/>
        <v>39.043897675632877</v>
      </c>
      <c r="N117" s="68">
        <f t="shared" si="20"/>
        <v>43.63100891791872</v>
      </c>
      <c r="O117" s="68">
        <f t="shared" si="20"/>
        <v>38.560731946998999</v>
      </c>
      <c r="P117" s="68">
        <f t="shared" si="20"/>
        <v>0</v>
      </c>
      <c r="Q117" s="68">
        <f t="shared" si="20"/>
        <v>0</v>
      </c>
      <c r="R117" s="68">
        <f t="shared" si="16"/>
        <v>43.63100891791872</v>
      </c>
      <c r="S117" s="68">
        <f t="shared" si="11"/>
        <v>0</v>
      </c>
      <c r="T117" s="68">
        <f t="shared" si="17"/>
        <v>0</v>
      </c>
    </row>
    <row r="118" spans="1:20" x14ac:dyDescent="0.35">
      <c r="A118" s="63">
        <v>45631.708333333059</v>
      </c>
      <c r="B118" s="193">
        <v>267.33299999999997</v>
      </c>
      <c r="C118" s="194">
        <v>12663.478118970001</v>
      </c>
      <c r="D118" s="66">
        <v>0</v>
      </c>
      <c r="E118" s="66">
        <v>0</v>
      </c>
      <c r="F118" s="19">
        <f t="shared" si="12"/>
        <v>267.33299999999997</v>
      </c>
      <c r="G118" s="19">
        <f t="shared" si="12"/>
        <v>12663.478118970001</v>
      </c>
      <c r="H118" s="67">
        <v>0</v>
      </c>
      <c r="I118" s="34">
        <f t="shared" si="13"/>
        <v>267.33299999999997</v>
      </c>
      <c r="J118" s="68">
        <f t="shared" si="14"/>
        <v>47.369677963326644</v>
      </c>
      <c r="K118" s="110">
        <v>3.08</v>
      </c>
      <c r="L118" s="68">
        <f t="shared" si="15"/>
        <v>40.131999999999998</v>
      </c>
      <c r="M118" s="68">
        <f t="shared" si="20"/>
        <v>39.043897675632877</v>
      </c>
      <c r="N118" s="68">
        <f t="shared" si="20"/>
        <v>43.63100891791872</v>
      </c>
      <c r="O118" s="68">
        <f t="shared" si="20"/>
        <v>38.560731946998999</v>
      </c>
      <c r="P118" s="68">
        <f t="shared" si="20"/>
        <v>0</v>
      </c>
      <c r="Q118" s="68">
        <f t="shared" si="20"/>
        <v>0</v>
      </c>
      <c r="R118" s="68">
        <f t="shared" si="16"/>
        <v>43.63100891791872</v>
      </c>
      <c r="S118" s="68">
        <f t="shared" si="11"/>
        <v>3.7386690454079243</v>
      </c>
      <c r="T118" s="68">
        <f t="shared" si="17"/>
        <v>999.46961191603657</v>
      </c>
    </row>
    <row r="119" spans="1:20" x14ac:dyDescent="0.35">
      <c r="A119" s="63">
        <v>45631.749999999724</v>
      </c>
      <c r="B119" s="193">
        <v>219.34199999999998</v>
      </c>
      <c r="C119" s="194">
        <v>19320.749278499999</v>
      </c>
      <c r="D119" s="66">
        <v>0</v>
      </c>
      <c r="E119" s="66">
        <v>0</v>
      </c>
      <c r="F119" s="19">
        <f t="shared" si="12"/>
        <v>219.34199999999998</v>
      </c>
      <c r="G119" s="19">
        <f t="shared" si="12"/>
        <v>19320.749278499999</v>
      </c>
      <c r="H119" s="67">
        <v>0</v>
      </c>
      <c r="I119" s="34">
        <f t="shared" si="13"/>
        <v>219.34199999999998</v>
      </c>
      <c r="J119" s="68">
        <f t="shared" si="14"/>
        <v>88.085041982383672</v>
      </c>
      <c r="K119" s="110">
        <v>3.08</v>
      </c>
      <c r="L119" s="68">
        <f t="shared" si="15"/>
        <v>40.131999999999998</v>
      </c>
      <c r="M119" s="68">
        <f t="shared" si="20"/>
        <v>39.043897675632877</v>
      </c>
      <c r="N119" s="68">
        <f t="shared" si="20"/>
        <v>43.63100891791872</v>
      </c>
      <c r="O119" s="68">
        <f t="shared" si="20"/>
        <v>38.560731946998999</v>
      </c>
      <c r="P119" s="68">
        <f t="shared" si="20"/>
        <v>0</v>
      </c>
      <c r="Q119" s="68">
        <f t="shared" si="20"/>
        <v>0</v>
      </c>
      <c r="R119" s="68">
        <f t="shared" si="16"/>
        <v>43.63100891791872</v>
      </c>
      <c r="S119" s="68">
        <f t="shared" si="11"/>
        <v>44.454033064464952</v>
      </c>
      <c r="T119" s="68">
        <f t="shared" si="17"/>
        <v>9750.6365204258709</v>
      </c>
    </row>
    <row r="120" spans="1:20" x14ac:dyDescent="0.35">
      <c r="A120" s="63">
        <v>45631.791666666388</v>
      </c>
      <c r="B120" s="193">
        <v>251.6</v>
      </c>
      <c r="C120" s="194">
        <v>18200.743999999999</v>
      </c>
      <c r="D120" s="66">
        <v>60.865000000000002</v>
      </c>
      <c r="E120" s="66">
        <v>4402.9740000000002</v>
      </c>
      <c r="F120" s="19">
        <f t="shared" si="12"/>
        <v>190.73499999999999</v>
      </c>
      <c r="G120" s="19">
        <f t="shared" si="12"/>
        <v>13797.769999999999</v>
      </c>
      <c r="H120" s="67">
        <v>0</v>
      </c>
      <c r="I120" s="34">
        <f t="shared" si="13"/>
        <v>190.73499999999999</v>
      </c>
      <c r="J120" s="68">
        <f t="shared" si="14"/>
        <v>72.340000524287618</v>
      </c>
      <c r="K120" s="110">
        <v>3.08</v>
      </c>
      <c r="L120" s="68">
        <f t="shared" si="15"/>
        <v>40.131999999999998</v>
      </c>
      <c r="M120" s="68">
        <f t="shared" ref="M120:Q135" si="21">M119</f>
        <v>39.043897675632877</v>
      </c>
      <c r="N120" s="68">
        <f t="shared" si="21"/>
        <v>43.63100891791872</v>
      </c>
      <c r="O120" s="68">
        <f t="shared" si="21"/>
        <v>38.560731946998999</v>
      </c>
      <c r="P120" s="68">
        <f t="shared" si="21"/>
        <v>0</v>
      </c>
      <c r="Q120" s="68">
        <f t="shared" si="21"/>
        <v>0</v>
      </c>
      <c r="R120" s="68">
        <f t="shared" si="16"/>
        <v>43.63100891791872</v>
      </c>
      <c r="S120" s="68">
        <f t="shared" si="11"/>
        <v>28.708991606368897</v>
      </c>
      <c r="T120" s="68">
        <f t="shared" si="17"/>
        <v>5475.8095140407713</v>
      </c>
    </row>
    <row r="121" spans="1:20" x14ac:dyDescent="0.35">
      <c r="A121" s="63">
        <v>45631.833333333052</v>
      </c>
      <c r="B121" s="193">
        <v>265.89999999999998</v>
      </c>
      <c r="C121" s="194">
        <v>17653.100999999999</v>
      </c>
      <c r="D121" s="66">
        <v>155.74</v>
      </c>
      <c r="E121" s="66">
        <v>10339.579</v>
      </c>
      <c r="F121" s="19">
        <f t="shared" si="12"/>
        <v>110.15999999999997</v>
      </c>
      <c r="G121" s="19">
        <f t="shared" si="12"/>
        <v>7313.521999999999</v>
      </c>
      <c r="H121" s="67">
        <v>0</v>
      </c>
      <c r="I121" s="34">
        <f t="shared" si="13"/>
        <v>110.15999999999997</v>
      </c>
      <c r="J121" s="68">
        <f t="shared" si="14"/>
        <v>66.389996368917949</v>
      </c>
      <c r="K121" s="110">
        <v>3.08</v>
      </c>
      <c r="L121" s="68">
        <f t="shared" si="15"/>
        <v>40.131999999999998</v>
      </c>
      <c r="M121" s="68">
        <f t="shared" si="21"/>
        <v>39.043897675632877</v>
      </c>
      <c r="N121" s="68">
        <f t="shared" si="21"/>
        <v>43.63100891791872</v>
      </c>
      <c r="O121" s="68">
        <f t="shared" si="21"/>
        <v>38.560731946998999</v>
      </c>
      <c r="P121" s="68">
        <f t="shared" si="21"/>
        <v>0</v>
      </c>
      <c r="Q121" s="68">
        <f t="shared" si="21"/>
        <v>0</v>
      </c>
      <c r="R121" s="68">
        <f t="shared" si="16"/>
        <v>43.63100891791872</v>
      </c>
      <c r="S121" s="68">
        <f t="shared" si="11"/>
        <v>22.758987450999228</v>
      </c>
      <c r="T121" s="68">
        <f t="shared" si="17"/>
        <v>2507.1300576020744</v>
      </c>
    </row>
    <row r="122" spans="1:20" x14ac:dyDescent="0.35">
      <c r="A122" s="63">
        <v>45631.874999999716</v>
      </c>
      <c r="B122" s="193">
        <v>251.6</v>
      </c>
      <c r="C122" s="194">
        <v>16484.831999999999</v>
      </c>
      <c r="D122" s="66">
        <v>161.27099999999999</v>
      </c>
      <c r="E122" s="66">
        <v>10566.476000000001</v>
      </c>
      <c r="F122" s="19">
        <f t="shared" si="12"/>
        <v>90.329000000000008</v>
      </c>
      <c r="G122" s="19">
        <f t="shared" si="12"/>
        <v>5918.3559999999979</v>
      </c>
      <c r="H122" s="67">
        <v>0</v>
      </c>
      <c r="I122" s="34">
        <f t="shared" si="13"/>
        <v>90.329000000000008</v>
      </c>
      <c r="J122" s="68">
        <f t="shared" si="14"/>
        <v>65.519999114348636</v>
      </c>
      <c r="K122" s="110">
        <v>3.08</v>
      </c>
      <c r="L122" s="68">
        <f t="shared" si="15"/>
        <v>40.131999999999998</v>
      </c>
      <c r="M122" s="68">
        <f t="shared" si="21"/>
        <v>39.043897675632877</v>
      </c>
      <c r="N122" s="68">
        <f t="shared" si="21"/>
        <v>43.63100891791872</v>
      </c>
      <c r="O122" s="68">
        <f t="shared" si="21"/>
        <v>38.560731946998999</v>
      </c>
      <c r="P122" s="68">
        <f t="shared" si="21"/>
        <v>0</v>
      </c>
      <c r="Q122" s="68">
        <f t="shared" si="21"/>
        <v>0</v>
      </c>
      <c r="R122" s="68">
        <f t="shared" si="16"/>
        <v>43.63100891791872</v>
      </c>
      <c r="S122" s="68">
        <f t="shared" si="11"/>
        <v>21.888990196429916</v>
      </c>
      <c r="T122" s="68">
        <f t="shared" si="17"/>
        <v>1977.2105954533181</v>
      </c>
    </row>
    <row r="123" spans="1:20" x14ac:dyDescent="0.35">
      <c r="A123" s="63">
        <v>45631.91666666638</v>
      </c>
      <c r="B123" s="193">
        <v>271</v>
      </c>
      <c r="C123" s="194">
        <v>15723.42</v>
      </c>
      <c r="D123" s="66">
        <v>192.32900000000001</v>
      </c>
      <c r="E123" s="66">
        <v>11158.929</v>
      </c>
      <c r="F123" s="19">
        <f t="shared" si="12"/>
        <v>78.670999999999992</v>
      </c>
      <c r="G123" s="19">
        <f t="shared" si="12"/>
        <v>4564.491</v>
      </c>
      <c r="H123" s="67">
        <v>0</v>
      </c>
      <c r="I123" s="34">
        <f t="shared" si="13"/>
        <v>78.670999999999992</v>
      </c>
      <c r="J123" s="68">
        <f t="shared" si="14"/>
        <v>58.019994661311038</v>
      </c>
      <c r="K123" s="110">
        <v>3.08</v>
      </c>
      <c r="L123" s="68">
        <f t="shared" si="15"/>
        <v>40.131999999999998</v>
      </c>
      <c r="M123" s="68">
        <f t="shared" si="21"/>
        <v>39.043897675632877</v>
      </c>
      <c r="N123" s="68">
        <f t="shared" si="21"/>
        <v>43.63100891791872</v>
      </c>
      <c r="O123" s="68">
        <f t="shared" si="21"/>
        <v>38.560731946998999</v>
      </c>
      <c r="P123" s="68">
        <f t="shared" si="21"/>
        <v>0</v>
      </c>
      <c r="Q123" s="68">
        <f t="shared" si="21"/>
        <v>0</v>
      </c>
      <c r="R123" s="68">
        <f t="shared" si="16"/>
        <v>43.63100891791872</v>
      </c>
      <c r="S123" s="68">
        <f t="shared" si="11"/>
        <v>14.388985743392318</v>
      </c>
      <c r="T123" s="68">
        <f t="shared" si="17"/>
        <v>1131.9958974184169</v>
      </c>
    </row>
    <row r="124" spans="1:20" x14ac:dyDescent="0.35">
      <c r="A124" s="63">
        <v>45631.958333333045</v>
      </c>
      <c r="B124" s="193">
        <v>265</v>
      </c>
      <c r="C124" s="194">
        <v>12879</v>
      </c>
      <c r="D124" s="66">
        <v>179.387</v>
      </c>
      <c r="E124" s="66">
        <v>8718.2080000000005</v>
      </c>
      <c r="F124" s="19">
        <f t="shared" si="12"/>
        <v>85.613</v>
      </c>
      <c r="G124" s="19">
        <f t="shared" si="12"/>
        <v>4160.7919999999995</v>
      </c>
      <c r="H124" s="67">
        <v>0</v>
      </c>
      <c r="I124" s="34">
        <f t="shared" si="13"/>
        <v>85.613</v>
      </c>
      <c r="J124" s="68">
        <f t="shared" si="14"/>
        <v>48.600002336093809</v>
      </c>
      <c r="K124" s="110">
        <v>3.08</v>
      </c>
      <c r="L124" s="68">
        <f t="shared" si="15"/>
        <v>40.131999999999998</v>
      </c>
      <c r="M124" s="68">
        <f t="shared" si="21"/>
        <v>39.043897675632877</v>
      </c>
      <c r="N124" s="68">
        <f t="shared" si="21"/>
        <v>43.63100891791872</v>
      </c>
      <c r="O124" s="68">
        <f t="shared" si="21"/>
        <v>38.560731946998999</v>
      </c>
      <c r="P124" s="68">
        <f t="shared" si="21"/>
        <v>0</v>
      </c>
      <c r="Q124" s="68">
        <f t="shared" si="21"/>
        <v>0</v>
      </c>
      <c r="R124" s="68">
        <f t="shared" si="16"/>
        <v>43.63100891791872</v>
      </c>
      <c r="S124" s="68">
        <f t="shared" si="11"/>
        <v>4.9689934181750886</v>
      </c>
      <c r="T124" s="68">
        <f t="shared" si="17"/>
        <v>425.41043351022387</v>
      </c>
    </row>
    <row r="125" spans="1:20" x14ac:dyDescent="0.35">
      <c r="A125" s="63">
        <v>45631.999999999709</v>
      </c>
      <c r="B125" s="193">
        <v>299.7</v>
      </c>
      <c r="C125" s="194">
        <v>14532.453</v>
      </c>
      <c r="D125" s="66">
        <v>232.44300000000001</v>
      </c>
      <c r="E125" s="66">
        <v>11271.161</v>
      </c>
      <c r="F125" s="19">
        <f t="shared" si="12"/>
        <v>67.256999999999977</v>
      </c>
      <c r="G125" s="19">
        <f t="shared" si="12"/>
        <v>3261.2919999999995</v>
      </c>
      <c r="H125" s="67">
        <v>0</v>
      </c>
      <c r="I125" s="34">
        <f t="shared" si="13"/>
        <v>67.256999999999977</v>
      </c>
      <c r="J125" s="68">
        <f t="shared" si="14"/>
        <v>48.490001040783866</v>
      </c>
      <c r="K125" s="110">
        <v>3.08</v>
      </c>
      <c r="L125" s="68">
        <f t="shared" si="15"/>
        <v>40.131999999999998</v>
      </c>
      <c r="M125" s="68">
        <f t="shared" si="21"/>
        <v>39.043897675632877</v>
      </c>
      <c r="N125" s="68">
        <f t="shared" si="21"/>
        <v>43.63100891791872</v>
      </c>
      <c r="O125" s="68">
        <f t="shared" si="21"/>
        <v>38.560731946998999</v>
      </c>
      <c r="P125" s="68">
        <f t="shared" si="21"/>
        <v>0</v>
      </c>
      <c r="Q125" s="68">
        <f t="shared" si="21"/>
        <v>0</v>
      </c>
      <c r="R125" s="68">
        <f t="shared" si="16"/>
        <v>43.63100891791872</v>
      </c>
      <c r="S125" s="68">
        <f t="shared" si="11"/>
        <v>4.8589921228651463</v>
      </c>
      <c r="T125" s="68">
        <f t="shared" si="17"/>
        <v>326.80123320754103</v>
      </c>
    </row>
    <row r="126" spans="1:20" x14ac:dyDescent="0.35">
      <c r="A126" s="63">
        <v>45632.041666666373</v>
      </c>
      <c r="B126" s="191">
        <v>86.85</v>
      </c>
      <c r="C126" s="192">
        <v>4109.7420000000002</v>
      </c>
      <c r="D126" s="66">
        <v>21.111000000000001</v>
      </c>
      <c r="E126" s="66">
        <v>998.97299999999996</v>
      </c>
      <c r="F126" s="19">
        <f t="shared" si="12"/>
        <v>65.73899999999999</v>
      </c>
      <c r="G126" s="19">
        <f t="shared" si="12"/>
        <v>3110.7690000000002</v>
      </c>
      <c r="H126" s="67">
        <v>0</v>
      </c>
      <c r="I126" s="34">
        <f t="shared" si="13"/>
        <v>65.73899999999999</v>
      </c>
      <c r="J126" s="68">
        <f t="shared" si="14"/>
        <v>47.319992698398224</v>
      </c>
      <c r="K126" s="110">
        <v>3.16</v>
      </c>
      <c r="L126" s="68">
        <f t="shared" si="15"/>
        <v>40.963999999999999</v>
      </c>
      <c r="M126" s="68">
        <f t="shared" si="21"/>
        <v>39.043897675632877</v>
      </c>
      <c r="N126" s="68">
        <f t="shared" si="21"/>
        <v>43.63100891791872</v>
      </c>
      <c r="O126" s="68">
        <f t="shared" si="21"/>
        <v>38.560731946998999</v>
      </c>
      <c r="P126" s="68">
        <f t="shared" si="21"/>
        <v>0</v>
      </c>
      <c r="Q126" s="68">
        <f t="shared" si="21"/>
        <v>0</v>
      </c>
      <c r="R126" s="68">
        <f t="shared" si="16"/>
        <v>43.63100891791872</v>
      </c>
      <c r="S126" s="68">
        <f t="shared" si="11"/>
        <v>3.6889837804795036</v>
      </c>
      <c r="T126" s="68">
        <f t="shared" si="17"/>
        <v>242.51010474494205</v>
      </c>
    </row>
    <row r="127" spans="1:20" x14ac:dyDescent="0.35">
      <c r="A127" s="63">
        <v>45632.083333333037</v>
      </c>
      <c r="B127" s="193">
        <v>204.35</v>
      </c>
      <c r="C127" s="194">
        <v>8780.9195</v>
      </c>
      <c r="D127" s="66">
        <v>125.04300000000001</v>
      </c>
      <c r="E127" s="66">
        <v>5373.098</v>
      </c>
      <c r="F127" s="19">
        <f t="shared" si="12"/>
        <v>79.306999999999988</v>
      </c>
      <c r="G127" s="19">
        <f t="shared" si="12"/>
        <v>3407.8215</v>
      </c>
      <c r="H127" s="67">
        <v>0</v>
      </c>
      <c r="I127" s="34">
        <f t="shared" si="13"/>
        <v>79.306999999999988</v>
      </c>
      <c r="J127" s="68">
        <f t="shared" si="14"/>
        <v>42.969996343324048</v>
      </c>
      <c r="K127" s="110">
        <v>3.16</v>
      </c>
      <c r="L127" s="68">
        <f t="shared" si="15"/>
        <v>40.963999999999999</v>
      </c>
      <c r="M127" s="68">
        <f t="shared" si="21"/>
        <v>39.043897675632877</v>
      </c>
      <c r="N127" s="68">
        <f t="shared" si="21"/>
        <v>43.63100891791872</v>
      </c>
      <c r="O127" s="68">
        <f t="shared" si="21"/>
        <v>38.560731946998999</v>
      </c>
      <c r="P127" s="68">
        <f t="shared" si="21"/>
        <v>0</v>
      </c>
      <c r="Q127" s="68">
        <f t="shared" si="21"/>
        <v>0</v>
      </c>
      <c r="R127" s="68">
        <f t="shared" si="16"/>
        <v>43.63100891791872</v>
      </c>
      <c r="S127" s="68">
        <f t="shared" si="11"/>
        <v>0</v>
      </c>
      <c r="T127" s="68">
        <f t="shared" si="17"/>
        <v>0</v>
      </c>
    </row>
    <row r="128" spans="1:20" x14ac:dyDescent="0.35">
      <c r="A128" s="63">
        <v>45632.124999999702</v>
      </c>
      <c r="B128" s="193">
        <v>228.1</v>
      </c>
      <c r="C128" s="194">
        <v>9762.68</v>
      </c>
      <c r="D128" s="66">
        <v>205.84</v>
      </c>
      <c r="E128" s="66">
        <v>8809.9519999999993</v>
      </c>
      <c r="F128" s="19">
        <f t="shared" si="12"/>
        <v>22.259999999999991</v>
      </c>
      <c r="G128" s="19">
        <f t="shared" si="12"/>
        <v>952.72800000000097</v>
      </c>
      <c r="H128" s="67">
        <v>0</v>
      </c>
      <c r="I128" s="34">
        <f t="shared" si="13"/>
        <v>22.259999999999991</v>
      </c>
      <c r="J128" s="68">
        <f t="shared" si="14"/>
        <v>42.800000000000061</v>
      </c>
      <c r="K128" s="110">
        <v>3.16</v>
      </c>
      <c r="L128" s="68">
        <f t="shared" si="15"/>
        <v>40.963999999999999</v>
      </c>
      <c r="M128" s="68">
        <f t="shared" si="21"/>
        <v>39.043897675632877</v>
      </c>
      <c r="N128" s="68">
        <f t="shared" si="21"/>
        <v>43.63100891791872</v>
      </c>
      <c r="O128" s="68">
        <f t="shared" si="21"/>
        <v>38.560731946998999</v>
      </c>
      <c r="P128" s="68">
        <f t="shared" si="21"/>
        <v>0</v>
      </c>
      <c r="Q128" s="68">
        <f t="shared" si="21"/>
        <v>0</v>
      </c>
      <c r="R128" s="68">
        <f t="shared" si="16"/>
        <v>43.63100891791872</v>
      </c>
      <c r="S128" s="68">
        <f t="shared" si="11"/>
        <v>0</v>
      </c>
      <c r="T128" s="68">
        <f t="shared" si="17"/>
        <v>0</v>
      </c>
    </row>
    <row r="129" spans="1:20" x14ac:dyDescent="0.35">
      <c r="A129" s="63">
        <v>45632.166666666366</v>
      </c>
      <c r="B129" s="193">
        <v>236.45</v>
      </c>
      <c r="C129" s="194">
        <v>10302.1265</v>
      </c>
      <c r="D129" s="66">
        <v>231.78200000000001</v>
      </c>
      <c r="E129" s="66">
        <v>10098.742</v>
      </c>
      <c r="F129" s="19">
        <f t="shared" si="12"/>
        <v>4.6679999999999779</v>
      </c>
      <c r="G129" s="19">
        <f t="shared" si="12"/>
        <v>203.38450000000012</v>
      </c>
      <c r="H129" s="67">
        <v>0</v>
      </c>
      <c r="I129" s="34">
        <f t="shared" si="13"/>
        <v>4.6679999999999779</v>
      </c>
      <c r="J129" s="68">
        <f t="shared" si="14"/>
        <v>43.56994430162834</v>
      </c>
      <c r="K129" s="110">
        <v>3.16</v>
      </c>
      <c r="L129" s="68">
        <f t="shared" si="15"/>
        <v>40.963999999999999</v>
      </c>
      <c r="M129" s="68">
        <f t="shared" si="21"/>
        <v>39.043897675632877</v>
      </c>
      <c r="N129" s="68">
        <f t="shared" si="21"/>
        <v>43.63100891791872</v>
      </c>
      <c r="O129" s="68">
        <f t="shared" si="21"/>
        <v>38.560731946998999</v>
      </c>
      <c r="P129" s="68">
        <f t="shared" si="21"/>
        <v>0</v>
      </c>
      <c r="Q129" s="68">
        <f t="shared" si="21"/>
        <v>0</v>
      </c>
      <c r="R129" s="68">
        <f t="shared" si="16"/>
        <v>43.63100891791872</v>
      </c>
      <c r="S129" s="68">
        <f t="shared" si="11"/>
        <v>0</v>
      </c>
      <c r="T129" s="68">
        <f t="shared" si="17"/>
        <v>0</v>
      </c>
    </row>
    <row r="130" spans="1:20" x14ac:dyDescent="0.35">
      <c r="A130" s="63">
        <v>45632.20833333303</v>
      </c>
      <c r="B130" s="193">
        <v>142.1</v>
      </c>
      <c r="C130" s="194">
        <v>6725.5929999999998</v>
      </c>
      <c r="D130" s="66">
        <v>142.1</v>
      </c>
      <c r="E130" s="66">
        <v>6725.5929999999998</v>
      </c>
      <c r="F130" s="19">
        <f t="shared" si="12"/>
        <v>0</v>
      </c>
      <c r="G130" s="19">
        <f t="shared" si="12"/>
        <v>0</v>
      </c>
      <c r="H130" s="67">
        <v>0</v>
      </c>
      <c r="I130" s="34">
        <f t="shared" si="13"/>
        <v>0</v>
      </c>
      <c r="J130" s="68">
        <f t="shared" si="14"/>
        <v>0</v>
      </c>
      <c r="K130" s="110">
        <v>3.16</v>
      </c>
      <c r="L130" s="68">
        <f t="shared" si="15"/>
        <v>40.963999999999999</v>
      </c>
      <c r="M130" s="68">
        <f t="shared" si="21"/>
        <v>39.043897675632877</v>
      </c>
      <c r="N130" s="68">
        <f t="shared" si="21"/>
        <v>43.63100891791872</v>
      </c>
      <c r="O130" s="68">
        <f t="shared" si="21"/>
        <v>38.560731946998999</v>
      </c>
      <c r="P130" s="68">
        <f t="shared" si="21"/>
        <v>0</v>
      </c>
      <c r="Q130" s="68">
        <f t="shared" si="21"/>
        <v>0</v>
      </c>
      <c r="R130" s="68">
        <f t="shared" si="16"/>
        <v>43.63100891791872</v>
      </c>
      <c r="S130" s="68">
        <f t="shared" si="11"/>
        <v>0</v>
      </c>
      <c r="T130" s="68">
        <f t="shared" si="17"/>
        <v>0</v>
      </c>
    </row>
    <row r="131" spans="1:20" x14ac:dyDescent="0.35">
      <c r="A131" s="63">
        <v>45632.249999999694</v>
      </c>
      <c r="B131" s="193">
        <v>187.35</v>
      </c>
      <c r="C131" s="194">
        <v>9775.9230000000007</v>
      </c>
      <c r="D131" s="66">
        <v>84.988</v>
      </c>
      <c r="E131" s="66">
        <v>4434.674</v>
      </c>
      <c r="F131" s="19">
        <f t="shared" si="12"/>
        <v>102.36199999999999</v>
      </c>
      <c r="G131" s="19">
        <f t="shared" si="12"/>
        <v>5341.2490000000007</v>
      </c>
      <c r="H131" s="67">
        <v>0</v>
      </c>
      <c r="I131" s="34">
        <f t="shared" si="13"/>
        <v>102.36199999999999</v>
      </c>
      <c r="J131" s="68">
        <f t="shared" si="14"/>
        <v>52.179998436919959</v>
      </c>
      <c r="K131" s="110">
        <v>3.16</v>
      </c>
      <c r="L131" s="68">
        <f t="shared" si="15"/>
        <v>40.963999999999999</v>
      </c>
      <c r="M131" s="68">
        <f t="shared" si="21"/>
        <v>39.043897675632877</v>
      </c>
      <c r="N131" s="68">
        <f t="shared" si="21"/>
        <v>43.63100891791872</v>
      </c>
      <c r="O131" s="68">
        <f t="shared" si="21"/>
        <v>38.560731946998999</v>
      </c>
      <c r="P131" s="68">
        <f t="shared" si="21"/>
        <v>0</v>
      </c>
      <c r="Q131" s="68">
        <f t="shared" si="21"/>
        <v>0</v>
      </c>
      <c r="R131" s="68">
        <f t="shared" si="16"/>
        <v>43.63100891791872</v>
      </c>
      <c r="S131" s="68">
        <f t="shared" si="11"/>
        <v>8.548989519001239</v>
      </c>
      <c r="T131" s="68">
        <f t="shared" si="17"/>
        <v>875.09166514400476</v>
      </c>
    </row>
    <row r="132" spans="1:20" x14ac:dyDescent="0.35">
      <c r="A132" s="63">
        <v>45632.291666666359</v>
      </c>
      <c r="B132" s="193">
        <v>202.45099999999999</v>
      </c>
      <c r="C132" s="194">
        <v>18982.293963020002</v>
      </c>
      <c r="D132" s="66">
        <v>0</v>
      </c>
      <c r="E132" s="66">
        <v>0</v>
      </c>
      <c r="F132" s="19">
        <f t="shared" si="12"/>
        <v>202.45099999999999</v>
      </c>
      <c r="G132" s="19">
        <f t="shared" si="12"/>
        <v>18982.293963020002</v>
      </c>
      <c r="H132" s="67">
        <v>0</v>
      </c>
      <c r="I132" s="34">
        <f t="shared" si="13"/>
        <v>202.45099999999999</v>
      </c>
      <c r="J132" s="68">
        <f t="shared" si="14"/>
        <v>93.762411462625536</v>
      </c>
      <c r="K132" s="110">
        <v>3.16</v>
      </c>
      <c r="L132" s="68">
        <f t="shared" si="15"/>
        <v>40.963999999999999</v>
      </c>
      <c r="M132" s="68">
        <f t="shared" si="21"/>
        <v>39.043897675632877</v>
      </c>
      <c r="N132" s="68">
        <f t="shared" si="21"/>
        <v>43.63100891791872</v>
      </c>
      <c r="O132" s="68">
        <f t="shared" si="21"/>
        <v>38.560731946998999</v>
      </c>
      <c r="P132" s="68">
        <f t="shared" si="21"/>
        <v>0</v>
      </c>
      <c r="Q132" s="68">
        <f t="shared" si="21"/>
        <v>0</v>
      </c>
      <c r="R132" s="68">
        <f t="shared" si="16"/>
        <v>43.63100891791872</v>
      </c>
      <c r="S132" s="68">
        <f t="shared" si="11"/>
        <v>50.131402544706816</v>
      </c>
      <c r="T132" s="68">
        <f t="shared" si="17"/>
        <v>10149.152576578439</v>
      </c>
    </row>
    <row r="133" spans="1:20" x14ac:dyDescent="0.35">
      <c r="A133" s="63">
        <v>45632.333333333023</v>
      </c>
      <c r="B133" s="193">
        <v>246.55</v>
      </c>
      <c r="C133" s="194">
        <v>30093.893</v>
      </c>
      <c r="D133" s="66">
        <v>137.03299999999999</v>
      </c>
      <c r="E133" s="66">
        <v>16726.248</v>
      </c>
      <c r="F133" s="19">
        <f t="shared" si="12"/>
        <v>109.51700000000002</v>
      </c>
      <c r="G133" s="19">
        <f t="shared" si="12"/>
        <v>13367.645</v>
      </c>
      <c r="H133" s="67">
        <v>0</v>
      </c>
      <c r="I133" s="34">
        <f t="shared" si="13"/>
        <v>109.51700000000002</v>
      </c>
      <c r="J133" s="68">
        <f t="shared" si="14"/>
        <v>122.05999981737993</v>
      </c>
      <c r="K133" s="110">
        <v>3.16</v>
      </c>
      <c r="L133" s="68">
        <f t="shared" si="15"/>
        <v>40.963999999999999</v>
      </c>
      <c r="M133" s="68">
        <f t="shared" si="21"/>
        <v>39.043897675632877</v>
      </c>
      <c r="N133" s="68">
        <f t="shared" si="21"/>
        <v>43.63100891791872</v>
      </c>
      <c r="O133" s="68">
        <f t="shared" si="21"/>
        <v>38.560731946998999</v>
      </c>
      <c r="P133" s="68">
        <f t="shared" si="21"/>
        <v>0</v>
      </c>
      <c r="Q133" s="68">
        <f t="shared" si="21"/>
        <v>0</v>
      </c>
      <c r="R133" s="68">
        <f t="shared" si="16"/>
        <v>43.63100891791872</v>
      </c>
      <c r="S133" s="68">
        <f t="shared" si="11"/>
        <v>78.428990899461212</v>
      </c>
      <c r="T133" s="68">
        <f t="shared" si="17"/>
        <v>8589.3077963362957</v>
      </c>
    </row>
    <row r="134" spans="1:20" x14ac:dyDescent="0.35">
      <c r="A134" s="63">
        <v>45632.374999999687</v>
      </c>
      <c r="B134" s="193">
        <v>237.45</v>
      </c>
      <c r="C134" s="194">
        <v>12857.9175</v>
      </c>
      <c r="D134" s="66">
        <v>153.54499999999999</v>
      </c>
      <c r="E134" s="66">
        <v>8314.4619999999995</v>
      </c>
      <c r="F134" s="19">
        <f t="shared" si="12"/>
        <v>83.905000000000001</v>
      </c>
      <c r="G134" s="19">
        <f t="shared" si="12"/>
        <v>4543.4555</v>
      </c>
      <c r="H134" s="67">
        <v>0</v>
      </c>
      <c r="I134" s="34">
        <f t="shared" si="13"/>
        <v>83.905000000000001</v>
      </c>
      <c r="J134" s="68">
        <f t="shared" si="14"/>
        <v>54.149997020439784</v>
      </c>
      <c r="K134" s="110">
        <v>3.16</v>
      </c>
      <c r="L134" s="68">
        <f t="shared" si="15"/>
        <v>40.963999999999999</v>
      </c>
      <c r="M134" s="68">
        <f t="shared" si="21"/>
        <v>39.043897675632877</v>
      </c>
      <c r="N134" s="68">
        <f t="shared" si="21"/>
        <v>43.63100891791872</v>
      </c>
      <c r="O134" s="68">
        <f t="shared" si="21"/>
        <v>38.560731946998999</v>
      </c>
      <c r="P134" s="68">
        <f t="shared" si="21"/>
        <v>0</v>
      </c>
      <c r="Q134" s="68">
        <f t="shared" si="21"/>
        <v>0</v>
      </c>
      <c r="R134" s="68">
        <f t="shared" si="16"/>
        <v>43.63100891791872</v>
      </c>
      <c r="S134" s="68">
        <f t="shared" ref="S134:S197" si="22">IF(J134&gt;R134,J134-R134,0)</f>
        <v>10.518988102521064</v>
      </c>
      <c r="T134" s="68">
        <f t="shared" si="17"/>
        <v>882.59569674202987</v>
      </c>
    </row>
    <row r="135" spans="1:20" x14ac:dyDescent="0.35">
      <c r="A135" s="63">
        <v>45632.416666666351</v>
      </c>
      <c r="B135" s="193">
        <v>370.3</v>
      </c>
      <c r="C135" s="194">
        <v>14660.177</v>
      </c>
      <c r="D135" s="66">
        <v>178.053</v>
      </c>
      <c r="E135" s="66">
        <v>7049.1379999999999</v>
      </c>
      <c r="F135" s="19">
        <f t="shared" ref="F135:G198" si="23">B135-D135</f>
        <v>192.24700000000001</v>
      </c>
      <c r="G135" s="19">
        <f t="shared" si="23"/>
        <v>7611.0389999999998</v>
      </c>
      <c r="H135" s="67">
        <v>0</v>
      </c>
      <c r="I135" s="34">
        <f t="shared" ref="I135:I198" si="24">F135-H135</f>
        <v>192.24700000000001</v>
      </c>
      <c r="J135" s="68">
        <f t="shared" ref="J135:J198" si="25">IF(F135&gt;0,G135/F135,0)</f>
        <v>39.589897371610476</v>
      </c>
      <c r="K135" s="110">
        <v>3.16</v>
      </c>
      <c r="L135" s="68">
        <f t="shared" ref="L135:L198" si="26">IF(AND(MONTH($A$2)&gt;5,MONTH($A$2)&lt;9),(K135*10800)/1000,(K135*10400)/1000)+8.1</f>
        <v>40.963999999999999</v>
      </c>
      <c r="M135" s="68">
        <f t="shared" si="21"/>
        <v>39.043897675632877</v>
      </c>
      <c r="N135" s="68">
        <f t="shared" si="21"/>
        <v>43.63100891791872</v>
      </c>
      <c r="O135" s="68">
        <f t="shared" si="21"/>
        <v>38.560731946998999</v>
      </c>
      <c r="P135" s="68">
        <f t="shared" si="21"/>
        <v>0</v>
      </c>
      <c r="Q135" s="68">
        <f t="shared" si="21"/>
        <v>0</v>
      </c>
      <c r="R135" s="68">
        <f t="shared" ref="R135:R198" si="27">MAX(L135:Q135)</f>
        <v>43.63100891791872</v>
      </c>
      <c r="S135" s="68">
        <f t="shared" si="22"/>
        <v>0</v>
      </c>
      <c r="T135" s="68">
        <f t="shared" ref="T135:T198" si="28">IF(S135&lt;&gt;" ",S135*I135,0)</f>
        <v>0</v>
      </c>
    </row>
    <row r="136" spans="1:20" x14ac:dyDescent="0.35">
      <c r="A136" s="63">
        <v>45632.458333333016</v>
      </c>
      <c r="B136" s="193">
        <v>329.4</v>
      </c>
      <c r="C136" s="194">
        <v>13179.294</v>
      </c>
      <c r="D136" s="66">
        <v>85.105999999999995</v>
      </c>
      <c r="E136" s="66">
        <v>3405.1089999999999</v>
      </c>
      <c r="F136" s="19">
        <f t="shared" si="23"/>
        <v>244.29399999999998</v>
      </c>
      <c r="G136" s="19">
        <f t="shared" si="23"/>
        <v>9774.1849999999995</v>
      </c>
      <c r="H136" s="67">
        <v>0</v>
      </c>
      <c r="I136" s="34">
        <f t="shared" si="24"/>
        <v>244.29399999999998</v>
      </c>
      <c r="J136" s="68">
        <f t="shared" si="25"/>
        <v>40.009926563894325</v>
      </c>
      <c r="K136" s="110">
        <v>3.16</v>
      </c>
      <c r="L136" s="68">
        <f t="shared" si="26"/>
        <v>40.963999999999999</v>
      </c>
      <c r="M136" s="68">
        <f t="shared" ref="M136:Q151" si="29">M135</f>
        <v>39.043897675632877</v>
      </c>
      <c r="N136" s="68">
        <f t="shared" si="29"/>
        <v>43.63100891791872</v>
      </c>
      <c r="O136" s="68">
        <f t="shared" si="29"/>
        <v>38.560731946998999</v>
      </c>
      <c r="P136" s="68">
        <f t="shared" si="29"/>
        <v>0</v>
      </c>
      <c r="Q136" s="68">
        <f t="shared" si="29"/>
        <v>0</v>
      </c>
      <c r="R136" s="68">
        <f t="shared" si="27"/>
        <v>43.63100891791872</v>
      </c>
      <c r="S136" s="68">
        <f t="shared" si="22"/>
        <v>0</v>
      </c>
      <c r="T136" s="68">
        <f t="shared" si="28"/>
        <v>0</v>
      </c>
    </row>
    <row r="137" spans="1:20" x14ac:dyDescent="0.35">
      <c r="A137" s="63">
        <v>45632.49999999968</v>
      </c>
      <c r="B137" s="193">
        <v>376.05</v>
      </c>
      <c r="C137" s="194">
        <v>13925.1315</v>
      </c>
      <c r="D137" s="66">
        <v>145.63300000000001</v>
      </c>
      <c r="E137" s="66">
        <v>5392.79</v>
      </c>
      <c r="F137" s="19">
        <f t="shared" si="23"/>
        <v>230.417</v>
      </c>
      <c r="G137" s="19">
        <f t="shared" si="23"/>
        <v>8532.3414999999986</v>
      </c>
      <c r="H137" s="67">
        <v>0</v>
      </c>
      <c r="I137" s="34">
        <f t="shared" si="24"/>
        <v>230.417</v>
      </c>
      <c r="J137" s="68">
        <f t="shared" si="25"/>
        <v>37.02999995660042</v>
      </c>
      <c r="K137" s="110">
        <v>3.16</v>
      </c>
      <c r="L137" s="68">
        <f t="shared" si="26"/>
        <v>40.963999999999999</v>
      </c>
      <c r="M137" s="68">
        <f t="shared" si="29"/>
        <v>39.043897675632877</v>
      </c>
      <c r="N137" s="68">
        <f t="shared" si="29"/>
        <v>43.63100891791872</v>
      </c>
      <c r="O137" s="68">
        <f t="shared" si="29"/>
        <v>38.560731946998999</v>
      </c>
      <c r="P137" s="68">
        <f t="shared" si="29"/>
        <v>0</v>
      </c>
      <c r="Q137" s="68">
        <f t="shared" si="29"/>
        <v>0</v>
      </c>
      <c r="R137" s="68">
        <f t="shared" si="27"/>
        <v>43.63100891791872</v>
      </c>
      <c r="S137" s="68">
        <f t="shared" si="22"/>
        <v>0</v>
      </c>
      <c r="T137" s="68">
        <f t="shared" si="28"/>
        <v>0</v>
      </c>
    </row>
    <row r="138" spans="1:20" x14ac:dyDescent="0.35">
      <c r="A138" s="63">
        <v>45632.541666666344</v>
      </c>
      <c r="B138" s="193">
        <v>406.9</v>
      </c>
      <c r="C138" s="194">
        <v>14306.603999999999</v>
      </c>
      <c r="D138" s="66">
        <v>124.42100000000001</v>
      </c>
      <c r="E138" s="66">
        <v>4374.6419999999998</v>
      </c>
      <c r="F138" s="19">
        <f t="shared" si="23"/>
        <v>282.47899999999998</v>
      </c>
      <c r="G138" s="19">
        <f t="shared" si="23"/>
        <v>9931.9619999999995</v>
      </c>
      <c r="H138" s="67">
        <v>0</v>
      </c>
      <c r="I138" s="34">
        <f t="shared" si="24"/>
        <v>282.47899999999998</v>
      </c>
      <c r="J138" s="68">
        <f t="shared" si="25"/>
        <v>35.160001274431018</v>
      </c>
      <c r="K138" s="110">
        <v>3.16</v>
      </c>
      <c r="L138" s="68">
        <f t="shared" si="26"/>
        <v>40.963999999999999</v>
      </c>
      <c r="M138" s="68">
        <f t="shared" si="29"/>
        <v>39.043897675632877</v>
      </c>
      <c r="N138" s="68">
        <f t="shared" si="29"/>
        <v>43.63100891791872</v>
      </c>
      <c r="O138" s="68">
        <f t="shared" si="29"/>
        <v>38.560731946998999</v>
      </c>
      <c r="P138" s="68">
        <f t="shared" si="29"/>
        <v>0</v>
      </c>
      <c r="Q138" s="68">
        <f t="shared" si="29"/>
        <v>0</v>
      </c>
      <c r="R138" s="68">
        <f t="shared" si="27"/>
        <v>43.63100891791872</v>
      </c>
      <c r="S138" s="68">
        <f t="shared" si="22"/>
        <v>0</v>
      </c>
      <c r="T138" s="68">
        <f t="shared" si="28"/>
        <v>0</v>
      </c>
    </row>
    <row r="139" spans="1:20" x14ac:dyDescent="0.35">
      <c r="A139" s="63">
        <v>45632.583333333008</v>
      </c>
      <c r="B139" s="193">
        <v>420.45</v>
      </c>
      <c r="C139" s="194">
        <v>13984.166999999999</v>
      </c>
      <c r="D139" s="66">
        <v>147.37</v>
      </c>
      <c r="E139" s="66">
        <v>4901.5140000000001</v>
      </c>
      <c r="F139" s="19">
        <f t="shared" si="23"/>
        <v>273.08</v>
      </c>
      <c r="G139" s="19">
        <f t="shared" si="23"/>
        <v>9082.6529999999984</v>
      </c>
      <c r="H139" s="67">
        <v>0</v>
      </c>
      <c r="I139" s="34">
        <f t="shared" si="24"/>
        <v>273.08</v>
      </c>
      <c r="J139" s="68">
        <f t="shared" si="25"/>
        <v>33.260044675552948</v>
      </c>
      <c r="K139" s="110">
        <v>3.16</v>
      </c>
      <c r="L139" s="68">
        <f t="shared" si="26"/>
        <v>40.963999999999999</v>
      </c>
      <c r="M139" s="68">
        <f t="shared" si="29"/>
        <v>39.043897675632877</v>
      </c>
      <c r="N139" s="68">
        <f t="shared" si="29"/>
        <v>43.63100891791872</v>
      </c>
      <c r="O139" s="68">
        <f t="shared" si="29"/>
        <v>38.560731946998999</v>
      </c>
      <c r="P139" s="68">
        <f t="shared" si="29"/>
        <v>0</v>
      </c>
      <c r="Q139" s="68">
        <f t="shared" si="29"/>
        <v>0</v>
      </c>
      <c r="R139" s="68">
        <f t="shared" si="27"/>
        <v>43.63100891791872</v>
      </c>
      <c r="S139" s="68">
        <f t="shared" si="22"/>
        <v>0</v>
      </c>
      <c r="T139" s="68">
        <f t="shared" si="28"/>
        <v>0</v>
      </c>
    </row>
    <row r="140" spans="1:20" x14ac:dyDescent="0.35">
      <c r="A140" s="63">
        <v>45632.624999999673</v>
      </c>
      <c r="B140" s="193">
        <v>433.9</v>
      </c>
      <c r="C140" s="194">
        <v>14340.395</v>
      </c>
      <c r="D140" s="66">
        <v>213.18100000000001</v>
      </c>
      <c r="E140" s="66">
        <v>7045.6239999999998</v>
      </c>
      <c r="F140" s="19">
        <f t="shared" si="23"/>
        <v>220.71899999999997</v>
      </c>
      <c r="G140" s="19">
        <f t="shared" si="23"/>
        <v>7294.7710000000006</v>
      </c>
      <c r="H140" s="67">
        <v>0</v>
      </c>
      <c r="I140" s="34">
        <f t="shared" si="24"/>
        <v>220.71899999999997</v>
      </c>
      <c r="J140" s="68">
        <f t="shared" si="25"/>
        <v>33.050036471712907</v>
      </c>
      <c r="K140" s="110">
        <v>3.16</v>
      </c>
      <c r="L140" s="68">
        <f t="shared" si="26"/>
        <v>40.963999999999999</v>
      </c>
      <c r="M140" s="68">
        <f t="shared" si="29"/>
        <v>39.043897675632877</v>
      </c>
      <c r="N140" s="68">
        <f t="shared" si="29"/>
        <v>43.63100891791872</v>
      </c>
      <c r="O140" s="68">
        <f t="shared" si="29"/>
        <v>38.560731946998999</v>
      </c>
      <c r="P140" s="68">
        <f t="shared" si="29"/>
        <v>0</v>
      </c>
      <c r="Q140" s="68">
        <f t="shared" si="29"/>
        <v>0</v>
      </c>
      <c r="R140" s="68">
        <f t="shared" si="27"/>
        <v>43.63100891791872</v>
      </c>
      <c r="S140" s="68">
        <f t="shared" si="22"/>
        <v>0</v>
      </c>
      <c r="T140" s="68">
        <f t="shared" si="28"/>
        <v>0</v>
      </c>
    </row>
    <row r="141" spans="1:20" x14ac:dyDescent="0.35">
      <c r="A141" s="63">
        <v>45632.666666666337</v>
      </c>
      <c r="B141" s="193">
        <v>357.15</v>
      </c>
      <c r="C141" s="194">
        <v>12896.6865</v>
      </c>
      <c r="D141" s="66">
        <v>74.715000000000003</v>
      </c>
      <c r="E141" s="66">
        <v>2697.9679999999998</v>
      </c>
      <c r="F141" s="19">
        <f t="shared" si="23"/>
        <v>282.43499999999995</v>
      </c>
      <c r="G141" s="19">
        <f t="shared" si="23"/>
        <v>10198.718499999999</v>
      </c>
      <c r="H141" s="67">
        <v>0</v>
      </c>
      <c r="I141" s="34">
        <f t="shared" si="24"/>
        <v>282.43499999999995</v>
      </c>
      <c r="J141" s="68">
        <f t="shared" si="25"/>
        <v>36.1099668950378</v>
      </c>
      <c r="K141" s="110">
        <v>3.16</v>
      </c>
      <c r="L141" s="68">
        <f t="shared" si="26"/>
        <v>40.963999999999999</v>
      </c>
      <c r="M141" s="68">
        <f t="shared" si="29"/>
        <v>39.043897675632877</v>
      </c>
      <c r="N141" s="68">
        <f t="shared" si="29"/>
        <v>43.63100891791872</v>
      </c>
      <c r="O141" s="68">
        <f t="shared" si="29"/>
        <v>38.560731946998999</v>
      </c>
      <c r="P141" s="68">
        <f t="shared" si="29"/>
        <v>0</v>
      </c>
      <c r="Q141" s="68">
        <f t="shared" si="29"/>
        <v>0</v>
      </c>
      <c r="R141" s="68">
        <f t="shared" si="27"/>
        <v>43.63100891791872</v>
      </c>
      <c r="S141" s="68">
        <f t="shared" si="22"/>
        <v>0</v>
      </c>
      <c r="T141" s="68">
        <f t="shared" si="28"/>
        <v>0</v>
      </c>
    </row>
    <row r="142" spans="1:20" x14ac:dyDescent="0.35">
      <c r="A142" s="63">
        <v>45632.708333333001</v>
      </c>
      <c r="B142" s="193">
        <v>212.66499999999999</v>
      </c>
      <c r="C142" s="194">
        <v>10576.69947</v>
      </c>
      <c r="D142" s="66">
        <v>0</v>
      </c>
      <c r="E142" s="66">
        <v>0</v>
      </c>
      <c r="F142" s="19">
        <f t="shared" si="23"/>
        <v>212.66499999999999</v>
      </c>
      <c r="G142" s="19">
        <f t="shared" si="23"/>
        <v>10576.69947</v>
      </c>
      <c r="H142" s="67">
        <v>0</v>
      </c>
      <c r="I142" s="34">
        <f t="shared" si="24"/>
        <v>212.66499999999999</v>
      </c>
      <c r="J142" s="68">
        <f t="shared" si="25"/>
        <v>49.734086332964992</v>
      </c>
      <c r="K142" s="110">
        <v>3.16</v>
      </c>
      <c r="L142" s="68">
        <f t="shared" si="26"/>
        <v>40.963999999999999</v>
      </c>
      <c r="M142" s="68">
        <f t="shared" si="29"/>
        <v>39.043897675632877</v>
      </c>
      <c r="N142" s="68">
        <f t="shared" si="29"/>
        <v>43.63100891791872</v>
      </c>
      <c r="O142" s="68">
        <f t="shared" si="29"/>
        <v>38.560731946998999</v>
      </c>
      <c r="P142" s="68">
        <f t="shared" si="29"/>
        <v>0</v>
      </c>
      <c r="Q142" s="68">
        <f t="shared" si="29"/>
        <v>0</v>
      </c>
      <c r="R142" s="68">
        <f t="shared" si="27"/>
        <v>43.63100891791872</v>
      </c>
      <c r="S142" s="68">
        <f t="shared" si="22"/>
        <v>6.1030774150462719</v>
      </c>
      <c r="T142" s="68">
        <f t="shared" si="28"/>
        <v>1297.9109584708153</v>
      </c>
    </row>
    <row r="143" spans="1:20" x14ac:dyDescent="0.35">
      <c r="A143" s="63">
        <v>45632.749999999665</v>
      </c>
      <c r="B143" s="193">
        <v>116.617</v>
      </c>
      <c r="C143" s="194">
        <v>5687.2198851399999</v>
      </c>
      <c r="D143" s="66">
        <v>0</v>
      </c>
      <c r="E143" s="66">
        <v>0</v>
      </c>
      <c r="F143" s="19">
        <f t="shared" si="23"/>
        <v>116.617</v>
      </c>
      <c r="G143" s="19">
        <f t="shared" si="23"/>
        <v>5687.2198851399999</v>
      </c>
      <c r="H143" s="67">
        <v>0</v>
      </c>
      <c r="I143" s="34">
        <f t="shared" si="24"/>
        <v>116.617</v>
      </c>
      <c r="J143" s="68">
        <f t="shared" si="25"/>
        <v>48.768360403200219</v>
      </c>
      <c r="K143" s="110">
        <v>3.16</v>
      </c>
      <c r="L143" s="68">
        <f t="shared" si="26"/>
        <v>40.963999999999999</v>
      </c>
      <c r="M143" s="68">
        <f t="shared" si="29"/>
        <v>39.043897675632877</v>
      </c>
      <c r="N143" s="68">
        <f t="shared" si="29"/>
        <v>43.63100891791872</v>
      </c>
      <c r="O143" s="68">
        <f t="shared" si="29"/>
        <v>38.560731946998999</v>
      </c>
      <c r="P143" s="68">
        <f t="shared" si="29"/>
        <v>0</v>
      </c>
      <c r="Q143" s="68">
        <f t="shared" si="29"/>
        <v>0</v>
      </c>
      <c r="R143" s="68">
        <f t="shared" si="27"/>
        <v>43.63100891791872</v>
      </c>
      <c r="S143" s="68">
        <f t="shared" si="22"/>
        <v>5.1373514852814992</v>
      </c>
      <c r="T143" s="68">
        <f t="shared" si="28"/>
        <v>599.10251815907259</v>
      </c>
    </row>
    <row r="144" spans="1:20" x14ac:dyDescent="0.35">
      <c r="A144" s="63">
        <v>45632.79166666633</v>
      </c>
      <c r="B144" s="193">
        <v>147.4</v>
      </c>
      <c r="C144" s="194">
        <v>8224.92</v>
      </c>
      <c r="D144" s="66">
        <v>113.126</v>
      </c>
      <c r="E144" s="66">
        <v>6312.4309999999996</v>
      </c>
      <c r="F144" s="19">
        <f t="shared" si="23"/>
        <v>34.274000000000001</v>
      </c>
      <c r="G144" s="19">
        <f t="shared" si="23"/>
        <v>1912.4890000000005</v>
      </c>
      <c r="H144" s="67">
        <v>0</v>
      </c>
      <c r="I144" s="34">
        <f t="shared" si="24"/>
        <v>34.274000000000001</v>
      </c>
      <c r="J144" s="68">
        <f t="shared" si="25"/>
        <v>55.799994164672945</v>
      </c>
      <c r="K144" s="110">
        <v>3.16</v>
      </c>
      <c r="L144" s="68">
        <f t="shared" si="26"/>
        <v>40.963999999999999</v>
      </c>
      <c r="M144" s="68">
        <f t="shared" si="29"/>
        <v>39.043897675632877</v>
      </c>
      <c r="N144" s="68">
        <f t="shared" si="29"/>
        <v>43.63100891791872</v>
      </c>
      <c r="O144" s="68">
        <f t="shared" si="29"/>
        <v>38.560731946998999</v>
      </c>
      <c r="P144" s="68">
        <f t="shared" si="29"/>
        <v>0</v>
      </c>
      <c r="Q144" s="68">
        <f t="shared" si="29"/>
        <v>0</v>
      </c>
      <c r="R144" s="68">
        <f t="shared" si="27"/>
        <v>43.63100891791872</v>
      </c>
      <c r="S144" s="68">
        <f t="shared" si="22"/>
        <v>12.168985246754225</v>
      </c>
      <c r="T144" s="68">
        <f t="shared" si="28"/>
        <v>417.07980034725432</v>
      </c>
    </row>
    <row r="145" spans="1:20" x14ac:dyDescent="0.35">
      <c r="A145" s="63">
        <v>45632.833333332994</v>
      </c>
      <c r="B145" s="193">
        <v>160.30000000000001</v>
      </c>
      <c r="C145" s="194">
        <v>8893.4439999999995</v>
      </c>
      <c r="D145" s="66">
        <v>160.30000000000001</v>
      </c>
      <c r="E145" s="66">
        <v>8893.4439999999995</v>
      </c>
      <c r="F145" s="19">
        <f t="shared" si="23"/>
        <v>0</v>
      </c>
      <c r="G145" s="19">
        <f t="shared" si="23"/>
        <v>0</v>
      </c>
      <c r="H145" s="67">
        <v>0</v>
      </c>
      <c r="I145" s="34">
        <f t="shared" si="24"/>
        <v>0</v>
      </c>
      <c r="J145" s="68">
        <f t="shared" si="25"/>
        <v>0</v>
      </c>
      <c r="K145" s="110">
        <v>3.16</v>
      </c>
      <c r="L145" s="68">
        <f t="shared" si="26"/>
        <v>40.963999999999999</v>
      </c>
      <c r="M145" s="68">
        <f t="shared" si="29"/>
        <v>39.043897675632877</v>
      </c>
      <c r="N145" s="68">
        <f t="shared" si="29"/>
        <v>43.63100891791872</v>
      </c>
      <c r="O145" s="68">
        <f t="shared" si="29"/>
        <v>38.560731946998999</v>
      </c>
      <c r="P145" s="68">
        <f t="shared" si="29"/>
        <v>0</v>
      </c>
      <c r="Q145" s="68">
        <f t="shared" si="29"/>
        <v>0</v>
      </c>
      <c r="R145" s="68">
        <f t="shared" si="27"/>
        <v>43.63100891791872</v>
      </c>
      <c r="S145" s="68">
        <f t="shared" si="22"/>
        <v>0</v>
      </c>
      <c r="T145" s="68">
        <f t="shared" si="28"/>
        <v>0</v>
      </c>
    </row>
    <row r="146" spans="1:20" x14ac:dyDescent="0.35">
      <c r="A146" s="63">
        <v>45632.874999999658</v>
      </c>
      <c r="B146" s="193">
        <v>66.75</v>
      </c>
      <c r="C146" s="194">
        <v>3968.2874999999999</v>
      </c>
      <c r="D146" s="66">
        <v>31.643999999999998</v>
      </c>
      <c r="E146" s="66">
        <v>1881.2360000000001</v>
      </c>
      <c r="F146" s="19">
        <f t="shared" si="23"/>
        <v>35.106000000000002</v>
      </c>
      <c r="G146" s="19">
        <f t="shared" si="23"/>
        <v>2087.0514999999996</v>
      </c>
      <c r="H146" s="67">
        <v>0</v>
      </c>
      <c r="I146" s="34">
        <f t="shared" si="24"/>
        <v>35.106000000000002</v>
      </c>
      <c r="J146" s="68">
        <f t="shared" si="25"/>
        <v>59.449994302968136</v>
      </c>
      <c r="K146" s="110">
        <v>3.16</v>
      </c>
      <c r="L146" s="68">
        <f t="shared" si="26"/>
        <v>40.963999999999999</v>
      </c>
      <c r="M146" s="68">
        <f t="shared" si="29"/>
        <v>39.043897675632877</v>
      </c>
      <c r="N146" s="68">
        <f t="shared" si="29"/>
        <v>43.63100891791872</v>
      </c>
      <c r="O146" s="68">
        <f t="shared" si="29"/>
        <v>38.560731946998999</v>
      </c>
      <c r="P146" s="68">
        <f t="shared" si="29"/>
        <v>0</v>
      </c>
      <c r="Q146" s="68">
        <f t="shared" si="29"/>
        <v>0</v>
      </c>
      <c r="R146" s="68">
        <f t="shared" si="27"/>
        <v>43.63100891791872</v>
      </c>
      <c r="S146" s="68">
        <f t="shared" si="22"/>
        <v>15.818985385049416</v>
      </c>
      <c r="T146" s="68">
        <f t="shared" si="28"/>
        <v>555.34130092754481</v>
      </c>
    </row>
    <row r="147" spans="1:20" x14ac:dyDescent="0.35">
      <c r="A147" s="63">
        <v>45632.916666666322</v>
      </c>
      <c r="B147" s="193">
        <v>88.25</v>
      </c>
      <c r="C147" s="194">
        <v>5189.9825000000001</v>
      </c>
      <c r="D147" s="66">
        <v>61.366999999999997</v>
      </c>
      <c r="E147" s="66">
        <v>3608.9940000000001</v>
      </c>
      <c r="F147" s="19">
        <f t="shared" si="23"/>
        <v>26.883000000000003</v>
      </c>
      <c r="G147" s="19">
        <f t="shared" si="23"/>
        <v>1580.9884999999999</v>
      </c>
      <c r="H147" s="67">
        <v>0</v>
      </c>
      <c r="I147" s="34">
        <f t="shared" si="24"/>
        <v>26.883000000000003</v>
      </c>
      <c r="J147" s="68">
        <f t="shared" si="25"/>
        <v>58.809972845292556</v>
      </c>
      <c r="K147" s="110">
        <v>3.16</v>
      </c>
      <c r="L147" s="68">
        <f t="shared" si="26"/>
        <v>40.963999999999999</v>
      </c>
      <c r="M147" s="68">
        <f t="shared" si="29"/>
        <v>39.043897675632877</v>
      </c>
      <c r="N147" s="68">
        <f t="shared" si="29"/>
        <v>43.63100891791872</v>
      </c>
      <c r="O147" s="68">
        <f t="shared" si="29"/>
        <v>38.560731946998999</v>
      </c>
      <c r="P147" s="68">
        <f t="shared" si="29"/>
        <v>0</v>
      </c>
      <c r="Q147" s="68">
        <f t="shared" si="29"/>
        <v>0</v>
      </c>
      <c r="R147" s="68">
        <f t="shared" si="27"/>
        <v>43.63100891791872</v>
      </c>
      <c r="S147" s="68">
        <f t="shared" si="22"/>
        <v>15.178963927373836</v>
      </c>
      <c r="T147" s="68">
        <f t="shared" si="28"/>
        <v>408.05608725959087</v>
      </c>
    </row>
    <row r="148" spans="1:20" x14ac:dyDescent="0.35">
      <c r="A148" s="63">
        <v>45632.958333332987</v>
      </c>
      <c r="B148" s="193">
        <v>251.35</v>
      </c>
      <c r="C148" s="194">
        <v>13319.0365</v>
      </c>
      <c r="D148" s="66">
        <v>227.208</v>
      </c>
      <c r="E148" s="66">
        <v>12039.752</v>
      </c>
      <c r="F148" s="19">
        <f t="shared" si="23"/>
        <v>24.141999999999996</v>
      </c>
      <c r="G148" s="19">
        <f t="shared" si="23"/>
        <v>1279.2844999999998</v>
      </c>
      <c r="H148" s="67">
        <v>0</v>
      </c>
      <c r="I148" s="34">
        <f t="shared" si="24"/>
        <v>24.141999999999996</v>
      </c>
      <c r="J148" s="68">
        <f t="shared" si="25"/>
        <v>52.989996686272882</v>
      </c>
      <c r="K148" s="110">
        <v>3.16</v>
      </c>
      <c r="L148" s="68">
        <f t="shared" si="26"/>
        <v>40.963999999999999</v>
      </c>
      <c r="M148" s="68">
        <f t="shared" si="29"/>
        <v>39.043897675632877</v>
      </c>
      <c r="N148" s="68">
        <f t="shared" si="29"/>
        <v>43.63100891791872</v>
      </c>
      <c r="O148" s="68">
        <f t="shared" si="29"/>
        <v>38.560731946998999</v>
      </c>
      <c r="P148" s="68">
        <f t="shared" si="29"/>
        <v>0</v>
      </c>
      <c r="Q148" s="68">
        <f t="shared" si="29"/>
        <v>0</v>
      </c>
      <c r="R148" s="68">
        <f t="shared" si="27"/>
        <v>43.63100891791872</v>
      </c>
      <c r="S148" s="68">
        <f t="shared" si="22"/>
        <v>9.3589877683541616</v>
      </c>
      <c r="T148" s="68">
        <f t="shared" si="28"/>
        <v>225.94468270360613</v>
      </c>
    </row>
    <row r="149" spans="1:20" x14ac:dyDescent="0.35">
      <c r="A149" s="63">
        <v>45632.999999999651</v>
      </c>
      <c r="B149" s="193">
        <v>309.75</v>
      </c>
      <c r="C149" s="194">
        <v>15914.955</v>
      </c>
      <c r="D149" s="66">
        <v>262.44799999999998</v>
      </c>
      <c r="E149" s="66">
        <v>13484.578</v>
      </c>
      <c r="F149" s="19">
        <f t="shared" si="23"/>
        <v>47.302000000000021</v>
      </c>
      <c r="G149" s="19">
        <f t="shared" si="23"/>
        <v>2430.3770000000004</v>
      </c>
      <c r="H149" s="67">
        <v>0</v>
      </c>
      <c r="I149" s="34">
        <f t="shared" si="24"/>
        <v>47.302000000000021</v>
      </c>
      <c r="J149" s="68">
        <f t="shared" si="25"/>
        <v>51.38000507378122</v>
      </c>
      <c r="K149" s="110">
        <v>3.16</v>
      </c>
      <c r="L149" s="68">
        <f t="shared" si="26"/>
        <v>40.963999999999999</v>
      </c>
      <c r="M149" s="68">
        <f t="shared" si="29"/>
        <v>39.043897675632877</v>
      </c>
      <c r="N149" s="68">
        <f t="shared" si="29"/>
        <v>43.63100891791872</v>
      </c>
      <c r="O149" s="68">
        <f t="shared" si="29"/>
        <v>38.560731946998999</v>
      </c>
      <c r="P149" s="68">
        <f t="shared" si="29"/>
        <v>0</v>
      </c>
      <c r="Q149" s="68">
        <f t="shared" si="29"/>
        <v>0</v>
      </c>
      <c r="R149" s="68">
        <f t="shared" si="27"/>
        <v>43.63100891791872</v>
      </c>
      <c r="S149" s="68">
        <f t="shared" si="22"/>
        <v>7.7489961558624998</v>
      </c>
      <c r="T149" s="68">
        <f t="shared" si="28"/>
        <v>366.5430161646081</v>
      </c>
    </row>
    <row r="150" spans="1:20" x14ac:dyDescent="0.35">
      <c r="A150" s="63">
        <v>45633.041666666315</v>
      </c>
      <c r="B150" s="191">
        <v>176.61</v>
      </c>
      <c r="C150" s="192">
        <v>7526.5636445999999</v>
      </c>
      <c r="D150" s="66">
        <v>176.61</v>
      </c>
      <c r="E150" s="66">
        <v>7526.5640000000003</v>
      </c>
      <c r="F150" s="19">
        <f t="shared" si="23"/>
        <v>0</v>
      </c>
      <c r="G150" s="19">
        <f t="shared" si="23"/>
        <v>-3.5540000044420594E-4</v>
      </c>
      <c r="H150" s="67">
        <v>0</v>
      </c>
      <c r="I150" s="34">
        <f t="shared" si="24"/>
        <v>0</v>
      </c>
      <c r="J150" s="68">
        <f t="shared" si="25"/>
        <v>0</v>
      </c>
      <c r="K150" s="110">
        <v>3.01</v>
      </c>
      <c r="L150" s="68">
        <f t="shared" si="26"/>
        <v>39.403999999999996</v>
      </c>
      <c r="M150" s="68">
        <f t="shared" si="29"/>
        <v>39.043897675632877</v>
      </c>
      <c r="N150" s="68">
        <f t="shared" si="29"/>
        <v>43.63100891791872</v>
      </c>
      <c r="O150" s="68">
        <f t="shared" si="29"/>
        <v>38.560731946998999</v>
      </c>
      <c r="P150" s="68">
        <f t="shared" si="29"/>
        <v>0</v>
      </c>
      <c r="Q150" s="68">
        <f t="shared" si="29"/>
        <v>0</v>
      </c>
      <c r="R150" s="68">
        <f t="shared" si="27"/>
        <v>43.63100891791872</v>
      </c>
      <c r="S150" s="68">
        <f t="shared" si="22"/>
        <v>0</v>
      </c>
      <c r="T150" s="68">
        <f t="shared" si="28"/>
        <v>0</v>
      </c>
    </row>
    <row r="151" spans="1:20" x14ac:dyDescent="0.35">
      <c r="A151" s="63">
        <v>45633.083333332979</v>
      </c>
      <c r="B151" s="193">
        <v>163.08199999999999</v>
      </c>
      <c r="C151" s="194">
        <v>9981.7779130199997</v>
      </c>
      <c r="D151" s="66">
        <v>163.08199999999999</v>
      </c>
      <c r="E151" s="66">
        <v>9981.7780000000002</v>
      </c>
      <c r="F151" s="19">
        <f t="shared" si="23"/>
        <v>0</v>
      </c>
      <c r="G151" s="19">
        <f t="shared" si="23"/>
        <v>-8.6980000560288318E-5</v>
      </c>
      <c r="H151" s="67">
        <v>0</v>
      </c>
      <c r="I151" s="34">
        <f t="shared" si="24"/>
        <v>0</v>
      </c>
      <c r="J151" s="68">
        <f t="shared" si="25"/>
        <v>0</v>
      </c>
      <c r="K151" s="110">
        <v>3.01</v>
      </c>
      <c r="L151" s="68">
        <f t="shared" si="26"/>
        <v>39.403999999999996</v>
      </c>
      <c r="M151" s="68">
        <f t="shared" si="29"/>
        <v>39.043897675632877</v>
      </c>
      <c r="N151" s="68">
        <f t="shared" si="29"/>
        <v>43.63100891791872</v>
      </c>
      <c r="O151" s="68">
        <f t="shared" si="29"/>
        <v>38.560731946998999</v>
      </c>
      <c r="P151" s="68">
        <f t="shared" si="29"/>
        <v>0</v>
      </c>
      <c r="Q151" s="68">
        <f t="shared" si="29"/>
        <v>0</v>
      </c>
      <c r="R151" s="68">
        <f t="shared" si="27"/>
        <v>43.63100891791872</v>
      </c>
      <c r="S151" s="68">
        <f t="shared" si="22"/>
        <v>0</v>
      </c>
      <c r="T151" s="68">
        <f t="shared" si="28"/>
        <v>0</v>
      </c>
    </row>
    <row r="152" spans="1:20" x14ac:dyDescent="0.35">
      <c r="A152" s="63">
        <v>45633.124999999643</v>
      </c>
      <c r="B152" s="193">
        <v>260.00299999999999</v>
      </c>
      <c r="C152" s="194">
        <v>9354.9417403900006</v>
      </c>
      <c r="D152" s="66">
        <v>0</v>
      </c>
      <c r="E152" s="66">
        <v>0</v>
      </c>
      <c r="F152" s="19">
        <f t="shared" si="23"/>
        <v>260.00299999999999</v>
      </c>
      <c r="G152" s="19">
        <f t="shared" si="23"/>
        <v>9354.9417403900006</v>
      </c>
      <c r="H152" s="67">
        <v>0</v>
      </c>
      <c r="I152" s="34">
        <f t="shared" si="24"/>
        <v>260.00299999999999</v>
      </c>
      <c r="J152" s="68">
        <f t="shared" si="25"/>
        <v>35.980130000000003</v>
      </c>
      <c r="K152" s="110">
        <v>3.01</v>
      </c>
      <c r="L152" s="68">
        <f t="shared" si="26"/>
        <v>39.403999999999996</v>
      </c>
      <c r="M152" s="68">
        <f t="shared" ref="M152:Q167" si="30">M151</f>
        <v>39.043897675632877</v>
      </c>
      <c r="N152" s="68">
        <f t="shared" si="30"/>
        <v>43.63100891791872</v>
      </c>
      <c r="O152" s="68">
        <f t="shared" si="30"/>
        <v>38.560731946998999</v>
      </c>
      <c r="P152" s="68">
        <f t="shared" si="30"/>
        <v>0</v>
      </c>
      <c r="Q152" s="68">
        <f t="shared" si="30"/>
        <v>0</v>
      </c>
      <c r="R152" s="68">
        <f t="shared" si="27"/>
        <v>43.63100891791872</v>
      </c>
      <c r="S152" s="68">
        <f t="shared" si="22"/>
        <v>0</v>
      </c>
      <c r="T152" s="68">
        <f t="shared" si="28"/>
        <v>0</v>
      </c>
    </row>
    <row r="153" spans="1:20" x14ac:dyDescent="0.35">
      <c r="A153" s="63">
        <v>45633.166666666308</v>
      </c>
      <c r="B153" s="193">
        <v>273.61399999999998</v>
      </c>
      <c r="C153" s="194">
        <v>9476.8753510200004</v>
      </c>
      <c r="D153" s="66">
        <v>0</v>
      </c>
      <c r="E153" s="66">
        <v>0</v>
      </c>
      <c r="F153" s="19">
        <f t="shared" si="23"/>
        <v>273.61399999999998</v>
      </c>
      <c r="G153" s="19">
        <f t="shared" si="23"/>
        <v>9476.8753510200004</v>
      </c>
      <c r="H153" s="67">
        <v>0</v>
      </c>
      <c r="I153" s="34">
        <f t="shared" si="24"/>
        <v>273.61399999999998</v>
      </c>
      <c r="J153" s="68">
        <f t="shared" si="25"/>
        <v>34.635930000000002</v>
      </c>
      <c r="K153" s="110">
        <v>3.01</v>
      </c>
      <c r="L153" s="68">
        <f t="shared" si="26"/>
        <v>39.403999999999996</v>
      </c>
      <c r="M153" s="68">
        <f t="shared" si="30"/>
        <v>39.043897675632877</v>
      </c>
      <c r="N153" s="68">
        <f t="shared" si="30"/>
        <v>43.63100891791872</v>
      </c>
      <c r="O153" s="68">
        <f t="shared" si="30"/>
        <v>38.560731946998999</v>
      </c>
      <c r="P153" s="68">
        <f t="shared" si="30"/>
        <v>0</v>
      </c>
      <c r="Q153" s="68">
        <f t="shared" si="30"/>
        <v>0</v>
      </c>
      <c r="R153" s="68">
        <f t="shared" si="27"/>
        <v>43.63100891791872</v>
      </c>
      <c r="S153" s="68">
        <f t="shared" si="22"/>
        <v>0</v>
      </c>
      <c r="T153" s="68">
        <f t="shared" si="28"/>
        <v>0</v>
      </c>
    </row>
    <row r="154" spans="1:20" x14ac:dyDescent="0.35">
      <c r="A154" s="63">
        <v>45633.208333332972</v>
      </c>
      <c r="B154" s="193">
        <v>309.33499999999998</v>
      </c>
      <c r="C154" s="194">
        <v>12032.815978299999</v>
      </c>
      <c r="D154" s="66">
        <v>0</v>
      </c>
      <c r="E154" s="66">
        <v>0</v>
      </c>
      <c r="F154" s="19">
        <f t="shared" si="23"/>
        <v>309.33499999999998</v>
      </c>
      <c r="G154" s="19">
        <f t="shared" si="23"/>
        <v>12032.815978299999</v>
      </c>
      <c r="H154" s="67">
        <v>0</v>
      </c>
      <c r="I154" s="34">
        <f t="shared" si="24"/>
        <v>309.33499999999998</v>
      </c>
      <c r="J154" s="68">
        <f t="shared" si="25"/>
        <v>38.898980000000002</v>
      </c>
      <c r="K154" s="110">
        <v>3.01</v>
      </c>
      <c r="L154" s="68">
        <f t="shared" si="26"/>
        <v>39.403999999999996</v>
      </c>
      <c r="M154" s="68">
        <f t="shared" si="30"/>
        <v>39.043897675632877</v>
      </c>
      <c r="N154" s="68">
        <f t="shared" si="30"/>
        <v>43.63100891791872</v>
      </c>
      <c r="O154" s="68">
        <f t="shared" si="30"/>
        <v>38.560731946998999</v>
      </c>
      <c r="P154" s="68">
        <f t="shared" si="30"/>
        <v>0</v>
      </c>
      <c r="Q154" s="68">
        <f t="shared" si="30"/>
        <v>0</v>
      </c>
      <c r="R154" s="68">
        <f t="shared" si="27"/>
        <v>43.63100891791872</v>
      </c>
      <c r="S154" s="68">
        <f t="shared" si="22"/>
        <v>0</v>
      </c>
      <c r="T154" s="68">
        <f t="shared" si="28"/>
        <v>0</v>
      </c>
    </row>
    <row r="155" spans="1:20" x14ac:dyDescent="0.35">
      <c r="A155" s="63">
        <v>45633.249999999636</v>
      </c>
      <c r="B155" s="193">
        <v>236.68</v>
      </c>
      <c r="C155" s="194">
        <v>7596.7700296000003</v>
      </c>
      <c r="D155" s="66">
        <v>0</v>
      </c>
      <c r="E155" s="66">
        <v>0</v>
      </c>
      <c r="F155" s="19">
        <f t="shared" si="23"/>
        <v>236.68</v>
      </c>
      <c r="G155" s="19">
        <f t="shared" si="23"/>
        <v>7596.7700296000003</v>
      </c>
      <c r="H155" s="67">
        <v>0</v>
      </c>
      <c r="I155" s="34">
        <f t="shared" si="24"/>
        <v>236.68</v>
      </c>
      <c r="J155" s="68">
        <f t="shared" si="25"/>
        <v>32.09722</v>
      </c>
      <c r="K155" s="110">
        <v>3.01</v>
      </c>
      <c r="L155" s="68">
        <f t="shared" si="26"/>
        <v>39.403999999999996</v>
      </c>
      <c r="M155" s="68">
        <f t="shared" si="30"/>
        <v>39.043897675632877</v>
      </c>
      <c r="N155" s="68">
        <f t="shared" si="30"/>
        <v>43.63100891791872</v>
      </c>
      <c r="O155" s="68">
        <f t="shared" si="30"/>
        <v>38.560731946998999</v>
      </c>
      <c r="P155" s="68">
        <f t="shared" si="30"/>
        <v>0</v>
      </c>
      <c r="Q155" s="68">
        <f t="shared" si="30"/>
        <v>0</v>
      </c>
      <c r="R155" s="68">
        <f t="shared" si="27"/>
        <v>43.63100891791872</v>
      </c>
      <c r="S155" s="68">
        <f t="shared" si="22"/>
        <v>0</v>
      </c>
      <c r="T155" s="68">
        <f t="shared" si="28"/>
        <v>0</v>
      </c>
    </row>
    <row r="156" spans="1:20" x14ac:dyDescent="0.35">
      <c r="A156" s="63">
        <v>45633.2916666663</v>
      </c>
      <c r="B156" s="193">
        <v>166.37200000000001</v>
      </c>
      <c r="C156" s="194">
        <v>5334.4137192400003</v>
      </c>
      <c r="D156" s="66">
        <v>0</v>
      </c>
      <c r="E156" s="66">
        <v>0</v>
      </c>
      <c r="F156" s="19">
        <f t="shared" si="23"/>
        <v>166.37200000000001</v>
      </c>
      <c r="G156" s="19">
        <f t="shared" si="23"/>
        <v>5334.4137192400003</v>
      </c>
      <c r="H156" s="67">
        <v>0</v>
      </c>
      <c r="I156" s="34">
        <f t="shared" si="24"/>
        <v>166.37200000000001</v>
      </c>
      <c r="J156" s="68">
        <f t="shared" si="25"/>
        <v>32.06317</v>
      </c>
      <c r="K156" s="110">
        <v>3.01</v>
      </c>
      <c r="L156" s="68">
        <f t="shared" si="26"/>
        <v>39.403999999999996</v>
      </c>
      <c r="M156" s="68">
        <f t="shared" si="30"/>
        <v>39.043897675632877</v>
      </c>
      <c r="N156" s="68">
        <f t="shared" si="30"/>
        <v>43.63100891791872</v>
      </c>
      <c r="O156" s="68">
        <f t="shared" si="30"/>
        <v>38.560731946998999</v>
      </c>
      <c r="P156" s="68">
        <f t="shared" si="30"/>
        <v>0</v>
      </c>
      <c r="Q156" s="68">
        <f t="shared" si="30"/>
        <v>0</v>
      </c>
      <c r="R156" s="68">
        <f t="shared" si="27"/>
        <v>43.63100891791872</v>
      </c>
      <c r="S156" s="68">
        <f t="shared" si="22"/>
        <v>0</v>
      </c>
      <c r="T156" s="68">
        <f t="shared" si="28"/>
        <v>0</v>
      </c>
    </row>
    <row r="157" spans="1:20" x14ac:dyDescent="0.35">
      <c r="A157" s="63">
        <v>45633.333333332965</v>
      </c>
      <c r="B157" s="193">
        <v>114.788</v>
      </c>
      <c r="C157" s="194">
        <v>8347.0975378799994</v>
      </c>
      <c r="D157" s="66">
        <v>92.85</v>
      </c>
      <c r="E157" s="66">
        <v>6751.8209999999999</v>
      </c>
      <c r="F157" s="19">
        <f t="shared" si="23"/>
        <v>21.938000000000002</v>
      </c>
      <c r="G157" s="19">
        <f t="shared" si="23"/>
        <v>1595.2765378799995</v>
      </c>
      <c r="H157" s="67">
        <v>0</v>
      </c>
      <c r="I157" s="34">
        <f t="shared" si="24"/>
        <v>21.938000000000002</v>
      </c>
      <c r="J157" s="68">
        <f t="shared" si="25"/>
        <v>72.717501042939162</v>
      </c>
      <c r="K157" s="110">
        <v>3.01</v>
      </c>
      <c r="L157" s="68">
        <f t="shared" si="26"/>
        <v>39.403999999999996</v>
      </c>
      <c r="M157" s="68">
        <f t="shared" si="30"/>
        <v>39.043897675632877</v>
      </c>
      <c r="N157" s="68">
        <f t="shared" si="30"/>
        <v>43.63100891791872</v>
      </c>
      <c r="O157" s="68">
        <f t="shared" si="30"/>
        <v>38.560731946998999</v>
      </c>
      <c r="P157" s="68">
        <f t="shared" si="30"/>
        <v>0</v>
      </c>
      <c r="Q157" s="68">
        <f t="shared" si="30"/>
        <v>0</v>
      </c>
      <c r="R157" s="68">
        <f t="shared" si="27"/>
        <v>43.63100891791872</v>
      </c>
      <c r="S157" s="68">
        <f t="shared" si="22"/>
        <v>29.086492125020442</v>
      </c>
      <c r="T157" s="68">
        <f t="shared" si="28"/>
        <v>638.09946423869849</v>
      </c>
    </row>
    <row r="158" spans="1:20" x14ac:dyDescent="0.35">
      <c r="A158" s="63">
        <v>45633.374999999629</v>
      </c>
      <c r="B158" s="193">
        <v>122.30200000000001</v>
      </c>
      <c r="C158" s="194">
        <v>4595.4952039600003</v>
      </c>
      <c r="D158" s="66">
        <v>0</v>
      </c>
      <c r="E158" s="66">
        <v>0</v>
      </c>
      <c r="F158" s="19">
        <f t="shared" si="23"/>
        <v>122.30200000000001</v>
      </c>
      <c r="G158" s="19">
        <f t="shared" si="23"/>
        <v>4595.4952039600003</v>
      </c>
      <c r="H158" s="67">
        <v>0</v>
      </c>
      <c r="I158" s="34">
        <f t="shared" si="24"/>
        <v>122.30200000000001</v>
      </c>
      <c r="J158" s="68">
        <f t="shared" si="25"/>
        <v>37.574979999999996</v>
      </c>
      <c r="K158" s="110">
        <v>3.01</v>
      </c>
      <c r="L158" s="68">
        <f t="shared" si="26"/>
        <v>39.403999999999996</v>
      </c>
      <c r="M158" s="68">
        <f t="shared" si="30"/>
        <v>39.043897675632877</v>
      </c>
      <c r="N158" s="68">
        <f t="shared" si="30"/>
        <v>43.63100891791872</v>
      </c>
      <c r="O158" s="68">
        <f t="shared" si="30"/>
        <v>38.560731946998999</v>
      </c>
      <c r="P158" s="68">
        <f t="shared" si="30"/>
        <v>0</v>
      </c>
      <c r="Q158" s="68">
        <f t="shared" si="30"/>
        <v>0</v>
      </c>
      <c r="R158" s="68">
        <f t="shared" si="27"/>
        <v>43.63100891791872</v>
      </c>
      <c r="S158" s="68">
        <f t="shared" si="22"/>
        <v>0</v>
      </c>
      <c r="T158" s="68">
        <f t="shared" si="28"/>
        <v>0</v>
      </c>
    </row>
    <row r="159" spans="1:20" x14ac:dyDescent="0.35">
      <c r="A159" s="63">
        <v>45633.416666666293</v>
      </c>
      <c r="B159" s="193">
        <v>144.256</v>
      </c>
      <c r="C159" s="194">
        <v>4812.7797491199999</v>
      </c>
      <c r="D159" s="66">
        <v>0</v>
      </c>
      <c r="E159" s="66">
        <v>0</v>
      </c>
      <c r="F159" s="19">
        <f t="shared" si="23"/>
        <v>144.256</v>
      </c>
      <c r="G159" s="19">
        <f t="shared" si="23"/>
        <v>4812.7797491199999</v>
      </c>
      <c r="H159" s="67">
        <v>0</v>
      </c>
      <c r="I159" s="34">
        <f t="shared" si="24"/>
        <v>144.256</v>
      </c>
      <c r="J159" s="68">
        <f t="shared" si="25"/>
        <v>33.362769999999998</v>
      </c>
      <c r="K159" s="110">
        <v>3.01</v>
      </c>
      <c r="L159" s="68">
        <f t="shared" si="26"/>
        <v>39.403999999999996</v>
      </c>
      <c r="M159" s="68">
        <f t="shared" si="30"/>
        <v>39.043897675632877</v>
      </c>
      <c r="N159" s="68">
        <f t="shared" si="30"/>
        <v>43.63100891791872</v>
      </c>
      <c r="O159" s="68">
        <f t="shared" si="30"/>
        <v>38.560731946998999</v>
      </c>
      <c r="P159" s="68">
        <f t="shared" si="30"/>
        <v>0</v>
      </c>
      <c r="Q159" s="68">
        <f t="shared" si="30"/>
        <v>0</v>
      </c>
      <c r="R159" s="68">
        <f t="shared" si="27"/>
        <v>43.63100891791872</v>
      </c>
      <c r="S159" s="68">
        <f t="shared" si="22"/>
        <v>0</v>
      </c>
      <c r="T159" s="68">
        <f t="shared" si="28"/>
        <v>0</v>
      </c>
    </row>
    <row r="160" spans="1:20" x14ac:dyDescent="0.35">
      <c r="A160" s="63">
        <v>45633.458333332957</v>
      </c>
      <c r="B160" s="193">
        <v>107.21299999999999</v>
      </c>
      <c r="C160" s="194">
        <v>4339.3175193999996</v>
      </c>
      <c r="D160" s="66">
        <v>72.427000000000007</v>
      </c>
      <c r="E160" s="66">
        <v>2931.4079999999999</v>
      </c>
      <c r="F160" s="19">
        <f t="shared" si="23"/>
        <v>34.785999999999987</v>
      </c>
      <c r="G160" s="19">
        <f t="shared" si="23"/>
        <v>1407.9095193999997</v>
      </c>
      <c r="H160" s="67">
        <v>0</v>
      </c>
      <c r="I160" s="34">
        <f t="shared" si="24"/>
        <v>34.785999999999987</v>
      </c>
      <c r="J160" s="68">
        <f t="shared" si="25"/>
        <v>40.473452521129197</v>
      </c>
      <c r="K160" s="110">
        <v>3.01</v>
      </c>
      <c r="L160" s="68">
        <f t="shared" si="26"/>
        <v>39.403999999999996</v>
      </c>
      <c r="M160" s="68">
        <f t="shared" si="30"/>
        <v>39.043897675632877</v>
      </c>
      <c r="N160" s="68">
        <f t="shared" si="30"/>
        <v>43.63100891791872</v>
      </c>
      <c r="O160" s="68">
        <f t="shared" si="30"/>
        <v>38.560731946998999</v>
      </c>
      <c r="P160" s="68">
        <f t="shared" si="30"/>
        <v>0</v>
      </c>
      <c r="Q160" s="68">
        <f t="shared" si="30"/>
        <v>0</v>
      </c>
      <c r="R160" s="68">
        <f t="shared" si="27"/>
        <v>43.63100891791872</v>
      </c>
      <c r="S160" s="68">
        <f t="shared" si="22"/>
        <v>0</v>
      </c>
      <c r="T160" s="68">
        <f t="shared" si="28"/>
        <v>0</v>
      </c>
    </row>
    <row r="161" spans="1:20" x14ac:dyDescent="0.35">
      <c r="A161" s="63">
        <v>45633.499999999622</v>
      </c>
      <c r="B161" s="193">
        <v>88.793999999999997</v>
      </c>
      <c r="C161" s="194">
        <v>2489.2687547999999</v>
      </c>
      <c r="D161" s="66">
        <v>0</v>
      </c>
      <c r="E161" s="66">
        <v>0</v>
      </c>
      <c r="F161" s="19">
        <f t="shared" si="23"/>
        <v>88.793999999999997</v>
      </c>
      <c r="G161" s="19">
        <f t="shared" si="23"/>
        <v>2489.2687547999999</v>
      </c>
      <c r="H161" s="67">
        <v>0</v>
      </c>
      <c r="I161" s="34">
        <f t="shared" si="24"/>
        <v>88.793999999999997</v>
      </c>
      <c r="J161" s="68">
        <f t="shared" si="25"/>
        <v>28.034199999999998</v>
      </c>
      <c r="K161" s="110">
        <v>3.01</v>
      </c>
      <c r="L161" s="68">
        <f t="shared" si="26"/>
        <v>39.403999999999996</v>
      </c>
      <c r="M161" s="68">
        <f t="shared" si="30"/>
        <v>39.043897675632877</v>
      </c>
      <c r="N161" s="68">
        <f t="shared" si="30"/>
        <v>43.63100891791872</v>
      </c>
      <c r="O161" s="68">
        <f t="shared" si="30"/>
        <v>38.560731946998999</v>
      </c>
      <c r="P161" s="68">
        <f t="shared" si="30"/>
        <v>0</v>
      </c>
      <c r="Q161" s="68">
        <f t="shared" si="30"/>
        <v>0</v>
      </c>
      <c r="R161" s="68">
        <f t="shared" si="27"/>
        <v>43.63100891791872</v>
      </c>
      <c r="S161" s="68">
        <f t="shared" si="22"/>
        <v>0</v>
      </c>
      <c r="T161" s="68">
        <f t="shared" si="28"/>
        <v>0</v>
      </c>
    </row>
    <row r="162" spans="1:20" x14ac:dyDescent="0.35">
      <c r="A162" s="63">
        <v>45633.541666666286</v>
      </c>
      <c r="B162" s="193">
        <v>0</v>
      </c>
      <c r="C162" s="194">
        <v>0</v>
      </c>
      <c r="D162" s="66">
        <v>0</v>
      </c>
      <c r="E162" s="66">
        <v>0</v>
      </c>
      <c r="F162" s="19">
        <f t="shared" si="23"/>
        <v>0</v>
      </c>
      <c r="G162" s="19">
        <f t="shared" si="23"/>
        <v>0</v>
      </c>
      <c r="H162" s="67">
        <v>0</v>
      </c>
      <c r="I162" s="34">
        <f t="shared" si="24"/>
        <v>0</v>
      </c>
      <c r="J162" s="68">
        <f t="shared" si="25"/>
        <v>0</v>
      </c>
      <c r="K162" s="110">
        <v>3.01</v>
      </c>
      <c r="L162" s="68">
        <f t="shared" si="26"/>
        <v>39.403999999999996</v>
      </c>
      <c r="M162" s="68">
        <f t="shared" si="30"/>
        <v>39.043897675632877</v>
      </c>
      <c r="N162" s="68">
        <f t="shared" si="30"/>
        <v>43.63100891791872</v>
      </c>
      <c r="O162" s="68">
        <f t="shared" si="30"/>
        <v>38.560731946998999</v>
      </c>
      <c r="P162" s="68">
        <f t="shared" si="30"/>
        <v>0</v>
      </c>
      <c r="Q162" s="68">
        <f t="shared" si="30"/>
        <v>0</v>
      </c>
      <c r="R162" s="68">
        <f t="shared" si="27"/>
        <v>43.63100891791872</v>
      </c>
      <c r="S162" s="68">
        <f t="shared" si="22"/>
        <v>0</v>
      </c>
      <c r="T162" s="68">
        <f t="shared" si="28"/>
        <v>0</v>
      </c>
    </row>
    <row r="163" spans="1:20" x14ac:dyDescent="0.35">
      <c r="A163" s="63">
        <v>45633.58333333295</v>
      </c>
      <c r="B163" s="193">
        <v>170.05</v>
      </c>
      <c r="C163" s="194">
        <v>4611.7560000000003</v>
      </c>
      <c r="D163" s="66">
        <v>0</v>
      </c>
      <c r="E163" s="66">
        <v>0</v>
      </c>
      <c r="F163" s="19">
        <f t="shared" si="23"/>
        <v>170.05</v>
      </c>
      <c r="G163" s="19">
        <f t="shared" si="23"/>
        <v>4611.7560000000003</v>
      </c>
      <c r="H163" s="67">
        <v>0</v>
      </c>
      <c r="I163" s="34">
        <f t="shared" si="24"/>
        <v>170.05</v>
      </c>
      <c r="J163" s="68">
        <f t="shared" si="25"/>
        <v>27.12</v>
      </c>
      <c r="K163" s="110">
        <v>3.01</v>
      </c>
      <c r="L163" s="68">
        <f t="shared" si="26"/>
        <v>39.403999999999996</v>
      </c>
      <c r="M163" s="68">
        <f t="shared" si="30"/>
        <v>39.043897675632877</v>
      </c>
      <c r="N163" s="68">
        <f t="shared" si="30"/>
        <v>43.63100891791872</v>
      </c>
      <c r="O163" s="68">
        <f t="shared" si="30"/>
        <v>38.560731946998999</v>
      </c>
      <c r="P163" s="68">
        <f t="shared" si="30"/>
        <v>0</v>
      </c>
      <c r="Q163" s="68">
        <f t="shared" si="30"/>
        <v>0</v>
      </c>
      <c r="R163" s="68">
        <f t="shared" si="27"/>
        <v>43.63100891791872</v>
      </c>
      <c r="S163" s="68">
        <f t="shared" si="22"/>
        <v>0</v>
      </c>
      <c r="T163" s="68">
        <f t="shared" si="28"/>
        <v>0</v>
      </c>
    </row>
    <row r="164" spans="1:20" x14ac:dyDescent="0.35">
      <c r="A164" s="63">
        <v>45633.624999999614</v>
      </c>
      <c r="B164" s="193">
        <v>213.65</v>
      </c>
      <c r="C164" s="194">
        <v>5567.7190000000001</v>
      </c>
      <c r="D164" s="66">
        <v>24.048999999999999</v>
      </c>
      <c r="E164" s="66">
        <v>626.71699999999998</v>
      </c>
      <c r="F164" s="19">
        <f t="shared" si="23"/>
        <v>189.601</v>
      </c>
      <c r="G164" s="19">
        <f t="shared" si="23"/>
        <v>4941.0020000000004</v>
      </c>
      <c r="H164" s="67">
        <v>0</v>
      </c>
      <c r="I164" s="34">
        <f t="shared" si="24"/>
        <v>189.601</v>
      </c>
      <c r="J164" s="68">
        <f t="shared" si="25"/>
        <v>26.059999683545975</v>
      </c>
      <c r="K164" s="110">
        <v>3.01</v>
      </c>
      <c r="L164" s="68">
        <f t="shared" si="26"/>
        <v>39.403999999999996</v>
      </c>
      <c r="M164" s="68">
        <f t="shared" si="30"/>
        <v>39.043897675632877</v>
      </c>
      <c r="N164" s="68">
        <f t="shared" si="30"/>
        <v>43.63100891791872</v>
      </c>
      <c r="O164" s="68">
        <f t="shared" si="30"/>
        <v>38.560731946998999</v>
      </c>
      <c r="P164" s="68">
        <f t="shared" si="30"/>
        <v>0</v>
      </c>
      <c r="Q164" s="68">
        <f t="shared" si="30"/>
        <v>0</v>
      </c>
      <c r="R164" s="68">
        <f t="shared" si="27"/>
        <v>43.63100891791872</v>
      </c>
      <c r="S164" s="68">
        <f t="shared" si="22"/>
        <v>0</v>
      </c>
      <c r="T164" s="68">
        <f t="shared" si="28"/>
        <v>0</v>
      </c>
    </row>
    <row r="165" spans="1:20" x14ac:dyDescent="0.35">
      <c r="A165" s="63">
        <v>45633.666666666279</v>
      </c>
      <c r="B165" s="193">
        <v>97.578000000000003</v>
      </c>
      <c r="C165" s="194">
        <v>2758.5437209199999</v>
      </c>
      <c r="D165" s="66">
        <v>0</v>
      </c>
      <c r="E165" s="66">
        <v>0</v>
      </c>
      <c r="F165" s="19">
        <f t="shared" si="23"/>
        <v>97.578000000000003</v>
      </c>
      <c r="G165" s="19">
        <f t="shared" si="23"/>
        <v>2758.5437209199999</v>
      </c>
      <c r="H165" s="67">
        <v>0</v>
      </c>
      <c r="I165" s="34">
        <f t="shared" si="24"/>
        <v>97.578000000000003</v>
      </c>
      <c r="J165" s="68">
        <f t="shared" si="25"/>
        <v>28.270139999999998</v>
      </c>
      <c r="K165" s="110">
        <v>3.01</v>
      </c>
      <c r="L165" s="68">
        <f t="shared" si="26"/>
        <v>39.403999999999996</v>
      </c>
      <c r="M165" s="68">
        <f t="shared" si="30"/>
        <v>39.043897675632877</v>
      </c>
      <c r="N165" s="68">
        <f t="shared" si="30"/>
        <v>43.63100891791872</v>
      </c>
      <c r="O165" s="68">
        <f t="shared" si="30"/>
        <v>38.560731946998999</v>
      </c>
      <c r="P165" s="68">
        <f t="shared" si="30"/>
        <v>0</v>
      </c>
      <c r="Q165" s="68">
        <f t="shared" si="30"/>
        <v>0</v>
      </c>
      <c r="R165" s="68">
        <f t="shared" si="27"/>
        <v>43.63100891791872</v>
      </c>
      <c r="S165" s="68">
        <f t="shared" si="22"/>
        <v>0</v>
      </c>
      <c r="T165" s="68">
        <f t="shared" si="28"/>
        <v>0</v>
      </c>
    </row>
    <row r="166" spans="1:20" x14ac:dyDescent="0.35">
      <c r="A166" s="63">
        <v>45633.708333332943</v>
      </c>
      <c r="B166" s="193">
        <v>402.32799999999997</v>
      </c>
      <c r="C166" s="194">
        <v>13247.309217919999</v>
      </c>
      <c r="D166" s="66">
        <v>218.57900000000001</v>
      </c>
      <c r="E166" s="66">
        <v>7197.0720000000001</v>
      </c>
      <c r="F166" s="19">
        <f t="shared" si="23"/>
        <v>183.74899999999997</v>
      </c>
      <c r="G166" s="19">
        <f t="shared" si="23"/>
        <v>6050.2372179199992</v>
      </c>
      <c r="H166" s="67">
        <v>0</v>
      </c>
      <c r="I166" s="34">
        <f t="shared" si="24"/>
        <v>183.74899999999997</v>
      </c>
      <c r="J166" s="68">
        <f t="shared" si="25"/>
        <v>32.926640242504725</v>
      </c>
      <c r="K166" s="110">
        <v>3.01</v>
      </c>
      <c r="L166" s="68">
        <f t="shared" si="26"/>
        <v>39.403999999999996</v>
      </c>
      <c r="M166" s="68">
        <f t="shared" si="30"/>
        <v>39.043897675632877</v>
      </c>
      <c r="N166" s="68">
        <f t="shared" si="30"/>
        <v>43.63100891791872</v>
      </c>
      <c r="O166" s="68">
        <f t="shared" si="30"/>
        <v>38.560731946998999</v>
      </c>
      <c r="P166" s="68">
        <f t="shared" si="30"/>
        <v>0</v>
      </c>
      <c r="Q166" s="68">
        <f t="shared" si="30"/>
        <v>0</v>
      </c>
      <c r="R166" s="68">
        <f t="shared" si="27"/>
        <v>43.63100891791872</v>
      </c>
      <c r="S166" s="68">
        <f t="shared" si="22"/>
        <v>0</v>
      </c>
      <c r="T166" s="68">
        <f t="shared" si="28"/>
        <v>0</v>
      </c>
    </row>
    <row r="167" spans="1:20" x14ac:dyDescent="0.35">
      <c r="A167" s="63">
        <v>45633.749999999607</v>
      </c>
      <c r="B167" s="193">
        <v>315.2</v>
      </c>
      <c r="C167" s="194">
        <v>10666.213551999999</v>
      </c>
      <c r="D167" s="66">
        <v>162.53899999999999</v>
      </c>
      <c r="E167" s="66">
        <v>5500.2240000000002</v>
      </c>
      <c r="F167" s="19">
        <f t="shared" si="23"/>
        <v>152.661</v>
      </c>
      <c r="G167" s="19">
        <f t="shared" si="23"/>
        <v>5165.9895519999991</v>
      </c>
      <c r="H167" s="67">
        <v>0</v>
      </c>
      <c r="I167" s="34">
        <f t="shared" si="24"/>
        <v>152.661</v>
      </c>
      <c r="J167" s="68">
        <f t="shared" si="25"/>
        <v>33.839615566516656</v>
      </c>
      <c r="K167" s="110">
        <v>3.01</v>
      </c>
      <c r="L167" s="68">
        <f t="shared" si="26"/>
        <v>39.403999999999996</v>
      </c>
      <c r="M167" s="68">
        <f t="shared" si="30"/>
        <v>39.043897675632877</v>
      </c>
      <c r="N167" s="68">
        <f t="shared" si="30"/>
        <v>43.63100891791872</v>
      </c>
      <c r="O167" s="68">
        <f t="shared" si="30"/>
        <v>38.560731946998999</v>
      </c>
      <c r="P167" s="68">
        <f t="shared" si="30"/>
        <v>0</v>
      </c>
      <c r="Q167" s="68">
        <f t="shared" si="30"/>
        <v>0</v>
      </c>
      <c r="R167" s="68">
        <f t="shared" si="27"/>
        <v>43.63100891791872</v>
      </c>
      <c r="S167" s="68">
        <f t="shared" si="22"/>
        <v>0</v>
      </c>
      <c r="T167" s="68">
        <f t="shared" si="28"/>
        <v>0</v>
      </c>
    </row>
    <row r="168" spans="1:20" x14ac:dyDescent="0.35">
      <c r="A168" s="63">
        <v>45633.791666666271</v>
      </c>
      <c r="B168" s="193">
        <v>238.68100000000001</v>
      </c>
      <c r="C168" s="194">
        <v>7138.6861608999998</v>
      </c>
      <c r="D168" s="66">
        <v>0</v>
      </c>
      <c r="E168" s="66">
        <v>0</v>
      </c>
      <c r="F168" s="19">
        <f t="shared" si="23"/>
        <v>238.68100000000001</v>
      </c>
      <c r="G168" s="19">
        <f t="shared" si="23"/>
        <v>7138.6861608999998</v>
      </c>
      <c r="H168" s="67">
        <v>0</v>
      </c>
      <c r="I168" s="34">
        <f t="shared" si="24"/>
        <v>238.68100000000001</v>
      </c>
      <c r="J168" s="68">
        <f t="shared" si="25"/>
        <v>29.908899999999999</v>
      </c>
      <c r="K168" s="110">
        <v>3.01</v>
      </c>
      <c r="L168" s="68">
        <f t="shared" si="26"/>
        <v>39.403999999999996</v>
      </c>
      <c r="M168" s="68">
        <f t="shared" ref="M168:Q183" si="31">M167</f>
        <v>39.043897675632877</v>
      </c>
      <c r="N168" s="68">
        <f t="shared" si="31"/>
        <v>43.63100891791872</v>
      </c>
      <c r="O168" s="68">
        <f t="shared" si="31"/>
        <v>38.560731946998999</v>
      </c>
      <c r="P168" s="68">
        <f t="shared" si="31"/>
        <v>0</v>
      </c>
      <c r="Q168" s="68">
        <f t="shared" si="31"/>
        <v>0</v>
      </c>
      <c r="R168" s="68">
        <f t="shared" si="27"/>
        <v>43.63100891791872</v>
      </c>
      <c r="S168" s="68">
        <f t="shared" si="22"/>
        <v>0</v>
      </c>
      <c r="T168" s="68">
        <f t="shared" si="28"/>
        <v>0</v>
      </c>
    </row>
    <row r="169" spans="1:20" x14ac:dyDescent="0.35">
      <c r="A169" s="63">
        <v>45633.833333332936</v>
      </c>
      <c r="B169" s="193">
        <v>205.65100000000001</v>
      </c>
      <c r="C169" s="194">
        <v>7589.4020862799998</v>
      </c>
      <c r="D169" s="66">
        <v>7.9580000000000002</v>
      </c>
      <c r="E169" s="66">
        <v>293.702</v>
      </c>
      <c r="F169" s="19">
        <f t="shared" si="23"/>
        <v>197.69300000000001</v>
      </c>
      <c r="G169" s="19">
        <f t="shared" si="23"/>
        <v>7295.7000862799996</v>
      </c>
      <c r="H169" s="67">
        <v>0</v>
      </c>
      <c r="I169" s="34">
        <f t="shared" si="24"/>
        <v>197.69300000000001</v>
      </c>
      <c r="J169" s="68">
        <f t="shared" si="25"/>
        <v>36.904190266119684</v>
      </c>
      <c r="K169" s="110">
        <v>3.01</v>
      </c>
      <c r="L169" s="68">
        <f t="shared" si="26"/>
        <v>39.403999999999996</v>
      </c>
      <c r="M169" s="68">
        <f t="shared" si="31"/>
        <v>39.043897675632877</v>
      </c>
      <c r="N169" s="68">
        <f t="shared" si="31"/>
        <v>43.63100891791872</v>
      </c>
      <c r="O169" s="68">
        <f t="shared" si="31"/>
        <v>38.560731946998999</v>
      </c>
      <c r="P169" s="68">
        <f t="shared" si="31"/>
        <v>0</v>
      </c>
      <c r="Q169" s="68">
        <f t="shared" si="31"/>
        <v>0</v>
      </c>
      <c r="R169" s="68">
        <f t="shared" si="27"/>
        <v>43.63100891791872</v>
      </c>
      <c r="S169" s="68">
        <f t="shared" si="22"/>
        <v>0</v>
      </c>
      <c r="T169" s="68">
        <f t="shared" si="28"/>
        <v>0</v>
      </c>
    </row>
    <row r="170" spans="1:20" x14ac:dyDescent="0.35">
      <c r="A170" s="63">
        <v>45633.8749999996</v>
      </c>
      <c r="B170" s="193">
        <v>168.99100000000001</v>
      </c>
      <c r="C170" s="194">
        <v>6414.0550949099998</v>
      </c>
      <c r="D170" s="66">
        <v>3.6539999999999999</v>
      </c>
      <c r="E170" s="66">
        <v>138.70400000000001</v>
      </c>
      <c r="F170" s="19">
        <f t="shared" si="23"/>
        <v>165.33700000000002</v>
      </c>
      <c r="G170" s="19">
        <f t="shared" si="23"/>
        <v>6275.35109491</v>
      </c>
      <c r="H170" s="67">
        <v>0</v>
      </c>
      <c r="I170" s="34">
        <f t="shared" si="24"/>
        <v>165.33700000000002</v>
      </c>
      <c r="J170" s="68">
        <f t="shared" si="25"/>
        <v>37.954910848206993</v>
      </c>
      <c r="K170" s="110">
        <v>3.01</v>
      </c>
      <c r="L170" s="68">
        <f t="shared" si="26"/>
        <v>39.403999999999996</v>
      </c>
      <c r="M170" s="68">
        <f t="shared" si="31"/>
        <v>39.043897675632877</v>
      </c>
      <c r="N170" s="68">
        <f t="shared" si="31"/>
        <v>43.63100891791872</v>
      </c>
      <c r="O170" s="68">
        <f t="shared" si="31"/>
        <v>38.560731946998999</v>
      </c>
      <c r="P170" s="68">
        <f t="shared" si="31"/>
        <v>0</v>
      </c>
      <c r="Q170" s="68">
        <f t="shared" si="31"/>
        <v>0</v>
      </c>
      <c r="R170" s="68">
        <f t="shared" si="27"/>
        <v>43.63100891791872</v>
      </c>
      <c r="S170" s="68">
        <f t="shared" si="22"/>
        <v>0</v>
      </c>
      <c r="T170" s="68">
        <f t="shared" si="28"/>
        <v>0</v>
      </c>
    </row>
    <row r="171" spans="1:20" x14ac:dyDescent="0.35">
      <c r="A171" s="63">
        <v>45633.916666666264</v>
      </c>
      <c r="B171" s="193">
        <v>99.441000000000003</v>
      </c>
      <c r="C171" s="194">
        <v>3666.17587185</v>
      </c>
      <c r="D171" s="66">
        <v>0</v>
      </c>
      <c r="E171" s="66">
        <v>0</v>
      </c>
      <c r="F171" s="19">
        <f t="shared" si="23"/>
        <v>99.441000000000003</v>
      </c>
      <c r="G171" s="19">
        <f t="shared" si="23"/>
        <v>3666.17587185</v>
      </c>
      <c r="H171" s="67">
        <v>0</v>
      </c>
      <c r="I171" s="34">
        <f t="shared" si="24"/>
        <v>99.441000000000003</v>
      </c>
      <c r="J171" s="68">
        <f t="shared" si="25"/>
        <v>36.867849999999997</v>
      </c>
      <c r="K171" s="110">
        <v>3.01</v>
      </c>
      <c r="L171" s="68">
        <f t="shared" si="26"/>
        <v>39.403999999999996</v>
      </c>
      <c r="M171" s="68">
        <f t="shared" si="31"/>
        <v>39.043897675632877</v>
      </c>
      <c r="N171" s="68">
        <f t="shared" si="31"/>
        <v>43.63100891791872</v>
      </c>
      <c r="O171" s="68">
        <f t="shared" si="31"/>
        <v>38.560731946998999</v>
      </c>
      <c r="P171" s="68">
        <f t="shared" si="31"/>
        <v>0</v>
      </c>
      <c r="Q171" s="68">
        <f t="shared" si="31"/>
        <v>0</v>
      </c>
      <c r="R171" s="68">
        <f t="shared" si="27"/>
        <v>43.63100891791872</v>
      </c>
      <c r="S171" s="68">
        <f t="shared" si="22"/>
        <v>0</v>
      </c>
      <c r="T171" s="68">
        <f t="shared" si="28"/>
        <v>0</v>
      </c>
    </row>
    <row r="172" spans="1:20" x14ac:dyDescent="0.35">
      <c r="A172" s="63">
        <v>45633.958333332928</v>
      </c>
      <c r="B172" s="193">
        <v>46.662999999999997</v>
      </c>
      <c r="C172" s="194">
        <v>1869.5899587700001</v>
      </c>
      <c r="D172" s="66">
        <v>46.662999999999997</v>
      </c>
      <c r="E172" s="66">
        <v>1869.59</v>
      </c>
      <c r="F172" s="19">
        <f t="shared" si="23"/>
        <v>0</v>
      </c>
      <c r="G172" s="19">
        <f t="shared" si="23"/>
        <v>-4.122999985156639E-5</v>
      </c>
      <c r="H172" s="67">
        <v>0</v>
      </c>
      <c r="I172" s="34">
        <f t="shared" si="24"/>
        <v>0</v>
      </c>
      <c r="J172" s="68">
        <f t="shared" si="25"/>
        <v>0</v>
      </c>
      <c r="K172" s="110">
        <v>3.01</v>
      </c>
      <c r="L172" s="68">
        <f t="shared" si="26"/>
        <v>39.403999999999996</v>
      </c>
      <c r="M172" s="68">
        <f t="shared" si="31"/>
        <v>39.043897675632877</v>
      </c>
      <c r="N172" s="68">
        <f t="shared" si="31"/>
        <v>43.63100891791872</v>
      </c>
      <c r="O172" s="68">
        <f t="shared" si="31"/>
        <v>38.560731946998999</v>
      </c>
      <c r="P172" s="68">
        <f t="shared" si="31"/>
        <v>0</v>
      </c>
      <c r="Q172" s="68">
        <f t="shared" si="31"/>
        <v>0</v>
      </c>
      <c r="R172" s="68">
        <f t="shared" si="27"/>
        <v>43.63100891791872</v>
      </c>
      <c r="S172" s="68">
        <f t="shared" si="22"/>
        <v>0</v>
      </c>
      <c r="T172" s="68">
        <f t="shared" si="28"/>
        <v>0</v>
      </c>
    </row>
    <row r="173" spans="1:20" x14ac:dyDescent="0.35">
      <c r="A173" s="63">
        <v>45633.999999999593</v>
      </c>
      <c r="B173" s="193">
        <v>0</v>
      </c>
      <c r="C173" s="194">
        <v>0</v>
      </c>
      <c r="D173" s="66">
        <v>0</v>
      </c>
      <c r="E173" s="66">
        <v>0</v>
      </c>
      <c r="F173" s="19">
        <f t="shared" si="23"/>
        <v>0</v>
      </c>
      <c r="G173" s="19">
        <f t="shared" si="23"/>
        <v>0</v>
      </c>
      <c r="H173" s="67">
        <v>0</v>
      </c>
      <c r="I173" s="34">
        <f t="shared" si="24"/>
        <v>0</v>
      </c>
      <c r="J173" s="68">
        <f t="shared" si="25"/>
        <v>0</v>
      </c>
      <c r="K173" s="110">
        <v>3.01</v>
      </c>
      <c r="L173" s="68">
        <f t="shared" si="26"/>
        <v>39.403999999999996</v>
      </c>
      <c r="M173" s="68">
        <f t="shared" si="31"/>
        <v>39.043897675632877</v>
      </c>
      <c r="N173" s="68">
        <f t="shared" si="31"/>
        <v>43.63100891791872</v>
      </c>
      <c r="O173" s="68">
        <f t="shared" si="31"/>
        <v>38.560731946998999</v>
      </c>
      <c r="P173" s="68">
        <f t="shared" si="31"/>
        <v>0</v>
      </c>
      <c r="Q173" s="68">
        <f t="shared" si="31"/>
        <v>0</v>
      </c>
      <c r="R173" s="68">
        <f t="shared" si="27"/>
        <v>43.63100891791872</v>
      </c>
      <c r="S173" s="68">
        <f t="shared" si="22"/>
        <v>0</v>
      </c>
      <c r="T173" s="68">
        <f t="shared" si="28"/>
        <v>0</v>
      </c>
    </row>
    <row r="174" spans="1:20" x14ac:dyDescent="0.35">
      <c r="A174" s="63">
        <v>45634.041666666257</v>
      </c>
      <c r="B174" s="191">
        <v>52.621000000000002</v>
      </c>
      <c r="C174" s="192">
        <v>1367.4203564100001</v>
      </c>
      <c r="D174" s="66">
        <v>0</v>
      </c>
      <c r="E174" s="66">
        <v>0</v>
      </c>
      <c r="F174" s="19">
        <f t="shared" si="23"/>
        <v>52.621000000000002</v>
      </c>
      <c r="G174" s="19">
        <f t="shared" si="23"/>
        <v>1367.4203564100001</v>
      </c>
      <c r="H174" s="67">
        <v>0</v>
      </c>
      <c r="I174" s="34">
        <f t="shared" si="24"/>
        <v>52.621000000000002</v>
      </c>
      <c r="J174" s="68">
        <f t="shared" si="25"/>
        <v>25.98621</v>
      </c>
      <c r="K174" s="110">
        <v>3.01</v>
      </c>
      <c r="L174" s="68">
        <f t="shared" si="26"/>
        <v>39.403999999999996</v>
      </c>
      <c r="M174" s="68">
        <f t="shared" si="31"/>
        <v>39.043897675632877</v>
      </c>
      <c r="N174" s="68">
        <f t="shared" si="31"/>
        <v>43.63100891791872</v>
      </c>
      <c r="O174" s="68">
        <f t="shared" si="31"/>
        <v>38.560731946998999</v>
      </c>
      <c r="P174" s="68">
        <f t="shared" si="31"/>
        <v>0</v>
      </c>
      <c r="Q174" s="68">
        <f t="shared" si="31"/>
        <v>0</v>
      </c>
      <c r="R174" s="68">
        <f t="shared" si="27"/>
        <v>43.63100891791872</v>
      </c>
      <c r="S174" s="68">
        <f t="shared" si="22"/>
        <v>0</v>
      </c>
      <c r="T174" s="68">
        <f t="shared" si="28"/>
        <v>0</v>
      </c>
    </row>
    <row r="175" spans="1:20" x14ac:dyDescent="0.35">
      <c r="A175" s="63">
        <v>45634.083333332921</v>
      </c>
      <c r="B175" s="193">
        <v>148.35</v>
      </c>
      <c r="C175" s="194">
        <v>3886.77</v>
      </c>
      <c r="D175" s="66">
        <v>0</v>
      </c>
      <c r="E175" s="66">
        <v>0</v>
      </c>
      <c r="F175" s="19">
        <f t="shared" si="23"/>
        <v>148.35</v>
      </c>
      <c r="G175" s="19">
        <f t="shared" si="23"/>
        <v>3886.77</v>
      </c>
      <c r="H175" s="67">
        <v>0</v>
      </c>
      <c r="I175" s="34">
        <f t="shared" si="24"/>
        <v>148.35</v>
      </c>
      <c r="J175" s="68">
        <f t="shared" si="25"/>
        <v>26.2</v>
      </c>
      <c r="K175" s="110">
        <v>3.01</v>
      </c>
      <c r="L175" s="68">
        <f t="shared" si="26"/>
        <v>39.403999999999996</v>
      </c>
      <c r="M175" s="68">
        <f t="shared" si="31"/>
        <v>39.043897675632877</v>
      </c>
      <c r="N175" s="68">
        <f t="shared" si="31"/>
        <v>43.63100891791872</v>
      </c>
      <c r="O175" s="68">
        <f t="shared" si="31"/>
        <v>38.560731946998999</v>
      </c>
      <c r="P175" s="68">
        <f t="shared" si="31"/>
        <v>0</v>
      </c>
      <c r="Q175" s="68">
        <f t="shared" si="31"/>
        <v>0</v>
      </c>
      <c r="R175" s="68">
        <f t="shared" si="27"/>
        <v>43.63100891791872</v>
      </c>
      <c r="S175" s="68">
        <f t="shared" si="22"/>
        <v>0</v>
      </c>
      <c r="T175" s="68">
        <f t="shared" si="28"/>
        <v>0</v>
      </c>
    </row>
    <row r="176" spans="1:20" x14ac:dyDescent="0.35">
      <c r="A176" s="63">
        <v>45634.124999999585</v>
      </c>
      <c r="B176" s="193">
        <v>291.95</v>
      </c>
      <c r="C176" s="194">
        <v>7202.4065000000001</v>
      </c>
      <c r="D176" s="66">
        <v>0</v>
      </c>
      <c r="E176" s="66">
        <v>0</v>
      </c>
      <c r="F176" s="19">
        <f t="shared" si="23"/>
        <v>291.95</v>
      </c>
      <c r="G176" s="19">
        <f t="shared" si="23"/>
        <v>7202.4065000000001</v>
      </c>
      <c r="H176" s="67">
        <v>0</v>
      </c>
      <c r="I176" s="34">
        <f t="shared" si="24"/>
        <v>291.95</v>
      </c>
      <c r="J176" s="68">
        <f t="shared" si="25"/>
        <v>24.67</v>
      </c>
      <c r="K176" s="110">
        <v>3.01</v>
      </c>
      <c r="L176" s="68">
        <f t="shared" si="26"/>
        <v>39.403999999999996</v>
      </c>
      <c r="M176" s="68">
        <f t="shared" si="31"/>
        <v>39.043897675632877</v>
      </c>
      <c r="N176" s="68">
        <f t="shared" si="31"/>
        <v>43.63100891791872</v>
      </c>
      <c r="O176" s="68">
        <f t="shared" si="31"/>
        <v>38.560731946998999</v>
      </c>
      <c r="P176" s="68">
        <f t="shared" si="31"/>
        <v>0</v>
      </c>
      <c r="Q176" s="68">
        <f t="shared" si="31"/>
        <v>0</v>
      </c>
      <c r="R176" s="68">
        <f t="shared" si="27"/>
        <v>43.63100891791872</v>
      </c>
      <c r="S176" s="68">
        <f t="shared" si="22"/>
        <v>0</v>
      </c>
      <c r="T176" s="68">
        <f t="shared" si="28"/>
        <v>0</v>
      </c>
    </row>
    <row r="177" spans="1:20" x14ac:dyDescent="0.35">
      <c r="A177" s="63">
        <v>45634.16666666625</v>
      </c>
      <c r="B177" s="193">
        <v>347.9</v>
      </c>
      <c r="C177" s="194">
        <v>8426.1380000000008</v>
      </c>
      <c r="D177" s="66">
        <v>0</v>
      </c>
      <c r="E177" s="66">
        <v>0</v>
      </c>
      <c r="F177" s="19">
        <f t="shared" si="23"/>
        <v>347.9</v>
      </c>
      <c r="G177" s="19">
        <f t="shared" si="23"/>
        <v>8426.1380000000008</v>
      </c>
      <c r="H177" s="67">
        <v>0</v>
      </c>
      <c r="I177" s="34">
        <f t="shared" si="24"/>
        <v>347.9</v>
      </c>
      <c r="J177" s="68">
        <f t="shared" si="25"/>
        <v>24.220000000000002</v>
      </c>
      <c r="K177" s="110">
        <v>3.01</v>
      </c>
      <c r="L177" s="68">
        <f t="shared" si="26"/>
        <v>39.403999999999996</v>
      </c>
      <c r="M177" s="68">
        <f t="shared" si="31"/>
        <v>39.043897675632877</v>
      </c>
      <c r="N177" s="68">
        <f t="shared" si="31"/>
        <v>43.63100891791872</v>
      </c>
      <c r="O177" s="68">
        <f t="shared" si="31"/>
        <v>38.560731946998999</v>
      </c>
      <c r="P177" s="68">
        <f t="shared" si="31"/>
        <v>0</v>
      </c>
      <c r="Q177" s="68">
        <f t="shared" si="31"/>
        <v>0</v>
      </c>
      <c r="R177" s="68">
        <f t="shared" si="27"/>
        <v>43.63100891791872</v>
      </c>
      <c r="S177" s="68">
        <f t="shared" si="22"/>
        <v>0</v>
      </c>
      <c r="T177" s="68">
        <f t="shared" si="28"/>
        <v>0</v>
      </c>
    </row>
    <row r="178" spans="1:20" x14ac:dyDescent="0.35">
      <c r="A178" s="63">
        <v>45634.208333332914</v>
      </c>
      <c r="B178" s="193">
        <v>341.55</v>
      </c>
      <c r="C178" s="194">
        <v>8385.0524999999998</v>
      </c>
      <c r="D178" s="66">
        <v>0</v>
      </c>
      <c r="E178" s="66">
        <v>0</v>
      </c>
      <c r="F178" s="19">
        <f t="shared" si="23"/>
        <v>341.55</v>
      </c>
      <c r="G178" s="19">
        <f t="shared" si="23"/>
        <v>8385.0524999999998</v>
      </c>
      <c r="H178" s="67">
        <v>0</v>
      </c>
      <c r="I178" s="34">
        <f t="shared" si="24"/>
        <v>341.55</v>
      </c>
      <c r="J178" s="68">
        <f t="shared" si="25"/>
        <v>24.549999999999997</v>
      </c>
      <c r="K178" s="110">
        <v>3.01</v>
      </c>
      <c r="L178" s="68">
        <f t="shared" si="26"/>
        <v>39.403999999999996</v>
      </c>
      <c r="M178" s="68">
        <f t="shared" si="31"/>
        <v>39.043897675632877</v>
      </c>
      <c r="N178" s="68">
        <f t="shared" si="31"/>
        <v>43.63100891791872</v>
      </c>
      <c r="O178" s="68">
        <f t="shared" si="31"/>
        <v>38.560731946998999</v>
      </c>
      <c r="P178" s="68">
        <f t="shared" si="31"/>
        <v>0</v>
      </c>
      <c r="Q178" s="68">
        <f t="shared" si="31"/>
        <v>0</v>
      </c>
      <c r="R178" s="68">
        <f t="shared" si="27"/>
        <v>43.63100891791872</v>
      </c>
      <c r="S178" s="68">
        <f t="shared" si="22"/>
        <v>0</v>
      </c>
      <c r="T178" s="68">
        <f t="shared" si="28"/>
        <v>0</v>
      </c>
    </row>
    <row r="179" spans="1:20" x14ac:dyDescent="0.35">
      <c r="A179" s="63">
        <v>45634.249999999578</v>
      </c>
      <c r="B179" s="193">
        <v>335.4</v>
      </c>
      <c r="C179" s="194">
        <v>8411.8320000000003</v>
      </c>
      <c r="D179" s="66">
        <v>0</v>
      </c>
      <c r="E179" s="66">
        <v>0</v>
      </c>
      <c r="F179" s="19">
        <f t="shared" si="23"/>
        <v>335.4</v>
      </c>
      <c r="G179" s="19">
        <f t="shared" si="23"/>
        <v>8411.8320000000003</v>
      </c>
      <c r="H179" s="67">
        <v>0</v>
      </c>
      <c r="I179" s="34">
        <f t="shared" si="24"/>
        <v>335.4</v>
      </c>
      <c r="J179" s="68">
        <f t="shared" si="25"/>
        <v>25.080000000000002</v>
      </c>
      <c r="K179" s="110">
        <v>3.01</v>
      </c>
      <c r="L179" s="68">
        <f t="shared" si="26"/>
        <v>39.403999999999996</v>
      </c>
      <c r="M179" s="68">
        <f t="shared" si="31"/>
        <v>39.043897675632877</v>
      </c>
      <c r="N179" s="68">
        <f t="shared" si="31"/>
        <v>43.63100891791872</v>
      </c>
      <c r="O179" s="68">
        <f t="shared" si="31"/>
        <v>38.560731946998999</v>
      </c>
      <c r="P179" s="68">
        <f t="shared" si="31"/>
        <v>0</v>
      </c>
      <c r="Q179" s="68">
        <f t="shared" si="31"/>
        <v>0</v>
      </c>
      <c r="R179" s="68">
        <f t="shared" si="27"/>
        <v>43.63100891791872</v>
      </c>
      <c r="S179" s="68">
        <f t="shared" si="22"/>
        <v>0</v>
      </c>
      <c r="T179" s="68">
        <f t="shared" si="28"/>
        <v>0</v>
      </c>
    </row>
    <row r="180" spans="1:20" x14ac:dyDescent="0.35">
      <c r="A180" s="63">
        <v>45634.291666666242</v>
      </c>
      <c r="B180" s="193">
        <v>339.923</v>
      </c>
      <c r="C180" s="194">
        <v>8796.99122928</v>
      </c>
      <c r="D180" s="66">
        <v>0</v>
      </c>
      <c r="E180" s="66">
        <v>0</v>
      </c>
      <c r="F180" s="19">
        <f t="shared" si="23"/>
        <v>339.923</v>
      </c>
      <c r="G180" s="19">
        <f t="shared" si="23"/>
        <v>8796.99122928</v>
      </c>
      <c r="H180" s="67">
        <v>0</v>
      </c>
      <c r="I180" s="34">
        <f t="shared" si="24"/>
        <v>339.923</v>
      </c>
      <c r="J180" s="68">
        <f t="shared" si="25"/>
        <v>25.879364530437776</v>
      </c>
      <c r="K180" s="110">
        <v>3.01</v>
      </c>
      <c r="L180" s="68">
        <f t="shared" si="26"/>
        <v>39.403999999999996</v>
      </c>
      <c r="M180" s="68">
        <f t="shared" si="31"/>
        <v>39.043897675632877</v>
      </c>
      <c r="N180" s="68">
        <f t="shared" si="31"/>
        <v>43.63100891791872</v>
      </c>
      <c r="O180" s="68">
        <f t="shared" si="31"/>
        <v>38.560731946998999</v>
      </c>
      <c r="P180" s="68">
        <f t="shared" si="31"/>
        <v>0</v>
      </c>
      <c r="Q180" s="68">
        <f t="shared" si="31"/>
        <v>0</v>
      </c>
      <c r="R180" s="68">
        <f t="shared" si="27"/>
        <v>43.63100891791872</v>
      </c>
      <c r="S180" s="68">
        <f t="shared" si="22"/>
        <v>0</v>
      </c>
      <c r="T180" s="68">
        <f t="shared" si="28"/>
        <v>0</v>
      </c>
    </row>
    <row r="181" spans="1:20" x14ac:dyDescent="0.35">
      <c r="A181" s="63">
        <v>45634.333333332906</v>
      </c>
      <c r="B181" s="193">
        <v>338.53</v>
      </c>
      <c r="C181" s="194">
        <v>8741.9089888999988</v>
      </c>
      <c r="D181" s="66">
        <v>0</v>
      </c>
      <c r="E181" s="66">
        <v>0</v>
      </c>
      <c r="F181" s="19">
        <f t="shared" si="23"/>
        <v>338.53</v>
      </c>
      <c r="G181" s="19">
        <f t="shared" si="23"/>
        <v>8741.9089888999988</v>
      </c>
      <c r="H181" s="67">
        <v>0</v>
      </c>
      <c r="I181" s="34">
        <f t="shared" si="24"/>
        <v>338.53</v>
      </c>
      <c r="J181" s="68">
        <f t="shared" si="25"/>
        <v>25.823144149410687</v>
      </c>
      <c r="K181" s="110">
        <v>3.01</v>
      </c>
      <c r="L181" s="68">
        <f t="shared" si="26"/>
        <v>39.403999999999996</v>
      </c>
      <c r="M181" s="68">
        <f t="shared" si="31"/>
        <v>39.043897675632877</v>
      </c>
      <c r="N181" s="68">
        <f t="shared" si="31"/>
        <v>43.63100891791872</v>
      </c>
      <c r="O181" s="68">
        <f t="shared" si="31"/>
        <v>38.560731946998999</v>
      </c>
      <c r="P181" s="68">
        <f t="shared" si="31"/>
        <v>0</v>
      </c>
      <c r="Q181" s="68">
        <f t="shared" si="31"/>
        <v>0</v>
      </c>
      <c r="R181" s="68">
        <f t="shared" si="27"/>
        <v>43.63100891791872</v>
      </c>
      <c r="S181" s="68">
        <f t="shared" si="22"/>
        <v>0</v>
      </c>
      <c r="T181" s="68">
        <f t="shared" si="28"/>
        <v>0</v>
      </c>
    </row>
    <row r="182" spans="1:20" x14ac:dyDescent="0.35">
      <c r="A182" s="63">
        <v>45634.374999999571</v>
      </c>
      <c r="B182" s="193">
        <v>351.4</v>
      </c>
      <c r="C182" s="194">
        <v>9133.9087039999995</v>
      </c>
      <c r="D182" s="66">
        <v>0</v>
      </c>
      <c r="E182" s="66">
        <v>0</v>
      </c>
      <c r="F182" s="19">
        <f t="shared" si="23"/>
        <v>351.4</v>
      </c>
      <c r="G182" s="19">
        <f t="shared" si="23"/>
        <v>9133.9087039999995</v>
      </c>
      <c r="H182" s="67">
        <v>0</v>
      </c>
      <c r="I182" s="34">
        <f t="shared" si="24"/>
        <v>351.4</v>
      </c>
      <c r="J182" s="68">
        <f t="shared" si="25"/>
        <v>25.992910369948778</v>
      </c>
      <c r="K182" s="110">
        <v>3.01</v>
      </c>
      <c r="L182" s="68">
        <f t="shared" si="26"/>
        <v>39.403999999999996</v>
      </c>
      <c r="M182" s="68">
        <f t="shared" si="31"/>
        <v>39.043897675632877</v>
      </c>
      <c r="N182" s="68">
        <f t="shared" si="31"/>
        <v>43.63100891791872</v>
      </c>
      <c r="O182" s="68">
        <f t="shared" si="31"/>
        <v>38.560731946998999</v>
      </c>
      <c r="P182" s="68">
        <f t="shared" si="31"/>
        <v>0</v>
      </c>
      <c r="Q182" s="68">
        <f t="shared" si="31"/>
        <v>0</v>
      </c>
      <c r="R182" s="68">
        <f t="shared" si="27"/>
        <v>43.63100891791872</v>
      </c>
      <c r="S182" s="68">
        <f t="shared" si="22"/>
        <v>0</v>
      </c>
      <c r="T182" s="68">
        <f t="shared" si="28"/>
        <v>0</v>
      </c>
    </row>
    <row r="183" spans="1:20" x14ac:dyDescent="0.35">
      <c r="A183" s="63">
        <v>45634.416666666235</v>
      </c>
      <c r="B183" s="193">
        <v>380.32600000000002</v>
      </c>
      <c r="C183" s="194">
        <v>8570.7334303000007</v>
      </c>
      <c r="D183" s="66">
        <v>0</v>
      </c>
      <c r="E183" s="66">
        <v>0</v>
      </c>
      <c r="F183" s="19">
        <f t="shared" si="23"/>
        <v>380.32600000000002</v>
      </c>
      <c r="G183" s="19">
        <f t="shared" si="23"/>
        <v>8570.7334303000007</v>
      </c>
      <c r="H183" s="67">
        <v>0</v>
      </c>
      <c r="I183" s="34">
        <f t="shared" si="24"/>
        <v>380.32600000000002</v>
      </c>
      <c r="J183" s="68">
        <f t="shared" si="25"/>
        <v>22.535228804499297</v>
      </c>
      <c r="K183" s="110">
        <v>3.01</v>
      </c>
      <c r="L183" s="68">
        <f t="shared" si="26"/>
        <v>39.403999999999996</v>
      </c>
      <c r="M183" s="68">
        <f t="shared" si="31"/>
        <v>39.043897675632877</v>
      </c>
      <c r="N183" s="68">
        <f t="shared" si="31"/>
        <v>43.63100891791872</v>
      </c>
      <c r="O183" s="68">
        <f t="shared" si="31"/>
        <v>38.560731946998999</v>
      </c>
      <c r="P183" s="68">
        <f t="shared" si="31"/>
        <v>0</v>
      </c>
      <c r="Q183" s="68">
        <f t="shared" si="31"/>
        <v>0</v>
      </c>
      <c r="R183" s="68">
        <f t="shared" si="27"/>
        <v>43.63100891791872</v>
      </c>
      <c r="S183" s="68">
        <f t="shared" si="22"/>
        <v>0</v>
      </c>
      <c r="T183" s="68">
        <f t="shared" si="28"/>
        <v>0</v>
      </c>
    </row>
    <row r="184" spans="1:20" x14ac:dyDescent="0.35">
      <c r="A184" s="63">
        <v>45634.458333332899</v>
      </c>
      <c r="B184" s="193">
        <v>342.1</v>
      </c>
      <c r="C184" s="194">
        <v>7491.99</v>
      </c>
      <c r="D184" s="66">
        <v>0</v>
      </c>
      <c r="E184" s="66">
        <v>0</v>
      </c>
      <c r="F184" s="19">
        <f t="shared" si="23"/>
        <v>342.1</v>
      </c>
      <c r="G184" s="19">
        <f t="shared" si="23"/>
        <v>7491.99</v>
      </c>
      <c r="H184" s="67">
        <v>0</v>
      </c>
      <c r="I184" s="34">
        <f t="shared" si="24"/>
        <v>342.1</v>
      </c>
      <c r="J184" s="68">
        <f t="shared" si="25"/>
        <v>21.9</v>
      </c>
      <c r="K184" s="110">
        <v>3.01</v>
      </c>
      <c r="L184" s="68">
        <f t="shared" si="26"/>
        <v>39.403999999999996</v>
      </c>
      <c r="M184" s="68">
        <f t="shared" ref="M184:Q199" si="32">M183</f>
        <v>39.043897675632877</v>
      </c>
      <c r="N184" s="68">
        <f t="shared" si="32"/>
        <v>43.63100891791872</v>
      </c>
      <c r="O184" s="68">
        <f t="shared" si="32"/>
        <v>38.560731946998999</v>
      </c>
      <c r="P184" s="68">
        <f t="shared" si="32"/>
        <v>0</v>
      </c>
      <c r="Q184" s="68">
        <f t="shared" si="32"/>
        <v>0</v>
      </c>
      <c r="R184" s="68">
        <f t="shared" si="27"/>
        <v>43.63100891791872</v>
      </c>
      <c r="S184" s="68">
        <f t="shared" si="22"/>
        <v>0</v>
      </c>
      <c r="T184" s="68">
        <f t="shared" si="28"/>
        <v>0</v>
      </c>
    </row>
    <row r="185" spans="1:20" x14ac:dyDescent="0.35">
      <c r="A185" s="63">
        <v>45634.499999999563</v>
      </c>
      <c r="B185" s="193">
        <v>316.2</v>
      </c>
      <c r="C185" s="194">
        <v>6605.4179999999997</v>
      </c>
      <c r="D185" s="66">
        <v>18.968</v>
      </c>
      <c r="E185" s="66">
        <v>396.23099999999999</v>
      </c>
      <c r="F185" s="19">
        <f t="shared" si="23"/>
        <v>297.23199999999997</v>
      </c>
      <c r="G185" s="19">
        <f t="shared" si="23"/>
        <v>6209.1869999999999</v>
      </c>
      <c r="H185" s="67">
        <v>0</v>
      </c>
      <c r="I185" s="34">
        <f t="shared" si="24"/>
        <v>297.23199999999997</v>
      </c>
      <c r="J185" s="68">
        <f t="shared" si="25"/>
        <v>20.890035393228189</v>
      </c>
      <c r="K185" s="110">
        <v>3.01</v>
      </c>
      <c r="L185" s="68">
        <f t="shared" si="26"/>
        <v>39.403999999999996</v>
      </c>
      <c r="M185" s="68">
        <f t="shared" si="32"/>
        <v>39.043897675632877</v>
      </c>
      <c r="N185" s="68">
        <f t="shared" si="32"/>
        <v>43.63100891791872</v>
      </c>
      <c r="O185" s="68">
        <f t="shared" si="32"/>
        <v>38.560731946998999</v>
      </c>
      <c r="P185" s="68">
        <f t="shared" si="32"/>
        <v>0</v>
      </c>
      <c r="Q185" s="68">
        <f t="shared" si="32"/>
        <v>0</v>
      </c>
      <c r="R185" s="68">
        <f t="shared" si="27"/>
        <v>43.63100891791872</v>
      </c>
      <c r="S185" s="68">
        <f t="shared" si="22"/>
        <v>0</v>
      </c>
      <c r="T185" s="68">
        <f t="shared" si="28"/>
        <v>0</v>
      </c>
    </row>
    <row r="186" spans="1:20" x14ac:dyDescent="0.35">
      <c r="A186" s="63">
        <v>45634.541666666228</v>
      </c>
      <c r="B186" s="193">
        <v>270.39999999999998</v>
      </c>
      <c r="C186" s="194">
        <v>5464.7839999999997</v>
      </c>
      <c r="D186" s="66">
        <v>0</v>
      </c>
      <c r="E186" s="66">
        <v>0</v>
      </c>
      <c r="F186" s="19">
        <f t="shared" si="23"/>
        <v>270.39999999999998</v>
      </c>
      <c r="G186" s="19">
        <f t="shared" si="23"/>
        <v>5464.7839999999997</v>
      </c>
      <c r="H186" s="67">
        <v>0</v>
      </c>
      <c r="I186" s="34">
        <f t="shared" si="24"/>
        <v>270.39999999999998</v>
      </c>
      <c r="J186" s="68">
        <f t="shared" si="25"/>
        <v>20.21</v>
      </c>
      <c r="K186" s="110">
        <v>3.01</v>
      </c>
      <c r="L186" s="68">
        <f t="shared" si="26"/>
        <v>39.403999999999996</v>
      </c>
      <c r="M186" s="68">
        <f t="shared" si="32"/>
        <v>39.043897675632877</v>
      </c>
      <c r="N186" s="68">
        <f t="shared" si="32"/>
        <v>43.63100891791872</v>
      </c>
      <c r="O186" s="68">
        <f t="shared" si="32"/>
        <v>38.560731946998999</v>
      </c>
      <c r="P186" s="68">
        <f t="shared" si="32"/>
        <v>0</v>
      </c>
      <c r="Q186" s="68">
        <f t="shared" si="32"/>
        <v>0</v>
      </c>
      <c r="R186" s="68">
        <f t="shared" si="27"/>
        <v>43.63100891791872</v>
      </c>
      <c r="S186" s="68">
        <f t="shared" si="22"/>
        <v>0</v>
      </c>
      <c r="T186" s="68">
        <f t="shared" si="28"/>
        <v>0</v>
      </c>
    </row>
    <row r="187" spans="1:20" x14ac:dyDescent="0.35">
      <c r="A187" s="63">
        <v>45634.583333332892</v>
      </c>
      <c r="B187" s="193">
        <v>254.8</v>
      </c>
      <c r="C187" s="194">
        <v>5042.4920000000002</v>
      </c>
      <c r="D187" s="66">
        <v>0</v>
      </c>
      <c r="E187" s="66">
        <v>0</v>
      </c>
      <c r="F187" s="19">
        <f t="shared" si="23"/>
        <v>254.8</v>
      </c>
      <c r="G187" s="19">
        <f t="shared" si="23"/>
        <v>5042.4920000000002</v>
      </c>
      <c r="H187" s="67">
        <v>0</v>
      </c>
      <c r="I187" s="34">
        <f t="shared" si="24"/>
        <v>254.8</v>
      </c>
      <c r="J187" s="68">
        <f t="shared" si="25"/>
        <v>19.79</v>
      </c>
      <c r="K187" s="110">
        <v>3.01</v>
      </c>
      <c r="L187" s="68">
        <f t="shared" si="26"/>
        <v>39.403999999999996</v>
      </c>
      <c r="M187" s="68">
        <f t="shared" si="32"/>
        <v>39.043897675632877</v>
      </c>
      <c r="N187" s="68">
        <f t="shared" si="32"/>
        <v>43.63100891791872</v>
      </c>
      <c r="O187" s="68">
        <f t="shared" si="32"/>
        <v>38.560731946998999</v>
      </c>
      <c r="P187" s="68">
        <f t="shared" si="32"/>
        <v>0</v>
      </c>
      <c r="Q187" s="68">
        <f t="shared" si="32"/>
        <v>0</v>
      </c>
      <c r="R187" s="68">
        <f t="shared" si="27"/>
        <v>43.63100891791872</v>
      </c>
      <c r="S187" s="68">
        <f t="shared" si="22"/>
        <v>0</v>
      </c>
      <c r="T187" s="68">
        <f t="shared" si="28"/>
        <v>0</v>
      </c>
    </row>
    <row r="188" spans="1:20" x14ac:dyDescent="0.35">
      <c r="A188" s="63">
        <v>45634.624999999556</v>
      </c>
      <c r="B188" s="193">
        <v>236.4</v>
      </c>
      <c r="C188" s="194">
        <v>4749.2759999999998</v>
      </c>
      <c r="D188" s="66">
        <v>0</v>
      </c>
      <c r="E188" s="66">
        <v>0</v>
      </c>
      <c r="F188" s="19">
        <f t="shared" si="23"/>
        <v>236.4</v>
      </c>
      <c r="G188" s="19">
        <f t="shared" si="23"/>
        <v>4749.2759999999998</v>
      </c>
      <c r="H188" s="67">
        <v>0</v>
      </c>
      <c r="I188" s="34">
        <f t="shared" si="24"/>
        <v>236.4</v>
      </c>
      <c r="J188" s="68">
        <f t="shared" si="25"/>
        <v>20.09</v>
      </c>
      <c r="K188" s="110">
        <v>3.01</v>
      </c>
      <c r="L188" s="68">
        <f t="shared" si="26"/>
        <v>39.403999999999996</v>
      </c>
      <c r="M188" s="68">
        <f t="shared" si="32"/>
        <v>39.043897675632877</v>
      </c>
      <c r="N188" s="68">
        <f t="shared" si="32"/>
        <v>43.63100891791872</v>
      </c>
      <c r="O188" s="68">
        <f t="shared" si="32"/>
        <v>38.560731946998999</v>
      </c>
      <c r="P188" s="68">
        <f t="shared" si="32"/>
        <v>0</v>
      </c>
      <c r="Q188" s="68">
        <f t="shared" si="32"/>
        <v>0</v>
      </c>
      <c r="R188" s="68">
        <f t="shared" si="27"/>
        <v>43.63100891791872</v>
      </c>
      <c r="S188" s="68">
        <f t="shared" si="22"/>
        <v>0</v>
      </c>
      <c r="T188" s="68">
        <f t="shared" si="28"/>
        <v>0</v>
      </c>
    </row>
    <row r="189" spans="1:20" x14ac:dyDescent="0.35">
      <c r="A189" s="63">
        <v>45634.66666666622</v>
      </c>
      <c r="B189" s="193">
        <v>223.392</v>
      </c>
      <c r="C189" s="194">
        <v>4825.2488548799993</v>
      </c>
      <c r="D189" s="66">
        <v>0</v>
      </c>
      <c r="E189" s="66">
        <v>0</v>
      </c>
      <c r="F189" s="19">
        <f t="shared" si="23"/>
        <v>223.392</v>
      </c>
      <c r="G189" s="19">
        <f t="shared" si="23"/>
        <v>4825.2488548799993</v>
      </c>
      <c r="H189" s="67">
        <v>0</v>
      </c>
      <c r="I189" s="34">
        <f t="shared" si="24"/>
        <v>223.392</v>
      </c>
      <c r="J189" s="68">
        <f t="shared" si="25"/>
        <v>21.599917879243659</v>
      </c>
      <c r="K189" s="110">
        <v>3.01</v>
      </c>
      <c r="L189" s="68">
        <f t="shared" si="26"/>
        <v>39.403999999999996</v>
      </c>
      <c r="M189" s="68">
        <f t="shared" si="32"/>
        <v>39.043897675632877</v>
      </c>
      <c r="N189" s="68">
        <f t="shared" si="32"/>
        <v>43.63100891791872</v>
      </c>
      <c r="O189" s="68">
        <f t="shared" si="32"/>
        <v>38.560731946998999</v>
      </c>
      <c r="P189" s="68">
        <f t="shared" si="32"/>
        <v>0</v>
      </c>
      <c r="Q189" s="68">
        <f t="shared" si="32"/>
        <v>0</v>
      </c>
      <c r="R189" s="68">
        <f t="shared" si="27"/>
        <v>43.63100891791872</v>
      </c>
      <c r="S189" s="68">
        <f t="shared" si="22"/>
        <v>0</v>
      </c>
      <c r="T189" s="68">
        <f t="shared" si="28"/>
        <v>0</v>
      </c>
    </row>
    <row r="190" spans="1:20" x14ac:dyDescent="0.35">
      <c r="A190" s="63">
        <v>45634.708333332885</v>
      </c>
      <c r="B190" s="193">
        <v>221.63800000000001</v>
      </c>
      <c r="C190" s="194">
        <v>5544.1251693200002</v>
      </c>
      <c r="D190" s="66">
        <v>0</v>
      </c>
      <c r="E190" s="66">
        <v>0</v>
      </c>
      <c r="F190" s="19">
        <f t="shared" si="23"/>
        <v>221.63800000000001</v>
      </c>
      <c r="G190" s="19">
        <f t="shared" si="23"/>
        <v>5544.1251693200002</v>
      </c>
      <c r="H190" s="67">
        <v>0</v>
      </c>
      <c r="I190" s="34">
        <f t="shared" si="24"/>
        <v>221.63800000000001</v>
      </c>
      <c r="J190" s="68">
        <f t="shared" si="25"/>
        <v>25.014325924796289</v>
      </c>
      <c r="K190" s="110">
        <v>3.01</v>
      </c>
      <c r="L190" s="68">
        <f t="shared" si="26"/>
        <v>39.403999999999996</v>
      </c>
      <c r="M190" s="68">
        <f t="shared" si="32"/>
        <v>39.043897675632877</v>
      </c>
      <c r="N190" s="68">
        <f t="shared" si="32"/>
        <v>43.63100891791872</v>
      </c>
      <c r="O190" s="68">
        <f t="shared" si="32"/>
        <v>38.560731946998999</v>
      </c>
      <c r="P190" s="68">
        <f t="shared" si="32"/>
        <v>0</v>
      </c>
      <c r="Q190" s="68">
        <f t="shared" si="32"/>
        <v>0</v>
      </c>
      <c r="R190" s="68">
        <f t="shared" si="27"/>
        <v>43.63100891791872</v>
      </c>
      <c r="S190" s="68">
        <f t="shared" si="22"/>
        <v>0</v>
      </c>
      <c r="T190" s="68">
        <f t="shared" si="28"/>
        <v>0</v>
      </c>
    </row>
    <row r="191" spans="1:20" x14ac:dyDescent="0.35">
      <c r="A191" s="63">
        <v>45634.749999999549</v>
      </c>
      <c r="B191" s="193">
        <v>195.20699999999999</v>
      </c>
      <c r="C191" s="194">
        <v>6471.28578423</v>
      </c>
      <c r="D191" s="66">
        <v>0</v>
      </c>
      <c r="E191" s="66">
        <v>0</v>
      </c>
      <c r="F191" s="19">
        <f t="shared" si="23"/>
        <v>195.20699999999999</v>
      </c>
      <c r="G191" s="19">
        <f t="shared" si="23"/>
        <v>6471.28578423</v>
      </c>
      <c r="H191" s="67">
        <v>0</v>
      </c>
      <c r="I191" s="34">
        <f t="shared" si="24"/>
        <v>195.20699999999999</v>
      </c>
      <c r="J191" s="68">
        <f t="shared" si="25"/>
        <v>33.150890000000004</v>
      </c>
      <c r="K191" s="110">
        <v>3.01</v>
      </c>
      <c r="L191" s="68">
        <f t="shared" si="26"/>
        <v>39.403999999999996</v>
      </c>
      <c r="M191" s="68">
        <f t="shared" si="32"/>
        <v>39.043897675632877</v>
      </c>
      <c r="N191" s="68">
        <f t="shared" si="32"/>
        <v>43.63100891791872</v>
      </c>
      <c r="O191" s="68">
        <f t="shared" si="32"/>
        <v>38.560731946998999</v>
      </c>
      <c r="P191" s="68">
        <f t="shared" si="32"/>
        <v>0</v>
      </c>
      <c r="Q191" s="68">
        <f t="shared" si="32"/>
        <v>0</v>
      </c>
      <c r="R191" s="68">
        <f t="shared" si="27"/>
        <v>43.63100891791872</v>
      </c>
      <c r="S191" s="68">
        <f t="shared" si="22"/>
        <v>0</v>
      </c>
      <c r="T191" s="68">
        <f t="shared" si="28"/>
        <v>0</v>
      </c>
    </row>
    <row r="192" spans="1:20" x14ac:dyDescent="0.35">
      <c r="A192" s="63">
        <v>45634.791666666213</v>
      </c>
      <c r="B192" s="193">
        <v>249.142</v>
      </c>
      <c r="C192" s="194">
        <v>6584.0008914</v>
      </c>
      <c r="D192" s="66">
        <v>0</v>
      </c>
      <c r="E192" s="66">
        <v>0</v>
      </c>
      <c r="F192" s="19">
        <f t="shared" si="23"/>
        <v>249.142</v>
      </c>
      <c r="G192" s="19">
        <f t="shared" si="23"/>
        <v>6584.0008914</v>
      </c>
      <c r="H192" s="67">
        <v>0</v>
      </c>
      <c r="I192" s="34">
        <f t="shared" si="24"/>
        <v>249.142</v>
      </c>
      <c r="J192" s="68">
        <f t="shared" si="25"/>
        <v>26.4267</v>
      </c>
      <c r="K192" s="110">
        <v>3.01</v>
      </c>
      <c r="L192" s="68">
        <f t="shared" si="26"/>
        <v>39.403999999999996</v>
      </c>
      <c r="M192" s="68">
        <f t="shared" si="32"/>
        <v>39.043897675632877</v>
      </c>
      <c r="N192" s="68">
        <f t="shared" si="32"/>
        <v>43.63100891791872</v>
      </c>
      <c r="O192" s="68">
        <f t="shared" si="32"/>
        <v>38.560731946998999</v>
      </c>
      <c r="P192" s="68">
        <f t="shared" si="32"/>
        <v>0</v>
      </c>
      <c r="Q192" s="68">
        <f t="shared" si="32"/>
        <v>0</v>
      </c>
      <c r="R192" s="68">
        <f t="shared" si="27"/>
        <v>43.63100891791872</v>
      </c>
      <c r="S192" s="68">
        <f t="shared" si="22"/>
        <v>0</v>
      </c>
      <c r="T192" s="68">
        <f t="shared" si="28"/>
        <v>0</v>
      </c>
    </row>
    <row r="193" spans="1:20" x14ac:dyDescent="0.35">
      <c r="A193" s="63">
        <v>45634.833333332877</v>
      </c>
      <c r="B193" s="193">
        <v>52.628999999999998</v>
      </c>
      <c r="C193" s="194">
        <v>1517.0688178800001</v>
      </c>
      <c r="D193" s="66">
        <v>0</v>
      </c>
      <c r="E193" s="66">
        <v>0</v>
      </c>
      <c r="F193" s="19">
        <f t="shared" si="23"/>
        <v>52.628999999999998</v>
      </c>
      <c r="G193" s="19">
        <f t="shared" si="23"/>
        <v>1517.0688178800001</v>
      </c>
      <c r="H193" s="67">
        <v>0</v>
      </c>
      <c r="I193" s="34">
        <f t="shared" si="24"/>
        <v>52.628999999999998</v>
      </c>
      <c r="J193" s="68">
        <f t="shared" si="25"/>
        <v>28.825720000000004</v>
      </c>
      <c r="K193" s="110">
        <v>3.01</v>
      </c>
      <c r="L193" s="68">
        <f t="shared" si="26"/>
        <v>39.403999999999996</v>
      </c>
      <c r="M193" s="68">
        <f t="shared" si="32"/>
        <v>39.043897675632877</v>
      </c>
      <c r="N193" s="68">
        <f t="shared" si="32"/>
        <v>43.63100891791872</v>
      </c>
      <c r="O193" s="68">
        <f t="shared" si="32"/>
        <v>38.560731946998999</v>
      </c>
      <c r="P193" s="68">
        <f t="shared" si="32"/>
        <v>0</v>
      </c>
      <c r="Q193" s="68">
        <f t="shared" si="32"/>
        <v>0</v>
      </c>
      <c r="R193" s="68">
        <f t="shared" si="27"/>
        <v>43.63100891791872</v>
      </c>
      <c r="S193" s="68">
        <f t="shared" si="22"/>
        <v>0</v>
      </c>
      <c r="T193" s="68">
        <f t="shared" si="28"/>
        <v>0</v>
      </c>
    </row>
    <row r="194" spans="1:20" x14ac:dyDescent="0.35">
      <c r="A194" s="63">
        <v>45634.874999999542</v>
      </c>
      <c r="B194" s="193">
        <v>16.350000000000001</v>
      </c>
      <c r="C194" s="194">
        <v>456.81900000000002</v>
      </c>
      <c r="D194" s="66">
        <v>0</v>
      </c>
      <c r="E194" s="66">
        <v>0</v>
      </c>
      <c r="F194" s="19">
        <f t="shared" si="23"/>
        <v>16.350000000000001</v>
      </c>
      <c r="G194" s="19">
        <f t="shared" si="23"/>
        <v>456.81900000000002</v>
      </c>
      <c r="H194" s="67">
        <v>0</v>
      </c>
      <c r="I194" s="34">
        <f t="shared" si="24"/>
        <v>16.350000000000001</v>
      </c>
      <c r="J194" s="68">
        <f t="shared" si="25"/>
        <v>27.939999999999998</v>
      </c>
      <c r="K194" s="110">
        <v>3.01</v>
      </c>
      <c r="L194" s="68">
        <f t="shared" si="26"/>
        <v>39.403999999999996</v>
      </c>
      <c r="M194" s="68">
        <f t="shared" si="32"/>
        <v>39.043897675632877</v>
      </c>
      <c r="N194" s="68">
        <f t="shared" si="32"/>
        <v>43.63100891791872</v>
      </c>
      <c r="O194" s="68">
        <f t="shared" si="32"/>
        <v>38.560731946998999</v>
      </c>
      <c r="P194" s="68">
        <f t="shared" si="32"/>
        <v>0</v>
      </c>
      <c r="Q194" s="68">
        <f t="shared" si="32"/>
        <v>0</v>
      </c>
      <c r="R194" s="68">
        <f t="shared" si="27"/>
        <v>43.63100891791872</v>
      </c>
      <c r="S194" s="68">
        <f t="shared" si="22"/>
        <v>0</v>
      </c>
      <c r="T194" s="68">
        <f t="shared" si="28"/>
        <v>0</v>
      </c>
    </row>
    <row r="195" spans="1:20" x14ac:dyDescent="0.35">
      <c r="A195" s="63">
        <v>45634.916666666206</v>
      </c>
      <c r="B195" s="193">
        <v>191.7</v>
      </c>
      <c r="C195" s="194">
        <v>5083.884</v>
      </c>
      <c r="D195" s="66">
        <v>0</v>
      </c>
      <c r="E195" s="66">
        <v>0</v>
      </c>
      <c r="F195" s="19">
        <f t="shared" si="23"/>
        <v>191.7</v>
      </c>
      <c r="G195" s="19">
        <f t="shared" si="23"/>
        <v>5083.884</v>
      </c>
      <c r="H195" s="67">
        <v>0</v>
      </c>
      <c r="I195" s="34">
        <f t="shared" si="24"/>
        <v>191.7</v>
      </c>
      <c r="J195" s="68">
        <f t="shared" si="25"/>
        <v>26.520000000000003</v>
      </c>
      <c r="K195" s="110">
        <v>3.01</v>
      </c>
      <c r="L195" s="68">
        <f t="shared" si="26"/>
        <v>39.403999999999996</v>
      </c>
      <c r="M195" s="68">
        <f t="shared" si="32"/>
        <v>39.043897675632877</v>
      </c>
      <c r="N195" s="68">
        <f t="shared" si="32"/>
        <v>43.63100891791872</v>
      </c>
      <c r="O195" s="68">
        <f t="shared" si="32"/>
        <v>38.560731946998999</v>
      </c>
      <c r="P195" s="68">
        <f t="shared" si="32"/>
        <v>0</v>
      </c>
      <c r="Q195" s="68">
        <f t="shared" si="32"/>
        <v>0</v>
      </c>
      <c r="R195" s="68">
        <f t="shared" si="27"/>
        <v>43.63100891791872</v>
      </c>
      <c r="S195" s="68">
        <f t="shared" si="22"/>
        <v>0</v>
      </c>
      <c r="T195" s="68">
        <f t="shared" si="28"/>
        <v>0</v>
      </c>
    </row>
    <row r="196" spans="1:20" x14ac:dyDescent="0.35">
      <c r="A196" s="63">
        <v>45634.95833333287</v>
      </c>
      <c r="B196" s="193">
        <v>253.25</v>
      </c>
      <c r="C196" s="194">
        <v>6255.2749999999996</v>
      </c>
      <c r="D196" s="66">
        <v>0</v>
      </c>
      <c r="E196" s="66">
        <v>0</v>
      </c>
      <c r="F196" s="19">
        <f t="shared" si="23"/>
        <v>253.25</v>
      </c>
      <c r="G196" s="19">
        <f t="shared" si="23"/>
        <v>6255.2749999999996</v>
      </c>
      <c r="H196" s="67">
        <v>0</v>
      </c>
      <c r="I196" s="34">
        <f t="shared" si="24"/>
        <v>253.25</v>
      </c>
      <c r="J196" s="68">
        <f t="shared" si="25"/>
        <v>24.7</v>
      </c>
      <c r="K196" s="110">
        <v>3.01</v>
      </c>
      <c r="L196" s="68">
        <f t="shared" si="26"/>
        <v>39.403999999999996</v>
      </c>
      <c r="M196" s="68">
        <f t="shared" si="32"/>
        <v>39.043897675632877</v>
      </c>
      <c r="N196" s="68">
        <f t="shared" si="32"/>
        <v>43.63100891791872</v>
      </c>
      <c r="O196" s="68">
        <f t="shared" si="32"/>
        <v>38.560731946998999</v>
      </c>
      <c r="P196" s="68">
        <f t="shared" si="32"/>
        <v>0</v>
      </c>
      <c r="Q196" s="68">
        <f t="shared" si="32"/>
        <v>0</v>
      </c>
      <c r="R196" s="68">
        <f t="shared" si="27"/>
        <v>43.63100891791872</v>
      </c>
      <c r="S196" s="68">
        <f t="shared" si="22"/>
        <v>0</v>
      </c>
      <c r="T196" s="68">
        <f t="shared" si="28"/>
        <v>0</v>
      </c>
    </row>
    <row r="197" spans="1:20" x14ac:dyDescent="0.35">
      <c r="A197" s="63">
        <v>45634.999999999534</v>
      </c>
      <c r="B197" s="193">
        <v>282</v>
      </c>
      <c r="C197" s="194">
        <v>5995.32</v>
      </c>
      <c r="D197" s="66">
        <v>37.375</v>
      </c>
      <c r="E197" s="66">
        <v>794.58699999999999</v>
      </c>
      <c r="F197" s="19">
        <f t="shared" si="23"/>
        <v>244.625</v>
      </c>
      <c r="G197" s="19">
        <f t="shared" si="23"/>
        <v>5200.7330000000002</v>
      </c>
      <c r="H197" s="67">
        <v>0</v>
      </c>
      <c r="I197" s="34">
        <f t="shared" si="24"/>
        <v>244.625</v>
      </c>
      <c r="J197" s="68">
        <f t="shared" si="25"/>
        <v>21.260022483392948</v>
      </c>
      <c r="K197" s="110">
        <v>3.01</v>
      </c>
      <c r="L197" s="68">
        <f t="shared" si="26"/>
        <v>39.403999999999996</v>
      </c>
      <c r="M197" s="68">
        <f t="shared" si="32"/>
        <v>39.043897675632877</v>
      </c>
      <c r="N197" s="68">
        <f t="shared" si="32"/>
        <v>43.63100891791872</v>
      </c>
      <c r="O197" s="68">
        <f t="shared" si="32"/>
        <v>38.560731946998999</v>
      </c>
      <c r="P197" s="68">
        <f t="shared" si="32"/>
        <v>0</v>
      </c>
      <c r="Q197" s="68">
        <f t="shared" si="32"/>
        <v>0</v>
      </c>
      <c r="R197" s="68">
        <f t="shared" si="27"/>
        <v>43.63100891791872</v>
      </c>
      <c r="S197" s="68">
        <f t="shared" si="22"/>
        <v>0</v>
      </c>
      <c r="T197" s="68">
        <f t="shared" si="28"/>
        <v>0</v>
      </c>
    </row>
    <row r="198" spans="1:20" x14ac:dyDescent="0.35">
      <c r="A198" s="63">
        <v>45635.041666666199</v>
      </c>
      <c r="B198" s="191">
        <v>226.7</v>
      </c>
      <c r="C198" s="192">
        <v>4989.6670000000004</v>
      </c>
      <c r="D198" s="66">
        <v>0</v>
      </c>
      <c r="E198" s="66">
        <v>0</v>
      </c>
      <c r="F198" s="19">
        <f t="shared" si="23"/>
        <v>226.7</v>
      </c>
      <c r="G198" s="19">
        <f t="shared" si="23"/>
        <v>4989.6670000000004</v>
      </c>
      <c r="H198" s="67">
        <v>0</v>
      </c>
      <c r="I198" s="34">
        <f t="shared" si="24"/>
        <v>226.7</v>
      </c>
      <c r="J198" s="68">
        <f t="shared" si="25"/>
        <v>22.01</v>
      </c>
      <c r="K198" s="110">
        <v>3.01</v>
      </c>
      <c r="L198" s="68">
        <f t="shared" si="26"/>
        <v>39.403999999999996</v>
      </c>
      <c r="M198" s="68">
        <f t="shared" si="32"/>
        <v>39.043897675632877</v>
      </c>
      <c r="N198" s="68">
        <f t="shared" si="32"/>
        <v>43.63100891791872</v>
      </c>
      <c r="O198" s="68">
        <f t="shared" si="32"/>
        <v>38.560731946998999</v>
      </c>
      <c r="P198" s="68">
        <f t="shared" si="32"/>
        <v>0</v>
      </c>
      <c r="Q198" s="68">
        <f t="shared" si="32"/>
        <v>0</v>
      </c>
      <c r="R198" s="68">
        <f t="shared" si="27"/>
        <v>43.63100891791872</v>
      </c>
      <c r="S198" s="68">
        <f t="shared" ref="S198:S261" si="33">IF(J198&gt;R198,J198-R198,0)</f>
        <v>0</v>
      </c>
      <c r="T198" s="68">
        <f t="shared" si="28"/>
        <v>0</v>
      </c>
    </row>
    <row r="199" spans="1:20" x14ac:dyDescent="0.35">
      <c r="A199" s="63">
        <v>45635.083333332863</v>
      </c>
      <c r="B199" s="193">
        <v>214.2</v>
      </c>
      <c r="C199" s="194">
        <v>4545.3239999999996</v>
      </c>
      <c r="D199" s="66">
        <v>0</v>
      </c>
      <c r="E199" s="66">
        <v>0</v>
      </c>
      <c r="F199" s="19">
        <f t="shared" ref="F199:G262" si="34">B199-D199</f>
        <v>214.2</v>
      </c>
      <c r="G199" s="19">
        <f t="shared" si="34"/>
        <v>4545.3239999999996</v>
      </c>
      <c r="H199" s="67">
        <v>0</v>
      </c>
      <c r="I199" s="34">
        <f t="shared" ref="I199:I262" si="35">F199-H199</f>
        <v>214.2</v>
      </c>
      <c r="J199" s="68">
        <f t="shared" ref="J199:J262" si="36">IF(F199&gt;0,G199/F199,0)</f>
        <v>21.22</v>
      </c>
      <c r="K199" s="110">
        <v>3.01</v>
      </c>
      <c r="L199" s="68">
        <f t="shared" ref="L199:L262" si="37">IF(AND(MONTH($A$2)&gt;5,MONTH($A$2)&lt;9),(K199*10800)/1000,(K199*10400)/1000)+8.1</f>
        <v>39.403999999999996</v>
      </c>
      <c r="M199" s="68">
        <f t="shared" si="32"/>
        <v>39.043897675632877</v>
      </c>
      <c r="N199" s="68">
        <f t="shared" si="32"/>
        <v>43.63100891791872</v>
      </c>
      <c r="O199" s="68">
        <f t="shared" si="32"/>
        <v>38.560731946998999</v>
      </c>
      <c r="P199" s="68">
        <f t="shared" si="32"/>
        <v>0</v>
      </c>
      <c r="Q199" s="68">
        <f t="shared" si="32"/>
        <v>0</v>
      </c>
      <c r="R199" s="68">
        <f t="shared" ref="R199:R262" si="38">MAX(L199:Q199)</f>
        <v>43.63100891791872</v>
      </c>
      <c r="S199" s="68">
        <f t="shared" si="33"/>
        <v>0</v>
      </c>
      <c r="T199" s="68">
        <f t="shared" ref="T199:T262" si="39">IF(S199&lt;&gt;" ",S199*I199,0)</f>
        <v>0</v>
      </c>
    </row>
    <row r="200" spans="1:20" x14ac:dyDescent="0.35">
      <c r="A200" s="63">
        <v>45635.124999999527</v>
      </c>
      <c r="B200" s="193">
        <v>210.5</v>
      </c>
      <c r="C200" s="194">
        <v>4431.0249999999996</v>
      </c>
      <c r="D200" s="66">
        <v>0</v>
      </c>
      <c r="E200" s="66">
        <v>0</v>
      </c>
      <c r="F200" s="19">
        <f t="shared" si="34"/>
        <v>210.5</v>
      </c>
      <c r="G200" s="19">
        <f t="shared" si="34"/>
        <v>4431.0249999999996</v>
      </c>
      <c r="H200" s="67">
        <v>0</v>
      </c>
      <c r="I200" s="34">
        <f t="shared" si="35"/>
        <v>210.5</v>
      </c>
      <c r="J200" s="68">
        <f t="shared" si="36"/>
        <v>21.049999999999997</v>
      </c>
      <c r="K200" s="110">
        <v>3.01</v>
      </c>
      <c r="L200" s="68">
        <f t="shared" si="37"/>
        <v>39.403999999999996</v>
      </c>
      <c r="M200" s="68">
        <f t="shared" ref="M200:Q215" si="40">M199</f>
        <v>39.043897675632877</v>
      </c>
      <c r="N200" s="68">
        <f t="shared" si="40"/>
        <v>43.63100891791872</v>
      </c>
      <c r="O200" s="68">
        <f t="shared" si="40"/>
        <v>38.560731946998999</v>
      </c>
      <c r="P200" s="68">
        <f t="shared" si="40"/>
        <v>0</v>
      </c>
      <c r="Q200" s="68">
        <f t="shared" si="40"/>
        <v>0</v>
      </c>
      <c r="R200" s="68">
        <f t="shared" si="38"/>
        <v>43.63100891791872</v>
      </c>
      <c r="S200" s="68">
        <f t="shared" si="33"/>
        <v>0</v>
      </c>
      <c r="T200" s="68">
        <f t="shared" si="39"/>
        <v>0</v>
      </c>
    </row>
    <row r="201" spans="1:20" x14ac:dyDescent="0.35">
      <c r="A201" s="63">
        <v>45635.166666666191</v>
      </c>
      <c r="B201" s="193">
        <v>212.3</v>
      </c>
      <c r="C201" s="194">
        <v>4553.835</v>
      </c>
      <c r="D201" s="66">
        <v>0</v>
      </c>
      <c r="E201" s="66">
        <v>0</v>
      </c>
      <c r="F201" s="19">
        <f t="shared" si="34"/>
        <v>212.3</v>
      </c>
      <c r="G201" s="19">
        <f t="shared" si="34"/>
        <v>4553.835</v>
      </c>
      <c r="H201" s="67">
        <v>0</v>
      </c>
      <c r="I201" s="34">
        <f t="shared" si="35"/>
        <v>212.3</v>
      </c>
      <c r="J201" s="68">
        <f t="shared" si="36"/>
        <v>21.45</v>
      </c>
      <c r="K201" s="110">
        <v>3.01</v>
      </c>
      <c r="L201" s="68">
        <f t="shared" si="37"/>
        <v>39.403999999999996</v>
      </c>
      <c r="M201" s="68">
        <f t="shared" si="40"/>
        <v>39.043897675632877</v>
      </c>
      <c r="N201" s="68">
        <f t="shared" si="40"/>
        <v>43.63100891791872</v>
      </c>
      <c r="O201" s="68">
        <f t="shared" si="40"/>
        <v>38.560731946998999</v>
      </c>
      <c r="P201" s="68">
        <f t="shared" si="40"/>
        <v>0</v>
      </c>
      <c r="Q201" s="68">
        <f t="shared" si="40"/>
        <v>0</v>
      </c>
      <c r="R201" s="68">
        <f t="shared" si="38"/>
        <v>43.63100891791872</v>
      </c>
      <c r="S201" s="68">
        <f t="shared" si="33"/>
        <v>0</v>
      </c>
      <c r="T201" s="68">
        <f t="shared" si="39"/>
        <v>0</v>
      </c>
    </row>
    <row r="202" spans="1:20" x14ac:dyDescent="0.35">
      <c r="A202" s="63">
        <v>45635.208333332856</v>
      </c>
      <c r="B202" s="193">
        <v>216.2</v>
      </c>
      <c r="C202" s="194">
        <v>4829.9080000000004</v>
      </c>
      <c r="D202" s="66">
        <v>0</v>
      </c>
      <c r="E202" s="66">
        <v>0</v>
      </c>
      <c r="F202" s="19">
        <f t="shared" si="34"/>
        <v>216.2</v>
      </c>
      <c r="G202" s="19">
        <f t="shared" si="34"/>
        <v>4829.9080000000004</v>
      </c>
      <c r="H202" s="67">
        <v>0</v>
      </c>
      <c r="I202" s="34">
        <f t="shared" si="35"/>
        <v>216.2</v>
      </c>
      <c r="J202" s="68">
        <f t="shared" si="36"/>
        <v>22.340000000000003</v>
      </c>
      <c r="K202" s="110">
        <v>3.01</v>
      </c>
      <c r="L202" s="68">
        <f t="shared" si="37"/>
        <v>39.403999999999996</v>
      </c>
      <c r="M202" s="68">
        <f t="shared" si="40"/>
        <v>39.043897675632877</v>
      </c>
      <c r="N202" s="68">
        <f t="shared" si="40"/>
        <v>43.63100891791872</v>
      </c>
      <c r="O202" s="68">
        <f t="shared" si="40"/>
        <v>38.560731946998999</v>
      </c>
      <c r="P202" s="68">
        <f t="shared" si="40"/>
        <v>0</v>
      </c>
      <c r="Q202" s="68">
        <f t="shared" si="40"/>
        <v>0</v>
      </c>
      <c r="R202" s="68">
        <f t="shared" si="38"/>
        <v>43.63100891791872</v>
      </c>
      <c r="S202" s="68">
        <f t="shared" si="33"/>
        <v>0</v>
      </c>
      <c r="T202" s="68">
        <f t="shared" si="39"/>
        <v>0</v>
      </c>
    </row>
    <row r="203" spans="1:20" x14ac:dyDescent="0.35">
      <c r="A203" s="63">
        <v>45635.24999999952</v>
      </c>
      <c r="B203" s="193">
        <v>241</v>
      </c>
      <c r="C203" s="194">
        <v>5699.65</v>
      </c>
      <c r="D203" s="66">
        <v>0</v>
      </c>
      <c r="E203" s="66">
        <v>0</v>
      </c>
      <c r="F203" s="19">
        <f t="shared" si="34"/>
        <v>241</v>
      </c>
      <c r="G203" s="19">
        <f t="shared" si="34"/>
        <v>5699.65</v>
      </c>
      <c r="H203" s="67">
        <v>0</v>
      </c>
      <c r="I203" s="34">
        <f t="shared" si="35"/>
        <v>241</v>
      </c>
      <c r="J203" s="68">
        <f t="shared" si="36"/>
        <v>23.65</v>
      </c>
      <c r="K203" s="110">
        <v>3.01</v>
      </c>
      <c r="L203" s="68">
        <f t="shared" si="37"/>
        <v>39.403999999999996</v>
      </c>
      <c r="M203" s="68">
        <f t="shared" si="40"/>
        <v>39.043897675632877</v>
      </c>
      <c r="N203" s="68">
        <f t="shared" si="40"/>
        <v>43.63100891791872</v>
      </c>
      <c r="O203" s="68">
        <f t="shared" si="40"/>
        <v>38.560731946998999</v>
      </c>
      <c r="P203" s="68">
        <f t="shared" si="40"/>
        <v>0</v>
      </c>
      <c r="Q203" s="68">
        <f t="shared" si="40"/>
        <v>0</v>
      </c>
      <c r="R203" s="68">
        <f t="shared" si="38"/>
        <v>43.63100891791872</v>
      </c>
      <c r="S203" s="68">
        <f t="shared" si="33"/>
        <v>0</v>
      </c>
      <c r="T203" s="68">
        <f t="shared" si="39"/>
        <v>0</v>
      </c>
    </row>
    <row r="204" spans="1:20" x14ac:dyDescent="0.35">
      <c r="A204" s="63">
        <v>45635.291666666184</v>
      </c>
      <c r="B204" s="193">
        <v>250.965</v>
      </c>
      <c r="C204" s="194">
        <v>6026.5267825500005</v>
      </c>
      <c r="D204" s="66">
        <v>0</v>
      </c>
      <c r="E204" s="66">
        <v>0</v>
      </c>
      <c r="F204" s="19">
        <f t="shared" si="34"/>
        <v>250.965</v>
      </c>
      <c r="G204" s="19">
        <f t="shared" si="34"/>
        <v>6026.5267825500005</v>
      </c>
      <c r="H204" s="67">
        <v>0</v>
      </c>
      <c r="I204" s="34">
        <f t="shared" si="35"/>
        <v>250.965</v>
      </c>
      <c r="J204" s="68">
        <f t="shared" si="36"/>
        <v>24.013415346960734</v>
      </c>
      <c r="K204" s="110">
        <v>3.01</v>
      </c>
      <c r="L204" s="68">
        <f t="shared" si="37"/>
        <v>39.403999999999996</v>
      </c>
      <c r="M204" s="68">
        <f t="shared" si="40"/>
        <v>39.043897675632877</v>
      </c>
      <c r="N204" s="68">
        <f t="shared" si="40"/>
        <v>43.63100891791872</v>
      </c>
      <c r="O204" s="68">
        <f t="shared" si="40"/>
        <v>38.560731946998999</v>
      </c>
      <c r="P204" s="68">
        <f t="shared" si="40"/>
        <v>0</v>
      </c>
      <c r="Q204" s="68">
        <f t="shared" si="40"/>
        <v>0</v>
      </c>
      <c r="R204" s="68">
        <f t="shared" si="38"/>
        <v>43.63100891791872</v>
      </c>
      <c r="S204" s="68">
        <f t="shared" si="33"/>
        <v>0</v>
      </c>
      <c r="T204" s="68">
        <f t="shared" si="39"/>
        <v>0</v>
      </c>
    </row>
    <row r="205" spans="1:20" x14ac:dyDescent="0.35">
      <c r="A205" s="63">
        <v>45635.333333332848</v>
      </c>
      <c r="B205" s="193">
        <v>410.09300000000002</v>
      </c>
      <c r="C205" s="194">
        <v>10502.153655599999</v>
      </c>
      <c r="D205" s="66">
        <v>110.754</v>
      </c>
      <c r="E205" s="66">
        <v>2836.3110000000001</v>
      </c>
      <c r="F205" s="19">
        <f t="shared" si="34"/>
        <v>299.339</v>
      </c>
      <c r="G205" s="19">
        <f t="shared" si="34"/>
        <v>7665.8426555999995</v>
      </c>
      <c r="H205" s="67">
        <v>0</v>
      </c>
      <c r="I205" s="34">
        <f t="shared" si="35"/>
        <v>299.339</v>
      </c>
      <c r="J205" s="68">
        <f t="shared" si="36"/>
        <v>25.609234532085694</v>
      </c>
      <c r="K205" s="110">
        <v>3.01</v>
      </c>
      <c r="L205" s="68">
        <f t="shared" si="37"/>
        <v>39.403999999999996</v>
      </c>
      <c r="M205" s="68">
        <f t="shared" si="40"/>
        <v>39.043897675632877</v>
      </c>
      <c r="N205" s="68">
        <f t="shared" si="40"/>
        <v>43.63100891791872</v>
      </c>
      <c r="O205" s="68">
        <f t="shared" si="40"/>
        <v>38.560731946998999</v>
      </c>
      <c r="P205" s="68">
        <f t="shared" si="40"/>
        <v>0</v>
      </c>
      <c r="Q205" s="68">
        <f t="shared" si="40"/>
        <v>0</v>
      </c>
      <c r="R205" s="68">
        <f t="shared" si="38"/>
        <v>43.63100891791872</v>
      </c>
      <c r="S205" s="68">
        <f t="shared" si="33"/>
        <v>0</v>
      </c>
      <c r="T205" s="68">
        <f t="shared" si="39"/>
        <v>0</v>
      </c>
    </row>
    <row r="206" spans="1:20" x14ac:dyDescent="0.35">
      <c r="A206" s="63">
        <v>45635.374999999513</v>
      </c>
      <c r="B206" s="193">
        <v>495.03699999999998</v>
      </c>
      <c r="C206" s="194">
        <v>13313.584482439999</v>
      </c>
      <c r="D206" s="66">
        <v>198.76599999999999</v>
      </c>
      <c r="E206" s="66">
        <v>5345.6319999999996</v>
      </c>
      <c r="F206" s="19">
        <f t="shared" si="34"/>
        <v>296.27099999999996</v>
      </c>
      <c r="G206" s="19">
        <f t="shared" si="34"/>
        <v>7967.9524824399996</v>
      </c>
      <c r="H206" s="67">
        <v>0</v>
      </c>
      <c r="I206" s="34">
        <f t="shared" si="35"/>
        <v>296.27099999999996</v>
      </c>
      <c r="J206" s="68">
        <f t="shared" si="36"/>
        <v>26.894135715071677</v>
      </c>
      <c r="K206" s="110">
        <v>3.01</v>
      </c>
      <c r="L206" s="68">
        <f t="shared" si="37"/>
        <v>39.403999999999996</v>
      </c>
      <c r="M206" s="68">
        <f t="shared" si="40"/>
        <v>39.043897675632877</v>
      </c>
      <c r="N206" s="68">
        <f t="shared" si="40"/>
        <v>43.63100891791872</v>
      </c>
      <c r="O206" s="68">
        <f t="shared" si="40"/>
        <v>38.560731946998999</v>
      </c>
      <c r="P206" s="68">
        <f t="shared" si="40"/>
        <v>0</v>
      </c>
      <c r="Q206" s="68">
        <f t="shared" si="40"/>
        <v>0</v>
      </c>
      <c r="R206" s="68">
        <f t="shared" si="38"/>
        <v>43.63100891791872</v>
      </c>
      <c r="S206" s="68">
        <f t="shared" si="33"/>
        <v>0</v>
      </c>
      <c r="T206" s="68">
        <f t="shared" si="39"/>
        <v>0</v>
      </c>
    </row>
    <row r="207" spans="1:20" x14ac:dyDescent="0.35">
      <c r="A207" s="63">
        <v>45635.416666666177</v>
      </c>
      <c r="B207" s="193">
        <v>525.65</v>
      </c>
      <c r="C207" s="194">
        <v>15884.596324</v>
      </c>
      <c r="D207" s="66">
        <v>274.05599999999998</v>
      </c>
      <c r="E207" s="66">
        <v>8281.6869999999999</v>
      </c>
      <c r="F207" s="19">
        <f t="shared" si="34"/>
        <v>251.59399999999999</v>
      </c>
      <c r="G207" s="19">
        <f t="shared" si="34"/>
        <v>7602.9093240000002</v>
      </c>
      <c r="H207" s="67">
        <v>0</v>
      </c>
      <c r="I207" s="34">
        <f t="shared" si="35"/>
        <v>251.59399999999999</v>
      </c>
      <c r="J207" s="68">
        <f t="shared" si="36"/>
        <v>30.218961199392673</v>
      </c>
      <c r="K207" s="110">
        <v>3.01</v>
      </c>
      <c r="L207" s="68">
        <f t="shared" si="37"/>
        <v>39.403999999999996</v>
      </c>
      <c r="M207" s="68">
        <f t="shared" si="40"/>
        <v>39.043897675632877</v>
      </c>
      <c r="N207" s="68">
        <f t="shared" si="40"/>
        <v>43.63100891791872</v>
      </c>
      <c r="O207" s="68">
        <f t="shared" si="40"/>
        <v>38.560731946998999</v>
      </c>
      <c r="P207" s="68">
        <f t="shared" si="40"/>
        <v>0</v>
      </c>
      <c r="Q207" s="68">
        <f t="shared" si="40"/>
        <v>0</v>
      </c>
      <c r="R207" s="68">
        <f t="shared" si="38"/>
        <v>43.63100891791872</v>
      </c>
      <c r="S207" s="68">
        <f t="shared" si="33"/>
        <v>0</v>
      </c>
      <c r="T207" s="68">
        <f t="shared" si="39"/>
        <v>0</v>
      </c>
    </row>
    <row r="208" spans="1:20" x14ac:dyDescent="0.35">
      <c r="A208" s="63">
        <v>45635.458333332841</v>
      </c>
      <c r="B208" s="193">
        <v>535.697</v>
      </c>
      <c r="C208" s="194">
        <v>15001.240944339999</v>
      </c>
      <c r="D208" s="66">
        <v>310.62099999999998</v>
      </c>
      <c r="E208" s="66">
        <v>8698.39</v>
      </c>
      <c r="F208" s="19">
        <f t="shared" si="34"/>
        <v>225.07600000000002</v>
      </c>
      <c r="G208" s="19">
        <f t="shared" si="34"/>
        <v>6302.8509443399998</v>
      </c>
      <c r="H208" s="67">
        <v>0</v>
      </c>
      <c r="I208" s="34">
        <f t="shared" si="35"/>
        <v>225.07600000000002</v>
      </c>
      <c r="J208" s="68">
        <f t="shared" si="36"/>
        <v>28.003212001012987</v>
      </c>
      <c r="K208" s="110">
        <v>3.01</v>
      </c>
      <c r="L208" s="68">
        <f t="shared" si="37"/>
        <v>39.403999999999996</v>
      </c>
      <c r="M208" s="68">
        <f t="shared" si="40"/>
        <v>39.043897675632877</v>
      </c>
      <c r="N208" s="68">
        <f t="shared" si="40"/>
        <v>43.63100891791872</v>
      </c>
      <c r="O208" s="68">
        <f t="shared" si="40"/>
        <v>38.560731946998999</v>
      </c>
      <c r="P208" s="68">
        <f t="shared" si="40"/>
        <v>0</v>
      </c>
      <c r="Q208" s="68">
        <f t="shared" si="40"/>
        <v>0</v>
      </c>
      <c r="R208" s="68">
        <f t="shared" si="38"/>
        <v>43.63100891791872</v>
      </c>
      <c r="S208" s="68">
        <f t="shared" si="33"/>
        <v>0</v>
      </c>
      <c r="T208" s="68">
        <f t="shared" si="39"/>
        <v>0</v>
      </c>
    </row>
    <row r="209" spans="1:20" x14ac:dyDescent="0.35">
      <c r="A209" s="63">
        <v>45635.499999999505</v>
      </c>
      <c r="B209" s="193">
        <v>453.39299999999997</v>
      </c>
      <c r="C209" s="194">
        <v>15725.373997680001</v>
      </c>
      <c r="D209" s="66">
        <v>304.52199999999999</v>
      </c>
      <c r="E209" s="66">
        <v>10561.971</v>
      </c>
      <c r="F209" s="19">
        <f t="shared" si="34"/>
        <v>148.87099999999998</v>
      </c>
      <c r="G209" s="19">
        <f t="shared" si="34"/>
        <v>5163.4029976800011</v>
      </c>
      <c r="H209" s="67">
        <v>0</v>
      </c>
      <c r="I209" s="34">
        <f t="shared" si="35"/>
        <v>148.87099999999998</v>
      </c>
      <c r="J209" s="68">
        <f t="shared" si="36"/>
        <v>34.683739597906921</v>
      </c>
      <c r="K209" s="110">
        <v>3.01</v>
      </c>
      <c r="L209" s="68">
        <f t="shared" si="37"/>
        <v>39.403999999999996</v>
      </c>
      <c r="M209" s="68">
        <f t="shared" si="40"/>
        <v>39.043897675632877</v>
      </c>
      <c r="N209" s="68">
        <f t="shared" si="40"/>
        <v>43.63100891791872</v>
      </c>
      <c r="O209" s="68">
        <f t="shared" si="40"/>
        <v>38.560731946998999</v>
      </c>
      <c r="P209" s="68">
        <f t="shared" si="40"/>
        <v>0</v>
      </c>
      <c r="Q209" s="68">
        <f t="shared" si="40"/>
        <v>0</v>
      </c>
      <c r="R209" s="68">
        <f t="shared" si="38"/>
        <v>43.63100891791872</v>
      </c>
      <c r="S209" s="68">
        <f t="shared" si="33"/>
        <v>0</v>
      </c>
      <c r="T209" s="68">
        <f t="shared" si="39"/>
        <v>0</v>
      </c>
    </row>
    <row r="210" spans="1:20" x14ac:dyDescent="0.35">
      <c r="A210" s="63">
        <v>45635.541666666169</v>
      </c>
      <c r="B210" s="193">
        <v>397.96100000000001</v>
      </c>
      <c r="C210" s="194">
        <v>10406.73586454</v>
      </c>
      <c r="D210" s="66">
        <v>135.63</v>
      </c>
      <c r="E210" s="66">
        <v>3546.7440000000001</v>
      </c>
      <c r="F210" s="19">
        <f t="shared" si="34"/>
        <v>262.33100000000002</v>
      </c>
      <c r="G210" s="19">
        <f t="shared" si="34"/>
        <v>6859.9918645399994</v>
      </c>
      <c r="H210" s="67">
        <v>0</v>
      </c>
      <c r="I210" s="34">
        <f t="shared" si="35"/>
        <v>262.33100000000002</v>
      </c>
      <c r="J210" s="68">
        <f t="shared" si="36"/>
        <v>26.150138049029657</v>
      </c>
      <c r="K210" s="110">
        <v>3.01</v>
      </c>
      <c r="L210" s="68">
        <f t="shared" si="37"/>
        <v>39.403999999999996</v>
      </c>
      <c r="M210" s="68">
        <f t="shared" si="40"/>
        <v>39.043897675632877</v>
      </c>
      <c r="N210" s="68">
        <f t="shared" si="40"/>
        <v>43.63100891791872</v>
      </c>
      <c r="O210" s="68">
        <f t="shared" si="40"/>
        <v>38.560731946998999</v>
      </c>
      <c r="P210" s="68">
        <f t="shared" si="40"/>
        <v>0</v>
      </c>
      <c r="Q210" s="68">
        <f t="shared" si="40"/>
        <v>0</v>
      </c>
      <c r="R210" s="68">
        <f t="shared" si="38"/>
        <v>43.63100891791872</v>
      </c>
      <c r="S210" s="68">
        <f t="shared" si="33"/>
        <v>0</v>
      </c>
      <c r="T210" s="68">
        <f t="shared" si="39"/>
        <v>0</v>
      </c>
    </row>
    <row r="211" spans="1:20" x14ac:dyDescent="0.35">
      <c r="A211" s="63">
        <v>45635.583333332834</v>
      </c>
      <c r="B211" s="193">
        <v>308.916</v>
      </c>
      <c r="C211" s="194">
        <v>8234.1868716000008</v>
      </c>
      <c r="D211" s="66">
        <v>56.978999999999999</v>
      </c>
      <c r="E211" s="66">
        <v>1518.7719999999999</v>
      </c>
      <c r="F211" s="19">
        <f t="shared" si="34"/>
        <v>251.93700000000001</v>
      </c>
      <c r="G211" s="19">
        <f t="shared" si="34"/>
        <v>6715.4148716000009</v>
      </c>
      <c r="H211" s="67">
        <v>0</v>
      </c>
      <c r="I211" s="34">
        <f t="shared" si="35"/>
        <v>251.93700000000001</v>
      </c>
      <c r="J211" s="68">
        <f t="shared" si="36"/>
        <v>26.655135496572559</v>
      </c>
      <c r="K211" s="110">
        <v>3.01</v>
      </c>
      <c r="L211" s="68">
        <f t="shared" si="37"/>
        <v>39.403999999999996</v>
      </c>
      <c r="M211" s="68">
        <f t="shared" si="40"/>
        <v>39.043897675632877</v>
      </c>
      <c r="N211" s="68">
        <f t="shared" si="40"/>
        <v>43.63100891791872</v>
      </c>
      <c r="O211" s="68">
        <f t="shared" si="40"/>
        <v>38.560731946998999</v>
      </c>
      <c r="P211" s="68">
        <f t="shared" si="40"/>
        <v>0</v>
      </c>
      <c r="Q211" s="68">
        <f t="shared" si="40"/>
        <v>0</v>
      </c>
      <c r="R211" s="68">
        <f t="shared" si="38"/>
        <v>43.63100891791872</v>
      </c>
      <c r="S211" s="68">
        <f t="shared" si="33"/>
        <v>0</v>
      </c>
      <c r="T211" s="68">
        <f t="shared" si="39"/>
        <v>0</v>
      </c>
    </row>
    <row r="212" spans="1:20" x14ac:dyDescent="0.35">
      <c r="A212" s="63">
        <v>45635.624999999498</v>
      </c>
      <c r="B212" s="193">
        <v>232.05699999999999</v>
      </c>
      <c r="C212" s="194">
        <v>5823.1826643200002</v>
      </c>
      <c r="D212" s="66">
        <v>0</v>
      </c>
      <c r="E212" s="66">
        <v>0</v>
      </c>
      <c r="F212" s="19">
        <f t="shared" si="34"/>
        <v>232.05699999999999</v>
      </c>
      <c r="G212" s="19">
        <f t="shared" si="34"/>
        <v>5823.1826643200002</v>
      </c>
      <c r="H212" s="67">
        <v>0</v>
      </c>
      <c r="I212" s="34">
        <f t="shared" si="35"/>
        <v>232.05699999999999</v>
      </c>
      <c r="J212" s="68">
        <f t="shared" si="36"/>
        <v>25.093760000000003</v>
      </c>
      <c r="K212" s="110">
        <v>3.01</v>
      </c>
      <c r="L212" s="68">
        <f t="shared" si="37"/>
        <v>39.403999999999996</v>
      </c>
      <c r="M212" s="68">
        <f t="shared" si="40"/>
        <v>39.043897675632877</v>
      </c>
      <c r="N212" s="68">
        <f t="shared" si="40"/>
        <v>43.63100891791872</v>
      </c>
      <c r="O212" s="68">
        <f t="shared" si="40"/>
        <v>38.560731946998999</v>
      </c>
      <c r="P212" s="68">
        <f t="shared" si="40"/>
        <v>0</v>
      </c>
      <c r="Q212" s="68">
        <f t="shared" si="40"/>
        <v>0</v>
      </c>
      <c r="R212" s="68">
        <f t="shared" si="38"/>
        <v>43.63100891791872</v>
      </c>
      <c r="S212" s="68">
        <f t="shared" si="33"/>
        <v>0</v>
      </c>
      <c r="T212" s="68">
        <f t="shared" si="39"/>
        <v>0</v>
      </c>
    </row>
    <row r="213" spans="1:20" x14ac:dyDescent="0.35">
      <c r="A213" s="63">
        <v>45635.666666666162</v>
      </c>
      <c r="B213" s="193">
        <v>158.751</v>
      </c>
      <c r="C213" s="194">
        <v>4796.9449492499998</v>
      </c>
      <c r="D213" s="66">
        <v>0</v>
      </c>
      <c r="E213" s="66">
        <v>0</v>
      </c>
      <c r="F213" s="19">
        <f t="shared" si="34"/>
        <v>158.751</v>
      </c>
      <c r="G213" s="19">
        <f t="shared" si="34"/>
        <v>4796.9449492499998</v>
      </c>
      <c r="H213" s="67">
        <v>0</v>
      </c>
      <c r="I213" s="34">
        <f t="shared" si="35"/>
        <v>158.751</v>
      </c>
      <c r="J213" s="68">
        <f t="shared" si="36"/>
        <v>30.216785716310447</v>
      </c>
      <c r="K213" s="110">
        <v>3.01</v>
      </c>
      <c r="L213" s="68">
        <f t="shared" si="37"/>
        <v>39.403999999999996</v>
      </c>
      <c r="M213" s="68">
        <f t="shared" si="40"/>
        <v>39.043897675632877</v>
      </c>
      <c r="N213" s="68">
        <f t="shared" si="40"/>
        <v>43.63100891791872</v>
      </c>
      <c r="O213" s="68">
        <f t="shared" si="40"/>
        <v>38.560731946998999</v>
      </c>
      <c r="P213" s="68">
        <f t="shared" si="40"/>
        <v>0</v>
      </c>
      <c r="Q213" s="68">
        <f t="shared" si="40"/>
        <v>0</v>
      </c>
      <c r="R213" s="68">
        <f t="shared" si="38"/>
        <v>43.63100891791872</v>
      </c>
      <c r="S213" s="68">
        <f t="shared" si="33"/>
        <v>0</v>
      </c>
      <c r="T213" s="68">
        <f t="shared" si="39"/>
        <v>0</v>
      </c>
    </row>
    <row r="214" spans="1:20" x14ac:dyDescent="0.35">
      <c r="A214" s="63">
        <v>45635.708333332826</v>
      </c>
      <c r="B214" s="193">
        <v>272.51499999999999</v>
      </c>
      <c r="C214" s="194">
        <v>9521.0691167000004</v>
      </c>
      <c r="D214" s="66">
        <v>106.52200000000001</v>
      </c>
      <c r="E214" s="66">
        <v>3721.6320000000001</v>
      </c>
      <c r="F214" s="19">
        <f t="shared" si="34"/>
        <v>165.99299999999999</v>
      </c>
      <c r="G214" s="19">
        <f t="shared" si="34"/>
        <v>5799.4371167000008</v>
      </c>
      <c r="H214" s="67">
        <v>0</v>
      </c>
      <c r="I214" s="34">
        <f t="shared" si="35"/>
        <v>165.99299999999999</v>
      </c>
      <c r="J214" s="68">
        <f t="shared" si="36"/>
        <v>34.93784145536258</v>
      </c>
      <c r="K214" s="110">
        <v>3.01</v>
      </c>
      <c r="L214" s="68">
        <f t="shared" si="37"/>
        <v>39.403999999999996</v>
      </c>
      <c r="M214" s="68">
        <f t="shared" si="40"/>
        <v>39.043897675632877</v>
      </c>
      <c r="N214" s="68">
        <f t="shared" si="40"/>
        <v>43.63100891791872</v>
      </c>
      <c r="O214" s="68">
        <f t="shared" si="40"/>
        <v>38.560731946998999</v>
      </c>
      <c r="P214" s="68">
        <f t="shared" si="40"/>
        <v>0</v>
      </c>
      <c r="Q214" s="68">
        <f t="shared" si="40"/>
        <v>0</v>
      </c>
      <c r="R214" s="68">
        <f t="shared" si="38"/>
        <v>43.63100891791872</v>
      </c>
      <c r="S214" s="68">
        <f t="shared" si="33"/>
        <v>0</v>
      </c>
      <c r="T214" s="68">
        <f t="shared" si="39"/>
        <v>0</v>
      </c>
    </row>
    <row r="215" spans="1:20" x14ac:dyDescent="0.35">
      <c r="A215" s="63">
        <v>45635.749999999491</v>
      </c>
      <c r="B215" s="193">
        <v>336.23700000000002</v>
      </c>
      <c r="C215" s="194">
        <v>26055.159799019999</v>
      </c>
      <c r="D215" s="66">
        <v>307.60000000000002</v>
      </c>
      <c r="E215" s="66">
        <v>23836.065999999999</v>
      </c>
      <c r="F215" s="19">
        <f t="shared" si="34"/>
        <v>28.637</v>
      </c>
      <c r="G215" s="19">
        <f t="shared" si="34"/>
        <v>2219.09379902</v>
      </c>
      <c r="H215" s="67">
        <v>0</v>
      </c>
      <c r="I215" s="34">
        <f t="shared" si="35"/>
        <v>28.637</v>
      </c>
      <c r="J215" s="68">
        <f t="shared" si="36"/>
        <v>77.490442400391103</v>
      </c>
      <c r="K215" s="110">
        <v>3.01</v>
      </c>
      <c r="L215" s="68">
        <f t="shared" si="37"/>
        <v>39.403999999999996</v>
      </c>
      <c r="M215" s="68">
        <f t="shared" si="40"/>
        <v>39.043897675632877</v>
      </c>
      <c r="N215" s="68">
        <f t="shared" si="40"/>
        <v>43.63100891791872</v>
      </c>
      <c r="O215" s="68">
        <f t="shared" si="40"/>
        <v>38.560731946998999</v>
      </c>
      <c r="P215" s="68">
        <f t="shared" si="40"/>
        <v>0</v>
      </c>
      <c r="Q215" s="68">
        <f t="shared" si="40"/>
        <v>0</v>
      </c>
      <c r="R215" s="68">
        <f t="shared" si="38"/>
        <v>43.63100891791872</v>
      </c>
      <c r="S215" s="68">
        <f t="shared" si="33"/>
        <v>33.859433482472383</v>
      </c>
      <c r="T215" s="68">
        <f t="shared" si="39"/>
        <v>969.63259663756162</v>
      </c>
    </row>
    <row r="216" spans="1:20" x14ac:dyDescent="0.35">
      <c r="A216" s="63">
        <v>45635.791666666155</v>
      </c>
      <c r="B216" s="193">
        <v>144.72</v>
      </c>
      <c r="C216" s="194">
        <v>5090.3508887999997</v>
      </c>
      <c r="D216" s="66">
        <v>100.833</v>
      </c>
      <c r="E216" s="66">
        <v>3546.6869999999999</v>
      </c>
      <c r="F216" s="19">
        <f t="shared" si="34"/>
        <v>43.887</v>
      </c>
      <c r="G216" s="19">
        <f t="shared" si="34"/>
        <v>1543.6638887999998</v>
      </c>
      <c r="H216" s="67">
        <v>0</v>
      </c>
      <c r="I216" s="34">
        <f t="shared" si="35"/>
        <v>43.887</v>
      </c>
      <c r="J216" s="68">
        <f t="shared" si="36"/>
        <v>35.173602406179498</v>
      </c>
      <c r="K216" s="110">
        <v>3.01</v>
      </c>
      <c r="L216" s="68">
        <f t="shared" si="37"/>
        <v>39.403999999999996</v>
      </c>
      <c r="M216" s="68">
        <f t="shared" ref="M216:Q231" si="41">M215</f>
        <v>39.043897675632877</v>
      </c>
      <c r="N216" s="68">
        <f t="shared" si="41"/>
        <v>43.63100891791872</v>
      </c>
      <c r="O216" s="68">
        <f t="shared" si="41"/>
        <v>38.560731946998999</v>
      </c>
      <c r="P216" s="68">
        <f t="shared" si="41"/>
        <v>0</v>
      </c>
      <c r="Q216" s="68">
        <f t="shared" si="41"/>
        <v>0</v>
      </c>
      <c r="R216" s="68">
        <f t="shared" si="38"/>
        <v>43.63100891791872</v>
      </c>
      <c r="S216" s="68">
        <f t="shared" si="33"/>
        <v>0</v>
      </c>
      <c r="T216" s="68">
        <f t="shared" si="39"/>
        <v>0</v>
      </c>
    </row>
    <row r="217" spans="1:20" x14ac:dyDescent="0.35">
      <c r="A217" s="63">
        <v>45635.833333332819</v>
      </c>
      <c r="B217" s="193">
        <v>126.53400000000001</v>
      </c>
      <c r="C217" s="194">
        <v>5619.6988670399996</v>
      </c>
      <c r="D217" s="66">
        <v>126.53400000000001</v>
      </c>
      <c r="E217" s="66">
        <v>5619.6989999999996</v>
      </c>
      <c r="F217" s="19">
        <f t="shared" si="34"/>
        <v>0</v>
      </c>
      <c r="G217" s="19">
        <f t="shared" si="34"/>
        <v>-1.3295999997353647E-4</v>
      </c>
      <c r="H217" s="67">
        <v>0</v>
      </c>
      <c r="I217" s="34">
        <f t="shared" si="35"/>
        <v>0</v>
      </c>
      <c r="J217" s="68">
        <f t="shared" si="36"/>
        <v>0</v>
      </c>
      <c r="K217" s="110">
        <v>3.01</v>
      </c>
      <c r="L217" s="68">
        <f t="shared" si="37"/>
        <v>39.403999999999996</v>
      </c>
      <c r="M217" s="68">
        <f t="shared" si="41"/>
        <v>39.043897675632877</v>
      </c>
      <c r="N217" s="68">
        <f t="shared" si="41"/>
        <v>43.63100891791872</v>
      </c>
      <c r="O217" s="68">
        <f t="shared" si="41"/>
        <v>38.560731946998999</v>
      </c>
      <c r="P217" s="68">
        <f t="shared" si="41"/>
        <v>0</v>
      </c>
      <c r="Q217" s="68">
        <f t="shared" si="41"/>
        <v>0</v>
      </c>
      <c r="R217" s="68">
        <f t="shared" si="38"/>
        <v>43.63100891791872</v>
      </c>
      <c r="S217" s="68">
        <f t="shared" si="33"/>
        <v>0</v>
      </c>
      <c r="T217" s="68">
        <f t="shared" si="39"/>
        <v>0</v>
      </c>
    </row>
    <row r="218" spans="1:20" x14ac:dyDescent="0.35">
      <c r="A218" s="63">
        <v>45635.874999999483</v>
      </c>
      <c r="B218" s="193">
        <v>55.328000000000003</v>
      </c>
      <c r="C218" s="194">
        <v>1698.9541296</v>
      </c>
      <c r="D218" s="66">
        <v>0</v>
      </c>
      <c r="E218" s="66">
        <v>0</v>
      </c>
      <c r="F218" s="19">
        <f t="shared" si="34"/>
        <v>55.328000000000003</v>
      </c>
      <c r="G218" s="19">
        <f t="shared" si="34"/>
        <v>1698.9541296</v>
      </c>
      <c r="H218" s="67">
        <v>0</v>
      </c>
      <c r="I218" s="34">
        <f t="shared" si="35"/>
        <v>55.328000000000003</v>
      </c>
      <c r="J218" s="68">
        <f t="shared" si="36"/>
        <v>30.706949999999999</v>
      </c>
      <c r="K218" s="110">
        <v>3.01</v>
      </c>
      <c r="L218" s="68">
        <f t="shared" si="37"/>
        <v>39.403999999999996</v>
      </c>
      <c r="M218" s="68">
        <f t="shared" si="41"/>
        <v>39.043897675632877</v>
      </c>
      <c r="N218" s="68">
        <f t="shared" si="41"/>
        <v>43.63100891791872</v>
      </c>
      <c r="O218" s="68">
        <f t="shared" si="41"/>
        <v>38.560731946998999</v>
      </c>
      <c r="P218" s="68">
        <f t="shared" si="41"/>
        <v>0</v>
      </c>
      <c r="Q218" s="68">
        <f t="shared" si="41"/>
        <v>0</v>
      </c>
      <c r="R218" s="68">
        <f t="shared" si="38"/>
        <v>43.63100891791872</v>
      </c>
      <c r="S218" s="68">
        <f t="shared" si="33"/>
        <v>0</v>
      </c>
      <c r="T218" s="68">
        <f t="shared" si="39"/>
        <v>0</v>
      </c>
    </row>
    <row r="219" spans="1:20" x14ac:dyDescent="0.35">
      <c r="A219" s="63">
        <v>45635.916666666148</v>
      </c>
      <c r="B219" s="193">
        <v>127.4</v>
      </c>
      <c r="C219" s="194">
        <v>3628.3519999999999</v>
      </c>
      <c r="D219" s="66">
        <v>0</v>
      </c>
      <c r="E219" s="66">
        <v>0</v>
      </c>
      <c r="F219" s="19">
        <f t="shared" si="34"/>
        <v>127.4</v>
      </c>
      <c r="G219" s="19">
        <f t="shared" si="34"/>
        <v>3628.3519999999999</v>
      </c>
      <c r="H219" s="67">
        <v>0</v>
      </c>
      <c r="I219" s="34">
        <f t="shared" si="35"/>
        <v>127.4</v>
      </c>
      <c r="J219" s="68">
        <f t="shared" si="36"/>
        <v>28.479999999999997</v>
      </c>
      <c r="K219" s="110">
        <v>3.01</v>
      </c>
      <c r="L219" s="68">
        <f t="shared" si="37"/>
        <v>39.403999999999996</v>
      </c>
      <c r="M219" s="68">
        <f t="shared" si="41"/>
        <v>39.043897675632877</v>
      </c>
      <c r="N219" s="68">
        <f t="shared" si="41"/>
        <v>43.63100891791872</v>
      </c>
      <c r="O219" s="68">
        <f t="shared" si="41"/>
        <v>38.560731946998999</v>
      </c>
      <c r="P219" s="68">
        <f t="shared" si="41"/>
        <v>0</v>
      </c>
      <c r="Q219" s="68">
        <f t="shared" si="41"/>
        <v>0</v>
      </c>
      <c r="R219" s="68">
        <f t="shared" si="38"/>
        <v>43.63100891791872</v>
      </c>
      <c r="S219" s="68">
        <f t="shared" si="33"/>
        <v>0</v>
      </c>
      <c r="T219" s="68">
        <f t="shared" si="39"/>
        <v>0</v>
      </c>
    </row>
    <row r="220" spans="1:20" x14ac:dyDescent="0.35">
      <c r="A220" s="63">
        <v>45635.958333332812</v>
      </c>
      <c r="B220" s="193">
        <v>244.4</v>
      </c>
      <c r="C220" s="194">
        <v>6417.9440000000004</v>
      </c>
      <c r="D220" s="66">
        <v>0</v>
      </c>
      <c r="E220" s="66">
        <v>0</v>
      </c>
      <c r="F220" s="19">
        <f t="shared" si="34"/>
        <v>244.4</v>
      </c>
      <c r="G220" s="19">
        <f t="shared" si="34"/>
        <v>6417.9440000000004</v>
      </c>
      <c r="H220" s="67">
        <v>0</v>
      </c>
      <c r="I220" s="34">
        <f t="shared" si="35"/>
        <v>244.4</v>
      </c>
      <c r="J220" s="68">
        <f t="shared" si="36"/>
        <v>26.26</v>
      </c>
      <c r="K220" s="110">
        <v>3.01</v>
      </c>
      <c r="L220" s="68">
        <f t="shared" si="37"/>
        <v>39.403999999999996</v>
      </c>
      <c r="M220" s="68">
        <f t="shared" si="41"/>
        <v>39.043897675632877</v>
      </c>
      <c r="N220" s="68">
        <f t="shared" si="41"/>
        <v>43.63100891791872</v>
      </c>
      <c r="O220" s="68">
        <f t="shared" si="41"/>
        <v>38.560731946998999</v>
      </c>
      <c r="P220" s="68">
        <f t="shared" si="41"/>
        <v>0</v>
      </c>
      <c r="Q220" s="68">
        <f t="shared" si="41"/>
        <v>0</v>
      </c>
      <c r="R220" s="68">
        <f t="shared" si="38"/>
        <v>43.63100891791872</v>
      </c>
      <c r="S220" s="68">
        <f t="shared" si="33"/>
        <v>0</v>
      </c>
      <c r="T220" s="68">
        <f t="shared" si="39"/>
        <v>0</v>
      </c>
    </row>
    <row r="221" spans="1:20" x14ac:dyDescent="0.35">
      <c r="A221" s="63">
        <v>45635.999999999476</v>
      </c>
      <c r="B221" s="193">
        <v>225.5</v>
      </c>
      <c r="C221" s="194">
        <v>5141.3999999999996</v>
      </c>
      <c r="D221" s="66">
        <v>0</v>
      </c>
      <c r="E221" s="66">
        <v>0</v>
      </c>
      <c r="F221" s="19">
        <f t="shared" si="34"/>
        <v>225.5</v>
      </c>
      <c r="G221" s="19">
        <f t="shared" si="34"/>
        <v>5141.3999999999996</v>
      </c>
      <c r="H221" s="67">
        <v>0</v>
      </c>
      <c r="I221" s="34">
        <f t="shared" si="35"/>
        <v>225.5</v>
      </c>
      <c r="J221" s="68">
        <f t="shared" si="36"/>
        <v>22.799999999999997</v>
      </c>
      <c r="K221" s="110">
        <v>3.01</v>
      </c>
      <c r="L221" s="68">
        <f t="shared" si="37"/>
        <v>39.403999999999996</v>
      </c>
      <c r="M221" s="68">
        <f t="shared" si="41"/>
        <v>39.043897675632877</v>
      </c>
      <c r="N221" s="68">
        <f t="shared" si="41"/>
        <v>43.63100891791872</v>
      </c>
      <c r="O221" s="68">
        <f t="shared" si="41"/>
        <v>38.560731946998999</v>
      </c>
      <c r="P221" s="68">
        <f t="shared" si="41"/>
        <v>0</v>
      </c>
      <c r="Q221" s="68">
        <f t="shared" si="41"/>
        <v>0</v>
      </c>
      <c r="R221" s="68">
        <f t="shared" si="38"/>
        <v>43.63100891791872</v>
      </c>
      <c r="S221" s="68">
        <f t="shared" si="33"/>
        <v>0</v>
      </c>
      <c r="T221" s="68">
        <f t="shared" si="39"/>
        <v>0</v>
      </c>
    </row>
    <row r="222" spans="1:20" x14ac:dyDescent="0.35">
      <c r="A222" s="63">
        <v>45636.04166666614</v>
      </c>
      <c r="B222" s="191">
        <v>199.8</v>
      </c>
      <c r="C222" s="192">
        <v>4447.5479999999998</v>
      </c>
      <c r="D222" s="66">
        <v>0</v>
      </c>
      <c r="E222" s="66">
        <v>0</v>
      </c>
      <c r="F222" s="19">
        <f t="shared" si="34"/>
        <v>199.8</v>
      </c>
      <c r="G222" s="19">
        <f t="shared" si="34"/>
        <v>4447.5479999999998</v>
      </c>
      <c r="H222" s="67">
        <v>0</v>
      </c>
      <c r="I222" s="34">
        <f t="shared" si="35"/>
        <v>199.8</v>
      </c>
      <c r="J222" s="68">
        <f t="shared" si="36"/>
        <v>22.259999999999998</v>
      </c>
      <c r="K222" s="110">
        <v>3.04</v>
      </c>
      <c r="L222" s="68">
        <f t="shared" si="37"/>
        <v>39.716000000000001</v>
      </c>
      <c r="M222" s="68">
        <f t="shared" si="41"/>
        <v>39.043897675632877</v>
      </c>
      <c r="N222" s="68">
        <f t="shared" si="41"/>
        <v>43.63100891791872</v>
      </c>
      <c r="O222" s="68">
        <f t="shared" si="41"/>
        <v>38.560731946998999</v>
      </c>
      <c r="P222" s="68">
        <f t="shared" si="41"/>
        <v>0</v>
      </c>
      <c r="Q222" s="68">
        <f t="shared" si="41"/>
        <v>0</v>
      </c>
      <c r="R222" s="68">
        <f t="shared" si="38"/>
        <v>43.63100891791872</v>
      </c>
      <c r="S222" s="68">
        <f t="shared" si="33"/>
        <v>0</v>
      </c>
      <c r="T222" s="68">
        <f t="shared" si="39"/>
        <v>0</v>
      </c>
    </row>
    <row r="223" spans="1:20" x14ac:dyDescent="0.35">
      <c r="A223" s="63">
        <v>45636.083333332805</v>
      </c>
      <c r="B223" s="193">
        <v>212.184</v>
      </c>
      <c r="C223" s="194">
        <v>4555.0918878399998</v>
      </c>
      <c r="D223" s="66">
        <v>0</v>
      </c>
      <c r="E223" s="66">
        <v>0</v>
      </c>
      <c r="F223" s="19">
        <f t="shared" si="34"/>
        <v>212.184</v>
      </c>
      <c r="G223" s="19">
        <f t="shared" si="34"/>
        <v>4555.0918878399998</v>
      </c>
      <c r="H223" s="67">
        <v>0</v>
      </c>
      <c r="I223" s="34">
        <f t="shared" si="35"/>
        <v>212.184</v>
      </c>
      <c r="J223" s="68">
        <f t="shared" si="36"/>
        <v>21.467650189646722</v>
      </c>
      <c r="K223" s="110">
        <v>3.04</v>
      </c>
      <c r="L223" s="68">
        <f t="shared" si="37"/>
        <v>39.716000000000001</v>
      </c>
      <c r="M223" s="68">
        <f t="shared" si="41"/>
        <v>39.043897675632877</v>
      </c>
      <c r="N223" s="68">
        <f t="shared" si="41"/>
        <v>43.63100891791872</v>
      </c>
      <c r="O223" s="68">
        <f t="shared" si="41"/>
        <v>38.560731946998999</v>
      </c>
      <c r="P223" s="68">
        <f t="shared" si="41"/>
        <v>0</v>
      </c>
      <c r="Q223" s="68">
        <f t="shared" si="41"/>
        <v>0</v>
      </c>
      <c r="R223" s="68">
        <f t="shared" si="38"/>
        <v>43.63100891791872</v>
      </c>
      <c r="S223" s="68">
        <f t="shared" si="33"/>
        <v>0</v>
      </c>
      <c r="T223" s="68">
        <f t="shared" si="39"/>
        <v>0</v>
      </c>
    </row>
    <row r="224" spans="1:20" x14ac:dyDescent="0.35">
      <c r="A224" s="63">
        <v>45636.124999999469</v>
      </c>
      <c r="B224" s="193">
        <v>212.91800000000001</v>
      </c>
      <c r="C224" s="194">
        <v>4411.7520060799998</v>
      </c>
      <c r="D224" s="66">
        <v>0</v>
      </c>
      <c r="E224" s="66">
        <v>0</v>
      </c>
      <c r="F224" s="19">
        <f t="shared" si="34"/>
        <v>212.91800000000001</v>
      </c>
      <c r="G224" s="19">
        <f t="shared" si="34"/>
        <v>4411.7520060799998</v>
      </c>
      <c r="H224" s="67">
        <v>0</v>
      </c>
      <c r="I224" s="34">
        <f t="shared" si="35"/>
        <v>212.91800000000001</v>
      </c>
      <c r="J224" s="68">
        <f t="shared" si="36"/>
        <v>20.720427611005174</v>
      </c>
      <c r="K224" s="110">
        <v>3.04</v>
      </c>
      <c r="L224" s="68">
        <f t="shared" si="37"/>
        <v>39.716000000000001</v>
      </c>
      <c r="M224" s="68">
        <f t="shared" si="41"/>
        <v>39.043897675632877</v>
      </c>
      <c r="N224" s="68">
        <f t="shared" si="41"/>
        <v>43.63100891791872</v>
      </c>
      <c r="O224" s="68">
        <f t="shared" si="41"/>
        <v>38.560731946998999</v>
      </c>
      <c r="P224" s="68">
        <f t="shared" si="41"/>
        <v>0</v>
      </c>
      <c r="Q224" s="68">
        <f t="shared" si="41"/>
        <v>0</v>
      </c>
      <c r="R224" s="68">
        <f t="shared" si="38"/>
        <v>43.63100891791872</v>
      </c>
      <c r="S224" s="68">
        <f t="shared" si="33"/>
        <v>0</v>
      </c>
      <c r="T224" s="68">
        <f t="shared" si="39"/>
        <v>0</v>
      </c>
    </row>
    <row r="225" spans="1:20" x14ac:dyDescent="0.35">
      <c r="A225" s="63">
        <v>45636.166666666133</v>
      </c>
      <c r="B225" s="193">
        <v>223.74699999999999</v>
      </c>
      <c r="C225" s="194">
        <v>4674.1328139899997</v>
      </c>
      <c r="D225" s="66">
        <v>0</v>
      </c>
      <c r="E225" s="66">
        <v>0</v>
      </c>
      <c r="F225" s="19">
        <f t="shared" si="34"/>
        <v>223.74699999999999</v>
      </c>
      <c r="G225" s="19">
        <f t="shared" si="34"/>
        <v>4674.1328139899997</v>
      </c>
      <c r="H225" s="67">
        <v>0</v>
      </c>
      <c r="I225" s="34">
        <f t="shared" si="35"/>
        <v>223.74699999999999</v>
      </c>
      <c r="J225" s="68">
        <f t="shared" si="36"/>
        <v>20.890259149798656</v>
      </c>
      <c r="K225" s="110">
        <v>3.04</v>
      </c>
      <c r="L225" s="68">
        <f t="shared" si="37"/>
        <v>39.716000000000001</v>
      </c>
      <c r="M225" s="68">
        <f t="shared" si="41"/>
        <v>39.043897675632877</v>
      </c>
      <c r="N225" s="68">
        <f t="shared" si="41"/>
        <v>43.63100891791872</v>
      </c>
      <c r="O225" s="68">
        <f t="shared" si="41"/>
        <v>38.560731946998999</v>
      </c>
      <c r="P225" s="68">
        <f t="shared" si="41"/>
        <v>0</v>
      </c>
      <c r="Q225" s="68">
        <f t="shared" si="41"/>
        <v>0</v>
      </c>
      <c r="R225" s="68">
        <f t="shared" si="38"/>
        <v>43.63100891791872</v>
      </c>
      <c r="S225" s="68">
        <f t="shared" si="33"/>
        <v>0</v>
      </c>
      <c r="T225" s="68">
        <f t="shared" si="39"/>
        <v>0</v>
      </c>
    </row>
    <row r="226" spans="1:20" x14ac:dyDescent="0.35">
      <c r="A226" s="63">
        <v>45636.208333332797</v>
      </c>
      <c r="B226" s="193">
        <v>225.761</v>
      </c>
      <c r="C226" s="194">
        <v>5092.2086129100007</v>
      </c>
      <c r="D226" s="66">
        <v>0</v>
      </c>
      <c r="E226" s="66">
        <v>0</v>
      </c>
      <c r="F226" s="19">
        <f t="shared" si="34"/>
        <v>225.761</v>
      </c>
      <c r="G226" s="19">
        <f t="shared" si="34"/>
        <v>5092.2086129100007</v>
      </c>
      <c r="H226" s="67">
        <v>0</v>
      </c>
      <c r="I226" s="34">
        <f t="shared" si="35"/>
        <v>225.761</v>
      </c>
      <c r="J226" s="68">
        <f t="shared" si="36"/>
        <v>22.555749721652546</v>
      </c>
      <c r="K226" s="110">
        <v>3.04</v>
      </c>
      <c r="L226" s="68">
        <f t="shared" si="37"/>
        <v>39.716000000000001</v>
      </c>
      <c r="M226" s="68">
        <f t="shared" si="41"/>
        <v>39.043897675632877</v>
      </c>
      <c r="N226" s="68">
        <f t="shared" si="41"/>
        <v>43.63100891791872</v>
      </c>
      <c r="O226" s="68">
        <f t="shared" si="41"/>
        <v>38.560731946998999</v>
      </c>
      <c r="P226" s="68">
        <f t="shared" si="41"/>
        <v>0</v>
      </c>
      <c r="Q226" s="68">
        <f t="shared" si="41"/>
        <v>0</v>
      </c>
      <c r="R226" s="68">
        <f t="shared" si="38"/>
        <v>43.63100891791872</v>
      </c>
      <c r="S226" s="68">
        <f t="shared" si="33"/>
        <v>0</v>
      </c>
      <c r="T226" s="68">
        <f t="shared" si="39"/>
        <v>0</v>
      </c>
    </row>
    <row r="227" spans="1:20" x14ac:dyDescent="0.35">
      <c r="A227" s="63">
        <v>45636.249999999462</v>
      </c>
      <c r="B227" s="193">
        <v>225.83699999999999</v>
      </c>
      <c r="C227" s="194">
        <v>5530.6545119399998</v>
      </c>
      <c r="D227" s="66">
        <v>0</v>
      </c>
      <c r="E227" s="66">
        <v>0</v>
      </c>
      <c r="F227" s="19">
        <f t="shared" si="34"/>
        <v>225.83699999999999</v>
      </c>
      <c r="G227" s="19">
        <f t="shared" si="34"/>
        <v>5530.6545119399998</v>
      </c>
      <c r="H227" s="67">
        <v>0</v>
      </c>
      <c r="I227" s="34">
        <f t="shared" si="35"/>
        <v>225.83699999999999</v>
      </c>
      <c r="J227" s="68">
        <f t="shared" si="36"/>
        <v>24.489585461815381</v>
      </c>
      <c r="K227" s="110">
        <v>3.04</v>
      </c>
      <c r="L227" s="68">
        <f t="shared" si="37"/>
        <v>39.716000000000001</v>
      </c>
      <c r="M227" s="68">
        <f t="shared" si="41"/>
        <v>39.043897675632877</v>
      </c>
      <c r="N227" s="68">
        <f t="shared" si="41"/>
        <v>43.63100891791872</v>
      </c>
      <c r="O227" s="68">
        <f t="shared" si="41"/>
        <v>38.560731946998999</v>
      </c>
      <c r="P227" s="68">
        <f t="shared" si="41"/>
        <v>0</v>
      </c>
      <c r="Q227" s="68">
        <f t="shared" si="41"/>
        <v>0</v>
      </c>
      <c r="R227" s="68">
        <f t="shared" si="38"/>
        <v>43.63100891791872</v>
      </c>
      <c r="S227" s="68">
        <f t="shared" si="33"/>
        <v>0</v>
      </c>
      <c r="T227" s="68">
        <f t="shared" si="39"/>
        <v>0</v>
      </c>
    </row>
    <row r="228" spans="1:20" x14ac:dyDescent="0.35">
      <c r="A228" s="63">
        <v>45636.291666666126</v>
      </c>
      <c r="B228" s="193">
        <v>242.05900000000003</v>
      </c>
      <c r="C228" s="194">
        <v>8205.6226236000002</v>
      </c>
      <c r="D228" s="66">
        <v>0</v>
      </c>
      <c r="E228" s="66">
        <v>0</v>
      </c>
      <c r="F228" s="19">
        <f t="shared" si="34"/>
        <v>242.05900000000003</v>
      </c>
      <c r="G228" s="19">
        <f t="shared" si="34"/>
        <v>8205.6226236000002</v>
      </c>
      <c r="H228" s="67">
        <v>0</v>
      </c>
      <c r="I228" s="34">
        <f t="shared" si="35"/>
        <v>242.05900000000003</v>
      </c>
      <c r="J228" s="68">
        <f t="shared" si="36"/>
        <v>33.899266805200384</v>
      </c>
      <c r="K228" s="110">
        <v>3.04</v>
      </c>
      <c r="L228" s="68">
        <f t="shared" si="37"/>
        <v>39.716000000000001</v>
      </c>
      <c r="M228" s="68">
        <f t="shared" si="41"/>
        <v>39.043897675632877</v>
      </c>
      <c r="N228" s="68">
        <f t="shared" si="41"/>
        <v>43.63100891791872</v>
      </c>
      <c r="O228" s="68">
        <f t="shared" si="41"/>
        <v>38.560731946998999</v>
      </c>
      <c r="P228" s="68">
        <f t="shared" si="41"/>
        <v>0</v>
      </c>
      <c r="Q228" s="68">
        <f t="shared" si="41"/>
        <v>0</v>
      </c>
      <c r="R228" s="68">
        <f t="shared" si="38"/>
        <v>43.63100891791872</v>
      </c>
      <c r="S228" s="68">
        <f t="shared" si="33"/>
        <v>0</v>
      </c>
      <c r="T228" s="68">
        <f t="shared" si="39"/>
        <v>0</v>
      </c>
    </row>
    <row r="229" spans="1:20" x14ac:dyDescent="0.35">
      <c r="A229" s="63">
        <v>45636.33333333279</v>
      </c>
      <c r="B229" s="193">
        <v>228.029</v>
      </c>
      <c r="C229" s="194">
        <v>7642.6380792999998</v>
      </c>
      <c r="D229" s="66">
        <v>0</v>
      </c>
      <c r="E229" s="66">
        <v>0</v>
      </c>
      <c r="F229" s="19">
        <f t="shared" si="34"/>
        <v>228.029</v>
      </c>
      <c r="G229" s="19">
        <f t="shared" si="34"/>
        <v>7642.6380792999998</v>
      </c>
      <c r="H229" s="67">
        <v>0</v>
      </c>
      <c r="I229" s="34">
        <f t="shared" si="35"/>
        <v>228.029</v>
      </c>
      <c r="J229" s="68">
        <f t="shared" si="36"/>
        <v>33.516079442965591</v>
      </c>
      <c r="K229" s="110">
        <v>3.04</v>
      </c>
      <c r="L229" s="68">
        <f t="shared" si="37"/>
        <v>39.716000000000001</v>
      </c>
      <c r="M229" s="68">
        <f t="shared" si="41"/>
        <v>39.043897675632877</v>
      </c>
      <c r="N229" s="68">
        <f t="shared" si="41"/>
        <v>43.63100891791872</v>
      </c>
      <c r="O229" s="68">
        <f t="shared" si="41"/>
        <v>38.560731946998999</v>
      </c>
      <c r="P229" s="68">
        <f t="shared" si="41"/>
        <v>0</v>
      </c>
      <c r="Q229" s="68">
        <f t="shared" si="41"/>
        <v>0</v>
      </c>
      <c r="R229" s="68">
        <f t="shared" si="38"/>
        <v>43.63100891791872</v>
      </c>
      <c r="S229" s="68">
        <f t="shared" si="33"/>
        <v>0</v>
      </c>
      <c r="T229" s="68">
        <f t="shared" si="39"/>
        <v>0</v>
      </c>
    </row>
    <row r="230" spans="1:20" x14ac:dyDescent="0.35">
      <c r="A230" s="63">
        <v>45636.374999999454</v>
      </c>
      <c r="B230" s="193">
        <v>180.10499999999999</v>
      </c>
      <c r="C230" s="194">
        <v>13476.4760535</v>
      </c>
      <c r="D230" s="66">
        <v>0</v>
      </c>
      <c r="E230" s="66">
        <v>0</v>
      </c>
      <c r="F230" s="19">
        <f t="shared" si="34"/>
        <v>180.10499999999999</v>
      </c>
      <c r="G230" s="19">
        <f t="shared" si="34"/>
        <v>13476.4760535</v>
      </c>
      <c r="H230" s="67">
        <v>0</v>
      </c>
      <c r="I230" s="34">
        <f t="shared" si="35"/>
        <v>180.10499999999999</v>
      </c>
      <c r="J230" s="68">
        <f t="shared" si="36"/>
        <v>74.825663104855508</v>
      </c>
      <c r="K230" s="110">
        <v>3.04</v>
      </c>
      <c r="L230" s="68">
        <f t="shared" si="37"/>
        <v>39.716000000000001</v>
      </c>
      <c r="M230" s="68">
        <f t="shared" si="41"/>
        <v>39.043897675632877</v>
      </c>
      <c r="N230" s="68">
        <f t="shared" si="41"/>
        <v>43.63100891791872</v>
      </c>
      <c r="O230" s="68">
        <f t="shared" si="41"/>
        <v>38.560731946998999</v>
      </c>
      <c r="P230" s="68">
        <f t="shared" si="41"/>
        <v>0</v>
      </c>
      <c r="Q230" s="68">
        <f t="shared" si="41"/>
        <v>0</v>
      </c>
      <c r="R230" s="68">
        <f t="shared" si="38"/>
        <v>43.63100891791872</v>
      </c>
      <c r="S230" s="68">
        <f t="shared" si="33"/>
        <v>31.194654186936788</v>
      </c>
      <c r="T230" s="68">
        <f t="shared" si="39"/>
        <v>5618.3131923382498</v>
      </c>
    </row>
    <row r="231" spans="1:20" x14ac:dyDescent="0.35">
      <c r="A231" s="63">
        <v>45636.416666666119</v>
      </c>
      <c r="B231" s="193">
        <v>187.01100000000002</v>
      </c>
      <c r="C231" s="194">
        <v>8882.8930891700002</v>
      </c>
      <c r="D231" s="66">
        <v>0</v>
      </c>
      <c r="E231" s="66">
        <v>0</v>
      </c>
      <c r="F231" s="19">
        <f t="shared" si="34"/>
        <v>187.01100000000002</v>
      </c>
      <c r="G231" s="19">
        <f t="shared" si="34"/>
        <v>8882.8930891700002</v>
      </c>
      <c r="H231" s="67">
        <v>0</v>
      </c>
      <c r="I231" s="34">
        <f t="shared" si="35"/>
        <v>187.01100000000002</v>
      </c>
      <c r="J231" s="68">
        <f t="shared" si="36"/>
        <v>47.499308004181565</v>
      </c>
      <c r="K231" s="110">
        <v>3.04</v>
      </c>
      <c r="L231" s="68">
        <f t="shared" si="37"/>
        <v>39.716000000000001</v>
      </c>
      <c r="M231" s="68">
        <f t="shared" si="41"/>
        <v>39.043897675632877</v>
      </c>
      <c r="N231" s="68">
        <f t="shared" si="41"/>
        <v>43.63100891791872</v>
      </c>
      <c r="O231" s="68">
        <f t="shared" si="41"/>
        <v>38.560731946998999</v>
      </c>
      <c r="P231" s="68">
        <f t="shared" si="41"/>
        <v>0</v>
      </c>
      <c r="Q231" s="68">
        <f t="shared" si="41"/>
        <v>0</v>
      </c>
      <c r="R231" s="68">
        <f t="shared" si="38"/>
        <v>43.63100891791872</v>
      </c>
      <c r="S231" s="68">
        <f t="shared" si="33"/>
        <v>3.8682990862628444</v>
      </c>
      <c r="T231" s="68">
        <f t="shared" si="39"/>
        <v>723.41448042110085</v>
      </c>
    </row>
    <row r="232" spans="1:20" x14ac:dyDescent="0.35">
      <c r="A232" s="63">
        <v>45636.458333332783</v>
      </c>
      <c r="B232" s="193">
        <v>169.595</v>
      </c>
      <c r="C232" s="194">
        <v>6595.2255987500002</v>
      </c>
      <c r="D232" s="66">
        <v>0</v>
      </c>
      <c r="E232" s="66">
        <v>0</v>
      </c>
      <c r="F232" s="19">
        <f t="shared" si="34"/>
        <v>169.595</v>
      </c>
      <c r="G232" s="19">
        <f t="shared" si="34"/>
        <v>6595.2255987500002</v>
      </c>
      <c r="H232" s="67">
        <v>0</v>
      </c>
      <c r="I232" s="34">
        <f t="shared" si="35"/>
        <v>169.595</v>
      </c>
      <c r="J232" s="68">
        <f t="shared" si="36"/>
        <v>38.888089853769273</v>
      </c>
      <c r="K232" s="110">
        <v>3.04</v>
      </c>
      <c r="L232" s="68">
        <f t="shared" si="37"/>
        <v>39.716000000000001</v>
      </c>
      <c r="M232" s="68">
        <f t="shared" ref="M232:Q247" si="42">M231</f>
        <v>39.043897675632877</v>
      </c>
      <c r="N232" s="68">
        <f t="shared" si="42"/>
        <v>43.63100891791872</v>
      </c>
      <c r="O232" s="68">
        <f t="shared" si="42"/>
        <v>38.560731946998999</v>
      </c>
      <c r="P232" s="68">
        <f t="shared" si="42"/>
        <v>0</v>
      </c>
      <c r="Q232" s="68">
        <f t="shared" si="42"/>
        <v>0</v>
      </c>
      <c r="R232" s="68">
        <f t="shared" si="38"/>
        <v>43.63100891791872</v>
      </c>
      <c r="S232" s="68">
        <f t="shared" si="33"/>
        <v>0</v>
      </c>
      <c r="T232" s="68">
        <f t="shared" si="39"/>
        <v>0</v>
      </c>
    </row>
    <row r="233" spans="1:20" x14ac:dyDescent="0.35">
      <c r="A233" s="63">
        <v>45636.499999999447</v>
      </c>
      <c r="B233" s="193">
        <v>112.724</v>
      </c>
      <c r="C233" s="194">
        <v>4409.3266262799998</v>
      </c>
      <c r="D233" s="66">
        <v>0</v>
      </c>
      <c r="E233" s="66">
        <v>0</v>
      </c>
      <c r="F233" s="19">
        <f t="shared" si="34"/>
        <v>112.724</v>
      </c>
      <c r="G233" s="19">
        <f t="shared" si="34"/>
        <v>4409.3266262799998</v>
      </c>
      <c r="H233" s="67">
        <v>0</v>
      </c>
      <c r="I233" s="34">
        <f t="shared" si="35"/>
        <v>112.724</v>
      </c>
      <c r="J233" s="68">
        <f t="shared" si="36"/>
        <v>39.116129894964686</v>
      </c>
      <c r="K233" s="110">
        <v>3.04</v>
      </c>
      <c r="L233" s="68">
        <f t="shared" si="37"/>
        <v>39.716000000000001</v>
      </c>
      <c r="M233" s="68">
        <f t="shared" si="42"/>
        <v>39.043897675632877</v>
      </c>
      <c r="N233" s="68">
        <f t="shared" si="42"/>
        <v>43.63100891791872</v>
      </c>
      <c r="O233" s="68">
        <f t="shared" si="42"/>
        <v>38.560731946998999</v>
      </c>
      <c r="P233" s="68">
        <f t="shared" si="42"/>
        <v>0</v>
      </c>
      <c r="Q233" s="68">
        <f t="shared" si="42"/>
        <v>0</v>
      </c>
      <c r="R233" s="68">
        <f t="shared" si="38"/>
        <v>43.63100891791872</v>
      </c>
      <c r="S233" s="68">
        <f t="shared" si="33"/>
        <v>0</v>
      </c>
      <c r="T233" s="68">
        <f t="shared" si="39"/>
        <v>0</v>
      </c>
    </row>
    <row r="234" spans="1:20" x14ac:dyDescent="0.35">
      <c r="A234" s="63">
        <v>45636.541666666111</v>
      </c>
      <c r="B234" s="193">
        <v>86.371000000000009</v>
      </c>
      <c r="C234" s="194">
        <v>3683.1175045700002</v>
      </c>
      <c r="D234" s="66">
        <v>0</v>
      </c>
      <c r="E234" s="66">
        <v>0</v>
      </c>
      <c r="F234" s="19">
        <f t="shared" si="34"/>
        <v>86.371000000000009</v>
      </c>
      <c r="G234" s="19">
        <f t="shared" si="34"/>
        <v>3683.1175045700002</v>
      </c>
      <c r="H234" s="67">
        <v>0</v>
      </c>
      <c r="I234" s="34">
        <f t="shared" si="35"/>
        <v>86.371000000000009</v>
      </c>
      <c r="J234" s="68">
        <f t="shared" si="36"/>
        <v>42.642987861319192</v>
      </c>
      <c r="K234" s="110">
        <v>3.04</v>
      </c>
      <c r="L234" s="68">
        <f t="shared" si="37"/>
        <v>39.716000000000001</v>
      </c>
      <c r="M234" s="68">
        <f t="shared" si="42"/>
        <v>39.043897675632877</v>
      </c>
      <c r="N234" s="68">
        <f t="shared" si="42"/>
        <v>43.63100891791872</v>
      </c>
      <c r="O234" s="68">
        <f t="shared" si="42"/>
        <v>38.560731946998999</v>
      </c>
      <c r="P234" s="68">
        <f t="shared" si="42"/>
        <v>0</v>
      </c>
      <c r="Q234" s="68">
        <f t="shared" si="42"/>
        <v>0</v>
      </c>
      <c r="R234" s="68">
        <f t="shared" si="38"/>
        <v>43.63100891791872</v>
      </c>
      <c r="S234" s="68">
        <f t="shared" si="33"/>
        <v>0</v>
      </c>
      <c r="T234" s="68">
        <f t="shared" si="39"/>
        <v>0</v>
      </c>
    </row>
    <row r="235" spans="1:20" x14ac:dyDescent="0.35">
      <c r="A235" s="63">
        <v>45636.583333332776</v>
      </c>
      <c r="B235" s="193">
        <v>52.158000000000001</v>
      </c>
      <c r="C235" s="194">
        <v>1985.97752872</v>
      </c>
      <c r="D235" s="66">
        <v>0</v>
      </c>
      <c r="E235" s="66">
        <v>0</v>
      </c>
      <c r="F235" s="19">
        <f t="shared" si="34"/>
        <v>52.158000000000001</v>
      </c>
      <c r="G235" s="19">
        <f t="shared" si="34"/>
        <v>1985.97752872</v>
      </c>
      <c r="H235" s="67">
        <v>0</v>
      </c>
      <c r="I235" s="34">
        <f t="shared" si="35"/>
        <v>52.158000000000001</v>
      </c>
      <c r="J235" s="68">
        <f t="shared" si="36"/>
        <v>38.076182536140188</v>
      </c>
      <c r="K235" s="110">
        <v>3.04</v>
      </c>
      <c r="L235" s="68">
        <f t="shared" si="37"/>
        <v>39.716000000000001</v>
      </c>
      <c r="M235" s="68">
        <f t="shared" si="42"/>
        <v>39.043897675632877</v>
      </c>
      <c r="N235" s="68">
        <f t="shared" si="42"/>
        <v>43.63100891791872</v>
      </c>
      <c r="O235" s="68">
        <f t="shared" si="42"/>
        <v>38.560731946998999</v>
      </c>
      <c r="P235" s="68">
        <f t="shared" si="42"/>
        <v>0</v>
      </c>
      <c r="Q235" s="68">
        <f t="shared" si="42"/>
        <v>0</v>
      </c>
      <c r="R235" s="68">
        <f t="shared" si="38"/>
        <v>43.63100891791872</v>
      </c>
      <c r="S235" s="68">
        <f t="shared" si="33"/>
        <v>0</v>
      </c>
      <c r="T235" s="68">
        <f t="shared" si="39"/>
        <v>0</v>
      </c>
    </row>
    <row r="236" spans="1:20" x14ac:dyDescent="0.35">
      <c r="A236" s="63">
        <v>45636.62499999944</v>
      </c>
      <c r="B236" s="193">
        <v>134</v>
      </c>
      <c r="C236" s="194">
        <v>3940.94</v>
      </c>
      <c r="D236" s="66">
        <v>44.802</v>
      </c>
      <c r="E236" s="66">
        <v>1317.625</v>
      </c>
      <c r="F236" s="19">
        <f t="shared" si="34"/>
        <v>89.198000000000008</v>
      </c>
      <c r="G236" s="19">
        <f t="shared" si="34"/>
        <v>2623.3150000000001</v>
      </c>
      <c r="H236" s="67">
        <v>0</v>
      </c>
      <c r="I236" s="34">
        <f t="shared" si="35"/>
        <v>89.198000000000008</v>
      </c>
      <c r="J236" s="68">
        <f t="shared" si="36"/>
        <v>29.410020404044932</v>
      </c>
      <c r="K236" s="110">
        <v>3.04</v>
      </c>
      <c r="L236" s="68">
        <f t="shared" si="37"/>
        <v>39.716000000000001</v>
      </c>
      <c r="M236" s="68">
        <f t="shared" si="42"/>
        <v>39.043897675632877</v>
      </c>
      <c r="N236" s="68">
        <f t="shared" si="42"/>
        <v>43.63100891791872</v>
      </c>
      <c r="O236" s="68">
        <f t="shared" si="42"/>
        <v>38.560731946998999</v>
      </c>
      <c r="P236" s="68">
        <f t="shared" si="42"/>
        <v>0</v>
      </c>
      <c r="Q236" s="68">
        <f t="shared" si="42"/>
        <v>0</v>
      </c>
      <c r="R236" s="68">
        <f t="shared" si="38"/>
        <v>43.63100891791872</v>
      </c>
      <c r="S236" s="68">
        <f t="shared" si="33"/>
        <v>0</v>
      </c>
      <c r="T236" s="68">
        <f t="shared" si="39"/>
        <v>0</v>
      </c>
    </row>
    <row r="237" spans="1:20" x14ac:dyDescent="0.35">
      <c r="A237" s="63">
        <v>45636.666666666104</v>
      </c>
      <c r="B237" s="193">
        <v>181.2</v>
      </c>
      <c r="C237" s="194">
        <v>5218.5600000000004</v>
      </c>
      <c r="D237" s="66">
        <v>57.872</v>
      </c>
      <c r="E237" s="66">
        <v>1666.7260000000001</v>
      </c>
      <c r="F237" s="19">
        <f t="shared" si="34"/>
        <v>123.32799999999999</v>
      </c>
      <c r="G237" s="19">
        <f t="shared" si="34"/>
        <v>3551.8340000000003</v>
      </c>
      <c r="H237" s="67">
        <v>0</v>
      </c>
      <c r="I237" s="34">
        <f t="shared" si="35"/>
        <v>123.32799999999999</v>
      </c>
      <c r="J237" s="68">
        <f t="shared" si="36"/>
        <v>28.799899455111579</v>
      </c>
      <c r="K237" s="110">
        <v>3.04</v>
      </c>
      <c r="L237" s="68">
        <f t="shared" si="37"/>
        <v>39.716000000000001</v>
      </c>
      <c r="M237" s="68">
        <f t="shared" si="42"/>
        <v>39.043897675632877</v>
      </c>
      <c r="N237" s="68">
        <f t="shared" si="42"/>
        <v>43.63100891791872</v>
      </c>
      <c r="O237" s="68">
        <f t="shared" si="42"/>
        <v>38.560731946998999</v>
      </c>
      <c r="P237" s="68">
        <f t="shared" si="42"/>
        <v>0</v>
      </c>
      <c r="Q237" s="68">
        <f t="shared" si="42"/>
        <v>0</v>
      </c>
      <c r="R237" s="68">
        <f t="shared" si="38"/>
        <v>43.63100891791872</v>
      </c>
      <c r="S237" s="68">
        <f t="shared" si="33"/>
        <v>0</v>
      </c>
      <c r="T237" s="68">
        <f t="shared" si="39"/>
        <v>0</v>
      </c>
    </row>
    <row r="238" spans="1:20" x14ac:dyDescent="0.35">
      <c r="A238" s="63">
        <v>45636.708333332768</v>
      </c>
      <c r="B238" s="193">
        <v>58.3</v>
      </c>
      <c r="C238" s="194">
        <v>1955.9649999999999</v>
      </c>
      <c r="D238" s="66">
        <v>42.756</v>
      </c>
      <c r="E238" s="66">
        <v>1434.4639999999999</v>
      </c>
      <c r="F238" s="19">
        <f t="shared" si="34"/>
        <v>15.543999999999997</v>
      </c>
      <c r="G238" s="19">
        <f t="shared" si="34"/>
        <v>521.50099999999998</v>
      </c>
      <c r="H238" s="67">
        <v>0</v>
      </c>
      <c r="I238" s="34">
        <f t="shared" si="35"/>
        <v>15.543999999999997</v>
      </c>
      <c r="J238" s="68">
        <f t="shared" si="36"/>
        <v>33.549987133299027</v>
      </c>
      <c r="K238" s="110">
        <v>3.04</v>
      </c>
      <c r="L238" s="68">
        <f t="shared" si="37"/>
        <v>39.716000000000001</v>
      </c>
      <c r="M238" s="68">
        <f t="shared" si="42"/>
        <v>39.043897675632877</v>
      </c>
      <c r="N238" s="68">
        <f t="shared" si="42"/>
        <v>43.63100891791872</v>
      </c>
      <c r="O238" s="68">
        <f t="shared" si="42"/>
        <v>38.560731946998999</v>
      </c>
      <c r="P238" s="68">
        <f t="shared" si="42"/>
        <v>0</v>
      </c>
      <c r="Q238" s="68">
        <f t="shared" si="42"/>
        <v>0</v>
      </c>
      <c r="R238" s="68">
        <f t="shared" si="38"/>
        <v>43.63100891791872</v>
      </c>
      <c r="S238" s="68">
        <f t="shared" si="33"/>
        <v>0</v>
      </c>
      <c r="T238" s="68">
        <f t="shared" si="39"/>
        <v>0</v>
      </c>
    </row>
    <row r="239" spans="1:20" x14ac:dyDescent="0.35">
      <c r="A239" s="63">
        <v>45636.749999999432</v>
      </c>
      <c r="B239" s="193">
        <v>41.724999999999994</v>
      </c>
      <c r="C239" s="194">
        <v>2218.590271</v>
      </c>
      <c r="D239" s="66">
        <v>0</v>
      </c>
      <c r="E239" s="66">
        <v>0</v>
      </c>
      <c r="F239" s="19">
        <f t="shared" si="34"/>
        <v>41.724999999999994</v>
      </c>
      <c r="G239" s="19">
        <f t="shared" si="34"/>
        <v>2218.590271</v>
      </c>
      <c r="H239" s="67">
        <v>0</v>
      </c>
      <c r="I239" s="34">
        <f t="shared" si="35"/>
        <v>41.724999999999994</v>
      </c>
      <c r="J239" s="68">
        <f t="shared" si="36"/>
        <v>53.171726087477538</v>
      </c>
      <c r="K239" s="110">
        <v>3.04</v>
      </c>
      <c r="L239" s="68">
        <f t="shared" si="37"/>
        <v>39.716000000000001</v>
      </c>
      <c r="M239" s="68">
        <f t="shared" si="42"/>
        <v>39.043897675632877</v>
      </c>
      <c r="N239" s="68">
        <f t="shared" si="42"/>
        <v>43.63100891791872</v>
      </c>
      <c r="O239" s="68">
        <f t="shared" si="42"/>
        <v>38.560731946998999</v>
      </c>
      <c r="P239" s="68">
        <f t="shared" si="42"/>
        <v>0</v>
      </c>
      <c r="Q239" s="68">
        <f t="shared" si="42"/>
        <v>0</v>
      </c>
      <c r="R239" s="68">
        <f t="shared" si="38"/>
        <v>43.63100891791872</v>
      </c>
      <c r="S239" s="68">
        <f t="shared" si="33"/>
        <v>9.5407171695588175</v>
      </c>
      <c r="T239" s="68">
        <f t="shared" si="39"/>
        <v>398.08642389984163</v>
      </c>
    </row>
    <row r="240" spans="1:20" x14ac:dyDescent="0.35">
      <c r="A240" s="63">
        <v>45636.791666666097</v>
      </c>
      <c r="B240" s="193">
        <v>177.679</v>
      </c>
      <c r="C240" s="194">
        <v>8407.1946000400003</v>
      </c>
      <c r="D240" s="66">
        <v>142.69999999999999</v>
      </c>
      <c r="E240" s="66">
        <v>6752.1019999999999</v>
      </c>
      <c r="F240" s="19">
        <f t="shared" si="34"/>
        <v>34.979000000000013</v>
      </c>
      <c r="G240" s="19">
        <f t="shared" si="34"/>
        <v>1655.0926000400004</v>
      </c>
      <c r="H240" s="67">
        <v>0</v>
      </c>
      <c r="I240" s="34">
        <f t="shared" si="35"/>
        <v>34.979000000000013</v>
      </c>
      <c r="J240" s="68">
        <f t="shared" si="36"/>
        <v>47.316750051173557</v>
      </c>
      <c r="K240" s="110">
        <v>3.04</v>
      </c>
      <c r="L240" s="68">
        <f t="shared" si="37"/>
        <v>39.716000000000001</v>
      </c>
      <c r="M240" s="68">
        <f t="shared" si="42"/>
        <v>39.043897675632877</v>
      </c>
      <c r="N240" s="68">
        <f t="shared" si="42"/>
        <v>43.63100891791872</v>
      </c>
      <c r="O240" s="68">
        <f t="shared" si="42"/>
        <v>38.560731946998999</v>
      </c>
      <c r="P240" s="68">
        <f t="shared" si="42"/>
        <v>0</v>
      </c>
      <c r="Q240" s="68">
        <f t="shared" si="42"/>
        <v>0</v>
      </c>
      <c r="R240" s="68">
        <f t="shared" si="38"/>
        <v>43.63100891791872</v>
      </c>
      <c r="S240" s="68">
        <f t="shared" si="33"/>
        <v>3.6857411332548367</v>
      </c>
      <c r="T240" s="68">
        <f t="shared" si="39"/>
        <v>128.92353910012099</v>
      </c>
    </row>
    <row r="241" spans="1:20" x14ac:dyDescent="0.35">
      <c r="A241" s="63">
        <v>45636.833333332761</v>
      </c>
      <c r="B241" s="193">
        <v>144.863</v>
      </c>
      <c r="C241" s="194">
        <v>5341.6290085800001</v>
      </c>
      <c r="D241" s="66">
        <v>131.5</v>
      </c>
      <c r="E241" s="66">
        <v>4848.8860000000004</v>
      </c>
      <c r="F241" s="19">
        <f t="shared" si="34"/>
        <v>13.363</v>
      </c>
      <c r="G241" s="19">
        <f t="shared" si="34"/>
        <v>492.7430085799997</v>
      </c>
      <c r="H241" s="67">
        <v>0</v>
      </c>
      <c r="I241" s="34">
        <f t="shared" si="35"/>
        <v>13.363</v>
      </c>
      <c r="J241" s="68">
        <f t="shared" si="36"/>
        <v>36.873681701713664</v>
      </c>
      <c r="K241" s="110">
        <v>3.04</v>
      </c>
      <c r="L241" s="68">
        <f t="shared" si="37"/>
        <v>39.716000000000001</v>
      </c>
      <c r="M241" s="68">
        <f t="shared" si="42"/>
        <v>39.043897675632877</v>
      </c>
      <c r="N241" s="68">
        <f t="shared" si="42"/>
        <v>43.63100891791872</v>
      </c>
      <c r="O241" s="68">
        <f t="shared" si="42"/>
        <v>38.560731946998999</v>
      </c>
      <c r="P241" s="68">
        <f t="shared" si="42"/>
        <v>0</v>
      </c>
      <c r="Q241" s="68">
        <f t="shared" si="42"/>
        <v>0</v>
      </c>
      <c r="R241" s="68">
        <f t="shared" si="38"/>
        <v>43.63100891791872</v>
      </c>
      <c r="S241" s="68">
        <f t="shared" si="33"/>
        <v>0</v>
      </c>
      <c r="T241" s="68">
        <f t="shared" si="39"/>
        <v>0</v>
      </c>
    </row>
    <row r="242" spans="1:20" x14ac:dyDescent="0.35">
      <c r="A242" s="63">
        <v>45636.874999999425</v>
      </c>
      <c r="B242" s="193">
        <v>0</v>
      </c>
      <c r="C242" s="194">
        <v>0</v>
      </c>
      <c r="D242" s="66">
        <v>0</v>
      </c>
      <c r="E242" s="66">
        <v>0</v>
      </c>
      <c r="F242" s="19">
        <f t="shared" si="34"/>
        <v>0</v>
      </c>
      <c r="G242" s="19">
        <f t="shared" si="34"/>
        <v>0</v>
      </c>
      <c r="H242" s="67">
        <v>0</v>
      </c>
      <c r="I242" s="34">
        <f t="shared" si="35"/>
        <v>0</v>
      </c>
      <c r="J242" s="68">
        <f t="shared" si="36"/>
        <v>0</v>
      </c>
      <c r="K242" s="110">
        <v>3.04</v>
      </c>
      <c r="L242" s="68">
        <f t="shared" si="37"/>
        <v>39.716000000000001</v>
      </c>
      <c r="M242" s="68">
        <f t="shared" si="42"/>
        <v>39.043897675632877</v>
      </c>
      <c r="N242" s="68">
        <f t="shared" si="42"/>
        <v>43.63100891791872</v>
      </c>
      <c r="O242" s="68">
        <f t="shared" si="42"/>
        <v>38.560731946998999</v>
      </c>
      <c r="P242" s="68">
        <f t="shared" si="42"/>
        <v>0</v>
      </c>
      <c r="Q242" s="68">
        <f t="shared" si="42"/>
        <v>0</v>
      </c>
      <c r="R242" s="68">
        <f t="shared" si="38"/>
        <v>43.63100891791872</v>
      </c>
      <c r="S242" s="68">
        <f t="shared" si="33"/>
        <v>0</v>
      </c>
      <c r="T242" s="68">
        <f t="shared" si="39"/>
        <v>0</v>
      </c>
    </row>
    <row r="243" spans="1:20" x14ac:dyDescent="0.35">
      <c r="A243" s="63">
        <v>45636.916666666089</v>
      </c>
      <c r="B243" s="193">
        <v>131</v>
      </c>
      <c r="C243" s="194">
        <v>3664.07</v>
      </c>
      <c r="D243" s="66">
        <v>101</v>
      </c>
      <c r="E243" s="66">
        <v>2824.9690000000001</v>
      </c>
      <c r="F243" s="19">
        <f t="shared" si="34"/>
        <v>30</v>
      </c>
      <c r="G243" s="19">
        <f t="shared" si="34"/>
        <v>839.10100000000011</v>
      </c>
      <c r="H243" s="67">
        <v>0</v>
      </c>
      <c r="I243" s="34">
        <f t="shared" si="35"/>
        <v>30</v>
      </c>
      <c r="J243" s="68">
        <f t="shared" si="36"/>
        <v>27.970033333333337</v>
      </c>
      <c r="K243" s="110">
        <v>3.04</v>
      </c>
      <c r="L243" s="68">
        <f t="shared" si="37"/>
        <v>39.716000000000001</v>
      </c>
      <c r="M243" s="68">
        <f t="shared" si="42"/>
        <v>39.043897675632877</v>
      </c>
      <c r="N243" s="68">
        <f t="shared" si="42"/>
        <v>43.63100891791872</v>
      </c>
      <c r="O243" s="68">
        <f t="shared" si="42"/>
        <v>38.560731946998999</v>
      </c>
      <c r="P243" s="68">
        <f t="shared" si="42"/>
        <v>0</v>
      </c>
      <c r="Q243" s="68">
        <f t="shared" si="42"/>
        <v>0</v>
      </c>
      <c r="R243" s="68">
        <f t="shared" si="38"/>
        <v>43.63100891791872</v>
      </c>
      <c r="S243" s="68">
        <f t="shared" si="33"/>
        <v>0</v>
      </c>
      <c r="T243" s="68">
        <f t="shared" si="39"/>
        <v>0</v>
      </c>
    </row>
    <row r="244" spans="1:20" x14ac:dyDescent="0.35">
      <c r="A244" s="63">
        <v>45636.958333332754</v>
      </c>
      <c r="B244" s="193">
        <v>231.2</v>
      </c>
      <c r="C244" s="194">
        <v>6036.6319999999996</v>
      </c>
      <c r="D244" s="66">
        <v>135.44200000000001</v>
      </c>
      <c r="E244" s="66">
        <v>3536.3890000000001</v>
      </c>
      <c r="F244" s="19">
        <f t="shared" si="34"/>
        <v>95.757999999999981</v>
      </c>
      <c r="G244" s="19">
        <f t="shared" si="34"/>
        <v>2500.2429999999995</v>
      </c>
      <c r="H244" s="67">
        <v>0</v>
      </c>
      <c r="I244" s="34">
        <f t="shared" si="35"/>
        <v>95.757999999999981</v>
      </c>
      <c r="J244" s="68">
        <f t="shared" si="36"/>
        <v>26.110016917646568</v>
      </c>
      <c r="K244" s="110">
        <v>3.04</v>
      </c>
      <c r="L244" s="68">
        <f t="shared" si="37"/>
        <v>39.716000000000001</v>
      </c>
      <c r="M244" s="68">
        <f t="shared" si="42"/>
        <v>39.043897675632877</v>
      </c>
      <c r="N244" s="68">
        <f t="shared" si="42"/>
        <v>43.63100891791872</v>
      </c>
      <c r="O244" s="68">
        <f t="shared" si="42"/>
        <v>38.560731946998999</v>
      </c>
      <c r="P244" s="68">
        <f t="shared" si="42"/>
        <v>0</v>
      </c>
      <c r="Q244" s="68">
        <f t="shared" si="42"/>
        <v>0</v>
      </c>
      <c r="R244" s="68">
        <f t="shared" si="38"/>
        <v>43.63100891791872</v>
      </c>
      <c r="S244" s="68">
        <f t="shared" si="33"/>
        <v>0</v>
      </c>
      <c r="T244" s="68">
        <f t="shared" si="39"/>
        <v>0</v>
      </c>
    </row>
    <row r="245" spans="1:20" x14ac:dyDescent="0.35">
      <c r="A245" s="63">
        <v>45636.999999999418</v>
      </c>
      <c r="B245" s="193">
        <v>212.3</v>
      </c>
      <c r="C245" s="194">
        <v>4676.9690000000001</v>
      </c>
      <c r="D245" s="66">
        <v>0</v>
      </c>
      <c r="E245" s="66">
        <v>0</v>
      </c>
      <c r="F245" s="19">
        <f t="shared" si="34"/>
        <v>212.3</v>
      </c>
      <c r="G245" s="19">
        <f t="shared" si="34"/>
        <v>4676.9690000000001</v>
      </c>
      <c r="H245" s="67">
        <v>0</v>
      </c>
      <c r="I245" s="34">
        <f t="shared" si="35"/>
        <v>212.3</v>
      </c>
      <c r="J245" s="68">
        <f t="shared" si="36"/>
        <v>22.029999999999998</v>
      </c>
      <c r="K245" s="110">
        <v>3.04</v>
      </c>
      <c r="L245" s="68">
        <f t="shared" si="37"/>
        <v>39.716000000000001</v>
      </c>
      <c r="M245" s="68">
        <f t="shared" si="42"/>
        <v>39.043897675632877</v>
      </c>
      <c r="N245" s="68">
        <f t="shared" si="42"/>
        <v>43.63100891791872</v>
      </c>
      <c r="O245" s="68">
        <f t="shared" si="42"/>
        <v>38.560731946998999</v>
      </c>
      <c r="P245" s="68">
        <f t="shared" si="42"/>
        <v>0</v>
      </c>
      <c r="Q245" s="68">
        <f t="shared" si="42"/>
        <v>0</v>
      </c>
      <c r="R245" s="68">
        <f t="shared" si="38"/>
        <v>43.63100891791872</v>
      </c>
      <c r="S245" s="68">
        <f t="shared" si="33"/>
        <v>0</v>
      </c>
      <c r="T245" s="68">
        <f t="shared" si="39"/>
        <v>0</v>
      </c>
    </row>
    <row r="246" spans="1:20" x14ac:dyDescent="0.35">
      <c r="A246" s="63">
        <v>45637.041666666082</v>
      </c>
      <c r="B246" s="191">
        <v>227.6</v>
      </c>
      <c r="C246" s="192">
        <v>5423.7079999999996</v>
      </c>
      <c r="D246" s="66">
        <v>27.733000000000001</v>
      </c>
      <c r="E246" s="66">
        <v>660.88800000000003</v>
      </c>
      <c r="F246" s="19">
        <f t="shared" si="34"/>
        <v>199.86699999999999</v>
      </c>
      <c r="G246" s="19">
        <f t="shared" si="34"/>
        <v>4762.82</v>
      </c>
      <c r="H246" s="67">
        <v>0</v>
      </c>
      <c r="I246" s="34">
        <f t="shared" si="35"/>
        <v>199.86699999999999</v>
      </c>
      <c r="J246" s="68">
        <f t="shared" si="36"/>
        <v>23.829946914698272</v>
      </c>
      <c r="K246" s="110">
        <v>3.1</v>
      </c>
      <c r="L246" s="68">
        <f t="shared" si="37"/>
        <v>40.340000000000003</v>
      </c>
      <c r="M246" s="68">
        <f t="shared" si="42"/>
        <v>39.043897675632877</v>
      </c>
      <c r="N246" s="68">
        <f t="shared" si="42"/>
        <v>43.63100891791872</v>
      </c>
      <c r="O246" s="68">
        <f t="shared" si="42"/>
        <v>38.560731946998999</v>
      </c>
      <c r="P246" s="68">
        <f t="shared" si="42"/>
        <v>0</v>
      </c>
      <c r="Q246" s="68">
        <f t="shared" si="42"/>
        <v>0</v>
      </c>
      <c r="R246" s="68">
        <f t="shared" si="38"/>
        <v>43.63100891791872</v>
      </c>
      <c r="S246" s="68">
        <f t="shared" si="33"/>
        <v>0</v>
      </c>
      <c r="T246" s="68">
        <f t="shared" si="39"/>
        <v>0</v>
      </c>
    </row>
    <row r="247" spans="1:20" x14ac:dyDescent="0.35">
      <c r="A247" s="63">
        <v>45637.083333332746</v>
      </c>
      <c r="B247" s="193">
        <v>209.6</v>
      </c>
      <c r="C247" s="194">
        <v>4776.7839999999997</v>
      </c>
      <c r="D247" s="66">
        <v>19.84</v>
      </c>
      <c r="E247" s="66">
        <v>452.149</v>
      </c>
      <c r="F247" s="19">
        <f t="shared" si="34"/>
        <v>189.76</v>
      </c>
      <c r="G247" s="19">
        <f t="shared" si="34"/>
        <v>4324.6349999999993</v>
      </c>
      <c r="H247" s="67">
        <v>0</v>
      </c>
      <c r="I247" s="34">
        <f t="shared" si="35"/>
        <v>189.76</v>
      </c>
      <c r="J247" s="68">
        <f t="shared" si="36"/>
        <v>22.79002424114671</v>
      </c>
      <c r="K247" s="110">
        <v>3.1</v>
      </c>
      <c r="L247" s="68">
        <f t="shared" si="37"/>
        <v>40.340000000000003</v>
      </c>
      <c r="M247" s="68">
        <f t="shared" si="42"/>
        <v>39.043897675632877</v>
      </c>
      <c r="N247" s="68">
        <f t="shared" si="42"/>
        <v>43.63100891791872</v>
      </c>
      <c r="O247" s="68">
        <f t="shared" si="42"/>
        <v>38.560731946998999</v>
      </c>
      <c r="P247" s="68">
        <f t="shared" si="42"/>
        <v>0</v>
      </c>
      <c r="Q247" s="68">
        <f t="shared" si="42"/>
        <v>0</v>
      </c>
      <c r="R247" s="68">
        <f t="shared" si="38"/>
        <v>43.63100891791872</v>
      </c>
      <c r="S247" s="68">
        <f t="shared" si="33"/>
        <v>0</v>
      </c>
      <c r="T247" s="68">
        <f t="shared" si="39"/>
        <v>0</v>
      </c>
    </row>
    <row r="248" spans="1:20" x14ac:dyDescent="0.35">
      <c r="A248" s="63">
        <v>45637.124999999411</v>
      </c>
      <c r="B248" s="193">
        <v>211.8</v>
      </c>
      <c r="C248" s="194">
        <v>4625.7120000000004</v>
      </c>
      <c r="D248" s="66">
        <v>17.821999999999999</v>
      </c>
      <c r="E248" s="66">
        <v>389.23200000000003</v>
      </c>
      <c r="F248" s="19">
        <f t="shared" si="34"/>
        <v>193.97800000000001</v>
      </c>
      <c r="G248" s="19">
        <f t="shared" si="34"/>
        <v>4236.4800000000005</v>
      </c>
      <c r="H248" s="67">
        <v>0</v>
      </c>
      <c r="I248" s="34">
        <f t="shared" si="35"/>
        <v>193.97800000000001</v>
      </c>
      <c r="J248" s="68">
        <f t="shared" si="36"/>
        <v>21.840002474507418</v>
      </c>
      <c r="K248" s="110">
        <v>3.1</v>
      </c>
      <c r="L248" s="68">
        <f t="shared" si="37"/>
        <v>40.340000000000003</v>
      </c>
      <c r="M248" s="68">
        <f t="shared" ref="M248:Q263" si="43">M247</f>
        <v>39.043897675632877</v>
      </c>
      <c r="N248" s="68">
        <f t="shared" si="43"/>
        <v>43.63100891791872</v>
      </c>
      <c r="O248" s="68">
        <f t="shared" si="43"/>
        <v>38.560731946998999</v>
      </c>
      <c r="P248" s="68">
        <f t="shared" si="43"/>
        <v>0</v>
      </c>
      <c r="Q248" s="68">
        <f t="shared" si="43"/>
        <v>0</v>
      </c>
      <c r="R248" s="68">
        <f t="shared" si="38"/>
        <v>43.63100891791872</v>
      </c>
      <c r="S248" s="68">
        <f t="shared" si="33"/>
        <v>0</v>
      </c>
      <c r="T248" s="68">
        <f t="shared" si="39"/>
        <v>0</v>
      </c>
    </row>
    <row r="249" spans="1:20" x14ac:dyDescent="0.35">
      <c r="A249" s="63">
        <v>45637.166666666075</v>
      </c>
      <c r="B249" s="193">
        <v>224.4</v>
      </c>
      <c r="C249" s="194">
        <v>4788.6959999999999</v>
      </c>
      <c r="D249" s="66">
        <v>20.756</v>
      </c>
      <c r="E249" s="66">
        <v>442.94299999999998</v>
      </c>
      <c r="F249" s="19">
        <f t="shared" si="34"/>
        <v>203.64400000000001</v>
      </c>
      <c r="G249" s="19">
        <f t="shared" si="34"/>
        <v>4345.7529999999997</v>
      </c>
      <c r="H249" s="67">
        <v>0</v>
      </c>
      <c r="I249" s="34">
        <f t="shared" si="35"/>
        <v>203.64400000000001</v>
      </c>
      <c r="J249" s="68">
        <f t="shared" si="36"/>
        <v>21.339951091119794</v>
      </c>
      <c r="K249" s="110">
        <v>3.1</v>
      </c>
      <c r="L249" s="68">
        <f t="shared" si="37"/>
        <v>40.340000000000003</v>
      </c>
      <c r="M249" s="68">
        <f t="shared" si="43"/>
        <v>39.043897675632877</v>
      </c>
      <c r="N249" s="68">
        <f t="shared" si="43"/>
        <v>43.63100891791872</v>
      </c>
      <c r="O249" s="68">
        <f t="shared" si="43"/>
        <v>38.560731946998999</v>
      </c>
      <c r="P249" s="68">
        <f t="shared" si="43"/>
        <v>0</v>
      </c>
      <c r="Q249" s="68">
        <f t="shared" si="43"/>
        <v>0</v>
      </c>
      <c r="R249" s="68">
        <f t="shared" si="38"/>
        <v>43.63100891791872</v>
      </c>
      <c r="S249" s="68">
        <f t="shared" si="33"/>
        <v>0</v>
      </c>
      <c r="T249" s="68">
        <f t="shared" si="39"/>
        <v>0</v>
      </c>
    </row>
    <row r="250" spans="1:20" x14ac:dyDescent="0.35">
      <c r="A250" s="63">
        <v>45637.208333332739</v>
      </c>
      <c r="B250" s="193">
        <v>228.8</v>
      </c>
      <c r="C250" s="194">
        <v>5113.68</v>
      </c>
      <c r="D250" s="66">
        <v>1.1950000000000001</v>
      </c>
      <c r="E250" s="66">
        <v>26.709</v>
      </c>
      <c r="F250" s="19">
        <f t="shared" si="34"/>
        <v>227.60500000000002</v>
      </c>
      <c r="G250" s="19">
        <f t="shared" si="34"/>
        <v>5086.9710000000005</v>
      </c>
      <c r="H250" s="67">
        <v>0</v>
      </c>
      <c r="I250" s="34">
        <f t="shared" si="35"/>
        <v>227.60500000000002</v>
      </c>
      <c r="J250" s="68">
        <f t="shared" si="36"/>
        <v>22.349996704817556</v>
      </c>
      <c r="K250" s="110">
        <v>3.1</v>
      </c>
      <c r="L250" s="68">
        <f t="shared" si="37"/>
        <v>40.340000000000003</v>
      </c>
      <c r="M250" s="68">
        <f t="shared" si="43"/>
        <v>39.043897675632877</v>
      </c>
      <c r="N250" s="68">
        <f t="shared" si="43"/>
        <v>43.63100891791872</v>
      </c>
      <c r="O250" s="68">
        <f t="shared" si="43"/>
        <v>38.560731946998999</v>
      </c>
      <c r="P250" s="68">
        <f t="shared" si="43"/>
        <v>0</v>
      </c>
      <c r="Q250" s="68">
        <f t="shared" si="43"/>
        <v>0</v>
      </c>
      <c r="R250" s="68">
        <f t="shared" si="38"/>
        <v>43.63100891791872</v>
      </c>
      <c r="S250" s="68">
        <f t="shared" si="33"/>
        <v>0</v>
      </c>
      <c r="T250" s="68">
        <f t="shared" si="39"/>
        <v>0</v>
      </c>
    </row>
    <row r="251" spans="1:20" x14ac:dyDescent="0.35">
      <c r="A251" s="63">
        <v>45637.249999999403</v>
      </c>
      <c r="B251" s="193">
        <v>259.3</v>
      </c>
      <c r="C251" s="194">
        <v>6902.5659999999998</v>
      </c>
      <c r="D251" s="66">
        <v>4.343</v>
      </c>
      <c r="E251" s="66">
        <v>115.611</v>
      </c>
      <c r="F251" s="19">
        <f t="shared" si="34"/>
        <v>254.95700000000002</v>
      </c>
      <c r="G251" s="19">
        <f t="shared" si="34"/>
        <v>6786.9549999999999</v>
      </c>
      <c r="H251" s="67">
        <v>0</v>
      </c>
      <c r="I251" s="34">
        <f t="shared" si="35"/>
        <v>254.95700000000002</v>
      </c>
      <c r="J251" s="68">
        <f t="shared" si="36"/>
        <v>26.619998666441788</v>
      </c>
      <c r="K251" s="110">
        <v>3.1</v>
      </c>
      <c r="L251" s="68">
        <f t="shared" si="37"/>
        <v>40.340000000000003</v>
      </c>
      <c r="M251" s="68">
        <f t="shared" si="43"/>
        <v>39.043897675632877</v>
      </c>
      <c r="N251" s="68">
        <f t="shared" si="43"/>
        <v>43.63100891791872</v>
      </c>
      <c r="O251" s="68">
        <f t="shared" si="43"/>
        <v>38.560731946998999</v>
      </c>
      <c r="P251" s="68">
        <f t="shared" si="43"/>
        <v>0</v>
      </c>
      <c r="Q251" s="68">
        <f t="shared" si="43"/>
        <v>0</v>
      </c>
      <c r="R251" s="68">
        <f t="shared" si="38"/>
        <v>43.63100891791872</v>
      </c>
      <c r="S251" s="68">
        <f t="shared" si="33"/>
        <v>0</v>
      </c>
      <c r="T251" s="68">
        <f t="shared" si="39"/>
        <v>0</v>
      </c>
    </row>
    <row r="252" spans="1:20" x14ac:dyDescent="0.35">
      <c r="A252" s="63">
        <v>45637.291666666068</v>
      </c>
      <c r="B252" s="193">
        <v>304.48599999999999</v>
      </c>
      <c r="C252" s="194">
        <v>8223.1483989600001</v>
      </c>
      <c r="D252" s="66">
        <v>0</v>
      </c>
      <c r="E252" s="66">
        <v>0</v>
      </c>
      <c r="F252" s="19">
        <f t="shared" si="34"/>
        <v>304.48599999999999</v>
      </c>
      <c r="G252" s="19">
        <f t="shared" si="34"/>
        <v>8223.1483989600001</v>
      </c>
      <c r="H252" s="67">
        <v>0</v>
      </c>
      <c r="I252" s="34">
        <f t="shared" si="35"/>
        <v>304.48599999999999</v>
      </c>
      <c r="J252" s="68">
        <f t="shared" si="36"/>
        <v>27.006655146574886</v>
      </c>
      <c r="K252" s="110">
        <v>3.1</v>
      </c>
      <c r="L252" s="68">
        <f t="shared" si="37"/>
        <v>40.340000000000003</v>
      </c>
      <c r="M252" s="68">
        <f t="shared" si="43"/>
        <v>39.043897675632877</v>
      </c>
      <c r="N252" s="68">
        <f t="shared" si="43"/>
        <v>43.63100891791872</v>
      </c>
      <c r="O252" s="68">
        <f t="shared" si="43"/>
        <v>38.560731946998999</v>
      </c>
      <c r="P252" s="68">
        <f t="shared" si="43"/>
        <v>0</v>
      </c>
      <c r="Q252" s="68">
        <f t="shared" si="43"/>
        <v>0</v>
      </c>
      <c r="R252" s="68">
        <f t="shared" si="38"/>
        <v>43.63100891791872</v>
      </c>
      <c r="S252" s="68">
        <f t="shared" si="33"/>
        <v>0</v>
      </c>
      <c r="T252" s="68">
        <f t="shared" si="39"/>
        <v>0</v>
      </c>
    </row>
    <row r="253" spans="1:20" x14ac:dyDescent="0.35">
      <c r="A253" s="63">
        <v>45637.333333332732</v>
      </c>
      <c r="B253" s="193">
        <v>457.42399999999998</v>
      </c>
      <c r="C253" s="194">
        <v>13417.133322559999</v>
      </c>
      <c r="D253" s="66">
        <v>88.751999999999995</v>
      </c>
      <c r="E253" s="66">
        <v>2603.268</v>
      </c>
      <c r="F253" s="19">
        <f t="shared" si="34"/>
        <v>368.67199999999997</v>
      </c>
      <c r="G253" s="19">
        <f t="shared" si="34"/>
        <v>10813.865322559999</v>
      </c>
      <c r="H253" s="67">
        <v>0</v>
      </c>
      <c r="I253" s="34">
        <f t="shared" si="35"/>
        <v>368.67199999999997</v>
      </c>
      <c r="J253" s="68">
        <f t="shared" si="36"/>
        <v>29.331940919191041</v>
      </c>
      <c r="K253" s="110">
        <v>3.1</v>
      </c>
      <c r="L253" s="68">
        <f t="shared" si="37"/>
        <v>40.340000000000003</v>
      </c>
      <c r="M253" s="68">
        <f t="shared" si="43"/>
        <v>39.043897675632877</v>
      </c>
      <c r="N253" s="68">
        <f t="shared" si="43"/>
        <v>43.63100891791872</v>
      </c>
      <c r="O253" s="68">
        <f t="shared" si="43"/>
        <v>38.560731946998999</v>
      </c>
      <c r="P253" s="68">
        <f t="shared" si="43"/>
        <v>0</v>
      </c>
      <c r="Q253" s="68">
        <f t="shared" si="43"/>
        <v>0</v>
      </c>
      <c r="R253" s="68">
        <f t="shared" si="38"/>
        <v>43.63100891791872</v>
      </c>
      <c r="S253" s="68">
        <f t="shared" si="33"/>
        <v>0</v>
      </c>
      <c r="T253" s="68">
        <f t="shared" si="39"/>
        <v>0</v>
      </c>
    </row>
    <row r="254" spans="1:20" x14ac:dyDescent="0.35">
      <c r="A254" s="63">
        <v>45637.374999999396</v>
      </c>
      <c r="B254" s="193">
        <v>613.13</v>
      </c>
      <c r="C254" s="194">
        <v>25258.411510499998</v>
      </c>
      <c r="D254" s="66">
        <v>260.75</v>
      </c>
      <c r="E254" s="66">
        <v>10741.817999999999</v>
      </c>
      <c r="F254" s="19">
        <f t="shared" si="34"/>
        <v>352.38</v>
      </c>
      <c r="G254" s="19">
        <f t="shared" si="34"/>
        <v>14516.593510499999</v>
      </c>
      <c r="H254" s="67">
        <v>0</v>
      </c>
      <c r="I254" s="34">
        <f t="shared" si="35"/>
        <v>352.38</v>
      </c>
      <c r="J254" s="68">
        <f t="shared" si="36"/>
        <v>41.195849680742377</v>
      </c>
      <c r="K254" s="110">
        <v>3.1</v>
      </c>
      <c r="L254" s="68">
        <f t="shared" si="37"/>
        <v>40.340000000000003</v>
      </c>
      <c r="M254" s="68">
        <f t="shared" si="43"/>
        <v>39.043897675632877</v>
      </c>
      <c r="N254" s="68">
        <f t="shared" si="43"/>
        <v>43.63100891791872</v>
      </c>
      <c r="O254" s="68">
        <f t="shared" si="43"/>
        <v>38.560731946998999</v>
      </c>
      <c r="P254" s="68">
        <f t="shared" si="43"/>
        <v>0</v>
      </c>
      <c r="Q254" s="68">
        <f t="shared" si="43"/>
        <v>0</v>
      </c>
      <c r="R254" s="68">
        <f t="shared" si="38"/>
        <v>43.63100891791872</v>
      </c>
      <c r="S254" s="68">
        <f t="shared" si="33"/>
        <v>0</v>
      </c>
      <c r="T254" s="68">
        <f t="shared" si="39"/>
        <v>0</v>
      </c>
    </row>
    <row r="255" spans="1:20" x14ac:dyDescent="0.35">
      <c r="A255" s="63">
        <v>45637.41666666606</v>
      </c>
      <c r="B255" s="193">
        <v>603.29899999999998</v>
      </c>
      <c r="C255" s="194">
        <v>26176.389486249998</v>
      </c>
      <c r="D255" s="66">
        <v>268.75</v>
      </c>
      <c r="E255" s="66">
        <v>11660.726000000001</v>
      </c>
      <c r="F255" s="19">
        <f t="shared" si="34"/>
        <v>334.54899999999998</v>
      </c>
      <c r="G255" s="19">
        <f t="shared" si="34"/>
        <v>14515.663486249998</v>
      </c>
      <c r="H255" s="67">
        <v>0</v>
      </c>
      <c r="I255" s="34">
        <f t="shared" si="35"/>
        <v>334.54899999999998</v>
      </c>
      <c r="J255" s="68">
        <f t="shared" si="36"/>
        <v>43.388751681368049</v>
      </c>
      <c r="K255" s="110">
        <v>3.1</v>
      </c>
      <c r="L255" s="68">
        <f t="shared" si="37"/>
        <v>40.340000000000003</v>
      </c>
      <c r="M255" s="68">
        <f t="shared" si="43"/>
        <v>39.043897675632877</v>
      </c>
      <c r="N255" s="68">
        <f t="shared" si="43"/>
        <v>43.63100891791872</v>
      </c>
      <c r="O255" s="68">
        <f t="shared" si="43"/>
        <v>38.560731946998999</v>
      </c>
      <c r="P255" s="68">
        <f t="shared" si="43"/>
        <v>0</v>
      </c>
      <c r="Q255" s="68">
        <f t="shared" si="43"/>
        <v>0</v>
      </c>
      <c r="R255" s="68">
        <f t="shared" si="38"/>
        <v>43.63100891791872</v>
      </c>
      <c r="S255" s="68">
        <f t="shared" si="33"/>
        <v>0</v>
      </c>
      <c r="T255" s="68">
        <f t="shared" si="39"/>
        <v>0</v>
      </c>
    </row>
    <row r="256" spans="1:20" x14ac:dyDescent="0.35">
      <c r="A256" s="63">
        <v>45637.458333332725</v>
      </c>
      <c r="B256" s="193">
        <v>429.899</v>
      </c>
      <c r="C256" s="194">
        <v>21285.619279930001</v>
      </c>
      <c r="D256" s="66">
        <v>209.85</v>
      </c>
      <c r="E256" s="66">
        <v>10390.316999999999</v>
      </c>
      <c r="F256" s="19">
        <f t="shared" si="34"/>
        <v>220.04900000000001</v>
      </c>
      <c r="G256" s="19">
        <f t="shared" si="34"/>
        <v>10895.302279930002</v>
      </c>
      <c r="H256" s="67">
        <v>0</v>
      </c>
      <c r="I256" s="34">
        <f t="shared" si="35"/>
        <v>220.04900000000001</v>
      </c>
      <c r="J256" s="68">
        <f t="shared" si="36"/>
        <v>49.513073360615138</v>
      </c>
      <c r="K256" s="110">
        <v>3.1</v>
      </c>
      <c r="L256" s="68">
        <f t="shared" si="37"/>
        <v>40.340000000000003</v>
      </c>
      <c r="M256" s="68">
        <f t="shared" si="43"/>
        <v>39.043897675632877</v>
      </c>
      <c r="N256" s="68">
        <f t="shared" si="43"/>
        <v>43.63100891791872</v>
      </c>
      <c r="O256" s="68">
        <f t="shared" si="43"/>
        <v>38.560731946998999</v>
      </c>
      <c r="P256" s="68">
        <f t="shared" si="43"/>
        <v>0</v>
      </c>
      <c r="Q256" s="68">
        <f t="shared" si="43"/>
        <v>0</v>
      </c>
      <c r="R256" s="68">
        <f t="shared" si="38"/>
        <v>43.63100891791872</v>
      </c>
      <c r="S256" s="68">
        <f t="shared" si="33"/>
        <v>5.8820644426964179</v>
      </c>
      <c r="T256" s="68">
        <f t="shared" si="39"/>
        <v>1294.3423985509041</v>
      </c>
    </row>
    <row r="257" spans="1:20" x14ac:dyDescent="0.35">
      <c r="A257" s="63">
        <v>45637.499999999389</v>
      </c>
      <c r="B257" s="193">
        <v>376.86200000000002</v>
      </c>
      <c r="C257" s="194">
        <v>11765.24724076</v>
      </c>
      <c r="D257" s="66">
        <v>26.97</v>
      </c>
      <c r="E257" s="66">
        <v>841.98</v>
      </c>
      <c r="F257" s="19">
        <f t="shared" si="34"/>
        <v>349.89200000000005</v>
      </c>
      <c r="G257" s="19">
        <f t="shared" si="34"/>
        <v>10923.26724076</v>
      </c>
      <c r="H257" s="67">
        <v>0</v>
      </c>
      <c r="I257" s="34">
        <f t="shared" si="35"/>
        <v>349.89200000000005</v>
      </c>
      <c r="J257" s="68">
        <f t="shared" si="36"/>
        <v>31.21896825523304</v>
      </c>
      <c r="K257" s="110">
        <v>3.1</v>
      </c>
      <c r="L257" s="68">
        <f t="shared" si="37"/>
        <v>40.340000000000003</v>
      </c>
      <c r="M257" s="68">
        <f t="shared" si="43"/>
        <v>39.043897675632877</v>
      </c>
      <c r="N257" s="68">
        <f t="shared" si="43"/>
        <v>43.63100891791872</v>
      </c>
      <c r="O257" s="68">
        <f t="shared" si="43"/>
        <v>38.560731946998999</v>
      </c>
      <c r="P257" s="68">
        <f t="shared" si="43"/>
        <v>0</v>
      </c>
      <c r="Q257" s="68">
        <f t="shared" si="43"/>
        <v>0</v>
      </c>
      <c r="R257" s="68">
        <f t="shared" si="38"/>
        <v>43.63100891791872</v>
      </c>
      <c r="S257" s="68">
        <f t="shared" si="33"/>
        <v>0</v>
      </c>
      <c r="T257" s="68">
        <f t="shared" si="39"/>
        <v>0</v>
      </c>
    </row>
    <row r="258" spans="1:20" x14ac:dyDescent="0.35">
      <c r="A258" s="63">
        <v>45637.541666666053</v>
      </c>
      <c r="B258" s="193">
        <v>328.40499999999997</v>
      </c>
      <c r="C258" s="194">
        <v>8877.0991347500003</v>
      </c>
      <c r="D258" s="66">
        <v>0</v>
      </c>
      <c r="E258" s="66">
        <v>0</v>
      </c>
      <c r="F258" s="19">
        <f t="shared" si="34"/>
        <v>328.40499999999997</v>
      </c>
      <c r="G258" s="19">
        <f t="shared" si="34"/>
        <v>8877.0991347500003</v>
      </c>
      <c r="H258" s="67">
        <v>0</v>
      </c>
      <c r="I258" s="34">
        <f t="shared" si="35"/>
        <v>328.40499999999997</v>
      </c>
      <c r="J258" s="68">
        <f t="shared" si="36"/>
        <v>27.030950000000004</v>
      </c>
      <c r="K258" s="110">
        <v>3.1</v>
      </c>
      <c r="L258" s="68">
        <f t="shared" si="37"/>
        <v>40.340000000000003</v>
      </c>
      <c r="M258" s="68">
        <f t="shared" si="43"/>
        <v>39.043897675632877</v>
      </c>
      <c r="N258" s="68">
        <f t="shared" si="43"/>
        <v>43.63100891791872</v>
      </c>
      <c r="O258" s="68">
        <f t="shared" si="43"/>
        <v>38.560731946998999</v>
      </c>
      <c r="P258" s="68">
        <f t="shared" si="43"/>
        <v>0</v>
      </c>
      <c r="Q258" s="68">
        <f t="shared" si="43"/>
        <v>0</v>
      </c>
      <c r="R258" s="68">
        <f t="shared" si="38"/>
        <v>43.63100891791872</v>
      </c>
      <c r="S258" s="68">
        <f t="shared" si="33"/>
        <v>0</v>
      </c>
      <c r="T258" s="68">
        <f t="shared" si="39"/>
        <v>0</v>
      </c>
    </row>
    <row r="259" spans="1:20" x14ac:dyDescent="0.35">
      <c r="A259" s="63">
        <v>45637.583333332717</v>
      </c>
      <c r="B259" s="193">
        <v>399.73700000000002</v>
      </c>
      <c r="C259" s="194">
        <v>10707.727037410001</v>
      </c>
      <c r="D259" s="66">
        <v>0</v>
      </c>
      <c r="E259" s="66">
        <v>0</v>
      </c>
      <c r="F259" s="19">
        <f t="shared" si="34"/>
        <v>399.73700000000002</v>
      </c>
      <c r="G259" s="19">
        <f t="shared" si="34"/>
        <v>10707.727037410001</v>
      </c>
      <c r="H259" s="67">
        <v>0</v>
      </c>
      <c r="I259" s="34">
        <f t="shared" si="35"/>
        <v>399.73700000000002</v>
      </c>
      <c r="J259" s="68">
        <f t="shared" si="36"/>
        <v>26.786930000000002</v>
      </c>
      <c r="K259" s="110">
        <v>3.1</v>
      </c>
      <c r="L259" s="68">
        <f t="shared" si="37"/>
        <v>40.340000000000003</v>
      </c>
      <c r="M259" s="68">
        <f t="shared" si="43"/>
        <v>39.043897675632877</v>
      </c>
      <c r="N259" s="68">
        <f t="shared" si="43"/>
        <v>43.63100891791872</v>
      </c>
      <c r="O259" s="68">
        <f t="shared" si="43"/>
        <v>38.560731946998999</v>
      </c>
      <c r="P259" s="68">
        <f t="shared" si="43"/>
        <v>0</v>
      </c>
      <c r="Q259" s="68">
        <f t="shared" si="43"/>
        <v>0</v>
      </c>
      <c r="R259" s="68">
        <f t="shared" si="38"/>
        <v>43.63100891791872</v>
      </c>
      <c r="S259" s="68">
        <f t="shared" si="33"/>
        <v>0</v>
      </c>
      <c r="T259" s="68">
        <f t="shared" si="39"/>
        <v>0</v>
      </c>
    </row>
    <row r="260" spans="1:20" x14ac:dyDescent="0.35">
      <c r="A260" s="63">
        <v>45637.624999999382</v>
      </c>
      <c r="B260" s="193">
        <v>370.09500000000003</v>
      </c>
      <c r="C260" s="194">
        <v>9534.4725118499991</v>
      </c>
      <c r="D260" s="66">
        <v>0</v>
      </c>
      <c r="E260" s="66">
        <v>0</v>
      </c>
      <c r="F260" s="19">
        <f t="shared" si="34"/>
        <v>370.09500000000003</v>
      </c>
      <c r="G260" s="19">
        <f t="shared" si="34"/>
        <v>9534.4725118499991</v>
      </c>
      <c r="H260" s="67">
        <v>0</v>
      </c>
      <c r="I260" s="34">
        <f t="shared" si="35"/>
        <v>370.09500000000003</v>
      </c>
      <c r="J260" s="68">
        <f t="shared" si="36"/>
        <v>25.762229999999995</v>
      </c>
      <c r="K260" s="110">
        <v>3.1</v>
      </c>
      <c r="L260" s="68">
        <f t="shared" si="37"/>
        <v>40.340000000000003</v>
      </c>
      <c r="M260" s="68">
        <f t="shared" si="43"/>
        <v>39.043897675632877</v>
      </c>
      <c r="N260" s="68">
        <f t="shared" si="43"/>
        <v>43.63100891791872</v>
      </c>
      <c r="O260" s="68">
        <f t="shared" si="43"/>
        <v>38.560731946998999</v>
      </c>
      <c r="P260" s="68">
        <f t="shared" si="43"/>
        <v>0</v>
      </c>
      <c r="Q260" s="68">
        <f t="shared" si="43"/>
        <v>0</v>
      </c>
      <c r="R260" s="68">
        <f t="shared" si="38"/>
        <v>43.63100891791872</v>
      </c>
      <c r="S260" s="68">
        <f t="shared" si="33"/>
        <v>0</v>
      </c>
      <c r="T260" s="68">
        <f t="shared" si="39"/>
        <v>0</v>
      </c>
    </row>
    <row r="261" spans="1:20" x14ac:dyDescent="0.35">
      <c r="A261" s="63">
        <v>45637.666666666046</v>
      </c>
      <c r="B261" s="193">
        <v>445.87900000000002</v>
      </c>
      <c r="C261" s="194">
        <v>10335.336997509999</v>
      </c>
      <c r="D261" s="66">
        <v>0</v>
      </c>
      <c r="E261" s="66">
        <v>0</v>
      </c>
      <c r="F261" s="19">
        <f t="shared" si="34"/>
        <v>445.87900000000002</v>
      </c>
      <c r="G261" s="19">
        <f t="shared" si="34"/>
        <v>10335.336997509999</v>
      </c>
      <c r="H261" s="67">
        <v>0</v>
      </c>
      <c r="I261" s="34">
        <f t="shared" si="35"/>
        <v>445.87900000000002</v>
      </c>
      <c r="J261" s="68">
        <f t="shared" si="36"/>
        <v>23.179689999999997</v>
      </c>
      <c r="K261" s="110">
        <v>3.1</v>
      </c>
      <c r="L261" s="68">
        <f t="shared" si="37"/>
        <v>40.340000000000003</v>
      </c>
      <c r="M261" s="68">
        <f t="shared" si="43"/>
        <v>39.043897675632877</v>
      </c>
      <c r="N261" s="68">
        <f t="shared" si="43"/>
        <v>43.63100891791872</v>
      </c>
      <c r="O261" s="68">
        <f t="shared" si="43"/>
        <v>38.560731946998999</v>
      </c>
      <c r="P261" s="68">
        <f t="shared" si="43"/>
        <v>0</v>
      </c>
      <c r="Q261" s="68">
        <f t="shared" si="43"/>
        <v>0</v>
      </c>
      <c r="R261" s="68">
        <f t="shared" si="38"/>
        <v>43.63100891791872</v>
      </c>
      <c r="S261" s="68">
        <f t="shared" si="33"/>
        <v>0</v>
      </c>
      <c r="T261" s="68">
        <f t="shared" si="39"/>
        <v>0</v>
      </c>
    </row>
    <row r="262" spans="1:20" x14ac:dyDescent="0.35">
      <c r="A262" s="63">
        <v>45637.70833333271</v>
      </c>
      <c r="B262" s="193">
        <v>664.24599999999998</v>
      </c>
      <c r="C262" s="194">
        <v>19922.809987519999</v>
      </c>
      <c r="D262" s="66">
        <v>274.62</v>
      </c>
      <c r="E262" s="66">
        <v>8236.7139999999999</v>
      </c>
      <c r="F262" s="19">
        <f t="shared" si="34"/>
        <v>389.62599999999998</v>
      </c>
      <c r="G262" s="19">
        <f t="shared" si="34"/>
        <v>11686.095987519999</v>
      </c>
      <c r="H262" s="67">
        <v>0</v>
      </c>
      <c r="I262" s="34">
        <f t="shared" si="35"/>
        <v>389.62599999999998</v>
      </c>
      <c r="J262" s="68">
        <f t="shared" si="36"/>
        <v>29.993111310641485</v>
      </c>
      <c r="K262" s="110">
        <v>3.1</v>
      </c>
      <c r="L262" s="68">
        <f t="shared" si="37"/>
        <v>40.340000000000003</v>
      </c>
      <c r="M262" s="68">
        <f t="shared" si="43"/>
        <v>39.043897675632877</v>
      </c>
      <c r="N262" s="68">
        <f t="shared" si="43"/>
        <v>43.63100891791872</v>
      </c>
      <c r="O262" s="68">
        <f t="shared" si="43"/>
        <v>38.560731946998999</v>
      </c>
      <c r="P262" s="68">
        <f t="shared" si="43"/>
        <v>0</v>
      </c>
      <c r="Q262" s="68">
        <f t="shared" si="43"/>
        <v>0</v>
      </c>
      <c r="R262" s="68">
        <f t="shared" si="38"/>
        <v>43.63100891791872</v>
      </c>
      <c r="S262" s="68">
        <f t="shared" ref="S262:S325" si="44">IF(J262&gt;R262,J262-R262,0)</f>
        <v>0</v>
      </c>
      <c r="T262" s="68">
        <f t="shared" si="39"/>
        <v>0</v>
      </c>
    </row>
    <row r="263" spans="1:20" x14ac:dyDescent="0.35">
      <c r="A263" s="63">
        <v>45637.749999999374</v>
      </c>
      <c r="B263" s="193">
        <v>729.04300000000001</v>
      </c>
      <c r="C263" s="194">
        <v>23544.224972100001</v>
      </c>
      <c r="D263" s="66">
        <v>324.99799999999999</v>
      </c>
      <c r="E263" s="66">
        <v>10495.714</v>
      </c>
      <c r="F263" s="19">
        <f t="shared" ref="F263:G326" si="45">B263-D263</f>
        <v>404.04500000000002</v>
      </c>
      <c r="G263" s="19">
        <f t="shared" si="45"/>
        <v>13048.510972100001</v>
      </c>
      <c r="H263" s="67">
        <v>0</v>
      </c>
      <c r="I263" s="34">
        <f t="shared" ref="I263:I326" si="46">F263-H263</f>
        <v>404.04500000000002</v>
      </c>
      <c r="J263" s="68">
        <f t="shared" ref="J263:J326" si="47">IF(F263&gt;0,G263/F263,0)</f>
        <v>32.294697303765673</v>
      </c>
      <c r="K263" s="110">
        <v>3.1</v>
      </c>
      <c r="L263" s="68">
        <f t="shared" ref="L263:L326" si="48">IF(AND(MONTH($A$2)&gt;5,MONTH($A$2)&lt;9),(K263*10800)/1000,(K263*10400)/1000)+8.1</f>
        <v>40.340000000000003</v>
      </c>
      <c r="M263" s="68">
        <f t="shared" si="43"/>
        <v>39.043897675632877</v>
      </c>
      <c r="N263" s="68">
        <f t="shared" si="43"/>
        <v>43.63100891791872</v>
      </c>
      <c r="O263" s="68">
        <f t="shared" si="43"/>
        <v>38.560731946998999</v>
      </c>
      <c r="P263" s="68">
        <f t="shared" si="43"/>
        <v>0</v>
      </c>
      <c r="Q263" s="68">
        <f t="shared" si="43"/>
        <v>0</v>
      </c>
      <c r="R263" s="68">
        <f t="shared" ref="R263:R326" si="49">MAX(L263:Q263)</f>
        <v>43.63100891791872</v>
      </c>
      <c r="S263" s="68">
        <f t="shared" si="44"/>
        <v>0</v>
      </c>
      <c r="T263" s="68">
        <f t="shared" ref="T263:T326" si="50">IF(S263&lt;&gt;" ",S263*I263,0)</f>
        <v>0</v>
      </c>
    </row>
    <row r="264" spans="1:20" x14ac:dyDescent="0.35">
      <c r="A264" s="63">
        <v>45637.791666666039</v>
      </c>
      <c r="B264" s="193">
        <v>659.79700000000003</v>
      </c>
      <c r="C264" s="194">
        <v>23906.602846189999</v>
      </c>
      <c r="D264" s="66">
        <v>312.95</v>
      </c>
      <c r="E264" s="66">
        <v>11339.201999999999</v>
      </c>
      <c r="F264" s="19">
        <f t="shared" si="45"/>
        <v>346.84700000000004</v>
      </c>
      <c r="G264" s="19">
        <f t="shared" si="45"/>
        <v>12567.400846189999</v>
      </c>
      <c r="H264" s="67">
        <v>0</v>
      </c>
      <c r="I264" s="34">
        <f t="shared" si="46"/>
        <v>346.84700000000004</v>
      </c>
      <c r="J264" s="68">
        <f t="shared" si="47"/>
        <v>36.233269557441751</v>
      </c>
      <c r="K264" s="110">
        <v>3.1</v>
      </c>
      <c r="L264" s="68">
        <f t="shared" si="48"/>
        <v>40.340000000000003</v>
      </c>
      <c r="M264" s="68">
        <f t="shared" ref="M264:Q279" si="51">M263</f>
        <v>39.043897675632877</v>
      </c>
      <c r="N264" s="68">
        <f t="shared" si="51"/>
        <v>43.63100891791872</v>
      </c>
      <c r="O264" s="68">
        <f t="shared" si="51"/>
        <v>38.560731946998999</v>
      </c>
      <c r="P264" s="68">
        <f t="shared" si="51"/>
        <v>0</v>
      </c>
      <c r="Q264" s="68">
        <f t="shared" si="51"/>
        <v>0</v>
      </c>
      <c r="R264" s="68">
        <f t="shared" si="49"/>
        <v>43.63100891791872</v>
      </c>
      <c r="S264" s="68">
        <f t="shared" si="44"/>
        <v>0</v>
      </c>
      <c r="T264" s="68">
        <f t="shared" si="50"/>
        <v>0</v>
      </c>
    </row>
    <row r="265" spans="1:20" x14ac:dyDescent="0.35">
      <c r="A265" s="63">
        <v>45637.833333332703</v>
      </c>
      <c r="B265" s="193">
        <v>640.07799999999997</v>
      </c>
      <c r="C265" s="194">
        <v>21332.641198820002</v>
      </c>
      <c r="D265" s="66">
        <v>256.26600000000002</v>
      </c>
      <c r="E265" s="66">
        <v>8540.8770000000004</v>
      </c>
      <c r="F265" s="19">
        <f t="shared" si="45"/>
        <v>383.81199999999995</v>
      </c>
      <c r="G265" s="19">
        <f t="shared" si="45"/>
        <v>12791.764198820001</v>
      </c>
      <c r="H265" s="67">
        <v>0</v>
      </c>
      <c r="I265" s="34">
        <f t="shared" si="46"/>
        <v>383.81199999999995</v>
      </c>
      <c r="J265" s="68">
        <f t="shared" si="47"/>
        <v>33.328202867080762</v>
      </c>
      <c r="K265" s="110">
        <v>3.1</v>
      </c>
      <c r="L265" s="68">
        <f t="shared" si="48"/>
        <v>40.340000000000003</v>
      </c>
      <c r="M265" s="68">
        <f t="shared" si="51"/>
        <v>39.043897675632877</v>
      </c>
      <c r="N265" s="68">
        <f t="shared" si="51"/>
        <v>43.63100891791872</v>
      </c>
      <c r="O265" s="68">
        <f t="shared" si="51"/>
        <v>38.560731946998999</v>
      </c>
      <c r="P265" s="68">
        <f t="shared" si="51"/>
        <v>0</v>
      </c>
      <c r="Q265" s="68">
        <f t="shared" si="51"/>
        <v>0</v>
      </c>
      <c r="R265" s="68">
        <f t="shared" si="49"/>
        <v>43.63100891791872</v>
      </c>
      <c r="S265" s="68">
        <f t="shared" si="44"/>
        <v>0</v>
      </c>
      <c r="T265" s="68">
        <f t="shared" si="50"/>
        <v>0</v>
      </c>
    </row>
    <row r="266" spans="1:20" x14ac:dyDescent="0.35">
      <c r="A266" s="63">
        <v>45637.874999999367</v>
      </c>
      <c r="B266" s="193">
        <v>566.97299999999996</v>
      </c>
      <c r="C266" s="194">
        <v>35149.082914439998</v>
      </c>
      <c r="D266" s="66">
        <v>306.95</v>
      </c>
      <c r="E266" s="66">
        <v>19029.144</v>
      </c>
      <c r="F266" s="19">
        <f t="shared" si="45"/>
        <v>260.02299999999997</v>
      </c>
      <c r="G266" s="19">
        <f t="shared" si="45"/>
        <v>16119.938914439997</v>
      </c>
      <c r="H266" s="67">
        <v>0</v>
      </c>
      <c r="I266" s="34">
        <f t="shared" si="46"/>
        <v>260.02299999999997</v>
      </c>
      <c r="J266" s="68">
        <f t="shared" si="47"/>
        <v>61.994280946070155</v>
      </c>
      <c r="K266" s="110">
        <v>3.1</v>
      </c>
      <c r="L266" s="68">
        <f t="shared" si="48"/>
        <v>40.340000000000003</v>
      </c>
      <c r="M266" s="68">
        <f t="shared" si="51"/>
        <v>39.043897675632877</v>
      </c>
      <c r="N266" s="68">
        <f t="shared" si="51"/>
        <v>43.63100891791872</v>
      </c>
      <c r="O266" s="68">
        <f t="shared" si="51"/>
        <v>38.560731946998999</v>
      </c>
      <c r="P266" s="68">
        <f t="shared" si="51"/>
        <v>0</v>
      </c>
      <c r="Q266" s="68">
        <f t="shared" si="51"/>
        <v>0</v>
      </c>
      <c r="R266" s="68">
        <f t="shared" si="49"/>
        <v>43.63100891791872</v>
      </c>
      <c r="S266" s="68">
        <f t="shared" si="44"/>
        <v>18.363272028151435</v>
      </c>
      <c r="T266" s="68">
        <f t="shared" si="50"/>
        <v>4774.8730825760204</v>
      </c>
    </row>
    <row r="267" spans="1:20" x14ac:dyDescent="0.35">
      <c r="A267" s="63">
        <v>45637.916666666031</v>
      </c>
      <c r="B267" s="193">
        <v>518.45399999999995</v>
      </c>
      <c r="C267" s="194">
        <v>21397.939375860002</v>
      </c>
      <c r="D267" s="66">
        <v>319.05</v>
      </c>
      <c r="E267" s="66">
        <v>13168.019</v>
      </c>
      <c r="F267" s="19">
        <f t="shared" si="45"/>
        <v>199.40399999999994</v>
      </c>
      <c r="G267" s="19">
        <f t="shared" si="45"/>
        <v>8229.9203758600015</v>
      </c>
      <c r="H267" s="67">
        <v>0</v>
      </c>
      <c r="I267" s="34">
        <f t="shared" si="46"/>
        <v>199.40399999999994</v>
      </c>
      <c r="J267" s="68">
        <f t="shared" si="47"/>
        <v>41.272594210045959</v>
      </c>
      <c r="K267" s="110">
        <v>3.1</v>
      </c>
      <c r="L267" s="68">
        <f t="shared" si="48"/>
        <v>40.340000000000003</v>
      </c>
      <c r="M267" s="68">
        <f t="shared" si="51"/>
        <v>39.043897675632877</v>
      </c>
      <c r="N267" s="68">
        <f t="shared" si="51"/>
        <v>43.63100891791872</v>
      </c>
      <c r="O267" s="68">
        <f t="shared" si="51"/>
        <v>38.560731946998999</v>
      </c>
      <c r="P267" s="68">
        <f t="shared" si="51"/>
        <v>0</v>
      </c>
      <c r="Q267" s="68">
        <f t="shared" si="51"/>
        <v>0</v>
      </c>
      <c r="R267" s="68">
        <f t="shared" si="49"/>
        <v>43.63100891791872</v>
      </c>
      <c r="S267" s="68">
        <f t="shared" si="44"/>
        <v>0</v>
      </c>
      <c r="T267" s="68">
        <f t="shared" si="50"/>
        <v>0</v>
      </c>
    </row>
    <row r="268" spans="1:20" x14ac:dyDescent="0.35">
      <c r="A268" s="63">
        <v>45637.958333332695</v>
      </c>
      <c r="B268" s="193">
        <v>482.00900000000001</v>
      </c>
      <c r="C268" s="194">
        <v>13474.11332663</v>
      </c>
      <c r="D268" s="66">
        <v>69.412999999999997</v>
      </c>
      <c r="E268" s="66">
        <v>1940.3869999999999</v>
      </c>
      <c r="F268" s="19">
        <f t="shared" si="45"/>
        <v>412.596</v>
      </c>
      <c r="G268" s="19">
        <f t="shared" si="45"/>
        <v>11533.72632663</v>
      </c>
      <c r="H268" s="67">
        <v>0</v>
      </c>
      <c r="I268" s="34">
        <f t="shared" si="46"/>
        <v>412.596</v>
      </c>
      <c r="J268" s="68">
        <f t="shared" si="47"/>
        <v>27.954043002428524</v>
      </c>
      <c r="K268" s="110">
        <v>3.1</v>
      </c>
      <c r="L268" s="68">
        <f t="shared" si="48"/>
        <v>40.340000000000003</v>
      </c>
      <c r="M268" s="68">
        <f t="shared" si="51"/>
        <v>39.043897675632877</v>
      </c>
      <c r="N268" s="68">
        <f t="shared" si="51"/>
        <v>43.63100891791872</v>
      </c>
      <c r="O268" s="68">
        <f t="shared" si="51"/>
        <v>38.560731946998999</v>
      </c>
      <c r="P268" s="68">
        <f t="shared" si="51"/>
        <v>0</v>
      </c>
      <c r="Q268" s="68">
        <f t="shared" si="51"/>
        <v>0</v>
      </c>
      <c r="R268" s="68">
        <f t="shared" si="49"/>
        <v>43.63100891791872</v>
      </c>
      <c r="S268" s="68">
        <f t="shared" si="44"/>
        <v>0</v>
      </c>
      <c r="T268" s="68">
        <f t="shared" si="50"/>
        <v>0</v>
      </c>
    </row>
    <row r="269" spans="1:20" x14ac:dyDescent="0.35">
      <c r="A269" s="63">
        <v>45637.99999999936</v>
      </c>
      <c r="B269" s="193">
        <v>270.60700000000003</v>
      </c>
      <c r="C269" s="194">
        <v>6712.4769928200003</v>
      </c>
      <c r="D269" s="66">
        <v>0</v>
      </c>
      <c r="E269" s="66">
        <v>0</v>
      </c>
      <c r="F269" s="19">
        <f t="shared" si="45"/>
        <v>270.60700000000003</v>
      </c>
      <c r="G269" s="19">
        <f t="shared" si="45"/>
        <v>6712.4769928200003</v>
      </c>
      <c r="H269" s="67">
        <v>0</v>
      </c>
      <c r="I269" s="34">
        <f t="shared" si="46"/>
        <v>270.60700000000003</v>
      </c>
      <c r="J269" s="68">
        <f t="shared" si="47"/>
        <v>24.805259999999997</v>
      </c>
      <c r="K269" s="110">
        <v>3.1</v>
      </c>
      <c r="L269" s="68">
        <f t="shared" si="48"/>
        <v>40.340000000000003</v>
      </c>
      <c r="M269" s="68">
        <f t="shared" si="51"/>
        <v>39.043897675632877</v>
      </c>
      <c r="N269" s="68">
        <f t="shared" si="51"/>
        <v>43.63100891791872</v>
      </c>
      <c r="O269" s="68">
        <f t="shared" si="51"/>
        <v>38.560731946998999</v>
      </c>
      <c r="P269" s="68">
        <f t="shared" si="51"/>
        <v>0</v>
      </c>
      <c r="Q269" s="68">
        <f t="shared" si="51"/>
        <v>0</v>
      </c>
      <c r="R269" s="68">
        <f t="shared" si="49"/>
        <v>43.63100891791872</v>
      </c>
      <c r="S269" s="68">
        <f t="shared" si="44"/>
        <v>0</v>
      </c>
      <c r="T269" s="68">
        <f t="shared" si="50"/>
        <v>0</v>
      </c>
    </row>
    <row r="270" spans="1:20" x14ac:dyDescent="0.35">
      <c r="A270" s="63">
        <v>45638.041666666024</v>
      </c>
      <c r="B270" s="191">
        <v>278.43200000000002</v>
      </c>
      <c r="C270" s="192">
        <v>7759.2450163800004</v>
      </c>
      <c r="D270" s="66">
        <v>0</v>
      </c>
      <c r="E270" s="66">
        <v>0</v>
      </c>
      <c r="F270" s="19">
        <f t="shared" si="45"/>
        <v>278.43200000000002</v>
      </c>
      <c r="G270" s="19">
        <f t="shared" si="45"/>
        <v>7759.2450163800004</v>
      </c>
      <c r="H270" s="67">
        <v>0</v>
      </c>
      <c r="I270" s="34">
        <f t="shared" si="46"/>
        <v>278.43200000000002</v>
      </c>
      <c r="J270" s="68">
        <f t="shared" si="47"/>
        <v>27.867648173988623</v>
      </c>
      <c r="K270" s="110">
        <v>3.35</v>
      </c>
      <c r="L270" s="68">
        <f t="shared" si="48"/>
        <v>42.940000000000005</v>
      </c>
      <c r="M270" s="68">
        <f t="shared" si="51"/>
        <v>39.043897675632877</v>
      </c>
      <c r="N270" s="68">
        <f t="shared" si="51"/>
        <v>43.63100891791872</v>
      </c>
      <c r="O270" s="68">
        <f t="shared" si="51"/>
        <v>38.560731946998999</v>
      </c>
      <c r="P270" s="68">
        <f t="shared" si="51"/>
        <v>0</v>
      </c>
      <c r="Q270" s="68">
        <f t="shared" si="51"/>
        <v>0</v>
      </c>
      <c r="R270" s="68">
        <f t="shared" si="49"/>
        <v>43.63100891791872</v>
      </c>
      <c r="S270" s="68">
        <f t="shared" si="44"/>
        <v>0</v>
      </c>
      <c r="T270" s="68">
        <f t="shared" si="50"/>
        <v>0</v>
      </c>
    </row>
    <row r="271" spans="1:20" x14ac:dyDescent="0.35">
      <c r="A271" s="63">
        <v>45638.083333332688</v>
      </c>
      <c r="B271" s="193">
        <v>312.10000000000002</v>
      </c>
      <c r="C271" s="194">
        <v>8567.1450000000004</v>
      </c>
      <c r="D271" s="66">
        <v>0</v>
      </c>
      <c r="E271" s="66">
        <v>0</v>
      </c>
      <c r="F271" s="19">
        <f t="shared" si="45"/>
        <v>312.10000000000002</v>
      </c>
      <c r="G271" s="19">
        <f t="shared" si="45"/>
        <v>8567.1450000000004</v>
      </c>
      <c r="H271" s="67">
        <v>0</v>
      </c>
      <c r="I271" s="34">
        <f t="shared" si="46"/>
        <v>312.10000000000002</v>
      </c>
      <c r="J271" s="68">
        <f t="shared" si="47"/>
        <v>27.45</v>
      </c>
      <c r="K271" s="110">
        <v>3.35</v>
      </c>
      <c r="L271" s="68">
        <f t="shared" si="48"/>
        <v>42.940000000000005</v>
      </c>
      <c r="M271" s="68">
        <f t="shared" si="51"/>
        <v>39.043897675632877</v>
      </c>
      <c r="N271" s="68">
        <f t="shared" si="51"/>
        <v>43.63100891791872</v>
      </c>
      <c r="O271" s="68">
        <f t="shared" si="51"/>
        <v>38.560731946998999</v>
      </c>
      <c r="P271" s="68">
        <f t="shared" si="51"/>
        <v>0</v>
      </c>
      <c r="Q271" s="68">
        <f t="shared" si="51"/>
        <v>0</v>
      </c>
      <c r="R271" s="68">
        <f t="shared" si="49"/>
        <v>43.63100891791872</v>
      </c>
      <c r="S271" s="68">
        <f t="shared" si="44"/>
        <v>0</v>
      </c>
      <c r="T271" s="68">
        <f t="shared" si="50"/>
        <v>0</v>
      </c>
    </row>
    <row r="272" spans="1:20" x14ac:dyDescent="0.35">
      <c r="A272" s="63">
        <v>45638.124999999352</v>
      </c>
      <c r="B272" s="193">
        <v>289.86599999999999</v>
      </c>
      <c r="C272" s="194">
        <v>7968.2791979600006</v>
      </c>
      <c r="D272" s="66">
        <v>0</v>
      </c>
      <c r="E272" s="66">
        <v>0</v>
      </c>
      <c r="F272" s="19">
        <f t="shared" si="45"/>
        <v>289.86599999999999</v>
      </c>
      <c r="G272" s="19">
        <f t="shared" si="45"/>
        <v>7968.2791979600006</v>
      </c>
      <c r="H272" s="67">
        <v>0</v>
      </c>
      <c r="I272" s="34">
        <f t="shared" si="46"/>
        <v>289.86599999999999</v>
      </c>
      <c r="J272" s="68">
        <f t="shared" si="47"/>
        <v>27.48952687779871</v>
      </c>
      <c r="K272" s="110">
        <v>3.35</v>
      </c>
      <c r="L272" s="68">
        <f t="shared" si="48"/>
        <v>42.940000000000005</v>
      </c>
      <c r="M272" s="68">
        <f t="shared" si="51"/>
        <v>39.043897675632877</v>
      </c>
      <c r="N272" s="68">
        <f t="shared" si="51"/>
        <v>43.63100891791872</v>
      </c>
      <c r="O272" s="68">
        <f t="shared" si="51"/>
        <v>38.560731946998999</v>
      </c>
      <c r="P272" s="68">
        <f t="shared" si="51"/>
        <v>0</v>
      </c>
      <c r="Q272" s="68">
        <f t="shared" si="51"/>
        <v>0</v>
      </c>
      <c r="R272" s="68">
        <f t="shared" si="49"/>
        <v>43.63100891791872</v>
      </c>
      <c r="S272" s="68">
        <f t="shared" si="44"/>
        <v>0</v>
      </c>
      <c r="T272" s="68">
        <f t="shared" si="50"/>
        <v>0</v>
      </c>
    </row>
    <row r="273" spans="1:20" x14ac:dyDescent="0.35">
      <c r="A273" s="63">
        <v>45638.166666666017</v>
      </c>
      <c r="B273" s="193">
        <v>296.108</v>
      </c>
      <c r="C273" s="194">
        <v>7111.8128218000002</v>
      </c>
      <c r="D273" s="66">
        <v>0</v>
      </c>
      <c r="E273" s="66">
        <v>0</v>
      </c>
      <c r="F273" s="19">
        <f t="shared" si="45"/>
        <v>296.108</v>
      </c>
      <c r="G273" s="19">
        <f t="shared" si="45"/>
        <v>7111.8128218000002</v>
      </c>
      <c r="H273" s="67">
        <v>0</v>
      </c>
      <c r="I273" s="34">
        <f t="shared" si="46"/>
        <v>296.108</v>
      </c>
      <c r="J273" s="68">
        <f t="shared" si="47"/>
        <v>24.01763147837951</v>
      </c>
      <c r="K273" s="110">
        <v>3.35</v>
      </c>
      <c r="L273" s="68">
        <f t="shared" si="48"/>
        <v>42.940000000000005</v>
      </c>
      <c r="M273" s="68">
        <f t="shared" si="51"/>
        <v>39.043897675632877</v>
      </c>
      <c r="N273" s="68">
        <f t="shared" si="51"/>
        <v>43.63100891791872</v>
      </c>
      <c r="O273" s="68">
        <f t="shared" si="51"/>
        <v>38.560731946998999</v>
      </c>
      <c r="P273" s="68">
        <f t="shared" si="51"/>
        <v>0</v>
      </c>
      <c r="Q273" s="68">
        <f t="shared" si="51"/>
        <v>0</v>
      </c>
      <c r="R273" s="68">
        <f t="shared" si="49"/>
        <v>43.63100891791872</v>
      </c>
      <c r="S273" s="68">
        <f t="shared" si="44"/>
        <v>0</v>
      </c>
      <c r="T273" s="68">
        <f t="shared" si="50"/>
        <v>0</v>
      </c>
    </row>
    <row r="274" spans="1:20" x14ac:dyDescent="0.35">
      <c r="A274" s="63">
        <v>45638.208333332681</v>
      </c>
      <c r="B274" s="193">
        <v>314.536</v>
      </c>
      <c r="C274" s="194">
        <v>7686.8967237399993</v>
      </c>
      <c r="D274" s="66">
        <v>0</v>
      </c>
      <c r="E274" s="66">
        <v>0</v>
      </c>
      <c r="F274" s="19">
        <f t="shared" si="45"/>
        <v>314.536</v>
      </c>
      <c r="G274" s="19">
        <f t="shared" si="45"/>
        <v>7686.8967237399993</v>
      </c>
      <c r="H274" s="67">
        <v>0</v>
      </c>
      <c r="I274" s="34">
        <f t="shared" si="46"/>
        <v>314.536</v>
      </c>
      <c r="J274" s="68">
        <f t="shared" si="47"/>
        <v>24.43884554944426</v>
      </c>
      <c r="K274" s="110">
        <v>3.35</v>
      </c>
      <c r="L274" s="68">
        <f t="shared" si="48"/>
        <v>42.940000000000005</v>
      </c>
      <c r="M274" s="68">
        <f t="shared" si="51"/>
        <v>39.043897675632877</v>
      </c>
      <c r="N274" s="68">
        <f t="shared" si="51"/>
        <v>43.63100891791872</v>
      </c>
      <c r="O274" s="68">
        <f t="shared" si="51"/>
        <v>38.560731946998999</v>
      </c>
      <c r="P274" s="68">
        <f t="shared" si="51"/>
        <v>0</v>
      </c>
      <c r="Q274" s="68">
        <f t="shared" si="51"/>
        <v>0</v>
      </c>
      <c r="R274" s="68">
        <f t="shared" si="49"/>
        <v>43.63100891791872</v>
      </c>
      <c r="S274" s="68">
        <f t="shared" si="44"/>
        <v>0</v>
      </c>
      <c r="T274" s="68">
        <f t="shared" si="50"/>
        <v>0</v>
      </c>
    </row>
    <row r="275" spans="1:20" x14ac:dyDescent="0.35">
      <c r="A275" s="63">
        <v>45638.249999999345</v>
      </c>
      <c r="B275" s="193">
        <v>378.57100000000003</v>
      </c>
      <c r="C275" s="194">
        <v>10081.523658370001</v>
      </c>
      <c r="D275" s="66">
        <v>0</v>
      </c>
      <c r="E275" s="66">
        <v>0</v>
      </c>
      <c r="F275" s="19">
        <f t="shared" si="45"/>
        <v>378.57100000000003</v>
      </c>
      <c r="G275" s="19">
        <f t="shared" si="45"/>
        <v>10081.523658370001</v>
      </c>
      <c r="H275" s="67">
        <v>0</v>
      </c>
      <c r="I275" s="34">
        <f t="shared" si="46"/>
        <v>378.57100000000003</v>
      </c>
      <c r="J275" s="68">
        <f t="shared" si="47"/>
        <v>26.630469999999999</v>
      </c>
      <c r="K275" s="110">
        <v>3.35</v>
      </c>
      <c r="L275" s="68">
        <f t="shared" si="48"/>
        <v>42.940000000000005</v>
      </c>
      <c r="M275" s="68">
        <f t="shared" si="51"/>
        <v>39.043897675632877</v>
      </c>
      <c r="N275" s="68">
        <f t="shared" si="51"/>
        <v>43.63100891791872</v>
      </c>
      <c r="O275" s="68">
        <f t="shared" si="51"/>
        <v>38.560731946998999</v>
      </c>
      <c r="P275" s="68">
        <f t="shared" si="51"/>
        <v>0</v>
      </c>
      <c r="Q275" s="68">
        <f t="shared" si="51"/>
        <v>0</v>
      </c>
      <c r="R275" s="68">
        <f t="shared" si="49"/>
        <v>43.63100891791872</v>
      </c>
      <c r="S275" s="68">
        <f t="shared" si="44"/>
        <v>0</v>
      </c>
      <c r="T275" s="68">
        <f t="shared" si="50"/>
        <v>0</v>
      </c>
    </row>
    <row r="276" spans="1:20" x14ac:dyDescent="0.35">
      <c r="A276" s="63">
        <v>45638.291666666009</v>
      </c>
      <c r="B276" s="193">
        <v>446.99400000000003</v>
      </c>
      <c r="C276" s="194">
        <v>20752.389290700001</v>
      </c>
      <c r="D276" s="66">
        <v>159.4</v>
      </c>
      <c r="E276" s="66">
        <v>7400.3919999999998</v>
      </c>
      <c r="F276" s="19">
        <f t="shared" si="45"/>
        <v>287.59400000000005</v>
      </c>
      <c r="G276" s="19">
        <f t="shared" si="45"/>
        <v>13351.997290700001</v>
      </c>
      <c r="H276" s="67">
        <v>0</v>
      </c>
      <c r="I276" s="34">
        <f t="shared" si="46"/>
        <v>287.59400000000005</v>
      </c>
      <c r="J276" s="68">
        <f t="shared" si="47"/>
        <v>46.426550243398673</v>
      </c>
      <c r="K276" s="110">
        <v>3.35</v>
      </c>
      <c r="L276" s="68">
        <f t="shared" si="48"/>
        <v>42.940000000000005</v>
      </c>
      <c r="M276" s="68">
        <f t="shared" si="51"/>
        <v>39.043897675632877</v>
      </c>
      <c r="N276" s="68">
        <f t="shared" si="51"/>
        <v>43.63100891791872</v>
      </c>
      <c r="O276" s="68">
        <f t="shared" si="51"/>
        <v>38.560731946998999</v>
      </c>
      <c r="P276" s="68">
        <f t="shared" si="51"/>
        <v>0</v>
      </c>
      <c r="Q276" s="68">
        <f t="shared" si="51"/>
        <v>0</v>
      </c>
      <c r="R276" s="68">
        <f t="shared" si="49"/>
        <v>43.63100891791872</v>
      </c>
      <c r="S276" s="68">
        <f t="shared" si="44"/>
        <v>2.7955413254799524</v>
      </c>
      <c r="T276" s="68">
        <f t="shared" si="50"/>
        <v>803.98091196008158</v>
      </c>
    </row>
    <row r="277" spans="1:20" x14ac:dyDescent="0.35">
      <c r="A277" s="63">
        <v>45638.333333332674</v>
      </c>
      <c r="B277" s="193">
        <v>343.55099999999999</v>
      </c>
      <c r="C277" s="194">
        <v>24136.584330689999</v>
      </c>
      <c r="D277" s="66">
        <v>129.65</v>
      </c>
      <c r="E277" s="66">
        <v>9108.7150000000001</v>
      </c>
      <c r="F277" s="19">
        <f t="shared" si="45"/>
        <v>213.90099999999998</v>
      </c>
      <c r="G277" s="19">
        <f t="shared" si="45"/>
        <v>15027.869330689999</v>
      </c>
      <c r="H277" s="67">
        <v>0</v>
      </c>
      <c r="I277" s="34">
        <f t="shared" si="46"/>
        <v>213.90099999999998</v>
      </c>
      <c r="J277" s="68">
        <f t="shared" si="47"/>
        <v>70.256190156614508</v>
      </c>
      <c r="K277" s="110">
        <v>3.35</v>
      </c>
      <c r="L277" s="68">
        <f t="shared" si="48"/>
        <v>42.940000000000005</v>
      </c>
      <c r="M277" s="68">
        <f t="shared" si="51"/>
        <v>39.043897675632877</v>
      </c>
      <c r="N277" s="68">
        <f t="shared" si="51"/>
        <v>43.63100891791872</v>
      </c>
      <c r="O277" s="68">
        <f t="shared" si="51"/>
        <v>38.560731946998999</v>
      </c>
      <c r="P277" s="68">
        <f t="shared" si="51"/>
        <v>0</v>
      </c>
      <c r="Q277" s="68">
        <f t="shared" si="51"/>
        <v>0</v>
      </c>
      <c r="R277" s="68">
        <f t="shared" si="49"/>
        <v>43.63100891791872</v>
      </c>
      <c r="S277" s="68">
        <f t="shared" si="44"/>
        <v>26.625181238695788</v>
      </c>
      <c r="T277" s="68">
        <f t="shared" si="50"/>
        <v>5695.1528921382669</v>
      </c>
    </row>
    <row r="278" spans="1:20" x14ac:dyDescent="0.35">
      <c r="A278" s="63">
        <v>45638.374999999338</v>
      </c>
      <c r="B278" s="193">
        <v>310.25099999999998</v>
      </c>
      <c r="C278" s="194">
        <v>26193.188875799999</v>
      </c>
      <c r="D278" s="66">
        <v>144.15</v>
      </c>
      <c r="E278" s="66">
        <v>12169.978999999999</v>
      </c>
      <c r="F278" s="19">
        <f t="shared" si="45"/>
        <v>166.10099999999997</v>
      </c>
      <c r="G278" s="19">
        <f t="shared" si="45"/>
        <v>14023.209875799999</v>
      </c>
      <c r="H278" s="67">
        <v>0</v>
      </c>
      <c r="I278" s="34">
        <f t="shared" si="46"/>
        <v>166.10099999999997</v>
      </c>
      <c r="J278" s="68">
        <f t="shared" si="47"/>
        <v>84.425800421430338</v>
      </c>
      <c r="K278" s="110">
        <v>3.35</v>
      </c>
      <c r="L278" s="68">
        <f t="shared" si="48"/>
        <v>42.940000000000005</v>
      </c>
      <c r="M278" s="68">
        <f t="shared" si="51"/>
        <v>39.043897675632877</v>
      </c>
      <c r="N278" s="68">
        <f t="shared" si="51"/>
        <v>43.63100891791872</v>
      </c>
      <c r="O278" s="68">
        <f t="shared" si="51"/>
        <v>38.560731946998999</v>
      </c>
      <c r="P278" s="68">
        <f t="shared" si="51"/>
        <v>0</v>
      </c>
      <c r="Q278" s="68">
        <f t="shared" si="51"/>
        <v>0</v>
      </c>
      <c r="R278" s="68">
        <f t="shared" si="49"/>
        <v>43.63100891791872</v>
      </c>
      <c r="S278" s="68">
        <f t="shared" si="44"/>
        <v>40.794791503511618</v>
      </c>
      <c r="T278" s="68">
        <f t="shared" si="50"/>
        <v>6776.0556635247822</v>
      </c>
    </row>
    <row r="279" spans="1:20" x14ac:dyDescent="0.35">
      <c r="A279" s="63">
        <v>45638.416666666002</v>
      </c>
      <c r="B279" s="193">
        <v>229.92599999999999</v>
      </c>
      <c r="C279" s="194">
        <v>5552.7472442400003</v>
      </c>
      <c r="D279" s="66">
        <v>0</v>
      </c>
      <c r="E279" s="66">
        <v>0</v>
      </c>
      <c r="F279" s="19">
        <f t="shared" si="45"/>
        <v>229.92599999999999</v>
      </c>
      <c r="G279" s="19">
        <f t="shared" si="45"/>
        <v>5552.7472442400003</v>
      </c>
      <c r="H279" s="67">
        <v>0</v>
      </c>
      <c r="I279" s="34">
        <f t="shared" si="46"/>
        <v>229.92599999999999</v>
      </c>
      <c r="J279" s="68">
        <f t="shared" si="47"/>
        <v>24.150149370841056</v>
      </c>
      <c r="K279" s="110">
        <v>3.35</v>
      </c>
      <c r="L279" s="68">
        <f t="shared" si="48"/>
        <v>42.940000000000005</v>
      </c>
      <c r="M279" s="68">
        <f t="shared" si="51"/>
        <v>39.043897675632877</v>
      </c>
      <c r="N279" s="68">
        <f t="shared" si="51"/>
        <v>43.63100891791872</v>
      </c>
      <c r="O279" s="68">
        <f t="shared" si="51"/>
        <v>38.560731946998999</v>
      </c>
      <c r="P279" s="68">
        <f t="shared" si="51"/>
        <v>0</v>
      </c>
      <c r="Q279" s="68">
        <f t="shared" si="51"/>
        <v>0</v>
      </c>
      <c r="R279" s="68">
        <f t="shared" si="49"/>
        <v>43.63100891791872</v>
      </c>
      <c r="S279" s="68">
        <f t="shared" si="44"/>
        <v>0</v>
      </c>
      <c r="T279" s="68">
        <f t="shared" si="50"/>
        <v>0</v>
      </c>
    </row>
    <row r="280" spans="1:20" x14ac:dyDescent="0.35">
      <c r="A280" s="63">
        <v>45638.458333332666</v>
      </c>
      <c r="B280" s="193">
        <v>263.61099999999999</v>
      </c>
      <c r="C280" s="194">
        <v>7884.8643464699999</v>
      </c>
      <c r="D280" s="66">
        <v>0</v>
      </c>
      <c r="E280" s="66">
        <v>0</v>
      </c>
      <c r="F280" s="19">
        <f t="shared" si="45"/>
        <v>263.61099999999999</v>
      </c>
      <c r="G280" s="19">
        <f t="shared" si="45"/>
        <v>7884.8643464699999</v>
      </c>
      <c r="H280" s="67">
        <v>0</v>
      </c>
      <c r="I280" s="34">
        <f t="shared" si="46"/>
        <v>263.61099999999999</v>
      </c>
      <c r="J280" s="68">
        <f t="shared" si="47"/>
        <v>29.910983784705493</v>
      </c>
      <c r="K280" s="110">
        <v>3.35</v>
      </c>
      <c r="L280" s="68">
        <f t="shared" si="48"/>
        <v>42.940000000000005</v>
      </c>
      <c r="M280" s="68">
        <f t="shared" ref="M280:Q295" si="52">M279</f>
        <v>39.043897675632877</v>
      </c>
      <c r="N280" s="68">
        <f t="shared" si="52"/>
        <v>43.63100891791872</v>
      </c>
      <c r="O280" s="68">
        <f t="shared" si="52"/>
        <v>38.560731946998999</v>
      </c>
      <c r="P280" s="68">
        <f t="shared" si="52"/>
        <v>0</v>
      </c>
      <c r="Q280" s="68">
        <f t="shared" si="52"/>
        <v>0</v>
      </c>
      <c r="R280" s="68">
        <f t="shared" si="49"/>
        <v>43.63100891791872</v>
      </c>
      <c r="S280" s="68">
        <f t="shared" si="44"/>
        <v>0</v>
      </c>
      <c r="T280" s="68">
        <f t="shared" si="50"/>
        <v>0</v>
      </c>
    </row>
    <row r="281" spans="1:20" x14ac:dyDescent="0.35">
      <c r="A281" s="63">
        <v>45638.499999999331</v>
      </c>
      <c r="B281" s="193">
        <v>290.54899999999998</v>
      </c>
      <c r="C281" s="194">
        <v>8498.1856163699995</v>
      </c>
      <c r="D281" s="66">
        <v>0</v>
      </c>
      <c r="E281" s="66">
        <v>0</v>
      </c>
      <c r="F281" s="19">
        <f t="shared" si="45"/>
        <v>290.54899999999998</v>
      </c>
      <c r="G281" s="19">
        <f t="shared" si="45"/>
        <v>8498.1856163699995</v>
      </c>
      <c r="H281" s="67">
        <v>0</v>
      </c>
      <c r="I281" s="34">
        <f t="shared" si="46"/>
        <v>290.54899999999998</v>
      </c>
      <c r="J281" s="68">
        <f t="shared" si="47"/>
        <v>29.248717484383015</v>
      </c>
      <c r="K281" s="110">
        <v>3.35</v>
      </c>
      <c r="L281" s="68">
        <f t="shared" si="48"/>
        <v>42.940000000000005</v>
      </c>
      <c r="M281" s="68">
        <f t="shared" si="52"/>
        <v>39.043897675632877</v>
      </c>
      <c r="N281" s="68">
        <f t="shared" si="52"/>
        <v>43.63100891791872</v>
      </c>
      <c r="O281" s="68">
        <f t="shared" si="52"/>
        <v>38.560731946998999</v>
      </c>
      <c r="P281" s="68">
        <f t="shared" si="52"/>
        <v>0</v>
      </c>
      <c r="Q281" s="68">
        <f t="shared" si="52"/>
        <v>0</v>
      </c>
      <c r="R281" s="68">
        <f t="shared" si="49"/>
        <v>43.63100891791872</v>
      </c>
      <c r="S281" s="68">
        <f t="shared" si="44"/>
        <v>0</v>
      </c>
      <c r="T281" s="68">
        <f t="shared" si="50"/>
        <v>0</v>
      </c>
    </row>
    <row r="282" spans="1:20" x14ac:dyDescent="0.35">
      <c r="A282" s="63">
        <v>45638.541666665995</v>
      </c>
      <c r="B282" s="193">
        <v>330.55600000000004</v>
      </c>
      <c r="C282" s="194">
        <v>9040.1360625800007</v>
      </c>
      <c r="D282" s="66">
        <v>0</v>
      </c>
      <c r="E282" s="66">
        <v>0</v>
      </c>
      <c r="F282" s="19">
        <f t="shared" si="45"/>
        <v>330.55600000000004</v>
      </c>
      <c r="G282" s="19">
        <f t="shared" si="45"/>
        <v>9040.1360625800007</v>
      </c>
      <c r="H282" s="67">
        <v>0</v>
      </c>
      <c r="I282" s="34">
        <f t="shared" si="46"/>
        <v>330.55600000000004</v>
      </c>
      <c r="J282" s="68">
        <f t="shared" si="47"/>
        <v>27.34827400676436</v>
      </c>
      <c r="K282" s="110">
        <v>3.35</v>
      </c>
      <c r="L282" s="68">
        <f t="shared" si="48"/>
        <v>42.940000000000005</v>
      </c>
      <c r="M282" s="68">
        <f t="shared" si="52"/>
        <v>39.043897675632877</v>
      </c>
      <c r="N282" s="68">
        <f t="shared" si="52"/>
        <v>43.63100891791872</v>
      </c>
      <c r="O282" s="68">
        <f t="shared" si="52"/>
        <v>38.560731946998999</v>
      </c>
      <c r="P282" s="68">
        <f t="shared" si="52"/>
        <v>0</v>
      </c>
      <c r="Q282" s="68">
        <f t="shared" si="52"/>
        <v>0</v>
      </c>
      <c r="R282" s="68">
        <f t="shared" si="49"/>
        <v>43.63100891791872</v>
      </c>
      <c r="S282" s="68">
        <f t="shared" si="44"/>
        <v>0</v>
      </c>
      <c r="T282" s="68">
        <f t="shared" si="50"/>
        <v>0</v>
      </c>
    </row>
    <row r="283" spans="1:20" x14ac:dyDescent="0.35">
      <c r="A283" s="63">
        <v>45638.583333332659</v>
      </c>
      <c r="B283" s="193">
        <v>354.64400000000001</v>
      </c>
      <c r="C283" s="194">
        <v>10685.981845480001</v>
      </c>
      <c r="D283" s="66">
        <v>0</v>
      </c>
      <c r="E283" s="66">
        <v>0</v>
      </c>
      <c r="F283" s="19">
        <f t="shared" si="45"/>
        <v>354.64400000000001</v>
      </c>
      <c r="G283" s="19">
        <f t="shared" si="45"/>
        <v>10685.981845480001</v>
      </c>
      <c r="H283" s="67">
        <v>0</v>
      </c>
      <c r="I283" s="34">
        <f t="shared" si="46"/>
        <v>354.64400000000001</v>
      </c>
      <c r="J283" s="68">
        <f t="shared" si="47"/>
        <v>30.131573762646486</v>
      </c>
      <c r="K283" s="110">
        <v>3.35</v>
      </c>
      <c r="L283" s="68">
        <f t="shared" si="48"/>
        <v>42.940000000000005</v>
      </c>
      <c r="M283" s="68">
        <f t="shared" si="52"/>
        <v>39.043897675632877</v>
      </c>
      <c r="N283" s="68">
        <f t="shared" si="52"/>
        <v>43.63100891791872</v>
      </c>
      <c r="O283" s="68">
        <f t="shared" si="52"/>
        <v>38.560731946998999</v>
      </c>
      <c r="P283" s="68">
        <f t="shared" si="52"/>
        <v>0</v>
      </c>
      <c r="Q283" s="68">
        <f t="shared" si="52"/>
        <v>0</v>
      </c>
      <c r="R283" s="68">
        <f t="shared" si="49"/>
        <v>43.63100891791872</v>
      </c>
      <c r="S283" s="68">
        <f t="shared" si="44"/>
        <v>0</v>
      </c>
      <c r="T283" s="68">
        <f t="shared" si="50"/>
        <v>0</v>
      </c>
    </row>
    <row r="284" spans="1:20" x14ac:dyDescent="0.35">
      <c r="A284" s="63">
        <v>45638.624999999323</v>
      </c>
      <c r="B284" s="193">
        <v>338.34500000000003</v>
      </c>
      <c r="C284" s="194">
        <v>10930.84972785</v>
      </c>
      <c r="D284" s="66">
        <v>0</v>
      </c>
      <c r="E284" s="66">
        <v>0</v>
      </c>
      <c r="F284" s="19">
        <f t="shared" si="45"/>
        <v>338.34500000000003</v>
      </c>
      <c r="G284" s="19">
        <f t="shared" si="45"/>
        <v>10930.84972785</v>
      </c>
      <c r="H284" s="67">
        <v>0</v>
      </c>
      <c r="I284" s="34">
        <f t="shared" si="46"/>
        <v>338.34500000000003</v>
      </c>
      <c r="J284" s="68">
        <f t="shared" si="47"/>
        <v>32.306816201953623</v>
      </c>
      <c r="K284" s="110">
        <v>3.35</v>
      </c>
      <c r="L284" s="68">
        <f t="shared" si="48"/>
        <v>42.940000000000005</v>
      </c>
      <c r="M284" s="68">
        <f t="shared" si="52"/>
        <v>39.043897675632877</v>
      </c>
      <c r="N284" s="68">
        <f t="shared" si="52"/>
        <v>43.63100891791872</v>
      </c>
      <c r="O284" s="68">
        <f t="shared" si="52"/>
        <v>38.560731946998999</v>
      </c>
      <c r="P284" s="68">
        <f t="shared" si="52"/>
        <v>0</v>
      </c>
      <c r="Q284" s="68">
        <f t="shared" si="52"/>
        <v>0</v>
      </c>
      <c r="R284" s="68">
        <f t="shared" si="49"/>
        <v>43.63100891791872</v>
      </c>
      <c r="S284" s="68">
        <f t="shared" si="44"/>
        <v>0</v>
      </c>
      <c r="T284" s="68">
        <f t="shared" si="50"/>
        <v>0</v>
      </c>
    </row>
    <row r="285" spans="1:20" x14ac:dyDescent="0.35">
      <c r="A285" s="63">
        <v>45638.666666665988</v>
      </c>
      <c r="B285" s="193">
        <v>460.36200000000002</v>
      </c>
      <c r="C285" s="194">
        <v>13515.441100980001</v>
      </c>
      <c r="D285" s="66">
        <v>126.496</v>
      </c>
      <c r="E285" s="66">
        <v>3713.72</v>
      </c>
      <c r="F285" s="19">
        <f t="shared" si="45"/>
        <v>333.86600000000004</v>
      </c>
      <c r="G285" s="19">
        <f t="shared" si="45"/>
        <v>9801.7211009800012</v>
      </c>
      <c r="H285" s="67">
        <v>0</v>
      </c>
      <c r="I285" s="34">
        <f t="shared" si="46"/>
        <v>333.86600000000004</v>
      </c>
      <c r="J285" s="68">
        <f t="shared" si="47"/>
        <v>29.358248821323524</v>
      </c>
      <c r="K285" s="110">
        <v>3.35</v>
      </c>
      <c r="L285" s="68">
        <f t="shared" si="48"/>
        <v>42.940000000000005</v>
      </c>
      <c r="M285" s="68">
        <f t="shared" si="52"/>
        <v>39.043897675632877</v>
      </c>
      <c r="N285" s="68">
        <f t="shared" si="52"/>
        <v>43.63100891791872</v>
      </c>
      <c r="O285" s="68">
        <f t="shared" si="52"/>
        <v>38.560731946998999</v>
      </c>
      <c r="P285" s="68">
        <f t="shared" si="52"/>
        <v>0</v>
      </c>
      <c r="Q285" s="68">
        <f t="shared" si="52"/>
        <v>0</v>
      </c>
      <c r="R285" s="68">
        <f t="shared" si="49"/>
        <v>43.63100891791872</v>
      </c>
      <c r="S285" s="68">
        <f t="shared" si="44"/>
        <v>0</v>
      </c>
      <c r="T285" s="68">
        <f t="shared" si="50"/>
        <v>0</v>
      </c>
    </row>
    <row r="286" spans="1:20" x14ac:dyDescent="0.35">
      <c r="A286" s="63">
        <v>45638.708333332652</v>
      </c>
      <c r="B286" s="193">
        <v>620.09900000000005</v>
      </c>
      <c r="C286" s="194">
        <v>24340.894870759999</v>
      </c>
      <c r="D286" s="66">
        <v>322.60000000000002</v>
      </c>
      <c r="E286" s="66">
        <v>12663.094999999999</v>
      </c>
      <c r="F286" s="19">
        <f t="shared" si="45"/>
        <v>297.49900000000002</v>
      </c>
      <c r="G286" s="19">
        <f t="shared" si="45"/>
        <v>11677.79987076</v>
      </c>
      <c r="H286" s="67">
        <v>0</v>
      </c>
      <c r="I286" s="34">
        <f t="shared" si="46"/>
        <v>297.49900000000002</v>
      </c>
      <c r="J286" s="68">
        <f t="shared" si="47"/>
        <v>39.253240752943704</v>
      </c>
      <c r="K286" s="110">
        <v>3.35</v>
      </c>
      <c r="L286" s="68">
        <f t="shared" si="48"/>
        <v>42.940000000000005</v>
      </c>
      <c r="M286" s="68">
        <f t="shared" si="52"/>
        <v>39.043897675632877</v>
      </c>
      <c r="N286" s="68">
        <f t="shared" si="52"/>
        <v>43.63100891791872</v>
      </c>
      <c r="O286" s="68">
        <f t="shared" si="52"/>
        <v>38.560731946998999</v>
      </c>
      <c r="P286" s="68">
        <f t="shared" si="52"/>
        <v>0</v>
      </c>
      <c r="Q286" s="68">
        <f t="shared" si="52"/>
        <v>0</v>
      </c>
      <c r="R286" s="68">
        <f t="shared" si="49"/>
        <v>43.63100891791872</v>
      </c>
      <c r="S286" s="68">
        <f t="shared" si="44"/>
        <v>0</v>
      </c>
      <c r="T286" s="68">
        <f t="shared" si="50"/>
        <v>0</v>
      </c>
    </row>
    <row r="287" spans="1:20" x14ac:dyDescent="0.35">
      <c r="A287" s="63">
        <v>45638.749999999316</v>
      </c>
      <c r="B287" s="193">
        <v>508.77699999999999</v>
      </c>
      <c r="C287" s="194">
        <v>24139.245294510001</v>
      </c>
      <c r="D287" s="66">
        <v>281.14999999999998</v>
      </c>
      <c r="E287" s="66">
        <v>13339.339</v>
      </c>
      <c r="F287" s="19">
        <f t="shared" si="45"/>
        <v>227.62700000000001</v>
      </c>
      <c r="G287" s="19">
        <f t="shared" si="45"/>
        <v>10799.906294510001</v>
      </c>
      <c r="H287" s="67">
        <v>0</v>
      </c>
      <c r="I287" s="34">
        <f t="shared" si="46"/>
        <v>227.62700000000001</v>
      </c>
      <c r="J287" s="68">
        <f t="shared" si="47"/>
        <v>47.445629448659432</v>
      </c>
      <c r="K287" s="110">
        <v>3.35</v>
      </c>
      <c r="L287" s="68">
        <f t="shared" si="48"/>
        <v>42.940000000000005</v>
      </c>
      <c r="M287" s="68">
        <f t="shared" si="52"/>
        <v>39.043897675632877</v>
      </c>
      <c r="N287" s="68">
        <f t="shared" si="52"/>
        <v>43.63100891791872</v>
      </c>
      <c r="O287" s="68">
        <f t="shared" si="52"/>
        <v>38.560731946998999</v>
      </c>
      <c r="P287" s="68">
        <f t="shared" si="52"/>
        <v>0</v>
      </c>
      <c r="Q287" s="68">
        <f t="shared" si="52"/>
        <v>0</v>
      </c>
      <c r="R287" s="68">
        <f t="shared" si="49"/>
        <v>43.63100891791872</v>
      </c>
      <c r="S287" s="68">
        <f t="shared" si="44"/>
        <v>3.8146205307407115</v>
      </c>
      <c r="T287" s="68">
        <f t="shared" si="50"/>
        <v>868.31062755091602</v>
      </c>
    </row>
    <row r="288" spans="1:20" x14ac:dyDescent="0.35">
      <c r="A288" s="63">
        <v>45638.79166666598</v>
      </c>
      <c r="B288" s="193">
        <v>309.44200000000001</v>
      </c>
      <c r="C288" s="194">
        <v>13265.36698214</v>
      </c>
      <c r="D288" s="66">
        <v>232.35</v>
      </c>
      <c r="E288" s="66">
        <v>9960.5349999999999</v>
      </c>
      <c r="F288" s="19">
        <f t="shared" si="45"/>
        <v>77.092000000000013</v>
      </c>
      <c r="G288" s="19">
        <f t="shared" si="45"/>
        <v>3304.83198214</v>
      </c>
      <c r="H288" s="67">
        <v>0</v>
      </c>
      <c r="I288" s="34">
        <f t="shared" si="46"/>
        <v>77.092000000000013</v>
      </c>
      <c r="J288" s="68">
        <f t="shared" si="47"/>
        <v>42.868676154983646</v>
      </c>
      <c r="K288" s="110">
        <v>3.35</v>
      </c>
      <c r="L288" s="68">
        <f t="shared" si="48"/>
        <v>42.940000000000005</v>
      </c>
      <c r="M288" s="68">
        <f t="shared" si="52"/>
        <v>39.043897675632877</v>
      </c>
      <c r="N288" s="68">
        <f t="shared" si="52"/>
        <v>43.63100891791872</v>
      </c>
      <c r="O288" s="68">
        <f t="shared" si="52"/>
        <v>38.560731946998999</v>
      </c>
      <c r="P288" s="68">
        <f t="shared" si="52"/>
        <v>0</v>
      </c>
      <c r="Q288" s="68">
        <f t="shared" si="52"/>
        <v>0</v>
      </c>
      <c r="R288" s="68">
        <f t="shared" si="49"/>
        <v>43.63100891791872</v>
      </c>
      <c r="S288" s="68">
        <f t="shared" si="44"/>
        <v>0</v>
      </c>
      <c r="T288" s="68">
        <f t="shared" si="50"/>
        <v>0</v>
      </c>
    </row>
    <row r="289" spans="1:20" x14ac:dyDescent="0.35">
      <c r="A289" s="63">
        <v>45638.833333332645</v>
      </c>
      <c r="B289" s="193">
        <v>214.81899999999999</v>
      </c>
      <c r="C289" s="194">
        <v>13539.98142068</v>
      </c>
      <c r="D289" s="66">
        <v>213.85</v>
      </c>
      <c r="E289" s="66">
        <v>13478.905000000001</v>
      </c>
      <c r="F289" s="19">
        <f t="shared" si="45"/>
        <v>0.96899999999999409</v>
      </c>
      <c r="G289" s="19">
        <f t="shared" si="45"/>
        <v>61.076420679999501</v>
      </c>
      <c r="H289" s="67">
        <v>0</v>
      </c>
      <c r="I289" s="34">
        <f t="shared" si="46"/>
        <v>0.96899999999999409</v>
      </c>
      <c r="J289" s="68">
        <f t="shared" si="47"/>
        <v>63.030361898864676</v>
      </c>
      <c r="K289" s="110">
        <v>3.35</v>
      </c>
      <c r="L289" s="68">
        <f t="shared" si="48"/>
        <v>42.940000000000005</v>
      </c>
      <c r="M289" s="68">
        <f t="shared" si="52"/>
        <v>39.043897675632877</v>
      </c>
      <c r="N289" s="68">
        <f t="shared" si="52"/>
        <v>43.63100891791872</v>
      </c>
      <c r="O289" s="68">
        <f t="shared" si="52"/>
        <v>38.560731946998999</v>
      </c>
      <c r="P289" s="68">
        <f t="shared" si="52"/>
        <v>0</v>
      </c>
      <c r="Q289" s="68">
        <f t="shared" si="52"/>
        <v>0</v>
      </c>
      <c r="R289" s="68">
        <f t="shared" si="49"/>
        <v>43.63100891791872</v>
      </c>
      <c r="S289" s="68">
        <f t="shared" si="44"/>
        <v>19.399352980945956</v>
      </c>
      <c r="T289" s="68">
        <f t="shared" si="50"/>
        <v>18.797973038536515</v>
      </c>
    </row>
    <row r="290" spans="1:20" x14ac:dyDescent="0.35">
      <c r="A290" s="63">
        <v>45638.874999999309</v>
      </c>
      <c r="B290" s="193">
        <v>130.46</v>
      </c>
      <c r="C290" s="194">
        <v>9694.6795946000002</v>
      </c>
      <c r="D290" s="66">
        <v>130.46</v>
      </c>
      <c r="E290" s="66">
        <v>9694.68</v>
      </c>
      <c r="F290" s="19">
        <f t="shared" si="45"/>
        <v>0</v>
      </c>
      <c r="G290" s="19">
        <f t="shared" si="45"/>
        <v>-4.054000000905944E-4</v>
      </c>
      <c r="H290" s="67">
        <v>0</v>
      </c>
      <c r="I290" s="34">
        <f t="shared" si="46"/>
        <v>0</v>
      </c>
      <c r="J290" s="68">
        <f t="shared" si="47"/>
        <v>0</v>
      </c>
      <c r="K290" s="110">
        <v>3.35</v>
      </c>
      <c r="L290" s="68">
        <f t="shared" si="48"/>
        <v>42.940000000000005</v>
      </c>
      <c r="M290" s="68">
        <f t="shared" si="52"/>
        <v>39.043897675632877</v>
      </c>
      <c r="N290" s="68">
        <f t="shared" si="52"/>
        <v>43.63100891791872</v>
      </c>
      <c r="O290" s="68">
        <f t="shared" si="52"/>
        <v>38.560731946998999</v>
      </c>
      <c r="P290" s="68">
        <f t="shared" si="52"/>
        <v>0</v>
      </c>
      <c r="Q290" s="68">
        <f t="shared" si="52"/>
        <v>0</v>
      </c>
      <c r="R290" s="68">
        <f t="shared" si="49"/>
        <v>43.63100891791872</v>
      </c>
      <c r="S290" s="68">
        <f t="shared" si="44"/>
        <v>0</v>
      </c>
      <c r="T290" s="68">
        <f t="shared" si="50"/>
        <v>0</v>
      </c>
    </row>
    <row r="291" spans="1:20" x14ac:dyDescent="0.35">
      <c r="A291" s="63">
        <v>45638.916666665973</v>
      </c>
      <c r="B291" s="193">
        <v>58.064999999999998</v>
      </c>
      <c r="C291" s="194">
        <v>2680.9098245999999</v>
      </c>
      <c r="D291" s="66">
        <v>58.064999999999998</v>
      </c>
      <c r="E291" s="66">
        <v>2680.91</v>
      </c>
      <c r="F291" s="19">
        <f t="shared" si="45"/>
        <v>0</v>
      </c>
      <c r="G291" s="19">
        <f t="shared" si="45"/>
        <v>-1.7539999998916755E-4</v>
      </c>
      <c r="H291" s="67">
        <v>0</v>
      </c>
      <c r="I291" s="34">
        <f t="shared" si="46"/>
        <v>0</v>
      </c>
      <c r="J291" s="68">
        <f t="shared" si="47"/>
        <v>0</v>
      </c>
      <c r="K291" s="110">
        <v>3.35</v>
      </c>
      <c r="L291" s="68">
        <f t="shared" si="48"/>
        <v>42.940000000000005</v>
      </c>
      <c r="M291" s="68">
        <f t="shared" si="52"/>
        <v>39.043897675632877</v>
      </c>
      <c r="N291" s="68">
        <f t="shared" si="52"/>
        <v>43.63100891791872</v>
      </c>
      <c r="O291" s="68">
        <f t="shared" si="52"/>
        <v>38.560731946998999</v>
      </c>
      <c r="P291" s="68">
        <f t="shared" si="52"/>
        <v>0</v>
      </c>
      <c r="Q291" s="68">
        <f t="shared" si="52"/>
        <v>0</v>
      </c>
      <c r="R291" s="68">
        <f t="shared" si="49"/>
        <v>43.63100891791872</v>
      </c>
      <c r="S291" s="68">
        <f t="shared" si="44"/>
        <v>0</v>
      </c>
      <c r="T291" s="68">
        <f t="shared" si="50"/>
        <v>0</v>
      </c>
    </row>
    <row r="292" spans="1:20" x14ac:dyDescent="0.35">
      <c r="A292" s="63">
        <v>45638.958333332637</v>
      </c>
      <c r="B292" s="193">
        <v>70.881</v>
      </c>
      <c r="C292" s="194">
        <v>3644.2955806800001</v>
      </c>
      <c r="D292" s="66">
        <v>70.881</v>
      </c>
      <c r="E292" s="66">
        <v>3644.2959999999998</v>
      </c>
      <c r="F292" s="19">
        <f t="shared" si="45"/>
        <v>0</v>
      </c>
      <c r="G292" s="19">
        <f t="shared" si="45"/>
        <v>-4.1931999976441148E-4</v>
      </c>
      <c r="H292" s="67">
        <v>0</v>
      </c>
      <c r="I292" s="34">
        <f t="shared" si="46"/>
        <v>0</v>
      </c>
      <c r="J292" s="68">
        <f t="shared" si="47"/>
        <v>0</v>
      </c>
      <c r="K292" s="110">
        <v>3.35</v>
      </c>
      <c r="L292" s="68">
        <f t="shared" si="48"/>
        <v>42.940000000000005</v>
      </c>
      <c r="M292" s="68">
        <f t="shared" si="52"/>
        <v>39.043897675632877</v>
      </c>
      <c r="N292" s="68">
        <f t="shared" si="52"/>
        <v>43.63100891791872</v>
      </c>
      <c r="O292" s="68">
        <f t="shared" si="52"/>
        <v>38.560731946998999</v>
      </c>
      <c r="P292" s="68">
        <f t="shared" si="52"/>
        <v>0</v>
      </c>
      <c r="Q292" s="68">
        <f t="shared" si="52"/>
        <v>0</v>
      </c>
      <c r="R292" s="68">
        <f t="shared" si="49"/>
        <v>43.63100891791872</v>
      </c>
      <c r="S292" s="68">
        <f t="shared" si="44"/>
        <v>0</v>
      </c>
      <c r="T292" s="68">
        <f t="shared" si="50"/>
        <v>0</v>
      </c>
    </row>
    <row r="293" spans="1:20" x14ac:dyDescent="0.35">
      <c r="A293" s="63">
        <v>45638.999999999302</v>
      </c>
      <c r="B293" s="193">
        <v>62.847000000000001</v>
      </c>
      <c r="C293" s="194">
        <v>3770.42846319</v>
      </c>
      <c r="D293" s="66">
        <v>62.847000000000001</v>
      </c>
      <c r="E293" s="66">
        <v>3770.4279999999999</v>
      </c>
      <c r="F293" s="19">
        <f t="shared" si="45"/>
        <v>0</v>
      </c>
      <c r="G293" s="19">
        <f t="shared" si="45"/>
        <v>4.6319000011862954E-4</v>
      </c>
      <c r="H293" s="67">
        <v>0</v>
      </c>
      <c r="I293" s="34">
        <f t="shared" si="46"/>
        <v>0</v>
      </c>
      <c r="J293" s="68">
        <f t="shared" si="47"/>
        <v>0</v>
      </c>
      <c r="K293" s="110">
        <v>3.35</v>
      </c>
      <c r="L293" s="68">
        <f t="shared" si="48"/>
        <v>42.940000000000005</v>
      </c>
      <c r="M293" s="68">
        <f t="shared" si="52"/>
        <v>39.043897675632877</v>
      </c>
      <c r="N293" s="68">
        <f t="shared" si="52"/>
        <v>43.63100891791872</v>
      </c>
      <c r="O293" s="68">
        <f t="shared" si="52"/>
        <v>38.560731946998999</v>
      </c>
      <c r="P293" s="68">
        <f t="shared" si="52"/>
        <v>0</v>
      </c>
      <c r="Q293" s="68">
        <f t="shared" si="52"/>
        <v>0</v>
      </c>
      <c r="R293" s="68">
        <f t="shared" si="49"/>
        <v>43.63100891791872</v>
      </c>
      <c r="S293" s="68">
        <f t="shared" si="44"/>
        <v>0</v>
      </c>
      <c r="T293" s="68">
        <f t="shared" si="50"/>
        <v>0</v>
      </c>
    </row>
    <row r="294" spans="1:20" x14ac:dyDescent="0.35">
      <c r="A294" s="63">
        <v>45639.041666665966</v>
      </c>
      <c r="B294" s="191">
        <v>84.046999999999997</v>
      </c>
      <c r="C294" s="192">
        <v>2654.5824714999999</v>
      </c>
      <c r="D294" s="66">
        <v>0</v>
      </c>
      <c r="E294" s="66">
        <v>0</v>
      </c>
      <c r="F294" s="19">
        <f t="shared" si="45"/>
        <v>84.046999999999997</v>
      </c>
      <c r="G294" s="19">
        <f t="shared" si="45"/>
        <v>2654.5824714999999</v>
      </c>
      <c r="H294" s="67">
        <v>0</v>
      </c>
      <c r="I294" s="34">
        <f t="shared" si="46"/>
        <v>84.046999999999997</v>
      </c>
      <c r="J294" s="68">
        <f t="shared" si="47"/>
        <v>31.584499999999998</v>
      </c>
      <c r="K294" s="110">
        <v>3.33</v>
      </c>
      <c r="L294" s="68">
        <f t="shared" si="48"/>
        <v>42.731999999999999</v>
      </c>
      <c r="M294" s="68">
        <f t="shared" si="52"/>
        <v>39.043897675632877</v>
      </c>
      <c r="N294" s="68">
        <f t="shared" si="52"/>
        <v>43.63100891791872</v>
      </c>
      <c r="O294" s="68">
        <f t="shared" si="52"/>
        <v>38.560731946998999</v>
      </c>
      <c r="P294" s="68">
        <f t="shared" si="52"/>
        <v>0</v>
      </c>
      <c r="Q294" s="68">
        <f t="shared" si="52"/>
        <v>0</v>
      </c>
      <c r="R294" s="68">
        <f t="shared" si="49"/>
        <v>43.63100891791872</v>
      </c>
      <c r="S294" s="68">
        <f t="shared" si="44"/>
        <v>0</v>
      </c>
      <c r="T294" s="68">
        <f t="shared" si="50"/>
        <v>0</v>
      </c>
    </row>
    <row r="295" spans="1:20" x14ac:dyDescent="0.35">
      <c r="A295" s="63">
        <v>45639.08333333263</v>
      </c>
      <c r="B295" s="193">
        <v>42.009</v>
      </c>
      <c r="C295" s="194">
        <v>1334.52678876</v>
      </c>
      <c r="D295" s="66">
        <v>0</v>
      </c>
      <c r="E295" s="66">
        <v>0</v>
      </c>
      <c r="F295" s="19">
        <f t="shared" si="45"/>
        <v>42.009</v>
      </c>
      <c r="G295" s="19">
        <f t="shared" si="45"/>
        <v>1334.52678876</v>
      </c>
      <c r="H295" s="67">
        <v>0</v>
      </c>
      <c r="I295" s="34">
        <f t="shared" si="46"/>
        <v>42.009</v>
      </c>
      <c r="J295" s="68">
        <f t="shared" si="47"/>
        <v>31.76764</v>
      </c>
      <c r="K295" s="110">
        <v>3.33</v>
      </c>
      <c r="L295" s="68">
        <f t="shared" si="48"/>
        <v>42.731999999999999</v>
      </c>
      <c r="M295" s="68">
        <f t="shared" si="52"/>
        <v>39.043897675632877</v>
      </c>
      <c r="N295" s="68">
        <f t="shared" si="52"/>
        <v>43.63100891791872</v>
      </c>
      <c r="O295" s="68">
        <f t="shared" si="52"/>
        <v>38.560731946998999</v>
      </c>
      <c r="P295" s="68">
        <f t="shared" si="52"/>
        <v>0</v>
      </c>
      <c r="Q295" s="68">
        <f t="shared" si="52"/>
        <v>0</v>
      </c>
      <c r="R295" s="68">
        <f t="shared" si="49"/>
        <v>43.63100891791872</v>
      </c>
      <c r="S295" s="68">
        <f t="shared" si="44"/>
        <v>0</v>
      </c>
      <c r="T295" s="68">
        <f t="shared" si="50"/>
        <v>0</v>
      </c>
    </row>
    <row r="296" spans="1:20" x14ac:dyDescent="0.35">
      <c r="A296" s="63">
        <v>45639.124999999294</v>
      </c>
      <c r="B296" s="193">
        <v>86.617999999999995</v>
      </c>
      <c r="C296" s="194">
        <v>2820.77082028</v>
      </c>
      <c r="D296" s="66">
        <v>0</v>
      </c>
      <c r="E296" s="66">
        <v>0</v>
      </c>
      <c r="F296" s="19">
        <f t="shared" si="45"/>
        <v>86.617999999999995</v>
      </c>
      <c r="G296" s="19">
        <f t="shared" si="45"/>
        <v>2820.77082028</v>
      </c>
      <c r="H296" s="67">
        <v>0</v>
      </c>
      <c r="I296" s="34">
        <f t="shared" si="46"/>
        <v>86.617999999999995</v>
      </c>
      <c r="J296" s="68">
        <f t="shared" si="47"/>
        <v>32.565642479392274</v>
      </c>
      <c r="K296" s="110">
        <v>3.33</v>
      </c>
      <c r="L296" s="68">
        <f t="shared" si="48"/>
        <v>42.731999999999999</v>
      </c>
      <c r="M296" s="68">
        <f t="shared" ref="M296:Q311" si="53">M295</f>
        <v>39.043897675632877</v>
      </c>
      <c r="N296" s="68">
        <f t="shared" si="53"/>
        <v>43.63100891791872</v>
      </c>
      <c r="O296" s="68">
        <f t="shared" si="53"/>
        <v>38.560731946998999</v>
      </c>
      <c r="P296" s="68">
        <f t="shared" si="53"/>
        <v>0</v>
      </c>
      <c r="Q296" s="68">
        <f t="shared" si="53"/>
        <v>0</v>
      </c>
      <c r="R296" s="68">
        <f t="shared" si="49"/>
        <v>43.63100891791872</v>
      </c>
      <c r="S296" s="68">
        <f t="shared" si="44"/>
        <v>0</v>
      </c>
      <c r="T296" s="68">
        <f t="shared" si="50"/>
        <v>0</v>
      </c>
    </row>
    <row r="297" spans="1:20" x14ac:dyDescent="0.35">
      <c r="A297" s="63">
        <v>45639.166666665958</v>
      </c>
      <c r="B297" s="193">
        <v>104.16799999999999</v>
      </c>
      <c r="C297" s="194">
        <v>3462.5882764999997</v>
      </c>
      <c r="D297" s="66">
        <v>0</v>
      </c>
      <c r="E297" s="66">
        <v>0</v>
      </c>
      <c r="F297" s="19">
        <f t="shared" si="45"/>
        <v>104.16799999999999</v>
      </c>
      <c r="G297" s="19">
        <f t="shared" si="45"/>
        <v>3462.5882764999997</v>
      </c>
      <c r="H297" s="67">
        <v>0</v>
      </c>
      <c r="I297" s="34">
        <f t="shared" si="46"/>
        <v>104.16799999999999</v>
      </c>
      <c r="J297" s="68">
        <f t="shared" si="47"/>
        <v>33.240421976998697</v>
      </c>
      <c r="K297" s="110">
        <v>3.33</v>
      </c>
      <c r="L297" s="68">
        <f t="shared" si="48"/>
        <v>42.731999999999999</v>
      </c>
      <c r="M297" s="68">
        <f t="shared" si="53"/>
        <v>39.043897675632877</v>
      </c>
      <c r="N297" s="68">
        <f t="shared" si="53"/>
        <v>43.63100891791872</v>
      </c>
      <c r="O297" s="68">
        <f t="shared" si="53"/>
        <v>38.560731946998999</v>
      </c>
      <c r="P297" s="68">
        <f t="shared" si="53"/>
        <v>0</v>
      </c>
      <c r="Q297" s="68">
        <f t="shared" si="53"/>
        <v>0</v>
      </c>
      <c r="R297" s="68">
        <f t="shared" si="49"/>
        <v>43.63100891791872</v>
      </c>
      <c r="S297" s="68">
        <f t="shared" si="44"/>
        <v>0</v>
      </c>
      <c r="T297" s="68">
        <f t="shared" si="50"/>
        <v>0</v>
      </c>
    </row>
    <row r="298" spans="1:20" x14ac:dyDescent="0.35">
      <c r="A298" s="63">
        <v>45639.208333332623</v>
      </c>
      <c r="B298" s="193">
        <v>101.224</v>
      </c>
      <c r="C298" s="194">
        <v>3219.5720458400001</v>
      </c>
      <c r="D298" s="66">
        <v>0</v>
      </c>
      <c r="E298" s="66">
        <v>0</v>
      </c>
      <c r="F298" s="19">
        <f t="shared" si="45"/>
        <v>101.224</v>
      </c>
      <c r="G298" s="19">
        <f t="shared" si="45"/>
        <v>3219.5720458400001</v>
      </c>
      <c r="H298" s="67">
        <v>0</v>
      </c>
      <c r="I298" s="34">
        <f t="shared" si="46"/>
        <v>101.224</v>
      </c>
      <c r="J298" s="68">
        <f t="shared" si="47"/>
        <v>31.80641</v>
      </c>
      <c r="K298" s="110">
        <v>3.33</v>
      </c>
      <c r="L298" s="68">
        <f t="shared" si="48"/>
        <v>42.731999999999999</v>
      </c>
      <c r="M298" s="68">
        <f t="shared" si="53"/>
        <v>39.043897675632877</v>
      </c>
      <c r="N298" s="68">
        <f t="shared" si="53"/>
        <v>43.63100891791872</v>
      </c>
      <c r="O298" s="68">
        <f t="shared" si="53"/>
        <v>38.560731946998999</v>
      </c>
      <c r="P298" s="68">
        <f t="shared" si="53"/>
        <v>0</v>
      </c>
      <c r="Q298" s="68">
        <f t="shared" si="53"/>
        <v>0</v>
      </c>
      <c r="R298" s="68">
        <f t="shared" si="49"/>
        <v>43.63100891791872</v>
      </c>
      <c r="S298" s="68">
        <f t="shared" si="44"/>
        <v>0</v>
      </c>
      <c r="T298" s="68">
        <f t="shared" si="50"/>
        <v>0</v>
      </c>
    </row>
    <row r="299" spans="1:20" x14ac:dyDescent="0.35">
      <c r="A299" s="63">
        <v>45639.249999999287</v>
      </c>
      <c r="B299" s="193">
        <v>309.31900000000002</v>
      </c>
      <c r="C299" s="194">
        <v>10158.15040803</v>
      </c>
      <c r="D299" s="66">
        <v>0</v>
      </c>
      <c r="E299" s="66">
        <v>0</v>
      </c>
      <c r="F299" s="19">
        <f t="shared" si="45"/>
        <v>309.31900000000002</v>
      </c>
      <c r="G299" s="19">
        <f t="shared" si="45"/>
        <v>10158.15040803</v>
      </c>
      <c r="H299" s="67">
        <v>0</v>
      </c>
      <c r="I299" s="34">
        <f t="shared" si="46"/>
        <v>309.31900000000002</v>
      </c>
      <c r="J299" s="68">
        <f t="shared" si="47"/>
        <v>32.84037</v>
      </c>
      <c r="K299" s="110">
        <v>3.33</v>
      </c>
      <c r="L299" s="68">
        <f t="shared" si="48"/>
        <v>42.731999999999999</v>
      </c>
      <c r="M299" s="68">
        <f t="shared" si="53"/>
        <v>39.043897675632877</v>
      </c>
      <c r="N299" s="68">
        <f t="shared" si="53"/>
        <v>43.63100891791872</v>
      </c>
      <c r="O299" s="68">
        <f t="shared" si="53"/>
        <v>38.560731946998999</v>
      </c>
      <c r="P299" s="68">
        <f t="shared" si="53"/>
        <v>0</v>
      </c>
      <c r="Q299" s="68">
        <f t="shared" si="53"/>
        <v>0</v>
      </c>
      <c r="R299" s="68">
        <f t="shared" si="49"/>
        <v>43.63100891791872</v>
      </c>
      <c r="S299" s="68">
        <f t="shared" si="44"/>
        <v>0</v>
      </c>
      <c r="T299" s="68">
        <f t="shared" si="50"/>
        <v>0</v>
      </c>
    </row>
    <row r="300" spans="1:20" x14ac:dyDescent="0.35">
      <c r="A300" s="63">
        <v>45639.291666665951</v>
      </c>
      <c r="B300" s="193">
        <v>438.71499999999997</v>
      </c>
      <c r="C300" s="194">
        <v>15050.381304</v>
      </c>
      <c r="D300" s="66">
        <v>50.018000000000001</v>
      </c>
      <c r="E300" s="66">
        <v>1715.8989999999999</v>
      </c>
      <c r="F300" s="19">
        <f t="shared" si="45"/>
        <v>388.697</v>
      </c>
      <c r="G300" s="19">
        <f t="shared" si="45"/>
        <v>13334.482304000001</v>
      </c>
      <c r="H300" s="67">
        <v>0</v>
      </c>
      <c r="I300" s="34">
        <f t="shared" si="46"/>
        <v>388.697</v>
      </c>
      <c r="J300" s="68">
        <f t="shared" si="47"/>
        <v>34.305596143011137</v>
      </c>
      <c r="K300" s="110">
        <v>3.33</v>
      </c>
      <c r="L300" s="68">
        <f t="shared" si="48"/>
        <v>42.731999999999999</v>
      </c>
      <c r="M300" s="68">
        <f t="shared" si="53"/>
        <v>39.043897675632877</v>
      </c>
      <c r="N300" s="68">
        <f t="shared" si="53"/>
        <v>43.63100891791872</v>
      </c>
      <c r="O300" s="68">
        <f t="shared" si="53"/>
        <v>38.560731946998999</v>
      </c>
      <c r="P300" s="68">
        <f t="shared" si="53"/>
        <v>0</v>
      </c>
      <c r="Q300" s="68">
        <f t="shared" si="53"/>
        <v>0</v>
      </c>
      <c r="R300" s="68">
        <f t="shared" si="49"/>
        <v>43.63100891791872</v>
      </c>
      <c r="S300" s="68">
        <f t="shared" si="44"/>
        <v>0</v>
      </c>
      <c r="T300" s="68">
        <f t="shared" si="50"/>
        <v>0</v>
      </c>
    </row>
    <row r="301" spans="1:20" x14ac:dyDescent="0.35">
      <c r="A301" s="63">
        <v>45639.333333332615</v>
      </c>
      <c r="B301" s="193">
        <v>321.48500000000001</v>
      </c>
      <c r="C301" s="194">
        <v>15123.83424995</v>
      </c>
      <c r="D301" s="66">
        <v>123.25</v>
      </c>
      <c r="E301" s="66">
        <v>5798.1319999999996</v>
      </c>
      <c r="F301" s="19">
        <f t="shared" si="45"/>
        <v>198.23500000000001</v>
      </c>
      <c r="G301" s="19">
        <f t="shared" si="45"/>
        <v>9325.7022499499999</v>
      </c>
      <c r="H301" s="67">
        <v>0</v>
      </c>
      <c r="I301" s="34">
        <f t="shared" si="46"/>
        <v>198.23500000000001</v>
      </c>
      <c r="J301" s="68">
        <f t="shared" si="47"/>
        <v>47.043671652079595</v>
      </c>
      <c r="K301" s="110">
        <v>3.33</v>
      </c>
      <c r="L301" s="68">
        <f t="shared" si="48"/>
        <v>42.731999999999999</v>
      </c>
      <c r="M301" s="68">
        <f t="shared" si="53"/>
        <v>39.043897675632877</v>
      </c>
      <c r="N301" s="68">
        <f t="shared" si="53"/>
        <v>43.63100891791872</v>
      </c>
      <c r="O301" s="68">
        <f t="shared" si="53"/>
        <v>38.560731946998999</v>
      </c>
      <c r="P301" s="68">
        <f t="shared" si="53"/>
        <v>0</v>
      </c>
      <c r="Q301" s="68">
        <f t="shared" si="53"/>
        <v>0</v>
      </c>
      <c r="R301" s="68">
        <f t="shared" si="49"/>
        <v>43.63100891791872</v>
      </c>
      <c r="S301" s="68">
        <f t="shared" si="44"/>
        <v>3.4126627341608753</v>
      </c>
      <c r="T301" s="68">
        <f t="shared" si="50"/>
        <v>676.50919710638118</v>
      </c>
    </row>
    <row r="302" spans="1:20" x14ac:dyDescent="0.35">
      <c r="A302" s="63">
        <v>45639.37499999928</v>
      </c>
      <c r="B302" s="193">
        <v>275.16199999999998</v>
      </c>
      <c r="C302" s="194">
        <v>9344.4822586600003</v>
      </c>
      <c r="D302" s="66">
        <v>0</v>
      </c>
      <c r="E302" s="66">
        <v>0</v>
      </c>
      <c r="F302" s="19">
        <f t="shared" si="45"/>
        <v>275.16199999999998</v>
      </c>
      <c r="G302" s="19">
        <f t="shared" si="45"/>
        <v>9344.4822586600003</v>
      </c>
      <c r="H302" s="67">
        <v>0</v>
      </c>
      <c r="I302" s="34">
        <f t="shared" si="46"/>
        <v>275.16199999999998</v>
      </c>
      <c r="J302" s="68">
        <f t="shared" si="47"/>
        <v>33.959930000000007</v>
      </c>
      <c r="K302" s="110">
        <v>3.33</v>
      </c>
      <c r="L302" s="68">
        <f t="shared" si="48"/>
        <v>42.731999999999999</v>
      </c>
      <c r="M302" s="68">
        <f t="shared" si="53"/>
        <v>39.043897675632877</v>
      </c>
      <c r="N302" s="68">
        <f t="shared" si="53"/>
        <v>43.63100891791872</v>
      </c>
      <c r="O302" s="68">
        <f t="shared" si="53"/>
        <v>38.560731946998999</v>
      </c>
      <c r="P302" s="68">
        <f t="shared" si="53"/>
        <v>0</v>
      </c>
      <c r="Q302" s="68">
        <f t="shared" si="53"/>
        <v>0</v>
      </c>
      <c r="R302" s="68">
        <f t="shared" si="49"/>
        <v>43.63100891791872</v>
      </c>
      <c r="S302" s="68">
        <f t="shared" si="44"/>
        <v>0</v>
      </c>
      <c r="T302" s="68">
        <f t="shared" si="50"/>
        <v>0</v>
      </c>
    </row>
    <row r="303" spans="1:20" x14ac:dyDescent="0.35">
      <c r="A303" s="63">
        <v>45639.416666665944</v>
      </c>
      <c r="B303" s="193">
        <v>386.36</v>
      </c>
      <c r="C303" s="194">
        <v>12356.8243812</v>
      </c>
      <c r="D303" s="66">
        <v>0</v>
      </c>
      <c r="E303" s="66">
        <v>0</v>
      </c>
      <c r="F303" s="19">
        <f t="shared" si="45"/>
        <v>386.36</v>
      </c>
      <c r="G303" s="19">
        <f t="shared" si="45"/>
        <v>12356.8243812</v>
      </c>
      <c r="H303" s="67">
        <v>0</v>
      </c>
      <c r="I303" s="34">
        <f t="shared" si="46"/>
        <v>386.36</v>
      </c>
      <c r="J303" s="68">
        <f t="shared" si="47"/>
        <v>31.982669999999999</v>
      </c>
      <c r="K303" s="110">
        <v>3.33</v>
      </c>
      <c r="L303" s="68">
        <f t="shared" si="48"/>
        <v>42.731999999999999</v>
      </c>
      <c r="M303" s="68">
        <f t="shared" si="53"/>
        <v>39.043897675632877</v>
      </c>
      <c r="N303" s="68">
        <f t="shared" si="53"/>
        <v>43.63100891791872</v>
      </c>
      <c r="O303" s="68">
        <f t="shared" si="53"/>
        <v>38.560731946998999</v>
      </c>
      <c r="P303" s="68">
        <f t="shared" si="53"/>
        <v>0</v>
      </c>
      <c r="Q303" s="68">
        <f t="shared" si="53"/>
        <v>0</v>
      </c>
      <c r="R303" s="68">
        <f t="shared" si="49"/>
        <v>43.63100891791872</v>
      </c>
      <c r="S303" s="68">
        <f t="shared" si="44"/>
        <v>0</v>
      </c>
      <c r="T303" s="68">
        <f t="shared" si="50"/>
        <v>0</v>
      </c>
    </row>
    <row r="304" spans="1:20" x14ac:dyDescent="0.35">
      <c r="A304" s="63">
        <v>45639.458333332608</v>
      </c>
      <c r="B304" s="193">
        <v>345.09100000000001</v>
      </c>
      <c r="C304" s="194">
        <v>9931.3152235300004</v>
      </c>
      <c r="D304" s="66">
        <v>0</v>
      </c>
      <c r="E304" s="66">
        <v>0</v>
      </c>
      <c r="F304" s="19">
        <f t="shared" si="45"/>
        <v>345.09100000000001</v>
      </c>
      <c r="G304" s="19">
        <f t="shared" si="45"/>
        <v>9931.3152235300004</v>
      </c>
      <c r="H304" s="67">
        <v>0</v>
      </c>
      <c r="I304" s="34">
        <f t="shared" si="46"/>
        <v>345.09100000000001</v>
      </c>
      <c r="J304" s="68">
        <f t="shared" si="47"/>
        <v>28.778829999999999</v>
      </c>
      <c r="K304" s="110">
        <v>3.33</v>
      </c>
      <c r="L304" s="68">
        <f t="shared" si="48"/>
        <v>42.731999999999999</v>
      </c>
      <c r="M304" s="68">
        <f t="shared" si="53"/>
        <v>39.043897675632877</v>
      </c>
      <c r="N304" s="68">
        <f t="shared" si="53"/>
        <v>43.63100891791872</v>
      </c>
      <c r="O304" s="68">
        <f t="shared" si="53"/>
        <v>38.560731946998999</v>
      </c>
      <c r="P304" s="68">
        <f t="shared" si="53"/>
        <v>0</v>
      </c>
      <c r="Q304" s="68">
        <f t="shared" si="53"/>
        <v>0</v>
      </c>
      <c r="R304" s="68">
        <f t="shared" si="49"/>
        <v>43.63100891791872</v>
      </c>
      <c r="S304" s="68">
        <f t="shared" si="44"/>
        <v>0</v>
      </c>
      <c r="T304" s="68">
        <f t="shared" si="50"/>
        <v>0</v>
      </c>
    </row>
    <row r="305" spans="1:20" x14ac:dyDescent="0.35">
      <c r="A305" s="63">
        <v>45639.499999999272</v>
      </c>
      <c r="B305" s="193">
        <v>323.62</v>
      </c>
      <c r="C305" s="194">
        <v>9413.2999920000002</v>
      </c>
      <c r="D305" s="66">
        <v>0</v>
      </c>
      <c r="E305" s="66">
        <v>0</v>
      </c>
      <c r="F305" s="19">
        <f t="shared" si="45"/>
        <v>323.62</v>
      </c>
      <c r="G305" s="19">
        <f t="shared" si="45"/>
        <v>9413.2999920000002</v>
      </c>
      <c r="H305" s="67">
        <v>0</v>
      </c>
      <c r="I305" s="34">
        <f t="shared" si="46"/>
        <v>323.62</v>
      </c>
      <c r="J305" s="68">
        <f t="shared" si="47"/>
        <v>29.087510017922256</v>
      </c>
      <c r="K305" s="110">
        <v>3.33</v>
      </c>
      <c r="L305" s="68">
        <f t="shared" si="48"/>
        <v>42.731999999999999</v>
      </c>
      <c r="M305" s="68">
        <f t="shared" si="53"/>
        <v>39.043897675632877</v>
      </c>
      <c r="N305" s="68">
        <f t="shared" si="53"/>
        <v>43.63100891791872</v>
      </c>
      <c r="O305" s="68">
        <f t="shared" si="53"/>
        <v>38.560731946998999</v>
      </c>
      <c r="P305" s="68">
        <f t="shared" si="53"/>
        <v>0</v>
      </c>
      <c r="Q305" s="68">
        <f t="shared" si="53"/>
        <v>0</v>
      </c>
      <c r="R305" s="68">
        <f t="shared" si="49"/>
        <v>43.63100891791872</v>
      </c>
      <c r="S305" s="68">
        <f t="shared" si="44"/>
        <v>0</v>
      </c>
      <c r="T305" s="68">
        <f t="shared" si="50"/>
        <v>0</v>
      </c>
    </row>
    <row r="306" spans="1:20" x14ac:dyDescent="0.35">
      <c r="A306" s="63">
        <v>45639.541666665937</v>
      </c>
      <c r="B306" s="193">
        <v>355.08</v>
      </c>
      <c r="C306" s="194">
        <v>10505.2636793</v>
      </c>
      <c r="D306" s="66">
        <v>0</v>
      </c>
      <c r="E306" s="66">
        <v>0</v>
      </c>
      <c r="F306" s="19">
        <f t="shared" si="45"/>
        <v>355.08</v>
      </c>
      <c r="G306" s="19">
        <f t="shared" si="45"/>
        <v>10505.2636793</v>
      </c>
      <c r="H306" s="67">
        <v>0</v>
      </c>
      <c r="I306" s="34">
        <f t="shared" si="46"/>
        <v>355.08</v>
      </c>
      <c r="J306" s="68">
        <f t="shared" si="47"/>
        <v>29.585624871296609</v>
      </c>
      <c r="K306" s="110">
        <v>3.33</v>
      </c>
      <c r="L306" s="68">
        <f t="shared" si="48"/>
        <v>42.731999999999999</v>
      </c>
      <c r="M306" s="68">
        <f t="shared" si="53"/>
        <v>39.043897675632877</v>
      </c>
      <c r="N306" s="68">
        <f t="shared" si="53"/>
        <v>43.63100891791872</v>
      </c>
      <c r="O306" s="68">
        <f t="shared" si="53"/>
        <v>38.560731946998999</v>
      </c>
      <c r="P306" s="68">
        <f t="shared" si="53"/>
        <v>0</v>
      </c>
      <c r="Q306" s="68">
        <f t="shared" si="53"/>
        <v>0</v>
      </c>
      <c r="R306" s="68">
        <f t="shared" si="49"/>
        <v>43.63100891791872</v>
      </c>
      <c r="S306" s="68">
        <f t="shared" si="44"/>
        <v>0</v>
      </c>
      <c r="T306" s="68">
        <f t="shared" si="50"/>
        <v>0</v>
      </c>
    </row>
    <row r="307" spans="1:20" x14ac:dyDescent="0.35">
      <c r="A307" s="63">
        <v>45639.583333332601</v>
      </c>
      <c r="B307" s="193">
        <v>373.67599999999999</v>
      </c>
      <c r="C307" s="194">
        <v>11349.875177999998</v>
      </c>
      <c r="D307" s="66">
        <v>0</v>
      </c>
      <c r="E307" s="66">
        <v>0</v>
      </c>
      <c r="F307" s="19">
        <f t="shared" si="45"/>
        <v>373.67599999999999</v>
      </c>
      <c r="G307" s="19">
        <f t="shared" si="45"/>
        <v>11349.875177999998</v>
      </c>
      <c r="H307" s="67">
        <v>0</v>
      </c>
      <c r="I307" s="34">
        <f t="shared" si="46"/>
        <v>373.67599999999999</v>
      </c>
      <c r="J307" s="68">
        <f t="shared" si="47"/>
        <v>30.373572768922806</v>
      </c>
      <c r="K307" s="110">
        <v>3.33</v>
      </c>
      <c r="L307" s="68">
        <f t="shared" si="48"/>
        <v>42.731999999999999</v>
      </c>
      <c r="M307" s="68">
        <f t="shared" si="53"/>
        <v>39.043897675632877</v>
      </c>
      <c r="N307" s="68">
        <f t="shared" si="53"/>
        <v>43.63100891791872</v>
      </c>
      <c r="O307" s="68">
        <f t="shared" si="53"/>
        <v>38.560731946998999</v>
      </c>
      <c r="P307" s="68">
        <f t="shared" si="53"/>
        <v>0</v>
      </c>
      <c r="Q307" s="68">
        <f t="shared" si="53"/>
        <v>0</v>
      </c>
      <c r="R307" s="68">
        <f t="shared" si="49"/>
        <v>43.63100891791872</v>
      </c>
      <c r="S307" s="68">
        <f t="shared" si="44"/>
        <v>0</v>
      </c>
      <c r="T307" s="68">
        <f t="shared" si="50"/>
        <v>0</v>
      </c>
    </row>
    <row r="308" spans="1:20" x14ac:dyDescent="0.35">
      <c r="A308" s="63">
        <v>45639.624999999265</v>
      </c>
      <c r="B308" s="193">
        <v>346.49299999999999</v>
      </c>
      <c r="C308" s="194">
        <v>10508.87135207</v>
      </c>
      <c r="D308" s="66">
        <v>0</v>
      </c>
      <c r="E308" s="66">
        <v>0</v>
      </c>
      <c r="F308" s="19">
        <f t="shared" si="45"/>
        <v>346.49299999999999</v>
      </c>
      <c r="G308" s="19">
        <f t="shared" si="45"/>
        <v>10508.87135207</v>
      </c>
      <c r="H308" s="67">
        <v>0</v>
      </c>
      <c r="I308" s="34">
        <f t="shared" si="46"/>
        <v>346.49299999999999</v>
      </c>
      <c r="J308" s="68">
        <f t="shared" si="47"/>
        <v>30.329245762742683</v>
      </c>
      <c r="K308" s="110">
        <v>3.33</v>
      </c>
      <c r="L308" s="68">
        <f t="shared" si="48"/>
        <v>42.731999999999999</v>
      </c>
      <c r="M308" s="68">
        <f t="shared" si="53"/>
        <v>39.043897675632877</v>
      </c>
      <c r="N308" s="68">
        <f t="shared" si="53"/>
        <v>43.63100891791872</v>
      </c>
      <c r="O308" s="68">
        <f t="shared" si="53"/>
        <v>38.560731946998999</v>
      </c>
      <c r="P308" s="68">
        <f t="shared" si="53"/>
        <v>0</v>
      </c>
      <c r="Q308" s="68">
        <f t="shared" si="53"/>
        <v>0</v>
      </c>
      <c r="R308" s="68">
        <f t="shared" si="49"/>
        <v>43.63100891791872</v>
      </c>
      <c r="S308" s="68">
        <f t="shared" si="44"/>
        <v>0</v>
      </c>
      <c r="T308" s="68">
        <f t="shared" si="50"/>
        <v>0</v>
      </c>
    </row>
    <row r="309" spans="1:20" x14ac:dyDescent="0.35">
      <c r="A309" s="63">
        <v>45639.666666665929</v>
      </c>
      <c r="B309" s="193">
        <v>416.00900000000001</v>
      </c>
      <c r="C309" s="194">
        <v>13578.192632619999</v>
      </c>
      <c r="D309" s="66">
        <v>86.287999999999997</v>
      </c>
      <c r="E309" s="66">
        <v>2816.36</v>
      </c>
      <c r="F309" s="19">
        <f t="shared" si="45"/>
        <v>329.721</v>
      </c>
      <c r="G309" s="19">
        <f t="shared" si="45"/>
        <v>10761.832632619999</v>
      </c>
      <c r="H309" s="67">
        <v>0</v>
      </c>
      <c r="I309" s="34">
        <f t="shared" si="46"/>
        <v>329.721</v>
      </c>
      <c r="J309" s="68">
        <f t="shared" si="47"/>
        <v>32.639209005856465</v>
      </c>
      <c r="K309" s="110">
        <v>3.33</v>
      </c>
      <c r="L309" s="68">
        <f t="shared" si="48"/>
        <v>42.731999999999999</v>
      </c>
      <c r="M309" s="68">
        <f t="shared" si="53"/>
        <v>39.043897675632877</v>
      </c>
      <c r="N309" s="68">
        <f t="shared" si="53"/>
        <v>43.63100891791872</v>
      </c>
      <c r="O309" s="68">
        <f t="shared" si="53"/>
        <v>38.560731946998999</v>
      </c>
      <c r="P309" s="68">
        <f t="shared" si="53"/>
        <v>0</v>
      </c>
      <c r="Q309" s="68">
        <f t="shared" si="53"/>
        <v>0</v>
      </c>
      <c r="R309" s="68">
        <f t="shared" si="49"/>
        <v>43.63100891791872</v>
      </c>
      <c r="S309" s="68">
        <f t="shared" si="44"/>
        <v>0</v>
      </c>
      <c r="T309" s="68">
        <f t="shared" si="50"/>
        <v>0</v>
      </c>
    </row>
    <row r="310" spans="1:20" x14ac:dyDescent="0.35">
      <c r="A310" s="63">
        <v>45639.708333332594</v>
      </c>
      <c r="B310" s="193">
        <v>612.33900000000006</v>
      </c>
      <c r="C310" s="194">
        <v>19263.456256590001</v>
      </c>
      <c r="D310" s="66">
        <v>281.58499999999998</v>
      </c>
      <c r="E310" s="66">
        <v>8858.3430000000008</v>
      </c>
      <c r="F310" s="19">
        <f t="shared" si="45"/>
        <v>330.75400000000008</v>
      </c>
      <c r="G310" s="19">
        <f t="shared" si="45"/>
        <v>10405.113256590001</v>
      </c>
      <c r="H310" s="67">
        <v>0</v>
      </c>
      <c r="I310" s="34">
        <f t="shared" si="46"/>
        <v>330.75400000000008</v>
      </c>
      <c r="J310" s="68">
        <f t="shared" si="47"/>
        <v>31.458767714343587</v>
      </c>
      <c r="K310" s="110">
        <v>3.33</v>
      </c>
      <c r="L310" s="68">
        <f t="shared" si="48"/>
        <v>42.731999999999999</v>
      </c>
      <c r="M310" s="68">
        <f t="shared" si="53"/>
        <v>39.043897675632877</v>
      </c>
      <c r="N310" s="68">
        <f t="shared" si="53"/>
        <v>43.63100891791872</v>
      </c>
      <c r="O310" s="68">
        <f t="shared" si="53"/>
        <v>38.560731946998999</v>
      </c>
      <c r="P310" s="68">
        <f t="shared" si="53"/>
        <v>0</v>
      </c>
      <c r="Q310" s="68">
        <f t="shared" si="53"/>
        <v>0</v>
      </c>
      <c r="R310" s="68">
        <f t="shared" si="49"/>
        <v>43.63100891791872</v>
      </c>
      <c r="S310" s="68">
        <f t="shared" si="44"/>
        <v>0</v>
      </c>
      <c r="T310" s="68">
        <f t="shared" si="50"/>
        <v>0</v>
      </c>
    </row>
    <row r="311" spans="1:20" x14ac:dyDescent="0.35">
      <c r="A311" s="63">
        <v>45639.749999999258</v>
      </c>
      <c r="B311" s="193">
        <v>552.12599999999998</v>
      </c>
      <c r="C311" s="194">
        <v>17560.847779619999</v>
      </c>
      <c r="D311" s="66">
        <v>272.82900000000001</v>
      </c>
      <c r="E311" s="66">
        <v>8677.5560000000005</v>
      </c>
      <c r="F311" s="19">
        <f t="shared" si="45"/>
        <v>279.29699999999997</v>
      </c>
      <c r="G311" s="19">
        <f t="shared" si="45"/>
        <v>8883.2917796199981</v>
      </c>
      <c r="H311" s="67">
        <v>0</v>
      </c>
      <c r="I311" s="34">
        <f t="shared" si="46"/>
        <v>279.29699999999997</v>
      </c>
      <c r="J311" s="68">
        <f t="shared" si="47"/>
        <v>31.805897591524431</v>
      </c>
      <c r="K311" s="110">
        <v>3.33</v>
      </c>
      <c r="L311" s="68">
        <f t="shared" si="48"/>
        <v>42.731999999999999</v>
      </c>
      <c r="M311" s="68">
        <f t="shared" si="53"/>
        <v>39.043897675632877</v>
      </c>
      <c r="N311" s="68">
        <f t="shared" si="53"/>
        <v>43.63100891791872</v>
      </c>
      <c r="O311" s="68">
        <f t="shared" si="53"/>
        <v>38.560731946998999</v>
      </c>
      <c r="P311" s="68">
        <f t="shared" si="53"/>
        <v>0</v>
      </c>
      <c r="Q311" s="68">
        <f t="shared" si="53"/>
        <v>0</v>
      </c>
      <c r="R311" s="68">
        <f t="shared" si="49"/>
        <v>43.63100891791872</v>
      </c>
      <c r="S311" s="68">
        <f t="shared" si="44"/>
        <v>0</v>
      </c>
      <c r="T311" s="68">
        <f t="shared" si="50"/>
        <v>0</v>
      </c>
    </row>
    <row r="312" spans="1:20" x14ac:dyDescent="0.35">
      <c r="A312" s="63">
        <v>45639.791666665922</v>
      </c>
      <c r="B312" s="193">
        <v>551.43499999999995</v>
      </c>
      <c r="C312" s="194">
        <v>17148.994349749999</v>
      </c>
      <c r="D312" s="66">
        <v>247.17599999999999</v>
      </c>
      <c r="E312" s="66">
        <v>7686.8860000000004</v>
      </c>
      <c r="F312" s="19">
        <f t="shared" si="45"/>
        <v>304.25899999999996</v>
      </c>
      <c r="G312" s="19">
        <f t="shared" si="45"/>
        <v>9462.1083497499985</v>
      </c>
      <c r="H312" s="67">
        <v>0</v>
      </c>
      <c r="I312" s="34">
        <f t="shared" si="46"/>
        <v>304.25899999999996</v>
      </c>
      <c r="J312" s="68">
        <f t="shared" si="47"/>
        <v>31.09886100246829</v>
      </c>
      <c r="K312" s="110">
        <v>3.33</v>
      </c>
      <c r="L312" s="68">
        <f t="shared" si="48"/>
        <v>42.731999999999999</v>
      </c>
      <c r="M312" s="68">
        <f t="shared" ref="M312:Q327" si="54">M311</f>
        <v>39.043897675632877</v>
      </c>
      <c r="N312" s="68">
        <f t="shared" si="54"/>
        <v>43.63100891791872</v>
      </c>
      <c r="O312" s="68">
        <f t="shared" si="54"/>
        <v>38.560731946998999</v>
      </c>
      <c r="P312" s="68">
        <f t="shared" si="54"/>
        <v>0</v>
      </c>
      <c r="Q312" s="68">
        <f t="shared" si="54"/>
        <v>0</v>
      </c>
      <c r="R312" s="68">
        <f t="shared" si="49"/>
        <v>43.63100891791872</v>
      </c>
      <c r="S312" s="68">
        <f t="shared" si="44"/>
        <v>0</v>
      </c>
      <c r="T312" s="68">
        <f t="shared" si="50"/>
        <v>0</v>
      </c>
    </row>
    <row r="313" spans="1:20" x14ac:dyDescent="0.35">
      <c r="A313" s="63">
        <v>45639.833333332586</v>
      </c>
      <c r="B313" s="193">
        <v>553.39499999999998</v>
      </c>
      <c r="C313" s="194">
        <v>18223.275214199999</v>
      </c>
      <c r="D313" s="66">
        <v>232.76599999999999</v>
      </c>
      <c r="E313" s="66">
        <v>7664.9790000000003</v>
      </c>
      <c r="F313" s="19">
        <f t="shared" si="45"/>
        <v>320.62900000000002</v>
      </c>
      <c r="G313" s="19">
        <f t="shared" si="45"/>
        <v>10558.2962142</v>
      </c>
      <c r="H313" s="67">
        <v>0</v>
      </c>
      <c r="I313" s="34">
        <f t="shared" si="46"/>
        <v>320.62900000000002</v>
      </c>
      <c r="J313" s="68">
        <f t="shared" si="47"/>
        <v>32.929947740846892</v>
      </c>
      <c r="K313" s="110">
        <v>3.33</v>
      </c>
      <c r="L313" s="68">
        <f t="shared" si="48"/>
        <v>42.731999999999999</v>
      </c>
      <c r="M313" s="68">
        <f t="shared" si="54"/>
        <v>39.043897675632877</v>
      </c>
      <c r="N313" s="68">
        <f t="shared" si="54"/>
        <v>43.63100891791872</v>
      </c>
      <c r="O313" s="68">
        <f t="shared" si="54"/>
        <v>38.560731946998999</v>
      </c>
      <c r="P313" s="68">
        <f t="shared" si="54"/>
        <v>0</v>
      </c>
      <c r="Q313" s="68">
        <f t="shared" si="54"/>
        <v>0</v>
      </c>
      <c r="R313" s="68">
        <f t="shared" si="49"/>
        <v>43.63100891791872</v>
      </c>
      <c r="S313" s="68">
        <f t="shared" si="44"/>
        <v>0</v>
      </c>
      <c r="T313" s="68">
        <f t="shared" si="50"/>
        <v>0</v>
      </c>
    </row>
    <row r="314" spans="1:20" x14ac:dyDescent="0.35">
      <c r="A314" s="63">
        <v>45639.874999999251</v>
      </c>
      <c r="B314" s="193">
        <v>464.72</v>
      </c>
      <c r="C314" s="194">
        <v>14445.8862608</v>
      </c>
      <c r="D314" s="66">
        <v>177.40700000000001</v>
      </c>
      <c r="E314" s="66">
        <v>5514.7209999999995</v>
      </c>
      <c r="F314" s="19">
        <f t="shared" si="45"/>
        <v>287.31299999999999</v>
      </c>
      <c r="G314" s="19">
        <f t="shared" si="45"/>
        <v>8931.1652608000004</v>
      </c>
      <c r="H314" s="67">
        <v>0</v>
      </c>
      <c r="I314" s="34">
        <f t="shared" si="46"/>
        <v>287.31299999999999</v>
      </c>
      <c r="J314" s="68">
        <f t="shared" si="47"/>
        <v>31.085141503517072</v>
      </c>
      <c r="K314" s="110">
        <v>3.33</v>
      </c>
      <c r="L314" s="68">
        <f t="shared" si="48"/>
        <v>42.731999999999999</v>
      </c>
      <c r="M314" s="68">
        <f t="shared" si="54"/>
        <v>39.043897675632877</v>
      </c>
      <c r="N314" s="68">
        <f t="shared" si="54"/>
        <v>43.63100891791872</v>
      </c>
      <c r="O314" s="68">
        <f t="shared" si="54"/>
        <v>38.560731946998999</v>
      </c>
      <c r="P314" s="68">
        <f t="shared" si="54"/>
        <v>0</v>
      </c>
      <c r="Q314" s="68">
        <f t="shared" si="54"/>
        <v>0</v>
      </c>
      <c r="R314" s="68">
        <f t="shared" si="49"/>
        <v>43.63100891791872</v>
      </c>
      <c r="S314" s="68">
        <f t="shared" si="44"/>
        <v>0</v>
      </c>
      <c r="T314" s="68">
        <f t="shared" si="50"/>
        <v>0</v>
      </c>
    </row>
    <row r="315" spans="1:20" x14ac:dyDescent="0.35">
      <c r="A315" s="63">
        <v>45639.916666665915</v>
      </c>
      <c r="B315" s="193">
        <v>450.61500000000001</v>
      </c>
      <c r="C315" s="194">
        <v>13148.409468149999</v>
      </c>
      <c r="D315" s="66">
        <v>149.84200000000001</v>
      </c>
      <c r="E315" s="66">
        <v>4372.2020000000002</v>
      </c>
      <c r="F315" s="19">
        <f t="shared" si="45"/>
        <v>300.77300000000002</v>
      </c>
      <c r="G315" s="19">
        <f t="shared" si="45"/>
        <v>8776.207468149998</v>
      </c>
      <c r="H315" s="67">
        <v>0</v>
      </c>
      <c r="I315" s="34">
        <f t="shared" si="46"/>
        <v>300.77300000000002</v>
      </c>
      <c r="J315" s="68">
        <f t="shared" si="47"/>
        <v>29.178840747507248</v>
      </c>
      <c r="K315" s="110">
        <v>3.33</v>
      </c>
      <c r="L315" s="68">
        <f t="shared" si="48"/>
        <v>42.731999999999999</v>
      </c>
      <c r="M315" s="68">
        <f t="shared" si="54"/>
        <v>39.043897675632877</v>
      </c>
      <c r="N315" s="68">
        <f t="shared" si="54"/>
        <v>43.63100891791872</v>
      </c>
      <c r="O315" s="68">
        <f t="shared" si="54"/>
        <v>38.560731946998999</v>
      </c>
      <c r="P315" s="68">
        <f t="shared" si="54"/>
        <v>0</v>
      </c>
      <c r="Q315" s="68">
        <f t="shared" si="54"/>
        <v>0</v>
      </c>
      <c r="R315" s="68">
        <f t="shared" si="49"/>
        <v>43.63100891791872</v>
      </c>
      <c r="S315" s="68">
        <f t="shared" si="44"/>
        <v>0</v>
      </c>
      <c r="T315" s="68">
        <f t="shared" si="50"/>
        <v>0</v>
      </c>
    </row>
    <row r="316" spans="1:20" x14ac:dyDescent="0.35">
      <c r="A316" s="63">
        <v>45639.958333332579</v>
      </c>
      <c r="B316" s="193">
        <v>335.387</v>
      </c>
      <c r="C316" s="194">
        <v>8818.2968523</v>
      </c>
      <c r="D316" s="66">
        <v>0</v>
      </c>
      <c r="E316" s="66">
        <v>0</v>
      </c>
      <c r="F316" s="19">
        <f t="shared" si="45"/>
        <v>335.387</v>
      </c>
      <c r="G316" s="19">
        <f t="shared" si="45"/>
        <v>8818.2968523</v>
      </c>
      <c r="H316" s="67">
        <v>0</v>
      </c>
      <c r="I316" s="34">
        <f t="shared" si="46"/>
        <v>335.387</v>
      </c>
      <c r="J316" s="68">
        <f t="shared" si="47"/>
        <v>26.292899999999999</v>
      </c>
      <c r="K316" s="110">
        <v>3.33</v>
      </c>
      <c r="L316" s="68">
        <f t="shared" si="48"/>
        <v>42.731999999999999</v>
      </c>
      <c r="M316" s="68">
        <f t="shared" si="54"/>
        <v>39.043897675632877</v>
      </c>
      <c r="N316" s="68">
        <f t="shared" si="54"/>
        <v>43.63100891791872</v>
      </c>
      <c r="O316" s="68">
        <f t="shared" si="54"/>
        <v>38.560731946998999</v>
      </c>
      <c r="P316" s="68">
        <f t="shared" si="54"/>
        <v>0</v>
      </c>
      <c r="Q316" s="68">
        <f t="shared" si="54"/>
        <v>0</v>
      </c>
      <c r="R316" s="68">
        <f t="shared" si="49"/>
        <v>43.63100891791872</v>
      </c>
      <c r="S316" s="68">
        <f t="shared" si="44"/>
        <v>0</v>
      </c>
      <c r="T316" s="68">
        <f t="shared" si="50"/>
        <v>0</v>
      </c>
    </row>
    <row r="317" spans="1:20" x14ac:dyDescent="0.35">
      <c r="A317" s="63">
        <v>45639.999999999243</v>
      </c>
      <c r="B317" s="193">
        <v>272.18</v>
      </c>
      <c r="C317" s="194">
        <v>6962.5980505000007</v>
      </c>
      <c r="D317" s="66">
        <v>0</v>
      </c>
      <c r="E317" s="66">
        <v>0</v>
      </c>
      <c r="F317" s="19">
        <f t="shared" si="45"/>
        <v>272.18</v>
      </c>
      <c r="G317" s="19">
        <f t="shared" si="45"/>
        <v>6962.5980505000007</v>
      </c>
      <c r="H317" s="67">
        <v>0</v>
      </c>
      <c r="I317" s="34">
        <f t="shared" si="46"/>
        <v>272.18</v>
      </c>
      <c r="J317" s="68">
        <f t="shared" si="47"/>
        <v>25.580858441105153</v>
      </c>
      <c r="K317" s="110">
        <v>3.33</v>
      </c>
      <c r="L317" s="68">
        <f t="shared" si="48"/>
        <v>42.731999999999999</v>
      </c>
      <c r="M317" s="68">
        <f t="shared" si="54"/>
        <v>39.043897675632877</v>
      </c>
      <c r="N317" s="68">
        <f t="shared" si="54"/>
        <v>43.63100891791872</v>
      </c>
      <c r="O317" s="68">
        <f t="shared" si="54"/>
        <v>38.560731946998999</v>
      </c>
      <c r="P317" s="68">
        <f t="shared" si="54"/>
        <v>0</v>
      </c>
      <c r="Q317" s="68">
        <f t="shared" si="54"/>
        <v>0</v>
      </c>
      <c r="R317" s="68">
        <f t="shared" si="49"/>
        <v>43.63100891791872</v>
      </c>
      <c r="S317" s="68">
        <f t="shared" si="44"/>
        <v>0</v>
      </c>
      <c r="T317" s="68">
        <f t="shared" si="50"/>
        <v>0</v>
      </c>
    </row>
    <row r="318" spans="1:20" x14ac:dyDescent="0.35">
      <c r="A318" s="63">
        <v>45640.041666665908</v>
      </c>
      <c r="B318" s="191">
        <v>321.89999999999998</v>
      </c>
      <c r="C318" s="192">
        <v>9940.2720000000008</v>
      </c>
      <c r="D318" s="66">
        <v>0</v>
      </c>
      <c r="E318" s="66">
        <v>0</v>
      </c>
      <c r="F318" s="19">
        <f t="shared" si="45"/>
        <v>321.89999999999998</v>
      </c>
      <c r="G318" s="19">
        <f t="shared" si="45"/>
        <v>9940.2720000000008</v>
      </c>
      <c r="H318" s="67">
        <v>0</v>
      </c>
      <c r="I318" s="34">
        <f t="shared" si="46"/>
        <v>321.89999999999998</v>
      </c>
      <c r="J318" s="68">
        <f t="shared" si="47"/>
        <v>30.880000000000006</v>
      </c>
      <c r="K318" s="110">
        <v>3.17</v>
      </c>
      <c r="L318" s="68">
        <f t="shared" si="48"/>
        <v>41.068000000000005</v>
      </c>
      <c r="M318" s="68">
        <f t="shared" si="54"/>
        <v>39.043897675632877</v>
      </c>
      <c r="N318" s="68">
        <f t="shared" si="54"/>
        <v>43.63100891791872</v>
      </c>
      <c r="O318" s="68">
        <f t="shared" si="54"/>
        <v>38.560731946998999</v>
      </c>
      <c r="P318" s="68">
        <f t="shared" si="54"/>
        <v>0</v>
      </c>
      <c r="Q318" s="68">
        <f t="shared" si="54"/>
        <v>0</v>
      </c>
      <c r="R318" s="68">
        <f t="shared" si="49"/>
        <v>43.63100891791872</v>
      </c>
      <c r="S318" s="68">
        <f t="shared" si="44"/>
        <v>0</v>
      </c>
      <c r="T318" s="68">
        <f t="shared" si="50"/>
        <v>0</v>
      </c>
    </row>
    <row r="319" spans="1:20" x14ac:dyDescent="0.35">
      <c r="A319" s="63">
        <v>45640.083333332572</v>
      </c>
      <c r="B319" s="193">
        <v>409.85</v>
      </c>
      <c r="C319" s="194">
        <v>12119.264499999999</v>
      </c>
      <c r="D319" s="66">
        <v>26.277000000000001</v>
      </c>
      <c r="E319" s="66">
        <v>777.00800000000004</v>
      </c>
      <c r="F319" s="19">
        <f t="shared" si="45"/>
        <v>383.57300000000004</v>
      </c>
      <c r="G319" s="19">
        <f t="shared" si="45"/>
        <v>11342.2565</v>
      </c>
      <c r="H319" s="67">
        <v>0</v>
      </c>
      <c r="I319" s="34">
        <f t="shared" si="46"/>
        <v>383.57300000000004</v>
      </c>
      <c r="J319" s="68">
        <f t="shared" si="47"/>
        <v>29.57000753441978</v>
      </c>
      <c r="K319" s="110">
        <v>3.17</v>
      </c>
      <c r="L319" s="68">
        <f t="shared" si="48"/>
        <v>41.068000000000005</v>
      </c>
      <c r="M319" s="68">
        <f t="shared" si="54"/>
        <v>39.043897675632877</v>
      </c>
      <c r="N319" s="68">
        <f t="shared" si="54"/>
        <v>43.63100891791872</v>
      </c>
      <c r="O319" s="68">
        <f t="shared" si="54"/>
        <v>38.560731946998999</v>
      </c>
      <c r="P319" s="68">
        <f t="shared" si="54"/>
        <v>0</v>
      </c>
      <c r="Q319" s="68">
        <f t="shared" si="54"/>
        <v>0</v>
      </c>
      <c r="R319" s="68">
        <f t="shared" si="49"/>
        <v>43.63100891791872</v>
      </c>
      <c r="S319" s="68">
        <f t="shared" si="44"/>
        <v>0</v>
      </c>
      <c r="T319" s="68">
        <f t="shared" si="50"/>
        <v>0</v>
      </c>
    </row>
    <row r="320" spans="1:20" x14ac:dyDescent="0.35">
      <c r="A320" s="63">
        <v>45640.124999999236</v>
      </c>
      <c r="B320" s="193">
        <v>459.9</v>
      </c>
      <c r="C320" s="194">
        <v>12546.072</v>
      </c>
      <c r="D320" s="66">
        <v>69.762</v>
      </c>
      <c r="E320" s="66">
        <v>1903.1130000000001</v>
      </c>
      <c r="F320" s="19">
        <f t="shared" si="45"/>
        <v>390.13799999999998</v>
      </c>
      <c r="G320" s="19">
        <f t="shared" si="45"/>
        <v>10642.959000000001</v>
      </c>
      <c r="H320" s="67">
        <v>0</v>
      </c>
      <c r="I320" s="34">
        <f t="shared" si="46"/>
        <v>390.13799999999998</v>
      </c>
      <c r="J320" s="68">
        <f t="shared" si="47"/>
        <v>27.279985543576892</v>
      </c>
      <c r="K320" s="110">
        <v>3.17</v>
      </c>
      <c r="L320" s="68">
        <f t="shared" si="48"/>
        <v>41.068000000000005</v>
      </c>
      <c r="M320" s="68">
        <f t="shared" si="54"/>
        <v>39.043897675632877</v>
      </c>
      <c r="N320" s="68">
        <f t="shared" si="54"/>
        <v>43.63100891791872</v>
      </c>
      <c r="O320" s="68">
        <f t="shared" si="54"/>
        <v>38.560731946998999</v>
      </c>
      <c r="P320" s="68">
        <f t="shared" si="54"/>
        <v>0</v>
      </c>
      <c r="Q320" s="68">
        <f t="shared" si="54"/>
        <v>0</v>
      </c>
      <c r="R320" s="68">
        <f t="shared" si="49"/>
        <v>43.63100891791872</v>
      </c>
      <c r="S320" s="68">
        <f t="shared" si="44"/>
        <v>0</v>
      </c>
      <c r="T320" s="68">
        <f t="shared" si="50"/>
        <v>0</v>
      </c>
    </row>
    <row r="321" spans="1:20" x14ac:dyDescent="0.35">
      <c r="A321" s="63">
        <v>45640.1666666659</v>
      </c>
      <c r="B321" s="193">
        <v>484.5</v>
      </c>
      <c r="C321" s="194">
        <v>13154.174999999999</v>
      </c>
      <c r="D321" s="66">
        <v>73.346000000000004</v>
      </c>
      <c r="E321" s="66">
        <v>1991.3440000000001</v>
      </c>
      <c r="F321" s="19">
        <f t="shared" si="45"/>
        <v>411.154</v>
      </c>
      <c r="G321" s="19">
        <f t="shared" si="45"/>
        <v>11162.830999999998</v>
      </c>
      <c r="H321" s="67">
        <v>0</v>
      </c>
      <c r="I321" s="34">
        <f t="shared" si="46"/>
        <v>411.154</v>
      </c>
      <c r="J321" s="68">
        <f t="shared" si="47"/>
        <v>27.149999756782126</v>
      </c>
      <c r="K321" s="110">
        <v>3.17</v>
      </c>
      <c r="L321" s="68">
        <f t="shared" si="48"/>
        <v>41.068000000000005</v>
      </c>
      <c r="M321" s="68">
        <f t="shared" si="54"/>
        <v>39.043897675632877</v>
      </c>
      <c r="N321" s="68">
        <f t="shared" si="54"/>
        <v>43.63100891791872</v>
      </c>
      <c r="O321" s="68">
        <f t="shared" si="54"/>
        <v>38.560731946998999</v>
      </c>
      <c r="P321" s="68">
        <f t="shared" si="54"/>
        <v>0</v>
      </c>
      <c r="Q321" s="68">
        <f t="shared" si="54"/>
        <v>0</v>
      </c>
      <c r="R321" s="68">
        <f t="shared" si="49"/>
        <v>43.63100891791872</v>
      </c>
      <c r="S321" s="68">
        <f t="shared" si="44"/>
        <v>0</v>
      </c>
      <c r="T321" s="68">
        <f t="shared" si="50"/>
        <v>0</v>
      </c>
    </row>
    <row r="322" spans="1:20" x14ac:dyDescent="0.35">
      <c r="A322" s="63">
        <v>45640.208333332565</v>
      </c>
      <c r="B322" s="193">
        <v>485</v>
      </c>
      <c r="C322" s="194">
        <v>13744.9</v>
      </c>
      <c r="D322" s="66">
        <v>67.613</v>
      </c>
      <c r="E322" s="66">
        <v>1916.15</v>
      </c>
      <c r="F322" s="19">
        <f t="shared" si="45"/>
        <v>417.387</v>
      </c>
      <c r="G322" s="19">
        <f t="shared" si="45"/>
        <v>11828.75</v>
      </c>
      <c r="H322" s="67">
        <v>0</v>
      </c>
      <c r="I322" s="34">
        <f t="shared" si="46"/>
        <v>417.387</v>
      </c>
      <c r="J322" s="68">
        <f t="shared" si="47"/>
        <v>28.34000579797646</v>
      </c>
      <c r="K322" s="110">
        <v>3.17</v>
      </c>
      <c r="L322" s="68">
        <f t="shared" si="48"/>
        <v>41.068000000000005</v>
      </c>
      <c r="M322" s="68">
        <f t="shared" si="54"/>
        <v>39.043897675632877</v>
      </c>
      <c r="N322" s="68">
        <f t="shared" si="54"/>
        <v>43.63100891791872</v>
      </c>
      <c r="O322" s="68">
        <f t="shared" si="54"/>
        <v>38.560731946998999</v>
      </c>
      <c r="P322" s="68">
        <f t="shared" si="54"/>
        <v>0</v>
      </c>
      <c r="Q322" s="68">
        <f t="shared" si="54"/>
        <v>0</v>
      </c>
      <c r="R322" s="68">
        <f t="shared" si="49"/>
        <v>43.63100891791872</v>
      </c>
      <c r="S322" s="68">
        <f t="shared" si="44"/>
        <v>0</v>
      </c>
      <c r="T322" s="68">
        <f t="shared" si="50"/>
        <v>0</v>
      </c>
    </row>
    <row r="323" spans="1:20" x14ac:dyDescent="0.35">
      <c r="A323" s="63">
        <v>45640.249999999229</v>
      </c>
      <c r="B323" s="193">
        <v>502.8</v>
      </c>
      <c r="C323" s="194">
        <v>14440.415999999999</v>
      </c>
      <c r="D323" s="66">
        <v>89.406999999999996</v>
      </c>
      <c r="E323" s="66">
        <v>2567.7660000000001</v>
      </c>
      <c r="F323" s="19">
        <f t="shared" si="45"/>
        <v>413.39300000000003</v>
      </c>
      <c r="G323" s="19">
        <f t="shared" si="45"/>
        <v>11872.65</v>
      </c>
      <c r="H323" s="67">
        <v>0</v>
      </c>
      <c r="I323" s="34">
        <f t="shared" si="46"/>
        <v>413.39300000000003</v>
      </c>
      <c r="J323" s="68">
        <f t="shared" si="47"/>
        <v>28.720007353777152</v>
      </c>
      <c r="K323" s="110">
        <v>3.17</v>
      </c>
      <c r="L323" s="68">
        <f t="shared" si="48"/>
        <v>41.068000000000005</v>
      </c>
      <c r="M323" s="68">
        <f t="shared" si="54"/>
        <v>39.043897675632877</v>
      </c>
      <c r="N323" s="68">
        <f t="shared" si="54"/>
        <v>43.63100891791872</v>
      </c>
      <c r="O323" s="68">
        <f t="shared" si="54"/>
        <v>38.560731946998999</v>
      </c>
      <c r="P323" s="68">
        <f t="shared" si="54"/>
        <v>0</v>
      </c>
      <c r="Q323" s="68">
        <f t="shared" si="54"/>
        <v>0</v>
      </c>
      <c r="R323" s="68">
        <f t="shared" si="49"/>
        <v>43.63100891791872</v>
      </c>
      <c r="S323" s="68">
        <f t="shared" si="44"/>
        <v>0</v>
      </c>
      <c r="T323" s="68">
        <f t="shared" si="50"/>
        <v>0</v>
      </c>
    </row>
    <row r="324" spans="1:20" x14ac:dyDescent="0.35">
      <c r="A324" s="63">
        <v>45640.291666665893</v>
      </c>
      <c r="B324" s="193">
        <v>376.29899999999998</v>
      </c>
      <c r="C324" s="194">
        <v>12502.482821420001</v>
      </c>
      <c r="D324" s="66">
        <v>0</v>
      </c>
      <c r="E324" s="66">
        <v>0</v>
      </c>
      <c r="F324" s="19">
        <f t="shared" si="45"/>
        <v>376.29899999999998</v>
      </c>
      <c r="G324" s="19">
        <f t="shared" si="45"/>
        <v>12502.482821420001</v>
      </c>
      <c r="H324" s="67">
        <v>0</v>
      </c>
      <c r="I324" s="34">
        <f t="shared" si="46"/>
        <v>376.29899999999998</v>
      </c>
      <c r="J324" s="68">
        <f t="shared" si="47"/>
        <v>33.224863264106475</v>
      </c>
      <c r="K324" s="110">
        <v>3.17</v>
      </c>
      <c r="L324" s="68">
        <f t="shared" si="48"/>
        <v>41.068000000000005</v>
      </c>
      <c r="M324" s="68">
        <f t="shared" si="54"/>
        <v>39.043897675632877</v>
      </c>
      <c r="N324" s="68">
        <f t="shared" si="54"/>
        <v>43.63100891791872</v>
      </c>
      <c r="O324" s="68">
        <f t="shared" si="54"/>
        <v>38.560731946998999</v>
      </c>
      <c r="P324" s="68">
        <f t="shared" si="54"/>
        <v>0</v>
      </c>
      <c r="Q324" s="68">
        <f t="shared" si="54"/>
        <v>0</v>
      </c>
      <c r="R324" s="68">
        <f t="shared" si="49"/>
        <v>43.63100891791872</v>
      </c>
      <c r="S324" s="68">
        <f t="shared" si="44"/>
        <v>0</v>
      </c>
      <c r="T324" s="68">
        <f t="shared" si="50"/>
        <v>0</v>
      </c>
    </row>
    <row r="325" spans="1:20" x14ac:dyDescent="0.35">
      <c r="A325" s="63">
        <v>45640.333333332557</v>
      </c>
      <c r="B325" s="193">
        <v>327.815</v>
      </c>
      <c r="C325" s="194">
        <v>18754.903625250001</v>
      </c>
      <c r="D325" s="66">
        <v>0</v>
      </c>
      <c r="E325" s="66">
        <v>0</v>
      </c>
      <c r="F325" s="19">
        <f t="shared" si="45"/>
        <v>327.815</v>
      </c>
      <c r="G325" s="19">
        <f t="shared" si="45"/>
        <v>18754.903625250001</v>
      </c>
      <c r="H325" s="67">
        <v>0</v>
      </c>
      <c r="I325" s="34">
        <f t="shared" si="46"/>
        <v>327.815</v>
      </c>
      <c r="J325" s="68">
        <f t="shared" si="47"/>
        <v>57.211853103884813</v>
      </c>
      <c r="K325" s="110">
        <v>3.17</v>
      </c>
      <c r="L325" s="68">
        <f t="shared" si="48"/>
        <v>41.068000000000005</v>
      </c>
      <c r="M325" s="68">
        <f t="shared" si="54"/>
        <v>39.043897675632877</v>
      </c>
      <c r="N325" s="68">
        <f t="shared" si="54"/>
        <v>43.63100891791872</v>
      </c>
      <c r="O325" s="68">
        <f t="shared" si="54"/>
        <v>38.560731946998999</v>
      </c>
      <c r="P325" s="68">
        <f t="shared" si="54"/>
        <v>0</v>
      </c>
      <c r="Q325" s="68">
        <f t="shared" si="54"/>
        <v>0</v>
      </c>
      <c r="R325" s="68">
        <f t="shared" si="49"/>
        <v>43.63100891791872</v>
      </c>
      <c r="S325" s="68">
        <f t="shared" si="44"/>
        <v>13.580844185966093</v>
      </c>
      <c r="T325" s="68">
        <f t="shared" si="50"/>
        <v>4452.0044368224744</v>
      </c>
    </row>
    <row r="326" spans="1:20" x14ac:dyDescent="0.35">
      <c r="A326" s="63">
        <v>45640.374999999221</v>
      </c>
      <c r="B326" s="193">
        <v>214.55</v>
      </c>
      <c r="C326" s="194">
        <v>7656.8860439999999</v>
      </c>
      <c r="D326" s="66">
        <v>0</v>
      </c>
      <c r="E326" s="66">
        <v>0</v>
      </c>
      <c r="F326" s="19">
        <f t="shared" si="45"/>
        <v>214.55</v>
      </c>
      <c r="G326" s="19">
        <f t="shared" si="45"/>
        <v>7656.8860439999999</v>
      </c>
      <c r="H326" s="67">
        <v>0</v>
      </c>
      <c r="I326" s="34">
        <f t="shared" si="46"/>
        <v>214.55</v>
      </c>
      <c r="J326" s="68">
        <f t="shared" si="47"/>
        <v>35.688119524586341</v>
      </c>
      <c r="K326" s="110">
        <v>3.17</v>
      </c>
      <c r="L326" s="68">
        <f t="shared" si="48"/>
        <v>41.068000000000005</v>
      </c>
      <c r="M326" s="68">
        <f t="shared" si="54"/>
        <v>39.043897675632877</v>
      </c>
      <c r="N326" s="68">
        <f t="shared" si="54"/>
        <v>43.63100891791872</v>
      </c>
      <c r="O326" s="68">
        <f t="shared" si="54"/>
        <v>38.560731946998999</v>
      </c>
      <c r="P326" s="68">
        <f t="shared" si="54"/>
        <v>0</v>
      </c>
      <c r="Q326" s="68">
        <f t="shared" si="54"/>
        <v>0</v>
      </c>
      <c r="R326" s="68">
        <f t="shared" si="49"/>
        <v>43.63100891791872</v>
      </c>
      <c r="S326" s="68">
        <f t="shared" ref="S326:S389" si="55">IF(J326&gt;R326,J326-R326,0)</f>
        <v>0</v>
      </c>
      <c r="T326" s="68">
        <f t="shared" si="50"/>
        <v>0</v>
      </c>
    </row>
    <row r="327" spans="1:20" x14ac:dyDescent="0.35">
      <c r="A327" s="63">
        <v>45640.416666665886</v>
      </c>
      <c r="B327" s="193">
        <v>331</v>
      </c>
      <c r="C327" s="194">
        <v>10095.5</v>
      </c>
      <c r="D327" s="66">
        <v>8.5909999999999993</v>
      </c>
      <c r="E327" s="66">
        <v>262.01400000000001</v>
      </c>
      <c r="F327" s="19">
        <f t="shared" ref="F327:G390" si="56">B327-D327</f>
        <v>322.40899999999999</v>
      </c>
      <c r="G327" s="19">
        <f t="shared" si="56"/>
        <v>9833.4860000000008</v>
      </c>
      <c r="H327" s="67">
        <v>0</v>
      </c>
      <c r="I327" s="34">
        <f t="shared" ref="I327:I390" si="57">F327-H327</f>
        <v>322.40899999999999</v>
      </c>
      <c r="J327" s="68">
        <f t="shared" ref="J327:J390" si="58">IF(F327&gt;0,G327/F327,0)</f>
        <v>30.500035668979468</v>
      </c>
      <c r="K327" s="110">
        <v>3.17</v>
      </c>
      <c r="L327" s="68">
        <f t="shared" ref="L327:L390" si="59">IF(AND(MONTH($A$2)&gt;5,MONTH($A$2)&lt;9),(K327*10800)/1000,(K327*10400)/1000)+8.1</f>
        <v>41.068000000000005</v>
      </c>
      <c r="M327" s="68">
        <f t="shared" si="54"/>
        <v>39.043897675632877</v>
      </c>
      <c r="N327" s="68">
        <f t="shared" si="54"/>
        <v>43.63100891791872</v>
      </c>
      <c r="O327" s="68">
        <f t="shared" si="54"/>
        <v>38.560731946998999</v>
      </c>
      <c r="P327" s="68">
        <f t="shared" si="54"/>
        <v>0</v>
      </c>
      <c r="Q327" s="68">
        <f t="shared" si="54"/>
        <v>0</v>
      </c>
      <c r="R327" s="68">
        <f t="shared" ref="R327:R390" si="60">MAX(L327:Q327)</f>
        <v>43.63100891791872</v>
      </c>
      <c r="S327" s="68">
        <f t="shared" si="55"/>
        <v>0</v>
      </c>
      <c r="T327" s="68">
        <f t="shared" ref="T327:T390" si="61">IF(S327&lt;&gt;" ",S327*I327,0)</f>
        <v>0</v>
      </c>
    </row>
    <row r="328" spans="1:20" x14ac:dyDescent="0.35">
      <c r="A328" s="63">
        <v>45640.45833333255</v>
      </c>
      <c r="B328" s="193">
        <v>430.1</v>
      </c>
      <c r="C328" s="194">
        <v>11862.157999999999</v>
      </c>
      <c r="D328" s="66">
        <v>34.481999999999999</v>
      </c>
      <c r="E328" s="66">
        <v>951.00699999999995</v>
      </c>
      <c r="F328" s="19">
        <f t="shared" si="56"/>
        <v>395.61800000000005</v>
      </c>
      <c r="G328" s="19">
        <f t="shared" si="56"/>
        <v>10911.151</v>
      </c>
      <c r="H328" s="67">
        <v>0</v>
      </c>
      <c r="I328" s="34">
        <f t="shared" si="57"/>
        <v>395.61800000000005</v>
      </c>
      <c r="J328" s="68">
        <f t="shared" si="58"/>
        <v>27.580016581651993</v>
      </c>
      <c r="K328" s="110">
        <v>3.17</v>
      </c>
      <c r="L328" s="68">
        <f t="shared" si="59"/>
        <v>41.068000000000005</v>
      </c>
      <c r="M328" s="68">
        <f t="shared" ref="M328:Q343" si="62">M327</f>
        <v>39.043897675632877</v>
      </c>
      <c r="N328" s="68">
        <f t="shared" si="62"/>
        <v>43.63100891791872</v>
      </c>
      <c r="O328" s="68">
        <f t="shared" si="62"/>
        <v>38.560731946998999</v>
      </c>
      <c r="P328" s="68">
        <f t="shared" si="62"/>
        <v>0</v>
      </c>
      <c r="Q328" s="68">
        <f t="shared" si="62"/>
        <v>0</v>
      </c>
      <c r="R328" s="68">
        <f t="shared" si="60"/>
        <v>43.63100891791872</v>
      </c>
      <c r="S328" s="68">
        <f t="shared" si="55"/>
        <v>0</v>
      </c>
      <c r="T328" s="68">
        <f t="shared" si="61"/>
        <v>0</v>
      </c>
    </row>
    <row r="329" spans="1:20" x14ac:dyDescent="0.35">
      <c r="A329" s="63">
        <v>45640.499999999214</v>
      </c>
      <c r="B329" s="193">
        <v>416.5</v>
      </c>
      <c r="C329" s="194">
        <v>10833.165000000001</v>
      </c>
      <c r="D329" s="66">
        <v>48.436</v>
      </c>
      <c r="E329" s="66">
        <v>1259.8109999999999</v>
      </c>
      <c r="F329" s="19">
        <f t="shared" si="56"/>
        <v>368.06400000000002</v>
      </c>
      <c r="G329" s="19">
        <f t="shared" si="56"/>
        <v>9573.3540000000012</v>
      </c>
      <c r="H329" s="67">
        <v>0</v>
      </c>
      <c r="I329" s="34">
        <f t="shared" si="57"/>
        <v>368.06400000000002</v>
      </c>
      <c r="J329" s="68">
        <f t="shared" si="58"/>
        <v>26.010025430359939</v>
      </c>
      <c r="K329" s="110">
        <v>3.17</v>
      </c>
      <c r="L329" s="68">
        <f t="shared" si="59"/>
        <v>41.068000000000005</v>
      </c>
      <c r="M329" s="68">
        <f t="shared" si="62"/>
        <v>39.043897675632877</v>
      </c>
      <c r="N329" s="68">
        <f t="shared" si="62"/>
        <v>43.63100891791872</v>
      </c>
      <c r="O329" s="68">
        <f t="shared" si="62"/>
        <v>38.560731946998999</v>
      </c>
      <c r="P329" s="68">
        <f t="shared" si="62"/>
        <v>0</v>
      </c>
      <c r="Q329" s="68">
        <f t="shared" si="62"/>
        <v>0</v>
      </c>
      <c r="R329" s="68">
        <f t="shared" si="60"/>
        <v>43.63100891791872</v>
      </c>
      <c r="S329" s="68">
        <f t="shared" si="55"/>
        <v>0</v>
      </c>
      <c r="T329" s="68">
        <f t="shared" si="61"/>
        <v>0</v>
      </c>
    </row>
    <row r="330" spans="1:20" x14ac:dyDescent="0.35">
      <c r="A330" s="63">
        <v>45640.541666665878</v>
      </c>
      <c r="B330" s="193">
        <v>361.9</v>
      </c>
      <c r="C330" s="194">
        <v>9072.8330000000005</v>
      </c>
      <c r="D330" s="66">
        <v>51.771000000000001</v>
      </c>
      <c r="E330" s="66">
        <v>1297.903</v>
      </c>
      <c r="F330" s="19">
        <f t="shared" si="56"/>
        <v>310.12899999999996</v>
      </c>
      <c r="G330" s="19">
        <f t="shared" si="56"/>
        <v>7774.93</v>
      </c>
      <c r="H330" s="67">
        <v>0</v>
      </c>
      <c r="I330" s="34">
        <f t="shared" si="57"/>
        <v>310.12899999999996</v>
      </c>
      <c r="J330" s="68">
        <f t="shared" si="58"/>
        <v>25.06998700540743</v>
      </c>
      <c r="K330" s="110">
        <v>3.17</v>
      </c>
      <c r="L330" s="68">
        <f t="shared" si="59"/>
        <v>41.068000000000005</v>
      </c>
      <c r="M330" s="68">
        <f t="shared" si="62"/>
        <v>39.043897675632877</v>
      </c>
      <c r="N330" s="68">
        <f t="shared" si="62"/>
        <v>43.63100891791872</v>
      </c>
      <c r="O330" s="68">
        <f t="shared" si="62"/>
        <v>38.560731946998999</v>
      </c>
      <c r="P330" s="68">
        <f t="shared" si="62"/>
        <v>0</v>
      </c>
      <c r="Q330" s="68">
        <f t="shared" si="62"/>
        <v>0</v>
      </c>
      <c r="R330" s="68">
        <f t="shared" si="60"/>
        <v>43.63100891791872</v>
      </c>
      <c r="S330" s="68">
        <f t="shared" si="55"/>
        <v>0</v>
      </c>
      <c r="T330" s="68">
        <f t="shared" si="61"/>
        <v>0</v>
      </c>
    </row>
    <row r="331" spans="1:20" x14ac:dyDescent="0.35">
      <c r="A331" s="63">
        <v>45640.583333332543</v>
      </c>
      <c r="B331" s="193">
        <v>327.60000000000002</v>
      </c>
      <c r="C331" s="194">
        <v>8117.9279999999999</v>
      </c>
      <c r="D331" s="66">
        <v>52.901000000000003</v>
      </c>
      <c r="E331" s="66">
        <v>1310.875</v>
      </c>
      <c r="F331" s="19">
        <f t="shared" si="56"/>
        <v>274.69900000000001</v>
      </c>
      <c r="G331" s="19">
        <f t="shared" si="56"/>
        <v>6807.0529999999999</v>
      </c>
      <c r="H331" s="67">
        <v>0</v>
      </c>
      <c r="I331" s="34">
        <f t="shared" si="57"/>
        <v>274.69900000000001</v>
      </c>
      <c r="J331" s="68">
        <f t="shared" si="58"/>
        <v>24.780042883301359</v>
      </c>
      <c r="K331" s="110">
        <v>3.17</v>
      </c>
      <c r="L331" s="68">
        <f t="shared" si="59"/>
        <v>41.068000000000005</v>
      </c>
      <c r="M331" s="68">
        <f t="shared" si="62"/>
        <v>39.043897675632877</v>
      </c>
      <c r="N331" s="68">
        <f t="shared" si="62"/>
        <v>43.63100891791872</v>
      </c>
      <c r="O331" s="68">
        <f t="shared" si="62"/>
        <v>38.560731946998999</v>
      </c>
      <c r="P331" s="68">
        <f t="shared" si="62"/>
        <v>0</v>
      </c>
      <c r="Q331" s="68">
        <f t="shared" si="62"/>
        <v>0</v>
      </c>
      <c r="R331" s="68">
        <f t="shared" si="60"/>
        <v>43.63100891791872</v>
      </c>
      <c r="S331" s="68">
        <f t="shared" si="55"/>
        <v>0</v>
      </c>
      <c r="T331" s="68">
        <f t="shared" si="61"/>
        <v>0</v>
      </c>
    </row>
    <row r="332" spans="1:20" x14ac:dyDescent="0.35">
      <c r="A332" s="63">
        <v>45640.624999999207</v>
      </c>
      <c r="B332" s="193">
        <v>320.8</v>
      </c>
      <c r="C332" s="194">
        <v>7843.56</v>
      </c>
      <c r="D332" s="66">
        <v>63.347999999999999</v>
      </c>
      <c r="E332" s="66">
        <v>1548.8579999999999</v>
      </c>
      <c r="F332" s="19">
        <f t="shared" si="56"/>
        <v>257.452</v>
      </c>
      <c r="G332" s="19">
        <f t="shared" si="56"/>
        <v>6294.7020000000002</v>
      </c>
      <c r="H332" s="67">
        <v>0</v>
      </c>
      <c r="I332" s="34">
        <f t="shared" si="57"/>
        <v>257.452</v>
      </c>
      <c r="J332" s="68">
        <f t="shared" si="58"/>
        <v>24.450002330531518</v>
      </c>
      <c r="K332" s="110">
        <v>3.17</v>
      </c>
      <c r="L332" s="68">
        <f t="shared" si="59"/>
        <v>41.068000000000005</v>
      </c>
      <c r="M332" s="68">
        <f t="shared" si="62"/>
        <v>39.043897675632877</v>
      </c>
      <c r="N332" s="68">
        <f t="shared" si="62"/>
        <v>43.63100891791872</v>
      </c>
      <c r="O332" s="68">
        <f t="shared" si="62"/>
        <v>38.560731946998999</v>
      </c>
      <c r="P332" s="68">
        <f t="shared" si="62"/>
        <v>0</v>
      </c>
      <c r="Q332" s="68">
        <f t="shared" si="62"/>
        <v>0</v>
      </c>
      <c r="R332" s="68">
        <f t="shared" si="60"/>
        <v>43.63100891791872</v>
      </c>
      <c r="S332" s="68">
        <f t="shared" si="55"/>
        <v>0</v>
      </c>
      <c r="T332" s="68">
        <f t="shared" si="61"/>
        <v>0</v>
      </c>
    </row>
    <row r="333" spans="1:20" x14ac:dyDescent="0.35">
      <c r="A333" s="63">
        <v>45640.666666665871</v>
      </c>
      <c r="B333" s="193">
        <v>293</v>
      </c>
      <c r="C333" s="194">
        <v>7802.59</v>
      </c>
      <c r="D333" s="66">
        <v>40.11</v>
      </c>
      <c r="E333" s="66">
        <v>1068.117</v>
      </c>
      <c r="F333" s="19">
        <f t="shared" si="56"/>
        <v>252.89</v>
      </c>
      <c r="G333" s="19">
        <f t="shared" si="56"/>
        <v>6734.473</v>
      </c>
      <c r="H333" s="67">
        <v>0</v>
      </c>
      <c r="I333" s="34">
        <f t="shared" si="57"/>
        <v>252.89</v>
      </c>
      <c r="J333" s="68">
        <f t="shared" si="58"/>
        <v>26.630048637747638</v>
      </c>
      <c r="K333" s="110">
        <v>3.17</v>
      </c>
      <c r="L333" s="68">
        <f t="shared" si="59"/>
        <v>41.068000000000005</v>
      </c>
      <c r="M333" s="68">
        <f t="shared" si="62"/>
        <v>39.043897675632877</v>
      </c>
      <c r="N333" s="68">
        <f t="shared" si="62"/>
        <v>43.63100891791872</v>
      </c>
      <c r="O333" s="68">
        <f t="shared" si="62"/>
        <v>38.560731946998999</v>
      </c>
      <c r="P333" s="68">
        <f t="shared" si="62"/>
        <v>0</v>
      </c>
      <c r="Q333" s="68">
        <f t="shared" si="62"/>
        <v>0</v>
      </c>
      <c r="R333" s="68">
        <f t="shared" si="60"/>
        <v>43.63100891791872</v>
      </c>
      <c r="S333" s="68">
        <f t="shared" si="55"/>
        <v>0</v>
      </c>
      <c r="T333" s="68">
        <f t="shared" si="61"/>
        <v>0</v>
      </c>
    </row>
    <row r="334" spans="1:20" x14ac:dyDescent="0.35">
      <c r="A334" s="63">
        <v>45640.708333332535</v>
      </c>
      <c r="B334" s="193">
        <v>235.18700000000001</v>
      </c>
      <c r="C334" s="194">
        <v>7469.8068408700001</v>
      </c>
      <c r="D334" s="66">
        <v>0</v>
      </c>
      <c r="E334" s="66">
        <v>0</v>
      </c>
      <c r="F334" s="19">
        <f t="shared" si="56"/>
        <v>235.18700000000001</v>
      </c>
      <c r="G334" s="19">
        <f t="shared" si="56"/>
        <v>7469.8068408700001</v>
      </c>
      <c r="H334" s="67">
        <v>0</v>
      </c>
      <c r="I334" s="34">
        <f t="shared" si="57"/>
        <v>235.18700000000001</v>
      </c>
      <c r="J334" s="68">
        <f t="shared" si="58"/>
        <v>31.761138331923107</v>
      </c>
      <c r="K334" s="110">
        <v>3.17</v>
      </c>
      <c r="L334" s="68">
        <f t="shared" si="59"/>
        <v>41.068000000000005</v>
      </c>
      <c r="M334" s="68">
        <f t="shared" si="62"/>
        <v>39.043897675632877</v>
      </c>
      <c r="N334" s="68">
        <f t="shared" si="62"/>
        <v>43.63100891791872</v>
      </c>
      <c r="O334" s="68">
        <f t="shared" si="62"/>
        <v>38.560731946998999</v>
      </c>
      <c r="P334" s="68">
        <f t="shared" si="62"/>
        <v>0</v>
      </c>
      <c r="Q334" s="68">
        <f t="shared" si="62"/>
        <v>0</v>
      </c>
      <c r="R334" s="68">
        <f t="shared" si="60"/>
        <v>43.63100891791872</v>
      </c>
      <c r="S334" s="68">
        <f t="shared" si="55"/>
        <v>0</v>
      </c>
      <c r="T334" s="68">
        <f t="shared" si="61"/>
        <v>0</v>
      </c>
    </row>
    <row r="335" spans="1:20" x14ac:dyDescent="0.35">
      <c r="A335" s="63">
        <v>45640.7499999992</v>
      </c>
      <c r="B335" s="193">
        <v>244.535</v>
      </c>
      <c r="C335" s="194">
        <v>10057.0545241</v>
      </c>
      <c r="D335" s="66">
        <v>86.1</v>
      </c>
      <c r="E335" s="66">
        <v>3541.058</v>
      </c>
      <c r="F335" s="19">
        <f t="shared" si="56"/>
        <v>158.435</v>
      </c>
      <c r="G335" s="19">
        <f t="shared" si="56"/>
        <v>6515.9965241</v>
      </c>
      <c r="H335" s="67">
        <v>0</v>
      </c>
      <c r="I335" s="34">
        <f t="shared" si="57"/>
        <v>158.435</v>
      </c>
      <c r="J335" s="68">
        <f t="shared" si="58"/>
        <v>41.127254231072676</v>
      </c>
      <c r="K335" s="110">
        <v>3.17</v>
      </c>
      <c r="L335" s="68">
        <f t="shared" si="59"/>
        <v>41.068000000000005</v>
      </c>
      <c r="M335" s="68">
        <f t="shared" si="62"/>
        <v>39.043897675632877</v>
      </c>
      <c r="N335" s="68">
        <f t="shared" si="62"/>
        <v>43.63100891791872</v>
      </c>
      <c r="O335" s="68">
        <f t="shared" si="62"/>
        <v>38.560731946998999</v>
      </c>
      <c r="P335" s="68">
        <f t="shared" si="62"/>
        <v>0</v>
      </c>
      <c r="Q335" s="68">
        <f t="shared" si="62"/>
        <v>0</v>
      </c>
      <c r="R335" s="68">
        <f t="shared" si="60"/>
        <v>43.63100891791872</v>
      </c>
      <c r="S335" s="68">
        <f t="shared" si="55"/>
        <v>0</v>
      </c>
      <c r="T335" s="68">
        <f t="shared" si="61"/>
        <v>0</v>
      </c>
    </row>
    <row r="336" spans="1:20" x14ac:dyDescent="0.35">
      <c r="A336" s="63">
        <v>45640.791666665864</v>
      </c>
      <c r="B336" s="193">
        <v>141.74199999999999</v>
      </c>
      <c r="C336" s="194">
        <v>4994.16455898</v>
      </c>
      <c r="D336" s="66">
        <v>18.242999999999999</v>
      </c>
      <c r="E336" s="66">
        <v>642.77700000000004</v>
      </c>
      <c r="F336" s="19">
        <f t="shared" si="56"/>
        <v>123.499</v>
      </c>
      <c r="G336" s="19">
        <f t="shared" si="56"/>
        <v>4351.38755898</v>
      </c>
      <c r="H336" s="67">
        <v>0</v>
      </c>
      <c r="I336" s="34">
        <f t="shared" si="57"/>
        <v>123.499</v>
      </c>
      <c r="J336" s="68">
        <f t="shared" si="58"/>
        <v>35.23419265726848</v>
      </c>
      <c r="K336" s="110">
        <v>3.17</v>
      </c>
      <c r="L336" s="68">
        <f t="shared" si="59"/>
        <v>41.068000000000005</v>
      </c>
      <c r="M336" s="68">
        <f t="shared" si="62"/>
        <v>39.043897675632877</v>
      </c>
      <c r="N336" s="68">
        <f t="shared" si="62"/>
        <v>43.63100891791872</v>
      </c>
      <c r="O336" s="68">
        <f t="shared" si="62"/>
        <v>38.560731946998999</v>
      </c>
      <c r="P336" s="68">
        <f t="shared" si="62"/>
        <v>0</v>
      </c>
      <c r="Q336" s="68">
        <f t="shared" si="62"/>
        <v>0</v>
      </c>
      <c r="R336" s="68">
        <f t="shared" si="60"/>
        <v>43.63100891791872</v>
      </c>
      <c r="S336" s="68">
        <f t="shared" si="55"/>
        <v>0</v>
      </c>
      <c r="T336" s="68">
        <f t="shared" si="61"/>
        <v>0</v>
      </c>
    </row>
    <row r="337" spans="1:20" x14ac:dyDescent="0.35">
      <c r="A337" s="63">
        <v>45640.833333332528</v>
      </c>
      <c r="B337" s="193">
        <v>46.790999999999997</v>
      </c>
      <c r="C337" s="194">
        <v>1997.6799808799999</v>
      </c>
      <c r="D337" s="66">
        <v>35</v>
      </c>
      <c r="E337" s="66">
        <v>1494.279</v>
      </c>
      <c r="F337" s="19">
        <f t="shared" si="56"/>
        <v>11.790999999999997</v>
      </c>
      <c r="G337" s="19">
        <f t="shared" si="56"/>
        <v>503.40098087999991</v>
      </c>
      <c r="H337" s="67">
        <v>0</v>
      </c>
      <c r="I337" s="34">
        <f t="shared" si="57"/>
        <v>11.790999999999997</v>
      </c>
      <c r="J337" s="68">
        <f t="shared" si="58"/>
        <v>42.693663037910277</v>
      </c>
      <c r="K337" s="110">
        <v>3.17</v>
      </c>
      <c r="L337" s="68">
        <f t="shared" si="59"/>
        <v>41.068000000000005</v>
      </c>
      <c r="M337" s="68">
        <f t="shared" si="62"/>
        <v>39.043897675632877</v>
      </c>
      <c r="N337" s="68">
        <f t="shared" si="62"/>
        <v>43.63100891791872</v>
      </c>
      <c r="O337" s="68">
        <f t="shared" si="62"/>
        <v>38.560731946998999</v>
      </c>
      <c r="P337" s="68">
        <f t="shared" si="62"/>
        <v>0</v>
      </c>
      <c r="Q337" s="68">
        <f t="shared" si="62"/>
        <v>0</v>
      </c>
      <c r="R337" s="68">
        <f t="shared" si="60"/>
        <v>43.63100891791872</v>
      </c>
      <c r="S337" s="68">
        <f t="shared" si="55"/>
        <v>0</v>
      </c>
      <c r="T337" s="68">
        <f t="shared" si="61"/>
        <v>0</v>
      </c>
    </row>
    <row r="338" spans="1:20" x14ac:dyDescent="0.35">
      <c r="A338" s="63">
        <v>45640.874999999192</v>
      </c>
      <c r="B338" s="193">
        <v>42.534999999999997</v>
      </c>
      <c r="C338" s="194">
        <v>1421.6115755999999</v>
      </c>
      <c r="D338" s="66">
        <v>0</v>
      </c>
      <c r="E338" s="66">
        <v>0</v>
      </c>
      <c r="F338" s="19">
        <f t="shared" si="56"/>
        <v>42.534999999999997</v>
      </c>
      <c r="G338" s="19">
        <f t="shared" si="56"/>
        <v>1421.6115755999999</v>
      </c>
      <c r="H338" s="67">
        <v>0</v>
      </c>
      <c r="I338" s="34">
        <f t="shared" si="57"/>
        <v>42.534999999999997</v>
      </c>
      <c r="J338" s="68">
        <f t="shared" si="58"/>
        <v>33.422159999999998</v>
      </c>
      <c r="K338" s="110">
        <v>3.17</v>
      </c>
      <c r="L338" s="68">
        <f t="shared" si="59"/>
        <v>41.068000000000005</v>
      </c>
      <c r="M338" s="68">
        <f t="shared" si="62"/>
        <v>39.043897675632877</v>
      </c>
      <c r="N338" s="68">
        <f t="shared" si="62"/>
        <v>43.63100891791872</v>
      </c>
      <c r="O338" s="68">
        <f t="shared" si="62"/>
        <v>38.560731946998999</v>
      </c>
      <c r="P338" s="68">
        <f t="shared" si="62"/>
        <v>0</v>
      </c>
      <c r="Q338" s="68">
        <f t="shared" si="62"/>
        <v>0</v>
      </c>
      <c r="R338" s="68">
        <f t="shared" si="60"/>
        <v>43.63100891791872</v>
      </c>
      <c r="S338" s="68">
        <f t="shared" si="55"/>
        <v>0</v>
      </c>
      <c r="T338" s="68">
        <f t="shared" si="61"/>
        <v>0</v>
      </c>
    </row>
    <row r="339" spans="1:20" x14ac:dyDescent="0.35">
      <c r="A339" s="63">
        <v>45640.916666665857</v>
      </c>
      <c r="B339" s="193">
        <v>144.1</v>
      </c>
      <c r="C339" s="194">
        <v>4606.8770000000004</v>
      </c>
      <c r="D339" s="66">
        <v>13.038</v>
      </c>
      <c r="E339" s="66">
        <v>416.83800000000002</v>
      </c>
      <c r="F339" s="19">
        <f t="shared" si="56"/>
        <v>131.06199999999998</v>
      </c>
      <c r="G339" s="19">
        <f t="shared" si="56"/>
        <v>4190.0390000000007</v>
      </c>
      <c r="H339" s="67">
        <v>0</v>
      </c>
      <c r="I339" s="34">
        <f t="shared" si="57"/>
        <v>131.06199999999998</v>
      </c>
      <c r="J339" s="68">
        <f t="shared" si="58"/>
        <v>31.969899742106797</v>
      </c>
      <c r="K339" s="110">
        <v>3.17</v>
      </c>
      <c r="L339" s="68">
        <f t="shared" si="59"/>
        <v>41.068000000000005</v>
      </c>
      <c r="M339" s="68">
        <f t="shared" si="62"/>
        <v>39.043897675632877</v>
      </c>
      <c r="N339" s="68">
        <f t="shared" si="62"/>
        <v>43.63100891791872</v>
      </c>
      <c r="O339" s="68">
        <f t="shared" si="62"/>
        <v>38.560731946998999</v>
      </c>
      <c r="P339" s="68">
        <f t="shared" si="62"/>
        <v>0</v>
      </c>
      <c r="Q339" s="68">
        <f t="shared" si="62"/>
        <v>0</v>
      </c>
      <c r="R339" s="68">
        <f t="shared" si="60"/>
        <v>43.63100891791872</v>
      </c>
      <c r="S339" s="68">
        <f t="shared" si="55"/>
        <v>0</v>
      </c>
      <c r="T339" s="68">
        <f t="shared" si="61"/>
        <v>0</v>
      </c>
    </row>
    <row r="340" spans="1:20" x14ac:dyDescent="0.35">
      <c r="A340" s="63">
        <v>45640.958333332521</v>
      </c>
      <c r="B340" s="193">
        <v>309.8</v>
      </c>
      <c r="C340" s="194">
        <v>8947.0239999999994</v>
      </c>
      <c r="D340" s="66">
        <v>121.569</v>
      </c>
      <c r="E340" s="66">
        <v>3510.9</v>
      </c>
      <c r="F340" s="19">
        <f t="shared" si="56"/>
        <v>188.23099999999999</v>
      </c>
      <c r="G340" s="19">
        <f t="shared" si="56"/>
        <v>5436.1239999999998</v>
      </c>
      <c r="H340" s="67">
        <v>0</v>
      </c>
      <c r="I340" s="34">
        <f t="shared" si="57"/>
        <v>188.23099999999999</v>
      </c>
      <c r="J340" s="68">
        <f t="shared" si="58"/>
        <v>28.880067576541588</v>
      </c>
      <c r="K340" s="110">
        <v>3.17</v>
      </c>
      <c r="L340" s="68">
        <f t="shared" si="59"/>
        <v>41.068000000000005</v>
      </c>
      <c r="M340" s="68">
        <f t="shared" si="62"/>
        <v>39.043897675632877</v>
      </c>
      <c r="N340" s="68">
        <f t="shared" si="62"/>
        <v>43.63100891791872</v>
      </c>
      <c r="O340" s="68">
        <f t="shared" si="62"/>
        <v>38.560731946998999</v>
      </c>
      <c r="P340" s="68">
        <f t="shared" si="62"/>
        <v>0</v>
      </c>
      <c r="Q340" s="68">
        <f t="shared" si="62"/>
        <v>0</v>
      </c>
      <c r="R340" s="68">
        <f t="shared" si="60"/>
        <v>43.63100891791872</v>
      </c>
      <c r="S340" s="68">
        <f t="shared" si="55"/>
        <v>0</v>
      </c>
      <c r="T340" s="68">
        <f t="shared" si="61"/>
        <v>0</v>
      </c>
    </row>
    <row r="341" spans="1:20" x14ac:dyDescent="0.35">
      <c r="A341" s="63">
        <v>45640.999999999185</v>
      </c>
      <c r="B341" s="193">
        <v>342</v>
      </c>
      <c r="C341" s="194">
        <v>9148.5</v>
      </c>
      <c r="D341" s="66">
        <v>56.420999999999999</v>
      </c>
      <c r="E341" s="66">
        <v>1509.2560000000001</v>
      </c>
      <c r="F341" s="19">
        <f t="shared" si="56"/>
        <v>285.57900000000001</v>
      </c>
      <c r="G341" s="19">
        <f t="shared" si="56"/>
        <v>7639.2439999999997</v>
      </c>
      <c r="H341" s="67">
        <v>0</v>
      </c>
      <c r="I341" s="34">
        <f t="shared" si="57"/>
        <v>285.57900000000001</v>
      </c>
      <c r="J341" s="68">
        <f t="shared" si="58"/>
        <v>26.750020134533699</v>
      </c>
      <c r="K341" s="110">
        <v>3.17</v>
      </c>
      <c r="L341" s="68">
        <f t="shared" si="59"/>
        <v>41.068000000000005</v>
      </c>
      <c r="M341" s="68">
        <f t="shared" si="62"/>
        <v>39.043897675632877</v>
      </c>
      <c r="N341" s="68">
        <f t="shared" si="62"/>
        <v>43.63100891791872</v>
      </c>
      <c r="O341" s="68">
        <f t="shared" si="62"/>
        <v>38.560731946998999</v>
      </c>
      <c r="P341" s="68">
        <f t="shared" si="62"/>
        <v>0</v>
      </c>
      <c r="Q341" s="68">
        <f t="shared" si="62"/>
        <v>0</v>
      </c>
      <c r="R341" s="68">
        <f t="shared" si="60"/>
        <v>43.63100891791872</v>
      </c>
      <c r="S341" s="68">
        <f t="shared" si="55"/>
        <v>0</v>
      </c>
      <c r="T341" s="68">
        <f t="shared" si="61"/>
        <v>0</v>
      </c>
    </row>
    <row r="342" spans="1:20" x14ac:dyDescent="0.35">
      <c r="A342" s="63">
        <v>45641.041666665849</v>
      </c>
      <c r="B342" s="191">
        <v>294.2</v>
      </c>
      <c r="C342" s="192">
        <v>7581.5339999999997</v>
      </c>
      <c r="D342" s="66">
        <v>31.966999999999999</v>
      </c>
      <c r="E342" s="66">
        <v>823.79499999999996</v>
      </c>
      <c r="F342" s="19">
        <f t="shared" si="56"/>
        <v>262.233</v>
      </c>
      <c r="G342" s="19">
        <f t="shared" si="56"/>
        <v>6757.7389999999996</v>
      </c>
      <c r="H342" s="67">
        <v>0</v>
      </c>
      <c r="I342" s="34">
        <f t="shared" si="57"/>
        <v>262.233</v>
      </c>
      <c r="J342" s="68">
        <f t="shared" si="58"/>
        <v>25.769979369492013</v>
      </c>
      <c r="K342" s="110">
        <v>3.17</v>
      </c>
      <c r="L342" s="68">
        <f t="shared" si="59"/>
        <v>41.068000000000005</v>
      </c>
      <c r="M342" s="68">
        <f t="shared" si="62"/>
        <v>39.043897675632877</v>
      </c>
      <c r="N342" s="68">
        <f t="shared" si="62"/>
        <v>43.63100891791872</v>
      </c>
      <c r="O342" s="68">
        <f t="shared" si="62"/>
        <v>38.560731946998999</v>
      </c>
      <c r="P342" s="68">
        <f t="shared" si="62"/>
        <v>0</v>
      </c>
      <c r="Q342" s="68">
        <f t="shared" si="62"/>
        <v>0</v>
      </c>
      <c r="R342" s="68">
        <f t="shared" si="60"/>
        <v>43.63100891791872</v>
      </c>
      <c r="S342" s="68">
        <f t="shared" si="55"/>
        <v>0</v>
      </c>
      <c r="T342" s="68">
        <f t="shared" si="61"/>
        <v>0</v>
      </c>
    </row>
    <row r="343" spans="1:20" x14ac:dyDescent="0.35">
      <c r="A343" s="63">
        <v>45641.083333332514</v>
      </c>
      <c r="B343" s="193">
        <v>283.60000000000002</v>
      </c>
      <c r="C343" s="194">
        <v>7192.0959999999995</v>
      </c>
      <c r="D343" s="66">
        <v>34.472000000000001</v>
      </c>
      <c r="E343" s="66">
        <v>874.2</v>
      </c>
      <c r="F343" s="19">
        <f t="shared" si="56"/>
        <v>249.12800000000001</v>
      </c>
      <c r="G343" s="19">
        <f t="shared" si="56"/>
        <v>6317.8959999999997</v>
      </c>
      <c r="H343" s="67">
        <v>0</v>
      </c>
      <c r="I343" s="34">
        <f t="shared" si="57"/>
        <v>249.12800000000001</v>
      </c>
      <c r="J343" s="68">
        <f t="shared" si="58"/>
        <v>25.360039818888279</v>
      </c>
      <c r="K343" s="110">
        <v>3.17</v>
      </c>
      <c r="L343" s="68">
        <f t="shared" si="59"/>
        <v>41.068000000000005</v>
      </c>
      <c r="M343" s="68">
        <f t="shared" si="62"/>
        <v>39.043897675632877</v>
      </c>
      <c r="N343" s="68">
        <f t="shared" si="62"/>
        <v>43.63100891791872</v>
      </c>
      <c r="O343" s="68">
        <f t="shared" si="62"/>
        <v>38.560731946998999</v>
      </c>
      <c r="P343" s="68">
        <f t="shared" si="62"/>
        <v>0</v>
      </c>
      <c r="Q343" s="68">
        <f t="shared" si="62"/>
        <v>0</v>
      </c>
      <c r="R343" s="68">
        <f t="shared" si="60"/>
        <v>43.63100891791872</v>
      </c>
      <c r="S343" s="68">
        <f t="shared" si="55"/>
        <v>0</v>
      </c>
      <c r="T343" s="68">
        <f t="shared" si="61"/>
        <v>0</v>
      </c>
    </row>
    <row r="344" spans="1:20" x14ac:dyDescent="0.35">
      <c r="A344" s="63">
        <v>45641.124999999178</v>
      </c>
      <c r="B344" s="193">
        <v>292.2</v>
      </c>
      <c r="C344" s="194">
        <v>7182.2759999999998</v>
      </c>
      <c r="D344" s="66">
        <v>37.805999999999997</v>
      </c>
      <c r="E344" s="66">
        <v>929.27499999999998</v>
      </c>
      <c r="F344" s="19">
        <f t="shared" si="56"/>
        <v>254.39400000000001</v>
      </c>
      <c r="G344" s="19">
        <f t="shared" si="56"/>
        <v>6253.0010000000002</v>
      </c>
      <c r="H344" s="67">
        <v>0</v>
      </c>
      <c r="I344" s="34">
        <f t="shared" si="57"/>
        <v>254.39400000000001</v>
      </c>
      <c r="J344" s="68">
        <f t="shared" si="58"/>
        <v>24.579986163195674</v>
      </c>
      <c r="K344" s="110">
        <v>3.17</v>
      </c>
      <c r="L344" s="68">
        <f t="shared" si="59"/>
        <v>41.068000000000005</v>
      </c>
      <c r="M344" s="68">
        <f t="shared" ref="M344:Q359" si="63">M343</f>
        <v>39.043897675632877</v>
      </c>
      <c r="N344" s="68">
        <f t="shared" si="63"/>
        <v>43.63100891791872</v>
      </c>
      <c r="O344" s="68">
        <f t="shared" si="63"/>
        <v>38.560731946998999</v>
      </c>
      <c r="P344" s="68">
        <f t="shared" si="63"/>
        <v>0</v>
      </c>
      <c r="Q344" s="68">
        <f t="shared" si="63"/>
        <v>0</v>
      </c>
      <c r="R344" s="68">
        <f t="shared" si="60"/>
        <v>43.63100891791872</v>
      </c>
      <c r="S344" s="68">
        <f t="shared" si="55"/>
        <v>0</v>
      </c>
      <c r="T344" s="68">
        <f t="shared" si="61"/>
        <v>0</v>
      </c>
    </row>
    <row r="345" spans="1:20" x14ac:dyDescent="0.35">
      <c r="A345" s="63">
        <v>45641.166666665842</v>
      </c>
      <c r="B345" s="193">
        <v>304.89999999999998</v>
      </c>
      <c r="C345" s="194">
        <v>7732.2640000000001</v>
      </c>
      <c r="D345" s="66">
        <v>56.738</v>
      </c>
      <c r="E345" s="66">
        <v>1438.8820000000001</v>
      </c>
      <c r="F345" s="19">
        <f t="shared" si="56"/>
        <v>248.16199999999998</v>
      </c>
      <c r="G345" s="19">
        <f t="shared" si="56"/>
        <v>6293.3819999999996</v>
      </c>
      <c r="H345" s="67">
        <v>0</v>
      </c>
      <c r="I345" s="34">
        <f t="shared" si="57"/>
        <v>248.16199999999998</v>
      </c>
      <c r="J345" s="68">
        <f t="shared" si="58"/>
        <v>25.359974532764888</v>
      </c>
      <c r="K345" s="110">
        <v>3.17</v>
      </c>
      <c r="L345" s="68">
        <f t="shared" si="59"/>
        <v>41.068000000000005</v>
      </c>
      <c r="M345" s="68">
        <f t="shared" si="63"/>
        <v>39.043897675632877</v>
      </c>
      <c r="N345" s="68">
        <f t="shared" si="63"/>
        <v>43.63100891791872</v>
      </c>
      <c r="O345" s="68">
        <f t="shared" si="63"/>
        <v>38.560731946998999</v>
      </c>
      <c r="P345" s="68">
        <f t="shared" si="63"/>
        <v>0</v>
      </c>
      <c r="Q345" s="68">
        <f t="shared" si="63"/>
        <v>0</v>
      </c>
      <c r="R345" s="68">
        <f t="shared" si="60"/>
        <v>43.63100891791872</v>
      </c>
      <c r="S345" s="68">
        <f t="shared" si="55"/>
        <v>0</v>
      </c>
      <c r="T345" s="68">
        <f t="shared" si="61"/>
        <v>0</v>
      </c>
    </row>
    <row r="346" spans="1:20" x14ac:dyDescent="0.35">
      <c r="A346" s="63">
        <v>45641.208333332506</v>
      </c>
      <c r="B346" s="193">
        <v>288.10000000000002</v>
      </c>
      <c r="C346" s="194">
        <v>7464.6710000000003</v>
      </c>
      <c r="D346" s="66">
        <v>37.872</v>
      </c>
      <c r="E346" s="66">
        <v>981.25400000000002</v>
      </c>
      <c r="F346" s="19">
        <f t="shared" si="56"/>
        <v>250.22800000000001</v>
      </c>
      <c r="G346" s="19">
        <f t="shared" si="56"/>
        <v>6483.4170000000004</v>
      </c>
      <c r="H346" s="67">
        <v>0</v>
      </c>
      <c r="I346" s="34">
        <f t="shared" si="57"/>
        <v>250.22800000000001</v>
      </c>
      <c r="J346" s="68">
        <f t="shared" si="58"/>
        <v>25.910038045302684</v>
      </c>
      <c r="K346" s="110">
        <v>3.17</v>
      </c>
      <c r="L346" s="68">
        <f t="shared" si="59"/>
        <v>41.068000000000005</v>
      </c>
      <c r="M346" s="68">
        <f t="shared" si="63"/>
        <v>39.043897675632877</v>
      </c>
      <c r="N346" s="68">
        <f t="shared" si="63"/>
        <v>43.63100891791872</v>
      </c>
      <c r="O346" s="68">
        <f t="shared" si="63"/>
        <v>38.560731946998999</v>
      </c>
      <c r="P346" s="68">
        <f t="shared" si="63"/>
        <v>0</v>
      </c>
      <c r="Q346" s="68">
        <f t="shared" si="63"/>
        <v>0</v>
      </c>
      <c r="R346" s="68">
        <f t="shared" si="60"/>
        <v>43.63100891791872</v>
      </c>
      <c r="S346" s="68">
        <f t="shared" si="55"/>
        <v>0</v>
      </c>
      <c r="T346" s="68">
        <f t="shared" si="61"/>
        <v>0</v>
      </c>
    </row>
    <row r="347" spans="1:20" x14ac:dyDescent="0.35">
      <c r="A347" s="63">
        <v>45641.249999999171</v>
      </c>
      <c r="B347" s="193">
        <v>304.2</v>
      </c>
      <c r="C347" s="194">
        <v>7747.9740000000002</v>
      </c>
      <c r="D347" s="66">
        <v>53.066000000000003</v>
      </c>
      <c r="E347" s="66">
        <v>1351.5909999999999</v>
      </c>
      <c r="F347" s="19">
        <f t="shared" si="56"/>
        <v>251.13399999999999</v>
      </c>
      <c r="G347" s="19">
        <f t="shared" si="56"/>
        <v>6396.3829999999998</v>
      </c>
      <c r="H347" s="67">
        <v>0</v>
      </c>
      <c r="I347" s="34">
        <f t="shared" si="57"/>
        <v>251.13399999999999</v>
      </c>
      <c r="J347" s="68">
        <f t="shared" si="58"/>
        <v>25.470000079638758</v>
      </c>
      <c r="K347" s="110">
        <v>3.17</v>
      </c>
      <c r="L347" s="68">
        <f t="shared" si="59"/>
        <v>41.068000000000005</v>
      </c>
      <c r="M347" s="68">
        <f t="shared" si="63"/>
        <v>39.043897675632877</v>
      </c>
      <c r="N347" s="68">
        <f t="shared" si="63"/>
        <v>43.63100891791872</v>
      </c>
      <c r="O347" s="68">
        <f t="shared" si="63"/>
        <v>38.560731946998999</v>
      </c>
      <c r="P347" s="68">
        <f t="shared" si="63"/>
        <v>0</v>
      </c>
      <c r="Q347" s="68">
        <f t="shared" si="63"/>
        <v>0</v>
      </c>
      <c r="R347" s="68">
        <f t="shared" si="60"/>
        <v>43.63100891791872</v>
      </c>
      <c r="S347" s="68">
        <f t="shared" si="55"/>
        <v>0</v>
      </c>
      <c r="T347" s="68">
        <f t="shared" si="61"/>
        <v>0</v>
      </c>
    </row>
    <row r="348" spans="1:20" x14ac:dyDescent="0.35">
      <c r="A348" s="63">
        <v>45641.291666665835</v>
      </c>
      <c r="B348" s="193">
        <v>327.5</v>
      </c>
      <c r="C348" s="194">
        <v>8642.7250000000004</v>
      </c>
      <c r="D348" s="66">
        <v>59.639000000000003</v>
      </c>
      <c r="E348" s="66">
        <v>1573.873</v>
      </c>
      <c r="F348" s="19">
        <f t="shared" si="56"/>
        <v>267.86099999999999</v>
      </c>
      <c r="G348" s="19">
        <f t="shared" si="56"/>
        <v>7068.8520000000008</v>
      </c>
      <c r="H348" s="67">
        <v>0</v>
      </c>
      <c r="I348" s="34">
        <f t="shared" si="57"/>
        <v>267.86099999999999</v>
      </c>
      <c r="J348" s="68">
        <f t="shared" si="58"/>
        <v>26.390000783988715</v>
      </c>
      <c r="K348" s="110">
        <v>3.17</v>
      </c>
      <c r="L348" s="68">
        <f t="shared" si="59"/>
        <v>41.068000000000005</v>
      </c>
      <c r="M348" s="68">
        <f t="shared" si="63"/>
        <v>39.043897675632877</v>
      </c>
      <c r="N348" s="68">
        <f t="shared" si="63"/>
        <v>43.63100891791872</v>
      </c>
      <c r="O348" s="68">
        <f t="shared" si="63"/>
        <v>38.560731946998999</v>
      </c>
      <c r="P348" s="68">
        <f t="shared" si="63"/>
        <v>0</v>
      </c>
      <c r="Q348" s="68">
        <f t="shared" si="63"/>
        <v>0</v>
      </c>
      <c r="R348" s="68">
        <f t="shared" si="60"/>
        <v>43.63100891791872</v>
      </c>
      <c r="S348" s="68">
        <f t="shared" si="55"/>
        <v>0</v>
      </c>
      <c r="T348" s="68">
        <f t="shared" si="61"/>
        <v>0</v>
      </c>
    </row>
    <row r="349" spans="1:20" x14ac:dyDescent="0.35">
      <c r="A349" s="63">
        <v>45641.333333332499</v>
      </c>
      <c r="B349" s="193">
        <v>329.2</v>
      </c>
      <c r="C349" s="194">
        <v>9662.02</v>
      </c>
      <c r="D349" s="66">
        <v>56.24</v>
      </c>
      <c r="E349" s="66">
        <v>1650.6579999999999</v>
      </c>
      <c r="F349" s="19">
        <f t="shared" si="56"/>
        <v>272.95999999999998</v>
      </c>
      <c r="G349" s="19">
        <f t="shared" si="56"/>
        <v>8011.362000000001</v>
      </c>
      <c r="H349" s="67">
        <v>0</v>
      </c>
      <c r="I349" s="34">
        <f t="shared" si="57"/>
        <v>272.95999999999998</v>
      </c>
      <c r="J349" s="68">
        <f t="shared" si="58"/>
        <v>29.349948710433768</v>
      </c>
      <c r="K349" s="110">
        <v>3.17</v>
      </c>
      <c r="L349" s="68">
        <f t="shared" si="59"/>
        <v>41.068000000000005</v>
      </c>
      <c r="M349" s="68">
        <f t="shared" si="63"/>
        <v>39.043897675632877</v>
      </c>
      <c r="N349" s="68">
        <f t="shared" si="63"/>
        <v>43.63100891791872</v>
      </c>
      <c r="O349" s="68">
        <f t="shared" si="63"/>
        <v>38.560731946998999</v>
      </c>
      <c r="P349" s="68">
        <f t="shared" si="63"/>
        <v>0</v>
      </c>
      <c r="Q349" s="68">
        <f t="shared" si="63"/>
        <v>0</v>
      </c>
      <c r="R349" s="68">
        <f t="shared" si="60"/>
        <v>43.63100891791872</v>
      </c>
      <c r="S349" s="68">
        <f t="shared" si="55"/>
        <v>0</v>
      </c>
      <c r="T349" s="68">
        <f t="shared" si="61"/>
        <v>0</v>
      </c>
    </row>
    <row r="350" spans="1:20" x14ac:dyDescent="0.35">
      <c r="A350" s="63">
        <v>45641.374999999163</v>
      </c>
      <c r="B350" s="193">
        <v>235.45099999999999</v>
      </c>
      <c r="C350" s="194">
        <v>7737.3887204000002</v>
      </c>
      <c r="D350" s="66">
        <v>0</v>
      </c>
      <c r="E350" s="66">
        <v>0</v>
      </c>
      <c r="F350" s="19">
        <f t="shared" si="56"/>
        <v>235.45099999999999</v>
      </c>
      <c r="G350" s="19">
        <f t="shared" si="56"/>
        <v>7737.3887204000002</v>
      </c>
      <c r="H350" s="67">
        <v>0</v>
      </c>
      <c r="I350" s="34">
        <f t="shared" si="57"/>
        <v>235.45099999999999</v>
      </c>
      <c r="J350" s="68">
        <f t="shared" si="58"/>
        <v>32.861991328981404</v>
      </c>
      <c r="K350" s="110">
        <v>3.17</v>
      </c>
      <c r="L350" s="68">
        <f t="shared" si="59"/>
        <v>41.068000000000005</v>
      </c>
      <c r="M350" s="68">
        <f t="shared" si="63"/>
        <v>39.043897675632877</v>
      </c>
      <c r="N350" s="68">
        <f t="shared" si="63"/>
        <v>43.63100891791872</v>
      </c>
      <c r="O350" s="68">
        <f t="shared" si="63"/>
        <v>38.560731946998999</v>
      </c>
      <c r="P350" s="68">
        <f t="shared" si="63"/>
        <v>0</v>
      </c>
      <c r="Q350" s="68">
        <f t="shared" si="63"/>
        <v>0</v>
      </c>
      <c r="R350" s="68">
        <f t="shared" si="60"/>
        <v>43.63100891791872</v>
      </c>
      <c r="S350" s="68">
        <f t="shared" si="55"/>
        <v>0</v>
      </c>
      <c r="T350" s="68">
        <f t="shared" si="61"/>
        <v>0</v>
      </c>
    </row>
    <row r="351" spans="1:20" x14ac:dyDescent="0.35">
      <c r="A351" s="63">
        <v>45641.416666665828</v>
      </c>
      <c r="B351" s="193">
        <v>232.65</v>
      </c>
      <c r="C351" s="194">
        <v>7475.0445</v>
      </c>
      <c r="D351" s="66">
        <v>0</v>
      </c>
      <c r="E351" s="66">
        <v>0</v>
      </c>
      <c r="F351" s="19">
        <f t="shared" si="56"/>
        <v>232.65</v>
      </c>
      <c r="G351" s="19">
        <f t="shared" si="56"/>
        <v>7475.0445</v>
      </c>
      <c r="H351" s="67">
        <v>0</v>
      </c>
      <c r="I351" s="34">
        <f t="shared" si="57"/>
        <v>232.65</v>
      </c>
      <c r="J351" s="68">
        <f t="shared" si="58"/>
        <v>32.130000000000003</v>
      </c>
      <c r="K351" s="110">
        <v>3.17</v>
      </c>
      <c r="L351" s="68">
        <f t="shared" si="59"/>
        <v>41.068000000000005</v>
      </c>
      <c r="M351" s="68">
        <f t="shared" si="63"/>
        <v>39.043897675632877</v>
      </c>
      <c r="N351" s="68">
        <f t="shared" si="63"/>
        <v>43.63100891791872</v>
      </c>
      <c r="O351" s="68">
        <f t="shared" si="63"/>
        <v>38.560731946998999</v>
      </c>
      <c r="P351" s="68">
        <f t="shared" si="63"/>
        <v>0</v>
      </c>
      <c r="Q351" s="68">
        <f t="shared" si="63"/>
        <v>0</v>
      </c>
      <c r="R351" s="68">
        <f t="shared" si="60"/>
        <v>43.63100891791872</v>
      </c>
      <c r="S351" s="68">
        <f t="shared" si="55"/>
        <v>0</v>
      </c>
      <c r="T351" s="68">
        <f t="shared" si="61"/>
        <v>0</v>
      </c>
    </row>
    <row r="352" spans="1:20" x14ac:dyDescent="0.35">
      <c r="A352" s="63">
        <v>45641.458333332492</v>
      </c>
      <c r="B352" s="193">
        <v>201.15</v>
      </c>
      <c r="C352" s="194">
        <v>6386.5124999999998</v>
      </c>
      <c r="D352" s="66">
        <v>0</v>
      </c>
      <c r="E352" s="66">
        <v>0</v>
      </c>
      <c r="F352" s="19">
        <f t="shared" si="56"/>
        <v>201.15</v>
      </c>
      <c r="G352" s="19">
        <f t="shared" si="56"/>
        <v>6386.5124999999998</v>
      </c>
      <c r="H352" s="67">
        <v>0</v>
      </c>
      <c r="I352" s="34">
        <f t="shared" si="57"/>
        <v>201.15</v>
      </c>
      <c r="J352" s="68">
        <f t="shared" si="58"/>
        <v>31.749999999999996</v>
      </c>
      <c r="K352" s="110">
        <v>3.17</v>
      </c>
      <c r="L352" s="68">
        <f t="shared" si="59"/>
        <v>41.068000000000005</v>
      </c>
      <c r="M352" s="68">
        <f t="shared" si="63"/>
        <v>39.043897675632877</v>
      </c>
      <c r="N352" s="68">
        <f t="shared" si="63"/>
        <v>43.63100891791872</v>
      </c>
      <c r="O352" s="68">
        <f t="shared" si="63"/>
        <v>38.560731946998999</v>
      </c>
      <c r="P352" s="68">
        <f t="shared" si="63"/>
        <v>0</v>
      </c>
      <c r="Q352" s="68">
        <f t="shared" si="63"/>
        <v>0</v>
      </c>
      <c r="R352" s="68">
        <f t="shared" si="60"/>
        <v>43.63100891791872</v>
      </c>
      <c r="S352" s="68">
        <f t="shared" si="55"/>
        <v>0</v>
      </c>
      <c r="T352" s="68">
        <f t="shared" si="61"/>
        <v>0</v>
      </c>
    </row>
    <row r="353" spans="1:20" x14ac:dyDescent="0.35">
      <c r="A353" s="63">
        <v>45641.499999999156</v>
      </c>
      <c r="B353" s="193">
        <v>174.2</v>
      </c>
      <c r="C353" s="194">
        <v>5299.1639999999998</v>
      </c>
      <c r="D353" s="66">
        <v>19.946999999999999</v>
      </c>
      <c r="E353" s="66">
        <v>606.78099999999995</v>
      </c>
      <c r="F353" s="19">
        <f t="shared" si="56"/>
        <v>154.25299999999999</v>
      </c>
      <c r="G353" s="19">
        <f t="shared" si="56"/>
        <v>4692.3829999999998</v>
      </c>
      <c r="H353" s="67">
        <v>0</v>
      </c>
      <c r="I353" s="34">
        <f t="shared" si="57"/>
        <v>154.25299999999999</v>
      </c>
      <c r="J353" s="68">
        <f t="shared" si="58"/>
        <v>30.42004369445003</v>
      </c>
      <c r="K353" s="110">
        <v>3.17</v>
      </c>
      <c r="L353" s="68">
        <f t="shared" si="59"/>
        <v>41.068000000000005</v>
      </c>
      <c r="M353" s="68">
        <f t="shared" si="63"/>
        <v>39.043897675632877</v>
      </c>
      <c r="N353" s="68">
        <f t="shared" si="63"/>
        <v>43.63100891791872</v>
      </c>
      <c r="O353" s="68">
        <f t="shared" si="63"/>
        <v>38.560731946998999</v>
      </c>
      <c r="P353" s="68">
        <f t="shared" si="63"/>
        <v>0</v>
      </c>
      <c r="Q353" s="68">
        <f t="shared" si="63"/>
        <v>0</v>
      </c>
      <c r="R353" s="68">
        <f t="shared" si="60"/>
        <v>43.63100891791872</v>
      </c>
      <c r="S353" s="68">
        <f t="shared" si="55"/>
        <v>0</v>
      </c>
      <c r="T353" s="68">
        <f t="shared" si="61"/>
        <v>0</v>
      </c>
    </row>
    <row r="354" spans="1:20" x14ac:dyDescent="0.35">
      <c r="A354" s="63">
        <v>45641.54166666582</v>
      </c>
      <c r="B354" s="193">
        <v>172.6</v>
      </c>
      <c r="C354" s="194">
        <v>5423.0919999999996</v>
      </c>
      <c r="D354" s="66">
        <v>67.906999999999996</v>
      </c>
      <c r="E354" s="66">
        <v>2133.6379999999999</v>
      </c>
      <c r="F354" s="19">
        <f t="shared" si="56"/>
        <v>104.693</v>
      </c>
      <c r="G354" s="19">
        <f t="shared" si="56"/>
        <v>3289.4539999999997</v>
      </c>
      <c r="H354" s="67">
        <v>0</v>
      </c>
      <c r="I354" s="34">
        <f t="shared" si="57"/>
        <v>104.693</v>
      </c>
      <c r="J354" s="68">
        <f t="shared" si="58"/>
        <v>31.419999426895778</v>
      </c>
      <c r="K354" s="110">
        <v>3.17</v>
      </c>
      <c r="L354" s="68">
        <f t="shared" si="59"/>
        <v>41.068000000000005</v>
      </c>
      <c r="M354" s="68">
        <f t="shared" si="63"/>
        <v>39.043897675632877</v>
      </c>
      <c r="N354" s="68">
        <f t="shared" si="63"/>
        <v>43.63100891791872</v>
      </c>
      <c r="O354" s="68">
        <f t="shared" si="63"/>
        <v>38.560731946998999</v>
      </c>
      <c r="P354" s="68">
        <f t="shared" si="63"/>
        <v>0</v>
      </c>
      <c r="Q354" s="68">
        <f t="shared" si="63"/>
        <v>0</v>
      </c>
      <c r="R354" s="68">
        <f t="shared" si="60"/>
        <v>43.63100891791872</v>
      </c>
      <c r="S354" s="68">
        <f t="shared" si="55"/>
        <v>0</v>
      </c>
      <c r="T354" s="68">
        <f t="shared" si="61"/>
        <v>0</v>
      </c>
    </row>
    <row r="355" spans="1:20" x14ac:dyDescent="0.35">
      <c r="A355" s="63">
        <v>45641.583333332484</v>
      </c>
      <c r="B355" s="193">
        <v>187.85</v>
      </c>
      <c r="C355" s="194">
        <v>5765.1165000000001</v>
      </c>
      <c r="D355" s="66">
        <v>121.455</v>
      </c>
      <c r="E355" s="66">
        <v>3727.4459999999999</v>
      </c>
      <c r="F355" s="19">
        <f t="shared" si="56"/>
        <v>66.394999999999996</v>
      </c>
      <c r="G355" s="19">
        <f t="shared" si="56"/>
        <v>2037.6705000000002</v>
      </c>
      <c r="H355" s="67">
        <v>0</v>
      </c>
      <c r="I355" s="34">
        <f t="shared" si="57"/>
        <v>66.394999999999996</v>
      </c>
      <c r="J355" s="68">
        <f t="shared" si="58"/>
        <v>30.690119737932079</v>
      </c>
      <c r="K355" s="110">
        <v>3.17</v>
      </c>
      <c r="L355" s="68">
        <f t="shared" si="59"/>
        <v>41.068000000000005</v>
      </c>
      <c r="M355" s="68">
        <f t="shared" si="63"/>
        <v>39.043897675632877</v>
      </c>
      <c r="N355" s="68">
        <f t="shared" si="63"/>
        <v>43.63100891791872</v>
      </c>
      <c r="O355" s="68">
        <f t="shared" si="63"/>
        <v>38.560731946998999</v>
      </c>
      <c r="P355" s="68">
        <f t="shared" si="63"/>
        <v>0</v>
      </c>
      <c r="Q355" s="68">
        <f t="shared" si="63"/>
        <v>0</v>
      </c>
      <c r="R355" s="68">
        <f t="shared" si="60"/>
        <v>43.63100891791872</v>
      </c>
      <c r="S355" s="68">
        <f t="shared" si="55"/>
        <v>0</v>
      </c>
      <c r="T355" s="68">
        <f t="shared" si="61"/>
        <v>0</v>
      </c>
    </row>
    <row r="356" spans="1:20" x14ac:dyDescent="0.35">
      <c r="A356" s="63">
        <v>45641.624999999149</v>
      </c>
      <c r="B356" s="193">
        <v>131.80000000000001</v>
      </c>
      <c r="C356" s="194">
        <v>4145.1099999999997</v>
      </c>
      <c r="D356" s="66">
        <v>78.563000000000002</v>
      </c>
      <c r="E356" s="66">
        <v>2470.806</v>
      </c>
      <c r="F356" s="19">
        <f t="shared" si="56"/>
        <v>53.237000000000009</v>
      </c>
      <c r="G356" s="19">
        <f t="shared" si="56"/>
        <v>1674.3039999999996</v>
      </c>
      <c r="H356" s="67">
        <v>0</v>
      </c>
      <c r="I356" s="34">
        <f t="shared" si="57"/>
        <v>53.237000000000009</v>
      </c>
      <c r="J356" s="68">
        <f t="shared" si="58"/>
        <v>31.450006574374953</v>
      </c>
      <c r="K356" s="110">
        <v>3.17</v>
      </c>
      <c r="L356" s="68">
        <f t="shared" si="59"/>
        <v>41.068000000000005</v>
      </c>
      <c r="M356" s="68">
        <f t="shared" si="63"/>
        <v>39.043897675632877</v>
      </c>
      <c r="N356" s="68">
        <f t="shared" si="63"/>
        <v>43.63100891791872</v>
      </c>
      <c r="O356" s="68">
        <f t="shared" si="63"/>
        <v>38.560731946998999</v>
      </c>
      <c r="P356" s="68">
        <f t="shared" si="63"/>
        <v>0</v>
      </c>
      <c r="Q356" s="68">
        <f t="shared" si="63"/>
        <v>0</v>
      </c>
      <c r="R356" s="68">
        <f t="shared" si="60"/>
        <v>43.63100891791872</v>
      </c>
      <c r="S356" s="68">
        <f t="shared" si="55"/>
        <v>0</v>
      </c>
      <c r="T356" s="68">
        <f t="shared" si="61"/>
        <v>0</v>
      </c>
    </row>
    <row r="357" spans="1:20" x14ac:dyDescent="0.35">
      <c r="A357" s="63">
        <v>45641.666666665813</v>
      </c>
      <c r="B357" s="193">
        <v>171.85</v>
      </c>
      <c r="C357" s="194">
        <v>5182.9960000000001</v>
      </c>
      <c r="D357" s="66">
        <v>86.938000000000002</v>
      </c>
      <c r="E357" s="66">
        <v>2622.0619999999999</v>
      </c>
      <c r="F357" s="19">
        <f t="shared" si="56"/>
        <v>84.911999999999992</v>
      </c>
      <c r="G357" s="19">
        <f t="shared" si="56"/>
        <v>2560.9340000000002</v>
      </c>
      <c r="H357" s="67">
        <v>0</v>
      </c>
      <c r="I357" s="34">
        <f t="shared" si="57"/>
        <v>84.911999999999992</v>
      </c>
      <c r="J357" s="68">
        <f t="shared" si="58"/>
        <v>30.159859619370646</v>
      </c>
      <c r="K357" s="110">
        <v>3.17</v>
      </c>
      <c r="L357" s="68">
        <f t="shared" si="59"/>
        <v>41.068000000000005</v>
      </c>
      <c r="M357" s="68">
        <f t="shared" si="63"/>
        <v>39.043897675632877</v>
      </c>
      <c r="N357" s="68">
        <f t="shared" si="63"/>
        <v>43.63100891791872</v>
      </c>
      <c r="O357" s="68">
        <f t="shared" si="63"/>
        <v>38.560731946998999</v>
      </c>
      <c r="P357" s="68">
        <f t="shared" si="63"/>
        <v>0</v>
      </c>
      <c r="Q357" s="68">
        <f t="shared" si="63"/>
        <v>0</v>
      </c>
      <c r="R357" s="68">
        <f t="shared" si="60"/>
        <v>43.63100891791872</v>
      </c>
      <c r="S357" s="68">
        <f t="shared" si="55"/>
        <v>0</v>
      </c>
      <c r="T357" s="68">
        <f t="shared" si="61"/>
        <v>0</v>
      </c>
    </row>
    <row r="358" spans="1:20" x14ac:dyDescent="0.35">
      <c r="A358" s="63">
        <v>45641.708333332477</v>
      </c>
      <c r="B358" s="193">
        <v>15.702</v>
      </c>
      <c r="C358" s="194">
        <v>540.42625434000001</v>
      </c>
      <c r="D358" s="66">
        <v>0</v>
      </c>
      <c r="E358" s="66">
        <v>0</v>
      </c>
      <c r="F358" s="19">
        <f t="shared" si="56"/>
        <v>15.702</v>
      </c>
      <c r="G358" s="19">
        <f t="shared" si="56"/>
        <v>540.42625434000001</v>
      </c>
      <c r="H358" s="67">
        <v>0</v>
      </c>
      <c r="I358" s="34">
        <f t="shared" si="57"/>
        <v>15.702</v>
      </c>
      <c r="J358" s="68">
        <f t="shared" si="58"/>
        <v>34.417670000000001</v>
      </c>
      <c r="K358" s="110">
        <v>3.17</v>
      </c>
      <c r="L358" s="68">
        <f t="shared" si="59"/>
        <v>41.068000000000005</v>
      </c>
      <c r="M358" s="68">
        <f t="shared" si="63"/>
        <v>39.043897675632877</v>
      </c>
      <c r="N358" s="68">
        <f t="shared" si="63"/>
        <v>43.63100891791872</v>
      </c>
      <c r="O358" s="68">
        <f t="shared" si="63"/>
        <v>38.560731946998999</v>
      </c>
      <c r="P358" s="68">
        <f t="shared" si="63"/>
        <v>0</v>
      </c>
      <c r="Q358" s="68">
        <f t="shared" si="63"/>
        <v>0</v>
      </c>
      <c r="R358" s="68">
        <f t="shared" si="60"/>
        <v>43.63100891791872</v>
      </c>
      <c r="S358" s="68">
        <f t="shared" si="55"/>
        <v>0</v>
      </c>
      <c r="T358" s="68">
        <f t="shared" si="61"/>
        <v>0</v>
      </c>
    </row>
    <row r="359" spans="1:20" x14ac:dyDescent="0.35">
      <c r="A359" s="63">
        <v>45641.749999999141</v>
      </c>
      <c r="B359" s="193">
        <v>117.005</v>
      </c>
      <c r="C359" s="194">
        <v>4103.8591110999996</v>
      </c>
      <c r="D359" s="66">
        <v>72.061999999999998</v>
      </c>
      <c r="E359" s="66">
        <v>2527.5230000000001</v>
      </c>
      <c r="F359" s="19">
        <f t="shared" si="56"/>
        <v>44.942999999999998</v>
      </c>
      <c r="G359" s="19">
        <f t="shared" si="56"/>
        <v>1576.3361110999995</v>
      </c>
      <c r="H359" s="67">
        <v>0</v>
      </c>
      <c r="I359" s="34">
        <f t="shared" si="57"/>
        <v>44.942999999999998</v>
      </c>
      <c r="J359" s="68">
        <f t="shared" si="58"/>
        <v>35.07411857463898</v>
      </c>
      <c r="K359" s="110">
        <v>3.17</v>
      </c>
      <c r="L359" s="68">
        <f t="shared" si="59"/>
        <v>41.068000000000005</v>
      </c>
      <c r="M359" s="68">
        <f t="shared" si="63"/>
        <v>39.043897675632877</v>
      </c>
      <c r="N359" s="68">
        <f t="shared" si="63"/>
        <v>43.63100891791872</v>
      </c>
      <c r="O359" s="68">
        <f t="shared" si="63"/>
        <v>38.560731946998999</v>
      </c>
      <c r="P359" s="68">
        <f t="shared" si="63"/>
        <v>0</v>
      </c>
      <c r="Q359" s="68">
        <f t="shared" si="63"/>
        <v>0</v>
      </c>
      <c r="R359" s="68">
        <f t="shared" si="60"/>
        <v>43.63100891791872</v>
      </c>
      <c r="S359" s="68">
        <f t="shared" si="55"/>
        <v>0</v>
      </c>
      <c r="T359" s="68">
        <f t="shared" si="61"/>
        <v>0</v>
      </c>
    </row>
    <row r="360" spans="1:20" x14ac:dyDescent="0.35">
      <c r="A360" s="63">
        <v>45641.791666665806</v>
      </c>
      <c r="B360" s="193">
        <v>117.935</v>
      </c>
      <c r="C360" s="194">
        <v>4068.7386304000001</v>
      </c>
      <c r="D360" s="66">
        <v>50.639000000000003</v>
      </c>
      <c r="E360" s="66">
        <v>1747.037</v>
      </c>
      <c r="F360" s="19">
        <f t="shared" si="56"/>
        <v>67.295999999999992</v>
      </c>
      <c r="G360" s="19">
        <f t="shared" si="56"/>
        <v>2321.7016303999999</v>
      </c>
      <c r="H360" s="67">
        <v>0</v>
      </c>
      <c r="I360" s="34">
        <f t="shared" si="57"/>
        <v>67.295999999999992</v>
      </c>
      <c r="J360" s="68">
        <f t="shared" si="58"/>
        <v>34.499845910603902</v>
      </c>
      <c r="K360" s="110">
        <v>3.17</v>
      </c>
      <c r="L360" s="68">
        <f t="shared" si="59"/>
        <v>41.068000000000005</v>
      </c>
      <c r="M360" s="68">
        <f t="shared" ref="M360:Q375" si="64">M359</f>
        <v>39.043897675632877</v>
      </c>
      <c r="N360" s="68">
        <f t="shared" si="64"/>
        <v>43.63100891791872</v>
      </c>
      <c r="O360" s="68">
        <f t="shared" si="64"/>
        <v>38.560731946998999</v>
      </c>
      <c r="P360" s="68">
        <f t="shared" si="64"/>
        <v>0</v>
      </c>
      <c r="Q360" s="68">
        <f t="shared" si="64"/>
        <v>0</v>
      </c>
      <c r="R360" s="68">
        <f t="shared" si="60"/>
        <v>43.63100891791872</v>
      </c>
      <c r="S360" s="68">
        <f t="shared" si="55"/>
        <v>0</v>
      </c>
      <c r="T360" s="68">
        <f t="shared" si="61"/>
        <v>0</v>
      </c>
    </row>
    <row r="361" spans="1:20" x14ac:dyDescent="0.35">
      <c r="A361" s="63">
        <v>45641.83333333247</v>
      </c>
      <c r="B361" s="193">
        <v>64.888999999999996</v>
      </c>
      <c r="C361" s="194">
        <v>2717.5441822100001</v>
      </c>
      <c r="D361" s="66">
        <v>64.888999999999996</v>
      </c>
      <c r="E361" s="66">
        <v>2717.5439999999999</v>
      </c>
      <c r="F361" s="19">
        <f t="shared" si="56"/>
        <v>0</v>
      </c>
      <c r="G361" s="19">
        <f t="shared" si="56"/>
        <v>1.8221000027551781E-4</v>
      </c>
      <c r="H361" s="67">
        <v>0</v>
      </c>
      <c r="I361" s="34">
        <f t="shared" si="57"/>
        <v>0</v>
      </c>
      <c r="J361" s="68">
        <f t="shared" si="58"/>
        <v>0</v>
      </c>
      <c r="K361" s="110">
        <v>3.17</v>
      </c>
      <c r="L361" s="68">
        <f t="shared" si="59"/>
        <v>41.068000000000005</v>
      </c>
      <c r="M361" s="68">
        <f t="shared" si="64"/>
        <v>39.043897675632877</v>
      </c>
      <c r="N361" s="68">
        <f t="shared" si="64"/>
        <v>43.63100891791872</v>
      </c>
      <c r="O361" s="68">
        <f t="shared" si="64"/>
        <v>38.560731946998999</v>
      </c>
      <c r="P361" s="68">
        <f t="shared" si="64"/>
        <v>0</v>
      </c>
      <c r="Q361" s="68">
        <f t="shared" si="64"/>
        <v>0</v>
      </c>
      <c r="R361" s="68">
        <f t="shared" si="60"/>
        <v>43.63100891791872</v>
      </c>
      <c r="S361" s="68">
        <f t="shared" si="55"/>
        <v>0</v>
      </c>
      <c r="T361" s="68">
        <f t="shared" si="61"/>
        <v>0</v>
      </c>
    </row>
    <row r="362" spans="1:20" x14ac:dyDescent="0.35">
      <c r="A362" s="63">
        <v>45641.874999999134</v>
      </c>
      <c r="B362" s="193">
        <v>8.4160000000000004</v>
      </c>
      <c r="C362" s="194">
        <v>606.10786431999998</v>
      </c>
      <c r="D362" s="66">
        <v>8.4160000000000004</v>
      </c>
      <c r="E362" s="66">
        <v>606.10799999999995</v>
      </c>
      <c r="F362" s="19">
        <f t="shared" si="56"/>
        <v>0</v>
      </c>
      <c r="G362" s="19">
        <f t="shared" si="56"/>
        <v>-1.356799999712166E-4</v>
      </c>
      <c r="H362" s="67">
        <v>0</v>
      </c>
      <c r="I362" s="34">
        <f t="shared" si="57"/>
        <v>0</v>
      </c>
      <c r="J362" s="68">
        <f t="shared" si="58"/>
        <v>0</v>
      </c>
      <c r="K362" s="110">
        <v>3.17</v>
      </c>
      <c r="L362" s="68">
        <f t="shared" si="59"/>
        <v>41.068000000000005</v>
      </c>
      <c r="M362" s="68">
        <f t="shared" si="64"/>
        <v>39.043897675632877</v>
      </c>
      <c r="N362" s="68">
        <f t="shared" si="64"/>
        <v>43.63100891791872</v>
      </c>
      <c r="O362" s="68">
        <f t="shared" si="64"/>
        <v>38.560731946998999</v>
      </c>
      <c r="P362" s="68">
        <f t="shared" si="64"/>
        <v>0</v>
      </c>
      <c r="Q362" s="68">
        <f t="shared" si="64"/>
        <v>0</v>
      </c>
      <c r="R362" s="68">
        <f t="shared" si="60"/>
        <v>43.63100891791872</v>
      </c>
      <c r="S362" s="68">
        <f t="shared" si="55"/>
        <v>0</v>
      </c>
      <c r="T362" s="68">
        <f t="shared" si="61"/>
        <v>0</v>
      </c>
    </row>
    <row r="363" spans="1:20" x14ac:dyDescent="0.35">
      <c r="A363" s="63">
        <v>45641.916666665798</v>
      </c>
      <c r="B363" s="193">
        <v>161.65</v>
      </c>
      <c r="C363" s="194">
        <v>4683.0005000000001</v>
      </c>
      <c r="D363" s="66">
        <v>1.1040000000000001</v>
      </c>
      <c r="E363" s="66">
        <v>31.989000000000001</v>
      </c>
      <c r="F363" s="19">
        <f t="shared" si="56"/>
        <v>160.54599999999999</v>
      </c>
      <c r="G363" s="19">
        <f t="shared" si="56"/>
        <v>4651.0115000000005</v>
      </c>
      <c r="H363" s="67">
        <v>0</v>
      </c>
      <c r="I363" s="34">
        <f t="shared" si="57"/>
        <v>160.54599999999999</v>
      </c>
      <c r="J363" s="68">
        <f t="shared" si="58"/>
        <v>28.969961880084217</v>
      </c>
      <c r="K363" s="110">
        <v>3.17</v>
      </c>
      <c r="L363" s="68">
        <f t="shared" si="59"/>
        <v>41.068000000000005</v>
      </c>
      <c r="M363" s="68">
        <f t="shared" si="64"/>
        <v>39.043897675632877</v>
      </c>
      <c r="N363" s="68">
        <f t="shared" si="64"/>
        <v>43.63100891791872</v>
      </c>
      <c r="O363" s="68">
        <f t="shared" si="64"/>
        <v>38.560731946998999</v>
      </c>
      <c r="P363" s="68">
        <f t="shared" si="64"/>
        <v>0</v>
      </c>
      <c r="Q363" s="68">
        <f t="shared" si="64"/>
        <v>0</v>
      </c>
      <c r="R363" s="68">
        <f t="shared" si="60"/>
        <v>43.63100891791872</v>
      </c>
      <c r="S363" s="68">
        <f t="shared" si="55"/>
        <v>0</v>
      </c>
      <c r="T363" s="68">
        <f t="shared" si="61"/>
        <v>0</v>
      </c>
    </row>
    <row r="364" spans="1:20" x14ac:dyDescent="0.35">
      <c r="A364" s="63">
        <v>45641.958333332463</v>
      </c>
      <c r="B364" s="193">
        <v>287.95</v>
      </c>
      <c r="C364" s="194">
        <v>7362.8815000000004</v>
      </c>
      <c r="D364" s="66">
        <v>22.071999999999999</v>
      </c>
      <c r="E364" s="66">
        <v>564.38199999999995</v>
      </c>
      <c r="F364" s="19">
        <f t="shared" si="56"/>
        <v>265.87799999999999</v>
      </c>
      <c r="G364" s="19">
        <f t="shared" si="56"/>
        <v>6798.4995000000008</v>
      </c>
      <c r="H364" s="67">
        <v>0</v>
      </c>
      <c r="I364" s="34">
        <f t="shared" si="57"/>
        <v>265.87799999999999</v>
      </c>
      <c r="J364" s="68">
        <f t="shared" si="58"/>
        <v>25.569996389321421</v>
      </c>
      <c r="K364" s="110">
        <v>3.17</v>
      </c>
      <c r="L364" s="68">
        <f t="shared" si="59"/>
        <v>41.068000000000005</v>
      </c>
      <c r="M364" s="68">
        <f t="shared" si="64"/>
        <v>39.043897675632877</v>
      </c>
      <c r="N364" s="68">
        <f t="shared" si="64"/>
        <v>43.63100891791872</v>
      </c>
      <c r="O364" s="68">
        <f t="shared" si="64"/>
        <v>38.560731946998999</v>
      </c>
      <c r="P364" s="68">
        <f t="shared" si="64"/>
        <v>0</v>
      </c>
      <c r="Q364" s="68">
        <f t="shared" si="64"/>
        <v>0</v>
      </c>
      <c r="R364" s="68">
        <f t="shared" si="60"/>
        <v>43.63100891791872</v>
      </c>
      <c r="S364" s="68">
        <f t="shared" si="55"/>
        <v>0</v>
      </c>
      <c r="T364" s="68">
        <f t="shared" si="61"/>
        <v>0</v>
      </c>
    </row>
    <row r="365" spans="1:20" x14ac:dyDescent="0.35">
      <c r="A365" s="63">
        <v>45641.999999999127</v>
      </c>
      <c r="B365" s="193">
        <v>251</v>
      </c>
      <c r="C365" s="194">
        <v>5735.35</v>
      </c>
      <c r="D365" s="66">
        <v>16.577999999999999</v>
      </c>
      <c r="E365" s="66">
        <v>378.798</v>
      </c>
      <c r="F365" s="19">
        <f t="shared" si="56"/>
        <v>234.422</v>
      </c>
      <c r="G365" s="19">
        <f t="shared" si="56"/>
        <v>5356.5520000000006</v>
      </c>
      <c r="H365" s="67">
        <v>0</v>
      </c>
      <c r="I365" s="34">
        <f t="shared" si="57"/>
        <v>234.422</v>
      </c>
      <c r="J365" s="68">
        <f t="shared" si="58"/>
        <v>22.850039672044435</v>
      </c>
      <c r="K365" s="110">
        <v>3.17</v>
      </c>
      <c r="L365" s="68">
        <f t="shared" si="59"/>
        <v>41.068000000000005</v>
      </c>
      <c r="M365" s="68">
        <f t="shared" si="64"/>
        <v>39.043897675632877</v>
      </c>
      <c r="N365" s="68">
        <f t="shared" si="64"/>
        <v>43.63100891791872</v>
      </c>
      <c r="O365" s="68">
        <f t="shared" si="64"/>
        <v>38.560731946998999</v>
      </c>
      <c r="P365" s="68">
        <f t="shared" si="64"/>
        <v>0</v>
      </c>
      <c r="Q365" s="68">
        <f t="shared" si="64"/>
        <v>0</v>
      </c>
      <c r="R365" s="68">
        <f t="shared" si="60"/>
        <v>43.63100891791872</v>
      </c>
      <c r="S365" s="68">
        <f t="shared" si="55"/>
        <v>0</v>
      </c>
      <c r="T365" s="68">
        <f t="shared" si="61"/>
        <v>0</v>
      </c>
    </row>
    <row r="366" spans="1:20" x14ac:dyDescent="0.35">
      <c r="A366" s="63">
        <v>45642.041666665791</v>
      </c>
      <c r="B366" s="191">
        <v>224.8</v>
      </c>
      <c r="C366" s="192">
        <v>4821.96</v>
      </c>
      <c r="D366" s="66">
        <v>9.5990000000000002</v>
      </c>
      <c r="E366" s="66">
        <v>205.89</v>
      </c>
      <c r="F366" s="19">
        <f t="shared" si="56"/>
        <v>215.20100000000002</v>
      </c>
      <c r="G366" s="19">
        <f t="shared" si="56"/>
        <v>4616.07</v>
      </c>
      <c r="H366" s="67">
        <v>0</v>
      </c>
      <c r="I366" s="34">
        <f t="shared" si="57"/>
        <v>215.20100000000002</v>
      </c>
      <c r="J366" s="68">
        <f t="shared" si="58"/>
        <v>21.450039730298649</v>
      </c>
      <c r="K366" s="110">
        <v>3.17</v>
      </c>
      <c r="L366" s="68">
        <f t="shared" si="59"/>
        <v>41.068000000000005</v>
      </c>
      <c r="M366" s="68">
        <f t="shared" si="64"/>
        <v>39.043897675632877</v>
      </c>
      <c r="N366" s="68">
        <f t="shared" si="64"/>
        <v>43.63100891791872</v>
      </c>
      <c r="O366" s="68">
        <f t="shared" si="64"/>
        <v>38.560731946998999</v>
      </c>
      <c r="P366" s="68">
        <f t="shared" si="64"/>
        <v>0</v>
      </c>
      <c r="Q366" s="68">
        <f t="shared" si="64"/>
        <v>0</v>
      </c>
      <c r="R366" s="68">
        <f t="shared" si="60"/>
        <v>43.63100891791872</v>
      </c>
      <c r="S366" s="68">
        <f t="shared" si="55"/>
        <v>0</v>
      </c>
      <c r="T366" s="68">
        <f t="shared" si="61"/>
        <v>0</v>
      </c>
    </row>
    <row r="367" spans="1:20" x14ac:dyDescent="0.35">
      <c r="A367" s="63">
        <v>45642.083333332455</v>
      </c>
      <c r="B367" s="193">
        <v>214.3</v>
      </c>
      <c r="C367" s="194">
        <v>4536.7309999999998</v>
      </c>
      <c r="D367" s="66">
        <v>4.4530000000000003</v>
      </c>
      <c r="E367" s="66">
        <v>94.27</v>
      </c>
      <c r="F367" s="19">
        <f t="shared" si="56"/>
        <v>209.84700000000001</v>
      </c>
      <c r="G367" s="19">
        <f t="shared" si="56"/>
        <v>4442.4609999999993</v>
      </c>
      <c r="H367" s="67">
        <v>0</v>
      </c>
      <c r="I367" s="34">
        <f t="shared" si="57"/>
        <v>209.84700000000001</v>
      </c>
      <c r="J367" s="68">
        <f t="shared" si="58"/>
        <v>21.170000047653762</v>
      </c>
      <c r="K367" s="110">
        <v>3.17</v>
      </c>
      <c r="L367" s="68">
        <f t="shared" si="59"/>
        <v>41.068000000000005</v>
      </c>
      <c r="M367" s="68">
        <f t="shared" si="64"/>
        <v>39.043897675632877</v>
      </c>
      <c r="N367" s="68">
        <f t="shared" si="64"/>
        <v>43.63100891791872</v>
      </c>
      <c r="O367" s="68">
        <f t="shared" si="64"/>
        <v>38.560731946998999</v>
      </c>
      <c r="P367" s="68">
        <f t="shared" si="64"/>
        <v>0</v>
      </c>
      <c r="Q367" s="68">
        <f t="shared" si="64"/>
        <v>0</v>
      </c>
      <c r="R367" s="68">
        <f t="shared" si="60"/>
        <v>43.63100891791872</v>
      </c>
      <c r="S367" s="68">
        <f t="shared" si="55"/>
        <v>0</v>
      </c>
      <c r="T367" s="68">
        <f t="shared" si="61"/>
        <v>0</v>
      </c>
    </row>
    <row r="368" spans="1:20" x14ac:dyDescent="0.35">
      <c r="A368" s="63">
        <v>45642.12499999912</v>
      </c>
      <c r="B368" s="193">
        <v>221.9</v>
      </c>
      <c r="C368" s="194">
        <v>4591.1109999999999</v>
      </c>
      <c r="D368" s="66">
        <v>16.081</v>
      </c>
      <c r="E368" s="66">
        <v>332.71499999999997</v>
      </c>
      <c r="F368" s="19">
        <f t="shared" si="56"/>
        <v>205.81900000000002</v>
      </c>
      <c r="G368" s="19">
        <f t="shared" si="56"/>
        <v>4258.3959999999997</v>
      </c>
      <c r="H368" s="67">
        <v>0</v>
      </c>
      <c r="I368" s="34">
        <f t="shared" si="57"/>
        <v>205.81900000000002</v>
      </c>
      <c r="J368" s="68">
        <f t="shared" si="58"/>
        <v>20.690004324187754</v>
      </c>
      <c r="K368" s="110">
        <v>3.17</v>
      </c>
      <c r="L368" s="68">
        <f t="shared" si="59"/>
        <v>41.068000000000005</v>
      </c>
      <c r="M368" s="68">
        <f t="shared" si="64"/>
        <v>39.043897675632877</v>
      </c>
      <c r="N368" s="68">
        <f t="shared" si="64"/>
        <v>43.63100891791872</v>
      </c>
      <c r="O368" s="68">
        <f t="shared" si="64"/>
        <v>38.560731946998999</v>
      </c>
      <c r="P368" s="68">
        <f t="shared" si="64"/>
        <v>0</v>
      </c>
      <c r="Q368" s="68">
        <f t="shared" si="64"/>
        <v>0</v>
      </c>
      <c r="R368" s="68">
        <f t="shared" si="60"/>
        <v>43.63100891791872</v>
      </c>
      <c r="S368" s="68">
        <f t="shared" si="55"/>
        <v>0</v>
      </c>
      <c r="T368" s="68">
        <f t="shared" si="61"/>
        <v>0</v>
      </c>
    </row>
    <row r="369" spans="1:20" x14ac:dyDescent="0.35">
      <c r="A369" s="63">
        <v>45642.166666665784</v>
      </c>
      <c r="B369" s="193">
        <v>230.2</v>
      </c>
      <c r="C369" s="194">
        <v>4705.2879999999996</v>
      </c>
      <c r="D369" s="66">
        <v>23.818999999999999</v>
      </c>
      <c r="E369" s="66">
        <v>486.86</v>
      </c>
      <c r="F369" s="19">
        <f t="shared" si="56"/>
        <v>206.381</v>
      </c>
      <c r="G369" s="19">
        <f t="shared" si="56"/>
        <v>4218.4279999999999</v>
      </c>
      <c r="H369" s="67">
        <v>0</v>
      </c>
      <c r="I369" s="34">
        <f t="shared" si="57"/>
        <v>206.381</v>
      </c>
      <c r="J369" s="68">
        <f t="shared" si="58"/>
        <v>20.44000174434662</v>
      </c>
      <c r="K369" s="110">
        <v>3.17</v>
      </c>
      <c r="L369" s="68">
        <f t="shared" si="59"/>
        <v>41.068000000000005</v>
      </c>
      <c r="M369" s="68">
        <f t="shared" si="64"/>
        <v>39.043897675632877</v>
      </c>
      <c r="N369" s="68">
        <f t="shared" si="64"/>
        <v>43.63100891791872</v>
      </c>
      <c r="O369" s="68">
        <f t="shared" si="64"/>
        <v>38.560731946998999</v>
      </c>
      <c r="P369" s="68">
        <f t="shared" si="64"/>
        <v>0</v>
      </c>
      <c r="Q369" s="68">
        <f t="shared" si="64"/>
        <v>0</v>
      </c>
      <c r="R369" s="68">
        <f t="shared" si="60"/>
        <v>43.63100891791872</v>
      </c>
      <c r="S369" s="68">
        <f t="shared" si="55"/>
        <v>0</v>
      </c>
      <c r="T369" s="68">
        <f t="shared" si="61"/>
        <v>0</v>
      </c>
    </row>
    <row r="370" spans="1:20" x14ac:dyDescent="0.35">
      <c r="A370" s="63">
        <v>45642.208333332448</v>
      </c>
      <c r="B370" s="193">
        <v>232.7</v>
      </c>
      <c r="C370" s="194">
        <v>4835.5060000000003</v>
      </c>
      <c r="D370" s="66">
        <v>18.187000000000001</v>
      </c>
      <c r="E370" s="66">
        <v>377.92700000000002</v>
      </c>
      <c r="F370" s="19">
        <f t="shared" si="56"/>
        <v>214.51299999999998</v>
      </c>
      <c r="G370" s="19">
        <f t="shared" si="56"/>
        <v>4457.5790000000006</v>
      </c>
      <c r="H370" s="67">
        <v>0</v>
      </c>
      <c r="I370" s="34">
        <f t="shared" si="57"/>
        <v>214.51299999999998</v>
      </c>
      <c r="J370" s="68">
        <f t="shared" si="58"/>
        <v>20.779994685636773</v>
      </c>
      <c r="K370" s="110">
        <v>3.17</v>
      </c>
      <c r="L370" s="68">
        <f t="shared" si="59"/>
        <v>41.068000000000005</v>
      </c>
      <c r="M370" s="68">
        <f t="shared" si="64"/>
        <v>39.043897675632877</v>
      </c>
      <c r="N370" s="68">
        <f t="shared" si="64"/>
        <v>43.63100891791872</v>
      </c>
      <c r="O370" s="68">
        <f t="shared" si="64"/>
        <v>38.560731946998999</v>
      </c>
      <c r="P370" s="68">
        <f t="shared" si="64"/>
        <v>0</v>
      </c>
      <c r="Q370" s="68">
        <f t="shared" si="64"/>
        <v>0</v>
      </c>
      <c r="R370" s="68">
        <f t="shared" si="60"/>
        <v>43.63100891791872</v>
      </c>
      <c r="S370" s="68">
        <f t="shared" si="55"/>
        <v>0</v>
      </c>
      <c r="T370" s="68">
        <f t="shared" si="61"/>
        <v>0</v>
      </c>
    </row>
    <row r="371" spans="1:20" x14ac:dyDescent="0.35">
      <c r="A371" s="63">
        <v>45642.249999999112</v>
      </c>
      <c r="B371" s="193">
        <v>242.4</v>
      </c>
      <c r="C371" s="194">
        <v>5587.32</v>
      </c>
      <c r="D371" s="66">
        <v>8.9350000000000005</v>
      </c>
      <c r="E371" s="66">
        <v>205.94</v>
      </c>
      <c r="F371" s="19">
        <f t="shared" si="56"/>
        <v>233.465</v>
      </c>
      <c r="G371" s="19">
        <f t="shared" si="56"/>
        <v>5381.38</v>
      </c>
      <c r="H371" s="67">
        <v>0</v>
      </c>
      <c r="I371" s="34">
        <f t="shared" si="57"/>
        <v>233.465</v>
      </c>
      <c r="J371" s="68">
        <f t="shared" si="58"/>
        <v>23.050050328743065</v>
      </c>
      <c r="K371" s="110">
        <v>3.17</v>
      </c>
      <c r="L371" s="68">
        <f t="shared" si="59"/>
        <v>41.068000000000005</v>
      </c>
      <c r="M371" s="68">
        <f t="shared" si="64"/>
        <v>39.043897675632877</v>
      </c>
      <c r="N371" s="68">
        <f t="shared" si="64"/>
        <v>43.63100891791872</v>
      </c>
      <c r="O371" s="68">
        <f t="shared" si="64"/>
        <v>38.560731946998999</v>
      </c>
      <c r="P371" s="68">
        <f t="shared" si="64"/>
        <v>0</v>
      </c>
      <c r="Q371" s="68">
        <f t="shared" si="64"/>
        <v>0</v>
      </c>
      <c r="R371" s="68">
        <f t="shared" si="60"/>
        <v>43.63100891791872</v>
      </c>
      <c r="S371" s="68">
        <f t="shared" si="55"/>
        <v>0</v>
      </c>
      <c r="T371" s="68">
        <f t="shared" si="61"/>
        <v>0</v>
      </c>
    </row>
    <row r="372" spans="1:20" x14ac:dyDescent="0.35">
      <c r="A372" s="63">
        <v>45642.291666665777</v>
      </c>
      <c r="B372" s="193">
        <v>237.19200000000001</v>
      </c>
      <c r="C372" s="194">
        <v>7035.3631551599992</v>
      </c>
      <c r="D372" s="66">
        <v>0</v>
      </c>
      <c r="E372" s="66">
        <v>0</v>
      </c>
      <c r="F372" s="19">
        <f t="shared" si="56"/>
        <v>237.19200000000001</v>
      </c>
      <c r="G372" s="19">
        <f t="shared" si="56"/>
        <v>7035.3631551599992</v>
      </c>
      <c r="H372" s="67">
        <v>0</v>
      </c>
      <c r="I372" s="34">
        <f t="shared" si="57"/>
        <v>237.19200000000001</v>
      </c>
      <c r="J372" s="68">
        <f t="shared" si="58"/>
        <v>29.66104740109278</v>
      </c>
      <c r="K372" s="110">
        <v>3.17</v>
      </c>
      <c r="L372" s="68">
        <f t="shared" si="59"/>
        <v>41.068000000000005</v>
      </c>
      <c r="M372" s="68">
        <f t="shared" si="64"/>
        <v>39.043897675632877</v>
      </c>
      <c r="N372" s="68">
        <f t="shared" si="64"/>
        <v>43.63100891791872</v>
      </c>
      <c r="O372" s="68">
        <f t="shared" si="64"/>
        <v>38.560731946998999</v>
      </c>
      <c r="P372" s="68">
        <f t="shared" si="64"/>
        <v>0</v>
      </c>
      <c r="Q372" s="68">
        <f t="shared" si="64"/>
        <v>0</v>
      </c>
      <c r="R372" s="68">
        <f t="shared" si="60"/>
        <v>43.63100891791872</v>
      </c>
      <c r="S372" s="68">
        <f t="shared" si="55"/>
        <v>0</v>
      </c>
      <c r="T372" s="68">
        <f t="shared" si="61"/>
        <v>0</v>
      </c>
    </row>
    <row r="373" spans="1:20" x14ac:dyDescent="0.35">
      <c r="A373" s="63">
        <v>45642.333333332441</v>
      </c>
      <c r="B373" s="193">
        <v>362.61599999999999</v>
      </c>
      <c r="C373" s="194">
        <v>9203.4696681599999</v>
      </c>
      <c r="D373" s="66">
        <v>57.472999999999999</v>
      </c>
      <c r="E373" s="66">
        <v>1458.6959999999999</v>
      </c>
      <c r="F373" s="19">
        <f t="shared" si="56"/>
        <v>305.14299999999997</v>
      </c>
      <c r="G373" s="19">
        <f t="shared" si="56"/>
        <v>7744.7736681599999</v>
      </c>
      <c r="H373" s="67">
        <v>0</v>
      </c>
      <c r="I373" s="34">
        <f t="shared" si="57"/>
        <v>305.14299999999997</v>
      </c>
      <c r="J373" s="68">
        <f t="shared" si="58"/>
        <v>25.38080070052402</v>
      </c>
      <c r="K373" s="110">
        <v>3.17</v>
      </c>
      <c r="L373" s="68">
        <f t="shared" si="59"/>
        <v>41.068000000000005</v>
      </c>
      <c r="M373" s="68">
        <f t="shared" si="64"/>
        <v>39.043897675632877</v>
      </c>
      <c r="N373" s="68">
        <f t="shared" si="64"/>
        <v>43.63100891791872</v>
      </c>
      <c r="O373" s="68">
        <f t="shared" si="64"/>
        <v>38.560731946998999</v>
      </c>
      <c r="P373" s="68">
        <f t="shared" si="64"/>
        <v>0</v>
      </c>
      <c r="Q373" s="68">
        <f t="shared" si="64"/>
        <v>0</v>
      </c>
      <c r="R373" s="68">
        <f t="shared" si="60"/>
        <v>43.63100891791872</v>
      </c>
      <c r="S373" s="68">
        <f t="shared" si="55"/>
        <v>0</v>
      </c>
      <c r="T373" s="68">
        <f t="shared" si="61"/>
        <v>0</v>
      </c>
    </row>
    <row r="374" spans="1:20" x14ac:dyDescent="0.35">
      <c r="A374" s="63">
        <v>45642.374999999105</v>
      </c>
      <c r="B374" s="193">
        <v>400.96800000000002</v>
      </c>
      <c r="C374" s="194">
        <v>12222.0860436</v>
      </c>
      <c r="D374" s="66">
        <v>99.180999999999997</v>
      </c>
      <c r="E374" s="66">
        <v>3023.1660000000002</v>
      </c>
      <c r="F374" s="19">
        <f t="shared" si="56"/>
        <v>301.78700000000003</v>
      </c>
      <c r="G374" s="19">
        <f t="shared" si="56"/>
        <v>9198.9200435999992</v>
      </c>
      <c r="H374" s="67">
        <v>0</v>
      </c>
      <c r="I374" s="34">
        <f t="shared" si="57"/>
        <v>301.78700000000003</v>
      </c>
      <c r="J374" s="68">
        <f t="shared" si="58"/>
        <v>30.481498684833998</v>
      </c>
      <c r="K374" s="110">
        <v>3.17</v>
      </c>
      <c r="L374" s="68">
        <f t="shared" si="59"/>
        <v>41.068000000000005</v>
      </c>
      <c r="M374" s="68">
        <f t="shared" si="64"/>
        <v>39.043897675632877</v>
      </c>
      <c r="N374" s="68">
        <f t="shared" si="64"/>
        <v>43.63100891791872</v>
      </c>
      <c r="O374" s="68">
        <f t="shared" si="64"/>
        <v>38.560731946998999</v>
      </c>
      <c r="P374" s="68">
        <f t="shared" si="64"/>
        <v>0</v>
      </c>
      <c r="Q374" s="68">
        <f t="shared" si="64"/>
        <v>0</v>
      </c>
      <c r="R374" s="68">
        <f t="shared" si="60"/>
        <v>43.63100891791872</v>
      </c>
      <c r="S374" s="68">
        <f t="shared" si="55"/>
        <v>0</v>
      </c>
      <c r="T374" s="68">
        <f t="shared" si="61"/>
        <v>0</v>
      </c>
    </row>
    <row r="375" spans="1:20" x14ac:dyDescent="0.35">
      <c r="A375" s="63">
        <v>45642.416666665769</v>
      </c>
      <c r="B375" s="193">
        <v>439.45100000000002</v>
      </c>
      <c r="C375" s="194">
        <v>19641.09105911</v>
      </c>
      <c r="D375" s="66">
        <v>205.3</v>
      </c>
      <c r="E375" s="66">
        <v>9175.8029999999999</v>
      </c>
      <c r="F375" s="19">
        <f t="shared" si="56"/>
        <v>234.15100000000001</v>
      </c>
      <c r="G375" s="19">
        <f t="shared" si="56"/>
        <v>10465.28805911</v>
      </c>
      <c r="H375" s="67">
        <v>0</v>
      </c>
      <c r="I375" s="34">
        <f t="shared" si="57"/>
        <v>234.15100000000001</v>
      </c>
      <c r="J375" s="68">
        <f t="shared" si="58"/>
        <v>44.694611849234043</v>
      </c>
      <c r="K375" s="110">
        <v>3.17</v>
      </c>
      <c r="L375" s="68">
        <f t="shared" si="59"/>
        <v>41.068000000000005</v>
      </c>
      <c r="M375" s="68">
        <f t="shared" si="64"/>
        <v>39.043897675632877</v>
      </c>
      <c r="N375" s="68">
        <f t="shared" si="64"/>
        <v>43.63100891791872</v>
      </c>
      <c r="O375" s="68">
        <f t="shared" si="64"/>
        <v>38.560731946998999</v>
      </c>
      <c r="P375" s="68">
        <f t="shared" si="64"/>
        <v>0</v>
      </c>
      <c r="Q375" s="68">
        <f t="shared" si="64"/>
        <v>0</v>
      </c>
      <c r="R375" s="68">
        <f t="shared" si="60"/>
        <v>43.63100891791872</v>
      </c>
      <c r="S375" s="68">
        <f t="shared" si="55"/>
        <v>1.063602931315323</v>
      </c>
      <c r="T375" s="68">
        <f t="shared" si="61"/>
        <v>249.04368997041422</v>
      </c>
    </row>
    <row r="376" spans="1:20" x14ac:dyDescent="0.35">
      <c r="A376" s="63">
        <v>45642.458333332434</v>
      </c>
      <c r="B376" s="193">
        <v>516.54999999999995</v>
      </c>
      <c r="C376" s="194">
        <v>30997.907224999999</v>
      </c>
      <c r="D376" s="66">
        <v>311.95</v>
      </c>
      <c r="E376" s="66">
        <v>18719.963</v>
      </c>
      <c r="F376" s="19">
        <f t="shared" si="56"/>
        <v>204.59999999999997</v>
      </c>
      <c r="G376" s="19">
        <f t="shared" si="56"/>
        <v>12277.944224999999</v>
      </c>
      <c r="H376" s="67">
        <v>0</v>
      </c>
      <c r="I376" s="34">
        <f t="shared" si="57"/>
        <v>204.59999999999997</v>
      </c>
      <c r="J376" s="68">
        <f t="shared" si="58"/>
        <v>60.009502565982409</v>
      </c>
      <c r="K376" s="110">
        <v>3.17</v>
      </c>
      <c r="L376" s="68">
        <f t="shared" si="59"/>
        <v>41.068000000000005</v>
      </c>
      <c r="M376" s="68">
        <f t="shared" ref="M376:Q391" si="65">M375</f>
        <v>39.043897675632877</v>
      </c>
      <c r="N376" s="68">
        <f t="shared" si="65"/>
        <v>43.63100891791872</v>
      </c>
      <c r="O376" s="68">
        <f t="shared" si="65"/>
        <v>38.560731946998999</v>
      </c>
      <c r="P376" s="68">
        <f t="shared" si="65"/>
        <v>0</v>
      </c>
      <c r="Q376" s="68">
        <f t="shared" si="65"/>
        <v>0</v>
      </c>
      <c r="R376" s="68">
        <f t="shared" si="60"/>
        <v>43.63100891791872</v>
      </c>
      <c r="S376" s="68">
        <f t="shared" si="55"/>
        <v>16.378493648063689</v>
      </c>
      <c r="T376" s="68">
        <f t="shared" si="61"/>
        <v>3351.0398003938303</v>
      </c>
    </row>
    <row r="377" spans="1:20" x14ac:dyDescent="0.35">
      <c r="A377" s="63">
        <v>45642.499999999098</v>
      </c>
      <c r="B377" s="193">
        <v>350.46499999999997</v>
      </c>
      <c r="C377" s="194">
        <v>10330.621758499999</v>
      </c>
      <c r="D377" s="66">
        <v>169.62299999999999</v>
      </c>
      <c r="E377" s="66">
        <v>4999.9639999999999</v>
      </c>
      <c r="F377" s="19">
        <f t="shared" si="56"/>
        <v>180.84199999999998</v>
      </c>
      <c r="G377" s="19">
        <f t="shared" si="56"/>
        <v>5330.6577584999995</v>
      </c>
      <c r="H377" s="67">
        <v>0</v>
      </c>
      <c r="I377" s="34">
        <f t="shared" si="57"/>
        <v>180.84199999999998</v>
      </c>
      <c r="J377" s="68">
        <f t="shared" si="58"/>
        <v>29.476879035290473</v>
      </c>
      <c r="K377" s="110">
        <v>3.17</v>
      </c>
      <c r="L377" s="68">
        <f t="shared" si="59"/>
        <v>41.068000000000005</v>
      </c>
      <c r="M377" s="68">
        <f t="shared" si="65"/>
        <v>39.043897675632877</v>
      </c>
      <c r="N377" s="68">
        <f t="shared" si="65"/>
        <v>43.63100891791872</v>
      </c>
      <c r="O377" s="68">
        <f t="shared" si="65"/>
        <v>38.560731946998999</v>
      </c>
      <c r="P377" s="68">
        <f t="shared" si="65"/>
        <v>0</v>
      </c>
      <c r="Q377" s="68">
        <f t="shared" si="65"/>
        <v>0</v>
      </c>
      <c r="R377" s="68">
        <f t="shared" si="60"/>
        <v>43.63100891791872</v>
      </c>
      <c r="S377" s="68">
        <f t="shared" si="55"/>
        <v>0</v>
      </c>
      <c r="T377" s="68">
        <f t="shared" si="61"/>
        <v>0</v>
      </c>
    </row>
    <row r="378" spans="1:20" x14ac:dyDescent="0.35">
      <c r="A378" s="63">
        <v>45642.541666665762</v>
      </c>
      <c r="B378" s="193">
        <v>261.74</v>
      </c>
      <c r="C378" s="194">
        <v>7320.6191470000003</v>
      </c>
      <c r="D378" s="66">
        <v>42.923000000000002</v>
      </c>
      <c r="E378" s="66">
        <v>1200.52</v>
      </c>
      <c r="F378" s="19">
        <f t="shared" si="56"/>
        <v>218.81700000000001</v>
      </c>
      <c r="G378" s="19">
        <f t="shared" si="56"/>
        <v>6120.0991470000008</v>
      </c>
      <c r="H378" s="67">
        <v>0</v>
      </c>
      <c r="I378" s="34">
        <f t="shared" si="57"/>
        <v>218.81700000000001</v>
      </c>
      <c r="J378" s="68">
        <f t="shared" si="58"/>
        <v>27.969029586366691</v>
      </c>
      <c r="K378" s="110">
        <v>3.17</v>
      </c>
      <c r="L378" s="68">
        <f t="shared" si="59"/>
        <v>41.068000000000005</v>
      </c>
      <c r="M378" s="68">
        <f t="shared" si="65"/>
        <v>39.043897675632877</v>
      </c>
      <c r="N378" s="68">
        <f t="shared" si="65"/>
        <v>43.63100891791872</v>
      </c>
      <c r="O378" s="68">
        <f t="shared" si="65"/>
        <v>38.560731946998999</v>
      </c>
      <c r="P378" s="68">
        <f t="shared" si="65"/>
        <v>0</v>
      </c>
      <c r="Q378" s="68">
        <f t="shared" si="65"/>
        <v>0</v>
      </c>
      <c r="R378" s="68">
        <f t="shared" si="60"/>
        <v>43.63100891791872</v>
      </c>
      <c r="S378" s="68">
        <f t="shared" si="55"/>
        <v>0</v>
      </c>
      <c r="T378" s="68">
        <f t="shared" si="61"/>
        <v>0</v>
      </c>
    </row>
    <row r="379" spans="1:20" x14ac:dyDescent="0.35">
      <c r="A379" s="63">
        <v>45642.583333332426</v>
      </c>
      <c r="B379" s="193">
        <v>163.99799999999999</v>
      </c>
      <c r="C379" s="194">
        <v>4481.5388026199998</v>
      </c>
      <c r="D379" s="66">
        <v>0</v>
      </c>
      <c r="E379" s="66">
        <v>0</v>
      </c>
      <c r="F379" s="19">
        <f t="shared" si="56"/>
        <v>163.99799999999999</v>
      </c>
      <c r="G379" s="19">
        <f t="shared" si="56"/>
        <v>4481.5388026199998</v>
      </c>
      <c r="H379" s="67">
        <v>0</v>
      </c>
      <c r="I379" s="34">
        <f t="shared" si="57"/>
        <v>163.99799999999999</v>
      </c>
      <c r="J379" s="68">
        <f t="shared" si="58"/>
        <v>27.326789367065452</v>
      </c>
      <c r="K379" s="110">
        <v>3.17</v>
      </c>
      <c r="L379" s="68">
        <f t="shared" si="59"/>
        <v>41.068000000000005</v>
      </c>
      <c r="M379" s="68">
        <f t="shared" si="65"/>
        <v>39.043897675632877</v>
      </c>
      <c r="N379" s="68">
        <f t="shared" si="65"/>
        <v>43.63100891791872</v>
      </c>
      <c r="O379" s="68">
        <f t="shared" si="65"/>
        <v>38.560731946998999</v>
      </c>
      <c r="P379" s="68">
        <f t="shared" si="65"/>
        <v>0</v>
      </c>
      <c r="Q379" s="68">
        <f t="shared" si="65"/>
        <v>0</v>
      </c>
      <c r="R379" s="68">
        <f t="shared" si="60"/>
        <v>43.63100891791872</v>
      </c>
      <c r="S379" s="68">
        <f t="shared" si="55"/>
        <v>0</v>
      </c>
      <c r="T379" s="68">
        <f t="shared" si="61"/>
        <v>0</v>
      </c>
    </row>
    <row r="380" spans="1:20" ht="14.25" customHeight="1" x14ac:dyDescent="0.35">
      <c r="A380" s="63">
        <v>45642.624999999091</v>
      </c>
      <c r="B380" s="193">
        <v>208.35</v>
      </c>
      <c r="C380" s="194">
        <v>5662.9530000000004</v>
      </c>
      <c r="D380" s="66">
        <v>0</v>
      </c>
      <c r="E380" s="66">
        <v>0</v>
      </c>
      <c r="F380" s="19">
        <f t="shared" si="56"/>
        <v>208.35</v>
      </c>
      <c r="G380" s="19">
        <f t="shared" si="56"/>
        <v>5662.9530000000004</v>
      </c>
      <c r="H380" s="67">
        <v>0</v>
      </c>
      <c r="I380" s="34">
        <f t="shared" si="57"/>
        <v>208.35</v>
      </c>
      <c r="J380" s="68">
        <f t="shared" si="58"/>
        <v>27.180000000000003</v>
      </c>
      <c r="K380" s="110">
        <v>3.17</v>
      </c>
      <c r="L380" s="68">
        <f t="shared" si="59"/>
        <v>41.068000000000005</v>
      </c>
      <c r="M380" s="68">
        <f t="shared" si="65"/>
        <v>39.043897675632877</v>
      </c>
      <c r="N380" s="68">
        <f t="shared" si="65"/>
        <v>43.63100891791872</v>
      </c>
      <c r="O380" s="68">
        <f t="shared" si="65"/>
        <v>38.560731946998999</v>
      </c>
      <c r="P380" s="68">
        <f t="shared" si="65"/>
        <v>0</v>
      </c>
      <c r="Q380" s="68">
        <f t="shared" si="65"/>
        <v>0</v>
      </c>
      <c r="R380" s="68">
        <f t="shared" si="60"/>
        <v>43.63100891791872</v>
      </c>
      <c r="S380" s="68">
        <f t="shared" si="55"/>
        <v>0</v>
      </c>
      <c r="T380" s="68">
        <f t="shared" si="61"/>
        <v>0</v>
      </c>
    </row>
    <row r="381" spans="1:20" x14ac:dyDescent="0.35">
      <c r="A381" s="63">
        <v>45642.666666665755</v>
      </c>
      <c r="B381" s="193">
        <v>246.35</v>
      </c>
      <c r="C381" s="194">
        <v>6762.3074999999999</v>
      </c>
      <c r="D381" s="66">
        <v>44.447000000000003</v>
      </c>
      <c r="E381" s="66">
        <v>1220.06</v>
      </c>
      <c r="F381" s="19">
        <f t="shared" si="56"/>
        <v>201.90299999999999</v>
      </c>
      <c r="G381" s="19">
        <f t="shared" si="56"/>
        <v>5542.2474999999995</v>
      </c>
      <c r="H381" s="67">
        <v>0</v>
      </c>
      <c r="I381" s="34">
        <f t="shared" si="57"/>
        <v>201.90299999999999</v>
      </c>
      <c r="J381" s="68">
        <f t="shared" si="58"/>
        <v>27.450050271665106</v>
      </c>
      <c r="K381" s="110">
        <v>3.17</v>
      </c>
      <c r="L381" s="68">
        <f t="shared" si="59"/>
        <v>41.068000000000005</v>
      </c>
      <c r="M381" s="68">
        <f t="shared" si="65"/>
        <v>39.043897675632877</v>
      </c>
      <c r="N381" s="68">
        <f t="shared" si="65"/>
        <v>43.63100891791872</v>
      </c>
      <c r="O381" s="68">
        <f t="shared" si="65"/>
        <v>38.560731946998999</v>
      </c>
      <c r="P381" s="68">
        <f t="shared" si="65"/>
        <v>0</v>
      </c>
      <c r="Q381" s="68">
        <f t="shared" si="65"/>
        <v>0</v>
      </c>
      <c r="R381" s="68">
        <f t="shared" si="60"/>
        <v>43.63100891791872</v>
      </c>
      <c r="S381" s="68">
        <f t="shared" si="55"/>
        <v>0</v>
      </c>
      <c r="T381" s="68">
        <f t="shared" si="61"/>
        <v>0</v>
      </c>
    </row>
    <row r="382" spans="1:20" x14ac:dyDescent="0.35">
      <c r="A382" s="63">
        <v>45642.708333332419</v>
      </c>
      <c r="B382" s="193">
        <v>182.762</v>
      </c>
      <c r="C382" s="194">
        <v>5488.0062993199999</v>
      </c>
      <c r="D382" s="66">
        <v>0</v>
      </c>
      <c r="E382" s="66">
        <v>0</v>
      </c>
      <c r="F382" s="19">
        <f t="shared" si="56"/>
        <v>182.762</v>
      </c>
      <c r="G382" s="19">
        <f t="shared" si="56"/>
        <v>5488.0062993199999</v>
      </c>
      <c r="H382" s="67">
        <v>0</v>
      </c>
      <c r="I382" s="34">
        <f t="shared" si="57"/>
        <v>182.762</v>
      </c>
      <c r="J382" s="68">
        <f t="shared" si="58"/>
        <v>30.028158475613093</v>
      </c>
      <c r="K382" s="110">
        <v>3.17</v>
      </c>
      <c r="L382" s="68">
        <f t="shared" si="59"/>
        <v>41.068000000000005</v>
      </c>
      <c r="M382" s="68">
        <f t="shared" si="65"/>
        <v>39.043897675632877</v>
      </c>
      <c r="N382" s="68">
        <f t="shared" si="65"/>
        <v>43.63100891791872</v>
      </c>
      <c r="O382" s="68">
        <f t="shared" si="65"/>
        <v>38.560731946998999</v>
      </c>
      <c r="P382" s="68">
        <f t="shared" si="65"/>
        <v>0</v>
      </c>
      <c r="Q382" s="68">
        <f t="shared" si="65"/>
        <v>0</v>
      </c>
      <c r="R382" s="68">
        <f t="shared" si="60"/>
        <v>43.63100891791872</v>
      </c>
      <c r="S382" s="68">
        <f t="shared" si="55"/>
        <v>0</v>
      </c>
      <c r="T382" s="68">
        <f t="shared" si="61"/>
        <v>0</v>
      </c>
    </row>
    <row r="383" spans="1:20" x14ac:dyDescent="0.35">
      <c r="A383" s="63">
        <v>45642.749999999083</v>
      </c>
      <c r="B383" s="193">
        <v>308.46499999999997</v>
      </c>
      <c r="C383" s="194">
        <v>7919.5396639500004</v>
      </c>
      <c r="D383" s="66">
        <v>42.37</v>
      </c>
      <c r="E383" s="66">
        <v>1087.809</v>
      </c>
      <c r="F383" s="19">
        <f t="shared" si="56"/>
        <v>266.09499999999997</v>
      </c>
      <c r="G383" s="19">
        <f t="shared" si="56"/>
        <v>6831.7306639500002</v>
      </c>
      <c r="H383" s="67">
        <v>0</v>
      </c>
      <c r="I383" s="34">
        <f t="shared" si="57"/>
        <v>266.09499999999997</v>
      </c>
      <c r="J383" s="68">
        <f t="shared" si="58"/>
        <v>25.67402868881415</v>
      </c>
      <c r="K383" s="110">
        <v>3.17</v>
      </c>
      <c r="L383" s="68">
        <f t="shared" si="59"/>
        <v>41.068000000000005</v>
      </c>
      <c r="M383" s="68">
        <f t="shared" si="65"/>
        <v>39.043897675632877</v>
      </c>
      <c r="N383" s="68">
        <f t="shared" si="65"/>
        <v>43.63100891791872</v>
      </c>
      <c r="O383" s="68">
        <f t="shared" si="65"/>
        <v>38.560731946998999</v>
      </c>
      <c r="P383" s="68">
        <f t="shared" si="65"/>
        <v>0</v>
      </c>
      <c r="Q383" s="68">
        <f t="shared" si="65"/>
        <v>0</v>
      </c>
      <c r="R383" s="68">
        <f t="shared" si="60"/>
        <v>43.63100891791872</v>
      </c>
      <c r="S383" s="68">
        <f t="shared" si="55"/>
        <v>0</v>
      </c>
      <c r="T383" s="68">
        <f t="shared" si="61"/>
        <v>0</v>
      </c>
    </row>
    <row r="384" spans="1:20" x14ac:dyDescent="0.35">
      <c r="A384" s="63">
        <v>45642.791666665747</v>
      </c>
      <c r="B384" s="193">
        <v>253.35300000000001</v>
      </c>
      <c r="C384" s="194">
        <v>7388.4984535500007</v>
      </c>
      <c r="D384" s="66">
        <v>0</v>
      </c>
      <c r="E384" s="66">
        <v>0</v>
      </c>
      <c r="F384" s="19">
        <f t="shared" si="56"/>
        <v>253.35300000000001</v>
      </c>
      <c r="G384" s="19">
        <f t="shared" si="56"/>
        <v>7388.4984535500007</v>
      </c>
      <c r="H384" s="67">
        <v>0</v>
      </c>
      <c r="I384" s="34">
        <f t="shared" si="57"/>
        <v>253.35300000000001</v>
      </c>
      <c r="J384" s="68">
        <f t="shared" si="58"/>
        <v>29.162861515553399</v>
      </c>
      <c r="K384" s="110">
        <v>3.17</v>
      </c>
      <c r="L384" s="68">
        <f t="shared" si="59"/>
        <v>41.068000000000005</v>
      </c>
      <c r="M384" s="68">
        <f t="shared" si="65"/>
        <v>39.043897675632877</v>
      </c>
      <c r="N384" s="68">
        <f t="shared" si="65"/>
        <v>43.63100891791872</v>
      </c>
      <c r="O384" s="68">
        <f t="shared" si="65"/>
        <v>38.560731946998999</v>
      </c>
      <c r="P384" s="68">
        <f t="shared" si="65"/>
        <v>0</v>
      </c>
      <c r="Q384" s="68">
        <f t="shared" si="65"/>
        <v>0</v>
      </c>
      <c r="R384" s="68">
        <f t="shared" si="60"/>
        <v>43.63100891791872</v>
      </c>
      <c r="S384" s="68">
        <f t="shared" si="55"/>
        <v>0</v>
      </c>
      <c r="T384" s="68">
        <f t="shared" si="61"/>
        <v>0</v>
      </c>
    </row>
    <row r="385" spans="1:20" x14ac:dyDescent="0.35">
      <c r="A385" s="63">
        <v>45642.833333332412</v>
      </c>
      <c r="B385" s="193">
        <v>260.3</v>
      </c>
      <c r="C385" s="194">
        <v>7840.2359999999999</v>
      </c>
      <c r="D385" s="66">
        <v>10.824</v>
      </c>
      <c r="E385" s="66">
        <v>326.03300000000002</v>
      </c>
      <c r="F385" s="19">
        <f t="shared" si="56"/>
        <v>249.476</v>
      </c>
      <c r="G385" s="19">
        <f t="shared" si="56"/>
        <v>7514.2029999999995</v>
      </c>
      <c r="H385" s="67">
        <v>0</v>
      </c>
      <c r="I385" s="34">
        <f t="shared" si="57"/>
        <v>249.476</v>
      </c>
      <c r="J385" s="68">
        <f t="shared" si="58"/>
        <v>30.11994340136927</v>
      </c>
      <c r="K385" s="110">
        <v>3.17</v>
      </c>
      <c r="L385" s="68">
        <f t="shared" si="59"/>
        <v>41.068000000000005</v>
      </c>
      <c r="M385" s="68">
        <f t="shared" si="65"/>
        <v>39.043897675632877</v>
      </c>
      <c r="N385" s="68">
        <f t="shared" si="65"/>
        <v>43.63100891791872</v>
      </c>
      <c r="O385" s="68">
        <f t="shared" si="65"/>
        <v>38.560731946998999</v>
      </c>
      <c r="P385" s="68">
        <f t="shared" si="65"/>
        <v>0</v>
      </c>
      <c r="Q385" s="68">
        <f t="shared" si="65"/>
        <v>0</v>
      </c>
      <c r="R385" s="68">
        <f t="shared" si="60"/>
        <v>43.63100891791872</v>
      </c>
      <c r="S385" s="68">
        <f t="shared" si="55"/>
        <v>0</v>
      </c>
      <c r="T385" s="68">
        <f t="shared" si="61"/>
        <v>0</v>
      </c>
    </row>
    <row r="386" spans="1:20" x14ac:dyDescent="0.35">
      <c r="A386" s="63">
        <v>45642.874999999076</v>
      </c>
      <c r="B386" s="193">
        <v>268.7</v>
      </c>
      <c r="C386" s="194">
        <v>7550.47</v>
      </c>
      <c r="D386" s="66">
        <v>12.132999999999999</v>
      </c>
      <c r="E386" s="66">
        <v>340.95100000000002</v>
      </c>
      <c r="F386" s="19">
        <f t="shared" si="56"/>
        <v>256.56700000000001</v>
      </c>
      <c r="G386" s="19">
        <f t="shared" si="56"/>
        <v>7209.5190000000002</v>
      </c>
      <c r="H386" s="67">
        <v>0</v>
      </c>
      <c r="I386" s="34">
        <f t="shared" si="57"/>
        <v>256.56700000000001</v>
      </c>
      <c r="J386" s="68">
        <f t="shared" si="58"/>
        <v>28.099946602641804</v>
      </c>
      <c r="K386" s="110">
        <v>3.17</v>
      </c>
      <c r="L386" s="68">
        <f t="shared" si="59"/>
        <v>41.068000000000005</v>
      </c>
      <c r="M386" s="68">
        <f t="shared" si="65"/>
        <v>39.043897675632877</v>
      </c>
      <c r="N386" s="68">
        <f t="shared" si="65"/>
        <v>43.63100891791872</v>
      </c>
      <c r="O386" s="68">
        <f t="shared" si="65"/>
        <v>38.560731946998999</v>
      </c>
      <c r="P386" s="68">
        <f t="shared" si="65"/>
        <v>0</v>
      </c>
      <c r="Q386" s="68">
        <f t="shared" si="65"/>
        <v>0</v>
      </c>
      <c r="R386" s="68">
        <f t="shared" si="60"/>
        <v>43.63100891791872</v>
      </c>
      <c r="S386" s="68">
        <f t="shared" si="55"/>
        <v>0</v>
      </c>
      <c r="T386" s="68">
        <f t="shared" si="61"/>
        <v>0</v>
      </c>
    </row>
    <row r="387" spans="1:20" x14ac:dyDescent="0.35">
      <c r="A387" s="63">
        <v>45642.91666666574</v>
      </c>
      <c r="B387" s="193">
        <v>275.8</v>
      </c>
      <c r="C387" s="194">
        <v>6820.5339999999997</v>
      </c>
      <c r="D387" s="66">
        <v>34.676000000000002</v>
      </c>
      <c r="E387" s="66">
        <v>857.548</v>
      </c>
      <c r="F387" s="19">
        <f t="shared" si="56"/>
        <v>241.12400000000002</v>
      </c>
      <c r="G387" s="19">
        <f t="shared" si="56"/>
        <v>5962.9859999999999</v>
      </c>
      <c r="H387" s="67">
        <v>0</v>
      </c>
      <c r="I387" s="34">
        <f t="shared" si="57"/>
        <v>241.12400000000002</v>
      </c>
      <c r="J387" s="68">
        <f t="shared" si="58"/>
        <v>24.729956370995833</v>
      </c>
      <c r="K387" s="110">
        <v>3.17</v>
      </c>
      <c r="L387" s="68">
        <f t="shared" si="59"/>
        <v>41.068000000000005</v>
      </c>
      <c r="M387" s="68">
        <f t="shared" si="65"/>
        <v>39.043897675632877</v>
      </c>
      <c r="N387" s="68">
        <f t="shared" si="65"/>
        <v>43.63100891791872</v>
      </c>
      <c r="O387" s="68">
        <f t="shared" si="65"/>
        <v>38.560731946998999</v>
      </c>
      <c r="P387" s="68">
        <f t="shared" si="65"/>
        <v>0</v>
      </c>
      <c r="Q387" s="68">
        <f t="shared" si="65"/>
        <v>0</v>
      </c>
      <c r="R387" s="68">
        <f t="shared" si="60"/>
        <v>43.63100891791872</v>
      </c>
      <c r="S387" s="68">
        <f t="shared" si="55"/>
        <v>0</v>
      </c>
      <c r="T387" s="68">
        <f t="shared" si="61"/>
        <v>0</v>
      </c>
    </row>
    <row r="388" spans="1:20" x14ac:dyDescent="0.35">
      <c r="A388" s="63">
        <v>45642.958333332404</v>
      </c>
      <c r="B388" s="193">
        <v>235.4</v>
      </c>
      <c r="C388" s="194">
        <v>5277.6679999999997</v>
      </c>
      <c r="D388" s="66">
        <v>14.148</v>
      </c>
      <c r="E388" s="66">
        <v>317.209</v>
      </c>
      <c r="F388" s="19">
        <f t="shared" si="56"/>
        <v>221.25200000000001</v>
      </c>
      <c r="G388" s="19">
        <f t="shared" si="56"/>
        <v>4960.4589999999998</v>
      </c>
      <c r="H388" s="67">
        <v>0</v>
      </c>
      <c r="I388" s="34">
        <f t="shared" si="57"/>
        <v>221.25200000000001</v>
      </c>
      <c r="J388" s="68">
        <f t="shared" si="58"/>
        <v>22.419951006092599</v>
      </c>
      <c r="K388" s="110">
        <v>3.17</v>
      </c>
      <c r="L388" s="68">
        <f t="shared" si="59"/>
        <v>41.068000000000005</v>
      </c>
      <c r="M388" s="68">
        <f t="shared" si="65"/>
        <v>39.043897675632877</v>
      </c>
      <c r="N388" s="68">
        <f t="shared" si="65"/>
        <v>43.63100891791872</v>
      </c>
      <c r="O388" s="68">
        <f t="shared" si="65"/>
        <v>38.560731946998999</v>
      </c>
      <c r="P388" s="68">
        <f t="shared" si="65"/>
        <v>0</v>
      </c>
      <c r="Q388" s="68">
        <f t="shared" si="65"/>
        <v>0</v>
      </c>
      <c r="R388" s="68">
        <f t="shared" si="60"/>
        <v>43.63100891791872</v>
      </c>
      <c r="S388" s="68">
        <f t="shared" si="55"/>
        <v>0</v>
      </c>
      <c r="T388" s="68">
        <f t="shared" si="61"/>
        <v>0</v>
      </c>
    </row>
    <row r="389" spans="1:20" x14ac:dyDescent="0.35">
      <c r="A389" s="63">
        <v>45642.999999999069</v>
      </c>
      <c r="B389" s="193">
        <v>203.4</v>
      </c>
      <c r="C389" s="194">
        <v>4145.2920000000004</v>
      </c>
      <c r="D389" s="66">
        <v>14.154</v>
      </c>
      <c r="E389" s="66">
        <v>288.44900000000001</v>
      </c>
      <c r="F389" s="19">
        <f t="shared" si="56"/>
        <v>189.24600000000001</v>
      </c>
      <c r="G389" s="19">
        <f t="shared" si="56"/>
        <v>3856.8430000000003</v>
      </c>
      <c r="H389" s="67">
        <v>0</v>
      </c>
      <c r="I389" s="34">
        <f t="shared" si="57"/>
        <v>189.24600000000001</v>
      </c>
      <c r="J389" s="68">
        <f t="shared" si="58"/>
        <v>20.380050304894159</v>
      </c>
      <c r="K389" s="110">
        <v>3.17</v>
      </c>
      <c r="L389" s="68">
        <f t="shared" si="59"/>
        <v>41.068000000000005</v>
      </c>
      <c r="M389" s="68">
        <f t="shared" si="65"/>
        <v>39.043897675632877</v>
      </c>
      <c r="N389" s="68">
        <f t="shared" si="65"/>
        <v>43.63100891791872</v>
      </c>
      <c r="O389" s="68">
        <f t="shared" si="65"/>
        <v>38.560731946998999</v>
      </c>
      <c r="P389" s="68">
        <f t="shared" si="65"/>
        <v>0</v>
      </c>
      <c r="Q389" s="68">
        <f t="shared" si="65"/>
        <v>0</v>
      </c>
      <c r="R389" s="68">
        <f t="shared" si="60"/>
        <v>43.63100891791872</v>
      </c>
      <c r="S389" s="68">
        <f t="shared" si="55"/>
        <v>0</v>
      </c>
      <c r="T389" s="68">
        <f t="shared" si="61"/>
        <v>0</v>
      </c>
    </row>
    <row r="390" spans="1:20" x14ac:dyDescent="0.35">
      <c r="A390" s="63">
        <v>45643.041666665733</v>
      </c>
      <c r="B390" s="191">
        <v>200</v>
      </c>
      <c r="C390" s="192">
        <v>4062</v>
      </c>
      <c r="D390" s="66">
        <v>29.439</v>
      </c>
      <c r="E390" s="66">
        <v>597.90599999999995</v>
      </c>
      <c r="F390" s="19">
        <f t="shared" si="56"/>
        <v>170.56100000000001</v>
      </c>
      <c r="G390" s="19">
        <f t="shared" si="56"/>
        <v>3464.0940000000001</v>
      </c>
      <c r="H390" s="67">
        <v>0</v>
      </c>
      <c r="I390" s="34">
        <f t="shared" si="57"/>
        <v>170.56100000000001</v>
      </c>
      <c r="J390" s="68">
        <f t="shared" si="58"/>
        <v>20.31000052767045</v>
      </c>
      <c r="K390" s="110">
        <v>3.07</v>
      </c>
      <c r="L390" s="68">
        <f t="shared" si="59"/>
        <v>40.027999999999999</v>
      </c>
      <c r="M390" s="68">
        <f t="shared" si="65"/>
        <v>39.043897675632877</v>
      </c>
      <c r="N390" s="68">
        <f t="shared" si="65"/>
        <v>43.63100891791872</v>
      </c>
      <c r="O390" s="68">
        <f t="shared" si="65"/>
        <v>38.560731946998999</v>
      </c>
      <c r="P390" s="68">
        <f t="shared" si="65"/>
        <v>0</v>
      </c>
      <c r="Q390" s="68">
        <f t="shared" si="65"/>
        <v>0</v>
      </c>
      <c r="R390" s="68">
        <f t="shared" si="60"/>
        <v>43.63100891791872</v>
      </c>
      <c r="S390" s="68">
        <f t="shared" ref="S390:S453" si="66">IF(J390&gt;R390,J390-R390,0)</f>
        <v>0</v>
      </c>
      <c r="T390" s="68">
        <f t="shared" si="61"/>
        <v>0</v>
      </c>
    </row>
    <row r="391" spans="1:20" x14ac:dyDescent="0.35">
      <c r="A391" s="63">
        <v>45643.083333332397</v>
      </c>
      <c r="B391" s="193">
        <v>187.7</v>
      </c>
      <c r="C391" s="194">
        <v>3769.0160000000001</v>
      </c>
      <c r="D391" s="66">
        <v>29.449000000000002</v>
      </c>
      <c r="E391" s="66">
        <v>591.33600000000001</v>
      </c>
      <c r="F391" s="19">
        <f t="shared" ref="F391:G454" si="67">B391-D391</f>
        <v>158.25099999999998</v>
      </c>
      <c r="G391" s="19">
        <f t="shared" si="67"/>
        <v>3177.6800000000003</v>
      </c>
      <c r="H391" s="67">
        <v>0</v>
      </c>
      <c r="I391" s="34">
        <f t="shared" ref="I391:I454" si="68">F391-H391</f>
        <v>158.25099999999998</v>
      </c>
      <c r="J391" s="68">
        <f t="shared" ref="J391:J454" si="69">IF(F391&gt;0,G391/F391,0)</f>
        <v>20.079999494473974</v>
      </c>
      <c r="K391" s="110">
        <v>3.07</v>
      </c>
      <c r="L391" s="68">
        <f t="shared" ref="L391:L454" si="70">IF(AND(MONTH($A$2)&gt;5,MONTH($A$2)&lt;9),(K391*10800)/1000,(K391*10400)/1000)+8.1</f>
        <v>40.027999999999999</v>
      </c>
      <c r="M391" s="68">
        <f t="shared" si="65"/>
        <v>39.043897675632877</v>
      </c>
      <c r="N391" s="68">
        <f t="shared" si="65"/>
        <v>43.63100891791872</v>
      </c>
      <c r="O391" s="68">
        <f t="shared" si="65"/>
        <v>38.560731946998999</v>
      </c>
      <c r="P391" s="68">
        <f t="shared" si="65"/>
        <v>0</v>
      </c>
      <c r="Q391" s="68">
        <f t="shared" si="65"/>
        <v>0</v>
      </c>
      <c r="R391" s="68">
        <f t="shared" ref="R391:R454" si="71">MAX(L391:Q391)</f>
        <v>43.63100891791872</v>
      </c>
      <c r="S391" s="68">
        <f t="shared" si="66"/>
        <v>0</v>
      </c>
      <c r="T391" s="68">
        <f t="shared" ref="T391:T454" si="72">IF(S391&lt;&gt;" ",S391*I391,0)</f>
        <v>0</v>
      </c>
    </row>
    <row r="392" spans="1:20" x14ac:dyDescent="0.35">
      <c r="A392" s="63">
        <v>45643.124999999061</v>
      </c>
      <c r="B392" s="193">
        <v>176.2</v>
      </c>
      <c r="C392" s="194">
        <v>3494.0459999999998</v>
      </c>
      <c r="D392" s="66">
        <v>20.228999999999999</v>
      </c>
      <c r="E392" s="66">
        <v>401.14100000000002</v>
      </c>
      <c r="F392" s="19">
        <f t="shared" si="67"/>
        <v>155.971</v>
      </c>
      <c r="G392" s="19">
        <f t="shared" si="67"/>
        <v>3092.9049999999997</v>
      </c>
      <c r="H392" s="67">
        <v>0</v>
      </c>
      <c r="I392" s="34">
        <f t="shared" si="68"/>
        <v>155.971</v>
      </c>
      <c r="J392" s="68">
        <f t="shared" si="69"/>
        <v>19.830000448801378</v>
      </c>
      <c r="K392" s="110">
        <v>3.07</v>
      </c>
      <c r="L392" s="68">
        <f t="shared" si="70"/>
        <v>40.027999999999999</v>
      </c>
      <c r="M392" s="68">
        <f t="shared" ref="M392:Q407" si="73">M391</f>
        <v>39.043897675632877</v>
      </c>
      <c r="N392" s="68">
        <f t="shared" si="73"/>
        <v>43.63100891791872</v>
      </c>
      <c r="O392" s="68">
        <f t="shared" si="73"/>
        <v>38.560731946998999</v>
      </c>
      <c r="P392" s="68">
        <f t="shared" si="73"/>
        <v>0</v>
      </c>
      <c r="Q392" s="68">
        <f t="shared" si="73"/>
        <v>0</v>
      </c>
      <c r="R392" s="68">
        <f t="shared" si="71"/>
        <v>43.63100891791872</v>
      </c>
      <c r="S392" s="68">
        <f t="shared" si="66"/>
        <v>0</v>
      </c>
      <c r="T392" s="68">
        <f t="shared" si="72"/>
        <v>0</v>
      </c>
    </row>
    <row r="393" spans="1:20" x14ac:dyDescent="0.35">
      <c r="A393" s="63">
        <v>45643.166666665726</v>
      </c>
      <c r="B393" s="193">
        <v>189.1</v>
      </c>
      <c r="C393" s="194">
        <v>3759.308</v>
      </c>
      <c r="D393" s="66">
        <v>35.479999999999997</v>
      </c>
      <c r="E393" s="66">
        <v>705.35199999999998</v>
      </c>
      <c r="F393" s="19">
        <f t="shared" si="67"/>
        <v>153.62</v>
      </c>
      <c r="G393" s="19">
        <f t="shared" si="67"/>
        <v>3053.9560000000001</v>
      </c>
      <c r="H393" s="67">
        <v>0</v>
      </c>
      <c r="I393" s="34">
        <f t="shared" si="68"/>
        <v>153.62</v>
      </c>
      <c r="J393" s="68">
        <f t="shared" si="69"/>
        <v>19.879937508136962</v>
      </c>
      <c r="K393" s="110">
        <v>3.07</v>
      </c>
      <c r="L393" s="68">
        <f t="shared" si="70"/>
        <v>40.027999999999999</v>
      </c>
      <c r="M393" s="68">
        <f t="shared" si="73"/>
        <v>39.043897675632877</v>
      </c>
      <c r="N393" s="68">
        <f t="shared" si="73"/>
        <v>43.63100891791872</v>
      </c>
      <c r="O393" s="68">
        <f t="shared" si="73"/>
        <v>38.560731946998999</v>
      </c>
      <c r="P393" s="68">
        <f t="shared" si="73"/>
        <v>0</v>
      </c>
      <c r="Q393" s="68">
        <f t="shared" si="73"/>
        <v>0</v>
      </c>
      <c r="R393" s="68">
        <f t="shared" si="71"/>
        <v>43.63100891791872</v>
      </c>
      <c r="S393" s="68">
        <f t="shared" si="66"/>
        <v>0</v>
      </c>
      <c r="T393" s="68">
        <f t="shared" si="72"/>
        <v>0</v>
      </c>
    </row>
    <row r="394" spans="1:20" x14ac:dyDescent="0.35">
      <c r="A394" s="63">
        <v>45643.20833333239</v>
      </c>
      <c r="B394" s="193">
        <v>199.3</v>
      </c>
      <c r="C394" s="194">
        <v>4067.7130000000002</v>
      </c>
      <c r="D394" s="66">
        <v>33.920999999999999</v>
      </c>
      <c r="E394" s="66">
        <v>692.33799999999997</v>
      </c>
      <c r="F394" s="19">
        <f t="shared" si="67"/>
        <v>165.37900000000002</v>
      </c>
      <c r="G394" s="19">
        <f t="shared" si="67"/>
        <v>3375.375</v>
      </c>
      <c r="H394" s="67">
        <v>0</v>
      </c>
      <c r="I394" s="34">
        <f t="shared" si="68"/>
        <v>165.37900000000002</v>
      </c>
      <c r="J394" s="68">
        <f t="shared" si="69"/>
        <v>20.409937174611041</v>
      </c>
      <c r="K394" s="110">
        <v>3.07</v>
      </c>
      <c r="L394" s="68">
        <f t="shared" si="70"/>
        <v>40.027999999999999</v>
      </c>
      <c r="M394" s="68">
        <f t="shared" si="73"/>
        <v>39.043897675632877</v>
      </c>
      <c r="N394" s="68">
        <f t="shared" si="73"/>
        <v>43.63100891791872</v>
      </c>
      <c r="O394" s="68">
        <f t="shared" si="73"/>
        <v>38.560731946998999</v>
      </c>
      <c r="P394" s="68">
        <f t="shared" si="73"/>
        <v>0</v>
      </c>
      <c r="Q394" s="68">
        <f t="shared" si="73"/>
        <v>0</v>
      </c>
      <c r="R394" s="68">
        <f t="shared" si="71"/>
        <v>43.63100891791872</v>
      </c>
      <c r="S394" s="68">
        <f t="shared" si="66"/>
        <v>0</v>
      </c>
      <c r="T394" s="68">
        <f t="shared" si="72"/>
        <v>0</v>
      </c>
    </row>
    <row r="395" spans="1:20" x14ac:dyDescent="0.35">
      <c r="A395" s="63">
        <v>45643.249999999054</v>
      </c>
      <c r="B395" s="193">
        <v>238.7</v>
      </c>
      <c r="C395" s="194">
        <v>5430.4250000000002</v>
      </c>
      <c r="D395" s="66">
        <v>53.808999999999997</v>
      </c>
      <c r="E395" s="66">
        <v>1224.154</v>
      </c>
      <c r="F395" s="19">
        <f t="shared" si="67"/>
        <v>184.89099999999999</v>
      </c>
      <c r="G395" s="19">
        <f t="shared" si="67"/>
        <v>4206.2710000000006</v>
      </c>
      <c r="H395" s="67">
        <v>0</v>
      </c>
      <c r="I395" s="34">
        <f t="shared" si="68"/>
        <v>184.89099999999999</v>
      </c>
      <c r="J395" s="68">
        <f t="shared" si="69"/>
        <v>22.750004056444073</v>
      </c>
      <c r="K395" s="110">
        <v>3.07</v>
      </c>
      <c r="L395" s="68">
        <f t="shared" si="70"/>
        <v>40.027999999999999</v>
      </c>
      <c r="M395" s="68">
        <f t="shared" si="73"/>
        <v>39.043897675632877</v>
      </c>
      <c r="N395" s="68">
        <f t="shared" si="73"/>
        <v>43.63100891791872</v>
      </c>
      <c r="O395" s="68">
        <f t="shared" si="73"/>
        <v>38.560731946998999</v>
      </c>
      <c r="P395" s="68">
        <f t="shared" si="73"/>
        <v>0</v>
      </c>
      <c r="Q395" s="68">
        <f t="shared" si="73"/>
        <v>0</v>
      </c>
      <c r="R395" s="68">
        <f t="shared" si="71"/>
        <v>43.63100891791872</v>
      </c>
      <c r="S395" s="68">
        <f t="shared" si="66"/>
        <v>0</v>
      </c>
      <c r="T395" s="68">
        <f t="shared" si="72"/>
        <v>0</v>
      </c>
    </row>
    <row r="396" spans="1:20" x14ac:dyDescent="0.35">
      <c r="A396" s="63">
        <v>45643.291666665718</v>
      </c>
      <c r="B396" s="193">
        <v>215.58999999999997</v>
      </c>
      <c r="C396" s="194">
        <v>6018.8301702999997</v>
      </c>
      <c r="D396" s="66">
        <v>0</v>
      </c>
      <c r="E396" s="66">
        <v>0</v>
      </c>
      <c r="F396" s="19">
        <f t="shared" si="67"/>
        <v>215.58999999999997</v>
      </c>
      <c r="G396" s="19">
        <f t="shared" si="67"/>
        <v>6018.8301702999997</v>
      </c>
      <c r="H396" s="67">
        <v>0</v>
      </c>
      <c r="I396" s="34">
        <f t="shared" si="68"/>
        <v>215.58999999999997</v>
      </c>
      <c r="J396" s="68">
        <f t="shared" si="69"/>
        <v>27.917946891321492</v>
      </c>
      <c r="K396" s="110">
        <v>3.07</v>
      </c>
      <c r="L396" s="68">
        <f t="shared" si="70"/>
        <v>40.027999999999999</v>
      </c>
      <c r="M396" s="68">
        <f t="shared" si="73"/>
        <v>39.043897675632877</v>
      </c>
      <c r="N396" s="68">
        <f t="shared" si="73"/>
        <v>43.63100891791872</v>
      </c>
      <c r="O396" s="68">
        <f t="shared" si="73"/>
        <v>38.560731946998999</v>
      </c>
      <c r="P396" s="68">
        <f t="shared" si="73"/>
        <v>0</v>
      </c>
      <c r="Q396" s="68">
        <f t="shared" si="73"/>
        <v>0</v>
      </c>
      <c r="R396" s="68">
        <f t="shared" si="71"/>
        <v>43.63100891791872</v>
      </c>
      <c r="S396" s="68">
        <f t="shared" si="66"/>
        <v>0</v>
      </c>
      <c r="T396" s="68">
        <f t="shared" si="72"/>
        <v>0</v>
      </c>
    </row>
    <row r="397" spans="1:20" x14ac:dyDescent="0.35">
      <c r="A397" s="63">
        <v>45643.333333332383</v>
      </c>
      <c r="B397" s="193">
        <v>191.57900000000001</v>
      </c>
      <c r="C397" s="194">
        <v>6622.8491643200005</v>
      </c>
      <c r="D397" s="66">
        <v>0</v>
      </c>
      <c r="E397" s="66">
        <v>0</v>
      </c>
      <c r="F397" s="19">
        <f t="shared" si="67"/>
        <v>191.57900000000001</v>
      </c>
      <c r="G397" s="19">
        <f t="shared" si="67"/>
        <v>6622.8491643200005</v>
      </c>
      <c r="H397" s="67">
        <v>0</v>
      </c>
      <c r="I397" s="34">
        <f t="shared" si="68"/>
        <v>191.57900000000001</v>
      </c>
      <c r="J397" s="68">
        <f t="shared" si="69"/>
        <v>34.569807569305617</v>
      </c>
      <c r="K397" s="110">
        <v>3.07</v>
      </c>
      <c r="L397" s="68">
        <f t="shared" si="70"/>
        <v>40.027999999999999</v>
      </c>
      <c r="M397" s="68">
        <f t="shared" si="73"/>
        <v>39.043897675632877</v>
      </c>
      <c r="N397" s="68">
        <f t="shared" si="73"/>
        <v>43.63100891791872</v>
      </c>
      <c r="O397" s="68">
        <f t="shared" si="73"/>
        <v>38.560731946998999</v>
      </c>
      <c r="P397" s="68">
        <f t="shared" si="73"/>
        <v>0</v>
      </c>
      <c r="Q397" s="68">
        <f t="shared" si="73"/>
        <v>0</v>
      </c>
      <c r="R397" s="68">
        <f t="shared" si="71"/>
        <v>43.63100891791872</v>
      </c>
      <c r="S397" s="68">
        <f t="shared" si="66"/>
        <v>0</v>
      </c>
      <c r="T397" s="68">
        <f t="shared" si="72"/>
        <v>0</v>
      </c>
    </row>
    <row r="398" spans="1:20" x14ac:dyDescent="0.35">
      <c r="A398" s="63">
        <v>45643.374999999047</v>
      </c>
      <c r="B398" s="193">
        <v>346.13200000000001</v>
      </c>
      <c r="C398" s="194">
        <v>13184.36171392</v>
      </c>
      <c r="D398" s="66">
        <v>150.6</v>
      </c>
      <c r="E398" s="66">
        <v>5736.4390000000003</v>
      </c>
      <c r="F398" s="19">
        <f t="shared" si="67"/>
        <v>195.53200000000001</v>
      </c>
      <c r="G398" s="19">
        <f t="shared" si="67"/>
        <v>7447.9227139199993</v>
      </c>
      <c r="H398" s="67">
        <v>0</v>
      </c>
      <c r="I398" s="34">
        <f t="shared" si="68"/>
        <v>195.53200000000001</v>
      </c>
      <c r="J398" s="68">
        <f t="shared" si="69"/>
        <v>38.090556604136403</v>
      </c>
      <c r="K398" s="110">
        <v>3.07</v>
      </c>
      <c r="L398" s="68">
        <f t="shared" si="70"/>
        <v>40.027999999999999</v>
      </c>
      <c r="M398" s="68">
        <f t="shared" si="73"/>
        <v>39.043897675632877</v>
      </c>
      <c r="N398" s="68">
        <f t="shared" si="73"/>
        <v>43.63100891791872</v>
      </c>
      <c r="O398" s="68">
        <f t="shared" si="73"/>
        <v>38.560731946998999</v>
      </c>
      <c r="P398" s="68">
        <f t="shared" si="73"/>
        <v>0</v>
      </c>
      <c r="Q398" s="68">
        <f t="shared" si="73"/>
        <v>0</v>
      </c>
      <c r="R398" s="68">
        <f t="shared" si="71"/>
        <v>43.63100891791872</v>
      </c>
      <c r="S398" s="68">
        <f t="shared" si="66"/>
        <v>0</v>
      </c>
      <c r="T398" s="68">
        <f t="shared" si="72"/>
        <v>0</v>
      </c>
    </row>
    <row r="399" spans="1:20" x14ac:dyDescent="0.35">
      <c r="A399" s="63">
        <v>45643.416666665711</v>
      </c>
      <c r="B399" s="193">
        <v>319.608</v>
      </c>
      <c r="C399" s="194">
        <v>7231.9460004000002</v>
      </c>
      <c r="D399" s="66">
        <v>54.747999999999998</v>
      </c>
      <c r="E399" s="66">
        <v>1238.8019999999999</v>
      </c>
      <c r="F399" s="19">
        <f t="shared" si="67"/>
        <v>264.86</v>
      </c>
      <c r="G399" s="19">
        <f t="shared" si="67"/>
        <v>5993.1440004000006</v>
      </c>
      <c r="H399" s="67">
        <v>0</v>
      </c>
      <c r="I399" s="34">
        <f t="shared" si="68"/>
        <v>264.86</v>
      </c>
      <c r="J399" s="68">
        <f t="shared" si="69"/>
        <v>22.62759193687231</v>
      </c>
      <c r="K399" s="110">
        <v>3.07</v>
      </c>
      <c r="L399" s="68">
        <f t="shared" si="70"/>
        <v>40.027999999999999</v>
      </c>
      <c r="M399" s="68">
        <f t="shared" si="73"/>
        <v>39.043897675632877</v>
      </c>
      <c r="N399" s="68">
        <f t="shared" si="73"/>
        <v>43.63100891791872</v>
      </c>
      <c r="O399" s="68">
        <f t="shared" si="73"/>
        <v>38.560731946998999</v>
      </c>
      <c r="P399" s="68">
        <f t="shared" si="73"/>
        <v>0</v>
      </c>
      <c r="Q399" s="68">
        <f t="shared" si="73"/>
        <v>0</v>
      </c>
      <c r="R399" s="68">
        <f t="shared" si="71"/>
        <v>43.63100891791872</v>
      </c>
      <c r="S399" s="68">
        <f t="shared" si="66"/>
        <v>0</v>
      </c>
      <c r="T399" s="68">
        <f t="shared" si="72"/>
        <v>0</v>
      </c>
    </row>
    <row r="400" spans="1:20" x14ac:dyDescent="0.35">
      <c r="A400" s="63">
        <v>45643.458333332375</v>
      </c>
      <c r="B400" s="193">
        <v>255.32300000000001</v>
      </c>
      <c r="C400" s="194">
        <v>4935.1067602499998</v>
      </c>
      <c r="D400" s="66">
        <v>0</v>
      </c>
      <c r="E400" s="66">
        <v>0</v>
      </c>
      <c r="F400" s="19">
        <f t="shared" si="67"/>
        <v>255.32300000000001</v>
      </c>
      <c r="G400" s="19">
        <f t="shared" si="67"/>
        <v>4935.1067602499998</v>
      </c>
      <c r="H400" s="67">
        <v>0</v>
      </c>
      <c r="I400" s="34">
        <f t="shared" si="68"/>
        <v>255.32300000000001</v>
      </c>
      <c r="J400" s="68">
        <f t="shared" si="69"/>
        <v>19.328876600423776</v>
      </c>
      <c r="K400" s="110">
        <v>3.07</v>
      </c>
      <c r="L400" s="68">
        <f t="shared" si="70"/>
        <v>40.027999999999999</v>
      </c>
      <c r="M400" s="68">
        <f t="shared" si="73"/>
        <v>39.043897675632877</v>
      </c>
      <c r="N400" s="68">
        <f t="shared" si="73"/>
        <v>43.63100891791872</v>
      </c>
      <c r="O400" s="68">
        <f t="shared" si="73"/>
        <v>38.560731946998999</v>
      </c>
      <c r="P400" s="68">
        <f t="shared" si="73"/>
        <v>0</v>
      </c>
      <c r="Q400" s="68">
        <f t="shared" si="73"/>
        <v>0</v>
      </c>
      <c r="R400" s="68">
        <f t="shared" si="71"/>
        <v>43.63100891791872</v>
      </c>
      <c r="S400" s="68">
        <f t="shared" si="66"/>
        <v>0</v>
      </c>
      <c r="T400" s="68">
        <f t="shared" si="72"/>
        <v>0</v>
      </c>
    </row>
    <row r="401" spans="1:20" x14ac:dyDescent="0.35">
      <c r="A401" s="63">
        <v>45643.49999999904</v>
      </c>
      <c r="B401" s="193">
        <v>256.07600000000002</v>
      </c>
      <c r="C401" s="194">
        <v>6288.7261092799999</v>
      </c>
      <c r="D401" s="66">
        <v>0</v>
      </c>
      <c r="E401" s="66">
        <v>0</v>
      </c>
      <c r="F401" s="19">
        <f t="shared" si="67"/>
        <v>256.07600000000002</v>
      </c>
      <c r="G401" s="19">
        <f t="shared" si="67"/>
        <v>6288.7261092799999</v>
      </c>
      <c r="H401" s="67">
        <v>0</v>
      </c>
      <c r="I401" s="34">
        <f t="shared" si="68"/>
        <v>256.07600000000002</v>
      </c>
      <c r="J401" s="68">
        <f t="shared" si="69"/>
        <v>24.558045694559425</v>
      </c>
      <c r="K401" s="110">
        <v>3.07</v>
      </c>
      <c r="L401" s="68">
        <f t="shared" si="70"/>
        <v>40.027999999999999</v>
      </c>
      <c r="M401" s="68">
        <f t="shared" si="73"/>
        <v>39.043897675632877</v>
      </c>
      <c r="N401" s="68">
        <f t="shared" si="73"/>
        <v>43.63100891791872</v>
      </c>
      <c r="O401" s="68">
        <f t="shared" si="73"/>
        <v>38.560731946998999</v>
      </c>
      <c r="P401" s="68">
        <f t="shared" si="73"/>
        <v>0</v>
      </c>
      <c r="Q401" s="68">
        <f t="shared" si="73"/>
        <v>0</v>
      </c>
      <c r="R401" s="68">
        <f t="shared" si="71"/>
        <v>43.63100891791872</v>
      </c>
      <c r="S401" s="68">
        <f t="shared" si="66"/>
        <v>0</v>
      </c>
      <c r="T401" s="68">
        <f t="shared" si="72"/>
        <v>0</v>
      </c>
    </row>
    <row r="402" spans="1:20" x14ac:dyDescent="0.35">
      <c r="A402" s="63">
        <v>45643.541666665704</v>
      </c>
      <c r="B402" s="193">
        <v>254.404</v>
      </c>
      <c r="C402" s="194">
        <v>6134.9345357599996</v>
      </c>
      <c r="D402" s="66">
        <v>0</v>
      </c>
      <c r="E402" s="66">
        <v>0</v>
      </c>
      <c r="F402" s="19">
        <f t="shared" si="67"/>
        <v>254.404</v>
      </c>
      <c r="G402" s="19">
        <f t="shared" si="67"/>
        <v>6134.9345357599996</v>
      </c>
      <c r="H402" s="67">
        <v>0</v>
      </c>
      <c r="I402" s="34">
        <f t="shared" si="68"/>
        <v>254.404</v>
      </c>
      <c r="J402" s="68">
        <f t="shared" si="69"/>
        <v>24.114929544189554</v>
      </c>
      <c r="K402" s="110">
        <v>3.07</v>
      </c>
      <c r="L402" s="68">
        <f t="shared" si="70"/>
        <v>40.027999999999999</v>
      </c>
      <c r="M402" s="68">
        <f t="shared" si="73"/>
        <v>39.043897675632877</v>
      </c>
      <c r="N402" s="68">
        <f t="shared" si="73"/>
        <v>43.63100891791872</v>
      </c>
      <c r="O402" s="68">
        <f t="shared" si="73"/>
        <v>38.560731946998999</v>
      </c>
      <c r="P402" s="68">
        <f t="shared" si="73"/>
        <v>0</v>
      </c>
      <c r="Q402" s="68">
        <f t="shared" si="73"/>
        <v>0</v>
      </c>
      <c r="R402" s="68">
        <f t="shared" si="71"/>
        <v>43.63100891791872</v>
      </c>
      <c r="S402" s="68">
        <f t="shared" si="66"/>
        <v>0</v>
      </c>
      <c r="T402" s="68">
        <f t="shared" si="72"/>
        <v>0</v>
      </c>
    </row>
    <row r="403" spans="1:20" x14ac:dyDescent="0.35">
      <c r="A403" s="63">
        <v>45643.583333332368</v>
      </c>
      <c r="B403" s="193">
        <v>238.357</v>
      </c>
      <c r="C403" s="194">
        <v>6036.1353563699995</v>
      </c>
      <c r="D403" s="66">
        <v>0</v>
      </c>
      <c r="E403" s="66">
        <v>0</v>
      </c>
      <c r="F403" s="19">
        <f t="shared" si="67"/>
        <v>238.357</v>
      </c>
      <c r="G403" s="19">
        <f t="shared" si="67"/>
        <v>6036.1353563699995</v>
      </c>
      <c r="H403" s="67">
        <v>0</v>
      </c>
      <c r="I403" s="34">
        <f t="shared" si="68"/>
        <v>238.357</v>
      </c>
      <c r="J403" s="68">
        <f t="shared" si="69"/>
        <v>25.323927371002316</v>
      </c>
      <c r="K403" s="110">
        <v>3.07</v>
      </c>
      <c r="L403" s="68">
        <f t="shared" si="70"/>
        <v>40.027999999999999</v>
      </c>
      <c r="M403" s="68">
        <f t="shared" si="73"/>
        <v>39.043897675632877</v>
      </c>
      <c r="N403" s="68">
        <f t="shared" si="73"/>
        <v>43.63100891791872</v>
      </c>
      <c r="O403" s="68">
        <f t="shared" si="73"/>
        <v>38.560731946998999</v>
      </c>
      <c r="P403" s="68">
        <f t="shared" si="73"/>
        <v>0</v>
      </c>
      <c r="Q403" s="68">
        <f t="shared" si="73"/>
        <v>0</v>
      </c>
      <c r="R403" s="68">
        <f t="shared" si="71"/>
        <v>43.63100891791872</v>
      </c>
      <c r="S403" s="68">
        <f t="shared" si="66"/>
        <v>0</v>
      </c>
      <c r="T403" s="68">
        <f t="shared" si="72"/>
        <v>0</v>
      </c>
    </row>
    <row r="404" spans="1:20" x14ac:dyDescent="0.35">
      <c r="A404" s="63">
        <v>45643.624999999032</v>
      </c>
      <c r="B404" s="193">
        <v>219.739</v>
      </c>
      <c r="C404" s="194">
        <v>5612.6168872600001</v>
      </c>
      <c r="D404" s="66">
        <v>0</v>
      </c>
      <c r="E404" s="66">
        <v>0</v>
      </c>
      <c r="F404" s="19">
        <f t="shared" si="67"/>
        <v>219.739</v>
      </c>
      <c r="G404" s="19">
        <f t="shared" si="67"/>
        <v>5612.6168872600001</v>
      </c>
      <c r="H404" s="67">
        <v>0</v>
      </c>
      <c r="I404" s="34">
        <f t="shared" si="68"/>
        <v>219.739</v>
      </c>
      <c r="J404" s="68">
        <f t="shared" si="69"/>
        <v>25.542197276132139</v>
      </c>
      <c r="K404" s="110">
        <v>3.07</v>
      </c>
      <c r="L404" s="68">
        <f t="shared" si="70"/>
        <v>40.027999999999999</v>
      </c>
      <c r="M404" s="68">
        <f t="shared" si="73"/>
        <v>39.043897675632877</v>
      </c>
      <c r="N404" s="68">
        <f t="shared" si="73"/>
        <v>43.63100891791872</v>
      </c>
      <c r="O404" s="68">
        <f t="shared" si="73"/>
        <v>38.560731946998999</v>
      </c>
      <c r="P404" s="68">
        <f t="shared" si="73"/>
        <v>0</v>
      </c>
      <c r="Q404" s="68">
        <f t="shared" si="73"/>
        <v>0</v>
      </c>
      <c r="R404" s="68">
        <f t="shared" si="71"/>
        <v>43.63100891791872</v>
      </c>
      <c r="S404" s="68">
        <f t="shared" si="66"/>
        <v>0</v>
      </c>
      <c r="T404" s="68">
        <f t="shared" si="72"/>
        <v>0</v>
      </c>
    </row>
    <row r="405" spans="1:20" x14ac:dyDescent="0.35">
      <c r="A405" s="63">
        <v>45643.666666665697</v>
      </c>
      <c r="B405" s="193">
        <v>229.31100000000001</v>
      </c>
      <c r="C405" s="194">
        <v>5910.6112612200004</v>
      </c>
      <c r="D405" s="66">
        <v>0</v>
      </c>
      <c r="E405" s="66">
        <v>0</v>
      </c>
      <c r="F405" s="19">
        <f t="shared" si="67"/>
        <v>229.31100000000001</v>
      </c>
      <c r="G405" s="19">
        <f t="shared" si="67"/>
        <v>5910.6112612200004</v>
      </c>
      <c r="H405" s="67">
        <v>0</v>
      </c>
      <c r="I405" s="34">
        <f t="shared" si="68"/>
        <v>229.31100000000001</v>
      </c>
      <c r="J405" s="68">
        <f t="shared" si="69"/>
        <v>25.775524336904905</v>
      </c>
      <c r="K405" s="110">
        <v>3.07</v>
      </c>
      <c r="L405" s="68">
        <f t="shared" si="70"/>
        <v>40.027999999999999</v>
      </c>
      <c r="M405" s="68">
        <f t="shared" si="73"/>
        <v>39.043897675632877</v>
      </c>
      <c r="N405" s="68">
        <f t="shared" si="73"/>
        <v>43.63100891791872</v>
      </c>
      <c r="O405" s="68">
        <f t="shared" si="73"/>
        <v>38.560731946998999</v>
      </c>
      <c r="P405" s="68">
        <f t="shared" si="73"/>
        <v>0</v>
      </c>
      <c r="Q405" s="68">
        <f t="shared" si="73"/>
        <v>0</v>
      </c>
      <c r="R405" s="68">
        <f t="shared" si="71"/>
        <v>43.63100891791872</v>
      </c>
      <c r="S405" s="68">
        <f t="shared" si="66"/>
        <v>0</v>
      </c>
      <c r="T405" s="68">
        <f t="shared" si="72"/>
        <v>0</v>
      </c>
    </row>
    <row r="406" spans="1:20" x14ac:dyDescent="0.35">
      <c r="A406" s="63">
        <v>45643.708333332361</v>
      </c>
      <c r="B406" s="193">
        <v>324.01900000000001</v>
      </c>
      <c r="C406" s="194">
        <v>10669.19394592</v>
      </c>
      <c r="D406" s="66">
        <v>108.69499999999999</v>
      </c>
      <c r="E406" s="66">
        <v>3579.0880000000002</v>
      </c>
      <c r="F406" s="19">
        <f t="shared" si="67"/>
        <v>215.32400000000001</v>
      </c>
      <c r="G406" s="19">
        <f t="shared" si="67"/>
        <v>7090.1059459200005</v>
      </c>
      <c r="H406" s="67">
        <v>0</v>
      </c>
      <c r="I406" s="34">
        <f t="shared" si="68"/>
        <v>215.32400000000001</v>
      </c>
      <c r="J406" s="68">
        <f t="shared" si="69"/>
        <v>32.927615806505543</v>
      </c>
      <c r="K406" s="110">
        <v>3.07</v>
      </c>
      <c r="L406" s="68">
        <f t="shared" si="70"/>
        <v>40.027999999999999</v>
      </c>
      <c r="M406" s="68">
        <f t="shared" si="73"/>
        <v>39.043897675632877</v>
      </c>
      <c r="N406" s="68">
        <f t="shared" si="73"/>
        <v>43.63100891791872</v>
      </c>
      <c r="O406" s="68">
        <f t="shared" si="73"/>
        <v>38.560731946998999</v>
      </c>
      <c r="P406" s="68">
        <f t="shared" si="73"/>
        <v>0</v>
      </c>
      <c r="Q406" s="68">
        <f t="shared" si="73"/>
        <v>0</v>
      </c>
      <c r="R406" s="68">
        <f t="shared" si="71"/>
        <v>43.63100891791872</v>
      </c>
      <c r="S406" s="68">
        <f t="shared" si="66"/>
        <v>0</v>
      </c>
      <c r="T406" s="68">
        <f t="shared" si="72"/>
        <v>0</v>
      </c>
    </row>
    <row r="407" spans="1:20" x14ac:dyDescent="0.35">
      <c r="A407" s="63">
        <v>45643.749999999025</v>
      </c>
      <c r="B407" s="193">
        <v>348.78399999999999</v>
      </c>
      <c r="C407" s="194">
        <v>17354.246681119999</v>
      </c>
      <c r="D407" s="66">
        <v>227.75</v>
      </c>
      <c r="E407" s="66">
        <v>11332.027</v>
      </c>
      <c r="F407" s="19">
        <f t="shared" si="67"/>
        <v>121.03399999999999</v>
      </c>
      <c r="G407" s="19">
        <f t="shared" si="67"/>
        <v>6022.2196811199992</v>
      </c>
      <c r="H407" s="67">
        <v>0</v>
      </c>
      <c r="I407" s="34">
        <f t="shared" si="68"/>
        <v>121.03399999999999</v>
      </c>
      <c r="J407" s="68">
        <f t="shared" si="69"/>
        <v>49.756429442305468</v>
      </c>
      <c r="K407" s="110">
        <v>3.07</v>
      </c>
      <c r="L407" s="68">
        <f t="shared" si="70"/>
        <v>40.027999999999999</v>
      </c>
      <c r="M407" s="68">
        <f t="shared" si="73"/>
        <v>39.043897675632877</v>
      </c>
      <c r="N407" s="68">
        <f t="shared" si="73"/>
        <v>43.63100891791872</v>
      </c>
      <c r="O407" s="68">
        <f t="shared" si="73"/>
        <v>38.560731946998999</v>
      </c>
      <c r="P407" s="68">
        <f t="shared" si="73"/>
        <v>0</v>
      </c>
      <c r="Q407" s="68">
        <f t="shared" si="73"/>
        <v>0</v>
      </c>
      <c r="R407" s="68">
        <f t="shared" si="71"/>
        <v>43.63100891791872</v>
      </c>
      <c r="S407" s="68">
        <f t="shared" si="66"/>
        <v>6.1254205243867474</v>
      </c>
      <c r="T407" s="68">
        <f t="shared" si="72"/>
        <v>741.38414774862554</v>
      </c>
    </row>
    <row r="408" spans="1:20" x14ac:dyDescent="0.35">
      <c r="A408" s="63">
        <v>45643.791666665689</v>
      </c>
      <c r="B408" s="193">
        <v>302.005</v>
      </c>
      <c r="C408" s="194">
        <v>15814.5220255</v>
      </c>
      <c r="D408" s="66">
        <v>302.005</v>
      </c>
      <c r="E408" s="66">
        <v>15814.522000000001</v>
      </c>
      <c r="F408" s="19">
        <f t="shared" si="67"/>
        <v>0</v>
      </c>
      <c r="G408" s="19">
        <f t="shared" si="67"/>
        <v>2.5499999537714757E-5</v>
      </c>
      <c r="H408" s="67">
        <v>0</v>
      </c>
      <c r="I408" s="34">
        <f t="shared" si="68"/>
        <v>0</v>
      </c>
      <c r="J408" s="68">
        <f t="shared" si="69"/>
        <v>0</v>
      </c>
      <c r="K408" s="110">
        <v>3.07</v>
      </c>
      <c r="L408" s="68">
        <f t="shared" si="70"/>
        <v>40.027999999999999</v>
      </c>
      <c r="M408" s="68">
        <f t="shared" ref="M408:Q423" si="74">M407</f>
        <v>39.043897675632877</v>
      </c>
      <c r="N408" s="68">
        <f t="shared" si="74"/>
        <v>43.63100891791872</v>
      </c>
      <c r="O408" s="68">
        <f t="shared" si="74"/>
        <v>38.560731946998999</v>
      </c>
      <c r="P408" s="68">
        <f t="shared" si="74"/>
        <v>0</v>
      </c>
      <c r="Q408" s="68">
        <f t="shared" si="74"/>
        <v>0</v>
      </c>
      <c r="R408" s="68">
        <f t="shared" si="71"/>
        <v>43.63100891791872</v>
      </c>
      <c r="S408" s="68">
        <f t="shared" si="66"/>
        <v>0</v>
      </c>
      <c r="T408" s="68">
        <f t="shared" si="72"/>
        <v>0</v>
      </c>
    </row>
    <row r="409" spans="1:20" x14ac:dyDescent="0.35">
      <c r="A409" s="63">
        <v>45643.833333332354</v>
      </c>
      <c r="B409" s="193">
        <v>356.92099999999999</v>
      </c>
      <c r="C409" s="194">
        <v>15285.038317910001</v>
      </c>
      <c r="D409" s="66">
        <v>356.92099999999999</v>
      </c>
      <c r="E409" s="66">
        <v>15285.038</v>
      </c>
      <c r="F409" s="19">
        <f t="shared" si="67"/>
        <v>0</v>
      </c>
      <c r="G409" s="19">
        <f t="shared" si="67"/>
        <v>3.1791000037628692E-4</v>
      </c>
      <c r="H409" s="67">
        <v>0</v>
      </c>
      <c r="I409" s="34">
        <f t="shared" si="68"/>
        <v>0</v>
      </c>
      <c r="J409" s="68">
        <f t="shared" si="69"/>
        <v>0</v>
      </c>
      <c r="K409" s="110">
        <v>3.07</v>
      </c>
      <c r="L409" s="68">
        <f t="shared" si="70"/>
        <v>40.027999999999999</v>
      </c>
      <c r="M409" s="68">
        <f t="shared" si="74"/>
        <v>39.043897675632877</v>
      </c>
      <c r="N409" s="68">
        <f t="shared" si="74"/>
        <v>43.63100891791872</v>
      </c>
      <c r="O409" s="68">
        <f t="shared" si="74"/>
        <v>38.560731946998999</v>
      </c>
      <c r="P409" s="68">
        <f t="shared" si="74"/>
        <v>0</v>
      </c>
      <c r="Q409" s="68">
        <f t="shared" si="74"/>
        <v>0</v>
      </c>
      <c r="R409" s="68">
        <f t="shared" si="71"/>
        <v>43.63100891791872</v>
      </c>
      <c r="S409" s="68">
        <f t="shared" si="66"/>
        <v>0</v>
      </c>
      <c r="T409" s="68">
        <f t="shared" si="72"/>
        <v>0</v>
      </c>
    </row>
    <row r="410" spans="1:20" x14ac:dyDescent="0.35">
      <c r="A410" s="63">
        <v>45643.874999999018</v>
      </c>
      <c r="B410" s="193">
        <v>332.28899999999999</v>
      </c>
      <c r="C410" s="194">
        <v>13049.942699429999</v>
      </c>
      <c r="D410" s="66">
        <v>332.28899999999999</v>
      </c>
      <c r="E410" s="66">
        <v>13049.942999999999</v>
      </c>
      <c r="F410" s="19">
        <f t="shared" si="67"/>
        <v>0</v>
      </c>
      <c r="G410" s="19">
        <f t="shared" si="67"/>
        <v>-3.005700000358047E-4</v>
      </c>
      <c r="H410" s="67">
        <v>0</v>
      </c>
      <c r="I410" s="34">
        <f t="shared" si="68"/>
        <v>0</v>
      </c>
      <c r="J410" s="68">
        <f t="shared" si="69"/>
        <v>0</v>
      </c>
      <c r="K410" s="110">
        <v>3.07</v>
      </c>
      <c r="L410" s="68">
        <f t="shared" si="70"/>
        <v>40.027999999999999</v>
      </c>
      <c r="M410" s="68">
        <f t="shared" si="74"/>
        <v>39.043897675632877</v>
      </c>
      <c r="N410" s="68">
        <f t="shared" si="74"/>
        <v>43.63100891791872</v>
      </c>
      <c r="O410" s="68">
        <f t="shared" si="74"/>
        <v>38.560731946998999</v>
      </c>
      <c r="P410" s="68">
        <f t="shared" si="74"/>
        <v>0</v>
      </c>
      <c r="Q410" s="68">
        <f t="shared" si="74"/>
        <v>0</v>
      </c>
      <c r="R410" s="68">
        <f t="shared" si="71"/>
        <v>43.63100891791872</v>
      </c>
      <c r="S410" s="68">
        <f t="shared" si="66"/>
        <v>0</v>
      </c>
      <c r="T410" s="68">
        <f t="shared" si="72"/>
        <v>0</v>
      </c>
    </row>
    <row r="411" spans="1:20" x14ac:dyDescent="0.35">
      <c r="A411" s="63">
        <v>45643.916666665682</v>
      </c>
      <c r="B411" s="193">
        <v>188.37200000000001</v>
      </c>
      <c r="C411" s="194">
        <v>7064.5810461999999</v>
      </c>
      <c r="D411" s="66">
        <v>188.37200000000001</v>
      </c>
      <c r="E411" s="66">
        <v>7064.5810000000001</v>
      </c>
      <c r="F411" s="19">
        <f t="shared" si="67"/>
        <v>0</v>
      </c>
      <c r="G411" s="19">
        <f t="shared" si="67"/>
        <v>4.619999981514411E-5</v>
      </c>
      <c r="H411" s="67">
        <v>0</v>
      </c>
      <c r="I411" s="34">
        <f t="shared" si="68"/>
        <v>0</v>
      </c>
      <c r="J411" s="68">
        <f t="shared" si="69"/>
        <v>0</v>
      </c>
      <c r="K411" s="110">
        <v>3.07</v>
      </c>
      <c r="L411" s="68">
        <f t="shared" si="70"/>
        <v>40.027999999999999</v>
      </c>
      <c r="M411" s="68">
        <f t="shared" si="74"/>
        <v>39.043897675632877</v>
      </c>
      <c r="N411" s="68">
        <f t="shared" si="74"/>
        <v>43.63100891791872</v>
      </c>
      <c r="O411" s="68">
        <f t="shared" si="74"/>
        <v>38.560731946998999</v>
      </c>
      <c r="P411" s="68">
        <f t="shared" si="74"/>
        <v>0</v>
      </c>
      <c r="Q411" s="68">
        <f t="shared" si="74"/>
        <v>0</v>
      </c>
      <c r="R411" s="68">
        <f t="shared" si="71"/>
        <v>43.63100891791872</v>
      </c>
      <c r="S411" s="68">
        <f t="shared" si="66"/>
        <v>0</v>
      </c>
      <c r="T411" s="68">
        <f t="shared" si="72"/>
        <v>0</v>
      </c>
    </row>
    <row r="412" spans="1:20" x14ac:dyDescent="0.35">
      <c r="A412" s="63">
        <v>45643.958333332346</v>
      </c>
      <c r="B412" s="193">
        <v>5.2510000000000003</v>
      </c>
      <c r="C412" s="194">
        <v>141.39582991</v>
      </c>
      <c r="D412" s="66">
        <v>0</v>
      </c>
      <c r="E412" s="66">
        <v>0</v>
      </c>
      <c r="F412" s="19">
        <f t="shared" si="67"/>
        <v>5.2510000000000003</v>
      </c>
      <c r="G412" s="19">
        <f t="shared" si="67"/>
        <v>141.39582991</v>
      </c>
      <c r="H412" s="67">
        <v>0</v>
      </c>
      <c r="I412" s="34">
        <f t="shared" si="68"/>
        <v>5.2510000000000003</v>
      </c>
      <c r="J412" s="68">
        <f t="shared" si="69"/>
        <v>26.927409999999998</v>
      </c>
      <c r="K412" s="110">
        <v>3.07</v>
      </c>
      <c r="L412" s="68">
        <f t="shared" si="70"/>
        <v>40.027999999999999</v>
      </c>
      <c r="M412" s="68">
        <f t="shared" si="74"/>
        <v>39.043897675632877</v>
      </c>
      <c r="N412" s="68">
        <f t="shared" si="74"/>
        <v>43.63100891791872</v>
      </c>
      <c r="O412" s="68">
        <f t="shared" si="74"/>
        <v>38.560731946998999</v>
      </c>
      <c r="P412" s="68">
        <f t="shared" si="74"/>
        <v>0</v>
      </c>
      <c r="Q412" s="68">
        <f t="shared" si="74"/>
        <v>0</v>
      </c>
      <c r="R412" s="68">
        <f t="shared" si="71"/>
        <v>43.63100891791872</v>
      </c>
      <c r="S412" s="68">
        <f t="shared" si="66"/>
        <v>0</v>
      </c>
      <c r="T412" s="68">
        <f t="shared" si="72"/>
        <v>0</v>
      </c>
    </row>
    <row r="413" spans="1:20" x14ac:dyDescent="0.35">
      <c r="A413" s="63">
        <v>45643.99999999901</v>
      </c>
      <c r="B413" s="193">
        <v>162.55000000000001</v>
      </c>
      <c r="C413" s="194">
        <v>4424.6109999999999</v>
      </c>
      <c r="D413" s="66">
        <v>0</v>
      </c>
      <c r="E413" s="66">
        <v>0</v>
      </c>
      <c r="F413" s="19">
        <f t="shared" si="67"/>
        <v>162.55000000000001</v>
      </c>
      <c r="G413" s="19">
        <f t="shared" si="67"/>
        <v>4424.6109999999999</v>
      </c>
      <c r="H413" s="67">
        <v>0</v>
      </c>
      <c r="I413" s="34">
        <f t="shared" si="68"/>
        <v>162.55000000000001</v>
      </c>
      <c r="J413" s="68">
        <f t="shared" si="69"/>
        <v>27.22</v>
      </c>
      <c r="K413" s="110">
        <v>3.07</v>
      </c>
      <c r="L413" s="68">
        <f t="shared" si="70"/>
        <v>40.027999999999999</v>
      </c>
      <c r="M413" s="68">
        <f t="shared" si="74"/>
        <v>39.043897675632877</v>
      </c>
      <c r="N413" s="68">
        <f t="shared" si="74"/>
        <v>43.63100891791872</v>
      </c>
      <c r="O413" s="68">
        <f t="shared" si="74"/>
        <v>38.560731946998999</v>
      </c>
      <c r="P413" s="68">
        <f t="shared" si="74"/>
        <v>0</v>
      </c>
      <c r="Q413" s="68">
        <f t="shared" si="74"/>
        <v>0</v>
      </c>
      <c r="R413" s="68">
        <f t="shared" si="71"/>
        <v>43.63100891791872</v>
      </c>
      <c r="S413" s="68">
        <f t="shared" si="66"/>
        <v>0</v>
      </c>
      <c r="T413" s="68">
        <f t="shared" si="72"/>
        <v>0</v>
      </c>
    </row>
    <row r="414" spans="1:20" x14ac:dyDescent="0.35">
      <c r="A414" s="63">
        <v>45644.041666665675</v>
      </c>
      <c r="B414" s="191">
        <v>260.10000000000002</v>
      </c>
      <c r="C414" s="192">
        <v>6135.759</v>
      </c>
      <c r="D414" s="66">
        <v>0</v>
      </c>
      <c r="E414" s="66">
        <v>0</v>
      </c>
      <c r="F414" s="19">
        <f t="shared" si="67"/>
        <v>260.10000000000002</v>
      </c>
      <c r="G414" s="19">
        <f t="shared" si="67"/>
        <v>6135.759</v>
      </c>
      <c r="H414" s="67">
        <v>0</v>
      </c>
      <c r="I414" s="34">
        <f t="shared" si="68"/>
        <v>260.10000000000002</v>
      </c>
      <c r="J414" s="68">
        <f t="shared" si="69"/>
        <v>23.589999999999996</v>
      </c>
      <c r="K414" s="110">
        <v>3.09</v>
      </c>
      <c r="L414" s="68">
        <f t="shared" si="70"/>
        <v>40.236000000000004</v>
      </c>
      <c r="M414" s="68">
        <f t="shared" si="74"/>
        <v>39.043897675632877</v>
      </c>
      <c r="N414" s="68">
        <f t="shared" si="74"/>
        <v>43.63100891791872</v>
      </c>
      <c r="O414" s="68">
        <f t="shared" si="74"/>
        <v>38.560731946998999</v>
      </c>
      <c r="P414" s="68">
        <f t="shared" si="74"/>
        <v>0</v>
      </c>
      <c r="Q414" s="68">
        <f t="shared" si="74"/>
        <v>0</v>
      </c>
      <c r="R414" s="68">
        <f t="shared" si="71"/>
        <v>43.63100891791872</v>
      </c>
      <c r="S414" s="68">
        <f t="shared" si="66"/>
        <v>0</v>
      </c>
      <c r="T414" s="68">
        <f t="shared" si="72"/>
        <v>0</v>
      </c>
    </row>
    <row r="415" spans="1:20" x14ac:dyDescent="0.35">
      <c r="A415" s="63">
        <v>45644.083333332339</v>
      </c>
      <c r="B415" s="193">
        <v>245.3</v>
      </c>
      <c r="C415" s="194">
        <v>5411.3180000000002</v>
      </c>
      <c r="D415" s="66">
        <v>0</v>
      </c>
      <c r="E415" s="66">
        <v>0</v>
      </c>
      <c r="F415" s="19">
        <f t="shared" si="67"/>
        <v>245.3</v>
      </c>
      <c r="G415" s="19">
        <f t="shared" si="67"/>
        <v>5411.3180000000002</v>
      </c>
      <c r="H415" s="67">
        <v>0</v>
      </c>
      <c r="I415" s="34">
        <f t="shared" si="68"/>
        <v>245.3</v>
      </c>
      <c r="J415" s="68">
        <f t="shared" si="69"/>
        <v>22.06</v>
      </c>
      <c r="K415" s="110">
        <v>3.09</v>
      </c>
      <c r="L415" s="68">
        <f t="shared" si="70"/>
        <v>40.236000000000004</v>
      </c>
      <c r="M415" s="68">
        <f t="shared" si="74"/>
        <v>39.043897675632877</v>
      </c>
      <c r="N415" s="68">
        <f t="shared" si="74"/>
        <v>43.63100891791872</v>
      </c>
      <c r="O415" s="68">
        <f t="shared" si="74"/>
        <v>38.560731946998999</v>
      </c>
      <c r="P415" s="68">
        <f t="shared" si="74"/>
        <v>0</v>
      </c>
      <c r="Q415" s="68">
        <f t="shared" si="74"/>
        <v>0</v>
      </c>
      <c r="R415" s="68">
        <f t="shared" si="71"/>
        <v>43.63100891791872</v>
      </c>
      <c r="S415" s="68">
        <f t="shared" si="66"/>
        <v>0</v>
      </c>
      <c r="T415" s="68">
        <f t="shared" si="72"/>
        <v>0</v>
      </c>
    </row>
    <row r="416" spans="1:20" x14ac:dyDescent="0.35">
      <c r="A416" s="63">
        <v>45644.124999999003</v>
      </c>
      <c r="B416" s="193">
        <v>243.8</v>
      </c>
      <c r="C416" s="194">
        <v>5341.6580000000004</v>
      </c>
      <c r="D416" s="66">
        <v>0</v>
      </c>
      <c r="E416" s="66">
        <v>0</v>
      </c>
      <c r="F416" s="19">
        <f t="shared" si="67"/>
        <v>243.8</v>
      </c>
      <c r="G416" s="19">
        <f t="shared" si="67"/>
        <v>5341.6580000000004</v>
      </c>
      <c r="H416" s="67">
        <v>0</v>
      </c>
      <c r="I416" s="34">
        <f t="shared" si="68"/>
        <v>243.8</v>
      </c>
      <c r="J416" s="68">
        <f t="shared" si="69"/>
        <v>21.91</v>
      </c>
      <c r="K416" s="110">
        <v>3.09</v>
      </c>
      <c r="L416" s="68">
        <f t="shared" si="70"/>
        <v>40.236000000000004</v>
      </c>
      <c r="M416" s="68">
        <f t="shared" si="74"/>
        <v>39.043897675632877</v>
      </c>
      <c r="N416" s="68">
        <f t="shared" si="74"/>
        <v>43.63100891791872</v>
      </c>
      <c r="O416" s="68">
        <f t="shared" si="74"/>
        <v>38.560731946998999</v>
      </c>
      <c r="P416" s="68">
        <f t="shared" si="74"/>
        <v>0</v>
      </c>
      <c r="Q416" s="68">
        <f t="shared" si="74"/>
        <v>0</v>
      </c>
      <c r="R416" s="68">
        <f t="shared" si="71"/>
        <v>43.63100891791872</v>
      </c>
      <c r="S416" s="68">
        <f t="shared" si="66"/>
        <v>0</v>
      </c>
      <c r="T416" s="68">
        <f t="shared" si="72"/>
        <v>0</v>
      </c>
    </row>
    <row r="417" spans="1:20" x14ac:dyDescent="0.35">
      <c r="A417" s="63">
        <v>45644.166666665667</v>
      </c>
      <c r="B417" s="193">
        <v>241.1</v>
      </c>
      <c r="C417" s="194">
        <v>5231.87</v>
      </c>
      <c r="D417" s="66">
        <v>0</v>
      </c>
      <c r="E417" s="66">
        <v>0</v>
      </c>
      <c r="F417" s="19">
        <f t="shared" si="67"/>
        <v>241.1</v>
      </c>
      <c r="G417" s="19">
        <f t="shared" si="67"/>
        <v>5231.87</v>
      </c>
      <c r="H417" s="67">
        <v>0</v>
      </c>
      <c r="I417" s="34">
        <f t="shared" si="68"/>
        <v>241.1</v>
      </c>
      <c r="J417" s="68">
        <f t="shared" si="69"/>
        <v>21.7</v>
      </c>
      <c r="K417" s="110">
        <v>3.09</v>
      </c>
      <c r="L417" s="68">
        <f t="shared" si="70"/>
        <v>40.236000000000004</v>
      </c>
      <c r="M417" s="68">
        <f t="shared" si="74"/>
        <v>39.043897675632877</v>
      </c>
      <c r="N417" s="68">
        <f t="shared" si="74"/>
        <v>43.63100891791872</v>
      </c>
      <c r="O417" s="68">
        <f t="shared" si="74"/>
        <v>38.560731946998999</v>
      </c>
      <c r="P417" s="68">
        <f t="shared" si="74"/>
        <v>0</v>
      </c>
      <c r="Q417" s="68">
        <f t="shared" si="74"/>
        <v>0</v>
      </c>
      <c r="R417" s="68">
        <f t="shared" si="71"/>
        <v>43.63100891791872</v>
      </c>
      <c r="S417" s="68">
        <f t="shared" si="66"/>
        <v>0</v>
      </c>
      <c r="T417" s="68">
        <f t="shared" si="72"/>
        <v>0</v>
      </c>
    </row>
    <row r="418" spans="1:20" x14ac:dyDescent="0.35">
      <c r="A418" s="63">
        <v>45644.208333332332</v>
      </c>
      <c r="B418" s="193">
        <v>248.8</v>
      </c>
      <c r="C418" s="194">
        <v>5433.7920000000004</v>
      </c>
      <c r="D418" s="66">
        <v>0</v>
      </c>
      <c r="E418" s="66">
        <v>0</v>
      </c>
      <c r="F418" s="19">
        <f t="shared" si="67"/>
        <v>248.8</v>
      </c>
      <c r="G418" s="19">
        <f t="shared" si="67"/>
        <v>5433.7920000000004</v>
      </c>
      <c r="H418" s="67">
        <v>0</v>
      </c>
      <c r="I418" s="34">
        <f t="shared" si="68"/>
        <v>248.8</v>
      </c>
      <c r="J418" s="68">
        <f t="shared" si="69"/>
        <v>21.84</v>
      </c>
      <c r="K418" s="110">
        <v>3.09</v>
      </c>
      <c r="L418" s="68">
        <f t="shared" si="70"/>
        <v>40.236000000000004</v>
      </c>
      <c r="M418" s="68">
        <f t="shared" si="74"/>
        <v>39.043897675632877</v>
      </c>
      <c r="N418" s="68">
        <f t="shared" si="74"/>
        <v>43.63100891791872</v>
      </c>
      <c r="O418" s="68">
        <f t="shared" si="74"/>
        <v>38.560731946998999</v>
      </c>
      <c r="P418" s="68">
        <f t="shared" si="74"/>
        <v>0</v>
      </c>
      <c r="Q418" s="68">
        <f t="shared" si="74"/>
        <v>0</v>
      </c>
      <c r="R418" s="68">
        <f t="shared" si="71"/>
        <v>43.63100891791872</v>
      </c>
      <c r="S418" s="68">
        <f t="shared" si="66"/>
        <v>0</v>
      </c>
      <c r="T418" s="68">
        <f t="shared" si="72"/>
        <v>0</v>
      </c>
    </row>
    <row r="419" spans="1:20" x14ac:dyDescent="0.35">
      <c r="A419" s="63">
        <v>45644.249999998996</v>
      </c>
      <c r="B419" s="193">
        <v>274.7</v>
      </c>
      <c r="C419" s="194">
        <v>6787.8370000000004</v>
      </c>
      <c r="D419" s="66">
        <v>0</v>
      </c>
      <c r="E419" s="66">
        <v>0</v>
      </c>
      <c r="F419" s="19">
        <f t="shared" si="67"/>
        <v>274.7</v>
      </c>
      <c r="G419" s="19">
        <f t="shared" si="67"/>
        <v>6787.8370000000004</v>
      </c>
      <c r="H419" s="67">
        <v>0</v>
      </c>
      <c r="I419" s="34">
        <f t="shared" si="68"/>
        <v>274.7</v>
      </c>
      <c r="J419" s="68">
        <f t="shared" si="69"/>
        <v>24.710000000000004</v>
      </c>
      <c r="K419" s="110">
        <v>3.09</v>
      </c>
      <c r="L419" s="68">
        <f t="shared" si="70"/>
        <v>40.236000000000004</v>
      </c>
      <c r="M419" s="68">
        <f t="shared" si="74"/>
        <v>39.043897675632877</v>
      </c>
      <c r="N419" s="68">
        <f t="shared" si="74"/>
        <v>43.63100891791872</v>
      </c>
      <c r="O419" s="68">
        <f t="shared" si="74"/>
        <v>38.560731946998999</v>
      </c>
      <c r="P419" s="68">
        <f t="shared" si="74"/>
        <v>0</v>
      </c>
      <c r="Q419" s="68">
        <f t="shared" si="74"/>
        <v>0</v>
      </c>
      <c r="R419" s="68">
        <f t="shared" si="71"/>
        <v>43.63100891791872</v>
      </c>
      <c r="S419" s="68">
        <f t="shared" si="66"/>
        <v>0</v>
      </c>
      <c r="T419" s="68">
        <f t="shared" si="72"/>
        <v>0</v>
      </c>
    </row>
    <row r="420" spans="1:20" x14ac:dyDescent="0.35">
      <c r="A420" s="63">
        <v>45644.29166666566</v>
      </c>
      <c r="B420" s="193">
        <v>223.98899999999998</v>
      </c>
      <c r="C420" s="194">
        <v>10483.71476664</v>
      </c>
      <c r="D420" s="66">
        <v>0</v>
      </c>
      <c r="E420" s="66">
        <v>0</v>
      </c>
      <c r="F420" s="19">
        <f t="shared" si="67"/>
        <v>223.98899999999998</v>
      </c>
      <c r="G420" s="19">
        <f t="shared" si="67"/>
        <v>10483.71476664</v>
      </c>
      <c r="H420" s="67">
        <v>0</v>
      </c>
      <c r="I420" s="34">
        <f t="shared" si="68"/>
        <v>223.98899999999998</v>
      </c>
      <c r="J420" s="68">
        <f t="shared" si="69"/>
        <v>46.804596505364103</v>
      </c>
      <c r="K420" s="110">
        <v>3.09</v>
      </c>
      <c r="L420" s="68">
        <f t="shared" si="70"/>
        <v>40.236000000000004</v>
      </c>
      <c r="M420" s="68">
        <f t="shared" si="74"/>
        <v>39.043897675632877</v>
      </c>
      <c r="N420" s="68">
        <f t="shared" si="74"/>
        <v>43.63100891791872</v>
      </c>
      <c r="O420" s="68">
        <f t="shared" si="74"/>
        <v>38.560731946998999</v>
      </c>
      <c r="P420" s="68">
        <f t="shared" si="74"/>
        <v>0</v>
      </c>
      <c r="Q420" s="68">
        <f t="shared" si="74"/>
        <v>0</v>
      </c>
      <c r="R420" s="68">
        <f t="shared" si="71"/>
        <v>43.63100891791872</v>
      </c>
      <c r="S420" s="68">
        <f t="shared" si="66"/>
        <v>3.1735875874453825</v>
      </c>
      <c r="T420" s="68">
        <f t="shared" si="72"/>
        <v>710.84871012430369</v>
      </c>
    </row>
    <row r="421" spans="1:20" x14ac:dyDescent="0.35">
      <c r="A421" s="63">
        <v>45644.333333332324</v>
      </c>
      <c r="B421" s="193">
        <v>283.32</v>
      </c>
      <c r="C421" s="194">
        <v>8843.8366332000005</v>
      </c>
      <c r="D421" s="66">
        <v>79.796999999999997</v>
      </c>
      <c r="E421" s="66">
        <v>2490.864</v>
      </c>
      <c r="F421" s="19">
        <f t="shared" si="67"/>
        <v>203.523</v>
      </c>
      <c r="G421" s="19">
        <f t="shared" si="67"/>
        <v>6352.9726332000009</v>
      </c>
      <c r="H421" s="67">
        <v>0</v>
      </c>
      <c r="I421" s="34">
        <f t="shared" si="68"/>
        <v>203.523</v>
      </c>
      <c r="J421" s="68">
        <f t="shared" si="69"/>
        <v>31.215010751610389</v>
      </c>
      <c r="K421" s="110">
        <v>3.09</v>
      </c>
      <c r="L421" s="68">
        <f t="shared" si="70"/>
        <v>40.236000000000004</v>
      </c>
      <c r="M421" s="68">
        <f t="shared" si="74"/>
        <v>39.043897675632877</v>
      </c>
      <c r="N421" s="68">
        <f t="shared" si="74"/>
        <v>43.63100891791872</v>
      </c>
      <c r="O421" s="68">
        <f t="shared" si="74"/>
        <v>38.560731946998999</v>
      </c>
      <c r="P421" s="68">
        <f t="shared" si="74"/>
        <v>0</v>
      </c>
      <c r="Q421" s="68">
        <f t="shared" si="74"/>
        <v>0</v>
      </c>
      <c r="R421" s="68">
        <f t="shared" si="71"/>
        <v>43.63100891791872</v>
      </c>
      <c r="S421" s="68">
        <f t="shared" si="66"/>
        <v>0</v>
      </c>
      <c r="T421" s="68">
        <f t="shared" si="72"/>
        <v>0</v>
      </c>
    </row>
    <row r="422" spans="1:20" x14ac:dyDescent="0.35">
      <c r="A422" s="63">
        <v>45644.374999998989</v>
      </c>
      <c r="B422" s="193">
        <v>231.76599999999999</v>
      </c>
      <c r="C422" s="194">
        <v>7611.85133778</v>
      </c>
      <c r="D422" s="66">
        <v>145.22499999999999</v>
      </c>
      <c r="E422" s="66">
        <v>4769.6000000000004</v>
      </c>
      <c r="F422" s="19">
        <f t="shared" si="67"/>
        <v>86.540999999999997</v>
      </c>
      <c r="G422" s="19">
        <f t="shared" si="67"/>
        <v>2842.2513377799996</v>
      </c>
      <c r="H422" s="67">
        <v>0</v>
      </c>
      <c r="I422" s="34">
        <f t="shared" si="68"/>
        <v>86.540999999999997</v>
      </c>
      <c r="J422" s="68">
        <f t="shared" si="69"/>
        <v>32.84282984689338</v>
      </c>
      <c r="K422" s="110">
        <v>3.09</v>
      </c>
      <c r="L422" s="68">
        <f t="shared" si="70"/>
        <v>40.236000000000004</v>
      </c>
      <c r="M422" s="68">
        <f t="shared" si="74"/>
        <v>39.043897675632877</v>
      </c>
      <c r="N422" s="68">
        <f t="shared" si="74"/>
        <v>43.63100891791872</v>
      </c>
      <c r="O422" s="68">
        <f t="shared" si="74"/>
        <v>38.560731946998999</v>
      </c>
      <c r="P422" s="68">
        <f t="shared" si="74"/>
        <v>0</v>
      </c>
      <c r="Q422" s="68">
        <f t="shared" si="74"/>
        <v>0</v>
      </c>
      <c r="R422" s="68">
        <f t="shared" si="71"/>
        <v>43.63100891791872</v>
      </c>
      <c r="S422" s="68">
        <f t="shared" si="66"/>
        <v>0</v>
      </c>
      <c r="T422" s="68">
        <f t="shared" si="72"/>
        <v>0</v>
      </c>
    </row>
    <row r="423" spans="1:20" x14ac:dyDescent="0.35">
      <c r="A423" s="63">
        <v>45644.416666665653</v>
      </c>
      <c r="B423" s="193">
        <v>211.72300000000001</v>
      </c>
      <c r="C423" s="194">
        <v>5343.4566050800004</v>
      </c>
      <c r="D423" s="66">
        <v>22.105</v>
      </c>
      <c r="E423" s="66">
        <v>557.88599999999997</v>
      </c>
      <c r="F423" s="19">
        <f t="shared" si="67"/>
        <v>189.61800000000002</v>
      </c>
      <c r="G423" s="19">
        <f t="shared" si="67"/>
        <v>4785.57060508</v>
      </c>
      <c r="H423" s="67">
        <v>0</v>
      </c>
      <c r="I423" s="34">
        <f t="shared" si="68"/>
        <v>189.61800000000002</v>
      </c>
      <c r="J423" s="68">
        <f t="shared" si="69"/>
        <v>25.237955284202972</v>
      </c>
      <c r="K423" s="110">
        <v>3.09</v>
      </c>
      <c r="L423" s="68">
        <f t="shared" si="70"/>
        <v>40.236000000000004</v>
      </c>
      <c r="M423" s="68">
        <f t="shared" si="74"/>
        <v>39.043897675632877</v>
      </c>
      <c r="N423" s="68">
        <f t="shared" si="74"/>
        <v>43.63100891791872</v>
      </c>
      <c r="O423" s="68">
        <f t="shared" si="74"/>
        <v>38.560731946998999</v>
      </c>
      <c r="P423" s="68">
        <f t="shared" si="74"/>
        <v>0</v>
      </c>
      <c r="Q423" s="68">
        <f t="shared" si="74"/>
        <v>0</v>
      </c>
      <c r="R423" s="68">
        <f t="shared" si="71"/>
        <v>43.63100891791872</v>
      </c>
      <c r="S423" s="68">
        <f t="shared" si="66"/>
        <v>0</v>
      </c>
      <c r="T423" s="68">
        <f t="shared" si="72"/>
        <v>0</v>
      </c>
    </row>
    <row r="424" spans="1:20" x14ac:dyDescent="0.35">
      <c r="A424" s="63">
        <v>45644.458333332317</v>
      </c>
      <c r="B424" s="193">
        <v>225.14</v>
      </c>
      <c r="C424" s="194">
        <v>5927.5061826000001</v>
      </c>
      <c r="D424" s="66">
        <v>37.26</v>
      </c>
      <c r="E424" s="66">
        <v>980.99</v>
      </c>
      <c r="F424" s="19">
        <f t="shared" si="67"/>
        <v>187.88</v>
      </c>
      <c r="G424" s="19">
        <f t="shared" si="67"/>
        <v>4946.5161826000003</v>
      </c>
      <c r="H424" s="67">
        <v>0</v>
      </c>
      <c r="I424" s="34">
        <f t="shared" si="68"/>
        <v>187.88</v>
      </c>
      <c r="J424" s="68">
        <f t="shared" si="69"/>
        <v>26.328061436022995</v>
      </c>
      <c r="K424" s="110">
        <v>3.09</v>
      </c>
      <c r="L424" s="68">
        <f t="shared" si="70"/>
        <v>40.236000000000004</v>
      </c>
      <c r="M424" s="68">
        <f t="shared" ref="M424:Q439" si="75">M423</f>
        <v>39.043897675632877</v>
      </c>
      <c r="N424" s="68">
        <f t="shared" si="75"/>
        <v>43.63100891791872</v>
      </c>
      <c r="O424" s="68">
        <f t="shared" si="75"/>
        <v>38.560731946998999</v>
      </c>
      <c r="P424" s="68">
        <f t="shared" si="75"/>
        <v>0</v>
      </c>
      <c r="Q424" s="68">
        <f t="shared" si="75"/>
        <v>0</v>
      </c>
      <c r="R424" s="68">
        <f t="shared" si="71"/>
        <v>43.63100891791872</v>
      </c>
      <c r="S424" s="68">
        <f t="shared" si="66"/>
        <v>0</v>
      </c>
      <c r="T424" s="68">
        <f t="shared" si="72"/>
        <v>0</v>
      </c>
    </row>
    <row r="425" spans="1:20" x14ac:dyDescent="0.35">
      <c r="A425" s="63">
        <v>45644.499999998981</v>
      </c>
      <c r="B425" s="193">
        <v>159.43700000000001</v>
      </c>
      <c r="C425" s="194">
        <v>3461.5271407800001</v>
      </c>
      <c r="D425" s="66">
        <v>0</v>
      </c>
      <c r="E425" s="66">
        <v>0</v>
      </c>
      <c r="F425" s="19">
        <f t="shared" si="67"/>
        <v>159.43700000000001</v>
      </c>
      <c r="G425" s="19">
        <f t="shared" si="67"/>
        <v>3461.5271407800001</v>
      </c>
      <c r="H425" s="67">
        <v>0</v>
      </c>
      <c r="I425" s="34">
        <f t="shared" si="68"/>
        <v>159.43700000000001</v>
      </c>
      <c r="J425" s="68">
        <f t="shared" si="69"/>
        <v>21.710939999999997</v>
      </c>
      <c r="K425" s="110">
        <v>3.09</v>
      </c>
      <c r="L425" s="68">
        <f t="shared" si="70"/>
        <v>40.236000000000004</v>
      </c>
      <c r="M425" s="68">
        <f t="shared" si="75"/>
        <v>39.043897675632877</v>
      </c>
      <c r="N425" s="68">
        <f t="shared" si="75"/>
        <v>43.63100891791872</v>
      </c>
      <c r="O425" s="68">
        <f t="shared" si="75"/>
        <v>38.560731946998999</v>
      </c>
      <c r="P425" s="68">
        <f t="shared" si="75"/>
        <v>0</v>
      </c>
      <c r="Q425" s="68">
        <f t="shared" si="75"/>
        <v>0</v>
      </c>
      <c r="R425" s="68">
        <f t="shared" si="71"/>
        <v>43.63100891791872</v>
      </c>
      <c r="S425" s="68">
        <f t="shared" si="66"/>
        <v>0</v>
      </c>
      <c r="T425" s="68">
        <f t="shared" si="72"/>
        <v>0</v>
      </c>
    </row>
    <row r="426" spans="1:20" x14ac:dyDescent="0.35">
      <c r="A426" s="63">
        <v>45644.541666665646</v>
      </c>
      <c r="B426" s="193">
        <v>267.36</v>
      </c>
      <c r="C426" s="194">
        <v>6145.3417872</v>
      </c>
      <c r="D426" s="66">
        <v>0</v>
      </c>
      <c r="E426" s="66">
        <v>0</v>
      </c>
      <c r="F426" s="19">
        <f t="shared" si="67"/>
        <v>267.36</v>
      </c>
      <c r="G426" s="19">
        <f t="shared" si="67"/>
        <v>6145.3417872</v>
      </c>
      <c r="H426" s="67">
        <v>0</v>
      </c>
      <c r="I426" s="34">
        <f t="shared" si="68"/>
        <v>267.36</v>
      </c>
      <c r="J426" s="68">
        <f t="shared" si="69"/>
        <v>22.98527</v>
      </c>
      <c r="K426" s="110">
        <v>3.09</v>
      </c>
      <c r="L426" s="68">
        <f t="shared" si="70"/>
        <v>40.236000000000004</v>
      </c>
      <c r="M426" s="68">
        <f t="shared" si="75"/>
        <v>39.043897675632877</v>
      </c>
      <c r="N426" s="68">
        <f t="shared" si="75"/>
        <v>43.63100891791872</v>
      </c>
      <c r="O426" s="68">
        <f t="shared" si="75"/>
        <v>38.560731946998999</v>
      </c>
      <c r="P426" s="68">
        <f t="shared" si="75"/>
        <v>0</v>
      </c>
      <c r="Q426" s="68">
        <f t="shared" si="75"/>
        <v>0</v>
      </c>
      <c r="R426" s="68">
        <f t="shared" si="71"/>
        <v>43.63100891791872</v>
      </c>
      <c r="S426" s="68">
        <f t="shared" si="66"/>
        <v>0</v>
      </c>
      <c r="T426" s="68">
        <f t="shared" si="72"/>
        <v>0</v>
      </c>
    </row>
    <row r="427" spans="1:20" x14ac:dyDescent="0.35">
      <c r="A427" s="63">
        <v>45644.58333333231</v>
      </c>
      <c r="B427" s="193">
        <v>232.703</v>
      </c>
      <c r="C427" s="194">
        <v>6751.6910335599996</v>
      </c>
      <c r="D427" s="66">
        <v>0</v>
      </c>
      <c r="E427" s="66">
        <v>0</v>
      </c>
      <c r="F427" s="19">
        <f t="shared" si="67"/>
        <v>232.703</v>
      </c>
      <c r="G427" s="19">
        <f t="shared" si="67"/>
        <v>6751.6910335599996</v>
      </c>
      <c r="H427" s="67">
        <v>0</v>
      </c>
      <c r="I427" s="34">
        <f t="shared" si="68"/>
        <v>232.703</v>
      </c>
      <c r="J427" s="68">
        <f t="shared" si="69"/>
        <v>29.01419850006231</v>
      </c>
      <c r="K427" s="110">
        <v>3.09</v>
      </c>
      <c r="L427" s="68">
        <f t="shared" si="70"/>
        <v>40.236000000000004</v>
      </c>
      <c r="M427" s="68">
        <f t="shared" si="75"/>
        <v>39.043897675632877</v>
      </c>
      <c r="N427" s="68">
        <f t="shared" si="75"/>
        <v>43.63100891791872</v>
      </c>
      <c r="O427" s="68">
        <f t="shared" si="75"/>
        <v>38.560731946998999</v>
      </c>
      <c r="P427" s="68">
        <f t="shared" si="75"/>
        <v>0</v>
      </c>
      <c r="Q427" s="68">
        <f t="shared" si="75"/>
        <v>0</v>
      </c>
      <c r="R427" s="68">
        <f t="shared" si="71"/>
        <v>43.63100891791872</v>
      </c>
      <c r="S427" s="68">
        <f t="shared" si="66"/>
        <v>0</v>
      </c>
      <c r="T427" s="68">
        <f t="shared" si="72"/>
        <v>0</v>
      </c>
    </row>
    <row r="428" spans="1:20" x14ac:dyDescent="0.35">
      <c r="A428" s="63">
        <v>45644.624999998974</v>
      </c>
      <c r="B428" s="193">
        <v>229.91499999999999</v>
      </c>
      <c r="C428" s="194">
        <v>6461.2299713499997</v>
      </c>
      <c r="D428" s="66">
        <v>0</v>
      </c>
      <c r="E428" s="66">
        <v>0</v>
      </c>
      <c r="F428" s="19">
        <f t="shared" si="67"/>
        <v>229.91499999999999</v>
      </c>
      <c r="G428" s="19">
        <f t="shared" si="67"/>
        <v>6461.2299713499997</v>
      </c>
      <c r="H428" s="67">
        <v>0</v>
      </c>
      <c r="I428" s="34">
        <f t="shared" si="68"/>
        <v>229.91499999999999</v>
      </c>
      <c r="J428" s="68">
        <f t="shared" si="69"/>
        <v>28.102689999999999</v>
      </c>
      <c r="K428" s="110">
        <v>3.09</v>
      </c>
      <c r="L428" s="68">
        <f t="shared" si="70"/>
        <v>40.236000000000004</v>
      </c>
      <c r="M428" s="68">
        <f t="shared" si="75"/>
        <v>39.043897675632877</v>
      </c>
      <c r="N428" s="68">
        <f t="shared" si="75"/>
        <v>43.63100891791872</v>
      </c>
      <c r="O428" s="68">
        <f t="shared" si="75"/>
        <v>38.560731946998999</v>
      </c>
      <c r="P428" s="68">
        <f t="shared" si="75"/>
        <v>0</v>
      </c>
      <c r="Q428" s="68">
        <f t="shared" si="75"/>
        <v>0</v>
      </c>
      <c r="R428" s="68">
        <f t="shared" si="71"/>
        <v>43.63100891791872</v>
      </c>
      <c r="S428" s="68">
        <f t="shared" si="66"/>
        <v>0</v>
      </c>
      <c r="T428" s="68">
        <f t="shared" si="72"/>
        <v>0</v>
      </c>
    </row>
    <row r="429" spans="1:20" x14ac:dyDescent="0.35">
      <c r="A429" s="63">
        <v>45644.666666665638</v>
      </c>
      <c r="B429" s="193">
        <v>248.12299999999999</v>
      </c>
      <c r="C429" s="194">
        <v>6450.3196445800004</v>
      </c>
      <c r="D429" s="66">
        <v>0</v>
      </c>
      <c r="E429" s="66">
        <v>0</v>
      </c>
      <c r="F429" s="19">
        <f t="shared" si="67"/>
        <v>248.12299999999999</v>
      </c>
      <c r="G429" s="19">
        <f t="shared" si="67"/>
        <v>6450.3196445800004</v>
      </c>
      <c r="H429" s="67">
        <v>0</v>
      </c>
      <c r="I429" s="34">
        <f t="shared" si="68"/>
        <v>248.12299999999999</v>
      </c>
      <c r="J429" s="68">
        <f t="shared" si="69"/>
        <v>25.996460000000003</v>
      </c>
      <c r="K429" s="110">
        <v>3.09</v>
      </c>
      <c r="L429" s="68">
        <f t="shared" si="70"/>
        <v>40.236000000000004</v>
      </c>
      <c r="M429" s="68">
        <f t="shared" si="75"/>
        <v>39.043897675632877</v>
      </c>
      <c r="N429" s="68">
        <f t="shared" si="75"/>
        <v>43.63100891791872</v>
      </c>
      <c r="O429" s="68">
        <f t="shared" si="75"/>
        <v>38.560731946998999</v>
      </c>
      <c r="P429" s="68">
        <f t="shared" si="75"/>
        <v>0</v>
      </c>
      <c r="Q429" s="68">
        <f t="shared" si="75"/>
        <v>0</v>
      </c>
      <c r="R429" s="68">
        <f t="shared" si="71"/>
        <v>43.63100891791872</v>
      </c>
      <c r="S429" s="68">
        <f t="shared" si="66"/>
        <v>0</v>
      </c>
      <c r="T429" s="68">
        <f t="shared" si="72"/>
        <v>0</v>
      </c>
    </row>
    <row r="430" spans="1:20" x14ac:dyDescent="0.35">
      <c r="A430" s="63">
        <v>45644.708333332303</v>
      </c>
      <c r="B430" s="193">
        <v>371.50400000000002</v>
      </c>
      <c r="C430" s="194">
        <v>10742.584270879999</v>
      </c>
      <c r="D430" s="66">
        <v>107.02200000000001</v>
      </c>
      <c r="E430" s="66">
        <v>3094.7</v>
      </c>
      <c r="F430" s="19">
        <f t="shared" si="67"/>
        <v>264.48200000000003</v>
      </c>
      <c r="G430" s="19">
        <f t="shared" si="67"/>
        <v>7647.8842708799993</v>
      </c>
      <c r="H430" s="67">
        <v>0</v>
      </c>
      <c r="I430" s="34">
        <f t="shared" si="68"/>
        <v>264.48200000000003</v>
      </c>
      <c r="J430" s="68">
        <f t="shared" si="69"/>
        <v>28.91646414833523</v>
      </c>
      <c r="K430" s="110">
        <v>3.09</v>
      </c>
      <c r="L430" s="68">
        <f t="shared" si="70"/>
        <v>40.236000000000004</v>
      </c>
      <c r="M430" s="68">
        <f t="shared" si="75"/>
        <v>39.043897675632877</v>
      </c>
      <c r="N430" s="68">
        <f t="shared" si="75"/>
        <v>43.63100891791872</v>
      </c>
      <c r="O430" s="68">
        <f t="shared" si="75"/>
        <v>38.560731946998999</v>
      </c>
      <c r="P430" s="68">
        <f t="shared" si="75"/>
        <v>0</v>
      </c>
      <c r="Q430" s="68">
        <f t="shared" si="75"/>
        <v>0</v>
      </c>
      <c r="R430" s="68">
        <f t="shared" si="71"/>
        <v>43.63100891791872</v>
      </c>
      <c r="S430" s="68">
        <f t="shared" si="66"/>
        <v>0</v>
      </c>
      <c r="T430" s="68">
        <f t="shared" si="72"/>
        <v>0</v>
      </c>
    </row>
    <row r="431" spans="1:20" x14ac:dyDescent="0.35">
      <c r="A431" s="63">
        <v>45644.749999998967</v>
      </c>
      <c r="B431" s="193">
        <v>545.60599999999999</v>
      </c>
      <c r="C431" s="194">
        <v>19205.778596920001</v>
      </c>
      <c r="D431" s="66">
        <v>278.26400000000001</v>
      </c>
      <c r="E431" s="66">
        <v>9795.1209999999992</v>
      </c>
      <c r="F431" s="19">
        <f t="shared" si="67"/>
        <v>267.34199999999998</v>
      </c>
      <c r="G431" s="19">
        <f t="shared" si="67"/>
        <v>9410.6575969200021</v>
      </c>
      <c r="H431" s="67">
        <v>0</v>
      </c>
      <c r="I431" s="34">
        <f t="shared" si="68"/>
        <v>267.34199999999998</v>
      </c>
      <c r="J431" s="68">
        <f t="shared" si="69"/>
        <v>35.200819912022816</v>
      </c>
      <c r="K431" s="110">
        <v>3.09</v>
      </c>
      <c r="L431" s="68">
        <f t="shared" si="70"/>
        <v>40.236000000000004</v>
      </c>
      <c r="M431" s="68">
        <f t="shared" si="75"/>
        <v>39.043897675632877</v>
      </c>
      <c r="N431" s="68">
        <f t="shared" si="75"/>
        <v>43.63100891791872</v>
      </c>
      <c r="O431" s="68">
        <f t="shared" si="75"/>
        <v>38.560731946998999</v>
      </c>
      <c r="P431" s="68">
        <f t="shared" si="75"/>
        <v>0</v>
      </c>
      <c r="Q431" s="68">
        <f t="shared" si="75"/>
        <v>0</v>
      </c>
      <c r="R431" s="68">
        <f t="shared" si="71"/>
        <v>43.63100891791872</v>
      </c>
      <c r="S431" s="68">
        <f t="shared" si="66"/>
        <v>0</v>
      </c>
      <c r="T431" s="68">
        <f t="shared" si="72"/>
        <v>0</v>
      </c>
    </row>
    <row r="432" spans="1:20" x14ac:dyDescent="0.35">
      <c r="A432" s="63">
        <v>45644.791666665631</v>
      </c>
      <c r="B432" s="193">
        <v>540.42499999999995</v>
      </c>
      <c r="C432" s="194">
        <v>16540.269166999999</v>
      </c>
      <c r="D432" s="66">
        <v>251.875</v>
      </c>
      <c r="E432" s="66">
        <v>7708.8940000000002</v>
      </c>
      <c r="F432" s="19">
        <f t="shared" si="67"/>
        <v>288.54999999999995</v>
      </c>
      <c r="G432" s="19">
        <f t="shared" si="67"/>
        <v>8831.3751669999983</v>
      </c>
      <c r="H432" s="67">
        <v>0</v>
      </c>
      <c r="I432" s="34">
        <f t="shared" si="68"/>
        <v>288.54999999999995</v>
      </c>
      <c r="J432" s="68">
        <f t="shared" si="69"/>
        <v>30.606048057529023</v>
      </c>
      <c r="K432" s="110">
        <v>3.09</v>
      </c>
      <c r="L432" s="68">
        <f t="shared" si="70"/>
        <v>40.236000000000004</v>
      </c>
      <c r="M432" s="68">
        <f t="shared" si="75"/>
        <v>39.043897675632877</v>
      </c>
      <c r="N432" s="68">
        <f t="shared" si="75"/>
        <v>43.63100891791872</v>
      </c>
      <c r="O432" s="68">
        <f t="shared" si="75"/>
        <v>38.560731946998999</v>
      </c>
      <c r="P432" s="68">
        <f t="shared" si="75"/>
        <v>0</v>
      </c>
      <c r="Q432" s="68">
        <f t="shared" si="75"/>
        <v>0</v>
      </c>
      <c r="R432" s="68">
        <f t="shared" si="71"/>
        <v>43.63100891791872</v>
      </c>
      <c r="S432" s="68">
        <f t="shared" si="66"/>
        <v>0</v>
      </c>
      <c r="T432" s="68">
        <f t="shared" si="72"/>
        <v>0</v>
      </c>
    </row>
    <row r="433" spans="1:20" x14ac:dyDescent="0.35">
      <c r="A433" s="63">
        <v>45644.833333332295</v>
      </c>
      <c r="B433" s="193">
        <v>407.37599999999998</v>
      </c>
      <c r="C433" s="194">
        <v>16691.429069279999</v>
      </c>
      <c r="D433" s="66">
        <v>158.6</v>
      </c>
      <c r="E433" s="66">
        <v>6498.3220000000001</v>
      </c>
      <c r="F433" s="19">
        <f t="shared" si="67"/>
        <v>248.77599999999998</v>
      </c>
      <c r="G433" s="19">
        <f t="shared" si="67"/>
        <v>10193.107069279999</v>
      </c>
      <c r="H433" s="67">
        <v>0</v>
      </c>
      <c r="I433" s="34">
        <f t="shared" si="68"/>
        <v>248.77599999999998</v>
      </c>
      <c r="J433" s="68">
        <f t="shared" si="69"/>
        <v>40.973032242981638</v>
      </c>
      <c r="K433" s="110">
        <v>3.09</v>
      </c>
      <c r="L433" s="68">
        <f t="shared" si="70"/>
        <v>40.236000000000004</v>
      </c>
      <c r="M433" s="68">
        <f t="shared" si="75"/>
        <v>39.043897675632877</v>
      </c>
      <c r="N433" s="68">
        <f t="shared" si="75"/>
        <v>43.63100891791872</v>
      </c>
      <c r="O433" s="68">
        <f t="shared" si="75"/>
        <v>38.560731946998999</v>
      </c>
      <c r="P433" s="68">
        <f t="shared" si="75"/>
        <v>0</v>
      </c>
      <c r="Q433" s="68">
        <f t="shared" si="75"/>
        <v>0</v>
      </c>
      <c r="R433" s="68">
        <f t="shared" si="71"/>
        <v>43.63100891791872</v>
      </c>
      <c r="S433" s="68">
        <f t="shared" si="66"/>
        <v>0</v>
      </c>
      <c r="T433" s="68">
        <f t="shared" si="72"/>
        <v>0</v>
      </c>
    </row>
    <row r="434" spans="1:20" x14ac:dyDescent="0.35">
      <c r="A434" s="63">
        <v>45644.87499999896</v>
      </c>
      <c r="B434" s="193">
        <v>268.36399999999998</v>
      </c>
      <c r="C434" s="194">
        <v>11661.440950480001</v>
      </c>
      <c r="D434" s="66">
        <v>62.9</v>
      </c>
      <c r="E434" s="66">
        <v>2733.2449999999999</v>
      </c>
      <c r="F434" s="19">
        <f t="shared" si="67"/>
        <v>205.46399999999997</v>
      </c>
      <c r="G434" s="19">
        <f t="shared" si="67"/>
        <v>8928.1959504799997</v>
      </c>
      <c r="H434" s="67">
        <v>0</v>
      </c>
      <c r="I434" s="34">
        <f t="shared" si="68"/>
        <v>205.46399999999997</v>
      </c>
      <c r="J434" s="68">
        <f t="shared" si="69"/>
        <v>43.453821353035089</v>
      </c>
      <c r="K434" s="110">
        <v>3.09</v>
      </c>
      <c r="L434" s="68">
        <f t="shared" si="70"/>
        <v>40.236000000000004</v>
      </c>
      <c r="M434" s="68">
        <f t="shared" si="75"/>
        <v>39.043897675632877</v>
      </c>
      <c r="N434" s="68">
        <f t="shared" si="75"/>
        <v>43.63100891791872</v>
      </c>
      <c r="O434" s="68">
        <f t="shared" si="75"/>
        <v>38.560731946998999</v>
      </c>
      <c r="P434" s="68">
        <f t="shared" si="75"/>
        <v>0</v>
      </c>
      <c r="Q434" s="68">
        <f t="shared" si="75"/>
        <v>0</v>
      </c>
      <c r="R434" s="68">
        <f t="shared" si="71"/>
        <v>43.63100891791872</v>
      </c>
      <c r="S434" s="68">
        <f t="shared" si="66"/>
        <v>0</v>
      </c>
      <c r="T434" s="68">
        <f t="shared" si="72"/>
        <v>0</v>
      </c>
    </row>
    <row r="435" spans="1:20" x14ac:dyDescent="0.35">
      <c r="A435" s="63">
        <v>45644.916666665624</v>
      </c>
      <c r="B435" s="193">
        <v>205.06399999999999</v>
      </c>
      <c r="C435" s="194">
        <v>6928.0639971199998</v>
      </c>
      <c r="D435" s="66">
        <v>0</v>
      </c>
      <c r="E435" s="66">
        <v>0</v>
      </c>
      <c r="F435" s="19">
        <f t="shared" si="67"/>
        <v>205.06399999999999</v>
      </c>
      <c r="G435" s="19">
        <f t="shared" si="67"/>
        <v>6928.0639971199998</v>
      </c>
      <c r="H435" s="67">
        <v>0</v>
      </c>
      <c r="I435" s="34">
        <f t="shared" si="68"/>
        <v>205.06399999999999</v>
      </c>
      <c r="J435" s="68">
        <f t="shared" si="69"/>
        <v>33.78488665548317</v>
      </c>
      <c r="K435" s="110">
        <v>3.09</v>
      </c>
      <c r="L435" s="68">
        <f t="shared" si="70"/>
        <v>40.236000000000004</v>
      </c>
      <c r="M435" s="68">
        <f t="shared" si="75"/>
        <v>39.043897675632877</v>
      </c>
      <c r="N435" s="68">
        <f t="shared" si="75"/>
        <v>43.63100891791872</v>
      </c>
      <c r="O435" s="68">
        <f t="shared" si="75"/>
        <v>38.560731946998999</v>
      </c>
      <c r="P435" s="68">
        <f t="shared" si="75"/>
        <v>0</v>
      </c>
      <c r="Q435" s="68">
        <f t="shared" si="75"/>
        <v>0</v>
      </c>
      <c r="R435" s="68">
        <f t="shared" si="71"/>
        <v>43.63100891791872</v>
      </c>
      <c r="S435" s="68">
        <f t="shared" si="66"/>
        <v>0</v>
      </c>
      <c r="T435" s="68">
        <f t="shared" si="72"/>
        <v>0</v>
      </c>
    </row>
    <row r="436" spans="1:20" x14ac:dyDescent="0.35">
      <c r="A436" s="63">
        <v>45644.958333332288</v>
      </c>
      <c r="B436" s="193">
        <v>217.15</v>
      </c>
      <c r="C436" s="194">
        <v>6017.2264999999998</v>
      </c>
      <c r="D436" s="66">
        <v>0</v>
      </c>
      <c r="E436" s="66">
        <v>0</v>
      </c>
      <c r="F436" s="19">
        <f t="shared" si="67"/>
        <v>217.15</v>
      </c>
      <c r="G436" s="19">
        <f t="shared" si="67"/>
        <v>6017.2264999999998</v>
      </c>
      <c r="H436" s="67">
        <v>0</v>
      </c>
      <c r="I436" s="34">
        <f t="shared" si="68"/>
        <v>217.15</v>
      </c>
      <c r="J436" s="68">
        <f t="shared" si="69"/>
        <v>27.709999999999997</v>
      </c>
      <c r="K436" s="110">
        <v>3.09</v>
      </c>
      <c r="L436" s="68">
        <f t="shared" si="70"/>
        <v>40.236000000000004</v>
      </c>
      <c r="M436" s="68">
        <f t="shared" si="75"/>
        <v>39.043897675632877</v>
      </c>
      <c r="N436" s="68">
        <f t="shared" si="75"/>
        <v>43.63100891791872</v>
      </c>
      <c r="O436" s="68">
        <f t="shared" si="75"/>
        <v>38.560731946998999</v>
      </c>
      <c r="P436" s="68">
        <f t="shared" si="75"/>
        <v>0</v>
      </c>
      <c r="Q436" s="68">
        <f t="shared" si="75"/>
        <v>0</v>
      </c>
      <c r="R436" s="68">
        <f t="shared" si="71"/>
        <v>43.63100891791872</v>
      </c>
      <c r="S436" s="68">
        <f t="shared" si="66"/>
        <v>0</v>
      </c>
      <c r="T436" s="68">
        <f t="shared" si="72"/>
        <v>0</v>
      </c>
    </row>
    <row r="437" spans="1:20" x14ac:dyDescent="0.35">
      <c r="A437" s="63">
        <v>45644.999999998952</v>
      </c>
      <c r="B437" s="193">
        <v>320.7</v>
      </c>
      <c r="C437" s="194">
        <v>7722.4560000000001</v>
      </c>
      <c r="D437" s="66">
        <v>10.771000000000001</v>
      </c>
      <c r="E437" s="66">
        <v>259.36900000000003</v>
      </c>
      <c r="F437" s="19">
        <f t="shared" si="67"/>
        <v>309.92899999999997</v>
      </c>
      <c r="G437" s="19">
        <f t="shared" si="67"/>
        <v>7463.0870000000004</v>
      </c>
      <c r="H437" s="67">
        <v>0</v>
      </c>
      <c r="I437" s="34">
        <f t="shared" si="68"/>
        <v>309.92899999999997</v>
      </c>
      <c r="J437" s="68">
        <f t="shared" si="69"/>
        <v>24.079989287869161</v>
      </c>
      <c r="K437" s="110">
        <v>3.09</v>
      </c>
      <c r="L437" s="68">
        <f t="shared" si="70"/>
        <v>40.236000000000004</v>
      </c>
      <c r="M437" s="68">
        <f t="shared" si="75"/>
        <v>39.043897675632877</v>
      </c>
      <c r="N437" s="68">
        <f t="shared" si="75"/>
        <v>43.63100891791872</v>
      </c>
      <c r="O437" s="68">
        <f t="shared" si="75"/>
        <v>38.560731946998999</v>
      </c>
      <c r="P437" s="68">
        <f t="shared" si="75"/>
        <v>0</v>
      </c>
      <c r="Q437" s="68">
        <f t="shared" si="75"/>
        <v>0</v>
      </c>
      <c r="R437" s="68">
        <f t="shared" si="71"/>
        <v>43.63100891791872</v>
      </c>
      <c r="S437" s="68">
        <f t="shared" si="66"/>
        <v>0</v>
      </c>
      <c r="T437" s="68">
        <f t="shared" si="72"/>
        <v>0</v>
      </c>
    </row>
    <row r="438" spans="1:20" x14ac:dyDescent="0.35">
      <c r="A438" s="63">
        <v>45645.041666665617</v>
      </c>
      <c r="B438" s="191">
        <v>343.4</v>
      </c>
      <c r="C438" s="192">
        <v>7839.8220000000001</v>
      </c>
      <c r="D438" s="66">
        <v>54.12</v>
      </c>
      <c r="E438" s="66">
        <v>1235.5519999999999</v>
      </c>
      <c r="F438" s="19">
        <f t="shared" si="67"/>
        <v>289.27999999999997</v>
      </c>
      <c r="G438" s="19">
        <f t="shared" si="67"/>
        <v>6604.27</v>
      </c>
      <c r="H438" s="67">
        <v>0</v>
      </c>
      <c r="I438" s="34">
        <f t="shared" si="68"/>
        <v>289.27999999999997</v>
      </c>
      <c r="J438" s="68">
        <f t="shared" si="69"/>
        <v>22.830026272123899</v>
      </c>
      <c r="K438" s="110">
        <v>3.3</v>
      </c>
      <c r="L438" s="68">
        <f t="shared" si="70"/>
        <v>42.42</v>
      </c>
      <c r="M438" s="68">
        <f t="shared" si="75"/>
        <v>39.043897675632877</v>
      </c>
      <c r="N438" s="68">
        <f t="shared" si="75"/>
        <v>43.63100891791872</v>
      </c>
      <c r="O438" s="68">
        <f t="shared" si="75"/>
        <v>38.560731946998999</v>
      </c>
      <c r="P438" s="68">
        <f t="shared" si="75"/>
        <v>0</v>
      </c>
      <c r="Q438" s="68">
        <f t="shared" si="75"/>
        <v>0</v>
      </c>
      <c r="R438" s="68">
        <f t="shared" si="71"/>
        <v>43.63100891791872</v>
      </c>
      <c r="S438" s="68">
        <f t="shared" si="66"/>
        <v>0</v>
      </c>
      <c r="T438" s="68">
        <f t="shared" si="72"/>
        <v>0</v>
      </c>
    </row>
    <row r="439" spans="1:20" x14ac:dyDescent="0.35">
      <c r="A439" s="63">
        <v>45645.083333332281</v>
      </c>
      <c r="B439" s="193">
        <v>333.9</v>
      </c>
      <c r="C439" s="194">
        <v>7365.8339999999998</v>
      </c>
      <c r="D439" s="66">
        <v>52.604999999999997</v>
      </c>
      <c r="E439" s="66">
        <v>1160.472</v>
      </c>
      <c r="F439" s="19">
        <f t="shared" si="67"/>
        <v>281.29499999999996</v>
      </c>
      <c r="G439" s="19">
        <f t="shared" si="67"/>
        <v>6205.3620000000001</v>
      </c>
      <c r="H439" s="67">
        <v>0</v>
      </c>
      <c r="I439" s="34">
        <f t="shared" si="68"/>
        <v>281.29499999999996</v>
      </c>
      <c r="J439" s="68">
        <f t="shared" si="69"/>
        <v>22.059979736575485</v>
      </c>
      <c r="K439" s="110">
        <v>3.3</v>
      </c>
      <c r="L439" s="68">
        <f t="shared" si="70"/>
        <v>42.42</v>
      </c>
      <c r="M439" s="68">
        <f t="shared" si="75"/>
        <v>39.043897675632877</v>
      </c>
      <c r="N439" s="68">
        <f t="shared" si="75"/>
        <v>43.63100891791872</v>
      </c>
      <c r="O439" s="68">
        <f t="shared" si="75"/>
        <v>38.560731946998999</v>
      </c>
      <c r="P439" s="68">
        <f t="shared" si="75"/>
        <v>0</v>
      </c>
      <c r="Q439" s="68">
        <f t="shared" si="75"/>
        <v>0</v>
      </c>
      <c r="R439" s="68">
        <f t="shared" si="71"/>
        <v>43.63100891791872</v>
      </c>
      <c r="S439" s="68">
        <f t="shared" si="66"/>
        <v>0</v>
      </c>
      <c r="T439" s="68">
        <f t="shared" si="72"/>
        <v>0</v>
      </c>
    </row>
    <row r="440" spans="1:20" x14ac:dyDescent="0.35">
      <c r="A440" s="63">
        <v>45645.124999998945</v>
      </c>
      <c r="B440" s="193">
        <v>330.1</v>
      </c>
      <c r="C440" s="194">
        <v>7199.4809999999998</v>
      </c>
      <c r="D440" s="66">
        <v>54.841999999999999</v>
      </c>
      <c r="E440" s="66">
        <v>1196.1079999999999</v>
      </c>
      <c r="F440" s="19">
        <f t="shared" si="67"/>
        <v>275.25800000000004</v>
      </c>
      <c r="G440" s="19">
        <f t="shared" si="67"/>
        <v>6003.3729999999996</v>
      </c>
      <c r="H440" s="67">
        <v>0</v>
      </c>
      <c r="I440" s="34">
        <f t="shared" si="68"/>
        <v>275.25800000000004</v>
      </c>
      <c r="J440" s="68">
        <f t="shared" si="69"/>
        <v>21.809985540838046</v>
      </c>
      <c r="K440" s="110">
        <v>3.3</v>
      </c>
      <c r="L440" s="68">
        <f t="shared" si="70"/>
        <v>42.42</v>
      </c>
      <c r="M440" s="68">
        <f t="shared" ref="M440:Q455" si="76">M439</f>
        <v>39.043897675632877</v>
      </c>
      <c r="N440" s="68">
        <f t="shared" si="76"/>
        <v>43.63100891791872</v>
      </c>
      <c r="O440" s="68">
        <f t="shared" si="76"/>
        <v>38.560731946998999</v>
      </c>
      <c r="P440" s="68">
        <f t="shared" si="76"/>
        <v>0</v>
      </c>
      <c r="Q440" s="68">
        <f t="shared" si="76"/>
        <v>0</v>
      </c>
      <c r="R440" s="68">
        <f t="shared" si="71"/>
        <v>43.63100891791872</v>
      </c>
      <c r="S440" s="68">
        <f t="shared" si="66"/>
        <v>0</v>
      </c>
      <c r="T440" s="68">
        <f t="shared" si="72"/>
        <v>0</v>
      </c>
    </row>
    <row r="441" spans="1:20" x14ac:dyDescent="0.35">
      <c r="A441" s="63">
        <v>45645.166666665609</v>
      </c>
      <c r="B441" s="193">
        <v>347.9</v>
      </c>
      <c r="C441" s="194">
        <v>7726.8590000000004</v>
      </c>
      <c r="D441" s="66">
        <v>65.623000000000005</v>
      </c>
      <c r="E441" s="66">
        <v>1457.4780000000001</v>
      </c>
      <c r="F441" s="19">
        <f t="shared" si="67"/>
        <v>282.27699999999999</v>
      </c>
      <c r="G441" s="19">
        <f t="shared" si="67"/>
        <v>6269.3810000000003</v>
      </c>
      <c r="H441" s="67">
        <v>0</v>
      </c>
      <c r="I441" s="34">
        <f t="shared" si="68"/>
        <v>282.27699999999999</v>
      </c>
      <c r="J441" s="68">
        <f t="shared" si="69"/>
        <v>22.210031281330043</v>
      </c>
      <c r="K441" s="110">
        <v>3.3</v>
      </c>
      <c r="L441" s="68">
        <f t="shared" si="70"/>
        <v>42.42</v>
      </c>
      <c r="M441" s="68">
        <f t="shared" si="76"/>
        <v>39.043897675632877</v>
      </c>
      <c r="N441" s="68">
        <f t="shared" si="76"/>
        <v>43.63100891791872</v>
      </c>
      <c r="O441" s="68">
        <f t="shared" si="76"/>
        <v>38.560731946998999</v>
      </c>
      <c r="P441" s="68">
        <f t="shared" si="76"/>
        <v>0</v>
      </c>
      <c r="Q441" s="68">
        <f t="shared" si="76"/>
        <v>0</v>
      </c>
      <c r="R441" s="68">
        <f t="shared" si="71"/>
        <v>43.63100891791872</v>
      </c>
      <c r="S441" s="68">
        <f t="shared" si="66"/>
        <v>0</v>
      </c>
      <c r="T441" s="68">
        <f t="shared" si="72"/>
        <v>0</v>
      </c>
    </row>
    <row r="442" spans="1:20" x14ac:dyDescent="0.35">
      <c r="A442" s="63">
        <v>45645.208333332273</v>
      </c>
      <c r="B442" s="193">
        <v>352.7</v>
      </c>
      <c r="C442" s="194">
        <v>8637.6229999999996</v>
      </c>
      <c r="D442" s="66">
        <v>57.088000000000001</v>
      </c>
      <c r="E442" s="66">
        <v>1398.087</v>
      </c>
      <c r="F442" s="19">
        <f t="shared" si="67"/>
        <v>295.61199999999997</v>
      </c>
      <c r="G442" s="19">
        <f t="shared" si="67"/>
        <v>7239.5360000000001</v>
      </c>
      <c r="H442" s="67">
        <v>0</v>
      </c>
      <c r="I442" s="34">
        <f t="shared" si="68"/>
        <v>295.61199999999997</v>
      </c>
      <c r="J442" s="68">
        <f t="shared" si="69"/>
        <v>24.489993640312303</v>
      </c>
      <c r="K442" s="110">
        <v>3.3</v>
      </c>
      <c r="L442" s="68">
        <f t="shared" si="70"/>
        <v>42.42</v>
      </c>
      <c r="M442" s="68">
        <f t="shared" si="76"/>
        <v>39.043897675632877</v>
      </c>
      <c r="N442" s="68">
        <f t="shared" si="76"/>
        <v>43.63100891791872</v>
      </c>
      <c r="O442" s="68">
        <f t="shared" si="76"/>
        <v>38.560731946998999</v>
      </c>
      <c r="P442" s="68">
        <f t="shared" si="76"/>
        <v>0</v>
      </c>
      <c r="Q442" s="68">
        <f t="shared" si="76"/>
        <v>0</v>
      </c>
      <c r="R442" s="68">
        <f t="shared" si="71"/>
        <v>43.63100891791872</v>
      </c>
      <c r="S442" s="68">
        <f t="shared" si="66"/>
        <v>0</v>
      </c>
      <c r="T442" s="68">
        <f t="shared" si="72"/>
        <v>0</v>
      </c>
    </row>
    <row r="443" spans="1:20" x14ac:dyDescent="0.35">
      <c r="A443" s="63">
        <v>45645.249999998938</v>
      </c>
      <c r="B443" s="193">
        <v>370.2</v>
      </c>
      <c r="C443" s="194">
        <v>9821.4060000000009</v>
      </c>
      <c r="D443" s="66">
        <v>55.039000000000001</v>
      </c>
      <c r="E443" s="66">
        <v>1460.1890000000001</v>
      </c>
      <c r="F443" s="19">
        <f t="shared" si="67"/>
        <v>315.161</v>
      </c>
      <c r="G443" s="19">
        <f t="shared" si="67"/>
        <v>8361.2170000000006</v>
      </c>
      <c r="H443" s="67">
        <v>0</v>
      </c>
      <c r="I443" s="34">
        <f t="shared" si="68"/>
        <v>315.161</v>
      </c>
      <c r="J443" s="68">
        <f t="shared" si="69"/>
        <v>26.529986260990416</v>
      </c>
      <c r="K443" s="110">
        <v>3.3</v>
      </c>
      <c r="L443" s="68">
        <f t="shared" si="70"/>
        <v>42.42</v>
      </c>
      <c r="M443" s="68">
        <f t="shared" si="76"/>
        <v>39.043897675632877</v>
      </c>
      <c r="N443" s="68">
        <f t="shared" si="76"/>
        <v>43.63100891791872</v>
      </c>
      <c r="O443" s="68">
        <f t="shared" si="76"/>
        <v>38.560731946998999</v>
      </c>
      <c r="P443" s="68">
        <f t="shared" si="76"/>
        <v>0</v>
      </c>
      <c r="Q443" s="68">
        <f t="shared" si="76"/>
        <v>0</v>
      </c>
      <c r="R443" s="68">
        <f t="shared" si="71"/>
        <v>43.63100891791872</v>
      </c>
      <c r="S443" s="68">
        <f t="shared" si="66"/>
        <v>0</v>
      </c>
      <c r="T443" s="68">
        <f t="shared" si="72"/>
        <v>0</v>
      </c>
    </row>
    <row r="444" spans="1:20" x14ac:dyDescent="0.35">
      <c r="A444" s="63">
        <v>45645.291666665602</v>
      </c>
      <c r="B444" s="193">
        <v>300.62400000000002</v>
      </c>
      <c r="C444" s="194">
        <v>10815.020897840001</v>
      </c>
      <c r="D444" s="66">
        <v>0</v>
      </c>
      <c r="E444" s="66">
        <v>0</v>
      </c>
      <c r="F444" s="19">
        <f t="shared" si="67"/>
        <v>300.62400000000002</v>
      </c>
      <c r="G444" s="19">
        <f t="shared" si="67"/>
        <v>10815.020897840001</v>
      </c>
      <c r="H444" s="67">
        <v>0</v>
      </c>
      <c r="I444" s="34">
        <f t="shared" si="68"/>
        <v>300.62400000000002</v>
      </c>
      <c r="J444" s="68">
        <f t="shared" si="69"/>
        <v>35.975241157858321</v>
      </c>
      <c r="K444" s="110">
        <v>3.3</v>
      </c>
      <c r="L444" s="68">
        <f t="shared" si="70"/>
        <v>42.42</v>
      </c>
      <c r="M444" s="68">
        <f t="shared" si="76"/>
        <v>39.043897675632877</v>
      </c>
      <c r="N444" s="68">
        <f t="shared" si="76"/>
        <v>43.63100891791872</v>
      </c>
      <c r="O444" s="68">
        <f t="shared" si="76"/>
        <v>38.560731946998999</v>
      </c>
      <c r="P444" s="68">
        <f t="shared" si="76"/>
        <v>0</v>
      </c>
      <c r="Q444" s="68">
        <f t="shared" si="76"/>
        <v>0</v>
      </c>
      <c r="R444" s="68">
        <f t="shared" si="71"/>
        <v>43.63100891791872</v>
      </c>
      <c r="S444" s="68">
        <f t="shared" si="66"/>
        <v>0</v>
      </c>
      <c r="T444" s="68">
        <f t="shared" si="72"/>
        <v>0</v>
      </c>
    </row>
    <row r="445" spans="1:20" x14ac:dyDescent="0.35">
      <c r="A445" s="63">
        <v>45645.333333332266</v>
      </c>
      <c r="B445" s="193">
        <v>308.87400000000002</v>
      </c>
      <c r="C445" s="194">
        <v>11999.195838060001</v>
      </c>
      <c r="D445" s="66">
        <v>11.3</v>
      </c>
      <c r="E445" s="66">
        <v>438.98500000000001</v>
      </c>
      <c r="F445" s="19">
        <f t="shared" si="67"/>
        <v>297.57400000000001</v>
      </c>
      <c r="G445" s="19">
        <f t="shared" si="67"/>
        <v>11560.21083806</v>
      </c>
      <c r="H445" s="67">
        <v>0</v>
      </c>
      <c r="I445" s="34">
        <f t="shared" si="68"/>
        <v>297.57400000000001</v>
      </c>
      <c r="J445" s="68">
        <f t="shared" si="69"/>
        <v>38.848188477689582</v>
      </c>
      <c r="K445" s="110">
        <v>3.3</v>
      </c>
      <c r="L445" s="68">
        <f t="shared" si="70"/>
        <v>42.42</v>
      </c>
      <c r="M445" s="68">
        <f t="shared" si="76"/>
        <v>39.043897675632877</v>
      </c>
      <c r="N445" s="68">
        <f t="shared" si="76"/>
        <v>43.63100891791872</v>
      </c>
      <c r="O445" s="68">
        <f t="shared" si="76"/>
        <v>38.560731946998999</v>
      </c>
      <c r="P445" s="68">
        <f t="shared" si="76"/>
        <v>0</v>
      </c>
      <c r="Q445" s="68">
        <f t="shared" si="76"/>
        <v>0</v>
      </c>
      <c r="R445" s="68">
        <f t="shared" si="71"/>
        <v>43.63100891791872</v>
      </c>
      <c r="S445" s="68">
        <f t="shared" si="66"/>
        <v>0</v>
      </c>
      <c r="T445" s="68">
        <f t="shared" si="72"/>
        <v>0</v>
      </c>
    </row>
    <row r="446" spans="1:20" x14ac:dyDescent="0.35">
      <c r="A446" s="63">
        <v>45645.37499999893</v>
      </c>
      <c r="B446" s="193">
        <v>429.26799999999997</v>
      </c>
      <c r="C446" s="194">
        <v>23019.2174758</v>
      </c>
      <c r="D446" s="66">
        <v>93.8</v>
      </c>
      <c r="E446" s="66">
        <v>5029.9639999999999</v>
      </c>
      <c r="F446" s="19">
        <f t="shared" si="67"/>
        <v>335.46799999999996</v>
      </c>
      <c r="G446" s="19">
        <f t="shared" si="67"/>
        <v>17989.2534758</v>
      </c>
      <c r="H446" s="67">
        <v>0</v>
      </c>
      <c r="I446" s="34">
        <f t="shared" si="68"/>
        <v>335.46799999999996</v>
      </c>
      <c r="J446" s="68">
        <f t="shared" si="69"/>
        <v>53.624350089427317</v>
      </c>
      <c r="K446" s="110">
        <v>3.3</v>
      </c>
      <c r="L446" s="68">
        <f t="shared" si="70"/>
        <v>42.42</v>
      </c>
      <c r="M446" s="68">
        <f t="shared" si="76"/>
        <v>39.043897675632877</v>
      </c>
      <c r="N446" s="68">
        <f t="shared" si="76"/>
        <v>43.63100891791872</v>
      </c>
      <c r="O446" s="68">
        <f t="shared" si="76"/>
        <v>38.560731946998999</v>
      </c>
      <c r="P446" s="68">
        <f t="shared" si="76"/>
        <v>0</v>
      </c>
      <c r="Q446" s="68">
        <f t="shared" si="76"/>
        <v>0</v>
      </c>
      <c r="R446" s="68">
        <f t="shared" si="71"/>
        <v>43.63100891791872</v>
      </c>
      <c r="S446" s="68">
        <f t="shared" si="66"/>
        <v>9.9933411715085967</v>
      </c>
      <c r="T446" s="68">
        <f t="shared" si="72"/>
        <v>3352.4461761236457</v>
      </c>
    </row>
    <row r="447" spans="1:20" x14ac:dyDescent="0.35">
      <c r="A447" s="63">
        <v>45645.416666665595</v>
      </c>
      <c r="B447" s="193">
        <v>324.36199999999997</v>
      </c>
      <c r="C447" s="194">
        <v>9401.18054648</v>
      </c>
      <c r="D447" s="66">
        <v>0</v>
      </c>
      <c r="E447" s="66">
        <v>0</v>
      </c>
      <c r="F447" s="19">
        <f t="shared" si="67"/>
        <v>324.36199999999997</v>
      </c>
      <c r="G447" s="19">
        <f t="shared" si="67"/>
        <v>9401.18054648</v>
      </c>
      <c r="H447" s="67">
        <v>0</v>
      </c>
      <c r="I447" s="34">
        <f t="shared" si="68"/>
        <v>324.36199999999997</v>
      </c>
      <c r="J447" s="68">
        <f t="shared" si="69"/>
        <v>28.983606422700564</v>
      </c>
      <c r="K447" s="110">
        <v>3.3</v>
      </c>
      <c r="L447" s="68">
        <f t="shared" si="70"/>
        <v>42.42</v>
      </c>
      <c r="M447" s="68">
        <f t="shared" si="76"/>
        <v>39.043897675632877</v>
      </c>
      <c r="N447" s="68">
        <f t="shared" si="76"/>
        <v>43.63100891791872</v>
      </c>
      <c r="O447" s="68">
        <f t="shared" si="76"/>
        <v>38.560731946998999</v>
      </c>
      <c r="P447" s="68">
        <f t="shared" si="76"/>
        <v>0</v>
      </c>
      <c r="Q447" s="68">
        <f t="shared" si="76"/>
        <v>0</v>
      </c>
      <c r="R447" s="68">
        <f t="shared" si="71"/>
        <v>43.63100891791872</v>
      </c>
      <c r="S447" s="68">
        <f t="shared" si="66"/>
        <v>0</v>
      </c>
      <c r="T447" s="68">
        <f t="shared" si="72"/>
        <v>0</v>
      </c>
    </row>
    <row r="448" spans="1:20" x14ac:dyDescent="0.35">
      <c r="A448" s="63">
        <v>45645.458333332259</v>
      </c>
      <c r="B448" s="193">
        <v>335.94499999999999</v>
      </c>
      <c r="C448" s="194">
        <v>11067.183219099999</v>
      </c>
      <c r="D448" s="66">
        <v>0</v>
      </c>
      <c r="E448" s="66">
        <v>0</v>
      </c>
      <c r="F448" s="19">
        <f t="shared" si="67"/>
        <v>335.94499999999999</v>
      </c>
      <c r="G448" s="19">
        <f t="shared" si="67"/>
        <v>11067.183219099999</v>
      </c>
      <c r="H448" s="67">
        <v>0</v>
      </c>
      <c r="I448" s="34">
        <f t="shared" si="68"/>
        <v>335.94499999999999</v>
      </c>
      <c r="J448" s="68">
        <f t="shared" si="69"/>
        <v>32.943437821964906</v>
      </c>
      <c r="K448" s="110">
        <v>3.3</v>
      </c>
      <c r="L448" s="68">
        <f t="shared" si="70"/>
        <v>42.42</v>
      </c>
      <c r="M448" s="68">
        <f t="shared" si="76"/>
        <v>39.043897675632877</v>
      </c>
      <c r="N448" s="68">
        <f t="shared" si="76"/>
        <v>43.63100891791872</v>
      </c>
      <c r="O448" s="68">
        <f t="shared" si="76"/>
        <v>38.560731946998999</v>
      </c>
      <c r="P448" s="68">
        <f t="shared" si="76"/>
        <v>0</v>
      </c>
      <c r="Q448" s="68">
        <f t="shared" si="76"/>
        <v>0</v>
      </c>
      <c r="R448" s="68">
        <f t="shared" si="71"/>
        <v>43.63100891791872</v>
      </c>
      <c r="S448" s="68">
        <f t="shared" si="66"/>
        <v>0</v>
      </c>
      <c r="T448" s="68">
        <f t="shared" si="72"/>
        <v>0</v>
      </c>
    </row>
    <row r="449" spans="1:20" x14ac:dyDescent="0.35">
      <c r="A449" s="63">
        <v>45645.499999998923</v>
      </c>
      <c r="B449" s="193">
        <v>307.25</v>
      </c>
      <c r="C449" s="194">
        <v>8701.32</v>
      </c>
      <c r="D449" s="66">
        <v>0</v>
      </c>
      <c r="E449" s="66">
        <v>0</v>
      </c>
      <c r="F449" s="19">
        <f t="shared" si="67"/>
        <v>307.25</v>
      </c>
      <c r="G449" s="19">
        <f t="shared" si="67"/>
        <v>8701.32</v>
      </c>
      <c r="H449" s="67">
        <v>0</v>
      </c>
      <c r="I449" s="34">
        <f t="shared" si="68"/>
        <v>307.25</v>
      </c>
      <c r="J449" s="68">
        <f t="shared" si="69"/>
        <v>28.32</v>
      </c>
      <c r="K449" s="110">
        <v>3.3</v>
      </c>
      <c r="L449" s="68">
        <f t="shared" si="70"/>
        <v>42.42</v>
      </c>
      <c r="M449" s="68">
        <f t="shared" si="76"/>
        <v>39.043897675632877</v>
      </c>
      <c r="N449" s="68">
        <f t="shared" si="76"/>
        <v>43.63100891791872</v>
      </c>
      <c r="O449" s="68">
        <f t="shared" si="76"/>
        <v>38.560731946998999</v>
      </c>
      <c r="P449" s="68">
        <f t="shared" si="76"/>
        <v>0</v>
      </c>
      <c r="Q449" s="68">
        <f t="shared" si="76"/>
        <v>0</v>
      </c>
      <c r="R449" s="68">
        <f t="shared" si="71"/>
        <v>43.63100891791872</v>
      </c>
      <c r="S449" s="68">
        <f t="shared" si="66"/>
        <v>0</v>
      </c>
      <c r="T449" s="68">
        <f t="shared" si="72"/>
        <v>0</v>
      </c>
    </row>
    <row r="450" spans="1:20" x14ac:dyDescent="0.35">
      <c r="A450" s="63">
        <v>45645.541666665587</v>
      </c>
      <c r="B450" s="193">
        <v>309.02699999999999</v>
      </c>
      <c r="C450" s="194">
        <v>8795.1709480999998</v>
      </c>
      <c r="D450" s="66">
        <v>0</v>
      </c>
      <c r="E450" s="66">
        <v>0</v>
      </c>
      <c r="F450" s="19">
        <f t="shared" si="67"/>
        <v>309.02699999999999</v>
      </c>
      <c r="G450" s="19">
        <f t="shared" si="67"/>
        <v>8795.1709480999998</v>
      </c>
      <c r="H450" s="67">
        <v>0</v>
      </c>
      <c r="I450" s="34">
        <f t="shared" si="68"/>
        <v>309.02699999999999</v>
      </c>
      <c r="J450" s="68">
        <f t="shared" si="69"/>
        <v>28.460849531270732</v>
      </c>
      <c r="K450" s="110">
        <v>3.3</v>
      </c>
      <c r="L450" s="68">
        <f t="shared" si="70"/>
        <v>42.42</v>
      </c>
      <c r="M450" s="68">
        <f t="shared" si="76"/>
        <v>39.043897675632877</v>
      </c>
      <c r="N450" s="68">
        <f t="shared" si="76"/>
        <v>43.63100891791872</v>
      </c>
      <c r="O450" s="68">
        <f t="shared" si="76"/>
        <v>38.560731946998999</v>
      </c>
      <c r="P450" s="68">
        <f t="shared" si="76"/>
        <v>0</v>
      </c>
      <c r="Q450" s="68">
        <f t="shared" si="76"/>
        <v>0</v>
      </c>
      <c r="R450" s="68">
        <f t="shared" si="71"/>
        <v>43.63100891791872</v>
      </c>
      <c r="S450" s="68">
        <f t="shared" si="66"/>
        <v>0</v>
      </c>
      <c r="T450" s="68">
        <f t="shared" si="72"/>
        <v>0</v>
      </c>
    </row>
    <row r="451" spans="1:20" x14ac:dyDescent="0.35">
      <c r="A451" s="63">
        <v>45645.583333332252</v>
      </c>
      <c r="B451" s="193">
        <v>315.89999999999998</v>
      </c>
      <c r="C451" s="194">
        <v>8816.7690000000002</v>
      </c>
      <c r="D451" s="66">
        <v>0</v>
      </c>
      <c r="E451" s="66">
        <v>0</v>
      </c>
      <c r="F451" s="19">
        <f t="shared" si="67"/>
        <v>315.89999999999998</v>
      </c>
      <c r="G451" s="19">
        <f t="shared" si="67"/>
        <v>8816.7690000000002</v>
      </c>
      <c r="H451" s="67">
        <v>0</v>
      </c>
      <c r="I451" s="34">
        <f t="shared" si="68"/>
        <v>315.89999999999998</v>
      </c>
      <c r="J451" s="68">
        <f t="shared" si="69"/>
        <v>27.910000000000004</v>
      </c>
      <c r="K451" s="110">
        <v>3.3</v>
      </c>
      <c r="L451" s="68">
        <f t="shared" si="70"/>
        <v>42.42</v>
      </c>
      <c r="M451" s="68">
        <f t="shared" si="76"/>
        <v>39.043897675632877</v>
      </c>
      <c r="N451" s="68">
        <f t="shared" si="76"/>
        <v>43.63100891791872</v>
      </c>
      <c r="O451" s="68">
        <f t="shared" si="76"/>
        <v>38.560731946998999</v>
      </c>
      <c r="P451" s="68">
        <f t="shared" si="76"/>
        <v>0</v>
      </c>
      <c r="Q451" s="68">
        <f t="shared" si="76"/>
        <v>0</v>
      </c>
      <c r="R451" s="68">
        <f t="shared" si="71"/>
        <v>43.63100891791872</v>
      </c>
      <c r="S451" s="68">
        <f t="shared" si="66"/>
        <v>0</v>
      </c>
      <c r="T451" s="68">
        <f t="shared" si="72"/>
        <v>0</v>
      </c>
    </row>
    <row r="452" spans="1:20" x14ac:dyDescent="0.35">
      <c r="A452" s="63">
        <v>45645.624999998916</v>
      </c>
      <c r="B452" s="193">
        <v>274.351</v>
      </c>
      <c r="C452" s="194">
        <v>7489.0708802099998</v>
      </c>
      <c r="D452" s="66">
        <v>0</v>
      </c>
      <c r="E452" s="66">
        <v>0</v>
      </c>
      <c r="F452" s="19">
        <f t="shared" si="67"/>
        <v>274.351</v>
      </c>
      <c r="G452" s="19">
        <f t="shared" si="67"/>
        <v>7489.0708802099998</v>
      </c>
      <c r="H452" s="67">
        <v>0</v>
      </c>
      <c r="I452" s="34">
        <f t="shared" si="68"/>
        <v>274.351</v>
      </c>
      <c r="J452" s="68">
        <f t="shared" si="69"/>
        <v>27.297406899227632</v>
      </c>
      <c r="K452" s="110">
        <v>3.3</v>
      </c>
      <c r="L452" s="68">
        <f t="shared" si="70"/>
        <v>42.42</v>
      </c>
      <c r="M452" s="68">
        <f t="shared" si="76"/>
        <v>39.043897675632877</v>
      </c>
      <c r="N452" s="68">
        <f t="shared" si="76"/>
        <v>43.63100891791872</v>
      </c>
      <c r="O452" s="68">
        <f t="shared" si="76"/>
        <v>38.560731946998999</v>
      </c>
      <c r="P452" s="68">
        <f t="shared" si="76"/>
        <v>0</v>
      </c>
      <c r="Q452" s="68">
        <f t="shared" si="76"/>
        <v>0</v>
      </c>
      <c r="R452" s="68">
        <f t="shared" si="71"/>
        <v>43.63100891791872</v>
      </c>
      <c r="S452" s="68">
        <f t="shared" si="66"/>
        <v>0</v>
      </c>
      <c r="T452" s="68">
        <f t="shared" si="72"/>
        <v>0</v>
      </c>
    </row>
    <row r="453" spans="1:20" x14ac:dyDescent="0.35">
      <c r="A453" s="63">
        <v>45645.66666666558</v>
      </c>
      <c r="B453" s="193">
        <v>237.52700000000002</v>
      </c>
      <c r="C453" s="194">
        <v>6705.5761394000001</v>
      </c>
      <c r="D453" s="66">
        <v>0</v>
      </c>
      <c r="E453" s="66">
        <v>0</v>
      </c>
      <c r="F453" s="19">
        <f t="shared" si="67"/>
        <v>237.52700000000002</v>
      </c>
      <c r="G453" s="19">
        <f t="shared" si="67"/>
        <v>6705.5761394000001</v>
      </c>
      <c r="H453" s="67">
        <v>0</v>
      </c>
      <c r="I453" s="34">
        <f t="shared" si="68"/>
        <v>237.52700000000002</v>
      </c>
      <c r="J453" s="68">
        <f t="shared" si="69"/>
        <v>28.230795401785901</v>
      </c>
      <c r="K453" s="110">
        <v>3.3</v>
      </c>
      <c r="L453" s="68">
        <f t="shared" si="70"/>
        <v>42.42</v>
      </c>
      <c r="M453" s="68">
        <f t="shared" si="76"/>
        <v>39.043897675632877</v>
      </c>
      <c r="N453" s="68">
        <f t="shared" si="76"/>
        <v>43.63100891791872</v>
      </c>
      <c r="O453" s="68">
        <f t="shared" si="76"/>
        <v>38.560731946998999</v>
      </c>
      <c r="P453" s="68">
        <f t="shared" si="76"/>
        <v>0</v>
      </c>
      <c r="Q453" s="68">
        <f t="shared" si="76"/>
        <v>0</v>
      </c>
      <c r="R453" s="68">
        <f t="shared" si="71"/>
        <v>43.63100891791872</v>
      </c>
      <c r="S453" s="68">
        <f t="shared" si="66"/>
        <v>0</v>
      </c>
      <c r="T453" s="68">
        <f t="shared" si="72"/>
        <v>0</v>
      </c>
    </row>
    <row r="454" spans="1:20" x14ac:dyDescent="0.35">
      <c r="A454" s="63">
        <v>45645.708333332244</v>
      </c>
      <c r="B454" s="193">
        <v>335.69299999999998</v>
      </c>
      <c r="C454" s="194">
        <v>10838.47625091</v>
      </c>
      <c r="D454" s="66">
        <v>53.823</v>
      </c>
      <c r="E454" s="66">
        <v>1737.771</v>
      </c>
      <c r="F454" s="19">
        <f t="shared" si="67"/>
        <v>281.87</v>
      </c>
      <c r="G454" s="19">
        <f t="shared" si="67"/>
        <v>9100.7052509099994</v>
      </c>
      <c r="H454" s="67">
        <v>0</v>
      </c>
      <c r="I454" s="34">
        <f t="shared" si="68"/>
        <v>281.87</v>
      </c>
      <c r="J454" s="68">
        <f t="shared" si="69"/>
        <v>32.286888462447223</v>
      </c>
      <c r="K454" s="110">
        <v>3.3</v>
      </c>
      <c r="L454" s="68">
        <f t="shared" si="70"/>
        <v>42.42</v>
      </c>
      <c r="M454" s="68">
        <f t="shared" si="76"/>
        <v>39.043897675632877</v>
      </c>
      <c r="N454" s="68">
        <f t="shared" si="76"/>
        <v>43.63100891791872</v>
      </c>
      <c r="O454" s="68">
        <f t="shared" si="76"/>
        <v>38.560731946998999</v>
      </c>
      <c r="P454" s="68">
        <f t="shared" si="76"/>
        <v>0</v>
      </c>
      <c r="Q454" s="68">
        <f t="shared" si="76"/>
        <v>0</v>
      </c>
      <c r="R454" s="68">
        <f t="shared" si="71"/>
        <v>43.63100891791872</v>
      </c>
      <c r="S454" s="68">
        <f t="shared" ref="S454:S517" si="77">IF(J454&gt;R454,J454-R454,0)</f>
        <v>0</v>
      </c>
      <c r="T454" s="68">
        <f t="shared" si="72"/>
        <v>0</v>
      </c>
    </row>
    <row r="455" spans="1:20" x14ac:dyDescent="0.35">
      <c r="A455" s="63">
        <v>45645.749999998909</v>
      </c>
      <c r="B455" s="193">
        <v>403.678</v>
      </c>
      <c r="C455" s="194">
        <v>17500.878393679999</v>
      </c>
      <c r="D455" s="66">
        <v>225.35</v>
      </c>
      <c r="E455" s="66">
        <v>9769.7240000000002</v>
      </c>
      <c r="F455" s="19">
        <f t="shared" ref="F455:G518" si="78">B455-D455</f>
        <v>178.328</v>
      </c>
      <c r="G455" s="19">
        <f t="shared" si="78"/>
        <v>7731.154393679999</v>
      </c>
      <c r="H455" s="67">
        <v>0</v>
      </c>
      <c r="I455" s="34">
        <f t="shared" ref="I455:I518" si="79">F455-H455</f>
        <v>178.328</v>
      </c>
      <c r="J455" s="68">
        <f t="shared" ref="J455:J518" si="80">IF(F455&gt;0,G455/F455,0)</f>
        <v>43.353564183302673</v>
      </c>
      <c r="K455" s="110">
        <v>3.3</v>
      </c>
      <c r="L455" s="68">
        <f t="shared" ref="L455:L518" si="81">IF(AND(MONTH($A$2)&gt;5,MONTH($A$2)&lt;9),(K455*10800)/1000,(K455*10400)/1000)+8.1</f>
        <v>42.42</v>
      </c>
      <c r="M455" s="68">
        <f t="shared" si="76"/>
        <v>39.043897675632877</v>
      </c>
      <c r="N455" s="68">
        <f t="shared" si="76"/>
        <v>43.63100891791872</v>
      </c>
      <c r="O455" s="68">
        <f t="shared" si="76"/>
        <v>38.560731946998999</v>
      </c>
      <c r="P455" s="68">
        <f t="shared" si="76"/>
        <v>0</v>
      </c>
      <c r="Q455" s="68">
        <f t="shared" si="76"/>
        <v>0</v>
      </c>
      <c r="R455" s="68">
        <f t="shared" ref="R455:R518" si="82">MAX(L455:Q455)</f>
        <v>43.63100891791872</v>
      </c>
      <c r="S455" s="68">
        <f t="shared" si="77"/>
        <v>0</v>
      </c>
      <c r="T455" s="68">
        <f t="shared" ref="T455:T518" si="83">IF(S455&lt;&gt;" ",S455*I455,0)</f>
        <v>0</v>
      </c>
    </row>
    <row r="456" spans="1:20" x14ac:dyDescent="0.35">
      <c r="A456" s="63">
        <v>45645.791666665573</v>
      </c>
      <c r="B456" s="193">
        <v>393.56299999999999</v>
      </c>
      <c r="C456" s="194">
        <v>14499.888119429999</v>
      </c>
      <c r="D456" s="66">
        <v>297.64999999999998</v>
      </c>
      <c r="E456" s="66">
        <v>10966.215</v>
      </c>
      <c r="F456" s="19">
        <f t="shared" si="78"/>
        <v>95.913000000000011</v>
      </c>
      <c r="G456" s="19">
        <f t="shared" si="78"/>
        <v>3533.6731194299991</v>
      </c>
      <c r="H456" s="67">
        <v>0</v>
      </c>
      <c r="I456" s="34">
        <f t="shared" si="79"/>
        <v>95.913000000000011</v>
      </c>
      <c r="J456" s="68">
        <f t="shared" si="80"/>
        <v>36.842483494729585</v>
      </c>
      <c r="K456" s="110">
        <v>3.3</v>
      </c>
      <c r="L456" s="68">
        <f t="shared" si="81"/>
        <v>42.42</v>
      </c>
      <c r="M456" s="68">
        <f t="shared" ref="M456:Q471" si="84">M455</f>
        <v>39.043897675632877</v>
      </c>
      <c r="N456" s="68">
        <f t="shared" si="84"/>
        <v>43.63100891791872</v>
      </c>
      <c r="O456" s="68">
        <f t="shared" si="84"/>
        <v>38.560731946998999</v>
      </c>
      <c r="P456" s="68">
        <f t="shared" si="84"/>
        <v>0</v>
      </c>
      <c r="Q456" s="68">
        <f t="shared" si="84"/>
        <v>0</v>
      </c>
      <c r="R456" s="68">
        <f t="shared" si="82"/>
        <v>43.63100891791872</v>
      </c>
      <c r="S456" s="68">
        <f t="shared" si="77"/>
        <v>0</v>
      </c>
      <c r="T456" s="68">
        <f t="shared" si="83"/>
        <v>0</v>
      </c>
    </row>
    <row r="457" spans="1:20" x14ac:dyDescent="0.35">
      <c r="A457" s="63">
        <v>45645.833333332237</v>
      </c>
      <c r="B457" s="193">
        <v>341.697</v>
      </c>
      <c r="C457" s="194">
        <v>16701.82133088</v>
      </c>
      <c r="D457" s="66">
        <v>290.89999999999998</v>
      </c>
      <c r="E457" s="66">
        <v>14218.912</v>
      </c>
      <c r="F457" s="19">
        <f t="shared" si="78"/>
        <v>50.797000000000025</v>
      </c>
      <c r="G457" s="19">
        <f t="shared" si="78"/>
        <v>2482.9093308800002</v>
      </c>
      <c r="H457" s="67">
        <v>0</v>
      </c>
      <c r="I457" s="34">
        <f t="shared" si="79"/>
        <v>50.797000000000025</v>
      </c>
      <c r="J457" s="68">
        <f t="shared" si="80"/>
        <v>48.879054489044606</v>
      </c>
      <c r="K457" s="110">
        <v>3.3</v>
      </c>
      <c r="L457" s="68">
        <f t="shared" si="81"/>
        <v>42.42</v>
      </c>
      <c r="M457" s="68">
        <f t="shared" si="84"/>
        <v>39.043897675632877</v>
      </c>
      <c r="N457" s="68">
        <f t="shared" si="84"/>
        <v>43.63100891791872</v>
      </c>
      <c r="O457" s="68">
        <f t="shared" si="84"/>
        <v>38.560731946998999</v>
      </c>
      <c r="P457" s="68">
        <f t="shared" si="84"/>
        <v>0</v>
      </c>
      <c r="Q457" s="68">
        <f t="shared" si="84"/>
        <v>0</v>
      </c>
      <c r="R457" s="68">
        <f t="shared" si="82"/>
        <v>43.63100891791872</v>
      </c>
      <c r="S457" s="68">
        <f t="shared" si="77"/>
        <v>5.2480455711258855</v>
      </c>
      <c r="T457" s="68">
        <f t="shared" si="83"/>
        <v>266.58497087648175</v>
      </c>
    </row>
    <row r="458" spans="1:20" x14ac:dyDescent="0.35">
      <c r="A458" s="63">
        <v>45645.874999998901</v>
      </c>
      <c r="B458" s="193">
        <v>187.93799999999999</v>
      </c>
      <c r="C458" s="194">
        <v>8254.4737618800009</v>
      </c>
      <c r="D458" s="66">
        <v>187.93799999999999</v>
      </c>
      <c r="E458" s="66">
        <v>8254.4740000000002</v>
      </c>
      <c r="F458" s="19">
        <f t="shared" si="78"/>
        <v>0</v>
      </c>
      <c r="G458" s="19">
        <f t="shared" si="78"/>
        <v>-2.3811999926692806E-4</v>
      </c>
      <c r="H458" s="67">
        <v>0</v>
      </c>
      <c r="I458" s="34">
        <f t="shared" si="79"/>
        <v>0</v>
      </c>
      <c r="J458" s="68">
        <f t="shared" si="80"/>
        <v>0</v>
      </c>
      <c r="K458" s="110">
        <v>3.3</v>
      </c>
      <c r="L458" s="68">
        <f t="shared" si="81"/>
        <v>42.42</v>
      </c>
      <c r="M458" s="68">
        <f t="shared" si="84"/>
        <v>39.043897675632877</v>
      </c>
      <c r="N458" s="68">
        <f t="shared" si="84"/>
        <v>43.63100891791872</v>
      </c>
      <c r="O458" s="68">
        <f t="shared" si="84"/>
        <v>38.560731946998999</v>
      </c>
      <c r="P458" s="68">
        <f t="shared" si="84"/>
        <v>0</v>
      </c>
      <c r="Q458" s="68">
        <f t="shared" si="84"/>
        <v>0</v>
      </c>
      <c r="R458" s="68">
        <f t="shared" si="82"/>
        <v>43.63100891791872</v>
      </c>
      <c r="S458" s="68">
        <f t="shared" si="77"/>
        <v>0</v>
      </c>
      <c r="T458" s="68">
        <f t="shared" si="83"/>
        <v>0</v>
      </c>
    </row>
    <row r="459" spans="1:20" x14ac:dyDescent="0.35">
      <c r="A459" s="63">
        <v>45645.916666665566</v>
      </c>
      <c r="B459" s="193">
        <v>143.958</v>
      </c>
      <c r="C459" s="194">
        <v>7737.54383796</v>
      </c>
      <c r="D459" s="66">
        <v>143.958</v>
      </c>
      <c r="E459" s="66">
        <v>7737.5439999999999</v>
      </c>
      <c r="F459" s="19">
        <f t="shared" si="78"/>
        <v>0</v>
      </c>
      <c r="G459" s="19">
        <f t="shared" si="78"/>
        <v>-1.6203999985009432E-4</v>
      </c>
      <c r="H459" s="67">
        <v>0</v>
      </c>
      <c r="I459" s="34">
        <f t="shared" si="79"/>
        <v>0</v>
      </c>
      <c r="J459" s="68">
        <f t="shared" si="80"/>
        <v>0</v>
      </c>
      <c r="K459" s="110">
        <v>3.3</v>
      </c>
      <c r="L459" s="68">
        <f t="shared" si="81"/>
        <v>42.42</v>
      </c>
      <c r="M459" s="68">
        <f t="shared" si="84"/>
        <v>39.043897675632877</v>
      </c>
      <c r="N459" s="68">
        <f t="shared" si="84"/>
        <v>43.63100891791872</v>
      </c>
      <c r="O459" s="68">
        <f t="shared" si="84"/>
        <v>38.560731946998999</v>
      </c>
      <c r="P459" s="68">
        <f t="shared" si="84"/>
        <v>0</v>
      </c>
      <c r="Q459" s="68">
        <f t="shared" si="84"/>
        <v>0</v>
      </c>
      <c r="R459" s="68">
        <f t="shared" si="82"/>
        <v>43.63100891791872</v>
      </c>
      <c r="S459" s="68">
        <f t="shared" si="77"/>
        <v>0</v>
      </c>
      <c r="T459" s="68">
        <f t="shared" si="83"/>
        <v>0</v>
      </c>
    </row>
    <row r="460" spans="1:20" x14ac:dyDescent="0.35">
      <c r="A460" s="63">
        <v>45645.95833333223</v>
      </c>
      <c r="B460" s="193">
        <v>42.552999999999997</v>
      </c>
      <c r="C460" s="194">
        <v>1240.21697219</v>
      </c>
      <c r="D460" s="66">
        <v>0</v>
      </c>
      <c r="E460" s="66">
        <v>0</v>
      </c>
      <c r="F460" s="19">
        <f t="shared" si="78"/>
        <v>42.552999999999997</v>
      </c>
      <c r="G460" s="19">
        <f t="shared" si="78"/>
        <v>1240.21697219</v>
      </c>
      <c r="H460" s="67">
        <v>0</v>
      </c>
      <c r="I460" s="34">
        <f t="shared" si="79"/>
        <v>42.552999999999997</v>
      </c>
      <c r="J460" s="68">
        <f t="shared" si="80"/>
        <v>29.145230000000002</v>
      </c>
      <c r="K460" s="110">
        <v>3.3</v>
      </c>
      <c r="L460" s="68">
        <f t="shared" si="81"/>
        <v>42.42</v>
      </c>
      <c r="M460" s="68">
        <f t="shared" si="84"/>
        <v>39.043897675632877</v>
      </c>
      <c r="N460" s="68">
        <f t="shared" si="84"/>
        <v>43.63100891791872</v>
      </c>
      <c r="O460" s="68">
        <f t="shared" si="84"/>
        <v>38.560731946998999</v>
      </c>
      <c r="P460" s="68">
        <f t="shared" si="84"/>
        <v>0</v>
      </c>
      <c r="Q460" s="68">
        <f t="shared" si="84"/>
        <v>0</v>
      </c>
      <c r="R460" s="68">
        <f t="shared" si="82"/>
        <v>43.63100891791872</v>
      </c>
      <c r="S460" s="68">
        <f t="shared" si="77"/>
        <v>0</v>
      </c>
      <c r="T460" s="68">
        <f t="shared" si="83"/>
        <v>0</v>
      </c>
    </row>
    <row r="461" spans="1:20" x14ac:dyDescent="0.35">
      <c r="A461" s="63">
        <v>45645.999999998894</v>
      </c>
      <c r="B461" s="193">
        <v>23.45</v>
      </c>
      <c r="C461" s="194">
        <v>692.24400000000003</v>
      </c>
      <c r="D461" s="66">
        <v>0</v>
      </c>
      <c r="E461" s="66">
        <v>0</v>
      </c>
      <c r="F461" s="19">
        <f t="shared" si="78"/>
        <v>23.45</v>
      </c>
      <c r="G461" s="19">
        <f t="shared" si="78"/>
        <v>692.24400000000003</v>
      </c>
      <c r="H461" s="67">
        <v>0</v>
      </c>
      <c r="I461" s="34">
        <f t="shared" si="79"/>
        <v>23.45</v>
      </c>
      <c r="J461" s="68">
        <f t="shared" si="80"/>
        <v>29.520000000000003</v>
      </c>
      <c r="K461" s="110">
        <v>3.3</v>
      </c>
      <c r="L461" s="68">
        <f t="shared" si="81"/>
        <v>42.42</v>
      </c>
      <c r="M461" s="68">
        <f t="shared" si="84"/>
        <v>39.043897675632877</v>
      </c>
      <c r="N461" s="68">
        <f t="shared" si="84"/>
        <v>43.63100891791872</v>
      </c>
      <c r="O461" s="68">
        <f t="shared" si="84"/>
        <v>38.560731946998999</v>
      </c>
      <c r="P461" s="68">
        <f t="shared" si="84"/>
        <v>0</v>
      </c>
      <c r="Q461" s="68">
        <f t="shared" si="84"/>
        <v>0</v>
      </c>
      <c r="R461" s="68">
        <f t="shared" si="82"/>
        <v>43.63100891791872</v>
      </c>
      <c r="S461" s="68">
        <f t="shared" si="77"/>
        <v>0</v>
      </c>
      <c r="T461" s="68">
        <f t="shared" si="83"/>
        <v>0</v>
      </c>
    </row>
    <row r="462" spans="1:20" x14ac:dyDescent="0.35">
      <c r="A462" s="63">
        <v>45646.041666665558</v>
      </c>
      <c r="B462" s="191">
        <v>334.6</v>
      </c>
      <c r="C462" s="192">
        <v>8639.3719999999994</v>
      </c>
      <c r="D462" s="66">
        <v>0</v>
      </c>
      <c r="E462" s="66">
        <v>0</v>
      </c>
      <c r="F462" s="19">
        <f t="shared" si="78"/>
        <v>334.6</v>
      </c>
      <c r="G462" s="19">
        <f t="shared" si="78"/>
        <v>8639.3719999999994</v>
      </c>
      <c r="H462" s="67">
        <v>0</v>
      </c>
      <c r="I462" s="34">
        <f t="shared" si="79"/>
        <v>334.6</v>
      </c>
      <c r="J462" s="68">
        <f t="shared" si="80"/>
        <v>25.819999999999997</v>
      </c>
      <c r="K462" s="110">
        <v>3.36</v>
      </c>
      <c r="L462" s="68">
        <f t="shared" si="81"/>
        <v>43.044000000000004</v>
      </c>
      <c r="M462" s="68">
        <f t="shared" si="84"/>
        <v>39.043897675632877</v>
      </c>
      <c r="N462" s="68">
        <f t="shared" si="84"/>
        <v>43.63100891791872</v>
      </c>
      <c r="O462" s="68">
        <f t="shared" si="84"/>
        <v>38.560731946998999</v>
      </c>
      <c r="P462" s="68">
        <f t="shared" si="84"/>
        <v>0</v>
      </c>
      <c r="Q462" s="68">
        <f t="shared" si="84"/>
        <v>0</v>
      </c>
      <c r="R462" s="68">
        <f t="shared" si="82"/>
        <v>43.63100891791872</v>
      </c>
      <c r="S462" s="68">
        <f t="shared" si="77"/>
        <v>0</v>
      </c>
      <c r="T462" s="68">
        <f t="shared" si="83"/>
        <v>0</v>
      </c>
    </row>
    <row r="463" spans="1:20" x14ac:dyDescent="0.35">
      <c r="A463" s="63">
        <v>45646.083333332223</v>
      </c>
      <c r="B463" s="193">
        <v>330.1</v>
      </c>
      <c r="C463" s="194">
        <v>8589.2019999999993</v>
      </c>
      <c r="D463" s="66">
        <v>0</v>
      </c>
      <c r="E463" s="66">
        <v>0</v>
      </c>
      <c r="F463" s="19">
        <f t="shared" si="78"/>
        <v>330.1</v>
      </c>
      <c r="G463" s="19">
        <f t="shared" si="78"/>
        <v>8589.2019999999993</v>
      </c>
      <c r="H463" s="67">
        <v>0</v>
      </c>
      <c r="I463" s="34">
        <f t="shared" si="79"/>
        <v>330.1</v>
      </c>
      <c r="J463" s="68">
        <f t="shared" si="80"/>
        <v>26.019999999999996</v>
      </c>
      <c r="K463" s="110">
        <v>3.36</v>
      </c>
      <c r="L463" s="68">
        <f t="shared" si="81"/>
        <v>43.044000000000004</v>
      </c>
      <c r="M463" s="68">
        <f t="shared" si="84"/>
        <v>39.043897675632877</v>
      </c>
      <c r="N463" s="68">
        <f t="shared" si="84"/>
        <v>43.63100891791872</v>
      </c>
      <c r="O463" s="68">
        <f t="shared" si="84"/>
        <v>38.560731946998999</v>
      </c>
      <c r="P463" s="68">
        <f t="shared" si="84"/>
        <v>0</v>
      </c>
      <c r="Q463" s="68">
        <f t="shared" si="84"/>
        <v>0</v>
      </c>
      <c r="R463" s="68">
        <f t="shared" si="82"/>
        <v>43.63100891791872</v>
      </c>
      <c r="S463" s="68">
        <f t="shared" si="77"/>
        <v>0</v>
      </c>
      <c r="T463" s="68">
        <f t="shared" si="83"/>
        <v>0</v>
      </c>
    </row>
    <row r="464" spans="1:20" x14ac:dyDescent="0.35">
      <c r="A464" s="63">
        <v>45646.124999998887</v>
      </c>
      <c r="B464" s="193">
        <v>350.6</v>
      </c>
      <c r="C464" s="194">
        <v>8698.3860000000004</v>
      </c>
      <c r="D464" s="66">
        <v>21.853999999999999</v>
      </c>
      <c r="E464" s="66">
        <v>542.197</v>
      </c>
      <c r="F464" s="19">
        <f t="shared" si="78"/>
        <v>328.74600000000004</v>
      </c>
      <c r="G464" s="19">
        <f t="shared" si="78"/>
        <v>8156.1890000000003</v>
      </c>
      <c r="H464" s="67">
        <v>0</v>
      </c>
      <c r="I464" s="34">
        <f t="shared" si="79"/>
        <v>328.74600000000004</v>
      </c>
      <c r="J464" s="68">
        <f t="shared" si="80"/>
        <v>24.810002250977956</v>
      </c>
      <c r="K464" s="110">
        <v>3.36</v>
      </c>
      <c r="L464" s="68">
        <f t="shared" si="81"/>
        <v>43.044000000000004</v>
      </c>
      <c r="M464" s="68">
        <f t="shared" si="84"/>
        <v>39.043897675632877</v>
      </c>
      <c r="N464" s="68">
        <f t="shared" si="84"/>
        <v>43.63100891791872</v>
      </c>
      <c r="O464" s="68">
        <f t="shared" si="84"/>
        <v>38.560731946998999</v>
      </c>
      <c r="P464" s="68">
        <f t="shared" si="84"/>
        <v>0</v>
      </c>
      <c r="Q464" s="68">
        <f t="shared" si="84"/>
        <v>0</v>
      </c>
      <c r="R464" s="68">
        <f t="shared" si="82"/>
        <v>43.63100891791872</v>
      </c>
      <c r="S464" s="68">
        <f t="shared" si="77"/>
        <v>0</v>
      </c>
      <c r="T464" s="68">
        <f t="shared" si="83"/>
        <v>0</v>
      </c>
    </row>
    <row r="465" spans="1:20" x14ac:dyDescent="0.35">
      <c r="A465" s="63">
        <v>45646.166666665551</v>
      </c>
      <c r="B465" s="193">
        <v>361</v>
      </c>
      <c r="C465" s="194">
        <v>8775.91</v>
      </c>
      <c r="D465" s="66">
        <v>31.161999999999999</v>
      </c>
      <c r="E465" s="66">
        <v>757.53599999999994</v>
      </c>
      <c r="F465" s="19">
        <f t="shared" si="78"/>
        <v>329.83800000000002</v>
      </c>
      <c r="G465" s="19">
        <f t="shared" si="78"/>
        <v>8018.3739999999998</v>
      </c>
      <c r="H465" s="67">
        <v>0</v>
      </c>
      <c r="I465" s="34">
        <f t="shared" si="79"/>
        <v>329.83800000000002</v>
      </c>
      <c r="J465" s="68">
        <f t="shared" si="80"/>
        <v>24.310037048490468</v>
      </c>
      <c r="K465" s="110">
        <v>3.36</v>
      </c>
      <c r="L465" s="68">
        <f t="shared" si="81"/>
        <v>43.044000000000004</v>
      </c>
      <c r="M465" s="68">
        <f t="shared" si="84"/>
        <v>39.043897675632877</v>
      </c>
      <c r="N465" s="68">
        <f t="shared" si="84"/>
        <v>43.63100891791872</v>
      </c>
      <c r="O465" s="68">
        <f t="shared" si="84"/>
        <v>38.560731946998999</v>
      </c>
      <c r="P465" s="68">
        <f t="shared" si="84"/>
        <v>0</v>
      </c>
      <c r="Q465" s="68">
        <f t="shared" si="84"/>
        <v>0</v>
      </c>
      <c r="R465" s="68">
        <f t="shared" si="82"/>
        <v>43.63100891791872</v>
      </c>
      <c r="S465" s="68">
        <f t="shared" si="77"/>
        <v>0</v>
      </c>
      <c r="T465" s="68">
        <f t="shared" si="83"/>
        <v>0</v>
      </c>
    </row>
    <row r="466" spans="1:20" x14ac:dyDescent="0.35">
      <c r="A466" s="63">
        <v>45646.208333332215</v>
      </c>
      <c r="B466" s="193">
        <v>342.55</v>
      </c>
      <c r="C466" s="194">
        <v>8680.2170000000006</v>
      </c>
      <c r="D466" s="66">
        <v>0</v>
      </c>
      <c r="E466" s="66">
        <v>0</v>
      </c>
      <c r="F466" s="19">
        <f t="shared" si="78"/>
        <v>342.55</v>
      </c>
      <c r="G466" s="19">
        <f t="shared" si="78"/>
        <v>8680.2170000000006</v>
      </c>
      <c r="H466" s="67">
        <v>0</v>
      </c>
      <c r="I466" s="34">
        <f t="shared" si="79"/>
        <v>342.55</v>
      </c>
      <c r="J466" s="68">
        <f t="shared" si="80"/>
        <v>25.34</v>
      </c>
      <c r="K466" s="110">
        <v>3.36</v>
      </c>
      <c r="L466" s="68">
        <f t="shared" si="81"/>
        <v>43.044000000000004</v>
      </c>
      <c r="M466" s="68">
        <f t="shared" si="84"/>
        <v>39.043897675632877</v>
      </c>
      <c r="N466" s="68">
        <f t="shared" si="84"/>
        <v>43.63100891791872</v>
      </c>
      <c r="O466" s="68">
        <f t="shared" si="84"/>
        <v>38.560731946998999</v>
      </c>
      <c r="P466" s="68">
        <f t="shared" si="84"/>
        <v>0</v>
      </c>
      <c r="Q466" s="68">
        <f t="shared" si="84"/>
        <v>0</v>
      </c>
      <c r="R466" s="68">
        <f t="shared" si="82"/>
        <v>43.63100891791872</v>
      </c>
      <c r="S466" s="68">
        <f t="shared" si="77"/>
        <v>0</v>
      </c>
      <c r="T466" s="68">
        <f t="shared" si="83"/>
        <v>0</v>
      </c>
    </row>
    <row r="467" spans="1:20" x14ac:dyDescent="0.35">
      <c r="A467" s="63">
        <v>45646.24999999888</v>
      </c>
      <c r="B467" s="193">
        <v>365.75300000000004</v>
      </c>
      <c r="C467" s="194">
        <v>8928.3338861800003</v>
      </c>
      <c r="D467" s="66">
        <v>0</v>
      </c>
      <c r="E467" s="66">
        <v>0</v>
      </c>
      <c r="F467" s="19">
        <f t="shared" si="78"/>
        <v>365.75300000000004</v>
      </c>
      <c r="G467" s="19">
        <f t="shared" si="78"/>
        <v>8928.3338861800003</v>
      </c>
      <c r="H467" s="67">
        <v>0</v>
      </c>
      <c r="I467" s="34">
        <f t="shared" si="79"/>
        <v>365.75300000000004</v>
      </c>
      <c r="J467" s="68">
        <f t="shared" si="80"/>
        <v>24.41082885493762</v>
      </c>
      <c r="K467" s="110">
        <v>3.36</v>
      </c>
      <c r="L467" s="68">
        <f t="shared" si="81"/>
        <v>43.044000000000004</v>
      </c>
      <c r="M467" s="68">
        <f t="shared" si="84"/>
        <v>39.043897675632877</v>
      </c>
      <c r="N467" s="68">
        <f t="shared" si="84"/>
        <v>43.63100891791872</v>
      </c>
      <c r="O467" s="68">
        <f t="shared" si="84"/>
        <v>38.560731946998999</v>
      </c>
      <c r="P467" s="68">
        <f t="shared" si="84"/>
        <v>0</v>
      </c>
      <c r="Q467" s="68">
        <f t="shared" si="84"/>
        <v>0</v>
      </c>
      <c r="R467" s="68">
        <f t="shared" si="82"/>
        <v>43.63100891791872</v>
      </c>
      <c r="S467" s="68">
        <f t="shared" si="77"/>
        <v>0</v>
      </c>
      <c r="T467" s="68">
        <f t="shared" si="83"/>
        <v>0</v>
      </c>
    </row>
    <row r="468" spans="1:20" x14ac:dyDescent="0.35">
      <c r="A468" s="63">
        <v>45646.291666665544</v>
      </c>
      <c r="B468" s="193">
        <v>353.90600000000001</v>
      </c>
      <c r="C468" s="194">
        <v>14626.04313688</v>
      </c>
      <c r="D468" s="66">
        <v>16.25</v>
      </c>
      <c r="E468" s="66">
        <v>671.57100000000003</v>
      </c>
      <c r="F468" s="19">
        <f t="shared" si="78"/>
        <v>337.65600000000001</v>
      </c>
      <c r="G468" s="19">
        <f t="shared" si="78"/>
        <v>13954.47213688</v>
      </c>
      <c r="H468" s="67">
        <v>0</v>
      </c>
      <c r="I468" s="34">
        <f t="shared" si="79"/>
        <v>337.65600000000001</v>
      </c>
      <c r="J468" s="68">
        <f t="shared" si="80"/>
        <v>41.327481628876725</v>
      </c>
      <c r="K468" s="110">
        <v>3.36</v>
      </c>
      <c r="L468" s="68">
        <f t="shared" si="81"/>
        <v>43.044000000000004</v>
      </c>
      <c r="M468" s="68">
        <f t="shared" si="84"/>
        <v>39.043897675632877</v>
      </c>
      <c r="N468" s="68">
        <f t="shared" si="84"/>
        <v>43.63100891791872</v>
      </c>
      <c r="O468" s="68">
        <f t="shared" si="84"/>
        <v>38.560731946998999</v>
      </c>
      <c r="P468" s="68">
        <f t="shared" si="84"/>
        <v>0</v>
      </c>
      <c r="Q468" s="68">
        <f t="shared" si="84"/>
        <v>0</v>
      </c>
      <c r="R468" s="68">
        <f t="shared" si="82"/>
        <v>43.63100891791872</v>
      </c>
      <c r="S468" s="68">
        <f t="shared" si="77"/>
        <v>0</v>
      </c>
      <c r="T468" s="68">
        <f t="shared" si="83"/>
        <v>0</v>
      </c>
    </row>
    <row r="469" spans="1:20" x14ac:dyDescent="0.35">
      <c r="A469" s="63">
        <v>45646.333333332208</v>
      </c>
      <c r="B469" s="193">
        <v>456.00400000000002</v>
      </c>
      <c r="C469" s="194">
        <v>18853.6221812</v>
      </c>
      <c r="D469" s="66">
        <v>166.3</v>
      </c>
      <c r="E469" s="66">
        <v>6875.723</v>
      </c>
      <c r="F469" s="19">
        <f t="shared" si="78"/>
        <v>289.70400000000001</v>
      </c>
      <c r="G469" s="19">
        <f t="shared" si="78"/>
        <v>11977.8991812</v>
      </c>
      <c r="H469" s="67">
        <v>0</v>
      </c>
      <c r="I469" s="34">
        <f t="shared" si="79"/>
        <v>289.70400000000001</v>
      </c>
      <c r="J469" s="68">
        <f t="shared" si="80"/>
        <v>41.345301346201637</v>
      </c>
      <c r="K469" s="110">
        <v>3.36</v>
      </c>
      <c r="L469" s="68">
        <f t="shared" si="81"/>
        <v>43.044000000000004</v>
      </c>
      <c r="M469" s="68">
        <f t="shared" si="84"/>
        <v>39.043897675632877</v>
      </c>
      <c r="N469" s="68">
        <f t="shared" si="84"/>
        <v>43.63100891791872</v>
      </c>
      <c r="O469" s="68">
        <f t="shared" si="84"/>
        <v>38.560731946998999</v>
      </c>
      <c r="P469" s="68">
        <f t="shared" si="84"/>
        <v>0</v>
      </c>
      <c r="Q469" s="68">
        <f t="shared" si="84"/>
        <v>0</v>
      </c>
      <c r="R469" s="68">
        <f t="shared" si="82"/>
        <v>43.63100891791872</v>
      </c>
      <c r="S469" s="68">
        <f t="shared" si="77"/>
        <v>0</v>
      </c>
      <c r="T469" s="68">
        <f t="shared" si="83"/>
        <v>0</v>
      </c>
    </row>
    <row r="470" spans="1:20" x14ac:dyDescent="0.35">
      <c r="A470" s="63">
        <v>45646.374999998872</v>
      </c>
      <c r="B470" s="193">
        <v>542.673</v>
      </c>
      <c r="C470" s="194">
        <v>17834.058161280002</v>
      </c>
      <c r="D470" s="66">
        <v>161.858</v>
      </c>
      <c r="E470" s="66">
        <v>5319.2079999999996</v>
      </c>
      <c r="F470" s="19">
        <f t="shared" si="78"/>
        <v>380.815</v>
      </c>
      <c r="G470" s="19">
        <f t="shared" si="78"/>
        <v>12514.850161280003</v>
      </c>
      <c r="H470" s="67">
        <v>0</v>
      </c>
      <c r="I470" s="34">
        <f t="shared" si="79"/>
        <v>380.815</v>
      </c>
      <c r="J470" s="68">
        <f t="shared" si="80"/>
        <v>32.863333012827759</v>
      </c>
      <c r="K470" s="110">
        <v>3.36</v>
      </c>
      <c r="L470" s="68">
        <f t="shared" si="81"/>
        <v>43.044000000000004</v>
      </c>
      <c r="M470" s="68">
        <f t="shared" si="84"/>
        <v>39.043897675632877</v>
      </c>
      <c r="N470" s="68">
        <f t="shared" si="84"/>
        <v>43.63100891791872</v>
      </c>
      <c r="O470" s="68">
        <f t="shared" si="84"/>
        <v>38.560731946998999</v>
      </c>
      <c r="P470" s="68">
        <f t="shared" si="84"/>
        <v>0</v>
      </c>
      <c r="Q470" s="68">
        <f t="shared" si="84"/>
        <v>0</v>
      </c>
      <c r="R470" s="68">
        <f t="shared" si="82"/>
        <v>43.63100891791872</v>
      </c>
      <c r="S470" s="68">
        <f t="shared" si="77"/>
        <v>0</v>
      </c>
      <c r="T470" s="68">
        <f t="shared" si="83"/>
        <v>0</v>
      </c>
    </row>
    <row r="471" spans="1:20" x14ac:dyDescent="0.35">
      <c r="A471" s="63">
        <v>45646.416666665536</v>
      </c>
      <c r="B471" s="193">
        <v>512.11400000000003</v>
      </c>
      <c r="C471" s="194">
        <v>16597.973219799998</v>
      </c>
      <c r="D471" s="66">
        <v>185.99100000000001</v>
      </c>
      <c r="E471" s="66">
        <v>6028.098</v>
      </c>
      <c r="F471" s="19">
        <f t="shared" si="78"/>
        <v>326.12300000000005</v>
      </c>
      <c r="G471" s="19">
        <f t="shared" si="78"/>
        <v>10569.875219799998</v>
      </c>
      <c r="H471" s="67">
        <v>0</v>
      </c>
      <c r="I471" s="34">
        <f t="shared" si="79"/>
        <v>326.12300000000005</v>
      </c>
      <c r="J471" s="68">
        <f t="shared" si="80"/>
        <v>32.410701544509273</v>
      </c>
      <c r="K471" s="110">
        <v>3.36</v>
      </c>
      <c r="L471" s="68">
        <f t="shared" si="81"/>
        <v>43.044000000000004</v>
      </c>
      <c r="M471" s="68">
        <f t="shared" si="84"/>
        <v>39.043897675632877</v>
      </c>
      <c r="N471" s="68">
        <f t="shared" si="84"/>
        <v>43.63100891791872</v>
      </c>
      <c r="O471" s="68">
        <f t="shared" si="84"/>
        <v>38.560731946998999</v>
      </c>
      <c r="P471" s="68">
        <f t="shared" si="84"/>
        <v>0</v>
      </c>
      <c r="Q471" s="68">
        <f t="shared" si="84"/>
        <v>0</v>
      </c>
      <c r="R471" s="68">
        <f t="shared" si="82"/>
        <v>43.63100891791872</v>
      </c>
      <c r="S471" s="68">
        <f t="shared" si="77"/>
        <v>0</v>
      </c>
      <c r="T471" s="68">
        <f t="shared" si="83"/>
        <v>0</v>
      </c>
    </row>
    <row r="472" spans="1:20" x14ac:dyDescent="0.35">
      <c r="A472" s="63">
        <v>45646.458333332201</v>
      </c>
      <c r="B472" s="193">
        <v>410.01499999999999</v>
      </c>
      <c r="C472" s="194">
        <v>13926.51618805</v>
      </c>
      <c r="D472" s="66">
        <v>160.95599999999999</v>
      </c>
      <c r="E472" s="66">
        <v>5466.9979999999996</v>
      </c>
      <c r="F472" s="19">
        <f t="shared" si="78"/>
        <v>249.059</v>
      </c>
      <c r="G472" s="19">
        <f t="shared" si="78"/>
        <v>8459.5181880500004</v>
      </c>
      <c r="H472" s="67">
        <v>0</v>
      </c>
      <c r="I472" s="34">
        <f t="shared" si="79"/>
        <v>249.059</v>
      </c>
      <c r="J472" s="68">
        <f t="shared" si="80"/>
        <v>33.965920476874956</v>
      </c>
      <c r="K472" s="110">
        <v>3.36</v>
      </c>
      <c r="L472" s="68">
        <f t="shared" si="81"/>
        <v>43.044000000000004</v>
      </c>
      <c r="M472" s="68">
        <f t="shared" ref="M472:Q487" si="85">M471</f>
        <v>39.043897675632877</v>
      </c>
      <c r="N472" s="68">
        <f t="shared" si="85"/>
        <v>43.63100891791872</v>
      </c>
      <c r="O472" s="68">
        <f t="shared" si="85"/>
        <v>38.560731946998999</v>
      </c>
      <c r="P472" s="68">
        <f t="shared" si="85"/>
        <v>0</v>
      </c>
      <c r="Q472" s="68">
        <f t="shared" si="85"/>
        <v>0</v>
      </c>
      <c r="R472" s="68">
        <f t="shared" si="82"/>
        <v>43.63100891791872</v>
      </c>
      <c r="S472" s="68">
        <f t="shared" si="77"/>
        <v>0</v>
      </c>
      <c r="T472" s="68">
        <f t="shared" si="83"/>
        <v>0</v>
      </c>
    </row>
    <row r="473" spans="1:20" x14ac:dyDescent="0.35">
      <c r="A473" s="63">
        <v>45646.499999998865</v>
      </c>
      <c r="B473" s="193">
        <v>311.58999999999997</v>
      </c>
      <c r="C473" s="194">
        <v>13253.773544600001</v>
      </c>
      <c r="D473" s="66">
        <v>309.7</v>
      </c>
      <c r="E473" s="66">
        <v>13173.380999999999</v>
      </c>
      <c r="F473" s="19">
        <f t="shared" si="78"/>
        <v>1.8899999999999864</v>
      </c>
      <c r="G473" s="19">
        <f t="shared" si="78"/>
        <v>80.392544600001202</v>
      </c>
      <c r="H473" s="67">
        <v>0</v>
      </c>
      <c r="I473" s="34">
        <f t="shared" si="79"/>
        <v>1.8899999999999864</v>
      </c>
      <c r="J473" s="68">
        <f t="shared" si="80"/>
        <v>42.535737883598827</v>
      </c>
      <c r="K473" s="110">
        <v>3.36</v>
      </c>
      <c r="L473" s="68">
        <f t="shared" si="81"/>
        <v>43.044000000000004</v>
      </c>
      <c r="M473" s="68">
        <f t="shared" si="85"/>
        <v>39.043897675632877</v>
      </c>
      <c r="N473" s="68">
        <f t="shared" si="85"/>
        <v>43.63100891791872</v>
      </c>
      <c r="O473" s="68">
        <f t="shared" si="85"/>
        <v>38.560731946998999</v>
      </c>
      <c r="P473" s="68">
        <f t="shared" si="85"/>
        <v>0</v>
      </c>
      <c r="Q473" s="68">
        <f t="shared" si="85"/>
        <v>0</v>
      </c>
      <c r="R473" s="68">
        <f t="shared" si="82"/>
        <v>43.63100891791872</v>
      </c>
      <c r="S473" s="68">
        <f t="shared" si="77"/>
        <v>0</v>
      </c>
      <c r="T473" s="68">
        <f t="shared" si="83"/>
        <v>0</v>
      </c>
    </row>
    <row r="474" spans="1:20" x14ac:dyDescent="0.35">
      <c r="A474" s="63">
        <v>45646.541666665529</v>
      </c>
      <c r="B474" s="193">
        <v>328.49200000000002</v>
      </c>
      <c r="C474" s="194">
        <v>10736.65918748</v>
      </c>
      <c r="D474" s="66">
        <v>85.195999999999998</v>
      </c>
      <c r="E474" s="66">
        <v>2784.5990000000002</v>
      </c>
      <c r="F474" s="19">
        <f t="shared" si="78"/>
        <v>243.29600000000002</v>
      </c>
      <c r="G474" s="19">
        <f t="shared" si="78"/>
        <v>7952.0601874799995</v>
      </c>
      <c r="H474" s="67">
        <v>0</v>
      </c>
      <c r="I474" s="34">
        <f t="shared" si="79"/>
        <v>243.29600000000002</v>
      </c>
      <c r="J474" s="68">
        <f t="shared" si="80"/>
        <v>32.684714041661181</v>
      </c>
      <c r="K474" s="110">
        <v>3.36</v>
      </c>
      <c r="L474" s="68">
        <f t="shared" si="81"/>
        <v>43.044000000000004</v>
      </c>
      <c r="M474" s="68">
        <f t="shared" si="85"/>
        <v>39.043897675632877</v>
      </c>
      <c r="N474" s="68">
        <f t="shared" si="85"/>
        <v>43.63100891791872</v>
      </c>
      <c r="O474" s="68">
        <f t="shared" si="85"/>
        <v>38.560731946998999</v>
      </c>
      <c r="P474" s="68">
        <f t="shared" si="85"/>
        <v>0</v>
      </c>
      <c r="Q474" s="68">
        <f t="shared" si="85"/>
        <v>0</v>
      </c>
      <c r="R474" s="68">
        <f t="shared" si="82"/>
        <v>43.63100891791872</v>
      </c>
      <c r="S474" s="68">
        <f t="shared" si="77"/>
        <v>0</v>
      </c>
      <c r="T474" s="68">
        <f t="shared" si="83"/>
        <v>0</v>
      </c>
    </row>
    <row r="475" spans="1:20" x14ac:dyDescent="0.35">
      <c r="A475" s="63">
        <v>45646.583333332193</v>
      </c>
      <c r="B475" s="193">
        <v>295.40199999999999</v>
      </c>
      <c r="C475" s="194">
        <v>10003.023638819999</v>
      </c>
      <c r="D475" s="66">
        <v>68.459000000000003</v>
      </c>
      <c r="E475" s="66">
        <v>2318.1889999999999</v>
      </c>
      <c r="F475" s="19">
        <f t="shared" si="78"/>
        <v>226.94299999999998</v>
      </c>
      <c r="G475" s="19">
        <f t="shared" si="78"/>
        <v>7684.8346388199989</v>
      </c>
      <c r="H475" s="67">
        <v>0</v>
      </c>
      <c r="I475" s="34">
        <f t="shared" si="79"/>
        <v>226.94299999999998</v>
      </c>
      <c r="J475" s="68">
        <f t="shared" si="80"/>
        <v>33.862399980699998</v>
      </c>
      <c r="K475" s="110">
        <v>3.36</v>
      </c>
      <c r="L475" s="68">
        <f t="shared" si="81"/>
        <v>43.044000000000004</v>
      </c>
      <c r="M475" s="68">
        <f t="shared" si="85"/>
        <v>39.043897675632877</v>
      </c>
      <c r="N475" s="68">
        <f t="shared" si="85"/>
        <v>43.63100891791872</v>
      </c>
      <c r="O475" s="68">
        <f t="shared" si="85"/>
        <v>38.560731946998999</v>
      </c>
      <c r="P475" s="68">
        <f t="shared" si="85"/>
        <v>0</v>
      </c>
      <c r="Q475" s="68">
        <f t="shared" si="85"/>
        <v>0</v>
      </c>
      <c r="R475" s="68">
        <f t="shared" si="82"/>
        <v>43.63100891791872</v>
      </c>
      <c r="S475" s="68">
        <f t="shared" si="77"/>
        <v>0</v>
      </c>
      <c r="T475" s="68">
        <f t="shared" si="83"/>
        <v>0</v>
      </c>
    </row>
    <row r="476" spans="1:20" x14ac:dyDescent="0.35">
      <c r="A476" s="63">
        <v>45646.624999998858</v>
      </c>
      <c r="B476" s="193">
        <v>301.52199999999999</v>
      </c>
      <c r="C476" s="194">
        <v>9562.1219576999993</v>
      </c>
      <c r="D476" s="66">
        <v>59.622999999999998</v>
      </c>
      <c r="E476" s="66">
        <v>1890.8140000000001</v>
      </c>
      <c r="F476" s="19">
        <f t="shared" si="78"/>
        <v>241.899</v>
      </c>
      <c r="G476" s="19">
        <f t="shared" si="78"/>
        <v>7671.307957699999</v>
      </c>
      <c r="H476" s="67">
        <v>0</v>
      </c>
      <c r="I476" s="34">
        <f t="shared" si="79"/>
        <v>241.899</v>
      </c>
      <c r="J476" s="68">
        <f t="shared" si="80"/>
        <v>31.712855190389373</v>
      </c>
      <c r="K476" s="110">
        <v>3.36</v>
      </c>
      <c r="L476" s="68">
        <f t="shared" si="81"/>
        <v>43.044000000000004</v>
      </c>
      <c r="M476" s="68">
        <f t="shared" si="85"/>
        <v>39.043897675632877</v>
      </c>
      <c r="N476" s="68">
        <f t="shared" si="85"/>
        <v>43.63100891791872</v>
      </c>
      <c r="O476" s="68">
        <f t="shared" si="85"/>
        <v>38.560731946998999</v>
      </c>
      <c r="P476" s="68">
        <f t="shared" si="85"/>
        <v>0</v>
      </c>
      <c r="Q476" s="68">
        <f t="shared" si="85"/>
        <v>0</v>
      </c>
      <c r="R476" s="68">
        <f t="shared" si="82"/>
        <v>43.63100891791872</v>
      </c>
      <c r="S476" s="68">
        <f t="shared" si="77"/>
        <v>0</v>
      </c>
      <c r="T476" s="68">
        <f t="shared" si="83"/>
        <v>0</v>
      </c>
    </row>
    <row r="477" spans="1:20" x14ac:dyDescent="0.35">
      <c r="A477" s="63">
        <v>45646.666666665522</v>
      </c>
      <c r="B477" s="193">
        <v>323.53800000000001</v>
      </c>
      <c r="C477" s="194">
        <v>11496.955183800001</v>
      </c>
      <c r="D477" s="66">
        <v>111.274</v>
      </c>
      <c r="E477" s="66">
        <v>3954.143</v>
      </c>
      <c r="F477" s="19">
        <f t="shared" si="78"/>
        <v>212.26400000000001</v>
      </c>
      <c r="G477" s="19">
        <f t="shared" si="78"/>
        <v>7542.8121838000006</v>
      </c>
      <c r="H477" s="67">
        <v>0</v>
      </c>
      <c r="I477" s="34">
        <f t="shared" si="79"/>
        <v>212.26400000000001</v>
      </c>
      <c r="J477" s="68">
        <f t="shared" si="80"/>
        <v>35.535051557494441</v>
      </c>
      <c r="K477" s="110">
        <v>3.36</v>
      </c>
      <c r="L477" s="68">
        <f t="shared" si="81"/>
        <v>43.044000000000004</v>
      </c>
      <c r="M477" s="68">
        <f t="shared" si="85"/>
        <v>39.043897675632877</v>
      </c>
      <c r="N477" s="68">
        <f t="shared" si="85"/>
        <v>43.63100891791872</v>
      </c>
      <c r="O477" s="68">
        <f t="shared" si="85"/>
        <v>38.560731946998999</v>
      </c>
      <c r="P477" s="68">
        <f t="shared" si="85"/>
        <v>0</v>
      </c>
      <c r="Q477" s="68">
        <f t="shared" si="85"/>
        <v>0</v>
      </c>
      <c r="R477" s="68">
        <f t="shared" si="82"/>
        <v>43.63100891791872</v>
      </c>
      <c r="S477" s="68">
        <f t="shared" si="77"/>
        <v>0</v>
      </c>
      <c r="T477" s="68">
        <f t="shared" si="83"/>
        <v>0</v>
      </c>
    </row>
    <row r="478" spans="1:20" x14ac:dyDescent="0.35">
      <c r="A478" s="63">
        <v>45646.708333332186</v>
      </c>
      <c r="B478" s="193">
        <v>357.238</v>
      </c>
      <c r="C478" s="194">
        <v>13995.652448819999</v>
      </c>
      <c r="D478" s="66">
        <v>171.25</v>
      </c>
      <c r="E478" s="66">
        <v>6709.1279999999997</v>
      </c>
      <c r="F478" s="19">
        <f t="shared" si="78"/>
        <v>185.988</v>
      </c>
      <c r="G478" s="19">
        <f t="shared" si="78"/>
        <v>7286.5244488199996</v>
      </c>
      <c r="H478" s="67">
        <v>0</v>
      </c>
      <c r="I478" s="34">
        <f t="shared" si="79"/>
        <v>185.988</v>
      </c>
      <c r="J478" s="68">
        <f t="shared" si="80"/>
        <v>39.177390201625911</v>
      </c>
      <c r="K478" s="110">
        <v>3.36</v>
      </c>
      <c r="L478" s="68">
        <f t="shared" si="81"/>
        <v>43.044000000000004</v>
      </c>
      <c r="M478" s="68">
        <f t="shared" si="85"/>
        <v>39.043897675632877</v>
      </c>
      <c r="N478" s="68">
        <f t="shared" si="85"/>
        <v>43.63100891791872</v>
      </c>
      <c r="O478" s="68">
        <f t="shared" si="85"/>
        <v>38.560731946998999</v>
      </c>
      <c r="P478" s="68">
        <f t="shared" si="85"/>
        <v>0</v>
      </c>
      <c r="Q478" s="68">
        <f t="shared" si="85"/>
        <v>0</v>
      </c>
      <c r="R478" s="68">
        <f t="shared" si="82"/>
        <v>43.63100891791872</v>
      </c>
      <c r="S478" s="68">
        <f t="shared" si="77"/>
        <v>0</v>
      </c>
      <c r="T478" s="68">
        <f t="shared" si="83"/>
        <v>0</v>
      </c>
    </row>
    <row r="479" spans="1:20" x14ac:dyDescent="0.35">
      <c r="A479" s="63">
        <v>45646.74999999885</v>
      </c>
      <c r="B479" s="193">
        <v>506.43299999999999</v>
      </c>
      <c r="C479" s="194">
        <v>31864.23260535</v>
      </c>
      <c r="D479" s="66">
        <v>315.45</v>
      </c>
      <c r="E479" s="66">
        <v>19847.782999999999</v>
      </c>
      <c r="F479" s="19">
        <f t="shared" si="78"/>
        <v>190.983</v>
      </c>
      <c r="G479" s="19">
        <f t="shared" si="78"/>
        <v>12016.449605350001</v>
      </c>
      <c r="H479" s="67">
        <v>0</v>
      </c>
      <c r="I479" s="34">
        <f t="shared" si="79"/>
        <v>190.983</v>
      </c>
      <c r="J479" s="68">
        <f t="shared" si="80"/>
        <v>62.918948834974842</v>
      </c>
      <c r="K479" s="110">
        <v>3.36</v>
      </c>
      <c r="L479" s="68">
        <f t="shared" si="81"/>
        <v>43.044000000000004</v>
      </c>
      <c r="M479" s="68">
        <f t="shared" si="85"/>
        <v>39.043897675632877</v>
      </c>
      <c r="N479" s="68">
        <f t="shared" si="85"/>
        <v>43.63100891791872</v>
      </c>
      <c r="O479" s="68">
        <f t="shared" si="85"/>
        <v>38.560731946998999</v>
      </c>
      <c r="P479" s="68">
        <f t="shared" si="85"/>
        <v>0</v>
      </c>
      <c r="Q479" s="68">
        <f t="shared" si="85"/>
        <v>0</v>
      </c>
      <c r="R479" s="68">
        <f t="shared" si="82"/>
        <v>43.63100891791872</v>
      </c>
      <c r="S479" s="68">
        <f t="shared" si="77"/>
        <v>19.287939917056121</v>
      </c>
      <c r="T479" s="68">
        <f t="shared" si="83"/>
        <v>3683.6686291791293</v>
      </c>
    </row>
    <row r="480" spans="1:20" x14ac:dyDescent="0.35">
      <c r="A480" s="63">
        <v>45646.791666665515</v>
      </c>
      <c r="B480" s="193">
        <v>495.62200000000001</v>
      </c>
      <c r="C480" s="194">
        <v>29071.892946579999</v>
      </c>
      <c r="D480" s="66">
        <v>275.7</v>
      </c>
      <c r="E480" s="66">
        <v>16171.842000000001</v>
      </c>
      <c r="F480" s="19">
        <f t="shared" si="78"/>
        <v>219.92200000000003</v>
      </c>
      <c r="G480" s="19">
        <f t="shared" si="78"/>
        <v>12900.050946579999</v>
      </c>
      <c r="H480" s="67">
        <v>0</v>
      </c>
      <c r="I480" s="34">
        <f t="shared" si="79"/>
        <v>219.92200000000003</v>
      </c>
      <c r="J480" s="68">
        <f t="shared" si="80"/>
        <v>58.657391923409193</v>
      </c>
      <c r="K480" s="110">
        <v>3.36</v>
      </c>
      <c r="L480" s="68">
        <f t="shared" si="81"/>
        <v>43.044000000000004</v>
      </c>
      <c r="M480" s="68">
        <f t="shared" si="85"/>
        <v>39.043897675632877</v>
      </c>
      <c r="N480" s="68">
        <f t="shared" si="85"/>
        <v>43.63100891791872</v>
      </c>
      <c r="O480" s="68">
        <f t="shared" si="85"/>
        <v>38.560731946998999</v>
      </c>
      <c r="P480" s="68">
        <f t="shared" si="85"/>
        <v>0</v>
      </c>
      <c r="Q480" s="68">
        <f t="shared" si="85"/>
        <v>0</v>
      </c>
      <c r="R480" s="68">
        <f t="shared" si="82"/>
        <v>43.63100891791872</v>
      </c>
      <c r="S480" s="68">
        <f t="shared" si="77"/>
        <v>15.026383005490473</v>
      </c>
      <c r="T480" s="68">
        <f t="shared" si="83"/>
        <v>3304.6322033334764</v>
      </c>
    </row>
    <row r="481" spans="1:20" x14ac:dyDescent="0.35">
      <c r="A481" s="63">
        <v>45646.833333332179</v>
      </c>
      <c r="B481" s="193">
        <v>435.80900000000003</v>
      </c>
      <c r="C481" s="194">
        <v>18031.510213199999</v>
      </c>
      <c r="D481" s="66">
        <v>249.9</v>
      </c>
      <c r="E481" s="66">
        <v>10339.562</v>
      </c>
      <c r="F481" s="19">
        <f t="shared" si="78"/>
        <v>185.90900000000002</v>
      </c>
      <c r="G481" s="19">
        <f t="shared" si="78"/>
        <v>7691.9482131999994</v>
      </c>
      <c r="H481" s="67">
        <v>0</v>
      </c>
      <c r="I481" s="34">
        <f t="shared" si="79"/>
        <v>185.90900000000002</v>
      </c>
      <c r="J481" s="68">
        <f t="shared" si="80"/>
        <v>41.374802797067375</v>
      </c>
      <c r="K481" s="110">
        <v>3.36</v>
      </c>
      <c r="L481" s="68">
        <f t="shared" si="81"/>
        <v>43.044000000000004</v>
      </c>
      <c r="M481" s="68">
        <f t="shared" si="85"/>
        <v>39.043897675632877</v>
      </c>
      <c r="N481" s="68">
        <f t="shared" si="85"/>
        <v>43.63100891791872</v>
      </c>
      <c r="O481" s="68">
        <f t="shared" si="85"/>
        <v>38.560731946998999</v>
      </c>
      <c r="P481" s="68">
        <f t="shared" si="85"/>
        <v>0</v>
      </c>
      <c r="Q481" s="68">
        <f t="shared" si="85"/>
        <v>0</v>
      </c>
      <c r="R481" s="68">
        <f t="shared" si="82"/>
        <v>43.63100891791872</v>
      </c>
      <c r="S481" s="68">
        <f t="shared" si="77"/>
        <v>0</v>
      </c>
      <c r="T481" s="68">
        <f t="shared" si="83"/>
        <v>0</v>
      </c>
    </row>
    <row r="482" spans="1:20" x14ac:dyDescent="0.35">
      <c r="A482" s="63">
        <v>45646.874999998843</v>
      </c>
      <c r="B482" s="193">
        <v>362.62200000000001</v>
      </c>
      <c r="C482" s="194">
        <v>15933.2117958</v>
      </c>
      <c r="D482" s="66">
        <v>208.65</v>
      </c>
      <c r="E482" s="66">
        <v>9167.8520000000008</v>
      </c>
      <c r="F482" s="19">
        <f t="shared" si="78"/>
        <v>153.97200000000001</v>
      </c>
      <c r="G482" s="19">
        <f t="shared" si="78"/>
        <v>6765.3597957999991</v>
      </c>
      <c r="H482" s="67">
        <v>0</v>
      </c>
      <c r="I482" s="34">
        <f t="shared" si="79"/>
        <v>153.97200000000001</v>
      </c>
      <c r="J482" s="68">
        <f t="shared" si="80"/>
        <v>43.938896655236007</v>
      </c>
      <c r="K482" s="110">
        <v>3.36</v>
      </c>
      <c r="L482" s="68">
        <f t="shared" si="81"/>
        <v>43.044000000000004</v>
      </c>
      <c r="M482" s="68">
        <f t="shared" si="85"/>
        <v>39.043897675632877</v>
      </c>
      <c r="N482" s="68">
        <f t="shared" si="85"/>
        <v>43.63100891791872</v>
      </c>
      <c r="O482" s="68">
        <f t="shared" si="85"/>
        <v>38.560731946998999</v>
      </c>
      <c r="P482" s="68">
        <f t="shared" si="85"/>
        <v>0</v>
      </c>
      <c r="Q482" s="68">
        <f t="shared" si="85"/>
        <v>0</v>
      </c>
      <c r="R482" s="68">
        <f t="shared" si="82"/>
        <v>43.63100891791872</v>
      </c>
      <c r="S482" s="68">
        <f t="shared" si="77"/>
        <v>0.30788773731728725</v>
      </c>
      <c r="T482" s="68">
        <f t="shared" si="83"/>
        <v>47.406090690217354</v>
      </c>
    </row>
    <row r="483" spans="1:20" x14ac:dyDescent="0.35">
      <c r="A483" s="63">
        <v>45646.916666665507</v>
      </c>
      <c r="B483" s="193">
        <v>228.99700000000001</v>
      </c>
      <c r="C483" s="194">
        <v>8734.8455382100001</v>
      </c>
      <c r="D483" s="66">
        <v>49.841000000000001</v>
      </c>
      <c r="E483" s="66">
        <v>1901.1410000000001</v>
      </c>
      <c r="F483" s="19">
        <f t="shared" si="78"/>
        <v>179.15600000000001</v>
      </c>
      <c r="G483" s="19">
        <f t="shared" si="78"/>
        <v>6833.7045382100005</v>
      </c>
      <c r="H483" s="67">
        <v>0</v>
      </c>
      <c r="I483" s="34">
        <f t="shared" si="79"/>
        <v>179.15600000000001</v>
      </c>
      <c r="J483" s="68">
        <f t="shared" si="80"/>
        <v>38.143877616211569</v>
      </c>
      <c r="K483" s="110">
        <v>3.36</v>
      </c>
      <c r="L483" s="68">
        <f t="shared" si="81"/>
        <v>43.044000000000004</v>
      </c>
      <c r="M483" s="68">
        <f t="shared" si="85"/>
        <v>39.043897675632877</v>
      </c>
      <c r="N483" s="68">
        <f t="shared" si="85"/>
        <v>43.63100891791872</v>
      </c>
      <c r="O483" s="68">
        <f t="shared" si="85"/>
        <v>38.560731946998999</v>
      </c>
      <c r="P483" s="68">
        <f t="shared" si="85"/>
        <v>0</v>
      </c>
      <c r="Q483" s="68">
        <f t="shared" si="85"/>
        <v>0</v>
      </c>
      <c r="R483" s="68">
        <f t="shared" si="82"/>
        <v>43.63100891791872</v>
      </c>
      <c r="S483" s="68">
        <f t="shared" si="77"/>
        <v>0</v>
      </c>
      <c r="T483" s="68">
        <f t="shared" si="83"/>
        <v>0</v>
      </c>
    </row>
    <row r="484" spans="1:20" x14ac:dyDescent="0.35">
      <c r="A484" s="63">
        <v>45646.958333332172</v>
      </c>
      <c r="B484" s="193">
        <v>105.75</v>
      </c>
      <c r="C484" s="194">
        <v>3534.165</v>
      </c>
      <c r="D484" s="66">
        <v>0</v>
      </c>
      <c r="E484" s="66">
        <v>0</v>
      </c>
      <c r="F484" s="19">
        <f t="shared" si="78"/>
        <v>105.75</v>
      </c>
      <c r="G484" s="19">
        <f t="shared" si="78"/>
        <v>3534.165</v>
      </c>
      <c r="H484" s="67">
        <v>0</v>
      </c>
      <c r="I484" s="34">
        <f t="shared" si="79"/>
        <v>105.75</v>
      </c>
      <c r="J484" s="68">
        <f t="shared" si="80"/>
        <v>33.42</v>
      </c>
      <c r="K484" s="110">
        <v>3.36</v>
      </c>
      <c r="L484" s="68">
        <f t="shared" si="81"/>
        <v>43.044000000000004</v>
      </c>
      <c r="M484" s="68">
        <f t="shared" si="85"/>
        <v>39.043897675632877</v>
      </c>
      <c r="N484" s="68">
        <f t="shared" si="85"/>
        <v>43.63100891791872</v>
      </c>
      <c r="O484" s="68">
        <f t="shared" si="85"/>
        <v>38.560731946998999</v>
      </c>
      <c r="P484" s="68">
        <f t="shared" si="85"/>
        <v>0</v>
      </c>
      <c r="Q484" s="68">
        <f t="shared" si="85"/>
        <v>0</v>
      </c>
      <c r="R484" s="68">
        <f t="shared" si="82"/>
        <v>43.63100891791872</v>
      </c>
      <c r="S484" s="68">
        <f t="shared" si="77"/>
        <v>0</v>
      </c>
      <c r="T484" s="68">
        <f t="shared" si="83"/>
        <v>0</v>
      </c>
    </row>
    <row r="485" spans="1:20" x14ac:dyDescent="0.35">
      <c r="A485" s="63">
        <v>45646.999999998836</v>
      </c>
      <c r="B485" s="193">
        <v>330.5</v>
      </c>
      <c r="C485" s="194">
        <v>9832.375</v>
      </c>
      <c r="D485" s="66">
        <v>27.187000000000001</v>
      </c>
      <c r="E485" s="66">
        <v>808.81299999999999</v>
      </c>
      <c r="F485" s="19">
        <f t="shared" si="78"/>
        <v>303.31299999999999</v>
      </c>
      <c r="G485" s="19">
        <f t="shared" si="78"/>
        <v>9023.5619999999999</v>
      </c>
      <c r="H485" s="67">
        <v>0</v>
      </c>
      <c r="I485" s="34">
        <f t="shared" si="79"/>
        <v>303.31299999999999</v>
      </c>
      <c r="J485" s="68">
        <f t="shared" si="80"/>
        <v>29.750000824231076</v>
      </c>
      <c r="K485" s="110">
        <v>3.36</v>
      </c>
      <c r="L485" s="68">
        <f t="shared" si="81"/>
        <v>43.044000000000004</v>
      </c>
      <c r="M485" s="68">
        <f t="shared" si="85"/>
        <v>39.043897675632877</v>
      </c>
      <c r="N485" s="68">
        <f t="shared" si="85"/>
        <v>43.63100891791872</v>
      </c>
      <c r="O485" s="68">
        <f t="shared" si="85"/>
        <v>38.560731946998999</v>
      </c>
      <c r="P485" s="68">
        <f t="shared" si="85"/>
        <v>0</v>
      </c>
      <c r="Q485" s="68">
        <f t="shared" si="85"/>
        <v>0</v>
      </c>
      <c r="R485" s="68">
        <f t="shared" si="82"/>
        <v>43.63100891791872</v>
      </c>
      <c r="S485" s="68">
        <f t="shared" si="77"/>
        <v>0</v>
      </c>
      <c r="T485" s="68">
        <f t="shared" si="83"/>
        <v>0</v>
      </c>
    </row>
    <row r="486" spans="1:20" x14ac:dyDescent="0.35">
      <c r="A486" s="63">
        <v>45647.0416666655</v>
      </c>
      <c r="B486" s="191">
        <v>386.6</v>
      </c>
      <c r="C486" s="192">
        <v>10859.593999999999</v>
      </c>
      <c r="D486" s="66">
        <v>35.259</v>
      </c>
      <c r="E486" s="66">
        <v>990.428</v>
      </c>
      <c r="F486" s="19">
        <f t="shared" si="78"/>
        <v>351.34100000000001</v>
      </c>
      <c r="G486" s="19">
        <f t="shared" si="78"/>
        <v>9869.1659999999993</v>
      </c>
      <c r="H486" s="67">
        <v>0</v>
      </c>
      <c r="I486" s="34">
        <f t="shared" si="79"/>
        <v>351.34100000000001</v>
      </c>
      <c r="J486" s="68">
        <f t="shared" si="80"/>
        <v>28.089992343620583</v>
      </c>
      <c r="K486" s="110">
        <v>3.35</v>
      </c>
      <c r="L486" s="68">
        <f t="shared" si="81"/>
        <v>42.940000000000005</v>
      </c>
      <c r="M486" s="68">
        <f t="shared" si="85"/>
        <v>39.043897675632877</v>
      </c>
      <c r="N486" s="68">
        <f t="shared" si="85"/>
        <v>43.63100891791872</v>
      </c>
      <c r="O486" s="68">
        <f t="shared" si="85"/>
        <v>38.560731946998999</v>
      </c>
      <c r="P486" s="68">
        <f t="shared" si="85"/>
        <v>0</v>
      </c>
      <c r="Q486" s="68">
        <f t="shared" si="85"/>
        <v>0</v>
      </c>
      <c r="R486" s="68">
        <f t="shared" si="82"/>
        <v>43.63100891791872</v>
      </c>
      <c r="S486" s="68">
        <f t="shared" si="77"/>
        <v>0</v>
      </c>
      <c r="T486" s="68">
        <f t="shared" si="83"/>
        <v>0</v>
      </c>
    </row>
    <row r="487" spans="1:20" x14ac:dyDescent="0.35">
      <c r="A487" s="63">
        <v>45647.083333332164</v>
      </c>
      <c r="B487" s="193">
        <v>373.2</v>
      </c>
      <c r="C487" s="194">
        <v>10374.959999999999</v>
      </c>
      <c r="D487" s="66">
        <v>19.591000000000001</v>
      </c>
      <c r="E487" s="66">
        <v>544.62800000000004</v>
      </c>
      <c r="F487" s="19">
        <f t="shared" si="78"/>
        <v>353.60899999999998</v>
      </c>
      <c r="G487" s="19">
        <f t="shared" si="78"/>
        <v>9830.3319999999985</v>
      </c>
      <c r="H487" s="67">
        <v>0</v>
      </c>
      <c r="I487" s="34">
        <f t="shared" si="79"/>
        <v>353.60899999999998</v>
      </c>
      <c r="J487" s="68">
        <f t="shared" si="80"/>
        <v>27.800005090368174</v>
      </c>
      <c r="K487" s="110">
        <v>3.35</v>
      </c>
      <c r="L487" s="68">
        <f t="shared" si="81"/>
        <v>42.940000000000005</v>
      </c>
      <c r="M487" s="68">
        <f t="shared" si="85"/>
        <v>39.043897675632877</v>
      </c>
      <c r="N487" s="68">
        <f t="shared" si="85"/>
        <v>43.63100891791872</v>
      </c>
      <c r="O487" s="68">
        <f t="shared" si="85"/>
        <v>38.560731946998999</v>
      </c>
      <c r="P487" s="68">
        <f t="shared" si="85"/>
        <v>0</v>
      </c>
      <c r="Q487" s="68">
        <f t="shared" si="85"/>
        <v>0</v>
      </c>
      <c r="R487" s="68">
        <f t="shared" si="82"/>
        <v>43.63100891791872</v>
      </c>
      <c r="S487" s="68">
        <f t="shared" si="77"/>
        <v>0</v>
      </c>
      <c r="T487" s="68">
        <f t="shared" si="83"/>
        <v>0</v>
      </c>
    </row>
    <row r="488" spans="1:20" x14ac:dyDescent="0.35">
      <c r="A488" s="63">
        <v>45647.124999998829</v>
      </c>
      <c r="B488" s="193">
        <v>366.5</v>
      </c>
      <c r="C488" s="194">
        <v>9844.19</v>
      </c>
      <c r="D488" s="66">
        <v>0</v>
      </c>
      <c r="E488" s="66">
        <v>0</v>
      </c>
      <c r="F488" s="19">
        <f t="shared" si="78"/>
        <v>366.5</v>
      </c>
      <c r="G488" s="19">
        <f t="shared" si="78"/>
        <v>9844.19</v>
      </c>
      <c r="H488" s="67">
        <v>0</v>
      </c>
      <c r="I488" s="34">
        <f t="shared" si="79"/>
        <v>366.5</v>
      </c>
      <c r="J488" s="68">
        <f t="shared" si="80"/>
        <v>26.860000000000003</v>
      </c>
      <c r="K488" s="110">
        <v>3.35</v>
      </c>
      <c r="L488" s="68">
        <f t="shared" si="81"/>
        <v>42.940000000000005</v>
      </c>
      <c r="M488" s="68">
        <f t="shared" ref="M488:Q503" si="86">M487</f>
        <v>39.043897675632877</v>
      </c>
      <c r="N488" s="68">
        <f t="shared" si="86"/>
        <v>43.63100891791872</v>
      </c>
      <c r="O488" s="68">
        <f t="shared" si="86"/>
        <v>38.560731946998999</v>
      </c>
      <c r="P488" s="68">
        <f t="shared" si="86"/>
        <v>0</v>
      </c>
      <c r="Q488" s="68">
        <f t="shared" si="86"/>
        <v>0</v>
      </c>
      <c r="R488" s="68">
        <f t="shared" si="82"/>
        <v>43.63100891791872</v>
      </c>
      <c r="S488" s="68">
        <f t="shared" si="77"/>
        <v>0</v>
      </c>
      <c r="T488" s="68">
        <f t="shared" si="83"/>
        <v>0</v>
      </c>
    </row>
    <row r="489" spans="1:20" x14ac:dyDescent="0.35">
      <c r="A489" s="63">
        <v>45647.166666665493</v>
      </c>
      <c r="B489" s="193">
        <v>383.6</v>
      </c>
      <c r="C489" s="194">
        <v>10426.248</v>
      </c>
      <c r="D489" s="66">
        <v>0</v>
      </c>
      <c r="E489" s="66">
        <v>0</v>
      </c>
      <c r="F489" s="19">
        <f t="shared" si="78"/>
        <v>383.6</v>
      </c>
      <c r="G489" s="19">
        <f t="shared" si="78"/>
        <v>10426.248</v>
      </c>
      <c r="H489" s="67">
        <v>0</v>
      </c>
      <c r="I489" s="34">
        <f t="shared" si="79"/>
        <v>383.6</v>
      </c>
      <c r="J489" s="68">
        <f t="shared" si="80"/>
        <v>27.179999999999996</v>
      </c>
      <c r="K489" s="110">
        <v>3.35</v>
      </c>
      <c r="L489" s="68">
        <f t="shared" si="81"/>
        <v>42.940000000000005</v>
      </c>
      <c r="M489" s="68">
        <f t="shared" si="86"/>
        <v>39.043897675632877</v>
      </c>
      <c r="N489" s="68">
        <f t="shared" si="86"/>
        <v>43.63100891791872</v>
      </c>
      <c r="O489" s="68">
        <f t="shared" si="86"/>
        <v>38.560731946998999</v>
      </c>
      <c r="P489" s="68">
        <f t="shared" si="86"/>
        <v>0</v>
      </c>
      <c r="Q489" s="68">
        <f t="shared" si="86"/>
        <v>0</v>
      </c>
      <c r="R489" s="68">
        <f t="shared" si="82"/>
        <v>43.63100891791872</v>
      </c>
      <c r="S489" s="68">
        <f t="shared" si="77"/>
        <v>0</v>
      </c>
      <c r="T489" s="68">
        <f t="shared" si="83"/>
        <v>0</v>
      </c>
    </row>
    <row r="490" spans="1:20" x14ac:dyDescent="0.35">
      <c r="A490" s="63">
        <v>45647.208333332157</v>
      </c>
      <c r="B490" s="193">
        <v>384.3</v>
      </c>
      <c r="C490" s="194">
        <v>10391.472</v>
      </c>
      <c r="D490" s="66">
        <v>0</v>
      </c>
      <c r="E490" s="66">
        <v>0</v>
      </c>
      <c r="F490" s="19">
        <f t="shared" si="78"/>
        <v>384.3</v>
      </c>
      <c r="G490" s="19">
        <f t="shared" si="78"/>
        <v>10391.472</v>
      </c>
      <c r="H490" s="67">
        <v>0</v>
      </c>
      <c r="I490" s="34">
        <f t="shared" si="79"/>
        <v>384.3</v>
      </c>
      <c r="J490" s="68">
        <f t="shared" si="80"/>
        <v>27.04</v>
      </c>
      <c r="K490" s="110">
        <v>3.35</v>
      </c>
      <c r="L490" s="68">
        <f t="shared" si="81"/>
        <v>42.940000000000005</v>
      </c>
      <c r="M490" s="68">
        <f t="shared" si="86"/>
        <v>39.043897675632877</v>
      </c>
      <c r="N490" s="68">
        <f t="shared" si="86"/>
        <v>43.63100891791872</v>
      </c>
      <c r="O490" s="68">
        <f t="shared" si="86"/>
        <v>38.560731946998999</v>
      </c>
      <c r="P490" s="68">
        <f t="shared" si="86"/>
        <v>0</v>
      </c>
      <c r="Q490" s="68">
        <f t="shared" si="86"/>
        <v>0</v>
      </c>
      <c r="R490" s="68">
        <f t="shared" si="82"/>
        <v>43.63100891791872</v>
      </c>
      <c r="S490" s="68">
        <f t="shared" si="77"/>
        <v>0</v>
      </c>
      <c r="T490" s="68">
        <f t="shared" si="83"/>
        <v>0</v>
      </c>
    </row>
    <row r="491" spans="1:20" x14ac:dyDescent="0.35">
      <c r="A491" s="63">
        <v>45647.249999998821</v>
      </c>
      <c r="B491" s="193">
        <v>412.8</v>
      </c>
      <c r="C491" s="194">
        <v>11661.6</v>
      </c>
      <c r="D491" s="66">
        <v>25.523</v>
      </c>
      <c r="E491" s="66">
        <v>721.02499999999998</v>
      </c>
      <c r="F491" s="19">
        <f t="shared" si="78"/>
        <v>387.27699999999999</v>
      </c>
      <c r="G491" s="19">
        <f t="shared" si="78"/>
        <v>10940.575000000001</v>
      </c>
      <c r="H491" s="67">
        <v>0</v>
      </c>
      <c r="I491" s="34">
        <f t="shared" si="79"/>
        <v>387.27699999999999</v>
      </c>
      <c r="J491" s="68">
        <f t="shared" si="80"/>
        <v>28.249999354467217</v>
      </c>
      <c r="K491" s="110">
        <v>3.35</v>
      </c>
      <c r="L491" s="68">
        <f t="shared" si="81"/>
        <v>42.940000000000005</v>
      </c>
      <c r="M491" s="68">
        <f t="shared" si="86"/>
        <v>39.043897675632877</v>
      </c>
      <c r="N491" s="68">
        <f t="shared" si="86"/>
        <v>43.63100891791872</v>
      </c>
      <c r="O491" s="68">
        <f t="shared" si="86"/>
        <v>38.560731946998999</v>
      </c>
      <c r="P491" s="68">
        <f t="shared" si="86"/>
        <v>0</v>
      </c>
      <c r="Q491" s="68">
        <f t="shared" si="86"/>
        <v>0</v>
      </c>
      <c r="R491" s="68">
        <f t="shared" si="82"/>
        <v>43.63100891791872</v>
      </c>
      <c r="S491" s="68">
        <f t="shared" si="77"/>
        <v>0</v>
      </c>
      <c r="T491" s="68">
        <f t="shared" si="83"/>
        <v>0</v>
      </c>
    </row>
    <row r="492" spans="1:20" x14ac:dyDescent="0.35">
      <c r="A492" s="63">
        <v>45647.291666665486</v>
      </c>
      <c r="B492" s="193">
        <v>438.8</v>
      </c>
      <c r="C492" s="194">
        <v>13010.42</v>
      </c>
      <c r="D492" s="66">
        <v>37.892000000000003</v>
      </c>
      <c r="E492" s="66">
        <v>1123.5119999999999</v>
      </c>
      <c r="F492" s="19">
        <f t="shared" si="78"/>
        <v>400.90800000000002</v>
      </c>
      <c r="G492" s="19">
        <f t="shared" si="78"/>
        <v>11886.907999999999</v>
      </c>
      <c r="H492" s="67">
        <v>0</v>
      </c>
      <c r="I492" s="34">
        <f t="shared" si="79"/>
        <v>400.90800000000002</v>
      </c>
      <c r="J492" s="68">
        <f t="shared" si="80"/>
        <v>29.649964580402482</v>
      </c>
      <c r="K492" s="110">
        <v>3.35</v>
      </c>
      <c r="L492" s="68">
        <f t="shared" si="81"/>
        <v>42.940000000000005</v>
      </c>
      <c r="M492" s="68">
        <f t="shared" si="86"/>
        <v>39.043897675632877</v>
      </c>
      <c r="N492" s="68">
        <f t="shared" si="86"/>
        <v>43.63100891791872</v>
      </c>
      <c r="O492" s="68">
        <f t="shared" si="86"/>
        <v>38.560731946998999</v>
      </c>
      <c r="P492" s="68">
        <f t="shared" si="86"/>
        <v>0</v>
      </c>
      <c r="Q492" s="68">
        <f t="shared" si="86"/>
        <v>0</v>
      </c>
      <c r="R492" s="68">
        <f t="shared" si="82"/>
        <v>43.63100891791872</v>
      </c>
      <c r="S492" s="68">
        <f t="shared" si="77"/>
        <v>0</v>
      </c>
      <c r="T492" s="68">
        <f t="shared" si="83"/>
        <v>0</v>
      </c>
    </row>
    <row r="493" spans="1:20" x14ac:dyDescent="0.35">
      <c r="A493" s="63">
        <v>45647.33333333215</v>
      </c>
      <c r="B493" s="193">
        <v>403.97</v>
      </c>
      <c r="C493" s="194">
        <v>14510.561988400001</v>
      </c>
      <c r="D493" s="66">
        <v>0</v>
      </c>
      <c r="E493" s="66">
        <v>0</v>
      </c>
      <c r="F493" s="19">
        <f t="shared" si="78"/>
        <v>403.97</v>
      </c>
      <c r="G493" s="19">
        <f t="shared" si="78"/>
        <v>14510.561988400001</v>
      </c>
      <c r="H493" s="67">
        <v>0</v>
      </c>
      <c r="I493" s="34">
        <f t="shared" si="79"/>
        <v>403.97</v>
      </c>
      <c r="J493" s="68">
        <f t="shared" si="80"/>
        <v>35.919899963858704</v>
      </c>
      <c r="K493" s="110">
        <v>3.35</v>
      </c>
      <c r="L493" s="68">
        <f t="shared" si="81"/>
        <v>42.940000000000005</v>
      </c>
      <c r="M493" s="68">
        <f t="shared" si="86"/>
        <v>39.043897675632877</v>
      </c>
      <c r="N493" s="68">
        <f t="shared" si="86"/>
        <v>43.63100891791872</v>
      </c>
      <c r="O493" s="68">
        <f t="shared" si="86"/>
        <v>38.560731946998999</v>
      </c>
      <c r="P493" s="68">
        <f t="shared" si="86"/>
        <v>0</v>
      </c>
      <c r="Q493" s="68">
        <f t="shared" si="86"/>
        <v>0</v>
      </c>
      <c r="R493" s="68">
        <f t="shared" si="82"/>
        <v>43.63100891791872</v>
      </c>
      <c r="S493" s="68">
        <f t="shared" si="77"/>
        <v>0</v>
      </c>
      <c r="T493" s="68">
        <f t="shared" si="83"/>
        <v>0</v>
      </c>
    </row>
    <row r="494" spans="1:20" x14ac:dyDescent="0.35">
      <c r="A494" s="63">
        <v>45647.374999998814</v>
      </c>
      <c r="B494" s="193">
        <v>373.685</v>
      </c>
      <c r="C494" s="194">
        <v>14372.769518649999</v>
      </c>
      <c r="D494" s="66">
        <v>0</v>
      </c>
      <c r="E494" s="66">
        <v>0</v>
      </c>
      <c r="F494" s="19">
        <f t="shared" si="78"/>
        <v>373.685</v>
      </c>
      <c r="G494" s="19">
        <f t="shared" si="78"/>
        <v>14372.769518649999</v>
      </c>
      <c r="H494" s="67">
        <v>0</v>
      </c>
      <c r="I494" s="34">
        <f t="shared" si="79"/>
        <v>373.685</v>
      </c>
      <c r="J494" s="68">
        <f t="shared" si="80"/>
        <v>38.462259707106249</v>
      </c>
      <c r="K494" s="110">
        <v>3.35</v>
      </c>
      <c r="L494" s="68">
        <f t="shared" si="81"/>
        <v>42.940000000000005</v>
      </c>
      <c r="M494" s="68">
        <f t="shared" si="86"/>
        <v>39.043897675632877</v>
      </c>
      <c r="N494" s="68">
        <f t="shared" si="86"/>
        <v>43.63100891791872</v>
      </c>
      <c r="O494" s="68">
        <f t="shared" si="86"/>
        <v>38.560731946998999</v>
      </c>
      <c r="P494" s="68">
        <f t="shared" si="86"/>
        <v>0</v>
      </c>
      <c r="Q494" s="68">
        <f t="shared" si="86"/>
        <v>0</v>
      </c>
      <c r="R494" s="68">
        <f t="shared" si="82"/>
        <v>43.63100891791872</v>
      </c>
      <c r="S494" s="68">
        <f t="shared" si="77"/>
        <v>0</v>
      </c>
      <c r="T494" s="68">
        <f t="shared" si="83"/>
        <v>0</v>
      </c>
    </row>
    <row r="495" spans="1:20" x14ac:dyDescent="0.35">
      <c r="A495" s="63">
        <v>45647.416666665478</v>
      </c>
      <c r="B495" s="193">
        <v>436.25599999999997</v>
      </c>
      <c r="C495" s="194">
        <v>13697.645743640001</v>
      </c>
      <c r="D495" s="66">
        <v>0</v>
      </c>
      <c r="E495" s="66">
        <v>0</v>
      </c>
      <c r="F495" s="19">
        <f t="shared" si="78"/>
        <v>436.25599999999997</v>
      </c>
      <c r="G495" s="19">
        <f t="shared" si="78"/>
        <v>13697.645743640001</v>
      </c>
      <c r="H495" s="67">
        <v>0</v>
      </c>
      <c r="I495" s="34">
        <f t="shared" si="79"/>
        <v>436.25599999999997</v>
      </c>
      <c r="J495" s="68">
        <f t="shared" si="80"/>
        <v>31.398183047660094</v>
      </c>
      <c r="K495" s="110">
        <v>3.35</v>
      </c>
      <c r="L495" s="68">
        <f t="shared" si="81"/>
        <v>42.940000000000005</v>
      </c>
      <c r="M495" s="68">
        <f t="shared" si="86"/>
        <v>39.043897675632877</v>
      </c>
      <c r="N495" s="68">
        <f t="shared" si="86"/>
        <v>43.63100891791872</v>
      </c>
      <c r="O495" s="68">
        <f t="shared" si="86"/>
        <v>38.560731946998999</v>
      </c>
      <c r="P495" s="68">
        <f t="shared" si="86"/>
        <v>0</v>
      </c>
      <c r="Q495" s="68">
        <f t="shared" si="86"/>
        <v>0</v>
      </c>
      <c r="R495" s="68">
        <f t="shared" si="82"/>
        <v>43.63100891791872</v>
      </c>
      <c r="S495" s="68">
        <f t="shared" si="77"/>
        <v>0</v>
      </c>
      <c r="T495" s="68">
        <f t="shared" si="83"/>
        <v>0</v>
      </c>
    </row>
    <row r="496" spans="1:20" x14ac:dyDescent="0.35">
      <c r="A496" s="63">
        <v>45647.458333332143</v>
      </c>
      <c r="B496" s="193">
        <v>458.31700000000001</v>
      </c>
      <c r="C496" s="194">
        <v>15745.219812089999</v>
      </c>
      <c r="D496" s="66">
        <v>0</v>
      </c>
      <c r="E496" s="66">
        <v>0</v>
      </c>
      <c r="F496" s="19">
        <f t="shared" si="78"/>
        <v>458.31700000000001</v>
      </c>
      <c r="G496" s="19">
        <f t="shared" si="78"/>
        <v>15745.219812089999</v>
      </c>
      <c r="H496" s="67">
        <v>0</v>
      </c>
      <c r="I496" s="34">
        <f t="shared" si="79"/>
        <v>458.31700000000001</v>
      </c>
      <c r="J496" s="68">
        <f t="shared" si="80"/>
        <v>34.354431129742075</v>
      </c>
      <c r="K496" s="110">
        <v>3.35</v>
      </c>
      <c r="L496" s="68">
        <f t="shared" si="81"/>
        <v>42.940000000000005</v>
      </c>
      <c r="M496" s="68">
        <f t="shared" si="86"/>
        <v>39.043897675632877</v>
      </c>
      <c r="N496" s="68">
        <f t="shared" si="86"/>
        <v>43.63100891791872</v>
      </c>
      <c r="O496" s="68">
        <f t="shared" si="86"/>
        <v>38.560731946998999</v>
      </c>
      <c r="P496" s="68">
        <f t="shared" si="86"/>
        <v>0</v>
      </c>
      <c r="Q496" s="68">
        <f t="shared" si="86"/>
        <v>0</v>
      </c>
      <c r="R496" s="68">
        <f t="shared" si="82"/>
        <v>43.63100891791872</v>
      </c>
      <c r="S496" s="68">
        <f t="shared" si="77"/>
        <v>0</v>
      </c>
      <c r="T496" s="68">
        <f t="shared" si="83"/>
        <v>0</v>
      </c>
    </row>
    <row r="497" spans="1:20" x14ac:dyDescent="0.35">
      <c r="A497" s="63">
        <v>45647.499999998807</v>
      </c>
      <c r="B497" s="193">
        <v>444.947</v>
      </c>
      <c r="C497" s="194">
        <v>15405.014166000001</v>
      </c>
      <c r="D497" s="66">
        <v>0</v>
      </c>
      <c r="E497" s="66">
        <v>0</v>
      </c>
      <c r="F497" s="19">
        <f t="shared" si="78"/>
        <v>444.947</v>
      </c>
      <c r="G497" s="19">
        <f t="shared" si="78"/>
        <v>15405.014166000001</v>
      </c>
      <c r="H497" s="67">
        <v>0</v>
      </c>
      <c r="I497" s="34">
        <f t="shared" si="79"/>
        <v>444.947</v>
      </c>
      <c r="J497" s="68">
        <f t="shared" si="80"/>
        <v>34.622132896727031</v>
      </c>
      <c r="K497" s="110">
        <v>3.35</v>
      </c>
      <c r="L497" s="68">
        <f t="shared" si="81"/>
        <v>42.940000000000005</v>
      </c>
      <c r="M497" s="68">
        <f t="shared" si="86"/>
        <v>39.043897675632877</v>
      </c>
      <c r="N497" s="68">
        <f t="shared" si="86"/>
        <v>43.63100891791872</v>
      </c>
      <c r="O497" s="68">
        <f t="shared" si="86"/>
        <v>38.560731946998999</v>
      </c>
      <c r="P497" s="68">
        <f t="shared" si="86"/>
        <v>0</v>
      </c>
      <c r="Q497" s="68">
        <f t="shared" si="86"/>
        <v>0</v>
      </c>
      <c r="R497" s="68">
        <f t="shared" si="82"/>
        <v>43.63100891791872</v>
      </c>
      <c r="S497" s="68">
        <f t="shared" si="77"/>
        <v>0</v>
      </c>
      <c r="T497" s="68">
        <f t="shared" si="83"/>
        <v>0</v>
      </c>
    </row>
    <row r="498" spans="1:20" x14ac:dyDescent="0.35">
      <c r="A498" s="63">
        <v>45647.541666665471</v>
      </c>
      <c r="B498" s="193">
        <v>434.416</v>
      </c>
      <c r="C498" s="194">
        <v>14339.801008279999</v>
      </c>
      <c r="D498" s="66">
        <v>0</v>
      </c>
      <c r="E498" s="66">
        <v>0</v>
      </c>
      <c r="F498" s="19">
        <f t="shared" si="78"/>
        <v>434.416</v>
      </c>
      <c r="G498" s="19">
        <f t="shared" si="78"/>
        <v>14339.801008279999</v>
      </c>
      <c r="H498" s="67">
        <v>0</v>
      </c>
      <c r="I498" s="34">
        <f t="shared" si="79"/>
        <v>434.416</v>
      </c>
      <c r="J498" s="68">
        <f t="shared" si="80"/>
        <v>33.009375824739422</v>
      </c>
      <c r="K498" s="110">
        <v>3.35</v>
      </c>
      <c r="L498" s="68">
        <f t="shared" si="81"/>
        <v>42.940000000000005</v>
      </c>
      <c r="M498" s="68">
        <f t="shared" si="86"/>
        <v>39.043897675632877</v>
      </c>
      <c r="N498" s="68">
        <f t="shared" si="86"/>
        <v>43.63100891791872</v>
      </c>
      <c r="O498" s="68">
        <f t="shared" si="86"/>
        <v>38.560731946998999</v>
      </c>
      <c r="P498" s="68">
        <f t="shared" si="86"/>
        <v>0</v>
      </c>
      <c r="Q498" s="68">
        <f t="shared" si="86"/>
        <v>0</v>
      </c>
      <c r="R498" s="68">
        <f t="shared" si="82"/>
        <v>43.63100891791872</v>
      </c>
      <c r="S498" s="68">
        <f t="shared" si="77"/>
        <v>0</v>
      </c>
      <c r="T498" s="68">
        <f t="shared" si="83"/>
        <v>0</v>
      </c>
    </row>
    <row r="499" spans="1:20" x14ac:dyDescent="0.35">
      <c r="A499" s="63">
        <v>45647.583333332135</v>
      </c>
      <c r="B499" s="193">
        <v>414.66399999999999</v>
      </c>
      <c r="C499" s="194">
        <v>13325.56584616</v>
      </c>
      <c r="D499" s="66">
        <v>0</v>
      </c>
      <c r="E499" s="66">
        <v>0</v>
      </c>
      <c r="F499" s="19">
        <f t="shared" si="78"/>
        <v>414.66399999999999</v>
      </c>
      <c r="G499" s="19">
        <f t="shared" si="78"/>
        <v>13325.56584616</v>
      </c>
      <c r="H499" s="67">
        <v>0</v>
      </c>
      <c r="I499" s="34">
        <f t="shared" si="79"/>
        <v>414.66399999999999</v>
      </c>
      <c r="J499" s="68">
        <f t="shared" si="80"/>
        <v>32.135815614955725</v>
      </c>
      <c r="K499" s="110">
        <v>3.35</v>
      </c>
      <c r="L499" s="68">
        <f t="shared" si="81"/>
        <v>42.940000000000005</v>
      </c>
      <c r="M499" s="68">
        <f t="shared" si="86"/>
        <v>39.043897675632877</v>
      </c>
      <c r="N499" s="68">
        <f t="shared" si="86"/>
        <v>43.63100891791872</v>
      </c>
      <c r="O499" s="68">
        <f t="shared" si="86"/>
        <v>38.560731946998999</v>
      </c>
      <c r="P499" s="68">
        <f t="shared" si="86"/>
        <v>0</v>
      </c>
      <c r="Q499" s="68">
        <f t="shared" si="86"/>
        <v>0</v>
      </c>
      <c r="R499" s="68">
        <f t="shared" si="82"/>
        <v>43.63100891791872</v>
      </c>
      <c r="S499" s="68">
        <f t="shared" si="77"/>
        <v>0</v>
      </c>
      <c r="T499" s="68">
        <f t="shared" si="83"/>
        <v>0</v>
      </c>
    </row>
    <row r="500" spans="1:20" x14ac:dyDescent="0.35">
      <c r="A500" s="63">
        <v>45647.624999998799</v>
      </c>
      <c r="B500" s="193">
        <v>405.83100000000002</v>
      </c>
      <c r="C500" s="194">
        <v>13306.91566947</v>
      </c>
      <c r="D500" s="66">
        <v>0</v>
      </c>
      <c r="E500" s="66">
        <v>0</v>
      </c>
      <c r="F500" s="19">
        <f t="shared" si="78"/>
        <v>405.83100000000002</v>
      </c>
      <c r="G500" s="19">
        <f t="shared" si="78"/>
        <v>13306.91566947</v>
      </c>
      <c r="H500" s="67">
        <v>0</v>
      </c>
      <c r="I500" s="34">
        <f t="shared" si="79"/>
        <v>405.83100000000002</v>
      </c>
      <c r="J500" s="68">
        <f t="shared" si="80"/>
        <v>32.789303107623617</v>
      </c>
      <c r="K500" s="110">
        <v>3.35</v>
      </c>
      <c r="L500" s="68">
        <f t="shared" si="81"/>
        <v>42.940000000000005</v>
      </c>
      <c r="M500" s="68">
        <f t="shared" si="86"/>
        <v>39.043897675632877</v>
      </c>
      <c r="N500" s="68">
        <f t="shared" si="86"/>
        <v>43.63100891791872</v>
      </c>
      <c r="O500" s="68">
        <f t="shared" si="86"/>
        <v>38.560731946998999</v>
      </c>
      <c r="P500" s="68">
        <f t="shared" si="86"/>
        <v>0</v>
      </c>
      <c r="Q500" s="68">
        <f t="shared" si="86"/>
        <v>0</v>
      </c>
      <c r="R500" s="68">
        <f t="shared" si="82"/>
        <v>43.63100891791872</v>
      </c>
      <c r="S500" s="68">
        <f t="shared" si="77"/>
        <v>0</v>
      </c>
      <c r="T500" s="68">
        <f t="shared" si="83"/>
        <v>0</v>
      </c>
    </row>
    <row r="501" spans="1:20" x14ac:dyDescent="0.35">
      <c r="A501" s="63">
        <v>45647.666666665464</v>
      </c>
      <c r="B501" s="193">
        <v>401.77499999999998</v>
      </c>
      <c r="C501" s="194">
        <v>13425.1894785</v>
      </c>
      <c r="D501" s="66">
        <v>0</v>
      </c>
      <c r="E501" s="66">
        <v>0</v>
      </c>
      <c r="F501" s="19">
        <f t="shared" si="78"/>
        <v>401.77499999999998</v>
      </c>
      <c r="G501" s="19">
        <f t="shared" si="78"/>
        <v>13425.1894785</v>
      </c>
      <c r="H501" s="67">
        <v>0</v>
      </c>
      <c r="I501" s="34">
        <f t="shared" si="79"/>
        <v>401.77499999999998</v>
      </c>
      <c r="J501" s="68">
        <f t="shared" si="80"/>
        <v>33.41469598282621</v>
      </c>
      <c r="K501" s="110">
        <v>3.35</v>
      </c>
      <c r="L501" s="68">
        <f t="shared" si="81"/>
        <v>42.940000000000005</v>
      </c>
      <c r="M501" s="68">
        <f t="shared" si="86"/>
        <v>39.043897675632877</v>
      </c>
      <c r="N501" s="68">
        <f t="shared" si="86"/>
        <v>43.63100891791872</v>
      </c>
      <c r="O501" s="68">
        <f t="shared" si="86"/>
        <v>38.560731946998999</v>
      </c>
      <c r="P501" s="68">
        <f t="shared" si="86"/>
        <v>0</v>
      </c>
      <c r="Q501" s="68">
        <f t="shared" si="86"/>
        <v>0</v>
      </c>
      <c r="R501" s="68">
        <f t="shared" si="82"/>
        <v>43.63100891791872</v>
      </c>
      <c r="S501" s="68">
        <f t="shared" si="77"/>
        <v>0</v>
      </c>
      <c r="T501" s="68">
        <f t="shared" si="83"/>
        <v>0</v>
      </c>
    </row>
    <row r="502" spans="1:20" x14ac:dyDescent="0.35">
      <c r="A502" s="63">
        <v>45647.708333332128</v>
      </c>
      <c r="B502" s="193">
        <v>370.73199999999997</v>
      </c>
      <c r="C502" s="194">
        <v>15745.512306879999</v>
      </c>
      <c r="D502" s="66">
        <v>0</v>
      </c>
      <c r="E502" s="66">
        <v>0</v>
      </c>
      <c r="F502" s="19">
        <f t="shared" si="78"/>
        <v>370.73199999999997</v>
      </c>
      <c r="G502" s="19">
        <f t="shared" si="78"/>
        <v>15745.512306879999</v>
      </c>
      <c r="H502" s="67">
        <v>0</v>
      </c>
      <c r="I502" s="34">
        <f t="shared" si="79"/>
        <v>370.73199999999997</v>
      </c>
      <c r="J502" s="68">
        <f t="shared" si="80"/>
        <v>42.471414139809887</v>
      </c>
      <c r="K502" s="110">
        <v>3.35</v>
      </c>
      <c r="L502" s="68">
        <f t="shared" si="81"/>
        <v>42.940000000000005</v>
      </c>
      <c r="M502" s="68">
        <f t="shared" si="86"/>
        <v>39.043897675632877</v>
      </c>
      <c r="N502" s="68">
        <f t="shared" si="86"/>
        <v>43.63100891791872</v>
      </c>
      <c r="O502" s="68">
        <f t="shared" si="86"/>
        <v>38.560731946998999</v>
      </c>
      <c r="P502" s="68">
        <f t="shared" si="86"/>
        <v>0</v>
      </c>
      <c r="Q502" s="68">
        <f t="shared" si="86"/>
        <v>0</v>
      </c>
      <c r="R502" s="68">
        <f t="shared" si="82"/>
        <v>43.63100891791872</v>
      </c>
      <c r="S502" s="68">
        <f t="shared" si="77"/>
        <v>0</v>
      </c>
      <c r="T502" s="68">
        <f t="shared" si="83"/>
        <v>0</v>
      </c>
    </row>
    <row r="503" spans="1:20" x14ac:dyDescent="0.35">
      <c r="A503" s="63">
        <v>45647.749999998792</v>
      </c>
      <c r="B503" s="193">
        <v>269.06200000000001</v>
      </c>
      <c r="C503" s="194">
        <v>13113.729566580001</v>
      </c>
      <c r="D503" s="66">
        <v>0</v>
      </c>
      <c r="E503" s="66">
        <v>0</v>
      </c>
      <c r="F503" s="19">
        <f t="shared" si="78"/>
        <v>269.06200000000001</v>
      </c>
      <c r="G503" s="19">
        <f t="shared" si="78"/>
        <v>13113.729566580001</v>
      </c>
      <c r="H503" s="67">
        <v>0</v>
      </c>
      <c r="I503" s="34">
        <f t="shared" si="79"/>
        <v>269.06200000000001</v>
      </c>
      <c r="J503" s="68">
        <f t="shared" si="80"/>
        <v>48.73869058648193</v>
      </c>
      <c r="K503" s="110">
        <v>3.35</v>
      </c>
      <c r="L503" s="68">
        <f t="shared" si="81"/>
        <v>42.940000000000005</v>
      </c>
      <c r="M503" s="68">
        <f t="shared" si="86"/>
        <v>39.043897675632877</v>
      </c>
      <c r="N503" s="68">
        <f t="shared" si="86"/>
        <v>43.63100891791872</v>
      </c>
      <c r="O503" s="68">
        <f t="shared" si="86"/>
        <v>38.560731946998999</v>
      </c>
      <c r="P503" s="68">
        <f t="shared" si="86"/>
        <v>0</v>
      </c>
      <c r="Q503" s="68">
        <f t="shared" si="86"/>
        <v>0</v>
      </c>
      <c r="R503" s="68">
        <f t="shared" si="82"/>
        <v>43.63100891791872</v>
      </c>
      <c r="S503" s="68">
        <f t="shared" si="77"/>
        <v>5.1076816685632096</v>
      </c>
      <c r="T503" s="68">
        <f t="shared" si="83"/>
        <v>1374.2830451069544</v>
      </c>
    </row>
    <row r="504" spans="1:20" x14ac:dyDescent="0.35">
      <c r="A504" s="63">
        <v>45647.791666665456</v>
      </c>
      <c r="B504" s="193">
        <v>247.12</v>
      </c>
      <c r="C504" s="194">
        <v>13056.1878588</v>
      </c>
      <c r="D504" s="66">
        <v>0</v>
      </c>
      <c r="E504" s="66">
        <v>0</v>
      </c>
      <c r="F504" s="19">
        <f t="shared" si="78"/>
        <v>247.12</v>
      </c>
      <c r="G504" s="19">
        <f t="shared" si="78"/>
        <v>13056.1878588</v>
      </c>
      <c r="H504" s="67">
        <v>0</v>
      </c>
      <c r="I504" s="34">
        <f t="shared" si="79"/>
        <v>247.12</v>
      </c>
      <c r="J504" s="68">
        <f t="shared" si="80"/>
        <v>52.833392112334089</v>
      </c>
      <c r="K504" s="110">
        <v>3.35</v>
      </c>
      <c r="L504" s="68">
        <f t="shared" si="81"/>
        <v>42.940000000000005</v>
      </c>
      <c r="M504" s="68">
        <f t="shared" ref="M504:Q519" si="87">M503</f>
        <v>39.043897675632877</v>
      </c>
      <c r="N504" s="68">
        <f t="shared" si="87"/>
        <v>43.63100891791872</v>
      </c>
      <c r="O504" s="68">
        <f t="shared" si="87"/>
        <v>38.560731946998999</v>
      </c>
      <c r="P504" s="68">
        <f t="shared" si="87"/>
        <v>0</v>
      </c>
      <c r="Q504" s="68">
        <f t="shared" si="87"/>
        <v>0</v>
      </c>
      <c r="R504" s="68">
        <f t="shared" si="82"/>
        <v>43.63100891791872</v>
      </c>
      <c r="S504" s="68">
        <f t="shared" si="77"/>
        <v>9.2023831944153685</v>
      </c>
      <c r="T504" s="68">
        <f t="shared" si="83"/>
        <v>2274.092935003926</v>
      </c>
    </row>
    <row r="505" spans="1:20" x14ac:dyDescent="0.35">
      <c r="A505" s="63">
        <v>45647.833333332121</v>
      </c>
      <c r="B505" s="193">
        <v>236.95</v>
      </c>
      <c r="C505" s="194">
        <v>12828.473</v>
      </c>
      <c r="D505" s="66">
        <v>7.2679999999999998</v>
      </c>
      <c r="E505" s="66">
        <v>393.49</v>
      </c>
      <c r="F505" s="19">
        <f t="shared" si="78"/>
        <v>229.68199999999999</v>
      </c>
      <c r="G505" s="19">
        <f t="shared" si="78"/>
        <v>12434.983</v>
      </c>
      <c r="H505" s="67">
        <v>0</v>
      </c>
      <c r="I505" s="34">
        <f t="shared" si="79"/>
        <v>229.68199999999999</v>
      </c>
      <c r="J505" s="68">
        <f t="shared" si="80"/>
        <v>54.139997910154044</v>
      </c>
      <c r="K505" s="110">
        <v>3.35</v>
      </c>
      <c r="L505" s="68">
        <f t="shared" si="81"/>
        <v>42.940000000000005</v>
      </c>
      <c r="M505" s="68">
        <f t="shared" si="87"/>
        <v>39.043897675632877</v>
      </c>
      <c r="N505" s="68">
        <f t="shared" si="87"/>
        <v>43.63100891791872</v>
      </c>
      <c r="O505" s="68">
        <f t="shared" si="87"/>
        <v>38.560731946998999</v>
      </c>
      <c r="P505" s="68">
        <f t="shared" si="87"/>
        <v>0</v>
      </c>
      <c r="Q505" s="68">
        <f t="shared" si="87"/>
        <v>0</v>
      </c>
      <c r="R505" s="68">
        <f t="shared" si="82"/>
        <v>43.63100891791872</v>
      </c>
      <c r="S505" s="68">
        <f t="shared" si="77"/>
        <v>10.508988992235324</v>
      </c>
      <c r="T505" s="68">
        <f t="shared" si="83"/>
        <v>2413.7256097145937</v>
      </c>
    </row>
    <row r="506" spans="1:20" x14ac:dyDescent="0.35">
      <c r="A506" s="63">
        <v>45647.874999998785</v>
      </c>
      <c r="B506" s="193">
        <v>226.63199999999998</v>
      </c>
      <c r="C506" s="194">
        <v>12529.15104574</v>
      </c>
      <c r="D506" s="66">
        <v>0</v>
      </c>
      <c r="E506" s="66">
        <v>0</v>
      </c>
      <c r="F506" s="19">
        <f t="shared" si="78"/>
        <v>226.63199999999998</v>
      </c>
      <c r="G506" s="19">
        <f t="shared" si="78"/>
        <v>12529.15104574</v>
      </c>
      <c r="H506" s="67">
        <v>0</v>
      </c>
      <c r="I506" s="34">
        <f t="shared" si="79"/>
        <v>226.63199999999998</v>
      </c>
      <c r="J506" s="68">
        <f t="shared" si="80"/>
        <v>55.28412159686188</v>
      </c>
      <c r="K506" s="110">
        <v>3.35</v>
      </c>
      <c r="L506" s="68">
        <f t="shared" si="81"/>
        <v>42.940000000000005</v>
      </c>
      <c r="M506" s="68">
        <f t="shared" si="87"/>
        <v>39.043897675632877</v>
      </c>
      <c r="N506" s="68">
        <f t="shared" si="87"/>
        <v>43.63100891791872</v>
      </c>
      <c r="O506" s="68">
        <f t="shared" si="87"/>
        <v>38.560731946998999</v>
      </c>
      <c r="P506" s="68">
        <f t="shared" si="87"/>
        <v>0</v>
      </c>
      <c r="Q506" s="68">
        <f t="shared" si="87"/>
        <v>0</v>
      </c>
      <c r="R506" s="68">
        <f t="shared" si="82"/>
        <v>43.63100891791872</v>
      </c>
      <c r="S506" s="68">
        <f t="shared" si="77"/>
        <v>11.65311267894316</v>
      </c>
      <c r="T506" s="68">
        <f t="shared" si="83"/>
        <v>2640.9682326542461</v>
      </c>
    </row>
    <row r="507" spans="1:20" x14ac:dyDescent="0.35">
      <c r="A507" s="63">
        <v>45647.916666665449</v>
      </c>
      <c r="B507" s="193">
        <v>244.95</v>
      </c>
      <c r="C507" s="194">
        <v>13050.936</v>
      </c>
      <c r="D507" s="66">
        <v>35.192999999999998</v>
      </c>
      <c r="E507" s="66">
        <v>1875.0830000000001</v>
      </c>
      <c r="F507" s="19">
        <f t="shared" si="78"/>
        <v>209.75700000000001</v>
      </c>
      <c r="G507" s="19">
        <f t="shared" si="78"/>
        <v>11175.852999999999</v>
      </c>
      <c r="H507" s="67">
        <v>0</v>
      </c>
      <c r="I507" s="34">
        <f t="shared" si="79"/>
        <v>209.75700000000001</v>
      </c>
      <c r="J507" s="68">
        <f t="shared" si="80"/>
        <v>53.280000190696846</v>
      </c>
      <c r="K507" s="110">
        <v>3.35</v>
      </c>
      <c r="L507" s="68">
        <f t="shared" si="81"/>
        <v>42.940000000000005</v>
      </c>
      <c r="M507" s="68">
        <f t="shared" si="87"/>
        <v>39.043897675632877</v>
      </c>
      <c r="N507" s="68">
        <f t="shared" si="87"/>
        <v>43.63100891791872</v>
      </c>
      <c r="O507" s="68">
        <f t="shared" si="87"/>
        <v>38.560731946998999</v>
      </c>
      <c r="P507" s="68">
        <f t="shared" si="87"/>
        <v>0</v>
      </c>
      <c r="Q507" s="68">
        <f t="shared" si="87"/>
        <v>0</v>
      </c>
      <c r="R507" s="68">
        <f t="shared" si="82"/>
        <v>43.63100891791872</v>
      </c>
      <c r="S507" s="68">
        <f t="shared" si="77"/>
        <v>9.648991272778126</v>
      </c>
      <c r="T507" s="68">
        <f t="shared" si="83"/>
        <v>2023.9434624041214</v>
      </c>
    </row>
    <row r="508" spans="1:20" x14ac:dyDescent="0.35">
      <c r="A508" s="63">
        <v>45647.958333332113</v>
      </c>
      <c r="B508" s="193">
        <v>244.1</v>
      </c>
      <c r="C508" s="194">
        <v>11777.825000000001</v>
      </c>
      <c r="D508" s="66">
        <v>51.002000000000002</v>
      </c>
      <c r="E508" s="66">
        <v>2460.846</v>
      </c>
      <c r="F508" s="19">
        <f t="shared" si="78"/>
        <v>193.09799999999998</v>
      </c>
      <c r="G508" s="19">
        <f t="shared" si="78"/>
        <v>9316.9790000000012</v>
      </c>
      <c r="H508" s="67">
        <v>0</v>
      </c>
      <c r="I508" s="34">
        <f t="shared" si="79"/>
        <v>193.09799999999998</v>
      </c>
      <c r="J508" s="68">
        <f t="shared" si="80"/>
        <v>48.250002589358779</v>
      </c>
      <c r="K508" s="110">
        <v>3.35</v>
      </c>
      <c r="L508" s="68">
        <f t="shared" si="81"/>
        <v>42.940000000000005</v>
      </c>
      <c r="M508" s="68">
        <f t="shared" si="87"/>
        <v>39.043897675632877</v>
      </c>
      <c r="N508" s="68">
        <f t="shared" si="87"/>
        <v>43.63100891791872</v>
      </c>
      <c r="O508" s="68">
        <f t="shared" si="87"/>
        <v>38.560731946998999</v>
      </c>
      <c r="P508" s="68">
        <f t="shared" si="87"/>
        <v>0</v>
      </c>
      <c r="Q508" s="68">
        <f t="shared" si="87"/>
        <v>0</v>
      </c>
      <c r="R508" s="68">
        <f t="shared" si="82"/>
        <v>43.63100891791872</v>
      </c>
      <c r="S508" s="68">
        <f t="shared" si="77"/>
        <v>4.6189936714400588</v>
      </c>
      <c r="T508" s="68">
        <f t="shared" si="83"/>
        <v>891.91843996773241</v>
      </c>
    </row>
    <row r="509" spans="1:20" x14ac:dyDescent="0.35">
      <c r="A509" s="63">
        <v>45647.999999998778</v>
      </c>
      <c r="B509" s="193">
        <v>240.7</v>
      </c>
      <c r="C509" s="194">
        <v>11132.375</v>
      </c>
      <c r="D509" s="66">
        <v>54.911999999999999</v>
      </c>
      <c r="E509" s="66">
        <v>2539.6799999999998</v>
      </c>
      <c r="F509" s="19">
        <f t="shared" si="78"/>
        <v>185.78799999999998</v>
      </c>
      <c r="G509" s="19">
        <f t="shared" si="78"/>
        <v>8592.6949999999997</v>
      </c>
      <c r="H509" s="67">
        <v>0</v>
      </c>
      <c r="I509" s="34">
        <f t="shared" si="79"/>
        <v>185.78799999999998</v>
      </c>
      <c r="J509" s="68">
        <f t="shared" si="80"/>
        <v>46.25</v>
      </c>
      <c r="K509" s="110">
        <v>3.35</v>
      </c>
      <c r="L509" s="68">
        <f t="shared" si="81"/>
        <v>42.940000000000005</v>
      </c>
      <c r="M509" s="68">
        <f t="shared" si="87"/>
        <v>39.043897675632877</v>
      </c>
      <c r="N509" s="68">
        <f t="shared" si="87"/>
        <v>43.63100891791872</v>
      </c>
      <c r="O509" s="68">
        <f t="shared" si="87"/>
        <v>38.560731946998999</v>
      </c>
      <c r="P509" s="68">
        <f t="shared" si="87"/>
        <v>0</v>
      </c>
      <c r="Q509" s="68">
        <f t="shared" si="87"/>
        <v>0</v>
      </c>
      <c r="R509" s="68">
        <f t="shared" si="82"/>
        <v>43.63100891791872</v>
      </c>
      <c r="S509" s="68">
        <f t="shared" si="77"/>
        <v>2.6189910820812798</v>
      </c>
      <c r="T509" s="68">
        <f t="shared" si="83"/>
        <v>486.57711515771678</v>
      </c>
    </row>
    <row r="510" spans="1:20" x14ac:dyDescent="0.35">
      <c r="A510" s="63">
        <v>45648.041666665442</v>
      </c>
      <c r="B510" s="191">
        <v>220.762</v>
      </c>
      <c r="C510" s="192">
        <v>10774.920393280001</v>
      </c>
      <c r="D510" s="66">
        <v>0</v>
      </c>
      <c r="E510" s="66">
        <v>0</v>
      </c>
      <c r="F510" s="19">
        <f t="shared" si="78"/>
        <v>220.762</v>
      </c>
      <c r="G510" s="19">
        <f t="shared" si="78"/>
        <v>10774.920393280001</v>
      </c>
      <c r="H510" s="67">
        <v>0</v>
      </c>
      <c r="I510" s="34">
        <f t="shared" si="79"/>
        <v>220.762</v>
      </c>
      <c r="J510" s="68">
        <f t="shared" si="80"/>
        <v>48.807858206031838</v>
      </c>
      <c r="K510" s="110">
        <v>3.35</v>
      </c>
      <c r="L510" s="68">
        <f t="shared" si="81"/>
        <v>42.940000000000005</v>
      </c>
      <c r="M510" s="68">
        <f t="shared" si="87"/>
        <v>39.043897675632877</v>
      </c>
      <c r="N510" s="68">
        <f t="shared" si="87"/>
        <v>43.63100891791872</v>
      </c>
      <c r="O510" s="68">
        <f t="shared" si="87"/>
        <v>38.560731946998999</v>
      </c>
      <c r="P510" s="68">
        <f t="shared" si="87"/>
        <v>0</v>
      </c>
      <c r="Q510" s="68">
        <f t="shared" si="87"/>
        <v>0</v>
      </c>
      <c r="R510" s="68">
        <f t="shared" si="82"/>
        <v>43.63100891791872</v>
      </c>
      <c r="S510" s="68">
        <f t="shared" si="77"/>
        <v>5.1768492881131181</v>
      </c>
      <c r="T510" s="68">
        <f t="shared" si="83"/>
        <v>1142.8516025424283</v>
      </c>
    </row>
    <row r="511" spans="1:20" x14ac:dyDescent="0.35">
      <c r="A511" s="63">
        <v>45648.083333332106</v>
      </c>
      <c r="B511" s="193">
        <v>251</v>
      </c>
      <c r="C511" s="194">
        <v>11566.08</v>
      </c>
      <c r="D511" s="66">
        <v>1.9950000000000001</v>
      </c>
      <c r="E511" s="66">
        <v>91.93</v>
      </c>
      <c r="F511" s="19">
        <f t="shared" si="78"/>
        <v>249.005</v>
      </c>
      <c r="G511" s="19">
        <f t="shared" si="78"/>
        <v>11474.15</v>
      </c>
      <c r="H511" s="67">
        <v>0</v>
      </c>
      <c r="I511" s="34">
        <f t="shared" si="79"/>
        <v>249.005</v>
      </c>
      <c r="J511" s="68">
        <f t="shared" si="80"/>
        <v>46.079998393606552</v>
      </c>
      <c r="K511" s="110">
        <v>3.35</v>
      </c>
      <c r="L511" s="68">
        <f t="shared" si="81"/>
        <v>42.940000000000005</v>
      </c>
      <c r="M511" s="68">
        <f t="shared" si="87"/>
        <v>39.043897675632877</v>
      </c>
      <c r="N511" s="68">
        <f t="shared" si="87"/>
        <v>43.63100891791872</v>
      </c>
      <c r="O511" s="68">
        <f t="shared" si="87"/>
        <v>38.560731946998999</v>
      </c>
      <c r="P511" s="68">
        <f t="shared" si="87"/>
        <v>0</v>
      </c>
      <c r="Q511" s="68">
        <f t="shared" si="87"/>
        <v>0</v>
      </c>
      <c r="R511" s="68">
        <f t="shared" si="82"/>
        <v>43.63100891791872</v>
      </c>
      <c r="S511" s="68">
        <f t="shared" si="77"/>
        <v>2.4489894756878314</v>
      </c>
      <c r="T511" s="68">
        <f t="shared" si="83"/>
        <v>609.81062439364848</v>
      </c>
    </row>
    <row r="512" spans="1:20" x14ac:dyDescent="0.35">
      <c r="A512" s="63">
        <v>45648.12499999877</v>
      </c>
      <c r="B512" s="193">
        <v>275.10000000000002</v>
      </c>
      <c r="C512" s="194">
        <v>12544.56</v>
      </c>
      <c r="D512" s="66">
        <v>12.805999999999999</v>
      </c>
      <c r="E512" s="66">
        <v>583.95399999999995</v>
      </c>
      <c r="F512" s="19">
        <f t="shared" si="78"/>
        <v>262.29400000000004</v>
      </c>
      <c r="G512" s="19">
        <f t="shared" si="78"/>
        <v>11960.606</v>
      </c>
      <c r="H512" s="67">
        <v>0</v>
      </c>
      <c r="I512" s="34">
        <f t="shared" si="79"/>
        <v>262.29400000000004</v>
      </c>
      <c r="J512" s="68">
        <f t="shared" si="80"/>
        <v>45.599998474993704</v>
      </c>
      <c r="K512" s="110">
        <v>3.35</v>
      </c>
      <c r="L512" s="68">
        <f t="shared" si="81"/>
        <v>42.940000000000005</v>
      </c>
      <c r="M512" s="68">
        <f t="shared" si="87"/>
        <v>39.043897675632877</v>
      </c>
      <c r="N512" s="68">
        <f t="shared" si="87"/>
        <v>43.63100891791872</v>
      </c>
      <c r="O512" s="68">
        <f t="shared" si="87"/>
        <v>38.560731946998999</v>
      </c>
      <c r="P512" s="68">
        <f t="shared" si="87"/>
        <v>0</v>
      </c>
      <c r="Q512" s="68">
        <f t="shared" si="87"/>
        <v>0</v>
      </c>
      <c r="R512" s="68">
        <f t="shared" si="82"/>
        <v>43.63100891791872</v>
      </c>
      <c r="S512" s="68">
        <f t="shared" si="77"/>
        <v>1.968989557074984</v>
      </c>
      <c r="T512" s="68">
        <f t="shared" si="83"/>
        <v>516.45414688342589</v>
      </c>
    </row>
    <row r="513" spans="1:20" x14ac:dyDescent="0.35">
      <c r="A513" s="63">
        <v>45648.166666665435</v>
      </c>
      <c r="B513" s="193">
        <v>307.3</v>
      </c>
      <c r="C513" s="194">
        <v>14015.953</v>
      </c>
      <c r="D513" s="66">
        <v>18.234000000000002</v>
      </c>
      <c r="E513" s="66">
        <v>831.65300000000002</v>
      </c>
      <c r="F513" s="19">
        <f t="shared" si="78"/>
        <v>289.06600000000003</v>
      </c>
      <c r="G513" s="19">
        <f t="shared" si="78"/>
        <v>13184.3</v>
      </c>
      <c r="H513" s="67">
        <v>0</v>
      </c>
      <c r="I513" s="34">
        <f t="shared" si="79"/>
        <v>289.06600000000003</v>
      </c>
      <c r="J513" s="68">
        <f t="shared" si="80"/>
        <v>45.609999100551427</v>
      </c>
      <c r="K513" s="110">
        <v>3.35</v>
      </c>
      <c r="L513" s="68">
        <f t="shared" si="81"/>
        <v>42.940000000000005</v>
      </c>
      <c r="M513" s="68">
        <f t="shared" si="87"/>
        <v>39.043897675632877</v>
      </c>
      <c r="N513" s="68">
        <f t="shared" si="87"/>
        <v>43.63100891791872</v>
      </c>
      <c r="O513" s="68">
        <f t="shared" si="87"/>
        <v>38.560731946998999</v>
      </c>
      <c r="P513" s="68">
        <f t="shared" si="87"/>
        <v>0</v>
      </c>
      <c r="Q513" s="68">
        <f t="shared" si="87"/>
        <v>0</v>
      </c>
      <c r="R513" s="68">
        <f t="shared" si="82"/>
        <v>43.63100891791872</v>
      </c>
      <c r="S513" s="68">
        <f t="shared" si="77"/>
        <v>1.9789901826327068</v>
      </c>
      <c r="T513" s="68">
        <f t="shared" si="83"/>
        <v>572.05877613290602</v>
      </c>
    </row>
    <row r="514" spans="1:20" x14ac:dyDescent="0.35">
      <c r="A514" s="63">
        <v>45648.208333332099</v>
      </c>
      <c r="B514" s="193">
        <v>319.7</v>
      </c>
      <c r="C514" s="194">
        <v>14178.695</v>
      </c>
      <c r="D514" s="66">
        <v>1.5209999999999999</v>
      </c>
      <c r="E514" s="66">
        <v>67.456000000000003</v>
      </c>
      <c r="F514" s="19">
        <f t="shared" si="78"/>
        <v>318.17899999999997</v>
      </c>
      <c r="G514" s="19">
        <f t="shared" si="78"/>
        <v>14111.239</v>
      </c>
      <c r="H514" s="67">
        <v>0</v>
      </c>
      <c r="I514" s="34">
        <f t="shared" si="79"/>
        <v>318.17899999999997</v>
      </c>
      <c r="J514" s="68">
        <f t="shared" si="80"/>
        <v>44.350001100009749</v>
      </c>
      <c r="K514" s="110">
        <v>3.35</v>
      </c>
      <c r="L514" s="68">
        <f t="shared" si="81"/>
        <v>42.940000000000005</v>
      </c>
      <c r="M514" s="68">
        <f t="shared" si="87"/>
        <v>39.043897675632877</v>
      </c>
      <c r="N514" s="68">
        <f t="shared" si="87"/>
        <v>43.63100891791872</v>
      </c>
      <c r="O514" s="68">
        <f t="shared" si="87"/>
        <v>38.560731946998999</v>
      </c>
      <c r="P514" s="68">
        <f t="shared" si="87"/>
        <v>0</v>
      </c>
      <c r="Q514" s="68">
        <f t="shared" si="87"/>
        <v>0</v>
      </c>
      <c r="R514" s="68">
        <f t="shared" si="82"/>
        <v>43.63100891791872</v>
      </c>
      <c r="S514" s="68">
        <f t="shared" si="77"/>
        <v>0.71899218209102855</v>
      </c>
      <c r="T514" s="68">
        <f t="shared" si="83"/>
        <v>228.76821350554135</v>
      </c>
    </row>
    <row r="515" spans="1:20" x14ac:dyDescent="0.35">
      <c r="A515" s="63">
        <v>45648.249999998763</v>
      </c>
      <c r="B515" s="193">
        <v>368.04200000000003</v>
      </c>
      <c r="C515" s="194">
        <v>16090.518165879999</v>
      </c>
      <c r="D515" s="66">
        <v>0</v>
      </c>
      <c r="E515" s="66">
        <v>0</v>
      </c>
      <c r="F515" s="19">
        <f t="shared" si="78"/>
        <v>368.04200000000003</v>
      </c>
      <c r="G515" s="19">
        <f t="shared" si="78"/>
        <v>16090.518165879999</v>
      </c>
      <c r="H515" s="67">
        <v>0</v>
      </c>
      <c r="I515" s="34">
        <f t="shared" si="79"/>
        <v>368.04200000000003</v>
      </c>
      <c r="J515" s="68">
        <f t="shared" si="80"/>
        <v>43.719244450035589</v>
      </c>
      <c r="K515" s="110">
        <v>3.35</v>
      </c>
      <c r="L515" s="68">
        <f t="shared" si="81"/>
        <v>42.940000000000005</v>
      </c>
      <c r="M515" s="68">
        <f t="shared" si="87"/>
        <v>39.043897675632877</v>
      </c>
      <c r="N515" s="68">
        <f t="shared" si="87"/>
        <v>43.63100891791872</v>
      </c>
      <c r="O515" s="68">
        <f t="shared" si="87"/>
        <v>38.560731946998999</v>
      </c>
      <c r="P515" s="68">
        <f t="shared" si="87"/>
        <v>0</v>
      </c>
      <c r="Q515" s="68">
        <f t="shared" si="87"/>
        <v>0</v>
      </c>
      <c r="R515" s="68">
        <f t="shared" si="82"/>
        <v>43.63100891791872</v>
      </c>
      <c r="S515" s="68">
        <f t="shared" si="77"/>
        <v>8.8235532116868853E-2</v>
      </c>
      <c r="T515" s="68">
        <f t="shared" si="83"/>
        <v>32.474381711356649</v>
      </c>
    </row>
    <row r="516" spans="1:20" x14ac:dyDescent="0.35">
      <c r="A516" s="63">
        <v>45648.291666665427</v>
      </c>
      <c r="B516" s="193">
        <v>399.28299999999996</v>
      </c>
      <c r="C516" s="194">
        <v>18072.742658560001</v>
      </c>
      <c r="D516" s="66">
        <v>0</v>
      </c>
      <c r="E516" s="66">
        <v>0</v>
      </c>
      <c r="F516" s="19">
        <f t="shared" si="78"/>
        <v>399.28299999999996</v>
      </c>
      <c r="G516" s="19">
        <f t="shared" si="78"/>
        <v>18072.742658560001</v>
      </c>
      <c r="H516" s="67">
        <v>0</v>
      </c>
      <c r="I516" s="34">
        <f t="shared" si="79"/>
        <v>399.28299999999996</v>
      </c>
      <c r="J516" s="68">
        <f t="shared" si="80"/>
        <v>45.262990556973378</v>
      </c>
      <c r="K516" s="110">
        <v>3.35</v>
      </c>
      <c r="L516" s="68">
        <f t="shared" si="81"/>
        <v>42.940000000000005</v>
      </c>
      <c r="M516" s="68">
        <f t="shared" si="87"/>
        <v>39.043897675632877</v>
      </c>
      <c r="N516" s="68">
        <f t="shared" si="87"/>
        <v>43.63100891791872</v>
      </c>
      <c r="O516" s="68">
        <f t="shared" si="87"/>
        <v>38.560731946998999</v>
      </c>
      <c r="P516" s="68">
        <f t="shared" si="87"/>
        <v>0</v>
      </c>
      <c r="Q516" s="68">
        <f t="shared" si="87"/>
        <v>0</v>
      </c>
      <c r="R516" s="68">
        <f t="shared" si="82"/>
        <v>43.63100891791872</v>
      </c>
      <c r="S516" s="68">
        <f t="shared" si="77"/>
        <v>1.6319816390546578</v>
      </c>
      <c r="T516" s="68">
        <f t="shared" si="83"/>
        <v>651.62252478666085</v>
      </c>
    </row>
    <row r="517" spans="1:20" x14ac:dyDescent="0.35">
      <c r="A517" s="63">
        <v>45648.333333332092</v>
      </c>
      <c r="B517" s="193">
        <v>377.48900000000003</v>
      </c>
      <c r="C517" s="194">
        <v>18930.041113749998</v>
      </c>
      <c r="D517" s="66">
        <v>0</v>
      </c>
      <c r="E517" s="66">
        <v>0</v>
      </c>
      <c r="F517" s="19">
        <f t="shared" si="78"/>
        <v>377.48900000000003</v>
      </c>
      <c r="G517" s="19">
        <f t="shared" si="78"/>
        <v>18930.041113749998</v>
      </c>
      <c r="H517" s="67">
        <v>0</v>
      </c>
      <c r="I517" s="34">
        <f t="shared" si="79"/>
        <v>377.48900000000003</v>
      </c>
      <c r="J517" s="68">
        <f t="shared" si="80"/>
        <v>50.147265519657516</v>
      </c>
      <c r="K517" s="110">
        <v>3.35</v>
      </c>
      <c r="L517" s="68">
        <f t="shared" si="81"/>
        <v>42.940000000000005</v>
      </c>
      <c r="M517" s="68">
        <f t="shared" si="87"/>
        <v>39.043897675632877</v>
      </c>
      <c r="N517" s="68">
        <f t="shared" si="87"/>
        <v>43.63100891791872</v>
      </c>
      <c r="O517" s="68">
        <f t="shared" si="87"/>
        <v>38.560731946998999</v>
      </c>
      <c r="P517" s="68">
        <f t="shared" si="87"/>
        <v>0</v>
      </c>
      <c r="Q517" s="68">
        <f t="shared" si="87"/>
        <v>0</v>
      </c>
      <c r="R517" s="68">
        <f t="shared" si="82"/>
        <v>43.63100891791872</v>
      </c>
      <c r="S517" s="68">
        <f t="shared" si="77"/>
        <v>6.516256601738796</v>
      </c>
      <c r="T517" s="68">
        <f t="shared" si="83"/>
        <v>2459.8151883337764</v>
      </c>
    </row>
    <row r="518" spans="1:20" x14ac:dyDescent="0.35">
      <c r="A518" s="63">
        <v>45648.374999998756</v>
      </c>
      <c r="B518" s="193">
        <v>402.49199999999996</v>
      </c>
      <c r="C518" s="194">
        <v>16900.230316019999</v>
      </c>
      <c r="D518" s="66">
        <v>0</v>
      </c>
      <c r="E518" s="66">
        <v>0</v>
      </c>
      <c r="F518" s="19">
        <f t="shared" si="78"/>
        <v>402.49199999999996</v>
      </c>
      <c r="G518" s="19">
        <f t="shared" si="78"/>
        <v>16900.230316019999</v>
      </c>
      <c r="H518" s="67">
        <v>0</v>
      </c>
      <c r="I518" s="34">
        <f t="shared" si="79"/>
        <v>402.49199999999996</v>
      </c>
      <c r="J518" s="68">
        <f t="shared" si="80"/>
        <v>41.98898441713127</v>
      </c>
      <c r="K518" s="110">
        <v>3.35</v>
      </c>
      <c r="L518" s="68">
        <f t="shared" si="81"/>
        <v>42.940000000000005</v>
      </c>
      <c r="M518" s="68">
        <f t="shared" si="87"/>
        <v>39.043897675632877</v>
      </c>
      <c r="N518" s="68">
        <f t="shared" si="87"/>
        <v>43.63100891791872</v>
      </c>
      <c r="O518" s="68">
        <f t="shared" si="87"/>
        <v>38.560731946998999</v>
      </c>
      <c r="P518" s="68">
        <f t="shared" si="87"/>
        <v>0</v>
      </c>
      <c r="Q518" s="68">
        <f t="shared" si="87"/>
        <v>0</v>
      </c>
      <c r="R518" s="68">
        <f t="shared" si="82"/>
        <v>43.63100891791872</v>
      </c>
      <c r="S518" s="68">
        <f t="shared" ref="S518:S581" si="88">IF(J518&gt;R518,J518-R518,0)</f>
        <v>0</v>
      </c>
      <c r="T518" s="68">
        <f t="shared" si="83"/>
        <v>0</v>
      </c>
    </row>
    <row r="519" spans="1:20" x14ac:dyDescent="0.35">
      <c r="A519" s="63">
        <v>45648.41666666542</v>
      </c>
      <c r="B519" s="193">
        <v>420.75599999999997</v>
      </c>
      <c r="C519" s="194">
        <v>16342.4991536</v>
      </c>
      <c r="D519" s="66">
        <v>0</v>
      </c>
      <c r="E519" s="66">
        <v>0</v>
      </c>
      <c r="F519" s="19">
        <f t="shared" ref="F519:G582" si="89">B519-D519</f>
        <v>420.75599999999997</v>
      </c>
      <c r="G519" s="19">
        <f t="shared" si="89"/>
        <v>16342.4991536</v>
      </c>
      <c r="H519" s="67">
        <v>0</v>
      </c>
      <c r="I519" s="34">
        <f t="shared" ref="I519:I582" si="90">F519-H519</f>
        <v>420.75599999999997</v>
      </c>
      <c r="J519" s="68">
        <f t="shared" ref="J519:J582" si="91">IF(F519&gt;0,G519/F519,0)</f>
        <v>38.840798832577555</v>
      </c>
      <c r="K519" s="110">
        <v>3.35</v>
      </c>
      <c r="L519" s="68">
        <f t="shared" ref="L519:L582" si="92">IF(AND(MONTH($A$2)&gt;5,MONTH($A$2)&lt;9),(K519*10800)/1000,(K519*10400)/1000)+8.1</f>
        <v>42.940000000000005</v>
      </c>
      <c r="M519" s="68">
        <f t="shared" si="87"/>
        <v>39.043897675632877</v>
      </c>
      <c r="N519" s="68">
        <f t="shared" si="87"/>
        <v>43.63100891791872</v>
      </c>
      <c r="O519" s="68">
        <f t="shared" si="87"/>
        <v>38.560731946998999</v>
      </c>
      <c r="P519" s="68">
        <f t="shared" si="87"/>
        <v>0</v>
      </c>
      <c r="Q519" s="68">
        <f t="shared" si="87"/>
        <v>0</v>
      </c>
      <c r="R519" s="68">
        <f t="shared" ref="R519:R582" si="93">MAX(L519:Q519)</f>
        <v>43.63100891791872</v>
      </c>
      <c r="S519" s="68">
        <f t="shared" si="88"/>
        <v>0</v>
      </c>
      <c r="T519" s="68">
        <f t="shared" ref="T519:T582" si="94">IF(S519&lt;&gt;" ",S519*I519,0)</f>
        <v>0</v>
      </c>
    </row>
    <row r="520" spans="1:20" x14ac:dyDescent="0.35">
      <c r="A520" s="63">
        <v>45648.458333332084</v>
      </c>
      <c r="B520" s="193">
        <v>404.60399999999998</v>
      </c>
      <c r="C520" s="194">
        <v>15860.02922928</v>
      </c>
      <c r="D520" s="66">
        <v>0</v>
      </c>
      <c r="E520" s="66">
        <v>0</v>
      </c>
      <c r="F520" s="19">
        <f t="shared" si="89"/>
        <v>404.60399999999998</v>
      </c>
      <c r="G520" s="19">
        <f t="shared" si="89"/>
        <v>15860.02922928</v>
      </c>
      <c r="H520" s="67">
        <v>0</v>
      </c>
      <c r="I520" s="34">
        <f t="shared" si="90"/>
        <v>404.60399999999998</v>
      </c>
      <c r="J520" s="68">
        <f t="shared" si="91"/>
        <v>39.198893805498713</v>
      </c>
      <c r="K520" s="110">
        <v>3.35</v>
      </c>
      <c r="L520" s="68">
        <f t="shared" si="92"/>
        <v>42.940000000000005</v>
      </c>
      <c r="M520" s="68">
        <f t="shared" ref="M520:Q535" si="95">M519</f>
        <v>39.043897675632877</v>
      </c>
      <c r="N520" s="68">
        <f t="shared" si="95"/>
        <v>43.63100891791872</v>
      </c>
      <c r="O520" s="68">
        <f t="shared" si="95"/>
        <v>38.560731946998999</v>
      </c>
      <c r="P520" s="68">
        <f t="shared" si="95"/>
        <v>0</v>
      </c>
      <c r="Q520" s="68">
        <f t="shared" si="95"/>
        <v>0</v>
      </c>
      <c r="R520" s="68">
        <f t="shared" si="93"/>
        <v>43.63100891791872</v>
      </c>
      <c r="S520" s="68">
        <f t="shared" si="88"/>
        <v>0</v>
      </c>
      <c r="T520" s="68">
        <f t="shared" si="94"/>
        <v>0</v>
      </c>
    </row>
    <row r="521" spans="1:20" x14ac:dyDescent="0.35">
      <c r="A521" s="63">
        <v>45648.499999998749</v>
      </c>
      <c r="B521" s="193">
        <v>341.10700000000003</v>
      </c>
      <c r="C521" s="194">
        <v>13517.399224409999</v>
      </c>
      <c r="D521" s="66">
        <v>0</v>
      </c>
      <c r="E521" s="66">
        <v>0</v>
      </c>
      <c r="F521" s="19">
        <f t="shared" si="89"/>
        <v>341.10700000000003</v>
      </c>
      <c r="G521" s="19">
        <f t="shared" si="89"/>
        <v>13517.399224409999</v>
      </c>
      <c r="H521" s="67">
        <v>0</v>
      </c>
      <c r="I521" s="34">
        <f t="shared" si="90"/>
        <v>341.10700000000003</v>
      </c>
      <c r="J521" s="68">
        <f t="shared" si="91"/>
        <v>39.6280323312333</v>
      </c>
      <c r="K521" s="110">
        <v>3.35</v>
      </c>
      <c r="L521" s="68">
        <f t="shared" si="92"/>
        <v>42.940000000000005</v>
      </c>
      <c r="M521" s="68">
        <f t="shared" si="95"/>
        <v>39.043897675632877</v>
      </c>
      <c r="N521" s="68">
        <f t="shared" si="95"/>
        <v>43.63100891791872</v>
      </c>
      <c r="O521" s="68">
        <f t="shared" si="95"/>
        <v>38.560731946998999</v>
      </c>
      <c r="P521" s="68">
        <f t="shared" si="95"/>
        <v>0</v>
      </c>
      <c r="Q521" s="68">
        <f t="shared" si="95"/>
        <v>0</v>
      </c>
      <c r="R521" s="68">
        <f t="shared" si="93"/>
        <v>43.63100891791872</v>
      </c>
      <c r="S521" s="68">
        <f t="shared" si="88"/>
        <v>0</v>
      </c>
      <c r="T521" s="68">
        <f t="shared" si="94"/>
        <v>0</v>
      </c>
    </row>
    <row r="522" spans="1:20" x14ac:dyDescent="0.35">
      <c r="A522" s="63">
        <v>45648.541666665413</v>
      </c>
      <c r="B522" s="193">
        <v>371.5</v>
      </c>
      <c r="C522" s="194">
        <v>13986.975</v>
      </c>
      <c r="D522" s="66">
        <v>67.869</v>
      </c>
      <c r="E522" s="66">
        <v>2555.268</v>
      </c>
      <c r="F522" s="19">
        <f t="shared" si="89"/>
        <v>303.63099999999997</v>
      </c>
      <c r="G522" s="19">
        <f t="shared" si="89"/>
        <v>11431.707</v>
      </c>
      <c r="H522" s="67">
        <v>0</v>
      </c>
      <c r="I522" s="34">
        <f t="shared" si="90"/>
        <v>303.63099999999997</v>
      </c>
      <c r="J522" s="68">
        <f t="shared" si="91"/>
        <v>37.649999505979302</v>
      </c>
      <c r="K522" s="110">
        <v>3.35</v>
      </c>
      <c r="L522" s="68">
        <f t="shared" si="92"/>
        <v>42.940000000000005</v>
      </c>
      <c r="M522" s="68">
        <f t="shared" si="95"/>
        <v>39.043897675632877</v>
      </c>
      <c r="N522" s="68">
        <f t="shared" si="95"/>
        <v>43.63100891791872</v>
      </c>
      <c r="O522" s="68">
        <f t="shared" si="95"/>
        <v>38.560731946998999</v>
      </c>
      <c r="P522" s="68">
        <f t="shared" si="95"/>
        <v>0</v>
      </c>
      <c r="Q522" s="68">
        <f t="shared" si="95"/>
        <v>0</v>
      </c>
      <c r="R522" s="68">
        <f t="shared" si="93"/>
        <v>43.63100891791872</v>
      </c>
      <c r="S522" s="68">
        <f t="shared" si="88"/>
        <v>0</v>
      </c>
      <c r="T522" s="68">
        <f t="shared" si="94"/>
        <v>0</v>
      </c>
    </row>
    <row r="523" spans="1:20" x14ac:dyDescent="0.35">
      <c r="A523" s="63">
        <v>45648.583333332077</v>
      </c>
      <c r="B523" s="193">
        <v>346.8</v>
      </c>
      <c r="C523" s="194">
        <v>12689.412</v>
      </c>
      <c r="D523" s="66">
        <v>24.228999999999999</v>
      </c>
      <c r="E523" s="66">
        <v>886.53899999999999</v>
      </c>
      <c r="F523" s="19">
        <f t="shared" si="89"/>
        <v>322.57100000000003</v>
      </c>
      <c r="G523" s="19">
        <f t="shared" si="89"/>
        <v>11802.873</v>
      </c>
      <c r="H523" s="67">
        <v>0</v>
      </c>
      <c r="I523" s="34">
        <f t="shared" si="90"/>
        <v>322.57100000000003</v>
      </c>
      <c r="J523" s="68">
        <f t="shared" si="91"/>
        <v>36.590000341010189</v>
      </c>
      <c r="K523" s="110">
        <v>3.35</v>
      </c>
      <c r="L523" s="68">
        <f t="shared" si="92"/>
        <v>42.940000000000005</v>
      </c>
      <c r="M523" s="68">
        <f t="shared" si="95"/>
        <v>39.043897675632877</v>
      </c>
      <c r="N523" s="68">
        <f t="shared" si="95"/>
        <v>43.63100891791872</v>
      </c>
      <c r="O523" s="68">
        <f t="shared" si="95"/>
        <v>38.560731946998999</v>
      </c>
      <c r="P523" s="68">
        <f t="shared" si="95"/>
        <v>0</v>
      </c>
      <c r="Q523" s="68">
        <f t="shared" si="95"/>
        <v>0</v>
      </c>
      <c r="R523" s="68">
        <f t="shared" si="93"/>
        <v>43.63100891791872</v>
      </c>
      <c r="S523" s="68">
        <f t="shared" si="88"/>
        <v>0</v>
      </c>
      <c r="T523" s="68">
        <f t="shared" si="94"/>
        <v>0</v>
      </c>
    </row>
    <row r="524" spans="1:20" x14ac:dyDescent="0.35">
      <c r="A524" s="63">
        <v>45648.624999998741</v>
      </c>
      <c r="B524" s="193">
        <v>369.66999999999996</v>
      </c>
      <c r="C524" s="194">
        <v>12530.111452599998</v>
      </c>
      <c r="D524" s="66">
        <v>0</v>
      </c>
      <c r="E524" s="66">
        <v>0</v>
      </c>
      <c r="F524" s="19">
        <f t="shared" si="89"/>
        <v>369.66999999999996</v>
      </c>
      <c r="G524" s="19">
        <f t="shared" si="89"/>
        <v>12530.111452599998</v>
      </c>
      <c r="H524" s="67">
        <v>0</v>
      </c>
      <c r="I524" s="34">
        <f t="shared" si="90"/>
        <v>369.66999999999996</v>
      </c>
      <c r="J524" s="68">
        <f t="shared" si="91"/>
        <v>33.895397117970077</v>
      </c>
      <c r="K524" s="110">
        <v>3.35</v>
      </c>
      <c r="L524" s="68">
        <f t="shared" si="92"/>
        <v>42.940000000000005</v>
      </c>
      <c r="M524" s="68">
        <f t="shared" si="95"/>
        <v>39.043897675632877</v>
      </c>
      <c r="N524" s="68">
        <f t="shared" si="95"/>
        <v>43.63100891791872</v>
      </c>
      <c r="O524" s="68">
        <f t="shared" si="95"/>
        <v>38.560731946998999</v>
      </c>
      <c r="P524" s="68">
        <f t="shared" si="95"/>
        <v>0</v>
      </c>
      <c r="Q524" s="68">
        <f t="shared" si="95"/>
        <v>0</v>
      </c>
      <c r="R524" s="68">
        <f t="shared" si="93"/>
        <v>43.63100891791872</v>
      </c>
      <c r="S524" s="68">
        <f t="shared" si="88"/>
        <v>0</v>
      </c>
      <c r="T524" s="68">
        <f t="shared" si="94"/>
        <v>0</v>
      </c>
    </row>
    <row r="525" spans="1:20" x14ac:dyDescent="0.35">
      <c r="A525" s="63">
        <v>45648.666666665406</v>
      </c>
      <c r="B525" s="193">
        <v>368.53100000000001</v>
      </c>
      <c r="C525" s="194">
        <v>12452.725120359999</v>
      </c>
      <c r="D525" s="66">
        <v>0</v>
      </c>
      <c r="E525" s="66">
        <v>0</v>
      </c>
      <c r="F525" s="19">
        <f t="shared" si="89"/>
        <v>368.53100000000001</v>
      </c>
      <c r="G525" s="19">
        <f t="shared" si="89"/>
        <v>12452.725120359999</v>
      </c>
      <c r="H525" s="67">
        <v>0</v>
      </c>
      <c r="I525" s="34">
        <f t="shared" si="90"/>
        <v>368.53100000000001</v>
      </c>
      <c r="J525" s="68">
        <f t="shared" si="91"/>
        <v>33.790169945974689</v>
      </c>
      <c r="K525" s="110">
        <v>3.35</v>
      </c>
      <c r="L525" s="68">
        <f t="shared" si="92"/>
        <v>42.940000000000005</v>
      </c>
      <c r="M525" s="68">
        <f t="shared" si="95"/>
        <v>39.043897675632877</v>
      </c>
      <c r="N525" s="68">
        <f t="shared" si="95"/>
        <v>43.63100891791872</v>
      </c>
      <c r="O525" s="68">
        <f t="shared" si="95"/>
        <v>38.560731946998999</v>
      </c>
      <c r="P525" s="68">
        <f t="shared" si="95"/>
        <v>0</v>
      </c>
      <c r="Q525" s="68">
        <f t="shared" si="95"/>
        <v>0</v>
      </c>
      <c r="R525" s="68">
        <f t="shared" si="93"/>
        <v>43.63100891791872</v>
      </c>
      <c r="S525" s="68">
        <f t="shared" si="88"/>
        <v>0</v>
      </c>
      <c r="T525" s="68">
        <f t="shared" si="94"/>
        <v>0</v>
      </c>
    </row>
    <row r="526" spans="1:20" x14ac:dyDescent="0.35">
      <c r="A526" s="63">
        <v>45648.70833333207</v>
      </c>
      <c r="B526" s="193">
        <v>389.22699999999998</v>
      </c>
      <c r="C526" s="194">
        <v>14754.893882410001</v>
      </c>
      <c r="D526" s="66">
        <v>0</v>
      </c>
      <c r="E526" s="66">
        <v>0</v>
      </c>
      <c r="F526" s="19">
        <f t="shared" si="89"/>
        <v>389.22699999999998</v>
      </c>
      <c r="G526" s="19">
        <f t="shared" si="89"/>
        <v>14754.893882410001</v>
      </c>
      <c r="H526" s="67">
        <v>0</v>
      </c>
      <c r="I526" s="34">
        <f t="shared" si="90"/>
        <v>389.22699999999998</v>
      </c>
      <c r="J526" s="68">
        <f t="shared" si="91"/>
        <v>37.908197227864463</v>
      </c>
      <c r="K526" s="110">
        <v>3.35</v>
      </c>
      <c r="L526" s="68">
        <f t="shared" si="92"/>
        <v>42.940000000000005</v>
      </c>
      <c r="M526" s="68">
        <f t="shared" si="95"/>
        <v>39.043897675632877</v>
      </c>
      <c r="N526" s="68">
        <f t="shared" si="95"/>
        <v>43.63100891791872</v>
      </c>
      <c r="O526" s="68">
        <f t="shared" si="95"/>
        <v>38.560731946998999</v>
      </c>
      <c r="P526" s="68">
        <f t="shared" si="95"/>
        <v>0</v>
      </c>
      <c r="Q526" s="68">
        <f t="shared" si="95"/>
        <v>0</v>
      </c>
      <c r="R526" s="68">
        <f t="shared" si="93"/>
        <v>43.63100891791872</v>
      </c>
      <c r="S526" s="68">
        <f t="shared" si="88"/>
        <v>0</v>
      </c>
      <c r="T526" s="68">
        <f t="shared" si="94"/>
        <v>0</v>
      </c>
    </row>
    <row r="527" spans="1:20" x14ac:dyDescent="0.35">
      <c r="A527" s="63">
        <v>45648.749999998734</v>
      </c>
      <c r="B527" s="193">
        <v>343.74700000000001</v>
      </c>
      <c r="C527" s="194">
        <v>13959.091378899999</v>
      </c>
      <c r="D527" s="66">
        <v>0</v>
      </c>
      <c r="E527" s="66">
        <v>0</v>
      </c>
      <c r="F527" s="19">
        <f t="shared" si="89"/>
        <v>343.74700000000001</v>
      </c>
      <c r="G527" s="19">
        <f t="shared" si="89"/>
        <v>13959.091378899999</v>
      </c>
      <c r="H527" s="67">
        <v>0</v>
      </c>
      <c r="I527" s="34">
        <f t="shared" si="90"/>
        <v>343.74700000000001</v>
      </c>
      <c r="J527" s="68">
        <f t="shared" si="91"/>
        <v>40.608620232031107</v>
      </c>
      <c r="K527" s="110">
        <v>3.35</v>
      </c>
      <c r="L527" s="68">
        <f t="shared" si="92"/>
        <v>42.940000000000005</v>
      </c>
      <c r="M527" s="68">
        <f t="shared" si="95"/>
        <v>39.043897675632877</v>
      </c>
      <c r="N527" s="68">
        <f t="shared" si="95"/>
        <v>43.63100891791872</v>
      </c>
      <c r="O527" s="68">
        <f t="shared" si="95"/>
        <v>38.560731946998999</v>
      </c>
      <c r="P527" s="68">
        <f t="shared" si="95"/>
        <v>0</v>
      </c>
      <c r="Q527" s="68">
        <f t="shared" si="95"/>
        <v>0</v>
      </c>
      <c r="R527" s="68">
        <f t="shared" si="93"/>
        <v>43.63100891791872</v>
      </c>
      <c r="S527" s="68">
        <f t="shared" si="88"/>
        <v>0</v>
      </c>
      <c r="T527" s="68">
        <f t="shared" si="94"/>
        <v>0</v>
      </c>
    </row>
    <row r="528" spans="1:20" x14ac:dyDescent="0.35">
      <c r="A528" s="63">
        <v>45648.791666665398</v>
      </c>
      <c r="B528" s="193">
        <v>403.363</v>
      </c>
      <c r="C528" s="194">
        <v>15162.08441234</v>
      </c>
      <c r="D528" s="66">
        <v>111.9</v>
      </c>
      <c r="E528" s="66">
        <v>4206.2290000000003</v>
      </c>
      <c r="F528" s="19">
        <f t="shared" si="89"/>
        <v>291.46299999999997</v>
      </c>
      <c r="G528" s="19">
        <f t="shared" si="89"/>
        <v>10955.855412339999</v>
      </c>
      <c r="H528" s="67">
        <v>0</v>
      </c>
      <c r="I528" s="34">
        <f t="shared" si="90"/>
        <v>291.46299999999997</v>
      </c>
      <c r="J528" s="68">
        <f t="shared" si="91"/>
        <v>37.589180830294069</v>
      </c>
      <c r="K528" s="110">
        <v>3.35</v>
      </c>
      <c r="L528" s="68">
        <f t="shared" si="92"/>
        <v>42.940000000000005</v>
      </c>
      <c r="M528" s="68">
        <f t="shared" si="95"/>
        <v>39.043897675632877</v>
      </c>
      <c r="N528" s="68">
        <f t="shared" si="95"/>
        <v>43.63100891791872</v>
      </c>
      <c r="O528" s="68">
        <f t="shared" si="95"/>
        <v>38.560731946998999</v>
      </c>
      <c r="P528" s="68">
        <f t="shared" si="95"/>
        <v>0</v>
      </c>
      <c r="Q528" s="68">
        <f t="shared" si="95"/>
        <v>0</v>
      </c>
      <c r="R528" s="68">
        <f t="shared" si="93"/>
        <v>43.63100891791872</v>
      </c>
      <c r="S528" s="68">
        <f t="shared" si="88"/>
        <v>0</v>
      </c>
      <c r="T528" s="68">
        <f t="shared" si="94"/>
        <v>0</v>
      </c>
    </row>
    <row r="529" spans="1:20" x14ac:dyDescent="0.35">
      <c r="A529" s="63">
        <v>45648.833333332062</v>
      </c>
      <c r="B529" s="193">
        <v>306.61</v>
      </c>
      <c r="C529" s="194">
        <v>15066.6088965</v>
      </c>
      <c r="D529" s="66">
        <v>0</v>
      </c>
      <c r="E529" s="66">
        <v>0</v>
      </c>
      <c r="F529" s="19">
        <f t="shared" si="89"/>
        <v>306.61</v>
      </c>
      <c r="G529" s="19">
        <f t="shared" si="89"/>
        <v>15066.6088965</v>
      </c>
      <c r="H529" s="67">
        <v>0</v>
      </c>
      <c r="I529" s="34">
        <f t="shared" si="90"/>
        <v>306.61</v>
      </c>
      <c r="J529" s="68">
        <f t="shared" si="91"/>
        <v>49.139326494569644</v>
      </c>
      <c r="K529" s="110">
        <v>3.35</v>
      </c>
      <c r="L529" s="68">
        <f t="shared" si="92"/>
        <v>42.940000000000005</v>
      </c>
      <c r="M529" s="68">
        <f t="shared" si="95"/>
        <v>39.043897675632877</v>
      </c>
      <c r="N529" s="68">
        <f t="shared" si="95"/>
        <v>43.63100891791872</v>
      </c>
      <c r="O529" s="68">
        <f t="shared" si="95"/>
        <v>38.560731946998999</v>
      </c>
      <c r="P529" s="68">
        <f t="shared" si="95"/>
        <v>0</v>
      </c>
      <c r="Q529" s="68">
        <f t="shared" si="95"/>
        <v>0</v>
      </c>
      <c r="R529" s="68">
        <f t="shared" si="93"/>
        <v>43.63100891791872</v>
      </c>
      <c r="S529" s="68">
        <f t="shared" si="88"/>
        <v>5.5083175766509243</v>
      </c>
      <c r="T529" s="68">
        <f t="shared" si="94"/>
        <v>1688.9052521769399</v>
      </c>
    </row>
    <row r="530" spans="1:20" x14ac:dyDescent="0.35">
      <c r="A530" s="63">
        <v>45648.874999998727</v>
      </c>
      <c r="B530" s="193">
        <v>226.62599999999998</v>
      </c>
      <c r="C530" s="194">
        <v>13327.217867179999</v>
      </c>
      <c r="D530" s="66">
        <v>0</v>
      </c>
      <c r="E530" s="66">
        <v>0</v>
      </c>
      <c r="F530" s="19">
        <f t="shared" si="89"/>
        <v>226.62599999999998</v>
      </c>
      <c r="G530" s="19">
        <f t="shared" si="89"/>
        <v>13327.217867179999</v>
      </c>
      <c r="H530" s="67">
        <v>0</v>
      </c>
      <c r="I530" s="34">
        <f t="shared" si="90"/>
        <v>226.62599999999998</v>
      </c>
      <c r="J530" s="68">
        <f t="shared" si="91"/>
        <v>58.807100099635527</v>
      </c>
      <c r="K530" s="110">
        <v>3.35</v>
      </c>
      <c r="L530" s="68">
        <f t="shared" si="92"/>
        <v>42.940000000000005</v>
      </c>
      <c r="M530" s="68">
        <f t="shared" si="95"/>
        <v>39.043897675632877</v>
      </c>
      <c r="N530" s="68">
        <f t="shared" si="95"/>
        <v>43.63100891791872</v>
      </c>
      <c r="O530" s="68">
        <f t="shared" si="95"/>
        <v>38.560731946998999</v>
      </c>
      <c r="P530" s="68">
        <f t="shared" si="95"/>
        <v>0</v>
      </c>
      <c r="Q530" s="68">
        <f t="shared" si="95"/>
        <v>0</v>
      </c>
      <c r="R530" s="68">
        <f t="shared" si="93"/>
        <v>43.63100891791872</v>
      </c>
      <c r="S530" s="68">
        <f t="shared" si="88"/>
        <v>15.176091181716806</v>
      </c>
      <c r="T530" s="68">
        <f t="shared" si="94"/>
        <v>3439.2968401477528</v>
      </c>
    </row>
    <row r="531" spans="1:20" x14ac:dyDescent="0.35">
      <c r="A531" s="63">
        <v>45648.916666665391</v>
      </c>
      <c r="B531" s="193">
        <v>239.3</v>
      </c>
      <c r="C531" s="194">
        <v>14568.584000000001</v>
      </c>
      <c r="D531" s="66">
        <v>38.15</v>
      </c>
      <c r="E531" s="66">
        <v>2322.5720000000001</v>
      </c>
      <c r="F531" s="19">
        <f t="shared" si="89"/>
        <v>201.15</v>
      </c>
      <c r="G531" s="19">
        <f t="shared" si="89"/>
        <v>12246.012000000001</v>
      </c>
      <c r="H531" s="67">
        <v>0</v>
      </c>
      <c r="I531" s="34">
        <f t="shared" si="90"/>
        <v>201.15</v>
      </c>
      <c r="J531" s="68">
        <f t="shared" si="91"/>
        <v>60.88</v>
      </c>
      <c r="K531" s="110">
        <v>3.35</v>
      </c>
      <c r="L531" s="68">
        <f t="shared" si="92"/>
        <v>42.940000000000005</v>
      </c>
      <c r="M531" s="68">
        <f t="shared" si="95"/>
        <v>39.043897675632877</v>
      </c>
      <c r="N531" s="68">
        <f t="shared" si="95"/>
        <v>43.63100891791872</v>
      </c>
      <c r="O531" s="68">
        <f t="shared" si="95"/>
        <v>38.560731946998999</v>
      </c>
      <c r="P531" s="68">
        <f t="shared" si="95"/>
        <v>0</v>
      </c>
      <c r="Q531" s="68">
        <f t="shared" si="95"/>
        <v>0</v>
      </c>
      <c r="R531" s="68">
        <f t="shared" si="93"/>
        <v>43.63100891791872</v>
      </c>
      <c r="S531" s="68">
        <f t="shared" si="88"/>
        <v>17.248991082081282</v>
      </c>
      <c r="T531" s="68">
        <f t="shared" si="94"/>
        <v>3469.6345561606499</v>
      </c>
    </row>
    <row r="532" spans="1:20" x14ac:dyDescent="0.35">
      <c r="A532" s="63">
        <v>45648.958333332055</v>
      </c>
      <c r="B532" s="193">
        <v>288.60000000000002</v>
      </c>
      <c r="C532" s="194">
        <v>16401.137999999999</v>
      </c>
      <c r="D532" s="66">
        <v>73.415999999999997</v>
      </c>
      <c r="E532" s="66">
        <v>4172.2309999999998</v>
      </c>
      <c r="F532" s="19">
        <f t="shared" si="89"/>
        <v>215.18400000000003</v>
      </c>
      <c r="G532" s="19">
        <f t="shared" si="89"/>
        <v>12228.906999999999</v>
      </c>
      <c r="H532" s="67">
        <v>0</v>
      </c>
      <c r="I532" s="34">
        <f t="shared" si="90"/>
        <v>215.18400000000003</v>
      </c>
      <c r="J532" s="68">
        <f t="shared" si="91"/>
        <v>56.830001301211979</v>
      </c>
      <c r="K532" s="110">
        <v>3.35</v>
      </c>
      <c r="L532" s="68">
        <f t="shared" si="92"/>
        <v>42.940000000000005</v>
      </c>
      <c r="M532" s="68">
        <f t="shared" si="95"/>
        <v>39.043897675632877</v>
      </c>
      <c r="N532" s="68">
        <f t="shared" si="95"/>
        <v>43.63100891791872</v>
      </c>
      <c r="O532" s="68">
        <f t="shared" si="95"/>
        <v>38.560731946998999</v>
      </c>
      <c r="P532" s="68">
        <f t="shared" si="95"/>
        <v>0</v>
      </c>
      <c r="Q532" s="68">
        <f t="shared" si="95"/>
        <v>0</v>
      </c>
      <c r="R532" s="68">
        <f t="shared" si="93"/>
        <v>43.63100891791872</v>
      </c>
      <c r="S532" s="68">
        <f t="shared" si="88"/>
        <v>13.198992383293259</v>
      </c>
      <c r="T532" s="68">
        <f t="shared" si="94"/>
        <v>2840.2119770065769</v>
      </c>
    </row>
    <row r="533" spans="1:20" x14ac:dyDescent="0.35">
      <c r="A533" s="63">
        <v>45648.999999998719</v>
      </c>
      <c r="B533" s="193">
        <v>285.39999999999998</v>
      </c>
      <c r="C533" s="194">
        <v>14526.86</v>
      </c>
      <c r="D533" s="66">
        <v>55.484000000000002</v>
      </c>
      <c r="E533" s="66">
        <v>2824.136</v>
      </c>
      <c r="F533" s="19">
        <f t="shared" si="89"/>
        <v>229.91599999999997</v>
      </c>
      <c r="G533" s="19">
        <f t="shared" si="89"/>
        <v>11702.724</v>
      </c>
      <c r="H533" s="67">
        <v>0</v>
      </c>
      <c r="I533" s="34">
        <f t="shared" si="90"/>
        <v>229.91599999999997</v>
      </c>
      <c r="J533" s="68">
        <f t="shared" si="91"/>
        <v>50.899998260234177</v>
      </c>
      <c r="K533" s="110">
        <v>3.35</v>
      </c>
      <c r="L533" s="68">
        <f t="shared" si="92"/>
        <v>42.940000000000005</v>
      </c>
      <c r="M533" s="68">
        <f t="shared" si="95"/>
        <v>39.043897675632877</v>
      </c>
      <c r="N533" s="68">
        <f t="shared" si="95"/>
        <v>43.63100891791872</v>
      </c>
      <c r="O533" s="68">
        <f t="shared" si="95"/>
        <v>38.560731946998999</v>
      </c>
      <c r="P533" s="68">
        <f t="shared" si="95"/>
        <v>0</v>
      </c>
      <c r="Q533" s="68">
        <f t="shared" si="95"/>
        <v>0</v>
      </c>
      <c r="R533" s="68">
        <f t="shared" si="93"/>
        <v>43.63100891791872</v>
      </c>
      <c r="S533" s="68">
        <f t="shared" si="88"/>
        <v>7.2689893423154572</v>
      </c>
      <c r="T533" s="68">
        <f t="shared" si="94"/>
        <v>1671.2569536278004</v>
      </c>
    </row>
    <row r="534" spans="1:20" x14ac:dyDescent="0.35">
      <c r="A534" s="63">
        <v>45649.041666665384</v>
      </c>
      <c r="B534" s="191">
        <v>264.85000000000002</v>
      </c>
      <c r="C534" s="192">
        <v>12903.492</v>
      </c>
      <c r="D534" s="66">
        <v>25.768000000000001</v>
      </c>
      <c r="E534" s="66">
        <v>1255.4169999999999</v>
      </c>
      <c r="F534" s="19">
        <f t="shared" si="89"/>
        <v>239.08200000000002</v>
      </c>
      <c r="G534" s="19">
        <f t="shared" si="89"/>
        <v>11648.075000000001</v>
      </c>
      <c r="H534" s="67">
        <v>0</v>
      </c>
      <c r="I534" s="34">
        <f t="shared" si="90"/>
        <v>239.08200000000002</v>
      </c>
      <c r="J534" s="68">
        <f t="shared" si="91"/>
        <v>48.719999832693382</v>
      </c>
      <c r="K534" s="110">
        <v>3.35</v>
      </c>
      <c r="L534" s="68">
        <f t="shared" si="92"/>
        <v>42.940000000000005</v>
      </c>
      <c r="M534" s="68">
        <f t="shared" si="95"/>
        <v>39.043897675632877</v>
      </c>
      <c r="N534" s="68">
        <f t="shared" si="95"/>
        <v>43.63100891791872</v>
      </c>
      <c r="O534" s="68">
        <f t="shared" si="95"/>
        <v>38.560731946998999</v>
      </c>
      <c r="P534" s="68">
        <f t="shared" si="95"/>
        <v>0</v>
      </c>
      <c r="Q534" s="68">
        <f t="shared" si="95"/>
        <v>0</v>
      </c>
      <c r="R534" s="68">
        <f t="shared" si="93"/>
        <v>43.63100891791872</v>
      </c>
      <c r="S534" s="68">
        <f t="shared" si="88"/>
        <v>5.0889909147746621</v>
      </c>
      <c r="T534" s="68">
        <f t="shared" si="94"/>
        <v>1216.6861258861559</v>
      </c>
    </row>
    <row r="535" spans="1:20" x14ac:dyDescent="0.35">
      <c r="A535" s="63">
        <v>45649.083333332048</v>
      </c>
      <c r="B535" s="193">
        <v>287.72400000000005</v>
      </c>
      <c r="C535" s="194">
        <v>13520.075721359999</v>
      </c>
      <c r="D535" s="66">
        <v>0</v>
      </c>
      <c r="E535" s="66">
        <v>0</v>
      </c>
      <c r="F535" s="19">
        <f t="shared" si="89"/>
        <v>287.72400000000005</v>
      </c>
      <c r="G535" s="19">
        <f t="shared" si="89"/>
        <v>13520.075721359999</v>
      </c>
      <c r="H535" s="67">
        <v>0</v>
      </c>
      <c r="I535" s="34">
        <f t="shared" si="90"/>
        <v>287.72400000000005</v>
      </c>
      <c r="J535" s="68">
        <f t="shared" si="91"/>
        <v>46.989739199232588</v>
      </c>
      <c r="K535" s="110">
        <v>3.35</v>
      </c>
      <c r="L535" s="68">
        <f t="shared" si="92"/>
        <v>42.940000000000005</v>
      </c>
      <c r="M535" s="68">
        <f t="shared" si="95"/>
        <v>39.043897675632877</v>
      </c>
      <c r="N535" s="68">
        <f t="shared" si="95"/>
        <v>43.63100891791872</v>
      </c>
      <c r="O535" s="68">
        <f t="shared" si="95"/>
        <v>38.560731946998999</v>
      </c>
      <c r="P535" s="68">
        <f t="shared" si="95"/>
        <v>0</v>
      </c>
      <c r="Q535" s="68">
        <f t="shared" si="95"/>
        <v>0</v>
      </c>
      <c r="R535" s="68">
        <f t="shared" si="93"/>
        <v>43.63100891791872</v>
      </c>
      <c r="S535" s="68">
        <f t="shared" si="88"/>
        <v>3.3587302813138677</v>
      </c>
      <c r="T535" s="68">
        <f t="shared" si="94"/>
        <v>966.38731146075145</v>
      </c>
    </row>
    <row r="536" spans="1:20" x14ac:dyDescent="0.35">
      <c r="A536" s="63">
        <v>45649.124999998712</v>
      </c>
      <c r="B536" s="193">
        <v>320.01500000000004</v>
      </c>
      <c r="C536" s="194">
        <v>14869.67961725</v>
      </c>
      <c r="D536" s="66">
        <v>0</v>
      </c>
      <c r="E536" s="66">
        <v>0</v>
      </c>
      <c r="F536" s="19">
        <f t="shared" si="89"/>
        <v>320.01500000000004</v>
      </c>
      <c r="G536" s="19">
        <f t="shared" si="89"/>
        <v>14869.67961725</v>
      </c>
      <c r="H536" s="67">
        <v>0</v>
      </c>
      <c r="I536" s="34">
        <f t="shared" si="90"/>
        <v>320.01500000000004</v>
      </c>
      <c r="J536" s="68">
        <f t="shared" si="91"/>
        <v>46.465570730278259</v>
      </c>
      <c r="K536" s="110">
        <v>3.35</v>
      </c>
      <c r="L536" s="68">
        <f t="shared" si="92"/>
        <v>42.940000000000005</v>
      </c>
      <c r="M536" s="68">
        <f t="shared" ref="M536:Q551" si="96">M535</f>
        <v>39.043897675632877</v>
      </c>
      <c r="N536" s="68">
        <f t="shared" si="96"/>
        <v>43.63100891791872</v>
      </c>
      <c r="O536" s="68">
        <f t="shared" si="96"/>
        <v>38.560731946998999</v>
      </c>
      <c r="P536" s="68">
        <f t="shared" si="96"/>
        <v>0</v>
      </c>
      <c r="Q536" s="68">
        <f t="shared" si="96"/>
        <v>0</v>
      </c>
      <c r="R536" s="68">
        <f t="shared" si="93"/>
        <v>43.63100891791872</v>
      </c>
      <c r="S536" s="68">
        <f t="shared" si="88"/>
        <v>2.8345618123595386</v>
      </c>
      <c r="T536" s="68">
        <f t="shared" si="94"/>
        <v>907.1022983822379</v>
      </c>
    </row>
    <row r="537" spans="1:20" x14ac:dyDescent="0.35">
      <c r="A537" s="63">
        <v>45649.166666665376</v>
      </c>
      <c r="B537" s="193">
        <v>339.08399999999995</v>
      </c>
      <c r="C537" s="194">
        <v>16135.967620039999</v>
      </c>
      <c r="D537" s="66">
        <v>0</v>
      </c>
      <c r="E537" s="66">
        <v>0</v>
      </c>
      <c r="F537" s="19">
        <f t="shared" si="89"/>
        <v>339.08399999999995</v>
      </c>
      <c r="G537" s="19">
        <f t="shared" si="89"/>
        <v>16135.967620039999</v>
      </c>
      <c r="H537" s="67">
        <v>0</v>
      </c>
      <c r="I537" s="34">
        <f t="shared" si="90"/>
        <v>339.08399999999995</v>
      </c>
      <c r="J537" s="68">
        <f t="shared" si="91"/>
        <v>47.586933090443672</v>
      </c>
      <c r="K537" s="110">
        <v>3.35</v>
      </c>
      <c r="L537" s="68">
        <f t="shared" si="92"/>
        <v>42.940000000000005</v>
      </c>
      <c r="M537" s="68">
        <f t="shared" si="96"/>
        <v>39.043897675632877</v>
      </c>
      <c r="N537" s="68">
        <f t="shared" si="96"/>
        <v>43.63100891791872</v>
      </c>
      <c r="O537" s="68">
        <f t="shared" si="96"/>
        <v>38.560731946998999</v>
      </c>
      <c r="P537" s="68">
        <f t="shared" si="96"/>
        <v>0</v>
      </c>
      <c r="Q537" s="68">
        <f t="shared" si="96"/>
        <v>0</v>
      </c>
      <c r="R537" s="68">
        <f t="shared" si="93"/>
        <v>43.63100891791872</v>
      </c>
      <c r="S537" s="68">
        <f t="shared" si="88"/>
        <v>3.9559241725249521</v>
      </c>
      <c r="T537" s="68">
        <f t="shared" si="94"/>
        <v>1341.3905921164505</v>
      </c>
    </row>
    <row r="538" spans="1:20" x14ac:dyDescent="0.35">
      <c r="A538" s="63">
        <v>45649.208333332041</v>
      </c>
      <c r="B538" s="193">
        <v>339.53899999999999</v>
      </c>
      <c r="C538" s="194">
        <v>16092.149995059999</v>
      </c>
      <c r="D538" s="66">
        <v>0</v>
      </c>
      <c r="E538" s="66">
        <v>0</v>
      </c>
      <c r="F538" s="19">
        <f t="shared" si="89"/>
        <v>339.53899999999999</v>
      </c>
      <c r="G538" s="19">
        <f t="shared" si="89"/>
        <v>16092.149995059999</v>
      </c>
      <c r="H538" s="67">
        <v>0</v>
      </c>
      <c r="I538" s="34">
        <f t="shared" si="90"/>
        <v>339.53899999999999</v>
      </c>
      <c r="J538" s="68">
        <f t="shared" si="91"/>
        <v>47.394113769139921</v>
      </c>
      <c r="K538" s="110">
        <v>3.35</v>
      </c>
      <c r="L538" s="68">
        <f t="shared" si="92"/>
        <v>42.940000000000005</v>
      </c>
      <c r="M538" s="68">
        <f t="shared" si="96"/>
        <v>39.043897675632877</v>
      </c>
      <c r="N538" s="68">
        <f t="shared" si="96"/>
        <v>43.63100891791872</v>
      </c>
      <c r="O538" s="68">
        <f t="shared" si="96"/>
        <v>38.560731946998999</v>
      </c>
      <c r="P538" s="68">
        <f t="shared" si="96"/>
        <v>0</v>
      </c>
      <c r="Q538" s="68">
        <f t="shared" si="96"/>
        <v>0</v>
      </c>
      <c r="R538" s="68">
        <f t="shared" si="93"/>
        <v>43.63100891791872</v>
      </c>
      <c r="S538" s="68">
        <f t="shared" si="88"/>
        <v>3.7631048512212004</v>
      </c>
      <c r="T538" s="68">
        <f t="shared" si="94"/>
        <v>1277.7208580787951</v>
      </c>
    </row>
    <row r="539" spans="1:20" x14ac:dyDescent="0.35">
      <c r="A539" s="63">
        <v>45649.249999998705</v>
      </c>
      <c r="B539" s="193">
        <v>369.87799999999999</v>
      </c>
      <c r="C539" s="194">
        <v>17417.368923440001</v>
      </c>
      <c r="D539" s="66">
        <v>0</v>
      </c>
      <c r="E539" s="66">
        <v>0</v>
      </c>
      <c r="F539" s="19">
        <f t="shared" si="89"/>
        <v>369.87799999999999</v>
      </c>
      <c r="G539" s="19">
        <f t="shared" si="89"/>
        <v>17417.368923440001</v>
      </c>
      <c r="H539" s="67">
        <v>0</v>
      </c>
      <c r="I539" s="34">
        <f t="shared" si="90"/>
        <v>369.87799999999999</v>
      </c>
      <c r="J539" s="68">
        <f t="shared" si="91"/>
        <v>47.089496870427553</v>
      </c>
      <c r="K539" s="110">
        <v>3.35</v>
      </c>
      <c r="L539" s="68">
        <f t="shared" si="92"/>
        <v>42.940000000000005</v>
      </c>
      <c r="M539" s="68">
        <f t="shared" si="96"/>
        <v>39.043897675632877</v>
      </c>
      <c r="N539" s="68">
        <f t="shared" si="96"/>
        <v>43.63100891791872</v>
      </c>
      <c r="O539" s="68">
        <f t="shared" si="96"/>
        <v>38.560731946998999</v>
      </c>
      <c r="P539" s="68">
        <f t="shared" si="96"/>
        <v>0</v>
      </c>
      <c r="Q539" s="68">
        <f t="shared" si="96"/>
        <v>0</v>
      </c>
      <c r="R539" s="68">
        <f t="shared" si="93"/>
        <v>43.63100891791872</v>
      </c>
      <c r="S539" s="68">
        <f t="shared" si="88"/>
        <v>3.4584879525088326</v>
      </c>
      <c r="T539" s="68">
        <f t="shared" si="94"/>
        <v>1279.218606898062</v>
      </c>
    </row>
    <row r="540" spans="1:20" x14ac:dyDescent="0.35">
      <c r="A540" s="63">
        <v>45649.291666665369</v>
      </c>
      <c r="B540" s="193">
        <v>434.495</v>
      </c>
      <c r="C540" s="194">
        <v>23482.161540599998</v>
      </c>
      <c r="D540" s="66">
        <v>0</v>
      </c>
      <c r="E540" s="66">
        <v>0</v>
      </c>
      <c r="F540" s="19">
        <f t="shared" si="89"/>
        <v>434.495</v>
      </c>
      <c r="G540" s="19">
        <f t="shared" si="89"/>
        <v>23482.161540599998</v>
      </c>
      <c r="H540" s="67">
        <v>0</v>
      </c>
      <c r="I540" s="34">
        <f t="shared" si="90"/>
        <v>434.495</v>
      </c>
      <c r="J540" s="68">
        <f t="shared" si="91"/>
        <v>54.044722127067047</v>
      </c>
      <c r="K540" s="110">
        <v>3.35</v>
      </c>
      <c r="L540" s="68">
        <f t="shared" si="92"/>
        <v>42.940000000000005</v>
      </c>
      <c r="M540" s="68">
        <f t="shared" si="96"/>
        <v>39.043897675632877</v>
      </c>
      <c r="N540" s="68">
        <f t="shared" si="96"/>
        <v>43.63100891791872</v>
      </c>
      <c r="O540" s="68">
        <f t="shared" si="96"/>
        <v>38.560731946998999</v>
      </c>
      <c r="P540" s="68">
        <f t="shared" si="96"/>
        <v>0</v>
      </c>
      <c r="Q540" s="68">
        <f t="shared" si="96"/>
        <v>0</v>
      </c>
      <c r="R540" s="68">
        <f t="shared" si="93"/>
        <v>43.63100891791872</v>
      </c>
      <c r="S540" s="68">
        <f t="shared" si="88"/>
        <v>10.413713209148327</v>
      </c>
      <c r="T540" s="68">
        <f t="shared" si="94"/>
        <v>4524.7063208089021</v>
      </c>
    </row>
    <row r="541" spans="1:20" x14ac:dyDescent="0.35">
      <c r="A541" s="63">
        <v>45649.333333332033</v>
      </c>
      <c r="B541" s="193">
        <v>428.88799999999998</v>
      </c>
      <c r="C541" s="194">
        <v>38199.790448440006</v>
      </c>
      <c r="D541" s="66">
        <v>0</v>
      </c>
      <c r="E541" s="66">
        <v>0</v>
      </c>
      <c r="F541" s="19">
        <f t="shared" si="89"/>
        <v>428.88799999999998</v>
      </c>
      <c r="G541" s="19">
        <f t="shared" si="89"/>
        <v>38199.790448440006</v>
      </c>
      <c r="H541" s="67">
        <v>0</v>
      </c>
      <c r="I541" s="34">
        <f t="shared" si="90"/>
        <v>428.88799999999998</v>
      </c>
      <c r="J541" s="68">
        <f t="shared" si="91"/>
        <v>89.067053516162744</v>
      </c>
      <c r="K541" s="110">
        <v>3.35</v>
      </c>
      <c r="L541" s="68">
        <f t="shared" si="92"/>
        <v>42.940000000000005</v>
      </c>
      <c r="M541" s="68">
        <f t="shared" si="96"/>
        <v>39.043897675632877</v>
      </c>
      <c r="N541" s="68">
        <f t="shared" si="96"/>
        <v>43.63100891791872</v>
      </c>
      <c r="O541" s="68">
        <f t="shared" si="96"/>
        <v>38.560731946998999</v>
      </c>
      <c r="P541" s="68">
        <f t="shared" si="96"/>
        <v>0</v>
      </c>
      <c r="Q541" s="68">
        <f t="shared" si="96"/>
        <v>0</v>
      </c>
      <c r="R541" s="68">
        <f t="shared" si="93"/>
        <v>43.63100891791872</v>
      </c>
      <c r="S541" s="68">
        <f t="shared" si="88"/>
        <v>45.436044598244024</v>
      </c>
      <c r="T541" s="68">
        <f t="shared" si="94"/>
        <v>19486.974295651682</v>
      </c>
    </row>
    <row r="542" spans="1:20" x14ac:dyDescent="0.35">
      <c r="A542" s="63">
        <v>45649.374999998698</v>
      </c>
      <c r="B542" s="193">
        <v>418.24899999999997</v>
      </c>
      <c r="C542" s="194">
        <v>19159.195992319997</v>
      </c>
      <c r="D542" s="66">
        <v>0</v>
      </c>
      <c r="E542" s="66">
        <v>0</v>
      </c>
      <c r="F542" s="19">
        <f t="shared" si="89"/>
        <v>418.24899999999997</v>
      </c>
      <c r="G542" s="19">
        <f t="shared" si="89"/>
        <v>19159.195992319997</v>
      </c>
      <c r="H542" s="67">
        <v>0</v>
      </c>
      <c r="I542" s="34">
        <f t="shared" si="90"/>
        <v>418.24899999999997</v>
      </c>
      <c r="J542" s="68">
        <f t="shared" si="91"/>
        <v>45.808109504912146</v>
      </c>
      <c r="K542" s="110">
        <v>3.35</v>
      </c>
      <c r="L542" s="68">
        <f t="shared" si="92"/>
        <v>42.940000000000005</v>
      </c>
      <c r="M542" s="68">
        <f t="shared" si="96"/>
        <v>39.043897675632877</v>
      </c>
      <c r="N542" s="68">
        <f t="shared" si="96"/>
        <v>43.63100891791872</v>
      </c>
      <c r="O542" s="68">
        <f t="shared" si="96"/>
        <v>38.560731946998999</v>
      </c>
      <c r="P542" s="68">
        <f t="shared" si="96"/>
        <v>0</v>
      </c>
      <c r="Q542" s="68">
        <f t="shared" si="96"/>
        <v>0</v>
      </c>
      <c r="R542" s="68">
        <f t="shared" si="93"/>
        <v>43.63100891791872</v>
      </c>
      <c r="S542" s="68">
        <f t="shared" si="88"/>
        <v>2.1771005869934257</v>
      </c>
      <c r="T542" s="68">
        <f t="shared" si="94"/>
        <v>910.57014340941328</v>
      </c>
    </row>
    <row r="543" spans="1:20" x14ac:dyDescent="0.35">
      <c r="A543" s="63">
        <v>45649.416666665362</v>
      </c>
      <c r="B543" s="193">
        <v>449.45</v>
      </c>
      <c r="C543" s="194">
        <v>20827.512999999999</v>
      </c>
      <c r="D543" s="66">
        <v>50.19</v>
      </c>
      <c r="E543" s="66">
        <v>2325.8049999999998</v>
      </c>
      <c r="F543" s="19">
        <f t="shared" si="89"/>
        <v>399.26</v>
      </c>
      <c r="G543" s="19">
        <f t="shared" si="89"/>
        <v>18501.707999999999</v>
      </c>
      <c r="H543" s="67">
        <v>0</v>
      </c>
      <c r="I543" s="34">
        <f t="shared" si="90"/>
        <v>399.26</v>
      </c>
      <c r="J543" s="68">
        <f t="shared" si="91"/>
        <v>46.339998998146569</v>
      </c>
      <c r="K543" s="110">
        <v>3.35</v>
      </c>
      <c r="L543" s="68">
        <f t="shared" si="92"/>
        <v>42.940000000000005</v>
      </c>
      <c r="M543" s="68">
        <f t="shared" si="96"/>
        <v>39.043897675632877</v>
      </c>
      <c r="N543" s="68">
        <f t="shared" si="96"/>
        <v>43.63100891791872</v>
      </c>
      <c r="O543" s="68">
        <f t="shared" si="96"/>
        <v>38.560731946998999</v>
      </c>
      <c r="P543" s="68">
        <f t="shared" si="96"/>
        <v>0</v>
      </c>
      <c r="Q543" s="68">
        <f t="shared" si="96"/>
        <v>0</v>
      </c>
      <c r="R543" s="68">
        <f t="shared" si="93"/>
        <v>43.63100891791872</v>
      </c>
      <c r="S543" s="68">
        <f t="shared" si="88"/>
        <v>2.7089900802278493</v>
      </c>
      <c r="T543" s="68">
        <f t="shared" si="94"/>
        <v>1081.591379431771</v>
      </c>
    </row>
    <row r="544" spans="1:20" x14ac:dyDescent="0.35">
      <c r="A544" s="63">
        <v>45649.458333332026</v>
      </c>
      <c r="B544" s="193">
        <v>429.6</v>
      </c>
      <c r="C544" s="194">
        <v>18825.072</v>
      </c>
      <c r="D544" s="66">
        <v>102.203</v>
      </c>
      <c r="E544" s="66">
        <v>4478.5349999999999</v>
      </c>
      <c r="F544" s="19">
        <f t="shared" si="89"/>
        <v>327.39700000000005</v>
      </c>
      <c r="G544" s="19">
        <f t="shared" si="89"/>
        <v>14346.537</v>
      </c>
      <c r="H544" s="67">
        <v>0</v>
      </c>
      <c r="I544" s="34">
        <f t="shared" si="90"/>
        <v>327.39700000000005</v>
      </c>
      <c r="J544" s="68">
        <f t="shared" si="91"/>
        <v>43.820001405022033</v>
      </c>
      <c r="K544" s="110">
        <v>3.35</v>
      </c>
      <c r="L544" s="68">
        <f t="shared" si="92"/>
        <v>42.940000000000005</v>
      </c>
      <c r="M544" s="68">
        <f t="shared" si="96"/>
        <v>39.043897675632877</v>
      </c>
      <c r="N544" s="68">
        <f t="shared" si="96"/>
        <v>43.63100891791872</v>
      </c>
      <c r="O544" s="68">
        <f t="shared" si="96"/>
        <v>38.560731946998999</v>
      </c>
      <c r="P544" s="68">
        <f t="shared" si="96"/>
        <v>0</v>
      </c>
      <c r="Q544" s="68">
        <f t="shared" si="96"/>
        <v>0</v>
      </c>
      <c r="R544" s="68">
        <f t="shared" si="93"/>
        <v>43.63100891791872</v>
      </c>
      <c r="S544" s="68">
        <f t="shared" si="88"/>
        <v>0.18899248710331307</v>
      </c>
      <c r="T544" s="68">
        <f t="shared" si="94"/>
        <v>61.875573300163396</v>
      </c>
    </row>
    <row r="545" spans="1:20" x14ac:dyDescent="0.35">
      <c r="A545" s="63">
        <v>45649.49999999869</v>
      </c>
      <c r="B545" s="193">
        <v>371.5</v>
      </c>
      <c r="C545" s="194">
        <v>15487.834999999999</v>
      </c>
      <c r="D545" s="66">
        <v>98.430999999999997</v>
      </c>
      <c r="E545" s="66">
        <v>4103.5879999999997</v>
      </c>
      <c r="F545" s="19">
        <f t="shared" si="89"/>
        <v>273.06900000000002</v>
      </c>
      <c r="G545" s="19">
        <f t="shared" si="89"/>
        <v>11384.246999999999</v>
      </c>
      <c r="H545" s="67">
        <v>0</v>
      </c>
      <c r="I545" s="34">
        <f t="shared" si="90"/>
        <v>273.06900000000002</v>
      </c>
      <c r="J545" s="68">
        <f t="shared" si="91"/>
        <v>41.690001428210451</v>
      </c>
      <c r="K545" s="110">
        <v>3.35</v>
      </c>
      <c r="L545" s="68">
        <f t="shared" si="92"/>
        <v>42.940000000000005</v>
      </c>
      <c r="M545" s="68">
        <f t="shared" si="96"/>
        <v>39.043897675632877</v>
      </c>
      <c r="N545" s="68">
        <f t="shared" si="96"/>
        <v>43.63100891791872</v>
      </c>
      <c r="O545" s="68">
        <f t="shared" si="96"/>
        <v>38.560731946998999</v>
      </c>
      <c r="P545" s="68">
        <f t="shared" si="96"/>
        <v>0</v>
      </c>
      <c r="Q545" s="68">
        <f t="shared" si="96"/>
        <v>0</v>
      </c>
      <c r="R545" s="68">
        <f t="shared" si="93"/>
        <v>43.63100891791872</v>
      </c>
      <c r="S545" s="68">
        <f t="shared" si="88"/>
        <v>0</v>
      </c>
      <c r="T545" s="68">
        <f t="shared" si="94"/>
        <v>0</v>
      </c>
    </row>
    <row r="546" spans="1:20" x14ac:dyDescent="0.35">
      <c r="A546" s="63">
        <v>45649.541666665355</v>
      </c>
      <c r="B546" s="193">
        <v>369</v>
      </c>
      <c r="C546" s="194">
        <v>14402.07</v>
      </c>
      <c r="D546" s="66">
        <v>32.581000000000003</v>
      </c>
      <c r="E546" s="66">
        <v>1271.636</v>
      </c>
      <c r="F546" s="19">
        <f t="shared" si="89"/>
        <v>336.41899999999998</v>
      </c>
      <c r="G546" s="19">
        <f t="shared" si="89"/>
        <v>13130.433999999999</v>
      </c>
      <c r="H546" s="67">
        <v>0</v>
      </c>
      <c r="I546" s="34">
        <f t="shared" si="90"/>
        <v>336.41899999999998</v>
      </c>
      <c r="J546" s="68">
        <f t="shared" si="91"/>
        <v>39.030001278168001</v>
      </c>
      <c r="K546" s="110">
        <v>3.35</v>
      </c>
      <c r="L546" s="68">
        <f t="shared" si="92"/>
        <v>42.940000000000005</v>
      </c>
      <c r="M546" s="68">
        <f t="shared" si="96"/>
        <v>39.043897675632877</v>
      </c>
      <c r="N546" s="68">
        <f t="shared" si="96"/>
        <v>43.63100891791872</v>
      </c>
      <c r="O546" s="68">
        <f t="shared" si="96"/>
        <v>38.560731946998999</v>
      </c>
      <c r="P546" s="68">
        <f t="shared" si="96"/>
        <v>0</v>
      </c>
      <c r="Q546" s="68">
        <f t="shared" si="96"/>
        <v>0</v>
      </c>
      <c r="R546" s="68">
        <f t="shared" si="93"/>
        <v>43.63100891791872</v>
      </c>
      <c r="S546" s="68">
        <f t="shared" si="88"/>
        <v>0</v>
      </c>
      <c r="T546" s="68">
        <f t="shared" si="94"/>
        <v>0</v>
      </c>
    </row>
    <row r="547" spans="1:20" x14ac:dyDescent="0.35">
      <c r="A547" s="63">
        <v>45649.583333332019</v>
      </c>
      <c r="B547" s="193">
        <v>346.6</v>
      </c>
      <c r="C547" s="194">
        <v>13749.621999999999</v>
      </c>
      <c r="D547" s="66">
        <v>9.56</v>
      </c>
      <c r="E547" s="66">
        <v>379.245</v>
      </c>
      <c r="F547" s="19">
        <f t="shared" si="89"/>
        <v>337.04</v>
      </c>
      <c r="G547" s="19">
        <f t="shared" si="89"/>
        <v>13370.376999999999</v>
      </c>
      <c r="H547" s="67">
        <v>0</v>
      </c>
      <c r="I547" s="34">
        <f t="shared" si="90"/>
        <v>337.04</v>
      </c>
      <c r="J547" s="68">
        <f t="shared" si="91"/>
        <v>39.670000593401369</v>
      </c>
      <c r="K547" s="110">
        <v>3.35</v>
      </c>
      <c r="L547" s="68">
        <f t="shared" si="92"/>
        <v>42.940000000000005</v>
      </c>
      <c r="M547" s="68">
        <f t="shared" si="96"/>
        <v>39.043897675632877</v>
      </c>
      <c r="N547" s="68">
        <f t="shared" si="96"/>
        <v>43.63100891791872</v>
      </c>
      <c r="O547" s="68">
        <f t="shared" si="96"/>
        <v>38.560731946998999</v>
      </c>
      <c r="P547" s="68">
        <f t="shared" si="96"/>
        <v>0</v>
      </c>
      <c r="Q547" s="68">
        <f t="shared" si="96"/>
        <v>0</v>
      </c>
      <c r="R547" s="68">
        <f t="shared" si="93"/>
        <v>43.63100891791872</v>
      </c>
      <c r="S547" s="68">
        <f t="shared" si="88"/>
        <v>0</v>
      </c>
      <c r="T547" s="68">
        <f t="shared" si="94"/>
        <v>0</v>
      </c>
    </row>
    <row r="548" spans="1:20" x14ac:dyDescent="0.35">
      <c r="A548" s="63">
        <v>45649.624999998683</v>
      </c>
      <c r="B548" s="193">
        <v>277.10000000000002</v>
      </c>
      <c r="C548" s="194">
        <v>11441.459000000001</v>
      </c>
      <c r="D548" s="66">
        <v>38.56</v>
      </c>
      <c r="E548" s="66">
        <v>1592.1420000000001</v>
      </c>
      <c r="F548" s="19">
        <f t="shared" si="89"/>
        <v>238.54000000000002</v>
      </c>
      <c r="G548" s="19">
        <f t="shared" si="89"/>
        <v>9849.3170000000009</v>
      </c>
      <c r="H548" s="67">
        <v>0</v>
      </c>
      <c r="I548" s="34">
        <f t="shared" si="90"/>
        <v>238.54000000000002</v>
      </c>
      <c r="J548" s="68">
        <f t="shared" si="91"/>
        <v>41.290001676867611</v>
      </c>
      <c r="K548" s="110">
        <v>3.35</v>
      </c>
      <c r="L548" s="68">
        <f t="shared" si="92"/>
        <v>42.940000000000005</v>
      </c>
      <c r="M548" s="68">
        <f t="shared" si="96"/>
        <v>39.043897675632877</v>
      </c>
      <c r="N548" s="68">
        <f t="shared" si="96"/>
        <v>43.63100891791872</v>
      </c>
      <c r="O548" s="68">
        <f t="shared" si="96"/>
        <v>38.560731946998999</v>
      </c>
      <c r="P548" s="68">
        <f t="shared" si="96"/>
        <v>0</v>
      </c>
      <c r="Q548" s="68">
        <f t="shared" si="96"/>
        <v>0</v>
      </c>
      <c r="R548" s="68">
        <f t="shared" si="93"/>
        <v>43.63100891791872</v>
      </c>
      <c r="S548" s="68">
        <f t="shared" si="88"/>
        <v>0</v>
      </c>
      <c r="T548" s="68">
        <f t="shared" si="94"/>
        <v>0</v>
      </c>
    </row>
    <row r="549" spans="1:20" x14ac:dyDescent="0.35">
      <c r="A549" s="63">
        <v>45649.666666665347</v>
      </c>
      <c r="B549" s="193">
        <v>254.2</v>
      </c>
      <c r="C549" s="194">
        <v>11344.946</v>
      </c>
      <c r="D549" s="66">
        <v>75.084999999999994</v>
      </c>
      <c r="E549" s="66">
        <v>3351.0439999999999</v>
      </c>
      <c r="F549" s="19">
        <f t="shared" si="89"/>
        <v>179.11500000000001</v>
      </c>
      <c r="G549" s="19">
        <f t="shared" si="89"/>
        <v>7993.902</v>
      </c>
      <c r="H549" s="67">
        <v>0</v>
      </c>
      <c r="I549" s="34">
        <f t="shared" si="90"/>
        <v>179.11500000000001</v>
      </c>
      <c r="J549" s="68">
        <f t="shared" si="91"/>
        <v>44.6299974876476</v>
      </c>
      <c r="K549" s="110">
        <v>3.35</v>
      </c>
      <c r="L549" s="68">
        <f t="shared" si="92"/>
        <v>42.940000000000005</v>
      </c>
      <c r="M549" s="68">
        <f t="shared" si="96"/>
        <v>39.043897675632877</v>
      </c>
      <c r="N549" s="68">
        <f t="shared" si="96"/>
        <v>43.63100891791872</v>
      </c>
      <c r="O549" s="68">
        <f t="shared" si="96"/>
        <v>38.560731946998999</v>
      </c>
      <c r="P549" s="68">
        <f t="shared" si="96"/>
        <v>0</v>
      </c>
      <c r="Q549" s="68">
        <f t="shared" si="96"/>
        <v>0</v>
      </c>
      <c r="R549" s="68">
        <f t="shared" si="93"/>
        <v>43.63100891791872</v>
      </c>
      <c r="S549" s="68">
        <f t="shared" si="88"/>
        <v>0.99898856972887984</v>
      </c>
      <c r="T549" s="68">
        <f t="shared" si="94"/>
        <v>178.93383766698832</v>
      </c>
    </row>
    <row r="550" spans="1:20" x14ac:dyDescent="0.35">
      <c r="A550" s="63">
        <v>45649.708333332012</v>
      </c>
      <c r="B550" s="193">
        <v>220.9</v>
      </c>
      <c r="C550" s="194">
        <v>12522.821</v>
      </c>
      <c r="D550" s="66">
        <v>49.695999999999998</v>
      </c>
      <c r="E550" s="66">
        <v>2817.2660000000001</v>
      </c>
      <c r="F550" s="19">
        <f t="shared" si="89"/>
        <v>171.20400000000001</v>
      </c>
      <c r="G550" s="19">
        <f t="shared" si="89"/>
        <v>9705.5550000000003</v>
      </c>
      <c r="H550" s="67">
        <v>0</v>
      </c>
      <c r="I550" s="34">
        <f t="shared" si="90"/>
        <v>171.20400000000001</v>
      </c>
      <c r="J550" s="68">
        <f t="shared" si="91"/>
        <v>56.690001401836405</v>
      </c>
      <c r="K550" s="110">
        <v>3.35</v>
      </c>
      <c r="L550" s="68">
        <f t="shared" si="92"/>
        <v>42.940000000000005</v>
      </c>
      <c r="M550" s="68">
        <f t="shared" si="96"/>
        <v>39.043897675632877</v>
      </c>
      <c r="N550" s="68">
        <f t="shared" si="96"/>
        <v>43.63100891791872</v>
      </c>
      <c r="O550" s="68">
        <f t="shared" si="96"/>
        <v>38.560731946998999</v>
      </c>
      <c r="P550" s="68">
        <f t="shared" si="96"/>
        <v>0</v>
      </c>
      <c r="Q550" s="68">
        <f t="shared" si="96"/>
        <v>0</v>
      </c>
      <c r="R550" s="68">
        <f t="shared" si="93"/>
        <v>43.63100891791872</v>
      </c>
      <c r="S550" s="68">
        <f t="shared" si="88"/>
        <v>13.058992483917685</v>
      </c>
      <c r="T550" s="68">
        <f t="shared" si="94"/>
        <v>2235.7517492166435</v>
      </c>
    </row>
    <row r="551" spans="1:20" x14ac:dyDescent="0.35">
      <c r="A551" s="63">
        <v>45649.749999998676</v>
      </c>
      <c r="B551" s="193">
        <v>187.1</v>
      </c>
      <c r="C551" s="194">
        <v>13770.56</v>
      </c>
      <c r="D551" s="66">
        <v>19.946000000000002</v>
      </c>
      <c r="E551" s="66">
        <v>1468.0260000000001</v>
      </c>
      <c r="F551" s="19">
        <f t="shared" si="89"/>
        <v>167.154</v>
      </c>
      <c r="G551" s="19">
        <f t="shared" si="89"/>
        <v>12302.534</v>
      </c>
      <c r="H551" s="67">
        <v>0</v>
      </c>
      <c r="I551" s="34">
        <f t="shared" si="90"/>
        <v>167.154</v>
      </c>
      <c r="J551" s="68">
        <f t="shared" si="91"/>
        <v>73.599997606997135</v>
      </c>
      <c r="K551" s="110">
        <v>3.35</v>
      </c>
      <c r="L551" s="68">
        <f t="shared" si="92"/>
        <v>42.940000000000005</v>
      </c>
      <c r="M551" s="68">
        <f t="shared" si="96"/>
        <v>39.043897675632877</v>
      </c>
      <c r="N551" s="68">
        <f t="shared" si="96"/>
        <v>43.63100891791872</v>
      </c>
      <c r="O551" s="68">
        <f t="shared" si="96"/>
        <v>38.560731946998999</v>
      </c>
      <c r="P551" s="68">
        <f t="shared" si="96"/>
        <v>0</v>
      </c>
      <c r="Q551" s="68">
        <f t="shared" si="96"/>
        <v>0</v>
      </c>
      <c r="R551" s="68">
        <f t="shared" si="93"/>
        <v>43.63100891791872</v>
      </c>
      <c r="S551" s="68">
        <f t="shared" si="88"/>
        <v>29.968988689078415</v>
      </c>
      <c r="T551" s="68">
        <f t="shared" si="94"/>
        <v>5009.4363353342133</v>
      </c>
    </row>
    <row r="552" spans="1:20" x14ac:dyDescent="0.35">
      <c r="A552" s="63">
        <v>45649.79166666534</v>
      </c>
      <c r="B552" s="193">
        <v>238.1</v>
      </c>
      <c r="C552" s="194">
        <v>15357.45</v>
      </c>
      <c r="D552" s="66">
        <v>26.312999999999999</v>
      </c>
      <c r="E552" s="66">
        <v>1697.1880000000001</v>
      </c>
      <c r="F552" s="19">
        <f t="shared" si="89"/>
        <v>211.78700000000001</v>
      </c>
      <c r="G552" s="19">
        <f t="shared" si="89"/>
        <v>13660.262000000001</v>
      </c>
      <c r="H552" s="67">
        <v>0</v>
      </c>
      <c r="I552" s="34">
        <f t="shared" si="90"/>
        <v>211.78700000000001</v>
      </c>
      <c r="J552" s="68">
        <f t="shared" si="91"/>
        <v>64.500002360862567</v>
      </c>
      <c r="K552" s="110">
        <v>3.35</v>
      </c>
      <c r="L552" s="68">
        <f t="shared" si="92"/>
        <v>42.940000000000005</v>
      </c>
      <c r="M552" s="68">
        <f t="shared" ref="M552:Q567" si="97">M551</f>
        <v>39.043897675632877</v>
      </c>
      <c r="N552" s="68">
        <f t="shared" si="97"/>
        <v>43.63100891791872</v>
      </c>
      <c r="O552" s="68">
        <f t="shared" si="97"/>
        <v>38.560731946998999</v>
      </c>
      <c r="P552" s="68">
        <f t="shared" si="97"/>
        <v>0</v>
      </c>
      <c r="Q552" s="68">
        <f t="shared" si="97"/>
        <v>0</v>
      </c>
      <c r="R552" s="68">
        <f t="shared" si="93"/>
        <v>43.63100891791872</v>
      </c>
      <c r="S552" s="68">
        <f t="shared" si="88"/>
        <v>20.868993442943847</v>
      </c>
      <c r="T552" s="68">
        <f t="shared" si="94"/>
        <v>4419.7815143007483</v>
      </c>
    </row>
    <row r="553" spans="1:20" x14ac:dyDescent="0.35">
      <c r="A553" s="63">
        <v>45649.833333332004</v>
      </c>
      <c r="B553" s="193">
        <v>311.75</v>
      </c>
      <c r="C553" s="194">
        <v>17174.307499999999</v>
      </c>
      <c r="D553" s="66">
        <v>37.122999999999998</v>
      </c>
      <c r="E553" s="66">
        <v>2045.107</v>
      </c>
      <c r="F553" s="19">
        <f t="shared" si="89"/>
        <v>274.62700000000001</v>
      </c>
      <c r="G553" s="19">
        <f t="shared" si="89"/>
        <v>15129.200499999999</v>
      </c>
      <c r="H553" s="67">
        <v>0</v>
      </c>
      <c r="I553" s="34">
        <f t="shared" si="90"/>
        <v>274.62700000000001</v>
      </c>
      <c r="J553" s="68">
        <f t="shared" si="91"/>
        <v>55.08999661358861</v>
      </c>
      <c r="K553" s="110">
        <v>3.35</v>
      </c>
      <c r="L553" s="68">
        <f t="shared" si="92"/>
        <v>42.940000000000005</v>
      </c>
      <c r="M553" s="68">
        <f t="shared" si="97"/>
        <v>39.043897675632877</v>
      </c>
      <c r="N553" s="68">
        <f t="shared" si="97"/>
        <v>43.63100891791872</v>
      </c>
      <c r="O553" s="68">
        <f t="shared" si="97"/>
        <v>38.560731946998999</v>
      </c>
      <c r="P553" s="68">
        <f t="shared" si="97"/>
        <v>0</v>
      </c>
      <c r="Q553" s="68">
        <f t="shared" si="97"/>
        <v>0</v>
      </c>
      <c r="R553" s="68">
        <f t="shared" si="93"/>
        <v>43.63100891791872</v>
      </c>
      <c r="S553" s="68">
        <f t="shared" si="88"/>
        <v>11.45898769566989</v>
      </c>
      <c r="T553" s="68">
        <f t="shared" si="94"/>
        <v>3146.9474138987352</v>
      </c>
    </row>
    <row r="554" spans="1:20" x14ac:dyDescent="0.35">
      <c r="A554" s="63">
        <v>45649.874999998668</v>
      </c>
      <c r="B554" s="193">
        <v>347.25</v>
      </c>
      <c r="C554" s="194">
        <v>18383.415000000001</v>
      </c>
      <c r="D554" s="66">
        <v>46.807000000000002</v>
      </c>
      <c r="E554" s="66">
        <v>2477.9630000000002</v>
      </c>
      <c r="F554" s="19">
        <f t="shared" si="89"/>
        <v>300.44299999999998</v>
      </c>
      <c r="G554" s="19">
        <f t="shared" si="89"/>
        <v>15905.452000000001</v>
      </c>
      <c r="H554" s="67">
        <v>0</v>
      </c>
      <c r="I554" s="34">
        <f t="shared" si="90"/>
        <v>300.44299999999998</v>
      </c>
      <c r="J554" s="68">
        <f t="shared" si="91"/>
        <v>52.939998602064293</v>
      </c>
      <c r="K554" s="110">
        <v>3.35</v>
      </c>
      <c r="L554" s="68">
        <f t="shared" si="92"/>
        <v>42.940000000000005</v>
      </c>
      <c r="M554" s="68">
        <f t="shared" si="97"/>
        <v>39.043897675632877</v>
      </c>
      <c r="N554" s="68">
        <f t="shared" si="97"/>
        <v>43.63100891791872</v>
      </c>
      <c r="O554" s="68">
        <f t="shared" si="97"/>
        <v>38.560731946998999</v>
      </c>
      <c r="P554" s="68">
        <f t="shared" si="97"/>
        <v>0</v>
      </c>
      <c r="Q554" s="68">
        <f t="shared" si="97"/>
        <v>0</v>
      </c>
      <c r="R554" s="68">
        <f t="shared" si="93"/>
        <v>43.63100891791872</v>
      </c>
      <c r="S554" s="68">
        <f t="shared" si="88"/>
        <v>9.3089896841455726</v>
      </c>
      <c r="T554" s="68">
        <f t="shared" si="94"/>
        <v>2796.8207876737483</v>
      </c>
    </row>
    <row r="555" spans="1:20" x14ac:dyDescent="0.35">
      <c r="A555" s="63">
        <v>45649.916666665333</v>
      </c>
      <c r="B555" s="193">
        <v>370.1</v>
      </c>
      <c r="C555" s="194">
        <v>18153.404999999999</v>
      </c>
      <c r="D555" s="66">
        <v>39.183999999999997</v>
      </c>
      <c r="E555" s="66">
        <v>1921.9749999999999</v>
      </c>
      <c r="F555" s="19">
        <f t="shared" si="89"/>
        <v>330.91600000000005</v>
      </c>
      <c r="G555" s="19">
        <f t="shared" si="89"/>
        <v>16231.429999999998</v>
      </c>
      <c r="H555" s="67">
        <v>0</v>
      </c>
      <c r="I555" s="34">
        <f t="shared" si="90"/>
        <v>330.91600000000005</v>
      </c>
      <c r="J555" s="68">
        <f t="shared" si="91"/>
        <v>49.050000604382973</v>
      </c>
      <c r="K555" s="110">
        <v>3.35</v>
      </c>
      <c r="L555" s="68">
        <f t="shared" si="92"/>
        <v>42.940000000000005</v>
      </c>
      <c r="M555" s="68">
        <f t="shared" si="97"/>
        <v>39.043897675632877</v>
      </c>
      <c r="N555" s="68">
        <f t="shared" si="97"/>
        <v>43.63100891791872</v>
      </c>
      <c r="O555" s="68">
        <f t="shared" si="97"/>
        <v>38.560731946998999</v>
      </c>
      <c r="P555" s="68">
        <f t="shared" si="97"/>
        <v>0</v>
      </c>
      <c r="Q555" s="68">
        <f t="shared" si="97"/>
        <v>0</v>
      </c>
      <c r="R555" s="68">
        <f t="shared" si="93"/>
        <v>43.63100891791872</v>
      </c>
      <c r="S555" s="68">
        <f t="shared" si="88"/>
        <v>5.4189916864642527</v>
      </c>
      <c r="T555" s="68">
        <f t="shared" si="94"/>
        <v>1793.2310529180049</v>
      </c>
    </row>
    <row r="556" spans="1:20" x14ac:dyDescent="0.35">
      <c r="A556" s="63">
        <v>45649.958333331997</v>
      </c>
      <c r="B556" s="193">
        <v>345.7</v>
      </c>
      <c r="C556" s="194">
        <v>16534.830999999998</v>
      </c>
      <c r="D556" s="66">
        <v>7.35</v>
      </c>
      <c r="E556" s="66">
        <v>351.55099999999999</v>
      </c>
      <c r="F556" s="19">
        <f t="shared" si="89"/>
        <v>338.34999999999997</v>
      </c>
      <c r="G556" s="19">
        <f t="shared" si="89"/>
        <v>16183.279999999999</v>
      </c>
      <c r="H556" s="67">
        <v>0</v>
      </c>
      <c r="I556" s="34">
        <f t="shared" si="90"/>
        <v>338.34999999999997</v>
      </c>
      <c r="J556" s="68">
        <f t="shared" si="91"/>
        <v>47.829998522240288</v>
      </c>
      <c r="K556" s="110">
        <v>3.35</v>
      </c>
      <c r="L556" s="68">
        <f t="shared" si="92"/>
        <v>42.940000000000005</v>
      </c>
      <c r="M556" s="68">
        <f t="shared" si="97"/>
        <v>39.043897675632877</v>
      </c>
      <c r="N556" s="68">
        <f t="shared" si="97"/>
        <v>43.63100891791872</v>
      </c>
      <c r="O556" s="68">
        <f t="shared" si="97"/>
        <v>38.560731946998999</v>
      </c>
      <c r="P556" s="68">
        <f t="shared" si="97"/>
        <v>0</v>
      </c>
      <c r="Q556" s="68">
        <f t="shared" si="97"/>
        <v>0</v>
      </c>
      <c r="R556" s="68">
        <f t="shared" si="93"/>
        <v>43.63100891791872</v>
      </c>
      <c r="S556" s="68">
        <f t="shared" si="88"/>
        <v>4.198989604321568</v>
      </c>
      <c r="T556" s="68">
        <f t="shared" si="94"/>
        <v>1420.7281326222023</v>
      </c>
    </row>
    <row r="557" spans="1:20" x14ac:dyDescent="0.35">
      <c r="A557" s="63">
        <v>45649.999999998661</v>
      </c>
      <c r="B557" s="193">
        <v>370.83299999999997</v>
      </c>
      <c r="C557" s="194">
        <v>15229.11977831</v>
      </c>
      <c r="D557" s="66">
        <v>0</v>
      </c>
      <c r="E557" s="66">
        <v>0</v>
      </c>
      <c r="F557" s="19">
        <f t="shared" si="89"/>
        <v>370.83299999999997</v>
      </c>
      <c r="G557" s="19">
        <f t="shared" si="89"/>
        <v>15229.11977831</v>
      </c>
      <c r="H557" s="67">
        <v>0</v>
      </c>
      <c r="I557" s="34">
        <f t="shared" si="90"/>
        <v>370.83299999999997</v>
      </c>
      <c r="J557" s="68">
        <f t="shared" si="91"/>
        <v>41.06732620427524</v>
      </c>
      <c r="K557" s="110">
        <v>3.35</v>
      </c>
      <c r="L557" s="68">
        <f t="shared" si="92"/>
        <v>42.940000000000005</v>
      </c>
      <c r="M557" s="68">
        <f t="shared" si="97"/>
        <v>39.043897675632877</v>
      </c>
      <c r="N557" s="68">
        <f t="shared" si="97"/>
        <v>43.63100891791872</v>
      </c>
      <c r="O557" s="68">
        <f t="shared" si="97"/>
        <v>38.560731946998999</v>
      </c>
      <c r="P557" s="68">
        <f t="shared" si="97"/>
        <v>0</v>
      </c>
      <c r="Q557" s="68">
        <f t="shared" si="97"/>
        <v>0</v>
      </c>
      <c r="R557" s="68">
        <f t="shared" si="93"/>
        <v>43.63100891791872</v>
      </c>
      <c r="S557" s="68">
        <f t="shared" si="88"/>
        <v>0</v>
      </c>
      <c r="T557" s="68">
        <f t="shared" si="94"/>
        <v>0</v>
      </c>
    </row>
    <row r="558" spans="1:20" x14ac:dyDescent="0.35">
      <c r="A558" s="63">
        <v>45650.041666665325</v>
      </c>
      <c r="B558" s="191">
        <v>473</v>
      </c>
      <c r="C558" s="192">
        <v>15836.04</v>
      </c>
      <c r="D558" s="66">
        <v>86.679000000000002</v>
      </c>
      <c r="E558" s="66">
        <v>2902.0129999999999</v>
      </c>
      <c r="F558" s="19">
        <f t="shared" si="89"/>
        <v>386.32100000000003</v>
      </c>
      <c r="G558" s="19">
        <f t="shared" si="89"/>
        <v>12934.027000000002</v>
      </c>
      <c r="H558" s="67">
        <v>0</v>
      </c>
      <c r="I558" s="34">
        <f t="shared" si="90"/>
        <v>386.32100000000003</v>
      </c>
      <c r="J558" s="68">
        <f t="shared" si="91"/>
        <v>33.479999792918328</v>
      </c>
      <c r="K558" s="110">
        <v>3.2</v>
      </c>
      <c r="L558" s="68">
        <f t="shared" si="92"/>
        <v>41.38</v>
      </c>
      <c r="M558" s="68">
        <f t="shared" si="97"/>
        <v>39.043897675632877</v>
      </c>
      <c r="N558" s="68">
        <f t="shared" si="97"/>
        <v>43.63100891791872</v>
      </c>
      <c r="O558" s="68">
        <f t="shared" si="97"/>
        <v>38.560731946998999</v>
      </c>
      <c r="P558" s="68">
        <f t="shared" si="97"/>
        <v>0</v>
      </c>
      <c r="Q558" s="68">
        <f t="shared" si="97"/>
        <v>0</v>
      </c>
      <c r="R558" s="68">
        <f t="shared" si="93"/>
        <v>43.63100891791872</v>
      </c>
      <c r="S558" s="68">
        <f t="shared" si="88"/>
        <v>0</v>
      </c>
      <c r="T558" s="68">
        <f t="shared" si="94"/>
        <v>0</v>
      </c>
    </row>
    <row r="559" spans="1:20" x14ac:dyDescent="0.35">
      <c r="A559" s="63">
        <v>45650.08333333199</v>
      </c>
      <c r="B559" s="193">
        <v>501.38499999999999</v>
      </c>
      <c r="C559" s="194">
        <v>16212.434594249999</v>
      </c>
      <c r="D559" s="66">
        <v>0</v>
      </c>
      <c r="E559" s="66">
        <v>0</v>
      </c>
      <c r="F559" s="19">
        <f t="shared" si="89"/>
        <v>501.38499999999999</v>
      </c>
      <c r="G559" s="19">
        <f t="shared" si="89"/>
        <v>16212.434594249999</v>
      </c>
      <c r="H559" s="67">
        <v>0</v>
      </c>
      <c r="I559" s="34">
        <f t="shared" si="90"/>
        <v>501.38499999999999</v>
      </c>
      <c r="J559" s="68">
        <f t="shared" si="91"/>
        <v>32.335300406374344</v>
      </c>
      <c r="K559" s="110">
        <v>3.2</v>
      </c>
      <c r="L559" s="68">
        <f t="shared" si="92"/>
        <v>41.38</v>
      </c>
      <c r="M559" s="68">
        <f t="shared" si="97"/>
        <v>39.043897675632877</v>
      </c>
      <c r="N559" s="68">
        <f t="shared" si="97"/>
        <v>43.63100891791872</v>
      </c>
      <c r="O559" s="68">
        <f t="shared" si="97"/>
        <v>38.560731946998999</v>
      </c>
      <c r="P559" s="68">
        <f t="shared" si="97"/>
        <v>0</v>
      </c>
      <c r="Q559" s="68">
        <f t="shared" si="97"/>
        <v>0</v>
      </c>
      <c r="R559" s="68">
        <f t="shared" si="93"/>
        <v>43.63100891791872</v>
      </c>
      <c r="S559" s="68">
        <f t="shared" si="88"/>
        <v>0</v>
      </c>
      <c r="T559" s="68">
        <f t="shared" si="94"/>
        <v>0</v>
      </c>
    </row>
    <row r="560" spans="1:20" x14ac:dyDescent="0.35">
      <c r="A560" s="63">
        <v>45650.124999998654</v>
      </c>
      <c r="B560" s="193">
        <v>524.09900000000005</v>
      </c>
      <c r="C560" s="194">
        <v>16944.59109957</v>
      </c>
      <c r="D560" s="66">
        <v>0</v>
      </c>
      <c r="E560" s="66">
        <v>0</v>
      </c>
      <c r="F560" s="19">
        <f t="shared" si="89"/>
        <v>524.09900000000005</v>
      </c>
      <c r="G560" s="19">
        <f t="shared" si="89"/>
        <v>16944.59109957</v>
      </c>
      <c r="H560" s="67">
        <v>0</v>
      </c>
      <c r="I560" s="34">
        <f t="shared" si="90"/>
        <v>524.09900000000005</v>
      </c>
      <c r="J560" s="68">
        <f t="shared" si="91"/>
        <v>32.330897596770832</v>
      </c>
      <c r="K560" s="110">
        <v>3.2</v>
      </c>
      <c r="L560" s="68">
        <f t="shared" si="92"/>
        <v>41.38</v>
      </c>
      <c r="M560" s="68">
        <f t="shared" si="97"/>
        <v>39.043897675632877</v>
      </c>
      <c r="N560" s="68">
        <f t="shared" si="97"/>
        <v>43.63100891791872</v>
      </c>
      <c r="O560" s="68">
        <f t="shared" si="97"/>
        <v>38.560731946998999</v>
      </c>
      <c r="P560" s="68">
        <f t="shared" si="97"/>
        <v>0</v>
      </c>
      <c r="Q560" s="68">
        <f t="shared" si="97"/>
        <v>0</v>
      </c>
      <c r="R560" s="68">
        <f t="shared" si="93"/>
        <v>43.63100891791872</v>
      </c>
      <c r="S560" s="68">
        <f t="shared" si="88"/>
        <v>0</v>
      </c>
      <c r="T560" s="68">
        <f t="shared" si="94"/>
        <v>0</v>
      </c>
    </row>
    <row r="561" spans="1:20" x14ac:dyDescent="0.35">
      <c r="A561" s="63">
        <v>45650.166666665318</v>
      </c>
      <c r="B561" s="193">
        <v>518.16800000000001</v>
      </c>
      <c r="C561" s="194">
        <v>16730.484695200001</v>
      </c>
      <c r="D561" s="66">
        <v>0</v>
      </c>
      <c r="E561" s="66">
        <v>0</v>
      </c>
      <c r="F561" s="19">
        <f t="shared" si="89"/>
        <v>518.16800000000001</v>
      </c>
      <c r="G561" s="19">
        <f t="shared" si="89"/>
        <v>16730.484695200001</v>
      </c>
      <c r="H561" s="67">
        <v>0</v>
      </c>
      <c r="I561" s="34">
        <f t="shared" si="90"/>
        <v>518.16800000000001</v>
      </c>
      <c r="J561" s="68">
        <f t="shared" si="91"/>
        <v>32.287761295950347</v>
      </c>
      <c r="K561" s="110">
        <v>3.2</v>
      </c>
      <c r="L561" s="68">
        <f t="shared" si="92"/>
        <v>41.38</v>
      </c>
      <c r="M561" s="68">
        <f t="shared" si="97"/>
        <v>39.043897675632877</v>
      </c>
      <c r="N561" s="68">
        <f t="shared" si="97"/>
        <v>43.63100891791872</v>
      </c>
      <c r="O561" s="68">
        <f t="shared" si="97"/>
        <v>38.560731946998999</v>
      </c>
      <c r="P561" s="68">
        <f t="shared" si="97"/>
        <v>0</v>
      </c>
      <c r="Q561" s="68">
        <f t="shared" si="97"/>
        <v>0</v>
      </c>
      <c r="R561" s="68">
        <f t="shared" si="93"/>
        <v>43.63100891791872</v>
      </c>
      <c r="S561" s="68">
        <f t="shared" si="88"/>
        <v>0</v>
      </c>
      <c r="T561" s="68">
        <f t="shared" si="94"/>
        <v>0</v>
      </c>
    </row>
    <row r="562" spans="1:20" x14ac:dyDescent="0.35">
      <c r="A562" s="63">
        <v>45650.208333331982</v>
      </c>
      <c r="B562" s="193">
        <v>510.61500000000001</v>
      </c>
      <c r="C562" s="194">
        <v>16927.251661950002</v>
      </c>
      <c r="D562" s="66">
        <v>0</v>
      </c>
      <c r="E562" s="66">
        <v>0</v>
      </c>
      <c r="F562" s="19">
        <f t="shared" si="89"/>
        <v>510.61500000000001</v>
      </c>
      <c r="G562" s="19">
        <f t="shared" si="89"/>
        <v>16927.251661950002</v>
      </c>
      <c r="H562" s="67">
        <v>0</v>
      </c>
      <c r="I562" s="34">
        <f t="shared" si="90"/>
        <v>510.61500000000001</v>
      </c>
      <c r="J562" s="68">
        <f t="shared" si="91"/>
        <v>33.150713672630069</v>
      </c>
      <c r="K562" s="110">
        <v>3.2</v>
      </c>
      <c r="L562" s="68">
        <f t="shared" si="92"/>
        <v>41.38</v>
      </c>
      <c r="M562" s="68">
        <f t="shared" si="97"/>
        <v>39.043897675632877</v>
      </c>
      <c r="N562" s="68">
        <f t="shared" si="97"/>
        <v>43.63100891791872</v>
      </c>
      <c r="O562" s="68">
        <f t="shared" si="97"/>
        <v>38.560731946998999</v>
      </c>
      <c r="P562" s="68">
        <f t="shared" si="97"/>
        <v>0</v>
      </c>
      <c r="Q562" s="68">
        <f t="shared" si="97"/>
        <v>0</v>
      </c>
      <c r="R562" s="68">
        <f t="shared" si="93"/>
        <v>43.63100891791872</v>
      </c>
      <c r="S562" s="68">
        <f t="shared" si="88"/>
        <v>0</v>
      </c>
      <c r="T562" s="68">
        <f t="shared" si="94"/>
        <v>0</v>
      </c>
    </row>
    <row r="563" spans="1:20" x14ac:dyDescent="0.35">
      <c r="A563" s="63">
        <v>45650.249999998647</v>
      </c>
      <c r="B563" s="193">
        <v>525.08100000000002</v>
      </c>
      <c r="C563" s="194">
        <v>18278.42724891</v>
      </c>
      <c r="D563" s="66">
        <v>0</v>
      </c>
      <c r="E563" s="66">
        <v>0</v>
      </c>
      <c r="F563" s="19">
        <f t="shared" si="89"/>
        <v>525.08100000000002</v>
      </c>
      <c r="G563" s="19">
        <f t="shared" si="89"/>
        <v>18278.42724891</v>
      </c>
      <c r="H563" s="67">
        <v>0</v>
      </c>
      <c r="I563" s="34">
        <f t="shared" si="90"/>
        <v>525.08100000000002</v>
      </c>
      <c r="J563" s="68">
        <f t="shared" si="91"/>
        <v>34.810681111885593</v>
      </c>
      <c r="K563" s="110">
        <v>3.2</v>
      </c>
      <c r="L563" s="68">
        <f t="shared" si="92"/>
        <v>41.38</v>
      </c>
      <c r="M563" s="68">
        <f t="shared" si="97"/>
        <v>39.043897675632877</v>
      </c>
      <c r="N563" s="68">
        <f t="shared" si="97"/>
        <v>43.63100891791872</v>
      </c>
      <c r="O563" s="68">
        <f t="shared" si="97"/>
        <v>38.560731946998999</v>
      </c>
      <c r="P563" s="68">
        <f t="shared" si="97"/>
        <v>0</v>
      </c>
      <c r="Q563" s="68">
        <f t="shared" si="97"/>
        <v>0</v>
      </c>
      <c r="R563" s="68">
        <f t="shared" si="93"/>
        <v>43.63100891791872</v>
      </c>
      <c r="S563" s="68">
        <f t="shared" si="88"/>
        <v>0</v>
      </c>
      <c r="T563" s="68">
        <f t="shared" si="94"/>
        <v>0</v>
      </c>
    </row>
    <row r="564" spans="1:20" x14ac:dyDescent="0.35">
      <c r="A564" s="63">
        <v>45650.291666665311</v>
      </c>
      <c r="B564" s="193">
        <v>531.54300000000001</v>
      </c>
      <c r="C564" s="194">
        <v>18574.21118505</v>
      </c>
      <c r="D564" s="66">
        <v>0</v>
      </c>
      <c r="E564" s="66">
        <v>0</v>
      </c>
      <c r="F564" s="19">
        <f t="shared" si="89"/>
        <v>531.54300000000001</v>
      </c>
      <c r="G564" s="19">
        <f t="shared" si="89"/>
        <v>18574.21118505</v>
      </c>
      <c r="H564" s="67">
        <v>0</v>
      </c>
      <c r="I564" s="34">
        <f t="shared" si="90"/>
        <v>531.54300000000001</v>
      </c>
      <c r="J564" s="68">
        <f t="shared" si="91"/>
        <v>34.943948438884533</v>
      </c>
      <c r="K564" s="110">
        <v>3.2</v>
      </c>
      <c r="L564" s="68">
        <f t="shared" si="92"/>
        <v>41.38</v>
      </c>
      <c r="M564" s="68">
        <f t="shared" si="97"/>
        <v>39.043897675632877</v>
      </c>
      <c r="N564" s="68">
        <f t="shared" si="97"/>
        <v>43.63100891791872</v>
      </c>
      <c r="O564" s="68">
        <f t="shared" si="97"/>
        <v>38.560731946998999</v>
      </c>
      <c r="P564" s="68">
        <f t="shared" si="97"/>
        <v>0</v>
      </c>
      <c r="Q564" s="68">
        <f t="shared" si="97"/>
        <v>0</v>
      </c>
      <c r="R564" s="68">
        <f t="shared" si="93"/>
        <v>43.63100891791872</v>
      </c>
      <c r="S564" s="68">
        <f t="shared" si="88"/>
        <v>0</v>
      </c>
      <c r="T564" s="68">
        <f t="shared" si="94"/>
        <v>0</v>
      </c>
    </row>
    <row r="565" spans="1:20" x14ac:dyDescent="0.35">
      <c r="A565" s="63">
        <v>45650.333333331975</v>
      </c>
      <c r="B565" s="193">
        <v>483.06299999999999</v>
      </c>
      <c r="C565" s="194">
        <v>19197.93226827</v>
      </c>
      <c r="D565" s="66">
        <v>0</v>
      </c>
      <c r="E565" s="66">
        <v>0</v>
      </c>
      <c r="F565" s="19">
        <f t="shared" si="89"/>
        <v>483.06299999999999</v>
      </c>
      <c r="G565" s="19">
        <f t="shared" si="89"/>
        <v>19197.93226827</v>
      </c>
      <c r="H565" s="67">
        <v>0</v>
      </c>
      <c r="I565" s="34">
        <f t="shared" si="90"/>
        <v>483.06299999999999</v>
      </c>
      <c r="J565" s="68">
        <f t="shared" si="91"/>
        <v>39.742088026344391</v>
      </c>
      <c r="K565" s="110">
        <v>3.2</v>
      </c>
      <c r="L565" s="68">
        <f t="shared" si="92"/>
        <v>41.38</v>
      </c>
      <c r="M565" s="68">
        <f t="shared" si="97"/>
        <v>39.043897675632877</v>
      </c>
      <c r="N565" s="68">
        <f t="shared" si="97"/>
        <v>43.63100891791872</v>
      </c>
      <c r="O565" s="68">
        <f t="shared" si="97"/>
        <v>38.560731946998999</v>
      </c>
      <c r="P565" s="68">
        <f t="shared" si="97"/>
        <v>0</v>
      </c>
      <c r="Q565" s="68">
        <f t="shared" si="97"/>
        <v>0</v>
      </c>
      <c r="R565" s="68">
        <f t="shared" si="93"/>
        <v>43.63100891791872</v>
      </c>
      <c r="S565" s="68">
        <f t="shared" si="88"/>
        <v>0</v>
      </c>
      <c r="T565" s="68">
        <f t="shared" si="94"/>
        <v>0</v>
      </c>
    </row>
    <row r="566" spans="1:20" x14ac:dyDescent="0.35">
      <c r="A566" s="63">
        <v>45650.374999998639</v>
      </c>
      <c r="B566" s="193">
        <v>369.267</v>
      </c>
      <c r="C566" s="194">
        <v>15118.84297387</v>
      </c>
      <c r="D566" s="66">
        <v>0</v>
      </c>
      <c r="E566" s="66">
        <v>0</v>
      </c>
      <c r="F566" s="19">
        <f t="shared" si="89"/>
        <v>369.267</v>
      </c>
      <c r="G566" s="19">
        <f t="shared" si="89"/>
        <v>15118.84297387</v>
      </c>
      <c r="H566" s="67">
        <v>0</v>
      </c>
      <c r="I566" s="34">
        <f t="shared" si="90"/>
        <v>369.267</v>
      </c>
      <c r="J566" s="68">
        <f t="shared" si="91"/>
        <v>40.942848870519164</v>
      </c>
      <c r="K566" s="110">
        <v>3.2</v>
      </c>
      <c r="L566" s="68">
        <f t="shared" si="92"/>
        <v>41.38</v>
      </c>
      <c r="M566" s="68">
        <f t="shared" si="97"/>
        <v>39.043897675632877</v>
      </c>
      <c r="N566" s="68">
        <f t="shared" si="97"/>
        <v>43.63100891791872</v>
      </c>
      <c r="O566" s="68">
        <f t="shared" si="97"/>
        <v>38.560731946998999</v>
      </c>
      <c r="P566" s="68">
        <f t="shared" si="97"/>
        <v>0</v>
      </c>
      <c r="Q566" s="68">
        <f t="shared" si="97"/>
        <v>0</v>
      </c>
      <c r="R566" s="68">
        <f t="shared" si="93"/>
        <v>43.63100891791872</v>
      </c>
      <c r="S566" s="68">
        <f t="shared" si="88"/>
        <v>0</v>
      </c>
      <c r="T566" s="68">
        <f t="shared" si="94"/>
        <v>0</v>
      </c>
    </row>
    <row r="567" spans="1:20" x14ac:dyDescent="0.35">
      <c r="A567" s="63">
        <v>45650.416666665304</v>
      </c>
      <c r="B567" s="193">
        <v>340.63599999999997</v>
      </c>
      <c r="C567" s="194">
        <v>14774.23507368</v>
      </c>
      <c r="D567" s="66">
        <v>0</v>
      </c>
      <c r="E567" s="66">
        <v>0</v>
      </c>
      <c r="F567" s="19">
        <f t="shared" si="89"/>
        <v>340.63599999999997</v>
      </c>
      <c r="G567" s="19">
        <f t="shared" si="89"/>
        <v>14774.23507368</v>
      </c>
      <c r="H567" s="67">
        <v>0</v>
      </c>
      <c r="I567" s="34">
        <f t="shared" si="90"/>
        <v>340.63599999999997</v>
      </c>
      <c r="J567" s="68">
        <f t="shared" si="91"/>
        <v>43.372500480512926</v>
      </c>
      <c r="K567" s="110">
        <v>3.2</v>
      </c>
      <c r="L567" s="68">
        <f t="shared" si="92"/>
        <v>41.38</v>
      </c>
      <c r="M567" s="68">
        <f t="shared" si="97"/>
        <v>39.043897675632877</v>
      </c>
      <c r="N567" s="68">
        <f t="shared" si="97"/>
        <v>43.63100891791872</v>
      </c>
      <c r="O567" s="68">
        <f t="shared" si="97"/>
        <v>38.560731946998999</v>
      </c>
      <c r="P567" s="68">
        <f t="shared" si="97"/>
        <v>0</v>
      </c>
      <c r="Q567" s="68">
        <f t="shared" si="97"/>
        <v>0</v>
      </c>
      <c r="R567" s="68">
        <f t="shared" si="93"/>
        <v>43.63100891791872</v>
      </c>
      <c r="S567" s="68">
        <f t="shared" si="88"/>
        <v>0</v>
      </c>
      <c r="T567" s="68">
        <f t="shared" si="94"/>
        <v>0</v>
      </c>
    </row>
    <row r="568" spans="1:20" x14ac:dyDescent="0.35">
      <c r="A568" s="63">
        <v>45650.458333331968</v>
      </c>
      <c r="B568" s="193">
        <v>360.4</v>
      </c>
      <c r="C568" s="194">
        <v>11842.744000000001</v>
      </c>
      <c r="D568" s="66">
        <v>0</v>
      </c>
      <c r="E568" s="66">
        <v>0</v>
      </c>
      <c r="F568" s="19">
        <f t="shared" si="89"/>
        <v>360.4</v>
      </c>
      <c r="G568" s="19">
        <f t="shared" si="89"/>
        <v>11842.744000000001</v>
      </c>
      <c r="H568" s="67">
        <v>0</v>
      </c>
      <c r="I568" s="34">
        <f t="shared" si="90"/>
        <v>360.4</v>
      </c>
      <c r="J568" s="68">
        <f t="shared" si="91"/>
        <v>32.860000000000007</v>
      </c>
      <c r="K568" s="110">
        <v>3.2</v>
      </c>
      <c r="L568" s="68">
        <f t="shared" si="92"/>
        <v>41.38</v>
      </c>
      <c r="M568" s="68">
        <f t="shared" ref="M568:Q583" si="98">M567</f>
        <v>39.043897675632877</v>
      </c>
      <c r="N568" s="68">
        <f t="shared" si="98"/>
        <v>43.63100891791872</v>
      </c>
      <c r="O568" s="68">
        <f t="shared" si="98"/>
        <v>38.560731946998999</v>
      </c>
      <c r="P568" s="68">
        <f t="shared" si="98"/>
        <v>0</v>
      </c>
      <c r="Q568" s="68">
        <f t="shared" si="98"/>
        <v>0</v>
      </c>
      <c r="R568" s="68">
        <f t="shared" si="93"/>
        <v>43.63100891791872</v>
      </c>
      <c r="S568" s="68">
        <f t="shared" si="88"/>
        <v>0</v>
      </c>
      <c r="T568" s="68">
        <f t="shared" si="94"/>
        <v>0</v>
      </c>
    </row>
    <row r="569" spans="1:20" x14ac:dyDescent="0.35">
      <c r="A569" s="63">
        <v>45650.499999998632</v>
      </c>
      <c r="B569" s="193">
        <v>427.7</v>
      </c>
      <c r="C569" s="194">
        <v>13600.86</v>
      </c>
      <c r="D569" s="66">
        <v>0.80200000000000005</v>
      </c>
      <c r="E569" s="66">
        <v>25.513999999999999</v>
      </c>
      <c r="F569" s="19">
        <f t="shared" si="89"/>
        <v>426.89799999999997</v>
      </c>
      <c r="G569" s="19">
        <f t="shared" si="89"/>
        <v>13575.346000000001</v>
      </c>
      <c r="H569" s="67">
        <v>0</v>
      </c>
      <c r="I569" s="34">
        <f t="shared" si="90"/>
        <v>426.89799999999997</v>
      </c>
      <c r="J569" s="68">
        <f t="shared" si="91"/>
        <v>31.799975638208664</v>
      </c>
      <c r="K569" s="110">
        <v>3.2</v>
      </c>
      <c r="L569" s="68">
        <f t="shared" si="92"/>
        <v>41.38</v>
      </c>
      <c r="M569" s="68">
        <f t="shared" si="98"/>
        <v>39.043897675632877</v>
      </c>
      <c r="N569" s="68">
        <f t="shared" si="98"/>
        <v>43.63100891791872</v>
      </c>
      <c r="O569" s="68">
        <f t="shared" si="98"/>
        <v>38.560731946998999</v>
      </c>
      <c r="P569" s="68">
        <f t="shared" si="98"/>
        <v>0</v>
      </c>
      <c r="Q569" s="68">
        <f t="shared" si="98"/>
        <v>0</v>
      </c>
      <c r="R569" s="68">
        <f t="shared" si="93"/>
        <v>43.63100891791872</v>
      </c>
      <c r="S569" s="68">
        <f t="shared" si="88"/>
        <v>0</v>
      </c>
      <c r="T569" s="68">
        <f t="shared" si="94"/>
        <v>0</v>
      </c>
    </row>
    <row r="570" spans="1:20" x14ac:dyDescent="0.35">
      <c r="A570" s="63">
        <v>45650.541666665296</v>
      </c>
      <c r="B570" s="193">
        <v>495.3</v>
      </c>
      <c r="C570" s="194">
        <v>14665.833000000001</v>
      </c>
      <c r="D570" s="66">
        <v>59.631</v>
      </c>
      <c r="E570" s="66">
        <v>1765.673</v>
      </c>
      <c r="F570" s="19">
        <f t="shared" si="89"/>
        <v>435.66899999999998</v>
      </c>
      <c r="G570" s="19">
        <f t="shared" si="89"/>
        <v>12900.16</v>
      </c>
      <c r="H570" s="67">
        <v>0</v>
      </c>
      <c r="I570" s="34">
        <f t="shared" si="90"/>
        <v>435.66899999999998</v>
      </c>
      <c r="J570" s="68">
        <f t="shared" si="91"/>
        <v>29.610002088741684</v>
      </c>
      <c r="K570" s="110">
        <v>3.2</v>
      </c>
      <c r="L570" s="68">
        <f t="shared" si="92"/>
        <v>41.38</v>
      </c>
      <c r="M570" s="68">
        <f t="shared" si="98"/>
        <v>39.043897675632877</v>
      </c>
      <c r="N570" s="68">
        <f t="shared" si="98"/>
        <v>43.63100891791872</v>
      </c>
      <c r="O570" s="68">
        <f t="shared" si="98"/>
        <v>38.560731946998999</v>
      </c>
      <c r="P570" s="68">
        <f t="shared" si="98"/>
        <v>0</v>
      </c>
      <c r="Q570" s="68">
        <f t="shared" si="98"/>
        <v>0</v>
      </c>
      <c r="R570" s="68">
        <f t="shared" si="93"/>
        <v>43.63100891791872</v>
      </c>
      <c r="S570" s="68">
        <f t="shared" si="88"/>
        <v>0</v>
      </c>
      <c r="T570" s="68">
        <f t="shared" si="94"/>
        <v>0</v>
      </c>
    </row>
    <row r="571" spans="1:20" x14ac:dyDescent="0.35">
      <c r="A571" s="63">
        <v>45650.583333331961</v>
      </c>
      <c r="B571" s="193">
        <v>486.1</v>
      </c>
      <c r="C571" s="194">
        <v>13771.213</v>
      </c>
      <c r="D571" s="66">
        <v>34.058999999999997</v>
      </c>
      <c r="E571" s="66">
        <v>964.88699999999994</v>
      </c>
      <c r="F571" s="19">
        <f t="shared" si="89"/>
        <v>452.04100000000005</v>
      </c>
      <c r="G571" s="19">
        <f t="shared" si="89"/>
        <v>12806.325999999999</v>
      </c>
      <c r="H571" s="67">
        <v>0</v>
      </c>
      <c r="I571" s="34">
        <f t="shared" si="90"/>
        <v>452.04100000000005</v>
      </c>
      <c r="J571" s="68">
        <f t="shared" si="91"/>
        <v>28.330009888483563</v>
      </c>
      <c r="K571" s="110">
        <v>3.2</v>
      </c>
      <c r="L571" s="68">
        <f t="shared" si="92"/>
        <v>41.38</v>
      </c>
      <c r="M571" s="68">
        <f t="shared" si="98"/>
        <v>39.043897675632877</v>
      </c>
      <c r="N571" s="68">
        <f t="shared" si="98"/>
        <v>43.63100891791872</v>
      </c>
      <c r="O571" s="68">
        <f t="shared" si="98"/>
        <v>38.560731946998999</v>
      </c>
      <c r="P571" s="68">
        <f t="shared" si="98"/>
        <v>0</v>
      </c>
      <c r="Q571" s="68">
        <f t="shared" si="98"/>
        <v>0</v>
      </c>
      <c r="R571" s="68">
        <f t="shared" si="93"/>
        <v>43.63100891791872</v>
      </c>
      <c r="S571" s="68">
        <f t="shared" si="88"/>
        <v>0</v>
      </c>
      <c r="T571" s="68">
        <f t="shared" si="94"/>
        <v>0</v>
      </c>
    </row>
    <row r="572" spans="1:20" x14ac:dyDescent="0.35">
      <c r="A572" s="63">
        <v>45650.624999998625</v>
      </c>
      <c r="B572" s="193">
        <v>479.6</v>
      </c>
      <c r="C572" s="194">
        <v>13702.172</v>
      </c>
      <c r="D572" s="66">
        <v>2.9119999999999999</v>
      </c>
      <c r="E572" s="66">
        <v>83.194999999999993</v>
      </c>
      <c r="F572" s="19">
        <f t="shared" si="89"/>
        <v>476.68800000000005</v>
      </c>
      <c r="G572" s="19">
        <f t="shared" si="89"/>
        <v>13618.977000000001</v>
      </c>
      <c r="H572" s="67">
        <v>0</v>
      </c>
      <c r="I572" s="34">
        <f t="shared" si="90"/>
        <v>476.68800000000005</v>
      </c>
      <c r="J572" s="68">
        <f t="shared" si="91"/>
        <v>28.570001762158896</v>
      </c>
      <c r="K572" s="110">
        <v>3.2</v>
      </c>
      <c r="L572" s="68">
        <f t="shared" si="92"/>
        <v>41.38</v>
      </c>
      <c r="M572" s="68">
        <f t="shared" si="98"/>
        <v>39.043897675632877</v>
      </c>
      <c r="N572" s="68">
        <f t="shared" si="98"/>
        <v>43.63100891791872</v>
      </c>
      <c r="O572" s="68">
        <f t="shared" si="98"/>
        <v>38.560731946998999</v>
      </c>
      <c r="P572" s="68">
        <f t="shared" si="98"/>
        <v>0</v>
      </c>
      <c r="Q572" s="68">
        <f t="shared" si="98"/>
        <v>0</v>
      </c>
      <c r="R572" s="68">
        <f t="shared" si="93"/>
        <v>43.63100891791872</v>
      </c>
      <c r="S572" s="68">
        <f t="shared" si="88"/>
        <v>0</v>
      </c>
      <c r="T572" s="68">
        <f t="shared" si="94"/>
        <v>0</v>
      </c>
    </row>
    <row r="573" spans="1:20" x14ac:dyDescent="0.35">
      <c r="A573" s="63">
        <v>45650.666666665289</v>
      </c>
      <c r="B573" s="193">
        <v>467.5</v>
      </c>
      <c r="C573" s="194">
        <v>13295.7</v>
      </c>
      <c r="D573" s="66">
        <v>1.633</v>
      </c>
      <c r="E573" s="66">
        <v>46.442999999999998</v>
      </c>
      <c r="F573" s="19">
        <f t="shared" si="89"/>
        <v>465.86700000000002</v>
      </c>
      <c r="G573" s="19">
        <f t="shared" si="89"/>
        <v>13249.257000000001</v>
      </c>
      <c r="H573" s="67">
        <v>0</v>
      </c>
      <c r="I573" s="34">
        <f t="shared" si="90"/>
        <v>465.86700000000002</v>
      </c>
      <c r="J573" s="68">
        <f t="shared" si="91"/>
        <v>28.439998969663016</v>
      </c>
      <c r="K573" s="110">
        <v>3.2</v>
      </c>
      <c r="L573" s="68">
        <f t="shared" si="92"/>
        <v>41.38</v>
      </c>
      <c r="M573" s="68">
        <f t="shared" si="98"/>
        <v>39.043897675632877</v>
      </c>
      <c r="N573" s="68">
        <f t="shared" si="98"/>
        <v>43.63100891791872</v>
      </c>
      <c r="O573" s="68">
        <f t="shared" si="98"/>
        <v>38.560731946998999</v>
      </c>
      <c r="P573" s="68">
        <f t="shared" si="98"/>
        <v>0</v>
      </c>
      <c r="Q573" s="68">
        <f t="shared" si="98"/>
        <v>0</v>
      </c>
      <c r="R573" s="68">
        <f t="shared" si="93"/>
        <v>43.63100891791872</v>
      </c>
      <c r="S573" s="68">
        <f t="shared" si="88"/>
        <v>0</v>
      </c>
      <c r="T573" s="68">
        <f t="shared" si="94"/>
        <v>0</v>
      </c>
    </row>
    <row r="574" spans="1:20" x14ac:dyDescent="0.35">
      <c r="A574" s="63">
        <v>45650.708333331953</v>
      </c>
      <c r="B574" s="193">
        <v>448.601</v>
      </c>
      <c r="C574" s="194">
        <v>14150.903080830001</v>
      </c>
      <c r="D574" s="66">
        <v>0</v>
      </c>
      <c r="E574" s="66">
        <v>0</v>
      </c>
      <c r="F574" s="19">
        <f t="shared" si="89"/>
        <v>448.601</v>
      </c>
      <c r="G574" s="19">
        <f t="shared" si="89"/>
        <v>14150.903080830001</v>
      </c>
      <c r="H574" s="67">
        <v>0</v>
      </c>
      <c r="I574" s="34">
        <f t="shared" si="90"/>
        <v>448.601</v>
      </c>
      <c r="J574" s="68">
        <f t="shared" si="91"/>
        <v>31.544519697526312</v>
      </c>
      <c r="K574" s="110">
        <v>3.2</v>
      </c>
      <c r="L574" s="68">
        <f t="shared" si="92"/>
        <v>41.38</v>
      </c>
      <c r="M574" s="68">
        <f t="shared" si="98"/>
        <v>39.043897675632877</v>
      </c>
      <c r="N574" s="68">
        <f t="shared" si="98"/>
        <v>43.63100891791872</v>
      </c>
      <c r="O574" s="68">
        <f t="shared" si="98"/>
        <v>38.560731946998999</v>
      </c>
      <c r="P574" s="68">
        <f t="shared" si="98"/>
        <v>0</v>
      </c>
      <c r="Q574" s="68">
        <f t="shared" si="98"/>
        <v>0</v>
      </c>
      <c r="R574" s="68">
        <f t="shared" si="93"/>
        <v>43.63100891791872</v>
      </c>
      <c r="S574" s="68">
        <f t="shared" si="88"/>
        <v>0</v>
      </c>
      <c r="T574" s="68">
        <f t="shared" si="94"/>
        <v>0</v>
      </c>
    </row>
    <row r="575" spans="1:20" x14ac:dyDescent="0.35">
      <c r="A575" s="63">
        <v>45650.749999998618</v>
      </c>
      <c r="B575" s="193">
        <v>458.51100000000002</v>
      </c>
      <c r="C575" s="194">
        <v>14950.839511310001</v>
      </c>
      <c r="D575" s="66">
        <v>0</v>
      </c>
      <c r="E575" s="66">
        <v>0</v>
      </c>
      <c r="F575" s="19">
        <f t="shared" si="89"/>
        <v>458.51100000000002</v>
      </c>
      <c r="G575" s="19">
        <f t="shared" si="89"/>
        <v>14950.839511310001</v>
      </c>
      <c r="H575" s="67">
        <v>0</v>
      </c>
      <c r="I575" s="34">
        <f t="shared" si="90"/>
        <v>458.51100000000002</v>
      </c>
      <c r="J575" s="68">
        <f t="shared" si="91"/>
        <v>32.607373675462533</v>
      </c>
      <c r="K575" s="110">
        <v>3.2</v>
      </c>
      <c r="L575" s="68">
        <f t="shared" si="92"/>
        <v>41.38</v>
      </c>
      <c r="M575" s="68">
        <f t="shared" si="98"/>
        <v>39.043897675632877</v>
      </c>
      <c r="N575" s="68">
        <f t="shared" si="98"/>
        <v>43.63100891791872</v>
      </c>
      <c r="O575" s="68">
        <f t="shared" si="98"/>
        <v>38.560731946998999</v>
      </c>
      <c r="P575" s="68">
        <f t="shared" si="98"/>
        <v>0</v>
      </c>
      <c r="Q575" s="68">
        <f t="shared" si="98"/>
        <v>0</v>
      </c>
      <c r="R575" s="68">
        <f t="shared" si="93"/>
        <v>43.63100891791872</v>
      </c>
      <c r="S575" s="68">
        <f t="shared" si="88"/>
        <v>0</v>
      </c>
      <c r="T575" s="68">
        <f t="shared" si="94"/>
        <v>0</v>
      </c>
    </row>
    <row r="576" spans="1:20" x14ac:dyDescent="0.35">
      <c r="A576" s="63">
        <v>45650.791666665282</v>
      </c>
      <c r="B576" s="193">
        <v>465.13</v>
      </c>
      <c r="C576" s="194">
        <v>13724.139448</v>
      </c>
      <c r="D576" s="66">
        <v>0</v>
      </c>
      <c r="E576" s="66">
        <v>0</v>
      </c>
      <c r="F576" s="19">
        <f t="shared" si="89"/>
        <v>465.13</v>
      </c>
      <c r="G576" s="19">
        <f t="shared" si="89"/>
        <v>13724.139448</v>
      </c>
      <c r="H576" s="67">
        <v>0</v>
      </c>
      <c r="I576" s="34">
        <f t="shared" si="90"/>
        <v>465.13</v>
      </c>
      <c r="J576" s="68">
        <f t="shared" si="91"/>
        <v>29.506029385333132</v>
      </c>
      <c r="K576" s="110">
        <v>3.2</v>
      </c>
      <c r="L576" s="68">
        <f t="shared" si="92"/>
        <v>41.38</v>
      </c>
      <c r="M576" s="68">
        <f t="shared" si="98"/>
        <v>39.043897675632877</v>
      </c>
      <c r="N576" s="68">
        <f t="shared" si="98"/>
        <v>43.63100891791872</v>
      </c>
      <c r="O576" s="68">
        <f t="shared" si="98"/>
        <v>38.560731946998999</v>
      </c>
      <c r="P576" s="68">
        <f t="shared" si="98"/>
        <v>0</v>
      </c>
      <c r="Q576" s="68">
        <f t="shared" si="98"/>
        <v>0</v>
      </c>
      <c r="R576" s="68">
        <f t="shared" si="93"/>
        <v>43.63100891791872</v>
      </c>
      <c r="S576" s="68">
        <f t="shared" si="88"/>
        <v>0</v>
      </c>
      <c r="T576" s="68">
        <f t="shared" si="94"/>
        <v>0</v>
      </c>
    </row>
    <row r="577" spans="1:20" x14ac:dyDescent="0.35">
      <c r="A577" s="63">
        <v>45650.833333331946</v>
      </c>
      <c r="B577" s="193">
        <v>458.00399999999996</v>
      </c>
      <c r="C577" s="194">
        <v>13638.830199</v>
      </c>
      <c r="D577" s="66">
        <v>0</v>
      </c>
      <c r="E577" s="66">
        <v>0</v>
      </c>
      <c r="F577" s="19">
        <f t="shared" si="89"/>
        <v>458.00399999999996</v>
      </c>
      <c r="G577" s="19">
        <f t="shared" si="89"/>
        <v>13638.830199</v>
      </c>
      <c r="H577" s="67">
        <v>0</v>
      </c>
      <c r="I577" s="34">
        <f t="shared" si="90"/>
        <v>458.00399999999996</v>
      </c>
      <c r="J577" s="68">
        <f t="shared" si="91"/>
        <v>29.778845160740957</v>
      </c>
      <c r="K577" s="110">
        <v>3.2</v>
      </c>
      <c r="L577" s="68">
        <f t="shared" si="92"/>
        <v>41.38</v>
      </c>
      <c r="M577" s="68">
        <f t="shared" si="98"/>
        <v>39.043897675632877</v>
      </c>
      <c r="N577" s="68">
        <f t="shared" si="98"/>
        <v>43.63100891791872</v>
      </c>
      <c r="O577" s="68">
        <f t="shared" si="98"/>
        <v>38.560731946998999</v>
      </c>
      <c r="P577" s="68">
        <f t="shared" si="98"/>
        <v>0</v>
      </c>
      <c r="Q577" s="68">
        <f t="shared" si="98"/>
        <v>0</v>
      </c>
      <c r="R577" s="68">
        <f t="shared" si="93"/>
        <v>43.63100891791872</v>
      </c>
      <c r="S577" s="68">
        <f t="shared" si="88"/>
        <v>0</v>
      </c>
      <c r="T577" s="68">
        <f t="shared" si="94"/>
        <v>0</v>
      </c>
    </row>
    <row r="578" spans="1:20" x14ac:dyDescent="0.35">
      <c r="A578" s="63">
        <v>45650.87499999861</v>
      </c>
      <c r="B578" s="193">
        <v>447.26900000000001</v>
      </c>
      <c r="C578" s="194">
        <v>13400.44685695</v>
      </c>
      <c r="D578" s="66">
        <v>0</v>
      </c>
      <c r="E578" s="66">
        <v>0</v>
      </c>
      <c r="F578" s="19">
        <f t="shared" si="89"/>
        <v>447.26900000000001</v>
      </c>
      <c r="G578" s="19">
        <f t="shared" si="89"/>
        <v>13400.44685695</v>
      </c>
      <c r="H578" s="67">
        <v>0</v>
      </c>
      <c r="I578" s="34">
        <f t="shared" si="90"/>
        <v>447.26900000000001</v>
      </c>
      <c r="J578" s="68">
        <f t="shared" si="91"/>
        <v>29.960598335565397</v>
      </c>
      <c r="K578" s="110">
        <v>3.2</v>
      </c>
      <c r="L578" s="68">
        <f t="shared" si="92"/>
        <v>41.38</v>
      </c>
      <c r="M578" s="68">
        <f t="shared" si="98"/>
        <v>39.043897675632877</v>
      </c>
      <c r="N578" s="68">
        <f t="shared" si="98"/>
        <v>43.63100891791872</v>
      </c>
      <c r="O578" s="68">
        <f t="shared" si="98"/>
        <v>38.560731946998999</v>
      </c>
      <c r="P578" s="68">
        <f t="shared" si="98"/>
        <v>0</v>
      </c>
      <c r="Q578" s="68">
        <f t="shared" si="98"/>
        <v>0</v>
      </c>
      <c r="R578" s="68">
        <f t="shared" si="93"/>
        <v>43.63100891791872</v>
      </c>
      <c r="S578" s="68">
        <f t="shared" si="88"/>
        <v>0</v>
      </c>
      <c r="T578" s="68">
        <f t="shared" si="94"/>
        <v>0</v>
      </c>
    </row>
    <row r="579" spans="1:20" x14ac:dyDescent="0.35">
      <c r="A579" s="63">
        <v>45650.916666665275</v>
      </c>
      <c r="B579" s="193">
        <v>461.43200000000002</v>
      </c>
      <c r="C579" s="194">
        <v>14078.17904112</v>
      </c>
      <c r="D579" s="66">
        <v>0</v>
      </c>
      <c r="E579" s="66">
        <v>0</v>
      </c>
      <c r="F579" s="19">
        <f t="shared" si="89"/>
        <v>461.43200000000002</v>
      </c>
      <c r="G579" s="19">
        <f t="shared" si="89"/>
        <v>14078.17904112</v>
      </c>
      <c r="H579" s="67">
        <v>0</v>
      </c>
      <c r="I579" s="34">
        <f t="shared" si="90"/>
        <v>461.43200000000002</v>
      </c>
      <c r="J579" s="68">
        <f t="shared" si="91"/>
        <v>30.509758840132456</v>
      </c>
      <c r="K579" s="110">
        <v>3.2</v>
      </c>
      <c r="L579" s="68">
        <f t="shared" si="92"/>
        <v>41.38</v>
      </c>
      <c r="M579" s="68">
        <f t="shared" si="98"/>
        <v>39.043897675632877</v>
      </c>
      <c r="N579" s="68">
        <f t="shared" si="98"/>
        <v>43.63100891791872</v>
      </c>
      <c r="O579" s="68">
        <f t="shared" si="98"/>
        <v>38.560731946998999</v>
      </c>
      <c r="P579" s="68">
        <f t="shared" si="98"/>
        <v>0</v>
      </c>
      <c r="Q579" s="68">
        <f t="shared" si="98"/>
        <v>0</v>
      </c>
      <c r="R579" s="68">
        <f t="shared" si="93"/>
        <v>43.63100891791872</v>
      </c>
      <c r="S579" s="68">
        <f t="shared" si="88"/>
        <v>0</v>
      </c>
      <c r="T579" s="68">
        <f t="shared" si="94"/>
        <v>0</v>
      </c>
    </row>
    <row r="580" spans="1:20" x14ac:dyDescent="0.35">
      <c r="A580" s="63">
        <v>45650.958333331939</v>
      </c>
      <c r="B580" s="193">
        <v>502.2</v>
      </c>
      <c r="C580" s="194">
        <v>14282.567999999999</v>
      </c>
      <c r="D580" s="66">
        <v>57.076999999999998</v>
      </c>
      <c r="E580" s="66">
        <v>1623.2809999999999</v>
      </c>
      <c r="F580" s="19">
        <f t="shared" si="89"/>
        <v>445.12299999999999</v>
      </c>
      <c r="G580" s="19">
        <f t="shared" si="89"/>
        <v>12659.287</v>
      </c>
      <c r="H580" s="67">
        <v>0</v>
      </c>
      <c r="I580" s="34">
        <f t="shared" si="90"/>
        <v>445.12299999999999</v>
      </c>
      <c r="J580" s="68">
        <f t="shared" si="91"/>
        <v>28.439975018141055</v>
      </c>
      <c r="K580" s="110">
        <v>3.2</v>
      </c>
      <c r="L580" s="68">
        <f t="shared" si="92"/>
        <v>41.38</v>
      </c>
      <c r="M580" s="68">
        <f t="shared" si="98"/>
        <v>39.043897675632877</v>
      </c>
      <c r="N580" s="68">
        <f t="shared" si="98"/>
        <v>43.63100891791872</v>
      </c>
      <c r="O580" s="68">
        <f t="shared" si="98"/>
        <v>38.560731946998999</v>
      </c>
      <c r="P580" s="68">
        <f t="shared" si="98"/>
        <v>0</v>
      </c>
      <c r="Q580" s="68">
        <f t="shared" si="98"/>
        <v>0</v>
      </c>
      <c r="R580" s="68">
        <f t="shared" si="93"/>
        <v>43.63100891791872</v>
      </c>
      <c r="S580" s="68">
        <f t="shared" si="88"/>
        <v>0</v>
      </c>
      <c r="T580" s="68">
        <f t="shared" si="94"/>
        <v>0</v>
      </c>
    </row>
    <row r="581" spans="1:20" x14ac:dyDescent="0.35">
      <c r="A581" s="63">
        <v>45650.999999998603</v>
      </c>
      <c r="B581" s="193">
        <v>469.3</v>
      </c>
      <c r="C581" s="194">
        <v>12319.125</v>
      </c>
      <c r="D581" s="66">
        <v>0</v>
      </c>
      <c r="E581" s="66">
        <v>0</v>
      </c>
      <c r="F581" s="19">
        <f t="shared" si="89"/>
        <v>469.3</v>
      </c>
      <c r="G581" s="19">
        <f t="shared" si="89"/>
        <v>12319.125</v>
      </c>
      <c r="H581" s="67">
        <v>0</v>
      </c>
      <c r="I581" s="34">
        <f t="shared" si="90"/>
        <v>469.3</v>
      </c>
      <c r="J581" s="68">
        <f t="shared" si="91"/>
        <v>26.25</v>
      </c>
      <c r="K581" s="110">
        <v>3.2</v>
      </c>
      <c r="L581" s="68">
        <f t="shared" si="92"/>
        <v>41.38</v>
      </c>
      <c r="M581" s="68">
        <f t="shared" si="98"/>
        <v>39.043897675632877</v>
      </c>
      <c r="N581" s="68">
        <f t="shared" si="98"/>
        <v>43.63100891791872</v>
      </c>
      <c r="O581" s="68">
        <f t="shared" si="98"/>
        <v>38.560731946998999</v>
      </c>
      <c r="P581" s="68">
        <f t="shared" si="98"/>
        <v>0</v>
      </c>
      <c r="Q581" s="68">
        <f t="shared" si="98"/>
        <v>0</v>
      </c>
      <c r="R581" s="68">
        <f t="shared" si="93"/>
        <v>43.63100891791872</v>
      </c>
      <c r="S581" s="68">
        <f t="shared" si="88"/>
        <v>0</v>
      </c>
      <c r="T581" s="68">
        <f t="shared" si="94"/>
        <v>0</v>
      </c>
    </row>
    <row r="582" spans="1:20" x14ac:dyDescent="0.35">
      <c r="A582" s="63">
        <v>45651.041666665267</v>
      </c>
      <c r="B582" s="191">
        <v>461.4</v>
      </c>
      <c r="C582" s="192">
        <v>12453.186</v>
      </c>
      <c r="D582" s="66">
        <v>1.1619999999999999</v>
      </c>
      <c r="E582" s="66">
        <v>31.361999999999998</v>
      </c>
      <c r="F582" s="19">
        <f t="shared" si="89"/>
        <v>460.238</v>
      </c>
      <c r="G582" s="19">
        <f t="shared" si="89"/>
        <v>12421.824000000001</v>
      </c>
      <c r="H582" s="67">
        <v>0</v>
      </c>
      <c r="I582" s="34">
        <f t="shared" si="90"/>
        <v>460.238</v>
      </c>
      <c r="J582" s="68">
        <f t="shared" si="91"/>
        <v>26.99000082565977</v>
      </c>
      <c r="K582" s="110">
        <v>3.36</v>
      </c>
      <c r="L582" s="68">
        <f t="shared" si="92"/>
        <v>43.044000000000004</v>
      </c>
      <c r="M582" s="68">
        <f t="shared" si="98"/>
        <v>39.043897675632877</v>
      </c>
      <c r="N582" s="68">
        <f t="shared" si="98"/>
        <v>43.63100891791872</v>
      </c>
      <c r="O582" s="68">
        <f t="shared" si="98"/>
        <v>38.560731946998999</v>
      </c>
      <c r="P582" s="68">
        <f t="shared" si="98"/>
        <v>0</v>
      </c>
      <c r="Q582" s="68">
        <f t="shared" si="98"/>
        <v>0</v>
      </c>
      <c r="R582" s="68">
        <f t="shared" si="93"/>
        <v>43.63100891791872</v>
      </c>
      <c r="S582" s="68">
        <f t="shared" ref="S582:S645" si="99">IF(J582&gt;R582,J582-R582,0)</f>
        <v>0</v>
      </c>
      <c r="T582" s="68">
        <f t="shared" si="94"/>
        <v>0</v>
      </c>
    </row>
    <row r="583" spans="1:20" x14ac:dyDescent="0.35">
      <c r="A583" s="63">
        <v>45651.083333331931</v>
      </c>
      <c r="B583" s="193">
        <v>450.25800000000004</v>
      </c>
      <c r="C583" s="194">
        <v>11234.96485776</v>
      </c>
      <c r="D583" s="66">
        <v>0</v>
      </c>
      <c r="E583" s="66">
        <v>0</v>
      </c>
      <c r="F583" s="19">
        <f t="shared" ref="F583:G646" si="100">B583-D583</f>
        <v>450.25800000000004</v>
      </c>
      <c r="G583" s="19">
        <f t="shared" si="100"/>
        <v>11234.96485776</v>
      </c>
      <c r="H583" s="67">
        <v>0</v>
      </c>
      <c r="I583" s="34">
        <f t="shared" ref="I583:I646" si="101">F583-H583</f>
        <v>450.25800000000004</v>
      </c>
      <c r="J583" s="68">
        <f t="shared" ref="J583:J646" si="102">IF(F583&gt;0,G583/F583,0)</f>
        <v>24.952282597444132</v>
      </c>
      <c r="K583" s="110">
        <v>3.36</v>
      </c>
      <c r="L583" s="68">
        <f t="shared" ref="L583:L646" si="103">IF(AND(MONTH($A$2)&gt;5,MONTH($A$2)&lt;9),(K583*10800)/1000,(K583*10400)/1000)+8.1</f>
        <v>43.044000000000004</v>
      </c>
      <c r="M583" s="68">
        <f t="shared" si="98"/>
        <v>39.043897675632877</v>
      </c>
      <c r="N583" s="68">
        <f t="shared" si="98"/>
        <v>43.63100891791872</v>
      </c>
      <c r="O583" s="68">
        <f t="shared" si="98"/>
        <v>38.560731946998999</v>
      </c>
      <c r="P583" s="68">
        <f t="shared" si="98"/>
        <v>0</v>
      </c>
      <c r="Q583" s="68">
        <f t="shared" si="98"/>
        <v>0</v>
      </c>
      <c r="R583" s="68">
        <f t="shared" ref="R583:R646" si="104">MAX(L583:Q583)</f>
        <v>43.63100891791872</v>
      </c>
      <c r="S583" s="68">
        <f t="shared" si="99"/>
        <v>0</v>
      </c>
      <c r="T583" s="68">
        <f t="shared" ref="T583:T646" si="105">IF(S583&lt;&gt;" ",S583*I583,0)</f>
        <v>0</v>
      </c>
    </row>
    <row r="584" spans="1:20" x14ac:dyDescent="0.35">
      <c r="A584" s="63">
        <v>45651.124999998596</v>
      </c>
      <c r="B584" s="193">
        <v>460</v>
      </c>
      <c r="C584" s="194">
        <v>11357.4</v>
      </c>
      <c r="D584" s="66">
        <v>0.12</v>
      </c>
      <c r="E584" s="66">
        <v>2.964</v>
      </c>
      <c r="F584" s="19">
        <f t="shared" si="100"/>
        <v>459.88</v>
      </c>
      <c r="G584" s="19">
        <f t="shared" si="100"/>
        <v>11354.436</v>
      </c>
      <c r="H584" s="67">
        <v>0</v>
      </c>
      <c r="I584" s="34">
        <f t="shared" si="101"/>
        <v>459.88</v>
      </c>
      <c r="J584" s="68">
        <f t="shared" si="102"/>
        <v>24.689997390623642</v>
      </c>
      <c r="K584" s="110">
        <v>3.36</v>
      </c>
      <c r="L584" s="68">
        <f t="shared" si="103"/>
        <v>43.044000000000004</v>
      </c>
      <c r="M584" s="68">
        <f t="shared" ref="M584:Q599" si="106">M583</f>
        <v>39.043897675632877</v>
      </c>
      <c r="N584" s="68">
        <f t="shared" si="106"/>
        <v>43.63100891791872</v>
      </c>
      <c r="O584" s="68">
        <f t="shared" si="106"/>
        <v>38.560731946998999</v>
      </c>
      <c r="P584" s="68">
        <f t="shared" si="106"/>
        <v>0</v>
      </c>
      <c r="Q584" s="68">
        <f t="shared" si="106"/>
        <v>0</v>
      </c>
      <c r="R584" s="68">
        <f t="shared" si="104"/>
        <v>43.63100891791872</v>
      </c>
      <c r="S584" s="68">
        <f t="shared" si="99"/>
        <v>0</v>
      </c>
      <c r="T584" s="68">
        <f t="shared" si="105"/>
        <v>0</v>
      </c>
    </row>
    <row r="585" spans="1:20" x14ac:dyDescent="0.35">
      <c r="A585" s="63">
        <v>45651.16666666526</v>
      </c>
      <c r="B585" s="193">
        <v>468.1</v>
      </c>
      <c r="C585" s="194">
        <v>11604.199000000001</v>
      </c>
      <c r="D585" s="66">
        <v>5.9279999999999999</v>
      </c>
      <c r="E585" s="66">
        <v>146.94300000000001</v>
      </c>
      <c r="F585" s="19">
        <f t="shared" si="100"/>
        <v>462.17200000000003</v>
      </c>
      <c r="G585" s="19">
        <f t="shared" si="100"/>
        <v>11457.256000000001</v>
      </c>
      <c r="H585" s="67">
        <v>0</v>
      </c>
      <c r="I585" s="34">
        <f t="shared" si="101"/>
        <v>462.17200000000003</v>
      </c>
      <c r="J585" s="68">
        <f t="shared" si="102"/>
        <v>24.790026224003185</v>
      </c>
      <c r="K585" s="110">
        <v>3.36</v>
      </c>
      <c r="L585" s="68">
        <f t="shared" si="103"/>
        <v>43.044000000000004</v>
      </c>
      <c r="M585" s="68">
        <f t="shared" si="106"/>
        <v>39.043897675632877</v>
      </c>
      <c r="N585" s="68">
        <f t="shared" si="106"/>
        <v>43.63100891791872</v>
      </c>
      <c r="O585" s="68">
        <f t="shared" si="106"/>
        <v>38.560731946998999</v>
      </c>
      <c r="P585" s="68">
        <f t="shared" si="106"/>
        <v>0</v>
      </c>
      <c r="Q585" s="68">
        <f t="shared" si="106"/>
        <v>0</v>
      </c>
      <c r="R585" s="68">
        <f t="shared" si="104"/>
        <v>43.63100891791872</v>
      </c>
      <c r="S585" s="68">
        <f t="shared" si="99"/>
        <v>0</v>
      </c>
      <c r="T585" s="68">
        <f t="shared" si="105"/>
        <v>0</v>
      </c>
    </row>
    <row r="586" spans="1:20" x14ac:dyDescent="0.35">
      <c r="A586" s="63">
        <v>45651.208333331924</v>
      </c>
      <c r="B586" s="193">
        <v>466.21500000000003</v>
      </c>
      <c r="C586" s="194">
        <v>11685.614341799999</v>
      </c>
      <c r="D586" s="66">
        <v>0</v>
      </c>
      <c r="E586" s="66">
        <v>0</v>
      </c>
      <c r="F586" s="19">
        <f t="shared" si="100"/>
        <v>466.21500000000003</v>
      </c>
      <c r="G586" s="19">
        <f t="shared" si="100"/>
        <v>11685.614341799999</v>
      </c>
      <c r="H586" s="67">
        <v>0</v>
      </c>
      <c r="I586" s="34">
        <f t="shared" si="101"/>
        <v>466.21500000000003</v>
      </c>
      <c r="J586" s="68">
        <f t="shared" si="102"/>
        <v>25.064861366107909</v>
      </c>
      <c r="K586" s="110">
        <v>3.36</v>
      </c>
      <c r="L586" s="68">
        <f t="shared" si="103"/>
        <v>43.044000000000004</v>
      </c>
      <c r="M586" s="68">
        <f t="shared" si="106"/>
        <v>39.043897675632877</v>
      </c>
      <c r="N586" s="68">
        <f t="shared" si="106"/>
        <v>43.63100891791872</v>
      </c>
      <c r="O586" s="68">
        <f t="shared" si="106"/>
        <v>38.560731946998999</v>
      </c>
      <c r="P586" s="68">
        <f t="shared" si="106"/>
        <v>0</v>
      </c>
      <c r="Q586" s="68">
        <f t="shared" si="106"/>
        <v>0</v>
      </c>
      <c r="R586" s="68">
        <f t="shared" si="104"/>
        <v>43.63100891791872</v>
      </c>
      <c r="S586" s="68">
        <f t="shared" si="99"/>
        <v>0</v>
      </c>
      <c r="T586" s="68">
        <f t="shared" si="105"/>
        <v>0</v>
      </c>
    </row>
    <row r="587" spans="1:20" x14ac:dyDescent="0.35">
      <c r="A587" s="63">
        <v>45651.249999998588</v>
      </c>
      <c r="B587" s="193">
        <v>479.87200000000001</v>
      </c>
      <c r="C587" s="194">
        <v>12463.78613</v>
      </c>
      <c r="D587" s="66">
        <v>0</v>
      </c>
      <c r="E587" s="66">
        <v>0</v>
      </c>
      <c r="F587" s="19">
        <f t="shared" si="100"/>
        <v>479.87200000000001</v>
      </c>
      <c r="G587" s="19">
        <f t="shared" si="100"/>
        <v>12463.78613</v>
      </c>
      <c r="H587" s="67">
        <v>0</v>
      </c>
      <c r="I587" s="34">
        <f t="shared" si="101"/>
        <v>479.87200000000001</v>
      </c>
      <c r="J587" s="68">
        <f t="shared" si="102"/>
        <v>25.973147276773805</v>
      </c>
      <c r="K587" s="110">
        <v>3.36</v>
      </c>
      <c r="L587" s="68">
        <f t="shared" si="103"/>
        <v>43.044000000000004</v>
      </c>
      <c r="M587" s="68">
        <f t="shared" si="106"/>
        <v>39.043897675632877</v>
      </c>
      <c r="N587" s="68">
        <f t="shared" si="106"/>
        <v>43.63100891791872</v>
      </c>
      <c r="O587" s="68">
        <f t="shared" si="106"/>
        <v>38.560731946998999</v>
      </c>
      <c r="P587" s="68">
        <f t="shared" si="106"/>
        <v>0</v>
      </c>
      <c r="Q587" s="68">
        <f t="shared" si="106"/>
        <v>0</v>
      </c>
      <c r="R587" s="68">
        <f t="shared" si="104"/>
        <v>43.63100891791872</v>
      </c>
      <c r="S587" s="68">
        <f t="shared" si="99"/>
        <v>0</v>
      </c>
      <c r="T587" s="68">
        <f t="shared" si="105"/>
        <v>0</v>
      </c>
    </row>
    <row r="588" spans="1:20" x14ac:dyDescent="0.35">
      <c r="A588" s="63">
        <v>45651.291666665253</v>
      </c>
      <c r="B588" s="193">
        <v>509.5</v>
      </c>
      <c r="C588" s="194">
        <v>13134.91</v>
      </c>
      <c r="D588" s="66">
        <v>5.7610000000000001</v>
      </c>
      <c r="E588" s="66">
        <v>148.51900000000001</v>
      </c>
      <c r="F588" s="19">
        <f t="shared" si="100"/>
        <v>503.73899999999998</v>
      </c>
      <c r="G588" s="19">
        <f t="shared" si="100"/>
        <v>12986.391</v>
      </c>
      <c r="H588" s="67">
        <v>0</v>
      </c>
      <c r="I588" s="34">
        <f t="shared" si="101"/>
        <v>503.73899999999998</v>
      </c>
      <c r="J588" s="68">
        <f t="shared" si="102"/>
        <v>25.779999166234894</v>
      </c>
      <c r="K588" s="110">
        <v>3.36</v>
      </c>
      <c r="L588" s="68">
        <f t="shared" si="103"/>
        <v>43.044000000000004</v>
      </c>
      <c r="M588" s="68">
        <f t="shared" si="106"/>
        <v>39.043897675632877</v>
      </c>
      <c r="N588" s="68">
        <f t="shared" si="106"/>
        <v>43.63100891791872</v>
      </c>
      <c r="O588" s="68">
        <f t="shared" si="106"/>
        <v>38.560731946998999</v>
      </c>
      <c r="P588" s="68">
        <f t="shared" si="106"/>
        <v>0</v>
      </c>
      <c r="Q588" s="68">
        <f t="shared" si="106"/>
        <v>0</v>
      </c>
      <c r="R588" s="68">
        <f t="shared" si="104"/>
        <v>43.63100891791872</v>
      </c>
      <c r="S588" s="68">
        <f t="shared" si="99"/>
        <v>0</v>
      </c>
      <c r="T588" s="68">
        <f t="shared" si="105"/>
        <v>0</v>
      </c>
    </row>
    <row r="589" spans="1:20" x14ac:dyDescent="0.35">
      <c r="A589" s="63">
        <v>45651.333333331917</v>
      </c>
      <c r="B589" s="193">
        <v>521.63100000000009</v>
      </c>
      <c r="C589" s="194">
        <v>15728.61593376</v>
      </c>
      <c r="D589" s="66">
        <v>0</v>
      </c>
      <c r="E589" s="66">
        <v>0</v>
      </c>
      <c r="F589" s="19">
        <f t="shared" si="100"/>
        <v>521.63100000000009</v>
      </c>
      <c r="G589" s="19">
        <f t="shared" si="100"/>
        <v>15728.61593376</v>
      </c>
      <c r="H589" s="67">
        <v>0</v>
      </c>
      <c r="I589" s="34">
        <f t="shared" si="101"/>
        <v>521.63100000000009</v>
      </c>
      <c r="J589" s="68">
        <f t="shared" si="102"/>
        <v>30.152763033178623</v>
      </c>
      <c r="K589" s="110">
        <v>3.36</v>
      </c>
      <c r="L589" s="68">
        <f t="shared" si="103"/>
        <v>43.044000000000004</v>
      </c>
      <c r="M589" s="68">
        <f t="shared" si="106"/>
        <v>39.043897675632877</v>
      </c>
      <c r="N589" s="68">
        <f t="shared" si="106"/>
        <v>43.63100891791872</v>
      </c>
      <c r="O589" s="68">
        <f t="shared" si="106"/>
        <v>38.560731946998999</v>
      </c>
      <c r="P589" s="68">
        <f t="shared" si="106"/>
        <v>0</v>
      </c>
      <c r="Q589" s="68">
        <f t="shared" si="106"/>
        <v>0</v>
      </c>
      <c r="R589" s="68">
        <f t="shared" si="104"/>
        <v>43.63100891791872</v>
      </c>
      <c r="S589" s="68">
        <f t="shared" si="99"/>
        <v>0</v>
      </c>
      <c r="T589" s="68">
        <f t="shared" si="105"/>
        <v>0</v>
      </c>
    </row>
    <row r="590" spans="1:20" x14ac:dyDescent="0.35">
      <c r="A590" s="63">
        <v>45651.374999998581</v>
      </c>
      <c r="B590" s="193">
        <v>538.43099999999993</v>
      </c>
      <c r="C590" s="194">
        <v>15685.948104160001</v>
      </c>
      <c r="D590" s="66">
        <v>0</v>
      </c>
      <c r="E590" s="66">
        <v>0</v>
      </c>
      <c r="F590" s="19">
        <f t="shared" si="100"/>
        <v>538.43099999999993</v>
      </c>
      <c r="G590" s="19">
        <f t="shared" si="100"/>
        <v>15685.948104160001</v>
      </c>
      <c r="H590" s="67">
        <v>0</v>
      </c>
      <c r="I590" s="34">
        <f t="shared" si="101"/>
        <v>538.43099999999993</v>
      </c>
      <c r="J590" s="68">
        <f t="shared" si="102"/>
        <v>29.13269871935309</v>
      </c>
      <c r="K590" s="110">
        <v>3.36</v>
      </c>
      <c r="L590" s="68">
        <f t="shared" si="103"/>
        <v>43.044000000000004</v>
      </c>
      <c r="M590" s="68">
        <f t="shared" si="106"/>
        <v>39.043897675632877</v>
      </c>
      <c r="N590" s="68">
        <f t="shared" si="106"/>
        <v>43.63100891791872</v>
      </c>
      <c r="O590" s="68">
        <f t="shared" si="106"/>
        <v>38.560731946998999</v>
      </c>
      <c r="P590" s="68">
        <f t="shared" si="106"/>
        <v>0</v>
      </c>
      <c r="Q590" s="68">
        <f t="shared" si="106"/>
        <v>0</v>
      </c>
      <c r="R590" s="68">
        <f t="shared" si="104"/>
        <v>43.63100891791872</v>
      </c>
      <c r="S590" s="68">
        <f t="shared" si="99"/>
        <v>0</v>
      </c>
      <c r="T590" s="68">
        <f t="shared" si="105"/>
        <v>0</v>
      </c>
    </row>
    <row r="591" spans="1:20" x14ac:dyDescent="0.35">
      <c r="A591" s="63">
        <v>45651.416666665245</v>
      </c>
      <c r="B591" s="193">
        <v>550.53199999999993</v>
      </c>
      <c r="C591" s="194">
        <v>15119.08412784</v>
      </c>
      <c r="D591" s="66">
        <v>0</v>
      </c>
      <c r="E591" s="66">
        <v>0</v>
      </c>
      <c r="F591" s="19">
        <f t="shared" si="100"/>
        <v>550.53199999999993</v>
      </c>
      <c r="G591" s="19">
        <f t="shared" si="100"/>
        <v>15119.08412784</v>
      </c>
      <c r="H591" s="67">
        <v>0</v>
      </c>
      <c r="I591" s="34">
        <f t="shared" si="101"/>
        <v>550.53199999999993</v>
      </c>
      <c r="J591" s="68">
        <f t="shared" si="102"/>
        <v>27.46267996744967</v>
      </c>
      <c r="K591" s="110">
        <v>3.36</v>
      </c>
      <c r="L591" s="68">
        <f t="shared" si="103"/>
        <v>43.044000000000004</v>
      </c>
      <c r="M591" s="68">
        <f t="shared" si="106"/>
        <v>39.043897675632877</v>
      </c>
      <c r="N591" s="68">
        <f t="shared" si="106"/>
        <v>43.63100891791872</v>
      </c>
      <c r="O591" s="68">
        <f t="shared" si="106"/>
        <v>38.560731946998999</v>
      </c>
      <c r="P591" s="68">
        <f t="shared" si="106"/>
        <v>0</v>
      </c>
      <c r="Q591" s="68">
        <f t="shared" si="106"/>
        <v>0</v>
      </c>
      <c r="R591" s="68">
        <f t="shared" si="104"/>
        <v>43.63100891791872</v>
      </c>
      <c r="S591" s="68">
        <f t="shared" si="99"/>
        <v>0</v>
      </c>
      <c r="T591" s="68">
        <f t="shared" si="105"/>
        <v>0</v>
      </c>
    </row>
    <row r="592" spans="1:20" x14ac:dyDescent="0.35">
      <c r="A592" s="63">
        <v>45651.45833333191</v>
      </c>
      <c r="B592" s="193">
        <v>518.79100000000005</v>
      </c>
      <c r="C592" s="194">
        <v>13722.766678279999</v>
      </c>
      <c r="D592" s="66">
        <v>0</v>
      </c>
      <c r="E592" s="66">
        <v>0</v>
      </c>
      <c r="F592" s="19">
        <f t="shared" si="100"/>
        <v>518.79100000000005</v>
      </c>
      <c r="G592" s="19">
        <f t="shared" si="100"/>
        <v>13722.766678279999</v>
      </c>
      <c r="H592" s="67">
        <v>0</v>
      </c>
      <c r="I592" s="34">
        <f t="shared" si="101"/>
        <v>518.79100000000005</v>
      </c>
      <c r="J592" s="68">
        <f t="shared" si="102"/>
        <v>26.451435507323755</v>
      </c>
      <c r="K592" s="110">
        <v>3.36</v>
      </c>
      <c r="L592" s="68">
        <f t="shared" si="103"/>
        <v>43.044000000000004</v>
      </c>
      <c r="M592" s="68">
        <f t="shared" si="106"/>
        <v>39.043897675632877</v>
      </c>
      <c r="N592" s="68">
        <f t="shared" si="106"/>
        <v>43.63100891791872</v>
      </c>
      <c r="O592" s="68">
        <f t="shared" si="106"/>
        <v>38.560731946998999</v>
      </c>
      <c r="P592" s="68">
        <f t="shared" si="106"/>
        <v>0</v>
      </c>
      <c r="Q592" s="68">
        <f t="shared" si="106"/>
        <v>0</v>
      </c>
      <c r="R592" s="68">
        <f t="shared" si="104"/>
        <v>43.63100891791872</v>
      </c>
      <c r="S592" s="68">
        <f t="shared" si="99"/>
        <v>0</v>
      </c>
      <c r="T592" s="68">
        <f t="shared" si="105"/>
        <v>0</v>
      </c>
    </row>
    <row r="593" spans="1:20" x14ac:dyDescent="0.35">
      <c r="A593" s="63">
        <v>45651.499999998574</v>
      </c>
      <c r="B593" s="193">
        <v>492.3</v>
      </c>
      <c r="C593" s="194">
        <v>13050.873</v>
      </c>
      <c r="D593" s="66">
        <v>0</v>
      </c>
      <c r="E593" s="66">
        <v>0</v>
      </c>
      <c r="F593" s="19">
        <f t="shared" si="100"/>
        <v>492.3</v>
      </c>
      <c r="G593" s="19">
        <f t="shared" si="100"/>
        <v>13050.873</v>
      </c>
      <c r="H593" s="67">
        <v>0</v>
      </c>
      <c r="I593" s="34">
        <f t="shared" si="101"/>
        <v>492.3</v>
      </c>
      <c r="J593" s="68">
        <f t="shared" si="102"/>
        <v>26.509999999999998</v>
      </c>
      <c r="K593" s="110">
        <v>3.36</v>
      </c>
      <c r="L593" s="68">
        <f t="shared" si="103"/>
        <v>43.044000000000004</v>
      </c>
      <c r="M593" s="68">
        <f t="shared" si="106"/>
        <v>39.043897675632877</v>
      </c>
      <c r="N593" s="68">
        <f t="shared" si="106"/>
        <v>43.63100891791872</v>
      </c>
      <c r="O593" s="68">
        <f t="shared" si="106"/>
        <v>38.560731946998999</v>
      </c>
      <c r="P593" s="68">
        <f t="shared" si="106"/>
        <v>0</v>
      </c>
      <c r="Q593" s="68">
        <f t="shared" si="106"/>
        <v>0</v>
      </c>
      <c r="R593" s="68">
        <f t="shared" si="104"/>
        <v>43.63100891791872</v>
      </c>
      <c r="S593" s="68">
        <f t="shared" si="99"/>
        <v>0</v>
      </c>
      <c r="T593" s="68">
        <f t="shared" si="105"/>
        <v>0</v>
      </c>
    </row>
    <row r="594" spans="1:20" x14ac:dyDescent="0.35">
      <c r="A594" s="63">
        <v>45651.541666665238</v>
      </c>
      <c r="B594" s="193">
        <v>461.4</v>
      </c>
      <c r="C594" s="194">
        <v>11848.752</v>
      </c>
      <c r="D594" s="66">
        <v>0.71</v>
      </c>
      <c r="E594" s="66">
        <v>18.233000000000001</v>
      </c>
      <c r="F594" s="19">
        <f t="shared" si="100"/>
        <v>460.69</v>
      </c>
      <c r="G594" s="19">
        <f t="shared" si="100"/>
        <v>11830.519</v>
      </c>
      <c r="H594" s="67">
        <v>0</v>
      </c>
      <c r="I594" s="34">
        <f t="shared" si="101"/>
        <v>460.69</v>
      </c>
      <c r="J594" s="68">
        <f t="shared" si="102"/>
        <v>25.679999565868588</v>
      </c>
      <c r="K594" s="110">
        <v>3.36</v>
      </c>
      <c r="L594" s="68">
        <f t="shared" si="103"/>
        <v>43.044000000000004</v>
      </c>
      <c r="M594" s="68">
        <f t="shared" si="106"/>
        <v>39.043897675632877</v>
      </c>
      <c r="N594" s="68">
        <f t="shared" si="106"/>
        <v>43.63100891791872</v>
      </c>
      <c r="O594" s="68">
        <f t="shared" si="106"/>
        <v>38.560731946998999</v>
      </c>
      <c r="P594" s="68">
        <f t="shared" si="106"/>
        <v>0</v>
      </c>
      <c r="Q594" s="68">
        <f t="shared" si="106"/>
        <v>0</v>
      </c>
      <c r="R594" s="68">
        <f t="shared" si="104"/>
        <v>43.63100891791872</v>
      </c>
      <c r="S594" s="68">
        <f t="shared" si="99"/>
        <v>0</v>
      </c>
      <c r="T594" s="68">
        <f t="shared" si="105"/>
        <v>0</v>
      </c>
    </row>
    <row r="595" spans="1:20" x14ac:dyDescent="0.35">
      <c r="A595" s="63">
        <v>45651.583333331902</v>
      </c>
      <c r="B595" s="193">
        <v>455</v>
      </c>
      <c r="C595" s="194">
        <v>11648</v>
      </c>
      <c r="D595" s="66">
        <v>30.768999999999998</v>
      </c>
      <c r="E595" s="66">
        <v>787.67499999999995</v>
      </c>
      <c r="F595" s="19">
        <f t="shared" si="100"/>
        <v>424.23099999999999</v>
      </c>
      <c r="G595" s="19">
        <f t="shared" si="100"/>
        <v>10860.325000000001</v>
      </c>
      <c r="H595" s="67">
        <v>0</v>
      </c>
      <c r="I595" s="34">
        <f t="shared" si="101"/>
        <v>424.23099999999999</v>
      </c>
      <c r="J595" s="68">
        <f t="shared" si="102"/>
        <v>25.600026872152203</v>
      </c>
      <c r="K595" s="110">
        <v>3.36</v>
      </c>
      <c r="L595" s="68">
        <f t="shared" si="103"/>
        <v>43.044000000000004</v>
      </c>
      <c r="M595" s="68">
        <f t="shared" si="106"/>
        <v>39.043897675632877</v>
      </c>
      <c r="N595" s="68">
        <f t="shared" si="106"/>
        <v>43.63100891791872</v>
      </c>
      <c r="O595" s="68">
        <f t="shared" si="106"/>
        <v>38.560731946998999</v>
      </c>
      <c r="P595" s="68">
        <f t="shared" si="106"/>
        <v>0</v>
      </c>
      <c r="Q595" s="68">
        <f t="shared" si="106"/>
        <v>0</v>
      </c>
      <c r="R595" s="68">
        <f t="shared" si="104"/>
        <v>43.63100891791872</v>
      </c>
      <c r="S595" s="68">
        <f t="shared" si="99"/>
        <v>0</v>
      </c>
      <c r="T595" s="68">
        <f t="shared" si="105"/>
        <v>0</v>
      </c>
    </row>
    <row r="596" spans="1:20" x14ac:dyDescent="0.35">
      <c r="A596" s="63">
        <v>45651.624999998567</v>
      </c>
      <c r="B596" s="193">
        <v>441.8</v>
      </c>
      <c r="C596" s="194">
        <v>11345.424000000001</v>
      </c>
      <c r="D596" s="66">
        <v>33.155999999999999</v>
      </c>
      <c r="E596" s="66">
        <v>851.43299999999999</v>
      </c>
      <c r="F596" s="19">
        <f t="shared" si="100"/>
        <v>408.64400000000001</v>
      </c>
      <c r="G596" s="19">
        <f t="shared" si="100"/>
        <v>10493.991000000002</v>
      </c>
      <c r="H596" s="67">
        <v>0</v>
      </c>
      <c r="I596" s="34">
        <f t="shared" si="101"/>
        <v>408.64400000000001</v>
      </c>
      <c r="J596" s="68">
        <f t="shared" si="102"/>
        <v>25.680032008300628</v>
      </c>
      <c r="K596" s="110">
        <v>3.36</v>
      </c>
      <c r="L596" s="68">
        <f t="shared" si="103"/>
        <v>43.044000000000004</v>
      </c>
      <c r="M596" s="68">
        <f t="shared" si="106"/>
        <v>39.043897675632877</v>
      </c>
      <c r="N596" s="68">
        <f t="shared" si="106"/>
        <v>43.63100891791872</v>
      </c>
      <c r="O596" s="68">
        <f t="shared" si="106"/>
        <v>38.560731946998999</v>
      </c>
      <c r="P596" s="68">
        <f t="shared" si="106"/>
        <v>0</v>
      </c>
      <c r="Q596" s="68">
        <f t="shared" si="106"/>
        <v>0</v>
      </c>
      <c r="R596" s="68">
        <f t="shared" si="104"/>
        <v>43.63100891791872</v>
      </c>
      <c r="S596" s="68">
        <f t="shared" si="99"/>
        <v>0</v>
      </c>
      <c r="T596" s="68">
        <f t="shared" si="105"/>
        <v>0</v>
      </c>
    </row>
    <row r="597" spans="1:20" x14ac:dyDescent="0.35">
      <c r="A597" s="63">
        <v>45651.666666665231</v>
      </c>
      <c r="B597" s="193">
        <v>429</v>
      </c>
      <c r="C597" s="194">
        <v>11021.01</v>
      </c>
      <c r="D597" s="66">
        <v>36.856000000000002</v>
      </c>
      <c r="E597" s="66">
        <v>946.83</v>
      </c>
      <c r="F597" s="19">
        <f t="shared" si="100"/>
        <v>392.14400000000001</v>
      </c>
      <c r="G597" s="19">
        <f t="shared" si="100"/>
        <v>10074.18</v>
      </c>
      <c r="H597" s="67">
        <v>0</v>
      </c>
      <c r="I597" s="34">
        <f t="shared" si="101"/>
        <v>392.14400000000001</v>
      </c>
      <c r="J597" s="68">
        <f t="shared" si="102"/>
        <v>25.69000163205353</v>
      </c>
      <c r="K597" s="110">
        <v>3.36</v>
      </c>
      <c r="L597" s="68">
        <f t="shared" si="103"/>
        <v>43.044000000000004</v>
      </c>
      <c r="M597" s="68">
        <f t="shared" si="106"/>
        <v>39.043897675632877</v>
      </c>
      <c r="N597" s="68">
        <f t="shared" si="106"/>
        <v>43.63100891791872</v>
      </c>
      <c r="O597" s="68">
        <f t="shared" si="106"/>
        <v>38.560731946998999</v>
      </c>
      <c r="P597" s="68">
        <f t="shared" si="106"/>
        <v>0</v>
      </c>
      <c r="Q597" s="68">
        <f t="shared" si="106"/>
        <v>0</v>
      </c>
      <c r="R597" s="68">
        <f t="shared" si="104"/>
        <v>43.63100891791872</v>
      </c>
      <c r="S597" s="68">
        <f t="shared" si="99"/>
        <v>0</v>
      </c>
      <c r="T597" s="68">
        <f t="shared" si="105"/>
        <v>0</v>
      </c>
    </row>
    <row r="598" spans="1:20" x14ac:dyDescent="0.35">
      <c r="A598" s="63">
        <v>45651.708333331895</v>
      </c>
      <c r="B598" s="193">
        <v>407.4</v>
      </c>
      <c r="C598" s="194">
        <v>12189.407999999999</v>
      </c>
      <c r="D598" s="66">
        <v>17.896000000000001</v>
      </c>
      <c r="E598" s="66">
        <v>535.447</v>
      </c>
      <c r="F598" s="19">
        <f t="shared" si="100"/>
        <v>389.50399999999996</v>
      </c>
      <c r="G598" s="19">
        <f t="shared" si="100"/>
        <v>11653.960999999999</v>
      </c>
      <c r="H598" s="67">
        <v>0</v>
      </c>
      <c r="I598" s="34">
        <f t="shared" si="101"/>
        <v>389.50399999999996</v>
      </c>
      <c r="J598" s="68">
        <f t="shared" si="102"/>
        <v>29.920003388925405</v>
      </c>
      <c r="K598" s="110">
        <v>3.36</v>
      </c>
      <c r="L598" s="68">
        <f t="shared" si="103"/>
        <v>43.044000000000004</v>
      </c>
      <c r="M598" s="68">
        <f t="shared" si="106"/>
        <v>39.043897675632877</v>
      </c>
      <c r="N598" s="68">
        <f t="shared" si="106"/>
        <v>43.63100891791872</v>
      </c>
      <c r="O598" s="68">
        <f t="shared" si="106"/>
        <v>38.560731946998999</v>
      </c>
      <c r="P598" s="68">
        <f t="shared" si="106"/>
        <v>0</v>
      </c>
      <c r="Q598" s="68">
        <f t="shared" si="106"/>
        <v>0</v>
      </c>
      <c r="R598" s="68">
        <f t="shared" si="104"/>
        <v>43.63100891791872</v>
      </c>
      <c r="S598" s="68">
        <f t="shared" si="99"/>
        <v>0</v>
      </c>
      <c r="T598" s="68">
        <f t="shared" si="105"/>
        <v>0</v>
      </c>
    </row>
    <row r="599" spans="1:20" x14ac:dyDescent="0.35">
      <c r="A599" s="63">
        <v>45651.749999998559</v>
      </c>
      <c r="B599" s="193">
        <v>371.77299999999997</v>
      </c>
      <c r="C599" s="194">
        <v>12025.35027558</v>
      </c>
      <c r="D599" s="66">
        <v>0</v>
      </c>
      <c r="E599" s="66">
        <v>0</v>
      </c>
      <c r="F599" s="19">
        <f t="shared" si="100"/>
        <v>371.77299999999997</v>
      </c>
      <c r="G599" s="19">
        <f t="shared" si="100"/>
        <v>12025.35027558</v>
      </c>
      <c r="H599" s="67">
        <v>0</v>
      </c>
      <c r="I599" s="34">
        <f t="shared" si="101"/>
        <v>371.77299999999997</v>
      </c>
      <c r="J599" s="68">
        <f t="shared" si="102"/>
        <v>32.345948402869496</v>
      </c>
      <c r="K599" s="110">
        <v>3.36</v>
      </c>
      <c r="L599" s="68">
        <f t="shared" si="103"/>
        <v>43.044000000000004</v>
      </c>
      <c r="M599" s="68">
        <f t="shared" si="106"/>
        <v>39.043897675632877</v>
      </c>
      <c r="N599" s="68">
        <f t="shared" si="106"/>
        <v>43.63100891791872</v>
      </c>
      <c r="O599" s="68">
        <f t="shared" si="106"/>
        <v>38.560731946998999</v>
      </c>
      <c r="P599" s="68">
        <f t="shared" si="106"/>
        <v>0</v>
      </c>
      <c r="Q599" s="68">
        <f t="shared" si="106"/>
        <v>0</v>
      </c>
      <c r="R599" s="68">
        <f t="shared" si="104"/>
        <v>43.63100891791872</v>
      </c>
      <c r="S599" s="68">
        <f t="shared" si="99"/>
        <v>0</v>
      </c>
      <c r="T599" s="68">
        <f t="shared" si="105"/>
        <v>0</v>
      </c>
    </row>
    <row r="600" spans="1:20" x14ac:dyDescent="0.35">
      <c r="A600" s="63">
        <v>45651.791666665224</v>
      </c>
      <c r="B600" s="193">
        <v>412.27800000000002</v>
      </c>
      <c r="C600" s="194">
        <v>12982.045648160001</v>
      </c>
      <c r="D600" s="66">
        <v>0</v>
      </c>
      <c r="E600" s="66">
        <v>0</v>
      </c>
      <c r="F600" s="19">
        <f t="shared" si="100"/>
        <v>412.27800000000002</v>
      </c>
      <c r="G600" s="19">
        <f t="shared" si="100"/>
        <v>12982.045648160001</v>
      </c>
      <c r="H600" s="67">
        <v>0</v>
      </c>
      <c r="I600" s="34">
        <f t="shared" si="101"/>
        <v>412.27800000000002</v>
      </c>
      <c r="J600" s="68">
        <f t="shared" si="102"/>
        <v>31.488572390862476</v>
      </c>
      <c r="K600" s="110">
        <v>3.36</v>
      </c>
      <c r="L600" s="68">
        <f t="shared" si="103"/>
        <v>43.044000000000004</v>
      </c>
      <c r="M600" s="68">
        <f t="shared" ref="M600:Q615" si="107">M599</f>
        <v>39.043897675632877</v>
      </c>
      <c r="N600" s="68">
        <f t="shared" si="107"/>
        <v>43.63100891791872</v>
      </c>
      <c r="O600" s="68">
        <f t="shared" si="107"/>
        <v>38.560731946998999</v>
      </c>
      <c r="P600" s="68">
        <f t="shared" si="107"/>
        <v>0</v>
      </c>
      <c r="Q600" s="68">
        <f t="shared" si="107"/>
        <v>0</v>
      </c>
      <c r="R600" s="68">
        <f t="shared" si="104"/>
        <v>43.63100891791872</v>
      </c>
      <c r="S600" s="68">
        <f t="shared" si="99"/>
        <v>0</v>
      </c>
      <c r="T600" s="68">
        <f t="shared" si="105"/>
        <v>0</v>
      </c>
    </row>
    <row r="601" spans="1:20" x14ac:dyDescent="0.35">
      <c r="A601" s="63">
        <v>45651.833333331888</v>
      </c>
      <c r="B601" s="193">
        <v>434.36399999999998</v>
      </c>
      <c r="C601" s="194">
        <v>13356.38972024</v>
      </c>
      <c r="D601" s="66">
        <v>0</v>
      </c>
      <c r="E601" s="66">
        <v>0</v>
      </c>
      <c r="F601" s="19">
        <f t="shared" si="100"/>
        <v>434.36399999999998</v>
      </c>
      <c r="G601" s="19">
        <f t="shared" si="100"/>
        <v>13356.38972024</v>
      </c>
      <c r="H601" s="67">
        <v>0</v>
      </c>
      <c r="I601" s="34">
        <f t="shared" si="101"/>
        <v>434.36399999999998</v>
      </c>
      <c r="J601" s="68">
        <f t="shared" si="102"/>
        <v>30.749301784309935</v>
      </c>
      <c r="K601" s="110">
        <v>3.36</v>
      </c>
      <c r="L601" s="68">
        <f t="shared" si="103"/>
        <v>43.044000000000004</v>
      </c>
      <c r="M601" s="68">
        <f t="shared" si="107"/>
        <v>39.043897675632877</v>
      </c>
      <c r="N601" s="68">
        <f t="shared" si="107"/>
        <v>43.63100891791872</v>
      </c>
      <c r="O601" s="68">
        <f t="shared" si="107"/>
        <v>38.560731946998999</v>
      </c>
      <c r="P601" s="68">
        <f t="shared" si="107"/>
        <v>0</v>
      </c>
      <c r="Q601" s="68">
        <f t="shared" si="107"/>
        <v>0</v>
      </c>
      <c r="R601" s="68">
        <f t="shared" si="104"/>
        <v>43.63100891791872</v>
      </c>
      <c r="S601" s="68">
        <f t="shared" si="99"/>
        <v>0</v>
      </c>
      <c r="T601" s="68">
        <f t="shared" si="105"/>
        <v>0</v>
      </c>
    </row>
    <row r="602" spans="1:20" x14ac:dyDescent="0.35">
      <c r="A602" s="63">
        <v>45651.874999998552</v>
      </c>
      <c r="B602" s="193">
        <v>438.40799999999996</v>
      </c>
      <c r="C602" s="194">
        <v>13339.23283004</v>
      </c>
      <c r="D602" s="66">
        <v>0</v>
      </c>
      <c r="E602" s="66">
        <v>0</v>
      </c>
      <c r="F602" s="19">
        <f t="shared" si="100"/>
        <v>438.40799999999996</v>
      </c>
      <c r="G602" s="19">
        <f t="shared" si="100"/>
        <v>13339.23283004</v>
      </c>
      <c r="H602" s="67">
        <v>0</v>
      </c>
      <c r="I602" s="34">
        <f t="shared" si="101"/>
        <v>438.40799999999996</v>
      </c>
      <c r="J602" s="68">
        <f t="shared" si="102"/>
        <v>30.426526956716121</v>
      </c>
      <c r="K602" s="110">
        <v>3.36</v>
      </c>
      <c r="L602" s="68">
        <f t="shared" si="103"/>
        <v>43.044000000000004</v>
      </c>
      <c r="M602" s="68">
        <f t="shared" si="107"/>
        <v>39.043897675632877</v>
      </c>
      <c r="N602" s="68">
        <f t="shared" si="107"/>
        <v>43.63100891791872</v>
      </c>
      <c r="O602" s="68">
        <f t="shared" si="107"/>
        <v>38.560731946998999</v>
      </c>
      <c r="P602" s="68">
        <f t="shared" si="107"/>
        <v>0</v>
      </c>
      <c r="Q602" s="68">
        <f t="shared" si="107"/>
        <v>0</v>
      </c>
      <c r="R602" s="68">
        <f t="shared" si="104"/>
        <v>43.63100891791872</v>
      </c>
      <c r="S602" s="68">
        <f t="shared" si="99"/>
        <v>0</v>
      </c>
      <c r="T602" s="68">
        <f t="shared" si="105"/>
        <v>0</v>
      </c>
    </row>
    <row r="603" spans="1:20" x14ac:dyDescent="0.35">
      <c r="A603" s="63">
        <v>45651.916666665216</v>
      </c>
      <c r="B603" s="193">
        <v>484.8</v>
      </c>
      <c r="C603" s="194">
        <v>13637.424000000001</v>
      </c>
      <c r="D603" s="66">
        <v>18.21</v>
      </c>
      <c r="E603" s="66">
        <v>512.24300000000005</v>
      </c>
      <c r="F603" s="19">
        <f t="shared" si="100"/>
        <v>466.59000000000003</v>
      </c>
      <c r="G603" s="19">
        <f t="shared" si="100"/>
        <v>13125.181</v>
      </c>
      <c r="H603" s="67">
        <v>0</v>
      </c>
      <c r="I603" s="34">
        <f t="shared" si="101"/>
        <v>466.59000000000003</v>
      </c>
      <c r="J603" s="68">
        <f t="shared" si="102"/>
        <v>28.130009215799738</v>
      </c>
      <c r="K603" s="110">
        <v>3.36</v>
      </c>
      <c r="L603" s="68">
        <f t="shared" si="103"/>
        <v>43.044000000000004</v>
      </c>
      <c r="M603" s="68">
        <f t="shared" si="107"/>
        <v>39.043897675632877</v>
      </c>
      <c r="N603" s="68">
        <f t="shared" si="107"/>
        <v>43.63100891791872</v>
      </c>
      <c r="O603" s="68">
        <f t="shared" si="107"/>
        <v>38.560731946998999</v>
      </c>
      <c r="P603" s="68">
        <f t="shared" si="107"/>
        <v>0</v>
      </c>
      <c r="Q603" s="68">
        <f t="shared" si="107"/>
        <v>0</v>
      </c>
      <c r="R603" s="68">
        <f t="shared" si="104"/>
        <v>43.63100891791872</v>
      </c>
      <c r="S603" s="68">
        <f t="shared" si="99"/>
        <v>0</v>
      </c>
      <c r="T603" s="68">
        <f t="shared" si="105"/>
        <v>0</v>
      </c>
    </row>
    <row r="604" spans="1:20" x14ac:dyDescent="0.35">
      <c r="A604" s="63">
        <v>45651.958333331881</v>
      </c>
      <c r="B604" s="193">
        <v>462.2</v>
      </c>
      <c r="C604" s="194">
        <v>12728.987999999999</v>
      </c>
      <c r="D604" s="66">
        <v>4.1559999999999997</v>
      </c>
      <c r="E604" s="66">
        <v>114.45699999999999</v>
      </c>
      <c r="F604" s="19">
        <f t="shared" si="100"/>
        <v>458.04399999999998</v>
      </c>
      <c r="G604" s="19">
        <f t="shared" si="100"/>
        <v>12614.530999999999</v>
      </c>
      <c r="H604" s="67">
        <v>0</v>
      </c>
      <c r="I604" s="34">
        <f t="shared" si="101"/>
        <v>458.04399999999998</v>
      </c>
      <c r="J604" s="68">
        <f t="shared" si="102"/>
        <v>27.539998340770754</v>
      </c>
      <c r="K604" s="110">
        <v>3.36</v>
      </c>
      <c r="L604" s="68">
        <f t="shared" si="103"/>
        <v>43.044000000000004</v>
      </c>
      <c r="M604" s="68">
        <f t="shared" si="107"/>
        <v>39.043897675632877</v>
      </c>
      <c r="N604" s="68">
        <f t="shared" si="107"/>
        <v>43.63100891791872</v>
      </c>
      <c r="O604" s="68">
        <f t="shared" si="107"/>
        <v>38.560731946998999</v>
      </c>
      <c r="P604" s="68">
        <f t="shared" si="107"/>
        <v>0</v>
      </c>
      <c r="Q604" s="68">
        <f t="shared" si="107"/>
        <v>0</v>
      </c>
      <c r="R604" s="68">
        <f t="shared" si="104"/>
        <v>43.63100891791872</v>
      </c>
      <c r="S604" s="68">
        <f t="shared" si="99"/>
        <v>0</v>
      </c>
      <c r="T604" s="68">
        <f t="shared" si="105"/>
        <v>0</v>
      </c>
    </row>
    <row r="605" spans="1:20" x14ac:dyDescent="0.35">
      <c r="A605" s="63">
        <v>45651.999999998545</v>
      </c>
      <c r="B605" s="193">
        <v>458.53400000000005</v>
      </c>
      <c r="C605" s="194">
        <v>11891.91223446</v>
      </c>
      <c r="D605" s="66">
        <v>0</v>
      </c>
      <c r="E605" s="66">
        <v>0</v>
      </c>
      <c r="F605" s="19">
        <f t="shared" si="100"/>
        <v>458.53400000000005</v>
      </c>
      <c r="G605" s="19">
        <f t="shared" si="100"/>
        <v>11891.91223446</v>
      </c>
      <c r="H605" s="67">
        <v>0</v>
      </c>
      <c r="I605" s="34">
        <f t="shared" si="101"/>
        <v>458.53400000000005</v>
      </c>
      <c r="J605" s="68">
        <f t="shared" si="102"/>
        <v>25.934635674693695</v>
      </c>
      <c r="K605" s="110">
        <v>3.36</v>
      </c>
      <c r="L605" s="68">
        <f t="shared" si="103"/>
        <v>43.044000000000004</v>
      </c>
      <c r="M605" s="68">
        <f t="shared" si="107"/>
        <v>39.043897675632877</v>
      </c>
      <c r="N605" s="68">
        <f t="shared" si="107"/>
        <v>43.63100891791872</v>
      </c>
      <c r="O605" s="68">
        <f t="shared" si="107"/>
        <v>38.560731946998999</v>
      </c>
      <c r="P605" s="68">
        <f t="shared" si="107"/>
        <v>0</v>
      </c>
      <c r="Q605" s="68">
        <f t="shared" si="107"/>
        <v>0</v>
      </c>
      <c r="R605" s="68">
        <f t="shared" si="104"/>
        <v>43.63100891791872</v>
      </c>
      <c r="S605" s="68">
        <f t="shared" si="99"/>
        <v>0</v>
      </c>
      <c r="T605" s="68">
        <f t="shared" si="105"/>
        <v>0</v>
      </c>
    </row>
    <row r="606" spans="1:20" x14ac:dyDescent="0.35">
      <c r="A606" s="63">
        <v>45652.041666665209</v>
      </c>
      <c r="B606" s="191">
        <v>458.74700000000001</v>
      </c>
      <c r="C606" s="192">
        <v>12573.235620740001</v>
      </c>
      <c r="D606" s="66">
        <v>0</v>
      </c>
      <c r="E606" s="66">
        <v>0</v>
      </c>
      <c r="F606" s="19">
        <f t="shared" si="100"/>
        <v>458.74700000000001</v>
      </c>
      <c r="G606" s="19">
        <f t="shared" si="100"/>
        <v>12573.235620740001</v>
      </c>
      <c r="H606" s="67">
        <v>0</v>
      </c>
      <c r="I606" s="34">
        <f t="shared" si="101"/>
        <v>458.74700000000001</v>
      </c>
      <c r="J606" s="68">
        <f t="shared" si="102"/>
        <v>27.407777316778095</v>
      </c>
      <c r="K606" s="110">
        <v>3.36</v>
      </c>
      <c r="L606" s="68">
        <f t="shared" si="103"/>
        <v>43.044000000000004</v>
      </c>
      <c r="M606" s="68">
        <f t="shared" si="107"/>
        <v>39.043897675632877</v>
      </c>
      <c r="N606" s="68">
        <f t="shared" si="107"/>
        <v>43.63100891791872</v>
      </c>
      <c r="O606" s="68">
        <f t="shared" si="107"/>
        <v>38.560731946998999</v>
      </c>
      <c r="P606" s="68">
        <f t="shared" si="107"/>
        <v>0</v>
      </c>
      <c r="Q606" s="68">
        <f t="shared" si="107"/>
        <v>0</v>
      </c>
      <c r="R606" s="68">
        <f t="shared" si="104"/>
        <v>43.63100891791872</v>
      </c>
      <c r="S606" s="68">
        <f t="shared" si="99"/>
        <v>0</v>
      </c>
      <c r="T606" s="68">
        <f t="shared" si="105"/>
        <v>0</v>
      </c>
    </row>
    <row r="607" spans="1:20" x14ac:dyDescent="0.35">
      <c r="A607" s="63">
        <v>45652.083333331873</v>
      </c>
      <c r="B607" s="193">
        <v>460.60499999999996</v>
      </c>
      <c r="C607" s="194">
        <v>11718.9295461</v>
      </c>
      <c r="D607" s="66">
        <v>0</v>
      </c>
      <c r="E607" s="66">
        <v>0</v>
      </c>
      <c r="F607" s="19">
        <f t="shared" si="100"/>
        <v>460.60499999999996</v>
      </c>
      <c r="G607" s="19">
        <f t="shared" si="100"/>
        <v>11718.9295461</v>
      </c>
      <c r="H607" s="67">
        <v>0</v>
      </c>
      <c r="I607" s="34">
        <f t="shared" si="101"/>
        <v>460.60499999999996</v>
      </c>
      <c r="J607" s="68">
        <f t="shared" si="102"/>
        <v>25.442471414986812</v>
      </c>
      <c r="K607" s="110">
        <v>3.36</v>
      </c>
      <c r="L607" s="68">
        <f t="shared" si="103"/>
        <v>43.044000000000004</v>
      </c>
      <c r="M607" s="68">
        <f t="shared" si="107"/>
        <v>39.043897675632877</v>
      </c>
      <c r="N607" s="68">
        <f t="shared" si="107"/>
        <v>43.63100891791872</v>
      </c>
      <c r="O607" s="68">
        <f t="shared" si="107"/>
        <v>38.560731946998999</v>
      </c>
      <c r="P607" s="68">
        <f t="shared" si="107"/>
        <v>0</v>
      </c>
      <c r="Q607" s="68">
        <f t="shared" si="107"/>
        <v>0</v>
      </c>
      <c r="R607" s="68">
        <f t="shared" si="104"/>
        <v>43.63100891791872</v>
      </c>
      <c r="S607" s="68">
        <f t="shared" si="99"/>
        <v>0</v>
      </c>
      <c r="T607" s="68">
        <f t="shared" si="105"/>
        <v>0</v>
      </c>
    </row>
    <row r="608" spans="1:20" x14ac:dyDescent="0.35">
      <c r="A608" s="63">
        <v>45652.124999998538</v>
      </c>
      <c r="B608" s="193">
        <v>461.12700000000001</v>
      </c>
      <c r="C608" s="194">
        <v>11625.173485489999</v>
      </c>
      <c r="D608" s="66">
        <v>0</v>
      </c>
      <c r="E608" s="66">
        <v>0</v>
      </c>
      <c r="F608" s="19">
        <f t="shared" si="100"/>
        <v>461.12700000000001</v>
      </c>
      <c r="G608" s="19">
        <f t="shared" si="100"/>
        <v>11625.173485489999</v>
      </c>
      <c r="H608" s="67">
        <v>0</v>
      </c>
      <c r="I608" s="34">
        <f t="shared" si="101"/>
        <v>461.12700000000001</v>
      </c>
      <c r="J608" s="68">
        <f t="shared" si="102"/>
        <v>25.21035091306733</v>
      </c>
      <c r="K608" s="110">
        <v>3.36</v>
      </c>
      <c r="L608" s="68">
        <f t="shared" si="103"/>
        <v>43.044000000000004</v>
      </c>
      <c r="M608" s="68">
        <f t="shared" si="107"/>
        <v>39.043897675632877</v>
      </c>
      <c r="N608" s="68">
        <f t="shared" si="107"/>
        <v>43.63100891791872</v>
      </c>
      <c r="O608" s="68">
        <f t="shared" si="107"/>
        <v>38.560731946998999</v>
      </c>
      <c r="P608" s="68">
        <f t="shared" si="107"/>
        <v>0</v>
      </c>
      <c r="Q608" s="68">
        <f t="shared" si="107"/>
        <v>0</v>
      </c>
      <c r="R608" s="68">
        <f t="shared" si="104"/>
        <v>43.63100891791872</v>
      </c>
      <c r="S608" s="68">
        <f t="shared" si="99"/>
        <v>0</v>
      </c>
      <c r="T608" s="68">
        <f t="shared" si="105"/>
        <v>0</v>
      </c>
    </row>
    <row r="609" spans="1:20" x14ac:dyDescent="0.35">
      <c r="A609" s="63">
        <v>45652.166666665202</v>
      </c>
      <c r="B609" s="193">
        <v>458.89699999999999</v>
      </c>
      <c r="C609" s="194">
        <v>12019.842562220001</v>
      </c>
      <c r="D609" s="66">
        <v>0</v>
      </c>
      <c r="E609" s="66">
        <v>0</v>
      </c>
      <c r="F609" s="19">
        <f t="shared" si="100"/>
        <v>458.89699999999999</v>
      </c>
      <c r="G609" s="19">
        <f t="shared" si="100"/>
        <v>12019.842562220001</v>
      </c>
      <c r="H609" s="67">
        <v>0</v>
      </c>
      <c r="I609" s="34">
        <f t="shared" si="101"/>
        <v>458.89699999999999</v>
      </c>
      <c r="J609" s="68">
        <f t="shared" si="102"/>
        <v>26.192898541982192</v>
      </c>
      <c r="K609" s="110">
        <v>3.36</v>
      </c>
      <c r="L609" s="68">
        <f t="shared" si="103"/>
        <v>43.044000000000004</v>
      </c>
      <c r="M609" s="68">
        <f t="shared" si="107"/>
        <v>39.043897675632877</v>
      </c>
      <c r="N609" s="68">
        <f t="shared" si="107"/>
        <v>43.63100891791872</v>
      </c>
      <c r="O609" s="68">
        <f t="shared" si="107"/>
        <v>38.560731946998999</v>
      </c>
      <c r="P609" s="68">
        <f t="shared" si="107"/>
        <v>0</v>
      </c>
      <c r="Q609" s="68">
        <f t="shared" si="107"/>
        <v>0</v>
      </c>
      <c r="R609" s="68">
        <f t="shared" si="104"/>
        <v>43.63100891791872</v>
      </c>
      <c r="S609" s="68">
        <f t="shared" si="99"/>
        <v>0</v>
      </c>
      <c r="T609" s="68">
        <f t="shared" si="105"/>
        <v>0</v>
      </c>
    </row>
    <row r="610" spans="1:20" x14ac:dyDescent="0.35">
      <c r="A610" s="63">
        <v>45652.208333331866</v>
      </c>
      <c r="B610" s="193">
        <v>480.91700000000003</v>
      </c>
      <c r="C610" s="194">
        <v>12826.606366599999</v>
      </c>
      <c r="D610" s="66">
        <v>0</v>
      </c>
      <c r="E610" s="66">
        <v>0</v>
      </c>
      <c r="F610" s="19">
        <f t="shared" si="100"/>
        <v>480.91700000000003</v>
      </c>
      <c r="G610" s="19">
        <f t="shared" si="100"/>
        <v>12826.606366599999</v>
      </c>
      <c r="H610" s="67">
        <v>0</v>
      </c>
      <c r="I610" s="34">
        <f t="shared" si="101"/>
        <v>480.91700000000003</v>
      </c>
      <c r="J610" s="68">
        <f t="shared" si="102"/>
        <v>26.671143599831151</v>
      </c>
      <c r="K610" s="110">
        <v>3.36</v>
      </c>
      <c r="L610" s="68">
        <f t="shared" si="103"/>
        <v>43.044000000000004</v>
      </c>
      <c r="M610" s="68">
        <f t="shared" si="107"/>
        <v>39.043897675632877</v>
      </c>
      <c r="N610" s="68">
        <f t="shared" si="107"/>
        <v>43.63100891791872</v>
      </c>
      <c r="O610" s="68">
        <f t="shared" si="107"/>
        <v>38.560731946998999</v>
      </c>
      <c r="P610" s="68">
        <f t="shared" si="107"/>
        <v>0</v>
      </c>
      <c r="Q610" s="68">
        <f t="shared" si="107"/>
        <v>0</v>
      </c>
      <c r="R610" s="68">
        <f t="shared" si="104"/>
        <v>43.63100891791872</v>
      </c>
      <c r="S610" s="68">
        <f t="shared" si="99"/>
        <v>0</v>
      </c>
      <c r="T610" s="68">
        <f t="shared" si="105"/>
        <v>0</v>
      </c>
    </row>
    <row r="611" spans="1:20" x14ac:dyDescent="0.35">
      <c r="A611" s="63">
        <v>45652.24999999853</v>
      </c>
      <c r="B611" s="193">
        <v>494.87700000000001</v>
      </c>
      <c r="C611" s="194">
        <v>13848.54635262</v>
      </c>
      <c r="D611" s="66">
        <v>0</v>
      </c>
      <c r="E611" s="66">
        <v>0</v>
      </c>
      <c r="F611" s="19">
        <f t="shared" si="100"/>
        <v>494.87700000000001</v>
      </c>
      <c r="G611" s="19">
        <f t="shared" si="100"/>
        <v>13848.54635262</v>
      </c>
      <c r="H611" s="67">
        <v>0</v>
      </c>
      <c r="I611" s="34">
        <f t="shared" si="101"/>
        <v>494.87700000000001</v>
      </c>
      <c r="J611" s="68">
        <f t="shared" si="102"/>
        <v>27.983814872422844</v>
      </c>
      <c r="K611" s="110">
        <v>3.36</v>
      </c>
      <c r="L611" s="68">
        <f t="shared" si="103"/>
        <v>43.044000000000004</v>
      </c>
      <c r="M611" s="68">
        <f t="shared" si="107"/>
        <v>39.043897675632877</v>
      </c>
      <c r="N611" s="68">
        <f t="shared" si="107"/>
        <v>43.63100891791872</v>
      </c>
      <c r="O611" s="68">
        <f t="shared" si="107"/>
        <v>38.560731946998999</v>
      </c>
      <c r="P611" s="68">
        <f t="shared" si="107"/>
        <v>0</v>
      </c>
      <c r="Q611" s="68">
        <f t="shared" si="107"/>
        <v>0</v>
      </c>
      <c r="R611" s="68">
        <f t="shared" si="104"/>
        <v>43.63100891791872</v>
      </c>
      <c r="S611" s="68">
        <f t="shared" si="99"/>
        <v>0</v>
      </c>
      <c r="T611" s="68">
        <f t="shared" si="105"/>
        <v>0</v>
      </c>
    </row>
    <row r="612" spans="1:20" x14ac:dyDescent="0.35">
      <c r="A612" s="63">
        <v>45652.291666665194</v>
      </c>
      <c r="B612" s="193">
        <v>524.99599999999998</v>
      </c>
      <c r="C612" s="194">
        <v>16321.448018399999</v>
      </c>
      <c r="D612" s="66">
        <v>0</v>
      </c>
      <c r="E612" s="66">
        <v>0</v>
      </c>
      <c r="F612" s="19">
        <f t="shared" si="100"/>
        <v>524.99599999999998</v>
      </c>
      <c r="G612" s="19">
        <f t="shared" si="100"/>
        <v>16321.448018399999</v>
      </c>
      <c r="H612" s="67">
        <v>0</v>
      </c>
      <c r="I612" s="34">
        <f t="shared" si="101"/>
        <v>524.99599999999998</v>
      </c>
      <c r="J612" s="68">
        <f t="shared" si="102"/>
        <v>31.088709282356437</v>
      </c>
      <c r="K612" s="110">
        <v>3.36</v>
      </c>
      <c r="L612" s="68">
        <f t="shared" si="103"/>
        <v>43.044000000000004</v>
      </c>
      <c r="M612" s="68">
        <f t="shared" si="107"/>
        <v>39.043897675632877</v>
      </c>
      <c r="N612" s="68">
        <f t="shared" si="107"/>
        <v>43.63100891791872</v>
      </c>
      <c r="O612" s="68">
        <f t="shared" si="107"/>
        <v>38.560731946998999</v>
      </c>
      <c r="P612" s="68">
        <f t="shared" si="107"/>
        <v>0</v>
      </c>
      <c r="Q612" s="68">
        <f t="shared" si="107"/>
        <v>0</v>
      </c>
      <c r="R612" s="68">
        <f t="shared" si="104"/>
        <v>43.63100891791872</v>
      </c>
      <c r="S612" s="68">
        <f t="shared" si="99"/>
        <v>0</v>
      </c>
      <c r="T612" s="68">
        <f t="shared" si="105"/>
        <v>0</v>
      </c>
    </row>
    <row r="613" spans="1:20" x14ac:dyDescent="0.35">
      <c r="A613" s="63">
        <v>45652.333333331859</v>
      </c>
      <c r="B613" s="193">
        <v>537.16800000000001</v>
      </c>
      <c r="C613" s="194">
        <v>18066.583328059998</v>
      </c>
      <c r="D613" s="66">
        <v>0</v>
      </c>
      <c r="E613" s="66">
        <v>0</v>
      </c>
      <c r="F613" s="19">
        <f t="shared" si="100"/>
        <v>537.16800000000001</v>
      </c>
      <c r="G613" s="19">
        <f t="shared" si="100"/>
        <v>18066.583328059998</v>
      </c>
      <c r="H613" s="67">
        <v>0</v>
      </c>
      <c r="I613" s="34">
        <f t="shared" si="101"/>
        <v>537.16800000000001</v>
      </c>
      <c r="J613" s="68">
        <f t="shared" si="102"/>
        <v>33.633022309705709</v>
      </c>
      <c r="K613" s="110">
        <v>3.36</v>
      </c>
      <c r="L613" s="68">
        <f t="shared" si="103"/>
        <v>43.044000000000004</v>
      </c>
      <c r="M613" s="68">
        <f t="shared" si="107"/>
        <v>39.043897675632877</v>
      </c>
      <c r="N613" s="68">
        <f t="shared" si="107"/>
        <v>43.63100891791872</v>
      </c>
      <c r="O613" s="68">
        <f t="shared" si="107"/>
        <v>38.560731946998999</v>
      </c>
      <c r="P613" s="68">
        <f t="shared" si="107"/>
        <v>0</v>
      </c>
      <c r="Q613" s="68">
        <f t="shared" si="107"/>
        <v>0</v>
      </c>
      <c r="R613" s="68">
        <f t="shared" si="104"/>
        <v>43.63100891791872</v>
      </c>
      <c r="S613" s="68">
        <f t="shared" si="99"/>
        <v>0</v>
      </c>
      <c r="T613" s="68">
        <f t="shared" si="105"/>
        <v>0</v>
      </c>
    </row>
    <row r="614" spans="1:20" x14ac:dyDescent="0.35">
      <c r="A614" s="63">
        <v>45652.374999998523</v>
      </c>
      <c r="B614" s="193">
        <v>513.58799999999997</v>
      </c>
      <c r="C614" s="194">
        <v>18603.981880920001</v>
      </c>
      <c r="D614" s="66">
        <v>0</v>
      </c>
      <c r="E614" s="66">
        <v>0</v>
      </c>
      <c r="F614" s="19">
        <f t="shared" si="100"/>
        <v>513.58799999999997</v>
      </c>
      <c r="G614" s="19">
        <f t="shared" si="100"/>
        <v>18603.981880920001</v>
      </c>
      <c r="H614" s="67">
        <v>0</v>
      </c>
      <c r="I614" s="34">
        <f t="shared" si="101"/>
        <v>513.58799999999997</v>
      </c>
      <c r="J614" s="68">
        <f t="shared" si="102"/>
        <v>36.223552499123812</v>
      </c>
      <c r="K614" s="110">
        <v>3.36</v>
      </c>
      <c r="L614" s="68">
        <f t="shared" si="103"/>
        <v>43.044000000000004</v>
      </c>
      <c r="M614" s="68">
        <f t="shared" si="107"/>
        <v>39.043897675632877</v>
      </c>
      <c r="N614" s="68">
        <f t="shared" si="107"/>
        <v>43.63100891791872</v>
      </c>
      <c r="O614" s="68">
        <f t="shared" si="107"/>
        <v>38.560731946998999</v>
      </c>
      <c r="P614" s="68">
        <f t="shared" si="107"/>
        <v>0</v>
      </c>
      <c r="Q614" s="68">
        <f t="shared" si="107"/>
        <v>0</v>
      </c>
      <c r="R614" s="68">
        <f t="shared" si="104"/>
        <v>43.63100891791872</v>
      </c>
      <c r="S614" s="68">
        <f t="shared" si="99"/>
        <v>0</v>
      </c>
      <c r="T614" s="68">
        <f t="shared" si="105"/>
        <v>0</v>
      </c>
    </row>
    <row r="615" spans="1:20" x14ac:dyDescent="0.35">
      <c r="A615" s="63">
        <v>45652.416666665187</v>
      </c>
      <c r="B615" s="193">
        <v>458.84300000000002</v>
      </c>
      <c r="C615" s="194">
        <v>16358.268896630001</v>
      </c>
      <c r="D615" s="66">
        <v>0</v>
      </c>
      <c r="E615" s="66">
        <v>0</v>
      </c>
      <c r="F615" s="19">
        <f t="shared" si="100"/>
        <v>458.84300000000002</v>
      </c>
      <c r="G615" s="19">
        <f t="shared" si="100"/>
        <v>16358.268896630001</v>
      </c>
      <c r="H615" s="67">
        <v>0</v>
      </c>
      <c r="I615" s="34">
        <f t="shared" si="101"/>
        <v>458.84300000000002</v>
      </c>
      <c r="J615" s="68">
        <f t="shared" si="102"/>
        <v>35.651124451348281</v>
      </c>
      <c r="K615" s="110">
        <v>3.36</v>
      </c>
      <c r="L615" s="68">
        <f t="shared" si="103"/>
        <v>43.044000000000004</v>
      </c>
      <c r="M615" s="68">
        <f t="shared" si="107"/>
        <v>39.043897675632877</v>
      </c>
      <c r="N615" s="68">
        <f t="shared" si="107"/>
        <v>43.63100891791872</v>
      </c>
      <c r="O615" s="68">
        <f t="shared" si="107"/>
        <v>38.560731946998999</v>
      </c>
      <c r="P615" s="68">
        <f t="shared" si="107"/>
        <v>0</v>
      </c>
      <c r="Q615" s="68">
        <f t="shared" si="107"/>
        <v>0</v>
      </c>
      <c r="R615" s="68">
        <f t="shared" si="104"/>
        <v>43.63100891791872</v>
      </c>
      <c r="S615" s="68">
        <f t="shared" si="99"/>
        <v>0</v>
      </c>
      <c r="T615" s="68">
        <f t="shared" si="105"/>
        <v>0</v>
      </c>
    </row>
    <row r="616" spans="1:20" x14ac:dyDescent="0.35">
      <c r="A616" s="63">
        <v>45652.458333331851</v>
      </c>
      <c r="B616" s="193">
        <v>454.43899999999996</v>
      </c>
      <c r="C616" s="194">
        <v>18665.752748970001</v>
      </c>
      <c r="D616" s="66">
        <v>0</v>
      </c>
      <c r="E616" s="66">
        <v>0</v>
      </c>
      <c r="F616" s="19">
        <f t="shared" si="100"/>
        <v>454.43899999999996</v>
      </c>
      <c r="G616" s="19">
        <f t="shared" si="100"/>
        <v>18665.752748970001</v>
      </c>
      <c r="H616" s="67">
        <v>0</v>
      </c>
      <c r="I616" s="34">
        <f t="shared" si="101"/>
        <v>454.43899999999996</v>
      </c>
      <c r="J616" s="68">
        <f t="shared" si="102"/>
        <v>41.074275643089614</v>
      </c>
      <c r="K616" s="110">
        <v>3.36</v>
      </c>
      <c r="L616" s="68">
        <f t="shared" si="103"/>
        <v>43.044000000000004</v>
      </c>
      <c r="M616" s="68">
        <f t="shared" ref="M616:Q631" si="108">M615</f>
        <v>39.043897675632877</v>
      </c>
      <c r="N616" s="68">
        <f t="shared" si="108"/>
        <v>43.63100891791872</v>
      </c>
      <c r="O616" s="68">
        <f t="shared" si="108"/>
        <v>38.560731946998999</v>
      </c>
      <c r="P616" s="68">
        <f t="shared" si="108"/>
        <v>0</v>
      </c>
      <c r="Q616" s="68">
        <f t="shared" si="108"/>
        <v>0</v>
      </c>
      <c r="R616" s="68">
        <f t="shared" si="104"/>
        <v>43.63100891791872</v>
      </c>
      <c r="S616" s="68">
        <f t="shared" si="99"/>
        <v>0</v>
      </c>
      <c r="T616" s="68">
        <f t="shared" si="105"/>
        <v>0</v>
      </c>
    </row>
    <row r="617" spans="1:20" x14ac:dyDescent="0.35">
      <c r="A617" s="63">
        <v>45652.499999998516</v>
      </c>
      <c r="B617" s="193">
        <v>463.42500000000001</v>
      </c>
      <c r="C617" s="194">
        <v>14600.936594999999</v>
      </c>
      <c r="D617" s="66">
        <v>0</v>
      </c>
      <c r="E617" s="66">
        <v>0</v>
      </c>
      <c r="F617" s="19">
        <f t="shared" si="100"/>
        <v>463.42500000000001</v>
      </c>
      <c r="G617" s="19">
        <f t="shared" si="100"/>
        <v>14600.936594999999</v>
      </c>
      <c r="H617" s="67">
        <v>0</v>
      </c>
      <c r="I617" s="34">
        <f t="shared" si="101"/>
        <v>463.42500000000001</v>
      </c>
      <c r="J617" s="68">
        <f t="shared" si="102"/>
        <v>31.506579478880074</v>
      </c>
      <c r="K617" s="110">
        <v>3.36</v>
      </c>
      <c r="L617" s="68">
        <f t="shared" si="103"/>
        <v>43.044000000000004</v>
      </c>
      <c r="M617" s="68">
        <f t="shared" si="108"/>
        <v>39.043897675632877</v>
      </c>
      <c r="N617" s="68">
        <f t="shared" si="108"/>
        <v>43.63100891791872</v>
      </c>
      <c r="O617" s="68">
        <f t="shared" si="108"/>
        <v>38.560731946998999</v>
      </c>
      <c r="P617" s="68">
        <f t="shared" si="108"/>
        <v>0</v>
      </c>
      <c r="Q617" s="68">
        <f t="shared" si="108"/>
        <v>0</v>
      </c>
      <c r="R617" s="68">
        <f t="shared" si="104"/>
        <v>43.63100891791872</v>
      </c>
      <c r="S617" s="68">
        <f t="shared" si="99"/>
        <v>0</v>
      </c>
      <c r="T617" s="68">
        <f t="shared" si="105"/>
        <v>0</v>
      </c>
    </row>
    <row r="618" spans="1:20" x14ac:dyDescent="0.35">
      <c r="A618" s="63">
        <v>45652.54166666518</v>
      </c>
      <c r="B618" s="193">
        <v>462.7</v>
      </c>
      <c r="C618" s="194">
        <v>12923.210999999999</v>
      </c>
      <c r="D618" s="66">
        <v>5.4450000000000003</v>
      </c>
      <c r="E618" s="66">
        <v>152.07900000000001</v>
      </c>
      <c r="F618" s="19">
        <f t="shared" si="100"/>
        <v>457.255</v>
      </c>
      <c r="G618" s="19">
        <f t="shared" si="100"/>
        <v>12771.132</v>
      </c>
      <c r="H618" s="67">
        <v>0</v>
      </c>
      <c r="I618" s="34">
        <f t="shared" si="101"/>
        <v>457.255</v>
      </c>
      <c r="J618" s="68">
        <f t="shared" si="102"/>
        <v>27.929999671955471</v>
      </c>
      <c r="K618" s="110">
        <v>3.36</v>
      </c>
      <c r="L618" s="68">
        <f t="shared" si="103"/>
        <v>43.044000000000004</v>
      </c>
      <c r="M618" s="68">
        <f t="shared" si="108"/>
        <v>39.043897675632877</v>
      </c>
      <c r="N618" s="68">
        <f t="shared" si="108"/>
        <v>43.63100891791872</v>
      </c>
      <c r="O618" s="68">
        <f t="shared" si="108"/>
        <v>38.560731946998999</v>
      </c>
      <c r="P618" s="68">
        <f t="shared" si="108"/>
        <v>0</v>
      </c>
      <c r="Q618" s="68">
        <f t="shared" si="108"/>
        <v>0</v>
      </c>
      <c r="R618" s="68">
        <f t="shared" si="104"/>
        <v>43.63100891791872</v>
      </c>
      <c r="S618" s="68">
        <f t="shared" si="99"/>
        <v>0</v>
      </c>
      <c r="T618" s="68">
        <f t="shared" si="105"/>
        <v>0</v>
      </c>
    </row>
    <row r="619" spans="1:20" x14ac:dyDescent="0.35">
      <c r="A619" s="63">
        <v>45652.583333331844</v>
      </c>
      <c r="B619" s="193">
        <v>456.9</v>
      </c>
      <c r="C619" s="194">
        <v>11879.4</v>
      </c>
      <c r="D619" s="66">
        <v>19.067</v>
      </c>
      <c r="E619" s="66">
        <v>495.755</v>
      </c>
      <c r="F619" s="19">
        <f t="shared" si="100"/>
        <v>437.83299999999997</v>
      </c>
      <c r="G619" s="19">
        <f t="shared" si="100"/>
        <v>11383.645</v>
      </c>
      <c r="H619" s="67">
        <v>0</v>
      </c>
      <c r="I619" s="34">
        <f t="shared" si="101"/>
        <v>437.83299999999997</v>
      </c>
      <c r="J619" s="68">
        <f t="shared" si="102"/>
        <v>25.999970308313902</v>
      </c>
      <c r="K619" s="110">
        <v>3.36</v>
      </c>
      <c r="L619" s="68">
        <f t="shared" si="103"/>
        <v>43.044000000000004</v>
      </c>
      <c r="M619" s="68">
        <f t="shared" si="108"/>
        <v>39.043897675632877</v>
      </c>
      <c r="N619" s="68">
        <f t="shared" si="108"/>
        <v>43.63100891791872</v>
      </c>
      <c r="O619" s="68">
        <f t="shared" si="108"/>
        <v>38.560731946998999</v>
      </c>
      <c r="P619" s="68">
        <f t="shared" si="108"/>
        <v>0</v>
      </c>
      <c r="Q619" s="68">
        <f t="shared" si="108"/>
        <v>0</v>
      </c>
      <c r="R619" s="68">
        <f t="shared" si="104"/>
        <v>43.63100891791872</v>
      </c>
      <c r="S619" s="68">
        <f t="shared" si="99"/>
        <v>0</v>
      </c>
      <c r="T619" s="68">
        <f t="shared" si="105"/>
        <v>0</v>
      </c>
    </row>
    <row r="620" spans="1:20" x14ac:dyDescent="0.35">
      <c r="A620" s="63">
        <v>45652.624999998508</v>
      </c>
      <c r="B620" s="193">
        <v>446</v>
      </c>
      <c r="C620" s="194">
        <v>12042</v>
      </c>
      <c r="D620" s="66">
        <v>25.385000000000002</v>
      </c>
      <c r="E620" s="66">
        <v>685.39499999999998</v>
      </c>
      <c r="F620" s="19">
        <f t="shared" si="100"/>
        <v>420.61500000000001</v>
      </c>
      <c r="G620" s="19">
        <f t="shared" si="100"/>
        <v>11356.605</v>
      </c>
      <c r="H620" s="67">
        <v>0</v>
      </c>
      <c r="I620" s="34">
        <f t="shared" si="101"/>
        <v>420.61500000000001</v>
      </c>
      <c r="J620" s="68">
        <f t="shared" si="102"/>
        <v>27</v>
      </c>
      <c r="K620" s="110">
        <v>3.36</v>
      </c>
      <c r="L620" s="68">
        <f t="shared" si="103"/>
        <v>43.044000000000004</v>
      </c>
      <c r="M620" s="68">
        <f t="shared" si="108"/>
        <v>39.043897675632877</v>
      </c>
      <c r="N620" s="68">
        <f t="shared" si="108"/>
        <v>43.63100891791872</v>
      </c>
      <c r="O620" s="68">
        <f t="shared" si="108"/>
        <v>38.560731946998999</v>
      </c>
      <c r="P620" s="68">
        <f t="shared" si="108"/>
        <v>0</v>
      </c>
      <c r="Q620" s="68">
        <f t="shared" si="108"/>
        <v>0</v>
      </c>
      <c r="R620" s="68">
        <f t="shared" si="104"/>
        <v>43.63100891791872</v>
      </c>
      <c r="S620" s="68">
        <f t="shared" si="99"/>
        <v>0</v>
      </c>
      <c r="T620" s="68">
        <f t="shared" si="105"/>
        <v>0</v>
      </c>
    </row>
    <row r="621" spans="1:20" x14ac:dyDescent="0.35">
      <c r="A621" s="63">
        <v>45652.666666665173</v>
      </c>
      <c r="B621" s="193">
        <v>430.4</v>
      </c>
      <c r="C621" s="194">
        <v>11771.44</v>
      </c>
      <c r="D621" s="66">
        <v>22.513000000000002</v>
      </c>
      <c r="E621" s="66">
        <v>615.74400000000003</v>
      </c>
      <c r="F621" s="19">
        <f t="shared" si="100"/>
        <v>407.887</v>
      </c>
      <c r="G621" s="19">
        <f t="shared" si="100"/>
        <v>11155.696</v>
      </c>
      <c r="H621" s="67">
        <v>0</v>
      </c>
      <c r="I621" s="34">
        <f t="shared" si="101"/>
        <v>407.887</v>
      </c>
      <c r="J621" s="68">
        <f t="shared" si="102"/>
        <v>27.349967025180995</v>
      </c>
      <c r="K621" s="110">
        <v>3.36</v>
      </c>
      <c r="L621" s="68">
        <f t="shared" si="103"/>
        <v>43.044000000000004</v>
      </c>
      <c r="M621" s="68">
        <f t="shared" si="108"/>
        <v>39.043897675632877</v>
      </c>
      <c r="N621" s="68">
        <f t="shared" si="108"/>
        <v>43.63100891791872</v>
      </c>
      <c r="O621" s="68">
        <f t="shared" si="108"/>
        <v>38.560731946998999</v>
      </c>
      <c r="P621" s="68">
        <f t="shared" si="108"/>
        <v>0</v>
      </c>
      <c r="Q621" s="68">
        <f t="shared" si="108"/>
        <v>0</v>
      </c>
      <c r="R621" s="68">
        <f t="shared" si="104"/>
        <v>43.63100891791872</v>
      </c>
      <c r="S621" s="68">
        <f t="shared" si="99"/>
        <v>0</v>
      </c>
      <c r="T621" s="68">
        <f t="shared" si="105"/>
        <v>0</v>
      </c>
    </row>
    <row r="622" spans="1:20" x14ac:dyDescent="0.35">
      <c r="A622" s="63">
        <v>45652.708333331837</v>
      </c>
      <c r="B622" s="193">
        <v>392.839</v>
      </c>
      <c r="C622" s="194">
        <v>14673.773156830001</v>
      </c>
      <c r="D622" s="66">
        <v>0</v>
      </c>
      <c r="E622" s="66">
        <v>0</v>
      </c>
      <c r="F622" s="19">
        <f t="shared" si="100"/>
        <v>392.839</v>
      </c>
      <c r="G622" s="19">
        <f t="shared" si="100"/>
        <v>14673.773156830001</v>
      </c>
      <c r="H622" s="67">
        <v>0</v>
      </c>
      <c r="I622" s="34">
        <f t="shared" si="101"/>
        <v>392.839</v>
      </c>
      <c r="J622" s="68">
        <f t="shared" si="102"/>
        <v>37.353147617293601</v>
      </c>
      <c r="K622" s="110">
        <v>3.36</v>
      </c>
      <c r="L622" s="68">
        <f t="shared" si="103"/>
        <v>43.044000000000004</v>
      </c>
      <c r="M622" s="68">
        <f t="shared" si="108"/>
        <v>39.043897675632877</v>
      </c>
      <c r="N622" s="68">
        <f t="shared" si="108"/>
        <v>43.63100891791872</v>
      </c>
      <c r="O622" s="68">
        <f t="shared" si="108"/>
        <v>38.560731946998999</v>
      </c>
      <c r="P622" s="68">
        <f t="shared" si="108"/>
        <v>0</v>
      </c>
      <c r="Q622" s="68">
        <f t="shared" si="108"/>
        <v>0</v>
      </c>
      <c r="R622" s="68">
        <f t="shared" si="104"/>
        <v>43.63100891791872</v>
      </c>
      <c r="S622" s="68">
        <f t="shared" si="99"/>
        <v>0</v>
      </c>
      <c r="T622" s="68">
        <f t="shared" si="105"/>
        <v>0</v>
      </c>
    </row>
    <row r="623" spans="1:20" x14ac:dyDescent="0.35">
      <c r="A623" s="63">
        <v>45652.749999998501</v>
      </c>
      <c r="B623" s="193">
        <v>379.49799999999999</v>
      </c>
      <c r="C623" s="194">
        <v>17329.721983619998</v>
      </c>
      <c r="D623" s="66">
        <v>0</v>
      </c>
      <c r="E623" s="66">
        <v>0</v>
      </c>
      <c r="F623" s="19">
        <f t="shared" si="100"/>
        <v>379.49799999999999</v>
      </c>
      <c r="G623" s="19">
        <f t="shared" si="100"/>
        <v>17329.721983619998</v>
      </c>
      <c r="H623" s="67">
        <v>0</v>
      </c>
      <c r="I623" s="34">
        <f t="shared" si="101"/>
        <v>379.49799999999999</v>
      </c>
      <c r="J623" s="68">
        <f t="shared" si="102"/>
        <v>45.664857215637497</v>
      </c>
      <c r="K623" s="110">
        <v>3.36</v>
      </c>
      <c r="L623" s="68">
        <f t="shared" si="103"/>
        <v>43.044000000000004</v>
      </c>
      <c r="M623" s="68">
        <f t="shared" si="108"/>
        <v>39.043897675632877</v>
      </c>
      <c r="N623" s="68">
        <f t="shared" si="108"/>
        <v>43.63100891791872</v>
      </c>
      <c r="O623" s="68">
        <f t="shared" si="108"/>
        <v>38.560731946998999</v>
      </c>
      <c r="P623" s="68">
        <f t="shared" si="108"/>
        <v>0</v>
      </c>
      <c r="Q623" s="68">
        <f t="shared" si="108"/>
        <v>0</v>
      </c>
      <c r="R623" s="68">
        <f t="shared" si="104"/>
        <v>43.63100891791872</v>
      </c>
      <c r="S623" s="68">
        <f t="shared" si="99"/>
        <v>2.0338482977187766</v>
      </c>
      <c r="T623" s="68">
        <f t="shared" si="105"/>
        <v>771.84136128768023</v>
      </c>
    </row>
    <row r="624" spans="1:20" x14ac:dyDescent="0.35">
      <c r="A624" s="63">
        <v>45652.791666665165</v>
      </c>
      <c r="B624" s="193">
        <v>422.38600000000002</v>
      </c>
      <c r="C624" s="194">
        <v>15321.36227048</v>
      </c>
      <c r="D624" s="66">
        <v>0</v>
      </c>
      <c r="E624" s="66">
        <v>0</v>
      </c>
      <c r="F624" s="19">
        <f t="shared" si="100"/>
        <v>422.38600000000002</v>
      </c>
      <c r="G624" s="19">
        <f t="shared" si="100"/>
        <v>15321.36227048</v>
      </c>
      <c r="H624" s="67">
        <v>0</v>
      </c>
      <c r="I624" s="34">
        <f t="shared" si="101"/>
        <v>422.38600000000002</v>
      </c>
      <c r="J624" s="68">
        <f t="shared" si="102"/>
        <v>36.273366708366282</v>
      </c>
      <c r="K624" s="110">
        <v>3.36</v>
      </c>
      <c r="L624" s="68">
        <f t="shared" si="103"/>
        <v>43.044000000000004</v>
      </c>
      <c r="M624" s="68">
        <f t="shared" si="108"/>
        <v>39.043897675632877</v>
      </c>
      <c r="N624" s="68">
        <f t="shared" si="108"/>
        <v>43.63100891791872</v>
      </c>
      <c r="O624" s="68">
        <f t="shared" si="108"/>
        <v>38.560731946998999</v>
      </c>
      <c r="P624" s="68">
        <f t="shared" si="108"/>
        <v>0</v>
      </c>
      <c r="Q624" s="68">
        <f t="shared" si="108"/>
        <v>0</v>
      </c>
      <c r="R624" s="68">
        <f t="shared" si="104"/>
        <v>43.63100891791872</v>
      </c>
      <c r="S624" s="68">
        <f t="shared" si="99"/>
        <v>0</v>
      </c>
      <c r="T624" s="68">
        <f t="shared" si="105"/>
        <v>0</v>
      </c>
    </row>
    <row r="625" spans="1:20" x14ac:dyDescent="0.35">
      <c r="A625" s="63">
        <v>45652.83333333183</v>
      </c>
      <c r="B625" s="193">
        <v>373.32900000000001</v>
      </c>
      <c r="C625" s="194">
        <v>12892.84951018</v>
      </c>
      <c r="D625" s="66">
        <v>0</v>
      </c>
      <c r="E625" s="66">
        <v>0</v>
      </c>
      <c r="F625" s="19">
        <f t="shared" si="100"/>
        <v>373.32900000000001</v>
      </c>
      <c r="G625" s="19">
        <f t="shared" si="100"/>
        <v>12892.84951018</v>
      </c>
      <c r="H625" s="67">
        <v>0</v>
      </c>
      <c r="I625" s="34">
        <f t="shared" si="101"/>
        <v>373.32900000000001</v>
      </c>
      <c r="J625" s="68">
        <f t="shared" si="102"/>
        <v>34.534819181419067</v>
      </c>
      <c r="K625" s="110">
        <v>3.36</v>
      </c>
      <c r="L625" s="68">
        <f t="shared" si="103"/>
        <v>43.044000000000004</v>
      </c>
      <c r="M625" s="68">
        <f t="shared" si="108"/>
        <v>39.043897675632877</v>
      </c>
      <c r="N625" s="68">
        <f t="shared" si="108"/>
        <v>43.63100891791872</v>
      </c>
      <c r="O625" s="68">
        <f t="shared" si="108"/>
        <v>38.560731946998999</v>
      </c>
      <c r="P625" s="68">
        <f t="shared" si="108"/>
        <v>0</v>
      </c>
      <c r="Q625" s="68">
        <f t="shared" si="108"/>
        <v>0</v>
      </c>
      <c r="R625" s="68">
        <f t="shared" si="104"/>
        <v>43.63100891791872</v>
      </c>
      <c r="S625" s="68">
        <f t="shared" si="99"/>
        <v>0</v>
      </c>
      <c r="T625" s="68">
        <f t="shared" si="105"/>
        <v>0</v>
      </c>
    </row>
    <row r="626" spans="1:20" x14ac:dyDescent="0.35">
      <c r="A626" s="63">
        <v>45652.874999998494</v>
      </c>
      <c r="B626" s="193">
        <v>382.42700000000002</v>
      </c>
      <c r="C626" s="194">
        <v>14927.209377790001</v>
      </c>
      <c r="D626" s="66">
        <v>0</v>
      </c>
      <c r="E626" s="66">
        <v>0</v>
      </c>
      <c r="F626" s="19">
        <f t="shared" si="100"/>
        <v>382.42700000000002</v>
      </c>
      <c r="G626" s="19">
        <f t="shared" si="100"/>
        <v>14927.209377790001</v>
      </c>
      <c r="H626" s="67">
        <v>0</v>
      </c>
      <c r="I626" s="34">
        <f t="shared" si="101"/>
        <v>382.42700000000002</v>
      </c>
      <c r="J626" s="68">
        <f t="shared" si="102"/>
        <v>39.032833397720353</v>
      </c>
      <c r="K626" s="110">
        <v>3.36</v>
      </c>
      <c r="L626" s="68">
        <f t="shared" si="103"/>
        <v>43.044000000000004</v>
      </c>
      <c r="M626" s="68">
        <f t="shared" si="108"/>
        <v>39.043897675632877</v>
      </c>
      <c r="N626" s="68">
        <f t="shared" si="108"/>
        <v>43.63100891791872</v>
      </c>
      <c r="O626" s="68">
        <f t="shared" si="108"/>
        <v>38.560731946998999</v>
      </c>
      <c r="P626" s="68">
        <f t="shared" si="108"/>
        <v>0</v>
      </c>
      <c r="Q626" s="68">
        <f t="shared" si="108"/>
        <v>0</v>
      </c>
      <c r="R626" s="68">
        <f t="shared" si="104"/>
        <v>43.63100891791872</v>
      </c>
      <c r="S626" s="68">
        <f t="shared" si="99"/>
        <v>0</v>
      </c>
      <c r="T626" s="68">
        <f t="shared" si="105"/>
        <v>0</v>
      </c>
    </row>
    <row r="627" spans="1:20" x14ac:dyDescent="0.35">
      <c r="A627" s="63">
        <v>45652.916666665158</v>
      </c>
      <c r="B627" s="193">
        <v>358.80399999999997</v>
      </c>
      <c r="C627" s="194">
        <v>12697.5035014</v>
      </c>
      <c r="D627" s="66">
        <v>0</v>
      </c>
      <c r="E627" s="66">
        <v>0</v>
      </c>
      <c r="F627" s="19">
        <f t="shared" si="100"/>
        <v>358.80399999999997</v>
      </c>
      <c r="G627" s="19">
        <f t="shared" si="100"/>
        <v>12697.5035014</v>
      </c>
      <c r="H627" s="67">
        <v>0</v>
      </c>
      <c r="I627" s="34">
        <f t="shared" si="101"/>
        <v>358.80399999999997</v>
      </c>
      <c r="J627" s="68">
        <f t="shared" si="102"/>
        <v>35.388411225627365</v>
      </c>
      <c r="K627" s="110">
        <v>3.36</v>
      </c>
      <c r="L627" s="68">
        <f t="shared" si="103"/>
        <v>43.044000000000004</v>
      </c>
      <c r="M627" s="68">
        <f t="shared" si="108"/>
        <v>39.043897675632877</v>
      </c>
      <c r="N627" s="68">
        <f t="shared" si="108"/>
        <v>43.63100891791872</v>
      </c>
      <c r="O627" s="68">
        <f t="shared" si="108"/>
        <v>38.560731946998999</v>
      </c>
      <c r="P627" s="68">
        <f t="shared" si="108"/>
        <v>0</v>
      </c>
      <c r="Q627" s="68">
        <f t="shared" si="108"/>
        <v>0</v>
      </c>
      <c r="R627" s="68">
        <f t="shared" si="104"/>
        <v>43.63100891791872</v>
      </c>
      <c r="S627" s="68">
        <f t="shared" si="99"/>
        <v>0</v>
      </c>
      <c r="T627" s="68">
        <f t="shared" si="105"/>
        <v>0</v>
      </c>
    </row>
    <row r="628" spans="1:20" x14ac:dyDescent="0.35">
      <c r="A628" s="63">
        <v>45652.958333331822</v>
      </c>
      <c r="B628" s="193">
        <v>355.13299999999998</v>
      </c>
      <c r="C628" s="194">
        <v>10911.47664103</v>
      </c>
      <c r="D628" s="66">
        <v>0</v>
      </c>
      <c r="E628" s="66">
        <v>0</v>
      </c>
      <c r="F628" s="19">
        <f t="shared" si="100"/>
        <v>355.13299999999998</v>
      </c>
      <c r="G628" s="19">
        <f t="shared" si="100"/>
        <v>10911.47664103</v>
      </c>
      <c r="H628" s="67">
        <v>0</v>
      </c>
      <c r="I628" s="34">
        <f t="shared" si="101"/>
        <v>355.13299999999998</v>
      </c>
      <c r="J628" s="68">
        <f t="shared" si="102"/>
        <v>30.725042846004175</v>
      </c>
      <c r="K628" s="110">
        <v>3.36</v>
      </c>
      <c r="L628" s="68">
        <f t="shared" si="103"/>
        <v>43.044000000000004</v>
      </c>
      <c r="M628" s="68">
        <f t="shared" si="108"/>
        <v>39.043897675632877</v>
      </c>
      <c r="N628" s="68">
        <f t="shared" si="108"/>
        <v>43.63100891791872</v>
      </c>
      <c r="O628" s="68">
        <f t="shared" si="108"/>
        <v>38.560731946998999</v>
      </c>
      <c r="P628" s="68">
        <f t="shared" si="108"/>
        <v>0</v>
      </c>
      <c r="Q628" s="68">
        <f t="shared" si="108"/>
        <v>0</v>
      </c>
      <c r="R628" s="68">
        <f t="shared" si="104"/>
        <v>43.63100891791872</v>
      </c>
      <c r="S628" s="68">
        <f t="shared" si="99"/>
        <v>0</v>
      </c>
      <c r="T628" s="68">
        <f t="shared" si="105"/>
        <v>0</v>
      </c>
    </row>
    <row r="629" spans="1:20" x14ac:dyDescent="0.35">
      <c r="A629" s="63">
        <v>45652.999999998487</v>
      </c>
      <c r="B629" s="193">
        <v>413.2</v>
      </c>
      <c r="C629" s="194">
        <v>11309.284</v>
      </c>
      <c r="D629" s="66">
        <v>0</v>
      </c>
      <c r="E629" s="66">
        <v>0</v>
      </c>
      <c r="F629" s="19">
        <f t="shared" si="100"/>
        <v>413.2</v>
      </c>
      <c r="G629" s="19">
        <f t="shared" si="100"/>
        <v>11309.284</v>
      </c>
      <c r="H629" s="67">
        <v>0</v>
      </c>
      <c r="I629" s="34">
        <f t="shared" si="101"/>
        <v>413.2</v>
      </c>
      <c r="J629" s="68">
        <f t="shared" si="102"/>
        <v>27.37</v>
      </c>
      <c r="K629" s="110">
        <v>3.36</v>
      </c>
      <c r="L629" s="68">
        <f t="shared" si="103"/>
        <v>43.044000000000004</v>
      </c>
      <c r="M629" s="68">
        <f t="shared" si="108"/>
        <v>39.043897675632877</v>
      </c>
      <c r="N629" s="68">
        <f t="shared" si="108"/>
        <v>43.63100891791872</v>
      </c>
      <c r="O629" s="68">
        <f t="shared" si="108"/>
        <v>38.560731946998999</v>
      </c>
      <c r="P629" s="68">
        <f t="shared" si="108"/>
        <v>0</v>
      </c>
      <c r="Q629" s="68">
        <f t="shared" si="108"/>
        <v>0</v>
      </c>
      <c r="R629" s="68">
        <f t="shared" si="104"/>
        <v>43.63100891791872</v>
      </c>
      <c r="S629" s="68">
        <f t="shared" si="99"/>
        <v>0</v>
      </c>
      <c r="T629" s="68">
        <f t="shared" si="105"/>
        <v>0</v>
      </c>
    </row>
    <row r="630" spans="1:20" x14ac:dyDescent="0.35">
      <c r="A630" s="63">
        <v>45653.041666665151</v>
      </c>
      <c r="B630" s="191">
        <v>430.3</v>
      </c>
      <c r="C630" s="192">
        <v>12168.884</v>
      </c>
      <c r="D630" s="66">
        <v>17.600999999999999</v>
      </c>
      <c r="E630" s="66">
        <v>497.75700000000001</v>
      </c>
      <c r="F630" s="19">
        <f t="shared" si="100"/>
        <v>412.69900000000001</v>
      </c>
      <c r="G630" s="19">
        <f t="shared" si="100"/>
        <v>11671.127</v>
      </c>
      <c r="H630" s="67">
        <v>0</v>
      </c>
      <c r="I630" s="34">
        <f t="shared" si="101"/>
        <v>412.69900000000001</v>
      </c>
      <c r="J630" s="68">
        <f t="shared" si="102"/>
        <v>28.279998255387099</v>
      </c>
      <c r="K630" s="110">
        <v>3.1</v>
      </c>
      <c r="L630" s="68">
        <f t="shared" si="103"/>
        <v>40.340000000000003</v>
      </c>
      <c r="M630" s="68">
        <f t="shared" si="108"/>
        <v>39.043897675632877</v>
      </c>
      <c r="N630" s="68">
        <f t="shared" si="108"/>
        <v>43.63100891791872</v>
      </c>
      <c r="O630" s="68">
        <f t="shared" si="108"/>
        <v>38.560731946998999</v>
      </c>
      <c r="P630" s="68">
        <f t="shared" si="108"/>
        <v>0</v>
      </c>
      <c r="Q630" s="68">
        <f t="shared" si="108"/>
        <v>0</v>
      </c>
      <c r="R630" s="68">
        <f t="shared" si="104"/>
        <v>43.63100891791872</v>
      </c>
      <c r="S630" s="68">
        <f t="shared" si="99"/>
        <v>0</v>
      </c>
      <c r="T630" s="68">
        <f t="shared" si="105"/>
        <v>0</v>
      </c>
    </row>
    <row r="631" spans="1:20" x14ac:dyDescent="0.35">
      <c r="A631" s="63">
        <v>45653.083333331815</v>
      </c>
      <c r="B631" s="193">
        <v>462.49700000000001</v>
      </c>
      <c r="C631" s="194">
        <v>12506.000580920001</v>
      </c>
      <c r="D631" s="66">
        <v>0</v>
      </c>
      <c r="E631" s="66">
        <v>0</v>
      </c>
      <c r="F631" s="19">
        <f t="shared" si="100"/>
        <v>462.49700000000001</v>
      </c>
      <c r="G631" s="19">
        <f t="shared" si="100"/>
        <v>12506.000580920001</v>
      </c>
      <c r="H631" s="67">
        <v>0</v>
      </c>
      <c r="I631" s="34">
        <f t="shared" si="101"/>
        <v>462.49700000000001</v>
      </c>
      <c r="J631" s="68">
        <f t="shared" si="102"/>
        <v>27.040176651783689</v>
      </c>
      <c r="K631" s="110">
        <v>3.1</v>
      </c>
      <c r="L631" s="68">
        <f t="shared" si="103"/>
        <v>40.340000000000003</v>
      </c>
      <c r="M631" s="68">
        <f t="shared" si="108"/>
        <v>39.043897675632877</v>
      </c>
      <c r="N631" s="68">
        <f t="shared" si="108"/>
        <v>43.63100891791872</v>
      </c>
      <c r="O631" s="68">
        <f t="shared" si="108"/>
        <v>38.560731946998999</v>
      </c>
      <c r="P631" s="68">
        <f t="shared" si="108"/>
        <v>0</v>
      </c>
      <c r="Q631" s="68">
        <f t="shared" si="108"/>
        <v>0</v>
      </c>
      <c r="R631" s="68">
        <f t="shared" si="104"/>
        <v>43.63100891791872</v>
      </c>
      <c r="S631" s="68">
        <f t="shared" si="99"/>
        <v>0</v>
      </c>
      <c r="T631" s="68">
        <f t="shared" si="105"/>
        <v>0</v>
      </c>
    </row>
    <row r="632" spans="1:20" x14ac:dyDescent="0.35">
      <c r="A632" s="63">
        <v>45653.124999998479</v>
      </c>
      <c r="B632" s="193">
        <v>468.88</v>
      </c>
      <c r="C632" s="194">
        <v>11956.7822172</v>
      </c>
      <c r="D632" s="66">
        <v>0</v>
      </c>
      <c r="E632" s="66">
        <v>0</v>
      </c>
      <c r="F632" s="19">
        <f t="shared" si="100"/>
        <v>468.88</v>
      </c>
      <c r="G632" s="19">
        <f t="shared" si="100"/>
        <v>11956.7822172</v>
      </c>
      <c r="H632" s="67">
        <v>0</v>
      </c>
      <c r="I632" s="34">
        <f t="shared" si="101"/>
        <v>468.88</v>
      </c>
      <c r="J632" s="68">
        <f t="shared" si="102"/>
        <v>25.500729860945231</v>
      </c>
      <c r="K632" s="110">
        <v>3.1</v>
      </c>
      <c r="L632" s="68">
        <f t="shared" si="103"/>
        <v>40.340000000000003</v>
      </c>
      <c r="M632" s="68">
        <f t="shared" ref="M632:Q647" si="109">M631</f>
        <v>39.043897675632877</v>
      </c>
      <c r="N632" s="68">
        <f t="shared" si="109"/>
        <v>43.63100891791872</v>
      </c>
      <c r="O632" s="68">
        <f t="shared" si="109"/>
        <v>38.560731946998999</v>
      </c>
      <c r="P632" s="68">
        <f t="shared" si="109"/>
        <v>0</v>
      </c>
      <c r="Q632" s="68">
        <f t="shared" si="109"/>
        <v>0</v>
      </c>
      <c r="R632" s="68">
        <f t="shared" si="104"/>
        <v>43.63100891791872</v>
      </c>
      <c r="S632" s="68">
        <f t="shared" si="99"/>
        <v>0</v>
      </c>
      <c r="T632" s="68">
        <f t="shared" si="105"/>
        <v>0</v>
      </c>
    </row>
    <row r="633" spans="1:20" x14ac:dyDescent="0.35">
      <c r="A633" s="63">
        <v>45653.166666665144</v>
      </c>
      <c r="B633" s="193">
        <v>477.68900000000002</v>
      </c>
      <c r="C633" s="194">
        <v>12534.69552204</v>
      </c>
      <c r="D633" s="66">
        <v>0</v>
      </c>
      <c r="E633" s="66">
        <v>0</v>
      </c>
      <c r="F633" s="19">
        <f t="shared" si="100"/>
        <v>477.68900000000002</v>
      </c>
      <c r="G633" s="19">
        <f t="shared" si="100"/>
        <v>12534.69552204</v>
      </c>
      <c r="H633" s="67">
        <v>0</v>
      </c>
      <c r="I633" s="34">
        <f t="shared" si="101"/>
        <v>477.68900000000002</v>
      </c>
      <c r="J633" s="68">
        <f t="shared" si="102"/>
        <v>26.240285043281297</v>
      </c>
      <c r="K633" s="110">
        <v>3.1</v>
      </c>
      <c r="L633" s="68">
        <f t="shared" si="103"/>
        <v>40.340000000000003</v>
      </c>
      <c r="M633" s="68">
        <f t="shared" si="109"/>
        <v>39.043897675632877</v>
      </c>
      <c r="N633" s="68">
        <f t="shared" si="109"/>
        <v>43.63100891791872</v>
      </c>
      <c r="O633" s="68">
        <f t="shared" si="109"/>
        <v>38.560731946998999</v>
      </c>
      <c r="P633" s="68">
        <f t="shared" si="109"/>
        <v>0</v>
      </c>
      <c r="Q633" s="68">
        <f t="shared" si="109"/>
        <v>0</v>
      </c>
      <c r="R633" s="68">
        <f t="shared" si="104"/>
        <v>43.63100891791872</v>
      </c>
      <c r="S633" s="68">
        <f t="shared" si="99"/>
        <v>0</v>
      </c>
      <c r="T633" s="68">
        <f t="shared" si="105"/>
        <v>0</v>
      </c>
    </row>
    <row r="634" spans="1:20" x14ac:dyDescent="0.35">
      <c r="A634" s="63">
        <v>45653.208333331808</v>
      </c>
      <c r="B634" s="193">
        <v>474.38499999999999</v>
      </c>
      <c r="C634" s="194">
        <v>12693.755101299999</v>
      </c>
      <c r="D634" s="66">
        <v>0</v>
      </c>
      <c r="E634" s="66">
        <v>0</v>
      </c>
      <c r="F634" s="19">
        <f t="shared" si="100"/>
        <v>474.38499999999999</v>
      </c>
      <c r="G634" s="19">
        <f t="shared" si="100"/>
        <v>12693.755101299999</v>
      </c>
      <c r="H634" s="67">
        <v>0</v>
      </c>
      <c r="I634" s="34">
        <f t="shared" si="101"/>
        <v>474.38499999999999</v>
      </c>
      <c r="J634" s="68">
        <f t="shared" si="102"/>
        <v>26.758339958683347</v>
      </c>
      <c r="K634" s="110">
        <v>3.1</v>
      </c>
      <c r="L634" s="68">
        <f t="shared" si="103"/>
        <v>40.340000000000003</v>
      </c>
      <c r="M634" s="68">
        <f t="shared" si="109"/>
        <v>39.043897675632877</v>
      </c>
      <c r="N634" s="68">
        <f t="shared" si="109"/>
        <v>43.63100891791872</v>
      </c>
      <c r="O634" s="68">
        <f t="shared" si="109"/>
        <v>38.560731946998999</v>
      </c>
      <c r="P634" s="68">
        <f t="shared" si="109"/>
        <v>0</v>
      </c>
      <c r="Q634" s="68">
        <f t="shared" si="109"/>
        <v>0</v>
      </c>
      <c r="R634" s="68">
        <f t="shared" si="104"/>
        <v>43.63100891791872</v>
      </c>
      <c r="S634" s="68">
        <f t="shared" si="99"/>
        <v>0</v>
      </c>
      <c r="T634" s="68">
        <f t="shared" si="105"/>
        <v>0</v>
      </c>
    </row>
    <row r="635" spans="1:20" x14ac:dyDescent="0.35">
      <c r="A635" s="63">
        <v>45653.249999998472</v>
      </c>
      <c r="B635" s="193">
        <v>467.59699999999998</v>
      </c>
      <c r="C635" s="194">
        <v>13751.428216550001</v>
      </c>
      <c r="D635" s="66">
        <v>0</v>
      </c>
      <c r="E635" s="66">
        <v>0</v>
      </c>
      <c r="F635" s="19">
        <f t="shared" si="100"/>
        <v>467.59699999999998</v>
      </c>
      <c r="G635" s="19">
        <f t="shared" si="100"/>
        <v>13751.428216550001</v>
      </c>
      <c r="H635" s="67">
        <v>0</v>
      </c>
      <c r="I635" s="34">
        <f t="shared" si="101"/>
        <v>467.59699999999998</v>
      </c>
      <c r="J635" s="68">
        <f t="shared" si="102"/>
        <v>29.40871779876689</v>
      </c>
      <c r="K635" s="110">
        <v>3.1</v>
      </c>
      <c r="L635" s="68">
        <f t="shared" si="103"/>
        <v>40.340000000000003</v>
      </c>
      <c r="M635" s="68">
        <f t="shared" si="109"/>
        <v>39.043897675632877</v>
      </c>
      <c r="N635" s="68">
        <f t="shared" si="109"/>
        <v>43.63100891791872</v>
      </c>
      <c r="O635" s="68">
        <f t="shared" si="109"/>
        <v>38.560731946998999</v>
      </c>
      <c r="P635" s="68">
        <f t="shared" si="109"/>
        <v>0</v>
      </c>
      <c r="Q635" s="68">
        <f t="shared" si="109"/>
        <v>0</v>
      </c>
      <c r="R635" s="68">
        <f t="shared" si="104"/>
        <v>43.63100891791872</v>
      </c>
      <c r="S635" s="68">
        <f t="shared" si="99"/>
        <v>0</v>
      </c>
      <c r="T635" s="68">
        <f t="shared" si="105"/>
        <v>0</v>
      </c>
    </row>
    <row r="636" spans="1:20" x14ac:dyDescent="0.35">
      <c r="A636" s="63">
        <v>45653.291666665136</v>
      </c>
      <c r="B636" s="193">
        <v>492.16500000000002</v>
      </c>
      <c r="C636" s="194">
        <v>15615.188225900001</v>
      </c>
      <c r="D636" s="66">
        <v>0</v>
      </c>
      <c r="E636" s="66">
        <v>0</v>
      </c>
      <c r="F636" s="19">
        <f t="shared" si="100"/>
        <v>492.16500000000002</v>
      </c>
      <c r="G636" s="19">
        <f t="shared" si="100"/>
        <v>15615.188225900001</v>
      </c>
      <c r="H636" s="67">
        <v>0</v>
      </c>
      <c r="I636" s="34">
        <f t="shared" si="101"/>
        <v>492.16500000000002</v>
      </c>
      <c r="J636" s="68">
        <f t="shared" si="102"/>
        <v>31.727547115093518</v>
      </c>
      <c r="K636" s="110">
        <v>3.1</v>
      </c>
      <c r="L636" s="68">
        <f t="shared" si="103"/>
        <v>40.340000000000003</v>
      </c>
      <c r="M636" s="68">
        <f t="shared" si="109"/>
        <v>39.043897675632877</v>
      </c>
      <c r="N636" s="68">
        <f t="shared" si="109"/>
        <v>43.63100891791872</v>
      </c>
      <c r="O636" s="68">
        <f t="shared" si="109"/>
        <v>38.560731946998999</v>
      </c>
      <c r="P636" s="68">
        <f t="shared" si="109"/>
        <v>0</v>
      </c>
      <c r="Q636" s="68">
        <f t="shared" si="109"/>
        <v>0</v>
      </c>
      <c r="R636" s="68">
        <f t="shared" si="104"/>
        <v>43.63100891791872</v>
      </c>
      <c r="S636" s="68">
        <f t="shared" si="99"/>
        <v>0</v>
      </c>
      <c r="T636" s="68">
        <f t="shared" si="105"/>
        <v>0</v>
      </c>
    </row>
    <row r="637" spans="1:20" x14ac:dyDescent="0.35">
      <c r="A637" s="63">
        <v>45653.333333331801</v>
      </c>
      <c r="B637" s="193">
        <v>498.76900000000001</v>
      </c>
      <c r="C637" s="194">
        <v>16689.38701323</v>
      </c>
      <c r="D637" s="66">
        <v>0</v>
      </c>
      <c r="E637" s="66">
        <v>0</v>
      </c>
      <c r="F637" s="19">
        <f t="shared" si="100"/>
        <v>498.76900000000001</v>
      </c>
      <c r="G637" s="19">
        <f t="shared" si="100"/>
        <v>16689.38701323</v>
      </c>
      <c r="H637" s="67">
        <v>0</v>
      </c>
      <c r="I637" s="34">
        <f t="shared" si="101"/>
        <v>498.76900000000001</v>
      </c>
      <c r="J637" s="68">
        <f t="shared" si="102"/>
        <v>33.461155391032719</v>
      </c>
      <c r="K637" s="110">
        <v>3.1</v>
      </c>
      <c r="L637" s="68">
        <f t="shared" si="103"/>
        <v>40.340000000000003</v>
      </c>
      <c r="M637" s="68">
        <f t="shared" si="109"/>
        <v>39.043897675632877</v>
      </c>
      <c r="N637" s="68">
        <f t="shared" si="109"/>
        <v>43.63100891791872</v>
      </c>
      <c r="O637" s="68">
        <f t="shared" si="109"/>
        <v>38.560731946998999</v>
      </c>
      <c r="P637" s="68">
        <f t="shared" si="109"/>
        <v>0</v>
      </c>
      <c r="Q637" s="68">
        <f t="shared" si="109"/>
        <v>0</v>
      </c>
      <c r="R637" s="68">
        <f t="shared" si="104"/>
        <v>43.63100891791872</v>
      </c>
      <c r="S637" s="68">
        <f t="shared" si="99"/>
        <v>0</v>
      </c>
      <c r="T637" s="68">
        <f t="shared" si="105"/>
        <v>0</v>
      </c>
    </row>
    <row r="638" spans="1:20" x14ac:dyDescent="0.35">
      <c r="A638" s="63">
        <v>45653.374999998465</v>
      </c>
      <c r="B638" s="193">
        <v>510.61</v>
      </c>
      <c r="C638" s="194">
        <v>18348.153359399999</v>
      </c>
      <c r="D638" s="66">
        <v>0</v>
      </c>
      <c r="E638" s="66">
        <v>0</v>
      </c>
      <c r="F638" s="19">
        <f t="shared" si="100"/>
        <v>510.61</v>
      </c>
      <c r="G638" s="19">
        <f t="shared" si="100"/>
        <v>18348.153359399999</v>
      </c>
      <c r="H638" s="67">
        <v>0</v>
      </c>
      <c r="I638" s="34">
        <f t="shared" si="101"/>
        <v>510.61</v>
      </c>
      <c r="J638" s="68">
        <f t="shared" si="102"/>
        <v>35.93379165977948</v>
      </c>
      <c r="K638" s="110">
        <v>3.1</v>
      </c>
      <c r="L638" s="68">
        <f t="shared" si="103"/>
        <v>40.340000000000003</v>
      </c>
      <c r="M638" s="68">
        <f t="shared" si="109"/>
        <v>39.043897675632877</v>
      </c>
      <c r="N638" s="68">
        <f t="shared" si="109"/>
        <v>43.63100891791872</v>
      </c>
      <c r="O638" s="68">
        <f t="shared" si="109"/>
        <v>38.560731946998999</v>
      </c>
      <c r="P638" s="68">
        <f t="shared" si="109"/>
        <v>0</v>
      </c>
      <c r="Q638" s="68">
        <f t="shared" si="109"/>
        <v>0</v>
      </c>
      <c r="R638" s="68">
        <f t="shared" si="104"/>
        <v>43.63100891791872</v>
      </c>
      <c r="S638" s="68">
        <f t="shared" si="99"/>
        <v>0</v>
      </c>
      <c r="T638" s="68">
        <f t="shared" si="105"/>
        <v>0</v>
      </c>
    </row>
    <row r="639" spans="1:20" x14ac:dyDescent="0.35">
      <c r="A639" s="63">
        <v>45653.416666665129</v>
      </c>
      <c r="B639" s="193">
        <v>452.83500000000004</v>
      </c>
      <c r="C639" s="194">
        <v>15792.37489395</v>
      </c>
      <c r="D639" s="66">
        <v>0</v>
      </c>
      <c r="E639" s="66">
        <v>0</v>
      </c>
      <c r="F639" s="19">
        <f t="shared" si="100"/>
        <v>452.83500000000004</v>
      </c>
      <c r="G639" s="19">
        <f t="shared" si="100"/>
        <v>15792.37489395</v>
      </c>
      <c r="H639" s="67">
        <v>0</v>
      </c>
      <c r="I639" s="34">
        <f t="shared" si="101"/>
        <v>452.83500000000004</v>
      </c>
      <c r="J639" s="68">
        <f t="shared" si="102"/>
        <v>34.874457349696904</v>
      </c>
      <c r="K639" s="110">
        <v>3.1</v>
      </c>
      <c r="L639" s="68">
        <f t="shared" si="103"/>
        <v>40.340000000000003</v>
      </c>
      <c r="M639" s="68">
        <f t="shared" si="109"/>
        <v>39.043897675632877</v>
      </c>
      <c r="N639" s="68">
        <f t="shared" si="109"/>
        <v>43.63100891791872</v>
      </c>
      <c r="O639" s="68">
        <f t="shared" si="109"/>
        <v>38.560731946998999</v>
      </c>
      <c r="P639" s="68">
        <f t="shared" si="109"/>
        <v>0</v>
      </c>
      <c r="Q639" s="68">
        <f t="shared" si="109"/>
        <v>0</v>
      </c>
      <c r="R639" s="68">
        <f t="shared" si="104"/>
        <v>43.63100891791872</v>
      </c>
      <c r="S639" s="68">
        <f t="shared" si="99"/>
        <v>0</v>
      </c>
      <c r="T639" s="68">
        <f t="shared" si="105"/>
        <v>0</v>
      </c>
    </row>
    <row r="640" spans="1:20" x14ac:dyDescent="0.35">
      <c r="A640" s="63">
        <v>45653.458333331793</v>
      </c>
      <c r="B640" s="193">
        <v>472.14800000000002</v>
      </c>
      <c r="C640" s="194">
        <v>13942.89000392</v>
      </c>
      <c r="D640" s="66">
        <v>0</v>
      </c>
      <c r="E640" s="66">
        <v>0</v>
      </c>
      <c r="F640" s="19">
        <f t="shared" si="100"/>
        <v>472.14800000000002</v>
      </c>
      <c r="G640" s="19">
        <f t="shared" si="100"/>
        <v>13942.89000392</v>
      </c>
      <c r="H640" s="67">
        <v>0</v>
      </c>
      <c r="I640" s="34">
        <f t="shared" si="101"/>
        <v>472.14800000000002</v>
      </c>
      <c r="J640" s="68">
        <f t="shared" si="102"/>
        <v>29.530761549175256</v>
      </c>
      <c r="K640" s="110">
        <v>3.1</v>
      </c>
      <c r="L640" s="68">
        <f t="shared" si="103"/>
        <v>40.340000000000003</v>
      </c>
      <c r="M640" s="68">
        <f t="shared" si="109"/>
        <v>39.043897675632877</v>
      </c>
      <c r="N640" s="68">
        <f t="shared" si="109"/>
        <v>43.63100891791872</v>
      </c>
      <c r="O640" s="68">
        <f t="shared" si="109"/>
        <v>38.560731946998999</v>
      </c>
      <c r="P640" s="68">
        <f t="shared" si="109"/>
        <v>0</v>
      </c>
      <c r="Q640" s="68">
        <f t="shared" si="109"/>
        <v>0</v>
      </c>
      <c r="R640" s="68">
        <f t="shared" si="104"/>
        <v>43.63100891791872</v>
      </c>
      <c r="S640" s="68">
        <f t="shared" si="99"/>
        <v>0</v>
      </c>
      <c r="T640" s="68">
        <f t="shared" si="105"/>
        <v>0</v>
      </c>
    </row>
    <row r="641" spans="1:20" x14ac:dyDescent="0.35">
      <c r="A641" s="63">
        <v>45653.499999998457</v>
      </c>
      <c r="B641" s="193">
        <v>430.61599999999999</v>
      </c>
      <c r="C641" s="194">
        <v>12690.587444160001</v>
      </c>
      <c r="D641" s="66">
        <v>0</v>
      </c>
      <c r="E641" s="66">
        <v>0</v>
      </c>
      <c r="F641" s="19">
        <f t="shared" si="100"/>
        <v>430.61599999999999</v>
      </c>
      <c r="G641" s="19">
        <f t="shared" si="100"/>
        <v>12690.587444160001</v>
      </c>
      <c r="H641" s="67">
        <v>0</v>
      </c>
      <c r="I641" s="34">
        <f t="shared" si="101"/>
        <v>430.61599999999999</v>
      </c>
      <c r="J641" s="68">
        <f t="shared" si="102"/>
        <v>29.470775456926823</v>
      </c>
      <c r="K641" s="110">
        <v>3.1</v>
      </c>
      <c r="L641" s="68">
        <f t="shared" si="103"/>
        <v>40.340000000000003</v>
      </c>
      <c r="M641" s="68">
        <f t="shared" si="109"/>
        <v>39.043897675632877</v>
      </c>
      <c r="N641" s="68">
        <f t="shared" si="109"/>
        <v>43.63100891791872</v>
      </c>
      <c r="O641" s="68">
        <f t="shared" si="109"/>
        <v>38.560731946998999</v>
      </c>
      <c r="P641" s="68">
        <f t="shared" si="109"/>
        <v>0</v>
      </c>
      <c r="Q641" s="68">
        <f t="shared" si="109"/>
        <v>0</v>
      </c>
      <c r="R641" s="68">
        <f t="shared" si="104"/>
        <v>43.63100891791872</v>
      </c>
      <c r="S641" s="68">
        <f t="shared" si="99"/>
        <v>0</v>
      </c>
      <c r="T641" s="68">
        <f t="shared" si="105"/>
        <v>0</v>
      </c>
    </row>
    <row r="642" spans="1:20" x14ac:dyDescent="0.35">
      <c r="A642" s="63">
        <v>45653.541666665122</v>
      </c>
      <c r="B642" s="193">
        <v>417.61200000000002</v>
      </c>
      <c r="C642" s="194">
        <v>11962.49751576</v>
      </c>
      <c r="D642" s="66">
        <v>0</v>
      </c>
      <c r="E642" s="66">
        <v>0</v>
      </c>
      <c r="F642" s="19">
        <f t="shared" si="100"/>
        <v>417.61200000000002</v>
      </c>
      <c r="G642" s="19">
        <f t="shared" si="100"/>
        <v>11962.49751576</v>
      </c>
      <c r="H642" s="67">
        <v>0</v>
      </c>
      <c r="I642" s="34">
        <f t="shared" si="101"/>
        <v>417.61200000000002</v>
      </c>
      <c r="J642" s="68">
        <f t="shared" si="102"/>
        <v>28.645004252176662</v>
      </c>
      <c r="K642" s="110">
        <v>3.1</v>
      </c>
      <c r="L642" s="68">
        <f t="shared" si="103"/>
        <v>40.340000000000003</v>
      </c>
      <c r="M642" s="68">
        <f t="shared" si="109"/>
        <v>39.043897675632877</v>
      </c>
      <c r="N642" s="68">
        <f t="shared" si="109"/>
        <v>43.63100891791872</v>
      </c>
      <c r="O642" s="68">
        <f t="shared" si="109"/>
        <v>38.560731946998999</v>
      </c>
      <c r="P642" s="68">
        <f t="shared" si="109"/>
        <v>0</v>
      </c>
      <c r="Q642" s="68">
        <f t="shared" si="109"/>
        <v>0</v>
      </c>
      <c r="R642" s="68">
        <f t="shared" si="104"/>
        <v>43.63100891791872</v>
      </c>
      <c r="S642" s="68">
        <f t="shared" si="99"/>
        <v>0</v>
      </c>
      <c r="T642" s="68">
        <f t="shared" si="105"/>
        <v>0</v>
      </c>
    </row>
    <row r="643" spans="1:20" x14ac:dyDescent="0.35">
      <c r="A643" s="63">
        <v>45653.583333331786</v>
      </c>
      <c r="B643" s="193">
        <v>405.93099999999998</v>
      </c>
      <c r="C643" s="194">
        <v>11584.4687629</v>
      </c>
      <c r="D643" s="66">
        <v>0</v>
      </c>
      <c r="E643" s="66">
        <v>0</v>
      </c>
      <c r="F643" s="19">
        <f t="shared" si="100"/>
        <v>405.93099999999998</v>
      </c>
      <c r="G643" s="19">
        <f t="shared" si="100"/>
        <v>11584.4687629</v>
      </c>
      <c r="H643" s="67">
        <v>0</v>
      </c>
      <c r="I643" s="34">
        <f t="shared" si="101"/>
        <v>405.93099999999998</v>
      </c>
      <c r="J643" s="68">
        <f t="shared" si="102"/>
        <v>28.538024351182838</v>
      </c>
      <c r="K643" s="110">
        <v>3.1</v>
      </c>
      <c r="L643" s="68">
        <f t="shared" si="103"/>
        <v>40.340000000000003</v>
      </c>
      <c r="M643" s="68">
        <f t="shared" si="109"/>
        <v>39.043897675632877</v>
      </c>
      <c r="N643" s="68">
        <f t="shared" si="109"/>
        <v>43.63100891791872</v>
      </c>
      <c r="O643" s="68">
        <f t="shared" si="109"/>
        <v>38.560731946998999</v>
      </c>
      <c r="P643" s="68">
        <f t="shared" si="109"/>
        <v>0</v>
      </c>
      <c r="Q643" s="68">
        <f t="shared" si="109"/>
        <v>0</v>
      </c>
      <c r="R643" s="68">
        <f t="shared" si="104"/>
        <v>43.63100891791872</v>
      </c>
      <c r="S643" s="68">
        <f t="shared" si="99"/>
        <v>0</v>
      </c>
      <c r="T643" s="68">
        <f t="shared" si="105"/>
        <v>0</v>
      </c>
    </row>
    <row r="644" spans="1:20" x14ac:dyDescent="0.35">
      <c r="A644" s="63">
        <v>45653.62499999845</v>
      </c>
      <c r="B644" s="193">
        <v>436.81200000000001</v>
      </c>
      <c r="C644" s="194">
        <v>12446.449553640001</v>
      </c>
      <c r="D644" s="66">
        <v>0</v>
      </c>
      <c r="E644" s="66">
        <v>0</v>
      </c>
      <c r="F644" s="19">
        <f t="shared" si="100"/>
        <v>436.81200000000001</v>
      </c>
      <c r="G644" s="19">
        <f t="shared" si="100"/>
        <v>12446.449553640001</v>
      </c>
      <c r="H644" s="67">
        <v>0</v>
      </c>
      <c r="I644" s="34">
        <f t="shared" si="101"/>
        <v>436.81200000000001</v>
      </c>
      <c r="J644" s="68">
        <f t="shared" si="102"/>
        <v>28.493836143787259</v>
      </c>
      <c r="K644" s="110">
        <v>3.1</v>
      </c>
      <c r="L644" s="68">
        <f t="shared" si="103"/>
        <v>40.340000000000003</v>
      </c>
      <c r="M644" s="68">
        <f t="shared" si="109"/>
        <v>39.043897675632877</v>
      </c>
      <c r="N644" s="68">
        <f t="shared" si="109"/>
        <v>43.63100891791872</v>
      </c>
      <c r="O644" s="68">
        <f t="shared" si="109"/>
        <v>38.560731946998999</v>
      </c>
      <c r="P644" s="68">
        <f t="shared" si="109"/>
        <v>0</v>
      </c>
      <c r="Q644" s="68">
        <f t="shared" si="109"/>
        <v>0</v>
      </c>
      <c r="R644" s="68">
        <f t="shared" si="104"/>
        <v>43.63100891791872</v>
      </c>
      <c r="S644" s="68">
        <f t="shared" si="99"/>
        <v>0</v>
      </c>
      <c r="T644" s="68">
        <f t="shared" si="105"/>
        <v>0</v>
      </c>
    </row>
    <row r="645" spans="1:20" x14ac:dyDescent="0.35">
      <c r="A645" s="63">
        <v>45653.666666665114</v>
      </c>
      <c r="B645" s="193">
        <v>431.01400000000001</v>
      </c>
      <c r="C645" s="194">
        <v>12875.5108249</v>
      </c>
      <c r="D645" s="66">
        <v>0</v>
      </c>
      <c r="E645" s="66">
        <v>0</v>
      </c>
      <c r="F645" s="19">
        <f t="shared" si="100"/>
        <v>431.01400000000001</v>
      </c>
      <c r="G645" s="19">
        <f t="shared" si="100"/>
        <v>12875.5108249</v>
      </c>
      <c r="H645" s="67">
        <v>0</v>
      </c>
      <c r="I645" s="34">
        <f t="shared" si="101"/>
        <v>431.01400000000001</v>
      </c>
      <c r="J645" s="68">
        <f t="shared" si="102"/>
        <v>29.872604659941441</v>
      </c>
      <c r="K645" s="110">
        <v>3.1</v>
      </c>
      <c r="L645" s="68">
        <f t="shared" si="103"/>
        <v>40.340000000000003</v>
      </c>
      <c r="M645" s="68">
        <f t="shared" si="109"/>
        <v>39.043897675632877</v>
      </c>
      <c r="N645" s="68">
        <f t="shared" si="109"/>
        <v>43.63100891791872</v>
      </c>
      <c r="O645" s="68">
        <f t="shared" si="109"/>
        <v>38.560731946998999</v>
      </c>
      <c r="P645" s="68">
        <f t="shared" si="109"/>
        <v>0</v>
      </c>
      <c r="Q645" s="68">
        <f t="shared" si="109"/>
        <v>0</v>
      </c>
      <c r="R645" s="68">
        <f t="shared" si="104"/>
        <v>43.63100891791872</v>
      </c>
      <c r="S645" s="68">
        <f t="shared" si="99"/>
        <v>0</v>
      </c>
      <c r="T645" s="68">
        <f t="shared" si="105"/>
        <v>0</v>
      </c>
    </row>
    <row r="646" spans="1:20" x14ac:dyDescent="0.35">
      <c r="A646" s="63">
        <v>45653.708333331779</v>
      </c>
      <c r="B646" s="193">
        <v>373.5</v>
      </c>
      <c r="C646" s="194">
        <v>13079.075210000001</v>
      </c>
      <c r="D646" s="66">
        <v>0</v>
      </c>
      <c r="E646" s="66">
        <v>0</v>
      </c>
      <c r="F646" s="19">
        <f t="shared" si="100"/>
        <v>373.5</v>
      </c>
      <c r="G646" s="19">
        <f t="shared" si="100"/>
        <v>13079.075210000001</v>
      </c>
      <c r="H646" s="67">
        <v>0</v>
      </c>
      <c r="I646" s="34">
        <f t="shared" si="101"/>
        <v>373.5</v>
      </c>
      <c r="J646" s="68">
        <f t="shared" si="102"/>
        <v>35.017604310575635</v>
      </c>
      <c r="K646" s="110">
        <v>3.1</v>
      </c>
      <c r="L646" s="68">
        <f t="shared" si="103"/>
        <v>40.340000000000003</v>
      </c>
      <c r="M646" s="68">
        <f t="shared" si="109"/>
        <v>39.043897675632877</v>
      </c>
      <c r="N646" s="68">
        <f t="shared" si="109"/>
        <v>43.63100891791872</v>
      </c>
      <c r="O646" s="68">
        <f t="shared" si="109"/>
        <v>38.560731946998999</v>
      </c>
      <c r="P646" s="68">
        <f t="shared" si="109"/>
        <v>0</v>
      </c>
      <c r="Q646" s="68">
        <f t="shared" si="109"/>
        <v>0</v>
      </c>
      <c r="R646" s="68">
        <f t="shared" si="104"/>
        <v>43.63100891791872</v>
      </c>
      <c r="S646" s="68">
        <f t="shared" ref="S646:S709" si="110">IF(J646&gt;R646,J646-R646,0)</f>
        <v>0</v>
      </c>
      <c r="T646" s="68">
        <f t="shared" si="105"/>
        <v>0</v>
      </c>
    </row>
    <row r="647" spans="1:20" x14ac:dyDescent="0.35">
      <c r="A647" s="63">
        <v>45653.749999998443</v>
      </c>
      <c r="B647" s="193">
        <v>295.983</v>
      </c>
      <c r="C647" s="194">
        <v>9840.7930025400019</v>
      </c>
      <c r="D647" s="66">
        <v>0</v>
      </c>
      <c r="E647" s="66">
        <v>0</v>
      </c>
      <c r="F647" s="19">
        <f t="shared" ref="F647:G710" si="111">B647-D647</f>
        <v>295.983</v>
      </c>
      <c r="G647" s="19">
        <f t="shared" si="111"/>
        <v>9840.7930025400019</v>
      </c>
      <c r="H647" s="67">
        <v>0</v>
      </c>
      <c r="I647" s="34">
        <f t="shared" ref="I647:I710" si="112">F647-H647</f>
        <v>295.983</v>
      </c>
      <c r="J647" s="68">
        <f t="shared" ref="J647:J710" si="113">IF(F647&gt;0,G647/F647,0)</f>
        <v>33.247831809732318</v>
      </c>
      <c r="K647" s="110">
        <v>3.1</v>
      </c>
      <c r="L647" s="68">
        <f t="shared" ref="L647:L710" si="114">IF(AND(MONTH($A$2)&gt;5,MONTH($A$2)&lt;9),(K647*10800)/1000,(K647*10400)/1000)+8.1</f>
        <v>40.340000000000003</v>
      </c>
      <c r="M647" s="68">
        <f t="shared" si="109"/>
        <v>39.043897675632877</v>
      </c>
      <c r="N647" s="68">
        <f t="shared" si="109"/>
        <v>43.63100891791872</v>
      </c>
      <c r="O647" s="68">
        <f t="shared" si="109"/>
        <v>38.560731946998999</v>
      </c>
      <c r="P647" s="68">
        <f t="shared" si="109"/>
        <v>0</v>
      </c>
      <c r="Q647" s="68">
        <f t="shared" si="109"/>
        <v>0</v>
      </c>
      <c r="R647" s="68">
        <f t="shared" ref="R647:R710" si="115">MAX(L647:Q647)</f>
        <v>43.63100891791872</v>
      </c>
      <c r="S647" s="68">
        <f t="shared" si="110"/>
        <v>0</v>
      </c>
      <c r="T647" s="68">
        <f t="shared" ref="T647:T710" si="116">IF(S647&lt;&gt;" ",S647*I647,0)</f>
        <v>0</v>
      </c>
    </row>
    <row r="648" spans="1:20" x14ac:dyDescent="0.35">
      <c r="A648" s="63">
        <v>45653.791666665107</v>
      </c>
      <c r="B648" s="193">
        <v>292.31799999999998</v>
      </c>
      <c r="C648" s="194">
        <v>11181.92405634</v>
      </c>
      <c r="D648" s="66">
        <v>0</v>
      </c>
      <c r="E648" s="66">
        <v>0</v>
      </c>
      <c r="F648" s="19">
        <f t="shared" si="111"/>
        <v>292.31799999999998</v>
      </c>
      <c r="G648" s="19">
        <f t="shared" si="111"/>
        <v>11181.92405634</v>
      </c>
      <c r="H648" s="67">
        <v>0</v>
      </c>
      <c r="I648" s="34">
        <f t="shared" si="112"/>
        <v>292.31799999999998</v>
      </c>
      <c r="J648" s="68">
        <f t="shared" si="113"/>
        <v>38.252601811520336</v>
      </c>
      <c r="K648" s="110">
        <v>3.1</v>
      </c>
      <c r="L648" s="68">
        <f t="shared" si="114"/>
        <v>40.340000000000003</v>
      </c>
      <c r="M648" s="68">
        <f t="shared" ref="M648:Q663" si="117">M647</f>
        <v>39.043897675632877</v>
      </c>
      <c r="N648" s="68">
        <f t="shared" si="117"/>
        <v>43.63100891791872</v>
      </c>
      <c r="O648" s="68">
        <f t="shared" si="117"/>
        <v>38.560731946998999</v>
      </c>
      <c r="P648" s="68">
        <f t="shared" si="117"/>
        <v>0</v>
      </c>
      <c r="Q648" s="68">
        <f t="shared" si="117"/>
        <v>0</v>
      </c>
      <c r="R648" s="68">
        <f t="shared" si="115"/>
        <v>43.63100891791872</v>
      </c>
      <c r="S648" s="68">
        <f t="shared" si="110"/>
        <v>0</v>
      </c>
      <c r="T648" s="68">
        <f t="shared" si="116"/>
        <v>0</v>
      </c>
    </row>
    <row r="649" spans="1:20" x14ac:dyDescent="0.35">
      <c r="A649" s="63">
        <v>45653.833333331771</v>
      </c>
      <c r="B649" s="193">
        <v>355.7</v>
      </c>
      <c r="C649" s="194">
        <v>10219.261</v>
      </c>
      <c r="D649" s="66">
        <v>0</v>
      </c>
      <c r="E649" s="66">
        <v>0</v>
      </c>
      <c r="F649" s="19">
        <f t="shared" si="111"/>
        <v>355.7</v>
      </c>
      <c r="G649" s="19">
        <f t="shared" si="111"/>
        <v>10219.261</v>
      </c>
      <c r="H649" s="67">
        <v>0</v>
      </c>
      <c r="I649" s="34">
        <f t="shared" si="112"/>
        <v>355.7</v>
      </c>
      <c r="J649" s="68">
        <f t="shared" si="113"/>
        <v>28.73</v>
      </c>
      <c r="K649" s="110">
        <v>3.1</v>
      </c>
      <c r="L649" s="68">
        <f t="shared" si="114"/>
        <v>40.340000000000003</v>
      </c>
      <c r="M649" s="68">
        <f t="shared" si="117"/>
        <v>39.043897675632877</v>
      </c>
      <c r="N649" s="68">
        <f t="shared" si="117"/>
        <v>43.63100891791872</v>
      </c>
      <c r="O649" s="68">
        <f t="shared" si="117"/>
        <v>38.560731946998999</v>
      </c>
      <c r="P649" s="68">
        <f t="shared" si="117"/>
        <v>0</v>
      </c>
      <c r="Q649" s="68">
        <f t="shared" si="117"/>
        <v>0</v>
      </c>
      <c r="R649" s="68">
        <f t="shared" si="115"/>
        <v>43.63100891791872</v>
      </c>
      <c r="S649" s="68">
        <f t="shared" si="110"/>
        <v>0</v>
      </c>
      <c r="T649" s="68">
        <f t="shared" si="116"/>
        <v>0</v>
      </c>
    </row>
    <row r="650" spans="1:20" x14ac:dyDescent="0.35">
      <c r="A650" s="63">
        <v>45653.874999998436</v>
      </c>
      <c r="B650" s="193">
        <v>420.5</v>
      </c>
      <c r="C650" s="194">
        <v>11631.03</v>
      </c>
      <c r="D650" s="66">
        <v>5.0990000000000002</v>
      </c>
      <c r="E650" s="66">
        <v>141.05000000000001</v>
      </c>
      <c r="F650" s="19">
        <f t="shared" si="111"/>
        <v>415.40100000000001</v>
      </c>
      <c r="G650" s="19">
        <f t="shared" si="111"/>
        <v>11489.980000000001</v>
      </c>
      <c r="H650" s="67">
        <v>0</v>
      </c>
      <c r="I650" s="34">
        <f t="shared" si="112"/>
        <v>415.40100000000001</v>
      </c>
      <c r="J650" s="68">
        <f t="shared" si="113"/>
        <v>27.659971930736809</v>
      </c>
      <c r="K650" s="110">
        <v>3.1</v>
      </c>
      <c r="L650" s="68">
        <f t="shared" si="114"/>
        <v>40.340000000000003</v>
      </c>
      <c r="M650" s="68">
        <f t="shared" si="117"/>
        <v>39.043897675632877</v>
      </c>
      <c r="N650" s="68">
        <f t="shared" si="117"/>
        <v>43.63100891791872</v>
      </c>
      <c r="O650" s="68">
        <f t="shared" si="117"/>
        <v>38.560731946998999</v>
      </c>
      <c r="P650" s="68">
        <f t="shared" si="117"/>
        <v>0</v>
      </c>
      <c r="Q650" s="68">
        <f t="shared" si="117"/>
        <v>0</v>
      </c>
      <c r="R650" s="68">
        <f t="shared" si="115"/>
        <v>43.63100891791872</v>
      </c>
      <c r="S650" s="68">
        <f t="shared" si="110"/>
        <v>0</v>
      </c>
      <c r="T650" s="68">
        <f t="shared" si="116"/>
        <v>0</v>
      </c>
    </row>
    <row r="651" spans="1:20" x14ac:dyDescent="0.35">
      <c r="A651" s="63">
        <v>45653.9166666651</v>
      </c>
      <c r="B651" s="193">
        <v>436.3</v>
      </c>
      <c r="C651" s="194">
        <v>11164.916999999999</v>
      </c>
      <c r="D651" s="66">
        <v>20.716999999999999</v>
      </c>
      <c r="E651" s="66">
        <v>530.13699999999994</v>
      </c>
      <c r="F651" s="19">
        <f t="shared" si="111"/>
        <v>415.58300000000003</v>
      </c>
      <c r="G651" s="19">
        <f t="shared" si="111"/>
        <v>10634.779999999999</v>
      </c>
      <c r="H651" s="67">
        <v>0</v>
      </c>
      <c r="I651" s="34">
        <f t="shared" si="112"/>
        <v>415.58300000000003</v>
      </c>
      <c r="J651" s="68">
        <f t="shared" si="113"/>
        <v>25.5900265410279</v>
      </c>
      <c r="K651" s="110">
        <v>3.1</v>
      </c>
      <c r="L651" s="68">
        <f t="shared" si="114"/>
        <v>40.340000000000003</v>
      </c>
      <c r="M651" s="68">
        <f t="shared" si="117"/>
        <v>39.043897675632877</v>
      </c>
      <c r="N651" s="68">
        <f t="shared" si="117"/>
        <v>43.63100891791872</v>
      </c>
      <c r="O651" s="68">
        <f t="shared" si="117"/>
        <v>38.560731946998999</v>
      </c>
      <c r="P651" s="68">
        <f t="shared" si="117"/>
        <v>0</v>
      </c>
      <c r="Q651" s="68">
        <f t="shared" si="117"/>
        <v>0</v>
      </c>
      <c r="R651" s="68">
        <f t="shared" si="115"/>
        <v>43.63100891791872</v>
      </c>
      <c r="S651" s="68">
        <f t="shared" si="110"/>
        <v>0</v>
      </c>
      <c r="T651" s="68">
        <f t="shared" si="116"/>
        <v>0</v>
      </c>
    </row>
    <row r="652" spans="1:20" x14ac:dyDescent="0.35">
      <c r="A652" s="63">
        <v>45653.958333331764</v>
      </c>
      <c r="B652" s="193">
        <v>402.1</v>
      </c>
      <c r="C652" s="194">
        <v>9433.2659999999996</v>
      </c>
      <c r="D652" s="66">
        <v>6.8</v>
      </c>
      <c r="E652" s="66">
        <v>159.53899999999999</v>
      </c>
      <c r="F652" s="19">
        <f t="shared" si="111"/>
        <v>395.3</v>
      </c>
      <c r="G652" s="19">
        <f t="shared" si="111"/>
        <v>9273.726999999999</v>
      </c>
      <c r="H652" s="67">
        <v>0</v>
      </c>
      <c r="I652" s="34">
        <f t="shared" si="112"/>
        <v>395.3</v>
      </c>
      <c r="J652" s="68">
        <f t="shared" si="113"/>
        <v>23.459972173033137</v>
      </c>
      <c r="K652" s="110">
        <v>3.1</v>
      </c>
      <c r="L652" s="68">
        <f t="shared" si="114"/>
        <v>40.340000000000003</v>
      </c>
      <c r="M652" s="68">
        <f t="shared" si="117"/>
        <v>39.043897675632877</v>
      </c>
      <c r="N652" s="68">
        <f t="shared" si="117"/>
        <v>43.63100891791872</v>
      </c>
      <c r="O652" s="68">
        <f t="shared" si="117"/>
        <v>38.560731946998999</v>
      </c>
      <c r="P652" s="68">
        <f t="shared" si="117"/>
        <v>0</v>
      </c>
      <c r="Q652" s="68">
        <f t="shared" si="117"/>
        <v>0</v>
      </c>
      <c r="R652" s="68">
        <f t="shared" si="115"/>
        <v>43.63100891791872</v>
      </c>
      <c r="S652" s="68">
        <f t="shared" si="110"/>
        <v>0</v>
      </c>
      <c r="T652" s="68">
        <f t="shared" si="116"/>
        <v>0</v>
      </c>
    </row>
    <row r="653" spans="1:20" x14ac:dyDescent="0.35">
      <c r="A653" s="63">
        <v>45653.999999998428</v>
      </c>
      <c r="B653" s="193">
        <v>389.2</v>
      </c>
      <c r="C653" s="194">
        <v>8145.9560000000001</v>
      </c>
      <c r="D653" s="66">
        <v>15.022</v>
      </c>
      <c r="E653" s="66">
        <v>314.411</v>
      </c>
      <c r="F653" s="19">
        <f t="shared" si="111"/>
        <v>374.178</v>
      </c>
      <c r="G653" s="19">
        <f t="shared" si="111"/>
        <v>7831.5450000000001</v>
      </c>
      <c r="H653" s="67">
        <v>0</v>
      </c>
      <c r="I653" s="34">
        <f t="shared" si="112"/>
        <v>374.178</v>
      </c>
      <c r="J653" s="68">
        <f t="shared" si="113"/>
        <v>20.929998556836587</v>
      </c>
      <c r="K653" s="110">
        <v>3.1</v>
      </c>
      <c r="L653" s="68">
        <f t="shared" si="114"/>
        <v>40.340000000000003</v>
      </c>
      <c r="M653" s="68">
        <f t="shared" si="117"/>
        <v>39.043897675632877</v>
      </c>
      <c r="N653" s="68">
        <f t="shared" si="117"/>
        <v>43.63100891791872</v>
      </c>
      <c r="O653" s="68">
        <f t="shared" si="117"/>
        <v>38.560731946998999</v>
      </c>
      <c r="P653" s="68">
        <f t="shared" si="117"/>
        <v>0</v>
      </c>
      <c r="Q653" s="68">
        <f t="shared" si="117"/>
        <v>0</v>
      </c>
      <c r="R653" s="68">
        <f t="shared" si="115"/>
        <v>43.63100891791872</v>
      </c>
      <c r="S653" s="68">
        <f t="shared" si="110"/>
        <v>0</v>
      </c>
      <c r="T653" s="68">
        <f t="shared" si="116"/>
        <v>0</v>
      </c>
    </row>
    <row r="654" spans="1:20" x14ac:dyDescent="0.35">
      <c r="A654" s="63">
        <v>45654.041666665093</v>
      </c>
      <c r="B654" s="191">
        <v>383.7</v>
      </c>
      <c r="C654" s="192">
        <v>8867.3070000000007</v>
      </c>
      <c r="D654" s="66">
        <v>27.603000000000002</v>
      </c>
      <c r="E654" s="66">
        <v>637.91700000000003</v>
      </c>
      <c r="F654" s="19">
        <f t="shared" si="111"/>
        <v>356.09699999999998</v>
      </c>
      <c r="G654" s="19">
        <f t="shared" si="111"/>
        <v>8229.3900000000012</v>
      </c>
      <c r="H654" s="67">
        <v>0</v>
      </c>
      <c r="I654" s="34">
        <f t="shared" si="112"/>
        <v>356.09699999999998</v>
      </c>
      <c r="J654" s="68">
        <f t="shared" si="113"/>
        <v>23.10996722803057</v>
      </c>
      <c r="K654" s="110">
        <v>2.72</v>
      </c>
      <c r="L654" s="68">
        <f t="shared" si="114"/>
        <v>36.388000000000005</v>
      </c>
      <c r="M654" s="68">
        <f t="shared" si="117"/>
        <v>39.043897675632877</v>
      </c>
      <c r="N654" s="68">
        <f t="shared" si="117"/>
        <v>43.63100891791872</v>
      </c>
      <c r="O654" s="68">
        <f t="shared" si="117"/>
        <v>38.560731946998999</v>
      </c>
      <c r="P654" s="68">
        <f t="shared" si="117"/>
        <v>0</v>
      </c>
      <c r="Q654" s="68">
        <f t="shared" si="117"/>
        <v>0</v>
      </c>
      <c r="R654" s="68">
        <f t="shared" si="115"/>
        <v>43.63100891791872</v>
      </c>
      <c r="S654" s="68">
        <f t="shared" si="110"/>
        <v>0</v>
      </c>
      <c r="T654" s="68">
        <f t="shared" si="116"/>
        <v>0</v>
      </c>
    </row>
    <row r="655" spans="1:20" x14ac:dyDescent="0.35">
      <c r="A655" s="63">
        <v>45654.083333331757</v>
      </c>
      <c r="B655" s="193">
        <v>381.5</v>
      </c>
      <c r="C655" s="194">
        <v>8145.0249999999996</v>
      </c>
      <c r="D655" s="66">
        <v>42.036000000000001</v>
      </c>
      <c r="E655" s="66">
        <v>897.45799999999997</v>
      </c>
      <c r="F655" s="19">
        <f t="shared" si="111"/>
        <v>339.464</v>
      </c>
      <c r="G655" s="19">
        <f t="shared" si="111"/>
        <v>7247.567</v>
      </c>
      <c r="H655" s="67">
        <v>0</v>
      </c>
      <c r="I655" s="34">
        <f t="shared" si="112"/>
        <v>339.464</v>
      </c>
      <c r="J655" s="68">
        <f t="shared" si="113"/>
        <v>21.350031225696981</v>
      </c>
      <c r="K655" s="110">
        <v>2.72</v>
      </c>
      <c r="L655" s="68">
        <f t="shared" si="114"/>
        <v>36.388000000000005</v>
      </c>
      <c r="M655" s="68">
        <f t="shared" si="117"/>
        <v>39.043897675632877</v>
      </c>
      <c r="N655" s="68">
        <f t="shared" si="117"/>
        <v>43.63100891791872</v>
      </c>
      <c r="O655" s="68">
        <f t="shared" si="117"/>
        <v>38.560731946998999</v>
      </c>
      <c r="P655" s="68">
        <f t="shared" si="117"/>
        <v>0</v>
      </c>
      <c r="Q655" s="68">
        <f t="shared" si="117"/>
        <v>0</v>
      </c>
      <c r="R655" s="68">
        <f t="shared" si="115"/>
        <v>43.63100891791872</v>
      </c>
      <c r="S655" s="68">
        <f t="shared" si="110"/>
        <v>0</v>
      </c>
      <c r="T655" s="68">
        <f t="shared" si="116"/>
        <v>0</v>
      </c>
    </row>
    <row r="656" spans="1:20" x14ac:dyDescent="0.35">
      <c r="A656" s="63">
        <v>45654.124999998421</v>
      </c>
      <c r="B656" s="193">
        <v>359.8</v>
      </c>
      <c r="C656" s="194">
        <v>7070.07</v>
      </c>
      <c r="D656" s="66">
        <v>25.998000000000001</v>
      </c>
      <c r="E656" s="66">
        <v>510.86099999999999</v>
      </c>
      <c r="F656" s="19">
        <f t="shared" si="111"/>
        <v>333.80200000000002</v>
      </c>
      <c r="G656" s="19">
        <f t="shared" si="111"/>
        <v>6559.2089999999998</v>
      </c>
      <c r="H656" s="67">
        <v>0</v>
      </c>
      <c r="I656" s="34">
        <f t="shared" si="112"/>
        <v>333.80200000000002</v>
      </c>
      <c r="J656" s="68">
        <f t="shared" si="113"/>
        <v>19.649999101263621</v>
      </c>
      <c r="K656" s="110">
        <v>2.72</v>
      </c>
      <c r="L656" s="68">
        <f t="shared" si="114"/>
        <v>36.388000000000005</v>
      </c>
      <c r="M656" s="68">
        <f t="shared" si="117"/>
        <v>39.043897675632877</v>
      </c>
      <c r="N656" s="68">
        <f t="shared" si="117"/>
        <v>43.63100891791872</v>
      </c>
      <c r="O656" s="68">
        <f t="shared" si="117"/>
        <v>38.560731946998999</v>
      </c>
      <c r="P656" s="68">
        <f t="shared" si="117"/>
        <v>0</v>
      </c>
      <c r="Q656" s="68">
        <f t="shared" si="117"/>
        <v>0</v>
      </c>
      <c r="R656" s="68">
        <f t="shared" si="115"/>
        <v>43.63100891791872</v>
      </c>
      <c r="S656" s="68">
        <f t="shared" si="110"/>
        <v>0</v>
      </c>
      <c r="T656" s="68">
        <f t="shared" si="116"/>
        <v>0</v>
      </c>
    </row>
    <row r="657" spans="1:20" x14ac:dyDescent="0.35">
      <c r="A657" s="63">
        <v>45654.166666665085</v>
      </c>
      <c r="B657" s="193">
        <v>370.3</v>
      </c>
      <c r="C657" s="194">
        <v>7491.1689999999999</v>
      </c>
      <c r="D657" s="66">
        <v>34.850999999999999</v>
      </c>
      <c r="E657" s="66">
        <v>705.04600000000005</v>
      </c>
      <c r="F657" s="19">
        <f t="shared" si="111"/>
        <v>335.44900000000001</v>
      </c>
      <c r="G657" s="19">
        <f t="shared" si="111"/>
        <v>6786.1229999999996</v>
      </c>
      <c r="H657" s="67">
        <v>0</v>
      </c>
      <c r="I657" s="34">
        <f t="shared" si="112"/>
        <v>335.44900000000001</v>
      </c>
      <c r="J657" s="68">
        <f t="shared" si="113"/>
        <v>20.229969384317734</v>
      </c>
      <c r="K657" s="110">
        <v>2.72</v>
      </c>
      <c r="L657" s="68">
        <f t="shared" si="114"/>
        <v>36.388000000000005</v>
      </c>
      <c r="M657" s="68">
        <f t="shared" si="117"/>
        <v>39.043897675632877</v>
      </c>
      <c r="N657" s="68">
        <f t="shared" si="117"/>
        <v>43.63100891791872</v>
      </c>
      <c r="O657" s="68">
        <f t="shared" si="117"/>
        <v>38.560731946998999</v>
      </c>
      <c r="P657" s="68">
        <f t="shared" si="117"/>
        <v>0</v>
      </c>
      <c r="Q657" s="68">
        <f t="shared" si="117"/>
        <v>0</v>
      </c>
      <c r="R657" s="68">
        <f t="shared" si="115"/>
        <v>43.63100891791872</v>
      </c>
      <c r="S657" s="68">
        <f t="shared" si="110"/>
        <v>0</v>
      </c>
      <c r="T657" s="68">
        <f t="shared" si="116"/>
        <v>0</v>
      </c>
    </row>
    <row r="658" spans="1:20" x14ac:dyDescent="0.35">
      <c r="A658" s="63">
        <v>45654.20833333175</v>
      </c>
      <c r="B658" s="193">
        <v>357.3</v>
      </c>
      <c r="C658" s="194">
        <v>7631.9279999999999</v>
      </c>
      <c r="D658" s="66">
        <v>19.853999999999999</v>
      </c>
      <c r="E658" s="66">
        <v>424.09199999999998</v>
      </c>
      <c r="F658" s="19">
        <f t="shared" si="111"/>
        <v>337.44600000000003</v>
      </c>
      <c r="G658" s="19">
        <f t="shared" si="111"/>
        <v>7207.8360000000002</v>
      </c>
      <c r="H658" s="67">
        <v>0</v>
      </c>
      <c r="I658" s="34">
        <f t="shared" si="112"/>
        <v>337.44600000000003</v>
      </c>
      <c r="J658" s="68">
        <f t="shared" si="113"/>
        <v>21.359968706104087</v>
      </c>
      <c r="K658" s="110">
        <v>2.72</v>
      </c>
      <c r="L658" s="68">
        <f t="shared" si="114"/>
        <v>36.388000000000005</v>
      </c>
      <c r="M658" s="68">
        <f t="shared" si="117"/>
        <v>39.043897675632877</v>
      </c>
      <c r="N658" s="68">
        <f t="shared" si="117"/>
        <v>43.63100891791872</v>
      </c>
      <c r="O658" s="68">
        <f t="shared" si="117"/>
        <v>38.560731946998999</v>
      </c>
      <c r="P658" s="68">
        <f t="shared" si="117"/>
        <v>0</v>
      </c>
      <c r="Q658" s="68">
        <f t="shared" si="117"/>
        <v>0</v>
      </c>
      <c r="R658" s="68">
        <f t="shared" si="115"/>
        <v>43.63100891791872</v>
      </c>
      <c r="S658" s="68">
        <f t="shared" si="110"/>
        <v>0</v>
      </c>
      <c r="T658" s="68">
        <f t="shared" si="116"/>
        <v>0</v>
      </c>
    </row>
    <row r="659" spans="1:20" x14ac:dyDescent="0.35">
      <c r="A659" s="63">
        <v>45654.249999998414</v>
      </c>
      <c r="B659" s="193">
        <v>385.1</v>
      </c>
      <c r="C659" s="194">
        <v>8402.8819999999996</v>
      </c>
      <c r="D659" s="66">
        <v>44.406999999999996</v>
      </c>
      <c r="E659" s="66">
        <v>968.97199999999998</v>
      </c>
      <c r="F659" s="19">
        <f t="shared" si="111"/>
        <v>340.69300000000004</v>
      </c>
      <c r="G659" s="19">
        <f t="shared" si="111"/>
        <v>7433.91</v>
      </c>
      <c r="H659" s="67">
        <v>0</v>
      </c>
      <c r="I659" s="34">
        <f t="shared" si="112"/>
        <v>340.69300000000004</v>
      </c>
      <c r="J659" s="68">
        <f t="shared" si="113"/>
        <v>21.819966949717191</v>
      </c>
      <c r="K659" s="110">
        <v>2.72</v>
      </c>
      <c r="L659" s="68">
        <f t="shared" si="114"/>
        <v>36.388000000000005</v>
      </c>
      <c r="M659" s="68">
        <f t="shared" si="117"/>
        <v>39.043897675632877</v>
      </c>
      <c r="N659" s="68">
        <f t="shared" si="117"/>
        <v>43.63100891791872</v>
      </c>
      <c r="O659" s="68">
        <f t="shared" si="117"/>
        <v>38.560731946998999</v>
      </c>
      <c r="P659" s="68">
        <f t="shared" si="117"/>
        <v>0</v>
      </c>
      <c r="Q659" s="68">
        <f t="shared" si="117"/>
        <v>0</v>
      </c>
      <c r="R659" s="68">
        <f t="shared" si="115"/>
        <v>43.63100891791872</v>
      </c>
      <c r="S659" s="68">
        <f t="shared" si="110"/>
        <v>0</v>
      </c>
      <c r="T659" s="68">
        <f t="shared" si="116"/>
        <v>0</v>
      </c>
    </row>
    <row r="660" spans="1:20" x14ac:dyDescent="0.35">
      <c r="A660" s="63">
        <v>45654.291666665078</v>
      </c>
      <c r="B660" s="193">
        <v>409.4</v>
      </c>
      <c r="C660" s="194">
        <v>9199.2180000000008</v>
      </c>
      <c r="D660" s="66">
        <v>53.225000000000001</v>
      </c>
      <c r="E660" s="66">
        <v>1195.9659999999999</v>
      </c>
      <c r="F660" s="19">
        <f t="shared" si="111"/>
        <v>356.17499999999995</v>
      </c>
      <c r="G660" s="19">
        <f t="shared" si="111"/>
        <v>8003.2520000000004</v>
      </c>
      <c r="H660" s="67">
        <v>0</v>
      </c>
      <c r="I660" s="34">
        <f t="shared" si="112"/>
        <v>356.17499999999995</v>
      </c>
      <c r="J660" s="68">
        <f t="shared" si="113"/>
        <v>22.46999929809785</v>
      </c>
      <c r="K660" s="110">
        <v>2.72</v>
      </c>
      <c r="L660" s="68">
        <f t="shared" si="114"/>
        <v>36.388000000000005</v>
      </c>
      <c r="M660" s="68">
        <f t="shared" si="117"/>
        <v>39.043897675632877</v>
      </c>
      <c r="N660" s="68">
        <f t="shared" si="117"/>
        <v>43.63100891791872</v>
      </c>
      <c r="O660" s="68">
        <f t="shared" si="117"/>
        <v>38.560731946998999</v>
      </c>
      <c r="P660" s="68">
        <f t="shared" si="117"/>
        <v>0</v>
      </c>
      <c r="Q660" s="68">
        <f t="shared" si="117"/>
        <v>0</v>
      </c>
      <c r="R660" s="68">
        <f t="shared" si="115"/>
        <v>43.63100891791872</v>
      </c>
      <c r="S660" s="68">
        <f t="shared" si="110"/>
        <v>0</v>
      </c>
      <c r="T660" s="68">
        <f t="shared" si="116"/>
        <v>0</v>
      </c>
    </row>
    <row r="661" spans="1:20" x14ac:dyDescent="0.35">
      <c r="A661" s="63">
        <v>45654.333333331742</v>
      </c>
      <c r="B661" s="193">
        <v>422.7</v>
      </c>
      <c r="C661" s="194">
        <v>9819.3209999999999</v>
      </c>
      <c r="D661" s="66">
        <v>55.353999999999999</v>
      </c>
      <c r="E661" s="66">
        <v>1285.885</v>
      </c>
      <c r="F661" s="19">
        <f t="shared" si="111"/>
        <v>367.346</v>
      </c>
      <c r="G661" s="19">
        <f t="shared" si="111"/>
        <v>8533.4359999999997</v>
      </c>
      <c r="H661" s="67">
        <v>0</v>
      </c>
      <c r="I661" s="34">
        <f t="shared" si="112"/>
        <v>367.346</v>
      </c>
      <c r="J661" s="68">
        <f t="shared" si="113"/>
        <v>23.229968476586105</v>
      </c>
      <c r="K661" s="110">
        <v>2.72</v>
      </c>
      <c r="L661" s="68">
        <f t="shared" si="114"/>
        <v>36.388000000000005</v>
      </c>
      <c r="M661" s="68">
        <f t="shared" si="117"/>
        <v>39.043897675632877</v>
      </c>
      <c r="N661" s="68">
        <f t="shared" si="117"/>
        <v>43.63100891791872</v>
      </c>
      <c r="O661" s="68">
        <f t="shared" si="117"/>
        <v>38.560731946998999</v>
      </c>
      <c r="P661" s="68">
        <f t="shared" si="117"/>
        <v>0</v>
      </c>
      <c r="Q661" s="68">
        <f t="shared" si="117"/>
        <v>0</v>
      </c>
      <c r="R661" s="68">
        <f t="shared" si="115"/>
        <v>43.63100891791872</v>
      </c>
      <c r="S661" s="68">
        <f t="shared" si="110"/>
        <v>0</v>
      </c>
      <c r="T661" s="68">
        <f t="shared" si="116"/>
        <v>0</v>
      </c>
    </row>
    <row r="662" spans="1:20" x14ac:dyDescent="0.35">
      <c r="A662" s="63">
        <v>45654.374999998407</v>
      </c>
      <c r="B662" s="193">
        <v>427.5</v>
      </c>
      <c r="C662" s="194">
        <v>10533.6</v>
      </c>
      <c r="D662" s="66">
        <v>51.728999999999999</v>
      </c>
      <c r="E662" s="66">
        <v>1274.6030000000001</v>
      </c>
      <c r="F662" s="19">
        <f t="shared" si="111"/>
        <v>375.77100000000002</v>
      </c>
      <c r="G662" s="19">
        <f t="shared" si="111"/>
        <v>9258.9969999999994</v>
      </c>
      <c r="H662" s="67">
        <v>0</v>
      </c>
      <c r="I662" s="34">
        <f t="shared" si="112"/>
        <v>375.77100000000002</v>
      </c>
      <c r="J662" s="68">
        <f t="shared" si="113"/>
        <v>24.639998829074088</v>
      </c>
      <c r="K662" s="110">
        <v>2.72</v>
      </c>
      <c r="L662" s="68">
        <f t="shared" si="114"/>
        <v>36.388000000000005</v>
      </c>
      <c r="M662" s="68">
        <f t="shared" si="117"/>
        <v>39.043897675632877</v>
      </c>
      <c r="N662" s="68">
        <f t="shared" si="117"/>
        <v>43.63100891791872</v>
      </c>
      <c r="O662" s="68">
        <f t="shared" si="117"/>
        <v>38.560731946998999</v>
      </c>
      <c r="P662" s="68">
        <f t="shared" si="117"/>
        <v>0</v>
      </c>
      <c r="Q662" s="68">
        <f t="shared" si="117"/>
        <v>0</v>
      </c>
      <c r="R662" s="68">
        <f t="shared" si="115"/>
        <v>43.63100891791872</v>
      </c>
      <c r="S662" s="68">
        <f t="shared" si="110"/>
        <v>0</v>
      </c>
      <c r="T662" s="68">
        <f t="shared" si="116"/>
        <v>0</v>
      </c>
    </row>
    <row r="663" spans="1:20" x14ac:dyDescent="0.35">
      <c r="A663" s="63">
        <v>45654.416666665071</v>
      </c>
      <c r="B663" s="193">
        <v>445.4</v>
      </c>
      <c r="C663" s="194">
        <v>11371.062</v>
      </c>
      <c r="D663" s="66">
        <v>61.396000000000001</v>
      </c>
      <c r="E663" s="66">
        <v>1567.4390000000001</v>
      </c>
      <c r="F663" s="19">
        <f t="shared" si="111"/>
        <v>384.00399999999996</v>
      </c>
      <c r="G663" s="19">
        <f t="shared" si="111"/>
        <v>9803.6229999999996</v>
      </c>
      <c r="H663" s="67">
        <v>0</v>
      </c>
      <c r="I663" s="34">
        <f t="shared" si="112"/>
        <v>384.00399999999996</v>
      </c>
      <c r="J663" s="68">
        <f t="shared" si="113"/>
        <v>25.530002291642798</v>
      </c>
      <c r="K663" s="110">
        <v>2.72</v>
      </c>
      <c r="L663" s="68">
        <f t="shared" si="114"/>
        <v>36.388000000000005</v>
      </c>
      <c r="M663" s="68">
        <f t="shared" si="117"/>
        <v>39.043897675632877</v>
      </c>
      <c r="N663" s="68">
        <f t="shared" si="117"/>
        <v>43.63100891791872</v>
      </c>
      <c r="O663" s="68">
        <f t="shared" si="117"/>
        <v>38.560731946998999</v>
      </c>
      <c r="P663" s="68">
        <f t="shared" si="117"/>
        <v>0</v>
      </c>
      <c r="Q663" s="68">
        <f t="shared" si="117"/>
        <v>0</v>
      </c>
      <c r="R663" s="68">
        <f t="shared" si="115"/>
        <v>43.63100891791872</v>
      </c>
      <c r="S663" s="68">
        <f t="shared" si="110"/>
        <v>0</v>
      </c>
      <c r="T663" s="68">
        <f t="shared" si="116"/>
        <v>0</v>
      </c>
    </row>
    <row r="664" spans="1:20" x14ac:dyDescent="0.35">
      <c r="A664" s="63">
        <v>45654.458333331735</v>
      </c>
      <c r="B664" s="193">
        <v>354.928</v>
      </c>
      <c r="C664" s="194">
        <v>9617.8702864800016</v>
      </c>
      <c r="D664" s="66">
        <v>0</v>
      </c>
      <c r="E664" s="66">
        <v>0</v>
      </c>
      <c r="F664" s="19">
        <f t="shared" si="111"/>
        <v>354.928</v>
      </c>
      <c r="G664" s="19">
        <f t="shared" si="111"/>
        <v>9617.8702864800016</v>
      </c>
      <c r="H664" s="67">
        <v>0</v>
      </c>
      <c r="I664" s="34">
        <f t="shared" si="112"/>
        <v>354.928</v>
      </c>
      <c r="J664" s="68">
        <f t="shared" si="113"/>
        <v>27.098088306586128</v>
      </c>
      <c r="K664" s="110">
        <v>2.72</v>
      </c>
      <c r="L664" s="68">
        <f t="shared" si="114"/>
        <v>36.388000000000005</v>
      </c>
      <c r="M664" s="68">
        <f t="shared" ref="M664:Q679" si="118">M663</f>
        <v>39.043897675632877</v>
      </c>
      <c r="N664" s="68">
        <f t="shared" si="118"/>
        <v>43.63100891791872</v>
      </c>
      <c r="O664" s="68">
        <f t="shared" si="118"/>
        <v>38.560731946998999</v>
      </c>
      <c r="P664" s="68">
        <f t="shared" si="118"/>
        <v>0</v>
      </c>
      <c r="Q664" s="68">
        <f t="shared" si="118"/>
        <v>0</v>
      </c>
      <c r="R664" s="68">
        <f t="shared" si="115"/>
        <v>43.63100891791872</v>
      </c>
      <c r="S664" s="68">
        <f t="shared" si="110"/>
        <v>0</v>
      </c>
      <c r="T664" s="68">
        <f t="shared" si="116"/>
        <v>0</v>
      </c>
    </row>
    <row r="665" spans="1:20" x14ac:dyDescent="0.35">
      <c r="A665" s="63">
        <v>45654.499999998399</v>
      </c>
      <c r="B665" s="193">
        <v>349.10400000000004</v>
      </c>
      <c r="C665" s="194">
        <v>9942.45248808</v>
      </c>
      <c r="D665" s="66">
        <v>0</v>
      </c>
      <c r="E665" s="66">
        <v>0</v>
      </c>
      <c r="F665" s="19">
        <f t="shared" si="111"/>
        <v>349.10400000000004</v>
      </c>
      <c r="G665" s="19">
        <f t="shared" si="111"/>
        <v>9942.45248808</v>
      </c>
      <c r="H665" s="67">
        <v>0</v>
      </c>
      <c r="I665" s="34">
        <f t="shared" si="112"/>
        <v>349.10400000000004</v>
      </c>
      <c r="J665" s="68">
        <f t="shared" si="113"/>
        <v>28.479915692974011</v>
      </c>
      <c r="K665" s="110">
        <v>2.72</v>
      </c>
      <c r="L665" s="68">
        <f t="shared" si="114"/>
        <v>36.388000000000005</v>
      </c>
      <c r="M665" s="68">
        <f t="shared" si="118"/>
        <v>39.043897675632877</v>
      </c>
      <c r="N665" s="68">
        <f t="shared" si="118"/>
        <v>43.63100891791872</v>
      </c>
      <c r="O665" s="68">
        <f t="shared" si="118"/>
        <v>38.560731946998999</v>
      </c>
      <c r="P665" s="68">
        <f t="shared" si="118"/>
        <v>0</v>
      </c>
      <c r="Q665" s="68">
        <f t="shared" si="118"/>
        <v>0</v>
      </c>
      <c r="R665" s="68">
        <f t="shared" si="115"/>
        <v>43.63100891791872</v>
      </c>
      <c r="S665" s="68">
        <f t="shared" si="110"/>
        <v>0</v>
      </c>
      <c r="T665" s="68">
        <f t="shared" si="116"/>
        <v>0</v>
      </c>
    </row>
    <row r="666" spans="1:20" x14ac:dyDescent="0.35">
      <c r="A666" s="63">
        <v>45654.541666665064</v>
      </c>
      <c r="B666" s="193">
        <v>326.46899999999999</v>
      </c>
      <c r="C666" s="194">
        <v>9248.1591371799987</v>
      </c>
      <c r="D666" s="66">
        <v>0</v>
      </c>
      <c r="E666" s="66">
        <v>0</v>
      </c>
      <c r="F666" s="19">
        <f t="shared" si="111"/>
        <v>326.46899999999999</v>
      </c>
      <c r="G666" s="19">
        <f t="shared" si="111"/>
        <v>9248.1591371799987</v>
      </c>
      <c r="H666" s="67">
        <v>0</v>
      </c>
      <c r="I666" s="34">
        <f t="shared" si="112"/>
        <v>326.46899999999999</v>
      </c>
      <c r="J666" s="68">
        <f t="shared" si="113"/>
        <v>28.32783246550208</v>
      </c>
      <c r="K666" s="110">
        <v>2.72</v>
      </c>
      <c r="L666" s="68">
        <f t="shared" si="114"/>
        <v>36.388000000000005</v>
      </c>
      <c r="M666" s="68">
        <f t="shared" si="118"/>
        <v>39.043897675632877</v>
      </c>
      <c r="N666" s="68">
        <f t="shared" si="118"/>
        <v>43.63100891791872</v>
      </c>
      <c r="O666" s="68">
        <f t="shared" si="118"/>
        <v>38.560731946998999</v>
      </c>
      <c r="P666" s="68">
        <f t="shared" si="118"/>
        <v>0</v>
      </c>
      <c r="Q666" s="68">
        <f t="shared" si="118"/>
        <v>0</v>
      </c>
      <c r="R666" s="68">
        <f t="shared" si="115"/>
        <v>43.63100891791872</v>
      </c>
      <c r="S666" s="68">
        <f t="shared" si="110"/>
        <v>0</v>
      </c>
      <c r="T666" s="68">
        <f t="shared" si="116"/>
        <v>0</v>
      </c>
    </row>
    <row r="667" spans="1:20" x14ac:dyDescent="0.35">
      <c r="A667" s="63">
        <v>45654.583333331728</v>
      </c>
      <c r="B667" s="193">
        <v>333.13</v>
      </c>
      <c r="C667" s="194">
        <v>8943.3784104000006</v>
      </c>
      <c r="D667" s="66">
        <v>0</v>
      </c>
      <c r="E667" s="66">
        <v>0</v>
      </c>
      <c r="F667" s="19">
        <f t="shared" si="111"/>
        <v>333.13</v>
      </c>
      <c r="G667" s="19">
        <f t="shared" si="111"/>
        <v>8943.3784104000006</v>
      </c>
      <c r="H667" s="67">
        <v>0</v>
      </c>
      <c r="I667" s="34">
        <f t="shared" si="112"/>
        <v>333.13</v>
      </c>
      <c r="J667" s="68">
        <f t="shared" si="113"/>
        <v>26.846511603278003</v>
      </c>
      <c r="K667" s="110">
        <v>2.72</v>
      </c>
      <c r="L667" s="68">
        <f t="shared" si="114"/>
        <v>36.388000000000005</v>
      </c>
      <c r="M667" s="68">
        <f t="shared" si="118"/>
        <v>39.043897675632877</v>
      </c>
      <c r="N667" s="68">
        <f t="shared" si="118"/>
        <v>43.63100891791872</v>
      </c>
      <c r="O667" s="68">
        <f t="shared" si="118"/>
        <v>38.560731946998999</v>
      </c>
      <c r="P667" s="68">
        <f t="shared" si="118"/>
        <v>0</v>
      </c>
      <c r="Q667" s="68">
        <f t="shared" si="118"/>
        <v>0</v>
      </c>
      <c r="R667" s="68">
        <f t="shared" si="115"/>
        <v>43.63100891791872</v>
      </c>
      <c r="S667" s="68">
        <f t="shared" si="110"/>
        <v>0</v>
      </c>
      <c r="T667" s="68">
        <f t="shared" si="116"/>
        <v>0</v>
      </c>
    </row>
    <row r="668" spans="1:20" x14ac:dyDescent="0.35">
      <c r="A668" s="63">
        <v>45654.624999998392</v>
      </c>
      <c r="B668" s="193">
        <v>313.32</v>
      </c>
      <c r="C668" s="194">
        <v>8296.4068127999999</v>
      </c>
      <c r="D668" s="66">
        <v>0</v>
      </c>
      <c r="E668" s="66">
        <v>0</v>
      </c>
      <c r="F668" s="19">
        <f t="shared" si="111"/>
        <v>313.32</v>
      </c>
      <c r="G668" s="19">
        <f t="shared" si="111"/>
        <v>8296.4068127999999</v>
      </c>
      <c r="H668" s="67">
        <v>0</v>
      </c>
      <c r="I668" s="34">
        <f t="shared" si="112"/>
        <v>313.32</v>
      </c>
      <c r="J668" s="68">
        <f t="shared" si="113"/>
        <v>26.479020850248947</v>
      </c>
      <c r="K668" s="110">
        <v>2.72</v>
      </c>
      <c r="L668" s="68">
        <f t="shared" si="114"/>
        <v>36.388000000000005</v>
      </c>
      <c r="M668" s="68">
        <f t="shared" si="118"/>
        <v>39.043897675632877</v>
      </c>
      <c r="N668" s="68">
        <f t="shared" si="118"/>
        <v>43.63100891791872</v>
      </c>
      <c r="O668" s="68">
        <f t="shared" si="118"/>
        <v>38.560731946998999</v>
      </c>
      <c r="P668" s="68">
        <f t="shared" si="118"/>
        <v>0</v>
      </c>
      <c r="Q668" s="68">
        <f t="shared" si="118"/>
        <v>0</v>
      </c>
      <c r="R668" s="68">
        <f t="shared" si="115"/>
        <v>43.63100891791872</v>
      </c>
      <c r="S668" s="68">
        <f t="shared" si="110"/>
        <v>0</v>
      </c>
      <c r="T668" s="68">
        <f t="shared" si="116"/>
        <v>0</v>
      </c>
    </row>
    <row r="669" spans="1:20" x14ac:dyDescent="0.35">
      <c r="A669" s="63">
        <v>45654.666666665056</v>
      </c>
      <c r="B669" s="193">
        <v>316.97500000000002</v>
      </c>
      <c r="C669" s="194">
        <v>8360.4060337499996</v>
      </c>
      <c r="D669" s="66">
        <v>0</v>
      </c>
      <c r="E669" s="66">
        <v>0</v>
      </c>
      <c r="F669" s="19">
        <f t="shared" si="111"/>
        <v>316.97500000000002</v>
      </c>
      <c r="G669" s="19">
        <f t="shared" si="111"/>
        <v>8360.4060337499996</v>
      </c>
      <c r="H669" s="67">
        <v>0</v>
      </c>
      <c r="I669" s="34">
        <f t="shared" si="112"/>
        <v>316.97500000000002</v>
      </c>
      <c r="J669" s="68">
        <f t="shared" si="113"/>
        <v>26.375600705891628</v>
      </c>
      <c r="K669" s="110">
        <v>2.72</v>
      </c>
      <c r="L669" s="68">
        <f t="shared" si="114"/>
        <v>36.388000000000005</v>
      </c>
      <c r="M669" s="68">
        <f t="shared" si="118"/>
        <v>39.043897675632877</v>
      </c>
      <c r="N669" s="68">
        <f t="shared" si="118"/>
        <v>43.63100891791872</v>
      </c>
      <c r="O669" s="68">
        <f t="shared" si="118"/>
        <v>38.560731946998999</v>
      </c>
      <c r="P669" s="68">
        <f t="shared" si="118"/>
        <v>0</v>
      </c>
      <c r="Q669" s="68">
        <f t="shared" si="118"/>
        <v>0</v>
      </c>
      <c r="R669" s="68">
        <f t="shared" si="115"/>
        <v>43.63100891791872</v>
      </c>
      <c r="S669" s="68">
        <f t="shared" si="110"/>
        <v>0</v>
      </c>
      <c r="T669" s="68">
        <f t="shared" si="116"/>
        <v>0</v>
      </c>
    </row>
    <row r="670" spans="1:20" x14ac:dyDescent="0.35">
      <c r="A670" s="63">
        <v>45654.70833333172</v>
      </c>
      <c r="B670" s="193">
        <v>309.92399999999998</v>
      </c>
      <c r="C670" s="194">
        <v>9639.0439475200001</v>
      </c>
      <c r="D670" s="66">
        <v>0</v>
      </c>
      <c r="E670" s="66">
        <v>0</v>
      </c>
      <c r="F670" s="19">
        <f t="shared" si="111"/>
        <v>309.92399999999998</v>
      </c>
      <c r="G670" s="19">
        <f t="shared" si="111"/>
        <v>9639.0439475200001</v>
      </c>
      <c r="H670" s="67">
        <v>0</v>
      </c>
      <c r="I670" s="34">
        <f t="shared" si="112"/>
        <v>309.92399999999998</v>
      </c>
      <c r="J670" s="68">
        <f t="shared" si="113"/>
        <v>31.101314991804443</v>
      </c>
      <c r="K670" s="110">
        <v>2.72</v>
      </c>
      <c r="L670" s="68">
        <f t="shared" si="114"/>
        <v>36.388000000000005</v>
      </c>
      <c r="M670" s="68">
        <f t="shared" si="118"/>
        <v>39.043897675632877</v>
      </c>
      <c r="N670" s="68">
        <f t="shared" si="118"/>
        <v>43.63100891791872</v>
      </c>
      <c r="O670" s="68">
        <f t="shared" si="118"/>
        <v>38.560731946998999</v>
      </c>
      <c r="P670" s="68">
        <f t="shared" si="118"/>
        <v>0</v>
      </c>
      <c r="Q670" s="68">
        <f t="shared" si="118"/>
        <v>0</v>
      </c>
      <c r="R670" s="68">
        <f t="shared" si="115"/>
        <v>43.63100891791872</v>
      </c>
      <c r="S670" s="68">
        <f t="shared" si="110"/>
        <v>0</v>
      </c>
      <c r="T670" s="68">
        <f t="shared" si="116"/>
        <v>0</v>
      </c>
    </row>
    <row r="671" spans="1:20" x14ac:dyDescent="0.35">
      <c r="A671" s="63">
        <v>45654.749999998385</v>
      </c>
      <c r="B671" s="193">
        <v>283.57799999999997</v>
      </c>
      <c r="C671" s="194">
        <v>10707.434479740001</v>
      </c>
      <c r="D671" s="66">
        <v>0</v>
      </c>
      <c r="E671" s="66">
        <v>0</v>
      </c>
      <c r="F671" s="19">
        <f t="shared" si="111"/>
        <v>283.57799999999997</v>
      </c>
      <c r="G671" s="19">
        <f t="shared" si="111"/>
        <v>10707.434479740001</v>
      </c>
      <c r="H671" s="67">
        <v>0</v>
      </c>
      <c r="I671" s="34">
        <f t="shared" si="112"/>
        <v>283.57799999999997</v>
      </c>
      <c r="J671" s="68">
        <f t="shared" si="113"/>
        <v>37.758339785667445</v>
      </c>
      <c r="K671" s="110">
        <v>2.72</v>
      </c>
      <c r="L671" s="68">
        <f t="shared" si="114"/>
        <v>36.388000000000005</v>
      </c>
      <c r="M671" s="68">
        <f t="shared" si="118"/>
        <v>39.043897675632877</v>
      </c>
      <c r="N671" s="68">
        <f t="shared" si="118"/>
        <v>43.63100891791872</v>
      </c>
      <c r="O671" s="68">
        <f t="shared" si="118"/>
        <v>38.560731946998999</v>
      </c>
      <c r="P671" s="68">
        <f t="shared" si="118"/>
        <v>0</v>
      </c>
      <c r="Q671" s="68">
        <f t="shared" si="118"/>
        <v>0</v>
      </c>
      <c r="R671" s="68">
        <f t="shared" si="115"/>
        <v>43.63100891791872</v>
      </c>
      <c r="S671" s="68">
        <f t="shared" si="110"/>
        <v>0</v>
      </c>
      <c r="T671" s="68">
        <f t="shared" si="116"/>
        <v>0</v>
      </c>
    </row>
    <row r="672" spans="1:20" x14ac:dyDescent="0.35">
      <c r="A672" s="63">
        <v>45654.791666665049</v>
      </c>
      <c r="B672" s="193">
        <v>233.48500000000001</v>
      </c>
      <c r="C672" s="194">
        <v>7763.8187655000002</v>
      </c>
      <c r="D672" s="66">
        <v>0</v>
      </c>
      <c r="E672" s="66">
        <v>0</v>
      </c>
      <c r="F672" s="19">
        <f t="shared" si="111"/>
        <v>233.48500000000001</v>
      </c>
      <c r="G672" s="19">
        <f t="shared" si="111"/>
        <v>7763.8187655000002</v>
      </c>
      <c r="H672" s="67">
        <v>0</v>
      </c>
      <c r="I672" s="34">
        <f t="shared" si="112"/>
        <v>233.48500000000001</v>
      </c>
      <c r="J672" s="68">
        <f t="shared" si="113"/>
        <v>33.251895263079</v>
      </c>
      <c r="K672" s="110">
        <v>2.72</v>
      </c>
      <c r="L672" s="68">
        <f t="shared" si="114"/>
        <v>36.388000000000005</v>
      </c>
      <c r="M672" s="68">
        <f t="shared" si="118"/>
        <v>39.043897675632877</v>
      </c>
      <c r="N672" s="68">
        <f t="shared" si="118"/>
        <v>43.63100891791872</v>
      </c>
      <c r="O672" s="68">
        <f t="shared" si="118"/>
        <v>38.560731946998999</v>
      </c>
      <c r="P672" s="68">
        <f t="shared" si="118"/>
        <v>0</v>
      </c>
      <c r="Q672" s="68">
        <f t="shared" si="118"/>
        <v>0</v>
      </c>
      <c r="R672" s="68">
        <f t="shared" si="115"/>
        <v>43.63100891791872</v>
      </c>
      <c r="S672" s="68">
        <f t="shared" si="110"/>
        <v>0</v>
      </c>
      <c r="T672" s="68">
        <f t="shared" si="116"/>
        <v>0</v>
      </c>
    </row>
    <row r="673" spans="1:20" x14ac:dyDescent="0.35">
      <c r="A673" s="63">
        <v>45654.833333331713</v>
      </c>
      <c r="B673" s="193">
        <v>217.851</v>
      </c>
      <c r="C673" s="194">
        <v>6805.7291353299997</v>
      </c>
      <c r="D673" s="66">
        <v>0</v>
      </c>
      <c r="E673" s="66">
        <v>0</v>
      </c>
      <c r="F673" s="19">
        <f t="shared" si="111"/>
        <v>217.851</v>
      </c>
      <c r="G673" s="19">
        <f t="shared" si="111"/>
        <v>6805.7291353299997</v>
      </c>
      <c r="H673" s="67">
        <v>0</v>
      </c>
      <c r="I673" s="34">
        <f t="shared" si="112"/>
        <v>217.851</v>
      </c>
      <c r="J673" s="68">
        <f t="shared" si="113"/>
        <v>31.240293298309393</v>
      </c>
      <c r="K673" s="110">
        <v>2.72</v>
      </c>
      <c r="L673" s="68">
        <f t="shared" si="114"/>
        <v>36.388000000000005</v>
      </c>
      <c r="M673" s="68">
        <f t="shared" si="118"/>
        <v>39.043897675632877</v>
      </c>
      <c r="N673" s="68">
        <f t="shared" si="118"/>
        <v>43.63100891791872</v>
      </c>
      <c r="O673" s="68">
        <f t="shared" si="118"/>
        <v>38.560731946998999</v>
      </c>
      <c r="P673" s="68">
        <f t="shared" si="118"/>
        <v>0</v>
      </c>
      <c r="Q673" s="68">
        <f t="shared" si="118"/>
        <v>0</v>
      </c>
      <c r="R673" s="68">
        <f t="shared" si="115"/>
        <v>43.63100891791872</v>
      </c>
      <c r="S673" s="68">
        <f t="shared" si="110"/>
        <v>0</v>
      </c>
      <c r="T673" s="68">
        <f t="shared" si="116"/>
        <v>0</v>
      </c>
    </row>
    <row r="674" spans="1:20" x14ac:dyDescent="0.35">
      <c r="A674" s="63">
        <v>45654.874999998377</v>
      </c>
      <c r="B674" s="193">
        <v>186.55199999999999</v>
      </c>
      <c r="C674" s="194">
        <v>5543.5306166400005</v>
      </c>
      <c r="D674" s="66">
        <v>0</v>
      </c>
      <c r="E674" s="66">
        <v>0</v>
      </c>
      <c r="F674" s="19">
        <f t="shared" si="111"/>
        <v>186.55199999999999</v>
      </c>
      <c r="G674" s="19">
        <f t="shared" si="111"/>
        <v>5543.5306166400005</v>
      </c>
      <c r="H674" s="67">
        <v>0</v>
      </c>
      <c r="I674" s="34">
        <f t="shared" si="112"/>
        <v>186.55199999999999</v>
      </c>
      <c r="J674" s="68">
        <f t="shared" si="113"/>
        <v>29.715739400488875</v>
      </c>
      <c r="K674" s="110">
        <v>2.72</v>
      </c>
      <c r="L674" s="68">
        <f t="shared" si="114"/>
        <v>36.388000000000005</v>
      </c>
      <c r="M674" s="68">
        <f t="shared" si="118"/>
        <v>39.043897675632877</v>
      </c>
      <c r="N674" s="68">
        <f t="shared" si="118"/>
        <v>43.63100891791872</v>
      </c>
      <c r="O674" s="68">
        <f t="shared" si="118"/>
        <v>38.560731946998999</v>
      </c>
      <c r="P674" s="68">
        <f t="shared" si="118"/>
        <v>0</v>
      </c>
      <c r="Q674" s="68">
        <f t="shared" si="118"/>
        <v>0</v>
      </c>
      <c r="R674" s="68">
        <f t="shared" si="115"/>
        <v>43.63100891791872</v>
      </c>
      <c r="S674" s="68">
        <f t="shared" si="110"/>
        <v>0</v>
      </c>
      <c r="T674" s="68">
        <f t="shared" si="116"/>
        <v>0</v>
      </c>
    </row>
    <row r="675" spans="1:20" x14ac:dyDescent="0.35">
      <c r="A675" s="63">
        <v>45654.916666665042</v>
      </c>
      <c r="B675" s="193">
        <v>233</v>
      </c>
      <c r="C675" s="194">
        <v>6409.83</v>
      </c>
      <c r="D675" s="66">
        <v>0</v>
      </c>
      <c r="E675" s="66">
        <v>0</v>
      </c>
      <c r="F675" s="19">
        <f t="shared" si="111"/>
        <v>233</v>
      </c>
      <c r="G675" s="19">
        <f t="shared" si="111"/>
        <v>6409.83</v>
      </c>
      <c r="H675" s="67">
        <v>0</v>
      </c>
      <c r="I675" s="34">
        <f t="shared" si="112"/>
        <v>233</v>
      </c>
      <c r="J675" s="68">
        <f t="shared" si="113"/>
        <v>27.509999999999998</v>
      </c>
      <c r="K675" s="110">
        <v>2.72</v>
      </c>
      <c r="L675" s="68">
        <f t="shared" si="114"/>
        <v>36.388000000000005</v>
      </c>
      <c r="M675" s="68">
        <f t="shared" si="118"/>
        <v>39.043897675632877</v>
      </c>
      <c r="N675" s="68">
        <f t="shared" si="118"/>
        <v>43.63100891791872</v>
      </c>
      <c r="O675" s="68">
        <f t="shared" si="118"/>
        <v>38.560731946998999</v>
      </c>
      <c r="P675" s="68">
        <f t="shared" si="118"/>
        <v>0</v>
      </c>
      <c r="Q675" s="68">
        <f t="shared" si="118"/>
        <v>0</v>
      </c>
      <c r="R675" s="68">
        <f t="shared" si="115"/>
        <v>43.63100891791872</v>
      </c>
      <c r="S675" s="68">
        <f t="shared" si="110"/>
        <v>0</v>
      </c>
      <c r="T675" s="68">
        <f t="shared" si="116"/>
        <v>0</v>
      </c>
    </row>
    <row r="676" spans="1:20" x14ac:dyDescent="0.35">
      <c r="A676" s="63">
        <v>45654.958333331706</v>
      </c>
      <c r="B676" s="193">
        <v>324.5</v>
      </c>
      <c r="C676" s="194">
        <v>8368.8549999999996</v>
      </c>
      <c r="D676" s="66">
        <v>0</v>
      </c>
      <c r="E676" s="66">
        <v>0</v>
      </c>
      <c r="F676" s="19">
        <f t="shared" si="111"/>
        <v>324.5</v>
      </c>
      <c r="G676" s="19">
        <f t="shared" si="111"/>
        <v>8368.8549999999996</v>
      </c>
      <c r="H676" s="67">
        <v>0</v>
      </c>
      <c r="I676" s="34">
        <f t="shared" si="112"/>
        <v>324.5</v>
      </c>
      <c r="J676" s="68">
        <f t="shared" si="113"/>
        <v>25.79</v>
      </c>
      <c r="K676" s="110">
        <v>2.72</v>
      </c>
      <c r="L676" s="68">
        <f t="shared" si="114"/>
        <v>36.388000000000005</v>
      </c>
      <c r="M676" s="68">
        <f t="shared" si="118"/>
        <v>39.043897675632877</v>
      </c>
      <c r="N676" s="68">
        <f t="shared" si="118"/>
        <v>43.63100891791872</v>
      </c>
      <c r="O676" s="68">
        <f t="shared" si="118"/>
        <v>38.560731946998999</v>
      </c>
      <c r="P676" s="68">
        <f t="shared" si="118"/>
        <v>0</v>
      </c>
      <c r="Q676" s="68">
        <f t="shared" si="118"/>
        <v>0</v>
      </c>
      <c r="R676" s="68">
        <f t="shared" si="115"/>
        <v>43.63100891791872</v>
      </c>
      <c r="S676" s="68">
        <f t="shared" si="110"/>
        <v>0</v>
      </c>
      <c r="T676" s="68">
        <f t="shared" si="116"/>
        <v>0</v>
      </c>
    </row>
    <row r="677" spans="1:20" x14ac:dyDescent="0.35">
      <c r="A677" s="63">
        <v>45654.99999999837</v>
      </c>
      <c r="B677" s="193">
        <v>350.4</v>
      </c>
      <c r="C677" s="194">
        <v>7884</v>
      </c>
      <c r="D677" s="66">
        <v>13.968999999999999</v>
      </c>
      <c r="E677" s="66">
        <v>314.303</v>
      </c>
      <c r="F677" s="19">
        <f t="shared" si="111"/>
        <v>336.43099999999998</v>
      </c>
      <c r="G677" s="19">
        <f t="shared" si="111"/>
        <v>7569.6970000000001</v>
      </c>
      <c r="H677" s="67">
        <v>0</v>
      </c>
      <c r="I677" s="34">
        <f t="shared" si="112"/>
        <v>336.43099999999998</v>
      </c>
      <c r="J677" s="68">
        <f t="shared" si="113"/>
        <v>22.499998513811153</v>
      </c>
      <c r="K677" s="110">
        <v>2.72</v>
      </c>
      <c r="L677" s="68">
        <f t="shared" si="114"/>
        <v>36.388000000000005</v>
      </c>
      <c r="M677" s="68">
        <f t="shared" si="118"/>
        <v>39.043897675632877</v>
      </c>
      <c r="N677" s="68">
        <f t="shared" si="118"/>
        <v>43.63100891791872</v>
      </c>
      <c r="O677" s="68">
        <f t="shared" si="118"/>
        <v>38.560731946998999</v>
      </c>
      <c r="P677" s="68">
        <f t="shared" si="118"/>
        <v>0</v>
      </c>
      <c r="Q677" s="68">
        <f t="shared" si="118"/>
        <v>0</v>
      </c>
      <c r="R677" s="68">
        <f t="shared" si="115"/>
        <v>43.63100891791872</v>
      </c>
      <c r="S677" s="68">
        <f t="shared" si="110"/>
        <v>0</v>
      </c>
      <c r="T677" s="68">
        <f t="shared" si="116"/>
        <v>0</v>
      </c>
    </row>
    <row r="678" spans="1:20" ht="15" customHeight="1" x14ac:dyDescent="0.35">
      <c r="A678" s="63">
        <v>45655.041666665034</v>
      </c>
      <c r="B678" s="191">
        <v>318.8</v>
      </c>
      <c r="C678" s="192">
        <v>5722.46</v>
      </c>
      <c r="D678" s="66">
        <v>0</v>
      </c>
      <c r="E678" s="66">
        <v>0</v>
      </c>
      <c r="F678" s="19">
        <f t="shared" si="111"/>
        <v>318.8</v>
      </c>
      <c r="G678" s="19">
        <f t="shared" si="111"/>
        <v>5722.46</v>
      </c>
      <c r="H678" s="67">
        <v>0</v>
      </c>
      <c r="I678" s="34">
        <f t="shared" si="112"/>
        <v>318.8</v>
      </c>
      <c r="J678" s="68">
        <f t="shared" si="113"/>
        <v>17.95</v>
      </c>
      <c r="K678" s="110">
        <v>2.72</v>
      </c>
      <c r="L678" s="68">
        <f t="shared" si="114"/>
        <v>36.388000000000005</v>
      </c>
      <c r="M678" s="68">
        <f t="shared" si="118"/>
        <v>39.043897675632877</v>
      </c>
      <c r="N678" s="68">
        <f t="shared" si="118"/>
        <v>43.63100891791872</v>
      </c>
      <c r="O678" s="68">
        <f t="shared" si="118"/>
        <v>38.560731946998999</v>
      </c>
      <c r="P678" s="68">
        <f t="shared" si="118"/>
        <v>0</v>
      </c>
      <c r="Q678" s="68">
        <f t="shared" si="118"/>
        <v>0</v>
      </c>
      <c r="R678" s="68">
        <f t="shared" si="115"/>
        <v>43.63100891791872</v>
      </c>
      <c r="S678" s="68">
        <f t="shared" si="110"/>
        <v>0</v>
      </c>
      <c r="T678" s="68">
        <f t="shared" si="116"/>
        <v>0</v>
      </c>
    </row>
    <row r="679" spans="1:20" ht="15" customHeight="1" x14ac:dyDescent="0.35">
      <c r="A679" s="63">
        <v>45655.083333331699</v>
      </c>
      <c r="B679" s="193">
        <v>314</v>
      </c>
      <c r="C679" s="194">
        <v>5435.34</v>
      </c>
      <c r="D679" s="66">
        <v>8.2309999999999999</v>
      </c>
      <c r="E679" s="66">
        <v>142.47900000000001</v>
      </c>
      <c r="F679" s="19">
        <f t="shared" si="111"/>
        <v>305.76900000000001</v>
      </c>
      <c r="G679" s="19">
        <f t="shared" si="111"/>
        <v>5292.8609999999999</v>
      </c>
      <c r="H679" s="67">
        <v>0</v>
      </c>
      <c r="I679" s="34">
        <f t="shared" si="112"/>
        <v>305.76900000000001</v>
      </c>
      <c r="J679" s="68">
        <f t="shared" si="113"/>
        <v>17.30999872452734</v>
      </c>
      <c r="K679" s="110">
        <v>2.72</v>
      </c>
      <c r="L679" s="68">
        <f t="shared" si="114"/>
        <v>36.388000000000005</v>
      </c>
      <c r="M679" s="68">
        <f t="shared" si="118"/>
        <v>39.043897675632877</v>
      </c>
      <c r="N679" s="68">
        <f t="shared" si="118"/>
        <v>43.63100891791872</v>
      </c>
      <c r="O679" s="68">
        <f t="shared" si="118"/>
        <v>38.560731946998999</v>
      </c>
      <c r="P679" s="68">
        <f t="shared" si="118"/>
        <v>0</v>
      </c>
      <c r="Q679" s="68">
        <f t="shared" si="118"/>
        <v>0</v>
      </c>
      <c r="R679" s="68">
        <f t="shared" si="115"/>
        <v>43.63100891791872</v>
      </c>
      <c r="S679" s="68">
        <f t="shared" si="110"/>
        <v>0</v>
      </c>
      <c r="T679" s="68">
        <f t="shared" si="116"/>
        <v>0</v>
      </c>
    </row>
    <row r="680" spans="1:20" ht="15" customHeight="1" x14ac:dyDescent="0.35">
      <c r="A680" s="63">
        <v>45655.124999998363</v>
      </c>
      <c r="B680" s="193">
        <v>308</v>
      </c>
      <c r="C680" s="194">
        <v>5023.4799999999996</v>
      </c>
      <c r="D680" s="66">
        <v>7.5430000000000001</v>
      </c>
      <c r="E680" s="66">
        <v>123.018</v>
      </c>
      <c r="F680" s="19">
        <f t="shared" si="111"/>
        <v>300.45699999999999</v>
      </c>
      <c r="G680" s="19">
        <f t="shared" si="111"/>
        <v>4900.4619999999995</v>
      </c>
      <c r="H680" s="67">
        <v>0</v>
      </c>
      <c r="I680" s="34">
        <f t="shared" si="112"/>
        <v>300.45699999999999</v>
      </c>
      <c r="J680" s="68">
        <f t="shared" si="113"/>
        <v>16.310027724433112</v>
      </c>
      <c r="K680" s="110">
        <v>2.72</v>
      </c>
      <c r="L680" s="68">
        <f t="shared" si="114"/>
        <v>36.388000000000005</v>
      </c>
      <c r="M680" s="68">
        <f t="shared" ref="M680:Q695" si="119">M679</f>
        <v>39.043897675632877</v>
      </c>
      <c r="N680" s="68">
        <f t="shared" si="119"/>
        <v>43.63100891791872</v>
      </c>
      <c r="O680" s="68">
        <f t="shared" si="119"/>
        <v>38.560731946998999</v>
      </c>
      <c r="P680" s="68">
        <f t="shared" si="119"/>
        <v>0</v>
      </c>
      <c r="Q680" s="68">
        <f t="shared" si="119"/>
        <v>0</v>
      </c>
      <c r="R680" s="68">
        <f t="shared" si="115"/>
        <v>43.63100891791872</v>
      </c>
      <c r="S680" s="68">
        <f t="shared" si="110"/>
        <v>0</v>
      </c>
      <c r="T680" s="68">
        <f t="shared" si="116"/>
        <v>0</v>
      </c>
    </row>
    <row r="681" spans="1:20" ht="15" customHeight="1" x14ac:dyDescent="0.35">
      <c r="A681" s="63">
        <v>45655.166666665027</v>
      </c>
      <c r="B681" s="193">
        <v>297.3</v>
      </c>
      <c r="C681" s="194">
        <v>4700.3130000000001</v>
      </c>
      <c r="D681" s="66">
        <v>2.9649999999999999</v>
      </c>
      <c r="E681" s="66">
        <v>46.869</v>
      </c>
      <c r="F681" s="19">
        <f t="shared" si="111"/>
        <v>294.33500000000004</v>
      </c>
      <c r="G681" s="19">
        <f t="shared" si="111"/>
        <v>4653.4440000000004</v>
      </c>
      <c r="H681" s="67">
        <v>0</v>
      </c>
      <c r="I681" s="34">
        <f t="shared" si="112"/>
        <v>294.33500000000004</v>
      </c>
      <c r="J681" s="68">
        <f t="shared" si="113"/>
        <v>15.810025990792804</v>
      </c>
      <c r="K681" s="110">
        <v>2.72</v>
      </c>
      <c r="L681" s="68">
        <f t="shared" si="114"/>
        <v>36.388000000000005</v>
      </c>
      <c r="M681" s="68">
        <f t="shared" si="119"/>
        <v>39.043897675632877</v>
      </c>
      <c r="N681" s="68">
        <f t="shared" si="119"/>
        <v>43.63100891791872</v>
      </c>
      <c r="O681" s="68">
        <f t="shared" si="119"/>
        <v>38.560731946998999</v>
      </c>
      <c r="P681" s="68">
        <f t="shared" si="119"/>
        <v>0</v>
      </c>
      <c r="Q681" s="68">
        <f t="shared" si="119"/>
        <v>0</v>
      </c>
      <c r="R681" s="68">
        <f t="shared" si="115"/>
        <v>43.63100891791872</v>
      </c>
      <c r="S681" s="68">
        <f t="shared" si="110"/>
        <v>0</v>
      </c>
      <c r="T681" s="68">
        <f t="shared" si="116"/>
        <v>0</v>
      </c>
    </row>
    <row r="682" spans="1:20" ht="15" customHeight="1" x14ac:dyDescent="0.35">
      <c r="A682" s="63">
        <v>45655.208333331691</v>
      </c>
      <c r="B682" s="193">
        <v>294.07499999999999</v>
      </c>
      <c r="C682" s="194">
        <v>4627.9448387499997</v>
      </c>
      <c r="D682" s="66">
        <v>0</v>
      </c>
      <c r="E682" s="66">
        <v>0</v>
      </c>
      <c r="F682" s="19">
        <f t="shared" si="111"/>
        <v>294.07499999999999</v>
      </c>
      <c r="G682" s="19">
        <f t="shared" si="111"/>
        <v>4627.9448387499997</v>
      </c>
      <c r="H682" s="67">
        <v>0</v>
      </c>
      <c r="I682" s="34">
        <f t="shared" si="112"/>
        <v>294.07499999999999</v>
      </c>
      <c r="J682" s="68">
        <f t="shared" si="113"/>
        <v>15.737294359432116</v>
      </c>
      <c r="K682" s="110">
        <v>2.72</v>
      </c>
      <c r="L682" s="68">
        <f t="shared" si="114"/>
        <v>36.388000000000005</v>
      </c>
      <c r="M682" s="68">
        <f t="shared" si="119"/>
        <v>39.043897675632877</v>
      </c>
      <c r="N682" s="68">
        <f t="shared" si="119"/>
        <v>43.63100891791872</v>
      </c>
      <c r="O682" s="68">
        <f t="shared" si="119"/>
        <v>38.560731946998999</v>
      </c>
      <c r="P682" s="68">
        <f t="shared" si="119"/>
        <v>0</v>
      </c>
      <c r="Q682" s="68">
        <f t="shared" si="119"/>
        <v>0</v>
      </c>
      <c r="R682" s="68">
        <f t="shared" si="115"/>
        <v>43.63100891791872</v>
      </c>
      <c r="S682" s="68">
        <f t="shared" si="110"/>
        <v>0</v>
      </c>
      <c r="T682" s="68">
        <f t="shared" si="116"/>
        <v>0</v>
      </c>
    </row>
    <row r="683" spans="1:20" ht="15" customHeight="1" x14ac:dyDescent="0.35">
      <c r="A683" s="63">
        <v>45655.249999998356</v>
      </c>
      <c r="B683" s="193">
        <v>289.988</v>
      </c>
      <c r="C683" s="194">
        <v>4655.0433824000002</v>
      </c>
      <c r="D683" s="66">
        <v>0</v>
      </c>
      <c r="E683" s="66">
        <v>0</v>
      </c>
      <c r="F683" s="19">
        <f t="shared" si="111"/>
        <v>289.988</v>
      </c>
      <c r="G683" s="19">
        <f t="shared" si="111"/>
        <v>4655.0433824000002</v>
      </c>
      <c r="H683" s="67">
        <v>0</v>
      </c>
      <c r="I683" s="34">
        <f t="shared" si="112"/>
        <v>289.988</v>
      </c>
      <c r="J683" s="68">
        <f t="shared" si="113"/>
        <v>16.052537975364498</v>
      </c>
      <c r="K683" s="110">
        <v>2.72</v>
      </c>
      <c r="L683" s="68">
        <f t="shared" si="114"/>
        <v>36.388000000000005</v>
      </c>
      <c r="M683" s="68">
        <f t="shared" si="119"/>
        <v>39.043897675632877</v>
      </c>
      <c r="N683" s="68">
        <f t="shared" si="119"/>
        <v>43.63100891791872</v>
      </c>
      <c r="O683" s="68">
        <f t="shared" si="119"/>
        <v>38.560731946998999</v>
      </c>
      <c r="P683" s="68">
        <f t="shared" si="119"/>
        <v>0</v>
      </c>
      <c r="Q683" s="68">
        <f t="shared" si="119"/>
        <v>0</v>
      </c>
      <c r="R683" s="68">
        <f t="shared" si="115"/>
        <v>43.63100891791872</v>
      </c>
      <c r="S683" s="68">
        <f t="shared" si="110"/>
        <v>0</v>
      </c>
      <c r="T683" s="68">
        <f t="shared" si="116"/>
        <v>0</v>
      </c>
    </row>
    <row r="684" spans="1:20" ht="15" customHeight="1" x14ac:dyDescent="0.35">
      <c r="A684" s="63">
        <v>45655.29166666502</v>
      </c>
      <c r="B684" s="193">
        <v>303.79900000000004</v>
      </c>
      <c r="C684" s="194">
        <v>5094.0169453799999</v>
      </c>
      <c r="D684" s="66">
        <v>0</v>
      </c>
      <c r="E684" s="66">
        <v>0</v>
      </c>
      <c r="F684" s="19">
        <f t="shared" si="111"/>
        <v>303.79900000000004</v>
      </c>
      <c r="G684" s="19">
        <f t="shared" si="111"/>
        <v>5094.0169453799999</v>
      </c>
      <c r="H684" s="67">
        <v>0</v>
      </c>
      <c r="I684" s="34">
        <f t="shared" si="112"/>
        <v>303.79900000000004</v>
      </c>
      <c r="J684" s="68">
        <f t="shared" si="113"/>
        <v>16.76772124128124</v>
      </c>
      <c r="K684" s="110">
        <v>2.72</v>
      </c>
      <c r="L684" s="68">
        <f t="shared" si="114"/>
        <v>36.388000000000005</v>
      </c>
      <c r="M684" s="68">
        <f t="shared" si="119"/>
        <v>39.043897675632877</v>
      </c>
      <c r="N684" s="68">
        <f t="shared" si="119"/>
        <v>43.63100891791872</v>
      </c>
      <c r="O684" s="68">
        <f t="shared" si="119"/>
        <v>38.560731946998999</v>
      </c>
      <c r="P684" s="68">
        <f t="shared" si="119"/>
        <v>0</v>
      </c>
      <c r="Q684" s="68">
        <f t="shared" si="119"/>
        <v>0</v>
      </c>
      <c r="R684" s="68">
        <f t="shared" si="115"/>
        <v>43.63100891791872</v>
      </c>
      <c r="S684" s="68">
        <f t="shared" si="110"/>
        <v>0</v>
      </c>
      <c r="T684" s="68">
        <f t="shared" si="116"/>
        <v>0</v>
      </c>
    </row>
    <row r="685" spans="1:20" ht="15" customHeight="1" x14ac:dyDescent="0.35">
      <c r="A685" s="63">
        <v>45655.333333331684</v>
      </c>
      <c r="B685" s="193">
        <v>324.48700000000002</v>
      </c>
      <c r="C685" s="194">
        <v>5912.8416582600003</v>
      </c>
      <c r="D685" s="66">
        <v>0</v>
      </c>
      <c r="E685" s="66">
        <v>0</v>
      </c>
      <c r="F685" s="19">
        <f t="shared" si="111"/>
        <v>324.48700000000002</v>
      </c>
      <c r="G685" s="19">
        <f t="shared" si="111"/>
        <v>5912.8416582600003</v>
      </c>
      <c r="H685" s="67">
        <v>0</v>
      </c>
      <c r="I685" s="34">
        <f t="shared" si="112"/>
        <v>324.48700000000002</v>
      </c>
      <c r="J685" s="68">
        <f t="shared" si="113"/>
        <v>18.222121867008539</v>
      </c>
      <c r="K685" s="110">
        <v>2.72</v>
      </c>
      <c r="L685" s="68">
        <f t="shared" si="114"/>
        <v>36.388000000000005</v>
      </c>
      <c r="M685" s="68">
        <f t="shared" si="119"/>
        <v>39.043897675632877</v>
      </c>
      <c r="N685" s="68">
        <f t="shared" si="119"/>
        <v>43.63100891791872</v>
      </c>
      <c r="O685" s="68">
        <f t="shared" si="119"/>
        <v>38.560731946998999</v>
      </c>
      <c r="P685" s="68">
        <f t="shared" si="119"/>
        <v>0</v>
      </c>
      <c r="Q685" s="68">
        <f t="shared" si="119"/>
        <v>0</v>
      </c>
      <c r="R685" s="68">
        <f t="shared" si="115"/>
        <v>43.63100891791872</v>
      </c>
      <c r="S685" s="68">
        <f t="shared" si="110"/>
        <v>0</v>
      </c>
      <c r="T685" s="68">
        <f t="shared" si="116"/>
        <v>0</v>
      </c>
    </row>
    <row r="686" spans="1:20" ht="15" customHeight="1" x14ac:dyDescent="0.35">
      <c r="A686" s="63">
        <v>45655.374999998348</v>
      </c>
      <c r="B686" s="193">
        <v>356.8</v>
      </c>
      <c r="C686" s="194">
        <v>7080.3920079999998</v>
      </c>
      <c r="D686" s="66">
        <v>0</v>
      </c>
      <c r="E686" s="66">
        <v>0</v>
      </c>
      <c r="F686" s="19">
        <f t="shared" si="111"/>
        <v>356.8</v>
      </c>
      <c r="G686" s="19">
        <f t="shared" si="111"/>
        <v>7080.3920079999998</v>
      </c>
      <c r="H686" s="67">
        <v>0</v>
      </c>
      <c r="I686" s="34">
        <f t="shared" si="112"/>
        <v>356.8</v>
      </c>
      <c r="J686" s="68">
        <f t="shared" si="113"/>
        <v>19.844148004484303</v>
      </c>
      <c r="K686" s="110">
        <v>2.72</v>
      </c>
      <c r="L686" s="68">
        <f t="shared" si="114"/>
        <v>36.388000000000005</v>
      </c>
      <c r="M686" s="68">
        <f t="shared" si="119"/>
        <v>39.043897675632877</v>
      </c>
      <c r="N686" s="68">
        <f t="shared" si="119"/>
        <v>43.63100891791872</v>
      </c>
      <c r="O686" s="68">
        <f t="shared" si="119"/>
        <v>38.560731946998999</v>
      </c>
      <c r="P686" s="68">
        <f t="shared" si="119"/>
        <v>0</v>
      </c>
      <c r="Q686" s="68">
        <f t="shared" si="119"/>
        <v>0</v>
      </c>
      <c r="R686" s="68">
        <f t="shared" si="115"/>
        <v>43.63100891791872</v>
      </c>
      <c r="S686" s="68">
        <f t="shared" si="110"/>
        <v>0</v>
      </c>
      <c r="T686" s="68">
        <f t="shared" si="116"/>
        <v>0</v>
      </c>
    </row>
    <row r="687" spans="1:20" ht="15" customHeight="1" x14ac:dyDescent="0.35">
      <c r="A687" s="63">
        <v>45655.416666665013</v>
      </c>
      <c r="B687" s="193">
        <v>364.17</v>
      </c>
      <c r="C687" s="194">
        <v>7490.7685667999995</v>
      </c>
      <c r="D687" s="66">
        <v>0</v>
      </c>
      <c r="E687" s="66">
        <v>0</v>
      </c>
      <c r="F687" s="19">
        <f t="shared" si="111"/>
        <v>364.17</v>
      </c>
      <c r="G687" s="19">
        <f t="shared" si="111"/>
        <v>7490.7685667999995</v>
      </c>
      <c r="H687" s="67">
        <v>0</v>
      </c>
      <c r="I687" s="34">
        <f t="shared" si="112"/>
        <v>364.17</v>
      </c>
      <c r="J687" s="68">
        <f t="shared" si="113"/>
        <v>20.569427923222669</v>
      </c>
      <c r="K687" s="110">
        <v>2.72</v>
      </c>
      <c r="L687" s="68">
        <f t="shared" si="114"/>
        <v>36.388000000000005</v>
      </c>
      <c r="M687" s="68">
        <f t="shared" si="119"/>
        <v>39.043897675632877</v>
      </c>
      <c r="N687" s="68">
        <f t="shared" si="119"/>
        <v>43.63100891791872</v>
      </c>
      <c r="O687" s="68">
        <f t="shared" si="119"/>
        <v>38.560731946998999</v>
      </c>
      <c r="P687" s="68">
        <f t="shared" si="119"/>
        <v>0</v>
      </c>
      <c r="Q687" s="68">
        <f t="shared" si="119"/>
        <v>0</v>
      </c>
      <c r="R687" s="68">
        <f t="shared" si="115"/>
        <v>43.63100891791872</v>
      </c>
      <c r="S687" s="68">
        <f t="shared" si="110"/>
        <v>0</v>
      </c>
      <c r="T687" s="68">
        <f t="shared" si="116"/>
        <v>0</v>
      </c>
    </row>
    <row r="688" spans="1:20" ht="15" customHeight="1" x14ac:dyDescent="0.35">
      <c r="A688" s="63">
        <v>45655.458333331677</v>
      </c>
      <c r="B688" s="193">
        <v>357.92099999999999</v>
      </c>
      <c r="C688" s="194">
        <v>7600.5369564899993</v>
      </c>
      <c r="D688" s="66">
        <v>0</v>
      </c>
      <c r="E688" s="66">
        <v>0</v>
      </c>
      <c r="F688" s="19">
        <f t="shared" si="111"/>
        <v>357.92099999999999</v>
      </c>
      <c r="G688" s="19">
        <f t="shared" si="111"/>
        <v>7600.5369564899993</v>
      </c>
      <c r="H688" s="67">
        <v>0</v>
      </c>
      <c r="I688" s="34">
        <f t="shared" si="112"/>
        <v>357.92099999999999</v>
      </c>
      <c r="J688" s="68">
        <f t="shared" si="113"/>
        <v>21.23523614565784</v>
      </c>
      <c r="K688" s="110">
        <v>2.72</v>
      </c>
      <c r="L688" s="68">
        <f t="shared" si="114"/>
        <v>36.388000000000005</v>
      </c>
      <c r="M688" s="68">
        <f t="shared" si="119"/>
        <v>39.043897675632877</v>
      </c>
      <c r="N688" s="68">
        <f t="shared" si="119"/>
        <v>43.63100891791872</v>
      </c>
      <c r="O688" s="68">
        <f t="shared" si="119"/>
        <v>38.560731946998999</v>
      </c>
      <c r="P688" s="68">
        <f t="shared" si="119"/>
        <v>0</v>
      </c>
      <c r="Q688" s="68">
        <f t="shared" si="119"/>
        <v>0</v>
      </c>
      <c r="R688" s="68">
        <f t="shared" si="115"/>
        <v>43.63100891791872</v>
      </c>
      <c r="S688" s="68">
        <f t="shared" si="110"/>
        <v>0</v>
      </c>
      <c r="T688" s="68">
        <f t="shared" si="116"/>
        <v>0</v>
      </c>
    </row>
    <row r="689" spans="1:20" ht="15" customHeight="1" x14ac:dyDescent="0.35">
      <c r="A689" s="63">
        <v>45655.499999998341</v>
      </c>
      <c r="B689" s="193">
        <v>355</v>
      </c>
      <c r="C689" s="194">
        <v>8051.4</v>
      </c>
      <c r="D689" s="66">
        <v>0.22500000000000001</v>
      </c>
      <c r="E689" s="66">
        <v>5.0919999999999996</v>
      </c>
      <c r="F689" s="19">
        <f t="shared" si="111"/>
        <v>354.77499999999998</v>
      </c>
      <c r="G689" s="19">
        <f t="shared" si="111"/>
        <v>8046.308</v>
      </c>
      <c r="H689" s="67">
        <v>0</v>
      </c>
      <c r="I689" s="34">
        <f t="shared" si="112"/>
        <v>354.77499999999998</v>
      </c>
      <c r="J689" s="68">
        <f t="shared" si="113"/>
        <v>22.68003100556691</v>
      </c>
      <c r="K689" s="110">
        <v>2.72</v>
      </c>
      <c r="L689" s="68">
        <f t="shared" si="114"/>
        <v>36.388000000000005</v>
      </c>
      <c r="M689" s="68">
        <f t="shared" si="119"/>
        <v>39.043897675632877</v>
      </c>
      <c r="N689" s="68">
        <f t="shared" si="119"/>
        <v>43.63100891791872</v>
      </c>
      <c r="O689" s="68">
        <f t="shared" si="119"/>
        <v>38.560731946998999</v>
      </c>
      <c r="P689" s="68">
        <f t="shared" si="119"/>
        <v>0</v>
      </c>
      <c r="Q689" s="68">
        <f t="shared" si="119"/>
        <v>0</v>
      </c>
      <c r="R689" s="68">
        <f t="shared" si="115"/>
        <v>43.63100891791872</v>
      </c>
      <c r="S689" s="68">
        <f t="shared" si="110"/>
        <v>0</v>
      </c>
      <c r="T689" s="68">
        <f t="shared" si="116"/>
        <v>0</v>
      </c>
    </row>
    <row r="690" spans="1:20" ht="15" customHeight="1" x14ac:dyDescent="0.35">
      <c r="A690" s="63">
        <v>45655.541666665005</v>
      </c>
      <c r="B690" s="193">
        <v>357.7</v>
      </c>
      <c r="C690" s="194">
        <v>7629.741</v>
      </c>
      <c r="D690" s="66">
        <v>15.353999999999999</v>
      </c>
      <c r="E690" s="66">
        <v>327.50099999999998</v>
      </c>
      <c r="F690" s="19">
        <f t="shared" si="111"/>
        <v>342.346</v>
      </c>
      <c r="G690" s="19">
        <f t="shared" si="111"/>
        <v>7302.24</v>
      </c>
      <c r="H690" s="67">
        <v>0</v>
      </c>
      <c r="I690" s="34">
        <f t="shared" si="112"/>
        <v>342.346</v>
      </c>
      <c r="J690" s="68">
        <f t="shared" si="113"/>
        <v>21.329999474216145</v>
      </c>
      <c r="K690" s="110">
        <v>2.72</v>
      </c>
      <c r="L690" s="68">
        <f t="shared" si="114"/>
        <v>36.388000000000005</v>
      </c>
      <c r="M690" s="68">
        <f t="shared" si="119"/>
        <v>39.043897675632877</v>
      </c>
      <c r="N690" s="68">
        <f t="shared" si="119"/>
        <v>43.63100891791872</v>
      </c>
      <c r="O690" s="68">
        <f t="shared" si="119"/>
        <v>38.560731946998999</v>
      </c>
      <c r="P690" s="68">
        <f t="shared" si="119"/>
        <v>0</v>
      </c>
      <c r="Q690" s="68">
        <f t="shared" si="119"/>
        <v>0</v>
      </c>
      <c r="R690" s="68">
        <f t="shared" si="115"/>
        <v>43.63100891791872</v>
      </c>
      <c r="S690" s="68">
        <f t="shared" si="110"/>
        <v>0</v>
      </c>
      <c r="T690" s="68">
        <f t="shared" si="116"/>
        <v>0</v>
      </c>
    </row>
    <row r="691" spans="1:20" ht="15" customHeight="1" x14ac:dyDescent="0.35">
      <c r="A691" s="63">
        <v>45655.58333333167</v>
      </c>
      <c r="B691" s="193">
        <v>361.5</v>
      </c>
      <c r="C691" s="194">
        <v>7519.2</v>
      </c>
      <c r="D691" s="66">
        <v>19.170999999999999</v>
      </c>
      <c r="E691" s="66">
        <v>398.767</v>
      </c>
      <c r="F691" s="19">
        <f t="shared" si="111"/>
        <v>342.32900000000001</v>
      </c>
      <c r="G691" s="19">
        <f t="shared" si="111"/>
        <v>7120.433</v>
      </c>
      <c r="H691" s="67">
        <v>0</v>
      </c>
      <c r="I691" s="34">
        <f t="shared" si="112"/>
        <v>342.32900000000001</v>
      </c>
      <c r="J691" s="68">
        <f t="shared" si="113"/>
        <v>20.7999702041019</v>
      </c>
      <c r="K691" s="110">
        <v>2.72</v>
      </c>
      <c r="L691" s="68">
        <f t="shared" si="114"/>
        <v>36.388000000000005</v>
      </c>
      <c r="M691" s="68">
        <f t="shared" si="119"/>
        <v>39.043897675632877</v>
      </c>
      <c r="N691" s="68">
        <f t="shared" si="119"/>
        <v>43.63100891791872</v>
      </c>
      <c r="O691" s="68">
        <f t="shared" si="119"/>
        <v>38.560731946998999</v>
      </c>
      <c r="P691" s="68">
        <f t="shared" si="119"/>
        <v>0</v>
      </c>
      <c r="Q691" s="68">
        <f t="shared" si="119"/>
        <v>0</v>
      </c>
      <c r="R691" s="68">
        <f t="shared" si="115"/>
        <v>43.63100891791872</v>
      </c>
      <c r="S691" s="68">
        <f t="shared" si="110"/>
        <v>0</v>
      </c>
      <c r="T691" s="68">
        <f t="shared" si="116"/>
        <v>0</v>
      </c>
    </row>
    <row r="692" spans="1:20" ht="15" customHeight="1" x14ac:dyDescent="0.35">
      <c r="A692" s="63">
        <v>45655.624999998334</v>
      </c>
      <c r="B692" s="193">
        <v>350.5</v>
      </c>
      <c r="C692" s="194">
        <v>7185.25</v>
      </c>
      <c r="D692" s="66">
        <v>12.754</v>
      </c>
      <c r="E692" s="66">
        <v>261.46699999999998</v>
      </c>
      <c r="F692" s="19">
        <f t="shared" si="111"/>
        <v>337.74599999999998</v>
      </c>
      <c r="G692" s="19">
        <f t="shared" si="111"/>
        <v>6923.7830000000004</v>
      </c>
      <c r="H692" s="67">
        <v>0</v>
      </c>
      <c r="I692" s="34">
        <f t="shared" si="112"/>
        <v>337.74599999999998</v>
      </c>
      <c r="J692" s="68">
        <f t="shared" si="113"/>
        <v>20.499970391951351</v>
      </c>
      <c r="K692" s="110">
        <v>2.72</v>
      </c>
      <c r="L692" s="68">
        <f t="shared" si="114"/>
        <v>36.388000000000005</v>
      </c>
      <c r="M692" s="68">
        <f t="shared" si="119"/>
        <v>39.043897675632877</v>
      </c>
      <c r="N692" s="68">
        <f t="shared" si="119"/>
        <v>43.63100891791872</v>
      </c>
      <c r="O692" s="68">
        <f t="shared" si="119"/>
        <v>38.560731946998999</v>
      </c>
      <c r="P692" s="68">
        <f t="shared" si="119"/>
        <v>0</v>
      </c>
      <c r="Q692" s="68">
        <f t="shared" si="119"/>
        <v>0</v>
      </c>
      <c r="R692" s="68">
        <f t="shared" si="115"/>
        <v>43.63100891791872</v>
      </c>
      <c r="S692" s="68">
        <f t="shared" si="110"/>
        <v>0</v>
      </c>
      <c r="T692" s="68">
        <f t="shared" si="116"/>
        <v>0</v>
      </c>
    </row>
    <row r="693" spans="1:20" ht="15" customHeight="1" x14ac:dyDescent="0.35">
      <c r="A693" s="63">
        <v>45655.666666664998</v>
      </c>
      <c r="B693" s="193">
        <v>358.2</v>
      </c>
      <c r="C693" s="194">
        <v>7174.7460000000001</v>
      </c>
      <c r="D693" s="66">
        <v>12.999000000000001</v>
      </c>
      <c r="E693" s="66">
        <v>260.37</v>
      </c>
      <c r="F693" s="19">
        <f t="shared" si="111"/>
        <v>345.20099999999996</v>
      </c>
      <c r="G693" s="19">
        <f t="shared" si="111"/>
        <v>6914.3760000000002</v>
      </c>
      <c r="H693" s="67">
        <v>0</v>
      </c>
      <c r="I693" s="34">
        <f t="shared" si="112"/>
        <v>345.20099999999996</v>
      </c>
      <c r="J693" s="68">
        <f t="shared" si="113"/>
        <v>20.029999913094112</v>
      </c>
      <c r="K693" s="110">
        <v>2.72</v>
      </c>
      <c r="L693" s="68">
        <f t="shared" si="114"/>
        <v>36.388000000000005</v>
      </c>
      <c r="M693" s="68">
        <f t="shared" si="119"/>
        <v>39.043897675632877</v>
      </c>
      <c r="N693" s="68">
        <f t="shared" si="119"/>
        <v>43.63100891791872</v>
      </c>
      <c r="O693" s="68">
        <f t="shared" si="119"/>
        <v>38.560731946998999</v>
      </c>
      <c r="P693" s="68">
        <f t="shared" si="119"/>
        <v>0</v>
      </c>
      <c r="Q693" s="68">
        <f t="shared" si="119"/>
        <v>0</v>
      </c>
      <c r="R693" s="68">
        <f t="shared" si="115"/>
        <v>43.63100891791872</v>
      </c>
      <c r="S693" s="68">
        <f t="shared" si="110"/>
        <v>0</v>
      </c>
      <c r="T693" s="68">
        <f t="shared" si="116"/>
        <v>0</v>
      </c>
    </row>
    <row r="694" spans="1:20" ht="15" customHeight="1" x14ac:dyDescent="0.35">
      <c r="A694" s="63">
        <v>45655.708333331662</v>
      </c>
      <c r="B694" s="193">
        <v>358.9</v>
      </c>
      <c r="C694" s="194">
        <v>8904.3089999999993</v>
      </c>
      <c r="D694" s="66">
        <v>3.9580000000000002</v>
      </c>
      <c r="E694" s="66">
        <v>98.186000000000007</v>
      </c>
      <c r="F694" s="19">
        <f t="shared" si="111"/>
        <v>354.94199999999995</v>
      </c>
      <c r="G694" s="19">
        <f t="shared" si="111"/>
        <v>8806.1229999999996</v>
      </c>
      <c r="H694" s="67">
        <v>0</v>
      </c>
      <c r="I694" s="34">
        <f t="shared" si="112"/>
        <v>354.94199999999995</v>
      </c>
      <c r="J694" s="68">
        <f t="shared" si="113"/>
        <v>24.810033751993284</v>
      </c>
      <c r="K694" s="110">
        <v>2.72</v>
      </c>
      <c r="L694" s="68">
        <f t="shared" si="114"/>
        <v>36.388000000000005</v>
      </c>
      <c r="M694" s="68">
        <f t="shared" si="119"/>
        <v>39.043897675632877</v>
      </c>
      <c r="N694" s="68">
        <f t="shared" si="119"/>
        <v>43.63100891791872</v>
      </c>
      <c r="O694" s="68">
        <f t="shared" si="119"/>
        <v>38.560731946998999</v>
      </c>
      <c r="P694" s="68">
        <f t="shared" si="119"/>
        <v>0</v>
      </c>
      <c r="Q694" s="68">
        <f t="shared" si="119"/>
        <v>0</v>
      </c>
      <c r="R694" s="68">
        <f t="shared" si="115"/>
        <v>43.63100891791872</v>
      </c>
      <c r="S694" s="68">
        <f t="shared" si="110"/>
        <v>0</v>
      </c>
      <c r="T694" s="68">
        <f t="shared" si="116"/>
        <v>0</v>
      </c>
    </row>
    <row r="695" spans="1:20" ht="15" customHeight="1" x14ac:dyDescent="0.35">
      <c r="A695" s="63">
        <v>45655.749999998327</v>
      </c>
      <c r="B695" s="193">
        <v>376.96500000000003</v>
      </c>
      <c r="C695" s="194">
        <v>9781.8368181499991</v>
      </c>
      <c r="D695" s="66">
        <v>0</v>
      </c>
      <c r="E695" s="66">
        <v>0</v>
      </c>
      <c r="F695" s="19">
        <f t="shared" si="111"/>
        <v>376.96500000000003</v>
      </c>
      <c r="G695" s="19">
        <f t="shared" si="111"/>
        <v>9781.8368181499991</v>
      </c>
      <c r="H695" s="67">
        <v>0</v>
      </c>
      <c r="I695" s="34">
        <f t="shared" si="112"/>
        <v>376.96500000000003</v>
      </c>
      <c r="J695" s="68">
        <f t="shared" si="113"/>
        <v>25.948925810486379</v>
      </c>
      <c r="K695" s="110">
        <v>2.72</v>
      </c>
      <c r="L695" s="68">
        <f t="shared" si="114"/>
        <v>36.388000000000005</v>
      </c>
      <c r="M695" s="68">
        <f t="shared" si="119"/>
        <v>39.043897675632877</v>
      </c>
      <c r="N695" s="68">
        <f t="shared" si="119"/>
        <v>43.63100891791872</v>
      </c>
      <c r="O695" s="68">
        <f t="shared" si="119"/>
        <v>38.560731946998999</v>
      </c>
      <c r="P695" s="68">
        <f t="shared" si="119"/>
        <v>0</v>
      </c>
      <c r="Q695" s="68">
        <f t="shared" si="119"/>
        <v>0</v>
      </c>
      <c r="R695" s="68">
        <f t="shared" si="115"/>
        <v>43.63100891791872</v>
      </c>
      <c r="S695" s="68">
        <f t="shared" si="110"/>
        <v>0</v>
      </c>
      <c r="T695" s="68">
        <f t="shared" si="116"/>
        <v>0</v>
      </c>
    </row>
    <row r="696" spans="1:20" ht="15" customHeight="1" x14ac:dyDescent="0.35">
      <c r="A696" s="63">
        <v>45655.791666664991</v>
      </c>
      <c r="B696" s="193">
        <v>395.68600000000004</v>
      </c>
      <c r="C696" s="194">
        <v>9811.5853194200008</v>
      </c>
      <c r="D696" s="66">
        <v>0</v>
      </c>
      <c r="E696" s="66">
        <v>0</v>
      </c>
      <c r="F696" s="19">
        <f t="shared" si="111"/>
        <v>395.68600000000004</v>
      </c>
      <c r="G696" s="19">
        <f t="shared" si="111"/>
        <v>9811.5853194200008</v>
      </c>
      <c r="H696" s="67">
        <v>0</v>
      </c>
      <c r="I696" s="34">
        <f t="shared" si="112"/>
        <v>395.68600000000004</v>
      </c>
      <c r="J696" s="68">
        <f t="shared" si="113"/>
        <v>24.796392390481341</v>
      </c>
      <c r="K696" s="110">
        <v>2.72</v>
      </c>
      <c r="L696" s="68">
        <f t="shared" si="114"/>
        <v>36.388000000000005</v>
      </c>
      <c r="M696" s="68">
        <f t="shared" ref="M696:Q711" si="120">M695</f>
        <v>39.043897675632877</v>
      </c>
      <c r="N696" s="68">
        <f t="shared" si="120"/>
        <v>43.63100891791872</v>
      </c>
      <c r="O696" s="68">
        <f t="shared" si="120"/>
        <v>38.560731946998999</v>
      </c>
      <c r="P696" s="68">
        <f t="shared" si="120"/>
        <v>0</v>
      </c>
      <c r="Q696" s="68">
        <f t="shared" si="120"/>
        <v>0</v>
      </c>
      <c r="R696" s="68">
        <f t="shared" si="115"/>
        <v>43.63100891791872</v>
      </c>
      <c r="S696" s="68">
        <f t="shared" si="110"/>
        <v>0</v>
      </c>
      <c r="T696" s="68">
        <f t="shared" si="116"/>
        <v>0</v>
      </c>
    </row>
    <row r="697" spans="1:20" ht="15" customHeight="1" x14ac:dyDescent="0.35">
      <c r="A697" s="63">
        <v>45655.833333331655</v>
      </c>
      <c r="B697" s="193">
        <v>395.69400000000002</v>
      </c>
      <c r="C697" s="194">
        <v>9677.2010148200006</v>
      </c>
      <c r="D697" s="66">
        <v>0</v>
      </c>
      <c r="E697" s="66">
        <v>0</v>
      </c>
      <c r="F697" s="19">
        <f t="shared" si="111"/>
        <v>395.69400000000002</v>
      </c>
      <c r="G697" s="19">
        <f t="shared" si="111"/>
        <v>9677.2010148200006</v>
      </c>
      <c r="H697" s="67">
        <v>0</v>
      </c>
      <c r="I697" s="34">
        <f t="shared" si="112"/>
        <v>395.69400000000002</v>
      </c>
      <c r="J697" s="68">
        <f t="shared" si="113"/>
        <v>24.456274330214761</v>
      </c>
      <c r="K697" s="110">
        <v>2.72</v>
      </c>
      <c r="L697" s="68">
        <f t="shared" si="114"/>
        <v>36.388000000000005</v>
      </c>
      <c r="M697" s="68">
        <f t="shared" si="120"/>
        <v>39.043897675632877</v>
      </c>
      <c r="N697" s="68">
        <f t="shared" si="120"/>
        <v>43.63100891791872</v>
      </c>
      <c r="O697" s="68">
        <f t="shared" si="120"/>
        <v>38.560731946998999</v>
      </c>
      <c r="P697" s="68">
        <f t="shared" si="120"/>
        <v>0</v>
      </c>
      <c r="Q697" s="68">
        <f t="shared" si="120"/>
        <v>0</v>
      </c>
      <c r="R697" s="68">
        <f t="shared" si="115"/>
        <v>43.63100891791872</v>
      </c>
      <c r="S697" s="68">
        <f t="shared" si="110"/>
        <v>0</v>
      </c>
      <c r="T697" s="68">
        <f t="shared" si="116"/>
        <v>0</v>
      </c>
    </row>
    <row r="698" spans="1:20" ht="15" customHeight="1" x14ac:dyDescent="0.35">
      <c r="A698" s="63">
        <v>45655.874999998319</v>
      </c>
      <c r="B698" s="193">
        <v>392.85599999999999</v>
      </c>
      <c r="C698" s="194">
        <v>9100.5416504000004</v>
      </c>
      <c r="D698" s="66">
        <v>0</v>
      </c>
      <c r="E698" s="66">
        <v>0</v>
      </c>
      <c r="F698" s="19">
        <f t="shared" si="111"/>
        <v>392.85599999999999</v>
      </c>
      <c r="G698" s="19">
        <f t="shared" si="111"/>
        <v>9100.5416504000004</v>
      </c>
      <c r="H698" s="67">
        <v>0</v>
      </c>
      <c r="I698" s="34">
        <f t="shared" si="112"/>
        <v>392.85599999999999</v>
      </c>
      <c r="J698" s="68">
        <f t="shared" si="113"/>
        <v>23.16508249944</v>
      </c>
      <c r="K698" s="110">
        <v>2.72</v>
      </c>
      <c r="L698" s="68">
        <f t="shared" si="114"/>
        <v>36.388000000000005</v>
      </c>
      <c r="M698" s="68">
        <f t="shared" si="120"/>
        <v>39.043897675632877</v>
      </c>
      <c r="N698" s="68">
        <f t="shared" si="120"/>
        <v>43.63100891791872</v>
      </c>
      <c r="O698" s="68">
        <f t="shared" si="120"/>
        <v>38.560731946998999</v>
      </c>
      <c r="P698" s="68">
        <f t="shared" si="120"/>
        <v>0</v>
      </c>
      <c r="Q698" s="68">
        <f t="shared" si="120"/>
        <v>0</v>
      </c>
      <c r="R698" s="68">
        <f t="shared" si="115"/>
        <v>43.63100891791872</v>
      </c>
      <c r="S698" s="68">
        <f t="shared" si="110"/>
        <v>0</v>
      </c>
      <c r="T698" s="68">
        <f t="shared" si="116"/>
        <v>0</v>
      </c>
    </row>
    <row r="699" spans="1:20" ht="15" customHeight="1" x14ac:dyDescent="0.35">
      <c r="A699" s="63">
        <v>45655.916666664983</v>
      </c>
      <c r="B699" s="193">
        <v>390.46499999999997</v>
      </c>
      <c r="C699" s="194">
        <v>8092.5346552000001</v>
      </c>
      <c r="D699" s="66">
        <v>0</v>
      </c>
      <c r="E699" s="66">
        <v>0</v>
      </c>
      <c r="F699" s="19">
        <f t="shared" si="111"/>
        <v>390.46499999999997</v>
      </c>
      <c r="G699" s="19">
        <f t="shared" si="111"/>
        <v>8092.5346552000001</v>
      </c>
      <c r="H699" s="67">
        <v>0</v>
      </c>
      <c r="I699" s="34">
        <f t="shared" si="112"/>
        <v>390.46499999999997</v>
      </c>
      <c r="J699" s="68">
        <f t="shared" si="113"/>
        <v>20.725377832072017</v>
      </c>
      <c r="K699" s="110">
        <v>2.72</v>
      </c>
      <c r="L699" s="68">
        <f t="shared" si="114"/>
        <v>36.388000000000005</v>
      </c>
      <c r="M699" s="68">
        <f t="shared" si="120"/>
        <v>39.043897675632877</v>
      </c>
      <c r="N699" s="68">
        <f t="shared" si="120"/>
        <v>43.63100891791872</v>
      </c>
      <c r="O699" s="68">
        <f t="shared" si="120"/>
        <v>38.560731946998999</v>
      </c>
      <c r="P699" s="68">
        <f t="shared" si="120"/>
        <v>0</v>
      </c>
      <c r="Q699" s="68">
        <f t="shared" si="120"/>
        <v>0</v>
      </c>
      <c r="R699" s="68">
        <f t="shared" si="115"/>
        <v>43.63100891791872</v>
      </c>
      <c r="S699" s="68">
        <f t="shared" si="110"/>
        <v>0</v>
      </c>
      <c r="T699" s="68">
        <f t="shared" si="116"/>
        <v>0</v>
      </c>
    </row>
    <row r="700" spans="1:20" ht="15" customHeight="1" x14ac:dyDescent="0.35">
      <c r="A700" s="63">
        <v>45655.958333331648</v>
      </c>
      <c r="B700" s="193">
        <v>382.983</v>
      </c>
      <c r="C700" s="194">
        <v>7268.4401385900001</v>
      </c>
      <c r="D700" s="66">
        <v>0</v>
      </c>
      <c r="E700" s="66">
        <v>0</v>
      </c>
      <c r="F700" s="19">
        <f t="shared" si="111"/>
        <v>382.983</v>
      </c>
      <c r="G700" s="19">
        <f t="shared" si="111"/>
        <v>7268.4401385900001</v>
      </c>
      <c r="H700" s="67">
        <v>0</v>
      </c>
      <c r="I700" s="34">
        <f t="shared" si="112"/>
        <v>382.983</v>
      </c>
      <c r="J700" s="68">
        <f t="shared" si="113"/>
        <v>18.97849287981451</v>
      </c>
      <c r="K700" s="110">
        <v>2.72</v>
      </c>
      <c r="L700" s="68">
        <f t="shared" si="114"/>
        <v>36.388000000000005</v>
      </c>
      <c r="M700" s="68">
        <f t="shared" si="120"/>
        <v>39.043897675632877</v>
      </c>
      <c r="N700" s="68">
        <f t="shared" si="120"/>
        <v>43.63100891791872</v>
      </c>
      <c r="O700" s="68">
        <f t="shared" si="120"/>
        <v>38.560731946998999</v>
      </c>
      <c r="P700" s="68">
        <f t="shared" si="120"/>
        <v>0</v>
      </c>
      <c r="Q700" s="68">
        <f t="shared" si="120"/>
        <v>0</v>
      </c>
      <c r="R700" s="68">
        <f t="shared" si="115"/>
        <v>43.63100891791872</v>
      </c>
      <c r="S700" s="68">
        <f t="shared" si="110"/>
        <v>0</v>
      </c>
      <c r="T700" s="68">
        <f t="shared" si="116"/>
        <v>0</v>
      </c>
    </row>
    <row r="701" spans="1:20" ht="15" customHeight="1" x14ac:dyDescent="0.35">
      <c r="A701" s="63">
        <v>45655.999999998312</v>
      </c>
      <c r="B701" s="193">
        <v>372.24099999999999</v>
      </c>
      <c r="C701" s="194">
        <v>6519.9261991499998</v>
      </c>
      <c r="D701" s="66">
        <v>0</v>
      </c>
      <c r="E701" s="66">
        <v>0</v>
      </c>
      <c r="F701" s="19">
        <f t="shared" si="111"/>
        <v>372.24099999999999</v>
      </c>
      <c r="G701" s="19">
        <f t="shared" si="111"/>
        <v>6519.9261991499998</v>
      </c>
      <c r="H701" s="67">
        <v>0</v>
      </c>
      <c r="I701" s="34">
        <f t="shared" si="112"/>
        <v>372.24099999999999</v>
      </c>
      <c r="J701" s="68">
        <f t="shared" si="113"/>
        <v>17.515336030018187</v>
      </c>
      <c r="K701" s="110">
        <v>2.72</v>
      </c>
      <c r="L701" s="68">
        <f t="shared" si="114"/>
        <v>36.388000000000005</v>
      </c>
      <c r="M701" s="68">
        <f t="shared" si="120"/>
        <v>39.043897675632877</v>
      </c>
      <c r="N701" s="68">
        <f t="shared" si="120"/>
        <v>43.63100891791872</v>
      </c>
      <c r="O701" s="68">
        <f t="shared" si="120"/>
        <v>38.560731946998999</v>
      </c>
      <c r="P701" s="68">
        <f t="shared" si="120"/>
        <v>0</v>
      </c>
      <c r="Q701" s="68">
        <f t="shared" si="120"/>
        <v>0</v>
      </c>
      <c r="R701" s="68">
        <f t="shared" si="115"/>
        <v>43.63100891791872</v>
      </c>
      <c r="S701" s="68">
        <f t="shared" si="110"/>
        <v>0</v>
      </c>
      <c r="T701" s="68">
        <f t="shared" si="116"/>
        <v>0</v>
      </c>
    </row>
    <row r="702" spans="1:20" ht="15" customHeight="1" x14ac:dyDescent="0.35">
      <c r="A702" s="63">
        <v>45656.041666664976</v>
      </c>
      <c r="B702" s="191">
        <v>367</v>
      </c>
      <c r="C702" s="192">
        <v>5963.75</v>
      </c>
      <c r="D702" s="66">
        <v>1.294</v>
      </c>
      <c r="E702" s="66">
        <v>21.027999999999999</v>
      </c>
      <c r="F702" s="19">
        <f t="shared" si="111"/>
        <v>365.70600000000002</v>
      </c>
      <c r="G702" s="19">
        <f t="shared" si="111"/>
        <v>5942.7219999999998</v>
      </c>
      <c r="H702" s="67">
        <v>0</v>
      </c>
      <c r="I702" s="34">
        <f t="shared" si="112"/>
        <v>365.70600000000002</v>
      </c>
      <c r="J702" s="68">
        <f t="shared" si="113"/>
        <v>16.249998632781523</v>
      </c>
      <c r="K702" s="110">
        <v>2.72</v>
      </c>
      <c r="L702" s="68">
        <f t="shared" si="114"/>
        <v>36.388000000000005</v>
      </c>
      <c r="M702" s="68">
        <f t="shared" si="120"/>
        <v>39.043897675632877</v>
      </c>
      <c r="N702" s="68">
        <f t="shared" si="120"/>
        <v>43.63100891791872</v>
      </c>
      <c r="O702" s="68">
        <f t="shared" si="120"/>
        <v>38.560731946998999</v>
      </c>
      <c r="P702" s="68">
        <f t="shared" si="120"/>
        <v>0</v>
      </c>
      <c r="Q702" s="68">
        <f t="shared" si="120"/>
        <v>0</v>
      </c>
      <c r="R702" s="68">
        <f t="shared" si="115"/>
        <v>43.63100891791872</v>
      </c>
      <c r="S702" s="68">
        <f t="shared" si="110"/>
        <v>0</v>
      </c>
      <c r="T702" s="68">
        <f t="shared" si="116"/>
        <v>0</v>
      </c>
    </row>
    <row r="703" spans="1:20" ht="15" customHeight="1" x14ac:dyDescent="0.35">
      <c r="A703" s="63">
        <v>45656.08333333164</v>
      </c>
      <c r="B703" s="193">
        <v>353.43900000000002</v>
      </c>
      <c r="C703" s="194">
        <v>5300.0895100899997</v>
      </c>
      <c r="D703" s="66">
        <v>0</v>
      </c>
      <c r="E703" s="66">
        <v>0</v>
      </c>
      <c r="F703" s="19">
        <f t="shared" si="111"/>
        <v>353.43900000000002</v>
      </c>
      <c r="G703" s="19">
        <f t="shared" si="111"/>
        <v>5300.0895100899997</v>
      </c>
      <c r="H703" s="67">
        <v>0</v>
      </c>
      <c r="I703" s="34">
        <f t="shared" si="112"/>
        <v>353.43900000000002</v>
      </c>
      <c r="J703" s="68">
        <f t="shared" si="113"/>
        <v>14.995768746771011</v>
      </c>
      <c r="K703" s="110">
        <v>2.72</v>
      </c>
      <c r="L703" s="68">
        <f t="shared" si="114"/>
        <v>36.388000000000005</v>
      </c>
      <c r="M703" s="68">
        <f t="shared" si="120"/>
        <v>39.043897675632877</v>
      </c>
      <c r="N703" s="68">
        <f t="shared" si="120"/>
        <v>43.63100891791872</v>
      </c>
      <c r="O703" s="68">
        <f t="shared" si="120"/>
        <v>38.560731946998999</v>
      </c>
      <c r="P703" s="68">
        <f t="shared" si="120"/>
        <v>0</v>
      </c>
      <c r="Q703" s="68">
        <f t="shared" si="120"/>
        <v>0</v>
      </c>
      <c r="R703" s="68">
        <f t="shared" si="115"/>
        <v>43.63100891791872</v>
      </c>
      <c r="S703" s="68">
        <f t="shared" si="110"/>
        <v>0</v>
      </c>
      <c r="T703" s="68">
        <f t="shared" si="116"/>
        <v>0</v>
      </c>
    </row>
    <row r="704" spans="1:20" ht="15" customHeight="1" x14ac:dyDescent="0.35">
      <c r="A704" s="63">
        <v>45656.124999998305</v>
      </c>
      <c r="B704" s="193">
        <v>356.89299999999997</v>
      </c>
      <c r="C704" s="194">
        <v>5376.6088455699992</v>
      </c>
      <c r="D704" s="66">
        <v>0</v>
      </c>
      <c r="E704" s="66">
        <v>0</v>
      </c>
      <c r="F704" s="19">
        <f t="shared" si="111"/>
        <v>356.89299999999997</v>
      </c>
      <c r="G704" s="19">
        <f t="shared" si="111"/>
        <v>5376.6088455699992</v>
      </c>
      <c r="H704" s="67">
        <v>0</v>
      </c>
      <c r="I704" s="34">
        <f t="shared" si="112"/>
        <v>356.89299999999997</v>
      </c>
      <c r="J704" s="68">
        <f t="shared" si="113"/>
        <v>15.065044272569088</v>
      </c>
      <c r="K704" s="110">
        <v>2.72</v>
      </c>
      <c r="L704" s="68">
        <f t="shared" si="114"/>
        <v>36.388000000000005</v>
      </c>
      <c r="M704" s="68">
        <f t="shared" si="120"/>
        <v>39.043897675632877</v>
      </c>
      <c r="N704" s="68">
        <f t="shared" si="120"/>
        <v>43.63100891791872</v>
      </c>
      <c r="O704" s="68">
        <f t="shared" si="120"/>
        <v>38.560731946998999</v>
      </c>
      <c r="P704" s="68">
        <f t="shared" si="120"/>
        <v>0</v>
      </c>
      <c r="Q704" s="68">
        <f t="shared" si="120"/>
        <v>0</v>
      </c>
      <c r="R704" s="68">
        <f t="shared" si="115"/>
        <v>43.63100891791872</v>
      </c>
      <c r="S704" s="68">
        <f t="shared" si="110"/>
        <v>0</v>
      </c>
      <c r="T704" s="68">
        <f t="shared" si="116"/>
        <v>0</v>
      </c>
    </row>
    <row r="705" spans="1:20" ht="15" customHeight="1" x14ac:dyDescent="0.35">
      <c r="A705" s="63">
        <v>45656.166666664969</v>
      </c>
      <c r="B705" s="193">
        <v>358.77</v>
      </c>
      <c r="C705" s="194">
        <v>5396.3748711000007</v>
      </c>
      <c r="D705" s="66">
        <v>0</v>
      </c>
      <c r="E705" s="66">
        <v>0</v>
      </c>
      <c r="F705" s="19">
        <f t="shared" si="111"/>
        <v>358.77</v>
      </c>
      <c r="G705" s="19">
        <f t="shared" si="111"/>
        <v>5396.3748711000007</v>
      </c>
      <c r="H705" s="67">
        <v>0</v>
      </c>
      <c r="I705" s="34">
        <f t="shared" si="112"/>
        <v>358.77</v>
      </c>
      <c r="J705" s="68">
        <f t="shared" si="113"/>
        <v>15.041321378877836</v>
      </c>
      <c r="K705" s="110">
        <v>2.72</v>
      </c>
      <c r="L705" s="68">
        <f t="shared" si="114"/>
        <v>36.388000000000005</v>
      </c>
      <c r="M705" s="68">
        <f t="shared" si="120"/>
        <v>39.043897675632877</v>
      </c>
      <c r="N705" s="68">
        <f t="shared" si="120"/>
        <v>43.63100891791872</v>
      </c>
      <c r="O705" s="68">
        <f t="shared" si="120"/>
        <v>38.560731946998999</v>
      </c>
      <c r="P705" s="68">
        <f t="shared" si="120"/>
        <v>0</v>
      </c>
      <c r="Q705" s="68">
        <f t="shared" si="120"/>
        <v>0</v>
      </c>
      <c r="R705" s="68">
        <f t="shared" si="115"/>
        <v>43.63100891791872</v>
      </c>
      <c r="S705" s="68">
        <f t="shared" si="110"/>
        <v>0</v>
      </c>
      <c r="T705" s="68">
        <f t="shared" si="116"/>
        <v>0</v>
      </c>
    </row>
    <row r="706" spans="1:20" ht="15" customHeight="1" x14ac:dyDescent="0.35">
      <c r="A706" s="63">
        <v>45656.208333331633</v>
      </c>
      <c r="B706" s="193">
        <v>372.6</v>
      </c>
      <c r="C706" s="194">
        <v>5957.8739999999998</v>
      </c>
      <c r="D706" s="66">
        <v>4.5999999999999996</v>
      </c>
      <c r="E706" s="66">
        <v>73.561999999999998</v>
      </c>
      <c r="F706" s="19">
        <f t="shared" si="111"/>
        <v>368</v>
      </c>
      <c r="G706" s="19">
        <f t="shared" si="111"/>
        <v>5884.3119999999999</v>
      </c>
      <c r="H706" s="67">
        <v>0</v>
      </c>
      <c r="I706" s="34">
        <f t="shared" si="112"/>
        <v>368</v>
      </c>
      <c r="J706" s="68">
        <f t="shared" si="113"/>
        <v>15.989978260869565</v>
      </c>
      <c r="K706" s="110">
        <v>2.72</v>
      </c>
      <c r="L706" s="68">
        <f t="shared" si="114"/>
        <v>36.388000000000005</v>
      </c>
      <c r="M706" s="68">
        <f t="shared" si="120"/>
        <v>39.043897675632877</v>
      </c>
      <c r="N706" s="68">
        <f t="shared" si="120"/>
        <v>43.63100891791872</v>
      </c>
      <c r="O706" s="68">
        <f t="shared" si="120"/>
        <v>38.560731946998999</v>
      </c>
      <c r="P706" s="68">
        <f t="shared" si="120"/>
        <v>0</v>
      </c>
      <c r="Q706" s="68">
        <f t="shared" si="120"/>
        <v>0</v>
      </c>
      <c r="R706" s="68">
        <f t="shared" si="115"/>
        <v>43.63100891791872</v>
      </c>
      <c r="S706" s="68">
        <f t="shared" si="110"/>
        <v>0</v>
      </c>
      <c r="T706" s="68">
        <f t="shared" si="116"/>
        <v>0</v>
      </c>
    </row>
    <row r="707" spans="1:20" ht="15" customHeight="1" x14ac:dyDescent="0.35">
      <c r="A707" s="63">
        <v>45656.249999998297</v>
      </c>
      <c r="B707" s="193">
        <v>403.7</v>
      </c>
      <c r="C707" s="194">
        <v>7036.491</v>
      </c>
      <c r="D707" s="66">
        <v>24.934999999999999</v>
      </c>
      <c r="E707" s="66">
        <v>434.608</v>
      </c>
      <c r="F707" s="19">
        <f t="shared" si="111"/>
        <v>378.76499999999999</v>
      </c>
      <c r="G707" s="19">
        <f t="shared" si="111"/>
        <v>6601.8829999999998</v>
      </c>
      <c r="H707" s="67">
        <v>0</v>
      </c>
      <c r="I707" s="34">
        <f t="shared" si="112"/>
        <v>378.76499999999999</v>
      </c>
      <c r="J707" s="68">
        <f t="shared" si="113"/>
        <v>17.430023893443163</v>
      </c>
      <c r="K707" s="110">
        <v>2.72</v>
      </c>
      <c r="L707" s="68">
        <f t="shared" si="114"/>
        <v>36.388000000000005</v>
      </c>
      <c r="M707" s="68">
        <f t="shared" si="120"/>
        <v>39.043897675632877</v>
      </c>
      <c r="N707" s="68">
        <f t="shared" si="120"/>
        <v>43.63100891791872</v>
      </c>
      <c r="O707" s="68">
        <f t="shared" si="120"/>
        <v>38.560731946998999</v>
      </c>
      <c r="P707" s="68">
        <f t="shared" si="120"/>
        <v>0</v>
      </c>
      <c r="Q707" s="68">
        <f t="shared" si="120"/>
        <v>0</v>
      </c>
      <c r="R707" s="68">
        <f t="shared" si="115"/>
        <v>43.63100891791872</v>
      </c>
      <c r="S707" s="68">
        <f t="shared" si="110"/>
        <v>0</v>
      </c>
      <c r="T707" s="68">
        <f t="shared" si="116"/>
        <v>0</v>
      </c>
    </row>
    <row r="708" spans="1:20" ht="15" customHeight="1" x14ac:dyDescent="0.35">
      <c r="A708" s="63">
        <v>45656.291666664962</v>
      </c>
      <c r="B708" s="193">
        <v>447.2</v>
      </c>
      <c r="C708" s="194">
        <v>9936.7839999999997</v>
      </c>
      <c r="D708" s="66">
        <v>43.106999999999999</v>
      </c>
      <c r="E708" s="66">
        <v>957.83799999999997</v>
      </c>
      <c r="F708" s="19">
        <f t="shared" si="111"/>
        <v>404.09299999999996</v>
      </c>
      <c r="G708" s="19">
        <f t="shared" si="111"/>
        <v>8978.9459999999999</v>
      </c>
      <c r="H708" s="67">
        <v>0</v>
      </c>
      <c r="I708" s="34">
        <f t="shared" si="112"/>
        <v>404.09299999999996</v>
      </c>
      <c r="J708" s="68">
        <f t="shared" si="113"/>
        <v>22.219998861648186</v>
      </c>
      <c r="K708" s="110">
        <v>2.72</v>
      </c>
      <c r="L708" s="68">
        <f t="shared" si="114"/>
        <v>36.388000000000005</v>
      </c>
      <c r="M708" s="68">
        <f t="shared" si="120"/>
        <v>39.043897675632877</v>
      </c>
      <c r="N708" s="68">
        <f t="shared" si="120"/>
        <v>43.63100891791872</v>
      </c>
      <c r="O708" s="68">
        <f t="shared" si="120"/>
        <v>38.560731946998999</v>
      </c>
      <c r="P708" s="68">
        <f t="shared" si="120"/>
        <v>0</v>
      </c>
      <c r="Q708" s="68">
        <f t="shared" si="120"/>
        <v>0</v>
      </c>
      <c r="R708" s="68">
        <f t="shared" si="115"/>
        <v>43.63100891791872</v>
      </c>
      <c r="S708" s="68">
        <f t="shared" si="110"/>
        <v>0</v>
      </c>
      <c r="T708" s="68">
        <f t="shared" si="116"/>
        <v>0</v>
      </c>
    </row>
    <row r="709" spans="1:20" ht="15" customHeight="1" x14ac:dyDescent="0.35">
      <c r="A709" s="63">
        <v>45656.333333331626</v>
      </c>
      <c r="B709" s="193">
        <v>419.904</v>
      </c>
      <c r="C709" s="194">
        <v>11549.45351424</v>
      </c>
      <c r="D709" s="66">
        <v>0</v>
      </c>
      <c r="E709" s="66">
        <v>0</v>
      </c>
      <c r="F709" s="19">
        <f t="shared" si="111"/>
        <v>419.904</v>
      </c>
      <c r="G709" s="19">
        <f t="shared" si="111"/>
        <v>11549.45351424</v>
      </c>
      <c r="H709" s="67">
        <v>0</v>
      </c>
      <c r="I709" s="34">
        <f t="shared" si="112"/>
        <v>419.904</v>
      </c>
      <c r="J709" s="68">
        <f t="shared" si="113"/>
        <v>27.504985697302242</v>
      </c>
      <c r="K709" s="110">
        <v>2.72</v>
      </c>
      <c r="L709" s="68">
        <f t="shared" si="114"/>
        <v>36.388000000000005</v>
      </c>
      <c r="M709" s="68">
        <f t="shared" si="120"/>
        <v>39.043897675632877</v>
      </c>
      <c r="N709" s="68">
        <f t="shared" si="120"/>
        <v>43.63100891791872</v>
      </c>
      <c r="O709" s="68">
        <f t="shared" si="120"/>
        <v>38.560731946998999</v>
      </c>
      <c r="P709" s="68">
        <f t="shared" si="120"/>
        <v>0</v>
      </c>
      <c r="Q709" s="68">
        <f t="shared" si="120"/>
        <v>0</v>
      </c>
      <c r="R709" s="68">
        <f t="shared" si="115"/>
        <v>43.63100891791872</v>
      </c>
      <c r="S709" s="68">
        <f t="shared" si="110"/>
        <v>0</v>
      </c>
      <c r="T709" s="68">
        <f t="shared" si="116"/>
        <v>0</v>
      </c>
    </row>
    <row r="710" spans="1:20" ht="15" customHeight="1" x14ac:dyDescent="0.35">
      <c r="A710" s="63">
        <v>45656.37499999829</v>
      </c>
      <c r="B710" s="193">
        <v>411.45599999999996</v>
      </c>
      <c r="C710" s="194">
        <v>10542.259563360001</v>
      </c>
      <c r="D710" s="66">
        <v>0</v>
      </c>
      <c r="E710" s="66">
        <v>0</v>
      </c>
      <c r="F710" s="19">
        <f t="shared" si="111"/>
        <v>411.45599999999996</v>
      </c>
      <c r="G710" s="19">
        <f t="shared" si="111"/>
        <v>10542.259563360001</v>
      </c>
      <c r="H710" s="67">
        <v>0</v>
      </c>
      <c r="I710" s="34">
        <f t="shared" si="112"/>
        <v>411.45599999999996</v>
      </c>
      <c r="J710" s="68">
        <f t="shared" si="113"/>
        <v>25.621839427204858</v>
      </c>
      <c r="K710" s="110">
        <v>2.72</v>
      </c>
      <c r="L710" s="68">
        <f t="shared" si="114"/>
        <v>36.388000000000005</v>
      </c>
      <c r="M710" s="68">
        <f t="shared" si="120"/>
        <v>39.043897675632877</v>
      </c>
      <c r="N710" s="68">
        <f t="shared" si="120"/>
        <v>43.63100891791872</v>
      </c>
      <c r="O710" s="68">
        <f t="shared" si="120"/>
        <v>38.560731946998999</v>
      </c>
      <c r="P710" s="68">
        <f t="shared" si="120"/>
        <v>0</v>
      </c>
      <c r="Q710" s="68">
        <f t="shared" si="120"/>
        <v>0</v>
      </c>
      <c r="R710" s="68">
        <f t="shared" si="115"/>
        <v>43.63100891791872</v>
      </c>
      <c r="S710" s="68">
        <f t="shared" ref="S710:S749" si="121">IF(J710&gt;R710,J710-R710,0)</f>
        <v>0</v>
      </c>
      <c r="T710" s="68">
        <f t="shared" si="116"/>
        <v>0</v>
      </c>
    </row>
    <row r="711" spans="1:20" ht="15" customHeight="1" x14ac:dyDescent="0.35">
      <c r="A711" s="63">
        <v>45656.416666664954</v>
      </c>
      <c r="B711" s="193">
        <v>494.7</v>
      </c>
      <c r="C711" s="194">
        <v>11838.171</v>
      </c>
      <c r="D711" s="66">
        <v>61.43</v>
      </c>
      <c r="E711" s="66">
        <v>1470.0309999999999</v>
      </c>
      <c r="F711" s="19">
        <f t="shared" ref="F711:G749" si="122">B711-D711</f>
        <v>433.27</v>
      </c>
      <c r="G711" s="19">
        <f t="shared" si="122"/>
        <v>10368.14</v>
      </c>
      <c r="H711" s="67">
        <v>0</v>
      </c>
      <c r="I711" s="34">
        <f t="shared" ref="I711:I749" si="123">F711-H711</f>
        <v>433.27</v>
      </c>
      <c r="J711" s="68">
        <f t="shared" ref="J711:J749" si="124">IF(F711&gt;0,G711/F711,0)</f>
        <v>23.929974380871052</v>
      </c>
      <c r="K711" s="110">
        <v>2.72</v>
      </c>
      <c r="L711" s="68">
        <f t="shared" ref="L711:L749" si="125">IF(AND(MONTH($A$2)&gt;5,MONTH($A$2)&lt;9),(K711*10800)/1000,(K711*10400)/1000)+8.1</f>
        <v>36.388000000000005</v>
      </c>
      <c r="M711" s="68">
        <f t="shared" si="120"/>
        <v>39.043897675632877</v>
      </c>
      <c r="N711" s="68">
        <f t="shared" si="120"/>
        <v>43.63100891791872</v>
      </c>
      <c r="O711" s="68">
        <f t="shared" si="120"/>
        <v>38.560731946998999</v>
      </c>
      <c r="P711" s="68">
        <f t="shared" si="120"/>
        <v>0</v>
      </c>
      <c r="Q711" s="68">
        <f t="shared" si="120"/>
        <v>0</v>
      </c>
      <c r="R711" s="68">
        <f t="shared" ref="R711:R750" si="126">MAX(L711:Q711)</f>
        <v>43.63100891791872</v>
      </c>
      <c r="S711" s="68">
        <f t="shared" si="121"/>
        <v>0</v>
      </c>
      <c r="T711" s="68">
        <f t="shared" ref="T711:T749" si="127">IF(S711&lt;&gt;" ",S711*I711,0)</f>
        <v>0</v>
      </c>
    </row>
    <row r="712" spans="1:20" ht="15" customHeight="1" x14ac:dyDescent="0.35">
      <c r="A712" s="63">
        <v>45656.458333331619</v>
      </c>
      <c r="B712" s="193">
        <v>474.7</v>
      </c>
      <c r="C712" s="194">
        <v>10481.376</v>
      </c>
      <c r="D712" s="66">
        <v>40.677</v>
      </c>
      <c r="E712" s="66">
        <v>898.14800000000002</v>
      </c>
      <c r="F712" s="19">
        <f t="shared" si="122"/>
        <v>434.02299999999997</v>
      </c>
      <c r="G712" s="19">
        <f t="shared" si="122"/>
        <v>9583.228000000001</v>
      </c>
      <c r="H712" s="67">
        <v>0</v>
      </c>
      <c r="I712" s="34">
        <f t="shared" si="123"/>
        <v>434.02299999999997</v>
      </c>
      <c r="J712" s="68">
        <f t="shared" si="124"/>
        <v>22.080000368644061</v>
      </c>
      <c r="K712" s="110">
        <v>2.72</v>
      </c>
      <c r="L712" s="68">
        <f t="shared" si="125"/>
        <v>36.388000000000005</v>
      </c>
      <c r="M712" s="68">
        <f t="shared" ref="M712:Q727" si="128">M711</f>
        <v>39.043897675632877</v>
      </c>
      <c r="N712" s="68">
        <f t="shared" si="128"/>
        <v>43.63100891791872</v>
      </c>
      <c r="O712" s="68">
        <f t="shared" si="128"/>
        <v>38.560731946998999</v>
      </c>
      <c r="P712" s="68">
        <f t="shared" si="128"/>
        <v>0</v>
      </c>
      <c r="Q712" s="68">
        <f t="shared" si="128"/>
        <v>0</v>
      </c>
      <c r="R712" s="68">
        <f t="shared" si="126"/>
        <v>43.63100891791872</v>
      </c>
      <c r="S712" s="68">
        <f t="shared" si="121"/>
        <v>0</v>
      </c>
      <c r="T712" s="68">
        <f t="shared" si="127"/>
        <v>0</v>
      </c>
    </row>
    <row r="713" spans="1:20" ht="15" customHeight="1" x14ac:dyDescent="0.35">
      <c r="A713" s="63">
        <v>45656.499999998283</v>
      </c>
      <c r="B713" s="193">
        <v>469</v>
      </c>
      <c r="C713" s="194">
        <v>9905.2800000000007</v>
      </c>
      <c r="D713" s="66">
        <v>47.259</v>
      </c>
      <c r="E713" s="66">
        <v>998.1</v>
      </c>
      <c r="F713" s="19">
        <f t="shared" si="122"/>
        <v>421.74099999999999</v>
      </c>
      <c r="G713" s="19">
        <f t="shared" si="122"/>
        <v>8907.18</v>
      </c>
      <c r="H713" s="67">
        <v>0</v>
      </c>
      <c r="I713" s="34">
        <f t="shared" si="123"/>
        <v>421.74099999999999</v>
      </c>
      <c r="J713" s="68">
        <f t="shared" si="124"/>
        <v>21.120023900924977</v>
      </c>
      <c r="K713" s="110">
        <v>2.72</v>
      </c>
      <c r="L713" s="68">
        <f t="shared" si="125"/>
        <v>36.388000000000005</v>
      </c>
      <c r="M713" s="68">
        <f t="shared" si="128"/>
        <v>39.043897675632877</v>
      </c>
      <c r="N713" s="68">
        <f t="shared" si="128"/>
        <v>43.63100891791872</v>
      </c>
      <c r="O713" s="68">
        <f t="shared" si="128"/>
        <v>38.560731946998999</v>
      </c>
      <c r="P713" s="68">
        <f t="shared" si="128"/>
        <v>0</v>
      </c>
      <c r="Q713" s="68">
        <f t="shared" si="128"/>
        <v>0</v>
      </c>
      <c r="R713" s="68">
        <f t="shared" si="126"/>
        <v>43.63100891791872</v>
      </c>
      <c r="S713" s="68">
        <f t="shared" si="121"/>
        <v>0</v>
      </c>
      <c r="T713" s="68">
        <f t="shared" si="127"/>
        <v>0</v>
      </c>
    </row>
    <row r="714" spans="1:20" ht="15" customHeight="1" x14ac:dyDescent="0.35">
      <c r="A714" s="63">
        <v>45656.541666664947</v>
      </c>
      <c r="B714" s="193">
        <v>450.5</v>
      </c>
      <c r="C714" s="194">
        <v>9406.44</v>
      </c>
      <c r="D714" s="66">
        <v>32.281999999999996</v>
      </c>
      <c r="E714" s="66">
        <v>674.05799999999999</v>
      </c>
      <c r="F714" s="19">
        <f t="shared" si="122"/>
        <v>418.21800000000002</v>
      </c>
      <c r="G714" s="19">
        <f t="shared" si="122"/>
        <v>8732.3820000000014</v>
      </c>
      <c r="H714" s="67">
        <v>0</v>
      </c>
      <c r="I714" s="34">
        <f t="shared" si="123"/>
        <v>418.21800000000002</v>
      </c>
      <c r="J714" s="68">
        <f t="shared" si="124"/>
        <v>20.879976471600937</v>
      </c>
      <c r="K714" s="110">
        <v>2.72</v>
      </c>
      <c r="L714" s="68">
        <f t="shared" si="125"/>
        <v>36.388000000000005</v>
      </c>
      <c r="M714" s="68">
        <f t="shared" si="128"/>
        <v>39.043897675632877</v>
      </c>
      <c r="N714" s="68">
        <f t="shared" si="128"/>
        <v>43.63100891791872</v>
      </c>
      <c r="O714" s="68">
        <f t="shared" si="128"/>
        <v>38.560731946998999</v>
      </c>
      <c r="P714" s="68">
        <f t="shared" si="128"/>
        <v>0</v>
      </c>
      <c r="Q714" s="68">
        <f t="shared" si="128"/>
        <v>0</v>
      </c>
      <c r="R714" s="68">
        <f t="shared" si="126"/>
        <v>43.63100891791872</v>
      </c>
      <c r="S714" s="68">
        <f t="shared" si="121"/>
        <v>0</v>
      </c>
      <c r="T714" s="68">
        <f t="shared" si="127"/>
        <v>0</v>
      </c>
    </row>
    <row r="715" spans="1:20" ht="15" customHeight="1" x14ac:dyDescent="0.35">
      <c r="A715" s="63">
        <v>45656.583333331611</v>
      </c>
      <c r="B715" s="193">
        <v>435.5</v>
      </c>
      <c r="C715" s="194">
        <v>9180.34</v>
      </c>
      <c r="D715" s="66">
        <v>35.451999999999998</v>
      </c>
      <c r="E715" s="66">
        <v>747.31799999999998</v>
      </c>
      <c r="F715" s="19">
        <f t="shared" si="122"/>
        <v>400.048</v>
      </c>
      <c r="G715" s="19">
        <f t="shared" si="122"/>
        <v>8433.0220000000008</v>
      </c>
      <c r="H715" s="67">
        <v>0</v>
      </c>
      <c r="I715" s="34">
        <f t="shared" si="123"/>
        <v>400.048</v>
      </c>
      <c r="J715" s="68">
        <f t="shared" si="124"/>
        <v>21.080025396952369</v>
      </c>
      <c r="K715" s="110">
        <v>2.72</v>
      </c>
      <c r="L715" s="68">
        <f t="shared" si="125"/>
        <v>36.388000000000005</v>
      </c>
      <c r="M715" s="68">
        <f t="shared" si="128"/>
        <v>39.043897675632877</v>
      </c>
      <c r="N715" s="68">
        <f t="shared" si="128"/>
        <v>43.63100891791872</v>
      </c>
      <c r="O715" s="68">
        <f t="shared" si="128"/>
        <v>38.560731946998999</v>
      </c>
      <c r="P715" s="68">
        <f t="shared" si="128"/>
        <v>0</v>
      </c>
      <c r="Q715" s="68">
        <f t="shared" si="128"/>
        <v>0</v>
      </c>
      <c r="R715" s="68">
        <f t="shared" si="126"/>
        <v>43.63100891791872</v>
      </c>
      <c r="S715" s="68">
        <f t="shared" si="121"/>
        <v>0</v>
      </c>
      <c r="T715" s="68">
        <f t="shared" si="127"/>
        <v>0</v>
      </c>
    </row>
    <row r="716" spans="1:20" ht="15" customHeight="1" x14ac:dyDescent="0.35">
      <c r="A716" s="63">
        <v>45656.624999998276</v>
      </c>
      <c r="B716" s="193">
        <v>438.5</v>
      </c>
      <c r="C716" s="194">
        <v>8958.5550000000003</v>
      </c>
      <c r="D716" s="66">
        <v>46.465000000000003</v>
      </c>
      <c r="E716" s="66">
        <v>949.28</v>
      </c>
      <c r="F716" s="19">
        <f t="shared" si="122"/>
        <v>392.03499999999997</v>
      </c>
      <c r="G716" s="19">
        <f t="shared" si="122"/>
        <v>8009.2750000000005</v>
      </c>
      <c r="H716" s="67">
        <v>0</v>
      </c>
      <c r="I716" s="34">
        <f t="shared" si="123"/>
        <v>392.03499999999997</v>
      </c>
      <c r="J716" s="68">
        <f t="shared" si="124"/>
        <v>20.429999872460371</v>
      </c>
      <c r="K716" s="110">
        <v>2.72</v>
      </c>
      <c r="L716" s="68">
        <f t="shared" si="125"/>
        <v>36.388000000000005</v>
      </c>
      <c r="M716" s="68">
        <f t="shared" si="128"/>
        <v>39.043897675632877</v>
      </c>
      <c r="N716" s="68">
        <f t="shared" si="128"/>
        <v>43.63100891791872</v>
      </c>
      <c r="O716" s="68">
        <f t="shared" si="128"/>
        <v>38.560731946998999</v>
      </c>
      <c r="P716" s="68">
        <f t="shared" si="128"/>
        <v>0</v>
      </c>
      <c r="Q716" s="68">
        <f t="shared" si="128"/>
        <v>0</v>
      </c>
      <c r="R716" s="68">
        <f t="shared" si="126"/>
        <v>43.63100891791872</v>
      </c>
      <c r="S716" s="68">
        <f t="shared" si="121"/>
        <v>0</v>
      </c>
      <c r="T716" s="68">
        <f t="shared" si="127"/>
        <v>0</v>
      </c>
    </row>
    <row r="717" spans="1:20" ht="15" customHeight="1" x14ac:dyDescent="0.35">
      <c r="A717" s="63">
        <v>45656.66666666494</v>
      </c>
      <c r="B717" s="193">
        <v>422.4</v>
      </c>
      <c r="C717" s="194">
        <v>9770.1119999999992</v>
      </c>
      <c r="D717" s="66">
        <v>37.473999999999997</v>
      </c>
      <c r="E717" s="66">
        <v>866.774</v>
      </c>
      <c r="F717" s="19">
        <f t="shared" si="122"/>
        <v>384.92599999999999</v>
      </c>
      <c r="G717" s="19">
        <f t="shared" si="122"/>
        <v>8903.3379999999997</v>
      </c>
      <c r="H717" s="67">
        <v>0</v>
      </c>
      <c r="I717" s="34">
        <f t="shared" si="123"/>
        <v>384.92599999999999</v>
      </c>
      <c r="J717" s="68">
        <f t="shared" si="124"/>
        <v>23.129999012797263</v>
      </c>
      <c r="K717" s="110">
        <v>2.72</v>
      </c>
      <c r="L717" s="68">
        <f t="shared" si="125"/>
        <v>36.388000000000005</v>
      </c>
      <c r="M717" s="68">
        <f t="shared" si="128"/>
        <v>39.043897675632877</v>
      </c>
      <c r="N717" s="68">
        <f t="shared" si="128"/>
        <v>43.63100891791872</v>
      </c>
      <c r="O717" s="68">
        <f t="shared" si="128"/>
        <v>38.560731946998999</v>
      </c>
      <c r="P717" s="68">
        <f t="shared" si="128"/>
        <v>0</v>
      </c>
      <c r="Q717" s="68">
        <f t="shared" si="128"/>
        <v>0</v>
      </c>
      <c r="R717" s="68">
        <f t="shared" si="126"/>
        <v>43.63100891791872</v>
      </c>
      <c r="S717" s="68">
        <f t="shared" si="121"/>
        <v>0</v>
      </c>
      <c r="T717" s="68">
        <f t="shared" si="127"/>
        <v>0</v>
      </c>
    </row>
    <row r="718" spans="1:20" ht="15" customHeight="1" x14ac:dyDescent="0.35">
      <c r="A718" s="63">
        <v>45656.708333331604</v>
      </c>
      <c r="B718" s="193">
        <v>382.22900000000004</v>
      </c>
      <c r="C718" s="194">
        <v>11289.55889015</v>
      </c>
      <c r="D718" s="66">
        <v>0</v>
      </c>
      <c r="E718" s="66">
        <v>0</v>
      </c>
      <c r="F718" s="19">
        <f t="shared" si="122"/>
        <v>382.22900000000004</v>
      </c>
      <c r="G718" s="19">
        <f t="shared" si="122"/>
        <v>11289.55889015</v>
      </c>
      <c r="H718" s="67">
        <v>0</v>
      </c>
      <c r="I718" s="34">
        <f t="shared" si="123"/>
        <v>382.22900000000004</v>
      </c>
      <c r="J718" s="68">
        <f t="shared" si="124"/>
        <v>29.536112880367526</v>
      </c>
      <c r="K718" s="110">
        <v>2.72</v>
      </c>
      <c r="L718" s="68">
        <f t="shared" si="125"/>
        <v>36.388000000000005</v>
      </c>
      <c r="M718" s="68">
        <f t="shared" si="128"/>
        <v>39.043897675632877</v>
      </c>
      <c r="N718" s="68">
        <f t="shared" si="128"/>
        <v>43.63100891791872</v>
      </c>
      <c r="O718" s="68">
        <f t="shared" si="128"/>
        <v>38.560731946998999</v>
      </c>
      <c r="P718" s="68">
        <f t="shared" si="128"/>
        <v>0</v>
      </c>
      <c r="Q718" s="68">
        <f t="shared" si="128"/>
        <v>0</v>
      </c>
      <c r="R718" s="68">
        <f t="shared" si="126"/>
        <v>43.63100891791872</v>
      </c>
      <c r="S718" s="68">
        <f t="shared" si="121"/>
        <v>0</v>
      </c>
      <c r="T718" s="68">
        <f t="shared" si="127"/>
        <v>0</v>
      </c>
    </row>
    <row r="719" spans="1:20" ht="15" customHeight="1" x14ac:dyDescent="0.35">
      <c r="A719" s="63">
        <v>45656.749999998268</v>
      </c>
      <c r="B719" s="193">
        <v>375.95299999999997</v>
      </c>
      <c r="C719" s="194">
        <v>12447.053724019999</v>
      </c>
      <c r="D719" s="66">
        <v>0</v>
      </c>
      <c r="E719" s="66">
        <v>0</v>
      </c>
      <c r="F719" s="19">
        <f t="shared" si="122"/>
        <v>375.95299999999997</v>
      </c>
      <c r="G719" s="19">
        <f t="shared" si="122"/>
        <v>12447.053724019999</v>
      </c>
      <c r="H719" s="67">
        <v>0</v>
      </c>
      <c r="I719" s="34">
        <f t="shared" si="123"/>
        <v>375.95299999999997</v>
      </c>
      <c r="J719" s="68">
        <f t="shared" si="124"/>
        <v>33.108004787885719</v>
      </c>
      <c r="K719" s="110">
        <v>2.72</v>
      </c>
      <c r="L719" s="68">
        <f t="shared" si="125"/>
        <v>36.388000000000005</v>
      </c>
      <c r="M719" s="68">
        <f t="shared" si="128"/>
        <v>39.043897675632877</v>
      </c>
      <c r="N719" s="68">
        <f t="shared" si="128"/>
        <v>43.63100891791872</v>
      </c>
      <c r="O719" s="68">
        <f t="shared" si="128"/>
        <v>38.560731946998999</v>
      </c>
      <c r="P719" s="68">
        <f t="shared" si="128"/>
        <v>0</v>
      </c>
      <c r="Q719" s="68">
        <f t="shared" si="128"/>
        <v>0</v>
      </c>
      <c r="R719" s="68">
        <f t="shared" si="126"/>
        <v>43.63100891791872</v>
      </c>
      <c r="S719" s="68">
        <f t="shared" si="121"/>
        <v>0</v>
      </c>
      <c r="T719" s="68">
        <f t="shared" si="127"/>
        <v>0</v>
      </c>
    </row>
    <row r="720" spans="1:20" ht="15" customHeight="1" x14ac:dyDescent="0.35">
      <c r="A720" s="63">
        <v>45656.791666664933</v>
      </c>
      <c r="B720" s="193">
        <v>424.66399999999999</v>
      </c>
      <c r="C720" s="194">
        <v>11768.294347880001</v>
      </c>
      <c r="D720" s="66">
        <v>0</v>
      </c>
      <c r="E720" s="66">
        <v>0</v>
      </c>
      <c r="F720" s="19">
        <f t="shared" si="122"/>
        <v>424.66399999999999</v>
      </c>
      <c r="G720" s="19">
        <f t="shared" si="122"/>
        <v>11768.294347880001</v>
      </c>
      <c r="H720" s="67">
        <v>0</v>
      </c>
      <c r="I720" s="34">
        <f t="shared" si="123"/>
        <v>424.66399999999999</v>
      </c>
      <c r="J720" s="68">
        <f t="shared" si="124"/>
        <v>27.712013139517364</v>
      </c>
      <c r="K720" s="110">
        <v>2.72</v>
      </c>
      <c r="L720" s="68">
        <f t="shared" si="125"/>
        <v>36.388000000000005</v>
      </c>
      <c r="M720" s="68">
        <f t="shared" si="128"/>
        <v>39.043897675632877</v>
      </c>
      <c r="N720" s="68">
        <f t="shared" si="128"/>
        <v>43.63100891791872</v>
      </c>
      <c r="O720" s="68">
        <f t="shared" si="128"/>
        <v>38.560731946998999</v>
      </c>
      <c r="P720" s="68">
        <f t="shared" si="128"/>
        <v>0</v>
      </c>
      <c r="Q720" s="68">
        <f t="shared" si="128"/>
        <v>0</v>
      </c>
      <c r="R720" s="68">
        <f t="shared" si="126"/>
        <v>43.63100891791872</v>
      </c>
      <c r="S720" s="68">
        <f t="shared" si="121"/>
        <v>0</v>
      </c>
      <c r="T720" s="68">
        <f t="shared" si="127"/>
        <v>0</v>
      </c>
    </row>
    <row r="721" spans="1:20" ht="15" customHeight="1" x14ac:dyDescent="0.35">
      <c r="A721" s="63">
        <v>45656.833333331597</v>
      </c>
      <c r="B721" s="193">
        <v>444.11599999999999</v>
      </c>
      <c r="C721" s="194">
        <v>11678.500503200001</v>
      </c>
      <c r="D721" s="66">
        <v>0</v>
      </c>
      <c r="E721" s="66">
        <v>0</v>
      </c>
      <c r="F721" s="19">
        <f t="shared" si="122"/>
        <v>444.11599999999999</v>
      </c>
      <c r="G721" s="19">
        <f t="shared" si="122"/>
        <v>11678.500503200001</v>
      </c>
      <c r="H721" s="67">
        <v>0</v>
      </c>
      <c r="I721" s="34">
        <f t="shared" si="123"/>
        <v>444.11599999999999</v>
      </c>
      <c r="J721" s="68">
        <f t="shared" si="124"/>
        <v>26.296058919741693</v>
      </c>
      <c r="K721" s="110">
        <v>2.72</v>
      </c>
      <c r="L721" s="68">
        <f t="shared" si="125"/>
        <v>36.388000000000005</v>
      </c>
      <c r="M721" s="68">
        <f t="shared" si="128"/>
        <v>39.043897675632877</v>
      </c>
      <c r="N721" s="68">
        <f t="shared" si="128"/>
        <v>43.63100891791872</v>
      </c>
      <c r="O721" s="68">
        <f t="shared" si="128"/>
        <v>38.560731946998999</v>
      </c>
      <c r="P721" s="68">
        <f t="shared" si="128"/>
        <v>0</v>
      </c>
      <c r="Q721" s="68">
        <f t="shared" si="128"/>
        <v>0</v>
      </c>
      <c r="R721" s="68">
        <f t="shared" si="126"/>
        <v>43.63100891791872</v>
      </c>
      <c r="S721" s="68">
        <f t="shared" si="121"/>
        <v>0</v>
      </c>
      <c r="T721" s="68">
        <f t="shared" si="127"/>
        <v>0</v>
      </c>
    </row>
    <row r="722" spans="1:20" ht="15" customHeight="1" x14ac:dyDescent="0.35">
      <c r="A722" s="63">
        <v>45656.874999998261</v>
      </c>
      <c r="B722" s="193">
        <v>414.54600000000005</v>
      </c>
      <c r="C722" s="194">
        <v>11924.08088806</v>
      </c>
      <c r="D722" s="66">
        <v>0</v>
      </c>
      <c r="E722" s="66">
        <v>0</v>
      </c>
      <c r="F722" s="19">
        <f t="shared" si="122"/>
        <v>414.54600000000005</v>
      </c>
      <c r="G722" s="19">
        <f t="shared" si="122"/>
        <v>11924.08088806</v>
      </c>
      <c r="H722" s="67">
        <v>0</v>
      </c>
      <c r="I722" s="34">
        <f t="shared" si="123"/>
        <v>414.54600000000005</v>
      </c>
      <c r="J722" s="68">
        <f t="shared" si="124"/>
        <v>28.7641923648039</v>
      </c>
      <c r="K722" s="110">
        <v>2.72</v>
      </c>
      <c r="L722" s="68">
        <f t="shared" si="125"/>
        <v>36.388000000000005</v>
      </c>
      <c r="M722" s="68">
        <f t="shared" si="128"/>
        <v>39.043897675632877</v>
      </c>
      <c r="N722" s="68">
        <f t="shared" si="128"/>
        <v>43.63100891791872</v>
      </c>
      <c r="O722" s="68">
        <f t="shared" si="128"/>
        <v>38.560731946998999</v>
      </c>
      <c r="P722" s="68">
        <f t="shared" si="128"/>
        <v>0</v>
      </c>
      <c r="Q722" s="68">
        <f t="shared" si="128"/>
        <v>0</v>
      </c>
      <c r="R722" s="68">
        <f t="shared" si="126"/>
        <v>43.63100891791872</v>
      </c>
      <c r="S722" s="68">
        <f t="shared" si="121"/>
        <v>0</v>
      </c>
      <c r="T722" s="68">
        <f t="shared" si="127"/>
        <v>0</v>
      </c>
    </row>
    <row r="723" spans="1:20" ht="15" customHeight="1" x14ac:dyDescent="0.35">
      <c r="A723" s="63">
        <v>45656.916666664925</v>
      </c>
      <c r="B723" s="193">
        <v>374.37700000000001</v>
      </c>
      <c r="C723" s="194">
        <v>9851.3729577699996</v>
      </c>
      <c r="D723" s="66">
        <v>0</v>
      </c>
      <c r="E723" s="66">
        <v>0</v>
      </c>
      <c r="F723" s="19">
        <f t="shared" si="122"/>
        <v>374.37700000000001</v>
      </c>
      <c r="G723" s="19">
        <f t="shared" si="122"/>
        <v>9851.3729577699996</v>
      </c>
      <c r="H723" s="67">
        <v>0</v>
      </c>
      <c r="I723" s="34">
        <f t="shared" si="123"/>
        <v>374.37700000000001</v>
      </c>
      <c r="J723" s="68">
        <f t="shared" si="124"/>
        <v>26.314044286294294</v>
      </c>
      <c r="K723" s="110">
        <v>2.72</v>
      </c>
      <c r="L723" s="68">
        <f t="shared" si="125"/>
        <v>36.388000000000005</v>
      </c>
      <c r="M723" s="68">
        <f t="shared" si="128"/>
        <v>39.043897675632877</v>
      </c>
      <c r="N723" s="68">
        <f t="shared" si="128"/>
        <v>43.63100891791872</v>
      </c>
      <c r="O723" s="68">
        <f t="shared" si="128"/>
        <v>38.560731946998999</v>
      </c>
      <c r="P723" s="68">
        <f t="shared" si="128"/>
        <v>0</v>
      </c>
      <c r="Q723" s="68">
        <f t="shared" si="128"/>
        <v>0</v>
      </c>
      <c r="R723" s="68">
        <f t="shared" si="126"/>
        <v>43.63100891791872</v>
      </c>
      <c r="S723" s="68">
        <f t="shared" si="121"/>
        <v>0</v>
      </c>
      <c r="T723" s="68">
        <f t="shared" si="127"/>
        <v>0</v>
      </c>
    </row>
    <row r="724" spans="1:20" ht="15" customHeight="1" x14ac:dyDescent="0.35">
      <c r="A724" s="63">
        <v>45656.95833333159</v>
      </c>
      <c r="B724" s="193">
        <v>410.274</v>
      </c>
      <c r="C724" s="194">
        <v>9438.4380386800003</v>
      </c>
      <c r="D724" s="66">
        <v>0</v>
      </c>
      <c r="E724" s="66">
        <v>0</v>
      </c>
      <c r="F724" s="19">
        <f t="shared" si="122"/>
        <v>410.274</v>
      </c>
      <c r="G724" s="19">
        <f t="shared" si="122"/>
        <v>9438.4380386800003</v>
      </c>
      <c r="H724" s="67">
        <v>0</v>
      </c>
      <c r="I724" s="34">
        <f t="shared" si="123"/>
        <v>410.274</v>
      </c>
      <c r="J724" s="68">
        <f t="shared" si="124"/>
        <v>23.005206371059341</v>
      </c>
      <c r="K724" s="110">
        <v>2.72</v>
      </c>
      <c r="L724" s="68">
        <f t="shared" si="125"/>
        <v>36.388000000000005</v>
      </c>
      <c r="M724" s="68">
        <f t="shared" si="128"/>
        <v>39.043897675632877</v>
      </c>
      <c r="N724" s="68">
        <f t="shared" si="128"/>
        <v>43.63100891791872</v>
      </c>
      <c r="O724" s="68">
        <f t="shared" si="128"/>
        <v>38.560731946998999</v>
      </c>
      <c r="P724" s="68">
        <f t="shared" si="128"/>
        <v>0</v>
      </c>
      <c r="Q724" s="68">
        <f t="shared" si="128"/>
        <v>0</v>
      </c>
      <c r="R724" s="68">
        <f t="shared" si="126"/>
        <v>43.63100891791872</v>
      </c>
      <c r="S724" s="68">
        <f t="shared" si="121"/>
        <v>0</v>
      </c>
      <c r="T724" s="68">
        <f t="shared" si="127"/>
        <v>0</v>
      </c>
    </row>
    <row r="725" spans="1:20" ht="15" customHeight="1" x14ac:dyDescent="0.35">
      <c r="A725" s="63">
        <v>45656.999999998254</v>
      </c>
      <c r="B725" s="193">
        <v>426.89299999999997</v>
      </c>
      <c r="C725" s="194">
        <v>8548.3101072900008</v>
      </c>
      <c r="D725" s="66">
        <v>0</v>
      </c>
      <c r="E725" s="66">
        <v>0</v>
      </c>
      <c r="F725" s="19">
        <f t="shared" si="122"/>
        <v>426.89299999999997</v>
      </c>
      <c r="G725" s="19">
        <f t="shared" si="122"/>
        <v>8548.3101072900008</v>
      </c>
      <c r="H725" s="67">
        <v>0</v>
      </c>
      <c r="I725" s="34">
        <f t="shared" si="123"/>
        <v>426.89299999999997</v>
      </c>
      <c r="J725" s="68">
        <f t="shared" si="124"/>
        <v>20.024479453375907</v>
      </c>
      <c r="K725" s="110">
        <v>2.72</v>
      </c>
      <c r="L725" s="68">
        <f t="shared" si="125"/>
        <v>36.388000000000005</v>
      </c>
      <c r="M725" s="68">
        <f t="shared" si="128"/>
        <v>39.043897675632877</v>
      </c>
      <c r="N725" s="68">
        <f t="shared" si="128"/>
        <v>43.63100891791872</v>
      </c>
      <c r="O725" s="68">
        <f t="shared" si="128"/>
        <v>38.560731946998999</v>
      </c>
      <c r="P725" s="68">
        <f t="shared" si="128"/>
        <v>0</v>
      </c>
      <c r="Q725" s="68">
        <f t="shared" si="128"/>
        <v>0</v>
      </c>
      <c r="R725" s="68">
        <f t="shared" si="126"/>
        <v>43.63100891791872</v>
      </c>
      <c r="S725" s="68">
        <f t="shared" si="121"/>
        <v>0</v>
      </c>
      <c r="T725" s="68">
        <f t="shared" si="127"/>
        <v>0</v>
      </c>
    </row>
    <row r="726" spans="1:20" ht="15" customHeight="1" x14ac:dyDescent="0.35">
      <c r="A726" s="63">
        <v>45657.041666664918</v>
      </c>
      <c r="B726" s="191">
        <v>400.5</v>
      </c>
      <c r="C726" s="192">
        <v>6904.62</v>
      </c>
      <c r="D726" s="66">
        <v>0</v>
      </c>
      <c r="E726" s="66">
        <v>0</v>
      </c>
      <c r="F726" s="19">
        <f t="shared" si="122"/>
        <v>400.5</v>
      </c>
      <c r="G726" s="19">
        <f t="shared" si="122"/>
        <v>6904.62</v>
      </c>
      <c r="H726" s="67">
        <v>0</v>
      </c>
      <c r="I726" s="34">
        <f t="shared" si="123"/>
        <v>400.5</v>
      </c>
      <c r="J726" s="68">
        <f t="shared" si="124"/>
        <v>17.239999999999998</v>
      </c>
      <c r="K726" s="110">
        <v>3.33</v>
      </c>
      <c r="L726" s="68">
        <f t="shared" si="125"/>
        <v>42.731999999999999</v>
      </c>
      <c r="M726" s="68">
        <f t="shared" si="128"/>
        <v>39.043897675632877</v>
      </c>
      <c r="N726" s="68">
        <f t="shared" si="128"/>
        <v>43.63100891791872</v>
      </c>
      <c r="O726" s="68">
        <f t="shared" si="128"/>
        <v>38.560731946998999</v>
      </c>
      <c r="P726" s="68">
        <f t="shared" si="128"/>
        <v>0</v>
      </c>
      <c r="Q726" s="68">
        <f t="shared" si="128"/>
        <v>0</v>
      </c>
      <c r="R726" s="68">
        <f t="shared" si="126"/>
        <v>43.63100891791872</v>
      </c>
      <c r="S726" s="68">
        <f t="shared" si="121"/>
        <v>0</v>
      </c>
      <c r="T726" s="68">
        <f t="shared" si="127"/>
        <v>0</v>
      </c>
    </row>
    <row r="727" spans="1:20" ht="15" customHeight="1" x14ac:dyDescent="0.35">
      <c r="A727" s="63">
        <v>45657.083333331582</v>
      </c>
      <c r="B727" s="193">
        <v>400.04199999999997</v>
      </c>
      <c r="C727" s="194">
        <v>6581.0378777800006</v>
      </c>
      <c r="D727" s="66">
        <v>0</v>
      </c>
      <c r="E727" s="66">
        <v>0</v>
      </c>
      <c r="F727" s="19">
        <f t="shared" si="122"/>
        <v>400.04199999999997</v>
      </c>
      <c r="G727" s="19">
        <f t="shared" si="122"/>
        <v>6581.0378777800006</v>
      </c>
      <c r="H727" s="67">
        <v>0</v>
      </c>
      <c r="I727" s="34">
        <f t="shared" si="123"/>
        <v>400.04199999999997</v>
      </c>
      <c r="J727" s="68">
        <f t="shared" si="124"/>
        <v>16.450867353377898</v>
      </c>
      <c r="K727" s="110">
        <v>3.33</v>
      </c>
      <c r="L727" s="68">
        <f t="shared" si="125"/>
        <v>42.731999999999999</v>
      </c>
      <c r="M727" s="68">
        <f t="shared" si="128"/>
        <v>39.043897675632877</v>
      </c>
      <c r="N727" s="68">
        <f t="shared" si="128"/>
        <v>43.63100891791872</v>
      </c>
      <c r="O727" s="68">
        <f t="shared" si="128"/>
        <v>38.560731946998999</v>
      </c>
      <c r="P727" s="68">
        <f t="shared" si="128"/>
        <v>0</v>
      </c>
      <c r="Q727" s="68">
        <f t="shared" si="128"/>
        <v>0</v>
      </c>
      <c r="R727" s="68">
        <f t="shared" si="126"/>
        <v>43.63100891791872</v>
      </c>
      <c r="S727" s="68">
        <f t="shared" si="121"/>
        <v>0</v>
      </c>
      <c r="T727" s="68">
        <f t="shared" si="127"/>
        <v>0</v>
      </c>
    </row>
    <row r="728" spans="1:20" ht="15" customHeight="1" x14ac:dyDescent="0.35">
      <c r="A728" s="63">
        <v>45657.124999998246</v>
      </c>
      <c r="B728" s="193">
        <v>403.97500000000002</v>
      </c>
      <c r="C728" s="194">
        <v>6430.7637037499999</v>
      </c>
      <c r="D728" s="66">
        <v>0</v>
      </c>
      <c r="E728" s="66">
        <v>0</v>
      </c>
      <c r="F728" s="19">
        <f t="shared" si="122"/>
        <v>403.97500000000002</v>
      </c>
      <c r="G728" s="19">
        <f t="shared" si="122"/>
        <v>6430.7637037499999</v>
      </c>
      <c r="H728" s="67">
        <v>0</v>
      </c>
      <c r="I728" s="34">
        <f t="shared" si="123"/>
        <v>403.97500000000002</v>
      </c>
      <c r="J728" s="68">
        <f t="shared" si="124"/>
        <v>15.918717009097096</v>
      </c>
      <c r="K728" s="110">
        <v>3.33</v>
      </c>
      <c r="L728" s="68">
        <f t="shared" si="125"/>
        <v>42.731999999999999</v>
      </c>
      <c r="M728" s="68">
        <f t="shared" ref="M728:Q743" si="129">M727</f>
        <v>39.043897675632877</v>
      </c>
      <c r="N728" s="68">
        <f t="shared" si="129"/>
        <v>43.63100891791872</v>
      </c>
      <c r="O728" s="68">
        <f t="shared" si="129"/>
        <v>38.560731946998999</v>
      </c>
      <c r="P728" s="68">
        <f t="shared" si="129"/>
        <v>0</v>
      </c>
      <c r="Q728" s="68">
        <f t="shared" si="129"/>
        <v>0</v>
      </c>
      <c r="R728" s="68">
        <f t="shared" si="126"/>
        <v>43.63100891791872</v>
      </c>
      <c r="S728" s="68">
        <f t="shared" si="121"/>
        <v>0</v>
      </c>
      <c r="T728" s="68">
        <f t="shared" si="127"/>
        <v>0</v>
      </c>
    </row>
    <row r="729" spans="1:20" ht="15" customHeight="1" x14ac:dyDescent="0.35">
      <c r="A729" s="63">
        <v>45657.166666664911</v>
      </c>
      <c r="B729" s="193">
        <v>404.76</v>
      </c>
      <c r="C729" s="194">
        <v>6271.449552</v>
      </c>
      <c r="D729" s="66">
        <v>0</v>
      </c>
      <c r="E729" s="66">
        <v>0</v>
      </c>
      <c r="F729" s="19">
        <f t="shared" si="122"/>
        <v>404.76</v>
      </c>
      <c r="G729" s="19">
        <f t="shared" si="122"/>
        <v>6271.449552</v>
      </c>
      <c r="H729" s="67">
        <v>0</v>
      </c>
      <c r="I729" s="34">
        <f t="shared" si="123"/>
        <v>404.76</v>
      </c>
      <c r="J729" s="68">
        <f t="shared" si="124"/>
        <v>15.494242395493627</v>
      </c>
      <c r="K729" s="110">
        <v>3.33</v>
      </c>
      <c r="L729" s="68">
        <f t="shared" si="125"/>
        <v>42.731999999999999</v>
      </c>
      <c r="M729" s="68">
        <f t="shared" si="129"/>
        <v>39.043897675632877</v>
      </c>
      <c r="N729" s="68">
        <f t="shared" si="129"/>
        <v>43.63100891791872</v>
      </c>
      <c r="O729" s="68">
        <f t="shared" si="129"/>
        <v>38.560731946998999</v>
      </c>
      <c r="P729" s="68">
        <f t="shared" si="129"/>
        <v>0</v>
      </c>
      <c r="Q729" s="68">
        <f t="shared" si="129"/>
        <v>0</v>
      </c>
      <c r="R729" s="68">
        <f t="shared" si="126"/>
        <v>43.63100891791872</v>
      </c>
      <c r="S729" s="68">
        <f t="shared" si="121"/>
        <v>0</v>
      </c>
      <c r="T729" s="68">
        <f t="shared" si="127"/>
        <v>0</v>
      </c>
    </row>
    <row r="730" spans="1:20" ht="15" customHeight="1" x14ac:dyDescent="0.35">
      <c r="A730" s="63">
        <v>45657.208333331575</v>
      </c>
      <c r="B730" s="193">
        <v>412.94800000000004</v>
      </c>
      <c r="C730" s="194">
        <v>6591.7580488800004</v>
      </c>
      <c r="D730" s="66">
        <v>0</v>
      </c>
      <c r="E730" s="66">
        <v>0</v>
      </c>
      <c r="F730" s="19">
        <f t="shared" si="122"/>
        <v>412.94800000000004</v>
      </c>
      <c r="G730" s="19">
        <f t="shared" si="122"/>
        <v>6591.7580488800004</v>
      </c>
      <c r="H730" s="67">
        <v>0</v>
      </c>
      <c r="I730" s="34">
        <f t="shared" si="123"/>
        <v>412.94800000000004</v>
      </c>
      <c r="J730" s="68">
        <f t="shared" si="124"/>
        <v>15.962683071185717</v>
      </c>
      <c r="K730" s="110">
        <v>3.33</v>
      </c>
      <c r="L730" s="68">
        <f t="shared" si="125"/>
        <v>42.731999999999999</v>
      </c>
      <c r="M730" s="68">
        <f t="shared" si="129"/>
        <v>39.043897675632877</v>
      </c>
      <c r="N730" s="68">
        <f t="shared" si="129"/>
        <v>43.63100891791872</v>
      </c>
      <c r="O730" s="68">
        <f t="shared" si="129"/>
        <v>38.560731946998999</v>
      </c>
      <c r="P730" s="68">
        <f t="shared" si="129"/>
        <v>0</v>
      </c>
      <c r="Q730" s="68">
        <f t="shared" si="129"/>
        <v>0</v>
      </c>
      <c r="R730" s="68">
        <f t="shared" si="126"/>
        <v>43.63100891791872</v>
      </c>
      <c r="S730" s="68">
        <f t="shared" si="121"/>
        <v>0</v>
      </c>
      <c r="T730" s="68">
        <f t="shared" si="127"/>
        <v>0</v>
      </c>
    </row>
    <row r="731" spans="1:20" ht="15" customHeight="1" x14ac:dyDescent="0.35">
      <c r="A731" s="63">
        <v>45657.249999998239</v>
      </c>
      <c r="B731" s="193">
        <v>427.286</v>
      </c>
      <c r="C731" s="194">
        <v>8093.5018882599998</v>
      </c>
      <c r="D731" s="66">
        <v>0</v>
      </c>
      <c r="E731" s="66">
        <v>0</v>
      </c>
      <c r="F731" s="19">
        <f t="shared" si="122"/>
        <v>427.286</v>
      </c>
      <c r="G731" s="19">
        <f t="shared" si="122"/>
        <v>8093.5018882599998</v>
      </c>
      <c r="H731" s="67">
        <v>0</v>
      </c>
      <c r="I731" s="34">
        <f t="shared" si="123"/>
        <v>427.286</v>
      </c>
      <c r="J731" s="68">
        <f t="shared" si="124"/>
        <v>18.9416500616917</v>
      </c>
      <c r="K731" s="110">
        <v>3.33</v>
      </c>
      <c r="L731" s="68">
        <f t="shared" si="125"/>
        <v>42.731999999999999</v>
      </c>
      <c r="M731" s="68">
        <f t="shared" si="129"/>
        <v>39.043897675632877</v>
      </c>
      <c r="N731" s="68">
        <f t="shared" si="129"/>
        <v>43.63100891791872</v>
      </c>
      <c r="O731" s="68">
        <f t="shared" si="129"/>
        <v>38.560731946998999</v>
      </c>
      <c r="P731" s="68">
        <f t="shared" si="129"/>
        <v>0</v>
      </c>
      <c r="Q731" s="68">
        <f t="shared" si="129"/>
        <v>0</v>
      </c>
      <c r="R731" s="68">
        <f t="shared" si="126"/>
        <v>43.63100891791872</v>
      </c>
      <c r="S731" s="68">
        <f t="shared" si="121"/>
        <v>0</v>
      </c>
      <c r="T731" s="68">
        <f t="shared" si="127"/>
        <v>0</v>
      </c>
    </row>
    <row r="732" spans="1:20" ht="15" customHeight="1" x14ac:dyDescent="0.35">
      <c r="A732" s="63">
        <v>45657.291666664903</v>
      </c>
      <c r="B732" s="193">
        <v>441.1</v>
      </c>
      <c r="C732" s="194">
        <v>10070.313</v>
      </c>
      <c r="D732" s="66">
        <v>0</v>
      </c>
      <c r="E732" s="66">
        <v>0</v>
      </c>
      <c r="F732" s="19">
        <f t="shared" si="122"/>
        <v>441.1</v>
      </c>
      <c r="G732" s="19">
        <f t="shared" si="122"/>
        <v>10070.313</v>
      </c>
      <c r="H732" s="67">
        <v>0</v>
      </c>
      <c r="I732" s="34">
        <f t="shared" si="123"/>
        <v>441.1</v>
      </c>
      <c r="J732" s="68">
        <f t="shared" si="124"/>
        <v>22.83</v>
      </c>
      <c r="K732" s="110">
        <v>3.33</v>
      </c>
      <c r="L732" s="68">
        <f t="shared" si="125"/>
        <v>42.731999999999999</v>
      </c>
      <c r="M732" s="68">
        <f t="shared" si="129"/>
        <v>39.043897675632877</v>
      </c>
      <c r="N732" s="68">
        <f t="shared" si="129"/>
        <v>43.63100891791872</v>
      </c>
      <c r="O732" s="68">
        <f t="shared" si="129"/>
        <v>38.560731946998999</v>
      </c>
      <c r="P732" s="68">
        <f t="shared" si="129"/>
        <v>0</v>
      </c>
      <c r="Q732" s="68">
        <f t="shared" si="129"/>
        <v>0</v>
      </c>
      <c r="R732" s="68">
        <f t="shared" si="126"/>
        <v>43.63100891791872</v>
      </c>
      <c r="S732" s="68">
        <f t="shared" si="121"/>
        <v>0</v>
      </c>
      <c r="T732" s="68">
        <f t="shared" si="127"/>
        <v>0</v>
      </c>
    </row>
    <row r="733" spans="1:20" ht="15" customHeight="1" x14ac:dyDescent="0.35">
      <c r="A733" s="63">
        <v>45657.333333331568</v>
      </c>
      <c r="B733" s="193">
        <v>413.42399999999998</v>
      </c>
      <c r="C733" s="194">
        <v>11601.133903440001</v>
      </c>
      <c r="D733" s="66">
        <v>0</v>
      </c>
      <c r="E733" s="66">
        <v>0</v>
      </c>
      <c r="F733" s="19">
        <f t="shared" si="122"/>
        <v>413.42399999999998</v>
      </c>
      <c r="G733" s="19">
        <f t="shared" si="122"/>
        <v>11601.133903440001</v>
      </c>
      <c r="H733" s="67">
        <v>0</v>
      </c>
      <c r="I733" s="34">
        <f t="shared" si="123"/>
        <v>413.42399999999998</v>
      </c>
      <c r="J733" s="68">
        <f t="shared" si="124"/>
        <v>28.061104104841522</v>
      </c>
      <c r="K733" s="110">
        <v>3.33</v>
      </c>
      <c r="L733" s="68">
        <f t="shared" si="125"/>
        <v>42.731999999999999</v>
      </c>
      <c r="M733" s="68">
        <f t="shared" si="129"/>
        <v>39.043897675632877</v>
      </c>
      <c r="N733" s="68">
        <f t="shared" si="129"/>
        <v>43.63100891791872</v>
      </c>
      <c r="O733" s="68">
        <f t="shared" si="129"/>
        <v>38.560731946998999</v>
      </c>
      <c r="P733" s="68">
        <f t="shared" si="129"/>
        <v>0</v>
      </c>
      <c r="Q733" s="68">
        <f t="shared" si="129"/>
        <v>0</v>
      </c>
      <c r="R733" s="68">
        <f t="shared" si="126"/>
        <v>43.63100891791872</v>
      </c>
      <c r="S733" s="68">
        <f t="shared" si="121"/>
        <v>0</v>
      </c>
      <c r="T733" s="68">
        <f t="shared" si="127"/>
        <v>0</v>
      </c>
    </row>
    <row r="734" spans="1:20" ht="15" customHeight="1" x14ac:dyDescent="0.35">
      <c r="A734" s="63">
        <v>45657.374999998232</v>
      </c>
      <c r="B734" s="193">
        <v>415.98099999999999</v>
      </c>
      <c r="C734" s="194">
        <v>10835.807755010001</v>
      </c>
      <c r="D734" s="66">
        <v>0</v>
      </c>
      <c r="E734" s="66">
        <v>0</v>
      </c>
      <c r="F734" s="19">
        <f t="shared" si="122"/>
        <v>415.98099999999999</v>
      </c>
      <c r="G734" s="19">
        <f t="shared" si="122"/>
        <v>10835.807755010001</v>
      </c>
      <c r="H734" s="67">
        <v>0</v>
      </c>
      <c r="I734" s="34">
        <f t="shared" si="123"/>
        <v>415.98099999999999</v>
      </c>
      <c r="J734" s="68">
        <f t="shared" si="124"/>
        <v>26.048804524749929</v>
      </c>
      <c r="K734" s="110">
        <v>3.33</v>
      </c>
      <c r="L734" s="68">
        <f t="shared" si="125"/>
        <v>42.731999999999999</v>
      </c>
      <c r="M734" s="68">
        <f t="shared" si="129"/>
        <v>39.043897675632877</v>
      </c>
      <c r="N734" s="68">
        <f t="shared" si="129"/>
        <v>43.63100891791872</v>
      </c>
      <c r="O734" s="68">
        <f t="shared" si="129"/>
        <v>38.560731946998999</v>
      </c>
      <c r="P734" s="68">
        <f t="shared" si="129"/>
        <v>0</v>
      </c>
      <c r="Q734" s="68">
        <f t="shared" si="129"/>
        <v>0</v>
      </c>
      <c r="R734" s="68">
        <f t="shared" si="126"/>
        <v>43.63100891791872</v>
      </c>
      <c r="S734" s="68">
        <f t="shared" si="121"/>
        <v>0</v>
      </c>
      <c r="T734" s="68">
        <f t="shared" si="127"/>
        <v>0</v>
      </c>
    </row>
    <row r="735" spans="1:20" ht="15" customHeight="1" x14ac:dyDescent="0.35">
      <c r="A735" s="63">
        <v>45657.416666664896</v>
      </c>
      <c r="B735" s="193">
        <v>400.5</v>
      </c>
      <c r="C735" s="194">
        <v>9648.0450000000001</v>
      </c>
      <c r="D735" s="66">
        <v>0</v>
      </c>
      <c r="E735" s="66">
        <v>0</v>
      </c>
      <c r="F735" s="19">
        <f t="shared" si="122"/>
        <v>400.5</v>
      </c>
      <c r="G735" s="19">
        <f t="shared" si="122"/>
        <v>9648.0450000000001</v>
      </c>
      <c r="H735" s="67">
        <v>0</v>
      </c>
      <c r="I735" s="34">
        <f t="shared" si="123"/>
        <v>400.5</v>
      </c>
      <c r="J735" s="68">
        <f t="shared" si="124"/>
        <v>24.09</v>
      </c>
      <c r="K735" s="110">
        <v>3.33</v>
      </c>
      <c r="L735" s="68">
        <f t="shared" si="125"/>
        <v>42.731999999999999</v>
      </c>
      <c r="M735" s="68">
        <f t="shared" si="129"/>
        <v>39.043897675632877</v>
      </c>
      <c r="N735" s="68">
        <f t="shared" si="129"/>
        <v>43.63100891791872</v>
      </c>
      <c r="O735" s="68">
        <f t="shared" si="129"/>
        <v>38.560731946998999</v>
      </c>
      <c r="P735" s="68">
        <f t="shared" si="129"/>
        <v>0</v>
      </c>
      <c r="Q735" s="68">
        <f t="shared" si="129"/>
        <v>0</v>
      </c>
      <c r="R735" s="68">
        <f t="shared" si="126"/>
        <v>43.63100891791872</v>
      </c>
      <c r="S735" s="68">
        <f t="shared" si="121"/>
        <v>0</v>
      </c>
      <c r="T735" s="68">
        <f t="shared" si="127"/>
        <v>0</v>
      </c>
    </row>
    <row r="736" spans="1:20" ht="15" customHeight="1" x14ac:dyDescent="0.35">
      <c r="A736" s="63">
        <v>45657.45833333156</v>
      </c>
      <c r="B736" s="193">
        <v>452.5</v>
      </c>
      <c r="C736" s="194">
        <v>11041</v>
      </c>
      <c r="D736" s="66">
        <v>16.309000000000001</v>
      </c>
      <c r="E736" s="66">
        <v>397.93900000000002</v>
      </c>
      <c r="F736" s="19">
        <f t="shared" si="122"/>
        <v>436.19099999999997</v>
      </c>
      <c r="G736" s="19">
        <f t="shared" si="122"/>
        <v>10643.061</v>
      </c>
      <c r="H736" s="67">
        <v>0</v>
      </c>
      <c r="I736" s="34">
        <f t="shared" si="123"/>
        <v>436.19099999999997</v>
      </c>
      <c r="J736" s="68">
        <f t="shared" si="124"/>
        <v>24.4000013755442</v>
      </c>
      <c r="K736" s="110">
        <v>3.33</v>
      </c>
      <c r="L736" s="68">
        <f t="shared" si="125"/>
        <v>42.731999999999999</v>
      </c>
      <c r="M736" s="68">
        <f t="shared" si="129"/>
        <v>39.043897675632877</v>
      </c>
      <c r="N736" s="68">
        <f t="shared" si="129"/>
        <v>43.63100891791872</v>
      </c>
      <c r="O736" s="68">
        <f t="shared" si="129"/>
        <v>38.560731946998999</v>
      </c>
      <c r="P736" s="68">
        <f t="shared" si="129"/>
        <v>0</v>
      </c>
      <c r="Q736" s="68">
        <f t="shared" si="129"/>
        <v>0</v>
      </c>
      <c r="R736" s="68">
        <f t="shared" si="126"/>
        <v>43.63100891791872</v>
      </c>
      <c r="S736" s="68">
        <f t="shared" si="121"/>
        <v>0</v>
      </c>
      <c r="T736" s="68">
        <f t="shared" si="127"/>
        <v>0</v>
      </c>
    </row>
    <row r="737" spans="1:20" ht="15" customHeight="1" x14ac:dyDescent="0.35">
      <c r="A737" s="63">
        <v>45657.499999998225</v>
      </c>
      <c r="B737" s="193">
        <v>445.4</v>
      </c>
      <c r="C737" s="194">
        <v>10475.808000000001</v>
      </c>
      <c r="D737" s="66">
        <v>27.606000000000002</v>
      </c>
      <c r="E737" s="66">
        <v>649.29300000000001</v>
      </c>
      <c r="F737" s="19">
        <f t="shared" si="122"/>
        <v>417.79399999999998</v>
      </c>
      <c r="G737" s="19">
        <f t="shared" si="122"/>
        <v>9826.5150000000012</v>
      </c>
      <c r="H737" s="67">
        <v>0</v>
      </c>
      <c r="I737" s="34">
        <f t="shared" si="123"/>
        <v>417.79399999999998</v>
      </c>
      <c r="J737" s="68">
        <f t="shared" si="124"/>
        <v>23.520000287222892</v>
      </c>
      <c r="K737" s="110">
        <v>3.33</v>
      </c>
      <c r="L737" s="68">
        <f t="shared" si="125"/>
        <v>42.731999999999999</v>
      </c>
      <c r="M737" s="68">
        <f t="shared" si="129"/>
        <v>39.043897675632877</v>
      </c>
      <c r="N737" s="68">
        <f t="shared" si="129"/>
        <v>43.63100891791872</v>
      </c>
      <c r="O737" s="68">
        <f t="shared" si="129"/>
        <v>38.560731946998999</v>
      </c>
      <c r="P737" s="68">
        <f t="shared" si="129"/>
        <v>0</v>
      </c>
      <c r="Q737" s="68">
        <f t="shared" si="129"/>
        <v>0</v>
      </c>
      <c r="R737" s="68">
        <f t="shared" si="126"/>
        <v>43.63100891791872</v>
      </c>
      <c r="S737" s="68">
        <f t="shared" si="121"/>
        <v>0</v>
      </c>
      <c r="T737" s="68">
        <f t="shared" si="127"/>
        <v>0</v>
      </c>
    </row>
    <row r="738" spans="1:20" ht="15" customHeight="1" x14ac:dyDescent="0.35">
      <c r="A738" s="63">
        <v>45657.541666664889</v>
      </c>
      <c r="B738" s="193">
        <v>435.3</v>
      </c>
      <c r="C738" s="194">
        <v>9829.0740000000005</v>
      </c>
      <c r="D738" s="66">
        <v>12.592000000000001</v>
      </c>
      <c r="E738" s="66">
        <v>284.327</v>
      </c>
      <c r="F738" s="19">
        <f t="shared" si="122"/>
        <v>422.70800000000003</v>
      </c>
      <c r="G738" s="19">
        <f t="shared" si="122"/>
        <v>9544.7470000000012</v>
      </c>
      <c r="H738" s="67">
        <v>0</v>
      </c>
      <c r="I738" s="34">
        <f t="shared" si="123"/>
        <v>422.70800000000003</v>
      </c>
      <c r="J738" s="68">
        <f t="shared" si="124"/>
        <v>22.580000851651732</v>
      </c>
      <c r="K738" s="110">
        <v>3.33</v>
      </c>
      <c r="L738" s="68">
        <f t="shared" si="125"/>
        <v>42.731999999999999</v>
      </c>
      <c r="M738" s="68">
        <f t="shared" si="129"/>
        <v>39.043897675632877</v>
      </c>
      <c r="N738" s="68">
        <f t="shared" si="129"/>
        <v>43.63100891791872</v>
      </c>
      <c r="O738" s="68">
        <f t="shared" si="129"/>
        <v>38.560731946998999</v>
      </c>
      <c r="P738" s="68">
        <f t="shared" si="129"/>
        <v>0</v>
      </c>
      <c r="Q738" s="68">
        <f t="shared" si="129"/>
        <v>0</v>
      </c>
      <c r="R738" s="68">
        <f t="shared" si="126"/>
        <v>43.63100891791872</v>
      </c>
      <c r="S738" s="68">
        <f t="shared" si="121"/>
        <v>0</v>
      </c>
      <c r="T738" s="68">
        <f t="shared" si="127"/>
        <v>0</v>
      </c>
    </row>
    <row r="739" spans="1:20" ht="15" customHeight="1" x14ac:dyDescent="0.35">
      <c r="A739" s="63">
        <v>45657.583333331553</v>
      </c>
      <c r="B739" s="193">
        <v>435.7</v>
      </c>
      <c r="C739" s="194">
        <v>9838.1059999999998</v>
      </c>
      <c r="D739" s="66">
        <v>23.550999999999998</v>
      </c>
      <c r="E739" s="66">
        <v>531.79300000000001</v>
      </c>
      <c r="F739" s="19">
        <f t="shared" si="122"/>
        <v>412.149</v>
      </c>
      <c r="G739" s="19">
        <f t="shared" si="122"/>
        <v>9306.3130000000001</v>
      </c>
      <c r="H739" s="67">
        <v>0</v>
      </c>
      <c r="I739" s="34">
        <f t="shared" si="123"/>
        <v>412.149</v>
      </c>
      <c r="J739" s="68">
        <f t="shared" si="124"/>
        <v>22.579972291574165</v>
      </c>
      <c r="K739" s="110">
        <v>3.33</v>
      </c>
      <c r="L739" s="68">
        <f t="shared" si="125"/>
        <v>42.731999999999999</v>
      </c>
      <c r="M739" s="68">
        <f t="shared" si="129"/>
        <v>39.043897675632877</v>
      </c>
      <c r="N739" s="68">
        <f t="shared" si="129"/>
        <v>43.63100891791872</v>
      </c>
      <c r="O739" s="68">
        <f t="shared" si="129"/>
        <v>38.560731946998999</v>
      </c>
      <c r="P739" s="68">
        <f t="shared" si="129"/>
        <v>0</v>
      </c>
      <c r="Q739" s="68">
        <f t="shared" si="129"/>
        <v>0</v>
      </c>
      <c r="R739" s="68">
        <f t="shared" si="126"/>
        <v>43.63100891791872</v>
      </c>
      <c r="S739" s="68">
        <f t="shared" si="121"/>
        <v>0</v>
      </c>
      <c r="T739" s="68">
        <f t="shared" si="127"/>
        <v>0</v>
      </c>
    </row>
    <row r="740" spans="1:20" ht="15" customHeight="1" x14ac:dyDescent="0.35">
      <c r="A740" s="63">
        <v>45657.624999998217</v>
      </c>
      <c r="B740" s="193">
        <v>431</v>
      </c>
      <c r="C740" s="194">
        <v>9671.64</v>
      </c>
      <c r="D740" s="66">
        <v>20.312000000000001</v>
      </c>
      <c r="E740" s="66">
        <v>455.81200000000001</v>
      </c>
      <c r="F740" s="19">
        <f t="shared" si="122"/>
        <v>410.68799999999999</v>
      </c>
      <c r="G740" s="19">
        <f t="shared" si="122"/>
        <v>9215.8279999999995</v>
      </c>
      <c r="H740" s="67">
        <v>0</v>
      </c>
      <c r="I740" s="34">
        <f t="shared" si="123"/>
        <v>410.68799999999999</v>
      </c>
      <c r="J740" s="68">
        <f t="shared" si="124"/>
        <v>22.439973897459872</v>
      </c>
      <c r="K740" s="110">
        <v>3.33</v>
      </c>
      <c r="L740" s="68">
        <f t="shared" si="125"/>
        <v>42.731999999999999</v>
      </c>
      <c r="M740" s="68">
        <f t="shared" si="129"/>
        <v>39.043897675632877</v>
      </c>
      <c r="N740" s="68">
        <f t="shared" si="129"/>
        <v>43.63100891791872</v>
      </c>
      <c r="O740" s="68">
        <f t="shared" si="129"/>
        <v>38.560731946998999</v>
      </c>
      <c r="P740" s="68">
        <f t="shared" si="129"/>
        <v>0</v>
      </c>
      <c r="Q740" s="68">
        <f t="shared" si="129"/>
        <v>0</v>
      </c>
      <c r="R740" s="68">
        <f t="shared" si="126"/>
        <v>43.63100891791872</v>
      </c>
      <c r="S740" s="68">
        <f t="shared" si="121"/>
        <v>0</v>
      </c>
      <c r="T740" s="68">
        <f t="shared" si="127"/>
        <v>0</v>
      </c>
    </row>
    <row r="741" spans="1:20" ht="15" customHeight="1" x14ac:dyDescent="0.35">
      <c r="A741" s="63">
        <v>45657.666666664882</v>
      </c>
      <c r="B741" s="193">
        <v>428</v>
      </c>
      <c r="C741" s="194">
        <v>9895.36</v>
      </c>
      <c r="D741" s="66">
        <v>9.3460000000000001</v>
      </c>
      <c r="E741" s="66">
        <v>216.06800000000001</v>
      </c>
      <c r="F741" s="19">
        <f t="shared" si="122"/>
        <v>418.654</v>
      </c>
      <c r="G741" s="19">
        <f t="shared" si="122"/>
        <v>9679.2920000000013</v>
      </c>
      <c r="H741" s="67">
        <v>0</v>
      </c>
      <c r="I741" s="34">
        <f t="shared" si="123"/>
        <v>418.654</v>
      </c>
      <c r="J741" s="68">
        <f t="shared" si="124"/>
        <v>23.120027516756082</v>
      </c>
      <c r="K741" s="110">
        <v>3.33</v>
      </c>
      <c r="L741" s="68">
        <f t="shared" si="125"/>
        <v>42.731999999999999</v>
      </c>
      <c r="M741" s="68">
        <f t="shared" si="129"/>
        <v>39.043897675632877</v>
      </c>
      <c r="N741" s="68">
        <f t="shared" si="129"/>
        <v>43.63100891791872</v>
      </c>
      <c r="O741" s="68">
        <f t="shared" si="129"/>
        <v>38.560731946998999</v>
      </c>
      <c r="P741" s="68">
        <f t="shared" si="129"/>
        <v>0</v>
      </c>
      <c r="Q741" s="68">
        <f t="shared" si="129"/>
        <v>0</v>
      </c>
      <c r="R741" s="68">
        <f t="shared" si="126"/>
        <v>43.63100891791872</v>
      </c>
      <c r="S741" s="68">
        <f t="shared" si="121"/>
        <v>0</v>
      </c>
      <c r="T741" s="68">
        <f t="shared" si="127"/>
        <v>0</v>
      </c>
    </row>
    <row r="742" spans="1:20" ht="15" customHeight="1" x14ac:dyDescent="0.35">
      <c r="A742" s="63">
        <v>45657.708333331546</v>
      </c>
      <c r="B742" s="193">
        <v>427</v>
      </c>
      <c r="C742" s="194">
        <v>10931.2</v>
      </c>
      <c r="D742" s="66">
        <v>1.5680000000000001</v>
      </c>
      <c r="E742" s="66">
        <v>40.139000000000003</v>
      </c>
      <c r="F742" s="19">
        <f t="shared" si="122"/>
        <v>425.43200000000002</v>
      </c>
      <c r="G742" s="19">
        <f t="shared" si="122"/>
        <v>10891.061000000002</v>
      </c>
      <c r="H742" s="67">
        <v>0</v>
      </c>
      <c r="I742" s="34">
        <f t="shared" si="123"/>
        <v>425.43200000000002</v>
      </c>
      <c r="J742" s="68">
        <f t="shared" si="124"/>
        <v>25.600004230993441</v>
      </c>
      <c r="K742" s="110">
        <v>3.33</v>
      </c>
      <c r="L742" s="68">
        <f t="shared" si="125"/>
        <v>42.731999999999999</v>
      </c>
      <c r="M742" s="68">
        <f>M741</f>
        <v>39.043897675632877</v>
      </c>
      <c r="N742" s="68">
        <f t="shared" si="129"/>
        <v>43.63100891791872</v>
      </c>
      <c r="O742" s="68">
        <f t="shared" si="129"/>
        <v>38.560731946998999</v>
      </c>
      <c r="P742" s="68">
        <f t="shared" si="129"/>
        <v>0</v>
      </c>
      <c r="Q742" s="68">
        <f t="shared" si="129"/>
        <v>0</v>
      </c>
      <c r="R742" s="68">
        <f t="shared" si="126"/>
        <v>43.63100891791872</v>
      </c>
      <c r="S742" s="68">
        <f t="shared" si="121"/>
        <v>0</v>
      </c>
      <c r="T742" s="68">
        <f t="shared" si="127"/>
        <v>0</v>
      </c>
    </row>
    <row r="743" spans="1:20" ht="15" customHeight="1" x14ac:dyDescent="0.35">
      <c r="A743" s="63">
        <v>45657.74999999821</v>
      </c>
      <c r="B743" s="193">
        <v>440.83800000000002</v>
      </c>
      <c r="C743" s="194">
        <v>13060.99635222</v>
      </c>
      <c r="D743" s="66">
        <v>0</v>
      </c>
      <c r="E743" s="66">
        <v>0</v>
      </c>
      <c r="F743" s="19">
        <f t="shared" si="122"/>
        <v>440.83800000000002</v>
      </c>
      <c r="G743" s="19">
        <f t="shared" si="122"/>
        <v>13060.99635222</v>
      </c>
      <c r="H743" s="67">
        <v>0</v>
      </c>
      <c r="I743" s="34">
        <f t="shared" si="123"/>
        <v>440.83800000000002</v>
      </c>
      <c r="J743" s="68">
        <f t="shared" si="124"/>
        <v>29.627655402256607</v>
      </c>
      <c r="K743" s="110">
        <v>3.33</v>
      </c>
      <c r="L743" s="68">
        <f t="shared" si="125"/>
        <v>42.731999999999999</v>
      </c>
      <c r="M743" s="68">
        <f t="shared" si="129"/>
        <v>39.043897675632877</v>
      </c>
      <c r="N743" s="68">
        <f t="shared" si="129"/>
        <v>43.63100891791872</v>
      </c>
      <c r="O743" s="68">
        <f t="shared" si="129"/>
        <v>38.560731946998999</v>
      </c>
      <c r="P743" s="68">
        <f t="shared" si="129"/>
        <v>0</v>
      </c>
      <c r="Q743" s="68">
        <f t="shared" si="129"/>
        <v>0</v>
      </c>
      <c r="R743" s="68">
        <f t="shared" si="126"/>
        <v>43.63100891791872</v>
      </c>
      <c r="S743" s="68">
        <f t="shared" si="121"/>
        <v>0</v>
      </c>
      <c r="T743" s="68">
        <f t="shared" si="127"/>
        <v>0</v>
      </c>
    </row>
    <row r="744" spans="1:20" ht="15" customHeight="1" x14ac:dyDescent="0.35">
      <c r="A744" s="63">
        <v>45657.791666664874</v>
      </c>
      <c r="B744" s="193">
        <v>444.339</v>
      </c>
      <c r="C744" s="194">
        <v>12620.45208214</v>
      </c>
      <c r="D744" s="66">
        <v>0</v>
      </c>
      <c r="E744" s="66">
        <v>0</v>
      </c>
      <c r="F744" s="19">
        <f t="shared" si="122"/>
        <v>444.339</v>
      </c>
      <c r="G744" s="19">
        <f t="shared" si="122"/>
        <v>12620.45208214</v>
      </c>
      <c r="H744" s="67">
        <v>0</v>
      </c>
      <c r="I744" s="34">
        <f t="shared" si="123"/>
        <v>444.339</v>
      </c>
      <c r="J744" s="68">
        <f t="shared" si="124"/>
        <v>28.402755738613987</v>
      </c>
      <c r="K744" s="110">
        <v>3.33</v>
      </c>
      <c r="L744" s="68">
        <f t="shared" si="125"/>
        <v>42.731999999999999</v>
      </c>
      <c r="M744" s="68">
        <f t="shared" ref="M744:Q749" si="130">M743</f>
        <v>39.043897675632877</v>
      </c>
      <c r="N744" s="68">
        <f t="shared" si="130"/>
        <v>43.63100891791872</v>
      </c>
      <c r="O744" s="68">
        <f t="shared" si="130"/>
        <v>38.560731946998999</v>
      </c>
      <c r="P744" s="68">
        <f t="shared" si="130"/>
        <v>0</v>
      </c>
      <c r="Q744" s="68">
        <f t="shared" si="130"/>
        <v>0</v>
      </c>
      <c r="R744" s="68">
        <f t="shared" si="126"/>
        <v>43.63100891791872</v>
      </c>
      <c r="S744" s="68">
        <f t="shared" si="121"/>
        <v>0</v>
      </c>
      <c r="T744" s="68">
        <f t="shared" si="127"/>
        <v>0</v>
      </c>
    </row>
    <row r="745" spans="1:20" ht="15" customHeight="1" x14ac:dyDescent="0.35">
      <c r="A745" s="63">
        <v>45657.833333331539</v>
      </c>
      <c r="B745" s="193">
        <v>464.7</v>
      </c>
      <c r="C745" s="194">
        <v>12895.424999999999</v>
      </c>
      <c r="D745" s="66">
        <v>17.725999999999999</v>
      </c>
      <c r="E745" s="66">
        <v>491.89600000000002</v>
      </c>
      <c r="F745" s="19">
        <f t="shared" si="122"/>
        <v>446.97399999999999</v>
      </c>
      <c r="G745" s="19">
        <f t="shared" si="122"/>
        <v>12403.528999999999</v>
      </c>
      <c r="H745" s="67">
        <v>0</v>
      </c>
      <c r="I745" s="34">
        <f t="shared" si="123"/>
        <v>446.97399999999999</v>
      </c>
      <c r="J745" s="68">
        <f t="shared" si="124"/>
        <v>27.750001118633296</v>
      </c>
      <c r="K745" s="110">
        <v>3.33</v>
      </c>
      <c r="L745" s="68">
        <f t="shared" si="125"/>
        <v>42.731999999999999</v>
      </c>
      <c r="M745" s="68">
        <f t="shared" si="130"/>
        <v>39.043897675632877</v>
      </c>
      <c r="N745" s="68">
        <f t="shared" si="130"/>
        <v>43.63100891791872</v>
      </c>
      <c r="O745" s="68">
        <f t="shared" si="130"/>
        <v>38.560731946998999</v>
      </c>
      <c r="P745" s="68">
        <f t="shared" si="130"/>
        <v>0</v>
      </c>
      <c r="Q745" s="68">
        <f t="shared" si="130"/>
        <v>0</v>
      </c>
      <c r="R745" s="68">
        <f t="shared" si="126"/>
        <v>43.63100891791872</v>
      </c>
      <c r="S745" s="68">
        <f t="shared" si="121"/>
        <v>0</v>
      </c>
      <c r="T745" s="68">
        <f t="shared" si="127"/>
        <v>0</v>
      </c>
    </row>
    <row r="746" spans="1:20" ht="15" customHeight="1" x14ac:dyDescent="0.35">
      <c r="A746" s="63">
        <v>45657.874999998203</v>
      </c>
      <c r="B746" s="193">
        <v>468.4</v>
      </c>
      <c r="C746" s="194">
        <v>12187.768</v>
      </c>
      <c r="D746" s="66">
        <v>22.013000000000002</v>
      </c>
      <c r="E746" s="66">
        <v>572.779</v>
      </c>
      <c r="F746" s="19">
        <f t="shared" si="122"/>
        <v>446.387</v>
      </c>
      <c r="G746" s="19">
        <f t="shared" si="122"/>
        <v>11614.989</v>
      </c>
      <c r="H746" s="67">
        <v>0</v>
      </c>
      <c r="I746" s="34">
        <f t="shared" si="123"/>
        <v>446.387</v>
      </c>
      <c r="J746" s="68">
        <f t="shared" si="124"/>
        <v>26.019998342245628</v>
      </c>
      <c r="K746" s="110">
        <v>3.33</v>
      </c>
      <c r="L746" s="68">
        <f t="shared" si="125"/>
        <v>42.731999999999999</v>
      </c>
      <c r="M746" s="68">
        <f t="shared" si="130"/>
        <v>39.043897675632877</v>
      </c>
      <c r="N746" s="68">
        <f t="shared" si="130"/>
        <v>43.63100891791872</v>
      </c>
      <c r="O746" s="68">
        <f t="shared" si="130"/>
        <v>38.560731946998999</v>
      </c>
      <c r="P746" s="68">
        <f t="shared" si="130"/>
        <v>0</v>
      </c>
      <c r="Q746" s="68">
        <f t="shared" si="130"/>
        <v>0</v>
      </c>
      <c r="R746" s="68">
        <f t="shared" si="126"/>
        <v>43.63100891791872</v>
      </c>
      <c r="S746" s="68">
        <f t="shared" si="121"/>
        <v>0</v>
      </c>
      <c r="T746" s="68">
        <f t="shared" si="127"/>
        <v>0</v>
      </c>
    </row>
    <row r="747" spans="1:20" ht="15" customHeight="1" x14ac:dyDescent="0.35">
      <c r="A747" s="63">
        <v>45657.916666664867</v>
      </c>
      <c r="B747" s="193">
        <v>461.3</v>
      </c>
      <c r="C747" s="194">
        <v>11186.525</v>
      </c>
      <c r="D747" s="66">
        <v>18.677</v>
      </c>
      <c r="E747" s="66">
        <v>452.91699999999997</v>
      </c>
      <c r="F747" s="19">
        <f t="shared" si="122"/>
        <v>442.62299999999999</v>
      </c>
      <c r="G747" s="19">
        <f t="shared" si="122"/>
        <v>10733.608</v>
      </c>
      <c r="H747" s="67">
        <v>0</v>
      </c>
      <c r="I747" s="34">
        <f t="shared" si="123"/>
        <v>442.62299999999999</v>
      </c>
      <c r="J747" s="68">
        <f t="shared" si="124"/>
        <v>24.250000564814751</v>
      </c>
      <c r="K747" s="110">
        <v>3.33</v>
      </c>
      <c r="L747" s="68">
        <f t="shared" si="125"/>
        <v>42.731999999999999</v>
      </c>
      <c r="M747" s="68">
        <f t="shared" si="130"/>
        <v>39.043897675632877</v>
      </c>
      <c r="N747" s="68">
        <f t="shared" si="130"/>
        <v>43.63100891791872</v>
      </c>
      <c r="O747" s="68">
        <f t="shared" si="130"/>
        <v>38.560731946998999</v>
      </c>
      <c r="P747" s="68">
        <f t="shared" si="130"/>
        <v>0</v>
      </c>
      <c r="Q747" s="68">
        <f t="shared" si="130"/>
        <v>0</v>
      </c>
      <c r="R747" s="68">
        <f t="shared" si="126"/>
        <v>43.63100891791872</v>
      </c>
      <c r="S747" s="68">
        <f t="shared" si="121"/>
        <v>0</v>
      </c>
      <c r="T747" s="68">
        <f t="shared" si="127"/>
        <v>0</v>
      </c>
    </row>
    <row r="748" spans="1:20" ht="15" customHeight="1" x14ac:dyDescent="0.35">
      <c r="A748" s="63">
        <v>45657.958333331531</v>
      </c>
      <c r="B748" s="193">
        <v>438.74899999999997</v>
      </c>
      <c r="C748" s="194">
        <v>10370.819476520001</v>
      </c>
      <c r="D748" s="66">
        <v>0</v>
      </c>
      <c r="E748" s="66">
        <v>0</v>
      </c>
      <c r="F748" s="19">
        <f t="shared" si="122"/>
        <v>438.74899999999997</v>
      </c>
      <c r="G748" s="19">
        <f t="shared" si="122"/>
        <v>10370.819476520001</v>
      </c>
      <c r="H748" s="67">
        <v>0</v>
      </c>
      <c r="I748" s="34">
        <f t="shared" si="123"/>
        <v>438.74899999999997</v>
      </c>
      <c r="J748" s="68">
        <f t="shared" si="124"/>
        <v>23.637249262152167</v>
      </c>
      <c r="K748" s="110">
        <v>3.33</v>
      </c>
      <c r="L748" s="68">
        <f t="shared" si="125"/>
        <v>42.731999999999999</v>
      </c>
      <c r="M748" s="68">
        <f t="shared" si="130"/>
        <v>39.043897675632877</v>
      </c>
      <c r="N748" s="68">
        <f t="shared" si="130"/>
        <v>43.63100891791872</v>
      </c>
      <c r="O748" s="68">
        <f t="shared" si="130"/>
        <v>38.560731946998999</v>
      </c>
      <c r="P748" s="68">
        <f t="shared" si="130"/>
        <v>0</v>
      </c>
      <c r="Q748" s="68">
        <f t="shared" si="130"/>
        <v>0</v>
      </c>
      <c r="R748" s="68">
        <f t="shared" si="126"/>
        <v>43.63100891791872</v>
      </c>
      <c r="S748" s="68">
        <f t="shared" si="121"/>
        <v>0</v>
      </c>
      <c r="T748" s="68">
        <f t="shared" si="127"/>
        <v>0</v>
      </c>
    </row>
    <row r="749" spans="1:20" ht="15" customHeight="1" x14ac:dyDescent="0.35">
      <c r="A749" s="63">
        <v>45657.999999998196</v>
      </c>
      <c r="B749" s="193">
        <v>429.42199999999997</v>
      </c>
      <c r="C749" s="194">
        <v>9264.7432959599992</v>
      </c>
      <c r="D749" s="66">
        <v>0</v>
      </c>
      <c r="E749" s="66">
        <v>0</v>
      </c>
      <c r="F749" s="19">
        <f t="shared" si="122"/>
        <v>429.42199999999997</v>
      </c>
      <c r="G749" s="19">
        <f t="shared" si="122"/>
        <v>9264.7432959599992</v>
      </c>
      <c r="H749" s="67">
        <v>0</v>
      </c>
      <c r="I749" s="34">
        <f t="shared" si="123"/>
        <v>429.42199999999997</v>
      </c>
      <c r="J749" s="68">
        <f t="shared" si="124"/>
        <v>21.574915341924726</v>
      </c>
      <c r="K749" s="110">
        <v>3.33</v>
      </c>
      <c r="L749" s="68">
        <f t="shared" si="125"/>
        <v>42.731999999999999</v>
      </c>
      <c r="M749" s="68">
        <f t="shared" si="130"/>
        <v>39.043897675632877</v>
      </c>
      <c r="N749" s="68">
        <f t="shared" si="130"/>
        <v>43.63100891791872</v>
      </c>
      <c r="O749" s="68">
        <f t="shared" si="130"/>
        <v>38.560731946998999</v>
      </c>
      <c r="P749" s="68">
        <f t="shared" si="130"/>
        <v>0</v>
      </c>
      <c r="Q749" s="68">
        <f t="shared" si="130"/>
        <v>0</v>
      </c>
      <c r="R749" s="68">
        <f t="shared" si="126"/>
        <v>43.63100891791872</v>
      </c>
      <c r="S749" s="68">
        <f t="shared" si="121"/>
        <v>0</v>
      </c>
      <c r="T749" s="68">
        <f t="shared" si="127"/>
        <v>0</v>
      </c>
    </row>
    <row r="750" spans="1:20" s="28" customFormat="1" x14ac:dyDescent="0.35">
      <c r="A750" s="63"/>
      <c r="B750" s="76">
        <f>SUM(B6:B749)</f>
        <v>254117.1840000003</v>
      </c>
      <c r="C750" s="76">
        <f t="shared" ref="C750:J750" si="131">SUM(C6:C749)</f>
        <v>8691585.382256601</v>
      </c>
      <c r="D750" s="76">
        <f t="shared" si="131"/>
        <v>35883.101999999977</v>
      </c>
      <c r="E750" s="76">
        <f t="shared" si="131"/>
        <v>1421782.9990000003</v>
      </c>
      <c r="F750" s="76">
        <f t="shared" si="131"/>
        <v>218234.08200000008</v>
      </c>
      <c r="G750" s="76">
        <f t="shared" si="131"/>
        <v>7269802.3832565947</v>
      </c>
      <c r="H750" s="76">
        <f t="shared" si="131"/>
        <v>0</v>
      </c>
      <c r="I750" s="76">
        <f t="shared" si="131"/>
        <v>218234.08200000008</v>
      </c>
      <c r="J750" s="76">
        <f t="shared" si="131"/>
        <v>24790.873793443865</v>
      </c>
      <c r="K750" s="195"/>
      <c r="L750" s="35">
        <f>SUM(L6:L749)</f>
        <v>30457.247999999949</v>
      </c>
      <c r="M750" s="35">
        <f t="shared" ref="M750:Q750" si="132">SUM(M6:M749)</f>
        <v>29048.659870671141</v>
      </c>
      <c r="N750" s="35">
        <f t="shared" si="132"/>
        <v>32461.470634930865</v>
      </c>
      <c r="O750" s="35">
        <f t="shared" si="132"/>
        <v>28689.184568567434</v>
      </c>
      <c r="P750" s="35">
        <f t="shared" si="132"/>
        <v>0</v>
      </c>
      <c r="Q750" s="35">
        <f t="shared" si="132"/>
        <v>0</v>
      </c>
      <c r="R750" s="117">
        <f t="shared" si="126"/>
        <v>32461.470634930865</v>
      </c>
      <c r="S750" s="27">
        <f>SUM(S6:S749)</f>
        <v>1787.3168331664606</v>
      </c>
      <c r="T750" s="78">
        <f>IF(M756="PUE calc not applicable",0,SUM(T6:T749))</f>
        <v>462812.77024087682</v>
      </c>
    </row>
    <row r="751" spans="1:20" x14ac:dyDescent="0.35">
      <c r="A751" s="63"/>
      <c r="B751" s="43"/>
      <c r="C751" s="43"/>
      <c r="D751" s="9"/>
      <c r="E751" s="9"/>
      <c r="F751" s="43"/>
      <c r="G751" s="29"/>
      <c r="H751" s="43"/>
      <c r="I751" s="46"/>
      <c r="J751" s="46"/>
      <c r="K751" s="48"/>
      <c r="L751" s="46"/>
      <c r="M751" s="43"/>
      <c r="N751" s="43"/>
      <c r="O751" s="43"/>
      <c r="P751" s="43"/>
      <c r="Q751" s="43"/>
      <c r="R751" s="43"/>
      <c r="S751" s="43"/>
      <c r="T751" s="43"/>
    </row>
    <row r="752" spans="1:20" x14ac:dyDescent="0.35">
      <c r="A752" s="63"/>
      <c r="B752" s="43"/>
      <c r="C752" s="43"/>
      <c r="D752" s="9"/>
      <c r="E752" s="9"/>
      <c r="F752" s="42" t="s">
        <v>25</v>
      </c>
      <c r="G752" s="29"/>
      <c r="H752" s="43"/>
      <c r="I752" s="46"/>
      <c r="J752" s="46"/>
      <c r="K752" s="48"/>
      <c r="L752" s="46"/>
      <c r="M752" s="43"/>
      <c r="N752" s="43"/>
      <c r="O752" s="43"/>
      <c r="P752" s="43"/>
      <c r="Q752" s="43"/>
      <c r="R752" s="43"/>
      <c r="S752" s="43"/>
      <c r="T752" s="43"/>
    </row>
    <row r="753" spans="1:20" x14ac:dyDescent="0.35">
      <c r="A753" s="63"/>
      <c r="B753" s="43"/>
      <c r="C753" s="43"/>
      <c r="D753" s="9"/>
      <c r="E753" s="9"/>
      <c r="F753" s="80"/>
      <c r="G753" s="81" t="s">
        <v>26</v>
      </c>
      <c r="H753" s="82"/>
      <c r="I753" s="83"/>
      <c r="J753" s="83"/>
      <c r="K753" s="84" t="s">
        <v>27</v>
      </c>
      <c r="L753" s="85" t="s">
        <v>34</v>
      </c>
      <c r="M753" s="86"/>
      <c r="N753" s="43"/>
      <c r="O753" s="43"/>
      <c r="P753" s="43"/>
      <c r="Q753" s="43"/>
      <c r="R753" s="43"/>
      <c r="S753" s="43"/>
      <c r="T753" s="30"/>
    </row>
    <row r="754" spans="1:20" x14ac:dyDescent="0.35">
      <c r="A754" s="63"/>
      <c r="B754" s="43"/>
      <c r="C754" s="43"/>
      <c r="D754" s="9"/>
      <c r="E754" s="9"/>
      <c r="F754" s="23"/>
      <c r="G754" s="87">
        <f>G750/F750</f>
        <v>33.311947962631208</v>
      </c>
      <c r="H754" s="30"/>
      <c r="I754" s="36"/>
      <c r="J754" s="46"/>
      <c r="K754" s="88">
        <f>MIN(K6:K749)</f>
        <v>2.72</v>
      </c>
      <c r="L754" s="89">
        <f>IF(AND(MONTH($A$2)&gt;5,MONTH($A$2)&lt;9),(K754*10800*0.75)/1000,(K754*10400*0.75)/1000)</f>
        <v>21.216000000000005</v>
      </c>
      <c r="M754" s="90" t="s">
        <v>24</v>
      </c>
      <c r="N754" s="43"/>
      <c r="O754" s="43"/>
      <c r="P754" s="43"/>
      <c r="Q754" s="43"/>
      <c r="R754" s="43"/>
      <c r="S754" s="43"/>
      <c r="T754" s="30"/>
    </row>
    <row r="755" spans="1:20" x14ac:dyDescent="0.35">
      <c r="A755" s="63"/>
      <c r="B755" s="43"/>
      <c r="C755" s="43"/>
      <c r="D755" s="9"/>
      <c r="E755" s="9"/>
      <c r="F755" s="91"/>
      <c r="G755" s="43"/>
      <c r="H755" s="43"/>
      <c r="I755" s="46"/>
      <c r="J755" s="46"/>
      <c r="K755" s="48"/>
      <c r="L755" s="92" t="s">
        <v>29</v>
      </c>
      <c r="M755" s="93"/>
      <c r="N755" s="43"/>
      <c r="O755" s="43"/>
      <c r="P755" s="43"/>
      <c r="Q755" s="43"/>
      <c r="R755" s="43"/>
      <c r="S755" s="43"/>
      <c r="T755" s="43"/>
    </row>
    <row r="756" spans="1:20" x14ac:dyDescent="0.35">
      <c r="A756" s="63"/>
      <c r="B756" s="43"/>
      <c r="C756" s="43"/>
      <c r="D756" s="9"/>
      <c r="E756" s="9"/>
      <c r="F756" s="94"/>
      <c r="G756" s="95"/>
      <c r="H756" s="95"/>
      <c r="I756" s="96"/>
      <c r="J756" s="96"/>
      <c r="K756" s="97"/>
      <c r="L756" s="98">
        <f>G754-L754</f>
        <v>12.095947962631204</v>
      </c>
      <c r="M756" s="99" t="str">
        <f>IF(L756&lt;0,"PUE calc not applicable","PUE calc is applicable")</f>
        <v>PUE calc is applicable</v>
      </c>
      <c r="N756" s="43"/>
      <c r="O756" s="43"/>
      <c r="P756" s="43"/>
      <c r="Q756" s="43"/>
      <c r="R756" s="43"/>
      <c r="S756" s="43"/>
      <c r="T756" s="43"/>
    </row>
    <row r="757" spans="1:20" x14ac:dyDescent="0.35">
      <c r="A757" s="43"/>
      <c r="B757" s="43"/>
      <c r="C757" s="43"/>
      <c r="D757" s="9"/>
      <c r="E757" s="9"/>
      <c r="F757" s="43"/>
      <c r="G757" s="43"/>
      <c r="H757" s="43"/>
      <c r="I757" s="46"/>
      <c r="J757" s="46"/>
      <c r="K757" s="48"/>
      <c r="L757" s="46"/>
      <c r="M757" s="43"/>
      <c r="N757" s="43"/>
      <c r="O757" s="43"/>
      <c r="P757" s="43"/>
      <c r="Q757" s="43"/>
      <c r="R757" s="43"/>
      <c r="S757" s="43"/>
      <c r="T757" s="43"/>
    </row>
    <row r="758" spans="1:20" x14ac:dyDescent="0.35">
      <c r="A758" s="43"/>
      <c r="B758" s="43"/>
      <c r="C758" s="43"/>
      <c r="D758" s="9"/>
      <c r="E758" s="9"/>
      <c r="F758" s="43"/>
      <c r="G758" s="43"/>
      <c r="H758" s="43"/>
      <c r="I758" s="46"/>
      <c r="J758" s="46"/>
      <c r="K758" s="48"/>
      <c r="L758" s="46"/>
      <c r="M758" s="43"/>
      <c r="N758" s="43"/>
      <c r="O758" s="43"/>
      <c r="P758" s="43"/>
      <c r="Q758" s="43"/>
      <c r="R758" s="43"/>
      <c r="S758" s="43"/>
      <c r="T758" s="43"/>
    </row>
    <row r="759" spans="1:20" ht="12.5" x14ac:dyDescent="0.25">
      <c r="A759" s="43"/>
      <c r="B759" s="100"/>
      <c r="C759" s="100"/>
      <c r="D759" s="100"/>
      <c r="E759" s="100"/>
      <c r="F759" s="100"/>
      <c r="G759" s="100"/>
      <c r="H759" s="43"/>
      <c r="I759" s="46"/>
      <c r="J759" s="46"/>
      <c r="K759" s="48"/>
      <c r="L759" s="46"/>
      <c r="M759" s="43"/>
      <c r="N759" s="43"/>
      <c r="O759" s="43"/>
      <c r="P759" s="43"/>
      <c r="Q759" s="43"/>
      <c r="R759" s="43"/>
      <c r="S759" s="43"/>
      <c r="T759" s="43"/>
    </row>
    <row r="760" spans="1:20" x14ac:dyDescent="0.35">
      <c r="A760" s="43"/>
      <c r="B760" s="43"/>
      <c r="C760" s="43"/>
      <c r="D760" s="9"/>
      <c r="E760" s="9"/>
      <c r="F760" s="43"/>
      <c r="G760" s="43"/>
      <c r="H760" s="43"/>
      <c r="I760" s="46"/>
      <c r="J760" s="46"/>
      <c r="K760" s="48"/>
      <c r="L760" s="46"/>
      <c r="M760" s="43"/>
      <c r="N760" s="43"/>
      <c r="O760" s="43"/>
      <c r="P760" s="43"/>
      <c r="Q760" s="43"/>
      <c r="R760" s="43"/>
      <c r="S760" s="43"/>
      <c r="T760" s="43"/>
    </row>
    <row r="761" spans="1:20" ht="12.5" x14ac:dyDescent="0.25">
      <c r="A761" s="43"/>
      <c r="B761" s="43"/>
      <c r="C761" s="43"/>
      <c r="D761" s="43"/>
      <c r="E761" s="43"/>
      <c r="F761" s="43"/>
      <c r="G761" s="43"/>
      <c r="H761" s="43"/>
      <c r="I761" s="46"/>
      <c r="J761" s="46"/>
      <c r="K761" s="48"/>
      <c r="L761" s="46"/>
      <c r="M761" s="43"/>
      <c r="N761" s="43"/>
      <c r="O761" s="43"/>
      <c r="P761" s="43"/>
      <c r="Q761" s="43"/>
      <c r="R761" s="43"/>
      <c r="S761" s="43"/>
      <c r="T761" s="43"/>
    </row>
    <row r="762" spans="1:20" ht="12.5" x14ac:dyDescent="0.25">
      <c r="A762" s="43"/>
      <c r="B762" s="43"/>
      <c r="C762" s="43"/>
      <c r="D762" s="43"/>
      <c r="E762" s="43"/>
      <c r="F762" s="43"/>
      <c r="G762" s="43"/>
      <c r="H762" s="43"/>
      <c r="I762" s="46"/>
      <c r="J762" s="46"/>
      <c r="K762" s="48"/>
      <c r="L762" s="46"/>
      <c r="M762" s="43"/>
      <c r="N762" s="43"/>
      <c r="O762" s="43"/>
      <c r="P762" s="43"/>
      <c r="Q762" s="43"/>
      <c r="R762" s="43"/>
      <c r="S762" s="43"/>
      <c r="T762" s="43"/>
    </row>
    <row r="763" spans="1:20" ht="12.5" x14ac:dyDescent="0.25">
      <c r="A763" s="43"/>
      <c r="B763" s="43"/>
      <c r="C763" s="43"/>
      <c r="D763" s="43"/>
      <c r="E763" s="43"/>
      <c r="F763" s="43"/>
      <c r="G763" s="43"/>
      <c r="H763" s="43"/>
      <c r="I763" s="46"/>
      <c r="J763" s="46"/>
      <c r="K763" s="48"/>
      <c r="L763" s="46"/>
      <c r="M763" s="43"/>
      <c r="N763" s="43"/>
      <c r="O763" s="43"/>
      <c r="P763" s="43"/>
      <c r="Q763" s="43"/>
      <c r="R763" s="43"/>
      <c r="S763" s="43"/>
      <c r="T763" s="43"/>
    </row>
    <row r="764" spans="1:20" ht="12.5" x14ac:dyDescent="0.25">
      <c r="A764" s="43"/>
      <c r="B764" s="43"/>
      <c r="C764" s="43"/>
      <c r="D764" s="43"/>
      <c r="E764" s="43"/>
      <c r="F764" s="43"/>
      <c r="G764" s="43"/>
      <c r="H764" s="43"/>
      <c r="I764" s="46"/>
      <c r="J764" s="46"/>
      <c r="K764" s="48"/>
      <c r="L764" s="46"/>
      <c r="M764" s="43"/>
      <c r="N764" s="43"/>
      <c r="O764" s="43"/>
      <c r="P764" s="43"/>
      <c r="Q764" s="43"/>
      <c r="R764" s="43"/>
      <c r="S764" s="43"/>
      <c r="T764" s="43"/>
    </row>
    <row r="765" spans="1:20" ht="12.5" x14ac:dyDescent="0.25">
      <c r="A765" s="43"/>
      <c r="B765" s="43"/>
      <c r="C765" s="43"/>
      <c r="D765" s="43"/>
      <c r="E765" s="43"/>
      <c r="F765" s="43"/>
      <c r="G765" s="43"/>
      <c r="H765" s="43"/>
      <c r="I765" s="46"/>
      <c r="J765" s="46"/>
      <c r="K765" s="48"/>
      <c r="L765" s="46"/>
      <c r="M765" s="43"/>
      <c r="N765" s="43"/>
      <c r="O765" s="43"/>
      <c r="P765" s="43"/>
      <c r="Q765" s="43"/>
      <c r="R765" s="43"/>
      <c r="S765" s="43"/>
      <c r="T765" s="43"/>
    </row>
    <row r="766" spans="1:20" ht="12.5" x14ac:dyDescent="0.25">
      <c r="A766" s="43"/>
      <c r="B766" s="43"/>
      <c r="C766" s="43"/>
      <c r="D766" s="43"/>
      <c r="E766" s="43"/>
      <c r="F766" s="43"/>
      <c r="G766" s="43"/>
      <c r="H766" s="43"/>
      <c r="I766" s="46"/>
      <c r="J766" s="46"/>
      <c r="K766" s="48"/>
      <c r="L766" s="46"/>
      <c r="M766" s="43"/>
      <c r="N766" s="43"/>
      <c r="O766" s="43"/>
      <c r="P766" s="43"/>
      <c r="Q766" s="43"/>
      <c r="R766" s="43"/>
      <c r="S766" s="43"/>
      <c r="T766" s="43"/>
    </row>
    <row r="767" spans="1:20" ht="12.5" x14ac:dyDescent="0.25">
      <c r="D767" s="2"/>
      <c r="E767" s="2"/>
    </row>
    <row r="768" spans="1:20" ht="12.5" x14ac:dyDescent="0.25">
      <c r="D768" s="2"/>
      <c r="E768" s="2"/>
      <c r="K768" s="32"/>
    </row>
    <row r="769" spans="4:11" ht="12.5" x14ac:dyDescent="0.25">
      <c r="D769" s="2"/>
      <c r="E769" s="2"/>
      <c r="K769" s="32"/>
    </row>
    <row r="770" spans="4:11" ht="12.5" x14ac:dyDescent="0.25">
      <c r="D770" s="2"/>
      <c r="E770" s="2"/>
      <c r="K770" s="32"/>
    </row>
    <row r="771" spans="4:11" ht="12.5" x14ac:dyDescent="0.25">
      <c r="D771" s="2"/>
      <c r="E771" s="2"/>
      <c r="K771" s="32"/>
    </row>
    <row r="772" spans="4:11" ht="12.5" x14ac:dyDescent="0.25">
      <c r="D772" s="2"/>
      <c r="E772" s="2"/>
      <c r="K772" s="32"/>
    </row>
    <row r="773" spans="4:11" ht="12.5" x14ac:dyDescent="0.25">
      <c r="D773" s="2"/>
      <c r="E773" s="2"/>
      <c r="K773" s="32"/>
    </row>
    <row r="774" spans="4:11" ht="12.5" x14ac:dyDescent="0.25">
      <c r="D774" s="2"/>
      <c r="E774" s="2"/>
      <c r="K774" s="32"/>
    </row>
    <row r="775" spans="4:11" ht="12.5" x14ac:dyDescent="0.25">
      <c r="D775" s="2"/>
      <c r="E775" s="2"/>
      <c r="K775" s="32"/>
    </row>
    <row r="776" spans="4:11" ht="12.5" x14ac:dyDescent="0.25">
      <c r="D776" s="2"/>
      <c r="E776" s="2"/>
      <c r="K776" s="32"/>
    </row>
    <row r="777" spans="4:11" ht="12.5" x14ac:dyDescent="0.25">
      <c r="D777" s="2"/>
      <c r="E777" s="2"/>
      <c r="K777" s="32"/>
    </row>
    <row r="778" spans="4:11" ht="12.5" x14ac:dyDescent="0.25">
      <c r="D778" s="2"/>
      <c r="E778" s="2"/>
      <c r="K778" s="32"/>
    </row>
    <row r="779" spans="4:11" ht="12.5" x14ac:dyDescent="0.25">
      <c r="D779" s="2"/>
      <c r="E779" s="2"/>
      <c r="K779" s="32"/>
    </row>
    <row r="780" spans="4:11" ht="12.5" x14ac:dyDescent="0.25">
      <c r="D780" s="2"/>
      <c r="E780" s="2"/>
      <c r="K780" s="32"/>
    </row>
    <row r="782" spans="4:11" ht="12.5" x14ac:dyDescent="0.25">
      <c r="D782" s="2"/>
      <c r="E782" s="2"/>
      <c r="K782" s="32"/>
    </row>
    <row r="783" spans="4:11" ht="12.5" x14ac:dyDescent="0.25">
      <c r="D783" s="2"/>
      <c r="E783" s="2"/>
      <c r="K783" s="32"/>
    </row>
  </sheetData>
  <autoFilter ref="B5:G756" xr:uid="{00000000-0009-0000-0000-000001000000}"/>
  <mergeCells count="4">
    <mergeCell ref="M1:Q1"/>
    <mergeCell ref="B4:C4"/>
    <mergeCell ref="D4:E4"/>
    <mergeCell ref="F4:G4"/>
  </mergeCells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FmNmE5OGQ1LTRlNmEtNDA2Zi04MjU4LTNmMDdiNjFhMWI5OCIgdmFsdWU9IiIgeG1sbnM9Imh0dHA6Ly93d3cuYm9sZG9uamFtZXMuY29tLzIwMDgvMDEvc2llL2ludGVybmFsL2xhYmVsIiAvPjxlbGVtZW50IHVpZD0iYjc2MGFkYTUtMTJiZS00YTk5LTljNTgtZTM4NjU1Nzg3ZTMzIiB2YWx1ZT0iIiB4bWxucz0iaHR0cDovL3d3dy5ib2xkb25qYW1lcy5jb20vMjAwOC8wMS9zaWUvaW50ZXJuYWwvbGFiZWwiIC8+PGVsZW1lbnQgdWlkPSI0NzI1NzU5OC0wYzgyLTQ0MDItOTAyMi1kYzEzZDU0YWFmN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+Q09SUFxzMzYxNDk1PC9Vc2VyTmFtZT48RGF0ZVRpbWU+NS8yOC8yMDI1IDQ6MjY6MTkgUE08L0RhdGVUaW1lPjxMYWJlbFN0cmluZz5BRVAgQ29uZmlkZW50aWFsPC9MYWJlbFN0cmluZz48L2l0ZW0+PC9sYWJlbEhpc3Rvcnk+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1f6a98d5-4e6a-406f-8258-3f07b61a1b98" value=""/>
  <element uid="b760ada5-12be-4a99-9c58-e38655787e33" value=""/>
  <element uid="47257598-0c82-4402-9022-dc13d54aaf53" value=""/>
  <element uid="d14f5c36-f44a-4315-b438-005cfe8f069f" value=""/>
</sisl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20" ma:contentTypeDescription="Create a new document." ma:contentTypeScope="" ma:versionID="37e8545f9097af293d07877c154c5451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8edfe77cef90f9ce79cdb433746aba48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Notes" minOccurs="0"/>
                <xsd:element ref="ns2:OriginalFileDate" minOccurs="0"/>
                <xsd:element ref="ns2:_Flow_SignoffStatus" minOccurs="0"/>
                <xsd:element ref="ns2:DueDat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OriginalFileDate" ma:index="24" nillable="true" ma:displayName="Original File Date" ma:format="DateOnly" ma:internalName="OriginalFileDate">
      <xsd:simpleType>
        <xsd:restriction base="dms:DateTime"/>
      </xsd:simpleType>
    </xsd:element>
    <xsd:element name="_Flow_SignoffStatus" ma:index="25" nillable="true" ma:displayName="Sign-off status" ma:internalName="_x0024_Resources_x003a_core_x002c_Signoff_Status">
      <xsd:simpleType>
        <xsd:restriction base="dms:Text"/>
      </xsd:simpleType>
    </xsd:element>
    <xsd:element name="DueDate" ma:index="26" nillable="true" ma:displayName="Due Date" ma:format="DateOnly" ma:indexed="true" ma:internalName="DueDate">
      <xsd:simpleType>
        <xsd:restriction base="dms:DateTime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Notes xmlns="f88ffb1c-9230-4705-a789-27bae69f5829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  <DueDate xmlns="f88ffb1c-9230-4705-a789-27bae69f5829" xsi:nil="true"/>
    <_Flow_SignoffStatus xmlns="f88ffb1c-9230-4705-a789-27bae69f5829" xsi:nil="true"/>
  </documentManagement>
</p:properties>
</file>

<file path=customXml/itemProps1.xml><?xml version="1.0" encoding="utf-8"?>
<ds:datastoreItem xmlns:ds="http://schemas.openxmlformats.org/officeDocument/2006/customXml" ds:itemID="{3002BB49-015C-4C03-AAEA-7EAE969A184F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A99026ED-4FF9-4002-B8A4-378E59E21268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9A7FD201-9305-4DE5-B445-B01BFAD7FC25}"/>
</file>

<file path=customXml/itemProps4.xml><?xml version="1.0" encoding="utf-8"?>
<ds:datastoreItem xmlns:ds="http://schemas.openxmlformats.org/officeDocument/2006/customXml" ds:itemID="{DE699D06-41B6-414B-B9BB-2519077EBB33}"/>
</file>

<file path=customXml/itemProps5.xml><?xml version="1.0" encoding="utf-8"?>
<ds:datastoreItem xmlns:ds="http://schemas.openxmlformats.org/officeDocument/2006/customXml" ds:itemID="{544514E9-478B-47C3-A0D0-4FBDDB85A3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ADJ</vt:lpstr>
      <vt:lpstr>Summary</vt:lpstr>
      <vt:lpstr>06-24</vt:lpstr>
      <vt:lpstr>07-24</vt:lpstr>
      <vt:lpstr>08-24</vt:lpstr>
      <vt:lpstr>09-24</vt:lpstr>
      <vt:lpstr>10-24</vt:lpstr>
      <vt:lpstr>11-24</vt:lpstr>
      <vt:lpstr>12-24</vt:lpstr>
      <vt:lpstr>01-25</vt:lpstr>
      <vt:lpstr>02-25</vt:lpstr>
      <vt:lpstr>03-25</vt:lpstr>
      <vt:lpstr>04-25</vt:lpstr>
      <vt:lpstr>05-25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A Ayala Anzurez</dc:creator>
  <cp:keywords>AEP Confidential</cp:keywords>
  <cp:lastModifiedBy>Tanner S Wolffram</cp:lastModifiedBy>
  <dcterms:created xsi:type="dcterms:W3CDTF">2015-06-05T18:17:20Z</dcterms:created>
  <dcterms:modified xsi:type="dcterms:W3CDTF">2025-09-03T13:30:59Z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2d476c4f-56ed-4219-bb07-0b8844b63475</vt:lpwstr>
  </property>
  <property fmtid="{D5CDD505-2E9C-101B-9397-08002B2CF9AE}" pid="3" name="bjSaver">
    <vt:lpwstr>4wjOtmxhHywiuvsYHwsFlqIXs4fuHpqV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5" name="bjDocumentLabelXML-0">
    <vt:lpwstr>ames.com/2008/01/sie/internal/label"&gt;&lt;element uid="1f6a98d5-4e6a-406f-8258-3f07b61a1b98" value="" /&gt;&lt;element uid="b760ada5-12be-4a99-9c58-e38655787e33" value="" /&gt;&lt;element uid="47257598-0c82-4402-9022-dc13d54aaf53" value="" /&gt;&lt;element uid="d14f5c36-f44a-4</vt:lpwstr>
  </property>
  <property fmtid="{D5CDD505-2E9C-101B-9397-08002B2CF9AE}" pid="6" name="bjDocumentLabelXML-1">
    <vt:lpwstr>315-b438-005cfe8f069f" value="" /&gt;&lt;/sisl&gt;</vt:lpwstr>
  </property>
  <property fmtid="{D5CDD505-2E9C-101B-9397-08002B2CF9AE}" pid="7" name="bjDocumentSecurityLabel">
    <vt:lpwstr>AEP Confidential</vt:lpwstr>
  </property>
  <property fmtid="{D5CDD505-2E9C-101B-9397-08002B2CF9AE}" pid="8" name="MSIP_Label_85f73bb4-fdd9-4d27-8bad-8de5101a60b4_SiteId">
    <vt:lpwstr>15f3c881-6b03-4ff6-8559-77bf5177818f</vt:lpwstr>
  </property>
  <property fmtid="{D5CDD505-2E9C-101B-9397-08002B2CF9AE}" pid="9" name="MSIP_Label_85f73bb4-fdd9-4d27-8bad-8de5101a60b4_Name">
    <vt:lpwstr>Confidential [C]</vt:lpwstr>
  </property>
  <property fmtid="{D5CDD505-2E9C-101B-9397-08002B2CF9AE}" pid="10" name="MSIP_Label_85f73bb4-fdd9-4d27-8bad-8de5101a60b4_Enabled">
    <vt:lpwstr>true</vt:lpwstr>
  </property>
  <property fmtid="{D5CDD505-2E9C-101B-9397-08002B2CF9AE}" pid="11" name="bjClsUserRVM">
    <vt:lpwstr>[]</vt:lpwstr>
  </property>
  <property fmtid="{D5CDD505-2E9C-101B-9397-08002B2CF9AE}" pid="12" name="bjLabelHistoryID">
    <vt:lpwstr>{3002BB49-015C-4C03-AAEA-7EAE969A184F}</vt:lpwstr>
  </property>
  <property fmtid="{D5CDD505-2E9C-101B-9397-08002B2CF9AE}" pid="13" name="bjCentreFooterLabel-first">
    <vt:lpwstr>&amp;"Calibri,Regular"&amp;11&amp;B&amp;K000000AEP CONFIDENTIAL</vt:lpwstr>
  </property>
  <property fmtid="{D5CDD505-2E9C-101B-9397-08002B2CF9AE}" pid="14" name="bjCentreFooterLabel-even">
    <vt:lpwstr>&amp;"Calibri,Regular"&amp;11&amp;B&amp;K000000AEP CONFIDENTIAL</vt:lpwstr>
  </property>
  <property fmtid="{D5CDD505-2E9C-101B-9397-08002B2CF9AE}" pid="15" name="bjCentreFooterLabel">
    <vt:lpwstr>&amp;"Calibri,Regular"&amp;11&amp;B&amp;K000000AEP CONFIDENTIAL</vt:lpwstr>
  </property>
  <property fmtid="{D5CDD505-2E9C-101B-9397-08002B2CF9AE}" pid="16" name="ContentTypeId">
    <vt:lpwstr>0x0101004DF805D1E1DA4A49A223477D3B105720</vt:lpwstr>
  </property>
</Properties>
</file>